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4"/>
  <workbookPr hidePivotFieldList="1" defaultThemeVersion="166925"/>
  <mc:AlternateContent xmlns:mc="http://schemas.openxmlformats.org/markup-compatibility/2006">
    <mc:Choice Requires="x15">
      <x15ac:absPath xmlns:x15ac="http://schemas.microsoft.com/office/spreadsheetml/2010/11/ac" url="C:\Users\apolo\Desktop\"/>
    </mc:Choice>
  </mc:AlternateContent>
  <xr:revisionPtr revIDLastSave="1" documentId="8_{2168A6DD-6470-4AC3-8A88-41A4CC6F2A31}" xr6:coauthVersionLast="47" xr6:coauthVersionMax="47" xr10:uidLastSave="{8DAAA422-B71A-4449-AC71-2A72CBD6B526}"/>
  <bookViews>
    <workbookView xWindow="-120" yWindow="-120" windowWidth="20730" windowHeight="11160" firstSheet="2" activeTab="1" xr2:uid="{0CBEA7A4-B7F0-46DC-ABB4-2E34E771AA40}"/>
  </bookViews>
  <sheets>
    <sheet name="Supersalud" sheetId="1" r:id="rId1"/>
    <sheet name="CONC" sheetId="2" r:id="rId2"/>
    <sheet name="RESUMEN APLISTAFF" sheetId="5" r:id="rId3"/>
    <sheet name="SEGUIMIENTO A GLOSA" sheetId="4" r:id="rId4"/>
    <sheet name="FECHAS DE ACTAS REALIZADAS" sheetId="6" r:id="rId5"/>
    <sheet name="CRONOGRAMA" sheetId="3" r:id="rId6"/>
  </sheets>
  <definedNames>
    <definedName name="_xlnm._FilterDatabase" localSheetId="5" hidden="1">CRONOGRAMA!$A$2:$F$55</definedName>
    <definedName name="_xlnm._FilterDatabase" localSheetId="3" hidden="1">'SEGUIMIENTO A GLOSA'!$A$1:$AG$4887</definedName>
    <definedName name="_xlnm._FilterDatabase" localSheetId="0" hidden="1">Supersalud!$A$1:$AB$53</definedName>
    <definedName name="CON">Supersalud!#REF!</definedName>
    <definedName name="CRON">Supersalud!#REF!</definedName>
    <definedName name="CUEN">Supersalud!#REF!</definedName>
    <definedName name="NIT">Supersalud!#REF!</definedName>
    <definedName name="OCHO">Supersalud!#REF!</definedName>
  </definedNames>
  <calcPr calcId="191028"/>
  <pivotCaches>
    <pivotCache cacheId="6484"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 i="3" l="1"/>
  <c r="S4892" i="4"/>
  <c r="S4895" i="4"/>
  <c r="S4900" i="4"/>
  <c r="S4903" i="4"/>
  <c r="O4888" i="4"/>
  <c r="S4888" i="4" s="1"/>
  <c r="O4889" i="4"/>
  <c r="S4889" i="4" s="1"/>
  <c r="O4890" i="4"/>
  <c r="S4890" i="4" s="1"/>
  <c r="O4891" i="4"/>
  <c r="S4891" i="4" s="1"/>
  <c r="O4892" i="4"/>
  <c r="O4893" i="4"/>
  <c r="S4893" i="4" s="1"/>
  <c r="O4894" i="4"/>
  <c r="S4894" i="4" s="1"/>
  <c r="O4895" i="4"/>
  <c r="O4896" i="4"/>
  <c r="S4896" i="4" s="1"/>
  <c r="O4897" i="4"/>
  <c r="S4897" i="4" s="1"/>
  <c r="O4898" i="4"/>
  <c r="S4898" i="4" s="1"/>
  <c r="O4899" i="4"/>
  <c r="S4899" i="4" s="1"/>
  <c r="O4900" i="4"/>
  <c r="O4901" i="4"/>
  <c r="S4901" i="4" s="1"/>
  <c r="O4902" i="4"/>
  <c r="S4902" i="4" s="1"/>
  <c r="O4903" i="4"/>
  <c r="O4904" i="4"/>
  <c r="S4904" i="4" s="1"/>
  <c r="O3" i="4"/>
  <c r="S3" i="4" s="1"/>
  <c r="O4" i="4"/>
  <c r="S4" i="4" s="1"/>
  <c r="O5" i="4"/>
  <c r="S5" i="4" s="1"/>
  <c r="O6" i="4"/>
  <c r="S6" i="4" s="1"/>
  <c r="O7" i="4"/>
  <c r="S7" i="4" s="1"/>
  <c r="O8" i="4"/>
  <c r="S8" i="4" s="1"/>
  <c r="O9" i="4"/>
  <c r="S9" i="4" s="1"/>
  <c r="O10" i="4"/>
  <c r="S10" i="4" s="1"/>
  <c r="O11" i="4"/>
  <c r="S11" i="4" s="1"/>
  <c r="O12" i="4"/>
  <c r="S12" i="4" s="1"/>
  <c r="O13" i="4"/>
  <c r="S13" i="4" s="1"/>
  <c r="O14" i="4"/>
  <c r="S14" i="4" s="1"/>
  <c r="O15" i="4"/>
  <c r="S15" i="4" s="1"/>
  <c r="O16" i="4"/>
  <c r="S16" i="4" s="1"/>
  <c r="O17" i="4"/>
  <c r="S17" i="4" s="1"/>
  <c r="O18" i="4"/>
  <c r="S18" i="4" s="1"/>
  <c r="O19" i="4"/>
  <c r="S19" i="4" s="1"/>
  <c r="O20" i="4"/>
  <c r="S20" i="4" s="1"/>
  <c r="O21" i="4"/>
  <c r="S21" i="4" s="1"/>
  <c r="O22" i="4"/>
  <c r="S22" i="4" s="1"/>
  <c r="O23" i="4"/>
  <c r="S23" i="4" s="1"/>
  <c r="O24" i="4"/>
  <c r="S24" i="4" s="1"/>
  <c r="O25" i="4"/>
  <c r="S25" i="4" s="1"/>
  <c r="O26" i="4"/>
  <c r="S26" i="4" s="1"/>
  <c r="O27" i="4"/>
  <c r="S27" i="4" s="1"/>
  <c r="O28" i="4"/>
  <c r="S28" i="4" s="1"/>
  <c r="O29" i="4"/>
  <c r="S29" i="4" s="1"/>
  <c r="O30" i="4"/>
  <c r="S30" i="4" s="1"/>
  <c r="O31" i="4"/>
  <c r="S31" i="4" s="1"/>
  <c r="O32" i="4"/>
  <c r="S32" i="4" s="1"/>
  <c r="O33" i="4"/>
  <c r="S33" i="4" s="1"/>
  <c r="O34" i="4"/>
  <c r="S34" i="4" s="1"/>
  <c r="O35" i="4"/>
  <c r="S35" i="4" s="1"/>
  <c r="O36" i="4"/>
  <c r="S36" i="4" s="1"/>
  <c r="O37" i="4"/>
  <c r="S37" i="4" s="1"/>
  <c r="O38" i="4"/>
  <c r="S38" i="4" s="1"/>
  <c r="O39" i="4"/>
  <c r="S39" i="4" s="1"/>
  <c r="O40" i="4"/>
  <c r="S40" i="4" s="1"/>
  <c r="O41" i="4"/>
  <c r="S41" i="4" s="1"/>
  <c r="O42" i="4"/>
  <c r="S42" i="4" s="1"/>
  <c r="O43" i="4"/>
  <c r="S43" i="4" s="1"/>
  <c r="O44" i="4"/>
  <c r="S44" i="4" s="1"/>
  <c r="O45" i="4"/>
  <c r="S45" i="4" s="1"/>
  <c r="O46" i="4"/>
  <c r="S46" i="4" s="1"/>
  <c r="O47" i="4"/>
  <c r="S47" i="4" s="1"/>
  <c r="O48" i="4"/>
  <c r="S48" i="4" s="1"/>
  <c r="O49" i="4"/>
  <c r="S49" i="4" s="1"/>
  <c r="O50" i="4"/>
  <c r="S50" i="4" s="1"/>
  <c r="O51" i="4"/>
  <c r="S51" i="4" s="1"/>
  <c r="O52" i="4"/>
  <c r="S52" i="4" s="1"/>
  <c r="O53" i="4"/>
  <c r="S53" i="4" s="1"/>
  <c r="O54" i="4"/>
  <c r="S54" i="4" s="1"/>
  <c r="O55" i="4"/>
  <c r="S55" i="4" s="1"/>
  <c r="O56" i="4"/>
  <c r="S56" i="4" s="1"/>
  <c r="O57" i="4"/>
  <c r="S57" i="4" s="1"/>
  <c r="O58" i="4"/>
  <c r="S58" i="4" s="1"/>
  <c r="O59" i="4"/>
  <c r="S59" i="4" s="1"/>
  <c r="O60" i="4"/>
  <c r="S60" i="4" s="1"/>
  <c r="O61" i="4"/>
  <c r="S61" i="4" s="1"/>
  <c r="O62" i="4"/>
  <c r="S62" i="4" s="1"/>
  <c r="O63" i="4"/>
  <c r="S63" i="4" s="1"/>
  <c r="O64" i="4"/>
  <c r="S64" i="4" s="1"/>
  <c r="O65" i="4"/>
  <c r="S65" i="4" s="1"/>
  <c r="O66" i="4"/>
  <c r="S66" i="4" s="1"/>
  <c r="O67" i="4"/>
  <c r="S67" i="4" s="1"/>
  <c r="O68" i="4"/>
  <c r="S68" i="4" s="1"/>
  <c r="O69" i="4"/>
  <c r="S69" i="4" s="1"/>
  <c r="O70" i="4"/>
  <c r="S70" i="4" s="1"/>
  <c r="O71" i="4"/>
  <c r="S71" i="4" s="1"/>
  <c r="O72" i="4"/>
  <c r="S72" i="4" s="1"/>
  <c r="O73" i="4"/>
  <c r="S73" i="4" s="1"/>
  <c r="O74" i="4"/>
  <c r="S74" i="4" s="1"/>
  <c r="O75" i="4"/>
  <c r="S75" i="4" s="1"/>
  <c r="O76" i="4"/>
  <c r="S76" i="4" s="1"/>
  <c r="O77" i="4"/>
  <c r="S77" i="4" s="1"/>
  <c r="O78" i="4"/>
  <c r="S78" i="4" s="1"/>
  <c r="O79" i="4"/>
  <c r="S79" i="4" s="1"/>
  <c r="O80" i="4"/>
  <c r="S80" i="4" s="1"/>
  <c r="O81" i="4"/>
  <c r="S81" i="4" s="1"/>
  <c r="O82" i="4"/>
  <c r="S82" i="4" s="1"/>
  <c r="O83" i="4"/>
  <c r="S83" i="4" s="1"/>
  <c r="O84" i="4"/>
  <c r="S84" i="4" s="1"/>
  <c r="O85" i="4"/>
  <c r="S85" i="4" s="1"/>
  <c r="O86" i="4"/>
  <c r="S86" i="4" s="1"/>
  <c r="O87" i="4"/>
  <c r="S87" i="4" s="1"/>
  <c r="O88" i="4"/>
  <c r="S88" i="4" s="1"/>
  <c r="O89" i="4"/>
  <c r="S89" i="4" s="1"/>
  <c r="O90" i="4"/>
  <c r="S90" i="4" s="1"/>
  <c r="O91" i="4"/>
  <c r="S91" i="4" s="1"/>
  <c r="O92" i="4"/>
  <c r="S92" i="4" s="1"/>
  <c r="O93" i="4"/>
  <c r="S93" i="4" s="1"/>
  <c r="O94" i="4"/>
  <c r="S94" i="4" s="1"/>
  <c r="O95" i="4"/>
  <c r="S95" i="4" s="1"/>
  <c r="O96" i="4"/>
  <c r="S96" i="4" s="1"/>
  <c r="O97" i="4"/>
  <c r="S97" i="4" s="1"/>
  <c r="O98" i="4"/>
  <c r="S98" i="4" s="1"/>
  <c r="O99" i="4"/>
  <c r="S99" i="4" s="1"/>
  <c r="O100" i="4"/>
  <c r="S100" i="4" s="1"/>
  <c r="O101" i="4"/>
  <c r="S101" i="4" s="1"/>
  <c r="O102" i="4"/>
  <c r="S102" i="4" s="1"/>
  <c r="O103" i="4"/>
  <c r="S103" i="4" s="1"/>
  <c r="O104" i="4"/>
  <c r="S104" i="4" s="1"/>
  <c r="O105" i="4"/>
  <c r="S105" i="4" s="1"/>
  <c r="O106" i="4"/>
  <c r="S106" i="4" s="1"/>
  <c r="O107" i="4"/>
  <c r="S107" i="4" s="1"/>
  <c r="O108" i="4"/>
  <c r="S108" i="4" s="1"/>
  <c r="O109" i="4"/>
  <c r="S109" i="4" s="1"/>
  <c r="O110" i="4"/>
  <c r="S110" i="4" s="1"/>
  <c r="O111" i="4"/>
  <c r="S111" i="4" s="1"/>
  <c r="O112" i="4"/>
  <c r="S112" i="4" s="1"/>
  <c r="O113" i="4"/>
  <c r="S113" i="4" s="1"/>
  <c r="O114" i="4"/>
  <c r="S114" i="4" s="1"/>
  <c r="O115" i="4"/>
  <c r="S115" i="4" s="1"/>
  <c r="O116" i="4"/>
  <c r="S116" i="4" s="1"/>
  <c r="O117" i="4"/>
  <c r="S117" i="4" s="1"/>
  <c r="O118" i="4"/>
  <c r="S118" i="4" s="1"/>
  <c r="O119" i="4"/>
  <c r="S119" i="4" s="1"/>
  <c r="O120" i="4"/>
  <c r="S120" i="4" s="1"/>
  <c r="O121" i="4"/>
  <c r="S121" i="4" s="1"/>
  <c r="O122" i="4"/>
  <c r="S122" i="4" s="1"/>
  <c r="O123" i="4"/>
  <c r="S123" i="4" s="1"/>
  <c r="O124" i="4"/>
  <c r="S124" i="4" s="1"/>
  <c r="O125" i="4"/>
  <c r="S125" i="4" s="1"/>
  <c r="O126" i="4"/>
  <c r="S126" i="4" s="1"/>
  <c r="O127" i="4"/>
  <c r="S127" i="4" s="1"/>
  <c r="O128" i="4"/>
  <c r="S128" i="4" s="1"/>
  <c r="O129" i="4"/>
  <c r="S129" i="4" s="1"/>
  <c r="O130" i="4"/>
  <c r="S130" i="4" s="1"/>
  <c r="O131" i="4"/>
  <c r="S131" i="4" s="1"/>
  <c r="O132" i="4"/>
  <c r="S132" i="4" s="1"/>
  <c r="O133" i="4"/>
  <c r="S133" i="4" s="1"/>
  <c r="O134" i="4"/>
  <c r="S134" i="4" s="1"/>
  <c r="O135" i="4"/>
  <c r="S135" i="4" s="1"/>
  <c r="O136" i="4"/>
  <c r="S136" i="4" s="1"/>
  <c r="O137" i="4"/>
  <c r="S137" i="4" s="1"/>
  <c r="O138" i="4"/>
  <c r="S138" i="4" s="1"/>
  <c r="O139" i="4"/>
  <c r="S139" i="4" s="1"/>
  <c r="O140" i="4"/>
  <c r="S140" i="4" s="1"/>
  <c r="O141" i="4"/>
  <c r="S141" i="4" s="1"/>
  <c r="O142" i="4"/>
  <c r="S142" i="4" s="1"/>
  <c r="O143" i="4"/>
  <c r="S143" i="4" s="1"/>
  <c r="O144" i="4"/>
  <c r="S144" i="4" s="1"/>
  <c r="O145" i="4"/>
  <c r="S145" i="4" s="1"/>
  <c r="O146" i="4"/>
  <c r="S146" i="4" s="1"/>
  <c r="O147" i="4"/>
  <c r="S147" i="4" s="1"/>
  <c r="O148" i="4"/>
  <c r="S148" i="4" s="1"/>
  <c r="O149" i="4"/>
  <c r="S149" i="4" s="1"/>
  <c r="O150" i="4"/>
  <c r="S150" i="4" s="1"/>
  <c r="O151" i="4"/>
  <c r="S151" i="4" s="1"/>
  <c r="O152" i="4"/>
  <c r="S152" i="4" s="1"/>
  <c r="O153" i="4"/>
  <c r="S153" i="4" s="1"/>
  <c r="O154" i="4"/>
  <c r="S154" i="4" s="1"/>
  <c r="O155" i="4"/>
  <c r="S155" i="4" s="1"/>
  <c r="O156" i="4"/>
  <c r="S156" i="4" s="1"/>
  <c r="O157" i="4"/>
  <c r="S157" i="4" s="1"/>
  <c r="O158" i="4"/>
  <c r="S158" i="4" s="1"/>
  <c r="O159" i="4"/>
  <c r="S159" i="4" s="1"/>
  <c r="O160" i="4"/>
  <c r="S160" i="4" s="1"/>
  <c r="O161" i="4"/>
  <c r="S161" i="4" s="1"/>
  <c r="O162" i="4"/>
  <c r="S162" i="4" s="1"/>
  <c r="O163" i="4"/>
  <c r="S163" i="4" s="1"/>
  <c r="O164" i="4"/>
  <c r="S164" i="4" s="1"/>
  <c r="O165" i="4"/>
  <c r="S165" i="4" s="1"/>
  <c r="O166" i="4"/>
  <c r="S166" i="4" s="1"/>
  <c r="O167" i="4"/>
  <c r="S167" i="4" s="1"/>
  <c r="O168" i="4"/>
  <c r="S168" i="4" s="1"/>
  <c r="O169" i="4"/>
  <c r="S169" i="4" s="1"/>
  <c r="O170" i="4"/>
  <c r="S170" i="4" s="1"/>
  <c r="O171" i="4"/>
  <c r="S171" i="4" s="1"/>
  <c r="O172" i="4"/>
  <c r="S172" i="4" s="1"/>
  <c r="O173" i="4"/>
  <c r="S173" i="4" s="1"/>
  <c r="O174" i="4"/>
  <c r="S174" i="4" s="1"/>
  <c r="O175" i="4"/>
  <c r="S175" i="4" s="1"/>
  <c r="O176" i="4"/>
  <c r="S176" i="4" s="1"/>
  <c r="O177" i="4"/>
  <c r="S177" i="4" s="1"/>
  <c r="O178" i="4"/>
  <c r="S178" i="4" s="1"/>
  <c r="O179" i="4"/>
  <c r="S179" i="4" s="1"/>
  <c r="O180" i="4"/>
  <c r="S180" i="4" s="1"/>
  <c r="O181" i="4"/>
  <c r="S181" i="4" s="1"/>
  <c r="O182" i="4"/>
  <c r="S182" i="4" s="1"/>
  <c r="O183" i="4"/>
  <c r="S183" i="4" s="1"/>
  <c r="O184" i="4"/>
  <c r="S184" i="4" s="1"/>
  <c r="O185" i="4"/>
  <c r="S185" i="4" s="1"/>
  <c r="O186" i="4"/>
  <c r="S186" i="4" s="1"/>
  <c r="O187" i="4"/>
  <c r="S187" i="4" s="1"/>
  <c r="O188" i="4"/>
  <c r="S188" i="4" s="1"/>
  <c r="O189" i="4"/>
  <c r="S189" i="4" s="1"/>
  <c r="O190" i="4"/>
  <c r="S190" i="4" s="1"/>
  <c r="O191" i="4"/>
  <c r="S191" i="4" s="1"/>
  <c r="O192" i="4"/>
  <c r="S192" i="4" s="1"/>
  <c r="O193" i="4"/>
  <c r="S193" i="4" s="1"/>
  <c r="O194" i="4"/>
  <c r="S194" i="4" s="1"/>
  <c r="O195" i="4"/>
  <c r="S195" i="4" s="1"/>
  <c r="O196" i="4"/>
  <c r="S196" i="4" s="1"/>
  <c r="O197" i="4"/>
  <c r="S197" i="4" s="1"/>
  <c r="O198" i="4"/>
  <c r="S198" i="4" s="1"/>
  <c r="O199" i="4"/>
  <c r="S199" i="4" s="1"/>
  <c r="O200" i="4"/>
  <c r="S200" i="4" s="1"/>
  <c r="O201" i="4"/>
  <c r="S201" i="4" s="1"/>
  <c r="O202" i="4"/>
  <c r="S202" i="4" s="1"/>
  <c r="O203" i="4"/>
  <c r="S203" i="4" s="1"/>
  <c r="O204" i="4"/>
  <c r="S204" i="4" s="1"/>
  <c r="O205" i="4"/>
  <c r="S205" i="4" s="1"/>
  <c r="O206" i="4"/>
  <c r="S206" i="4" s="1"/>
  <c r="O207" i="4"/>
  <c r="S207" i="4" s="1"/>
  <c r="O208" i="4"/>
  <c r="S208" i="4" s="1"/>
  <c r="O209" i="4"/>
  <c r="S209" i="4" s="1"/>
  <c r="O210" i="4"/>
  <c r="S210" i="4" s="1"/>
  <c r="O211" i="4"/>
  <c r="S211" i="4" s="1"/>
  <c r="O212" i="4"/>
  <c r="S212" i="4" s="1"/>
  <c r="O213" i="4"/>
  <c r="S213" i="4" s="1"/>
  <c r="O214" i="4"/>
  <c r="S214" i="4" s="1"/>
  <c r="O215" i="4"/>
  <c r="S215" i="4" s="1"/>
  <c r="O216" i="4"/>
  <c r="S216" i="4" s="1"/>
  <c r="O217" i="4"/>
  <c r="S217" i="4" s="1"/>
  <c r="O218" i="4"/>
  <c r="S218" i="4" s="1"/>
  <c r="O219" i="4"/>
  <c r="S219" i="4" s="1"/>
  <c r="O220" i="4"/>
  <c r="S220" i="4" s="1"/>
  <c r="O221" i="4"/>
  <c r="S221" i="4" s="1"/>
  <c r="O222" i="4"/>
  <c r="S222" i="4" s="1"/>
  <c r="O223" i="4"/>
  <c r="S223" i="4" s="1"/>
  <c r="O224" i="4"/>
  <c r="S224" i="4" s="1"/>
  <c r="O225" i="4"/>
  <c r="S225" i="4" s="1"/>
  <c r="O226" i="4"/>
  <c r="S226" i="4" s="1"/>
  <c r="O227" i="4"/>
  <c r="S227" i="4" s="1"/>
  <c r="O228" i="4"/>
  <c r="S228" i="4" s="1"/>
  <c r="O229" i="4"/>
  <c r="S229" i="4" s="1"/>
  <c r="O230" i="4"/>
  <c r="S230" i="4" s="1"/>
  <c r="O231" i="4"/>
  <c r="S231" i="4" s="1"/>
  <c r="O232" i="4"/>
  <c r="S232" i="4" s="1"/>
  <c r="O233" i="4"/>
  <c r="S233" i="4" s="1"/>
  <c r="O234" i="4"/>
  <c r="S234" i="4" s="1"/>
  <c r="O235" i="4"/>
  <c r="S235" i="4" s="1"/>
  <c r="O236" i="4"/>
  <c r="S236" i="4" s="1"/>
  <c r="O237" i="4"/>
  <c r="S237" i="4" s="1"/>
  <c r="O238" i="4"/>
  <c r="S238" i="4" s="1"/>
  <c r="O239" i="4"/>
  <c r="S239" i="4" s="1"/>
  <c r="O240" i="4"/>
  <c r="S240" i="4" s="1"/>
  <c r="O241" i="4"/>
  <c r="S241" i="4" s="1"/>
  <c r="O242" i="4"/>
  <c r="S242" i="4" s="1"/>
  <c r="O243" i="4"/>
  <c r="S243" i="4" s="1"/>
  <c r="O244" i="4"/>
  <c r="S244" i="4" s="1"/>
  <c r="O245" i="4"/>
  <c r="S245" i="4" s="1"/>
  <c r="O246" i="4"/>
  <c r="S246" i="4" s="1"/>
  <c r="O247" i="4"/>
  <c r="S247" i="4" s="1"/>
  <c r="O248" i="4"/>
  <c r="S248" i="4" s="1"/>
  <c r="O249" i="4"/>
  <c r="S249" i="4" s="1"/>
  <c r="O250" i="4"/>
  <c r="S250" i="4" s="1"/>
  <c r="O251" i="4"/>
  <c r="S251" i="4" s="1"/>
  <c r="O252" i="4"/>
  <c r="S252" i="4" s="1"/>
  <c r="O253" i="4"/>
  <c r="S253" i="4" s="1"/>
  <c r="O254" i="4"/>
  <c r="S254" i="4" s="1"/>
  <c r="O255" i="4"/>
  <c r="S255" i="4" s="1"/>
  <c r="O256" i="4"/>
  <c r="S256" i="4" s="1"/>
  <c r="O257" i="4"/>
  <c r="S257" i="4" s="1"/>
  <c r="O258" i="4"/>
  <c r="S258" i="4" s="1"/>
  <c r="O259" i="4"/>
  <c r="S259" i="4" s="1"/>
  <c r="O260" i="4"/>
  <c r="S260" i="4" s="1"/>
  <c r="O261" i="4"/>
  <c r="S261" i="4" s="1"/>
  <c r="O262" i="4"/>
  <c r="S262" i="4" s="1"/>
  <c r="O263" i="4"/>
  <c r="S263" i="4" s="1"/>
  <c r="O264" i="4"/>
  <c r="S264" i="4" s="1"/>
  <c r="O265" i="4"/>
  <c r="S265" i="4" s="1"/>
  <c r="O266" i="4"/>
  <c r="S266" i="4" s="1"/>
  <c r="O267" i="4"/>
  <c r="S267" i="4" s="1"/>
  <c r="O268" i="4"/>
  <c r="S268" i="4" s="1"/>
  <c r="O269" i="4"/>
  <c r="S269" i="4" s="1"/>
  <c r="O270" i="4"/>
  <c r="S270" i="4" s="1"/>
  <c r="O271" i="4"/>
  <c r="S271" i="4" s="1"/>
  <c r="O272" i="4"/>
  <c r="S272" i="4" s="1"/>
  <c r="O273" i="4"/>
  <c r="S273" i="4" s="1"/>
  <c r="O274" i="4"/>
  <c r="S274" i="4" s="1"/>
  <c r="O275" i="4"/>
  <c r="S275" i="4" s="1"/>
  <c r="O276" i="4"/>
  <c r="S276" i="4" s="1"/>
  <c r="O277" i="4"/>
  <c r="S277" i="4" s="1"/>
  <c r="O278" i="4"/>
  <c r="S278" i="4" s="1"/>
  <c r="O279" i="4"/>
  <c r="S279" i="4" s="1"/>
  <c r="O280" i="4"/>
  <c r="S280" i="4" s="1"/>
  <c r="O281" i="4"/>
  <c r="S281" i="4" s="1"/>
  <c r="O282" i="4"/>
  <c r="S282" i="4" s="1"/>
  <c r="O283" i="4"/>
  <c r="S283" i="4" s="1"/>
  <c r="O284" i="4"/>
  <c r="S284" i="4" s="1"/>
  <c r="O285" i="4"/>
  <c r="S285" i="4" s="1"/>
  <c r="O286" i="4"/>
  <c r="S286" i="4" s="1"/>
  <c r="O287" i="4"/>
  <c r="S287" i="4" s="1"/>
  <c r="O288" i="4"/>
  <c r="S288" i="4" s="1"/>
  <c r="O289" i="4"/>
  <c r="S289" i="4" s="1"/>
  <c r="O290" i="4"/>
  <c r="S290" i="4" s="1"/>
  <c r="O291" i="4"/>
  <c r="S291" i="4" s="1"/>
  <c r="O292" i="4"/>
  <c r="S292" i="4" s="1"/>
  <c r="O293" i="4"/>
  <c r="S293" i="4" s="1"/>
  <c r="O294" i="4"/>
  <c r="S294" i="4" s="1"/>
  <c r="O295" i="4"/>
  <c r="S295" i="4" s="1"/>
  <c r="O296" i="4"/>
  <c r="S296" i="4" s="1"/>
  <c r="O297" i="4"/>
  <c r="S297" i="4" s="1"/>
  <c r="O298" i="4"/>
  <c r="S298" i="4" s="1"/>
  <c r="O299" i="4"/>
  <c r="S299" i="4" s="1"/>
  <c r="O300" i="4"/>
  <c r="S300" i="4" s="1"/>
  <c r="O301" i="4"/>
  <c r="S301" i="4" s="1"/>
  <c r="O302" i="4"/>
  <c r="S302" i="4" s="1"/>
  <c r="O303" i="4"/>
  <c r="S303" i="4" s="1"/>
  <c r="O304" i="4"/>
  <c r="S304" i="4" s="1"/>
  <c r="O305" i="4"/>
  <c r="S305" i="4" s="1"/>
  <c r="O306" i="4"/>
  <c r="S306" i="4" s="1"/>
  <c r="O307" i="4"/>
  <c r="S307" i="4" s="1"/>
  <c r="O308" i="4"/>
  <c r="S308" i="4" s="1"/>
  <c r="O309" i="4"/>
  <c r="S309" i="4" s="1"/>
  <c r="O310" i="4"/>
  <c r="S310" i="4" s="1"/>
  <c r="O311" i="4"/>
  <c r="S311" i="4" s="1"/>
  <c r="O312" i="4"/>
  <c r="S312" i="4" s="1"/>
  <c r="O313" i="4"/>
  <c r="S313" i="4" s="1"/>
  <c r="O314" i="4"/>
  <c r="S314" i="4" s="1"/>
  <c r="O315" i="4"/>
  <c r="S315" i="4" s="1"/>
  <c r="O316" i="4"/>
  <c r="S316" i="4" s="1"/>
  <c r="O317" i="4"/>
  <c r="S317" i="4" s="1"/>
  <c r="O318" i="4"/>
  <c r="S318" i="4" s="1"/>
  <c r="O319" i="4"/>
  <c r="S319" i="4" s="1"/>
  <c r="O320" i="4"/>
  <c r="S320" i="4" s="1"/>
  <c r="O321" i="4"/>
  <c r="S321" i="4" s="1"/>
  <c r="O322" i="4"/>
  <c r="S322" i="4" s="1"/>
  <c r="O323" i="4"/>
  <c r="S323" i="4" s="1"/>
  <c r="O324" i="4"/>
  <c r="S324" i="4" s="1"/>
  <c r="O325" i="4"/>
  <c r="S325" i="4" s="1"/>
  <c r="O326" i="4"/>
  <c r="S326" i="4" s="1"/>
  <c r="O327" i="4"/>
  <c r="S327" i="4" s="1"/>
  <c r="O328" i="4"/>
  <c r="S328" i="4" s="1"/>
  <c r="O329" i="4"/>
  <c r="S329" i="4" s="1"/>
  <c r="O330" i="4"/>
  <c r="S330" i="4" s="1"/>
  <c r="O331" i="4"/>
  <c r="S331" i="4" s="1"/>
  <c r="O332" i="4"/>
  <c r="S332" i="4" s="1"/>
  <c r="O333" i="4"/>
  <c r="S333" i="4" s="1"/>
  <c r="O334" i="4"/>
  <c r="S334" i="4" s="1"/>
  <c r="O335" i="4"/>
  <c r="S335" i="4" s="1"/>
  <c r="O336" i="4"/>
  <c r="S336" i="4" s="1"/>
  <c r="O337" i="4"/>
  <c r="S337" i="4" s="1"/>
  <c r="O338" i="4"/>
  <c r="S338" i="4" s="1"/>
  <c r="O339" i="4"/>
  <c r="S339" i="4" s="1"/>
  <c r="O340" i="4"/>
  <c r="S340" i="4" s="1"/>
  <c r="O341" i="4"/>
  <c r="S341" i="4" s="1"/>
  <c r="O342" i="4"/>
  <c r="S342" i="4" s="1"/>
  <c r="O343" i="4"/>
  <c r="S343" i="4" s="1"/>
  <c r="O344" i="4"/>
  <c r="S344" i="4" s="1"/>
  <c r="O345" i="4"/>
  <c r="S345" i="4" s="1"/>
  <c r="O346" i="4"/>
  <c r="S346" i="4" s="1"/>
  <c r="O347" i="4"/>
  <c r="S347" i="4" s="1"/>
  <c r="O348" i="4"/>
  <c r="S348" i="4" s="1"/>
  <c r="O349" i="4"/>
  <c r="S349" i="4" s="1"/>
  <c r="O350" i="4"/>
  <c r="S350" i="4" s="1"/>
  <c r="O351" i="4"/>
  <c r="S351" i="4" s="1"/>
  <c r="O352" i="4"/>
  <c r="S352" i="4" s="1"/>
  <c r="O353" i="4"/>
  <c r="S353" i="4" s="1"/>
  <c r="O354" i="4"/>
  <c r="S354" i="4" s="1"/>
  <c r="O355" i="4"/>
  <c r="S355" i="4" s="1"/>
  <c r="O356" i="4"/>
  <c r="S356" i="4" s="1"/>
  <c r="O357" i="4"/>
  <c r="S357" i="4" s="1"/>
  <c r="O358" i="4"/>
  <c r="S358" i="4" s="1"/>
  <c r="O359" i="4"/>
  <c r="S359" i="4" s="1"/>
  <c r="O360" i="4"/>
  <c r="S360" i="4" s="1"/>
  <c r="O361" i="4"/>
  <c r="S361" i="4" s="1"/>
  <c r="O362" i="4"/>
  <c r="S362" i="4" s="1"/>
  <c r="O363" i="4"/>
  <c r="S363" i="4" s="1"/>
  <c r="O364" i="4"/>
  <c r="S364" i="4" s="1"/>
  <c r="O365" i="4"/>
  <c r="S365" i="4" s="1"/>
  <c r="O366" i="4"/>
  <c r="S366" i="4" s="1"/>
  <c r="O367" i="4"/>
  <c r="S367" i="4" s="1"/>
  <c r="O368" i="4"/>
  <c r="S368" i="4" s="1"/>
  <c r="O369" i="4"/>
  <c r="S369" i="4" s="1"/>
  <c r="O370" i="4"/>
  <c r="S370" i="4" s="1"/>
  <c r="O371" i="4"/>
  <c r="S371" i="4" s="1"/>
  <c r="O372" i="4"/>
  <c r="S372" i="4" s="1"/>
  <c r="O373" i="4"/>
  <c r="S373" i="4" s="1"/>
  <c r="O374" i="4"/>
  <c r="S374" i="4" s="1"/>
  <c r="O375" i="4"/>
  <c r="S375" i="4" s="1"/>
  <c r="O376" i="4"/>
  <c r="S376" i="4" s="1"/>
  <c r="O377" i="4"/>
  <c r="S377" i="4" s="1"/>
  <c r="O378" i="4"/>
  <c r="S378" i="4" s="1"/>
  <c r="O379" i="4"/>
  <c r="S379" i="4" s="1"/>
  <c r="O380" i="4"/>
  <c r="S380" i="4" s="1"/>
  <c r="O381" i="4"/>
  <c r="S381" i="4" s="1"/>
  <c r="O382" i="4"/>
  <c r="S382" i="4" s="1"/>
  <c r="O383" i="4"/>
  <c r="S383" i="4" s="1"/>
  <c r="O384" i="4"/>
  <c r="S384" i="4" s="1"/>
  <c r="O385" i="4"/>
  <c r="S385" i="4" s="1"/>
  <c r="O386" i="4"/>
  <c r="S386" i="4" s="1"/>
  <c r="O387" i="4"/>
  <c r="S387" i="4" s="1"/>
  <c r="O388" i="4"/>
  <c r="S388" i="4" s="1"/>
  <c r="O389" i="4"/>
  <c r="S389" i="4" s="1"/>
  <c r="O390" i="4"/>
  <c r="S390" i="4" s="1"/>
  <c r="O391" i="4"/>
  <c r="S391" i="4" s="1"/>
  <c r="O392" i="4"/>
  <c r="S392" i="4" s="1"/>
  <c r="O393" i="4"/>
  <c r="S393" i="4" s="1"/>
  <c r="O394" i="4"/>
  <c r="S394" i="4" s="1"/>
  <c r="O395" i="4"/>
  <c r="S395" i="4" s="1"/>
  <c r="O396" i="4"/>
  <c r="S396" i="4" s="1"/>
  <c r="O397" i="4"/>
  <c r="S397" i="4" s="1"/>
  <c r="O398" i="4"/>
  <c r="S398" i="4" s="1"/>
  <c r="O399" i="4"/>
  <c r="S399" i="4" s="1"/>
  <c r="O400" i="4"/>
  <c r="S400" i="4" s="1"/>
  <c r="O401" i="4"/>
  <c r="S401" i="4" s="1"/>
  <c r="O402" i="4"/>
  <c r="S402" i="4" s="1"/>
  <c r="O403" i="4"/>
  <c r="S403" i="4" s="1"/>
  <c r="O404" i="4"/>
  <c r="S404" i="4" s="1"/>
  <c r="O405" i="4"/>
  <c r="S405" i="4" s="1"/>
  <c r="O406" i="4"/>
  <c r="S406" i="4" s="1"/>
  <c r="O407" i="4"/>
  <c r="S407" i="4" s="1"/>
  <c r="O408" i="4"/>
  <c r="S408" i="4" s="1"/>
  <c r="O409" i="4"/>
  <c r="S409" i="4" s="1"/>
  <c r="O410" i="4"/>
  <c r="S410" i="4" s="1"/>
  <c r="O411" i="4"/>
  <c r="S411" i="4" s="1"/>
  <c r="O412" i="4"/>
  <c r="S412" i="4" s="1"/>
  <c r="O413" i="4"/>
  <c r="S413" i="4" s="1"/>
  <c r="O414" i="4"/>
  <c r="S414" i="4" s="1"/>
  <c r="O415" i="4"/>
  <c r="S415" i="4" s="1"/>
  <c r="O416" i="4"/>
  <c r="S416" i="4" s="1"/>
  <c r="O417" i="4"/>
  <c r="S417" i="4" s="1"/>
  <c r="O418" i="4"/>
  <c r="S418" i="4" s="1"/>
  <c r="O419" i="4"/>
  <c r="S419" i="4" s="1"/>
  <c r="O420" i="4"/>
  <c r="S420" i="4" s="1"/>
  <c r="O421" i="4"/>
  <c r="S421" i="4" s="1"/>
  <c r="O422" i="4"/>
  <c r="S422" i="4" s="1"/>
  <c r="O423" i="4"/>
  <c r="S423" i="4" s="1"/>
  <c r="O424" i="4"/>
  <c r="S424" i="4" s="1"/>
  <c r="O425" i="4"/>
  <c r="S425" i="4" s="1"/>
  <c r="O426" i="4"/>
  <c r="S426" i="4" s="1"/>
  <c r="O427" i="4"/>
  <c r="S427" i="4" s="1"/>
  <c r="O428" i="4"/>
  <c r="S428" i="4" s="1"/>
  <c r="O429" i="4"/>
  <c r="S429" i="4" s="1"/>
  <c r="O430" i="4"/>
  <c r="S430" i="4" s="1"/>
  <c r="O431" i="4"/>
  <c r="S431" i="4" s="1"/>
  <c r="O432" i="4"/>
  <c r="S432" i="4" s="1"/>
  <c r="O433" i="4"/>
  <c r="S433" i="4" s="1"/>
  <c r="O434" i="4"/>
  <c r="S434" i="4" s="1"/>
  <c r="O435" i="4"/>
  <c r="S435" i="4" s="1"/>
  <c r="O436" i="4"/>
  <c r="S436" i="4" s="1"/>
  <c r="O437" i="4"/>
  <c r="S437" i="4" s="1"/>
  <c r="O438" i="4"/>
  <c r="S438" i="4" s="1"/>
  <c r="O439" i="4"/>
  <c r="S439" i="4" s="1"/>
  <c r="O440" i="4"/>
  <c r="S440" i="4" s="1"/>
  <c r="O441" i="4"/>
  <c r="S441" i="4" s="1"/>
  <c r="O442" i="4"/>
  <c r="S442" i="4" s="1"/>
  <c r="O443" i="4"/>
  <c r="S443" i="4" s="1"/>
  <c r="O444" i="4"/>
  <c r="S444" i="4" s="1"/>
  <c r="O445" i="4"/>
  <c r="S445" i="4" s="1"/>
  <c r="O446" i="4"/>
  <c r="S446" i="4" s="1"/>
  <c r="O447" i="4"/>
  <c r="S447" i="4" s="1"/>
  <c r="O448" i="4"/>
  <c r="S448" i="4" s="1"/>
  <c r="O449" i="4"/>
  <c r="S449" i="4" s="1"/>
  <c r="O450" i="4"/>
  <c r="S450" i="4" s="1"/>
  <c r="O451" i="4"/>
  <c r="S451" i="4" s="1"/>
  <c r="O452" i="4"/>
  <c r="S452" i="4" s="1"/>
  <c r="O453" i="4"/>
  <c r="S453" i="4" s="1"/>
  <c r="O454" i="4"/>
  <c r="S454" i="4" s="1"/>
  <c r="O455" i="4"/>
  <c r="S455" i="4" s="1"/>
  <c r="O456" i="4"/>
  <c r="S456" i="4" s="1"/>
  <c r="O457" i="4"/>
  <c r="S457" i="4" s="1"/>
  <c r="O458" i="4"/>
  <c r="S458" i="4" s="1"/>
  <c r="O459" i="4"/>
  <c r="S459" i="4" s="1"/>
  <c r="O460" i="4"/>
  <c r="S460" i="4" s="1"/>
  <c r="O461" i="4"/>
  <c r="S461" i="4" s="1"/>
  <c r="O462" i="4"/>
  <c r="S462" i="4" s="1"/>
  <c r="O463" i="4"/>
  <c r="S463" i="4" s="1"/>
  <c r="O464" i="4"/>
  <c r="S464" i="4" s="1"/>
  <c r="O465" i="4"/>
  <c r="S465" i="4" s="1"/>
  <c r="O466" i="4"/>
  <c r="S466" i="4" s="1"/>
  <c r="O467" i="4"/>
  <c r="S467" i="4" s="1"/>
  <c r="O468" i="4"/>
  <c r="S468" i="4" s="1"/>
  <c r="O469" i="4"/>
  <c r="S469" i="4" s="1"/>
  <c r="O470" i="4"/>
  <c r="S470" i="4" s="1"/>
  <c r="O471" i="4"/>
  <c r="S471" i="4" s="1"/>
  <c r="O472" i="4"/>
  <c r="S472" i="4" s="1"/>
  <c r="O473" i="4"/>
  <c r="S473" i="4" s="1"/>
  <c r="O474" i="4"/>
  <c r="S474" i="4" s="1"/>
  <c r="O475" i="4"/>
  <c r="S475" i="4" s="1"/>
  <c r="O476" i="4"/>
  <c r="S476" i="4" s="1"/>
  <c r="O477" i="4"/>
  <c r="S477" i="4" s="1"/>
  <c r="O478" i="4"/>
  <c r="S478" i="4" s="1"/>
  <c r="O479" i="4"/>
  <c r="S479" i="4" s="1"/>
  <c r="O480" i="4"/>
  <c r="S480" i="4" s="1"/>
  <c r="O481" i="4"/>
  <c r="S481" i="4" s="1"/>
  <c r="O482" i="4"/>
  <c r="S482" i="4" s="1"/>
  <c r="O483" i="4"/>
  <c r="S483" i="4" s="1"/>
  <c r="O484" i="4"/>
  <c r="S484" i="4" s="1"/>
  <c r="O485" i="4"/>
  <c r="S485" i="4" s="1"/>
  <c r="O486" i="4"/>
  <c r="S486" i="4" s="1"/>
  <c r="O487" i="4"/>
  <c r="S487" i="4" s="1"/>
  <c r="O488" i="4"/>
  <c r="S488" i="4" s="1"/>
  <c r="O489" i="4"/>
  <c r="S489" i="4" s="1"/>
  <c r="O490" i="4"/>
  <c r="S490" i="4" s="1"/>
  <c r="O491" i="4"/>
  <c r="S491" i="4" s="1"/>
  <c r="O492" i="4"/>
  <c r="S492" i="4" s="1"/>
  <c r="O493" i="4"/>
  <c r="S493" i="4" s="1"/>
  <c r="O494" i="4"/>
  <c r="S494" i="4" s="1"/>
  <c r="O495" i="4"/>
  <c r="S495" i="4" s="1"/>
  <c r="O496" i="4"/>
  <c r="S496" i="4" s="1"/>
  <c r="O497" i="4"/>
  <c r="S497" i="4" s="1"/>
  <c r="O498" i="4"/>
  <c r="S498" i="4" s="1"/>
  <c r="O499" i="4"/>
  <c r="S499" i="4" s="1"/>
  <c r="O500" i="4"/>
  <c r="S500" i="4" s="1"/>
  <c r="O501" i="4"/>
  <c r="S501" i="4" s="1"/>
  <c r="O502" i="4"/>
  <c r="S502" i="4" s="1"/>
  <c r="O503" i="4"/>
  <c r="S503" i="4" s="1"/>
  <c r="O504" i="4"/>
  <c r="S504" i="4" s="1"/>
  <c r="O505" i="4"/>
  <c r="S505" i="4" s="1"/>
  <c r="O506" i="4"/>
  <c r="S506" i="4" s="1"/>
  <c r="O507" i="4"/>
  <c r="S507" i="4" s="1"/>
  <c r="O508" i="4"/>
  <c r="S508" i="4" s="1"/>
  <c r="O509" i="4"/>
  <c r="S509" i="4" s="1"/>
  <c r="O510" i="4"/>
  <c r="S510" i="4" s="1"/>
  <c r="O511" i="4"/>
  <c r="S511" i="4" s="1"/>
  <c r="O512" i="4"/>
  <c r="S512" i="4" s="1"/>
  <c r="O513" i="4"/>
  <c r="S513" i="4" s="1"/>
  <c r="O514" i="4"/>
  <c r="S514" i="4" s="1"/>
  <c r="O515" i="4"/>
  <c r="S515" i="4" s="1"/>
  <c r="O516" i="4"/>
  <c r="S516" i="4" s="1"/>
  <c r="O517" i="4"/>
  <c r="S517" i="4" s="1"/>
  <c r="O518" i="4"/>
  <c r="S518" i="4" s="1"/>
  <c r="O519" i="4"/>
  <c r="S519" i="4" s="1"/>
  <c r="O520" i="4"/>
  <c r="S520" i="4" s="1"/>
  <c r="O521" i="4"/>
  <c r="S521" i="4" s="1"/>
  <c r="O522" i="4"/>
  <c r="S522" i="4" s="1"/>
  <c r="O523" i="4"/>
  <c r="S523" i="4" s="1"/>
  <c r="O524" i="4"/>
  <c r="S524" i="4" s="1"/>
  <c r="O525" i="4"/>
  <c r="S525" i="4" s="1"/>
  <c r="O526" i="4"/>
  <c r="S526" i="4" s="1"/>
  <c r="O527" i="4"/>
  <c r="S527" i="4" s="1"/>
  <c r="O528" i="4"/>
  <c r="S528" i="4" s="1"/>
  <c r="O529" i="4"/>
  <c r="S529" i="4" s="1"/>
  <c r="O530" i="4"/>
  <c r="S530" i="4" s="1"/>
  <c r="O531" i="4"/>
  <c r="S531" i="4" s="1"/>
  <c r="O532" i="4"/>
  <c r="S532" i="4" s="1"/>
  <c r="O533" i="4"/>
  <c r="S533" i="4" s="1"/>
  <c r="O534" i="4"/>
  <c r="S534" i="4" s="1"/>
  <c r="O535" i="4"/>
  <c r="S535" i="4" s="1"/>
  <c r="O536" i="4"/>
  <c r="S536" i="4" s="1"/>
  <c r="O537" i="4"/>
  <c r="S537" i="4" s="1"/>
  <c r="O538" i="4"/>
  <c r="S538" i="4" s="1"/>
  <c r="O539" i="4"/>
  <c r="S539" i="4" s="1"/>
  <c r="O540" i="4"/>
  <c r="S540" i="4" s="1"/>
  <c r="O541" i="4"/>
  <c r="S541" i="4" s="1"/>
  <c r="O542" i="4"/>
  <c r="S542" i="4" s="1"/>
  <c r="O543" i="4"/>
  <c r="S543" i="4" s="1"/>
  <c r="O544" i="4"/>
  <c r="S544" i="4" s="1"/>
  <c r="O545" i="4"/>
  <c r="S545" i="4" s="1"/>
  <c r="O546" i="4"/>
  <c r="S546" i="4" s="1"/>
  <c r="O547" i="4"/>
  <c r="S547" i="4" s="1"/>
  <c r="O548" i="4"/>
  <c r="S548" i="4" s="1"/>
  <c r="O549" i="4"/>
  <c r="S549" i="4" s="1"/>
  <c r="O550" i="4"/>
  <c r="S550" i="4" s="1"/>
  <c r="O551" i="4"/>
  <c r="S551" i="4" s="1"/>
  <c r="O552" i="4"/>
  <c r="S552" i="4" s="1"/>
  <c r="O553" i="4"/>
  <c r="S553" i="4" s="1"/>
  <c r="O554" i="4"/>
  <c r="S554" i="4" s="1"/>
  <c r="O555" i="4"/>
  <c r="S555" i="4" s="1"/>
  <c r="O556" i="4"/>
  <c r="S556" i="4" s="1"/>
  <c r="O557" i="4"/>
  <c r="S557" i="4" s="1"/>
  <c r="O558" i="4"/>
  <c r="S558" i="4" s="1"/>
  <c r="O559" i="4"/>
  <c r="S559" i="4" s="1"/>
  <c r="O560" i="4"/>
  <c r="S560" i="4" s="1"/>
  <c r="O561" i="4"/>
  <c r="S561" i="4" s="1"/>
  <c r="O562" i="4"/>
  <c r="S562" i="4" s="1"/>
  <c r="O563" i="4"/>
  <c r="S563" i="4" s="1"/>
  <c r="O564" i="4"/>
  <c r="S564" i="4" s="1"/>
  <c r="O565" i="4"/>
  <c r="S565" i="4" s="1"/>
  <c r="O566" i="4"/>
  <c r="S566" i="4" s="1"/>
  <c r="O567" i="4"/>
  <c r="S567" i="4" s="1"/>
  <c r="O568" i="4"/>
  <c r="S568" i="4" s="1"/>
  <c r="O569" i="4"/>
  <c r="S569" i="4" s="1"/>
  <c r="O570" i="4"/>
  <c r="S570" i="4" s="1"/>
  <c r="O571" i="4"/>
  <c r="S571" i="4" s="1"/>
  <c r="O572" i="4"/>
  <c r="S572" i="4" s="1"/>
  <c r="O573" i="4"/>
  <c r="S573" i="4" s="1"/>
  <c r="O574" i="4"/>
  <c r="S574" i="4" s="1"/>
  <c r="O575" i="4"/>
  <c r="S575" i="4" s="1"/>
  <c r="O576" i="4"/>
  <c r="S576" i="4" s="1"/>
  <c r="O577" i="4"/>
  <c r="S577" i="4" s="1"/>
  <c r="O578" i="4"/>
  <c r="S578" i="4" s="1"/>
  <c r="O579" i="4"/>
  <c r="S579" i="4" s="1"/>
  <c r="O580" i="4"/>
  <c r="S580" i="4" s="1"/>
  <c r="O581" i="4"/>
  <c r="S581" i="4" s="1"/>
  <c r="O582" i="4"/>
  <c r="S582" i="4" s="1"/>
  <c r="O583" i="4"/>
  <c r="S583" i="4" s="1"/>
  <c r="O584" i="4"/>
  <c r="S584" i="4" s="1"/>
  <c r="O585" i="4"/>
  <c r="S585" i="4" s="1"/>
  <c r="O586" i="4"/>
  <c r="S586" i="4" s="1"/>
  <c r="O587" i="4"/>
  <c r="S587" i="4" s="1"/>
  <c r="O588" i="4"/>
  <c r="S588" i="4" s="1"/>
  <c r="O589" i="4"/>
  <c r="S589" i="4" s="1"/>
  <c r="O590" i="4"/>
  <c r="S590" i="4" s="1"/>
  <c r="O591" i="4"/>
  <c r="S591" i="4" s="1"/>
  <c r="O592" i="4"/>
  <c r="S592" i="4" s="1"/>
  <c r="O593" i="4"/>
  <c r="S593" i="4" s="1"/>
  <c r="O594" i="4"/>
  <c r="S594" i="4" s="1"/>
  <c r="O595" i="4"/>
  <c r="S595" i="4" s="1"/>
  <c r="O596" i="4"/>
  <c r="S596" i="4" s="1"/>
  <c r="O597" i="4"/>
  <c r="S597" i="4" s="1"/>
  <c r="O598" i="4"/>
  <c r="S598" i="4" s="1"/>
  <c r="O599" i="4"/>
  <c r="S599" i="4" s="1"/>
  <c r="O600" i="4"/>
  <c r="S600" i="4" s="1"/>
  <c r="O601" i="4"/>
  <c r="S601" i="4" s="1"/>
  <c r="O602" i="4"/>
  <c r="S602" i="4" s="1"/>
  <c r="O603" i="4"/>
  <c r="S603" i="4" s="1"/>
  <c r="O604" i="4"/>
  <c r="S604" i="4" s="1"/>
  <c r="O605" i="4"/>
  <c r="S605" i="4" s="1"/>
  <c r="O606" i="4"/>
  <c r="S606" i="4" s="1"/>
  <c r="O607" i="4"/>
  <c r="S607" i="4" s="1"/>
  <c r="O608" i="4"/>
  <c r="S608" i="4" s="1"/>
  <c r="O609" i="4"/>
  <c r="S609" i="4" s="1"/>
  <c r="O610" i="4"/>
  <c r="S610" i="4" s="1"/>
  <c r="O611" i="4"/>
  <c r="S611" i="4" s="1"/>
  <c r="O612" i="4"/>
  <c r="S612" i="4" s="1"/>
  <c r="O613" i="4"/>
  <c r="S613" i="4" s="1"/>
  <c r="O614" i="4"/>
  <c r="S614" i="4" s="1"/>
  <c r="O615" i="4"/>
  <c r="S615" i="4" s="1"/>
  <c r="O616" i="4"/>
  <c r="S616" i="4" s="1"/>
  <c r="O617" i="4"/>
  <c r="S617" i="4" s="1"/>
  <c r="O618" i="4"/>
  <c r="S618" i="4" s="1"/>
  <c r="O619" i="4"/>
  <c r="S619" i="4" s="1"/>
  <c r="O620" i="4"/>
  <c r="S620" i="4" s="1"/>
  <c r="O621" i="4"/>
  <c r="S621" i="4" s="1"/>
  <c r="O622" i="4"/>
  <c r="S622" i="4" s="1"/>
  <c r="O623" i="4"/>
  <c r="S623" i="4" s="1"/>
  <c r="O624" i="4"/>
  <c r="S624" i="4" s="1"/>
  <c r="O625" i="4"/>
  <c r="S625" i="4" s="1"/>
  <c r="O626" i="4"/>
  <c r="S626" i="4" s="1"/>
  <c r="O627" i="4"/>
  <c r="S627" i="4" s="1"/>
  <c r="O628" i="4"/>
  <c r="S628" i="4" s="1"/>
  <c r="O629" i="4"/>
  <c r="S629" i="4" s="1"/>
  <c r="O630" i="4"/>
  <c r="S630" i="4" s="1"/>
  <c r="O631" i="4"/>
  <c r="S631" i="4" s="1"/>
  <c r="O632" i="4"/>
  <c r="S632" i="4" s="1"/>
  <c r="O633" i="4"/>
  <c r="S633" i="4" s="1"/>
  <c r="O634" i="4"/>
  <c r="S634" i="4" s="1"/>
  <c r="O635" i="4"/>
  <c r="S635" i="4" s="1"/>
  <c r="O636" i="4"/>
  <c r="S636" i="4" s="1"/>
  <c r="O637" i="4"/>
  <c r="S637" i="4" s="1"/>
  <c r="O638" i="4"/>
  <c r="S638" i="4" s="1"/>
  <c r="O639" i="4"/>
  <c r="S639" i="4" s="1"/>
  <c r="O640" i="4"/>
  <c r="S640" i="4" s="1"/>
  <c r="O641" i="4"/>
  <c r="S641" i="4" s="1"/>
  <c r="O642" i="4"/>
  <c r="S642" i="4" s="1"/>
  <c r="O643" i="4"/>
  <c r="S643" i="4" s="1"/>
  <c r="O644" i="4"/>
  <c r="S644" i="4" s="1"/>
  <c r="O645" i="4"/>
  <c r="S645" i="4" s="1"/>
  <c r="O646" i="4"/>
  <c r="S646" i="4" s="1"/>
  <c r="O647" i="4"/>
  <c r="S647" i="4" s="1"/>
  <c r="O648" i="4"/>
  <c r="S648" i="4" s="1"/>
  <c r="O649" i="4"/>
  <c r="S649" i="4" s="1"/>
  <c r="O650" i="4"/>
  <c r="S650" i="4" s="1"/>
  <c r="O651" i="4"/>
  <c r="S651" i="4" s="1"/>
  <c r="O652" i="4"/>
  <c r="S652" i="4" s="1"/>
  <c r="O653" i="4"/>
  <c r="S653" i="4" s="1"/>
  <c r="O654" i="4"/>
  <c r="S654" i="4" s="1"/>
  <c r="O655" i="4"/>
  <c r="S655" i="4" s="1"/>
  <c r="O656" i="4"/>
  <c r="S656" i="4" s="1"/>
  <c r="O657" i="4"/>
  <c r="S657" i="4" s="1"/>
  <c r="O658" i="4"/>
  <c r="S658" i="4" s="1"/>
  <c r="O659" i="4"/>
  <c r="S659" i="4" s="1"/>
  <c r="O660" i="4"/>
  <c r="S660" i="4" s="1"/>
  <c r="O661" i="4"/>
  <c r="S661" i="4" s="1"/>
  <c r="O662" i="4"/>
  <c r="S662" i="4" s="1"/>
  <c r="O663" i="4"/>
  <c r="S663" i="4" s="1"/>
  <c r="O664" i="4"/>
  <c r="S664" i="4" s="1"/>
  <c r="O665" i="4"/>
  <c r="S665" i="4" s="1"/>
  <c r="O666" i="4"/>
  <c r="S666" i="4" s="1"/>
  <c r="O667" i="4"/>
  <c r="S667" i="4" s="1"/>
  <c r="O668" i="4"/>
  <c r="S668" i="4" s="1"/>
  <c r="O669" i="4"/>
  <c r="S669" i="4" s="1"/>
  <c r="O670" i="4"/>
  <c r="S670" i="4" s="1"/>
  <c r="O671" i="4"/>
  <c r="S671" i="4" s="1"/>
  <c r="O672" i="4"/>
  <c r="S672" i="4" s="1"/>
  <c r="O673" i="4"/>
  <c r="S673" i="4" s="1"/>
  <c r="O674" i="4"/>
  <c r="S674" i="4" s="1"/>
  <c r="O675" i="4"/>
  <c r="S675" i="4" s="1"/>
  <c r="O676" i="4"/>
  <c r="S676" i="4" s="1"/>
  <c r="O677" i="4"/>
  <c r="S677" i="4" s="1"/>
  <c r="O678" i="4"/>
  <c r="S678" i="4" s="1"/>
  <c r="O679" i="4"/>
  <c r="S679" i="4" s="1"/>
  <c r="O680" i="4"/>
  <c r="S680" i="4" s="1"/>
  <c r="O681" i="4"/>
  <c r="S681" i="4" s="1"/>
  <c r="O682" i="4"/>
  <c r="S682" i="4" s="1"/>
  <c r="O683" i="4"/>
  <c r="S683" i="4" s="1"/>
  <c r="O684" i="4"/>
  <c r="S684" i="4" s="1"/>
  <c r="O685" i="4"/>
  <c r="S685" i="4" s="1"/>
  <c r="O686" i="4"/>
  <c r="S686" i="4" s="1"/>
  <c r="O687" i="4"/>
  <c r="S687" i="4" s="1"/>
  <c r="O688" i="4"/>
  <c r="S688" i="4" s="1"/>
  <c r="O689" i="4"/>
  <c r="S689" i="4" s="1"/>
  <c r="O690" i="4"/>
  <c r="S690" i="4" s="1"/>
  <c r="O691" i="4"/>
  <c r="S691" i="4" s="1"/>
  <c r="O692" i="4"/>
  <c r="S692" i="4" s="1"/>
  <c r="O693" i="4"/>
  <c r="S693" i="4" s="1"/>
  <c r="O694" i="4"/>
  <c r="S694" i="4" s="1"/>
  <c r="O695" i="4"/>
  <c r="S695" i="4" s="1"/>
  <c r="O696" i="4"/>
  <c r="S696" i="4" s="1"/>
  <c r="O697" i="4"/>
  <c r="S697" i="4" s="1"/>
  <c r="O698" i="4"/>
  <c r="S698" i="4" s="1"/>
  <c r="O699" i="4"/>
  <c r="S699" i="4" s="1"/>
  <c r="O700" i="4"/>
  <c r="S700" i="4" s="1"/>
  <c r="O701" i="4"/>
  <c r="S701" i="4" s="1"/>
  <c r="O702" i="4"/>
  <c r="S702" i="4" s="1"/>
  <c r="O703" i="4"/>
  <c r="S703" i="4" s="1"/>
  <c r="O704" i="4"/>
  <c r="S704" i="4" s="1"/>
  <c r="O705" i="4"/>
  <c r="S705" i="4" s="1"/>
  <c r="O706" i="4"/>
  <c r="S706" i="4" s="1"/>
  <c r="O707" i="4"/>
  <c r="S707" i="4" s="1"/>
  <c r="O708" i="4"/>
  <c r="S708" i="4" s="1"/>
  <c r="O709" i="4"/>
  <c r="S709" i="4" s="1"/>
  <c r="O710" i="4"/>
  <c r="S710" i="4" s="1"/>
  <c r="O711" i="4"/>
  <c r="S711" i="4" s="1"/>
  <c r="O712" i="4"/>
  <c r="S712" i="4" s="1"/>
  <c r="O713" i="4"/>
  <c r="S713" i="4" s="1"/>
  <c r="O714" i="4"/>
  <c r="S714" i="4" s="1"/>
  <c r="O715" i="4"/>
  <c r="S715" i="4" s="1"/>
  <c r="O716" i="4"/>
  <c r="S716" i="4" s="1"/>
  <c r="O717" i="4"/>
  <c r="S717" i="4" s="1"/>
  <c r="O718" i="4"/>
  <c r="S718" i="4" s="1"/>
  <c r="O719" i="4"/>
  <c r="S719" i="4" s="1"/>
  <c r="O720" i="4"/>
  <c r="S720" i="4" s="1"/>
  <c r="O721" i="4"/>
  <c r="S721" i="4" s="1"/>
  <c r="O722" i="4"/>
  <c r="S722" i="4" s="1"/>
  <c r="O723" i="4"/>
  <c r="S723" i="4" s="1"/>
  <c r="O724" i="4"/>
  <c r="S724" i="4" s="1"/>
  <c r="O725" i="4"/>
  <c r="S725" i="4" s="1"/>
  <c r="O726" i="4"/>
  <c r="S726" i="4" s="1"/>
  <c r="O727" i="4"/>
  <c r="S727" i="4" s="1"/>
  <c r="O728" i="4"/>
  <c r="S728" i="4" s="1"/>
  <c r="O729" i="4"/>
  <c r="S729" i="4" s="1"/>
  <c r="O730" i="4"/>
  <c r="S730" i="4" s="1"/>
  <c r="O731" i="4"/>
  <c r="S731" i="4" s="1"/>
  <c r="O732" i="4"/>
  <c r="S732" i="4" s="1"/>
  <c r="O733" i="4"/>
  <c r="S733" i="4" s="1"/>
  <c r="O734" i="4"/>
  <c r="S734" i="4" s="1"/>
  <c r="O735" i="4"/>
  <c r="S735" i="4" s="1"/>
  <c r="O736" i="4"/>
  <c r="S736" i="4" s="1"/>
  <c r="O737" i="4"/>
  <c r="S737" i="4" s="1"/>
  <c r="O738" i="4"/>
  <c r="S738" i="4" s="1"/>
  <c r="O739" i="4"/>
  <c r="S739" i="4" s="1"/>
  <c r="O740" i="4"/>
  <c r="S740" i="4" s="1"/>
  <c r="O741" i="4"/>
  <c r="S741" i="4" s="1"/>
  <c r="O742" i="4"/>
  <c r="S742" i="4" s="1"/>
  <c r="O743" i="4"/>
  <c r="S743" i="4" s="1"/>
  <c r="O744" i="4"/>
  <c r="S744" i="4" s="1"/>
  <c r="O745" i="4"/>
  <c r="S745" i="4" s="1"/>
  <c r="O746" i="4"/>
  <c r="S746" i="4" s="1"/>
  <c r="O747" i="4"/>
  <c r="S747" i="4" s="1"/>
  <c r="O748" i="4"/>
  <c r="S748" i="4" s="1"/>
  <c r="O749" i="4"/>
  <c r="S749" i="4" s="1"/>
  <c r="O750" i="4"/>
  <c r="S750" i="4" s="1"/>
  <c r="O751" i="4"/>
  <c r="S751" i="4" s="1"/>
  <c r="O752" i="4"/>
  <c r="S752" i="4" s="1"/>
  <c r="O753" i="4"/>
  <c r="S753" i="4" s="1"/>
  <c r="O754" i="4"/>
  <c r="S754" i="4" s="1"/>
  <c r="O755" i="4"/>
  <c r="S755" i="4" s="1"/>
  <c r="O756" i="4"/>
  <c r="S756" i="4" s="1"/>
  <c r="O757" i="4"/>
  <c r="S757" i="4" s="1"/>
  <c r="O758" i="4"/>
  <c r="S758" i="4" s="1"/>
  <c r="O759" i="4"/>
  <c r="S759" i="4" s="1"/>
  <c r="O760" i="4"/>
  <c r="S760" i="4" s="1"/>
  <c r="O761" i="4"/>
  <c r="S761" i="4" s="1"/>
  <c r="O762" i="4"/>
  <c r="S762" i="4" s="1"/>
  <c r="O763" i="4"/>
  <c r="S763" i="4" s="1"/>
  <c r="O764" i="4"/>
  <c r="S764" i="4" s="1"/>
  <c r="O765" i="4"/>
  <c r="S765" i="4" s="1"/>
  <c r="O766" i="4"/>
  <c r="S766" i="4" s="1"/>
  <c r="O767" i="4"/>
  <c r="S767" i="4" s="1"/>
  <c r="O768" i="4"/>
  <c r="S768" i="4" s="1"/>
  <c r="O769" i="4"/>
  <c r="S769" i="4" s="1"/>
  <c r="O770" i="4"/>
  <c r="S770" i="4" s="1"/>
  <c r="O771" i="4"/>
  <c r="S771" i="4" s="1"/>
  <c r="O772" i="4"/>
  <c r="S772" i="4" s="1"/>
  <c r="O773" i="4"/>
  <c r="S773" i="4" s="1"/>
  <c r="O774" i="4"/>
  <c r="S774" i="4" s="1"/>
  <c r="O775" i="4"/>
  <c r="S775" i="4" s="1"/>
  <c r="O776" i="4"/>
  <c r="S776" i="4" s="1"/>
  <c r="O777" i="4"/>
  <c r="S777" i="4" s="1"/>
  <c r="O778" i="4"/>
  <c r="S778" i="4" s="1"/>
  <c r="O779" i="4"/>
  <c r="S779" i="4" s="1"/>
  <c r="O780" i="4"/>
  <c r="S780" i="4" s="1"/>
  <c r="O781" i="4"/>
  <c r="S781" i="4" s="1"/>
  <c r="O782" i="4"/>
  <c r="S782" i="4" s="1"/>
  <c r="O783" i="4"/>
  <c r="S783" i="4" s="1"/>
  <c r="O784" i="4"/>
  <c r="S784" i="4" s="1"/>
  <c r="O785" i="4"/>
  <c r="S785" i="4" s="1"/>
  <c r="O786" i="4"/>
  <c r="S786" i="4" s="1"/>
  <c r="O787" i="4"/>
  <c r="S787" i="4" s="1"/>
  <c r="O788" i="4"/>
  <c r="S788" i="4" s="1"/>
  <c r="O789" i="4"/>
  <c r="S789" i="4" s="1"/>
  <c r="O790" i="4"/>
  <c r="S790" i="4" s="1"/>
  <c r="O791" i="4"/>
  <c r="S791" i="4" s="1"/>
  <c r="O792" i="4"/>
  <c r="S792" i="4" s="1"/>
  <c r="O793" i="4"/>
  <c r="S793" i="4" s="1"/>
  <c r="O794" i="4"/>
  <c r="S794" i="4" s="1"/>
  <c r="O795" i="4"/>
  <c r="S795" i="4" s="1"/>
  <c r="O796" i="4"/>
  <c r="S796" i="4" s="1"/>
  <c r="O797" i="4"/>
  <c r="S797" i="4" s="1"/>
  <c r="O798" i="4"/>
  <c r="S798" i="4" s="1"/>
  <c r="O799" i="4"/>
  <c r="S799" i="4" s="1"/>
  <c r="O800" i="4"/>
  <c r="S800" i="4" s="1"/>
  <c r="O801" i="4"/>
  <c r="S801" i="4" s="1"/>
  <c r="O802" i="4"/>
  <c r="S802" i="4" s="1"/>
  <c r="O803" i="4"/>
  <c r="S803" i="4" s="1"/>
  <c r="O804" i="4"/>
  <c r="S804" i="4" s="1"/>
  <c r="O805" i="4"/>
  <c r="S805" i="4" s="1"/>
  <c r="O806" i="4"/>
  <c r="S806" i="4" s="1"/>
  <c r="O807" i="4"/>
  <c r="S807" i="4" s="1"/>
  <c r="O808" i="4"/>
  <c r="S808" i="4" s="1"/>
  <c r="O809" i="4"/>
  <c r="S809" i="4" s="1"/>
  <c r="O810" i="4"/>
  <c r="S810" i="4" s="1"/>
  <c r="O811" i="4"/>
  <c r="S811" i="4" s="1"/>
  <c r="O812" i="4"/>
  <c r="S812" i="4" s="1"/>
  <c r="O813" i="4"/>
  <c r="S813" i="4" s="1"/>
  <c r="O814" i="4"/>
  <c r="S814" i="4" s="1"/>
  <c r="O815" i="4"/>
  <c r="S815" i="4" s="1"/>
  <c r="O816" i="4"/>
  <c r="S816" i="4" s="1"/>
  <c r="O817" i="4"/>
  <c r="S817" i="4" s="1"/>
  <c r="O818" i="4"/>
  <c r="S818" i="4" s="1"/>
  <c r="O819" i="4"/>
  <c r="S819" i="4" s="1"/>
  <c r="O820" i="4"/>
  <c r="S820" i="4" s="1"/>
  <c r="O821" i="4"/>
  <c r="S821" i="4" s="1"/>
  <c r="O822" i="4"/>
  <c r="S822" i="4" s="1"/>
  <c r="O823" i="4"/>
  <c r="S823" i="4" s="1"/>
  <c r="O824" i="4"/>
  <c r="S824" i="4" s="1"/>
  <c r="O825" i="4"/>
  <c r="S825" i="4" s="1"/>
  <c r="O826" i="4"/>
  <c r="S826" i="4" s="1"/>
  <c r="O827" i="4"/>
  <c r="S827" i="4" s="1"/>
  <c r="O828" i="4"/>
  <c r="S828" i="4" s="1"/>
  <c r="O829" i="4"/>
  <c r="S829" i="4" s="1"/>
  <c r="O830" i="4"/>
  <c r="S830" i="4" s="1"/>
  <c r="O831" i="4"/>
  <c r="S831" i="4" s="1"/>
  <c r="O832" i="4"/>
  <c r="S832" i="4" s="1"/>
  <c r="O833" i="4"/>
  <c r="S833" i="4" s="1"/>
  <c r="O834" i="4"/>
  <c r="S834" i="4" s="1"/>
  <c r="O835" i="4"/>
  <c r="S835" i="4" s="1"/>
  <c r="O836" i="4"/>
  <c r="S836" i="4" s="1"/>
  <c r="O837" i="4"/>
  <c r="S837" i="4" s="1"/>
  <c r="O838" i="4"/>
  <c r="S838" i="4" s="1"/>
  <c r="O839" i="4"/>
  <c r="S839" i="4" s="1"/>
  <c r="O840" i="4"/>
  <c r="S840" i="4" s="1"/>
  <c r="O841" i="4"/>
  <c r="S841" i="4" s="1"/>
  <c r="O842" i="4"/>
  <c r="S842" i="4" s="1"/>
  <c r="O843" i="4"/>
  <c r="S843" i="4" s="1"/>
  <c r="O844" i="4"/>
  <c r="S844" i="4" s="1"/>
  <c r="O845" i="4"/>
  <c r="S845" i="4" s="1"/>
  <c r="O846" i="4"/>
  <c r="S846" i="4" s="1"/>
  <c r="O847" i="4"/>
  <c r="S847" i="4" s="1"/>
  <c r="O848" i="4"/>
  <c r="S848" i="4" s="1"/>
  <c r="O849" i="4"/>
  <c r="S849" i="4" s="1"/>
  <c r="O850" i="4"/>
  <c r="S850" i="4" s="1"/>
  <c r="O851" i="4"/>
  <c r="S851" i="4" s="1"/>
  <c r="O852" i="4"/>
  <c r="S852" i="4" s="1"/>
  <c r="O853" i="4"/>
  <c r="S853" i="4" s="1"/>
  <c r="O854" i="4"/>
  <c r="S854" i="4" s="1"/>
  <c r="O855" i="4"/>
  <c r="S855" i="4" s="1"/>
  <c r="O856" i="4"/>
  <c r="S856" i="4" s="1"/>
  <c r="O857" i="4"/>
  <c r="S857" i="4" s="1"/>
  <c r="O858" i="4"/>
  <c r="S858" i="4" s="1"/>
  <c r="O859" i="4"/>
  <c r="S859" i="4" s="1"/>
  <c r="O860" i="4"/>
  <c r="S860" i="4" s="1"/>
  <c r="O861" i="4"/>
  <c r="S861" i="4" s="1"/>
  <c r="O862" i="4"/>
  <c r="S862" i="4" s="1"/>
  <c r="O863" i="4"/>
  <c r="S863" i="4" s="1"/>
  <c r="O864" i="4"/>
  <c r="S864" i="4" s="1"/>
  <c r="O865" i="4"/>
  <c r="S865" i="4" s="1"/>
  <c r="O866" i="4"/>
  <c r="S866" i="4" s="1"/>
  <c r="O867" i="4"/>
  <c r="S867" i="4" s="1"/>
  <c r="O868" i="4"/>
  <c r="S868" i="4" s="1"/>
  <c r="O869" i="4"/>
  <c r="S869" i="4" s="1"/>
  <c r="O870" i="4"/>
  <c r="S870" i="4" s="1"/>
  <c r="O871" i="4"/>
  <c r="S871" i="4" s="1"/>
  <c r="O872" i="4"/>
  <c r="S872" i="4" s="1"/>
  <c r="O873" i="4"/>
  <c r="S873" i="4" s="1"/>
  <c r="O874" i="4"/>
  <c r="S874" i="4" s="1"/>
  <c r="O875" i="4"/>
  <c r="S875" i="4" s="1"/>
  <c r="O876" i="4"/>
  <c r="S876" i="4" s="1"/>
  <c r="O877" i="4"/>
  <c r="S877" i="4" s="1"/>
  <c r="O878" i="4"/>
  <c r="S878" i="4" s="1"/>
  <c r="O879" i="4"/>
  <c r="S879" i="4" s="1"/>
  <c r="O880" i="4"/>
  <c r="S880" i="4" s="1"/>
  <c r="O881" i="4"/>
  <c r="S881" i="4" s="1"/>
  <c r="O882" i="4"/>
  <c r="S882" i="4" s="1"/>
  <c r="O883" i="4"/>
  <c r="S883" i="4" s="1"/>
  <c r="O884" i="4"/>
  <c r="S884" i="4" s="1"/>
  <c r="O885" i="4"/>
  <c r="S885" i="4" s="1"/>
  <c r="O886" i="4"/>
  <c r="S886" i="4" s="1"/>
  <c r="O887" i="4"/>
  <c r="S887" i="4" s="1"/>
  <c r="O888" i="4"/>
  <c r="S888" i="4" s="1"/>
  <c r="O889" i="4"/>
  <c r="S889" i="4" s="1"/>
  <c r="O890" i="4"/>
  <c r="S890" i="4" s="1"/>
  <c r="O891" i="4"/>
  <c r="S891" i="4" s="1"/>
  <c r="O892" i="4"/>
  <c r="S892" i="4" s="1"/>
  <c r="O893" i="4"/>
  <c r="S893" i="4" s="1"/>
  <c r="O894" i="4"/>
  <c r="S894" i="4" s="1"/>
  <c r="O895" i="4"/>
  <c r="S895" i="4" s="1"/>
  <c r="O896" i="4"/>
  <c r="S896" i="4" s="1"/>
  <c r="O897" i="4"/>
  <c r="S897" i="4" s="1"/>
  <c r="O898" i="4"/>
  <c r="S898" i="4" s="1"/>
  <c r="O899" i="4"/>
  <c r="S899" i="4" s="1"/>
  <c r="O900" i="4"/>
  <c r="S900" i="4" s="1"/>
  <c r="O901" i="4"/>
  <c r="S901" i="4" s="1"/>
  <c r="O902" i="4"/>
  <c r="S902" i="4" s="1"/>
  <c r="O903" i="4"/>
  <c r="S903" i="4" s="1"/>
  <c r="O904" i="4"/>
  <c r="S904" i="4" s="1"/>
  <c r="O905" i="4"/>
  <c r="S905" i="4" s="1"/>
  <c r="O906" i="4"/>
  <c r="S906" i="4" s="1"/>
  <c r="O907" i="4"/>
  <c r="S907" i="4" s="1"/>
  <c r="O908" i="4"/>
  <c r="S908" i="4" s="1"/>
  <c r="O909" i="4"/>
  <c r="S909" i="4" s="1"/>
  <c r="O910" i="4"/>
  <c r="S910" i="4" s="1"/>
  <c r="O911" i="4"/>
  <c r="S911" i="4" s="1"/>
  <c r="O912" i="4"/>
  <c r="S912" i="4" s="1"/>
  <c r="O913" i="4"/>
  <c r="S913" i="4" s="1"/>
  <c r="O914" i="4"/>
  <c r="S914" i="4" s="1"/>
  <c r="O915" i="4"/>
  <c r="S915" i="4" s="1"/>
  <c r="O916" i="4"/>
  <c r="S916" i="4" s="1"/>
  <c r="O917" i="4"/>
  <c r="S917" i="4" s="1"/>
  <c r="O918" i="4"/>
  <c r="S918" i="4" s="1"/>
  <c r="O919" i="4"/>
  <c r="S919" i="4" s="1"/>
  <c r="O920" i="4"/>
  <c r="S920" i="4" s="1"/>
  <c r="O921" i="4"/>
  <c r="S921" i="4" s="1"/>
  <c r="O922" i="4"/>
  <c r="S922" i="4" s="1"/>
  <c r="O923" i="4"/>
  <c r="S923" i="4" s="1"/>
  <c r="O924" i="4"/>
  <c r="S924" i="4" s="1"/>
  <c r="O925" i="4"/>
  <c r="S925" i="4" s="1"/>
  <c r="O926" i="4"/>
  <c r="S926" i="4" s="1"/>
  <c r="O927" i="4"/>
  <c r="S927" i="4" s="1"/>
  <c r="O928" i="4"/>
  <c r="S928" i="4" s="1"/>
  <c r="O929" i="4"/>
  <c r="S929" i="4" s="1"/>
  <c r="O930" i="4"/>
  <c r="S930" i="4" s="1"/>
  <c r="O931" i="4"/>
  <c r="S931" i="4" s="1"/>
  <c r="O932" i="4"/>
  <c r="S932" i="4" s="1"/>
  <c r="O933" i="4"/>
  <c r="S933" i="4" s="1"/>
  <c r="O934" i="4"/>
  <c r="S934" i="4" s="1"/>
  <c r="O935" i="4"/>
  <c r="S935" i="4" s="1"/>
  <c r="O936" i="4"/>
  <c r="S936" i="4" s="1"/>
  <c r="O937" i="4"/>
  <c r="S937" i="4" s="1"/>
  <c r="O938" i="4"/>
  <c r="S938" i="4" s="1"/>
  <c r="O939" i="4"/>
  <c r="S939" i="4" s="1"/>
  <c r="O940" i="4"/>
  <c r="S940" i="4" s="1"/>
  <c r="O941" i="4"/>
  <c r="S941" i="4" s="1"/>
  <c r="O942" i="4"/>
  <c r="S942" i="4" s="1"/>
  <c r="O943" i="4"/>
  <c r="S943" i="4" s="1"/>
  <c r="O944" i="4"/>
  <c r="S944" i="4" s="1"/>
  <c r="O945" i="4"/>
  <c r="S945" i="4" s="1"/>
  <c r="O946" i="4"/>
  <c r="S946" i="4" s="1"/>
  <c r="O947" i="4"/>
  <c r="S947" i="4" s="1"/>
  <c r="O948" i="4"/>
  <c r="S948" i="4" s="1"/>
  <c r="O949" i="4"/>
  <c r="S949" i="4" s="1"/>
  <c r="O950" i="4"/>
  <c r="S950" i="4" s="1"/>
  <c r="O951" i="4"/>
  <c r="S951" i="4" s="1"/>
  <c r="O952" i="4"/>
  <c r="S952" i="4" s="1"/>
  <c r="O953" i="4"/>
  <c r="S953" i="4" s="1"/>
  <c r="O954" i="4"/>
  <c r="S954" i="4" s="1"/>
  <c r="O955" i="4"/>
  <c r="S955" i="4" s="1"/>
  <c r="O956" i="4"/>
  <c r="S956" i="4" s="1"/>
  <c r="O957" i="4"/>
  <c r="S957" i="4" s="1"/>
  <c r="O958" i="4"/>
  <c r="S958" i="4" s="1"/>
  <c r="O959" i="4"/>
  <c r="S959" i="4" s="1"/>
  <c r="O960" i="4"/>
  <c r="S960" i="4" s="1"/>
  <c r="O961" i="4"/>
  <c r="S961" i="4" s="1"/>
  <c r="O962" i="4"/>
  <c r="S962" i="4" s="1"/>
  <c r="O963" i="4"/>
  <c r="S963" i="4" s="1"/>
  <c r="O964" i="4"/>
  <c r="S964" i="4" s="1"/>
  <c r="O965" i="4"/>
  <c r="S965" i="4" s="1"/>
  <c r="O966" i="4"/>
  <c r="S966" i="4" s="1"/>
  <c r="O967" i="4"/>
  <c r="S967" i="4" s="1"/>
  <c r="O968" i="4"/>
  <c r="S968" i="4" s="1"/>
  <c r="O969" i="4"/>
  <c r="S969" i="4" s="1"/>
  <c r="O970" i="4"/>
  <c r="S970" i="4" s="1"/>
  <c r="O971" i="4"/>
  <c r="S971" i="4" s="1"/>
  <c r="O972" i="4"/>
  <c r="S972" i="4" s="1"/>
  <c r="O973" i="4"/>
  <c r="S973" i="4" s="1"/>
  <c r="O974" i="4"/>
  <c r="S974" i="4" s="1"/>
  <c r="O975" i="4"/>
  <c r="S975" i="4" s="1"/>
  <c r="O976" i="4"/>
  <c r="S976" i="4" s="1"/>
  <c r="O977" i="4"/>
  <c r="S977" i="4" s="1"/>
  <c r="O978" i="4"/>
  <c r="S978" i="4" s="1"/>
  <c r="O979" i="4"/>
  <c r="S979" i="4" s="1"/>
  <c r="O980" i="4"/>
  <c r="S980" i="4" s="1"/>
  <c r="O981" i="4"/>
  <c r="S981" i="4" s="1"/>
  <c r="O982" i="4"/>
  <c r="S982" i="4" s="1"/>
  <c r="O983" i="4"/>
  <c r="S983" i="4" s="1"/>
  <c r="O984" i="4"/>
  <c r="S984" i="4" s="1"/>
  <c r="O985" i="4"/>
  <c r="S985" i="4" s="1"/>
  <c r="O986" i="4"/>
  <c r="S986" i="4" s="1"/>
  <c r="O987" i="4"/>
  <c r="S987" i="4" s="1"/>
  <c r="O988" i="4"/>
  <c r="S988" i="4" s="1"/>
  <c r="O989" i="4"/>
  <c r="S989" i="4" s="1"/>
  <c r="O990" i="4"/>
  <c r="S990" i="4" s="1"/>
  <c r="O991" i="4"/>
  <c r="S991" i="4" s="1"/>
  <c r="O992" i="4"/>
  <c r="S992" i="4" s="1"/>
  <c r="O993" i="4"/>
  <c r="S993" i="4" s="1"/>
  <c r="O994" i="4"/>
  <c r="S994" i="4" s="1"/>
  <c r="O995" i="4"/>
  <c r="S995" i="4" s="1"/>
  <c r="O996" i="4"/>
  <c r="S996" i="4" s="1"/>
  <c r="O997" i="4"/>
  <c r="S997" i="4" s="1"/>
  <c r="O998" i="4"/>
  <c r="S998" i="4" s="1"/>
  <c r="O999" i="4"/>
  <c r="S999" i="4" s="1"/>
  <c r="O1000" i="4"/>
  <c r="S1000" i="4" s="1"/>
  <c r="O1001" i="4"/>
  <c r="S1001" i="4" s="1"/>
  <c r="O1002" i="4"/>
  <c r="S1002" i="4" s="1"/>
  <c r="O1003" i="4"/>
  <c r="S1003" i="4" s="1"/>
  <c r="O1004" i="4"/>
  <c r="S1004" i="4" s="1"/>
  <c r="O1005" i="4"/>
  <c r="S1005" i="4" s="1"/>
  <c r="O1006" i="4"/>
  <c r="S1006" i="4" s="1"/>
  <c r="O1007" i="4"/>
  <c r="S1007" i="4" s="1"/>
  <c r="O1008" i="4"/>
  <c r="S1008" i="4" s="1"/>
  <c r="O1009" i="4"/>
  <c r="S1009" i="4" s="1"/>
  <c r="O1010" i="4"/>
  <c r="S1010" i="4" s="1"/>
  <c r="O1011" i="4"/>
  <c r="S1011" i="4" s="1"/>
  <c r="O1012" i="4"/>
  <c r="S1012" i="4" s="1"/>
  <c r="O1013" i="4"/>
  <c r="S1013" i="4" s="1"/>
  <c r="O1014" i="4"/>
  <c r="S1014" i="4" s="1"/>
  <c r="O1015" i="4"/>
  <c r="S1015" i="4" s="1"/>
  <c r="O1016" i="4"/>
  <c r="S1016" i="4" s="1"/>
  <c r="O1017" i="4"/>
  <c r="S1017" i="4" s="1"/>
  <c r="O1018" i="4"/>
  <c r="S1018" i="4" s="1"/>
  <c r="O1019" i="4"/>
  <c r="S1019" i="4" s="1"/>
  <c r="O1020" i="4"/>
  <c r="S1020" i="4" s="1"/>
  <c r="O1021" i="4"/>
  <c r="S1021" i="4" s="1"/>
  <c r="O1022" i="4"/>
  <c r="S1022" i="4" s="1"/>
  <c r="O1023" i="4"/>
  <c r="S1023" i="4" s="1"/>
  <c r="O1024" i="4"/>
  <c r="S1024" i="4" s="1"/>
  <c r="O1025" i="4"/>
  <c r="S1025" i="4" s="1"/>
  <c r="O1026" i="4"/>
  <c r="S1026" i="4" s="1"/>
  <c r="O1027" i="4"/>
  <c r="S1027" i="4" s="1"/>
  <c r="O1028" i="4"/>
  <c r="S1028" i="4" s="1"/>
  <c r="O1029" i="4"/>
  <c r="S1029" i="4" s="1"/>
  <c r="O1030" i="4"/>
  <c r="S1030" i="4" s="1"/>
  <c r="O1031" i="4"/>
  <c r="S1031" i="4" s="1"/>
  <c r="O1032" i="4"/>
  <c r="S1032" i="4" s="1"/>
  <c r="O1033" i="4"/>
  <c r="S1033" i="4" s="1"/>
  <c r="O1034" i="4"/>
  <c r="S1034" i="4" s="1"/>
  <c r="O1035" i="4"/>
  <c r="S1035" i="4" s="1"/>
  <c r="O1036" i="4"/>
  <c r="S1036" i="4" s="1"/>
  <c r="O1037" i="4"/>
  <c r="S1037" i="4" s="1"/>
  <c r="O1038" i="4"/>
  <c r="S1038" i="4" s="1"/>
  <c r="O1039" i="4"/>
  <c r="S1039" i="4" s="1"/>
  <c r="O1040" i="4"/>
  <c r="S1040" i="4" s="1"/>
  <c r="O1041" i="4"/>
  <c r="S1041" i="4" s="1"/>
  <c r="O1042" i="4"/>
  <c r="S1042" i="4" s="1"/>
  <c r="O1043" i="4"/>
  <c r="S1043" i="4" s="1"/>
  <c r="O1044" i="4"/>
  <c r="S1044" i="4" s="1"/>
  <c r="O1045" i="4"/>
  <c r="S1045" i="4" s="1"/>
  <c r="O1046" i="4"/>
  <c r="S1046" i="4" s="1"/>
  <c r="O1047" i="4"/>
  <c r="S1047" i="4" s="1"/>
  <c r="O1048" i="4"/>
  <c r="S1048" i="4" s="1"/>
  <c r="O1049" i="4"/>
  <c r="S1049" i="4" s="1"/>
  <c r="O1050" i="4"/>
  <c r="S1050" i="4" s="1"/>
  <c r="O1051" i="4"/>
  <c r="S1051" i="4" s="1"/>
  <c r="O1052" i="4"/>
  <c r="S1052" i="4" s="1"/>
  <c r="O1053" i="4"/>
  <c r="S1053" i="4" s="1"/>
  <c r="O1054" i="4"/>
  <c r="S1054" i="4" s="1"/>
  <c r="O1055" i="4"/>
  <c r="S1055" i="4" s="1"/>
  <c r="O1056" i="4"/>
  <c r="S1056" i="4" s="1"/>
  <c r="O1057" i="4"/>
  <c r="S1057" i="4" s="1"/>
  <c r="O1058" i="4"/>
  <c r="S1058" i="4" s="1"/>
  <c r="O1059" i="4"/>
  <c r="S1059" i="4" s="1"/>
  <c r="O1060" i="4"/>
  <c r="S1060" i="4" s="1"/>
  <c r="O1061" i="4"/>
  <c r="S1061" i="4" s="1"/>
  <c r="O1062" i="4"/>
  <c r="S1062" i="4" s="1"/>
  <c r="O1063" i="4"/>
  <c r="S1063" i="4" s="1"/>
  <c r="O1064" i="4"/>
  <c r="S1064" i="4" s="1"/>
  <c r="O1065" i="4"/>
  <c r="S1065" i="4" s="1"/>
  <c r="O1066" i="4"/>
  <c r="S1066" i="4" s="1"/>
  <c r="O1067" i="4"/>
  <c r="S1067" i="4" s="1"/>
  <c r="O1068" i="4"/>
  <c r="S1068" i="4" s="1"/>
  <c r="O1069" i="4"/>
  <c r="S1069" i="4" s="1"/>
  <c r="O1070" i="4"/>
  <c r="S1070" i="4" s="1"/>
  <c r="O1071" i="4"/>
  <c r="S1071" i="4" s="1"/>
  <c r="O1072" i="4"/>
  <c r="S1072" i="4" s="1"/>
  <c r="O1073" i="4"/>
  <c r="S1073" i="4" s="1"/>
  <c r="O1074" i="4"/>
  <c r="S1074" i="4" s="1"/>
  <c r="O1075" i="4"/>
  <c r="S1075" i="4" s="1"/>
  <c r="O1076" i="4"/>
  <c r="S1076" i="4" s="1"/>
  <c r="O1077" i="4"/>
  <c r="S1077" i="4" s="1"/>
  <c r="O1078" i="4"/>
  <c r="S1078" i="4" s="1"/>
  <c r="O1079" i="4"/>
  <c r="S1079" i="4" s="1"/>
  <c r="O1080" i="4"/>
  <c r="S1080" i="4" s="1"/>
  <c r="O1081" i="4"/>
  <c r="S1081" i="4" s="1"/>
  <c r="O1082" i="4"/>
  <c r="S1082" i="4" s="1"/>
  <c r="O1083" i="4"/>
  <c r="S1083" i="4" s="1"/>
  <c r="O1084" i="4"/>
  <c r="S1084" i="4" s="1"/>
  <c r="O1085" i="4"/>
  <c r="S1085" i="4" s="1"/>
  <c r="O1086" i="4"/>
  <c r="S1086" i="4" s="1"/>
  <c r="O1087" i="4"/>
  <c r="S1087" i="4" s="1"/>
  <c r="O1088" i="4"/>
  <c r="S1088" i="4" s="1"/>
  <c r="O1089" i="4"/>
  <c r="S1089" i="4" s="1"/>
  <c r="O1090" i="4"/>
  <c r="S1090" i="4" s="1"/>
  <c r="O1091" i="4"/>
  <c r="S1091" i="4" s="1"/>
  <c r="O1092" i="4"/>
  <c r="S1092" i="4" s="1"/>
  <c r="O1093" i="4"/>
  <c r="S1093" i="4" s="1"/>
  <c r="O1094" i="4"/>
  <c r="S1094" i="4" s="1"/>
  <c r="O1095" i="4"/>
  <c r="S1095" i="4" s="1"/>
  <c r="O1096" i="4"/>
  <c r="S1096" i="4" s="1"/>
  <c r="O1097" i="4"/>
  <c r="S1097" i="4" s="1"/>
  <c r="O1098" i="4"/>
  <c r="S1098" i="4" s="1"/>
  <c r="O1099" i="4"/>
  <c r="S1099" i="4" s="1"/>
  <c r="O1100" i="4"/>
  <c r="S1100" i="4" s="1"/>
  <c r="O1101" i="4"/>
  <c r="S1101" i="4" s="1"/>
  <c r="O1102" i="4"/>
  <c r="S1102" i="4" s="1"/>
  <c r="O1103" i="4"/>
  <c r="S1103" i="4" s="1"/>
  <c r="O1104" i="4"/>
  <c r="S1104" i="4" s="1"/>
  <c r="O1105" i="4"/>
  <c r="S1105" i="4" s="1"/>
  <c r="O1106" i="4"/>
  <c r="S1106" i="4" s="1"/>
  <c r="O1107" i="4"/>
  <c r="S1107" i="4" s="1"/>
  <c r="O1108" i="4"/>
  <c r="S1108" i="4" s="1"/>
  <c r="O1109" i="4"/>
  <c r="S1109" i="4" s="1"/>
  <c r="O1110" i="4"/>
  <c r="S1110" i="4" s="1"/>
  <c r="O1111" i="4"/>
  <c r="S1111" i="4" s="1"/>
  <c r="O1112" i="4"/>
  <c r="S1112" i="4" s="1"/>
  <c r="O1113" i="4"/>
  <c r="S1113" i="4" s="1"/>
  <c r="O1114" i="4"/>
  <c r="S1114" i="4" s="1"/>
  <c r="O1115" i="4"/>
  <c r="S1115" i="4" s="1"/>
  <c r="O1116" i="4"/>
  <c r="S1116" i="4" s="1"/>
  <c r="O1117" i="4"/>
  <c r="S1117" i="4" s="1"/>
  <c r="O1118" i="4"/>
  <c r="S1118" i="4" s="1"/>
  <c r="O1119" i="4"/>
  <c r="S1119" i="4" s="1"/>
  <c r="O1120" i="4"/>
  <c r="S1120" i="4" s="1"/>
  <c r="O1121" i="4"/>
  <c r="S1121" i="4" s="1"/>
  <c r="O1122" i="4"/>
  <c r="S1122" i="4" s="1"/>
  <c r="O1123" i="4"/>
  <c r="S1123" i="4" s="1"/>
  <c r="O1124" i="4"/>
  <c r="S1124" i="4" s="1"/>
  <c r="O1125" i="4"/>
  <c r="S1125" i="4" s="1"/>
  <c r="O1126" i="4"/>
  <c r="S1126" i="4" s="1"/>
  <c r="O1127" i="4"/>
  <c r="S1127" i="4" s="1"/>
  <c r="O1128" i="4"/>
  <c r="S1128" i="4" s="1"/>
  <c r="O1129" i="4"/>
  <c r="S1129" i="4" s="1"/>
  <c r="O1130" i="4"/>
  <c r="S1130" i="4" s="1"/>
  <c r="O1131" i="4"/>
  <c r="S1131" i="4" s="1"/>
  <c r="O1132" i="4"/>
  <c r="S1132" i="4" s="1"/>
  <c r="O1133" i="4"/>
  <c r="S1133" i="4" s="1"/>
  <c r="O1134" i="4"/>
  <c r="S1134" i="4" s="1"/>
  <c r="O1135" i="4"/>
  <c r="S1135" i="4" s="1"/>
  <c r="O1136" i="4"/>
  <c r="S1136" i="4" s="1"/>
  <c r="O1137" i="4"/>
  <c r="S1137" i="4" s="1"/>
  <c r="O1138" i="4"/>
  <c r="S1138" i="4" s="1"/>
  <c r="O1139" i="4"/>
  <c r="S1139" i="4" s="1"/>
  <c r="O1140" i="4"/>
  <c r="S1140" i="4" s="1"/>
  <c r="O1141" i="4"/>
  <c r="S1141" i="4" s="1"/>
  <c r="O1142" i="4"/>
  <c r="S1142" i="4" s="1"/>
  <c r="O1143" i="4"/>
  <c r="S1143" i="4" s="1"/>
  <c r="O1144" i="4"/>
  <c r="S1144" i="4" s="1"/>
  <c r="O1145" i="4"/>
  <c r="S1145" i="4" s="1"/>
  <c r="O1146" i="4"/>
  <c r="S1146" i="4" s="1"/>
  <c r="O1147" i="4"/>
  <c r="S1147" i="4" s="1"/>
  <c r="O1148" i="4"/>
  <c r="S1148" i="4" s="1"/>
  <c r="O1149" i="4"/>
  <c r="S1149" i="4" s="1"/>
  <c r="O1150" i="4"/>
  <c r="S1150" i="4" s="1"/>
  <c r="O1151" i="4"/>
  <c r="S1151" i="4" s="1"/>
  <c r="O1152" i="4"/>
  <c r="S1152" i="4" s="1"/>
  <c r="O1153" i="4"/>
  <c r="S1153" i="4" s="1"/>
  <c r="O1154" i="4"/>
  <c r="S1154" i="4" s="1"/>
  <c r="O1155" i="4"/>
  <c r="S1155" i="4" s="1"/>
  <c r="O1156" i="4"/>
  <c r="S1156" i="4" s="1"/>
  <c r="O1157" i="4"/>
  <c r="S1157" i="4" s="1"/>
  <c r="O1158" i="4"/>
  <c r="S1158" i="4" s="1"/>
  <c r="O1159" i="4"/>
  <c r="S1159" i="4" s="1"/>
  <c r="O1160" i="4"/>
  <c r="S1160" i="4" s="1"/>
  <c r="O1161" i="4"/>
  <c r="S1161" i="4" s="1"/>
  <c r="O1162" i="4"/>
  <c r="S1162" i="4" s="1"/>
  <c r="O1163" i="4"/>
  <c r="S1163" i="4" s="1"/>
  <c r="O1164" i="4"/>
  <c r="S1164" i="4" s="1"/>
  <c r="O1165" i="4"/>
  <c r="S1165" i="4" s="1"/>
  <c r="O1166" i="4"/>
  <c r="S1166" i="4" s="1"/>
  <c r="O1167" i="4"/>
  <c r="S1167" i="4" s="1"/>
  <c r="O1168" i="4"/>
  <c r="S1168" i="4" s="1"/>
  <c r="O1169" i="4"/>
  <c r="S1169" i="4" s="1"/>
  <c r="O1170" i="4"/>
  <c r="S1170" i="4" s="1"/>
  <c r="O1171" i="4"/>
  <c r="S1171" i="4" s="1"/>
  <c r="O1172" i="4"/>
  <c r="S1172" i="4" s="1"/>
  <c r="O1173" i="4"/>
  <c r="S1173" i="4" s="1"/>
  <c r="O1174" i="4"/>
  <c r="S1174" i="4" s="1"/>
  <c r="O1175" i="4"/>
  <c r="S1175" i="4" s="1"/>
  <c r="O1176" i="4"/>
  <c r="S1176" i="4" s="1"/>
  <c r="O1177" i="4"/>
  <c r="S1177" i="4" s="1"/>
  <c r="O1178" i="4"/>
  <c r="S1178" i="4" s="1"/>
  <c r="O1179" i="4"/>
  <c r="S1179" i="4" s="1"/>
  <c r="O1180" i="4"/>
  <c r="S1180" i="4" s="1"/>
  <c r="O1181" i="4"/>
  <c r="S1181" i="4" s="1"/>
  <c r="O1182" i="4"/>
  <c r="S1182" i="4" s="1"/>
  <c r="O1183" i="4"/>
  <c r="S1183" i="4" s="1"/>
  <c r="O1184" i="4"/>
  <c r="S1184" i="4" s="1"/>
  <c r="O1185" i="4"/>
  <c r="S1185" i="4" s="1"/>
  <c r="O1186" i="4"/>
  <c r="S1186" i="4" s="1"/>
  <c r="O1187" i="4"/>
  <c r="S1187" i="4" s="1"/>
  <c r="O1188" i="4"/>
  <c r="S1188" i="4" s="1"/>
  <c r="O1189" i="4"/>
  <c r="S1189" i="4" s="1"/>
  <c r="O1190" i="4"/>
  <c r="S1190" i="4" s="1"/>
  <c r="O1191" i="4"/>
  <c r="S1191" i="4" s="1"/>
  <c r="O1192" i="4"/>
  <c r="S1192" i="4" s="1"/>
  <c r="O1193" i="4"/>
  <c r="S1193" i="4" s="1"/>
  <c r="O1194" i="4"/>
  <c r="S1194" i="4" s="1"/>
  <c r="O1195" i="4"/>
  <c r="S1195" i="4" s="1"/>
  <c r="O1196" i="4"/>
  <c r="S1196" i="4" s="1"/>
  <c r="O1197" i="4"/>
  <c r="S1197" i="4" s="1"/>
  <c r="O1198" i="4"/>
  <c r="S1198" i="4" s="1"/>
  <c r="O1199" i="4"/>
  <c r="S1199" i="4" s="1"/>
  <c r="O1200" i="4"/>
  <c r="S1200" i="4" s="1"/>
  <c r="O1201" i="4"/>
  <c r="S1201" i="4" s="1"/>
  <c r="O1202" i="4"/>
  <c r="S1202" i="4" s="1"/>
  <c r="O1203" i="4"/>
  <c r="S1203" i="4" s="1"/>
  <c r="O1204" i="4"/>
  <c r="S1204" i="4" s="1"/>
  <c r="O1205" i="4"/>
  <c r="S1205" i="4" s="1"/>
  <c r="O1206" i="4"/>
  <c r="S1206" i="4" s="1"/>
  <c r="O1207" i="4"/>
  <c r="S1207" i="4" s="1"/>
  <c r="O1208" i="4"/>
  <c r="S1208" i="4" s="1"/>
  <c r="O1209" i="4"/>
  <c r="S1209" i="4" s="1"/>
  <c r="O1210" i="4"/>
  <c r="S1210" i="4" s="1"/>
  <c r="O1211" i="4"/>
  <c r="S1211" i="4" s="1"/>
  <c r="O1212" i="4"/>
  <c r="S1212" i="4" s="1"/>
  <c r="O1213" i="4"/>
  <c r="S1213" i="4" s="1"/>
  <c r="O1214" i="4"/>
  <c r="S1214" i="4" s="1"/>
  <c r="O1215" i="4"/>
  <c r="S1215" i="4" s="1"/>
  <c r="O1216" i="4"/>
  <c r="S1216" i="4" s="1"/>
  <c r="O1217" i="4"/>
  <c r="S1217" i="4" s="1"/>
  <c r="O1218" i="4"/>
  <c r="S1218" i="4" s="1"/>
  <c r="O1219" i="4"/>
  <c r="S1219" i="4" s="1"/>
  <c r="O1220" i="4"/>
  <c r="S1220" i="4" s="1"/>
  <c r="O1221" i="4"/>
  <c r="S1221" i="4" s="1"/>
  <c r="O1222" i="4"/>
  <c r="S1222" i="4" s="1"/>
  <c r="O1223" i="4"/>
  <c r="S1223" i="4" s="1"/>
  <c r="O1224" i="4"/>
  <c r="S1224" i="4" s="1"/>
  <c r="O1225" i="4"/>
  <c r="S1225" i="4" s="1"/>
  <c r="O1226" i="4"/>
  <c r="S1226" i="4" s="1"/>
  <c r="O1227" i="4"/>
  <c r="S1227" i="4" s="1"/>
  <c r="O1228" i="4"/>
  <c r="S1228" i="4" s="1"/>
  <c r="O1229" i="4"/>
  <c r="S1229" i="4" s="1"/>
  <c r="O1230" i="4"/>
  <c r="S1230" i="4" s="1"/>
  <c r="O1231" i="4"/>
  <c r="S1231" i="4" s="1"/>
  <c r="O1232" i="4"/>
  <c r="S1232" i="4" s="1"/>
  <c r="O1233" i="4"/>
  <c r="S1233" i="4" s="1"/>
  <c r="O1234" i="4"/>
  <c r="S1234" i="4" s="1"/>
  <c r="O1235" i="4"/>
  <c r="S1235" i="4" s="1"/>
  <c r="O1236" i="4"/>
  <c r="S1236" i="4" s="1"/>
  <c r="O1237" i="4"/>
  <c r="S1237" i="4" s="1"/>
  <c r="O1238" i="4"/>
  <c r="S1238" i="4" s="1"/>
  <c r="O1239" i="4"/>
  <c r="S1239" i="4" s="1"/>
  <c r="O1240" i="4"/>
  <c r="S1240" i="4" s="1"/>
  <c r="O1241" i="4"/>
  <c r="S1241" i="4" s="1"/>
  <c r="O1242" i="4"/>
  <c r="S1242" i="4" s="1"/>
  <c r="O1243" i="4"/>
  <c r="S1243" i="4" s="1"/>
  <c r="O1244" i="4"/>
  <c r="S1244" i="4" s="1"/>
  <c r="O1245" i="4"/>
  <c r="S1245" i="4" s="1"/>
  <c r="O1246" i="4"/>
  <c r="S1246" i="4" s="1"/>
  <c r="O1247" i="4"/>
  <c r="S1247" i="4" s="1"/>
  <c r="O1248" i="4"/>
  <c r="S1248" i="4" s="1"/>
  <c r="O1249" i="4"/>
  <c r="S1249" i="4" s="1"/>
  <c r="O1250" i="4"/>
  <c r="S1250" i="4" s="1"/>
  <c r="O1251" i="4"/>
  <c r="S1251" i="4" s="1"/>
  <c r="O1252" i="4"/>
  <c r="S1252" i="4" s="1"/>
  <c r="O1253" i="4"/>
  <c r="S1253" i="4" s="1"/>
  <c r="O1254" i="4"/>
  <c r="S1254" i="4" s="1"/>
  <c r="O1255" i="4"/>
  <c r="S1255" i="4" s="1"/>
  <c r="O1256" i="4"/>
  <c r="S1256" i="4" s="1"/>
  <c r="O1257" i="4"/>
  <c r="S1257" i="4" s="1"/>
  <c r="O1258" i="4"/>
  <c r="S1258" i="4" s="1"/>
  <c r="O1259" i="4"/>
  <c r="S1259" i="4" s="1"/>
  <c r="O1260" i="4"/>
  <c r="S1260" i="4" s="1"/>
  <c r="O1261" i="4"/>
  <c r="S1261" i="4" s="1"/>
  <c r="O1262" i="4"/>
  <c r="S1262" i="4" s="1"/>
  <c r="O1263" i="4"/>
  <c r="S1263" i="4" s="1"/>
  <c r="O1264" i="4"/>
  <c r="S1264" i="4" s="1"/>
  <c r="O1265" i="4"/>
  <c r="S1265" i="4" s="1"/>
  <c r="O1266" i="4"/>
  <c r="S1266" i="4" s="1"/>
  <c r="O1267" i="4"/>
  <c r="S1267" i="4" s="1"/>
  <c r="O1268" i="4"/>
  <c r="S1268" i="4" s="1"/>
  <c r="O1269" i="4"/>
  <c r="S1269" i="4" s="1"/>
  <c r="O1270" i="4"/>
  <c r="S1270" i="4" s="1"/>
  <c r="O1271" i="4"/>
  <c r="S1271" i="4" s="1"/>
  <c r="O1272" i="4"/>
  <c r="S1272" i="4" s="1"/>
  <c r="O1273" i="4"/>
  <c r="S1273" i="4" s="1"/>
  <c r="O1274" i="4"/>
  <c r="S1274" i="4" s="1"/>
  <c r="O1275" i="4"/>
  <c r="S1275" i="4" s="1"/>
  <c r="O1276" i="4"/>
  <c r="S1276" i="4" s="1"/>
  <c r="O1277" i="4"/>
  <c r="S1277" i="4" s="1"/>
  <c r="O1278" i="4"/>
  <c r="S1278" i="4" s="1"/>
  <c r="O1279" i="4"/>
  <c r="S1279" i="4" s="1"/>
  <c r="O1280" i="4"/>
  <c r="S1280" i="4" s="1"/>
  <c r="O1281" i="4"/>
  <c r="S1281" i="4" s="1"/>
  <c r="O1282" i="4"/>
  <c r="S1282" i="4" s="1"/>
  <c r="O1283" i="4"/>
  <c r="S1283" i="4" s="1"/>
  <c r="O1284" i="4"/>
  <c r="S1284" i="4" s="1"/>
  <c r="O1285" i="4"/>
  <c r="S1285" i="4" s="1"/>
  <c r="O1286" i="4"/>
  <c r="S1286" i="4" s="1"/>
  <c r="O1287" i="4"/>
  <c r="S1287" i="4" s="1"/>
  <c r="O1288" i="4"/>
  <c r="S1288" i="4" s="1"/>
  <c r="O1289" i="4"/>
  <c r="S1289" i="4" s="1"/>
  <c r="O1290" i="4"/>
  <c r="S1290" i="4" s="1"/>
  <c r="O1291" i="4"/>
  <c r="S1291" i="4" s="1"/>
  <c r="O1292" i="4"/>
  <c r="S1292" i="4" s="1"/>
  <c r="O1293" i="4"/>
  <c r="S1293" i="4" s="1"/>
  <c r="O1294" i="4"/>
  <c r="S1294" i="4" s="1"/>
  <c r="O1295" i="4"/>
  <c r="S1295" i="4" s="1"/>
  <c r="O1296" i="4"/>
  <c r="S1296" i="4" s="1"/>
  <c r="O1297" i="4"/>
  <c r="S1297" i="4" s="1"/>
  <c r="O1298" i="4"/>
  <c r="S1298" i="4" s="1"/>
  <c r="O1299" i="4"/>
  <c r="S1299" i="4" s="1"/>
  <c r="O1300" i="4"/>
  <c r="S1300" i="4" s="1"/>
  <c r="O1301" i="4"/>
  <c r="S1301" i="4" s="1"/>
  <c r="O1302" i="4"/>
  <c r="S1302" i="4" s="1"/>
  <c r="O1303" i="4"/>
  <c r="S1303" i="4" s="1"/>
  <c r="O1304" i="4"/>
  <c r="S1304" i="4" s="1"/>
  <c r="O1305" i="4"/>
  <c r="S1305" i="4" s="1"/>
  <c r="O1306" i="4"/>
  <c r="S1306" i="4" s="1"/>
  <c r="O1307" i="4"/>
  <c r="S1307" i="4" s="1"/>
  <c r="O1308" i="4"/>
  <c r="S1308" i="4" s="1"/>
  <c r="O1309" i="4"/>
  <c r="S1309" i="4" s="1"/>
  <c r="O1310" i="4"/>
  <c r="S1310" i="4" s="1"/>
  <c r="O1311" i="4"/>
  <c r="S1311" i="4" s="1"/>
  <c r="O1312" i="4"/>
  <c r="S1312" i="4" s="1"/>
  <c r="O1313" i="4"/>
  <c r="S1313" i="4" s="1"/>
  <c r="O1314" i="4"/>
  <c r="S1314" i="4" s="1"/>
  <c r="O1315" i="4"/>
  <c r="S1315" i="4" s="1"/>
  <c r="O1316" i="4"/>
  <c r="S1316" i="4" s="1"/>
  <c r="O1317" i="4"/>
  <c r="S1317" i="4" s="1"/>
  <c r="O1318" i="4"/>
  <c r="S1318" i="4" s="1"/>
  <c r="O1319" i="4"/>
  <c r="S1319" i="4" s="1"/>
  <c r="O1320" i="4"/>
  <c r="S1320" i="4" s="1"/>
  <c r="O1321" i="4"/>
  <c r="S1321" i="4" s="1"/>
  <c r="O1322" i="4"/>
  <c r="S1322" i="4" s="1"/>
  <c r="O1323" i="4"/>
  <c r="S1323" i="4" s="1"/>
  <c r="O1324" i="4"/>
  <c r="S1324" i="4" s="1"/>
  <c r="O1325" i="4"/>
  <c r="S1325" i="4" s="1"/>
  <c r="O1326" i="4"/>
  <c r="S1326" i="4" s="1"/>
  <c r="O1327" i="4"/>
  <c r="S1327" i="4" s="1"/>
  <c r="O1328" i="4"/>
  <c r="S1328" i="4" s="1"/>
  <c r="O1329" i="4"/>
  <c r="S1329" i="4" s="1"/>
  <c r="O1330" i="4"/>
  <c r="S1330" i="4" s="1"/>
  <c r="O1331" i="4"/>
  <c r="S1331" i="4" s="1"/>
  <c r="O1332" i="4"/>
  <c r="S1332" i="4" s="1"/>
  <c r="O1333" i="4"/>
  <c r="S1333" i="4" s="1"/>
  <c r="O1334" i="4"/>
  <c r="S1334" i="4" s="1"/>
  <c r="O1335" i="4"/>
  <c r="S1335" i="4" s="1"/>
  <c r="O1336" i="4"/>
  <c r="S1336" i="4" s="1"/>
  <c r="O1337" i="4"/>
  <c r="S1337" i="4" s="1"/>
  <c r="O1338" i="4"/>
  <c r="S1338" i="4" s="1"/>
  <c r="O1339" i="4"/>
  <c r="S1339" i="4" s="1"/>
  <c r="O1340" i="4"/>
  <c r="S1340" i="4" s="1"/>
  <c r="O1341" i="4"/>
  <c r="S1341" i="4" s="1"/>
  <c r="O1342" i="4"/>
  <c r="S1342" i="4" s="1"/>
  <c r="O1343" i="4"/>
  <c r="S1343" i="4" s="1"/>
  <c r="O1344" i="4"/>
  <c r="S1344" i="4" s="1"/>
  <c r="O1345" i="4"/>
  <c r="S1345" i="4" s="1"/>
  <c r="O1346" i="4"/>
  <c r="S1346" i="4" s="1"/>
  <c r="O1347" i="4"/>
  <c r="S1347" i="4" s="1"/>
  <c r="O1348" i="4"/>
  <c r="S1348" i="4" s="1"/>
  <c r="O1349" i="4"/>
  <c r="S1349" i="4" s="1"/>
  <c r="O1350" i="4"/>
  <c r="S1350" i="4" s="1"/>
  <c r="O1351" i="4"/>
  <c r="S1351" i="4" s="1"/>
  <c r="O1352" i="4"/>
  <c r="S1352" i="4" s="1"/>
  <c r="O1353" i="4"/>
  <c r="S1353" i="4" s="1"/>
  <c r="O1354" i="4"/>
  <c r="S1354" i="4" s="1"/>
  <c r="O1355" i="4"/>
  <c r="S1355" i="4" s="1"/>
  <c r="O1356" i="4"/>
  <c r="S1356" i="4" s="1"/>
  <c r="O1357" i="4"/>
  <c r="S1357" i="4" s="1"/>
  <c r="O1358" i="4"/>
  <c r="S1358" i="4" s="1"/>
  <c r="O1359" i="4"/>
  <c r="S1359" i="4" s="1"/>
  <c r="O1360" i="4"/>
  <c r="S1360" i="4" s="1"/>
  <c r="O1361" i="4"/>
  <c r="S1361" i="4" s="1"/>
  <c r="O1362" i="4"/>
  <c r="S1362" i="4" s="1"/>
  <c r="O1363" i="4"/>
  <c r="S1363" i="4" s="1"/>
  <c r="O1364" i="4"/>
  <c r="S1364" i="4" s="1"/>
  <c r="O1365" i="4"/>
  <c r="S1365" i="4" s="1"/>
  <c r="O1366" i="4"/>
  <c r="S1366" i="4" s="1"/>
  <c r="O1367" i="4"/>
  <c r="S1367" i="4" s="1"/>
  <c r="O1368" i="4"/>
  <c r="S1368" i="4" s="1"/>
  <c r="O1369" i="4"/>
  <c r="S1369" i="4" s="1"/>
  <c r="O1370" i="4"/>
  <c r="S1370" i="4" s="1"/>
  <c r="O1371" i="4"/>
  <c r="S1371" i="4" s="1"/>
  <c r="O1372" i="4"/>
  <c r="S1372" i="4" s="1"/>
  <c r="O1373" i="4"/>
  <c r="S1373" i="4" s="1"/>
  <c r="O1374" i="4"/>
  <c r="S1374" i="4" s="1"/>
  <c r="O1375" i="4"/>
  <c r="S1375" i="4" s="1"/>
  <c r="O1376" i="4"/>
  <c r="S1376" i="4" s="1"/>
  <c r="O1377" i="4"/>
  <c r="S1377" i="4" s="1"/>
  <c r="O1378" i="4"/>
  <c r="S1378" i="4" s="1"/>
  <c r="O1379" i="4"/>
  <c r="S1379" i="4" s="1"/>
  <c r="O1380" i="4"/>
  <c r="S1380" i="4" s="1"/>
  <c r="O1381" i="4"/>
  <c r="S1381" i="4" s="1"/>
  <c r="O1382" i="4"/>
  <c r="S1382" i="4" s="1"/>
  <c r="O1383" i="4"/>
  <c r="S1383" i="4" s="1"/>
  <c r="O1384" i="4"/>
  <c r="S1384" i="4" s="1"/>
  <c r="O1385" i="4"/>
  <c r="S1385" i="4" s="1"/>
  <c r="O1386" i="4"/>
  <c r="S1386" i="4" s="1"/>
  <c r="O1387" i="4"/>
  <c r="S1387" i="4" s="1"/>
  <c r="O1388" i="4"/>
  <c r="S1388" i="4" s="1"/>
  <c r="O1389" i="4"/>
  <c r="S1389" i="4" s="1"/>
  <c r="O1390" i="4"/>
  <c r="S1390" i="4" s="1"/>
  <c r="O1391" i="4"/>
  <c r="S1391" i="4" s="1"/>
  <c r="O1392" i="4"/>
  <c r="S1392" i="4" s="1"/>
  <c r="O1393" i="4"/>
  <c r="S1393" i="4" s="1"/>
  <c r="O1394" i="4"/>
  <c r="S1394" i="4" s="1"/>
  <c r="O1395" i="4"/>
  <c r="S1395" i="4" s="1"/>
  <c r="O1396" i="4"/>
  <c r="S1396" i="4" s="1"/>
  <c r="O1397" i="4"/>
  <c r="S1397" i="4" s="1"/>
  <c r="O1398" i="4"/>
  <c r="S1398" i="4" s="1"/>
  <c r="O1399" i="4"/>
  <c r="S1399" i="4" s="1"/>
  <c r="O1400" i="4"/>
  <c r="S1400" i="4" s="1"/>
  <c r="O1401" i="4"/>
  <c r="S1401" i="4" s="1"/>
  <c r="O1402" i="4"/>
  <c r="S1402" i="4" s="1"/>
  <c r="O1403" i="4"/>
  <c r="S1403" i="4" s="1"/>
  <c r="O1404" i="4"/>
  <c r="S1404" i="4" s="1"/>
  <c r="O1405" i="4"/>
  <c r="S1405" i="4" s="1"/>
  <c r="O1406" i="4"/>
  <c r="S1406" i="4" s="1"/>
  <c r="O1407" i="4"/>
  <c r="S1407" i="4" s="1"/>
  <c r="O1408" i="4"/>
  <c r="S1408" i="4" s="1"/>
  <c r="O1409" i="4"/>
  <c r="S1409" i="4" s="1"/>
  <c r="O1410" i="4"/>
  <c r="S1410" i="4" s="1"/>
  <c r="O1411" i="4"/>
  <c r="S1411" i="4" s="1"/>
  <c r="O1412" i="4"/>
  <c r="S1412" i="4" s="1"/>
  <c r="O1413" i="4"/>
  <c r="S1413" i="4" s="1"/>
  <c r="O1414" i="4"/>
  <c r="S1414" i="4" s="1"/>
  <c r="O1415" i="4"/>
  <c r="S1415" i="4" s="1"/>
  <c r="O1416" i="4"/>
  <c r="S1416" i="4" s="1"/>
  <c r="O1417" i="4"/>
  <c r="S1417" i="4" s="1"/>
  <c r="O1418" i="4"/>
  <c r="S1418" i="4" s="1"/>
  <c r="O1419" i="4"/>
  <c r="S1419" i="4" s="1"/>
  <c r="O1420" i="4"/>
  <c r="S1420" i="4" s="1"/>
  <c r="O1421" i="4"/>
  <c r="S1421" i="4" s="1"/>
  <c r="O1422" i="4"/>
  <c r="S1422" i="4" s="1"/>
  <c r="O1423" i="4"/>
  <c r="S1423" i="4" s="1"/>
  <c r="O1424" i="4"/>
  <c r="S1424" i="4" s="1"/>
  <c r="O1425" i="4"/>
  <c r="S1425" i="4" s="1"/>
  <c r="O1426" i="4"/>
  <c r="S1426" i="4" s="1"/>
  <c r="O1427" i="4"/>
  <c r="S1427" i="4" s="1"/>
  <c r="O1428" i="4"/>
  <c r="S1428" i="4" s="1"/>
  <c r="O1429" i="4"/>
  <c r="S1429" i="4" s="1"/>
  <c r="O1430" i="4"/>
  <c r="S1430" i="4" s="1"/>
  <c r="O1431" i="4"/>
  <c r="S1431" i="4" s="1"/>
  <c r="O1432" i="4"/>
  <c r="S1432" i="4" s="1"/>
  <c r="O1433" i="4"/>
  <c r="S1433" i="4" s="1"/>
  <c r="O1434" i="4"/>
  <c r="S1434" i="4" s="1"/>
  <c r="O1435" i="4"/>
  <c r="S1435" i="4" s="1"/>
  <c r="O1436" i="4"/>
  <c r="S1436" i="4" s="1"/>
  <c r="O1437" i="4"/>
  <c r="S1437" i="4" s="1"/>
  <c r="O1438" i="4"/>
  <c r="S1438" i="4" s="1"/>
  <c r="O1439" i="4"/>
  <c r="S1439" i="4" s="1"/>
  <c r="O1440" i="4"/>
  <c r="S1440" i="4" s="1"/>
  <c r="O1441" i="4"/>
  <c r="S1441" i="4" s="1"/>
  <c r="O1442" i="4"/>
  <c r="S1442" i="4" s="1"/>
  <c r="O1443" i="4"/>
  <c r="S1443" i="4" s="1"/>
  <c r="O1444" i="4"/>
  <c r="S1444" i="4" s="1"/>
  <c r="O1445" i="4"/>
  <c r="S1445" i="4" s="1"/>
  <c r="O1446" i="4"/>
  <c r="S1446" i="4" s="1"/>
  <c r="O1447" i="4"/>
  <c r="S1447" i="4" s="1"/>
  <c r="O1448" i="4"/>
  <c r="S1448" i="4" s="1"/>
  <c r="O1449" i="4"/>
  <c r="S1449" i="4" s="1"/>
  <c r="O1450" i="4"/>
  <c r="S1450" i="4" s="1"/>
  <c r="O1451" i="4"/>
  <c r="S1451" i="4" s="1"/>
  <c r="O1452" i="4"/>
  <c r="S1452" i="4" s="1"/>
  <c r="O1453" i="4"/>
  <c r="S1453" i="4" s="1"/>
  <c r="O1454" i="4"/>
  <c r="S1454" i="4" s="1"/>
  <c r="O1455" i="4"/>
  <c r="S1455" i="4" s="1"/>
  <c r="O1456" i="4"/>
  <c r="S1456" i="4" s="1"/>
  <c r="O1457" i="4"/>
  <c r="S1457" i="4" s="1"/>
  <c r="O1458" i="4"/>
  <c r="S1458" i="4" s="1"/>
  <c r="O1459" i="4"/>
  <c r="S1459" i="4" s="1"/>
  <c r="O1460" i="4"/>
  <c r="S1460" i="4" s="1"/>
  <c r="O1461" i="4"/>
  <c r="S1461" i="4" s="1"/>
  <c r="O1462" i="4"/>
  <c r="S1462" i="4" s="1"/>
  <c r="O1463" i="4"/>
  <c r="S1463" i="4" s="1"/>
  <c r="O1464" i="4"/>
  <c r="S1464" i="4" s="1"/>
  <c r="O1465" i="4"/>
  <c r="S1465" i="4" s="1"/>
  <c r="O1466" i="4"/>
  <c r="S1466" i="4" s="1"/>
  <c r="O1467" i="4"/>
  <c r="S1467" i="4" s="1"/>
  <c r="O1468" i="4"/>
  <c r="S1468" i="4" s="1"/>
  <c r="O1469" i="4"/>
  <c r="S1469" i="4" s="1"/>
  <c r="O1470" i="4"/>
  <c r="S1470" i="4" s="1"/>
  <c r="O1471" i="4"/>
  <c r="S1471" i="4" s="1"/>
  <c r="O1472" i="4"/>
  <c r="S1472" i="4" s="1"/>
  <c r="O1473" i="4"/>
  <c r="S1473" i="4" s="1"/>
  <c r="O1474" i="4"/>
  <c r="S1474" i="4" s="1"/>
  <c r="O1475" i="4"/>
  <c r="S1475" i="4" s="1"/>
  <c r="O1476" i="4"/>
  <c r="S1476" i="4" s="1"/>
  <c r="O1477" i="4"/>
  <c r="S1477" i="4" s="1"/>
  <c r="O1478" i="4"/>
  <c r="S1478" i="4" s="1"/>
  <c r="O1479" i="4"/>
  <c r="S1479" i="4" s="1"/>
  <c r="O1480" i="4"/>
  <c r="S1480" i="4" s="1"/>
  <c r="O1481" i="4"/>
  <c r="S1481" i="4" s="1"/>
  <c r="O1482" i="4"/>
  <c r="S1482" i="4" s="1"/>
  <c r="O1483" i="4"/>
  <c r="S1483" i="4" s="1"/>
  <c r="O1484" i="4"/>
  <c r="S1484" i="4" s="1"/>
  <c r="O1485" i="4"/>
  <c r="S1485" i="4" s="1"/>
  <c r="O1486" i="4"/>
  <c r="S1486" i="4" s="1"/>
  <c r="O1487" i="4"/>
  <c r="S1487" i="4" s="1"/>
  <c r="O1488" i="4"/>
  <c r="S1488" i="4" s="1"/>
  <c r="O1489" i="4"/>
  <c r="S1489" i="4" s="1"/>
  <c r="O1490" i="4"/>
  <c r="S1490" i="4" s="1"/>
  <c r="O1491" i="4"/>
  <c r="S1491" i="4" s="1"/>
  <c r="O1492" i="4"/>
  <c r="S1492" i="4" s="1"/>
  <c r="O1493" i="4"/>
  <c r="S1493" i="4" s="1"/>
  <c r="O1494" i="4"/>
  <c r="S1494" i="4" s="1"/>
  <c r="O1495" i="4"/>
  <c r="S1495" i="4" s="1"/>
  <c r="O1496" i="4"/>
  <c r="S1496" i="4" s="1"/>
  <c r="O1497" i="4"/>
  <c r="S1497" i="4" s="1"/>
  <c r="O1498" i="4"/>
  <c r="S1498" i="4" s="1"/>
  <c r="O1499" i="4"/>
  <c r="S1499" i="4" s="1"/>
  <c r="O1500" i="4"/>
  <c r="S1500" i="4" s="1"/>
  <c r="O1501" i="4"/>
  <c r="S1501" i="4" s="1"/>
  <c r="O1502" i="4"/>
  <c r="S1502" i="4" s="1"/>
  <c r="O1503" i="4"/>
  <c r="S1503" i="4" s="1"/>
  <c r="O1504" i="4"/>
  <c r="S1504" i="4" s="1"/>
  <c r="O1505" i="4"/>
  <c r="S1505" i="4" s="1"/>
  <c r="O1506" i="4"/>
  <c r="S1506" i="4" s="1"/>
  <c r="O1507" i="4"/>
  <c r="S1507" i="4" s="1"/>
  <c r="O1508" i="4"/>
  <c r="S1508" i="4" s="1"/>
  <c r="O1509" i="4"/>
  <c r="S1509" i="4" s="1"/>
  <c r="O1510" i="4"/>
  <c r="S1510" i="4" s="1"/>
  <c r="O1511" i="4"/>
  <c r="S1511" i="4" s="1"/>
  <c r="O1512" i="4"/>
  <c r="S1512" i="4" s="1"/>
  <c r="O1513" i="4"/>
  <c r="S1513" i="4" s="1"/>
  <c r="O1514" i="4"/>
  <c r="S1514" i="4" s="1"/>
  <c r="O1515" i="4"/>
  <c r="S1515" i="4" s="1"/>
  <c r="O1516" i="4"/>
  <c r="S1516" i="4" s="1"/>
  <c r="O1517" i="4"/>
  <c r="S1517" i="4" s="1"/>
  <c r="O1518" i="4"/>
  <c r="S1518" i="4" s="1"/>
  <c r="O1519" i="4"/>
  <c r="S1519" i="4" s="1"/>
  <c r="O1520" i="4"/>
  <c r="S1520" i="4" s="1"/>
  <c r="O1521" i="4"/>
  <c r="S1521" i="4" s="1"/>
  <c r="O1522" i="4"/>
  <c r="S1522" i="4" s="1"/>
  <c r="O1523" i="4"/>
  <c r="S1523" i="4" s="1"/>
  <c r="O1524" i="4"/>
  <c r="S1524" i="4" s="1"/>
  <c r="O1525" i="4"/>
  <c r="S1525" i="4" s="1"/>
  <c r="O1526" i="4"/>
  <c r="S1526" i="4" s="1"/>
  <c r="O1527" i="4"/>
  <c r="S1527" i="4" s="1"/>
  <c r="O1528" i="4"/>
  <c r="S1528" i="4" s="1"/>
  <c r="O1529" i="4"/>
  <c r="S1529" i="4" s="1"/>
  <c r="O1530" i="4"/>
  <c r="S1530" i="4" s="1"/>
  <c r="O1531" i="4"/>
  <c r="S1531" i="4" s="1"/>
  <c r="O1532" i="4"/>
  <c r="S1532" i="4" s="1"/>
  <c r="O1533" i="4"/>
  <c r="S1533" i="4" s="1"/>
  <c r="O1534" i="4"/>
  <c r="S1534" i="4" s="1"/>
  <c r="O1535" i="4"/>
  <c r="S1535" i="4" s="1"/>
  <c r="O1536" i="4"/>
  <c r="S1536" i="4" s="1"/>
  <c r="O1537" i="4"/>
  <c r="S1537" i="4" s="1"/>
  <c r="O1538" i="4"/>
  <c r="S1538" i="4" s="1"/>
  <c r="O1539" i="4"/>
  <c r="S1539" i="4" s="1"/>
  <c r="O1540" i="4"/>
  <c r="S1540" i="4" s="1"/>
  <c r="O1541" i="4"/>
  <c r="S1541" i="4" s="1"/>
  <c r="O1542" i="4"/>
  <c r="S1542" i="4" s="1"/>
  <c r="O1543" i="4"/>
  <c r="S1543" i="4" s="1"/>
  <c r="O1544" i="4"/>
  <c r="S1544" i="4" s="1"/>
  <c r="O1545" i="4"/>
  <c r="S1545" i="4" s="1"/>
  <c r="O1546" i="4"/>
  <c r="S1546" i="4" s="1"/>
  <c r="O1547" i="4"/>
  <c r="S1547" i="4" s="1"/>
  <c r="O1548" i="4"/>
  <c r="S1548" i="4" s="1"/>
  <c r="O1549" i="4"/>
  <c r="S1549" i="4" s="1"/>
  <c r="O1550" i="4"/>
  <c r="S1550" i="4" s="1"/>
  <c r="O1551" i="4"/>
  <c r="S1551" i="4" s="1"/>
  <c r="O1552" i="4"/>
  <c r="S1552" i="4" s="1"/>
  <c r="O1553" i="4"/>
  <c r="S1553" i="4" s="1"/>
  <c r="O1554" i="4"/>
  <c r="S1554" i="4" s="1"/>
  <c r="O1555" i="4"/>
  <c r="S1555" i="4" s="1"/>
  <c r="O1556" i="4"/>
  <c r="S1556" i="4" s="1"/>
  <c r="O1557" i="4"/>
  <c r="S1557" i="4" s="1"/>
  <c r="O1558" i="4"/>
  <c r="S1558" i="4" s="1"/>
  <c r="O1559" i="4"/>
  <c r="S1559" i="4" s="1"/>
  <c r="O1560" i="4"/>
  <c r="S1560" i="4" s="1"/>
  <c r="O1561" i="4"/>
  <c r="S1561" i="4" s="1"/>
  <c r="O1562" i="4"/>
  <c r="S1562" i="4" s="1"/>
  <c r="O1563" i="4"/>
  <c r="S1563" i="4" s="1"/>
  <c r="O1564" i="4"/>
  <c r="S1564" i="4" s="1"/>
  <c r="O1565" i="4"/>
  <c r="S1565" i="4" s="1"/>
  <c r="O1566" i="4"/>
  <c r="S1566" i="4" s="1"/>
  <c r="O1567" i="4"/>
  <c r="S1567" i="4" s="1"/>
  <c r="O1568" i="4"/>
  <c r="S1568" i="4" s="1"/>
  <c r="O1569" i="4"/>
  <c r="S1569" i="4" s="1"/>
  <c r="O1570" i="4"/>
  <c r="S1570" i="4" s="1"/>
  <c r="O1571" i="4"/>
  <c r="S1571" i="4" s="1"/>
  <c r="O1572" i="4"/>
  <c r="S1572" i="4" s="1"/>
  <c r="O1573" i="4"/>
  <c r="S1573" i="4" s="1"/>
  <c r="O1574" i="4"/>
  <c r="S1574" i="4" s="1"/>
  <c r="O1575" i="4"/>
  <c r="S1575" i="4" s="1"/>
  <c r="O1576" i="4"/>
  <c r="S1576" i="4" s="1"/>
  <c r="O1577" i="4"/>
  <c r="S1577" i="4" s="1"/>
  <c r="O1578" i="4"/>
  <c r="S1578" i="4" s="1"/>
  <c r="O1579" i="4"/>
  <c r="S1579" i="4" s="1"/>
  <c r="O1580" i="4"/>
  <c r="S1580" i="4" s="1"/>
  <c r="O1581" i="4"/>
  <c r="S1581" i="4" s="1"/>
  <c r="O1582" i="4"/>
  <c r="S1582" i="4" s="1"/>
  <c r="O1583" i="4"/>
  <c r="S1583" i="4" s="1"/>
  <c r="O1584" i="4"/>
  <c r="S1584" i="4" s="1"/>
  <c r="O1585" i="4"/>
  <c r="S1585" i="4" s="1"/>
  <c r="O1586" i="4"/>
  <c r="S1586" i="4" s="1"/>
  <c r="O1587" i="4"/>
  <c r="S1587" i="4" s="1"/>
  <c r="O1588" i="4"/>
  <c r="S1588" i="4" s="1"/>
  <c r="O1589" i="4"/>
  <c r="S1589" i="4" s="1"/>
  <c r="O1590" i="4"/>
  <c r="S1590" i="4" s="1"/>
  <c r="O1591" i="4"/>
  <c r="S1591" i="4" s="1"/>
  <c r="O1592" i="4"/>
  <c r="S1592" i="4" s="1"/>
  <c r="O1593" i="4"/>
  <c r="S1593" i="4" s="1"/>
  <c r="O1594" i="4"/>
  <c r="S1594" i="4" s="1"/>
  <c r="O1595" i="4"/>
  <c r="S1595" i="4" s="1"/>
  <c r="O1596" i="4"/>
  <c r="S1596" i="4" s="1"/>
  <c r="O1597" i="4"/>
  <c r="S1597" i="4" s="1"/>
  <c r="O1598" i="4"/>
  <c r="S1598" i="4" s="1"/>
  <c r="O1599" i="4"/>
  <c r="S1599" i="4" s="1"/>
  <c r="O1600" i="4"/>
  <c r="S1600" i="4" s="1"/>
  <c r="O1601" i="4"/>
  <c r="S1601" i="4" s="1"/>
  <c r="O1602" i="4"/>
  <c r="S1602" i="4" s="1"/>
  <c r="O1603" i="4"/>
  <c r="S1603" i="4" s="1"/>
  <c r="O1604" i="4"/>
  <c r="S1604" i="4" s="1"/>
  <c r="O1605" i="4"/>
  <c r="S1605" i="4" s="1"/>
  <c r="O1606" i="4"/>
  <c r="S1606" i="4" s="1"/>
  <c r="O1607" i="4"/>
  <c r="S1607" i="4" s="1"/>
  <c r="O1608" i="4"/>
  <c r="S1608" i="4" s="1"/>
  <c r="O1609" i="4"/>
  <c r="S1609" i="4" s="1"/>
  <c r="O1610" i="4"/>
  <c r="S1610" i="4" s="1"/>
  <c r="O1611" i="4"/>
  <c r="S1611" i="4" s="1"/>
  <c r="O1612" i="4"/>
  <c r="S1612" i="4" s="1"/>
  <c r="O1613" i="4"/>
  <c r="S1613" i="4" s="1"/>
  <c r="O1614" i="4"/>
  <c r="S1614" i="4" s="1"/>
  <c r="O1615" i="4"/>
  <c r="S1615" i="4" s="1"/>
  <c r="O1616" i="4"/>
  <c r="S1616" i="4" s="1"/>
  <c r="O1617" i="4"/>
  <c r="S1617" i="4" s="1"/>
  <c r="O1618" i="4"/>
  <c r="S1618" i="4" s="1"/>
  <c r="O1619" i="4"/>
  <c r="S1619" i="4" s="1"/>
  <c r="O1620" i="4"/>
  <c r="S1620" i="4" s="1"/>
  <c r="O1621" i="4"/>
  <c r="S1621" i="4" s="1"/>
  <c r="O1622" i="4"/>
  <c r="S1622" i="4" s="1"/>
  <c r="O1623" i="4"/>
  <c r="S1623" i="4" s="1"/>
  <c r="O1624" i="4"/>
  <c r="S1624" i="4" s="1"/>
  <c r="O1625" i="4"/>
  <c r="S1625" i="4" s="1"/>
  <c r="O1626" i="4"/>
  <c r="S1626" i="4" s="1"/>
  <c r="O1627" i="4"/>
  <c r="S1627" i="4" s="1"/>
  <c r="O1628" i="4"/>
  <c r="S1628" i="4" s="1"/>
  <c r="O1629" i="4"/>
  <c r="S1629" i="4" s="1"/>
  <c r="O1630" i="4"/>
  <c r="S1630" i="4" s="1"/>
  <c r="O1631" i="4"/>
  <c r="S1631" i="4" s="1"/>
  <c r="O1632" i="4"/>
  <c r="S1632" i="4" s="1"/>
  <c r="O1633" i="4"/>
  <c r="S1633" i="4" s="1"/>
  <c r="O1634" i="4"/>
  <c r="S1634" i="4" s="1"/>
  <c r="O1635" i="4"/>
  <c r="S1635" i="4" s="1"/>
  <c r="O1636" i="4"/>
  <c r="S1636" i="4" s="1"/>
  <c r="O1637" i="4"/>
  <c r="S1637" i="4" s="1"/>
  <c r="O1638" i="4"/>
  <c r="S1638" i="4" s="1"/>
  <c r="O1639" i="4"/>
  <c r="S1639" i="4" s="1"/>
  <c r="O1640" i="4"/>
  <c r="S1640" i="4" s="1"/>
  <c r="O1641" i="4"/>
  <c r="S1641" i="4" s="1"/>
  <c r="O1642" i="4"/>
  <c r="S1642" i="4" s="1"/>
  <c r="O1643" i="4"/>
  <c r="S1643" i="4" s="1"/>
  <c r="O1644" i="4"/>
  <c r="S1644" i="4" s="1"/>
  <c r="O1645" i="4"/>
  <c r="S1645" i="4" s="1"/>
  <c r="O1646" i="4"/>
  <c r="S1646" i="4" s="1"/>
  <c r="O1647" i="4"/>
  <c r="S1647" i="4" s="1"/>
  <c r="O1648" i="4"/>
  <c r="S1648" i="4" s="1"/>
  <c r="O1649" i="4"/>
  <c r="S1649" i="4" s="1"/>
  <c r="O1650" i="4"/>
  <c r="S1650" i="4" s="1"/>
  <c r="O1651" i="4"/>
  <c r="S1651" i="4" s="1"/>
  <c r="O1652" i="4"/>
  <c r="S1652" i="4" s="1"/>
  <c r="O1653" i="4"/>
  <c r="S1653" i="4" s="1"/>
  <c r="O1654" i="4"/>
  <c r="S1654" i="4" s="1"/>
  <c r="O1655" i="4"/>
  <c r="S1655" i="4" s="1"/>
  <c r="O1656" i="4"/>
  <c r="S1656" i="4" s="1"/>
  <c r="O1657" i="4"/>
  <c r="S1657" i="4" s="1"/>
  <c r="O1658" i="4"/>
  <c r="S1658" i="4" s="1"/>
  <c r="O1659" i="4"/>
  <c r="S1659" i="4" s="1"/>
  <c r="O1660" i="4"/>
  <c r="S1660" i="4" s="1"/>
  <c r="O1661" i="4"/>
  <c r="S1661" i="4" s="1"/>
  <c r="O1662" i="4"/>
  <c r="S1662" i="4" s="1"/>
  <c r="O1663" i="4"/>
  <c r="S1663" i="4" s="1"/>
  <c r="O1664" i="4"/>
  <c r="S1664" i="4" s="1"/>
  <c r="O1665" i="4"/>
  <c r="S1665" i="4" s="1"/>
  <c r="O1666" i="4"/>
  <c r="S1666" i="4" s="1"/>
  <c r="O1667" i="4"/>
  <c r="S1667" i="4" s="1"/>
  <c r="O1668" i="4"/>
  <c r="S1668" i="4" s="1"/>
  <c r="O1669" i="4"/>
  <c r="S1669" i="4" s="1"/>
  <c r="O1670" i="4"/>
  <c r="S1670" i="4" s="1"/>
  <c r="O1671" i="4"/>
  <c r="S1671" i="4" s="1"/>
  <c r="O1672" i="4"/>
  <c r="S1672" i="4" s="1"/>
  <c r="O1673" i="4"/>
  <c r="S1673" i="4" s="1"/>
  <c r="O1674" i="4"/>
  <c r="S1674" i="4" s="1"/>
  <c r="O1675" i="4"/>
  <c r="S1675" i="4" s="1"/>
  <c r="O1676" i="4"/>
  <c r="S1676" i="4" s="1"/>
  <c r="O1677" i="4"/>
  <c r="S1677" i="4" s="1"/>
  <c r="O1678" i="4"/>
  <c r="S1678" i="4" s="1"/>
  <c r="O1679" i="4"/>
  <c r="S1679" i="4" s="1"/>
  <c r="O1680" i="4"/>
  <c r="S1680" i="4" s="1"/>
  <c r="O1681" i="4"/>
  <c r="S1681" i="4" s="1"/>
  <c r="O1682" i="4"/>
  <c r="S1682" i="4" s="1"/>
  <c r="O1683" i="4"/>
  <c r="S1683" i="4" s="1"/>
  <c r="O1684" i="4"/>
  <c r="S1684" i="4" s="1"/>
  <c r="O1685" i="4"/>
  <c r="S1685" i="4" s="1"/>
  <c r="O1686" i="4"/>
  <c r="S1686" i="4" s="1"/>
  <c r="O1687" i="4"/>
  <c r="S1687" i="4" s="1"/>
  <c r="O1688" i="4"/>
  <c r="S1688" i="4" s="1"/>
  <c r="O1689" i="4"/>
  <c r="S1689" i="4" s="1"/>
  <c r="O1690" i="4"/>
  <c r="S1690" i="4" s="1"/>
  <c r="O1691" i="4"/>
  <c r="S1691" i="4" s="1"/>
  <c r="O1692" i="4"/>
  <c r="S1692" i="4" s="1"/>
  <c r="O1693" i="4"/>
  <c r="S1693" i="4" s="1"/>
  <c r="O1694" i="4"/>
  <c r="S1694" i="4" s="1"/>
  <c r="O1695" i="4"/>
  <c r="S1695" i="4" s="1"/>
  <c r="O1696" i="4"/>
  <c r="S1696" i="4" s="1"/>
  <c r="O1697" i="4"/>
  <c r="S1697" i="4" s="1"/>
  <c r="O1698" i="4"/>
  <c r="S1698" i="4" s="1"/>
  <c r="O1699" i="4"/>
  <c r="S1699" i="4" s="1"/>
  <c r="O1700" i="4"/>
  <c r="S1700" i="4" s="1"/>
  <c r="O1701" i="4"/>
  <c r="S1701" i="4" s="1"/>
  <c r="O1702" i="4"/>
  <c r="S1702" i="4" s="1"/>
  <c r="O1703" i="4"/>
  <c r="S1703" i="4" s="1"/>
  <c r="O1704" i="4"/>
  <c r="S1704" i="4" s="1"/>
  <c r="O1705" i="4"/>
  <c r="S1705" i="4" s="1"/>
  <c r="O1706" i="4"/>
  <c r="S1706" i="4" s="1"/>
  <c r="O1707" i="4"/>
  <c r="S1707" i="4" s="1"/>
  <c r="O1708" i="4"/>
  <c r="S1708" i="4" s="1"/>
  <c r="O1709" i="4"/>
  <c r="S1709" i="4" s="1"/>
  <c r="O1710" i="4"/>
  <c r="S1710" i="4" s="1"/>
  <c r="O1711" i="4"/>
  <c r="S1711" i="4" s="1"/>
  <c r="O1712" i="4"/>
  <c r="S1712" i="4" s="1"/>
  <c r="O1713" i="4"/>
  <c r="S1713" i="4" s="1"/>
  <c r="O1714" i="4"/>
  <c r="S1714" i="4" s="1"/>
  <c r="O1715" i="4"/>
  <c r="S1715" i="4" s="1"/>
  <c r="O1716" i="4"/>
  <c r="S1716" i="4" s="1"/>
  <c r="O1717" i="4"/>
  <c r="S1717" i="4" s="1"/>
  <c r="O1718" i="4"/>
  <c r="S1718" i="4" s="1"/>
  <c r="O1719" i="4"/>
  <c r="S1719" i="4" s="1"/>
  <c r="O1720" i="4"/>
  <c r="S1720" i="4" s="1"/>
  <c r="O1721" i="4"/>
  <c r="S1721" i="4" s="1"/>
  <c r="O1722" i="4"/>
  <c r="S1722" i="4" s="1"/>
  <c r="O1723" i="4"/>
  <c r="S1723" i="4" s="1"/>
  <c r="O1724" i="4"/>
  <c r="S1724" i="4" s="1"/>
  <c r="O1725" i="4"/>
  <c r="S1725" i="4" s="1"/>
  <c r="O1726" i="4"/>
  <c r="S1726" i="4" s="1"/>
  <c r="O1727" i="4"/>
  <c r="S1727" i="4" s="1"/>
  <c r="O1728" i="4"/>
  <c r="S1728" i="4" s="1"/>
  <c r="O1729" i="4"/>
  <c r="S1729" i="4" s="1"/>
  <c r="O1730" i="4"/>
  <c r="S1730" i="4" s="1"/>
  <c r="O1731" i="4"/>
  <c r="S1731" i="4" s="1"/>
  <c r="O1732" i="4"/>
  <c r="S1732" i="4" s="1"/>
  <c r="O1733" i="4"/>
  <c r="S1733" i="4" s="1"/>
  <c r="O1734" i="4"/>
  <c r="S1734" i="4" s="1"/>
  <c r="O1735" i="4"/>
  <c r="S1735" i="4" s="1"/>
  <c r="O1736" i="4"/>
  <c r="S1736" i="4" s="1"/>
  <c r="O1737" i="4"/>
  <c r="S1737" i="4" s="1"/>
  <c r="O1738" i="4"/>
  <c r="S1738" i="4" s="1"/>
  <c r="O1739" i="4"/>
  <c r="S1739" i="4" s="1"/>
  <c r="O1740" i="4"/>
  <c r="S1740" i="4" s="1"/>
  <c r="O1741" i="4"/>
  <c r="S1741" i="4" s="1"/>
  <c r="O1742" i="4"/>
  <c r="S1742" i="4" s="1"/>
  <c r="O1743" i="4"/>
  <c r="S1743" i="4" s="1"/>
  <c r="O1744" i="4"/>
  <c r="S1744" i="4" s="1"/>
  <c r="O1745" i="4"/>
  <c r="S1745" i="4" s="1"/>
  <c r="O1746" i="4"/>
  <c r="S1746" i="4" s="1"/>
  <c r="O1747" i="4"/>
  <c r="S1747" i="4" s="1"/>
  <c r="O1748" i="4"/>
  <c r="S1748" i="4" s="1"/>
  <c r="O1749" i="4"/>
  <c r="S1749" i="4" s="1"/>
  <c r="O1750" i="4"/>
  <c r="S1750" i="4" s="1"/>
  <c r="O1751" i="4"/>
  <c r="S1751" i="4" s="1"/>
  <c r="O1752" i="4"/>
  <c r="S1752" i="4" s="1"/>
  <c r="O1753" i="4"/>
  <c r="S1753" i="4" s="1"/>
  <c r="O1754" i="4"/>
  <c r="S1754" i="4" s="1"/>
  <c r="O1755" i="4"/>
  <c r="S1755" i="4" s="1"/>
  <c r="O1756" i="4"/>
  <c r="S1756" i="4" s="1"/>
  <c r="O1757" i="4"/>
  <c r="S1757" i="4" s="1"/>
  <c r="O1758" i="4"/>
  <c r="S1758" i="4" s="1"/>
  <c r="O1759" i="4"/>
  <c r="S1759" i="4" s="1"/>
  <c r="O1760" i="4"/>
  <c r="S1760" i="4" s="1"/>
  <c r="O1761" i="4"/>
  <c r="S1761" i="4" s="1"/>
  <c r="O1762" i="4"/>
  <c r="S1762" i="4" s="1"/>
  <c r="O1763" i="4"/>
  <c r="S1763" i="4" s="1"/>
  <c r="O1764" i="4"/>
  <c r="S1764" i="4" s="1"/>
  <c r="O1765" i="4"/>
  <c r="S1765" i="4" s="1"/>
  <c r="O1766" i="4"/>
  <c r="S1766" i="4" s="1"/>
  <c r="O1767" i="4"/>
  <c r="S1767" i="4" s="1"/>
  <c r="O1768" i="4"/>
  <c r="S1768" i="4" s="1"/>
  <c r="O1769" i="4"/>
  <c r="S1769" i="4" s="1"/>
  <c r="O1770" i="4"/>
  <c r="S1770" i="4" s="1"/>
  <c r="O1771" i="4"/>
  <c r="S1771" i="4" s="1"/>
  <c r="O1772" i="4"/>
  <c r="S1772" i="4" s="1"/>
  <c r="O1773" i="4"/>
  <c r="S1773" i="4" s="1"/>
  <c r="O1774" i="4"/>
  <c r="S1774" i="4" s="1"/>
  <c r="O1775" i="4"/>
  <c r="S1775" i="4" s="1"/>
  <c r="O1776" i="4"/>
  <c r="S1776" i="4" s="1"/>
  <c r="O1777" i="4"/>
  <c r="S1777" i="4" s="1"/>
  <c r="O1778" i="4"/>
  <c r="S1778" i="4" s="1"/>
  <c r="O1779" i="4"/>
  <c r="S1779" i="4" s="1"/>
  <c r="O1780" i="4"/>
  <c r="S1780" i="4" s="1"/>
  <c r="O1781" i="4"/>
  <c r="S1781" i="4" s="1"/>
  <c r="O1782" i="4"/>
  <c r="S1782" i="4" s="1"/>
  <c r="O1783" i="4"/>
  <c r="S1783" i="4" s="1"/>
  <c r="O1784" i="4"/>
  <c r="S1784" i="4" s="1"/>
  <c r="O1785" i="4"/>
  <c r="S1785" i="4" s="1"/>
  <c r="O1786" i="4"/>
  <c r="S1786" i="4" s="1"/>
  <c r="O1787" i="4"/>
  <c r="S1787" i="4" s="1"/>
  <c r="O1788" i="4"/>
  <c r="S1788" i="4" s="1"/>
  <c r="O1789" i="4"/>
  <c r="S1789" i="4" s="1"/>
  <c r="O1790" i="4"/>
  <c r="S1790" i="4" s="1"/>
  <c r="O1791" i="4"/>
  <c r="S1791" i="4" s="1"/>
  <c r="O1792" i="4"/>
  <c r="S1792" i="4" s="1"/>
  <c r="O1793" i="4"/>
  <c r="S1793" i="4" s="1"/>
  <c r="O1794" i="4"/>
  <c r="S1794" i="4" s="1"/>
  <c r="O1795" i="4"/>
  <c r="S1795" i="4" s="1"/>
  <c r="O1796" i="4"/>
  <c r="S1796" i="4" s="1"/>
  <c r="O1797" i="4"/>
  <c r="S1797" i="4" s="1"/>
  <c r="O1798" i="4"/>
  <c r="S1798" i="4" s="1"/>
  <c r="O1799" i="4"/>
  <c r="S1799" i="4" s="1"/>
  <c r="O1800" i="4"/>
  <c r="S1800" i="4" s="1"/>
  <c r="O1801" i="4"/>
  <c r="S1801" i="4" s="1"/>
  <c r="O1802" i="4"/>
  <c r="S1802" i="4" s="1"/>
  <c r="O1803" i="4"/>
  <c r="S1803" i="4" s="1"/>
  <c r="O1804" i="4"/>
  <c r="S1804" i="4" s="1"/>
  <c r="O1805" i="4"/>
  <c r="S1805" i="4" s="1"/>
  <c r="O1806" i="4"/>
  <c r="S1806" i="4" s="1"/>
  <c r="O1807" i="4"/>
  <c r="S1807" i="4" s="1"/>
  <c r="O1808" i="4"/>
  <c r="S1808" i="4" s="1"/>
  <c r="O1809" i="4"/>
  <c r="S1809" i="4" s="1"/>
  <c r="O1810" i="4"/>
  <c r="S1810" i="4" s="1"/>
  <c r="O1811" i="4"/>
  <c r="S1811" i="4" s="1"/>
  <c r="O1812" i="4"/>
  <c r="S1812" i="4" s="1"/>
  <c r="O1813" i="4"/>
  <c r="S1813" i="4" s="1"/>
  <c r="O1814" i="4"/>
  <c r="S1814" i="4" s="1"/>
  <c r="O1815" i="4"/>
  <c r="S1815" i="4" s="1"/>
  <c r="O1816" i="4"/>
  <c r="S1816" i="4" s="1"/>
  <c r="O1817" i="4"/>
  <c r="S1817" i="4" s="1"/>
  <c r="O1818" i="4"/>
  <c r="S1818" i="4" s="1"/>
  <c r="O1819" i="4"/>
  <c r="S1819" i="4" s="1"/>
  <c r="O1820" i="4"/>
  <c r="S1820" i="4" s="1"/>
  <c r="O1821" i="4"/>
  <c r="S1821" i="4" s="1"/>
  <c r="O1822" i="4"/>
  <c r="S1822" i="4" s="1"/>
  <c r="O1823" i="4"/>
  <c r="S1823" i="4" s="1"/>
  <c r="O1824" i="4"/>
  <c r="S1824" i="4" s="1"/>
  <c r="O1825" i="4"/>
  <c r="S1825" i="4" s="1"/>
  <c r="O1826" i="4"/>
  <c r="S1826" i="4" s="1"/>
  <c r="O1827" i="4"/>
  <c r="S1827" i="4" s="1"/>
  <c r="O1828" i="4"/>
  <c r="S1828" i="4" s="1"/>
  <c r="O1829" i="4"/>
  <c r="S1829" i="4" s="1"/>
  <c r="O1830" i="4"/>
  <c r="S1830" i="4" s="1"/>
  <c r="O1831" i="4"/>
  <c r="S1831" i="4" s="1"/>
  <c r="O1832" i="4"/>
  <c r="S1832" i="4" s="1"/>
  <c r="O1833" i="4"/>
  <c r="S1833" i="4" s="1"/>
  <c r="O1834" i="4"/>
  <c r="S1834" i="4" s="1"/>
  <c r="O1835" i="4"/>
  <c r="S1835" i="4" s="1"/>
  <c r="O1836" i="4"/>
  <c r="S1836" i="4" s="1"/>
  <c r="O1837" i="4"/>
  <c r="S1837" i="4" s="1"/>
  <c r="O1838" i="4"/>
  <c r="S1838" i="4" s="1"/>
  <c r="O1839" i="4"/>
  <c r="S1839" i="4" s="1"/>
  <c r="O1840" i="4"/>
  <c r="S1840" i="4" s="1"/>
  <c r="O1841" i="4"/>
  <c r="S1841" i="4" s="1"/>
  <c r="O1842" i="4"/>
  <c r="S1842" i="4" s="1"/>
  <c r="O1843" i="4"/>
  <c r="S1843" i="4" s="1"/>
  <c r="O1844" i="4"/>
  <c r="S1844" i="4" s="1"/>
  <c r="O1845" i="4"/>
  <c r="S1845" i="4" s="1"/>
  <c r="O1846" i="4"/>
  <c r="S1846" i="4" s="1"/>
  <c r="O1847" i="4"/>
  <c r="S1847" i="4" s="1"/>
  <c r="O1848" i="4"/>
  <c r="S1848" i="4" s="1"/>
  <c r="O1849" i="4"/>
  <c r="S1849" i="4" s="1"/>
  <c r="O1850" i="4"/>
  <c r="S1850" i="4" s="1"/>
  <c r="O1851" i="4"/>
  <c r="S1851" i="4" s="1"/>
  <c r="O1852" i="4"/>
  <c r="S1852" i="4" s="1"/>
  <c r="O1853" i="4"/>
  <c r="S1853" i="4" s="1"/>
  <c r="O1854" i="4"/>
  <c r="S1854" i="4" s="1"/>
  <c r="O1855" i="4"/>
  <c r="S1855" i="4" s="1"/>
  <c r="O1856" i="4"/>
  <c r="S1856" i="4" s="1"/>
  <c r="O1857" i="4"/>
  <c r="S1857" i="4" s="1"/>
  <c r="O1858" i="4"/>
  <c r="S1858" i="4" s="1"/>
  <c r="O1859" i="4"/>
  <c r="S1859" i="4" s="1"/>
  <c r="O1860" i="4"/>
  <c r="S1860" i="4" s="1"/>
  <c r="O1861" i="4"/>
  <c r="S1861" i="4" s="1"/>
  <c r="O1862" i="4"/>
  <c r="S1862" i="4" s="1"/>
  <c r="O1863" i="4"/>
  <c r="S1863" i="4" s="1"/>
  <c r="O1864" i="4"/>
  <c r="S1864" i="4" s="1"/>
  <c r="O1865" i="4"/>
  <c r="S1865" i="4" s="1"/>
  <c r="O1866" i="4"/>
  <c r="S1866" i="4" s="1"/>
  <c r="O1867" i="4"/>
  <c r="S1867" i="4" s="1"/>
  <c r="O1868" i="4"/>
  <c r="S1868" i="4" s="1"/>
  <c r="O1869" i="4"/>
  <c r="S1869" i="4" s="1"/>
  <c r="O1870" i="4"/>
  <c r="S1870" i="4" s="1"/>
  <c r="O1871" i="4"/>
  <c r="S1871" i="4" s="1"/>
  <c r="O1872" i="4"/>
  <c r="S1872" i="4" s="1"/>
  <c r="O1873" i="4"/>
  <c r="S1873" i="4" s="1"/>
  <c r="O1874" i="4"/>
  <c r="S1874" i="4" s="1"/>
  <c r="O1875" i="4"/>
  <c r="S1875" i="4" s="1"/>
  <c r="O1876" i="4"/>
  <c r="S1876" i="4" s="1"/>
  <c r="O1877" i="4"/>
  <c r="S1877" i="4" s="1"/>
  <c r="O1878" i="4"/>
  <c r="S1878" i="4" s="1"/>
  <c r="O1879" i="4"/>
  <c r="S1879" i="4" s="1"/>
  <c r="O1880" i="4"/>
  <c r="S1880" i="4" s="1"/>
  <c r="O1881" i="4"/>
  <c r="S1881" i="4" s="1"/>
  <c r="O1882" i="4"/>
  <c r="S1882" i="4" s="1"/>
  <c r="O1883" i="4"/>
  <c r="S1883" i="4" s="1"/>
  <c r="O1884" i="4"/>
  <c r="S1884" i="4" s="1"/>
  <c r="O1885" i="4"/>
  <c r="S1885" i="4" s="1"/>
  <c r="O1886" i="4"/>
  <c r="S1886" i="4" s="1"/>
  <c r="O1887" i="4"/>
  <c r="S1887" i="4" s="1"/>
  <c r="O1888" i="4"/>
  <c r="S1888" i="4" s="1"/>
  <c r="O1889" i="4"/>
  <c r="S1889" i="4" s="1"/>
  <c r="O1890" i="4"/>
  <c r="S1890" i="4" s="1"/>
  <c r="O1891" i="4"/>
  <c r="S1891" i="4" s="1"/>
  <c r="O1892" i="4"/>
  <c r="S1892" i="4" s="1"/>
  <c r="O1893" i="4"/>
  <c r="S1893" i="4" s="1"/>
  <c r="O1894" i="4"/>
  <c r="S1894" i="4" s="1"/>
  <c r="O1895" i="4"/>
  <c r="S1895" i="4" s="1"/>
  <c r="O1896" i="4"/>
  <c r="S1896" i="4" s="1"/>
  <c r="O1897" i="4"/>
  <c r="S1897" i="4" s="1"/>
  <c r="O1898" i="4"/>
  <c r="S1898" i="4" s="1"/>
  <c r="O1899" i="4"/>
  <c r="S1899" i="4" s="1"/>
  <c r="O1900" i="4"/>
  <c r="S1900" i="4" s="1"/>
  <c r="O1901" i="4"/>
  <c r="S1901" i="4" s="1"/>
  <c r="O1902" i="4"/>
  <c r="S1902" i="4" s="1"/>
  <c r="O1903" i="4"/>
  <c r="S1903" i="4" s="1"/>
  <c r="O1904" i="4"/>
  <c r="S1904" i="4" s="1"/>
  <c r="O1905" i="4"/>
  <c r="S1905" i="4" s="1"/>
  <c r="O1906" i="4"/>
  <c r="S1906" i="4" s="1"/>
  <c r="O1907" i="4"/>
  <c r="S1907" i="4" s="1"/>
  <c r="O1908" i="4"/>
  <c r="S1908" i="4" s="1"/>
  <c r="O1909" i="4"/>
  <c r="S1909" i="4" s="1"/>
  <c r="O1910" i="4"/>
  <c r="S1910" i="4" s="1"/>
  <c r="O1911" i="4"/>
  <c r="S1911" i="4" s="1"/>
  <c r="O1912" i="4"/>
  <c r="S1912" i="4" s="1"/>
  <c r="O1913" i="4"/>
  <c r="S1913" i="4" s="1"/>
  <c r="O1914" i="4"/>
  <c r="S1914" i="4" s="1"/>
  <c r="O1915" i="4"/>
  <c r="S1915" i="4" s="1"/>
  <c r="O1916" i="4"/>
  <c r="S1916" i="4" s="1"/>
  <c r="O1917" i="4"/>
  <c r="S1917" i="4" s="1"/>
  <c r="O1918" i="4"/>
  <c r="S1918" i="4" s="1"/>
  <c r="O1919" i="4"/>
  <c r="S1919" i="4" s="1"/>
  <c r="O1920" i="4"/>
  <c r="S1920" i="4" s="1"/>
  <c r="O1921" i="4"/>
  <c r="S1921" i="4" s="1"/>
  <c r="O1922" i="4"/>
  <c r="S1922" i="4" s="1"/>
  <c r="O1923" i="4"/>
  <c r="S1923" i="4" s="1"/>
  <c r="O1924" i="4"/>
  <c r="S1924" i="4" s="1"/>
  <c r="O1925" i="4"/>
  <c r="S1925" i="4" s="1"/>
  <c r="O1926" i="4"/>
  <c r="S1926" i="4" s="1"/>
  <c r="O1927" i="4"/>
  <c r="S1927" i="4" s="1"/>
  <c r="O1928" i="4"/>
  <c r="S1928" i="4" s="1"/>
  <c r="O1929" i="4"/>
  <c r="S1929" i="4" s="1"/>
  <c r="O1930" i="4"/>
  <c r="S1930" i="4" s="1"/>
  <c r="O1931" i="4"/>
  <c r="S1931" i="4" s="1"/>
  <c r="O1932" i="4"/>
  <c r="S1932" i="4" s="1"/>
  <c r="O1933" i="4"/>
  <c r="S1933" i="4" s="1"/>
  <c r="O1934" i="4"/>
  <c r="S1934" i="4" s="1"/>
  <c r="O1935" i="4"/>
  <c r="S1935" i="4" s="1"/>
  <c r="O1936" i="4"/>
  <c r="S1936" i="4" s="1"/>
  <c r="O1937" i="4"/>
  <c r="S1937" i="4" s="1"/>
  <c r="O1938" i="4"/>
  <c r="S1938" i="4" s="1"/>
  <c r="O1939" i="4"/>
  <c r="S1939" i="4" s="1"/>
  <c r="O1940" i="4"/>
  <c r="S1940" i="4" s="1"/>
  <c r="O1941" i="4"/>
  <c r="S1941" i="4" s="1"/>
  <c r="O1942" i="4"/>
  <c r="S1942" i="4" s="1"/>
  <c r="O1943" i="4"/>
  <c r="S1943" i="4" s="1"/>
  <c r="O1944" i="4"/>
  <c r="S1944" i="4" s="1"/>
  <c r="O1945" i="4"/>
  <c r="S1945" i="4" s="1"/>
  <c r="O1946" i="4"/>
  <c r="S1946" i="4" s="1"/>
  <c r="O1947" i="4"/>
  <c r="S1947" i="4" s="1"/>
  <c r="O1948" i="4"/>
  <c r="S1948" i="4" s="1"/>
  <c r="O1949" i="4"/>
  <c r="S1949" i="4" s="1"/>
  <c r="O1950" i="4"/>
  <c r="S1950" i="4" s="1"/>
  <c r="O1951" i="4"/>
  <c r="S1951" i="4" s="1"/>
  <c r="O1952" i="4"/>
  <c r="S1952" i="4" s="1"/>
  <c r="O1953" i="4"/>
  <c r="S1953" i="4" s="1"/>
  <c r="O1954" i="4"/>
  <c r="S1954" i="4" s="1"/>
  <c r="O1955" i="4"/>
  <c r="S1955" i="4" s="1"/>
  <c r="O1956" i="4"/>
  <c r="S1956" i="4" s="1"/>
  <c r="O1957" i="4"/>
  <c r="S1957" i="4" s="1"/>
  <c r="O1958" i="4"/>
  <c r="S1958" i="4" s="1"/>
  <c r="O1959" i="4"/>
  <c r="S1959" i="4" s="1"/>
  <c r="O1960" i="4"/>
  <c r="S1960" i="4" s="1"/>
  <c r="O1961" i="4"/>
  <c r="S1961" i="4" s="1"/>
  <c r="O1962" i="4"/>
  <c r="S1962" i="4" s="1"/>
  <c r="O1963" i="4"/>
  <c r="S1963" i="4" s="1"/>
  <c r="O1964" i="4"/>
  <c r="S1964" i="4" s="1"/>
  <c r="O1965" i="4"/>
  <c r="S1965" i="4" s="1"/>
  <c r="O1966" i="4"/>
  <c r="S1966" i="4" s="1"/>
  <c r="O1967" i="4"/>
  <c r="S1967" i="4" s="1"/>
  <c r="O1968" i="4"/>
  <c r="S1968" i="4" s="1"/>
  <c r="O1969" i="4"/>
  <c r="S1969" i="4" s="1"/>
  <c r="O1970" i="4"/>
  <c r="S1970" i="4" s="1"/>
  <c r="O1971" i="4"/>
  <c r="S1971" i="4" s="1"/>
  <c r="O1972" i="4"/>
  <c r="S1972" i="4" s="1"/>
  <c r="O1973" i="4"/>
  <c r="S1973" i="4" s="1"/>
  <c r="O1974" i="4"/>
  <c r="S1974" i="4" s="1"/>
  <c r="O1975" i="4"/>
  <c r="S1975" i="4" s="1"/>
  <c r="O1976" i="4"/>
  <c r="S1976" i="4" s="1"/>
  <c r="O1977" i="4"/>
  <c r="S1977" i="4" s="1"/>
  <c r="O1978" i="4"/>
  <c r="S1978" i="4" s="1"/>
  <c r="O1979" i="4"/>
  <c r="S1979" i="4" s="1"/>
  <c r="O1980" i="4"/>
  <c r="S1980" i="4" s="1"/>
  <c r="O1981" i="4"/>
  <c r="S1981" i="4" s="1"/>
  <c r="O1982" i="4"/>
  <c r="S1982" i="4" s="1"/>
  <c r="O1983" i="4"/>
  <c r="S1983" i="4" s="1"/>
  <c r="O1984" i="4"/>
  <c r="S1984" i="4" s="1"/>
  <c r="O1985" i="4"/>
  <c r="S1985" i="4" s="1"/>
  <c r="O1986" i="4"/>
  <c r="S1986" i="4" s="1"/>
  <c r="O1987" i="4"/>
  <c r="S1987" i="4" s="1"/>
  <c r="O1988" i="4"/>
  <c r="S1988" i="4" s="1"/>
  <c r="O1989" i="4"/>
  <c r="S1989" i="4" s="1"/>
  <c r="O1990" i="4"/>
  <c r="S1990" i="4" s="1"/>
  <c r="O1991" i="4"/>
  <c r="S1991" i="4" s="1"/>
  <c r="O1992" i="4"/>
  <c r="S1992" i="4" s="1"/>
  <c r="O1993" i="4"/>
  <c r="S1993" i="4" s="1"/>
  <c r="O1994" i="4"/>
  <c r="S1994" i="4" s="1"/>
  <c r="O1995" i="4"/>
  <c r="S1995" i="4" s="1"/>
  <c r="O1996" i="4"/>
  <c r="S1996" i="4" s="1"/>
  <c r="O1997" i="4"/>
  <c r="S1997" i="4" s="1"/>
  <c r="O1998" i="4"/>
  <c r="S1998" i="4" s="1"/>
  <c r="O1999" i="4"/>
  <c r="S1999" i="4" s="1"/>
  <c r="O2000" i="4"/>
  <c r="S2000" i="4" s="1"/>
  <c r="O2001" i="4"/>
  <c r="S2001" i="4" s="1"/>
  <c r="O2002" i="4"/>
  <c r="S2002" i="4" s="1"/>
  <c r="O2003" i="4"/>
  <c r="S2003" i="4" s="1"/>
  <c r="O2004" i="4"/>
  <c r="S2004" i="4" s="1"/>
  <c r="O2005" i="4"/>
  <c r="S2005" i="4" s="1"/>
  <c r="O2006" i="4"/>
  <c r="S2006" i="4" s="1"/>
  <c r="O2007" i="4"/>
  <c r="S2007" i="4" s="1"/>
  <c r="O2008" i="4"/>
  <c r="S2008" i="4" s="1"/>
  <c r="O2009" i="4"/>
  <c r="S2009" i="4" s="1"/>
  <c r="O2010" i="4"/>
  <c r="S2010" i="4" s="1"/>
  <c r="O2011" i="4"/>
  <c r="S2011" i="4" s="1"/>
  <c r="O2012" i="4"/>
  <c r="S2012" i="4" s="1"/>
  <c r="O2013" i="4"/>
  <c r="S2013" i="4" s="1"/>
  <c r="O2014" i="4"/>
  <c r="S2014" i="4" s="1"/>
  <c r="O2015" i="4"/>
  <c r="S2015" i="4" s="1"/>
  <c r="O2016" i="4"/>
  <c r="S2016" i="4" s="1"/>
  <c r="O2017" i="4"/>
  <c r="S2017" i="4" s="1"/>
  <c r="O2018" i="4"/>
  <c r="S2018" i="4" s="1"/>
  <c r="O2019" i="4"/>
  <c r="S2019" i="4" s="1"/>
  <c r="O2020" i="4"/>
  <c r="S2020" i="4" s="1"/>
  <c r="O2021" i="4"/>
  <c r="S2021" i="4" s="1"/>
  <c r="O2022" i="4"/>
  <c r="S2022" i="4" s="1"/>
  <c r="O2023" i="4"/>
  <c r="S2023" i="4" s="1"/>
  <c r="O2024" i="4"/>
  <c r="S2024" i="4" s="1"/>
  <c r="O2025" i="4"/>
  <c r="S2025" i="4" s="1"/>
  <c r="O2026" i="4"/>
  <c r="S2026" i="4" s="1"/>
  <c r="O2027" i="4"/>
  <c r="S2027" i="4" s="1"/>
  <c r="O2028" i="4"/>
  <c r="S2028" i="4" s="1"/>
  <c r="O2029" i="4"/>
  <c r="S2029" i="4" s="1"/>
  <c r="O2030" i="4"/>
  <c r="S2030" i="4" s="1"/>
  <c r="O2031" i="4"/>
  <c r="S2031" i="4" s="1"/>
  <c r="O2032" i="4"/>
  <c r="S2032" i="4" s="1"/>
  <c r="O2033" i="4"/>
  <c r="S2033" i="4" s="1"/>
  <c r="O2034" i="4"/>
  <c r="S2034" i="4" s="1"/>
  <c r="O2035" i="4"/>
  <c r="S2035" i="4" s="1"/>
  <c r="O2036" i="4"/>
  <c r="S2036" i="4" s="1"/>
  <c r="O2037" i="4"/>
  <c r="S2037" i="4" s="1"/>
  <c r="O2038" i="4"/>
  <c r="S2038" i="4" s="1"/>
  <c r="O2039" i="4"/>
  <c r="S2039" i="4" s="1"/>
  <c r="O2040" i="4"/>
  <c r="S2040" i="4" s="1"/>
  <c r="O2041" i="4"/>
  <c r="S2041" i="4" s="1"/>
  <c r="O2042" i="4"/>
  <c r="S2042" i="4" s="1"/>
  <c r="O2043" i="4"/>
  <c r="S2043" i="4" s="1"/>
  <c r="O2044" i="4"/>
  <c r="S2044" i="4" s="1"/>
  <c r="O2045" i="4"/>
  <c r="S2045" i="4" s="1"/>
  <c r="O2046" i="4"/>
  <c r="S2046" i="4" s="1"/>
  <c r="O2047" i="4"/>
  <c r="S2047" i="4" s="1"/>
  <c r="O2048" i="4"/>
  <c r="S2048" i="4" s="1"/>
  <c r="O2049" i="4"/>
  <c r="S2049" i="4" s="1"/>
  <c r="O2050" i="4"/>
  <c r="S2050" i="4" s="1"/>
  <c r="O2051" i="4"/>
  <c r="S2051" i="4" s="1"/>
  <c r="O2052" i="4"/>
  <c r="S2052" i="4" s="1"/>
  <c r="O2053" i="4"/>
  <c r="S2053" i="4" s="1"/>
  <c r="O2054" i="4"/>
  <c r="S2054" i="4" s="1"/>
  <c r="O2055" i="4"/>
  <c r="S2055" i="4" s="1"/>
  <c r="O2056" i="4"/>
  <c r="S2056" i="4" s="1"/>
  <c r="O2057" i="4"/>
  <c r="S2057" i="4" s="1"/>
  <c r="O2058" i="4"/>
  <c r="S2058" i="4" s="1"/>
  <c r="O2059" i="4"/>
  <c r="S2059" i="4" s="1"/>
  <c r="O2060" i="4"/>
  <c r="S2060" i="4" s="1"/>
  <c r="O2061" i="4"/>
  <c r="S2061" i="4" s="1"/>
  <c r="O2062" i="4"/>
  <c r="S2062" i="4" s="1"/>
  <c r="O2063" i="4"/>
  <c r="S2063" i="4" s="1"/>
  <c r="O2064" i="4"/>
  <c r="S2064" i="4" s="1"/>
  <c r="O2065" i="4"/>
  <c r="S2065" i="4" s="1"/>
  <c r="O2066" i="4"/>
  <c r="S2066" i="4" s="1"/>
  <c r="O2067" i="4"/>
  <c r="S2067" i="4" s="1"/>
  <c r="O2068" i="4"/>
  <c r="S2068" i="4" s="1"/>
  <c r="O2069" i="4"/>
  <c r="S2069" i="4" s="1"/>
  <c r="O2070" i="4"/>
  <c r="S2070" i="4" s="1"/>
  <c r="O2071" i="4"/>
  <c r="S2071" i="4" s="1"/>
  <c r="O2072" i="4"/>
  <c r="S2072" i="4" s="1"/>
  <c r="O2073" i="4"/>
  <c r="S2073" i="4" s="1"/>
  <c r="O2074" i="4"/>
  <c r="S2074" i="4" s="1"/>
  <c r="O2075" i="4"/>
  <c r="S2075" i="4" s="1"/>
  <c r="O2076" i="4"/>
  <c r="S2076" i="4" s="1"/>
  <c r="O2077" i="4"/>
  <c r="S2077" i="4" s="1"/>
  <c r="O2078" i="4"/>
  <c r="S2078" i="4" s="1"/>
  <c r="O2079" i="4"/>
  <c r="S2079" i="4" s="1"/>
  <c r="O2080" i="4"/>
  <c r="S2080" i="4" s="1"/>
  <c r="O2081" i="4"/>
  <c r="S2081" i="4" s="1"/>
  <c r="O2082" i="4"/>
  <c r="S2082" i="4" s="1"/>
  <c r="O2083" i="4"/>
  <c r="S2083" i="4" s="1"/>
  <c r="O2084" i="4"/>
  <c r="S2084" i="4" s="1"/>
  <c r="O2085" i="4"/>
  <c r="S2085" i="4" s="1"/>
  <c r="O2086" i="4"/>
  <c r="S2086" i="4" s="1"/>
  <c r="O2087" i="4"/>
  <c r="S2087" i="4" s="1"/>
  <c r="O2088" i="4"/>
  <c r="S2088" i="4" s="1"/>
  <c r="O2089" i="4"/>
  <c r="S2089" i="4" s="1"/>
  <c r="O2090" i="4"/>
  <c r="S2090" i="4" s="1"/>
  <c r="O2091" i="4"/>
  <c r="S2091" i="4" s="1"/>
  <c r="O2092" i="4"/>
  <c r="S2092" i="4" s="1"/>
  <c r="O2093" i="4"/>
  <c r="S2093" i="4" s="1"/>
  <c r="O2094" i="4"/>
  <c r="S2094" i="4" s="1"/>
  <c r="O2095" i="4"/>
  <c r="S2095" i="4" s="1"/>
  <c r="O2096" i="4"/>
  <c r="S2096" i="4" s="1"/>
  <c r="O2097" i="4"/>
  <c r="S2097" i="4" s="1"/>
  <c r="O2098" i="4"/>
  <c r="S2098" i="4" s="1"/>
  <c r="O2099" i="4"/>
  <c r="S2099" i="4" s="1"/>
  <c r="O2100" i="4"/>
  <c r="S2100" i="4" s="1"/>
  <c r="O2101" i="4"/>
  <c r="S2101" i="4" s="1"/>
  <c r="O2102" i="4"/>
  <c r="S2102" i="4" s="1"/>
  <c r="O2103" i="4"/>
  <c r="S2103" i="4" s="1"/>
  <c r="O2104" i="4"/>
  <c r="S2104" i="4" s="1"/>
  <c r="O2105" i="4"/>
  <c r="S2105" i="4" s="1"/>
  <c r="O2106" i="4"/>
  <c r="S2106" i="4" s="1"/>
  <c r="O2107" i="4"/>
  <c r="S2107" i="4" s="1"/>
  <c r="O2108" i="4"/>
  <c r="S2108" i="4" s="1"/>
  <c r="O2109" i="4"/>
  <c r="S2109" i="4" s="1"/>
  <c r="O2110" i="4"/>
  <c r="S2110" i="4" s="1"/>
  <c r="O2111" i="4"/>
  <c r="S2111" i="4" s="1"/>
  <c r="O2112" i="4"/>
  <c r="S2112" i="4" s="1"/>
  <c r="O2113" i="4"/>
  <c r="S2113" i="4" s="1"/>
  <c r="O2114" i="4"/>
  <c r="S2114" i="4" s="1"/>
  <c r="O2115" i="4"/>
  <c r="S2115" i="4" s="1"/>
  <c r="O2116" i="4"/>
  <c r="S2116" i="4" s="1"/>
  <c r="O2117" i="4"/>
  <c r="S2117" i="4" s="1"/>
  <c r="O2118" i="4"/>
  <c r="S2118" i="4" s="1"/>
  <c r="O2119" i="4"/>
  <c r="S2119" i="4" s="1"/>
  <c r="O2120" i="4"/>
  <c r="S2120" i="4" s="1"/>
  <c r="O2121" i="4"/>
  <c r="S2121" i="4" s="1"/>
  <c r="O2122" i="4"/>
  <c r="S2122" i="4" s="1"/>
  <c r="O2123" i="4"/>
  <c r="S2123" i="4" s="1"/>
  <c r="O2124" i="4"/>
  <c r="S2124" i="4" s="1"/>
  <c r="O2125" i="4"/>
  <c r="S2125" i="4" s="1"/>
  <c r="O2126" i="4"/>
  <c r="S2126" i="4" s="1"/>
  <c r="O2127" i="4"/>
  <c r="S2127" i="4" s="1"/>
  <c r="O2128" i="4"/>
  <c r="S2128" i="4" s="1"/>
  <c r="O2129" i="4"/>
  <c r="S2129" i="4" s="1"/>
  <c r="O2130" i="4"/>
  <c r="S2130" i="4" s="1"/>
  <c r="O2131" i="4"/>
  <c r="S2131" i="4" s="1"/>
  <c r="O2132" i="4"/>
  <c r="S2132" i="4" s="1"/>
  <c r="O2133" i="4"/>
  <c r="S2133" i="4" s="1"/>
  <c r="O2134" i="4"/>
  <c r="S2134" i="4" s="1"/>
  <c r="O2135" i="4"/>
  <c r="S2135" i="4" s="1"/>
  <c r="O2136" i="4"/>
  <c r="S2136" i="4" s="1"/>
  <c r="O2137" i="4"/>
  <c r="S2137" i="4" s="1"/>
  <c r="O2138" i="4"/>
  <c r="S2138" i="4" s="1"/>
  <c r="O2139" i="4"/>
  <c r="S2139" i="4" s="1"/>
  <c r="O2140" i="4"/>
  <c r="S2140" i="4" s="1"/>
  <c r="O2141" i="4"/>
  <c r="S2141" i="4" s="1"/>
  <c r="O2142" i="4"/>
  <c r="S2142" i="4" s="1"/>
  <c r="O2143" i="4"/>
  <c r="S2143" i="4" s="1"/>
  <c r="O2144" i="4"/>
  <c r="S2144" i="4" s="1"/>
  <c r="O2145" i="4"/>
  <c r="S2145" i="4" s="1"/>
  <c r="O2146" i="4"/>
  <c r="S2146" i="4" s="1"/>
  <c r="O2147" i="4"/>
  <c r="S2147" i="4" s="1"/>
  <c r="O2148" i="4"/>
  <c r="S2148" i="4" s="1"/>
  <c r="O2149" i="4"/>
  <c r="S2149" i="4" s="1"/>
  <c r="O2150" i="4"/>
  <c r="S2150" i="4" s="1"/>
  <c r="O2151" i="4"/>
  <c r="S2151" i="4" s="1"/>
  <c r="O2152" i="4"/>
  <c r="S2152" i="4" s="1"/>
  <c r="O2153" i="4"/>
  <c r="S2153" i="4" s="1"/>
  <c r="O2154" i="4"/>
  <c r="S2154" i="4" s="1"/>
  <c r="O2155" i="4"/>
  <c r="S2155" i="4" s="1"/>
  <c r="O2156" i="4"/>
  <c r="S2156" i="4" s="1"/>
  <c r="O2157" i="4"/>
  <c r="S2157" i="4" s="1"/>
  <c r="O2158" i="4"/>
  <c r="S2158" i="4" s="1"/>
  <c r="O2159" i="4"/>
  <c r="S2159" i="4" s="1"/>
  <c r="O2160" i="4"/>
  <c r="S2160" i="4" s="1"/>
  <c r="O2161" i="4"/>
  <c r="S2161" i="4" s="1"/>
  <c r="O2162" i="4"/>
  <c r="S2162" i="4" s="1"/>
  <c r="O2163" i="4"/>
  <c r="S2163" i="4" s="1"/>
  <c r="O2164" i="4"/>
  <c r="S2164" i="4" s="1"/>
  <c r="O2165" i="4"/>
  <c r="S2165" i="4" s="1"/>
  <c r="O2166" i="4"/>
  <c r="S2166" i="4" s="1"/>
  <c r="O2167" i="4"/>
  <c r="S2167" i="4" s="1"/>
  <c r="O2168" i="4"/>
  <c r="S2168" i="4" s="1"/>
  <c r="O2169" i="4"/>
  <c r="S2169" i="4" s="1"/>
  <c r="O2170" i="4"/>
  <c r="S2170" i="4" s="1"/>
  <c r="O2171" i="4"/>
  <c r="S2171" i="4" s="1"/>
  <c r="O2172" i="4"/>
  <c r="S2172" i="4" s="1"/>
  <c r="O2173" i="4"/>
  <c r="S2173" i="4" s="1"/>
  <c r="O2174" i="4"/>
  <c r="S2174" i="4" s="1"/>
  <c r="O2175" i="4"/>
  <c r="S2175" i="4" s="1"/>
  <c r="O2176" i="4"/>
  <c r="S2176" i="4" s="1"/>
  <c r="O2177" i="4"/>
  <c r="S2177" i="4" s="1"/>
  <c r="O2178" i="4"/>
  <c r="S2178" i="4" s="1"/>
  <c r="O2179" i="4"/>
  <c r="S2179" i="4" s="1"/>
  <c r="O2180" i="4"/>
  <c r="S2180" i="4" s="1"/>
  <c r="O2181" i="4"/>
  <c r="S2181" i="4" s="1"/>
  <c r="O2182" i="4"/>
  <c r="S2182" i="4" s="1"/>
  <c r="O2183" i="4"/>
  <c r="S2183" i="4" s="1"/>
  <c r="O2184" i="4"/>
  <c r="S2184" i="4" s="1"/>
  <c r="O2185" i="4"/>
  <c r="S2185" i="4" s="1"/>
  <c r="O2186" i="4"/>
  <c r="S2186" i="4" s="1"/>
  <c r="O2187" i="4"/>
  <c r="S2187" i="4" s="1"/>
  <c r="O2188" i="4"/>
  <c r="S2188" i="4" s="1"/>
  <c r="O2189" i="4"/>
  <c r="S2189" i="4" s="1"/>
  <c r="O2190" i="4"/>
  <c r="S2190" i="4" s="1"/>
  <c r="O2191" i="4"/>
  <c r="S2191" i="4" s="1"/>
  <c r="O2192" i="4"/>
  <c r="S2192" i="4" s="1"/>
  <c r="O2193" i="4"/>
  <c r="S2193" i="4" s="1"/>
  <c r="O2194" i="4"/>
  <c r="S2194" i="4" s="1"/>
  <c r="O2195" i="4"/>
  <c r="S2195" i="4" s="1"/>
  <c r="O2196" i="4"/>
  <c r="S2196" i="4" s="1"/>
  <c r="O2197" i="4"/>
  <c r="S2197" i="4" s="1"/>
  <c r="O2198" i="4"/>
  <c r="S2198" i="4" s="1"/>
  <c r="O2199" i="4"/>
  <c r="S2199" i="4" s="1"/>
  <c r="O2200" i="4"/>
  <c r="S2200" i="4" s="1"/>
  <c r="O2201" i="4"/>
  <c r="S2201" i="4" s="1"/>
  <c r="O2202" i="4"/>
  <c r="S2202" i="4" s="1"/>
  <c r="O2203" i="4"/>
  <c r="S2203" i="4" s="1"/>
  <c r="O2204" i="4"/>
  <c r="S2204" i="4" s="1"/>
  <c r="O2205" i="4"/>
  <c r="S2205" i="4" s="1"/>
  <c r="O2206" i="4"/>
  <c r="S2206" i="4" s="1"/>
  <c r="O2207" i="4"/>
  <c r="S2207" i="4" s="1"/>
  <c r="O2208" i="4"/>
  <c r="S2208" i="4" s="1"/>
  <c r="O2209" i="4"/>
  <c r="S2209" i="4" s="1"/>
  <c r="O2210" i="4"/>
  <c r="S2210" i="4" s="1"/>
  <c r="O2211" i="4"/>
  <c r="S2211" i="4" s="1"/>
  <c r="O2212" i="4"/>
  <c r="S2212" i="4" s="1"/>
  <c r="O2213" i="4"/>
  <c r="S2213" i="4" s="1"/>
  <c r="O2214" i="4"/>
  <c r="S2214" i="4" s="1"/>
  <c r="O2215" i="4"/>
  <c r="S2215" i="4" s="1"/>
  <c r="O2216" i="4"/>
  <c r="S2216" i="4" s="1"/>
  <c r="O2217" i="4"/>
  <c r="S2217" i="4" s="1"/>
  <c r="O2218" i="4"/>
  <c r="S2218" i="4" s="1"/>
  <c r="O2219" i="4"/>
  <c r="S2219" i="4" s="1"/>
  <c r="O2220" i="4"/>
  <c r="S2220" i="4" s="1"/>
  <c r="O2221" i="4"/>
  <c r="S2221" i="4" s="1"/>
  <c r="O2222" i="4"/>
  <c r="S2222" i="4" s="1"/>
  <c r="O2223" i="4"/>
  <c r="S2223" i="4" s="1"/>
  <c r="O2224" i="4"/>
  <c r="S2224" i="4" s="1"/>
  <c r="O2225" i="4"/>
  <c r="S2225" i="4" s="1"/>
  <c r="O2226" i="4"/>
  <c r="S2226" i="4" s="1"/>
  <c r="O2227" i="4"/>
  <c r="S2227" i="4" s="1"/>
  <c r="O2228" i="4"/>
  <c r="S2228" i="4" s="1"/>
  <c r="O2229" i="4"/>
  <c r="S2229" i="4" s="1"/>
  <c r="O2230" i="4"/>
  <c r="S2230" i="4" s="1"/>
  <c r="O2231" i="4"/>
  <c r="S2231" i="4" s="1"/>
  <c r="O2232" i="4"/>
  <c r="S2232" i="4" s="1"/>
  <c r="O2233" i="4"/>
  <c r="S2233" i="4" s="1"/>
  <c r="O2234" i="4"/>
  <c r="S2234" i="4" s="1"/>
  <c r="O2235" i="4"/>
  <c r="S2235" i="4" s="1"/>
  <c r="O2236" i="4"/>
  <c r="S2236" i="4" s="1"/>
  <c r="O2237" i="4"/>
  <c r="S2237" i="4" s="1"/>
  <c r="O2238" i="4"/>
  <c r="S2238" i="4" s="1"/>
  <c r="O2239" i="4"/>
  <c r="S2239" i="4" s="1"/>
  <c r="O2240" i="4"/>
  <c r="S2240" i="4" s="1"/>
  <c r="O2241" i="4"/>
  <c r="S2241" i="4" s="1"/>
  <c r="O2242" i="4"/>
  <c r="S2242" i="4" s="1"/>
  <c r="O2243" i="4"/>
  <c r="S2243" i="4" s="1"/>
  <c r="O2244" i="4"/>
  <c r="S2244" i="4" s="1"/>
  <c r="O2245" i="4"/>
  <c r="S2245" i="4" s="1"/>
  <c r="O2246" i="4"/>
  <c r="S2246" i="4" s="1"/>
  <c r="O2247" i="4"/>
  <c r="S2247" i="4" s="1"/>
  <c r="O2248" i="4"/>
  <c r="S2248" i="4" s="1"/>
  <c r="O2249" i="4"/>
  <c r="S2249" i="4" s="1"/>
  <c r="O2250" i="4"/>
  <c r="S2250" i="4" s="1"/>
  <c r="O2251" i="4"/>
  <c r="S2251" i="4" s="1"/>
  <c r="O2252" i="4"/>
  <c r="S2252" i="4" s="1"/>
  <c r="O2253" i="4"/>
  <c r="S2253" i="4" s="1"/>
  <c r="O2254" i="4"/>
  <c r="S2254" i="4" s="1"/>
  <c r="O2255" i="4"/>
  <c r="S2255" i="4" s="1"/>
  <c r="O2256" i="4"/>
  <c r="S2256" i="4" s="1"/>
  <c r="O2257" i="4"/>
  <c r="S2257" i="4" s="1"/>
  <c r="O2258" i="4"/>
  <c r="S2258" i="4" s="1"/>
  <c r="O2259" i="4"/>
  <c r="S2259" i="4" s="1"/>
  <c r="O2260" i="4"/>
  <c r="S2260" i="4" s="1"/>
  <c r="O2261" i="4"/>
  <c r="S2261" i="4" s="1"/>
  <c r="O2262" i="4"/>
  <c r="S2262" i="4" s="1"/>
  <c r="O2263" i="4"/>
  <c r="S2263" i="4" s="1"/>
  <c r="O2264" i="4"/>
  <c r="S2264" i="4" s="1"/>
  <c r="O2265" i="4"/>
  <c r="S2265" i="4" s="1"/>
  <c r="O2266" i="4"/>
  <c r="S2266" i="4" s="1"/>
  <c r="O2267" i="4"/>
  <c r="S2267" i="4" s="1"/>
  <c r="O2268" i="4"/>
  <c r="S2268" i="4" s="1"/>
  <c r="O2269" i="4"/>
  <c r="S2269" i="4" s="1"/>
  <c r="O2270" i="4"/>
  <c r="S2270" i="4" s="1"/>
  <c r="O2271" i="4"/>
  <c r="S2271" i="4" s="1"/>
  <c r="O2272" i="4"/>
  <c r="S2272" i="4" s="1"/>
  <c r="O2273" i="4"/>
  <c r="S2273" i="4" s="1"/>
  <c r="O2274" i="4"/>
  <c r="S2274" i="4" s="1"/>
  <c r="O2275" i="4"/>
  <c r="S2275" i="4" s="1"/>
  <c r="O2276" i="4"/>
  <c r="S2276" i="4" s="1"/>
  <c r="O2277" i="4"/>
  <c r="S2277" i="4" s="1"/>
  <c r="O2278" i="4"/>
  <c r="S2278" i="4" s="1"/>
  <c r="O2279" i="4"/>
  <c r="S2279" i="4" s="1"/>
  <c r="O2280" i="4"/>
  <c r="S2280" i="4" s="1"/>
  <c r="O2281" i="4"/>
  <c r="S2281" i="4" s="1"/>
  <c r="O2282" i="4"/>
  <c r="S2282" i="4" s="1"/>
  <c r="O2283" i="4"/>
  <c r="S2283" i="4" s="1"/>
  <c r="O2284" i="4"/>
  <c r="S2284" i="4" s="1"/>
  <c r="O2285" i="4"/>
  <c r="S2285" i="4" s="1"/>
  <c r="O2286" i="4"/>
  <c r="S2286" i="4" s="1"/>
  <c r="O2287" i="4"/>
  <c r="S2287" i="4" s="1"/>
  <c r="O2288" i="4"/>
  <c r="S2288" i="4" s="1"/>
  <c r="O2289" i="4"/>
  <c r="S2289" i="4" s="1"/>
  <c r="O2290" i="4"/>
  <c r="S2290" i="4" s="1"/>
  <c r="O2291" i="4"/>
  <c r="S2291" i="4" s="1"/>
  <c r="O2292" i="4"/>
  <c r="S2292" i="4" s="1"/>
  <c r="O2293" i="4"/>
  <c r="S2293" i="4" s="1"/>
  <c r="O2294" i="4"/>
  <c r="S2294" i="4" s="1"/>
  <c r="O2295" i="4"/>
  <c r="S2295" i="4" s="1"/>
  <c r="O2296" i="4"/>
  <c r="S2296" i="4" s="1"/>
  <c r="O2297" i="4"/>
  <c r="S2297" i="4" s="1"/>
  <c r="O2298" i="4"/>
  <c r="S2298" i="4" s="1"/>
  <c r="O2299" i="4"/>
  <c r="S2299" i="4" s="1"/>
  <c r="O2300" i="4"/>
  <c r="S2300" i="4" s="1"/>
  <c r="O2301" i="4"/>
  <c r="S2301" i="4" s="1"/>
  <c r="O2302" i="4"/>
  <c r="S2302" i="4" s="1"/>
  <c r="O2303" i="4"/>
  <c r="S2303" i="4" s="1"/>
  <c r="O2304" i="4"/>
  <c r="S2304" i="4" s="1"/>
  <c r="O2305" i="4"/>
  <c r="S2305" i="4" s="1"/>
  <c r="O2306" i="4"/>
  <c r="S2306" i="4" s="1"/>
  <c r="O2307" i="4"/>
  <c r="S2307" i="4" s="1"/>
  <c r="O2308" i="4"/>
  <c r="S2308" i="4" s="1"/>
  <c r="O2309" i="4"/>
  <c r="S2309" i="4" s="1"/>
  <c r="O2310" i="4"/>
  <c r="S2310" i="4" s="1"/>
  <c r="O2311" i="4"/>
  <c r="S2311" i="4" s="1"/>
  <c r="O2312" i="4"/>
  <c r="S2312" i="4" s="1"/>
  <c r="O2313" i="4"/>
  <c r="S2313" i="4" s="1"/>
  <c r="O2314" i="4"/>
  <c r="S2314" i="4" s="1"/>
  <c r="O2315" i="4"/>
  <c r="S2315" i="4" s="1"/>
  <c r="O2316" i="4"/>
  <c r="S2316" i="4" s="1"/>
  <c r="O2317" i="4"/>
  <c r="S2317" i="4" s="1"/>
  <c r="O2318" i="4"/>
  <c r="S2318" i="4" s="1"/>
  <c r="O2319" i="4"/>
  <c r="S2319" i="4" s="1"/>
  <c r="O2320" i="4"/>
  <c r="S2320" i="4" s="1"/>
  <c r="O2321" i="4"/>
  <c r="S2321" i="4" s="1"/>
  <c r="O2322" i="4"/>
  <c r="S2322" i="4" s="1"/>
  <c r="O2323" i="4"/>
  <c r="S2323" i="4" s="1"/>
  <c r="O2324" i="4"/>
  <c r="S2324" i="4" s="1"/>
  <c r="O2325" i="4"/>
  <c r="S2325" i="4" s="1"/>
  <c r="O2326" i="4"/>
  <c r="S2326" i="4" s="1"/>
  <c r="O2327" i="4"/>
  <c r="S2327" i="4" s="1"/>
  <c r="O2328" i="4"/>
  <c r="S2328" i="4" s="1"/>
  <c r="O2329" i="4"/>
  <c r="S2329" i="4" s="1"/>
  <c r="O2330" i="4"/>
  <c r="S2330" i="4" s="1"/>
  <c r="O2331" i="4"/>
  <c r="S2331" i="4" s="1"/>
  <c r="O2332" i="4"/>
  <c r="S2332" i="4" s="1"/>
  <c r="O2333" i="4"/>
  <c r="S2333" i="4" s="1"/>
  <c r="O2334" i="4"/>
  <c r="S2334" i="4" s="1"/>
  <c r="O2335" i="4"/>
  <c r="S2335" i="4" s="1"/>
  <c r="O2336" i="4"/>
  <c r="S2336" i="4" s="1"/>
  <c r="O2337" i="4"/>
  <c r="S2337" i="4" s="1"/>
  <c r="O2338" i="4"/>
  <c r="S2338" i="4" s="1"/>
  <c r="O2339" i="4"/>
  <c r="S2339" i="4" s="1"/>
  <c r="O2340" i="4"/>
  <c r="S2340" i="4" s="1"/>
  <c r="O2341" i="4"/>
  <c r="S2341" i="4" s="1"/>
  <c r="O2342" i="4"/>
  <c r="S2342" i="4" s="1"/>
  <c r="O2343" i="4"/>
  <c r="S2343" i="4" s="1"/>
  <c r="O2344" i="4"/>
  <c r="S2344" i="4" s="1"/>
  <c r="O2345" i="4"/>
  <c r="S2345" i="4" s="1"/>
  <c r="O2346" i="4"/>
  <c r="S2346" i="4" s="1"/>
  <c r="O2347" i="4"/>
  <c r="S2347" i="4" s="1"/>
  <c r="O2348" i="4"/>
  <c r="S2348" i="4" s="1"/>
  <c r="O2349" i="4"/>
  <c r="S2349" i="4" s="1"/>
  <c r="O2350" i="4"/>
  <c r="S2350" i="4" s="1"/>
  <c r="O2351" i="4"/>
  <c r="S2351" i="4" s="1"/>
  <c r="O2352" i="4"/>
  <c r="S2352" i="4" s="1"/>
  <c r="O2353" i="4"/>
  <c r="S2353" i="4" s="1"/>
  <c r="O2354" i="4"/>
  <c r="S2354" i="4" s="1"/>
  <c r="O2355" i="4"/>
  <c r="S2355" i="4" s="1"/>
  <c r="O2356" i="4"/>
  <c r="S2356" i="4" s="1"/>
  <c r="O2357" i="4"/>
  <c r="S2357" i="4" s="1"/>
  <c r="O2358" i="4"/>
  <c r="S2358" i="4" s="1"/>
  <c r="O2359" i="4"/>
  <c r="S2359" i="4" s="1"/>
  <c r="O2360" i="4"/>
  <c r="S2360" i="4" s="1"/>
  <c r="O2361" i="4"/>
  <c r="S2361" i="4" s="1"/>
  <c r="O2362" i="4"/>
  <c r="S2362" i="4" s="1"/>
  <c r="O2363" i="4"/>
  <c r="S2363" i="4" s="1"/>
  <c r="O2364" i="4"/>
  <c r="S2364" i="4" s="1"/>
  <c r="O2365" i="4"/>
  <c r="S2365" i="4" s="1"/>
  <c r="O2366" i="4"/>
  <c r="S2366" i="4" s="1"/>
  <c r="O2367" i="4"/>
  <c r="S2367" i="4" s="1"/>
  <c r="O2368" i="4"/>
  <c r="S2368" i="4" s="1"/>
  <c r="O2369" i="4"/>
  <c r="S2369" i="4" s="1"/>
  <c r="O2370" i="4"/>
  <c r="S2370" i="4" s="1"/>
  <c r="O2371" i="4"/>
  <c r="S2371" i="4" s="1"/>
  <c r="O2372" i="4"/>
  <c r="S2372" i="4" s="1"/>
  <c r="O2373" i="4"/>
  <c r="S2373" i="4" s="1"/>
  <c r="O2374" i="4"/>
  <c r="S2374" i="4" s="1"/>
  <c r="O2375" i="4"/>
  <c r="S2375" i="4" s="1"/>
  <c r="O2376" i="4"/>
  <c r="S2376" i="4" s="1"/>
  <c r="O2377" i="4"/>
  <c r="S2377" i="4" s="1"/>
  <c r="O2378" i="4"/>
  <c r="S2378" i="4" s="1"/>
  <c r="O2379" i="4"/>
  <c r="S2379" i="4" s="1"/>
  <c r="O2380" i="4"/>
  <c r="S2380" i="4" s="1"/>
  <c r="O2381" i="4"/>
  <c r="S2381" i="4" s="1"/>
  <c r="O2382" i="4"/>
  <c r="S2382" i="4" s="1"/>
  <c r="O2383" i="4"/>
  <c r="S2383" i="4" s="1"/>
  <c r="O2384" i="4"/>
  <c r="S2384" i="4" s="1"/>
  <c r="O2385" i="4"/>
  <c r="S2385" i="4" s="1"/>
  <c r="O2386" i="4"/>
  <c r="S2386" i="4" s="1"/>
  <c r="O2387" i="4"/>
  <c r="S2387" i="4" s="1"/>
  <c r="O2388" i="4"/>
  <c r="S2388" i="4" s="1"/>
  <c r="O2389" i="4"/>
  <c r="S2389" i="4" s="1"/>
  <c r="O2390" i="4"/>
  <c r="S2390" i="4" s="1"/>
  <c r="O2391" i="4"/>
  <c r="S2391" i="4" s="1"/>
  <c r="O2392" i="4"/>
  <c r="S2392" i="4" s="1"/>
  <c r="O2393" i="4"/>
  <c r="S2393" i="4" s="1"/>
  <c r="O2394" i="4"/>
  <c r="S2394" i="4" s="1"/>
  <c r="O2395" i="4"/>
  <c r="S2395" i="4" s="1"/>
  <c r="O2396" i="4"/>
  <c r="S2396" i="4" s="1"/>
  <c r="O2397" i="4"/>
  <c r="S2397" i="4" s="1"/>
  <c r="O2398" i="4"/>
  <c r="S2398" i="4" s="1"/>
  <c r="O2399" i="4"/>
  <c r="S2399" i="4" s="1"/>
  <c r="O2400" i="4"/>
  <c r="S2400" i="4" s="1"/>
  <c r="O2401" i="4"/>
  <c r="S2401" i="4" s="1"/>
  <c r="O2402" i="4"/>
  <c r="S2402" i="4" s="1"/>
  <c r="O2403" i="4"/>
  <c r="S2403" i="4" s="1"/>
  <c r="O2404" i="4"/>
  <c r="S2404" i="4" s="1"/>
  <c r="O2405" i="4"/>
  <c r="S2405" i="4" s="1"/>
  <c r="O2406" i="4"/>
  <c r="S2406" i="4" s="1"/>
  <c r="O2407" i="4"/>
  <c r="S2407" i="4" s="1"/>
  <c r="O2408" i="4"/>
  <c r="S2408" i="4" s="1"/>
  <c r="O2409" i="4"/>
  <c r="S2409" i="4" s="1"/>
  <c r="O2410" i="4"/>
  <c r="S2410" i="4" s="1"/>
  <c r="O2411" i="4"/>
  <c r="S2411" i="4" s="1"/>
  <c r="O2412" i="4"/>
  <c r="S2412" i="4" s="1"/>
  <c r="O2413" i="4"/>
  <c r="S2413" i="4" s="1"/>
  <c r="O2414" i="4"/>
  <c r="S2414" i="4" s="1"/>
  <c r="O2415" i="4"/>
  <c r="S2415" i="4" s="1"/>
  <c r="O2416" i="4"/>
  <c r="S2416" i="4" s="1"/>
  <c r="O2417" i="4"/>
  <c r="S2417" i="4" s="1"/>
  <c r="O2418" i="4"/>
  <c r="S2418" i="4" s="1"/>
  <c r="O2419" i="4"/>
  <c r="S2419" i="4" s="1"/>
  <c r="O2420" i="4"/>
  <c r="S2420" i="4" s="1"/>
  <c r="O2421" i="4"/>
  <c r="S2421" i="4" s="1"/>
  <c r="O2422" i="4"/>
  <c r="S2422" i="4" s="1"/>
  <c r="O2423" i="4"/>
  <c r="S2423" i="4" s="1"/>
  <c r="O2424" i="4"/>
  <c r="S2424" i="4" s="1"/>
  <c r="O2425" i="4"/>
  <c r="S2425" i="4" s="1"/>
  <c r="O2426" i="4"/>
  <c r="S2426" i="4" s="1"/>
  <c r="O2427" i="4"/>
  <c r="S2427" i="4" s="1"/>
  <c r="O2428" i="4"/>
  <c r="S2428" i="4" s="1"/>
  <c r="O2429" i="4"/>
  <c r="S2429" i="4" s="1"/>
  <c r="O2430" i="4"/>
  <c r="S2430" i="4" s="1"/>
  <c r="O2431" i="4"/>
  <c r="S2431" i="4" s="1"/>
  <c r="O2432" i="4"/>
  <c r="S2432" i="4" s="1"/>
  <c r="O2433" i="4"/>
  <c r="S2433" i="4" s="1"/>
  <c r="O2434" i="4"/>
  <c r="S2434" i="4" s="1"/>
  <c r="O2435" i="4"/>
  <c r="S2435" i="4" s="1"/>
  <c r="O2436" i="4"/>
  <c r="S2436" i="4" s="1"/>
  <c r="O2437" i="4"/>
  <c r="S2437" i="4" s="1"/>
  <c r="O2438" i="4"/>
  <c r="S2438" i="4" s="1"/>
  <c r="O2439" i="4"/>
  <c r="S2439" i="4" s="1"/>
  <c r="O2440" i="4"/>
  <c r="S2440" i="4" s="1"/>
  <c r="O2441" i="4"/>
  <c r="S2441" i="4" s="1"/>
  <c r="O2442" i="4"/>
  <c r="S2442" i="4" s="1"/>
  <c r="O2443" i="4"/>
  <c r="S2443" i="4" s="1"/>
  <c r="O2444" i="4"/>
  <c r="S2444" i="4" s="1"/>
  <c r="O2445" i="4"/>
  <c r="S2445" i="4" s="1"/>
  <c r="O2446" i="4"/>
  <c r="S2446" i="4" s="1"/>
  <c r="O2447" i="4"/>
  <c r="S2447" i="4" s="1"/>
  <c r="O2448" i="4"/>
  <c r="S2448" i="4" s="1"/>
  <c r="O2449" i="4"/>
  <c r="S2449" i="4" s="1"/>
  <c r="O2450" i="4"/>
  <c r="S2450" i="4" s="1"/>
  <c r="O2451" i="4"/>
  <c r="S2451" i="4" s="1"/>
  <c r="O2452" i="4"/>
  <c r="S2452" i="4" s="1"/>
  <c r="O2453" i="4"/>
  <c r="S2453" i="4" s="1"/>
  <c r="O2454" i="4"/>
  <c r="S2454" i="4" s="1"/>
  <c r="O2455" i="4"/>
  <c r="S2455" i="4" s="1"/>
  <c r="O2456" i="4"/>
  <c r="S2456" i="4" s="1"/>
  <c r="O2457" i="4"/>
  <c r="S2457" i="4" s="1"/>
  <c r="O2458" i="4"/>
  <c r="S2458" i="4" s="1"/>
  <c r="O2459" i="4"/>
  <c r="S2459" i="4" s="1"/>
  <c r="O2460" i="4"/>
  <c r="S2460" i="4" s="1"/>
  <c r="O2461" i="4"/>
  <c r="S2461" i="4" s="1"/>
  <c r="O2462" i="4"/>
  <c r="S2462" i="4" s="1"/>
  <c r="O2463" i="4"/>
  <c r="S2463" i="4" s="1"/>
  <c r="O2464" i="4"/>
  <c r="S2464" i="4" s="1"/>
  <c r="O2465" i="4"/>
  <c r="S2465" i="4" s="1"/>
  <c r="O2466" i="4"/>
  <c r="S2466" i="4" s="1"/>
  <c r="O2467" i="4"/>
  <c r="S2467" i="4" s="1"/>
  <c r="O2468" i="4"/>
  <c r="S2468" i="4" s="1"/>
  <c r="O2469" i="4"/>
  <c r="S2469" i="4" s="1"/>
  <c r="O2470" i="4"/>
  <c r="S2470" i="4" s="1"/>
  <c r="O2471" i="4"/>
  <c r="S2471" i="4" s="1"/>
  <c r="O2472" i="4"/>
  <c r="S2472" i="4" s="1"/>
  <c r="O2473" i="4"/>
  <c r="S2473" i="4" s="1"/>
  <c r="O2474" i="4"/>
  <c r="S2474" i="4" s="1"/>
  <c r="O2475" i="4"/>
  <c r="S2475" i="4" s="1"/>
  <c r="O2476" i="4"/>
  <c r="S2476" i="4" s="1"/>
  <c r="O2477" i="4"/>
  <c r="S2477" i="4" s="1"/>
  <c r="O2478" i="4"/>
  <c r="S2478" i="4" s="1"/>
  <c r="O2479" i="4"/>
  <c r="S2479" i="4" s="1"/>
  <c r="O2480" i="4"/>
  <c r="S2480" i="4" s="1"/>
  <c r="O2481" i="4"/>
  <c r="S2481" i="4" s="1"/>
  <c r="O2482" i="4"/>
  <c r="S2482" i="4" s="1"/>
  <c r="O2483" i="4"/>
  <c r="S2483" i="4" s="1"/>
  <c r="O2484" i="4"/>
  <c r="S2484" i="4" s="1"/>
  <c r="O2485" i="4"/>
  <c r="S2485" i="4" s="1"/>
  <c r="O2486" i="4"/>
  <c r="S2486" i="4" s="1"/>
  <c r="O2487" i="4"/>
  <c r="S2487" i="4" s="1"/>
  <c r="O2488" i="4"/>
  <c r="S2488" i="4" s="1"/>
  <c r="O2489" i="4"/>
  <c r="S2489" i="4" s="1"/>
  <c r="O2490" i="4"/>
  <c r="S2490" i="4" s="1"/>
  <c r="O2491" i="4"/>
  <c r="S2491" i="4" s="1"/>
  <c r="O2492" i="4"/>
  <c r="S2492" i="4" s="1"/>
  <c r="O2493" i="4"/>
  <c r="S2493" i="4" s="1"/>
  <c r="O2494" i="4"/>
  <c r="S2494" i="4" s="1"/>
  <c r="O2495" i="4"/>
  <c r="S2495" i="4" s="1"/>
  <c r="O2496" i="4"/>
  <c r="S2496" i="4" s="1"/>
  <c r="O2497" i="4"/>
  <c r="S2497" i="4" s="1"/>
  <c r="O2498" i="4"/>
  <c r="S2498" i="4" s="1"/>
  <c r="O2499" i="4"/>
  <c r="S2499" i="4" s="1"/>
  <c r="O2500" i="4"/>
  <c r="S2500" i="4" s="1"/>
  <c r="O2501" i="4"/>
  <c r="S2501" i="4" s="1"/>
  <c r="O2502" i="4"/>
  <c r="S2502" i="4" s="1"/>
  <c r="O2503" i="4"/>
  <c r="S2503" i="4" s="1"/>
  <c r="O2504" i="4"/>
  <c r="S2504" i="4" s="1"/>
  <c r="O2505" i="4"/>
  <c r="S2505" i="4" s="1"/>
  <c r="O2506" i="4"/>
  <c r="S2506" i="4" s="1"/>
  <c r="O2507" i="4"/>
  <c r="S2507" i="4" s="1"/>
  <c r="O2508" i="4"/>
  <c r="S2508" i="4" s="1"/>
  <c r="O2509" i="4"/>
  <c r="S2509" i="4" s="1"/>
  <c r="O2510" i="4"/>
  <c r="S2510" i="4" s="1"/>
  <c r="O2511" i="4"/>
  <c r="S2511" i="4" s="1"/>
  <c r="O2512" i="4"/>
  <c r="S2512" i="4" s="1"/>
  <c r="O2513" i="4"/>
  <c r="S2513" i="4" s="1"/>
  <c r="O2514" i="4"/>
  <c r="S2514" i="4" s="1"/>
  <c r="O2515" i="4"/>
  <c r="S2515" i="4" s="1"/>
  <c r="O2516" i="4"/>
  <c r="S2516" i="4" s="1"/>
  <c r="O2517" i="4"/>
  <c r="S2517" i="4" s="1"/>
  <c r="O2518" i="4"/>
  <c r="S2518" i="4" s="1"/>
  <c r="O2519" i="4"/>
  <c r="S2519" i="4" s="1"/>
  <c r="O2520" i="4"/>
  <c r="S2520" i="4" s="1"/>
  <c r="O2521" i="4"/>
  <c r="S2521" i="4" s="1"/>
  <c r="O2522" i="4"/>
  <c r="S2522" i="4" s="1"/>
  <c r="O2523" i="4"/>
  <c r="S2523" i="4" s="1"/>
  <c r="O2524" i="4"/>
  <c r="S2524" i="4" s="1"/>
  <c r="O2525" i="4"/>
  <c r="S2525" i="4" s="1"/>
  <c r="O2526" i="4"/>
  <c r="S2526" i="4" s="1"/>
  <c r="O2527" i="4"/>
  <c r="S2527" i="4" s="1"/>
  <c r="O2528" i="4"/>
  <c r="S2528" i="4" s="1"/>
  <c r="O2529" i="4"/>
  <c r="S2529" i="4" s="1"/>
  <c r="O2530" i="4"/>
  <c r="S2530" i="4" s="1"/>
  <c r="O2531" i="4"/>
  <c r="S2531" i="4" s="1"/>
  <c r="O2532" i="4"/>
  <c r="S2532" i="4" s="1"/>
  <c r="O2533" i="4"/>
  <c r="S2533" i="4" s="1"/>
  <c r="O2534" i="4"/>
  <c r="S2534" i="4" s="1"/>
  <c r="O2535" i="4"/>
  <c r="S2535" i="4" s="1"/>
  <c r="O2536" i="4"/>
  <c r="S2536" i="4" s="1"/>
  <c r="O2537" i="4"/>
  <c r="S2537" i="4" s="1"/>
  <c r="O2538" i="4"/>
  <c r="S2538" i="4" s="1"/>
  <c r="O2539" i="4"/>
  <c r="S2539" i="4" s="1"/>
  <c r="O2540" i="4"/>
  <c r="S2540" i="4" s="1"/>
  <c r="O2541" i="4"/>
  <c r="S2541" i="4" s="1"/>
  <c r="O2542" i="4"/>
  <c r="S2542" i="4" s="1"/>
  <c r="O2543" i="4"/>
  <c r="S2543" i="4" s="1"/>
  <c r="O2544" i="4"/>
  <c r="S2544" i="4" s="1"/>
  <c r="O2545" i="4"/>
  <c r="S2545" i="4" s="1"/>
  <c r="O2546" i="4"/>
  <c r="S2546" i="4" s="1"/>
  <c r="O2547" i="4"/>
  <c r="S2547" i="4" s="1"/>
  <c r="O2548" i="4"/>
  <c r="S2548" i="4" s="1"/>
  <c r="O2549" i="4"/>
  <c r="S2549" i="4" s="1"/>
  <c r="O2550" i="4"/>
  <c r="S2550" i="4" s="1"/>
  <c r="O2551" i="4"/>
  <c r="S2551" i="4" s="1"/>
  <c r="O2552" i="4"/>
  <c r="S2552" i="4" s="1"/>
  <c r="O2553" i="4"/>
  <c r="S2553" i="4" s="1"/>
  <c r="O2554" i="4"/>
  <c r="S2554" i="4" s="1"/>
  <c r="O2555" i="4"/>
  <c r="S2555" i="4" s="1"/>
  <c r="O2556" i="4"/>
  <c r="S2556" i="4" s="1"/>
  <c r="O2557" i="4"/>
  <c r="S2557" i="4" s="1"/>
  <c r="O2558" i="4"/>
  <c r="S2558" i="4" s="1"/>
  <c r="O2559" i="4"/>
  <c r="S2559" i="4" s="1"/>
  <c r="O2560" i="4"/>
  <c r="S2560" i="4" s="1"/>
  <c r="O2561" i="4"/>
  <c r="S2561" i="4" s="1"/>
  <c r="O2562" i="4"/>
  <c r="S2562" i="4" s="1"/>
  <c r="O2563" i="4"/>
  <c r="S2563" i="4" s="1"/>
  <c r="O2564" i="4"/>
  <c r="S2564" i="4" s="1"/>
  <c r="O2565" i="4"/>
  <c r="S2565" i="4" s="1"/>
  <c r="O2566" i="4"/>
  <c r="S2566" i="4" s="1"/>
  <c r="O2567" i="4"/>
  <c r="S2567" i="4" s="1"/>
  <c r="O2568" i="4"/>
  <c r="S2568" i="4" s="1"/>
  <c r="O2569" i="4"/>
  <c r="S2569" i="4" s="1"/>
  <c r="O2570" i="4"/>
  <c r="S2570" i="4" s="1"/>
  <c r="O2571" i="4"/>
  <c r="S2571" i="4" s="1"/>
  <c r="O2572" i="4"/>
  <c r="S2572" i="4" s="1"/>
  <c r="O2573" i="4"/>
  <c r="S2573" i="4" s="1"/>
  <c r="O2574" i="4"/>
  <c r="S2574" i="4" s="1"/>
  <c r="O2575" i="4"/>
  <c r="S2575" i="4" s="1"/>
  <c r="O2576" i="4"/>
  <c r="S2576" i="4" s="1"/>
  <c r="O2577" i="4"/>
  <c r="S2577" i="4" s="1"/>
  <c r="O2578" i="4"/>
  <c r="S2578" i="4" s="1"/>
  <c r="O2579" i="4"/>
  <c r="S2579" i="4" s="1"/>
  <c r="O2580" i="4"/>
  <c r="S2580" i="4" s="1"/>
  <c r="O2581" i="4"/>
  <c r="S2581" i="4" s="1"/>
  <c r="O2582" i="4"/>
  <c r="S2582" i="4" s="1"/>
  <c r="O2583" i="4"/>
  <c r="S2583" i="4" s="1"/>
  <c r="O2584" i="4"/>
  <c r="S2584" i="4" s="1"/>
  <c r="O2585" i="4"/>
  <c r="S2585" i="4" s="1"/>
  <c r="O2586" i="4"/>
  <c r="S2586" i="4" s="1"/>
  <c r="O2587" i="4"/>
  <c r="S2587" i="4" s="1"/>
  <c r="O2588" i="4"/>
  <c r="S2588" i="4" s="1"/>
  <c r="O2589" i="4"/>
  <c r="S2589" i="4" s="1"/>
  <c r="O2590" i="4"/>
  <c r="S2590" i="4" s="1"/>
  <c r="O2591" i="4"/>
  <c r="S2591" i="4" s="1"/>
  <c r="O2592" i="4"/>
  <c r="S2592" i="4" s="1"/>
  <c r="O2593" i="4"/>
  <c r="S2593" i="4" s="1"/>
  <c r="O2594" i="4"/>
  <c r="S2594" i="4" s="1"/>
  <c r="O2595" i="4"/>
  <c r="S2595" i="4" s="1"/>
  <c r="O2596" i="4"/>
  <c r="S2596" i="4" s="1"/>
  <c r="O2597" i="4"/>
  <c r="S2597" i="4" s="1"/>
  <c r="O2598" i="4"/>
  <c r="S2598" i="4" s="1"/>
  <c r="O2599" i="4"/>
  <c r="S2599" i="4" s="1"/>
  <c r="O2600" i="4"/>
  <c r="S2600" i="4" s="1"/>
  <c r="O2601" i="4"/>
  <c r="S2601" i="4" s="1"/>
  <c r="O2602" i="4"/>
  <c r="S2602" i="4" s="1"/>
  <c r="O2603" i="4"/>
  <c r="S2603" i="4" s="1"/>
  <c r="O2604" i="4"/>
  <c r="S2604" i="4" s="1"/>
  <c r="O2605" i="4"/>
  <c r="S2605" i="4" s="1"/>
  <c r="O2606" i="4"/>
  <c r="S2606" i="4" s="1"/>
  <c r="O2607" i="4"/>
  <c r="S2607" i="4" s="1"/>
  <c r="O2608" i="4"/>
  <c r="S2608" i="4" s="1"/>
  <c r="O2609" i="4"/>
  <c r="S2609" i="4" s="1"/>
  <c r="O2610" i="4"/>
  <c r="S2610" i="4" s="1"/>
  <c r="O2611" i="4"/>
  <c r="S2611" i="4" s="1"/>
  <c r="O2612" i="4"/>
  <c r="S2612" i="4" s="1"/>
  <c r="O2613" i="4"/>
  <c r="S2613" i="4" s="1"/>
  <c r="O2614" i="4"/>
  <c r="S2614" i="4" s="1"/>
  <c r="O2615" i="4"/>
  <c r="S2615" i="4" s="1"/>
  <c r="O2616" i="4"/>
  <c r="S2616" i="4" s="1"/>
  <c r="O2617" i="4"/>
  <c r="S2617" i="4" s="1"/>
  <c r="O2618" i="4"/>
  <c r="S2618" i="4" s="1"/>
  <c r="O2619" i="4"/>
  <c r="S2619" i="4" s="1"/>
  <c r="O2620" i="4"/>
  <c r="S2620" i="4" s="1"/>
  <c r="O2621" i="4"/>
  <c r="S2621" i="4" s="1"/>
  <c r="O2622" i="4"/>
  <c r="S2622" i="4" s="1"/>
  <c r="O2623" i="4"/>
  <c r="S2623" i="4" s="1"/>
  <c r="O2624" i="4"/>
  <c r="S2624" i="4" s="1"/>
  <c r="O2625" i="4"/>
  <c r="S2625" i="4" s="1"/>
  <c r="O2626" i="4"/>
  <c r="S2626" i="4" s="1"/>
  <c r="O2627" i="4"/>
  <c r="S2627" i="4" s="1"/>
  <c r="O2628" i="4"/>
  <c r="S2628" i="4" s="1"/>
  <c r="O2629" i="4"/>
  <c r="S2629" i="4" s="1"/>
  <c r="O2630" i="4"/>
  <c r="S2630" i="4" s="1"/>
  <c r="O2631" i="4"/>
  <c r="S2631" i="4" s="1"/>
  <c r="O2632" i="4"/>
  <c r="S2632" i="4" s="1"/>
  <c r="O2633" i="4"/>
  <c r="S2633" i="4" s="1"/>
  <c r="O2634" i="4"/>
  <c r="S2634" i="4" s="1"/>
  <c r="O2635" i="4"/>
  <c r="S2635" i="4" s="1"/>
  <c r="O2636" i="4"/>
  <c r="S2636" i="4" s="1"/>
  <c r="O2637" i="4"/>
  <c r="S2637" i="4" s="1"/>
  <c r="O2638" i="4"/>
  <c r="S2638" i="4" s="1"/>
  <c r="O2639" i="4"/>
  <c r="S2639" i="4" s="1"/>
  <c r="O2640" i="4"/>
  <c r="S2640" i="4" s="1"/>
  <c r="O2641" i="4"/>
  <c r="S2641" i="4" s="1"/>
  <c r="O2642" i="4"/>
  <c r="S2642" i="4" s="1"/>
  <c r="O2643" i="4"/>
  <c r="S2643" i="4" s="1"/>
  <c r="O2644" i="4"/>
  <c r="S2644" i="4" s="1"/>
  <c r="O2645" i="4"/>
  <c r="S2645" i="4" s="1"/>
  <c r="O2646" i="4"/>
  <c r="S2646" i="4" s="1"/>
  <c r="O2647" i="4"/>
  <c r="S2647" i="4" s="1"/>
  <c r="O2648" i="4"/>
  <c r="S2648" i="4" s="1"/>
  <c r="O2649" i="4"/>
  <c r="S2649" i="4" s="1"/>
  <c r="O2650" i="4"/>
  <c r="S2650" i="4" s="1"/>
  <c r="O2651" i="4"/>
  <c r="S2651" i="4" s="1"/>
  <c r="O2652" i="4"/>
  <c r="S2652" i="4" s="1"/>
  <c r="O2653" i="4"/>
  <c r="S2653" i="4" s="1"/>
  <c r="O2654" i="4"/>
  <c r="S2654" i="4" s="1"/>
  <c r="O2655" i="4"/>
  <c r="S2655" i="4" s="1"/>
  <c r="O2656" i="4"/>
  <c r="S2656" i="4" s="1"/>
  <c r="O2657" i="4"/>
  <c r="S2657" i="4" s="1"/>
  <c r="O2658" i="4"/>
  <c r="S2658" i="4" s="1"/>
  <c r="O2659" i="4"/>
  <c r="S2659" i="4" s="1"/>
  <c r="O2660" i="4"/>
  <c r="S2660" i="4" s="1"/>
  <c r="O2661" i="4"/>
  <c r="S2661" i="4" s="1"/>
  <c r="O2662" i="4"/>
  <c r="S2662" i="4" s="1"/>
  <c r="O2663" i="4"/>
  <c r="S2663" i="4" s="1"/>
  <c r="O2664" i="4"/>
  <c r="S2664" i="4" s="1"/>
  <c r="O2665" i="4"/>
  <c r="S2665" i="4" s="1"/>
  <c r="O2666" i="4"/>
  <c r="S2666" i="4" s="1"/>
  <c r="O2667" i="4"/>
  <c r="S2667" i="4" s="1"/>
  <c r="O2668" i="4"/>
  <c r="S2668" i="4" s="1"/>
  <c r="O2669" i="4"/>
  <c r="S2669" i="4" s="1"/>
  <c r="O2670" i="4"/>
  <c r="S2670" i="4" s="1"/>
  <c r="O2671" i="4"/>
  <c r="S2671" i="4" s="1"/>
  <c r="O2672" i="4"/>
  <c r="S2672" i="4" s="1"/>
  <c r="O2673" i="4"/>
  <c r="S2673" i="4" s="1"/>
  <c r="O2674" i="4"/>
  <c r="S2674" i="4" s="1"/>
  <c r="O2675" i="4"/>
  <c r="S2675" i="4" s="1"/>
  <c r="O2676" i="4"/>
  <c r="S2676" i="4" s="1"/>
  <c r="O2677" i="4"/>
  <c r="S2677" i="4" s="1"/>
  <c r="O2678" i="4"/>
  <c r="S2678" i="4" s="1"/>
  <c r="O2679" i="4"/>
  <c r="S2679" i="4" s="1"/>
  <c r="O2680" i="4"/>
  <c r="S2680" i="4" s="1"/>
  <c r="O2681" i="4"/>
  <c r="S2681" i="4" s="1"/>
  <c r="O2682" i="4"/>
  <c r="S2682" i="4" s="1"/>
  <c r="O2683" i="4"/>
  <c r="S2683" i="4" s="1"/>
  <c r="O2684" i="4"/>
  <c r="S2684" i="4" s="1"/>
  <c r="O2685" i="4"/>
  <c r="S2685" i="4" s="1"/>
  <c r="O2686" i="4"/>
  <c r="S2686" i="4" s="1"/>
  <c r="O2687" i="4"/>
  <c r="S2687" i="4" s="1"/>
  <c r="O2688" i="4"/>
  <c r="S2688" i="4" s="1"/>
  <c r="O2689" i="4"/>
  <c r="S2689" i="4" s="1"/>
  <c r="O2690" i="4"/>
  <c r="S2690" i="4" s="1"/>
  <c r="O2691" i="4"/>
  <c r="S2691" i="4" s="1"/>
  <c r="O2692" i="4"/>
  <c r="S2692" i="4" s="1"/>
  <c r="O2693" i="4"/>
  <c r="S2693" i="4" s="1"/>
  <c r="O2694" i="4"/>
  <c r="S2694" i="4" s="1"/>
  <c r="O2695" i="4"/>
  <c r="S2695" i="4" s="1"/>
  <c r="O2696" i="4"/>
  <c r="S2696" i="4" s="1"/>
  <c r="O2697" i="4"/>
  <c r="S2697" i="4" s="1"/>
  <c r="O2698" i="4"/>
  <c r="S2698" i="4" s="1"/>
  <c r="O2699" i="4"/>
  <c r="S2699" i="4" s="1"/>
  <c r="O2700" i="4"/>
  <c r="S2700" i="4" s="1"/>
  <c r="O2701" i="4"/>
  <c r="S2701" i="4" s="1"/>
  <c r="O2702" i="4"/>
  <c r="S2702" i="4" s="1"/>
  <c r="O2703" i="4"/>
  <c r="S2703" i="4" s="1"/>
  <c r="O2704" i="4"/>
  <c r="S2704" i="4" s="1"/>
  <c r="O2705" i="4"/>
  <c r="S2705" i="4" s="1"/>
  <c r="O2706" i="4"/>
  <c r="S2706" i="4" s="1"/>
  <c r="O2707" i="4"/>
  <c r="S2707" i="4" s="1"/>
  <c r="O2708" i="4"/>
  <c r="S2708" i="4" s="1"/>
  <c r="O2709" i="4"/>
  <c r="S2709" i="4" s="1"/>
  <c r="O2710" i="4"/>
  <c r="S2710" i="4" s="1"/>
  <c r="O2711" i="4"/>
  <c r="S2711" i="4" s="1"/>
  <c r="O2712" i="4"/>
  <c r="S2712" i="4" s="1"/>
  <c r="O2713" i="4"/>
  <c r="S2713" i="4" s="1"/>
  <c r="O2714" i="4"/>
  <c r="S2714" i="4" s="1"/>
  <c r="O2715" i="4"/>
  <c r="S2715" i="4" s="1"/>
  <c r="O2716" i="4"/>
  <c r="S2716" i="4" s="1"/>
  <c r="O2717" i="4"/>
  <c r="S2717" i="4" s="1"/>
  <c r="O2718" i="4"/>
  <c r="S2718" i="4" s="1"/>
  <c r="O2719" i="4"/>
  <c r="S2719" i="4" s="1"/>
  <c r="O2720" i="4"/>
  <c r="S2720" i="4" s="1"/>
  <c r="O2721" i="4"/>
  <c r="S2721" i="4" s="1"/>
  <c r="O2722" i="4"/>
  <c r="S2722" i="4" s="1"/>
  <c r="O2723" i="4"/>
  <c r="S2723" i="4" s="1"/>
  <c r="O2724" i="4"/>
  <c r="S2724" i="4" s="1"/>
  <c r="O2725" i="4"/>
  <c r="S2725" i="4" s="1"/>
  <c r="O2726" i="4"/>
  <c r="S2726" i="4" s="1"/>
  <c r="O2727" i="4"/>
  <c r="S2727" i="4" s="1"/>
  <c r="O2728" i="4"/>
  <c r="S2728" i="4" s="1"/>
  <c r="O2729" i="4"/>
  <c r="S2729" i="4" s="1"/>
  <c r="O2730" i="4"/>
  <c r="S2730" i="4" s="1"/>
  <c r="O2731" i="4"/>
  <c r="S2731" i="4" s="1"/>
  <c r="O2732" i="4"/>
  <c r="S2732" i="4" s="1"/>
  <c r="O2733" i="4"/>
  <c r="S2733" i="4" s="1"/>
  <c r="O2734" i="4"/>
  <c r="S2734" i="4" s="1"/>
  <c r="O2735" i="4"/>
  <c r="S2735" i="4" s="1"/>
  <c r="O2736" i="4"/>
  <c r="S2736" i="4" s="1"/>
  <c r="O2737" i="4"/>
  <c r="S2737" i="4" s="1"/>
  <c r="O2738" i="4"/>
  <c r="S2738" i="4" s="1"/>
  <c r="O2739" i="4"/>
  <c r="S2739" i="4" s="1"/>
  <c r="O2740" i="4"/>
  <c r="S2740" i="4" s="1"/>
  <c r="O2741" i="4"/>
  <c r="S2741" i="4" s="1"/>
  <c r="O2742" i="4"/>
  <c r="S2742" i="4" s="1"/>
  <c r="O2743" i="4"/>
  <c r="S2743" i="4" s="1"/>
  <c r="O2744" i="4"/>
  <c r="S2744" i="4" s="1"/>
  <c r="O2745" i="4"/>
  <c r="S2745" i="4" s="1"/>
  <c r="O2746" i="4"/>
  <c r="S2746" i="4" s="1"/>
  <c r="O2747" i="4"/>
  <c r="S2747" i="4" s="1"/>
  <c r="O2748" i="4"/>
  <c r="S2748" i="4" s="1"/>
  <c r="O2749" i="4"/>
  <c r="S2749" i="4" s="1"/>
  <c r="O2750" i="4"/>
  <c r="S2750" i="4" s="1"/>
  <c r="O2751" i="4"/>
  <c r="S2751" i="4" s="1"/>
  <c r="O2752" i="4"/>
  <c r="S2752" i="4" s="1"/>
  <c r="O2753" i="4"/>
  <c r="S2753" i="4" s="1"/>
  <c r="O2754" i="4"/>
  <c r="S2754" i="4" s="1"/>
  <c r="O2755" i="4"/>
  <c r="S2755" i="4" s="1"/>
  <c r="O2756" i="4"/>
  <c r="S2756" i="4" s="1"/>
  <c r="O2757" i="4"/>
  <c r="S2757" i="4" s="1"/>
  <c r="O2758" i="4"/>
  <c r="S2758" i="4" s="1"/>
  <c r="O2759" i="4"/>
  <c r="S2759" i="4" s="1"/>
  <c r="O2760" i="4"/>
  <c r="S2760" i="4" s="1"/>
  <c r="O2761" i="4"/>
  <c r="S2761" i="4" s="1"/>
  <c r="O2762" i="4"/>
  <c r="S2762" i="4" s="1"/>
  <c r="O2763" i="4"/>
  <c r="S2763" i="4" s="1"/>
  <c r="O2764" i="4"/>
  <c r="S2764" i="4" s="1"/>
  <c r="O2765" i="4"/>
  <c r="S2765" i="4" s="1"/>
  <c r="O2766" i="4"/>
  <c r="S2766" i="4" s="1"/>
  <c r="O2767" i="4"/>
  <c r="S2767" i="4" s="1"/>
  <c r="O2768" i="4"/>
  <c r="S2768" i="4" s="1"/>
  <c r="O2769" i="4"/>
  <c r="S2769" i="4" s="1"/>
  <c r="O2770" i="4"/>
  <c r="S2770" i="4" s="1"/>
  <c r="O2771" i="4"/>
  <c r="S2771" i="4" s="1"/>
  <c r="O2772" i="4"/>
  <c r="S2772" i="4" s="1"/>
  <c r="O2773" i="4"/>
  <c r="S2773" i="4" s="1"/>
  <c r="O2774" i="4"/>
  <c r="S2774" i="4" s="1"/>
  <c r="O2775" i="4"/>
  <c r="S2775" i="4" s="1"/>
  <c r="O2776" i="4"/>
  <c r="S2776" i="4" s="1"/>
  <c r="O2777" i="4"/>
  <c r="S2777" i="4" s="1"/>
  <c r="O2778" i="4"/>
  <c r="S2778" i="4" s="1"/>
  <c r="O2779" i="4"/>
  <c r="S2779" i="4" s="1"/>
  <c r="O2780" i="4"/>
  <c r="S2780" i="4" s="1"/>
  <c r="O2781" i="4"/>
  <c r="S2781" i="4" s="1"/>
  <c r="O2782" i="4"/>
  <c r="S2782" i="4" s="1"/>
  <c r="O2783" i="4"/>
  <c r="S2783" i="4" s="1"/>
  <c r="O2784" i="4"/>
  <c r="S2784" i="4" s="1"/>
  <c r="O2785" i="4"/>
  <c r="S2785" i="4" s="1"/>
  <c r="O2786" i="4"/>
  <c r="S2786" i="4" s="1"/>
  <c r="O2787" i="4"/>
  <c r="S2787" i="4" s="1"/>
  <c r="O2788" i="4"/>
  <c r="S2788" i="4" s="1"/>
  <c r="O2789" i="4"/>
  <c r="S2789" i="4" s="1"/>
  <c r="O2790" i="4"/>
  <c r="S2790" i="4" s="1"/>
  <c r="O2791" i="4"/>
  <c r="S2791" i="4" s="1"/>
  <c r="O2792" i="4"/>
  <c r="S2792" i="4" s="1"/>
  <c r="O2793" i="4"/>
  <c r="S2793" i="4" s="1"/>
  <c r="O2794" i="4"/>
  <c r="S2794" i="4" s="1"/>
  <c r="O2795" i="4"/>
  <c r="S2795" i="4" s="1"/>
  <c r="O2796" i="4"/>
  <c r="S2796" i="4" s="1"/>
  <c r="O2797" i="4"/>
  <c r="S2797" i="4" s="1"/>
  <c r="O2798" i="4"/>
  <c r="S2798" i="4" s="1"/>
  <c r="O2799" i="4"/>
  <c r="S2799" i="4" s="1"/>
  <c r="O2800" i="4"/>
  <c r="S2800" i="4" s="1"/>
  <c r="O2801" i="4"/>
  <c r="S2801" i="4" s="1"/>
  <c r="O2802" i="4"/>
  <c r="S2802" i="4" s="1"/>
  <c r="O2803" i="4"/>
  <c r="S2803" i="4" s="1"/>
  <c r="O2804" i="4"/>
  <c r="S2804" i="4" s="1"/>
  <c r="O2805" i="4"/>
  <c r="S2805" i="4" s="1"/>
  <c r="O2806" i="4"/>
  <c r="S2806" i="4" s="1"/>
  <c r="O2807" i="4"/>
  <c r="S2807" i="4" s="1"/>
  <c r="O2808" i="4"/>
  <c r="S2808" i="4" s="1"/>
  <c r="O2809" i="4"/>
  <c r="S2809" i="4" s="1"/>
  <c r="O2810" i="4"/>
  <c r="S2810" i="4" s="1"/>
  <c r="O2811" i="4"/>
  <c r="S2811" i="4" s="1"/>
  <c r="O2812" i="4"/>
  <c r="S2812" i="4" s="1"/>
  <c r="O2813" i="4"/>
  <c r="S2813" i="4" s="1"/>
  <c r="O2814" i="4"/>
  <c r="S2814" i="4" s="1"/>
  <c r="O2815" i="4"/>
  <c r="S2815" i="4" s="1"/>
  <c r="O2816" i="4"/>
  <c r="S2816" i="4" s="1"/>
  <c r="O2817" i="4"/>
  <c r="S2817" i="4" s="1"/>
  <c r="O2818" i="4"/>
  <c r="S2818" i="4" s="1"/>
  <c r="O2819" i="4"/>
  <c r="S2819" i="4" s="1"/>
  <c r="O2820" i="4"/>
  <c r="S2820" i="4" s="1"/>
  <c r="O2821" i="4"/>
  <c r="S2821" i="4" s="1"/>
  <c r="O2822" i="4"/>
  <c r="S2822" i="4" s="1"/>
  <c r="O2823" i="4"/>
  <c r="S2823" i="4" s="1"/>
  <c r="O2824" i="4"/>
  <c r="S2824" i="4" s="1"/>
  <c r="O2825" i="4"/>
  <c r="S2825" i="4" s="1"/>
  <c r="O2826" i="4"/>
  <c r="S2826" i="4" s="1"/>
  <c r="O2827" i="4"/>
  <c r="S2827" i="4" s="1"/>
  <c r="O2828" i="4"/>
  <c r="S2828" i="4" s="1"/>
  <c r="O2829" i="4"/>
  <c r="S2829" i="4" s="1"/>
  <c r="O2830" i="4"/>
  <c r="S2830" i="4" s="1"/>
  <c r="O2831" i="4"/>
  <c r="S2831" i="4" s="1"/>
  <c r="O2832" i="4"/>
  <c r="S2832" i="4" s="1"/>
  <c r="O2833" i="4"/>
  <c r="S2833" i="4" s="1"/>
  <c r="O2834" i="4"/>
  <c r="S2834" i="4" s="1"/>
  <c r="O2835" i="4"/>
  <c r="S2835" i="4" s="1"/>
  <c r="O2836" i="4"/>
  <c r="S2836" i="4" s="1"/>
  <c r="O2837" i="4"/>
  <c r="S2837" i="4" s="1"/>
  <c r="O2838" i="4"/>
  <c r="S2838" i="4" s="1"/>
  <c r="O2839" i="4"/>
  <c r="S2839" i="4" s="1"/>
  <c r="O2840" i="4"/>
  <c r="S2840" i="4" s="1"/>
  <c r="O2841" i="4"/>
  <c r="S2841" i="4" s="1"/>
  <c r="O2842" i="4"/>
  <c r="S2842" i="4" s="1"/>
  <c r="O2843" i="4"/>
  <c r="S2843" i="4" s="1"/>
  <c r="O2844" i="4"/>
  <c r="S2844" i="4" s="1"/>
  <c r="O2845" i="4"/>
  <c r="S2845" i="4" s="1"/>
  <c r="O2846" i="4"/>
  <c r="S2846" i="4" s="1"/>
  <c r="O2847" i="4"/>
  <c r="S2847" i="4" s="1"/>
  <c r="O2848" i="4"/>
  <c r="S2848" i="4" s="1"/>
  <c r="O2849" i="4"/>
  <c r="S2849" i="4" s="1"/>
  <c r="O2850" i="4"/>
  <c r="S2850" i="4" s="1"/>
  <c r="O2851" i="4"/>
  <c r="S2851" i="4" s="1"/>
  <c r="O2852" i="4"/>
  <c r="S2852" i="4" s="1"/>
  <c r="O2853" i="4"/>
  <c r="S2853" i="4" s="1"/>
  <c r="O2854" i="4"/>
  <c r="S2854" i="4" s="1"/>
  <c r="O2855" i="4"/>
  <c r="S2855" i="4" s="1"/>
  <c r="O2856" i="4"/>
  <c r="S2856" i="4" s="1"/>
  <c r="O2857" i="4"/>
  <c r="S2857" i="4" s="1"/>
  <c r="O2858" i="4"/>
  <c r="S2858" i="4" s="1"/>
  <c r="O2859" i="4"/>
  <c r="S2859" i="4" s="1"/>
  <c r="O2860" i="4"/>
  <c r="S2860" i="4" s="1"/>
  <c r="O2861" i="4"/>
  <c r="S2861" i="4" s="1"/>
  <c r="O2862" i="4"/>
  <c r="S2862" i="4" s="1"/>
  <c r="O2863" i="4"/>
  <c r="S2863" i="4" s="1"/>
  <c r="O2864" i="4"/>
  <c r="S2864" i="4" s="1"/>
  <c r="O2865" i="4"/>
  <c r="S2865" i="4" s="1"/>
  <c r="O2866" i="4"/>
  <c r="S2866" i="4" s="1"/>
  <c r="O2867" i="4"/>
  <c r="S2867" i="4" s="1"/>
  <c r="O2868" i="4"/>
  <c r="S2868" i="4" s="1"/>
  <c r="O2869" i="4"/>
  <c r="S2869" i="4" s="1"/>
  <c r="O2870" i="4"/>
  <c r="S2870" i="4" s="1"/>
  <c r="O2871" i="4"/>
  <c r="S2871" i="4" s="1"/>
  <c r="O2872" i="4"/>
  <c r="S2872" i="4" s="1"/>
  <c r="O2873" i="4"/>
  <c r="S2873" i="4" s="1"/>
  <c r="O2874" i="4"/>
  <c r="S2874" i="4" s="1"/>
  <c r="O2875" i="4"/>
  <c r="S2875" i="4" s="1"/>
  <c r="O2876" i="4"/>
  <c r="S2876" i="4" s="1"/>
  <c r="O2877" i="4"/>
  <c r="S2877" i="4" s="1"/>
  <c r="O2878" i="4"/>
  <c r="S2878" i="4" s="1"/>
  <c r="O2879" i="4"/>
  <c r="S2879" i="4" s="1"/>
  <c r="O2880" i="4"/>
  <c r="S2880" i="4" s="1"/>
  <c r="O2881" i="4"/>
  <c r="S2881" i="4" s="1"/>
  <c r="O2882" i="4"/>
  <c r="S2882" i="4" s="1"/>
  <c r="O2883" i="4"/>
  <c r="S2883" i="4" s="1"/>
  <c r="O2884" i="4"/>
  <c r="S2884" i="4" s="1"/>
  <c r="O2885" i="4"/>
  <c r="S2885" i="4" s="1"/>
  <c r="O2886" i="4"/>
  <c r="S2886" i="4" s="1"/>
  <c r="O2887" i="4"/>
  <c r="S2887" i="4" s="1"/>
  <c r="O2888" i="4"/>
  <c r="S2888" i="4" s="1"/>
  <c r="O2889" i="4"/>
  <c r="S2889" i="4" s="1"/>
  <c r="O2890" i="4"/>
  <c r="S2890" i="4" s="1"/>
  <c r="O2891" i="4"/>
  <c r="S2891" i="4" s="1"/>
  <c r="O2892" i="4"/>
  <c r="S2892" i="4" s="1"/>
  <c r="O2893" i="4"/>
  <c r="S2893" i="4" s="1"/>
  <c r="O2894" i="4"/>
  <c r="S2894" i="4" s="1"/>
  <c r="O2895" i="4"/>
  <c r="S2895" i="4" s="1"/>
  <c r="O2896" i="4"/>
  <c r="S2896" i="4" s="1"/>
  <c r="O2897" i="4"/>
  <c r="S2897" i="4" s="1"/>
  <c r="O2898" i="4"/>
  <c r="S2898" i="4" s="1"/>
  <c r="O2899" i="4"/>
  <c r="S2899" i="4" s="1"/>
  <c r="O2900" i="4"/>
  <c r="S2900" i="4" s="1"/>
  <c r="O2901" i="4"/>
  <c r="S2901" i="4" s="1"/>
  <c r="O2902" i="4"/>
  <c r="S2902" i="4" s="1"/>
  <c r="O2903" i="4"/>
  <c r="S2903" i="4" s="1"/>
  <c r="O2904" i="4"/>
  <c r="S2904" i="4" s="1"/>
  <c r="O2905" i="4"/>
  <c r="S2905" i="4" s="1"/>
  <c r="O2906" i="4"/>
  <c r="S2906" i="4" s="1"/>
  <c r="O2907" i="4"/>
  <c r="S2907" i="4" s="1"/>
  <c r="O2908" i="4"/>
  <c r="S2908" i="4" s="1"/>
  <c r="O2909" i="4"/>
  <c r="S2909" i="4" s="1"/>
  <c r="O2910" i="4"/>
  <c r="S2910" i="4" s="1"/>
  <c r="O2911" i="4"/>
  <c r="S2911" i="4" s="1"/>
  <c r="O2912" i="4"/>
  <c r="S2912" i="4" s="1"/>
  <c r="O2913" i="4"/>
  <c r="S2913" i="4" s="1"/>
  <c r="O2914" i="4"/>
  <c r="S2914" i="4" s="1"/>
  <c r="O2915" i="4"/>
  <c r="S2915" i="4" s="1"/>
  <c r="O2916" i="4"/>
  <c r="S2916" i="4" s="1"/>
  <c r="O2917" i="4"/>
  <c r="S2917" i="4" s="1"/>
  <c r="O2918" i="4"/>
  <c r="S2918" i="4" s="1"/>
  <c r="O2919" i="4"/>
  <c r="S2919" i="4" s="1"/>
  <c r="O2920" i="4"/>
  <c r="S2920" i="4" s="1"/>
  <c r="O2921" i="4"/>
  <c r="S2921" i="4" s="1"/>
  <c r="O2922" i="4"/>
  <c r="S2922" i="4" s="1"/>
  <c r="O2923" i="4"/>
  <c r="S2923" i="4" s="1"/>
  <c r="O2924" i="4"/>
  <c r="S2924" i="4" s="1"/>
  <c r="O2925" i="4"/>
  <c r="S2925" i="4" s="1"/>
  <c r="O2926" i="4"/>
  <c r="S2926" i="4" s="1"/>
  <c r="O2927" i="4"/>
  <c r="S2927" i="4" s="1"/>
  <c r="O2928" i="4"/>
  <c r="S2928" i="4" s="1"/>
  <c r="O2929" i="4"/>
  <c r="S2929" i="4" s="1"/>
  <c r="O2930" i="4"/>
  <c r="S2930" i="4" s="1"/>
  <c r="O2931" i="4"/>
  <c r="S2931" i="4" s="1"/>
  <c r="O2932" i="4"/>
  <c r="S2932" i="4" s="1"/>
  <c r="O2933" i="4"/>
  <c r="S2933" i="4" s="1"/>
  <c r="O2934" i="4"/>
  <c r="S2934" i="4" s="1"/>
  <c r="O2935" i="4"/>
  <c r="S2935" i="4" s="1"/>
  <c r="O2936" i="4"/>
  <c r="S2936" i="4" s="1"/>
  <c r="O2937" i="4"/>
  <c r="S2937" i="4" s="1"/>
  <c r="O2938" i="4"/>
  <c r="S2938" i="4" s="1"/>
  <c r="O2939" i="4"/>
  <c r="S2939" i="4" s="1"/>
  <c r="O2940" i="4"/>
  <c r="S2940" i="4" s="1"/>
  <c r="O2941" i="4"/>
  <c r="S2941" i="4" s="1"/>
  <c r="O2942" i="4"/>
  <c r="S2942" i="4" s="1"/>
  <c r="O2943" i="4"/>
  <c r="S2943" i="4" s="1"/>
  <c r="O2944" i="4"/>
  <c r="S2944" i="4" s="1"/>
  <c r="O2945" i="4"/>
  <c r="S2945" i="4" s="1"/>
  <c r="O2946" i="4"/>
  <c r="S2946" i="4" s="1"/>
  <c r="O2947" i="4"/>
  <c r="S2947" i="4" s="1"/>
  <c r="O2948" i="4"/>
  <c r="S2948" i="4" s="1"/>
  <c r="O2949" i="4"/>
  <c r="S2949" i="4" s="1"/>
  <c r="O2950" i="4"/>
  <c r="S2950" i="4" s="1"/>
  <c r="O2951" i="4"/>
  <c r="S2951" i="4" s="1"/>
  <c r="O2952" i="4"/>
  <c r="S2952" i="4" s="1"/>
  <c r="O2953" i="4"/>
  <c r="S2953" i="4" s="1"/>
  <c r="O2954" i="4"/>
  <c r="S2954" i="4" s="1"/>
  <c r="O2955" i="4"/>
  <c r="S2955" i="4" s="1"/>
  <c r="O2956" i="4"/>
  <c r="S2956" i="4" s="1"/>
  <c r="O2957" i="4"/>
  <c r="S2957" i="4" s="1"/>
  <c r="O2958" i="4"/>
  <c r="S2958" i="4" s="1"/>
  <c r="O2959" i="4"/>
  <c r="S2959" i="4" s="1"/>
  <c r="O2960" i="4"/>
  <c r="S2960" i="4" s="1"/>
  <c r="O2961" i="4"/>
  <c r="S2961" i="4" s="1"/>
  <c r="O2962" i="4"/>
  <c r="S2962" i="4" s="1"/>
  <c r="O2963" i="4"/>
  <c r="S2963" i="4" s="1"/>
  <c r="O2964" i="4"/>
  <c r="S2964" i="4" s="1"/>
  <c r="O2965" i="4"/>
  <c r="S2965" i="4" s="1"/>
  <c r="O2966" i="4"/>
  <c r="S2966" i="4" s="1"/>
  <c r="O2967" i="4"/>
  <c r="S2967" i="4" s="1"/>
  <c r="O2968" i="4"/>
  <c r="S2968" i="4" s="1"/>
  <c r="O2969" i="4"/>
  <c r="S2969" i="4" s="1"/>
  <c r="O2970" i="4"/>
  <c r="S2970" i="4" s="1"/>
  <c r="O2971" i="4"/>
  <c r="S2971" i="4" s="1"/>
  <c r="O2972" i="4"/>
  <c r="S2972" i="4" s="1"/>
  <c r="O2973" i="4"/>
  <c r="S2973" i="4" s="1"/>
  <c r="O2974" i="4"/>
  <c r="S2974" i="4" s="1"/>
  <c r="O2975" i="4"/>
  <c r="S2975" i="4" s="1"/>
  <c r="O2976" i="4"/>
  <c r="S2976" i="4" s="1"/>
  <c r="O2977" i="4"/>
  <c r="S2977" i="4" s="1"/>
  <c r="O2978" i="4"/>
  <c r="S2978" i="4" s="1"/>
  <c r="O2979" i="4"/>
  <c r="S2979" i="4" s="1"/>
  <c r="O2980" i="4"/>
  <c r="S2980" i="4" s="1"/>
  <c r="O2981" i="4"/>
  <c r="S2981" i="4" s="1"/>
  <c r="O2982" i="4"/>
  <c r="S2982" i="4" s="1"/>
  <c r="O2983" i="4"/>
  <c r="S2983" i="4" s="1"/>
  <c r="O2984" i="4"/>
  <c r="S2984" i="4" s="1"/>
  <c r="O2985" i="4"/>
  <c r="S2985" i="4" s="1"/>
  <c r="O2986" i="4"/>
  <c r="S2986" i="4" s="1"/>
  <c r="O2987" i="4"/>
  <c r="S2987" i="4" s="1"/>
  <c r="O2988" i="4"/>
  <c r="S2988" i="4" s="1"/>
  <c r="O2989" i="4"/>
  <c r="S2989" i="4" s="1"/>
  <c r="O2990" i="4"/>
  <c r="S2990" i="4" s="1"/>
  <c r="O2991" i="4"/>
  <c r="S2991" i="4" s="1"/>
  <c r="O2992" i="4"/>
  <c r="S2992" i="4" s="1"/>
  <c r="O2993" i="4"/>
  <c r="S2993" i="4" s="1"/>
  <c r="O2994" i="4"/>
  <c r="S2994" i="4" s="1"/>
  <c r="O2995" i="4"/>
  <c r="S2995" i="4" s="1"/>
  <c r="O2996" i="4"/>
  <c r="S2996" i="4" s="1"/>
  <c r="O2997" i="4"/>
  <c r="S2997" i="4" s="1"/>
  <c r="O2998" i="4"/>
  <c r="S2998" i="4" s="1"/>
  <c r="O2999" i="4"/>
  <c r="S2999" i="4" s="1"/>
  <c r="O3000" i="4"/>
  <c r="S3000" i="4" s="1"/>
  <c r="O3001" i="4"/>
  <c r="S3001" i="4" s="1"/>
  <c r="O3002" i="4"/>
  <c r="S3002" i="4" s="1"/>
  <c r="O3003" i="4"/>
  <c r="S3003" i="4" s="1"/>
  <c r="O3004" i="4"/>
  <c r="S3004" i="4" s="1"/>
  <c r="O3005" i="4"/>
  <c r="S3005" i="4" s="1"/>
  <c r="O3006" i="4"/>
  <c r="S3006" i="4" s="1"/>
  <c r="O3007" i="4"/>
  <c r="S3007" i="4" s="1"/>
  <c r="O3008" i="4"/>
  <c r="S3008" i="4" s="1"/>
  <c r="O3009" i="4"/>
  <c r="S3009" i="4" s="1"/>
  <c r="O3010" i="4"/>
  <c r="S3010" i="4" s="1"/>
  <c r="O3011" i="4"/>
  <c r="S3011" i="4" s="1"/>
  <c r="O3012" i="4"/>
  <c r="S3012" i="4" s="1"/>
  <c r="O3013" i="4"/>
  <c r="S3013" i="4" s="1"/>
  <c r="O3014" i="4"/>
  <c r="S3014" i="4" s="1"/>
  <c r="O3015" i="4"/>
  <c r="S3015" i="4" s="1"/>
  <c r="O3016" i="4"/>
  <c r="S3016" i="4" s="1"/>
  <c r="O3017" i="4"/>
  <c r="S3017" i="4" s="1"/>
  <c r="O3018" i="4"/>
  <c r="S3018" i="4" s="1"/>
  <c r="O3019" i="4"/>
  <c r="S3019" i="4" s="1"/>
  <c r="O3020" i="4"/>
  <c r="S3020" i="4" s="1"/>
  <c r="O3021" i="4"/>
  <c r="S3021" i="4" s="1"/>
  <c r="O3022" i="4"/>
  <c r="S3022" i="4" s="1"/>
  <c r="O3023" i="4"/>
  <c r="S3023" i="4" s="1"/>
  <c r="O3024" i="4"/>
  <c r="S3024" i="4" s="1"/>
  <c r="O3025" i="4"/>
  <c r="S3025" i="4" s="1"/>
  <c r="O3026" i="4"/>
  <c r="S3026" i="4" s="1"/>
  <c r="O3027" i="4"/>
  <c r="S3027" i="4" s="1"/>
  <c r="O3028" i="4"/>
  <c r="S3028" i="4" s="1"/>
  <c r="O3029" i="4"/>
  <c r="S3029" i="4" s="1"/>
  <c r="O3030" i="4"/>
  <c r="S3030" i="4" s="1"/>
  <c r="O3031" i="4"/>
  <c r="S3031" i="4" s="1"/>
  <c r="O3032" i="4"/>
  <c r="S3032" i="4" s="1"/>
  <c r="O3033" i="4"/>
  <c r="S3033" i="4" s="1"/>
  <c r="O3034" i="4"/>
  <c r="S3034" i="4" s="1"/>
  <c r="O3035" i="4"/>
  <c r="S3035" i="4" s="1"/>
  <c r="O3036" i="4"/>
  <c r="S3036" i="4" s="1"/>
  <c r="O3037" i="4"/>
  <c r="S3037" i="4" s="1"/>
  <c r="O3038" i="4"/>
  <c r="S3038" i="4" s="1"/>
  <c r="O3039" i="4"/>
  <c r="S3039" i="4" s="1"/>
  <c r="O3040" i="4"/>
  <c r="S3040" i="4" s="1"/>
  <c r="O3041" i="4"/>
  <c r="S3041" i="4" s="1"/>
  <c r="O3042" i="4"/>
  <c r="S3042" i="4" s="1"/>
  <c r="O3043" i="4"/>
  <c r="S3043" i="4" s="1"/>
  <c r="O3044" i="4"/>
  <c r="S3044" i="4" s="1"/>
  <c r="O3045" i="4"/>
  <c r="S3045" i="4" s="1"/>
  <c r="O3046" i="4"/>
  <c r="S3046" i="4" s="1"/>
  <c r="O3047" i="4"/>
  <c r="S3047" i="4" s="1"/>
  <c r="O3048" i="4"/>
  <c r="S3048" i="4" s="1"/>
  <c r="O3049" i="4"/>
  <c r="S3049" i="4" s="1"/>
  <c r="O3050" i="4"/>
  <c r="S3050" i="4" s="1"/>
  <c r="O3051" i="4"/>
  <c r="S3051" i="4" s="1"/>
  <c r="O3052" i="4"/>
  <c r="S3052" i="4" s="1"/>
  <c r="O3053" i="4"/>
  <c r="S3053" i="4" s="1"/>
  <c r="O3054" i="4"/>
  <c r="S3054" i="4" s="1"/>
  <c r="O3055" i="4"/>
  <c r="S3055" i="4" s="1"/>
  <c r="O3056" i="4"/>
  <c r="S3056" i="4" s="1"/>
  <c r="O3057" i="4"/>
  <c r="S3057" i="4" s="1"/>
  <c r="O3058" i="4"/>
  <c r="S3058" i="4" s="1"/>
  <c r="O3059" i="4"/>
  <c r="S3059" i="4" s="1"/>
  <c r="O3060" i="4"/>
  <c r="S3060" i="4" s="1"/>
  <c r="O3061" i="4"/>
  <c r="S3061" i="4" s="1"/>
  <c r="O3062" i="4"/>
  <c r="S3062" i="4" s="1"/>
  <c r="O3063" i="4"/>
  <c r="S3063" i="4" s="1"/>
  <c r="O3064" i="4"/>
  <c r="S3064" i="4" s="1"/>
  <c r="O3065" i="4"/>
  <c r="S3065" i="4" s="1"/>
  <c r="O3066" i="4"/>
  <c r="S3066" i="4" s="1"/>
  <c r="O3067" i="4"/>
  <c r="S3067" i="4" s="1"/>
  <c r="O3068" i="4"/>
  <c r="S3068" i="4" s="1"/>
  <c r="O3069" i="4"/>
  <c r="S3069" i="4" s="1"/>
  <c r="O3070" i="4"/>
  <c r="S3070" i="4" s="1"/>
  <c r="O3071" i="4"/>
  <c r="S3071" i="4" s="1"/>
  <c r="O3072" i="4"/>
  <c r="S3072" i="4" s="1"/>
  <c r="O3073" i="4"/>
  <c r="S3073" i="4" s="1"/>
  <c r="O3074" i="4"/>
  <c r="S3074" i="4" s="1"/>
  <c r="O3075" i="4"/>
  <c r="S3075" i="4" s="1"/>
  <c r="O3076" i="4"/>
  <c r="S3076" i="4" s="1"/>
  <c r="O3077" i="4"/>
  <c r="S3077" i="4" s="1"/>
  <c r="O3078" i="4"/>
  <c r="S3078" i="4" s="1"/>
  <c r="O3079" i="4"/>
  <c r="S3079" i="4" s="1"/>
  <c r="O3080" i="4"/>
  <c r="S3080" i="4" s="1"/>
  <c r="O3081" i="4"/>
  <c r="S3081" i="4" s="1"/>
  <c r="O3082" i="4"/>
  <c r="S3082" i="4" s="1"/>
  <c r="O3083" i="4"/>
  <c r="S3083" i="4" s="1"/>
  <c r="O3084" i="4"/>
  <c r="S3084" i="4" s="1"/>
  <c r="O3085" i="4"/>
  <c r="S3085" i="4" s="1"/>
  <c r="O3086" i="4"/>
  <c r="S3086" i="4" s="1"/>
  <c r="O3087" i="4"/>
  <c r="S3087" i="4" s="1"/>
  <c r="O3088" i="4"/>
  <c r="S3088" i="4" s="1"/>
  <c r="O3089" i="4"/>
  <c r="S3089" i="4" s="1"/>
  <c r="O3090" i="4"/>
  <c r="S3090" i="4" s="1"/>
  <c r="O3091" i="4"/>
  <c r="S3091" i="4" s="1"/>
  <c r="O3092" i="4"/>
  <c r="S3092" i="4" s="1"/>
  <c r="O3093" i="4"/>
  <c r="S3093" i="4" s="1"/>
  <c r="O3094" i="4"/>
  <c r="S3094" i="4" s="1"/>
  <c r="O3095" i="4"/>
  <c r="S3095" i="4" s="1"/>
  <c r="O3096" i="4"/>
  <c r="S3096" i="4" s="1"/>
  <c r="O3097" i="4"/>
  <c r="S3097" i="4" s="1"/>
  <c r="O3098" i="4"/>
  <c r="S3098" i="4" s="1"/>
  <c r="O3099" i="4"/>
  <c r="S3099" i="4" s="1"/>
  <c r="O3100" i="4"/>
  <c r="S3100" i="4" s="1"/>
  <c r="O3101" i="4"/>
  <c r="S3101" i="4" s="1"/>
  <c r="O3102" i="4"/>
  <c r="S3102" i="4" s="1"/>
  <c r="O3103" i="4"/>
  <c r="S3103" i="4" s="1"/>
  <c r="O3104" i="4"/>
  <c r="S3104" i="4" s="1"/>
  <c r="O3105" i="4"/>
  <c r="S3105" i="4" s="1"/>
  <c r="O3106" i="4"/>
  <c r="S3106" i="4" s="1"/>
  <c r="O3107" i="4"/>
  <c r="S3107" i="4" s="1"/>
  <c r="O3108" i="4"/>
  <c r="S3108" i="4" s="1"/>
  <c r="O3109" i="4"/>
  <c r="S3109" i="4" s="1"/>
  <c r="O3110" i="4"/>
  <c r="S3110" i="4" s="1"/>
  <c r="O3111" i="4"/>
  <c r="S3111" i="4" s="1"/>
  <c r="O3112" i="4"/>
  <c r="S3112" i="4" s="1"/>
  <c r="O3113" i="4"/>
  <c r="S3113" i="4" s="1"/>
  <c r="O3114" i="4"/>
  <c r="S3114" i="4" s="1"/>
  <c r="O3115" i="4"/>
  <c r="S3115" i="4" s="1"/>
  <c r="O3116" i="4"/>
  <c r="S3116" i="4" s="1"/>
  <c r="O3117" i="4"/>
  <c r="S3117" i="4" s="1"/>
  <c r="O3118" i="4"/>
  <c r="S3118" i="4" s="1"/>
  <c r="O3119" i="4"/>
  <c r="S3119" i="4" s="1"/>
  <c r="O3120" i="4"/>
  <c r="S3120" i="4" s="1"/>
  <c r="O3121" i="4"/>
  <c r="S3121" i="4" s="1"/>
  <c r="O3122" i="4"/>
  <c r="S3122" i="4" s="1"/>
  <c r="O3123" i="4"/>
  <c r="S3123" i="4" s="1"/>
  <c r="O3124" i="4"/>
  <c r="S3124" i="4" s="1"/>
  <c r="O3125" i="4"/>
  <c r="S3125" i="4" s="1"/>
  <c r="O3126" i="4"/>
  <c r="S3126" i="4" s="1"/>
  <c r="O3127" i="4"/>
  <c r="S3127" i="4" s="1"/>
  <c r="O3128" i="4"/>
  <c r="S3128" i="4" s="1"/>
  <c r="O3129" i="4"/>
  <c r="S3129" i="4" s="1"/>
  <c r="O3130" i="4"/>
  <c r="S3130" i="4" s="1"/>
  <c r="O3131" i="4"/>
  <c r="S3131" i="4" s="1"/>
  <c r="O3132" i="4"/>
  <c r="S3132" i="4" s="1"/>
  <c r="O3133" i="4"/>
  <c r="S3133" i="4" s="1"/>
  <c r="O3134" i="4"/>
  <c r="S3134" i="4" s="1"/>
  <c r="O3135" i="4"/>
  <c r="S3135" i="4" s="1"/>
  <c r="O3136" i="4"/>
  <c r="S3136" i="4" s="1"/>
  <c r="O3137" i="4"/>
  <c r="S3137" i="4" s="1"/>
  <c r="O3138" i="4"/>
  <c r="S3138" i="4" s="1"/>
  <c r="O3139" i="4"/>
  <c r="S3139" i="4" s="1"/>
  <c r="O3140" i="4"/>
  <c r="S3140" i="4" s="1"/>
  <c r="O3141" i="4"/>
  <c r="S3141" i="4" s="1"/>
  <c r="O3142" i="4"/>
  <c r="S3142" i="4" s="1"/>
  <c r="O3143" i="4"/>
  <c r="S3143" i="4" s="1"/>
  <c r="O3144" i="4"/>
  <c r="S3144" i="4" s="1"/>
  <c r="O3145" i="4"/>
  <c r="S3145" i="4" s="1"/>
  <c r="O3146" i="4"/>
  <c r="S3146" i="4" s="1"/>
  <c r="O3147" i="4"/>
  <c r="S3147" i="4" s="1"/>
  <c r="O3148" i="4"/>
  <c r="S3148" i="4" s="1"/>
  <c r="O3149" i="4"/>
  <c r="S3149" i="4" s="1"/>
  <c r="O3150" i="4"/>
  <c r="S3150" i="4" s="1"/>
  <c r="O3151" i="4"/>
  <c r="S3151" i="4" s="1"/>
  <c r="O3152" i="4"/>
  <c r="S3152" i="4" s="1"/>
  <c r="O3153" i="4"/>
  <c r="S3153" i="4" s="1"/>
  <c r="O3154" i="4"/>
  <c r="S3154" i="4" s="1"/>
  <c r="O3155" i="4"/>
  <c r="S3155" i="4" s="1"/>
  <c r="O3156" i="4"/>
  <c r="S3156" i="4" s="1"/>
  <c r="O3157" i="4"/>
  <c r="S3157" i="4" s="1"/>
  <c r="O3158" i="4"/>
  <c r="S3158" i="4" s="1"/>
  <c r="O3159" i="4"/>
  <c r="S3159" i="4" s="1"/>
  <c r="O3160" i="4"/>
  <c r="S3160" i="4" s="1"/>
  <c r="O3161" i="4"/>
  <c r="S3161" i="4" s="1"/>
  <c r="O3162" i="4"/>
  <c r="S3162" i="4" s="1"/>
  <c r="O3163" i="4"/>
  <c r="S3163" i="4" s="1"/>
  <c r="O3164" i="4"/>
  <c r="S3164" i="4" s="1"/>
  <c r="O3165" i="4"/>
  <c r="S3165" i="4" s="1"/>
  <c r="O3166" i="4"/>
  <c r="S3166" i="4" s="1"/>
  <c r="O3167" i="4"/>
  <c r="S3167" i="4" s="1"/>
  <c r="O3168" i="4"/>
  <c r="S3168" i="4" s="1"/>
  <c r="O3169" i="4"/>
  <c r="S3169" i="4" s="1"/>
  <c r="O3170" i="4"/>
  <c r="S3170" i="4" s="1"/>
  <c r="O3171" i="4"/>
  <c r="S3171" i="4" s="1"/>
  <c r="O3172" i="4"/>
  <c r="S3172" i="4" s="1"/>
  <c r="O3173" i="4"/>
  <c r="S3173" i="4" s="1"/>
  <c r="O3174" i="4"/>
  <c r="S3174" i="4" s="1"/>
  <c r="O3175" i="4"/>
  <c r="S3175" i="4" s="1"/>
  <c r="O3176" i="4"/>
  <c r="S3176" i="4" s="1"/>
  <c r="O3177" i="4"/>
  <c r="S3177" i="4" s="1"/>
  <c r="O3178" i="4"/>
  <c r="S3178" i="4" s="1"/>
  <c r="O3179" i="4"/>
  <c r="S3179" i="4" s="1"/>
  <c r="O3180" i="4"/>
  <c r="S3180" i="4" s="1"/>
  <c r="O3181" i="4"/>
  <c r="S3181" i="4" s="1"/>
  <c r="O3182" i="4"/>
  <c r="S3182" i="4" s="1"/>
  <c r="O3183" i="4"/>
  <c r="S3183" i="4" s="1"/>
  <c r="O3184" i="4"/>
  <c r="S3184" i="4" s="1"/>
  <c r="O3185" i="4"/>
  <c r="S3185" i="4" s="1"/>
  <c r="O3186" i="4"/>
  <c r="S3186" i="4" s="1"/>
  <c r="O3187" i="4"/>
  <c r="S3187" i="4" s="1"/>
  <c r="O3188" i="4"/>
  <c r="S3188" i="4" s="1"/>
  <c r="O3189" i="4"/>
  <c r="S3189" i="4" s="1"/>
  <c r="O3190" i="4"/>
  <c r="S3190" i="4" s="1"/>
  <c r="O3191" i="4"/>
  <c r="S3191" i="4" s="1"/>
  <c r="O3192" i="4"/>
  <c r="S3192" i="4" s="1"/>
  <c r="O3193" i="4"/>
  <c r="S3193" i="4" s="1"/>
  <c r="O3194" i="4"/>
  <c r="S3194" i="4" s="1"/>
  <c r="O3195" i="4"/>
  <c r="S3195" i="4" s="1"/>
  <c r="O3196" i="4"/>
  <c r="S3196" i="4" s="1"/>
  <c r="O3197" i="4"/>
  <c r="S3197" i="4" s="1"/>
  <c r="O3198" i="4"/>
  <c r="S3198" i="4" s="1"/>
  <c r="O3199" i="4"/>
  <c r="S3199" i="4" s="1"/>
  <c r="O3200" i="4"/>
  <c r="S3200" i="4" s="1"/>
  <c r="O3201" i="4"/>
  <c r="S3201" i="4" s="1"/>
  <c r="O3202" i="4"/>
  <c r="S3202" i="4" s="1"/>
  <c r="O3203" i="4"/>
  <c r="S3203" i="4" s="1"/>
  <c r="O3204" i="4"/>
  <c r="S3204" i="4" s="1"/>
  <c r="O3205" i="4"/>
  <c r="S3205" i="4" s="1"/>
  <c r="O3206" i="4"/>
  <c r="S3206" i="4" s="1"/>
  <c r="O3207" i="4"/>
  <c r="S3207" i="4" s="1"/>
  <c r="O3208" i="4"/>
  <c r="S3208" i="4" s="1"/>
  <c r="O3209" i="4"/>
  <c r="S3209" i="4" s="1"/>
  <c r="O3210" i="4"/>
  <c r="S3210" i="4" s="1"/>
  <c r="O3211" i="4"/>
  <c r="S3211" i="4" s="1"/>
  <c r="O3212" i="4"/>
  <c r="S3212" i="4" s="1"/>
  <c r="O3213" i="4"/>
  <c r="S3213" i="4" s="1"/>
  <c r="O3214" i="4"/>
  <c r="S3214" i="4" s="1"/>
  <c r="O3215" i="4"/>
  <c r="S3215" i="4" s="1"/>
  <c r="O3216" i="4"/>
  <c r="S3216" i="4" s="1"/>
  <c r="O3217" i="4"/>
  <c r="S3217" i="4" s="1"/>
  <c r="O3218" i="4"/>
  <c r="S3218" i="4" s="1"/>
  <c r="O3219" i="4"/>
  <c r="S3219" i="4" s="1"/>
  <c r="O3220" i="4"/>
  <c r="S3220" i="4" s="1"/>
  <c r="O3221" i="4"/>
  <c r="S3221" i="4" s="1"/>
  <c r="O3222" i="4"/>
  <c r="S3222" i="4" s="1"/>
  <c r="O3223" i="4"/>
  <c r="S3223" i="4" s="1"/>
  <c r="O3224" i="4"/>
  <c r="S3224" i="4" s="1"/>
  <c r="O3225" i="4"/>
  <c r="S3225" i="4" s="1"/>
  <c r="O3226" i="4"/>
  <c r="S3226" i="4" s="1"/>
  <c r="O3227" i="4"/>
  <c r="S3227" i="4" s="1"/>
  <c r="O3228" i="4"/>
  <c r="S3228" i="4" s="1"/>
  <c r="O3229" i="4"/>
  <c r="S3229" i="4" s="1"/>
  <c r="O3230" i="4"/>
  <c r="S3230" i="4" s="1"/>
  <c r="O3231" i="4"/>
  <c r="S3231" i="4" s="1"/>
  <c r="O3232" i="4"/>
  <c r="S3232" i="4" s="1"/>
  <c r="O3233" i="4"/>
  <c r="S3233" i="4" s="1"/>
  <c r="O3234" i="4"/>
  <c r="S3234" i="4" s="1"/>
  <c r="O3235" i="4"/>
  <c r="S3235" i="4" s="1"/>
  <c r="O3236" i="4"/>
  <c r="S3236" i="4" s="1"/>
  <c r="O3237" i="4"/>
  <c r="S3237" i="4" s="1"/>
  <c r="O3238" i="4"/>
  <c r="S3238" i="4" s="1"/>
  <c r="O3239" i="4"/>
  <c r="S3239" i="4" s="1"/>
  <c r="O3240" i="4"/>
  <c r="S3240" i="4" s="1"/>
  <c r="O3241" i="4"/>
  <c r="S3241" i="4" s="1"/>
  <c r="O3242" i="4"/>
  <c r="S3242" i="4" s="1"/>
  <c r="O3243" i="4"/>
  <c r="S3243" i="4" s="1"/>
  <c r="O3244" i="4"/>
  <c r="S3244" i="4" s="1"/>
  <c r="O3245" i="4"/>
  <c r="S3245" i="4" s="1"/>
  <c r="O3246" i="4"/>
  <c r="S3246" i="4" s="1"/>
  <c r="O3247" i="4"/>
  <c r="S3247" i="4" s="1"/>
  <c r="O3248" i="4"/>
  <c r="S3248" i="4" s="1"/>
  <c r="O3249" i="4"/>
  <c r="S3249" i="4" s="1"/>
  <c r="O3250" i="4"/>
  <c r="S3250" i="4" s="1"/>
  <c r="O3251" i="4"/>
  <c r="S3251" i="4" s="1"/>
  <c r="O3252" i="4"/>
  <c r="S3252" i="4" s="1"/>
  <c r="O3253" i="4"/>
  <c r="S3253" i="4" s="1"/>
  <c r="O3254" i="4"/>
  <c r="S3254" i="4" s="1"/>
  <c r="O3255" i="4"/>
  <c r="S3255" i="4" s="1"/>
  <c r="O3256" i="4"/>
  <c r="S3256" i="4" s="1"/>
  <c r="O3257" i="4"/>
  <c r="S3257" i="4" s="1"/>
  <c r="O3258" i="4"/>
  <c r="S3258" i="4" s="1"/>
  <c r="O3259" i="4"/>
  <c r="S3259" i="4" s="1"/>
  <c r="O3260" i="4"/>
  <c r="S3260" i="4" s="1"/>
  <c r="O3261" i="4"/>
  <c r="S3261" i="4" s="1"/>
  <c r="O3262" i="4"/>
  <c r="S3262" i="4" s="1"/>
  <c r="O3263" i="4"/>
  <c r="S3263" i="4" s="1"/>
  <c r="O3264" i="4"/>
  <c r="S3264" i="4" s="1"/>
  <c r="O3265" i="4"/>
  <c r="S3265" i="4" s="1"/>
  <c r="O3266" i="4"/>
  <c r="S3266" i="4" s="1"/>
  <c r="O3267" i="4"/>
  <c r="S3267" i="4" s="1"/>
  <c r="O3268" i="4"/>
  <c r="S3268" i="4" s="1"/>
  <c r="O3269" i="4"/>
  <c r="S3269" i="4" s="1"/>
  <c r="O3270" i="4"/>
  <c r="S3270" i="4" s="1"/>
  <c r="O3271" i="4"/>
  <c r="S3271" i="4" s="1"/>
  <c r="O3272" i="4"/>
  <c r="S3272" i="4" s="1"/>
  <c r="O3273" i="4"/>
  <c r="S3273" i="4" s="1"/>
  <c r="O3274" i="4"/>
  <c r="S3274" i="4" s="1"/>
  <c r="O3275" i="4"/>
  <c r="S3275" i="4" s="1"/>
  <c r="O3276" i="4"/>
  <c r="S3276" i="4" s="1"/>
  <c r="O3277" i="4"/>
  <c r="S3277" i="4" s="1"/>
  <c r="O3278" i="4"/>
  <c r="S3278" i="4" s="1"/>
  <c r="O3279" i="4"/>
  <c r="S3279" i="4" s="1"/>
  <c r="O3280" i="4"/>
  <c r="S3280" i="4" s="1"/>
  <c r="O3281" i="4"/>
  <c r="S3281" i="4" s="1"/>
  <c r="O3282" i="4"/>
  <c r="S3282" i="4" s="1"/>
  <c r="O3283" i="4"/>
  <c r="S3283" i="4" s="1"/>
  <c r="O3284" i="4"/>
  <c r="S3284" i="4" s="1"/>
  <c r="O3285" i="4"/>
  <c r="S3285" i="4" s="1"/>
  <c r="O3286" i="4"/>
  <c r="S3286" i="4" s="1"/>
  <c r="O3287" i="4"/>
  <c r="S3287" i="4" s="1"/>
  <c r="O3288" i="4"/>
  <c r="S3288" i="4" s="1"/>
  <c r="O3289" i="4"/>
  <c r="S3289" i="4" s="1"/>
  <c r="O3290" i="4"/>
  <c r="S3290" i="4" s="1"/>
  <c r="O3291" i="4"/>
  <c r="S3291" i="4" s="1"/>
  <c r="O3292" i="4"/>
  <c r="S3292" i="4" s="1"/>
  <c r="O3293" i="4"/>
  <c r="S3293" i="4" s="1"/>
  <c r="O3294" i="4"/>
  <c r="S3294" i="4" s="1"/>
  <c r="O3295" i="4"/>
  <c r="S3295" i="4" s="1"/>
  <c r="O3296" i="4"/>
  <c r="S3296" i="4" s="1"/>
  <c r="O3297" i="4"/>
  <c r="S3297" i="4" s="1"/>
  <c r="O3298" i="4"/>
  <c r="S3298" i="4" s="1"/>
  <c r="O3299" i="4"/>
  <c r="S3299" i="4" s="1"/>
  <c r="O3300" i="4"/>
  <c r="S3300" i="4" s="1"/>
  <c r="O3301" i="4"/>
  <c r="S3301" i="4" s="1"/>
  <c r="O3302" i="4"/>
  <c r="S3302" i="4" s="1"/>
  <c r="O3303" i="4"/>
  <c r="S3303" i="4" s="1"/>
  <c r="O3304" i="4"/>
  <c r="S3304" i="4" s="1"/>
  <c r="O3305" i="4"/>
  <c r="S3305" i="4" s="1"/>
  <c r="O3306" i="4"/>
  <c r="S3306" i="4" s="1"/>
  <c r="O3307" i="4"/>
  <c r="S3307" i="4" s="1"/>
  <c r="O3308" i="4"/>
  <c r="S3308" i="4" s="1"/>
  <c r="O3309" i="4"/>
  <c r="S3309" i="4" s="1"/>
  <c r="O3310" i="4"/>
  <c r="S3310" i="4" s="1"/>
  <c r="O3311" i="4"/>
  <c r="S3311" i="4" s="1"/>
  <c r="O3312" i="4"/>
  <c r="S3312" i="4" s="1"/>
  <c r="O3313" i="4"/>
  <c r="S3313" i="4" s="1"/>
  <c r="O3314" i="4"/>
  <c r="S3314" i="4" s="1"/>
  <c r="O3315" i="4"/>
  <c r="S3315" i="4" s="1"/>
  <c r="O3316" i="4"/>
  <c r="S3316" i="4" s="1"/>
  <c r="O3317" i="4"/>
  <c r="S3317" i="4" s="1"/>
  <c r="O3318" i="4"/>
  <c r="S3318" i="4" s="1"/>
  <c r="O3319" i="4"/>
  <c r="S3319" i="4" s="1"/>
  <c r="O3320" i="4"/>
  <c r="S3320" i="4" s="1"/>
  <c r="O3321" i="4"/>
  <c r="S3321" i="4" s="1"/>
  <c r="O3322" i="4"/>
  <c r="S3322" i="4" s="1"/>
  <c r="O3323" i="4"/>
  <c r="S3323" i="4" s="1"/>
  <c r="O3324" i="4"/>
  <c r="S3324" i="4" s="1"/>
  <c r="O3325" i="4"/>
  <c r="S3325" i="4" s="1"/>
  <c r="O3326" i="4"/>
  <c r="S3326" i="4" s="1"/>
  <c r="O3327" i="4"/>
  <c r="S3327" i="4" s="1"/>
  <c r="O3328" i="4"/>
  <c r="S3328" i="4" s="1"/>
  <c r="O3329" i="4"/>
  <c r="S3329" i="4" s="1"/>
  <c r="O3330" i="4"/>
  <c r="S3330" i="4" s="1"/>
  <c r="O3331" i="4"/>
  <c r="S3331" i="4" s="1"/>
  <c r="O3332" i="4"/>
  <c r="S3332" i="4" s="1"/>
  <c r="O3333" i="4"/>
  <c r="S3333" i="4" s="1"/>
  <c r="O3334" i="4"/>
  <c r="S3334" i="4" s="1"/>
  <c r="O3335" i="4"/>
  <c r="S3335" i="4" s="1"/>
  <c r="O3336" i="4"/>
  <c r="S3336" i="4" s="1"/>
  <c r="O3337" i="4"/>
  <c r="S3337" i="4" s="1"/>
  <c r="O3338" i="4"/>
  <c r="S3338" i="4" s="1"/>
  <c r="O3339" i="4"/>
  <c r="S3339" i="4" s="1"/>
  <c r="O3340" i="4"/>
  <c r="S3340" i="4" s="1"/>
  <c r="O3341" i="4"/>
  <c r="S3341" i="4" s="1"/>
  <c r="O3342" i="4"/>
  <c r="S3342" i="4" s="1"/>
  <c r="O3343" i="4"/>
  <c r="S3343" i="4" s="1"/>
  <c r="O3344" i="4"/>
  <c r="S3344" i="4" s="1"/>
  <c r="O3345" i="4"/>
  <c r="S3345" i="4" s="1"/>
  <c r="O3346" i="4"/>
  <c r="S3346" i="4" s="1"/>
  <c r="O3347" i="4"/>
  <c r="S3347" i="4" s="1"/>
  <c r="O3348" i="4"/>
  <c r="S3348" i="4" s="1"/>
  <c r="O3349" i="4"/>
  <c r="S3349" i="4" s="1"/>
  <c r="O3350" i="4"/>
  <c r="S3350" i="4" s="1"/>
  <c r="O3351" i="4"/>
  <c r="S3351" i="4" s="1"/>
  <c r="O3352" i="4"/>
  <c r="S3352" i="4" s="1"/>
  <c r="O3353" i="4"/>
  <c r="S3353" i="4" s="1"/>
  <c r="O3354" i="4"/>
  <c r="S3354" i="4" s="1"/>
  <c r="O3355" i="4"/>
  <c r="S3355" i="4" s="1"/>
  <c r="O3356" i="4"/>
  <c r="S3356" i="4" s="1"/>
  <c r="O3357" i="4"/>
  <c r="S3357" i="4" s="1"/>
  <c r="O3358" i="4"/>
  <c r="S3358" i="4" s="1"/>
  <c r="O3359" i="4"/>
  <c r="S3359" i="4" s="1"/>
  <c r="O3360" i="4"/>
  <c r="S3360" i="4" s="1"/>
  <c r="O3361" i="4"/>
  <c r="S3361" i="4" s="1"/>
  <c r="O3362" i="4"/>
  <c r="S3362" i="4" s="1"/>
  <c r="O3363" i="4"/>
  <c r="S3363" i="4" s="1"/>
  <c r="O3364" i="4"/>
  <c r="S3364" i="4" s="1"/>
  <c r="O3365" i="4"/>
  <c r="S3365" i="4" s="1"/>
  <c r="O3366" i="4"/>
  <c r="S3366" i="4" s="1"/>
  <c r="O3367" i="4"/>
  <c r="S3367" i="4" s="1"/>
  <c r="O3368" i="4"/>
  <c r="S3368" i="4" s="1"/>
  <c r="O3369" i="4"/>
  <c r="S3369" i="4" s="1"/>
  <c r="O3370" i="4"/>
  <c r="S3370" i="4" s="1"/>
  <c r="O3371" i="4"/>
  <c r="S3371" i="4" s="1"/>
  <c r="O3372" i="4"/>
  <c r="S3372" i="4" s="1"/>
  <c r="O3373" i="4"/>
  <c r="S3373" i="4" s="1"/>
  <c r="O3374" i="4"/>
  <c r="S3374" i="4" s="1"/>
  <c r="O3375" i="4"/>
  <c r="S3375" i="4" s="1"/>
  <c r="O3376" i="4"/>
  <c r="S3376" i="4" s="1"/>
  <c r="O3377" i="4"/>
  <c r="S3377" i="4" s="1"/>
  <c r="O3378" i="4"/>
  <c r="S3378" i="4" s="1"/>
  <c r="O3379" i="4"/>
  <c r="S3379" i="4" s="1"/>
  <c r="O3380" i="4"/>
  <c r="S3380" i="4" s="1"/>
  <c r="O3381" i="4"/>
  <c r="S3381" i="4" s="1"/>
  <c r="O3382" i="4"/>
  <c r="S3382" i="4" s="1"/>
  <c r="O3383" i="4"/>
  <c r="S3383" i="4" s="1"/>
  <c r="O3384" i="4"/>
  <c r="S3384" i="4" s="1"/>
  <c r="O3385" i="4"/>
  <c r="S3385" i="4" s="1"/>
  <c r="O3386" i="4"/>
  <c r="S3386" i="4" s="1"/>
  <c r="O3387" i="4"/>
  <c r="S3387" i="4" s="1"/>
  <c r="O3388" i="4"/>
  <c r="S3388" i="4" s="1"/>
  <c r="O3389" i="4"/>
  <c r="S3389" i="4" s="1"/>
  <c r="O3390" i="4"/>
  <c r="S3390" i="4" s="1"/>
  <c r="O3391" i="4"/>
  <c r="S3391" i="4" s="1"/>
  <c r="O3392" i="4"/>
  <c r="S3392" i="4" s="1"/>
  <c r="O3393" i="4"/>
  <c r="S3393" i="4" s="1"/>
  <c r="O3394" i="4"/>
  <c r="S3394" i="4" s="1"/>
  <c r="O3395" i="4"/>
  <c r="S3395" i="4" s="1"/>
  <c r="O3396" i="4"/>
  <c r="S3396" i="4" s="1"/>
  <c r="O3397" i="4"/>
  <c r="S3397" i="4" s="1"/>
  <c r="O3398" i="4"/>
  <c r="S3398" i="4" s="1"/>
  <c r="O3399" i="4"/>
  <c r="S3399" i="4" s="1"/>
  <c r="O3400" i="4"/>
  <c r="S3400" i="4" s="1"/>
  <c r="O3401" i="4"/>
  <c r="S3401" i="4" s="1"/>
  <c r="O3402" i="4"/>
  <c r="S3402" i="4" s="1"/>
  <c r="O3403" i="4"/>
  <c r="S3403" i="4" s="1"/>
  <c r="O3404" i="4"/>
  <c r="S3404" i="4" s="1"/>
  <c r="O3405" i="4"/>
  <c r="S3405" i="4" s="1"/>
  <c r="O3406" i="4"/>
  <c r="S3406" i="4" s="1"/>
  <c r="O3407" i="4"/>
  <c r="S3407" i="4" s="1"/>
  <c r="O3408" i="4"/>
  <c r="S3408" i="4" s="1"/>
  <c r="O3409" i="4"/>
  <c r="S3409" i="4" s="1"/>
  <c r="O3410" i="4"/>
  <c r="S3410" i="4" s="1"/>
  <c r="O3411" i="4"/>
  <c r="S3411" i="4" s="1"/>
  <c r="O3412" i="4"/>
  <c r="S3412" i="4" s="1"/>
  <c r="O3413" i="4"/>
  <c r="S3413" i="4" s="1"/>
  <c r="O3414" i="4"/>
  <c r="S3414" i="4" s="1"/>
  <c r="O3415" i="4"/>
  <c r="S3415" i="4" s="1"/>
  <c r="O3416" i="4"/>
  <c r="S3416" i="4" s="1"/>
  <c r="O3417" i="4"/>
  <c r="S3417" i="4" s="1"/>
  <c r="O3418" i="4"/>
  <c r="S3418" i="4" s="1"/>
  <c r="O3419" i="4"/>
  <c r="S3419" i="4" s="1"/>
  <c r="O3420" i="4"/>
  <c r="S3420" i="4" s="1"/>
  <c r="O3421" i="4"/>
  <c r="S3421" i="4" s="1"/>
  <c r="O3422" i="4"/>
  <c r="S3422" i="4" s="1"/>
  <c r="O3423" i="4"/>
  <c r="S3423" i="4" s="1"/>
  <c r="O3424" i="4"/>
  <c r="S3424" i="4" s="1"/>
  <c r="O3425" i="4"/>
  <c r="S3425" i="4" s="1"/>
  <c r="O3426" i="4"/>
  <c r="S3426" i="4" s="1"/>
  <c r="O3427" i="4"/>
  <c r="S3427" i="4" s="1"/>
  <c r="O3428" i="4"/>
  <c r="S3428" i="4" s="1"/>
  <c r="O3429" i="4"/>
  <c r="S3429" i="4" s="1"/>
  <c r="O3430" i="4"/>
  <c r="S3430" i="4" s="1"/>
  <c r="O3431" i="4"/>
  <c r="S3431" i="4" s="1"/>
  <c r="O3432" i="4"/>
  <c r="S3432" i="4" s="1"/>
  <c r="O3433" i="4"/>
  <c r="S3433" i="4" s="1"/>
  <c r="O3434" i="4"/>
  <c r="S3434" i="4" s="1"/>
  <c r="O3435" i="4"/>
  <c r="S3435" i="4" s="1"/>
  <c r="O3436" i="4"/>
  <c r="S3436" i="4" s="1"/>
  <c r="O3437" i="4"/>
  <c r="S3437" i="4" s="1"/>
  <c r="O3438" i="4"/>
  <c r="S3438" i="4" s="1"/>
  <c r="O3439" i="4"/>
  <c r="S3439" i="4" s="1"/>
  <c r="O3440" i="4"/>
  <c r="S3440" i="4" s="1"/>
  <c r="O3441" i="4"/>
  <c r="S3441" i="4" s="1"/>
  <c r="O3442" i="4"/>
  <c r="S3442" i="4" s="1"/>
  <c r="O3443" i="4"/>
  <c r="S3443" i="4" s="1"/>
  <c r="O3444" i="4"/>
  <c r="S3444" i="4" s="1"/>
  <c r="O3445" i="4"/>
  <c r="S3445" i="4" s="1"/>
  <c r="O3446" i="4"/>
  <c r="S3446" i="4" s="1"/>
  <c r="O3447" i="4"/>
  <c r="S3447" i="4" s="1"/>
  <c r="O3448" i="4"/>
  <c r="S3448" i="4" s="1"/>
  <c r="O3449" i="4"/>
  <c r="S3449" i="4" s="1"/>
  <c r="O3450" i="4"/>
  <c r="S3450" i="4" s="1"/>
  <c r="O3451" i="4"/>
  <c r="S3451" i="4" s="1"/>
  <c r="O3452" i="4"/>
  <c r="S3452" i="4" s="1"/>
  <c r="O3453" i="4"/>
  <c r="S3453" i="4" s="1"/>
  <c r="O3454" i="4"/>
  <c r="S3454" i="4" s="1"/>
  <c r="O3455" i="4"/>
  <c r="S3455" i="4" s="1"/>
  <c r="O3456" i="4"/>
  <c r="S3456" i="4" s="1"/>
  <c r="O3457" i="4"/>
  <c r="S3457" i="4" s="1"/>
  <c r="O3458" i="4"/>
  <c r="S3458" i="4" s="1"/>
  <c r="O3459" i="4"/>
  <c r="S3459" i="4" s="1"/>
  <c r="O3460" i="4"/>
  <c r="S3460" i="4" s="1"/>
  <c r="O3461" i="4"/>
  <c r="S3461" i="4" s="1"/>
  <c r="O3462" i="4"/>
  <c r="S3462" i="4" s="1"/>
  <c r="O3463" i="4"/>
  <c r="S3463" i="4" s="1"/>
  <c r="O3464" i="4"/>
  <c r="S3464" i="4" s="1"/>
  <c r="O3465" i="4"/>
  <c r="S3465" i="4" s="1"/>
  <c r="O3466" i="4"/>
  <c r="S3466" i="4" s="1"/>
  <c r="O3467" i="4"/>
  <c r="S3467" i="4" s="1"/>
  <c r="O3468" i="4"/>
  <c r="S3468" i="4" s="1"/>
  <c r="O3469" i="4"/>
  <c r="S3469" i="4" s="1"/>
  <c r="O3470" i="4"/>
  <c r="S3470" i="4" s="1"/>
  <c r="O3471" i="4"/>
  <c r="S3471" i="4" s="1"/>
  <c r="O3472" i="4"/>
  <c r="S3472" i="4" s="1"/>
  <c r="O3473" i="4"/>
  <c r="S3473" i="4" s="1"/>
  <c r="O3474" i="4"/>
  <c r="S3474" i="4" s="1"/>
  <c r="O3475" i="4"/>
  <c r="S3475" i="4" s="1"/>
  <c r="O3476" i="4"/>
  <c r="S3476" i="4" s="1"/>
  <c r="O3477" i="4"/>
  <c r="S3477" i="4" s="1"/>
  <c r="O3478" i="4"/>
  <c r="S3478" i="4" s="1"/>
  <c r="O3479" i="4"/>
  <c r="S3479" i="4" s="1"/>
  <c r="O3480" i="4"/>
  <c r="S3480" i="4" s="1"/>
  <c r="O3481" i="4"/>
  <c r="S3481" i="4" s="1"/>
  <c r="O3482" i="4"/>
  <c r="S3482" i="4" s="1"/>
  <c r="O3483" i="4"/>
  <c r="S3483" i="4" s="1"/>
  <c r="O3484" i="4"/>
  <c r="S3484" i="4" s="1"/>
  <c r="O3485" i="4"/>
  <c r="S3485" i="4" s="1"/>
  <c r="O3486" i="4"/>
  <c r="S3486" i="4" s="1"/>
  <c r="O3487" i="4"/>
  <c r="S3487" i="4" s="1"/>
  <c r="O3488" i="4"/>
  <c r="S3488" i="4" s="1"/>
  <c r="O3489" i="4"/>
  <c r="S3489" i="4" s="1"/>
  <c r="O3490" i="4"/>
  <c r="S3490" i="4" s="1"/>
  <c r="O3491" i="4"/>
  <c r="S3491" i="4" s="1"/>
  <c r="O3492" i="4"/>
  <c r="S3492" i="4" s="1"/>
  <c r="O3493" i="4"/>
  <c r="S3493" i="4" s="1"/>
  <c r="O3494" i="4"/>
  <c r="S3494" i="4" s="1"/>
  <c r="O3495" i="4"/>
  <c r="S3495" i="4" s="1"/>
  <c r="O3496" i="4"/>
  <c r="S3496" i="4" s="1"/>
  <c r="O3497" i="4"/>
  <c r="S3497" i="4" s="1"/>
  <c r="O3498" i="4"/>
  <c r="S3498" i="4" s="1"/>
  <c r="O3499" i="4"/>
  <c r="S3499" i="4" s="1"/>
  <c r="O3500" i="4"/>
  <c r="S3500" i="4" s="1"/>
  <c r="O3501" i="4"/>
  <c r="S3501" i="4" s="1"/>
  <c r="O3502" i="4"/>
  <c r="S3502" i="4" s="1"/>
  <c r="O3503" i="4"/>
  <c r="S3503" i="4" s="1"/>
  <c r="O3504" i="4"/>
  <c r="S3504" i="4" s="1"/>
  <c r="O3505" i="4"/>
  <c r="S3505" i="4" s="1"/>
  <c r="O3506" i="4"/>
  <c r="S3506" i="4" s="1"/>
  <c r="O3507" i="4"/>
  <c r="S3507" i="4" s="1"/>
  <c r="O3508" i="4"/>
  <c r="S3508" i="4" s="1"/>
  <c r="O3509" i="4"/>
  <c r="S3509" i="4" s="1"/>
  <c r="O3510" i="4"/>
  <c r="S3510" i="4" s="1"/>
  <c r="O3511" i="4"/>
  <c r="S3511" i="4" s="1"/>
  <c r="O3512" i="4"/>
  <c r="S3512" i="4" s="1"/>
  <c r="O3513" i="4"/>
  <c r="S3513" i="4" s="1"/>
  <c r="O3514" i="4"/>
  <c r="S3514" i="4" s="1"/>
  <c r="O3515" i="4"/>
  <c r="S3515" i="4" s="1"/>
  <c r="O3516" i="4"/>
  <c r="S3516" i="4" s="1"/>
  <c r="O3517" i="4"/>
  <c r="S3517" i="4" s="1"/>
  <c r="O3518" i="4"/>
  <c r="S3518" i="4" s="1"/>
  <c r="O3519" i="4"/>
  <c r="S3519" i="4" s="1"/>
  <c r="O3520" i="4"/>
  <c r="S3520" i="4" s="1"/>
  <c r="O3521" i="4"/>
  <c r="S3521" i="4" s="1"/>
  <c r="O3522" i="4"/>
  <c r="S3522" i="4" s="1"/>
  <c r="O3523" i="4"/>
  <c r="S3523" i="4" s="1"/>
  <c r="O3524" i="4"/>
  <c r="S3524" i="4" s="1"/>
  <c r="O3525" i="4"/>
  <c r="S3525" i="4" s="1"/>
  <c r="O3526" i="4"/>
  <c r="S3526" i="4" s="1"/>
  <c r="O3527" i="4"/>
  <c r="S3527" i="4" s="1"/>
  <c r="O3528" i="4"/>
  <c r="S3528" i="4" s="1"/>
  <c r="O3529" i="4"/>
  <c r="S3529" i="4" s="1"/>
  <c r="O3530" i="4"/>
  <c r="S3530" i="4" s="1"/>
  <c r="O3531" i="4"/>
  <c r="S3531" i="4" s="1"/>
  <c r="O3532" i="4"/>
  <c r="S3532" i="4" s="1"/>
  <c r="O3533" i="4"/>
  <c r="S3533" i="4" s="1"/>
  <c r="O3534" i="4"/>
  <c r="S3534" i="4" s="1"/>
  <c r="O3535" i="4"/>
  <c r="S3535" i="4" s="1"/>
  <c r="O3536" i="4"/>
  <c r="S3536" i="4" s="1"/>
  <c r="O3537" i="4"/>
  <c r="S3537" i="4" s="1"/>
  <c r="O3538" i="4"/>
  <c r="S3538" i="4" s="1"/>
  <c r="O3539" i="4"/>
  <c r="S3539" i="4" s="1"/>
  <c r="O3540" i="4"/>
  <c r="S3540" i="4" s="1"/>
  <c r="O3541" i="4"/>
  <c r="S3541" i="4" s="1"/>
  <c r="O3542" i="4"/>
  <c r="S3542" i="4" s="1"/>
  <c r="O3543" i="4"/>
  <c r="S3543" i="4" s="1"/>
  <c r="O3544" i="4"/>
  <c r="S3544" i="4" s="1"/>
  <c r="O3545" i="4"/>
  <c r="S3545" i="4" s="1"/>
  <c r="O3546" i="4"/>
  <c r="S3546" i="4" s="1"/>
  <c r="O3547" i="4"/>
  <c r="S3547" i="4" s="1"/>
  <c r="O3548" i="4"/>
  <c r="S3548" i="4" s="1"/>
  <c r="O3549" i="4"/>
  <c r="S3549" i="4" s="1"/>
  <c r="O3550" i="4"/>
  <c r="S3550" i="4" s="1"/>
  <c r="O3551" i="4"/>
  <c r="S3551" i="4" s="1"/>
  <c r="O3552" i="4"/>
  <c r="S3552" i="4" s="1"/>
  <c r="O3553" i="4"/>
  <c r="S3553" i="4" s="1"/>
  <c r="O3554" i="4"/>
  <c r="S3554" i="4" s="1"/>
  <c r="O3555" i="4"/>
  <c r="S3555" i="4" s="1"/>
  <c r="O3556" i="4"/>
  <c r="S3556" i="4" s="1"/>
  <c r="O3557" i="4"/>
  <c r="S3557" i="4" s="1"/>
  <c r="O3558" i="4"/>
  <c r="S3558" i="4" s="1"/>
  <c r="O3559" i="4"/>
  <c r="S3559" i="4" s="1"/>
  <c r="O3560" i="4"/>
  <c r="S3560" i="4" s="1"/>
  <c r="O3561" i="4"/>
  <c r="S3561" i="4" s="1"/>
  <c r="O3562" i="4"/>
  <c r="S3562" i="4" s="1"/>
  <c r="O3563" i="4"/>
  <c r="S3563" i="4" s="1"/>
  <c r="O3564" i="4"/>
  <c r="S3564" i="4" s="1"/>
  <c r="O3565" i="4"/>
  <c r="S3565" i="4" s="1"/>
  <c r="O3566" i="4"/>
  <c r="S3566" i="4" s="1"/>
  <c r="O3567" i="4"/>
  <c r="S3567" i="4" s="1"/>
  <c r="O3568" i="4"/>
  <c r="S3568" i="4" s="1"/>
  <c r="O3569" i="4"/>
  <c r="S3569" i="4" s="1"/>
  <c r="O3570" i="4"/>
  <c r="S3570" i="4" s="1"/>
  <c r="O3571" i="4"/>
  <c r="S3571" i="4" s="1"/>
  <c r="O3572" i="4"/>
  <c r="S3572" i="4" s="1"/>
  <c r="O3573" i="4"/>
  <c r="S3573" i="4" s="1"/>
  <c r="O3574" i="4"/>
  <c r="S3574" i="4" s="1"/>
  <c r="O3575" i="4"/>
  <c r="S3575" i="4" s="1"/>
  <c r="O3576" i="4"/>
  <c r="S3576" i="4" s="1"/>
  <c r="O3577" i="4"/>
  <c r="S3577" i="4" s="1"/>
  <c r="O3578" i="4"/>
  <c r="S3578" i="4" s="1"/>
  <c r="O3579" i="4"/>
  <c r="S3579" i="4" s="1"/>
  <c r="O3580" i="4"/>
  <c r="S3580" i="4" s="1"/>
  <c r="O3581" i="4"/>
  <c r="S3581" i="4" s="1"/>
  <c r="O3582" i="4"/>
  <c r="S3582" i="4" s="1"/>
  <c r="O3583" i="4"/>
  <c r="S3583" i="4" s="1"/>
  <c r="O3584" i="4"/>
  <c r="S3584" i="4" s="1"/>
  <c r="O3585" i="4"/>
  <c r="S3585" i="4" s="1"/>
  <c r="O3586" i="4"/>
  <c r="S3586" i="4" s="1"/>
  <c r="O3587" i="4"/>
  <c r="S3587" i="4" s="1"/>
  <c r="O3588" i="4"/>
  <c r="S3588" i="4" s="1"/>
  <c r="O3589" i="4"/>
  <c r="S3589" i="4" s="1"/>
  <c r="O3590" i="4"/>
  <c r="S3590" i="4" s="1"/>
  <c r="O3591" i="4"/>
  <c r="S3591" i="4" s="1"/>
  <c r="O3592" i="4"/>
  <c r="S3592" i="4" s="1"/>
  <c r="O3593" i="4"/>
  <c r="S3593" i="4" s="1"/>
  <c r="O3594" i="4"/>
  <c r="S3594" i="4" s="1"/>
  <c r="O3595" i="4"/>
  <c r="S3595" i="4" s="1"/>
  <c r="O3596" i="4"/>
  <c r="S3596" i="4" s="1"/>
  <c r="O3597" i="4"/>
  <c r="S3597" i="4" s="1"/>
  <c r="O3598" i="4"/>
  <c r="S3598" i="4" s="1"/>
  <c r="O3599" i="4"/>
  <c r="S3599" i="4" s="1"/>
  <c r="O3600" i="4"/>
  <c r="S3600" i="4" s="1"/>
  <c r="O3601" i="4"/>
  <c r="S3601" i="4" s="1"/>
  <c r="O3602" i="4"/>
  <c r="S3602" i="4" s="1"/>
  <c r="O3603" i="4"/>
  <c r="S3603" i="4" s="1"/>
  <c r="O3604" i="4"/>
  <c r="S3604" i="4" s="1"/>
  <c r="O3605" i="4"/>
  <c r="S3605" i="4" s="1"/>
  <c r="O3606" i="4"/>
  <c r="S3606" i="4" s="1"/>
  <c r="O3607" i="4"/>
  <c r="S3607" i="4" s="1"/>
  <c r="O3608" i="4"/>
  <c r="S3608" i="4" s="1"/>
  <c r="O3609" i="4"/>
  <c r="S3609" i="4" s="1"/>
  <c r="O3610" i="4"/>
  <c r="S3610" i="4" s="1"/>
  <c r="O3611" i="4"/>
  <c r="S3611" i="4" s="1"/>
  <c r="O3612" i="4"/>
  <c r="S3612" i="4" s="1"/>
  <c r="O3613" i="4"/>
  <c r="S3613" i="4" s="1"/>
  <c r="O3614" i="4"/>
  <c r="S3614" i="4" s="1"/>
  <c r="O3615" i="4"/>
  <c r="S3615" i="4" s="1"/>
  <c r="O3616" i="4"/>
  <c r="S3616" i="4" s="1"/>
  <c r="O3617" i="4"/>
  <c r="S3617" i="4" s="1"/>
  <c r="O3618" i="4"/>
  <c r="S3618" i="4" s="1"/>
  <c r="O3619" i="4"/>
  <c r="S3619" i="4" s="1"/>
  <c r="O3620" i="4"/>
  <c r="S3620" i="4" s="1"/>
  <c r="O3621" i="4"/>
  <c r="S3621" i="4" s="1"/>
  <c r="O3622" i="4"/>
  <c r="S3622" i="4" s="1"/>
  <c r="O3623" i="4"/>
  <c r="S3623" i="4" s="1"/>
  <c r="O3624" i="4"/>
  <c r="S3624" i="4" s="1"/>
  <c r="O3625" i="4"/>
  <c r="S3625" i="4" s="1"/>
  <c r="O3626" i="4"/>
  <c r="S3626" i="4" s="1"/>
  <c r="O3627" i="4"/>
  <c r="S3627" i="4" s="1"/>
  <c r="O3628" i="4"/>
  <c r="S3628" i="4" s="1"/>
  <c r="O3629" i="4"/>
  <c r="S3629" i="4" s="1"/>
  <c r="O3630" i="4"/>
  <c r="S3630" i="4" s="1"/>
  <c r="O3631" i="4"/>
  <c r="S3631" i="4" s="1"/>
  <c r="O3632" i="4"/>
  <c r="S3632" i="4" s="1"/>
  <c r="O3633" i="4"/>
  <c r="S3633" i="4" s="1"/>
  <c r="O3634" i="4"/>
  <c r="S3634" i="4" s="1"/>
  <c r="O3635" i="4"/>
  <c r="S3635" i="4" s="1"/>
  <c r="O3636" i="4"/>
  <c r="S3636" i="4" s="1"/>
  <c r="O3637" i="4"/>
  <c r="S3637" i="4" s="1"/>
  <c r="O3638" i="4"/>
  <c r="S3638" i="4" s="1"/>
  <c r="O3639" i="4"/>
  <c r="S3639" i="4" s="1"/>
  <c r="O3640" i="4"/>
  <c r="S3640" i="4" s="1"/>
  <c r="O3641" i="4"/>
  <c r="S3641" i="4" s="1"/>
  <c r="O3642" i="4"/>
  <c r="S3642" i="4" s="1"/>
  <c r="O3643" i="4"/>
  <c r="S3643" i="4" s="1"/>
  <c r="O3644" i="4"/>
  <c r="S3644" i="4" s="1"/>
  <c r="O3645" i="4"/>
  <c r="S3645" i="4" s="1"/>
  <c r="O3646" i="4"/>
  <c r="S3646" i="4" s="1"/>
  <c r="O3647" i="4"/>
  <c r="S3647" i="4" s="1"/>
  <c r="O3648" i="4"/>
  <c r="S3648" i="4" s="1"/>
  <c r="O3649" i="4"/>
  <c r="S3649" i="4" s="1"/>
  <c r="O3650" i="4"/>
  <c r="S3650" i="4" s="1"/>
  <c r="O3651" i="4"/>
  <c r="S3651" i="4" s="1"/>
  <c r="O3652" i="4"/>
  <c r="S3652" i="4" s="1"/>
  <c r="O3653" i="4"/>
  <c r="S3653" i="4" s="1"/>
  <c r="O3654" i="4"/>
  <c r="S3654" i="4" s="1"/>
  <c r="O3655" i="4"/>
  <c r="S3655" i="4" s="1"/>
  <c r="O3656" i="4"/>
  <c r="S3656" i="4" s="1"/>
  <c r="O3657" i="4"/>
  <c r="S3657" i="4" s="1"/>
  <c r="O3658" i="4"/>
  <c r="S3658" i="4" s="1"/>
  <c r="O3659" i="4"/>
  <c r="S3659" i="4" s="1"/>
  <c r="O3660" i="4"/>
  <c r="S3660" i="4" s="1"/>
  <c r="O3661" i="4"/>
  <c r="S3661" i="4" s="1"/>
  <c r="O3662" i="4"/>
  <c r="S3662" i="4" s="1"/>
  <c r="O3663" i="4"/>
  <c r="S3663" i="4" s="1"/>
  <c r="O3664" i="4"/>
  <c r="S3664" i="4" s="1"/>
  <c r="O3665" i="4"/>
  <c r="S3665" i="4" s="1"/>
  <c r="O3666" i="4"/>
  <c r="S3666" i="4" s="1"/>
  <c r="O3667" i="4"/>
  <c r="S3667" i="4" s="1"/>
  <c r="O3668" i="4"/>
  <c r="S3668" i="4" s="1"/>
  <c r="O3669" i="4"/>
  <c r="S3669" i="4" s="1"/>
  <c r="O3670" i="4"/>
  <c r="S3670" i="4" s="1"/>
  <c r="O3671" i="4"/>
  <c r="S3671" i="4" s="1"/>
  <c r="O3672" i="4"/>
  <c r="S3672" i="4" s="1"/>
  <c r="O3673" i="4"/>
  <c r="S3673" i="4" s="1"/>
  <c r="O3674" i="4"/>
  <c r="S3674" i="4" s="1"/>
  <c r="O3675" i="4"/>
  <c r="S3675" i="4" s="1"/>
  <c r="O3676" i="4"/>
  <c r="S3676" i="4" s="1"/>
  <c r="O3677" i="4"/>
  <c r="S3677" i="4" s="1"/>
  <c r="O3678" i="4"/>
  <c r="S3678" i="4" s="1"/>
  <c r="O3679" i="4"/>
  <c r="S3679" i="4" s="1"/>
  <c r="O3680" i="4"/>
  <c r="S3680" i="4" s="1"/>
  <c r="O3681" i="4"/>
  <c r="S3681" i="4" s="1"/>
  <c r="O3682" i="4"/>
  <c r="S3682" i="4" s="1"/>
  <c r="O3683" i="4"/>
  <c r="S3683" i="4" s="1"/>
  <c r="O3684" i="4"/>
  <c r="S3684" i="4" s="1"/>
  <c r="O3685" i="4"/>
  <c r="S3685" i="4" s="1"/>
  <c r="O3686" i="4"/>
  <c r="S3686" i="4" s="1"/>
  <c r="O3687" i="4"/>
  <c r="S3687" i="4" s="1"/>
  <c r="O3688" i="4"/>
  <c r="S3688" i="4" s="1"/>
  <c r="O3689" i="4"/>
  <c r="S3689" i="4" s="1"/>
  <c r="O3690" i="4"/>
  <c r="S3690" i="4" s="1"/>
  <c r="O3691" i="4"/>
  <c r="S3691" i="4" s="1"/>
  <c r="O3692" i="4"/>
  <c r="S3692" i="4" s="1"/>
  <c r="O3693" i="4"/>
  <c r="S3693" i="4" s="1"/>
  <c r="O3694" i="4"/>
  <c r="S3694" i="4" s="1"/>
  <c r="O3695" i="4"/>
  <c r="S3695" i="4" s="1"/>
  <c r="O3696" i="4"/>
  <c r="S3696" i="4" s="1"/>
  <c r="O3697" i="4"/>
  <c r="S3697" i="4" s="1"/>
  <c r="O3698" i="4"/>
  <c r="S3698" i="4" s="1"/>
  <c r="O3699" i="4"/>
  <c r="S3699" i="4" s="1"/>
  <c r="O3700" i="4"/>
  <c r="S3700" i="4" s="1"/>
  <c r="O3701" i="4"/>
  <c r="S3701" i="4" s="1"/>
  <c r="O3702" i="4"/>
  <c r="S3702" i="4" s="1"/>
  <c r="O3703" i="4"/>
  <c r="S3703" i="4" s="1"/>
  <c r="O3704" i="4"/>
  <c r="S3704" i="4" s="1"/>
  <c r="O3705" i="4"/>
  <c r="S3705" i="4" s="1"/>
  <c r="O3706" i="4"/>
  <c r="S3706" i="4" s="1"/>
  <c r="O3707" i="4"/>
  <c r="S3707" i="4" s="1"/>
  <c r="O3708" i="4"/>
  <c r="S3708" i="4" s="1"/>
  <c r="O3709" i="4"/>
  <c r="S3709" i="4" s="1"/>
  <c r="O3710" i="4"/>
  <c r="S3710" i="4" s="1"/>
  <c r="O3711" i="4"/>
  <c r="S3711" i="4" s="1"/>
  <c r="O3712" i="4"/>
  <c r="S3712" i="4" s="1"/>
  <c r="O3713" i="4"/>
  <c r="S3713" i="4" s="1"/>
  <c r="O3714" i="4"/>
  <c r="S3714" i="4" s="1"/>
  <c r="O3715" i="4"/>
  <c r="S3715" i="4" s="1"/>
  <c r="O3716" i="4"/>
  <c r="S3716" i="4" s="1"/>
  <c r="O3717" i="4"/>
  <c r="S3717" i="4" s="1"/>
  <c r="O3718" i="4"/>
  <c r="S3718" i="4" s="1"/>
  <c r="O3719" i="4"/>
  <c r="S3719" i="4" s="1"/>
  <c r="O3720" i="4"/>
  <c r="S3720" i="4" s="1"/>
  <c r="O3721" i="4"/>
  <c r="S3721" i="4" s="1"/>
  <c r="O3722" i="4"/>
  <c r="S3722" i="4" s="1"/>
  <c r="O3723" i="4"/>
  <c r="S3723" i="4" s="1"/>
  <c r="O3724" i="4"/>
  <c r="S3724" i="4" s="1"/>
  <c r="O3725" i="4"/>
  <c r="S3725" i="4" s="1"/>
  <c r="O3726" i="4"/>
  <c r="S3726" i="4" s="1"/>
  <c r="O3727" i="4"/>
  <c r="S3727" i="4" s="1"/>
  <c r="O3728" i="4"/>
  <c r="S3728" i="4" s="1"/>
  <c r="O3729" i="4"/>
  <c r="S3729" i="4" s="1"/>
  <c r="O3730" i="4"/>
  <c r="S3730" i="4" s="1"/>
  <c r="O3731" i="4"/>
  <c r="S3731" i="4" s="1"/>
  <c r="O3732" i="4"/>
  <c r="S3732" i="4" s="1"/>
  <c r="O3733" i="4"/>
  <c r="S3733" i="4" s="1"/>
  <c r="O3734" i="4"/>
  <c r="S3734" i="4" s="1"/>
  <c r="O3735" i="4"/>
  <c r="S3735" i="4" s="1"/>
  <c r="O3736" i="4"/>
  <c r="S3736" i="4" s="1"/>
  <c r="O3737" i="4"/>
  <c r="S3737" i="4" s="1"/>
  <c r="O3738" i="4"/>
  <c r="S3738" i="4" s="1"/>
  <c r="O3739" i="4"/>
  <c r="S3739" i="4" s="1"/>
  <c r="O3740" i="4"/>
  <c r="S3740" i="4" s="1"/>
  <c r="O3741" i="4"/>
  <c r="S3741" i="4" s="1"/>
  <c r="O3742" i="4"/>
  <c r="S3742" i="4" s="1"/>
  <c r="O3743" i="4"/>
  <c r="S3743" i="4" s="1"/>
  <c r="O3744" i="4"/>
  <c r="S3744" i="4" s="1"/>
  <c r="O3745" i="4"/>
  <c r="S3745" i="4" s="1"/>
  <c r="O3746" i="4"/>
  <c r="S3746" i="4" s="1"/>
  <c r="O3747" i="4"/>
  <c r="S3747" i="4" s="1"/>
  <c r="O3748" i="4"/>
  <c r="S3748" i="4" s="1"/>
  <c r="O3749" i="4"/>
  <c r="S3749" i="4" s="1"/>
  <c r="O3750" i="4"/>
  <c r="S3750" i="4" s="1"/>
  <c r="O3751" i="4"/>
  <c r="S3751" i="4" s="1"/>
  <c r="O3752" i="4"/>
  <c r="S3752" i="4" s="1"/>
  <c r="O3753" i="4"/>
  <c r="S3753" i="4" s="1"/>
  <c r="O3754" i="4"/>
  <c r="S3754" i="4" s="1"/>
  <c r="O3755" i="4"/>
  <c r="S3755" i="4" s="1"/>
  <c r="O3756" i="4"/>
  <c r="S3756" i="4" s="1"/>
  <c r="O3757" i="4"/>
  <c r="S3757" i="4" s="1"/>
  <c r="O3758" i="4"/>
  <c r="S3758" i="4" s="1"/>
  <c r="O3759" i="4"/>
  <c r="S3759" i="4" s="1"/>
  <c r="O3760" i="4"/>
  <c r="S3760" i="4" s="1"/>
  <c r="O3761" i="4"/>
  <c r="S3761" i="4" s="1"/>
  <c r="O3762" i="4"/>
  <c r="S3762" i="4" s="1"/>
  <c r="O3763" i="4"/>
  <c r="S3763" i="4" s="1"/>
  <c r="O3764" i="4"/>
  <c r="S3764" i="4" s="1"/>
  <c r="O3765" i="4"/>
  <c r="S3765" i="4" s="1"/>
  <c r="O3766" i="4"/>
  <c r="S3766" i="4" s="1"/>
  <c r="O3767" i="4"/>
  <c r="S3767" i="4" s="1"/>
  <c r="O3768" i="4"/>
  <c r="S3768" i="4" s="1"/>
  <c r="O3769" i="4"/>
  <c r="S3769" i="4" s="1"/>
  <c r="O3770" i="4"/>
  <c r="S3770" i="4" s="1"/>
  <c r="O3771" i="4"/>
  <c r="S3771" i="4" s="1"/>
  <c r="O3772" i="4"/>
  <c r="S3772" i="4" s="1"/>
  <c r="O3773" i="4"/>
  <c r="S3773" i="4" s="1"/>
  <c r="O3774" i="4"/>
  <c r="S3774" i="4" s="1"/>
  <c r="O3775" i="4"/>
  <c r="S3775" i="4" s="1"/>
  <c r="O3776" i="4"/>
  <c r="S3776" i="4" s="1"/>
  <c r="O3777" i="4"/>
  <c r="S3777" i="4" s="1"/>
  <c r="O3778" i="4"/>
  <c r="S3778" i="4" s="1"/>
  <c r="O3779" i="4"/>
  <c r="S3779" i="4" s="1"/>
  <c r="O3780" i="4"/>
  <c r="S3780" i="4" s="1"/>
  <c r="O3781" i="4"/>
  <c r="S3781" i="4" s="1"/>
  <c r="O3782" i="4"/>
  <c r="S3782" i="4" s="1"/>
  <c r="O3783" i="4"/>
  <c r="S3783" i="4" s="1"/>
  <c r="O3784" i="4"/>
  <c r="S3784" i="4" s="1"/>
  <c r="O3785" i="4"/>
  <c r="S3785" i="4" s="1"/>
  <c r="O3786" i="4"/>
  <c r="S3786" i="4" s="1"/>
  <c r="O3787" i="4"/>
  <c r="S3787" i="4" s="1"/>
  <c r="O3788" i="4"/>
  <c r="S3788" i="4" s="1"/>
  <c r="O3789" i="4"/>
  <c r="S3789" i="4" s="1"/>
  <c r="O3790" i="4"/>
  <c r="S3790" i="4" s="1"/>
  <c r="O3791" i="4"/>
  <c r="S3791" i="4" s="1"/>
  <c r="O3792" i="4"/>
  <c r="S3792" i="4" s="1"/>
  <c r="O3793" i="4"/>
  <c r="S3793" i="4" s="1"/>
  <c r="O3794" i="4"/>
  <c r="S3794" i="4" s="1"/>
  <c r="O3795" i="4"/>
  <c r="S3795" i="4" s="1"/>
  <c r="O3796" i="4"/>
  <c r="S3796" i="4" s="1"/>
  <c r="O3797" i="4"/>
  <c r="S3797" i="4" s="1"/>
  <c r="O3798" i="4"/>
  <c r="S3798" i="4" s="1"/>
  <c r="O3799" i="4"/>
  <c r="S3799" i="4" s="1"/>
  <c r="O3800" i="4"/>
  <c r="S3800" i="4" s="1"/>
  <c r="O3801" i="4"/>
  <c r="S3801" i="4" s="1"/>
  <c r="O3802" i="4"/>
  <c r="S3802" i="4" s="1"/>
  <c r="O3803" i="4"/>
  <c r="S3803" i="4" s="1"/>
  <c r="O3804" i="4"/>
  <c r="S3804" i="4" s="1"/>
  <c r="O3805" i="4"/>
  <c r="S3805" i="4" s="1"/>
  <c r="O3806" i="4"/>
  <c r="S3806" i="4" s="1"/>
  <c r="O3807" i="4"/>
  <c r="S3807" i="4" s="1"/>
  <c r="O3808" i="4"/>
  <c r="S3808" i="4" s="1"/>
  <c r="O3809" i="4"/>
  <c r="S3809" i="4" s="1"/>
  <c r="O3810" i="4"/>
  <c r="S3810" i="4" s="1"/>
  <c r="O3811" i="4"/>
  <c r="S3811" i="4" s="1"/>
  <c r="O3812" i="4"/>
  <c r="S3812" i="4" s="1"/>
  <c r="O3813" i="4"/>
  <c r="S3813" i="4" s="1"/>
  <c r="O3814" i="4"/>
  <c r="S3814" i="4" s="1"/>
  <c r="O3815" i="4"/>
  <c r="S3815" i="4" s="1"/>
  <c r="O3816" i="4"/>
  <c r="S3816" i="4" s="1"/>
  <c r="O3817" i="4"/>
  <c r="S3817" i="4" s="1"/>
  <c r="O3818" i="4"/>
  <c r="S3818" i="4" s="1"/>
  <c r="O3819" i="4"/>
  <c r="S3819" i="4" s="1"/>
  <c r="O3820" i="4"/>
  <c r="S3820" i="4" s="1"/>
  <c r="O3821" i="4"/>
  <c r="S3821" i="4" s="1"/>
  <c r="O3822" i="4"/>
  <c r="S3822" i="4" s="1"/>
  <c r="O3823" i="4"/>
  <c r="S3823" i="4" s="1"/>
  <c r="O3824" i="4"/>
  <c r="S3824" i="4" s="1"/>
  <c r="O3825" i="4"/>
  <c r="S3825" i="4" s="1"/>
  <c r="O3826" i="4"/>
  <c r="S3826" i="4" s="1"/>
  <c r="O3827" i="4"/>
  <c r="S3827" i="4" s="1"/>
  <c r="O3828" i="4"/>
  <c r="S3828" i="4" s="1"/>
  <c r="O3829" i="4"/>
  <c r="S3829" i="4" s="1"/>
  <c r="O3830" i="4"/>
  <c r="S3830" i="4" s="1"/>
  <c r="O3831" i="4"/>
  <c r="S3831" i="4" s="1"/>
  <c r="O3832" i="4"/>
  <c r="S3832" i="4" s="1"/>
  <c r="O3833" i="4"/>
  <c r="S3833" i="4" s="1"/>
  <c r="O3834" i="4"/>
  <c r="S3834" i="4" s="1"/>
  <c r="O3835" i="4"/>
  <c r="S3835" i="4" s="1"/>
  <c r="O3836" i="4"/>
  <c r="S3836" i="4" s="1"/>
  <c r="O3837" i="4"/>
  <c r="S3837" i="4" s="1"/>
  <c r="O3838" i="4"/>
  <c r="S3838" i="4" s="1"/>
  <c r="O3839" i="4"/>
  <c r="S3839" i="4" s="1"/>
  <c r="O3840" i="4"/>
  <c r="S3840" i="4" s="1"/>
  <c r="O3841" i="4"/>
  <c r="S3841" i="4" s="1"/>
  <c r="O3842" i="4"/>
  <c r="S3842" i="4" s="1"/>
  <c r="O3843" i="4"/>
  <c r="S3843" i="4" s="1"/>
  <c r="O3844" i="4"/>
  <c r="S3844" i="4" s="1"/>
  <c r="O3845" i="4"/>
  <c r="S3845" i="4" s="1"/>
  <c r="O3846" i="4"/>
  <c r="S3846" i="4" s="1"/>
  <c r="O3847" i="4"/>
  <c r="S3847" i="4" s="1"/>
  <c r="O3848" i="4"/>
  <c r="S3848" i="4" s="1"/>
  <c r="O3849" i="4"/>
  <c r="S3849" i="4" s="1"/>
  <c r="O3850" i="4"/>
  <c r="S3850" i="4" s="1"/>
  <c r="O3851" i="4"/>
  <c r="S3851" i="4" s="1"/>
  <c r="O3852" i="4"/>
  <c r="S3852" i="4" s="1"/>
  <c r="O3853" i="4"/>
  <c r="S3853" i="4" s="1"/>
  <c r="O3854" i="4"/>
  <c r="S3854" i="4" s="1"/>
  <c r="O3855" i="4"/>
  <c r="S3855" i="4" s="1"/>
  <c r="O3856" i="4"/>
  <c r="S3856" i="4" s="1"/>
  <c r="O3857" i="4"/>
  <c r="S3857" i="4" s="1"/>
  <c r="O3858" i="4"/>
  <c r="S3858" i="4" s="1"/>
  <c r="O3859" i="4"/>
  <c r="S3859" i="4" s="1"/>
  <c r="O3860" i="4"/>
  <c r="S3860" i="4" s="1"/>
  <c r="O3861" i="4"/>
  <c r="S3861" i="4" s="1"/>
  <c r="O3862" i="4"/>
  <c r="S3862" i="4" s="1"/>
  <c r="O3863" i="4"/>
  <c r="S3863" i="4" s="1"/>
  <c r="O3864" i="4"/>
  <c r="S3864" i="4" s="1"/>
  <c r="O3865" i="4"/>
  <c r="S3865" i="4" s="1"/>
  <c r="O3866" i="4"/>
  <c r="S3866" i="4" s="1"/>
  <c r="O3867" i="4"/>
  <c r="S3867" i="4" s="1"/>
  <c r="O3868" i="4"/>
  <c r="S3868" i="4" s="1"/>
  <c r="O3869" i="4"/>
  <c r="S3869" i="4" s="1"/>
  <c r="O3870" i="4"/>
  <c r="S3870" i="4" s="1"/>
  <c r="O3871" i="4"/>
  <c r="S3871" i="4" s="1"/>
  <c r="O3872" i="4"/>
  <c r="S3872" i="4" s="1"/>
  <c r="O3873" i="4"/>
  <c r="S3873" i="4" s="1"/>
  <c r="O3874" i="4"/>
  <c r="S3874" i="4" s="1"/>
  <c r="O3875" i="4"/>
  <c r="S3875" i="4" s="1"/>
  <c r="O3876" i="4"/>
  <c r="S3876" i="4" s="1"/>
  <c r="O3877" i="4"/>
  <c r="S3877" i="4" s="1"/>
  <c r="O3878" i="4"/>
  <c r="S3878" i="4" s="1"/>
  <c r="O3879" i="4"/>
  <c r="S3879" i="4" s="1"/>
  <c r="O3880" i="4"/>
  <c r="S3880" i="4" s="1"/>
  <c r="O3881" i="4"/>
  <c r="S3881" i="4" s="1"/>
  <c r="O3882" i="4"/>
  <c r="S3882" i="4" s="1"/>
  <c r="O3883" i="4"/>
  <c r="S3883" i="4" s="1"/>
  <c r="O3884" i="4"/>
  <c r="S3884" i="4" s="1"/>
  <c r="O3885" i="4"/>
  <c r="S3885" i="4" s="1"/>
  <c r="O3886" i="4"/>
  <c r="S3886" i="4" s="1"/>
  <c r="O3887" i="4"/>
  <c r="S3887" i="4" s="1"/>
  <c r="O3888" i="4"/>
  <c r="S3888" i="4" s="1"/>
  <c r="O3889" i="4"/>
  <c r="S3889" i="4" s="1"/>
  <c r="O3890" i="4"/>
  <c r="S3890" i="4" s="1"/>
  <c r="O3891" i="4"/>
  <c r="S3891" i="4" s="1"/>
  <c r="O3892" i="4"/>
  <c r="S3892" i="4" s="1"/>
  <c r="O3893" i="4"/>
  <c r="S3893" i="4" s="1"/>
  <c r="O3894" i="4"/>
  <c r="S3894" i="4" s="1"/>
  <c r="O3895" i="4"/>
  <c r="S3895" i="4" s="1"/>
  <c r="O3896" i="4"/>
  <c r="S3896" i="4" s="1"/>
  <c r="O3897" i="4"/>
  <c r="S3897" i="4" s="1"/>
  <c r="O3898" i="4"/>
  <c r="S3898" i="4" s="1"/>
  <c r="O3899" i="4"/>
  <c r="S3899" i="4" s="1"/>
  <c r="O3900" i="4"/>
  <c r="S3900" i="4" s="1"/>
  <c r="O3901" i="4"/>
  <c r="S3901" i="4" s="1"/>
  <c r="O3902" i="4"/>
  <c r="S3902" i="4" s="1"/>
  <c r="O3903" i="4"/>
  <c r="S3903" i="4" s="1"/>
  <c r="O3904" i="4"/>
  <c r="S3904" i="4" s="1"/>
  <c r="O3905" i="4"/>
  <c r="S3905" i="4" s="1"/>
  <c r="O3906" i="4"/>
  <c r="S3906" i="4" s="1"/>
  <c r="O3907" i="4"/>
  <c r="S3907" i="4" s="1"/>
  <c r="O3908" i="4"/>
  <c r="S3908" i="4" s="1"/>
  <c r="O3909" i="4"/>
  <c r="S3909" i="4" s="1"/>
  <c r="O3910" i="4"/>
  <c r="S3910" i="4" s="1"/>
  <c r="O3911" i="4"/>
  <c r="S3911" i="4" s="1"/>
  <c r="O3912" i="4"/>
  <c r="S3912" i="4" s="1"/>
  <c r="O3913" i="4"/>
  <c r="S3913" i="4" s="1"/>
  <c r="O3914" i="4"/>
  <c r="S3914" i="4" s="1"/>
  <c r="O3915" i="4"/>
  <c r="S3915" i="4" s="1"/>
  <c r="O3916" i="4"/>
  <c r="S3916" i="4" s="1"/>
  <c r="O3917" i="4"/>
  <c r="S3917" i="4" s="1"/>
  <c r="O3918" i="4"/>
  <c r="S3918" i="4" s="1"/>
  <c r="O3919" i="4"/>
  <c r="S3919" i="4" s="1"/>
  <c r="O3920" i="4"/>
  <c r="S3920" i="4" s="1"/>
  <c r="O3921" i="4"/>
  <c r="S3921" i="4" s="1"/>
  <c r="O3922" i="4"/>
  <c r="S3922" i="4" s="1"/>
  <c r="O3923" i="4"/>
  <c r="S3923" i="4" s="1"/>
  <c r="O3924" i="4"/>
  <c r="S3924" i="4" s="1"/>
  <c r="O3925" i="4"/>
  <c r="S3925" i="4" s="1"/>
  <c r="O3926" i="4"/>
  <c r="S3926" i="4" s="1"/>
  <c r="O3927" i="4"/>
  <c r="S3927" i="4" s="1"/>
  <c r="O3928" i="4"/>
  <c r="S3928" i="4" s="1"/>
  <c r="O3929" i="4"/>
  <c r="S3929" i="4" s="1"/>
  <c r="O3930" i="4"/>
  <c r="S3930" i="4" s="1"/>
  <c r="O3931" i="4"/>
  <c r="S3931" i="4" s="1"/>
  <c r="O3932" i="4"/>
  <c r="S3932" i="4" s="1"/>
  <c r="O3933" i="4"/>
  <c r="S3933" i="4" s="1"/>
  <c r="O3934" i="4"/>
  <c r="S3934" i="4" s="1"/>
  <c r="O3935" i="4"/>
  <c r="S3935" i="4" s="1"/>
  <c r="O3936" i="4"/>
  <c r="S3936" i="4" s="1"/>
  <c r="O3937" i="4"/>
  <c r="S3937" i="4" s="1"/>
  <c r="O3938" i="4"/>
  <c r="S3938" i="4" s="1"/>
  <c r="O3939" i="4"/>
  <c r="S3939" i="4" s="1"/>
  <c r="O3940" i="4"/>
  <c r="S3940" i="4" s="1"/>
  <c r="O3941" i="4"/>
  <c r="S3941" i="4" s="1"/>
  <c r="O3942" i="4"/>
  <c r="S3942" i="4" s="1"/>
  <c r="O3943" i="4"/>
  <c r="S3943" i="4" s="1"/>
  <c r="O3944" i="4"/>
  <c r="S3944" i="4" s="1"/>
  <c r="O3945" i="4"/>
  <c r="S3945" i="4" s="1"/>
  <c r="O3946" i="4"/>
  <c r="S3946" i="4" s="1"/>
  <c r="O3947" i="4"/>
  <c r="S3947" i="4" s="1"/>
  <c r="O3948" i="4"/>
  <c r="S3948" i="4" s="1"/>
  <c r="O3949" i="4"/>
  <c r="S3949" i="4" s="1"/>
  <c r="O3950" i="4"/>
  <c r="S3950" i="4" s="1"/>
  <c r="O3951" i="4"/>
  <c r="S3951" i="4" s="1"/>
  <c r="O3952" i="4"/>
  <c r="S3952" i="4" s="1"/>
  <c r="O3953" i="4"/>
  <c r="S3953" i="4" s="1"/>
  <c r="O3954" i="4"/>
  <c r="S3954" i="4" s="1"/>
  <c r="O3955" i="4"/>
  <c r="S3955" i="4" s="1"/>
  <c r="O3956" i="4"/>
  <c r="S3956" i="4" s="1"/>
  <c r="O3957" i="4"/>
  <c r="S3957" i="4" s="1"/>
  <c r="O3958" i="4"/>
  <c r="S3958" i="4" s="1"/>
  <c r="O3959" i="4"/>
  <c r="S3959" i="4" s="1"/>
  <c r="O3960" i="4"/>
  <c r="S3960" i="4" s="1"/>
  <c r="O3961" i="4"/>
  <c r="S3961" i="4" s="1"/>
  <c r="O3962" i="4"/>
  <c r="S3962" i="4" s="1"/>
  <c r="O3963" i="4"/>
  <c r="S3963" i="4" s="1"/>
  <c r="O3964" i="4"/>
  <c r="S3964" i="4" s="1"/>
  <c r="O3965" i="4"/>
  <c r="S3965" i="4" s="1"/>
  <c r="O3966" i="4"/>
  <c r="S3966" i="4" s="1"/>
  <c r="O3967" i="4"/>
  <c r="S3967" i="4" s="1"/>
  <c r="O3968" i="4"/>
  <c r="S3968" i="4" s="1"/>
  <c r="O3969" i="4"/>
  <c r="S3969" i="4" s="1"/>
  <c r="O3970" i="4"/>
  <c r="S3970" i="4" s="1"/>
  <c r="O3971" i="4"/>
  <c r="S3971" i="4" s="1"/>
  <c r="O3972" i="4"/>
  <c r="S3972" i="4" s="1"/>
  <c r="O3973" i="4"/>
  <c r="S3973" i="4" s="1"/>
  <c r="O3974" i="4"/>
  <c r="S3974" i="4" s="1"/>
  <c r="O3975" i="4"/>
  <c r="S3975" i="4" s="1"/>
  <c r="O3976" i="4"/>
  <c r="S3976" i="4" s="1"/>
  <c r="O3977" i="4"/>
  <c r="S3977" i="4" s="1"/>
  <c r="O3978" i="4"/>
  <c r="S3978" i="4" s="1"/>
  <c r="O3979" i="4"/>
  <c r="S3979" i="4" s="1"/>
  <c r="O3980" i="4"/>
  <c r="S3980" i="4" s="1"/>
  <c r="O3981" i="4"/>
  <c r="S3981" i="4" s="1"/>
  <c r="O3982" i="4"/>
  <c r="S3982" i="4" s="1"/>
  <c r="O3983" i="4"/>
  <c r="S3983" i="4" s="1"/>
  <c r="O3984" i="4"/>
  <c r="S3984" i="4" s="1"/>
  <c r="O3985" i="4"/>
  <c r="S3985" i="4" s="1"/>
  <c r="O3986" i="4"/>
  <c r="S3986" i="4" s="1"/>
  <c r="O3987" i="4"/>
  <c r="S3987" i="4" s="1"/>
  <c r="O3988" i="4"/>
  <c r="S3988" i="4" s="1"/>
  <c r="O3989" i="4"/>
  <c r="S3989" i="4" s="1"/>
  <c r="O3990" i="4"/>
  <c r="S3990" i="4" s="1"/>
  <c r="O3991" i="4"/>
  <c r="S3991" i="4" s="1"/>
  <c r="O3992" i="4"/>
  <c r="S3992" i="4" s="1"/>
  <c r="O3993" i="4"/>
  <c r="S3993" i="4" s="1"/>
  <c r="O3994" i="4"/>
  <c r="S3994" i="4" s="1"/>
  <c r="O3995" i="4"/>
  <c r="S3995" i="4" s="1"/>
  <c r="O3996" i="4"/>
  <c r="S3996" i="4" s="1"/>
  <c r="O3997" i="4"/>
  <c r="S3997" i="4" s="1"/>
  <c r="O3998" i="4"/>
  <c r="S3998" i="4" s="1"/>
  <c r="O3999" i="4"/>
  <c r="S3999" i="4" s="1"/>
  <c r="O4000" i="4"/>
  <c r="S4000" i="4" s="1"/>
  <c r="O4001" i="4"/>
  <c r="S4001" i="4" s="1"/>
  <c r="O4002" i="4"/>
  <c r="S4002" i="4" s="1"/>
  <c r="O4003" i="4"/>
  <c r="S4003" i="4" s="1"/>
  <c r="O4004" i="4"/>
  <c r="S4004" i="4" s="1"/>
  <c r="O4005" i="4"/>
  <c r="S4005" i="4" s="1"/>
  <c r="O4006" i="4"/>
  <c r="S4006" i="4" s="1"/>
  <c r="O4007" i="4"/>
  <c r="S4007" i="4" s="1"/>
  <c r="O4008" i="4"/>
  <c r="S4008" i="4" s="1"/>
  <c r="O4009" i="4"/>
  <c r="S4009" i="4" s="1"/>
  <c r="O4010" i="4"/>
  <c r="S4010" i="4" s="1"/>
  <c r="O4011" i="4"/>
  <c r="S4011" i="4" s="1"/>
  <c r="O4012" i="4"/>
  <c r="S4012" i="4" s="1"/>
  <c r="O4013" i="4"/>
  <c r="S4013" i="4" s="1"/>
  <c r="O4014" i="4"/>
  <c r="S4014" i="4" s="1"/>
  <c r="O4015" i="4"/>
  <c r="S4015" i="4" s="1"/>
  <c r="O4016" i="4"/>
  <c r="S4016" i="4" s="1"/>
  <c r="O4017" i="4"/>
  <c r="S4017" i="4" s="1"/>
  <c r="O4018" i="4"/>
  <c r="S4018" i="4" s="1"/>
  <c r="O4019" i="4"/>
  <c r="S4019" i="4" s="1"/>
  <c r="O4020" i="4"/>
  <c r="S4020" i="4" s="1"/>
  <c r="O4021" i="4"/>
  <c r="S4021" i="4" s="1"/>
  <c r="O4022" i="4"/>
  <c r="S4022" i="4" s="1"/>
  <c r="O4023" i="4"/>
  <c r="S4023" i="4" s="1"/>
  <c r="O4024" i="4"/>
  <c r="S4024" i="4" s="1"/>
  <c r="O4025" i="4"/>
  <c r="S4025" i="4" s="1"/>
  <c r="O4026" i="4"/>
  <c r="S4026" i="4" s="1"/>
  <c r="O4027" i="4"/>
  <c r="S4027" i="4" s="1"/>
  <c r="O4028" i="4"/>
  <c r="S4028" i="4" s="1"/>
  <c r="O4029" i="4"/>
  <c r="S4029" i="4" s="1"/>
  <c r="O4030" i="4"/>
  <c r="S4030" i="4" s="1"/>
  <c r="O4031" i="4"/>
  <c r="S4031" i="4" s="1"/>
  <c r="O4032" i="4"/>
  <c r="S4032" i="4" s="1"/>
  <c r="O4033" i="4"/>
  <c r="S4033" i="4" s="1"/>
  <c r="O4034" i="4"/>
  <c r="S4034" i="4" s="1"/>
  <c r="O4035" i="4"/>
  <c r="S4035" i="4" s="1"/>
  <c r="O4036" i="4"/>
  <c r="S4036" i="4" s="1"/>
  <c r="O4037" i="4"/>
  <c r="S4037" i="4" s="1"/>
  <c r="O4038" i="4"/>
  <c r="S4038" i="4" s="1"/>
  <c r="O4039" i="4"/>
  <c r="S4039" i="4" s="1"/>
  <c r="O4040" i="4"/>
  <c r="S4040" i="4" s="1"/>
  <c r="O4041" i="4"/>
  <c r="S4041" i="4" s="1"/>
  <c r="O4042" i="4"/>
  <c r="S4042" i="4" s="1"/>
  <c r="O4043" i="4"/>
  <c r="S4043" i="4" s="1"/>
  <c r="O4044" i="4"/>
  <c r="S4044" i="4" s="1"/>
  <c r="O4045" i="4"/>
  <c r="S4045" i="4" s="1"/>
  <c r="O4046" i="4"/>
  <c r="S4046" i="4" s="1"/>
  <c r="O4047" i="4"/>
  <c r="S4047" i="4" s="1"/>
  <c r="O4048" i="4"/>
  <c r="S4048" i="4" s="1"/>
  <c r="O4049" i="4"/>
  <c r="S4049" i="4" s="1"/>
  <c r="O4050" i="4"/>
  <c r="S4050" i="4" s="1"/>
  <c r="O4051" i="4"/>
  <c r="S4051" i="4" s="1"/>
  <c r="O4052" i="4"/>
  <c r="S4052" i="4" s="1"/>
  <c r="O4053" i="4"/>
  <c r="S4053" i="4" s="1"/>
  <c r="O4054" i="4"/>
  <c r="S4054" i="4" s="1"/>
  <c r="O4055" i="4"/>
  <c r="S4055" i="4" s="1"/>
  <c r="O4056" i="4"/>
  <c r="S4056" i="4" s="1"/>
  <c r="O4057" i="4"/>
  <c r="S4057" i="4" s="1"/>
  <c r="O4058" i="4"/>
  <c r="S4058" i="4" s="1"/>
  <c r="O4059" i="4"/>
  <c r="S4059" i="4" s="1"/>
  <c r="O4060" i="4"/>
  <c r="S4060" i="4" s="1"/>
  <c r="O4061" i="4"/>
  <c r="S4061" i="4" s="1"/>
  <c r="O4062" i="4"/>
  <c r="S4062" i="4" s="1"/>
  <c r="O4063" i="4"/>
  <c r="S4063" i="4" s="1"/>
  <c r="O4064" i="4"/>
  <c r="S4064" i="4" s="1"/>
  <c r="O4065" i="4"/>
  <c r="S4065" i="4" s="1"/>
  <c r="O4066" i="4"/>
  <c r="S4066" i="4" s="1"/>
  <c r="O4067" i="4"/>
  <c r="S4067" i="4" s="1"/>
  <c r="O4068" i="4"/>
  <c r="S4068" i="4" s="1"/>
  <c r="O4069" i="4"/>
  <c r="S4069" i="4" s="1"/>
  <c r="O4070" i="4"/>
  <c r="S4070" i="4" s="1"/>
  <c r="O4071" i="4"/>
  <c r="S4071" i="4" s="1"/>
  <c r="O4072" i="4"/>
  <c r="S4072" i="4" s="1"/>
  <c r="O4073" i="4"/>
  <c r="S4073" i="4" s="1"/>
  <c r="O4074" i="4"/>
  <c r="S4074" i="4" s="1"/>
  <c r="O4075" i="4"/>
  <c r="S4075" i="4" s="1"/>
  <c r="O4076" i="4"/>
  <c r="S4076" i="4" s="1"/>
  <c r="O4077" i="4"/>
  <c r="S4077" i="4" s="1"/>
  <c r="O4078" i="4"/>
  <c r="S4078" i="4" s="1"/>
  <c r="O4079" i="4"/>
  <c r="S4079" i="4" s="1"/>
  <c r="O4080" i="4"/>
  <c r="S4080" i="4" s="1"/>
  <c r="O4081" i="4"/>
  <c r="S4081" i="4" s="1"/>
  <c r="O4082" i="4"/>
  <c r="S4082" i="4" s="1"/>
  <c r="O4083" i="4"/>
  <c r="S4083" i="4" s="1"/>
  <c r="O4084" i="4"/>
  <c r="S4084" i="4" s="1"/>
  <c r="O4085" i="4"/>
  <c r="S4085" i="4" s="1"/>
  <c r="O4086" i="4"/>
  <c r="S4086" i="4" s="1"/>
  <c r="O4087" i="4"/>
  <c r="S4087" i="4" s="1"/>
  <c r="O4088" i="4"/>
  <c r="S4088" i="4" s="1"/>
  <c r="O4089" i="4"/>
  <c r="S4089" i="4" s="1"/>
  <c r="O4090" i="4"/>
  <c r="S4090" i="4" s="1"/>
  <c r="O4091" i="4"/>
  <c r="S4091" i="4" s="1"/>
  <c r="O4092" i="4"/>
  <c r="S4092" i="4" s="1"/>
  <c r="O4093" i="4"/>
  <c r="S4093" i="4" s="1"/>
  <c r="O4094" i="4"/>
  <c r="S4094" i="4" s="1"/>
  <c r="O4095" i="4"/>
  <c r="S4095" i="4" s="1"/>
  <c r="O4096" i="4"/>
  <c r="S4096" i="4" s="1"/>
  <c r="O4097" i="4"/>
  <c r="S4097" i="4" s="1"/>
  <c r="O4098" i="4"/>
  <c r="S4098" i="4" s="1"/>
  <c r="O4099" i="4"/>
  <c r="S4099" i="4" s="1"/>
  <c r="O4100" i="4"/>
  <c r="S4100" i="4" s="1"/>
  <c r="O4101" i="4"/>
  <c r="S4101" i="4" s="1"/>
  <c r="O4102" i="4"/>
  <c r="S4102" i="4" s="1"/>
  <c r="O4103" i="4"/>
  <c r="S4103" i="4" s="1"/>
  <c r="O4104" i="4"/>
  <c r="S4104" i="4" s="1"/>
  <c r="O4105" i="4"/>
  <c r="S4105" i="4" s="1"/>
  <c r="O4106" i="4"/>
  <c r="S4106" i="4" s="1"/>
  <c r="O4107" i="4"/>
  <c r="S4107" i="4" s="1"/>
  <c r="O4108" i="4"/>
  <c r="S4108" i="4" s="1"/>
  <c r="O4109" i="4"/>
  <c r="S4109" i="4" s="1"/>
  <c r="O4110" i="4"/>
  <c r="S4110" i="4" s="1"/>
  <c r="O4111" i="4"/>
  <c r="S4111" i="4" s="1"/>
  <c r="O4112" i="4"/>
  <c r="S4112" i="4" s="1"/>
  <c r="O4113" i="4"/>
  <c r="S4113" i="4" s="1"/>
  <c r="O4114" i="4"/>
  <c r="S4114" i="4" s="1"/>
  <c r="O4115" i="4"/>
  <c r="S4115" i="4" s="1"/>
  <c r="O4116" i="4"/>
  <c r="S4116" i="4" s="1"/>
  <c r="O4117" i="4"/>
  <c r="S4117" i="4" s="1"/>
  <c r="O4118" i="4"/>
  <c r="S4118" i="4" s="1"/>
  <c r="O4119" i="4"/>
  <c r="S4119" i="4" s="1"/>
  <c r="O4120" i="4"/>
  <c r="S4120" i="4" s="1"/>
  <c r="O4121" i="4"/>
  <c r="S4121" i="4" s="1"/>
  <c r="O4122" i="4"/>
  <c r="S4122" i="4" s="1"/>
  <c r="O4123" i="4"/>
  <c r="S4123" i="4" s="1"/>
  <c r="O4124" i="4"/>
  <c r="S4124" i="4" s="1"/>
  <c r="O4125" i="4"/>
  <c r="S4125" i="4" s="1"/>
  <c r="O4126" i="4"/>
  <c r="S4126" i="4" s="1"/>
  <c r="O4127" i="4"/>
  <c r="S4127" i="4" s="1"/>
  <c r="O4128" i="4"/>
  <c r="S4128" i="4" s="1"/>
  <c r="O4129" i="4"/>
  <c r="S4129" i="4" s="1"/>
  <c r="O4130" i="4"/>
  <c r="S4130" i="4" s="1"/>
  <c r="O4131" i="4"/>
  <c r="S4131" i="4" s="1"/>
  <c r="O4132" i="4"/>
  <c r="S4132" i="4" s="1"/>
  <c r="O4133" i="4"/>
  <c r="S4133" i="4" s="1"/>
  <c r="O4134" i="4"/>
  <c r="S4134" i="4" s="1"/>
  <c r="O4135" i="4"/>
  <c r="S4135" i="4" s="1"/>
  <c r="O4136" i="4"/>
  <c r="S4136" i="4" s="1"/>
  <c r="O4137" i="4"/>
  <c r="S4137" i="4" s="1"/>
  <c r="O4138" i="4"/>
  <c r="S4138" i="4" s="1"/>
  <c r="O4139" i="4"/>
  <c r="S4139" i="4" s="1"/>
  <c r="O4140" i="4"/>
  <c r="S4140" i="4" s="1"/>
  <c r="O4141" i="4"/>
  <c r="S4141" i="4" s="1"/>
  <c r="O4142" i="4"/>
  <c r="S4142" i="4" s="1"/>
  <c r="O4143" i="4"/>
  <c r="S4143" i="4" s="1"/>
  <c r="O4144" i="4"/>
  <c r="S4144" i="4" s="1"/>
  <c r="O4145" i="4"/>
  <c r="S4145" i="4" s="1"/>
  <c r="O4146" i="4"/>
  <c r="S4146" i="4" s="1"/>
  <c r="O4147" i="4"/>
  <c r="S4147" i="4" s="1"/>
  <c r="O4148" i="4"/>
  <c r="S4148" i="4" s="1"/>
  <c r="O4149" i="4"/>
  <c r="S4149" i="4" s="1"/>
  <c r="O4150" i="4"/>
  <c r="S4150" i="4" s="1"/>
  <c r="O4151" i="4"/>
  <c r="S4151" i="4" s="1"/>
  <c r="O4152" i="4"/>
  <c r="S4152" i="4" s="1"/>
  <c r="O4153" i="4"/>
  <c r="S4153" i="4" s="1"/>
  <c r="O4154" i="4"/>
  <c r="S4154" i="4" s="1"/>
  <c r="O4155" i="4"/>
  <c r="S4155" i="4" s="1"/>
  <c r="O4156" i="4"/>
  <c r="S4156" i="4" s="1"/>
  <c r="O4157" i="4"/>
  <c r="S4157" i="4" s="1"/>
  <c r="O4158" i="4"/>
  <c r="S4158" i="4" s="1"/>
  <c r="O4159" i="4"/>
  <c r="S4159" i="4" s="1"/>
  <c r="O4160" i="4"/>
  <c r="S4160" i="4" s="1"/>
  <c r="O4161" i="4"/>
  <c r="S4161" i="4" s="1"/>
  <c r="O4162" i="4"/>
  <c r="S4162" i="4" s="1"/>
  <c r="O4163" i="4"/>
  <c r="S4163" i="4" s="1"/>
  <c r="O4164" i="4"/>
  <c r="S4164" i="4" s="1"/>
  <c r="O4165" i="4"/>
  <c r="S4165" i="4" s="1"/>
  <c r="O4166" i="4"/>
  <c r="S4166" i="4" s="1"/>
  <c r="O4167" i="4"/>
  <c r="S4167" i="4" s="1"/>
  <c r="O4168" i="4"/>
  <c r="S4168" i="4" s="1"/>
  <c r="O4169" i="4"/>
  <c r="S4169" i="4" s="1"/>
  <c r="O4170" i="4"/>
  <c r="S4170" i="4" s="1"/>
  <c r="O4171" i="4"/>
  <c r="S4171" i="4" s="1"/>
  <c r="O4172" i="4"/>
  <c r="S4172" i="4" s="1"/>
  <c r="O4173" i="4"/>
  <c r="S4173" i="4" s="1"/>
  <c r="O4174" i="4"/>
  <c r="S4174" i="4" s="1"/>
  <c r="O4175" i="4"/>
  <c r="S4175" i="4" s="1"/>
  <c r="O4176" i="4"/>
  <c r="S4176" i="4" s="1"/>
  <c r="O4177" i="4"/>
  <c r="S4177" i="4" s="1"/>
  <c r="O4178" i="4"/>
  <c r="S4178" i="4" s="1"/>
  <c r="O4179" i="4"/>
  <c r="S4179" i="4" s="1"/>
  <c r="O4180" i="4"/>
  <c r="S4180" i="4" s="1"/>
  <c r="O4181" i="4"/>
  <c r="S4181" i="4" s="1"/>
  <c r="O4182" i="4"/>
  <c r="S4182" i="4" s="1"/>
  <c r="O4183" i="4"/>
  <c r="S4183" i="4" s="1"/>
  <c r="O4184" i="4"/>
  <c r="S4184" i="4" s="1"/>
  <c r="O4185" i="4"/>
  <c r="S4185" i="4" s="1"/>
  <c r="O4186" i="4"/>
  <c r="S4186" i="4" s="1"/>
  <c r="O4187" i="4"/>
  <c r="S4187" i="4" s="1"/>
  <c r="O4188" i="4"/>
  <c r="S4188" i="4" s="1"/>
  <c r="O4189" i="4"/>
  <c r="S4189" i="4" s="1"/>
  <c r="O4190" i="4"/>
  <c r="S4190" i="4" s="1"/>
  <c r="O4191" i="4"/>
  <c r="S4191" i="4" s="1"/>
  <c r="O4192" i="4"/>
  <c r="S4192" i="4" s="1"/>
  <c r="O4193" i="4"/>
  <c r="S4193" i="4" s="1"/>
  <c r="O4194" i="4"/>
  <c r="S4194" i="4" s="1"/>
  <c r="O4195" i="4"/>
  <c r="S4195" i="4" s="1"/>
  <c r="O4196" i="4"/>
  <c r="S4196" i="4" s="1"/>
  <c r="O4197" i="4"/>
  <c r="S4197" i="4" s="1"/>
  <c r="O4198" i="4"/>
  <c r="S4198" i="4" s="1"/>
  <c r="O4199" i="4"/>
  <c r="S4199" i="4" s="1"/>
  <c r="O4200" i="4"/>
  <c r="S4200" i="4" s="1"/>
  <c r="O4201" i="4"/>
  <c r="S4201" i="4" s="1"/>
  <c r="O4202" i="4"/>
  <c r="S4202" i="4" s="1"/>
  <c r="O4203" i="4"/>
  <c r="S4203" i="4" s="1"/>
  <c r="O4204" i="4"/>
  <c r="S4204" i="4" s="1"/>
  <c r="O4205" i="4"/>
  <c r="S4205" i="4" s="1"/>
  <c r="O4206" i="4"/>
  <c r="S4206" i="4" s="1"/>
  <c r="O4207" i="4"/>
  <c r="S4207" i="4" s="1"/>
  <c r="O4208" i="4"/>
  <c r="S4208" i="4" s="1"/>
  <c r="O4209" i="4"/>
  <c r="S4209" i="4" s="1"/>
  <c r="O4210" i="4"/>
  <c r="S4210" i="4" s="1"/>
  <c r="O4211" i="4"/>
  <c r="S4211" i="4" s="1"/>
  <c r="O4212" i="4"/>
  <c r="S4212" i="4" s="1"/>
  <c r="O4213" i="4"/>
  <c r="S4213" i="4" s="1"/>
  <c r="O4214" i="4"/>
  <c r="S4214" i="4" s="1"/>
  <c r="O4215" i="4"/>
  <c r="S4215" i="4" s="1"/>
  <c r="O4216" i="4"/>
  <c r="S4216" i="4" s="1"/>
  <c r="O4217" i="4"/>
  <c r="S4217" i="4" s="1"/>
  <c r="O4218" i="4"/>
  <c r="S4218" i="4" s="1"/>
  <c r="O4219" i="4"/>
  <c r="S4219" i="4" s="1"/>
  <c r="O4220" i="4"/>
  <c r="S4220" i="4" s="1"/>
  <c r="O4221" i="4"/>
  <c r="S4221" i="4" s="1"/>
  <c r="O4222" i="4"/>
  <c r="S4222" i="4" s="1"/>
  <c r="O4223" i="4"/>
  <c r="S4223" i="4" s="1"/>
  <c r="O4224" i="4"/>
  <c r="S4224" i="4" s="1"/>
  <c r="O4225" i="4"/>
  <c r="S4225" i="4" s="1"/>
  <c r="O4226" i="4"/>
  <c r="S4226" i="4" s="1"/>
  <c r="O4227" i="4"/>
  <c r="S4227" i="4" s="1"/>
  <c r="O4228" i="4"/>
  <c r="S4228" i="4" s="1"/>
  <c r="O4229" i="4"/>
  <c r="S4229" i="4" s="1"/>
  <c r="O4230" i="4"/>
  <c r="S4230" i="4" s="1"/>
  <c r="O4231" i="4"/>
  <c r="S4231" i="4" s="1"/>
  <c r="O4232" i="4"/>
  <c r="S4232" i="4" s="1"/>
  <c r="O4233" i="4"/>
  <c r="S4233" i="4" s="1"/>
  <c r="O4234" i="4"/>
  <c r="S4234" i="4" s="1"/>
  <c r="O4235" i="4"/>
  <c r="S4235" i="4" s="1"/>
  <c r="O4236" i="4"/>
  <c r="S4236" i="4" s="1"/>
  <c r="O4237" i="4"/>
  <c r="S4237" i="4" s="1"/>
  <c r="O4238" i="4"/>
  <c r="S4238" i="4" s="1"/>
  <c r="O4239" i="4"/>
  <c r="S4239" i="4" s="1"/>
  <c r="O4240" i="4"/>
  <c r="S4240" i="4" s="1"/>
  <c r="O4241" i="4"/>
  <c r="S4241" i="4" s="1"/>
  <c r="O4242" i="4"/>
  <c r="S4242" i="4" s="1"/>
  <c r="O4243" i="4"/>
  <c r="S4243" i="4" s="1"/>
  <c r="O4244" i="4"/>
  <c r="S4244" i="4" s="1"/>
  <c r="O4245" i="4"/>
  <c r="S4245" i="4" s="1"/>
  <c r="O4246" i="4"/>
  <c r="S4246" i="4" s="1"/>
  <c r="O4247" i="4"/>
  <c r="S4247" i="4" s="1"/>
  <c r="O4248" i="4"/>
  <c r="S4248" i="4" s="1"/>
  <c r="O4249" i="4"/>
  <c r="S4249" i="4" s="1"/>
  <c r="O4250" i="4"/>
  <c r="S4250" i="4" s="1"/>
  <c r="O4251" i="4"/>
  <c r="S4251" i="4" s="1"/>
  <c r="O4252" i="4"/>
  <c r="S4252" i="4" s="1"/>
  <c r="O4253" i="4"/>
  <c r="S4253" i="4" s="1"/>
  <c r="O4254" i="4"/>
  <c r="S4254" i="4" s="1"/>
  <c r="O4255" i="4"/>
  <c r="S4255" i="4" s="1"/>
  <c r="O4256" i="4"/>
  <c r="S4256" i="4" s="1"/>
  <c r="O4257" i="4"/>
  <c r="S4257" i="4" s="1"/>
  <c r="O4258" i="4"/>
  <c r="S4258" i="4" s="1"/>
  <c r="O4259" i="4"/>
  <c r="S4259" i="4" s="1"/>
  <c r="O4260" i="4"/>
  <c r="S4260" i="4" s="1"/>
  <c r="O4261" i="4"/>
  <c r="S4261" i="4" s="1"/>
  <c r="O4262" i="4"/>
  <c r="S4262" i="4" s="1"/>
  <c r="O4263" i="4"/>
  <c r="S4263" i="4" s="1"/>
  <c r="O4264" i="4"/>
  <c r="S4264" i="4" s="1"/>
  <c r="O4265" i="4"/>
  <c r="S4265" i="4" s="1"/>
  <c r="O4266" i="4"/>
  <c r="S4266" i="4" s="1"/>
  <c r="O4267" i="4"/>
  <c r="S4267" i="4" s="1"/>
  <c r="O4268" i="4"/>
  <c r="S4268" i="4" s="1"/>
  <c r="O4269" i="4"/>
  <c r="S4269" i="4" s="1"/>
  <c r="O4270" i="4"/>
  <c r="S4270" i="4" s="1"/>
  <c r="O4271" i="4"/>
  <c r="S4271" i="4" s="1"/>
  <c r="O4272" i="4"/>
  <c r="S4272" i="4" s="1"/>
  <c r="O4273" i="4"/>
  <c r="S4273" i="4" s="1"/>
  <c r="O4274" i="4"/>
  <c r="S4274" i="4" s="1"/>
  <c r="O4275" i="4"/>
  <c r="S4275" i="4" s="1"/>
  <c r="O4276" i="4"/>
  <c r="S4276" i="4" s="1"/>
  <c r="O4277" i="4"/>
  <c r="S4277" i="4" s="1"/>
  <c r="O4278" i="4"/>
  <c r="S4278" i="4" s="1"/>
  <c r="O4279" i="4"/>
  <c r="S4279" i="4" s="1"/>
  <c r="O4280" i="4"/>
  <c r="S4280" i="4" s="1"/>
  <c r="O4281" i="4"/>
  <c r="S4281" i="4" s="1"/>
  <c r="O4282" i="4"/>
  <c r="S4282" i="4" s="1"/>
  <c r="O4283" i="4"/>
  <c r="S4283" i="4" s="1"/>
  <c r="O4284" i="4"/>
  <c r="S4284" i="4" s="1"/>
  <c r="O4285" i="4"/>
  <c r="S4285" i="4" s="1"/>
  <c r="O4286" i="4"/>
  <c r="S4286" i="4" s="1"/>
  <c r="O4287" i="4"/>
  <c r="S4287" i="4" s="1"/>
  <c r="O4288" i="4"/>
  <c r="S4288" i="4" s="1"/>
  <c r="O4289" i="4"/>
  <c r="S4289" i="4" s="1"/>
  <c r="O4290" i="4"/>
  <c r="S4290" i="4" s="1"/>
  <c r="O4291" i="4"/>
  <c r="S4291" i="4" s="1"/>
  <c r="O4292" i="4"/>
  <c r="S4292" i="4" s="1"/>
  <c r="O4293" i="4"/>
  <c r="S4293" i="4" s="1"/>
  <c r="O4294" i="4"/>
  <c r="S4294" i="4" s="1"/>
  <c r="O4295" i="4"/>
  <c r="S4295" i="4" s="1"/>
  <c r="O4296" i="4"/>
  <c r="S4296" i="4" s="1"/>
  <c r="O4297" i="4"/>
  <c r="S4297" i="4" s="1"/>
  <c r="O4298" i="4"/>
  <c r="S4298" i="4" s="1"/>
  <c r="O4299" i="4"/>
  <c r="S4299" i="4" s="1"/>
  <c r="O4300" i="4"/>
  <c r="S4300" i="4" s="1"/>
  <c r="O4301" i="4"/>
  <c r="S4301" i="4" s="1"/>
  <c r="O4302" i="4"/>
  <c r="S4302" i="4" s="1"/>
  <c r="O4303" i="4"/>
  <c r="S4303" i="4" s="1"/>
  <c r="O4304" i="4"/>
  <c r="S4304" i="4" s="1"/>
  <c r="O4305" i="4"/>
  <c r="S4305" i="4" s="1"/>
  <c r="O4306" i="4"/>
  <c r="S4306" i="4" s="1"/>
  <c r="O4307" i="4"/>
  <c r="S4307" i="4" s="1"/>
  <c r="O4308" i="4"/>
  <c r="S4308" i="4" s="1"/>
  <c r="O4309" i="4"/>
  <c r="S4309" i="4" s="1"/>
  <c r="O4310" i="4"/>
  <c r="S4310" i="4" s="1"/>
  <c r="O4311" i="4"/>
  <c r="S4311" i="4" s="1"/>
  <c r="O4312" i="4"/>
  <c r="S4312" i="4" s="1"/>
  <c r="O4313" i="4"/>
  <c r="S4313" i="4" s="1"/>
  <c r="O4314" i="4"/>
  <c r="S4314" i="4" s="1"/>
  <c r="O4315" i="4"/>
  <c r="S4315" i="4" s="1"/>
  <c r="O4316" i="4"/>
  <c r="S4316" i="4" s="1"/>
  <c r="O4317" i="4"/>
  <c r="S4317" i="4" s="1"/>
  <c r="O4318" i="4"/>
  <c r="S4318" i="4" s="1"/>
  <c r="O4319" i="4"/>
  <c r="S4319" i="4" s="1"/>
  <c r="O4320" i="4"/>
  <c r="S4320" i="4" s="1"/>
  <c r="O4321" i="4"/>
  <c r="S4321" i="4" s="1"/>
  <c r="O4322" i="4"/>
  <c r="S4322" i="4" s="1"/>
  <c r="O4323" i="4"/>
  <c r="S4323" i="4" s="1"/>
  <c r="O4324" i="4"/>
  <c r="S4324" i="4" s="1"/>
  <c r="O4325" i="4"/>
  <c r="S4325" i="4" s="1"/>
  <c r="O4326" i="4"/>
  <c r="S4326" i="4" s="1"/>
  <c r="O4327" i="4"/>
  <c r="S4327" i="4" s="1"/>
  <c r="O4328" i="4"/>
  <c r="S4328" i="4" s="1"/>
  <c r="O4329" i="4"/>
  <c r="S4329" i="4" s="1"/>
  <c r="O4330" i="4"/>
  <c r="S4330" i="4" s="1"/>
  <c r="O4331" i="4"/>
  <c r="S4331" i="4" s="1"/>
  <c r="O4332" i="4"/>
  <c r="S4332" i="4" s="1"/>
  <c r="O4333" i="4"/>
  <c r="S4333" i="4" s="1"/>
  <c r="O4334" i="4"/>
  <c r="S4334" i="4" s="1"/>
  <c r="O4335" i="4"/>
  <c r="S4335" i="4" s="1"/>
  <c r="O4336" i="4"/>
  <c r="S4336" i="4" s="1"/>
  <c r="O4337" i="4"/>
  <c r="S4337" i="4" s="1"/>
  <c r="O4338" i="4"/>
  <c r="S4338" i="4" s="1"/>
  <c r="O4339" i="4"/>
  <c r="S4339" i="4" s="1"/>
  <c r="O4340" i="4"/>
  <c r="S4340" i="4" s="1"/>
  <c r="O4341" i="4"/>
  <c r="S4341" i="4" s="1"/>
  <c r="O4342" i="4"/>
  <c r="S4342" i="4" s="1"/>
  <c r="O4343" i="4"/>
  <c r="S4343" i="4" s="1"/>
  <c r="O4344" i="4"/>
  <c r="S4344" i="4" s="1"/>
  <c r="O4345" i="4"/>
  <c r="S4345" i="4" s="1"/>
  <c r="O4346" i="4"/>
  <c r="S4346" i="4" s="1"/>
  <c r="O4347" i="4"/>
  <c r="S4347" i="4" s="1"/>
  <c r="O4348" i="4"/>
  <c r="S4348" i="4" s="1"/>
  <c r="O4349" i="4"/>
  <c r="S4349" i="4" s="1"/>
  <c r="O4350" i="4"/>
  <c r="S4350" i="4" s="1"/>
  <c r="O4351" i="4"/>
  <c r="S4351" i="4" s="1"/>
  <c r="O4352" i="4"/>
  <c r="S4352" i="4" s="1"/>
  <c r="O4353" i="4"/>
  <c r="S4353" i="4" s="1"/>
  <c r="O4354" i="4"/>
  <c r="S4354" i="4" s="1"/>
  <c r="O4355" i="4"/>
  <c r="S4355" i="4" s="1"/>
  <c r="O4356" i="4"/>
  <c r="S4356" i="4" s="1"/>
  <c r="O4357" i="4"/>
  <c r="S4357" i="4" s="1"/>
  <c r="O4358" i="4"/>
  <c r="S4358" i="4" s="1"/>
  <c r="O4359" i="4"/>
  <c r="S4359" i="4" s="1"/>
  <c r="O4360" i="4"/>
  <c r="S4360" i="4" s="1"/>
  <c r="O4361" i="4"/>
  <c r="S4361" i="4" s="1"/>
  <c r="O4362" i="4"/>
  <c r="S4362" i="4" s="1"/>
  <c r="O4363" i="4"/>
  <c r="S4363" i="4" s="1"/>
  <c r="O4364" i="4"/>
  <c r="S4364" i="4" s="1"/>
  <c r="O4365" i="4"/>
  <c r="S4365" i="4" s="1"/>
  <c r="O4366" i="4"/>
  <c r="S4366" i="4" s="1"/>
  <c r="O4367" i="4"/>
  <c r="S4367" i="4" s="1"/>
  <c r="O4368" i="4"/>
  <c r="S4368" i="4" s="1"/>
  <c r="O4369" i="4"/>
  <c r="S4369" i="4" s="1"/>
  <c r="O4370" i="4"/>
  <c r="S4370" i="4" s="1"/>
  <c r="O4371" i="4"/>
  <c r="S4371" i="4" s="1"/>
  <c r="O4372" i="4"/>
  <c r="S4372" i="4" s="1"/>
  <c r="O4373" i="4"/>
  <c r="S4373" i="4" s="1"/>
  <c r="O4374" i="4"/>
  <c r="S4374" i="4" s="1"/>
  <c r="O4375" i="4"/>
  <c r="S4375" i="4" s="1"/>
  <c r="O4376" i="4"/>
  <c r="S4376" i="4" s="1"/>
  <c r="O4377" i="4"/>
  <c r="S4377" i="4" s="1"/>
  <c r="O4378" i="4"/>
  <c r="S4378" i="4" s="1"/>
  <c r="O4379" i="4"/>
  <c r="S4379" i="4" s="1"/>
  <c r="O4380" i="4"/>
  <c r="S4380" i="4" s="1"/>
  <c r="O4381" i="4"/>
  <c r="S4381" i="4" s="1"/>
  <c r="O4382" i="4"/>
  <c r="S4382" i="4" s="1"/>
  <c r="O4383" i="4"/>
  <c r="S4383" i="4" s="1"/>
  <c r="O4384" i="4"/>
  <c r="S4384" i="4" s="1"/>
  <c r="O4385" i="4"/>
  <c r="S4385" i="4" s="1"/>
  <c r="O4386" i="4"/>
  <c r="S4386" i="4" s="1"/>
  <c r="O4387" i="4"/>
  <c r="S4387" i="4" s="1"/>
  <c r="O4388" i="4"/>
  <c r="S4388" i="4" s="1"/>
  <c r="O4389" i="4"/>
  <c r="S4389" i="4" s="1"/>
  <c r="O4390" i="4"/>
  <c r="S4390" i="4" s="1"/>
  <c r="O4391" i="4"/>
  <c r="S4391" i="4" s="1"/>
  <c r="O4392" i="4"/>
  <c r="S4392" i="4" s="1"/>
  <c r="O4393" i="4"/>
  <c r="S4393" i="4" s="1"/>
  <c r="O4394" i="4"/>
  <c r="S4394" i="4" s="1"/>
  <c r="O4395" i="4"/>
  <c r="S4395" i="4" s="1"/>
  <c r="O4396" i="4"/>
  <c r="S4396" i="4" s="1"/>
  <c r="O4397" i="4"/>
  <c r="S4397" i="4" s="1"/>
  <c r="O4398" i="4"/>
  <c r="S4398" i="4" s="1"/>
  <c r="O4399" i="4"/>
  <c r="S4399" i="4" s="1"/>
  <c r="O4400" i="4"/>
  <c r="S4400" i="4" s="1"/>
  <c r="O4401" i="4"/>
  <c r="S4401" i="4" s="1"/>
  <c r="O4402" i="4"/>
  <c r="S4402" i="4" s="1"/>
  <c r="O4403" i="4"/>
  <c r="S4403" i="4" s="1"/>
  <c r="O4404" i="4"/>
  <c r="S4404" i="4" s="1"/>
  <c r="O4405" i="4"/>
  <c r="S4405" i="4" s="1"/>
  <c r="O4406" i="4"/>
  <c r="S4406" i="4" s="1"/>
  <c r="O4407" i="4"/>
  <c r="S4407" i="4" s="1"/>
  <c r="O4408" i="4"/>
  <c r="S4408" i="4" s="1"/>
  <c r="O4409" i="4"/>
  <c r="S4409" i="4" s="1"/>
  <c r="O4410" i="4"/>
  <c r="S4410" i="4" s="1"/>
  <c r="O4411" i="4"/>
  <c r="S4411" i="4" s="1"/>
  <c r="O4412" i="4"/>
  <c r="S4412" i="4" s="1"/>
  <c r="O4413" i="4"/>
  <c r="S4413" i="4" s="1"/>
  <c r="O4414" i="4"/>
  <c r="S4414" i="4" s="1"/>
  <c r="O4415" i="4"/>
  <c r="S4415" i="4" s="1"/>
  <c r="O4416" i="4"/>
  <c r="S4416" i="4" s="1"/>
  <c r="O4417" i="4"/>
  <c r="S4417" i="4" s="1"/>
  <c r="O4418" i="4"/>
  <c r="S4418" i="4" s="1"/>
  <c r="O4419" i="4"/>
  <c r="S4419" i="4" s="1"/>
  <c r="O4420" i="4"/>
  <c r="S4420" i="4" s="1"/>
  <c r="O4421" i="4"/>
  <c r="S4421" i="4" s="1"/>
  <c r="O4422" i="4"/>
  <c r="S4422" i="4" s="1"/>
  <c r="O4423" i="4"/>
  <c r="S4423" i="4" s="1"/>
  <c r="O4424" i="4"/>
  <c r="S4424" i="4" s="1"/>
  <c r="O4425" i="4"/>
  <c r="S4425" i="4" s="1"/>
  <c r="O4426" i="4"/>
  <c r="S4426" i="4" s="1"/>
  <c r="O4427" i="4"/>
  <c r="S4427" i="4" s="1"/>
  <c r="O4428" i="4"/>
  <c r="S4428" i="4" s="1"/>
  <c r="O4429" i="4"/>
  <c r="S4429" i="4" s="1"/>
  <c r="O4430" i="4"/>
  <c r="S4430" i="4" s="1"/>
  <c r="O4431" i="4"/>
  <c r="S4431" i="4" s="1"/>
  <c r="O4432" i="4"/>
  <c r="S4432" i="4" s="1"/>
  <c r="O4433" i="4"/>
  <c r="S4433" i="4" s="1"/>
  <c r="O4434" i="4"/>
  <c r="S4434" i="4" s="1"/>
  <c r="O4435" i="4"/>
  <c r="S4435" i="4" s="1"/>
  <c r="O4436" i="4"/>
  <c r="S4436" i="4" s="1"/>
  <c r="O4437" i="4"/>
  <c r="S4437" i="4" s="1"/>
  <c r="O4438" i="4"/>
  <c r="S4438" i="4" s="1"/>
  <c r="O4439" i="4"/>
  <c r="S4439" i="4" s="1"/>
  <c r="O4440" i="4"/>
  <c r="S4440" i="4" s="1"/>
  <c r="O4441" i="4"/>
  <c r="S4441" i="4" s="1"/>
  <c r="O4442" i="4"/>
  <c r="S4442" i="4" s="1"/>
  <c r="O4443" i="4"/>
  <c r="S4443" i="4" s="1"/>
  <c r="O4444" i="4"/>
  <c r="S4444" i="4" s="1"/>
  <c r="O4445" i="4"/>
  <c r="S4445" i="4" s="1"/>
  <c r="O4446" i="4"/>
  <c r="S4446" i="4" s="1"/>
  <c r="O4447" i="4"/>
  <c r="S4447" i="4" s="1"/>
  <c r="O4448" i="4"/>
  <c r="S4448" i="4" s="1"/>
  <c r="O4449" i="4"/>
  <c r="S4449" i="4" s="1"/>
  <c r="O4450" i="4"/>
  <c r="S4450" i="4" s="1"/>
  <c r="O4451" i="4"/>
  <c r="S4451" i="4" s="1"/>
  <c r="O4452" i="4"/>
  <c r="S4452" i="4" s="1"/>
  <c r="O4453" i="4"/>
  <c r="S4453" i="4" s="1"/>
  <c r="O4454" i="4"/>
  <c r="S4454" i="4" s="1"/>
  <c r="O4455" i="4"/>
  <c r="S4455" i="4" s="1"/>
  <c r="O4456" i="4"/>
  <c r="S4456" i="4" s="1"/>
  <c r="O4457" i="4"/>
  <c r="S4457" i="4" s="1"/>
  <c r="O4458" i="4"/>
  <c r="S4458" i="4" s="1"/>
  <c r="O4459" i="4"/>
  <c r="S4459" i="4" s="1"/>
  <c r="O4460" i="4"/>
  <c r="S4460" i="4" s="1"/>
  <c r="O4461" i="4"/>
  <c r="S4461" i="4" s="1"/>
  <c r="O4462" i="4"/>
  <c r="S4462" i="4" s="1"/>
  <c r="O4463" i="4"/>
  <c r="S4463" i="4" s="1"/>
  <c r="O4464" i="4"/>
  <c r="S4464" i="4" s="1"/>
  <c r="O4465" i="4"/>
  <c r="S4465" i="4" s="1"/>
  <c r="O4466" i="4"/>
  <c r="S4466" i="4" s="1"/>
  <c r="O4467" i="4"/>
  <c r="S4467" i="4" s="1"/>
  <c r="O4468" i="4"/>
  <c r="S4468" i="4" s="1"/>
  <c r="O4469" i="4"/>
  <c r="S4469" i="4" s="1"/>
  <c r="O4470" i="4"/>
  <c r="S4470" i="4" s="1"/>
  <c r="O4471" i="4"/>
  <c r="S4471" i="4" s="1"/>
  <c r="O4472" i="4"/>
  <c r="S4472" i="4" s="1"/>
  <c r="O4473" i="4"/>
  <c r="S4473" i="4" s="1"/>
  <c r="O4474" i="4"/>
  <c r="S4474" i="4" s="1"/>
  <c r="O4475" i="4"/>
  <c r="S4475" i="4" s="1"/>
  <c r="O4476" i="4"/>
  <c r="S4476" i="4" s="1"/>
  <c r="O4477" i="4"/>
  <c r="S4477" i="4" s="1"/>
  <c r="O4478" i="4"/>
  <c r="S4478" i="4" s="1"/>
  <c r="O4479" i="4"/>
  <c r="S4479" i="4" s="1"/>
  <c r="O4480" i="4"/>
  <c r="S4480" i="4" s="1"/>
  <c r="O4481" i="4"/>
  <c r="S4481" i="4" s="1"/>
  <c r="O4482" i="4"/>
  <c r="S4482" i="4" s="1"/>
  <c r="O4483" i="4"/>
  <c r="S4483" i="4" s="1"/>
  <c r="O4484" i="4"/>
  <c r="S4484" i="4" s="1"/>
  <c r="O4485" i="4"/>
  <c r="S4485" i="4" s="1"/>
  <c r="O4486" i="4"/>
  <c r="S4486" i="4" s="1"/>
  <c r="O4487" i="4"/>
  <c r="S4487" i="4" s="1"/>
  <c r="O4488" i="4"/>
  <c r="S4488" i="4" s="1"/>
  <c r="O4489" i="4"/>
  <c r="S4489" i="4" s="1"/>
  <c r="O4490" i="4"/>
  <c r="S4490" i="4" s="1"/>
  <c r="O4491" i="4"/>
  <c r="S4491" i="4" s="1"/>
  <c r="O4492" i="4"/>
  <c r="S4492" i="4" s="1"/>
  <c r="O4493" i="4"/>
  <c r="S4493" i="4" s="1"/>
  <c r="O4494" i="4"/>
  <c r="S4494" i="4" s="1"/>
  <c r="O4495" i="4"/>
  <c r="S4495" i="4" s="1"/>
  <c r="O4496" i="4"/>
  <c r="S4496" i="4" s="1"/>
  <c r="O4497" i="4"/>
  <c r="S4497" i="4" s="1"/>
  <c r="O4498" i="4"/>
  <c r="S4498" i="4" s="1"/>
  <c r="O4499" i="4"/>
  <c r="S4499" i="4" s="1"/>
  <c r="O4500" i="4"/>
  <c r="S4500" i="4" s="1"/>
  <c r="O4501" i="4"/>
  <c r="S4501" i="4" s="1"/>
  <c r="O4502" i="4"/>
  <c r="S4502" i="4" s="1"/>
  <c r="O4503" i="4"/>
  <c r="S4503" i="4" s="1"/>
  <c r="O4504" i="4"/>
  <c r="S4504" i="4" s="1"/>
  <c r="O4505" i="4"/>
  <c r="S4505" i="4" s="1"/>
  <c r="O4506" i="4"/>
  <c r="S4506" i="4" s="1"/>
  <c r="O4507" i="4"/>
  <c r="S4507" i="4" s="1"/>
  <c r="O4508" i="4"/>
  <c r="S4508" i="4" s="1"/>
  <c r="O4509" i="4"/>
  <c r="S4509" i="4" s="1"/>
  <c r="O4510" i="4"/>
  <c r="S4510" i="4" s="1"/>
  <c r="O4511" i="4"/>
  <c r="S4511" i="4" s="1"/>
  <c r="O4512" i="4"/>
  <c r="S4512" i="4" s="1"/>
  <c r="O4513" i="4"/>
  <c r="S4513" i="4" s="1"/>
  <c r="O4514" i="4"/>
  <c r="S4514" i="4" s="1"/>
  <c r="O4515" i="4"/>
  <c r="S4515" i="4" s="1"/>
  <c r="O4516" i="4"/>
  <c r="S4516" i="4" s="1"/>
  <c r="O4517" i="4"/>
  <c r="S4517" i="4" s="1"/>
  <c r="O4518" i="4"/>
  <c r="S4518" i="4" s="1"/>
  <c r="O4519" i="4"/>
  <c r="S4519" i="4" s="1"/>
  <c r="O4520" i="4"/>
  <c r="S4520" i="4" s="1"/>
  <c r="O4521" i="4"/>
  <c r="S4521" i="4" s="1"/>
  <c r="O4522" i="4"/>
  <c r="S4522" i="4" s="1"/>
  <c r="O4523" i="4"/>
  <c r="S4523" i="4" s="1"/>
  <c r="O4524" i="4"/>
  <c r="S4524" i="4" s="1"/>
  <c r="O4525" i="4"/>
  <c r="S4525" i="4" s="1"/>
  <c r="O4526" i="4"/>
  <c r="S4526" i="4" s="1"/>
  <c r="O4527" i="4"/>
  <c r="S4527" i="4" s="1"/>
  <c r="O4528" i="4"/>
  <c r="S4528" i="4" s="1"/>
  <c r="O4529" i="4"/>
  <c r="S4529" i="4" s="1"/>
  <c r="O4530" i="4"/>
  <c r="S4530" i="4" s="1"/>
  <c r="O4531" i="4"/>
  <c r="S4531" i="4" s="1"/>
  <c r="O4532" i="4"/>
  <c r="S4532" i="4" s="1"/>
  <c r="O4533" i="4"/>
  <c r="S4533" i="4" s="1"/>
  <c r="O4534" i="4"/>
  <c r="S4534" i="4" s="1"/>
  <c r="O4535" i="4"/>
  <c r="S4535" i="4" s="1"/>
  <c r="O4536" i="4"/>
  <c r="S4536" i="4" s="1"/>
  <c r="O4537" i="4"/>
  <c r="S4537" i="4" s="1"/>
  <c r="O4538" i="4"/>
  <c r="S4538" i="4" s="1"/>
  <c r="O4539" i="4"/>
  <c r="S4539" i="4" s="1"/>
  <c r="O4540" i="4"/>
  <c r="S4540" i="4" s="1"/>
  <c r="O4541" i="4"/>
  <c r="S4541" i="4" s="1"/>
  <c r="O4542" i="4"/>
  <c r="S4542" i="4" s="1"/>
  <c r="O4543" i="4"/>
  <c r="S4543" i="4" s="1"/>
  <c r="O4544" i="4"/>
  <c r="S4544" i="4" s="1"/>
  <c r="O4545" i="4"/>
  <c r="S4545" i="4" s="1"/>
  <c r="O4546" i="4"/>
  <c r="S4546" i="4" s="1"/>
  <c r="O4547" i="4"/>
  <c r="S4547" i="4" s="1"/>
  <c r="O4548" i="4"/>
  <c r="S4548" i="4" s="1"/>
  <c r="O4549" i="4"/>
  <c r="S4549" i="4" s="1"/>
  <c r="O4550" i="4"/>
  <c r="S4550" i="4" s="1"/>
  <c r="O4551" i="4"/>
  <c r="S4551" i="4" s="1"/>
  <c r="O4552" i="4"/>
  <c r="S4552" i="4" s="1"/>
  <c r="O4553" i="4"/>
  <c r="S4553" i="4" s="1"/>
  <c r="O4554" i="4"/>
  <c r="S4554" i="4" s="1"/>
  <c r="O4555" i="4"/>
  <c r="S4555" i="4" s="1"/>
  <c r="O4556" i="4"/>
  <c r="S4556" i="4" s="1"/>
  <c r="O4557" i="4"/>
  <c r="S4557" i="4" s="1"/>
  <c r="O4558" i="4"/>
  <c r="S4558" i="4" s="1"/>
  <c r="O4559" i="4"/>
  <c r="S4559" i="4" s="1"/>
  <c r="O4560" i="4"/>
  <c r="S4560" i="4" s="1"/>
  <c r="O4561" i="4"/>
  <c r="S4561" i="4" s="1"/>
  <c r="O4562" i="4"/>
  <c r="S4562" i="4" s="1"/>
  <c r="O4563" i="4"/>
  <c r="S4563" i="4" s="1"/>
  <c r="O4564" i="4"/>
  <c r="S4564" i="4" s="1"/>
  <c r="O4565" i="4"/>
  <c r="S4565" i="4" s="1"/>
  <c r="O4566" i="4"/>
  <c r="S4566" i="4" s="1"/>
  <c r="O4567" i="4"/>
  <c r="S4567" i="4" s="1"/>
  <c r="O4568" i="4"/>
  <c r="S4568" i="4" s="1"/>
  <c r="O4569" i="4"/>
  <c r="S4569" i="4" s="1"/>
  <c r="O4570" i="4"/>
  <c r="S4570" i="4" s="1"/>
  <c r="O4571" i="4"/>
  <c r="S4571" i="4" s="1"/>
  <c r="O4572" i="4"/>
  <c r="S4572" i="4" s="1"/>
  <c r="O4573" i="4"/>
  <c r="S4573" i="4" s="1"/>
  <c r="O4574" i="4"/>
  <c r="S4574" i="4" s="1"/>
  <c r="O4575" i="4"/>
  <c r="S4575" i="4" s="1"/>
  <c r="O4576" i="4"/>
  <c r="S4576" i="4" s="1"/>
  <c r="O4577" i="4"/>
  <c r="S4577" i="4" s="1"/>
  <c r="O4578" i="4"/>
  <c r="S4578" i="4" s="1"/>
  <c r="O4579" i="4"/>
  <c r="S4579" i="4" s="1"/>
  <c r="O4580" i="4"/>
  <c r="S4580" i="4" s="1"/>
  <c r="O4581" i="4"/>
  <c r="S4581" i="4" s="1"/>
  <c r="O4582" i="4"/>
  <c r="S4582" i="4" s="1"/>
  <c r="O4583" i="4"/>
  <c r="S4583" i="4" s="1"/>
  <c r="O4584" i="4"/>
  <c r="S4584" i="4" s="1"/>
  <c r="O4585" i="4"/>
  <c r="S4585" i="4" s="1"/>
  <c r="O4586" i="4"/>
  <c r="S4586" i="4" s="1"/>
  <c r="O4587" i="4"/>
  <c r="S4587" i="4" s="1"/>
  <c r="O4588" i="4"/>
  <c r="S4588" i="4" s="1"/>
  <c r="O4589" i="4"/>
  <c r="S4589" i="4" s="1"/>
  <c r="O4590" i="4"/>
  <c r="S4590" i="4" s="1"/>
  <c r="O4591" i="4"/>
  <c r="S4591" i="4" s="1"/>
  <c r="O4592" i="4"/>
  <c r="S4592" i="4" s="1"/>
  <c r="O4593" i="4"/>
  <c r="S4593" i="4" s="1"/>
  <c r="O4594" i="4"/>
  <c r="S4594" i="4" s="1"/>
  <c r="O4595" i="4"/>
  <c r="S4595" i="4" s="1"/>
  <c r="O4596" i="4"/>
  <c r="S4596" i="4" s="1"/>
  <c r="O4597" i="4"/>
  <c r="S4597" i="4" s="1"/>
  <c r="O4598" i="4"/>
  <c r="S4598" i="4" s="1"/>
  <c r="O4599" i="4"/>
  <c r="S4599" i="4" s="1"/>
  <c r="O4600" i="4"/>
  <c r="S4600" i="4" s="1"/>
  <c r="O4601" i="4"/>
  <c r="S4601" i="4" s="1"/>
  <c r="O4602" i="4"/>
  <c r="S4602" i="4" s="1"/>
  <c r="O4603" i="4"/>
  <c r="S4603" i="4" s="1"/>
  <c r="O4604" i="4"/>
  <c r="S4604" i="4" s="1"/>
  <c r="O4605" i="4"/>
  <c r="S4605" i="4" s="1"/>
  <c r="O4606" i="4"/>
  <c r="S4606" i="4" s="1"/>
  <c r="O4607" i="4"/>
  <c r="S4607" i="4" s="1"/>
  <c r="O4608" i="4"/>
  <c r="S4608" i="4" s="1"/>
  <c r="O4609" i="4"/>
  <c r="S4609" i="4" s="1"/>
  <c r="O4610" i="4"/>
  <c r="S4610" i="4" s="1"/>
  <c r="O4611" i="4"/>
  <c r="S4611" i="4" s="1"/>
  <c r="O4612" i="4"/>
  <c r="S4612" i="4" s="1"/>
  <c r="O4613" i="4"/>
  <c r="S4613" i="4" s="1"/>
  <c r="O4614" i="4"/>
  <c r="S4614" i="4" s="1"/>
  <c r="O4615" i="4"/>
  <c r="S4615" i="4" s="1"/>
  <c r="O4616" i="4"/>
  <c r="S4616" i="4" s="1"/>
  <c r="O4617" i="4"/>
  <c r="S4617" i="4" s="1"/>
  <c r="O4618" i="4"/>
  <c r="S4618" i="4" s="1"/>
  <c r="O4619" i="4"/>
  <c r="S4619" i="4" s="1"/>
  <c r="O4620" i="4"/>
  <c r="S4620" i="4" s="1"/>
  <c r="O4621" i="4"/>
  <c r="S4621" i="4" s="1"/>
  <c r="O4622" i="4"/>
  <c r="S4622" i="4" s="1"/>
  <c r="O4623" i="4"/>
  <c r="S4623" i="4" s="1"/>
  <c r="O4624" i="4"/>
  <c r="S4624" i="4" s="1"/>
  <c r="O4625" i="4"/>
  <c r="S4625" i="4" s="1"/>
  <c r="O4626" i="4"/>
  <c r="S4626" i="4" s="1"/>
  <c r="O4627" i="4"/>
  <c r="S4627" i="4" s="1"/>
  <c r="O4628" i="4"/>
  <c r="S4628" i="4" s="1"/>
  <c r="O4629" i="4"/>
  <c r="S4629" i="4" s="1"/>
  <c r="O4630" i="4"/>
  <c r="S4630" i="4" s="1"/>
  <c r="O4631" i="4"/>
  <c r="S4631" i="4" s="1"/>
  <c r="O4632" i="4"/>
  <c r="S4632" i="4" s="1"/>
  <c r="O4633" i="4"/>
  <c r="S4633" i="4" s="1"/>
  <c r="O4634" i="4"/>
  <c r="S4634" i="4" s="1"/>
  <c r="O4635" i="4"/>
  <c r="S4635" i="4" s="1"/>
  <c r="O4636" i="4"/>
  <c r="S4636" i="4" s="1"/>
  <c r="O4637" i="4"/>
  <c r="S4637" i="4" s="1"/>
  <c r="O4638" i="4"/>
  <c r="S4638" i="4" s="1"/>
  <c r="O4639" i="4"/>
  <c r="S4639" i="4" s="1"/>
  <c r="O4640" i="4"/>
  <c r="S4640" i="4" s="1"/>
  <c r="O4641" i="4"/>
  <c r="S4641" i="4" s="1"/>
  <c r="O4642" i="4"/>
  <c r="S4642" i="4" s="1"/>
  <c r="O4643" i="4"/>
  <c r="S4643" i="4" s="1"/>
  <c r="O4644" i="4"/>
  <c r="S4644" i="4" s="1"/>
  <c r="O4645" i="4"/>
  <c r="S4645" i="4" s="1"/>
  <c r="O4646" i="4"/>
  <c r="S4646" i="4" s="1"/>
  <c r="O4647" i="4"/>
  <c r="S4647" i="4" s="1"/>
  <c r="O4648" i="4"/>
  <c r="S4648" i="4" s="1"/>
  <c r="O4649" i="4"/>
  <c r="S4649" i="4" s="1"/>
  <c r="O4650" i="4"/>
  <c r="S4650" i="4" s="1"/>
  <c r="O4651" i="4"/>
  <c r="S4651" i="4" s="1"/>
  <c r="O4652" i="4"/>
  <c r="S4652" i="4" s="1"/>
  <c r="O4653" i="4"/>
  <c r="S4653" i="4" s="1"/>
  <c r="O4654" i="4"/>
  <c r="S4654" i="4" s="1"/>
  <c r="O4655" i="4"/>
  <c r="S4655" i="4" s="1"/>
  <c r="O4656" i="4"/>
  <c r="S4656" i="4" s="1"/>
  <c r="O4657" i="4"/>
  <c r="S4657" i="4" s="1"/>
  <c r="O4658" i="4"/>
  <c r="S4658" i="4" s="1"/>
  <c r="O4659" i="4"/>
  <c r="S4659" i="4" s="1"/>
  <c r="O4660" i="4"/>
  <c r="S4660" i="4" s="1"/>
  <c r="O4661" i="4"/>
  <c r="S4661" i="4" s="1"/>
  <c r="O4662" i="4"/>
  <c r="S4662" i="4" s="1"/>
  <c r="O4663" i="4"/>
  <c r="S4663" i="4" s="1"/>
  <c r="O4664" i="4"/>
  <c r="S4664" i="4" s="1"/>
  <c r="O4665" i="4"/>
  <c r="S4665" i="4" s="1"/>
  <c r="O4666" i="4"/>
  <c r="S4666" i="4" s="1"/>
  <c r="O4667" i="4"/>
  <c r="S4667" i="4" s="1"/>
  <c r="O4668" i="4"/>
  <c r="S4668" i="4" s="1"/>
  <c r="O4669" i="4"/>
  <c r="S4669" i="4" s="1"/>
  <c r="O4670" i="4"/>
  <c r="S4670" i="4" s="1"/>
  <c r="O4671" i="4"/>
  <c r="S4671" i="4" s="1"/>
  <c r="O4672" i="4"/>
  <c r="S4672" i="4" s="1"/>
  <c r="O4673" i="4"/>
  <c r="S4673" i="4" s="1"/>
  <c r="O4674" i="4"/>
  <c r="S4674" i="4" s="1"/>
  <c r="O4675" i="4"/>
  <c r="S4675" i="4" s="1"/>
  <c r="O4676" i="4"/>
  <c r="S4676" i="4" s="1"/>
  <c r="O4677" i="4"/>
  <c r="S4677" i="4" s="1"/>
  <c r="O4678" i="4"/>
  <c r="S4678" i="4" s="1"/>
  <c r="O4679" i="4"/>
  <c r="S4679" i="4" s="1"/>
  <c r="O4680" i="4"/>
  <c r="S4680" i="4" s="1"/>
  <c r="O4681" i="4"/>
  <c r="S4681" i="4" s="1"/>
  <c r="O4682" i="4"/>
  <c r="S4682" i="4" s="1"/>
  <c r="O4683" i="4"/>
  <c r="S4683" i="4" s="1"/>
  <c r="O4684" i="4"/>
  <c r="S4684" i="4" s="1"/>
  <c r="O4685" i="4"/>
  <c r="S4685" i="4" s="1"/>
  <c r="O4686" i="4"/>
  <c r="S4686" i="4" s="1"/>
  <c r="O4687" i="4"/>
  <c r="S4687" i="4" s="1"/>
  <c r="O4688" i="4"/>
  <c r="S4688" i="4" s="1"/>
  <c r="O4689" i="4"/>
  <c r="S4689" i="4" s="1"/>
  <c r="O4690" i="4"/>
  <c r="S4690" i="4" s="1"/>
  <c r="O4691" i="4"/>
  <c r="S4691" i="4" s="1"/>
  <c r="O4692" i="4"/>
  <c r="S4692" i="4" s="1"/>
  <c r="O4693" i="4"/>
  <c r="S4693" i="4" s="1"/>
  <c r="O4694" i="4"/>
  <c r="S4694" i="4" s="1"/>
  <c r="O4695" i="4"/>
  <c r="S4695" i="4" s="1"/>
  <c r="O4696" i="4"/>
  <c r="S4696" i="4" s="1"/>
  <c r="O4697" i="4"/>
  <c r="S4697" i="4" s="1"/>
  <c r="O4698" i="4"/>
  <c r="S4698" i="4" s="1"/>
  <c r="O4699" i="4"/>
  <c r="S4699" i="4" s="1"/>
  <c r="O4700" i="4"/>
  <c r="S4700" i="4" s="1"/>
  <c r="O4701" i="4"/>
  <c r="S4701" i="4" s="1"/>
  <c r="O4702" i="4"/>
  <c r="S4702" i="4" s="1"/>
  <c r="O4703" i="4"/>
  <c r="S4703" i="4" s="1"/>
  <c r="O4704" i="4"/>
  <c r="S4704" i="4" s="1"/>
  <c r="O4705" i="4"/>
  <c r="S4705" i="4" s="1"/>
  <c r="O4706" i="4"/>
  <c r="S4706" i="4" s="1"/>
  <c r="O4707" i="4"/>
  <c r="S4707" i="4" s="1"/>
  <c r="O4708" i="4"/>
  <c r="S4708" i="4" s="1"/>
  <c r="O4709" i="4"/>
  <c r="S4709" i="4" s="1"/>
  <c r="O4710" i="4"/>
  <c r="S4710" i="4" s="1"/>
  <c r="O4711" i="4"/>
  <c r="S4711" i="4" s="1"/>
  <c r="O4712" i="4"/>
  <c r="S4712" i="4" s="1"/>
  <c r="O4713" i="4"/>
  <c r="S4713" i="4" s="1"/>
  <c r="O4714" i="4"/>
  <c r="S4714" i="4" s="1"/>
  <c r="O4715" i="4"/>
  <c r="S4715" i="4" s="1"/>
  <c r="O4716" i="4"/>
  <c r="S4716" i="4" s="1"/>
  <c r="O4717" i="4"/>
  <c r="S4717" i="4" s="1"/>
  <c r="O4718" i="4"/>
  <c r="S4718" i="4" s="1"/>
  <c r="O4719" i="4"/>
  <c r="S4719" i="4" s="1"/>
  <c r="O4720" i="4"/>
  <c r="S4720" i="4" s="1"/>
  <c r="O4721" i="4"/>
  <c r="S4721" i="4" s="1"/>
  <c r="O4722" i="4"/>
  <c r="S4722" i="4" s="1"/>
  <c r="O4723" i="4"/>
  <c r="S4723" i="4" s="1"/>
  <c r="O4724" i="4"/>
  <c r="S4724" i="4" s="1"/>
  <c r="O4725" i="4"/>
  <c r="S4725" i="4" s="1"/>
  <c r="O4726" i="4"/>
  <c r="S4726" i="4" s="1"/>
  <c r="O4727" i="4"/>
  <c r="S4727" i="4" s="1"/>
  <c r="O4728" i="4"/>
  <c r="S4728" i="4" s="1"/>
  <c r="O4729" i="4"/>
  <c r="S4729" i="4" s="1"/>
  <c r="O4730" i="4"/>
  <c r="S4730" i="4" s="1"/>
  <c r="O4731" i="4"/>
  <c r="S4731" i="4" s="1"/>
  <c r="O4732" i="4"/>
  <c r="S4732" i="4" s="1"/>
  <c r="O4733" i="4"/>
  <c r="S4733" i="4" s="1"/>
  <c r="O4734" i="4"/>
  <c r="S4734" i="4" s="1"/>
  <c r="O4735" i="4"/>
  <c r="S4735" i="4" s="1"/>
  <c r="O4736" i="4"/>
  <c r="S4736" i="4" s="1"/>
  <c r="O4737" i="4"/>
  <c r="S4737" i="4" s="1"/>
  <c r="O4738" i="4"/>
  <c r="S4738" i="4" s="1"/>
  <c r="O4739" i="4"/>
  <c r="S4739" i="4" s="1"/>
  <c r="O4740" i="4"/>
  <c r="S4740" i="4" s="1"/>
  <c r="O4741" i="4"/>
  <c r="S4741" i="4" s="1"/>
  <c r="O4742" i="4"/>
  <c r="S4742" i="4" s="1"/>
  <c r="O4743" i="4"/>
  <c r="S4743" i="4" s="1"/>
  <c r="O4744" i="4"/>
  <c r="S4744" i="4" s="1"/>
  <c r="O4745" i="4"/>
  <c r="S4745" i="4" s="1"/>
  <c r="O4746" i="4"/>
  <c r="S4746" i="4" s="1"/>
  <c r="O4747" i="4"/>
  <c r="S4747" i="4" s="1"/>
  <c r="O4748" i="4"/>
  <c r="S4748" i="4" s="1"/>
  <c r="O4749" i="4"/>
  <c r="S4749" i="4" s="1"/>
  <c r="O4750" i="4"/>
  <c r="S4750" i="4" s="1"/>
  <c r="O4751" i="4"/>
  <c r="S4751" i="4" s="1"/>
  <c r="O4752" i="4"/>
  <c r="S4752" i="4" s="1"/>
  <c r="O4753" i="4"/>
  <c r="S4753" i="4" s="1"/>
  <c r="O4754" i="4"/>
  <c r="S4754" i="4" s="1"/>
  <c r="O4755" i="4"/>
  <c r="S4755" i="4" s="1"/>
  <c r="O4756" i="4"/>
  <c r="S4756" i="4" s="1"/>
  <c r="O4757" i="4"/>
  <c r="S4757" i="4" s="1"/>
  <c r="O4758" i="4"/>
  <c r="S4758" i="4" s="1"/>
  <c r="O4759" i="4"/>
  <c r="S4759" i="4" s="1"/>
  <c r="O4760" i="4"/>
  <c r="S4760" i="4" s="1"/>
  <c r="O4761" i="4"/>
  <c r="S4761" i="4" s="1"/>
  <c r="O4762" i="4"/>
  <c r="S4762" i="4" s="1"/>
  <c r="O4763" i="4"/>
  <c r="S4763" i="4" s="1"/>
  <c r="O4764" i="4"/>
  <c r="S4764" i="4" s="1"/>
  <c r="O4765" i="4"/>
  <c r="S4765" i="4" s="1"/>
  <c r="O4766" i="4"/>
  <c r="S4766" i="4" s="1"/>
  <c r="O4767" i="4"/>
  <c r="S4767" i="4" s="1"/>
  <c r="O4768" i="4"/>
  <c r="S4768" i="4" s="1"/>
  <c r="O4769" i="4"/>
  <c r="S4769" i="4" s="1"/>
  <c r="O4770" i="4"/>
  <c r="S4770" i="4" s="1"/>
  <c r="O4771" i="4"/>
  <c r="S4771" i="4" s="1"/>
  <c r="O4772" i="4"/>
  <c r="S4772" i="4" s="1"/>
  <c r="O4773" i="4"/>
  <c r="S4773" i="4" s="1"/>
  <c r="O4774" i="4"/>
  <c r="S4774" i="4" s="1"/>
  <c r="O4775" i="4"/>
  <c r="S4775" i="4" s="1"/>
  <c r="O4776" i="4"/>
  <c r="S4776" i="4" s="1"/>
  <c r="O4777" i="4"/>
  <c r="S4777" i="4" s="1"/>
  <c r="O4778" i="4"/>
  <c r="S4778" i="4" s="1"/>
  <c r="O4779" i="4"/>
  <c r="S4779" i="4" s="1"/>
  <c r="O4780" i="4"/>
  <c r="S4780" i="4" s="1"/>
  <c r="O4781" i="4"/>
  <c r="S4781" i="4" s="1"/>
  <c r="O4782" i="4"/>
  <c r="S4782" i="4" s="1"/>
  <c r="O4783" i="4"/>
  <c r="S4783" i="4" s="1"/>
  <c r="O4784" i="4"/>
  <c r="S4784" i="4" s="1"/>
  <c r="O4785" i="4"/>
  <c r="S4785" i="4" s="1"/>
  <c r="O4786" i="4"/>
  <c r="S4786" i="4" s="1"/>
  <c r="O4787" i="4"/>
  <c r="S4787" i="4" s="1"/>
  <c r="O4788" i="4"/>
  <c r="S4788" i="4" s="1"/>
  <c r="O4789" i="4"/>
  <c r="S4789" i="4" s="1"/>
  <c r="O4790" i="4"/>
  <c r="S4790" i="4" s="1"/>
  <c r="O4791" i="4"/>
  <c r="S4791" i="4" s="1"/>
  <c r="O4792" i="4"/>
  <c r="S4792" i="4" s="1"/>
  <c r="O4793" i="4"/>
  <c r="S4793" i="4" s="1"/>
  <c r="O4794" i="4"/>
  <c r="S4794" i="4" s="1"/>
  <c r="O4795" i="4"/>
  <c r="S4795" i="4" s="1"/>
  <c r="O4796" i="4"/>
  <c r="S4796" i="4" s="1"/>
  <c r="O4797" i="4"/>
  <c r="S4797" i="4" s="1"/>
  <c r="O4798" i="4"/>
  <c r="S4798" i="4" s="1"/>
  <c r="O4799" i="4"/>
  <c r="S4799" i="4" s="1"/>
  <c r="O4800" i="4"/>
  <c r="S4800" i="4" s="1"/>
  <c r="O4801" i="4"/>
  <c r="S4801" i="4" s="1"/>
  <c r="O4802" i="4"/>
  <c r="S4802" i="4" s="1"/>
  <c r="O4803" i="4"/>
  <c r="S4803" i="4" s="1"/>
  <c r="O4804" i="4"/>
  <c r="S4804" i="4" s="1"/>
  <c r="O4805" i="4"/>
  <c r="S4805" i="4" s="1"/>
  <c r="O4806" i="4"/>
  <c r="S4806" i="4" s="1"/>
  <c r="O4807" i="4"/>
  <c r="S4807" i="4" s="1"/>
  <c r="O4808" i="4"/>
  <c r="S4808" i="4" s="1"/>
  <c r="O4809" i="4"/>
  <c r="S4809" i="4" s="1"/>
  <c r="O4810" i="4"/>
  <c r="S4810" i="4" s="1"/>
  <c r="O4811" i="4"/>
  <c r="S4811" i="4" s="1"/>
  <c r="O4812" i="4"/>
  <c r="S4812" i="4" s="1"/>
  <c r="O4813" i="4"/>
  <c r="S4813" i="4" s="1"/>
  <c r="O4814" i="4"/>
  <c r="S4814" i="4" s="1"/>
  <c r="O4815" i="4"/>
  <c r="S4815" i="4" s="1"/>
  <c r="O4816" i="4"/>
  <c r="S4816" i="4" s="1"/>
  <c r="O4817" i="4"/>
  <c r="S4817" i="4" s="1"/>
  <c r="O4818" i="4"/>
  <c r="S4818" i="4" s="1"/>
  <c r="O4819" i="4"/>
  <c r="S4819" i="4" s="1"/>
  <c r="O4820" i="4"/>
  <c r="S4820" i="4" s="1"/>
  <c r="O4821" i="4"/>
  <c r="S4821" i="4" s="1"/>
  <c r="O4822" i="4"/>
  <c r="S4822" i="4" s="1"/>
  <c r="O4823" i="4"/>
  <c r="S4823" i="4" s="1"/>
  <c r="O4824" i="4"/>
  <c r="S4824" i="4" s="1"/>
  <c r="O4825" i="4"/>
  <c r="S4825" i="4" s="1"/>
  <c r="O4826" i="4"/>
  <c r="S4826" i="4" s="1"/>
  <c r="O4827" i="4"/>
  <c r="S4827" i="4" s="1"/>
  <c r="O4828" i="4"/>
  <c r="S4828" i="4" s="1"/>
  <c r="O4829" i="4"/>
  <c r="S4829" i="4" s="1"/>
  <c r="O4830" i="4"/>
  <c r="S4830" i="4" s="1"/>
  <c r="O4831" i="4"/>
  <c r="S4831" i="4" s="1"/>
  <c r="O4832" i="4"/>
  <c r="S4832" i="4" s="1"/>
  <c r="O4833" i="4"/>
  <c r="S4833" i="4" s="1"/>
  <c r="O4834" i="4"/>
  <c r="S4834" i="4" s="1"/>
  <c r="O4835" i="4"/>
  <c r="S4835" i="4" s="1"/>
  <c r="O4836" i="4"/>
  <c r="S4836" i="4" s="1"/>
  <c r="O4837" i="4"/>
  <c r="S4837" i="4" s="1"/>
  <c r="O4838" i="4"/>
  <c r="S4838" i="4" s="1"/>
  <c r="O4839" i="4"/>
  <c r="S4839" i="4" s="1"/>
  <c r="O4840" i="4"/>
  <c r="S4840" i="4" s="1"/>
  <c r="O4841" i="4"/>
  <c r="S4841" i="4" s="1"/>
  <c r="O4842" i="4"/>
  <c r="S4842" i="4" s="1"/>
  <c r="O4843" i="4"/>
  <c r="S4843" i="4" s="1"/>
  <c r="O4844" i="4"/>
  <c r="S4844" i="4" s="1"/>
  <c r="O4845" i="4"/>
  <c r="S4845" i="4" s="1"/>
  <c r="O4846" i="4"/>
  <c r="S4846" i="4" s="1"/>
  <c r="O4847" i="4"/>
  <c r="S4847" i="4" s="1"/>
  <c r="O4848" i="4"/>
  <c r="S4848" i="4" s="1"/>
  <c r="O4849" i="4"/>
  <c r="S4849" i="4" s="1"/>
  <c r="O4850" i="4"/>
  <c r="S4850" i="4" s="1"/>
  <c r="O4851" i="4"/>
  <c r="S4851" i="4" s="1"/>
  <c r="O4852" i="4"/>
  <c r="S4852" i="4" s="1"/>
  <c r="O4853" i="4"/>
  <c r="S4853" i="4" s="1"/>
  <c r="O4854" i="4"/>
  <c r="S4854" i="4" s="1"/>
  <c r="O4855" i="4"/>
  <c r="S4855" i="4" s="1"/>
  <c r="O4856" i="4"/>
  <c r="S4856" i="4" s="1"/>
  <c r="O4857" i="4"/>
  <c r="S4857" i="4" s="1"/>
  <c r="O4858" i="4"/>
  <c r="S4858" i="4" s="1"/>
  <c r="O4859" i="4"/>
  <c r="S4859" i="4" s="1"/>
  <c r="O4860" i="4"/>
  <c r="S4860" i="4" s="1"/>
  <c r="O4861" i="4"/>
  <c r="S4861" i="4" s="1"/>
  <c r="O4862" i="4"/>
  <c r="S4862" i="4" s="1"/>
  <c r="O4863" i="4"/>
  <c r="S4863" i="4" s="1"/>
  <c r="O4864" i="4"/>
  <c r="S4864" i="4" s="1"/>
  <c r="O4865" i="4"/>
  <c r="S4865" i="4" s="1"/>
  <c r="O4866" i="4"/>
  <c r="S4866" i="4" s="1"/>
  <c r="O4867" i="4"/>
  <c r="S4867" i="4" s="1"/>
  <c r="O4868" i="4"/>
  <c r="S4868" i="4" s="1"/>
  <c r="O4869" i="4"/>
  <c r="S4869" i="4" s="1"/>
  <c r="O4870" i="4"/>
  <c r="S4870" i="4" s="1"/>
  <c r="O4871" i="4"/>
  <c r="S4871" i="4" s="1"/>
  <c r="O4872" i="4"/>
  <c r="S4872" i="4" s="1"/>
  <c r="O4873" i="4"/>
  <c r="S4873" i="4" s="1"/>
  <c r="O4874" i="4"/>
  <c r="S4874" i="4" s="1"/>
  <c r="O4875" i="4"/>
  <c r="S4875" i="4" s="1"/>
  <c r="O4876" i="4"/>
  <c r="S4876" i="4" s="1"/>
  <c r="O4877" i="4"/>
  <c r="S4877" i="4" s="1"/>
  <c r="O4878" i="4"/>
  <c r="S4878" i="4" s="1"/>
  <c r="O4879" i="4"/>
  <c r="S4879" i="4" s="1"/>
  <c r="O4880" i="4"/>
  <c r="S4880" i="4" s="1"/>
  <c r="O4881" i="4"/>
  <c r="S4881" i="4" s="1"/>
  <c r="O4882" i="4"/>
  <c r="S4882" i="4" s="1"/>
  <c r="O4883" i="4"/>
  <c r="S4883" i="4" s="1"/>
  <c r="O4884" i="4"/>
  <c r="S4884" i="4" s="1"/>
  <c r="O4885" i="4"/>
  <c r="S4885" i="4" s="1"/>
  <c r="O4886" i="4"/>
  <c r="S4886" i="4" s="1"/>
  <c r="O4887" i="4"/>
  <c r="S4887" i="4" s="1"/>
  <c r="O2" i="4"/>
  <c r="S2" i="4" s="1"/>
  <c r="F7" i="5"/>
  <c r="Y2" i="2" l="1"/>
  <c r="AB2" i="2"/>
  <c r="AB3" i="2"/>
  <c r="Y4" i="2"/>
  <c r="AB4" i="2"/>
  <c r="Y5" i="2"/>
  <c r="AB5" i="2"/>
  <c r="AB6" i="2"/>
  <c r="AB7" i="2"/>
  <c r="AB8" i="2"/>
  <c r="AB9" i="2"/>
  <c r="AB10" i="2"/>
  <c r="AB11" i="2"/>
  <c r="AB12" i="2"/>
  <c r="AB13" i="2"/>
  <c r="G14" i="2"/>
  <c r="AB14" i="2"/>
  <c r="AB15" i="2"/>
  <c r="G16" i="2"/>
  <c r="AB16" i="2"/>
  <c r="AB17" i="2"/>
  <c r="AB18" i="2"/>
  <c r="Y19" i="2"/>
  <c r="AB19" i="2"/>
  <c r="Y20" i="2"/>
  <c r="AB20" i="2"/>
  <c r="Y21" i="2"/>
  <c r="AB21" i="2"/>
  <c r="Y22" i="2"/>
  <c r="AB22" i="2"/>
  <c r="Y23" i="2"/>
  <c r="AB23" i="2"/>
  <c r="Y24" i="2"/>
  <c r="AB24" i="2"/>
  <c r="Y25" i="2"/>
  <c r="AB25" i="2"/>
  <c r="Y26" i="2"/>
  <c r="AB26" i="2"/>
  <c r="Y27" i="2"/>
  <c r="AB27" i="2"/>
  <c r="Y28" i="2"/>
  <c r="AB28" i="2"/>
  <c r="Y29" i="2"/>
  <c r="AB29" i="2"/>
  <c r="Y30" i="2"/>
  <c r="AB30" i="2"/>
  <c r="AB31" i="2"/>
  <c r="AB32" i="2"/>
  <c r="Y33" i="2"/>
  <c r="AB33" i="2"/>
  <c r="Y34" i="2"/>
  <c r="AB34" i="2"/>
  <c r="Y35" i="2"/>
  <c r="AB35" i="2"/>
  <c r="Y36" i="2"/>
  <c r="AB36" i="2"/>
  <c r="AB53" i="2"/>
  <c r="AB58" i="2"/>
  <c r="AB59" i="2"/>
  <c r="AB60" i="2"/>
  <c r="AB61" i="2"/>
  <c r="AB62" i="2"/>
  <c r="Y63" i="2"/>
  <c r="AB63" i="2"/>
  <c r="AB64" i="2"/>
  <c r="AB65" i="2"/>
  <c r="AB66" i="2"/>
  <c r="AB67" i="2"/>
  <c r="AB68" i="2"/>
  <c r="AB69" i="2"/>
  <c r="AB70" i="2"/>
  <c r="AB71" i="2"/>
  <c r="AB72" i="2"/>
  <c r="AB73" i="2"/>
  <c r="AB74" i="2"/>
  <c r="AB75" i="2"/>
  <c r="AB76" i="2"/>
  <c r="AB77" i="2"/>
  <c r="AB78" i="2"/>
  <c r="AB79" i="2"/>
  <c r="AB80" i="2"/>
  <c r="AB81" i="2"/>
  <c r="AB82" i="2"/>
  <c r="AB83" i="2"/>
  <c r="Y84" i="2"/>
  <c r="AB84" i="2"/>
  <c r="Y85" i="2"/>
  <c r="AB85" i="2"/>
  <c r="AB86" i="2"/>
  <c r="AB87" i="2"/>
  <c r="AB88" i="2"/>
  <c r="AB89" i="2"/>
  <c r="AB90" i="2"/>
  <c r="AB91" i="2"/>
  <c r="G92" i="2"/>
  <c r="AB92" i="2"/>
  <c r="AB93" i="2"/>
  <c r="AB94" i="2"/>
  <c r="AB96" i="2"/>
  <c r="AB97" i="2"/>
  <c r="Y101" i="2"/>
  <c r="AB101" i="2"/>
  <c r="AB103" i="2"/>
  <c r="AB104" i="2"/>
  <c r="AB105" i="2"/>
  <c r="AB106" i="2"/>
  <c r="AB107" i="2"/>
  <c r="AB108" i="2"/>
  <c r="AB109" i="2"/>
  <c r="AB110" i="2"/>
  <c r="AB111" i="2"/>
  <c r="AB114" i="2"/>
  <c r="AB115" i="2"/>
  <c r="AB116" i="2"/>
  <c r="AB117" i="2"/>
  <c r="AB118" i="2"/>
  <c r="AB119" i="2"/>
  <c r="AB120" i="2"/>
  <c r="AB121" i="2"/>
  <c r="AB122" i="2"/>
  <c r="AB123" i="2"/>
  <c r="AB124" i="2"/>
  <c r="AB126" i="2"/>
  <c r="AB127" i="2"/>
  <c r="AB128" i="2"/>
  <c r="AB129" i="2"/>
  <c r="AB130" i="2"/>
  <c r="AB131" i="2"/>
  <c r="AB132" i="2"/>
  <c r="AB133" i="2"/>
  <c r="I53" i="1"/>
  <c r="H53" i="1"/>
  <c r="G53" i="1"/>
  <c r="F53" i="1"/>
</calcChain>
</file>

<file path=xl/sharedStrings.xml><?xml version="1.0" encoding="utf-8"?>
<sst xmlns="http://schemas.openxmlformats.org/spreadsheetml/2006/main" count="55011" uniqueCount="15096">
  <si>
    <t>NUMERO</t>
  </si>
  <si>
    <t>NIT</t>
  </si>
  <si>
    <t xml:space="preserve">IPS   </t>
  </si>
  <si>
    <t>SAP NIT 800</t>
  </si>
  <si>
    <t>SAP NIT 900</t>
  </si>
  <si>
    <t>PRETENSIÓN ESE A MAR22-SIHO (Miles de pesos)</t>
  </si>
  <si>
    <t>SALDO SAP NIT 800 A 01JUL22</t>
  </si>
  <si>
    <t>SALDO SAP NIT 900 A 01JUL22</t>
  </si>
  <si>
    <t>GLOSAS POR CONCILIAR</t>
  </si>
  <si>
    <t>ACUERDO DE PAGO MESAS JUN22 CUN</t>
  </si>
  <si>
    <t>VALOR ACUERDO DE PAGO MESAS JUN22 CUN</t>
  </si>
  <si>
    <t>FECHA DE PAGO ACUERDO DE PAGO MESAS JUN22 CUN</t>
  </si>
  <si>
    <t>ESTADO DE PAGO ACUERDOS A 01JUL22</t>
  </si>
  <si>
    <t>CORTE DE CARTERA</t>
  </si>
  <si>
    <t>FECHA DEL CRUCE</t>
  </si>
  <si>
    <t>NIT COOSALUD</t>
  </si>
  <si>
    <t>CARTERA PRESENTADA</t>
  </si>
  <si>
    <t>CARTERA RECONOCIDA PARA PAGO</t>
  </si>
  <si>
    <t>FACTURAS DEVUELTAS</t>
  </si>
  <si>
    <t>FACTURAS EN PROCESO DE AUDITORIA</t>
  </si>
  <si>
    <t>FACTURAS COVID</t>
  </si>
  <si>
    <t>FACTURAS A VERIFICAR RADICACIÓN</t>
  </si>
  <si>
    <t>GLOSAS PENDIENTES POR CONCILIAR</t>
  </si>
  <si>
    <t>GLOSAS ACEPTADAS POR PARTE DE LA IPS</t>
  </si>
  <si>
    <t>COPAGO/CUOTA MODERADORA</t>
  </si>
  <si>
    <t>FACTURAS CANCELADAS PENDIENTES POR DESCARGAR IPS</t>
  </si>
  <si>
    <t>PAGOS PENDIENTES POR DESCARGAR EPS Y NOTIFICAR A LA IPS</t>
  </si>
  <si>
    <t>DIFERENCIA ENTRE LAS PARTES</t>
  </si>
  <si>
    <t>E.S.E. HOSPITAL MARIO GAITAN YANGUAS DE SOACHA</t>
  </si>
  <si>
    <t>NO</t>
  </si>
  <si>
    <t>E.S.E. HOSPITAL SAN VICENTE DE PAUL DE FOMEQUE</t>
  </si>
  <si>
    <t>ESE HOSPITAL SAN JOSE DE GUACHETA</t>
  </si>
  <si>
    <t>ESE HOSPITAL PROFESOR JORGE CAVELIER -I- NIVEL DE ATENCION CAJICA</t>
  </si>
  <si>
    <t>E.S.E. MARIA AUXILIADORA MOSQUERA</t>
  </si>
  <si>
    <t>E.S.E. HOSPITAL SANTA MATILDE DE MADRID</t>
  </si>
  <si>
    <t>SI</t>
  </si>
  <si>
    <t>PAGADO 30JUN22</t>
  </si>
  <si>
    <t>ESE HOSPITAL SALAZAR DE VILLETA</t>
  </si>
  <si>
    <t>EMPRESA SOCIAL DEL ESTADO HOSPITAL DIVINO SALVADOR DE SOPO</t>
  </si>
  <si>
    <t>EMPRESA SOCIAL DEL ESTADO HOSPITAL DIOGENES TRONCOSO DE PUERTO SALGAR</t>
  </si>
  <si>
    <t>E.S.E. HOSPITAL SAN MARTIN DE PORRES DE CHOCONTA</t>
  </si>
  <si>
    <t>E.S.E. HOSPITAL SAN ANTONIO DE GUATAVITA</t>
  </si>
  <si>
    <t>ESE HOSPITAL SAN RAFAEL DE FUSAGASUGA</t>
  </si>
  <si>
    <t>E.S.E. HOSPITAL PEDRO LEON ALVAREZ DIAZ</t>
  </si>
  <si>
    <t>EMPRESA SOCIAL DEL ESTADO HOSPITAL UNIVERSITARIO DE LA SAMARITANA</t>
  </si>
  <si>
    <t>E.S.E. HOSPITAL EL SALVADOR DE UBATE</t>
  </si>
  <si>
    <t>E.S.E HOSPITAL SAN RAFAEL DE FACATATIVA</t>
  </si>
  <si>
    <t>E.S.E. HOSPITAL SAN ANTONIO CHIA</t>
  </si>
  <si>
    <t>E.S.E. HOSPITAL SAN JOSE DE GUADUAS</t>
  </si>
  <si>
    <t>ESE HOSPITAL SAN FRANCISCO DE GACHETA</t>
  </si>
  <si>
    <t>E.S.E. HOSPITAL SAN RAFAEL DE PACHO</t>
  </si>
  <si>
    <t>E.S.E. CENTRO DE SALUD DE TAUSA</t>
  </si>
  <si>
    <t>HOSPITAL ISMAEL SILVA ESE</t>
  </si>
  <si>
    <t>ESE HOSPITAL NUESTRA SEÑORA DEL PILAR DE MEDINA</t>
  </si>
  <si>
    <t>E.S.E. HOSPITAL SAN ANTONIO DE ARBELAEZ</t>
  </si>
  <si>
    <t>ESE HOSPITAL SAN VICENTE DE PAUL DE NEMOCON</t>
  </si>
  <si>
    <t>EMPRESA SOCIAL DEL ESTADO HOSPITAL SANTA ROSA DE TENJO</t>
  </si>
  <si>
    <t>E.S.E. HOSPITAL SAN RAFAEL DE CAQUEZA</t>
  </si>
  <si>
    <t>EMPRESA SOCIAL DEL ESTADO HOSPITAL SAN JOSE DE LA PALMA</t>
  </si>
  <si>
    <t>SANATORIO DE AGUA DE DIOS</t>
  </si>
  <si>
    <t>E.S.E. HOSPITAL NUESTRA SEÑORA DEL ROSARIO SUESCA</t>
  </si>
  <si>
    <t>ESE HOSPITAL SAN ANTONIO DE SESQUILE</t>
  </si>
  <si>
    <t>EMPRESA SOCIAL DEL ESTADO HOSPITAL SAN FRANCISCO DE VIOTA</t>
  </si>
  <si>
    <t>E.S.E. HOSPITAL SANTA BARBARA DE VERGARA</t>
  </si>
  <si>
    <t>E.S.E. HOSPITAL MARCO FELIPE AFANADOR DE TOCAIMA</t>
  </si>
  <si>
    <t>E.S.E. HOSPITAL SAN ANTONIO DE ANOLAIMA</t>
  </si>
  <si>
    <t>E.S.E. HOSPITAL HILARIO LUGO DE SASAIMA</t>
  </si>
  <si>
    <t>EMPRESA SOCIAL DEL ESTADO CENTRO DE SALUD SAN FRANCISCO DE SALES</t>
  </si>
  <si>
    <t>E.S.E. DEL ORDEN DEPARTAMENTAL HOSPITAL NUESTRA SENORA DE LAS MERCEDES DEL MUNICIPIO FUNZA</t>
  </si>
  <si>
    <t>ESE HOSPITAL NUESTRA SEÑORA DEL CARMEN DE TABIO</t>
  </si>
  <si>
    <t>E.S.E. HOSPITAL DE LA VEGA</t>
  </si>
  <si>
    <t>NO SAP</t>
  </si>
  <si>
    <t>ESE HOSPITAL NUESTRA SEÑORA DEL CARMEN DEL COLEGIO</t>
  </si>
  <si>
    <t>E.S.E. HOSPITAL SAN VICENTE DE PAUL SAN JUAN DE RIO SECO</t>
  </si>
  <si>
    <t>EMPRESA DE SALUD ESE DEL MUNICIPIO DE SOACHA</t>
  </si>
  <si>
    <t>CENTRO DE SALUD DE RICAURTE</t>
  </si>
  <si>
    <t>E.S.E. HOSPITAL SAN ANTONIO DEL TEQUENDAMA</t>
  </si>
  <si>
    <t>ESE HOSPITAL HABACUC CALDERON</t>
  </si>
  <si>
    <t>EMPRESA SOCIAL DEL ESTADO CENTRO DE SALUD TIMOTEO RIVEROS CUBILLOS</t>
  </si>
  <si>
    <t>EMPRESA SOCIAL DEL ESTADO MERCEDES TELLEZ DE PRADILLA (E.S.E.) HOSPITAL VIANI PRIMER NIVEL DE ATENCION</t>
  </si>
  <si>
    <t>CENTRO DE SALUD DE FOSCA E.S.E.</t>
  </si>
  <si>
    <t>EMPRESA SOCIAL DEL ESTADO CAYETANO MARIA DE ROJAS</t>
  </si>
  <si>
    <t>E.S.E POLICLINICO DE JUNIN</t>
  </si>
  <si>
    <t>PENDIENTE DE PAGO POR CERT BANCARIA</t>
  </si>
  <si>
    <t>TOTALES</t>
  </si>
  <si>
    <t>VALORES EN ROJO SALDO A FAVOR DE COOSALUD</t>
  </si>
  <si>
    <t>SUCURSAL</t>
  </si>
  <si>
    <t>MES</t>
  </si>
  <si>
    <t>CANTIDAD CARTERAS SOLICITADAS</t>
  </si>
  <si>
    <t>CANTIDAD CARTERAS TRABAJADAS</t>
  </si>
  <si>
    <t>FECHA FIRMA ACTA DE CONCILIACION</t>
  </si>
  <si>
    <t xml:space="preserve">PROVEEDORES </t>
  </si>
  <si>
    <t>FACTURAS RECONOCIDAS SEGÚN ACTA REALIZADA ENTRE GERENTES</t>
  </si>
  <si>
    <t>FACTURAS NO POS RADICADAS A NOMBRE DE LA SECRETARIA</t>
  </si>
  <si>
    <t>BOGOTA</t>
  </si>
  <si>
    <t>INVERSIONES SEQUOIA COLOMBIA S.A.S CLINICA VIP</t>
  </si>
  <si>
    <t>ANEXO 2</t>
  </si>
  <si>
    <t xml:space="preserve">WILMAR </t>
  </si>
  <si>
    <t>FARMA XPRESS 2021</t>
  </si>
  <si>
    <t>LAURA</t>
  </si>
  <si>
    <t>HOSPITAL SAN JUAN DE DIOS DE HONDA</t>
  </si>
  <si>
    <t>CAJA DE COMPENSACIÓN FAMILIAR CAFAM</t>
  </si>
  <si>
    <t>JAVESALUD</t>
  </si>
  <si>
    <t>HOSPITAL CLINICA SAN RAFAEL</t>
  </si>
  <si>
    <t>FARMA XPRESS</t>
  </si>
  <si>
    <t>31/06/2020</t>
  </si>
  <si>
    <t>FARMA XPRESS 2017 - 2019</t>
  </si>
  <si>
    <t>FARMA XPRESS 2020</t>
  </si>
  <si>
    <t>MEDICOS ASOCIADOS SA</t>
  </si>
  <si>
    <t>ADMINISTRADORA COUNTRY</t>
  </si>
  <si>
    <t>HOSPITAL CENTRO ORIENTE</t>
  </si>
  <si>
    <t>HOSPITAL LA VICTORIA</t>
  </si>
  <si>
    <t>HOSPITAL RAFAEL URIBE URIBE</t>
  </si>
  <si>
    <t>HOSPITAL SAN BLAS</t>
  </si>
  <si>
    <t>HOSPITAL SAN CRISTOBAL</t>
  </si>
  <si>
    <t>HOSPITAL SANTA CLARA</t>
  </si>
  <si>
    <t>SUBRED CENTRO ORIENTE</t>
  </si>
  <si>
    <t xml:space="preserve">E.S.E. HOSPITAL SAN JOSE DEL GUAVIARE </t>
  </si>
  <si>
    <t>HOSPITAL SAN JUAN DE DE GUADUAS</t>
  </si>
  <si>
    <t xml:space="preserve">ESE HOSPITAL SAN ANTONIO DE SESQUILE </t>
  </si>
  <si>
    <t>HOSPITAL EL TUNAL</t>
  </si>
  <si>
    <t>SUBRED SUR</t>
  </si>
  <si>
    <t>JOHANA</t>
  </si>
  <si>
    <t>HOSPITAL SIMÓN BOLÍVAR</t>
  </si>
  <si>
    <t>HOSPITAL ENGATIVÁ</t>
  </si>
  <si>
    <t>HOSPITAL DE SUBA</t>
  </si>
  <si>
    <t>HOSPITAL CHAPINERO</t>
  </si>
  <si>
    <t>HOSPITAL USAQUEN</t>
  </si>
  <si>
    <t>CLARA I</t>
  </si>
  <si>
    <t>SUBRED NORTE</t>
  </si>
  <si>
    <t>HOSPITAL PABLO VI BOSA</t>
  </si>
  <si>
    <t>HOSPITAL DEL SUR</t>
  </si>
  <si>
    <t>HOSPITAL DE BOSA</t>
  </si>
  <si>
    <t>HOSPITAL FONTIBÓN</t>
  </si>
  <si>
    <t>HOSPITAL OCCIDENTE DE KENNEDY</t>
  </si>
  <si>
    <t>SUBRED SUROCCIDENTE</t>
  </si>
  <si>
    <t>FUNDACIÓN HOSPITAL SAN CARLOS</t>
  </si>
  <si>
    <t>SOCIEDAD DE ESPECIALISTAS DE GIRARDOT S.A.S.</t>
  </si>
  <si>
    <t xml:space="preserve">SOCIEDAD DE CIRUGIA DE BOGOTA </t>
  </si>
  <si>
    <t>COLSUBSIDIO</t>
  </si>
  <si>
    <t>PSQ SAS</t>
  </si>
  <si>
    <t>SUBRED SUR - COBRO PREJURIDICO</t>
  </si>
  <si>
    <t>HOSPITAL UNIVERSITARIO NACIONAL - CORPORACIÓN SALUD UN</t>
  </si>
  <si>
    <t>FUNDACION SANTA FE DE BOGOTÁ</t>
  </si>
  <si>
    <t>CLINICA NUESTRA SEÑORA DE LA PAZ</t>
  </si>
  <si>
    <t>CLINICA JUAN N CORPAS</t>
  </si>
  <si>
    <t xml:space="preserve"> HOSPITAL DEPARTAMENTAL MARIA INMACULADA</t>
  </si>
  <si>
    <t>ESE RAFAEL TOVAR POVEDA</t>
  </si>
  <si>
    <t>HOSPITAL COMUNAL MALVINAS</t>
  </si>
  <si>
    <t>HOGAR SALUD MARIANA</t>
  </si>
  <si>
    <t>CLINICA REINA ISABEL S.A.S.</t>
  </si>
  <si>
    <t>SOCIEDAD INTEGRAL DE ESPECIALISTAS EN SALUD SAS SIES SALUD</t>
  </si>
  <si>
    <t>ESE SANTA ROSA DE LIMA</t>
  </si>
  <si>
    <t>HOSPITAL SAN ANTONIO DE TEQUENDAMA</t>
  </si>
  <si>
    <t>CLINICA MIOCARDIO</t>
  </si>
  <si>
    <t>HOSPITAL PEDRO LEON ALVAREZ DIAZ</t>
  </si>
  <si>
    <t>HEALTH &amp; LIFE IPS SAS</t>
  </si>
  <si>
    <t>ALBERGUE SUKURAME S.A.S.</t>
  </si>
  <si>
    <t>HOSPITAL NUESTRA SEÑORA DEL ROSARIO SUESCA</t>
  </si>
  <si>
    <t>CLINICA SANTA MONICA</t>
  </si>
  <si>
    <t>JENNIFER</t>
  </si>
  <si>
    <t>HEALTHUMANA SAS</t>
  </si>
  <si>
    <t>FUNDACION HOSPITAL INFANTIL SAN JOSE</t>
  </si>
  <si>
    <t>CLINICA MEDICAL SAS</t>
  </si>
  <si>
    <t>CIUDAD SALUD IPS</t>
  </si>
  <si>
    <t>SANOFI AVENTIS</t>
  </si>
  <si>
    <t>CLINICA DE MARLY SA</t>
  </si>
  <si>
    <t>CLINICA DE LA MUJER</t>
  </si>
  <si>
    <t>PROCARDIO SERVICIOS MEDICOS INTEGRALES</t>
  </si>
  <si>
    <t>ASOCIACION CRISTIANA TALITA CUMI</t>
  </si>
  <si>
    <t>CUNDINAMARCA</t>
  </si>
  <si>
    <t>CLINICA SAN FRANCISCO DE ASIS SAS</t>
  </si>
  <si>
    <t xml:space="preserve">EMPRESA SOCIAL DEL ESTADO HOSPITAL ISMAEL SILVA DE SILVANIA </t>
  </si>
  <si>
    <t>SOCIEDAD MEDICO QUIRURGICA NUESTRA SEÑORA DE BELEN DE FUS</t>
  </si>
  <si>
    <t>NUEVO HOSPITAL LA CANDELARIA ESE</t>
  </si>
  <si>
    <t>HOSPITAL SANTA MATILDE DE MADRID</t>
  </si>
  <si>
    <t>CENTRO DE SALUD DE TAUSA</t>
  </si>
  <si>
    <t>JEISON</t>
  </si>
  <si>
    <t>ESE HOSPITAL HILARIO LUGO</t>
  </si>
  <si>
    <t>CLINICA UNIVERSIDAD DE LA SABANA</t>
  </si>
  <si>
    <t>HOSPITAL SANTA ROSA DE TENJO</t>
  </si>
  <si>
    <t>HOSPITAL SAN RAFAEL DE CAQUEZA</t>
  </si>
  <si>
    <t>CLINICA CHIA S.A.</t>
  </si>
  <si>
    <t>HOSPITAL MARIO GAITÁN YANGUAS</t>
  </si>
  <si>
    <t>ESE HOSPITAL SAN ANTONIO DE ANOLAIMA</t>
  </si>
  <si>
    <t xml:space="preserve">ESE HOSPITAL DIOGENES TRONCOSO DE PUERTO SALGAR </t>
  </si>
  <si>
    <t xml:space="preserve">JOHANA </t>
  </si>
  <si>
    <t>ESE SAN JOSE DE GUACHETA</t>
  </si>
  <si>
    <t>ESE CENTRO DE SALUD SAN FRANCISCO DE SALES</t>
  </si>
  <si>
    <t>E.S.E. HOSPITAL SAN FRANCISCO DE GACHETA</t>
  </si>
  <si>
    <t xml:space="preserve"> E.S.E HOSPITAL SAN RAFAEL DE FACATATIVA</t>
  </si>
  <si>
    <t>JUNICAL MEDICAL</t>
  </si>
  <si>
    <t>HOSPITAL NUESTRA SEÑORA DEL CARMEN DEL COLEGIO CUNDINAMARCA</t>
  </si>
  <si>
    <t>HOSPITAL SAN ANTONIO DE GUATAVITA</t>
  </si>
  <si>
    <t>HOSPITAL MERCEDES PRADILLA DE VIANI</t>
  </si>
  <si>
    <t>GLOSAS PENDIENTES POR RESOLVER A CORTE JUNIO 2022</t>
  </si>
  <si>
    <t>MODALIDAD</t>
  </si>
  <si>
    <t>(Todas)</t>
  </si>
  <si>
    <t>Etiquetas de fila</t>
  </si>
  <si>
    <t>Suma de VALOR ACEPTA EPS</t>
  </si>
  <si>
    <t>Suma de VALOR ACEPTA IPS</t>
  </si>
  <si>
    <t>Suma de VALOR REITERADO</t>
  </si>
  <si>
    <t>Suma de VALOR PENDIENTE CONCILIACION</t>
  </si>
  <si>
    <t>Total general</t>
  </si>
  <si>
    <t>PROVEEDOR</t>
  </si>
  <si>
    <t>DEPARTAMENTO PROVEEDOR</t>
  </si>
  <si>
    <t>MUNICPIO PROVEEDOR</t>
  </si>
  <si>
    <t>FECHA RADICACION FACTURA</t>
  </si>
  <si>
    <t>N° FACTURA</t>
  </si>
  <si>
    <t>N° SUBFACTURA</t>
  </si>
  <si>
    <t>VALOR FACTURA</t>
  </si>
  <si>
    <t>FECHA GLOSA</t>
  </si>
  <si>
    <t>CODIGO GLOSA</t>
  </si>
  <si>
    <t>VALOR GLOSA</t>
  </si>
  <si>
    <t>FECHA RTA A GLOSA I</t>
  </si>
  <si>
    <t>VALOR LEVANTA AUDITORIA EN RTA I</t>
  </si>
  <si>
    <t>VALOR ACEPTA IPS EN RTA I</t>
  </si>
  <si>
    <t>VALOR PENDIENTE SUBSANAR</t>
  </si>
  <si>
    <t>FECHA RTA A GLOSA II</t>
  </si>
  <si>
    <t>VALOR LEVANTA AUDITORIA EN RTA II</t>
  </si>
  <si>
    <t>VALOR ACEPTA IPS EN RTA II</t>
  </si>
  <si>
    <t>VALOR PENDIENTE SUBSANAR2</t>
  </si>
  <si>
    <t>FECHA CONCILIACION</t>
  </si>
  <si>
    <t>VALOR LEVANTA AUDITORIA EN CONCILIACION</t>
  </si>
  <si>
    <t>VALOR ACEPTA IPS EN CONCILIACION</t>
  </si>
  <si>
    <t>VALOR REITERADO</t>
  </si>
  <si>
    <t>VALOR PENDIENTE CONCILIACION</t>
  </si>
  <si>
    <t xml:space="preserve">DEPARTAMENTO AFILIADO </t>
  </si>
  <si>
    <t>MUNICIPIO AFILIADO</t>
  </si>
  <si>
    <t>FEC INGRESO</t>
  </si>
  <si>
    <t>FEC EGRESO</t>
  </si>
  <si>
    <t>DETALLE GLOSA</t>
  </si>
  <si>
    <t>DESCRIPCION RTA CON</t>
  </si>
  <si>
    <t>Régimen</t>
  </si>
  <si>
    <t>cliente</t>
  </si>
  <si>
    <t>SOACHA</t>
  </si>
  <si>
    <t>Dg-055555564732342</t>
  </si>
  <si>
    <t>Evento</t>
  </si>
  <si>
    <t>Paciente de 32 años en post parto vaginal eutócico del 20/03/2020 ingresa con diagnóstico de endometritis por lo que hospitaliza para iniciar cubrimiento antibiótico con clindamicina y gentamicinaSe objeta cobro integral de la atención dado que se considera complicación derivada de hospitalización anterior por lo tanto se objetan la atención de los días 29 30 31 de marzo y 1 de abrilGlosa realizada en concurrencia por Maribel Medina Otavo,Paciente de 32 años en post parto vaginal eutócico del 20/03/2020 ingresa con diagnóstico de endometritis por lo que se hospitaliza para iniciar cubrimiento antibiótico con clindamicina y gentamicinaSe objeta cobro integral de la atención dado que se considera complicación derivada de hospitalización anterior por lo tanto se objetan la atención de los días 29 30 31 de marzo y 1 de abrilGlosa realizada en concurrencia por Maribel Medina Otavo</t>
  </si>
  <si>
    <t>NO SE ACEPTA OBJECION LA ENDOMETRITIS ES LA INFLAMACIÓN DEL ENDOMETRIO LA MUCOSA Y EPITELIO QUE RECUBREN EL INTERIOR DEL ÚTERO LA ENDOMETRITIS PUERPERAL TRAS UN ESPONTÁNEO UN PARTO UNA CESÁREA O UN PARTO PROLONGADO EXISTEN FACTORES DE RIESGO PARA LA AP</t>
  </si>
  <si>
    <t>Subsidiado</t>
  </si>
  <si>
    <t>Dg-055555564732526</t>
  </si>
  <si>
    <t>Paciente masculino de 62 años de edad con antecedente de fractura conminuta de tibia izquierda hace 1 mes con manejo inicial con tutor externo posterior realización de fijación interna con material de osteosintesis el día 03/03/2020 quien reingresa por presentar desde dolor en pierna izquierda en zona de cirugía con exposición del material de osteosíntesis signos de infección local de herida y exposición osea  se realiza procedimiento quirúrgico para extracción de material de osteosintesis  se inicia cubrimiento antibiotico con ciprofloxacina Se objeta cobro integral de la estancia anbiótico y procedimiento quirúrgico dado que se considera complicación atribuible a IPS por inadecuado manejo quirúrgicoGlosa realizada por Maribel Medina Otavo</t>
  </si>
  <si>
    <t>SE LEVANTA OBJECION  PACIENTE MASCULINO DE 62 AÑOS DE EDAD CONOCIDO POR ELSERVICIO ANTECEDENTE DE FRACTURA CONMINUTA DE TIBIA IZQUIERDA HACE 1 MES CON MANEJO INICIAL CON TUTOR EXTERNO POSTERIOR REALIZACION DE FIJACION INTERNA CON MATERIAL DE OSTEOSINTESIS EL DIA 03/03/2020 QUIEN INGRESO POR PRESENTAR DESDE HACE APROXIMADAMENTE 15 DIAS DOLOR EN PIERNA IZQUIERDA EN ZONA DE CIRUGIA REFIERE PRESENTAR EXPOSICION DEL MATERIAL DE OSTEOSINTESIS POR LO QUE DECIDE CONSULTAR   SE EVIDENCIA EN 3/2 DE LA PIERNA IZQUIERDA SIGNOS DE INFECCION LOCAL DE HERIDA  CON EXOSICION OSEA  EN REPORTE RADIOLOGICO SE EVIDENCIA MATERIAL DE OSTEOSINTESIS SIN SIGNOS DE AFLOJAMIENTO CON TRAZO DE FRACTRURA CON SIGNOS DE CONSOLIDACION PARCIAL  SE INDICA MANEJO INTRA HOSPITALARIO PARA PROGRAMACION DE PROCEDMIENTO QUIRURGICO EXTRACCION DE MATERIAL DE OSTEOSINTESIS  SE INICIA CUBRIMIENTO ANTIBIOTICOTERAPIA CON CIPROFLOXACINA 400 MG IV C/12 HORAS LAS COMPLICACIONES DEL PACIENTE SON PROPIAS DEL TIPO DE LESIÓN QUE PRESENTO Y LOS PROCEDIMIENTOS QUE SE LE HAN REALIZADO HAN SIDO LOS NECESARIOS PARA TRATAR INICIALMENTE SEGÚN DIAGNÓSTICO DE INGRESO Y POSTERIORMENTE LAS COMPLICACIONES ASOCIADAS AL TRAUMA Y CONDICIONES PROPIAS DEL PACIENTE</t>
  </si>
  <si>
    <t>Dg-055555564732527</t>
  </si>
  <si>
    <t xml:space="preserve">Se objeta cobro de 2 cuidado manejo intrahospitalario por medicina especializada facturado por $52900 c/u dado que se verifica en la página dynamicoos y se evidencia que la atención posterior de urgencias se encuentra negada con el caso N 06585843 la paciente debió ser remitida a Remy de acuerdo a su patología teniendo en cuenta que el modelo de salud mental se encuentra contratado con esta IPS Total $105800,Se objeta cobro de 3 internación complejidad mediana habitación cuatro o más camas por $154600 c/u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 Total $463800,Se objeta cobro total de los laboratorios facturados por $221700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IPS,Se objeta cobro total de medicamentos facturados por $31151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 </t>
  </si>
  <si>
    <t>SE LEVANTA OBJECION EN VIRTUD DE LO ESTABLECIDO EN EL ARTÍCULO 14 DE LA LEY 1122 DE 2007 Y DESARROLLADO EN EL ARTÍCULO 17 DEL DECRETO 4747 DE 2007 LA RESPONSABILIDAD DEL PROCESO DE REFERENCIA Y CONTRARREFERENCIA ES DE LA ENTIDAD RESPONSABLE DEL PAGO QUIEN ES LA OBLIGADA A "LA CONSECUCIÓN DE INSTITUCIÓN PRESTADORA DE SERVICIOS DE SALUD RECEPTORA QUE GARANTICE LOS RECURSOS HUMANOS FÍSICOS O TECNOLÓGICOS ASÍ COMO LOS INSUMOS Y MEDICAMENTOS REQUERIDOS PARA LA ATENCIÓN DE PACIENTES LA RESPONSABILIDAD DEL MANEJO Y CUIDADO DEL PACIENTE ES DEL PRESTADOR REMISOR HASTA QUE INGRESE EN LA INSTITUCIÓN RECEPTORA"</t>
  </si>
  <si>
    <t>Dg-055555564732592</t>
  </si>
  <si>
    <t>Se objeta cobro de 1 consulta de urgencias por medicina general correspondiente al día 02/06/2020 debido a que el paciente se encuentra afiliado a la EPS COOSALUD desde el 03/06/2020 por ende solo se reconoce el servicio prestado a partir del 03/06/2020 $51900,Se objeta cobro de 1 derecho de sala de observación en urgencias complejidad mediana correspondiente al día 02/06/2020 debido a que el paciente se encuentra afiliado a la EPS COOSALUD desde el 03/06/2020 por ende solo se reconoce el servicio prestado a partir del 03/06/2020 $74500,Se objeta cobro de 1 traslado asistencial medicalizado terrestre primario correspondiente al día 02/06/2020 debido a que el paciente se encuentra afiliado a la EPS COOSALUD desde el 03/06/2020 por ende solo se reconoce el servicio prestado a partir del 03/06/2020 $159000En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total de las siguientes ayudas diagnósticas correspondientes al día 02/06/2020 debido a que el paciente se encuentra afiliado a la EPS COOSALUD desde el 03/06/2020 por ende solo se reconoce el servicio prestado a partir del 03/06/2020 $1369001 radiografía de tórax $632001 radiografía de abdomen simple $73700,Se objeta cobro total de los laboratorios correspondientes al día 02/06/2020 debido a que el paciente se encuentra afiliado a la EPS COOSALUD desde el 03/06/2020 por ende solo se reconoce el servicio prestado a partir del 03/06/2020 $181500,Se objeta total de los materiales y/o insumos correspondientes al día 02/06/2020 debido a que el paciente se encuentra afiliado a la EPS COOSALUD desde el 03/06/2020 por ende solo se reconoce el servicio prestado a partir del 03/06/2020 $818249En caso de subsanar motivo de glosa inicial se objeta cobro de los materiales y/o insumos no facturables incluidos en la dotación básica para la prestación del servicio al paciente por ende no facturable de manera adicional Decreto 2423/96 articulo 40 Total $5293724 tapabocas desechables N95 alta eficiencia $20375 c/u4 traje desechable antifluido de protección microbiología $111968 c/u,Se objeta total de los medicamentos correspondientes al día 02/06/2020 debido a que el paciente se encuentra afiliado a la EPS COOSALUD desde el 03/06/2020 por ende solo se reconoce el servicio prestado a partir del 03/06/2020 $17881</t>
  </si>
  <si>
    <t>IPS  ACEPTA OBJECION POR ELEMENTOS DE PROTECCION PERSONAL INCLUIDOS EN ESTANCIASE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t>
  </si>
  <si>
    <t>Dg-055555564732595</t>
  </si>
  <si>
    <t>Se objeta cobro de 1 radiografía de tórax facturado por $63200 correspondientes a los días 17/06/2020 debido a que el paciente se encuentra en estado de afiliación activo a EPS COOSALUD desde el 18/06/2020 por ende solo se reconoce el servicio prestado a partir del 18/06/2020,Se objeta cobro de 1 traslado asistencial medicalizado terrestre secundario facturado por $474760 correspondientes a los días 17/06/2020 debido a que el paciente se encuentra en estado de afiliación activo a EPS COOSALUD desde el 18/06/2020 por ende solo se reconoce el servicio prestado a partir del 18/06/2020En caso de subsanar motivo de glosa inicial se objeta mayor valor facturado en 286 traslado asistencial medicalizado terrestre secundario facturado por $16600 c/u dado que según tarifas pactadas entre las partes en anexo de contrato (SSBY2019ES2T00014972) este tiene un valor de $14940 c/u por lo tanto se reconoce por $14940 286 = $427284 y se objeta la diferencia $47476,Se objeta cobro de los siguientes materiales y/o insumos facturados por $250586 correspondientes a los días 17/06/2020 debido a que el paciente se encuentra en estado de afiliación activo a EPS COOSALUD desde el 18/06/2020 por ende solo se reconoce el servicio prestado a partir del 18/06/2020,Se objeta cobro total de los laboratorios facturados por $174900 correspondientes a los días 17/06/2020 debido a que el paciente se encuentra en estado de afiliación activo a EPS COOSALUD desde el 18/06/2020 por ende solo se reconoce el servicio prestado a partir del 18/06/2020</t>
  </si>
  <si>
    <t>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t>
  </si>
  <si>
    <t>Dg-055555564732731</t>
  </si>
  <si>
    <t>Paciente de 12 años en pop de orquidectomía izquierda fijación testicular profiláctica derecha del 31/08/2020 quien reingresa el día 07/09/2020 por cuadro de 3 días de evolución consistente en inflamación y dolor testicular pcr positiva ecografía testicular con absceso en bolsa escrotal izquierda con signos de infección local en testículo izquierdo Se objeta cobro de la atención de manera integral de la hospitalización ayudas diagnósticas procedimientos y esquema de tratamiento dado que se considera infección de sitio operatorio atribuible a complicación de procedimiento quirúrgico por inadecuada adherencia protocolos de IPS se considera evento adverso por lo tanto dicho cobro no es responsabilidad de la EPS Coosalud Glosa realizada en gestión hospitalaria por Maribel Medina Otavo</t>
  </si>
  <si>
    <t xml:space="preserve">NO SE ACEPTA OBEJCION SE ANEXA SOPORTE DE HC EN DONDE SE ESTIPULA EL REINGRESO ES POR DOLOR E INFLAMACION Y ESTO PUEDE OCURRIR POR REACCION DEL MISMO CUERPO  Y NO POR LA IPS </t>
  </si>
  <si>
    <t>HMGY8553</t>
  </si>
  <si>
    <t>Dg-055555564732859</t>
  </si>
  <si>
    <t>Neonato con 15 días de nacido ingresa con diagnóstico de CAPUT SUCCEDANEUM DEBIDO A TRAUMATISMO DEL NACIMIENTO motivo por el cual se objeta cobro integral de la atención estancia ayudas procedimientos y esquema de tratamiento de los días 21 y 22 de octubre Por considerarse complicación de atención de parto se realiza acercamiento con la madre del menor quien refiere que estuvo en trabajo de parto durante dos días Se considera evento adverso por lo tanto dicho cobro no es responsabilidad de COOSALUD EPSGlosa realizada en gestión hospitalaria por MARIBEL MEDINA OTAVO</t>
  </si>
  <si>
    <t>Neonato con 15 días de nacido ingresa con diagnóstico de CAPUT SUCCEDANEUM DEBIDO A TRAUMATISMO DEL NACIMIENTO motivo por el cual se objeta cobro integral de la atención estancia ayudas procedimientos y esquema de tratamiento de los días 21 y 22 de octubre Por considerarse complicación de atención de parto se realiza acercamiento con la madre del menor quien refiere que estuvo en trabajo de parto durante dos días Se considera evento adverso por lo tanto dicho cobro no es responsabilidad de COOSALUD EPSGlosa realizada en gestión hospitalaria por MARIBEL MEDINA OTAVO  ,no es un procedimiento abverso</t>
  </si>
  <si>
    <t>E.S.E HOSPITAL SAN RAFAEL DE FACATATIVÁ</t>
  </si>
  <si>
    <t>FACATATIVÁ</t>
  </si>
  <si>
    <t>FEHF45747</t>
  </si>
  <si>
    <t>Dg-055555564732978</t>
  </si>
  <si>
    <t>MOSQUERA</t>
  </si>
  <si>
    <t>Se objeta cobro de 1 estudio de coloración básica en especimen de reconocimiento facturado por $107600 10 estudio de coloración inmunohistoquímica en biopsia facturado por $78800 c/u no soportado como lo estipula la Resolución 3047/2008 anexo 5 literal B Total $895600</t>
  </si>
  <si>
    <t xml:space="preserve">SE LEVANTA GLOSA IPS SOPORTA PARACX IPS ACEPTA GLOSA ATENCION NO FACTURABLE </t>
  </si>
  <si>
    <t>Contributivo</t>
  </si>
  <si>
    <t>Dg-11765432293892</t>
  </si>
  <si>
    <t xml:space="preserve">Se objeta $ 334000 Concepto PAQUECOVID19  PAQUETEDECONSULTADOMICILIARIAYTOMADEMUESTRASPARACOV Ya que en el contrato pactado entre las partes no se evidencia tarifa pactada para dicho servicio por ende se considera servicio no pactado no se reconoce su cobro </t>
  </si>
  <si>
    <t>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 SE RECONOCERA POR LA TARIFA QUE TENGA DEFINIDA LA INSTITUCION" POR LO QUE SE ADJUNTA LA RESOLUCION 074 DE TARIFAS INSTITUCIONALES DE TOMA DE MUESTRAS COVID 19 DANDO CUMPLIMIENTO A LA NORMATIVIDAD VIGENTE GARANTIZANDO LA PRESTACION DEL SERVICIO DE SALUD A LA POBLACION AL TRATARSE DE UNA ENFERMEDAD DE INTERES PUBLICO</t>
  </si>
  <si>
    <t>HOSPITAL ISMAEL SILVA E.S.E.</t>
  </si>
  <si>
    <t>SILVANIA</t>
  </si>
  <si>
    <t>HISF190156</t>
  </si>
  <si>
    <t>Dg-119261134296</t>
  </si>
  <si>
    <t>SANTAFE DE BOGOTA D. C.</t>
  </si>
  <si>
    <t xml:space="preserve">Se efectúa glosa correspondiente al cobro de 1 estudio de coloracion basica en citologia vaginal tumoral o funcional facturado por $29100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</si>
  <si>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 xml:space="preserve">No se acepta glosa se imprime resultado de citología y se envía nuevamente para su cobro,No se acepta glosa se revisa causa de objeción  se valida soportes remitidos a la ERP se valida información del proceso de gestión de autorizaciones en donde se comunica el 12/12/2018 a las 340 pm a línea telefónica al 3187116714 con el funcionario Alexis Valdez que informa que el usuario se encuentra activo y pertenece a la Eps adicional autoriza el servicio con el No de autorización 3894478 posteriormente se confirma la autorización mediante comunicación a la línea 018000515611 a las 2152 el mismo día de la prestación del servicio donde el funcionario Naire Caraballo confirma que el servicio fue autorizado mediante el No 3894478 Se remite copia de la factura y soportes donde en el folio tres (3) se registra la información registrada En caso de persistir objeción asignar cita de conciliación																																 ,se mantiene glosa inicial </t>
  </si>
  <si>
    <t>BOGOTÁ DC</t>
  </si>
  <si>
    <t>BOGOTÁ</t>
  </si>
  <si>
    <t>HBOG4035238</t>
  </si>
  <si>
    <t>Dg-155555559732333</t>
  </si>
  <si>
    <t>BOYACA</t>
  </si>
  <si>
    <t>CHIQUINQUIRÁ</t>
  </si>
  <si>
    <t>Se objeta CAPILAROSCOPIA (VIDEO CAPILAROSCOPIA) $78100 no se evidencia tarifa contractual</t>
  </si>
  <si>
    <t xml:space="preserve">eps levanta objecion ips soporta tarifa institucional </t>
  </si>
  <si>
    <t>HBOG4053053</t>
  </si>
  <si>
    <t>Dg-155555559732987</t>
  </si>
  <si>
    <t>PAUNA</t>
  </si>
  <si>
    <t>Se objeta $816000 ESTUDIO DE COLORACION INMUNOHISTOQUIMICA EN  BIOPSIA no se anexa orden ni soporte de la prestación del servicio</t>
  </si>
  <si>
    <t>HBOG4072173</t>
  </si>
  <si>
    <t>Dg-155555559733368</t>
  </si>
  <si>
    <t>GUAINIA</t>
  </si>
  <si>
    <t>INÍRIDA</t>
  </si>
  <si>
    <t>Se objeta $ 763200 CANT 9 PRUEBA COGNITIVA (CADA UNA) no se evidencia tarifa contratada para este procedimiento si se llegase a anexar tarifa se reconoce cant 1 según historia clínica adjunta</t>
  </si>
  <si>
    <t>HBOG3004925</t>
  </si>
  <si>
    <t>Dg-1592459312006</t>
  </si>
  <si>
    <t>QUIPAMA</t>
  </si>
  <si>
    <t xml:space="preserve">Se objeta $101500 Concepto 931001  TERAPIA FÌSICA INTEGRAL  item de la estancia ,Se objeta $106900 Concepto 881112  ECOGRAFÌA CEREBRAL TRANSFONTANELAR CON TRANSDUCTOR DE 7MHZ O MÜS   item de la estancia ,Se objeta $1309100 Concepto 108A01  INTERNACIÔN EN UNIDAD DE CUIDADO INTENSIVO NEONATAL   item de la estancia  no se evidencia tarifas en contrato adjunto ,Se objeta $13200 Concepto 903841  GLUCOSA EN SUERO U OTRO FLUIDO DIFERENTE A ORINA  Se objeta $13900 Concepto 906915  PRUEBA NO TREPONËMICA MANUAL  Se objeta $18700 Concepto 903810  CALCIO SEMIAUTOMATIZADO  Se objeta $21800 Concepto 902210  HEMOGRAMA IV (HEMOGLOBINA HEMATOCRITO RECUENTO DE ERITROCITOS ÌNDICES ERITROCITARIOS LEUCOGRAMA REC  Se objeta $28000 Concepto 911016  HEMOCLASIFICACIÔN SISTEMA RH ANTÌGENO RH D EN TUBO  Se objeta $44500 Concepto 906913  PROTEÌNA C REACTIVA ALTA PRECISIÔN AUTOMATIZADO  Se objeta $65100 Concepto 904902  HORMONA ESTIMULANTE DEL TIROIDES  Se objeta $124800 Concepto 901221  HEMOCULTIVO AEROBIO AUTOMATIZADO CADA MUESTRA   item de la estancia ,Se objeta $1408400 Concepto 105M01  INTERNACIÔN EN UNIDAD DE CUIDADO INTERMEDIO NEONATAL   item de la estancia  no se evidencia tarifas en contrato adjunto ,Se objeta $158700 Concepto 890602  CUIDADO (MANEJO) INTRAHOSPITALARIO POR MEDICINA ESPECIALIZADA  item de la estancia ,Se objeta $50300 Concepto 389400  DISECCIÔN VENOSA SOD  item de la estancia ,Se objeta $543000 Concepto 881202  ECOCARDIOGRAMA TRANSTORÜCICO  item de la estancia ,Se objeta $648400 Concepto 120N01  INTERNACIÔN EN UNIDAD DE CUIDADO BÜSICO NEONATAL (CUNA O INCUBADORA)  Previa verificación en base de datos con la linea 018000  de COOSALUD EPS no se evidencia reporte de anexo3 o corresponde a reporte extemporaneo segun tiempos establecidos en resolucion 3047/2008 eN EL MOMETO DE LA CONCILIACION  adjuntar pantallazo del reporte de  servicios posterioresa la urgencia  Se objeta la totalidad de la prestacion  del servicio no se evidencia soporte de gestor hospitalario,Se objeta $808 Concepto G10E01  EQUIPOEXTENSIONDEANESTESIA  Se objeta $1456 Concepto A01J01  JERINGADESECHABLE5MLCONAGUJA21X11/2LUERLOCKEMBOLOD  Se objeta $1620 Concepto A12E01  EQUIPODEMACROGOTEOSINAGUJAPARAADMINISTRACIONDESOLUCI  Se objeta $1790 Concepto A01J04  JERINGADESECHABLE3MLCONAGUJA21X11/2LUERLOCKEMBOLOD  Se objeta $2304 Concepto A04L01  LLAVEDETRESVIAS  Se objeta $2805 Concepto A01J06  JERINGADESECHABLE1MLCONAGUJA27X1/2LUERLOCKEMBOLODE  Se objeta $3370 Concepto A01J03  JERINGADESECHABLE20MLCONAGUJA21X11/2LUERLOCKEMBOLO  Se objeta $5125 Concepto G02H01  HUMIDIFICADORDESECHABLEPARAOXIGENO  Se objeta $5194 Concepto G02V01  KITMASCARAPARAOXIGENOCONTURYADULTO  Se objeta $5784 Concepto C02C01  CONECTORLIBREDEAGUJA  Se objeta $8100 Concepto C18C07  CATETEROSODESEGURIDAD2419MM  Se objeta $8184 Concepto A01J02  JERINGADESECHABLE10MLCONAGUJA21X11/2LUERLOCKEMBOLO  Se objeta $8830 Concepto A10B01  EQUIPOBURETA150MLPARAADMINISTRACIONDESOLUCIONES  Se objeta $29400 Concepto 191273  GLUCOMETRIAS  Se objeta $37126 Concepto A07E03  EQUIPOPARABOMBADEINFUSION  Se objeta $48982 Concepto CT6311810  BARRERACUT?NEANOIRRITANTE1  Se objeta $68132 Concepto CT9601940  MASCARANASALNEONATALSILICONADATILACIONMECANICATALLA  Se objeta $73128 Concepto CT9601938  GORRONEONATALPARATILACIONMECANICANOINVASIVA  Se objeta $142497 Concepto CT9601939  MANGUERAOTUBODECONEXIONPARATILACIONMECANICANOINV  Se objeta $321561 Concepto C15C01  CATETEREPICUTANEOMONOLUMEN2F24CM  item de la estancia  no se evidencia tarifas en contrato adjunto ,Se objeta $92600 Concepto 870001  RADIOGRAFÌA DE CRÜNEO SIMPLE  Se objeta $126400 Concepto 871121  RADIOGRAFÌA DE TÔRAX (PA O AP Y LATERAL DECÜBITO LATERAL OBLICUAS O LATERAL)   item de la estancia  ,Se objeta $977 Concepto 200390731  GLUCONATO DE CALCIO SOLUCION INYECTABLE  10 %  Se objeta $1777 Concepto 295235  SODIO CLORURO 100 ML SOLUCION INYECTABLE  Se objeta $1823 Concepto 344214  AGUA ESTERIL SOLUCION INYECTABLE   /500 ML  Se objeta $2880 Concepto 241255  GENTAMICINA SOLUCION INYECTABLE  80 MG/2 ML  Se objeta $8052 Concepto 19822142  DEXTROSA AD SOLUCION INYECTABLE  10 %/500 ML  Se objeta $10486 Concepto 295233  SODIO CLORURO 100 ML SOLUCION INYECTABLE  Se objeta $18890 Concepto 2180029  AMPICILINA POLVO PARA RECONSTITUIR  500 MG  Se objeta $90000 Concepto S55205  OXIGENOPORTURI24%28%(PORHORA)  Se objeta $104500 Concepto S55204  OXIGENOPORTILADORMECANICO(PORHORA)  Se objeta $157500 Concepto S55208  OXIGENOPORTURI31%35%(PORHORA)     item de la estancia </t>
  </si>
  <si>
    <t xml:space="preserve">ips soporta  $106900 concepto 881112  ecografìa cerebral transfontanelar con transductor de 7mhz o müs   item de la estancia ips soporta  $648400 concepto 120n01  internaciôn en unidad de cuidado büsico neonatal (cuna o incubadora)  previa verificación en base de datos con la linea 018000  de coosalud eps no se evidencia reporte de anexo3 o corresponde a reporte extemporaneo segun tiempos establecidos en resolucion 3047/2008 ips acepta diferencia por este concepto por oportunidad en la solicitud paciente efectivo a urgencia  ips soporta atención en paciente con derechos ips soporta  objeción  $50300 concepto 389400  disecciôn venosa sod  se objeta $101500 concepto 931001  terapia fìsica integral  ips soporta insumos y medicamentos utilizados acepta diferencia por sobrefacturación paciente con derechos  ips soporta paraclinicos reportados pertinentes </t>
  </si>
  <si>
    <t>CAJICÁ</t>
  </si>
  <si>
    <t>P162783</t>
  </si>
  <si>
    <t>Dg-1592459312165</t>
  </si>
  <si>
    <t>COMBITA</t>
  </si>
  <si>
    <t xml:space="preserve">Se objeta $290000 Concepto 890115  ATENCIÓN (VISITA) DOMICILIARIA POR EQUIPO INTERDISCIPLINARIO  valor no pactada entre las partes </t>
  </si>
  <si>
    <t xml:space="preserve">SE LEVANTA GLOSA AUNQUE SI BIEN EL SERVICIO NO SE ENCUENTRA PACTADO EN ACUERDO DE VOLUNTADES TENIENDO EN CUENTA LA EMERGENCIA SANITARIA POR EL COVID SE PUEDE REALIZAR LA PRESTACION DE DICHO SERVICIO </t>
  </si>
  <si>
    <t>Dg-252243335183</t>
  </si>
  <si>
    <t>Glosa realizada por la concurrencia de Maribel Medina OtavoSe glosa (1)  electrocardiograma por valor de $ 43200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inmovilizacion por valor de $ 49500 (1) materiales por valor de $ 60800  y derecho de sala $ 61100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reducción abierta $ 1917400 (1) secuestrectomia drenaje $ 310100 (1) aplicación de tutores $ 254800 y (1) colgajo local $ 219500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terapia física  por valor de $ 20300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tiempo de protrombina PT $ 31900 (1) tiempo de tromboplastina PTT $ 31100 (1) hemograma IV $ 21900 (1) hemoglobina glicosilada $ 48200 y (1) glucometria $ 2700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portátiles con fluoroscopia $ 133800 y (1) radiografía de pierna $ 57700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(5)  rotula universal de 10 mm $ 1365500 (1) barra canulada $ 170300 y (5) clavo zchanz 50 por valor de $ 387500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protocolosSe glosa mayor valor cobrado del aumento del 12 % al valor de la factura de compra de los materiales de osteosentisis en el contrato SSBY2019ES2T00014972 por lo que se liquida asi5 Rotula universal de 10 mm  por valor de $ 273100 se reconoce en $ 241638 se glosa la diferencia $ 31462Barra canulada por valor de $ 170300 se reconoce en $ 152022 se glosa la diferencia $ 182785 clavo zchanz 50 por valor de $ 77500 se reconoce en $ 69235 se glosa la diferencia $ 41325Total $ 91065,Glosa realizada por la concurrencia de Maribel Medina OtavoSe glosa (5) habitación de tres camas por valor de $ 188000 c/u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Total $ 940000,Glosa realizada por la concurrencia de Maribel Medina OtavoSe glosa el consumo de los materiales por valor de $ 68046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el consumo de los medicamentos por valor de $ 104740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t>
  </si>
  <si>
    <t>Glosa realizada por la concurrencia de Maribel Medina OtavoSe persiste glosa de (5) habitación de tres camas por valor de $ 188000 c/u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Total $ 940000 Glosa realizada por la concurrencia de Maribel Medina OtavoSe persiste glosa de (1)  reducción abierta $ 1917400 (1) secuestrectomia drenaje $ 310100 (1) aplicación de tutores $ 254800 y (1) colgajo local $ 219500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portátiles con fluoroscopia $ 133800 y (1) radiografía de pierna $ 57700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electrocardiograma por valor de $ 43200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tiempo de protrombina PT $ 31900 (1) tiempo de tromboplastina PTT $ 31100 (1) hemograma IV $ 21900 (1) hemoglobina glicosilada $ 48200 y (1) glucometria $ 2700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inmovilizacion por valor de $ 49500 (1) materiales por valor de $ 60800  y derecho de sala $ 61100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terapia física  por valor de $ 20300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(5)  rotula universal de 10 mm $ 1365500 (1) barra canulada $ 170300 y (5) clavo zchanz 50 por valor de $ 387500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protocolosSe persiste glosa por mayor valor cobrado del aumento del 12 % al valor de la factura de compra de los materiales de osteosentisis en el contrato SSBY2019ES2T00014972 por lo que se liquida asi5 Rotula universal de 10 mm  por valor de $ 273100 se reconoce en $ 241638 se glosa la diferencia $ 31462Barra canulada por valor de $ 170300 se reconoce en $ 152022 se glosa la diferencia $ 182785 clavo zchanz 50 por valor de $ 77500 se reconoce en $ 69235 se glosa la diferencia $ 41325Total $ 91065 Glosa realizada por la concurrencia de Maribel Medina OtavoSe persiste glosa del consumo de los medicamentos por valor de $ 104740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del consumo de los materiales por valor de $ 68046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,NO SE ACEPTA OBJECION SEGÚN HALLAZGOS SEUDOARTROSIS INFECTADA DE TIBIA IZQUIERDA CON COLECCION PURULENTA ENDOMEDULAR QUE COMPROMETE LA TIBIA AREAS DE SECUESTROS OSEOS OSTEOPENIA SECUNDARIA MAL ESTADO DE TEJIDOS BLANDOS CON ULCERAS ACTIVAS EN CARA ANTER</t>
  </si>
  <si>
    <t>HBOG4033059</t>
  </si>
  <si>
    <t>Dg-252243336176</t>
  </si>
  <si>
    <t>MACHETÁ</t>
  </si>
  <si>
    <t>Glosa realizada por la gestora hospitalaria de Yesika Ivonne Olarte CortesSe glosa (1) ecocardiograma por valor de $ 562000 (1) monitereo por holter por valor de $ 432300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 ecografía de abdomen por valor de $ 168200 (1) ecografía de hígado por valor de $ 168200 (1) ecografía de flujo sanguíneo por valor de $ 344200  (1) ecografía de vasos venosos por valor de $ 344200 (2) ecografía por valor de $ 206600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 esofagogastruodenoscopia por valor de $ 457900 (5) transfusión por valor de $ 365000 (5) procesamiento de globulos por valor de $ 1364000  desde el 01 al 29 de marzo de 2021  dado que se trata de reingreso por INFECCION DE SITIO OPERATORIO Paciente en pop colelap 23/02/21 en esta misma IPS con egreso el 27 feb reingresa 01/03 con fiebre secreción seropurulenta en herida quirúrgica y dolor abdominalAdemás se glosa (1) esofagogastruodenoscopia por valor de $ 457900 en los soportes anexos por la IPS no se evidencia su realización como lo estipula la Resolución 3047 de 2008,Glosa realizada por la gestora hospitalaria de Yesika Ivonne Olarte CortesSe glosa (1) interconsulta por cirugía vascular por valor de $ 52100 (9) interconsulta por gastroenterología por valor de $ 468900 (1) interconsulta por infectologia por valor de $ 52100 (3) interconsulta por neurología por valor de $ 156300 (1) interconsulta por psiquiatría por valor de $ 52100 (17) cuidados intrahospitalario por valor de $ 931600 (4) interconsulta por nutrición por valor de $ 91600(1) soporte de anestesia por valor de $ 40400 (1) soporte anestesia por valor de $ 346600 (5) participación de  junta medica por valor de $ 931600 desde el 01 al 29 de marzo de 2021  dado que se trata de reingreso por INFECCION DE SITIO OPERATORIO Paciente en pop colelap 23/02/21 en esta misma IPS con egreso el 27 feb reingresa 01/03 con fiebre secreción seropurulenta en herida quirúrgica y dolor abdominalAdemás Se objeta (9) interconsulta por gastroenterología $ 52100 c/u por  originar la práctica de una intervención o procedimiento que deba realizar el especialista consultado Art 76 Decreto 2423/96 Total $ 468900Se glosa (1) soporte de anestesia por valor de $ 346600 en los soportes anexos por la IPS no se evidencia su participación como lo estipula la Resolución 3047 de 2008 por  originar la práctica de una intervención o procedimiento que deba realizar el especialista consultado Art 76 Decreto 2423/96 además en el listado adjunto no se evidencia la tarifaSe objeta (1) consulta pre anestesica por valor $ 40400 por  originar la práctica de una intervención o procedimiento que deba realizar el especialista consultado Art 76 Decreto 2423/96Se glosa (5) participación de junta por valor de $ 931600 en los soportes anexos por la IPS no se evidencia las atenciones como lo estipula la Resolución 3047 de 2008,Glosa realizada por la gestora hospitalaria de Yesika Ivonne Olarte CortesSe glosa (1) resonancia de cerebro por valor de $ 1562100 Se glosa (1) colangio  por valor de $ 1562100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(12) internación de cuidados intermedios por valor de $ 8745600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(13) radiografía de tórax  por valor de $ 850200  (1) portatil por valor de $ 141700 (10) portátil por valor de $ 479000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(14) habitación bipersonal por valor de $ 4209800 y (2) habitación de cuatro camas por valor de $ 450200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(2) drenaje de coleccion por valor de $ 552600 (1) inserción de dispositivo por valor de $ 1055200  desde el 01 al 29 de marzo de 2021  dado que se trata de reingreso por INFECCION DE SITIO OPERATORIO Paciente en pop colelap 23/02/21 en esta misma IPS con egreso el 27 feb reingresa 01/03 con fiebre secreción seropurulenta en herida quirúrgica y dolor abdominalAdemás se glosa (2) drenaje de colección por valor de $ 552600 en los soportes anexos por la IPS no se evidencia su realización como lo estipula la Resolución 3047 de 2008,Glosa realizada por la gestora hospitalaria de Yesika Ivonne Olarte CortesSe glosa (25) terapia física por valor de $ 525000 y (56) terapia respiratoria por valor de $ 1176000  desde el 01 al 29 de marzo de 2021  dado que se trata de reingreso por INFECCION DE SITIO OPERATORIO Paciente en pop colelap 23/02/21 en esta misma IPS con egreso el 27 feb reingresa 01/03 con fiebre secreción seropurulenta en herida quirúrgica y dolor abdominalSe glosa (11) terapia respiratoria por valor de $ 21000 c/u de las 56 facturadas en los soportes anexos por la IPS se evidencia la realización de 45 terapias como lo estipula la Resolución 3047 de 2008 Total $ 231000,Glosa realizada por la gestora hospitalaria de Yesika Ivonne Olarte CortesSe glosa (3) tomografía de abdomen por valor de $ 1874700 (1) tomografía tridemensional por valor de $ 662100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la totalidad de los laboratorios por valor de $ 5542300  desde el 01 al 29 de marzo de 2021  dado que se trata de reingreso por INFECCION DE SITIO OPERATORIO Paciente en pop colelap 23/02/21 en esta misma IPS con egreso el 27 feb reingresa 01/03 con fiebre secreción seropurulenta en herida quirúrgica y dolor abdominalSe glosa (1) hemoclasificacion sistema RH $ 29000 y (1) hemoclasificacion sistema abo inversa por valor de $ 32200 no facturable por estar incluido en el valor de las prueba de compatibilidad,Glosa realizada por la gestora hospitalaria de Yesika Ivonne Olarte CortesSe glosa la totalidad de los materiales por valor de $ 3397674  desde el 01 al 29 de marzo de 2021  dado que se trata de reingreso por INFECCION DE SITIO OPERATORIO Paciente en pop colelap 23/02/21 en esta misma IPS con egreso el 27 feb reingresa 01/03 con fiebre secreción seropurulenta en herida quirúrgica y dolor abdominalSe glosa (1) barrera cutánea por valor de $ 48982 no facturable por estar incluido en el valor de la estanciaSe glosa (1) papilotomo por valor de $ 714893 no facturable por ser parte de los insumos y accesorios de la sala de quirófano Decreto 2423/96 Art 49 Total $ 2352826Se glosa (1) sten biliar  por valor de $ 391500 en el listado adjunto no se evidencia la tarifa,Se glosa la totalidad de los medicamentos por valor de $ 2411725  desde el 01 al 29 de marzo de 2021  dado que se trata de reingreso por INFECCION DE SITIO OPERATORIO Paciente en pop colelap 23/02/21 en esta misma IPS con egreso el 27 feb reingresa 01/03 con fiebre secreción seropurulenta en herida quirúrgica y dolor abdominalSe glosa (7) cefepima polvo por valor de $ 32039 de las 56 facturadas (2) enoxaparina de 40 UI solución inyectable por valor de $ 21060 de las 12 facturadas (1) nutrición por valor de $ 283500 en la hoja de administración de medicamentos no se evidencia que le aplicaron el medicamento estuvo hospitalizado del 01 al 28  de marzo de 2021 según lo dispuesto en el anexo técnico No 5 literal B Total $ 336599</t>
  </si>
  <si>
    <t>glosa ratificada por la eps la ips solicita conciliacion en segunda instancia entre pares especialistas en cirugia</t>
  </si>
  <si>
    <t>HMGY219153</t>
  </si>
  <si>
    <t>Dg-252243336915</t>
  </si>
  <si>
    <t xml:space="preserve">Glosa realizada por la gestora hospitalaria de Sandra Marcela Moreno GonzálezSe glosa (1) ecografia de abdomen por valor de $ 233100 (1) ecografia de hígado por valor de $ 116710 (1) ecografia de vias urinarias por valor de $ 141300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 ecografia obstétrica por valor de $ 78900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 monitorio fetal por valor de $ 27000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(17) habitacion de cuatro camas por valor de $ 214200 c/u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Total $ 3641400,Glosa realizada por la gestora hospitalaria de Sandra Marcela Moreno GonzálezSe glosa (2) terapia física por valor de $ 46200se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ademas  Se glosa (2) terapia física por valor de $ 23100 c/u en los soportes anexos por la IPS  se evidencia de la justificación para ordenarla Total $ 46200,Glosa realizada por la gestora hospitalaria de Sandra Marcela Moreno GonzálezSe glosa (29) cuidados intrahospitalario por valor de $ 1748700 (1) interconsulta por psicologia por valor de $ 24500 (1) interconsulta pro especialista por valor de $ 24900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una vez subsanada este item se le recuerda la IPS que no se reconocen las valoraciones por ginecologia por originar procedimiento como lo estipula el Decreto 2423/96 Art 75 en los soportes anexos por la IPS se evidencia la valoraciones por medicina internas los días 14 15 16 18 19 20 21 y 22 de marzo de 2022 por lo que se reconoce de 8 cuidados por valor de $ 60300 cirugía general los dias 11 12 18 y 19 marzo se reconoce 4 interconsultas pro valor de $ 57300,Glosa realizada por la gestora hospitalaria de Sandra Marcela Moreno GonzálezSe glosa la totalidad de los laboratorios por valor de $ 2307300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la totalidad de los materiales por valor de $ 355306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la totalidad de los medicamentos por valor de $ 1077322se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t>
  </si>
  <si>
    <t>Dg-252294311013</t>
  </si>
  <si>
    <t xml:space="preserve">Se objeta cobro de un kit para atención de paciente bajo riesgo covid 19 facturado por valor $132000 dado que el acuerdo de voluntades dicho servicio y tarifa no se encuentra pactada por ende no se reconoce su cobro  </t>
  </si>
  <si>
    <t>IPS NO ACEPTA OBJECION POR PAQUETE COVID DADO QUE  EL 20 DE MARZO DE 2020 EL MINISTERIO DE SALUD EMITIO LINEAMIENTOS PARA QUE LA EPS IPS HOSPITALES Y OTROS PRESTADORES GARANTIZEN LA TOMA DE MUESTRA DE COVID 19 POR LO TANTO LA IPS HOSPITAL MARIO GAITAN YA</t>
  </si>
  <si>
    <t>Dg-252294311014</t>
  </si>
  <si>
    <t xml:space="preserve">Se objeta cobro de un kit para atención de paciente bajo riesgo covid 19 facturado por valor $132000 dado que el acuerdo de voluntades dicho servicio y tarifa no se encuentra pactada por ende no se reconoce su cobro </t>
  </si>
  <si>
    <t>Dg-252294311015</t>
  </si>
  <si>
    <t>Dg-252294311016</t>
  </si>
  <si>
    <t>Dg-252294311017</t>
  </si>
  <si>
    <t>HMGY56761</t>
  </si>
  <si>
    <t>Dg-25316315863</t>
  </si>
  <si>
    <t>Se realiza glosa de la factura HMGY56761 correspondiente a (ecografia obstetrica transabodimal) facturado por $71700 dado que el servicio y el paciente se encuentra capitado con las misma IPS se verifica y para el mes de atención se pago UPC para el paciente por ende no facturable por evento</t>
  </si>
  <si>
    <t xml:space="preserve">Se persise glosa inicial dado que se verifica y efectivamente el usuario se encuentra capitado para el mes de la atención </t>
  </si>
  <si>
    <t>HBOG3013714</t>
  </si>
  <si>
    <t>Dg-25319313422</t>
  </si>
  <si>
    <t>GIRARDOT</t>
  </si>
  <si>
    <t>Se glosan 21 Equipos de extensión de anestesia $16968 (facturados a $808 c/u) insumo que corresponde a un set de extensión para proporcionar mayor longitud a los accesos venosos no se reconoce ya que cumple la misma función que el equipo macrogotero el cual se está reconociendo su uso se considera un valor agregado a la estancia para dar mayor comodidad al pacienteSe glosan los siguientes insumos no facturables por estar incluidos en la tarifa de la estancia según lo estipulado en el Decreto 2423/96  literal e parágrafo 29 Apósito transparente adhesivo estéril 10cmx12cm $275492 Removedor de adhesivo no irritante $910761 Barrera cutánea no irritante 50 mL $48982 1 Barrera cutánea no irritante colombina $16100,Se glosan 56 Terapia Respiratoria Integral $1136800 no facturables por ser realizads en UCI se encuentran incluidas en la tarifa de la estancia según lo estipulado en el Decreto 2423/96 artículo 43,Se glosan TOMOGRAFÍA COMPUTADA DE TÓRAX  $458700 porque no se evidencia resultado que soporte y justifique su realizaciónSe glosan 2 ECOGRAFÍA DOPPLER DE VASOS VENOSOS DE MIEMBROS INFERIORES $665400 y 2 ECOGRAFÍA DOPPLER COLOR 30% $199600 porque no se evidencia resultados que soporte y justifique su realizaciónSe glosan 12 RADIOGRAFÍA DE TÓRAX $758400 y 12 UTILIZACION DE EQUIPO PORTATIL SIN FLUOROSCOPIA $555600 porque no se evidencia resultados que soporte y justifique su realización los estudios soportados en el anexo corresponde a otro paciente</t>
  </si>
  <si>
    <t xml:space="preserve">ips acepta glosa pacial soporta hoja de administracion de medicamentos que justifica insumos utilizados y facturados la ips acepta glosa parcial por insumos no facturables y conceptos  no facturables en uci se revisan los reportes de los paraclinicos  y su codificación y se confronta con lo facturado eps levanta objecion por este concepto ips acepta diferencia por sobrefacturacion en insumos no fscturables </t>
  </si>
  <si>
    <t>HBOG3013165</t>
  </si>
  <si>
    <t>Dg-25319313423</t>
  </si>
  <si>
    <t>96 horas Oxigeno por venturi 31% 35% (a $6300 POR HORA) $604800 administrados durante la estancia de los días 11 12 13 y 14 de julio 2020 porque el paciente se encuentra activo en la base de datos de Coosalud a partir del 15 de julio 2020 por lo tanto su cobertura corresponde a otro responsable,RNPT 35 semanas por cesárea podálico oligoamnios ruptura prematura membranas 72h madre 18 años venezolana migrante sin CPN peso al nacer 1615gr Bajo peso para la edad talla 40cm sin dificultad respiratoria al nacer eco transfontanelar asimetría cuernos anteriores ventrículos requiere vigilancia serología negativa en manejo antibiótico por sepsis temprana AMPICILINA hoy DIA 5 en UCI por NUTRICION PARENTERAL MAYOR DEL 50 alimentación por SONDA OROGASTRICA al día de ayer PESO 1595gr Nota Se habla con esposo de la paciente indica venezolanos migrantes vendedores ambulantes llegaron a Bogotá hace 9 meses sin permiso de permanencia sin afiliación a sistema de salud por desconocimiento y por lo tanto sin CPN PACIENTE AFILIADO A COOSALUD DESDE EL 15 JULIO POR OFICIO posterior a su nacimientoSe glosan 4 días de estancia en UCI $5236400 de los días 11 12 13 y 14 de julio 2020 porque el paciente se encuentra activo en la base de datos de Coosalud a partir del 15 de julio 2020 por lo tanto su cobertura corresponde a otro responsable ,Se glosan $135200 en 4 días de estancia en UNIDAD DE CUIDADOS BASICOS NEONATALES de los 14 facturados porque según lo evidenciado por Damaris Tatiana Sánchez Velasco en auditoría concurrente el paciente permaneció en UCBN 10 días (1 2 3 7 8 9 10 11 12 y 13  de agosto/2020) se reconoce estancia en habitación bipersonal a $290400 c/día,Se glosan $3724200 en 9 días de estancia en UCE de los 18 facturados porque según lo evidenciado por Damaris Tatiana Sánchez Velasco en auditoría concurrente el paciente permaneció en UCE 9 días (23 24 28 29 30 31 de julio 4 5 y 6 de agosto/2020) se reconoce estancia en habitación bipersonal a $290400 c/día,Se glosan 2 POTENCIALES EVOCADOS AUDITIVOS DE CORTA LATENCIA MEDICIÓN DE INTEGRIDAD $ 303400 porque o se evidencia la orden médica ni resultado que soporte y justifique su realización,Se glosan los exámenes de laboratorio realizados durante la estancia de los días 11 12 13 y 14 de julio 2020 porque el paciente se encuentra activo en la base de datos de Coosalud a partir del 15 de julio 2020 por lo tanto su cobertura corresponde a otro responsable1 HEMOCLASIFICACIÓN SISTEMA Rh ANTÍGENO Rh D EN TUBO $ 280001 HORMONA ESTIMULANTE DEL TIROIDES $ 651001 Treponema pallidum ANTICUERPOS (PRUEBA TREPONEMICA) $ 140002 HEMOCULTIVO AEROBIO AUTOMATIZADO CADA MUESTRA $1248001 HEMOGRAMA $218001 CALCIO SEMIAUTOMATIZADO	$ 187001 PROTEÍNA C REACTIVA ALTA PRECISIÓN AUTOMATIZADO $445001 GLUCOSA $13200,Se glosan los siguientes insumos no facturables por estar incluidos en la tarifa de la estancia según lo estipulado en el Decreto 2423/96  literal e parágrafo 21 SENSOR SATURACION OXIGENO NEONATAL $ 1314034 BARRERA CUTANEA NO IRRITANTE 1 $ 195928Se glosa 1 EXTENSION PARA VENOCILISIS NEONATAL $ 5805 insumo que corresponde a un set de extensión para proporcionar mayor longitud a los accesos venosos no se reconoce ya que cumple la misma función que el equipo macrogotero el cual se está reconociendo su uso se considera un valor agregado a la estancia para dar mayor comodidad al paciente,Se glosan los siguientes insumos porque no anexan la hoja de administración de medicamentos y de nutrición que soporte y justifique su utilización en caso de ser soportada se glosan los insumos utilizados durante la estancia de los días 11 12 13 y 14 de julio 2020 porque el paciente se encuentra activo en la base de datos de Coosalud a partir del 15 de julio 2020 por lo tanto su cobertura corresponde a otro responsable4 BOLSAEVAPARANUTRICIONPARENTERAL150ml $ 8354011 BOLSAEVAPARANUTRICIONPARENTERAL250ml $ 3475563 BOLSAEVAPARANUTRICIONPARENTERAL500ml $ 791468 CATETERVENOSODESEGURIDAD2419mm $ 2160017 CONECTORLIBREDEAGUJA $ 3277634 EQUIPOBURETA150mlPARAADMINISTRACIONDESOLUCIONES $ 15011018 EQUIPOFOTOPROTECTORPARABOMBADEINFUSION $ 4214882 EQUIPOPARABOMBADEINFUSI?N $ 37126144 JERINGADESECHABLE10mlCONAGUJA21X11/2LUERLOCKEMBOLO $ 3801634 JERINGADESECHABLE1mlCONAGUJA27X1/2LUERLOCKEMBOLODE $ 6358106 JERINGADESECHABLE20mlCONAGUJA21X11/2LUERLOCKEMBOLO $ 3572267 JERINGADESECHABLE3mlCONAGUJA21X11/2LUERLOCKEMBOLOD $ 11993102 JERINGADESECHABLE5mlCONAGUJA21X11/2LUERLOCKEMBOLOD $ 1856410 JERINGADESECHABLE60mlCONAGUJA21X11/2LUERLOCKEMBOLO $ 93103 JERINGAHEPARINIZADA1mlCONAGUJA25X5/8 $ 101226 JERINGAPERFUSOR20mlCONAGUJA $ 20905814 LLAVEDETRESVIAS $ 10752,Se glosan los siguientes medicamentos porque no anexan la hoja de administración de medicamentos y de nutrición que soporte y justifique su administración en caso de ser soportada se glosan los medicamentos administrados durante la estancia de los días 11 12 13 y 14 de julio 2020 porque el paciente se encuentra activo en la base de datos de Coosalud a partir del 15 de julio 2020 por lo tanto su cobertura corresponde a otro responsable18 AMINOACIDOS NUTRICION PARENTERAL DE NEONATOS A TERMINO/PREMATUROS/INFANTES Y NIÑOS INFUSION IV  10 %/250 ML $ 10449001 AMOXICILINA (50MG/ML) EQ SUSPENSION ORAL  250 MG/5ML/100 ML $ 315011 AMPICILINA POLVO PARA RECONSTITUIR  500 MG $ 20779 además se aplica OBJECION correspondiente a tto ABT AMPICILINA iniciado el dia 9 y continuado el dia 10 de agosto de agosto quien realizan UROCULTIVO POSITIVO para KLEBSIELLA PENUMONIAE infeccion asociada a cuidados de la salud objeción realizada por Cristian Camilo Casallas Morantes en auditoría concurrente1 BECLOMETASONA DIPROPIONATO BUCAL LIQUIDO PARA INHALACION  250 MCG/200 D $ 563118 CARBOHIDRATOS 100 ML SOLUCION INYECTABLE $ 12675618 CEFEPIMA POLVO PARA RECONSTITUIR POLVO ESTERIL PARA RECONSTITUIR A SOLUCION INYECTABLE $ 82386 además se aplica OBJECION correspondiente a tto ABT CEFEPIMA iniciado el dia 10 de agosto  Paciente en manejo para KLEBSIELLA PENUMONIAE por antecedentes inician tto abt con AMPICLINA el dia 9 de agosto ordenan cambio de ampicilina a cefepime el 11 de agosto dia 1 consideran infecciones asociadas a cuidados de la salud objeción realizada por Cristian Camilo Casallas Morantes en auditoría concurrente17 CLORURO DE POTASIO (EQ A 20 MEQ/10 ML) SOLUCION INYECTABLE  149 %/10 ML $ 654516 CLORURO DE SODIO SOLUCION INYECTABLE  20 MEQ/ML/10 ML $ 61603 DEXTROSA AD SOLUCION INYECTABLE  10 %/500 ML $ 603918 ELEMENTOS TRAZA PEDIATRICO (CU MN F SE ZN) SOLUCION INYECTABLE   /10 ML $ 8704622 ESPIRONOLACTONA TABLETA  25 MG $ 2066 GENTAMICINA SOLUCION INYECTABLE  80 MG/2 ML $ 432017 GLICEROFOSFATO SODICO EQ A GLICEROFOSFATO ANHIDRO SOLUCION INYECTABLE  216 MG/ML/20 ML $ 35371917 GLUCONATO DE CALCIO SOLUCION INYECTABLE  10 % $ 1660929 NPT MULTIVITAMINAS PEDIATRICAS LIPOSOLUBLES ML (VITALIPID N) $ 6817033 OMEPRAZOL TABLETA Ó CÁPSULA  20 MG $ 1359 OXACILINA SODICA POLVO PARA RECONSTITUIR  1 G $ 185852 PALIVIZUMAB VIAL SOLUCION INYECTABLE $ 37475642 SALBUTAMOL INHALADOR ORAL  100 MCG/200 D $ 89526 SODIO CLORURO 100 ML SOLUCION INYECTABLE $ 106625 SODIO CLORURO 100 ML SOLUCION INYECTABLE $ 749011 TRIGLICERIDOS DE CADENA MEDIA Y LARGA EMULSION INYECTABLE  20 %/500 ML $ 8061467 TRIGLICERIDOS DE CADENA MEDIA Y LARGA EMULSION INYECTABLE  20 %/500 ML $ 505449,Se realiza OBJECION correspondiente a UROCULTIVO $57600 realizado el dia 8 de agosto con resultado POSITIVO para KLEBSIELLA PENUMONIAE considerado infeccion asociada a cuidados de la salud objeción realizada por Cristian Camilo Casallas Morantes en auditoría concurrente</t>
  </si>
  <si>
    <t xml:space="preserve">ips acepta glosa parcial soporta derechos del paciente de 1 mes con registro civil numero 1028702942 luis alejandro piñeros arteaga con derechos a partir del 14 de julio del 2020 según pagina de adres consultada el dia de hoy 30 de octubre de 2020 se anexa por lo tanto ips acepta las atenciones correspondientes a los dias 11 12 13 de julio correspodientes a otro pagados ente territorial cundinamarca ips soporta atencion con cobretura apartir e incluyendo el 14 de julio eps levanta la diferencia ips adjunto soportes de paraclinicos pertinentes administracion de oxigeno a partir del 15 de julio justificado eps realiza levantamiento por estos conceptos ips acepta insumos no facturables y se realiza revision de la atencion recien nacido con multiples comorbilidades inmunosupresion atencion petinente y oportuna se verifica estandares de calidad y estudio de caso eps reconoce atencion ips acepta diferencia por sobrefacturaion </t>
  </si>
  <si>
    <t>CHOCONTÁ</t>
  </si>
  <si>
    <t>FAC734980</t>
  </si>
  <si>
    <t>Dg-25394314331</t>
  </si>
  <si>
    <t xml:space="preserve">Se objeta $ 667500 Concepto S31301  S506001TRASLADOENAMBULANCIABASICAVIAJESENCILLOKM Se objeta cobro de 89 KM traslado en ambulancia basica viaje sencillo facturado por valor 7500 C/U  dado que el paciente y el servicio se encuentran capitados con la IPS por ende no facturable por evento valor total $667500 </t>
  </si>
  <si>
    <t>SE LEVANTA GLOSA YA QUE SI BIEN LA INSTITUCION TIENE CONTRATADAS CAPITAS CON LA EPS EN LOS CONTRATOS NO SE DEFINE APARTIR DE QUE KILOMETRAJE ES EVENTO O CAPITA YA QUE EN LOS ANEXOS DE LOS CONTRATOS RELACIONAN TRANSPORTE ASISTENTECIAL TANTO PARA EVENTO Y CAPITA</t>
  </si>
  <si>
    <t>FAC734299</t>
  </si>
  <si>
    <t>Dg-25394314332</t>
  </si>
  <si>
    <t xml:space="preserve">Se objeta $ 540000 Concepto S31301  S506001TRASLADOENAMBULANCIABASICAVIAJESENCILLOKM Se objeta cobro de 72 KM traslado en ambulancia basica viaje sencillo facturado por valor 7500 C/U  dado que el paciente y el servicio se encuentran capitados con la IPS por ende no facturable por evento valor total $540000 </t>
  </si>
  <si>
    <t>FAC730253</t>
  </si>
  <si>
    <t>Dg-25394314334</t>
  </si>
  <si>
    <t xml:space="preserve">Se objeta $ 540000 Concepto S31301  S506001TRASLADOENAMBULANCIABASICAVIAJESENCILLOKM Se objeta cobro de 72KM traslado en ambulancia basica viaje sencillo facturado por valor 7500 C/U  dado que el paciente y el servicio se encuentran capitados con la IPS por ende no facturable por evento valor total $540000 </t>
  </si>
  <si>
    <t>FAC729875</t>
  </si>
  <si>
    <t>Dg-25394314335</t>
  </si>
  <si>
    <t xml:space="preserve">Se objeta $ 630000 Concepto S31301  S506001TRASLADOENAMBULANCIABASICAVIAJESENCILLOKM Se objeta cobro de 84 KM traslado en ambulancia basica viaje sencillo facturado por valor 7500 C/U  dado que el paciente y el servicio se encuentran capitados con la IPS por ende no facturable por evento valor total $630000 </t>
  </si>
  <si>
    <t>FAC728596</t>
  </si>
  <si>
    <t>Dg-25394314336</t>
  </si>
  <si>
    <t xml:space="preserve">Se objeta $ 65300 Concepto 881431  ULTRASONOGRAFÍA OBSTETRICA  TRANSABDOMINAL Se objeta cobro de obstetrica transabdominal facturado por valor 65300  dado que el paciente y el servicio se encuentran capitados con la IPS por ende no facturable por evento  </t>
  </si>
  <si>
    <t>SE ACEPTA LA GLOSA</t>
  </si>
  <si>
    <t>HBOG2991328</t>
  </si>
  <si>
    <t>Dg-25394314455</t>
  </si>
  <si>
    <t>Se objeta  cobro de 2 tomografía óptica de segmento posterior unilateral l facturada por $179800 C/U dado que no se encuentra tarifa pactada entre las partes para dicho servicio se solicita a la IPS justificar su tarifa en caso de ser cotización debe estar avalada por la EPS</t>
  </si>
  <si>
    <t xml:space="preserve">Se levanta glosa SE ANEXAN TARIFAS INSTITUCIONALES DONDE SE JUSTIFICA COBRO DE PROCEDIMIENTO FACTURADO </t>
  </si>
  <si>
    <t>HBOG2991525</t>
  </si>
  <si>
    <t>Dg-25394314456</t>
  </si>
  <si>
    <t>Se objeta  cobro de CAPILAROSCOPIA VIDEO CAPILAROSCOPIA REMISIO facturada por $75500 dado que no se encuentra tarifa pactada entre las partes para dicho servicio se solicita a la IPS justificar su tarifa en caso de ser cotización debe estar avalada por la EPS</t>
  </si>
  <si>
    <t>Dg-25394314471</t>
  </si>
  <si>
    <t>Se objeta cobro de 1 electrocardiograma de ritmo o de superficie facturado por $43200 dado que el paciente y el servicio se encuentran capitados con la IPS por ende no facturable por evento</t>
  </si>
  <si>
    <t>IPS ACEPTA GLOSA ATENCION NO FACTURABLE</t>
  </si>
  <si>
    <t>Dg-25394314477</t>
  </si>
  <si>
    <t>Se objeta cobro de 1 consulta de urgencias por medicina general facturado por $51900 dado que el paciente y el servicio se encuentran capitados con la IPS por ende no facturable por evento</t>
  </si>
  <si>
    <t>IPS NO ACEPTA OBJECION USUARIO NO SE ENCUENTRA CAPITADO PARA LA FECHA DE PRSTACION DEL SERVICIO</t>
  </si>
  <si>
    <t>Dg-25394314491</t>
  </si>
  <si>
    <t>Dg-25394314805</t>
  </si>
  <si>
    <t>Se objeta cobro de 1 ECOGRAFIA OBSTETRICA TRANSABDOMINAL facturado por $69300 dado que el paciente y el servicio se encuentran capitados con la IPS por ende no facturable por evento</t>
  </si>
  <si>
    <t xml:space="preserve">IPS ACEPTA GLOSA de 1 ECOGRAFIA OBSTETRICA TRANSABDOMINAL  </t>
  </si>
  <si>
    <t>Dg-25394314806</t>
  </si>
  <si>
    <t>Se objeta cobro de 1 consulta  por medicina general facturado por $31600 dado que el paciente y el servicio se encuentran capitados con la IPS por ende no facturable por evento</t>
  </si>
  <si>
    <t xml:space="preserve">IPS NO ACEPTA OBJECION USUARIO NO SE ENCUENTRA CAPITADO PARA LA FECHA DE PRSTACION DEL SERVICIO,Se persiste glosa  de 1 consulta  por medicina general facturado por $31600 dado que el paciente y el servicio se encuentran capitados con la IPS por ende no facturable por evento  ,Se persiste glosa inicial de 1 consulta  por medicina general facturado por $31600 dado que el paciente y el servicio se encuentran capitados con la IPS por ende no facturable por evento  </t>
  </si>
  <si>
    <t>Dg-25394314807</t>
  </si>
  <si>
    <t xml:space="preserve">NO SE ACEPTA OBJECION USUARIO CAPITADO SOLAMENTE URGENCIAS Y HOSPITALIZACION SERVICIOS DE PRIMER NIVEL LE CORRESPONDEN EN LA ESE MUNICIPAL,Se persiste glosa inicial  de 1 consulta  por medicina general facturado por $31600 dado que el paciente y el servicio se encuentran capitados con la IPS por ende no facturable por evento  </t>
  </si>
  <si>
    <t>Dg-25394314808</t>
  </si>
  <si>
    <t>Se objeta cobro de 1 873122  RADIOGRAFIA DE ANTEBRAZO facturado por $44500 dado que el paciente y el servicio se encuentran capitados con la IPS por ende no facturable por evento</t>
  </si>
  <si>
    <t xml:space="preserve">NO SE ACEPTA OBJECION USUARIO CAPITADO SOLAMENTE URGENCIAS Y HOSPITALIZACION SERVICIOS DE PRIMER NIVEL LE CORRESPONDEN EN LA ESE MUNICIPAL,Se persiste glosa de 1 873122  RADIOGRAFIA DE ANTEBRAZO facturado por $44500 dado que el paciente y el servicio se encuentran capitados con la IPS por ende no facturable por evento  ,Se persiste glosa inicial de 1 873122  RADIOGRAFIA DE ANTEBRAZO facturado por $44500 dado que el paciente y el servicio se encuentran capitados con la IPS por ende no facturable por evento  </t>
  </si>
  <si>
    <t>Dg-25394331598</t>
  </si>
  <si>
    <t>Se objeta cobro de 1 pruebas de ADN para detectar virus de papiloma humano VPH facturada por $140300  dado que no se encuentra tarifa pactada entre las partes para dicho servicio se solicita a la IPS justificar su tarifa en caso de ser cotización debe estar avalada por la EPS</t>
  </si>
  <si>
    <t>Se persiste glosa  de 1 pruebas de ADN para detectar virus de papiloma humano VPH facturada por $140300  dado que no se encuentra tarifa pactada entre las partes para dicho servicio se solicita a la IPS justificar su tarifa en caso de ser cotización debe estar avalada por la EPS  ,se verifican las tarifas y son las pactadas según contrato vigente los medicamentos se cobran según la resolucion 033 tarifa institucional</t>
  </si>
  <si>
    <t>Dg-25394331605</t>
  </si>
  <si>
    <t>Se objeta cobro por concepto de 1 CONSULTA  POR MEDICINA GENERAL para gestante  por valor de $28100 en vista de que el paciente y el servicio se encuentran Capitado en esta institución por ende no facturable por evento de manera adicional</t>
  </si>
  <si>
    <t xml:space="preserve">ips se acepta por sobrefacturacion ,Se persiste glosa por concepto de 1 CONSULTA  POR MEDICINA GENERAL para gestante  por valor de $28100 en vista de que el paciente y el servicio se encuentran Capitado en esta institución por ende no facturable por evento de manera adicional  </t>
  </si>
  <si>
    <t>Dg-25394331606</t>
  </si>
  <si>
    <t>Dg-25394331607</t>
  </si>
  <si>
    <t>Se objeta cobro por concepto de 1 CONSULTA  POR MEDICINA GENERAL para crecimiento y desarrollo  por valor de $28100 en vista de que el paciente y el servicio se encuentran Capitado en esta institución por ende no facturable por evento de manera adicional</t>
  </si>
  <si>
    <t xml:space="preserve">ips se acepta por sobrefacturacion ,Se persiste glosa  por concepto de 1 CONSULTA  POR MEDICINA GENERAL para crecimiento y desarrollo  por valor de $28100 en vista de que el paciente y el servicio se encuentran Capitado en esta institución por ende no facturable por evento de manera adicional  </t>
  </si>
  <si>
    <t>Dg-25394331926</t>
  </si>
  <si>
    <t>Se objeta cobro de 1 pruebas de ADN para detectar virus de papiloma humano VPH facturada por $187200  dado que no se encuentra tarifa pactada entre las partes para dicho servicio se solicita a la IPS justificar su tarifa en caso de ser cotización debe estar avalada por la EPS</t>
  </si>
  <si>
    <t>SE LEVANTA OBJECION SE FACTURA VALOR A TARIFA SOAT  MENOS EL 10% CONTRATADO CON LA EPS EL CUAL ES COBRADO CORRECTAMENTE EN LA FACTURA</t>
  </si>
  <si>
    <t>Dg-25394332081</t>
  </si>
  <si>
    <t>Se objeta el cobro de 1 MICROALBUMINURIA AUTOMATIZADA EN ORINA PARCIAL por valor de $ 40000 ya que no anexan soportes de resultado y historia clínica del paciente como requisito para el cobro de la atención según lo estipulado en la Resolución 3047/2008 anexo 5 literal B numeral 10 literal f</t>
  </si>
  <si>
    <t xml:space="preserve">se anexa soporte de hc,Se persiste glosa inicial el cobro de 1 MICROALBUMINURIA AUTOMATIZADA EN ORINA PARCIAL por valor de $ 40000 ya que no anexan soportes de resultado y historia clínica del paciente como requisito para el cobro de la atención según lo estipulado en la Resolución 3047/2008 anexo 5 literal B numeral 10 literal f  </t>
  </si>
  <si>
    <t>HBOG4000500</t>
  </si>
  <si>
    <t>Dg-25394332143</t>
  </si>
  <si>
    <t xml:space="preserve">Se objeta cobro de 1 ecocardiografia fetal por valor $543000 teniendo en cuenta que en el contrato  dicho servicio no se encuentra pactado entre las partes por lo tanto no se reconoce su cobro  </t>
  </si>
  <si>
    <t xml:space="preserve">eps remite con autorización para realización del exámeb hus los servicios que no se encuentran  contratados  la ips  factura a tarifa soat  se adjunta resultado de examen realizado  </t>
  </si>
  <si>
    <t>HSMP770359</t>
  </si>
  <si>
    <t>Dg-25394332497</t>
  </si>
  <si>
    <t>Se objeta cobro del traslado  en ambulancia basico viaje sencillo km facturado por $584000 dado que el paciente y el servicio se encuentran capitados con la IPS por ende no facturable por evento</t>
  </si>
  <si>
    <t xml:space="preserve">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traslado  en ambulancia basico viaje sencillo km facturado por $584000 dado que el paciente y el servicio se encuentran capitados con la IPS por ende no facturable por evento  </t>
  </si>
  <si>
    <t>HSMP770529</t>
  </si>
  <si>
    <t>Dg-25394332498</t>
  </si>
  <si>
    <t>Se realiza glosa total del servicio prestado de traslado en ambulancia basica viaje sencillo km facturada por $640000 dado que el paciente y el servicio se encuentran capitados con la IPS por ende no facturable por evento</t>
  </si>
  <si>
    <t xml:space="preserve">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 en ambulancia basica viaje sencillo km facturada por $640000 dado que el paciente y el servicio se encuentran capitados con la IPS por ende no facturable por evento  </t>
  </si>
  <si>
    <t>HSMP773496</t>
  </si>
  <si>
    <t>Dg-25394332499</t>
  </si>
  <si>
    <t xml:space="preserve">Se realiza glosa total del servicio prestado de ULTRASONOGRAFÍA OBSTETRICA  TRANSABDOMINAL por $69300 dado que el paciente y el servicio se encuentran capitados con la IPS por ende no facturable por evento </t>
  </si>
  <si>
    <t xml:space="preserve">SE ACEPTA LA GLOSA,Se persiste  glosa inicial  del servicio prestado de ULTRASONOGRAFÍA OBSTETRICA  TRANSABDOMINAL por $69300 dado que el paciente y el servicio se encuentran capitados con la IPS por ende no facturable por evento  </t>
  </si>
  <si>
    <t>HSMP773651</t>
  </si>
  <si>
    <t>Dg-25394332500</t>
  </si>
  <si>
    <t xml:space="preserve">Se realiza glosa total del servicio prestado de LABORATORIO facturada por $97500 dado que el paciente y el servicio se encuentran capitados con la IPS por ende no facturable por evento </t>
  </si>
  <si>
    <t xml:space="preserve">SE ACEPTA LA GLOSA,Se persiste glosa inicial  del servicio prestado de LABORATORIO facturada por $97500 dado que el paciente y el servicio se encuentran capitados con la IPS por ende no facturable por evento  </t>
  </si>
  <si>
    <t>HSMP773906</t>
  </si>
  <si>
    <t>Dg-25394332501</t>
  </si>
  <si>
    <t>Se realiza glosa total del servicio prestado de TRASLADOENAMBULANCIABASICAVIAJESENCILLOKM  facturada por $824000 dado que el paciente y el servicio se encuentran capitados con la IPS por ende no facturado por evento</t>
  </si>
  <si>
    <t xml:space="preserve">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TRASLADOENAMBULANCIABASICAVIAJESENCILLOKM  facturada por $824000 dado que el paciente y el servicio se encuentran capitados con la IPS por ende no facturado por evento  </t>
  </si>
  <si>
    <t>HSMP769799</t>
  </si>
  <si>
    <t>Dg-25394332502</t>
  </si>
  <si>
    <t>Se realiza glosa total del servicio prestado de traslado  ambulancia  basica  viaje sencillo km facturada por $576000 dado que el paciente y el servicio se encuentran capitados con la IPS por ende no facturable por evento</t>
  </si>
  <si>
    <t xml:space="preserve">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  ambulancia  basica  viaje sencillo km facturada por $576000 dado que el paciente y el servicio se encuentran capitados con la IPS por ende no facturable por evento  </t>
  </si>
  <si>
    <t>HMGY26613</t>
  </si>
  <si>
    <t>Dg-25394332512</t>
  </si>
  <si>
    <t>Se objeta el cobro de 2 exámenes de laboratorio HEMOGLOBINA GLICOSILADA AUTOMATIZADA por valor de $48200 y  HORMONA ESTIMULANTE DEL TIROIDES ULTRASENSIBLE por valor de $69300 debido a que no adjuntan los soportes de sus resultados por el laboratorio clínico se recuerda que todo lo ordenado al paciente debe ser soportado e interpretados en la historia clínicasegún lo estableció Resolución 3047/2008 anexo técnico 5 total objetado $117500</t>
  </si>
  <si>
    <t xml:space="preserve">se anexan soporte de laboratorio,Se persiste glosa inicial  el cobro de 2 exámenes de laboratorio HEMOGLOBINA GLICOSILADA AUTOMATIZADA por valor de $48200 y  HORMONA ESTIMULANTE DEL TIROIDES ULTRASENSIBLE por valor de $69300 debido a que no adjuntan los soportes de sus resultados por el laboratorio clínico se recuerda que todo lo ordenado al paciente debe ser soportado e interpretados en la historia clínicasegún lo estableció Resolución 3047/2008 anexo técnico 5 total objetado $117500  </t>
  </si>
  <si>
    <t>HMGY26740</t>
  </si>
  <si>
    <t>Dg-25394332513</t>
  </si>
  <si>
    <t>Se objeta el cobro de 1 ECOGRAFÍA DE ABDOMEN TOTAL  facturado por calor de $204600 en historia clínica anexa no se evidencia reporte de su realización soporte necesario para la respectiva facturación según lo establecido en la resolución 3047/2008</t>
  </si>
  <si>
    <t xml:space="preserve">se anexa soporte de la eco,Se persiste glosa inicial  el cobro de 1 ECOGRAFÍA DE ABDOMEN TOTAL  facturado por calor de $204600 en historia clínica anexa no se evidencia reporte de su realización soporte necesario para la respectiva facturación según lo establecido en la resolución 3047/2008  </t>
  </si>
  <si>
    <t>HMGY26751</t>
  </si>
  <si>
    <t>Dg-25394332514</t>
  </si>
  <si>
    <t>Se objeta el cobro de 1 ECOGRAFÍA DE MAMA CON TRANSDUCTOR DE 7 MHZ O MAS  facturado por calor de $111100 en historia clínica anexa no se evidencia reporte de su realización soporte necesario para la respectiva facturación según lo establecido en la resolución 3047/2008</t>
  </si>
  <si>
    <t xml:space="preserve">se anexa soporte de la eco,Se persiste glosa inicial el cobro de 1 ECOGRAFÍA DE MAMA CON TRANSDUCTOR DE 7 MHZ O MAS  facturado por calor de $111100 en historia clínica anexa no se evidencia reporte de su realización soporte necesario para la respectiva facturación según lo establecido en la resolución 3047/2008  </t>
  </si>
  <si>
    <t>HMGY26868</t>
  </si>
  <si>
    <t>Dg-25394332515</t>
  </si>
  <si>
    <t>Se objeta el cobro de 1 ECOGRAFÍA PÉLVICA GINECOLÓGICA TRANSABDOMINAL facturado por valor de $84500 en historia clínica anexa no se evidencia reporte de su realización soporte necesario para la respectiva facturación según lo establecido en la resolución 3047/2008</t>
  </si>
  <si>
    <t xml:space="preserve">se anexa soporte de la ecografia,Se persiste glosa inicial el cobro de 1 ECOGRAFÍA PÉLVICA GINECOLÓGICA TRANSABDOMINAL facturado por valor de $84500 en historia clínica anexa no se evidencia reporte de su realización soporte necesario para la respectiva facturación según lo establecido en la resolución 3047/2008  </t>
  </si>
  <si>
    <t>HMGY27047</t>
  </si>
  <si>
    <t>Dg-25394332516</t>
  </si>
  <si>
    <t>Se objeta el cobro de 1 exámenes de laboratorio HORMONA ESTIMULANTE DEL TIROIDES ULTRASENSIBLE facturado por valor de $69300 debido a que no adjuntan los soportes de sus resultados por el laboratorio clínico se recuerda que todo lo ordenado al paciente debe ser</t>
  </si>
  <si>
    <t xml:space="preserve">se anexa soporte de laboratorio,Se persiste glosa inicial el cobro de 1 exámenes de laboratorio HORMONA ESTIMULANTE DEL TIROIDES ULTRASENSIBLE facturado por valor de $69300 debido a que no adjuntan los soportes de sus resultados por el laboratorio clínico se recuerda que todo lo ordenado al paciente debe ser  </t>
  </si>
  <si>
    <t>HMGY27146</t>
  </si>
  <si>
    <t>Dg-25394332517</t>
  </si>
  <si>
    <t>se glosa  2  RADIOGRAFÍA DE CADERA O ARTICULACIÓN COXOFEMORAL (AP LATERAL)  facturado por valor de $49000 y RADIOGRAFÍAS COMPARATIVAS DE EXTREMIDADES INFERIORES por valor de $26100  no se reconoce en la historia clínica no se evidencia soporte ni interpretación de su realización se recuerda que todo lo ordenado al paciente debe ser soportado e interpretados en la historia clínicasegún lo estableció Resolución 3047/2008 anexo técnico 5Total objetado $75100</t>
  </si>
  <si>
    <t xml:space="preserve">se anexa soporte de hc donde se evidencia la solicitud del medico,se persiste glosa inicial 2  RADIOGRAFÍA DE CADERA O ARTICULACIÓN COXOFEMORAL (AP LATERAL)  facturado por valor de $49000 y RADIOGRAFÍAS COMPARATIVAS DE EXTREMIDADES INFERIORES por valor de $26100  no se reconoce en la historia clínica no se evidencia soporte ni interpretación de su realización se recuerda que todo lo ordenado al paciente debe ser soportado e interpretados en la historia clínicasegún lo estableció Resolución 3047/2008 anexo técnico 5Total objetado $75100  </t>
  </si>
  <si>
    <t>HMGY27232</t>
  </si>
  <si>
    <t>Dg-25394332518</t>
  </si>
  <si>
    <t>Se objeta el cobro de 1 ECOGRAFÍA DE MAMA CON TRANSDUCTOR DE 7 MHZ O MAS  facturado por valor de $111100 en historia clínica anexa no se evidencia reporte de su realización soporte necesario para la respectiva facturación según lo establecido en la resolución 3047/2008</t>
  </si>
  <si>
    <t xml:space="preserve">se anexa soporte de la eco,Se persiste glosa inicial el cobro de 1 ECOGRAFÍA DE MAMA CON TRANSDUCTOR DE 7 MHZ O MAS  facturado por valor de $111100 en historia clínica anexa no se evidencia reporte de su realización soporte necesario para la respectiva facturación según lo establecido en la resolución 3047/2008  </t>
  </si>
  <si>
    <t>HMGY70396</t>
  </si>
  <si>
    <t>Dg-25394333050</t>
  </si>
  <si>
    <t>Se realiza glosa de la factura HMGY70396 correspondiente a (TERAPIA DE CONDUCTO RADICULAR EN DIENTE MULTIRRADICULAR) facturado por $346800 dado que el servicio y el paciente se encuentra capitado con las misma IPS se verifica y para el mes de atención se pago UPC para el paciente por ende no facturable por evento</t>
  </si>
  <si>
    <t xml:space="preserve">ips acepta  glosa de 1 (TERAPIA DE CONDUCTO RADICULAR EN DIENTE MULTIRRADICULAR)  </t>
  </si>
  <si>
    <t>HMGY70500</t>
  </si>
  <si>
    <t>Dg-25394333051</t>
  </si>
  <si>
    <t>Se realiza glosa de la factura HMGY70500 correspondiente a (TERAPIA DE CONDUCTO RADICULAR EN DIENTE MULTIRRADICULAR) facturado por $346800 dado que el servicio y el paciente se encuentra capitado con las misma IPS se verifica y para el mes de atención se pago UPC para el paciente por ende no facturable por evento</t>
  </si>
  <si>
    <t xml:space="preserve">ips acepta  glosa de 1 (TERAPIA DE CONDUCTO RADICULAR EN DIENTE MULTIRRADICULAR)   </t>
  </si>
  <si>
    <t>HMGY71243</t>
  </si>
  <si>
    <t>Dg-25394333052</t>
  </si>
  <si>
    <t>Se realiza glosa de la factura HMGY71243 correspondiente a ECOGRAFIA OBSTÉTRICA) facturado por $71700 dado que el servicio y el paciente se encuentra capitado con las misma IPS se verifica y para el mes de atención se pago UPC para el paciente por ende no facturable por evento</t>
  </si>
  <si>
    <t xml:space="preserve">ips acepta  glosa de l ECOGRAFIA OBSTÉTRICA) facturado por $71700 dado que el servicio y el paciente se encuentra capitado con las misma IPS  </t>
  </si>
  <si>
    <t>HMGY76090</t>
  </si>
  <si>
    <t>Dg-25394333053</t>
  </si>
  <si>
    <t>Se realiza glosa de la factura HMGY76090 correspondiente a (ECOGRAFIA OBSTÉTRICA) facturado por $71700 dado que el servicio y el paciente se encuentra capitado con las misma IPS se verifica y para el mes de atención se pago UPC para el paciente por ende no facturable por evento</t>
  </si>
  <si>
    <t xml:space="preserve">ips acepta  glosa de 1 (ECOGRAFIA OBSTÉTRICA) facturado por $71700 dado que el servicio y el paciente se encuentra capitado con las misma IPS </t>
  </si>
  <si>
    <t>HMGY76311</t>
  </si>
  <si>
    <t>Dg-25394333054</t>
  </si>
  <si>
    <t>Se realiza glosa de la factura HMGY76311 correspondiente a (RADIOGRAFIA DE DEDOS EN MANO ) facturado por $49400 dado que el servicio y el paciente se encuentra capitado con las misma IPS se verifica y para el mes de atención se pago UPC para el paciente por ende no facturable por evento</t>
  </si>
  <si>
    <t xml:space="preserve">ips acepta glosa de 1 (RADIOGRAFIA DE DEDOS EN MANO ) facturado por $49400 dado que el servicio y el paciente se encuentra capitado con las misma IPS  </t>
  </si>
  <si>
    <t>HMGY76322</t>
  </si>
  <si>
    <t>Dg-25394333055</t>
  </si>
  <si>
    <t>Se realiza glosa de la factura HMGY76322 correspondiente a (ECOGRAFIA OBSTÉTRICA) facturado por $71700 dado que el servicio y el paciente se encuentra capitado con las misma IPS se verifica y para el mes de atención se pago UPC para el paciente por ende no facturable por evento</t>
  </si>
  <si>
    <t xml:space="preserve">ips acepta glosa de 1 (ECOGRAFIA OBSTÉTRICA)  </t>
  </si>
  <si>
    <t>HMGY76809</t>
  </si>
  <si>
    <t>Dg-25394333056</t>
  </si>
  <si>
    <t>Se realiza glosa de 1 consulta de optometría facturada por $46100 dado que el soporte que anexan corresponde al paciente diferente de la factura (Luz Angela Mendez Diaz) se solicita anexar la historia clinica del usuario Jesus Maria Duque del día 23/04/2021</t>
  </si>
  <si>
    <t xml:space="preserve">Se persiste glosa de 1 consulta de optometría facturada por $46100 dado que el soporte que anexan corresponde al paciente diferente de la factura (Luz Angela Mendez Diaz) se solicita anexar la historia clinica del usuario Jesus Maria Duque del día 23/04/2021  ,se persiste glosa inicial de 1 consulta de optometría facturada por $46100 dado que el soporte que anexan corresponde al paciente diferente de la factura (Luz Angela Mendez Diaz) se solicita anexar la historia clinica del usuario Jesus Maria Duque del día 23/04/2021  </t>
  </si>
  <si>
    <t>HMGY78017</t>
  </si>
  <si>
    <t>Dg-25394333059</t>
  </si>
  <si>
    <t>Se realiza glosa de la factura HMGY78017 correspondiente a (TERAPIA DE CONDUCTO RADICULAR EN DIENTE MULTIRRADICULAR) facturado por $346800dado que el servicio y el paciente se encuentra capitado con las misma IPS se verifica y para el mes de atención se pago UPC para el paciente por ende no facturable por evento</t>
  </si>
  <si>
    <t xml:space="preserve">ips acepta  glosa de 1(TERAPIA DE CONDUCTO RADICULAR EN DIENTE MULTIRRADICULAR)   </t>
  </si>
  <si>
    <t>HMGY78027</t>
  </si>
  <si>
    <t>Dg-25394333060</t>
  </si>
  <si>
    <t>Se realiza glosa de la factura HMGY78027 correspondiente a (TERAPIA DE CONDUCTO RADICULAR EN DIENTE MULTIRRADICULAR facturado por $346800 dado que el servicio y el paciente se encuentra capitado con las misma IPS se verifica y para el mes de atención se pago UPC para el paciente por ende no facturable por evento</t>
  </si>
  <si>
    <t xml:space="preserve">ips acepta  glosa de 1 (TERAPIA DE CONDUCTO RADICULAR EN DIENTE MULTIRRADICULAR   </t>
  </si>
  <si>
    <t>HMGY78117</t>
  </si>
  <si>
    <t>Dg-25394333061</t>
  </si>
  <si>
    <t>Se realiza glosa de la factura HMGY78117 correspondiente a (TERAPIA DE CONDUCTO RADICULAR EN DIENTE MULTIRRADICULAR) facturado por $346800 dado que el servicio y el paciente se encuentra capitado con las misma IPS se verifica y para el mes de atención se pago UPC para el paciente por ende no facturable por evento</t>
  </si>
  <si>
    <t xml:space="preserve">ips acepta glosa de 1 (TERAPIA DE CONDUCTO RADICULAR EN DIENTE MULTIRRADICULAR)  </t>
  </si>
  <si>
    <t>HMGY78953</t>
  </si>
  <si>
    <t>Dg-25394333062</t>
  </si>
  <si>
    <t>Se realiza glosa de la factura HMGY78953 correspondiente a (TERAPIA DE CONDUCTO RADICULAR EN DIENTE BIRRADICULAR) facturado por $191800 dado que el servicio y el paciente se encuentra capitado con las misma IPS se verifica y para el mes de atención se pago UPC para el paciente por ende no facturable por evento</t>
  </si>
  <si>
    <t xml:space="preserve">ips acepta glosa de 1 (TERAPIA DE CONDUCTO RADICULAR EN DIENTE BIRRADICULAR)   </t>
  </si>
  <si>
    <t>HMGY80965</t>
  </si>
  <si>
    <t>Dg-25394333103</t>
  </si>
  <si>
    <t>Se objeta cobro de una COOMBS INDIRECTO PRUEBA CUALITATIVA cód 911004 facturado por $10100 dado que no anexan soporte de la atención requiso necesario para su respectivo</t>
  </si>
  <si>
    <t xml:space="preserve">(911004)  ANTICUERPOS IRREGULARES DETECCIÓN RASTREO O RAI CON CELULAS I y II ó I II y III EN TUBOProcedimiento CUPSSe persiste cobro de una COOMBS INDIRECTO PRUEBA CUALITATIVA cód 911004 facturado por $10100 dado que no anexan soporte de la atención requiso necesario para su respectivo  </t>
  </si>
  <si>
    <t>HMGY81103</t>
  </si>
  <si>
    <t>Dg-25394333104</t>
  </si>
  <si>
    <t>Se objeta cobro de una COLPOSCOPIA cód 702203 facturado por $202300  dado que no anexan soporte de la atención requiso necesario para su respectivo</t>
  </si>
  <si>
    <t xml:space="preserve">Se persiste cobro de una COLPOSCOPIA cód 702203 facturado por $202300  dado que no anexan soporte de la atención requiso necesario para su respectivo  </t>
  </si>
  <si>
    <t>HMGY100337</t>
  </si>
  <si>
    <t>Dg-25394333240</t>
  </si>
  <si>
    <t>Se objeta cobro total de la factura HMGY100337 por valor $67300 dado que no anexanSoporte de la RADIOGRAFIA DE CRANEO SIMPLE   requisito necesario para su respectivo cobro</t>
  </si>
  <si>
    <t xml:space="preserve">Se levanta glosa dado que la ips anexa Soporte de la RADIOGRAFIA DE CRANEO SIMPLE     </t>
  </si>
  <si>
    <t>HMGY29670</t>
  </si>
  <si>
    <t>Dg-25394333241</t>
  </si>
  <si>
    <t>Se hace objeta cobro de la factura dado que los soportes anexos corresponden a maria elena ballen  y el paciente relacionado a la factura es a omar hernandez  torres  por ende esto genera una inconsistencia favor anexar soportes del paciente facturado y radicar nuevamente</t>
  </si>
  <si>
    <t>SE ANEXA SOPORTE DE FACTURA E HISTORIA CLINICA DEL PACIENTE OMAR HERNANDEZ PARA EVICENCIA DEL COBRO</t>
  </si>
  <si>
    <t>Dg-255273149036</t>
  </si>
  <si>
    <t xml:space="preserve">Se objeta cobro total de la  cuenta 5614210  dado a que el paciente JOSE  DIAZ con CC 18385744 y el servicio de RADIOGRAFIA DE TORAX  se encuentran  capitados con la ips por ende no facturable por evento </t>
  </si>
  <si>
    <t>SE LEVANTA OBJECION PACIENTE NO REGISTRA EN BASE DE DATOS DE CAPITA ENVIADA POR LA EPS PARA EL MES DE PRESTACION DEL SERVICIO</t>
  </si>
  <si>
    <t>Dg-255273149037</t>
  </si>
  <si>
    <t>Se objeta cobro total de la cuenta 5614519  dado  que el paciente STIVEN RUBIO con CC 1033777964  y el servicio de CONSULTA DE MEDICINA GENERAL se encuentra capitados con la ips por ende no facturable por evento</t>
  </si>
  <si>
    <t>Dg-255273149038</t>
  </si>
  <si>
    <t>Se objeta cobro total de la cuenta 5615033  dado  que el paciente ROSALBA PERALTA con CC 52635421  y el servicio de CONSULTA DE MEDICINA GENERAL se encuentra capitados con la ips por ende no facturable por evento</t>
  </si>
  <si>
    <t>Dg-255273149040</t>
  </si>
  <si>
    <t>Se objeta cobro total de la cuenta 5606827   dado  que el paciente YESENY MONSALVE con CC 1048730802  y el servicio de CONSULTA DE MEDICINA GENERAL se encuentra capitados con la ips por ende no facturable por evento</t>
  </si>
  <si>
    <t>Dg-255273149041</t>
  </si>
  <si>
    <t>Se objeta cobro por concepto de LABORATORIOS  por valor de $125400  ordenados por medico general servicio que se encuentra capitados en esta institución por ende no facturable por evento de manera adicional</t>
  </si>
  <si>
    <t>Dg-255273149042</t>
  </si>
  <si>
    <t>Se objeta cobro total de la cuenta 5608199  dado  que la  paciente YESENY MONSALVE con CC 1048730802  y el servicio de CONSULTA DE MEDICINA GENERAL se encuentra capitados con la ips por ende no facturable por evento</t>
  </si>
  <si>
    <t>Dg-255273149043</t>
  </si>
  <si>
    <t>Se objeta cobro por concepto de 1 CONSULTA DE URGENCIAS POR MEDICINA GENERAL por valor de $51900 en vista de que el paciente y el servicio se encuentra capitado en esta institución por ende no facturable por evento de manera adicional</t>
  </si>
  <si>
    <t xml:space="preserve">IPS ACEPTA OBJECION PACIENTE CON SERVICIOS CAPITADOS PARA EL MOMENTO DE LA PRESTACION DEL SERVICIO </t>
  </si>
  <si>
    <t>Dg-255273149044</t>
  </si>
  <si>
    <t xml:space="preserve">Se objeta cobro total de la cuenta 5609164  dado  que el paciente JAVIER BECERRA con CC 1024544440  y el servicio de CONSULTA DE MEDICINA GENERAL se encuentra capitados con la ips por ende no facturable por evento	 </t>
  </si>
  <si>
    <t>Dg-255273149045</t>
  </si>
  <si>
    <t xml:space="preserve">Se objeta cobro total de la cuenta 5612764  dado  que el paciente ACOSTA LAURA con CC 1024596765  y el servicio de CONSULTA DE MEDICINA GENERAL se encuentra capitados con la ips por ende no facturable por evento	</t>
  </si>
  <si>
    <t>Dg-255273149047</t>
  </si>
  <si>
    <t>Se objeta cobro total de la cuenta 5618232 dado  que la  paciente  YERLY PEDREROS con CC 1073705077 y el servicio de CONSULTA DE MEDICINA GENERAL se encuentra capitados con la ips por ende no facturable por evento</t>
  </si>
  <si>
    <t>Dg-255273149050</t>
  </si>
  <si>
    <t>Dg-255273149051</t>
  </si>
  <si>
    <t>Se objeta cobro de 1 paquete de consulta domiciliaria y toma de muestra para covid 19 por valor de $334000 dado que no ahi tarifa establecida ni pactada entre las partes para dicho servicioSe solicita a la ips aclarar su tarifa e incluir que contiene el paquete</t>
  </si>
  <si>
    <t>Dg-255273149052</t>
  </si>
  <si>
    <t xml:space="preserve">Se objeta cobro de 1 paquete de consulta domiciliaria y toma de muestra para covid 19 por valor de $334000 dado que no ahi tarifa establecida ni pactada entre las partes para dicho servicioSe solicita a la ips aclarar su tarifa e incluir que contiene el paquete </t>
  </si>
  <si>
    <t>Dg-255273149053</t>
  </si>
  <si>
    <t>Dg-255273149054</t>
  </si>
  <si>
    <t>Dg-255273149058</t>
  </si>
  <si>
    <t>Dg-255273149062</t>
  </si>
  <si>
    <t>Dg-255273149063</t>
  </si>
  <si>
    <t>Dg-255273149064</t>
  </si>
  <si>
    <t>Dg-255273149067</t>
  </si>
  <si>
    <t>Dg-255273149118</t>
  </si>
  <si>
    <t>Se objeta cobro de 1 paquete de consulta domiciliaria y toma de muestra para covid 19 por valor de $334000 dado que no ahi tarifa establecida ni pactada entre las partes para dicho servicioSe solicita a la ips aclarar su tarifa e incluir que contiene el paqueteAdicional no presenta reporte en la pagina de dynamicoos</t>
  </si>
  <si>
    <t>protocolo toma prueba covid19</t>
  </si>
  <si>
    <t>Dg-255273149163</t>
  </si>
  <si>
    <t xml:space="preserve">Se objeta cobro de CONSULTA DE PRIMERA VEZ POR MEDICINA GENERAL dado a que no presenta autorizacion de la eps ni dynamicoos que valide la prestacion del servicio adicional presenta un mayor valor cobrado en el servicio por valor de $2500 </t>
  </si>
  <si>
    <t xml:space="preserve">998 IPS ACEPTA GLOSA PARCIAL POR MVC EN TARIFAS CONTRATADAS $2500 SEANEXA SOPORTE DE LA PRESTACION,Persiste glosa segun respuesta de la ips anexan soportes y autorizacion y no se evidencian </t>
  </si>
  <si>
    <t>Dg-255273149164</t>
  </si>
  <si>
    <t>Se objeta cobro de ESTUDIO DE COLORACIÓN BASICA EN CITOLOGIA Y TOMA NO QUIRÚRGICA DE MUESTRA O TEJIDO VAGINAL dado que ninguna de las dos  presenta autorización ni caso en dynamicos para la ips ESE MARIA AUXILIADORA DE MOSQUERA ni para la fecha de prestación del servicio el día 13/07/2020 Adicional presenta una mayor valor cobrado para ambos servicios cod 898001 por valor de $2000 y el cod 892901 por valor de $3200</t>
  </si>
  <si>
    <t xml:space="preserve">998 IPS ACEPTA GLOSA POR MVC EN CITOLOGIA Y POR TARIFAS POR VALOR $ 31300 ,Persiste glosa segun respuesta dada por la ips anexan soportes pero no se evidencian </t>
  </si>
  <si>
    <t>Dg-255273149169</t>
  </si>
  <si>
    <t>Se objeta cobro de CONSULTA DE PRIMERA VEZ DE ODONTOLOGIA GENERAL cod 890203 lo facturan por valor de $24000 se reconoce por valor de $22300 según tarifa soat 7% pactada entre las partes  se glosa la diferencia por valor $1700Adicional la historia clinica esta incompleta y no presenta autorizacion de Coosaludni caso en dynamicoos para el servicio prestado</t>
  </si>
  <si>
    <t xml:space="preserve">998 IPS ACEPTA GLOSA PARCIAL POR MVC EN TARIFAS CONTRATADAS $1700 SEANEXA SOPORTE DE LA PRESTACION,Persiste glosa ya que segun respuesta de la ips dice que envian soportes y no se evidencian </t>
  </si>
  <si>
    <t>Dg-255273149170</t>
  </si>
  <si>
    <t>Se objeta mayor valor cobrado de CONSULTA DE PRIMERA VEZ POR  DE MEDICINA GENERAL cod 890201 lo facturan por valor de $35100 se reconoce por valor de $32600 según tarifa soat 7% pactada entre las partes  se glosa la diferencia por valor $2500Adicional la historia clínica esta incompletano realizan cobro de copago por $3510 usuario categoría 2no presenta autorización de Coosalud ni caso en dynamicoos para la fecha y el servicio prestado</t>
  </si>
  <si>
    <t xml:space="preserve">998 IPS ACEPTA GLOSA PARCIAL POR MVC EN TARIFAS CONTRATADAS $2500 SEANEXA SOPORTE DE LA PRESTACION,Persiste glosa ips dice que envia soportes y no se evidencian </t>
  </si>
  <si>
    <t>Dg-255273149171</t>
  </si>
  <si>
    <t>Se objeta mayor valor cobrado de CONSULTA DE PRIMERA VEZ POR  DE MEDICINA GENERAL cod 890201 lo facturan por valor de $35100 se reconoce por valor de $32600 según tarifa soat 7% pactada entre las partes  se glosa la diferencia por valor $2500Adicional la historia clínica esta incompletano presenta autorización de Coosalud ni caso en dynamicoos para la fecha y el servicio prestado</t>
  </si>
  <si>
    <t xml:space="preserve">998 IPS ACEPTA GLOSA PARCIAL POR MVC EN TARIFAS CONTRATADAS $2500 SEANEXA SOPORTE DE LA PRESTACION,Persiste  glosa dado que segun respuesta de la ips anexan soportes pero no se evidencian </t>
  </si>
  <si>
    <t>Dg-255273149176</t>
  </si>
  <si>
    <t>Se objeta cobro de LABORATORIOS por valor de $109700 dado que ninguno presenta autorización ni caso en dynamicos para la ips ESE MARIA AUXILIADORA DE MOSQUERA ni para la fecha de prestación del servicio el día 04/08/2020</t>
  </si>
  <si>
    <t xml:space="preserve">999 IPS NO ACEPTA GLOSA POR SOPORTES DE AUTORIZACION SE ANEXA COPIA DE SOPORTES COMPLETOS,Persiste glosa Se objeta cobro de LABORATORIOS por valor de $109700 dado que ninguno presenta autorización ni caso en dynamicos para la ips ESE MARIA AUXILIADORA DE MOSQUERA ni para la fecha de prestación del servicio el día 04/08/2020  </t>
  </si>
  <si>
    <t>Dg-255273149181</t>
  </si>
  <si>
    <t>Se objeta mayor valor cobrado de CREATININA cod 903895 lo facturan por valor de $14000 se reconoce por valor de $13000 según tarifa soat 7% pactada entre las partes  se glosa la diferencia por valor $1000Se objeta mayor valor cobrado de GLUCOSA EN SUERO cod 903841 lo facturan por valor de $14600 se reconoce por valor de $13600 según tarifa soat 7% pactada entre las partes  se glosa la diferencia por valor $1000Se objeta mayor valor cobrado de UROANALISIS cod 907106 lo facturan por valor de $15500 se reconoce por valor de $14400 según tarifa soat 7% pactada entre las partes  se glosa la diferencia por valor $1100Se objeta mayor valor cobrado de TRIGLICERIDOS cod 903868 lo facturan por valor de $16400 se reconoce por valor de $15300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$1700Se objeta mayor valor cobrado de COLESTEROL DE ALTA cod 903815 lo facturan por valor de $24600 se reconoce por valor de $22900 según tarifa soat 7% pactada entre las partes  se glosa la diferencia por valor $1700Se objeta mayor valor cobrado de COLESTEROL TOTAL cod 903818 lo facturan por valor de $29800 se reconoce por valor de $27000 según tarifa soat 7% pactada entre las partes  se glosa la diferencia por valor $2800</t>
  </si>
  <si>
    <t xml:space="preserve">Ips acepta mayor valor cobrado </t>
  </si>
  <si>
    <t>HMGY17129</t>
  </si>
  <si>
    <t>Dg-255555564732992</t>
  </si>
  <si>
    <t xml:space="preserve">Se objeta cobro de 1 consulta de urgencias por medicina general por $51900 dado que el paciente y el servicio se encuentran capitados con la IPS por ende no facturable por evento ,Se objeta cobro de 1 jeringa desechable 3 ml por $222 dado que el paciente y el servicio se encuentran capitados con la IPS por ende no facturable por evento ,Se objeta cobro de 1 sutura de herida única en área general por $14700 1 derechos de sala pequeña cirugía suturas por $43200 dado que el paciente y el servicio se encuentran capitados con la IPS por ende no facturable por evento ,Se objeta cobro de 1 toxoide tetanico solución inyectable 40 ui 05 ml por $10455 dado que el paciente y el servicio se encuentran capitados con la IPS por ende no facturable por evento </t>
  </si>
  <si>
    <t>se verifia en la base de la capita enviada por la eps y no se encuentra el paciente</t>
  </si>
  <si>
    <t>HMGY41563</t>
  </si>
  <si>
    <t>Dg-255555564733150</t>
  </si>
  <si>
    <t>Paciente de 18 años que ingresa el 27 de enero remitida de control prenatal g1p0c1v1 antecedente de cesárea el 20/01/20 por detención en la dilatación y el descenso presento código rojo en salas de cirugía que requirió histerectomía abdominal con cuadro clínico taquicardia con herida quirúrgica con rubor induración calor y dolor a la palpación con infección del sitio operatorio con cuadro hemático con marcada leucocitosis y neutrofilia pcr positiva Ecografía transvaginal con masa pélvica compleja probable hematoma vs absceso le inician manejo antibiótico con clindamicina y gentamicina día 2 recién nacido en alojamiento conjunto con la madre Se  objeta cobro de estancia medicamentos suministrados y procedimientos realizados los días 27 28 29 30 31 de enero dado que no es pertinente teniendo en cuenta que es un reingreso y una infección del sitio operatorio cesárea el 20/01/20 por detención en la dilatación y el descenso presento código rojoGlosa realizada en gestión hospitalaria por SANDRA MARCELA MORENO GONZALEZ</t>
  </si>
  <si>
    <t>se anexa soporte de hc</t>
  </si>
  <si>
    <t>NHRZ527719</t>
  </si>
  <si>
    <t>Dg-255555564733363</t>
  </si>
  <si>
    <t>ZIPAQUIRÁ</t>
  </si>
  <si>
    <t>Se objeta cobro de 24 monitorización electroencefalografica por video y radio con el código 891901 facturada por $207200 c/u dado que no se encuentra tarifa pactada entre las partes para dicho servicio adicional dicho código no se encuentra en manual tarifario SOAT 10 % según tarifas pactadas entre las partes se solicita a la IPS justificar su tarifa en caso de ser cotización debe estar avalada por la EPS</t>
  </si>
  <si>
    <t xml:space="preserve">eps levanta objecion ips soporta tarifa institucional por resolucion del hospital universitario de la samaritana </t>
  </si>
  <si>
    <t>HBOG4038907</t>
  </si>
  <si>
    <t>Dg-255555564733452</t>
  </si>
  <si>
    <t>BOLIVAR</t>
  </si>
  <si>
    <t>CANTAGALLO</t>
  </si>
  <si>
    <t>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CortesEn caso de subsanar motivo de glosa inicial se objeta cobro de 1 soporte anestésico para consulta o apoyo diagnostico facturado por $40400 se considera sobrefacturación dado que ya se reconoció  los honorarios del anestesiologo por ende no facturable de manera adicional,Paciente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CortesEn caso de subsanar motivo de glosa inicial se objeta cobro de 1 toracostomía cerrada para drenaje por valor de $100900 debido a que en la descripción quirúrgica no se evidencia la participación de dicho profesional no soportado como lo estipula la Resolución 3047/2008 anexo 5 literal B</t>
  </si>
  <si>
    <t>eps levanta objecion paciente con patologia que requiere manejo recurrente justificado plenamente y con manejo pertinente en ambas hospitalizaciones</t>
  </si>
  <si>
    <t>HBOG4040395</t>
  </si>
  <si>
    <t>Dg-255555564733483</t>
  </si>
  <si>
    <t>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CortesEn caso de subsanar motivo de glosa inicial se objeta cobro de 1 honorario de ayudantía (desbridamiento escisional) por valor de $64600 debido a que en la descripción quirúrgica no se evidencia la participación de dicho profesional no soportado como lo estipula la Resolución 3047/2008 anexo 5 literal B,Paciente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CortesEn caso de subsanar motivo de glosa inicial se objeta cobro de 1 soporte anestésico para consulta o apoyo diagnostico facturado por $40400 se considera sobrefacturación dado que ya se reconoció  los honorarios del anestesiologo por ende no facturable de manera adicional</t>
  </si>
  <si>
    <t>eps levanta objecion se trata de hematoma  lo cual es una complicacion esperada y no prevenible en este procedimiento por la ubicación  de la lesion  con cultivos negativos no hay infeccion sobreagregada atencion pertinente</t>
  </si>
  <si>
    <t>HMGY123348</t>
  </si>
  <si>
    <t>Dg-255555564733920</t>
  </si>
  <si>
    <t>ANTIOQUIA</t>
  </si>
  <si>
    <t>ITAGÜÍ</t>
  </si>
  <si>
    <t>Paciente de 27 años g2c1v1 con embarazo de 37 semanas quien ingresa el dia 9 de agosto para cesarea mas pomeroy y dan egreso el dia 9 de agosto IPS Mario Gaitan Yanguas realiza solicitud extemporánea de autorización de estancia y procedimientos posterior al egreso el día 12 de agosto por lo que se objeta cobro total de la atenciónGlosa realizada en gestión hospitalaria por Casallas Morantes Cristian Camilo</t>
  </si>
  <si>
    <t xml:space="preserve">SE LEVANTA GLOSA SE ANEXA SOPORTE DE FACTURA HISTORIA CLINICA IPS ACEPTA GLOSA ATENCION NO FACTURABLE </t>
  </si>
  <si>
    <t>HMGY27286</t>
  </si>
  <si>
    <t>Dg-255555566131111</t>
  </si>
  <si>
    <t>Se realiza glosa de la factura dado que la IPS no anexa la la Historia Clínica donde demuestra la realización de la consulta por psicología facturada por $21000 tampoco se evidencia firma de recibido del usuario requisito necesario para su respectivo proceso según lo contemplado en la Resolución 3047/2008 anexo 5 literal B</t>
  </si>
  <si>
    <t>HMGY27356</t>
  </si>
  <si>
    <t>Dg-255555566131112</t>
  </si>
  <si>
    <t>Se realiza glosa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t>
  </si>
  <si>
    <t xml:space="preserve">se anexa soporte de hc,Se persiste glosa inicial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  </t>
  </si>
  <si>
    <t>HMGY27374</t>
  </si>
  <si>
    <t>Dg-255555566131113</t>
  </si>
  <si>
    <t>Se realiza glosa de la factura dado que la IPS no anexa la la Historia Clínica donde demuestra la realización de la consulta por especialista en ginecologia y obstetricia facturada por $45600 tampoco se evidencia firma de recibido del usuario requisito necesario para su respectivo proceso según lo contemplado en la Resolución 3047/2008 anexo 5 literal B</t>
  </si>
  <si>
    <t xml:space="preserve">se anexa soporte de hc,Se persiste  glosa inicial de la factura dado que la IPS no anexa la la Historia Clínica donde demuestra la realización de la consulta por especialista en ginecologia y obstetricia facturada por $45600 tampoco se evidencia firma de recibido del usuario requisito necesario para su respectivo proceso según lo contemplado en la Resolución 3047/2008 anexo 5 literal B  </t>
  </si>
  <si>
    <t>HMGY27379</t>
  </si>
  <si>
    <t>Dg-255555566131114</t>
  </si>
  <si>
    <t>HMGY27391</t>
  </si>
  <si>
    <t>Dg-255555566131115</t>
  </si>
  <si>
    <t>Se realiza glosa de la factura dado que la IPS no anexa la la Historia Clínica donde demuestra la realización de la consulta por especialista en anestesiologia facturada por $39000 tampoco se evidencia firma de recibido del usuario requisito necesario para su respectivo proceso según lo contemplado en la Resolución 3047/2008 anexo 5 literal B</t>
  </si>
  <si>
    <t xml:space="preserve">Se persiste glosa inicial de la factura dado que la IPS no anexa la la Historia Clínica donde demuestra la realización de la consulta por especialista en anestesiologia facturada por $39000 tampoco se evidencia firma de recibido del usuario requisito necesario para su respectivo proceso según lo contemplado en la Resolución 3047/2008 anexo 5 literal B  </t>
  </si>
  <si>
    <t>HMGY27575</t>
  </si>
  <si>
    <t>Dg-255555566131116</t>
  </si>
  <si>
    <t>Se realiza glosa de la factura dado que la IPS no anexa la la Historia Clínica donde demuestra la realización de la consulta por especialista en medicina interna facturada por $45600 tampoco se evidencia firma de recibido del usuario requisito necesario para su respectivo proceso según lo contemplado en la Resolución 3047/2008 anexo 5 literal B</t>
  </si>
  <si>
    <t xml:space="preserve">se anexa soporte de hc,Se persiste glosa inicial de la factura dado que la IPS no anexa la la Historia Clínica donde demuestra la realización de la consulta por especialista en medicina interna facturada por $45600 tampoco se evidencia firma de recibido del usuario requisito necesario para su respectivo proceso según lo contemplado en la Resolución 3047/2008 anexo 5 literal B  </t>
  </si>
  <si>
    <t>HMGY27636</t>
  </si>
  <si>
    <t>Dg-255555566131117</t>
  </si>
  <si>
    <t>Se realiza glosa de la factura dado que la IPS no anexa la la Historia Clínica donde demuestra la realización de la consulta por especialista en oftalmologia facturada por $45600 tampoco se evidencia firma de recibido del usuario requisito necesario para su respectivo proceso según lo contemplado en la Resolución 3047/2008 anexo 5 literal B</t>
  </si>
  <si>
    <t xml:space="preserve">se anexa soporte de hc,Se persiste glosa inicial  de la factura dado que la IPS no anexa la la Historia Clínica donde demuestra la realización de la consulta por especialista en oftalmologia facturada por $45600 tampoco se evidencia firma de recibido del usuario requisito necesario para su respectivo proceso según lo contemplado en la Resolución 3047/2008 anexo 5 literal B  </t>
  </si>
  <si>
    <t>HMGY27267</t>
  </si>
  <si>
    <t>Dg-255555566131118</t>
  </si>
  <si>
    <t>Se realiza glosa de la factura dado que la IPS no anexa los soportes de la radiografía de cadera comparativa facturada por $49000 y comparativa por $26100 tampoco se evidencia firma de recibido del usuario requisito necesario para su respectivo proceso según lo contemplado en la Resolución 3047/2008 anexo 5 literal B</t>
  </si>
  <si>
    <t>re anexa soporte de rx</t>
  </si>
  <si>
    <t>Dg-25765432293558</t>
  </si>
  <si>
    <t xml:space="preserve">Se objeta $ 48200 Concepto 903426  HEMOGLOBINA GLICOSILADA POR ANTICUERPOS MONOCLONALES Debido a que el soporte del laboratorio adjunto por la IPS no pertenece al paciente </t>
  </si>
  <si>
    <t>SE LEVANTA OBJECION SE ADJUNTA SOPORTE DE HEMOGLOBINA</t>
  </si>
  <si>
    <t>Dg-25765432293561</t>
  </si>
  <si>
    <t xml:space="preserve">Se objeta $ 48200 Concepto 903426  HEMOGLOBINA GLICOSILADA POR ANTICUERPOS MONOCLONALES Soporte no corresponde al usuario en vista de que no anexan soportes de realización y/o resultado que demuestre su cobro según lo describe la resolución 3047/2008 anexo 5 literal B numeral 10 y/o demás normas que aclaren adicionen modifiquen o sustituyan </t>
  </si>
  <si>
    <t xml:space="preserve">SE LEVANTA OBJECION SE ADJUNTA SOPORTE </t>
  </si>
  <si>
    <t>Dg-25765432553114</t>
  </si>
  <si>
    <t>Se objeta cobro de 1 consulta de urgencias facturado por $51900 dado que el paciente y el servicio se encuentran capitados con la misma IPS por ende no facturable por evento Ademas tener en cuenta que esta factura tiene glosa por tarifa dado que en el contrato firmado entre las partes este servicio tiene un valor de $48960</t>
  </si>
  <si>
    <t>IPS ACEPTA OBJECION PACIENTE CON SERVICIOS CAPITADOS PARA EL MOMENTO DE LA PRESTACION DEL SERVICIO</t>
  </si>
  <si>
    <t>Dg-25765432553123</t>
  </si>
  <si>
    <t>Se objeto a cobro de un KIT DE PROTECCION TOMA DE MUESTRAS PACIENTE SOSPECHOSO COVID 19 facturado por valor de $132000 dado que el servicio y la tarifa no se encuentran pactado entre las partes requisito necesario para su respectivo cobro</t>
  </si>
  <si>
    <t>IPS ACEPTA POR SOBREFACTURACION</t>
  </si>
  <si>
    <t>Dg-25765432553124</t>
  </si>
  <si>
    <t>Se objeta cobro de un KIT PARA ATENCION DE PACIENTE BAJO RISGO DE COVID19 facturado por valor de $334000 dadoque dicho servicio no se encuentra pactado entre las partes requisito necesario para su respectivo cobro por loanterior no se reconoce</t>
  </si>
  <si>
    <t>Dg-25765432553125</t>
  </si>
  <si>
    <t>Dg-25765432553126</t>
  </si>
  <si>
    <t>Dg-25765432553131</t>
  </si>
  <si>
    <t>Dg-25765432553132</t>
  </si>
  <si>
    <t>HMGY10862</t>
  </si>
  <si>
    <t>Dg-25765432553193</t>
  </si>
  <si>
    <t>Se objeta cobro de un KIT PARA ATENCION DE PACIENTE BAJO RISGO DE COVID19 facturado por valor de $334000 dado que dicho servicio no se encuentra pactado entre las partes requisito necesario para su respectivo cobro por lo anterior no se reconoce</t>
  </si>
  <si>
    <t xml:space="preserve">Realizando la validacion de la respuesta glosa se genera el pago de esta factura con tarifa plena tal como lo indica la IPS en su respuesta </t>
  </si>
  <si>
    <t>HMGY246</t>
  </si>
  <si>
    <t>Dg-25765432553194</t>
  </si>
  <si>
    <t>Se objeta cobro de un PAQUETE CONSULTA DOMICILIARIA Y TOMA DE MUESTRA COVID19 facturado por valor de $334000 dado que dicho servicio no se encuentra pactado entre las partes requisito necesario para su respectivo cobro por lo anterior no se reconoce</t>
  </si>
  <si>
    <t>HMGY2461</t>
  </si>
  <si>
    <t>Dg-25765432553195</t>
  </si>
  <si>
    <t>HMGY2466</t>
  </si>
  <si>
    <t>Dg-25765432553196</t>
  </si>
  <si>
    <t>NHRZ612349</t>
  </si>
  <si>
    <t>Dg-25765432843154</t>
  </si>
  <si>
    <t xml:space="preserve">Se objeta $ 422700 Concepto 898301  AUTOPSIA NECROPSIA COMPLETA Se objeta este valor ya que teniendo en cuenta lo descrito en el contrato el procedimiento no esta a cargo porque lo que estan facturan es una autopsia medico legal y no medicocientica  </t>
  </si>
  <si>
    <t>EMPRESA SOCIAL DEL ESTADO HOSPITAL DE LA VEGA</t>
  </si>
  <si>
    <t>LA VEGA</t>
  </si>
  <si>
    <t>HLV743685</t>
  </si>
  <si>
    <t>Dg-25765434363215</t>
  </si>
  <si>
    <t xml:space="preserve">Se objeta $ 24800  soporte de Orden  medica  Se aplica glosa parcial por ausencia de soporte de orden medica del servicio prestado consulta medica especializada dado que  no se evidencia en soportes adjuntos a la historia clinica </t>
  </si>
  <si>
    <t xml:space="preserve">IPS responde RESPUESTAS A GLOSAS O DEVOLUCIONESSUBSANADA (GLOSA O DEVOLUCIÓN NO ACEPTADA)Auditoria mantiene costos objetados Se realizo una devolucion de la cuenta por medio de una glosa total Donde la IPS debe radicar nuevamente la cuenta o solicitar conciliacion al correo electronico apvasco@auditoriaepscom ,SE LEVANTA GLOSA SE ADJUNTA SOPORTE SOLICITADO </t>
  </si>
  <si>
    <t>HBOG4052305</t>
  </si>
  <si>
    <t>Dg-25765434403192</t>
  </si>
  <si>
    <t xml:space="preserve">Se objeta $ 55100 Concepto 860205  TUBERCULINA PRUEBA DE MANTOUX servicio no contratado </t>
  </si>
  <si>
    <t>FAC692293</t>
  </si>
  <si>
    <t>Dg-259261133160</t>
  </si>
  <si>
    <t xml:space="preserve">Se efectúa glosa correspondiente al cobro de 1 antigeno especifico de prostata semiautomatizado o automatizado facturado por $128700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</si>
  <si>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glosa inicial Ips anexa soporte  </t>
  </si>
  <si>
    <t>HBOG3005475</t>
  </si>
  <si>
    <t>Dg-259261133166</t>
  </si>
  <si>
    <t xml:space="preserve">Se efectúa glosa correspondiente al cobro de 1 creatinina en suero u otros fluidos facturado por $12600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transaminasa glutamico piruvica alanino amino transferasa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transaminasa glutamico oxalacetica aspartato amino transferasa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</si>
  <si>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ips adjunta reportes   </t>
  </si>
  <si>
    <t>FAC751411</t>
  </si>
  <si>
    <t>Dg-259261133169</t>
  </si>
  <si>
    <t xml:space="preserve"> Se realiza glosa  total de 1 ultrasonografia obstetrica transabdominal por valor de $69300dado que el paciente y el servicio se encuentra capitado en la misma IPS por ende no se reconoce por evento  </t>
  </si>
  <si>
    <t xml:space="preserve">se levanta objecion se verifica y el paciente se encuentra en la plataforma </t>
  </si>
  <si>
    <t>FAC752495</t>
  </si>
  <si>
    <t>Dg-259261133171</t>
  </si>
  <si>
    <t xml:space="preserve">Se realiza glosa  total de 1 consulta de primera vez por medicina general por valor de $31600dado que el paciente y el servicio se encuentra capitado en la misma IPS por ende no se reconoce por evento  </t>
  </si>
  <si>
    <t>FAC751415</t>
  </si>
  <si>
    <t>Dg-259261133172</t>
  </si>
  <si>
    <t xml:space="preserve"> Se realiza glosa  total de 1 consulta de primera vez por medicina general por valor de $31600dado que el paciente y el servicio se encuentra capitado en la misma IPS por ende no se reconoce por evento  </t>
  </si>
  <si>
    <t>FAC752502</t>
  </si>
  <si>
    <t>Dg-259261133173</t>
  </si>
  <si>
    <t xml:space="preserve">Se realiza glosa  total de 1 consulta de primera vez por enfermeria por valor de $9700dado que el paciente y el servicio se encuentra capitado en la misma IPS por ende no se reconoce por evento </t>
  </si>
  <si>
    <t>FAC752059</t>
  </si>
  <si>
    <t>Dg-259261133176</t>
  </si>
  <si>
    <t xml:space="preserve">Se realiza glosa  total de 1 consulta de control o de seguimiento por medicina general por valor de $14342dado que el paciente y el servicio se encuentra capitado en la misma IPS por ende no se reconoce por evento  </t>
  </si>
  <si>
    <t>Dg-259261133177</t>
  </si>
  <si>
    <t xml:space="preserve"> Se realiza glosa  total de 1 consulta de primera vez por medicina general por valor de $31600dado que el paciente y el servicio se encuentra capitado en la misma IPS por ende no se reconoce por evento </t>
  </si>
  <si>
    <t>Dg-259261133178</t>
  </si>
  <si>
    <t xml:space="preserve"> Se realiza glosa  total de 1 RADIOGRAFÍA DE TÓRAX (PA O AP Y LATERAL DECÚBITO LATERAL OBLICUAS O LATERAL) por valor de $63200dado que el paciente y el servicio se encuentra capitado en la misma IPS por ende no se reconoce por evento </t>
  </si>
  <si>
    <t>Dg-259261133179</t>
  </si>
  <si>
    <t xml:space="preserve">Se realiza glosa  total de 1 ELECTROCARDIOGRAMA DE RITMO O DE SUPERFICIE SOD por valor de $43200dado que el paciente y el servicio se encuentra capitado en la misma IPS por ende no se reconoce por evento </t>
  </si>
  <si>
    <t>Dg-259261133182</t>
  </si>
  <si>
    <t xml:space="preserve">Se realiza glosa  total de (3) terapia de conducto radicular en diente multirradicular por valor de $111700 c/u = $335100dado que el paciente y el servicio se encuentra capitado en la misma IPS por ende no se reconoce por evento </t>
  </si>
  <si>
    <t>SE ACEPTA PACIENTE CAPITADO</t>
  </si>
  <si>
    <t>HSRF3935617</t>
  </si>
  <si>
    <t>Dg-259261133186</t>
  </si>
  <si>
    <t xml:space="preserve">Se efectúa glosa correspondiente al cobro de 1 glucosa en suero u otro fluido diferente a orina facturado por $14600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trigliceridos facturado por $16400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hemograma I (hemoglobina hematocrito y leucograma) manual facturado por $24300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colesterol total facturado por $29900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tiroxina libre facturado por $58500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hormona estimulante del tiroides facturado por $77000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</si>
  <si>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Ips acepta Glosa no se evidencia reporte de resultado de toma de labatorio </t>
  </si>
  <si>
    <t>FEHF2839</t>
  </si>
  <si>
    <t>Dg-259261133333</t>
  </si>
  <si>
    <t>CESAR</t>
  </si>
  <si>
    <t>AGUSTIN CODAZZI</t>
  </si>
  <si>
    <t xml:space="preserve">Se efectúa glosa correspondiente al cobro de 1 RUBEOLA ANTICUERPOS IG M AUTOMATIADO facturado por $84800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segundso nivel de complejidad el cual no aplica a los estudios del articulo 99 y 100 de la resolución 5261 de 1994Se efectúa glosa correspondiente al cobro de 1 UROCULTIVO (ANTIBIOGRAMA DE DISCO) facturado por $64000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</si>
  <si>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 xml:space="preserve">Se levanta glosa se adjunta soporte de ayuda Diagnostica </t>
  </si>
  <si>
    <t>SOPÓ</t>
  </si>
  <si>
    <t>Dg-259261133339</t>
  </si>
  <si>
    <t>SUCRE</t>
  </si>
  <si>
    <t>SAN MARCOS</t>
  </si>
  <si>
    <t xml:space="preserve">Se efectúa glosa correspondiente al cobro de 1 consulta de primera vez por odontologia general facturado por $22600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</si>
  <si>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 xml:space="preserve">No se acepta ya que se esta adjuntando soporte de historia  de odontologia </t>
  </si>
  <si>
    <t>Dg-259261133345</t>
  </si>
  <si>
    <t xml:space="preserve">Se realiza glosa total de 1 kit de proteccion toma de muestras paciente sospechoso Covid por valor de $132000se verifica en el anexo de tarifas concertadas entre las partes (SSBY2019ES2T00014972) y dicho servicio y tarifa no se encuentra ofertado por endese considera servicio no pactado </t>
  </si>
  <si>
    <t>IPS  ACEPTA OBJECION POR ELEMENTOS DE PROTECCION PERSONAL INCLUIDOS EN ESTANCIA</t>
  </si>
  <si>
    <t>FAC757836</t>
  </si>
  <si>
    <t>Dg-259261133392</t>
  </si>
  <si>
    <t xml:space="preserve">Se realiza glosa  total de 1 consulta de primera vez por medicina general por valor de $31600dado que el paciente y el servicio se encuentran capitados en la misma IPS por ende no se reconoce por evento  </t>
  </si>
  <si>
    <t>FAC759140</t>
  </si>
  <si>
    <t>Dg-259261133393</t>
  </si>
  <si>
    <t xml:space="preserve">Se realiza glosa  total de 1 consulta de control o de seguimento por medicina general por valor de $15935dado que el paciente y el servicio se encuentran capitados en la misma IPS por ende no se reconoce por evento  </t>
  </si>
  <si>
    <t>FAC760324</t>
  </si>
  <si>
    <t>Dg-259261133394</t>
  </si>
  <si>
    <t>FEHF20648</t>
  </si>
  <si>
    <t>Dg-259261133439</t>
  </si>
  <si>
    <t>CAUCASIA</t>
  </si>
  <si>
    <t xml:space="preserve"> Se efectúa glosa correspondiente al cobro de 1 TREPONEMA PALLIDUM ANTICUERPOS (FTAABS O TPHAPRUEBA TREPONEMICA) facturado por $13900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TIROIDEOS MICROSOMALES ANTICUERPOS POR EIA facturado por $13900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HEMOGRAMA IV HEMOGLOBINA HEMATOCRITO RECUENTO DE ERITROCITOS ÍNDICES ERITROCITARIOS LEUCOGRAMA facturado por $21800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EXAMEN DIRECTO FRESCO DE CUALQUIER MUESTRA facturado por $46900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UROCULTIVO (ANTIBIOGRAMA DE DISCO) facturado por $57600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TIROIDEOS MICROSOMALES ANTICUERPOS POR EIA facturado por $64700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(2) VIRUS DE INMUNODEFICIENCIA HUMANA 1 Y 2 ANTICUERPOS facturado por $75600 c/u = $151200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</si>
  <si>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IPS NO ACEPTA GLOSA SE ADJUNTA SOPORTE  DE LABORATORIO</t>
  </si>
  <si>
    <t>Dg-259261133457</t>
  </si>
  <si>
    <t xml:space="preserve">Se realiza glosa  total de 1 consulta de urgencias por medicina general por valor de $51900dado que el paciente y el servicio se encuentra capitado en la misma IPS por ende no se reconoce por evento </t>
  </si>
  <si>
    <t>se persiste glosa inicial Se realiza glosa  total de 1 consulta de urgencias por medicina general por valor de $51900dado que el paciente y el servicio se encuentra capitado en la misma IPS por ende no se reconoce por evento  ,se verifica la base de la capita enviada por la eps y no se encuentra el paciente</t>
  </si>
  <si>
    <t>Dg-259261133458</t>
  </si>
  <si>
    <t>Dg-259261133459</t>
  </si>
  <si>
    <t xml:space="preserve">Se realiza glosa  total de 1 consulta de urgencias por medicina general por valor de $51900dado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t>
  </si>
  <si>
    <t>se persiste glosa inicial  Se realiza glosa  total de 1 consulta de urgencias por medicina general por valor de $51900dado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revisa la capita envida por la eps paciente no se evidencia</t>
  </si>
  <si>
    <t>Dg-259261133475</t>
  </si>
  <si>
    <t xml:space="preserve">Se objeta cobro total de la cuenta dado que facturan paquete de consulta domiciliaria y toma de muestas para covid19 por valor de $334000 se verifica en el anexo de tarifas concertadas entre las partes (SSBY2019ES2T00014972) y dicho servicio y tarifa no se encuentra ofertado por endese considera servicio no pactado </t>
  </si>
  <si>
    <t>Dg-259261133476</t>
  </si>
  <si>
    <t xml:space="preserve">Se realiza glosa total de 1 paquete de consulta domiciliaria y toma de muestras para covid19 por valor de $334000 se verifica en el anexo de tarifas concertadas entre las partes (SSBY2019ES2T00014972) y dicho servicio y tarifa no se encuentra ofertado por endese considera servicio no pactado </t>
  </si>
  <si>
    <t>Dg-259261133477</t>
  </si>
  <si>
    <t>Dg-259261133480</t>
  </si>
  <si>
    <t>Dg-259261133481</t>
  </si>
  <si>
    <t xml:space="preserve">Se objeta cobro de 1 traslado asistencial medicalizado terrestre primario facturado por $159000 en soportes anexos no se evidencia la Resolución de tarifas ofertada por la IPS para el servicio de traslado requisito necesario para su respectivo pago </t>
  </si>
  <si>
    <t xml:space="preserve"> SE ANEXA SOPORTE DE BITACORA  DEL SERVICIO  Y LA RESOLUCION DE LAS TARIFAS INSTITUCIONALES DE LA AMBULANCIA PARA LA EVIDENCIA DEL COBRO REALIZADO</t>
  </si>
  <si>
    <t>TENJO</t>
  </si>
  <si>
    <t>Dg-259261133489</t>
  </si>
  <si>
    <t>GUAJIRA</t>
  </si>
  <si>
    <t>RIOHACHA</t>
  </si>
  <si>
    <t xml:space="preserve">Se efectúa glosa correspondiente al cobro de 1 toma no quirurgica de muestra o tejido vaginal para estudio citologico facturado por $10800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estudio de coloracion basica en citologia vaginal tumoral o funcional facturado por $19000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</si>
  <si>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Dg-259261133511</t>
  </si>
  <si>
    <t xml:space="preserve">Se realiza glosa  total de 1 consulta de control o de seguimiento por medicina general por valor de $28100dado que el paciente y el servicio se encuentra capitado en la misma IPS por ende no se reconoce por evento  </t>
  </si>
  <si>
    <t xml:space="preserve">ips se acepta por sobrefacturacion ,se persiste glosa inicial Se realiza glosa  total de 1 consulta de control o de seguimiento por medicina general por valor de $28100dado que el paciente y el servicio se encuentra capitado en la misma IPS por ende no se reconoce por evento   </t>
  </si>
  <si>
    <t>FEHF122750</t>
  </si>
  <si>
    <t>Dg-259261134006</t>
  </si>
  <si>
    <t xml:space="preserve">Se efectúa glosa correspondiente al cobro de 1 estudio de coloracion histoquimica en biopsia facturado por $161400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</si>
  <si>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NO SE ACEPTA OBJEION POR SOPORTE DE BIOPSIA SE ADJUNTA PARA VERIFICACION</t>
  </si>
  <si>
    <t>HSMP799833</t>
  </si>
  <si>
    <t>Dg-259261134083</t>
  </si>
  <si>
    <t xml:space="preserve">Se efectúa glosa correspondiente al cobro de 1 hemoglobina glicosilada manual o semiautomatizada facturado por $49900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hormona estimulante del tiroides facturado por $71600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</si>
  <si>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objecion Ips anexa soportes </t>
  </si>
  <si>
    <t>HSMP797386</t>
  </si>
  <si>
    <t>Dg-259261134085</t>
  </si>
  <si>
    <t xml:space="preserve"> Se efectúa glosa correspondiente al cobro de 1 NITROGENO UREICO facturado por $10900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CREATININA EN SUERO U OTROS FLUIDOS facturado por $13000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TRIGLICERIDOS facturado por $15300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HEMOGRAMA II (HEMOGLOBINA HEMATOCRITO RECUENTO DE ERITROCITOS ÍNDICES ERITROCITARIOS LEUCOGRAMA RECU facturado por $22600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COLESTEROL DE ALTA DENSIDAD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SODIO EN SUERO U OTROS FLUIDOS facturado por $26700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POTASIO EN SUERO U OTROS FLUIDOS facturado por $32400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HEMOGLOBINA GLICOSILADA MANUAL O SEMIAUTOMATIZADA facturado por $49900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COLESTEROL DE BAJA DENSIDAD SEMIAUTOMATIZADO facturado por $27000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COLESTEROL TOTAL facturado por $27800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</si>
  <si>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 xml:space="preserve">Se levanta objecion Ips anexa soportes  </t>
  </si>
  <si>
    <t>HSMP799335</t>
  </si>
  <si>
    <t>Dg-259261134086</t>
  </si>
  <si>
    <t xml:space="preserve">Se efectúa glosa correspondiente al cobro de 1 ELECTROCARDIOGRAFIA DINAMICA (HOLTER) facturado por $432300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</si>
  <si>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objecion Ips anexa soporte </t>
  </si>
  <si>
    <t>HSMP799537</t>
  </si>
  <si>
    <t>Dg-259261134087</t>
  </si>
  <si>
    <t xml:space="preserve">Se efectúa glosa correspondiente al cobro de 1 RADIOGRAFIA DE RODILLA AP LATERAL facturado por $59700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</si>
  <si>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SO411525</t>
  </si>
  <si>
    <t>Dg-259261134136</t>
  </si>
  <si>
    <t>OVEJAS</t>
  </si>
  <si>
    <t xml:space="preserve">Se efectúa glosa correspondiente al cobro de 1 DOPPLER OBSTETRICO CON EVALUACION DE CIRCULACION PLACENTARIA facturado por $157400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</si>
  <si>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SE LEVANTA GLOSA IPS ADJUNTA SOPORTE  1 DOPPLER OBSTETRICO CON EVALUACION DE CIRCULACION PLACENTARIA</t>
  </si>
  <si>
    <t>FEHF225172</t>
  </si>
  <si>
    <t>Dg-259261134275</t>
  </si>
  <si>
    <t>ATLANTICO</t>
  </si>
  <si>
    <t>MALAMBO</t>
  </si>
  <si>
    <t xml:space="preserve">Se efectúa glosa correspondiente al cobro de 1 ecografia obstetrica con translucencia nucal facturado por $146600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</si>
  <si>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SE LEVANTA GLOSA NO FUE REALIZADO PROCEDIMIENTO</t>
  </si>
  <si>
    <t>HMGY61043</t>
  </si>
  <si>
    <t>Dg-2592715318022</t>
  </si>
  <si>
    <t>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laboratorios utilizados en los dias en mencion,De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materiales utilizados en los dias en mencion,De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medicamentos utilizados en los dias en mencion,Se objeta $583800 Concepto 10M003  INTERNACIÓN COMPLEJIDAD MEDIANA HABITACION TRES CAMAS 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dias en mencion de estancion en habitacion de tres camas</t>
  </si>
  <si>
    <t xml:space="preserve">Persiste glosa inicial dadoque el personal de Gestion hospitalaria se encuntra en la Institucion con el fin de realizar la auditoria en caliente para evitar sobre facturacion  ,Se persiste glosa inicial 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dias en mencion de estancion en habitacion de tres camas Solicitar cita de conciliacion con el area de gestion hospitalaria </t>
  </si>
  <si>
    <t>HMGY61117</t>
  </si>
  <si>
    <t>Dg-2592715318024</t>
  </si>
  <si>
    <t>Se objeta $10900 Concepto 903856  NITRÓGENO UREICO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laboratorios clinicos,Se objeta $1107 Concepto 1518020165  JERINGADESECHABLE10MLC/A21GX11/2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materiales,Se objeta $136 Concepto 199636223  SERTRALINA TABLETA RECUBIERTA TABLETA RECUBIERTA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medicamentos,Se objeta $44700 Concepto 895100  ELECTROCARDIOGRAMA DE RITMO O DE SUPERFICIE SOD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electrocardiograma,Se objeta $54800 Concepto 890602  CUIDADO (MANEJO) INTRAHOSPITALARIO POR MEDICINA ESPECIALIZADA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consulta intrahospitalaria por medicina especializada,Se objeta $640000 Concepto 10M004  INTERNACIÓN COMPLEJIDAD MEDIANA HABITACION CUATRO O MÁS CAMAS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estancia habitacion cuatro o mas camas</t>
  </si>
  <si>
    <t xml:space="preserve">Persiste glosa inicial dado que el personal de Gestión hospitalaria se encuentra en la Institución con el fin de realizar la auditoria en caliente para evitar sobre facturación ,Se persiste glosa inicial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estancia habitacion cuatro o mas camas Solicitar cita de conciliar con el area de gestion hospitalaria  </t>
  </si>
  <si>
    <t>HMGY65467</t>
  </si>
  <si>
    <t>Dg-2592715318032</t>
  </si>
  <si>
    <t>Se objeta $111500 Concepto 898201  ESTUDIO DE COLORACIÓN BÁSICA EN ESPÉCIMEN DE RECONOCIMIENTO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estudio de coloracion basica,Se objeta $372 Concepto 199353035  ACETAMINOFEN TABLETA Ó CÁPSULA  500 MG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medicamentos,Se objeta $409400 Concepto 750101  LEGRADO UTERINO OBSTÉTRICO POSPARTO O POSABORTO POR DILATACIÓN Y CURETAJE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legrado uterino obstetrico,Se objeta $583800 Concepto 10M003  INTERNACIÓN COMPLEJIDAD MEDIANA HABITACION TRES CAMAS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estancia en habitacion tres camas,Se objeta $647 Concepto 1518020284  SONDANELATONNO14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materiales,Se objeta $9500 Concepto 903809  BILIRRUBINAS TOTAL Y DIRECTA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laboratorio clinico</t>
  </si>
  <si>
    <t xml:space="preserve">Persiste glosa inicial dado que el personal de Gestión hospitalaria se encuentra en la Institución con el fin de realizar la auditoria en caliente para evitar sobre facturación ,Se persiste glosa incial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estancia en habitacion tres camas Solicitar cita de conciliacion con el area de gestion hospitalaria </t>
  </si>
  <si>
    <t>HMGY179671</t>
  </si>
  <si>
    <t>Dg-2592830319829</t>
  </si>
  <si>
    <t xml:space="preserve">Se objeta $ 114500 Concepto 881610  ECOGRAFÍA ARTICULAR DE HOMBRO Se objeta la totalidad de los servicios facturados no se reconoce estancia hospitalaria ya que la atención fue solo urgencia fecha de ingreso 12/12/2021 a las 1119 am y egreso el 13/12/2021 a las 0901 am glosa realizada por la gestora Jenny Constanza  Puentes Mora,Se objeta $ 223000 Concepto 898201  ESTUDIO DE COLORACIÓN BÁSICA EN ESPÉCIMEN DE RECONOCIMIENTO Se objeta la totalidad de los servicios facturados no se reconoce estancia hospitalaria ya que la atención fue solo urgencia fecha de ingreso 12/12/2021 a las 1119 am y egreso el 13/12/2021 a las 0901 am glosa realizada por la gestora Jenny Constanza  Puentes Mora adicionalmente Se realiza objecion estudio de coloracion en vista que no anexan soporte y/o resultado con registro profesional por parte de la patología  que sustente su cobro requisitos obligatorios para presentación de factura como lo estipula la Resolución 3047/2008 ,Se objeta $ 24500 Concepto 897011  MONITORIA FETAL ANTEPARTO Se objeta la totalidad de los servicios facturados no se reconoce estancia hospitalaria ya que la atención fue solo urgencia fecha de ingreso 12/12/2021 a las 1119 am y egreso el 13/12/2021 a las 0901 am glosa realizada por la gestora Jenny Constanza  Puentes Mora     ,Se objeta $ 321 Concepto 1518020167  JERINGADESECHABLE3MLC/A21GX11/2 Se objeta la totalidad de los servicios facturados no se reconoce estancia hospitalaria ya que la atención fue solo urgencia fecha de ingreso 12/12/2021 a las 1119 am y egreso el 13/12/2021 a las 0901 am glosa realizada por la gestora Jenny Constanza  Puentes Mora     Se objeta $ 333 Concepto 1518020170  JERINGADE1MLX27G1/2 Se objeta la totalidad de los servicios facturados no se reconoce estancia hospitalaria ya que la atención fue solo urgencia fecha de ingreso 12/12/2021 a las 1119 am y egreso el 13/12/2021 a las 0901 am glosa realizada por la gestora Jenny Constanza  Puentes Mora     Se objeta $ 1503 Concepto 1518020478  ELECTRODODESECHABLEADULTOUNIDAD Se objeta la totalidad de los servicios facturados no se reconoce estancia hospitalaria ya que la atención fue solo urgencia fecha de ingreso 12/12/2021 a las 1119 am y egreso el 13/12/2021 a las 0901 am glosa realizada por la gestora Jenny Constanza  Puentes Mora     Se objeta $ 2136 Concepto 1518020051  CANULAOXIGENONASALADULTO Se objeta la totalidad de los servicios facturados no se reconoce estancia hospitalaria ya que la atención fue solo urgencia fecha de ingreso 12/12/2021 a las 1119 am y egreso el 13/12/2021 a las 0901 am glosa realizada por la gestora Jenny Constanza  Puentes Mora     Se objeta $ 2250 Concepto 1518020165  JERINGADESECHABLE10MLC/A21GX11/2 Se objeta la totalidad de los servicios facturados no se reconoce estancia hospitalaria ya que la atención fue solo urgencia fecha de ingreso 12/12/2021 a las 1119 am y egreso el 13/12/2021 a las 0901 am glosa realizada por la gestora Jenny Constanza  Puentes Mora     Se objeta $ 8829 Concepto 1518020063  CATETERINTRAVENOSONO18 Se objeta la totalidad de los servicios facturados no se reconoce estancia hospitalaria ya que la atención fue solo urgencia fecha de ingreso 12/12/2021 a las 1119 am y egreso el 13/12/2021 a las 0901 am glosa realizada por la gestora Jenny Constanza  Puentes Mora     Se objeta $ 45640 Concepto 154041711  EQUIPOPARABOMBADEINFUSI?NCLAROREFHKMISP/A1I1C Se objeta la totalidad de los servicios facturados no se reconoce estancia hospitalaria ya que la atención fue solo urgencia fecha de ingreso 12/12/2021 a las 1119 am y egreso el 13/12/2021 a las 0901 am glosa realizada por la gestora Jenny Constanza  Puentes Mora     ,Se objeta $ 389200 Concepto 10M003  INTERNACIÓN COMPLEJIDAD MEDIANA HABITACION TRES CAMAS Se objeta la totalidad de los servicios facturados no se reconoce estancia hospitalaria ya que la atención fue solo urgencia fecha de ingreso 12/12/2021 a las 1119 am y egreso el 13/12/2021 a las 0901 am glosa realizada por la gestora Jenny Constanza  Puentes Mora     ,Se objeta $ 55600 Concepto 890602  CUIDADO (MANEJO) INTRAHOSPITALARIO POR MEDICINA ESPECIALIZADA Se objeta la totalidad de los servicios facturados no se reconoce estancia hospitalaria ya que la atención fue solo urgencia fecha de ingreso 12/12/2021 a las 1119 am y egreso el 13/12/2021 a las 0901 am glosa realizada por la gestora Jenny Constanza  Puentes Mora     ,Se objeta $ 686 Concepto 199353035  ACETAMINOFEN TABLETA Ó CÁPSULA  500 MG Se objeta la totalidad de los servicios facturados no se reconoce estancia hospitalaria ya que la atención fue solo urgencia fecha de ingreso 12/12/2021 a las 1119 am y egreso el 13/12/2021 a las 0901 am glosa realizada por la gestora Jenny Constanza  Puentes Mora     Se objeta $ 702 Concepto 200253107  NIFEDIPINO (24 HORAS) CAPSULA O TABLETA DE LIBERACIÓN SOSTENIDA  30 MG Se objeta la totalidad de los servicios facturados no se reconoce estancia hospitalaria ya que la atención fue solo urgencia fecha de ingreso 12/12/2021 a las 1119 am y egreso el 13/12/2021 a las 0901 am glosa realizada por la gestora Jenny Constanza  Puentes Mora     Se objeta $ 1584 Concepto 19843681  CEFALEXINA CAPSULA  500 MG Se objeta la totalidad de los servicios facturados no se reconoce estancia hospitalaria ya que la atención fue solo urgencia fecha de ingreso 12/12/2021 a las 1119 am y egreso el 13/12/2021 a las 0901 am glosa realizada por la gestora Jenny Constanza  Puentes Mora     Se objeta $ 2025 Concepto 199367654  VITAMINA K (FITOMENADIONA) IV SOLUCION INYECTABLE  1 MG/ML/1 ML Se objeta la totalidad de los servicios facturados no se reconoce estancia hospitalaria ya que la atención fue solo urgencia fecha de ingreso 12/12/2021 a las 1119 am y egreso el 13/12/2021 a las 0901 am glosa realizada por la gestora Jenny Constanza  Puentes Mora     Se objeta $ 3681 Concepto 199594023  BUTILESCOPOLAMINA Y ANALGESICOS AMPOLLA DE 5 ML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$ 4752 Concepto 200877666  METAMIZOL SODIO AMPOLLA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$ 10800 Concepto 199384652  CEFALOTINA FRASCO AMPULA POLVO ESTERIL PARA RECONSTITUIR A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$ 32202 Concepto 199425613  LACTATO DE HARTMAN SOLUCION INYECTABLE  500 ML Se objeta la totalidad de los servicios facturados no se reconoce estancia hospitalaria ya que la atención fue solo urgencia fecha de ingreso 12/12/2021 a las 1119 am y egreso el 13/12/2021 a las 0901 am glosa realizada por la gestora Jenny Constanza  Puentes Mora     ,Se objeta $ 705400 Concepto 735301  ASISTENCIA DEL PARTO CON O SIN EPISIORRAFIA O PERINEORRAFIA Se objeta la totalidad de los servicios facturados no se reconoce estancia hospitalaria ya que la atención fue solo urgencia fecha de ingreso 12/12/2021 a las 1119 am y egreso el 13/12/2021 a las 0901 am glosa realizada por la gestora Jenny Constanza  Puentes Mora     ,Se objeta $ 862400 Concepto 662201  ABLACIÓN U OCLUSIÓN DE TROMPA DE FALOPIO BILATERAL POR LAPAROTOMÍA Se objeta la totalidad de los servicios facturados no se reconoce estancia hospitalaria ya que la atención fue solo urgencia fecha de ingreso 12/12/2021 a las 1119 am y egreso el 13/12/2021 a las 0901 am glosa realizada por la gestora Jenny Constanza  Puentes Mora     ,Se objeta $ 9500 Concepto 903809  BILIRRUBINAS TOTAL Y DIRECTA Se objeta la totalidad de los servicios facturados no se reconoce estancia hospitalaria ya que la atención fue solo urgencia fecha de ingreso 12/12/2021 a las 1119 am y egreso el 13/12/2021 a las 0901 am glosa realizada por la gestora Jenny Constanza  Puentes Mora     Se objeta $ 12300 Concepto 903809  BILIRRUBINAS TOTAL Y DIRECTA Se objeta la totalidad de los servicios facturados no se reconoce estancia hospitalaria ya que la atención fue solo urgencia fecha de ingreso 12/12/2021 a las 1119 am y egreso el 13/12/2021 a las 0901 am glosa realizada por la gestora Jenny Constanza  Puentes Mora     Se objeta $ 13100 Concepto 903895  CREATININA EN SUERO U OTROS FLUIDOS Se objeta la totalidad de los servicios facturados no se reconoce estancia hospitalaria ya que la atención fue solo urgencia fecha de ingreso 12/12/2021 a las 1119 am y egreso el 13/12/2021 a las 0901 am glosa realizada por la gestora Jenny Constanza  Puentes Mora     Se objeta $ 16100 Concepto 903828  DESHIDROGENASA LÁCTICA Se objeta la totalidad de los servicios facturados no se reconoce estancia hospitalaria ya que la atención fue solo urgencia fecha de ingreso 12/12/2021 a las 1119 am y egreso el 13/12/2021 a las 0901 am glosa realizada por la gestora Jenny Constanza  Puentes Mora     Se objeta $ 22600 Concepto 902210  HEMOGRAMA IV (HEMOGLOBINA HEMATOCRITO RECUENTO DE ERITROCITOS ÍNDICES ERITROCITARIOS LEUCOGRAMA RECU Se objeta la totalidad de los servicios facturados no se reconoce estancia hospitalaria ya que la atención fue solo urgencia fecha de ingreso 12/12/2021 a las 1119 am y egreso el 13/12/2021 a las 0901 am glosa realizada por la gestora Jenny Constanza  Puentes Mora     Se objeta $ 23700 Concepto 903866  TRANSAMINASA GLUTÁMICOPIRÚVICA ALANINO AMINO TRANSFERASA Se objeta la totalidad de los servicios facturados no se reconoce estancia hospitalaria ya que la atención fue solo urgencia fecha de ingreso 12/12/2021 a las 1119 am y egreso el 13/12/2021 a las 0901 am glosa realizada por la gestora Jenny Constanza  Puentes Mora     Se objeta $ 23700 Concepto 903867  TRANSAMINASA GLUTÁMICO OXALACÉTICA ASPARTATO AMINO TRANSFERASA Se objeta la totalidad de los servicios facturados no se reconoce estancia hospitalaria ya que la atención fue solo urgencia fecha de ingreso 12/12/2021 a las 1119 am y egreso el 13/12/2021 a las 0901 am glosa realizada por la gestora Jenny Constanza  Puentes Mora     Se objeta $ 28900 Concepto 911015  HEMOCLASIFICACIÓN SISTEMA RH ANTÍGENO RH D POR MICROTÉCNICA Se objeta la totalidad de los servicios facturados no se reconoce estancia hospitalaria ya que la atención fue solo urgencia fecha de ingreso 12/12/2021 a las 1119 am y egreso el 13/12/2021 a las 0901 am glosa realizada por la gestora Jenny Constanza  Puentes Mora     Se objeta $ 32200 Concepto 902049  TIEMPO DE TROMBOPLASTINA PARCIAL TTP Se objeta la totalidad de los servicios facturados no se reconoce estancia hospitalaria ya que la atención fue solo urgencia fecha de ingreso 12/12/2021 a las 1119 am y egreso el 13/12/2021 a las 0901 am glosa realizada por la gestora Jenny Constanza  Puentes Mora     Se objeta $ 33000 Concepto 902045  TIEMPO DE PROTROMBINA TP Se objeta la totalidad de los servicios facturados no se reconoce estancia hospitalaria ya que la atención fue solo urgencia fecha de ingreso 12/12/2021 a las 1119 am y egreso el 13/12/2021 a las 0901 am glosa realizada por la gestora Jenny Constanza  Puentes Mora     Se objeta $ 59700 Concepto 901235  UROCULTIVO (ANTIBIOGRAMA DE DISCO) Se objeta la totalidad de los servicios facturados no se reconoce estancia hospitalaria ya que la atención fue solo urgencia fecha de ingreso 12/12/2021 a las 1119 am y egreso el 13/12/2021 a las 0901 am glosa realizada por la gestora Jenny Constanza  Puentes Mora     Se objeta $ 71700 Concepto 904902  HORMONA ESTIMULANTE DEL TIROIDES Se objeta la totalidad de los servicios facturados no se reconoce estancia hospitalaria ya que la atención fue solo urgencia fecha de ingreso 12/12/2021 a las 1119 am y egreso el 13/12/2021 a las 0901 am glosa realizada por la gestora Jenny Constanza  Puentes Mora     Se objeta $ 83100 Concepto 906129  TOXOPLASMA GONDII ANTICUERPOS IG M AUTOMATIZADO Se objeta la totalidad de los servicios facturados no se reconoce estancia hospitalaria ya que la atención fue solo urgencia fecha de ingreso 12/12/2021 a las 1119 am y egreso el 13/12/2021 a las 0901 am glosa realizada por la gestora Jenny Constanza  Puentes Mora     Se objeta $ 90200 Concepto 906039  TREPONEMA PALLIDUM ANTICUERPOS (PRUEBA TREPONEMICA) MANUAL O SEMIAUTOMATIZADA O AUTOMATIZADA Se objeta la totalidad de los servicios facturados no se reconoce estancia hospitalaria ya que la atención fue solo urgencia fecha de ingreso 12/12/2021 a las 1119 am y egreso el 13/12/2021 a las 0901 am glosa realizada por la gestora Jenny Constanza  Puentes Mora     </t>
  </si>
  <si>
    <t>HMGY239113</t>
  </si>
  <si>
    <t>Dg-2592830320039</t>
  </si>
  <si>
    <t xml:space="preserve">Se objeta $ 11400 Concepto 903813  CLORO Se objeta debido a que los servicios posteriores a la urgencia no están autorizados se evidencia negación por  la eps para los servicios posteriores  a la urgencia  Se objeta $ 12000 Concepto 903856  NITRÓGENO UREICO Se objeta debido a que los servicios posteriores a la urgencia no están autorizados se evidencia negación por  la eps para los servicios posteriores  a la urgencia  Se objeta $ 14400 Concepto 903895  CREATININA EN SUERO U OTROS FLUIDOS Se objeta debido a que los servicios posteriores a la urgencia no están autorizados se evidencia negación por  la eps para los servicios posteriores  a la urgencia  Se objeta $ 15000 Concepto 903841  GLUCOSA EN SUERO U OTRO FLUIDO DIFERENTE A ORINA Se objeta debido a que los servicios posteriores a la urgencia no están autorizados se evidencia negación por  la eps para los servicios posteriores  a la urgencia  Se objeta $ 15900 Concepto 907106  UROANÁLISIS Se objeta debido a que los servicios posteriores a la urgencia no están autorizados se evidencia negación por  la eps para los servicios posteriores  a la urgencia  Se objeta $ 24900 Concepto 902210  HEMOGRAMA IV (HEMOGLOBINA HEMATOCRITO RECUENTO DE ERITROCITOS ÍNDICES ERITROCITARIOS LEUCOGRAMA RECU Se objeta debido a que los servicios posteriores a la urgencia no están autorizados se evidencia negación por  la eps para los servicios posteriores  a la urgencia  Se objeta $ 29400 Concepto 903864  SODIO EN SUERO U OTROS FLUIDOS Se objeta debido a que los servicios posteriores a la urgencia no están autorizados se evidencia negación por  la eps para los servicios posteriores  a la urgencia  Se objeta $ 35700 Concepto 903859  POTASIO EN SUERO U OTROS FLUIDOS Se objeta debido a que los servicios posteriores a la urgencia no están autorizados se evidencia negación por  la eps para los servicios posteriores  a la urgencia  Se objeta $ 86100 Concepto 906249  VIRUS DE INMUNODEFICIENCIA HUMANA 1 Y 2 ANTICUERPOS Se objeta debido a que los servicios posteriores a la urgencia no están autorizados se evidencia negación por  la eps para los servicios posteriores  a la urgencia  Se objeta $ 99300 Concepto 906039  TREPONEMA PALLIDUM ANTICUERPOS (PRUEBA TREPONEMICA) MANUAL O SEMIAUTOMATIZADA O AUTOMATIZADA Se objeta debido a que los servicios posteriores a la urgencia no están autorizados se evidencia negación por  la eps para los servicios posteriores  a la urgencia  Se objeta $ 108300 Concepto 906317  HEPATITIS B ANTÍGENO DE SUPERFICIE AG HBS Se objeta debido a que los servicios posteriores a la urgencia no están autorizados se evidencia negación por  la eps para los servicios posteriores  a la urgencia  ,Se objeta $ 176100 Concepto 10M004  INTERNACIÓN COMPLEJIDAD MEDIANA HABITACION CUATRO O MÁS CAMAS Se objeta debido a que los servicios posteriores a la urgencia no están autorizados se evidencia negación por  la eps para los servicios posteriores  a la urgencia  ,Se objeta $ 18600 Concepto 890209  CONSULTA DE PRIMERA VEZ POR TRABAJO SOCIAL Se objeta debido a que los servicios posteriores a la urgencia no están autorizados se evidencia negación por  la eps para los servicios posteriores  a la urgencia  Se objeta $ 57300 Concepto 890484  INTERCONSULTA POR ESPECIALISTA EN PSIQUIATRÍA Se objeta debido a que los servicios posteriores a la urgencia no están autorizados se evidencia negación por  la eps para los servicios posteriores  a la urgencia  Se objeta $ 120600 Concepto 890602  CUIDADO (MANEJO) INTRAHOSPITALARIO POR MEDICINA ESPECIALIZADA Se objeta debido a que los servicios posteriores a la urgencia no están autorizados se evidencia negación por  la eps para los servicios posteriores  a la urgencia  ,Se objeta $ 502200 Concepto 879111  TOMOGRAFÍA COMPUTADA DE CRÁNEO SIMPLE Se objeta debido a que los servicios posteriores a la urgencia no están autorizados se evidencia negación por  la eps para los servicios posteriores  a la urgencia  </t>
  </si>
  <si>
    <t>LA MESA</t>
  </si>
  <si>
    <t>HPLA3584163</t>
  </si>
  <si>
    <t>Dg-54765432633111</t>
  </si>
  <si>
    <t>N. DE SANTANDER</t>
  </si>
  <si>
    <t>LA ESPERANZA</t>
  </si>
  <si>
    <t>Se objeta $ 171700 Concepto 10M004  INTERNACIÓN COMPLEJIDAD MEDIANA HABITACION CUATRO O MÁS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$ 252 Concepto 25040  ACETAMINOFEN X 500 MG TABLETA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$ 305 Concepto M01AB0501  DICLOFENACO SODICO VIA IM SOLUCION INYECTABLE  75 MG/3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$ 609 Concepto N02AX0202  TRAMADOL 50 MG/ML (5%) SOLUCION INYECTAB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$ 3513 Concepto B05BB0101  SODIO CLORURO 09% BOLSA 500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$ 4058 Concepto H01BB0201  OXITOCINA 10UI/ML SOLUCION INYECTABLE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$ 6567 Concepto G03AC06  MEDROXIPROGESTERONA ACETATO 150 MG/3MLSO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$ 18270 Concepto B05XA3001  LACTATO DE RINGER 500CC SOLUCION INYECTA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$ 26300 Concepto 897011  MONITORIA FETAL ANTEPARTO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$ 309 Concepto 151802010491  JERINGADESECHABLE5MLC/A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$ 752 Concepto 151802010489  JERINGADESECHABLE10MLC/A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$ 1180 Concepto 151802010488  JERINGADESECHABLE1MLINSULINA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$ 1434 Concepto 151802010620  SONDANELATONNO10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$ 1635 Concepto 151802010372  EQUIPODEMACROGOTEO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$ 2106 Concepto 151802010198  CATETERINTRAVENOSONO18GX11/4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$ 57700 Concepto 890701  CONSULTA DE URGENCIAS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$ 76900 Concepto 881431  ECOGRAFÍA OBSTÉTRICA TRANSABDOMINAL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$ 117900 Concepto 881434  PERFIL BIOFÍSICO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$ 757200 Concepto 735300  ASISTENCIA DEL PARTO NORMAL CON EPISIORRAFIA Y/O PERINEORRAFIA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t>
  </si>
  <si>
    <t xml:space="preserve">SE LEVANTA GLOSA IPS SOPORTA ENVIOS Y AUTORIZACION DE LA ATENCION </t>
  </si>
  <si>
    <t>E.S.E. HOSPITAL SALAZAR VILLETA</t>
  </si>
  <si>
    <t>VILLETA</t>
  </si>
  <si>
    <t>HSV1456080</t>
  </si>
  <si>
    <t>Dg-5492830319430</t>
  </si>
  <si>
    <t>OCAÑA</t>
  </si>
  <si>
    <t xml:space="preserve">Se objeta $ 106600 Concepto 936800  INMOVILIZACIÓN O MANIPULACIÓN ARTICULAR INESPECÍFICA SOD Se objeta INMOVILIZACION ARTICULAR correspondiente al día 16/04/2021 debido a que se evidencia una atención ese día a la misma hora servicio prestado y facturado en la factura HSV1456051 en la cual ya fue reconocido y pagado el procedimiento se reconoce un procedimiento no dan cumplimiento con lo estipulado en la Resolución 3047/2008 adicionalmente se reconoce inmovilizacion de miembro segun plan de manejo en la historia clinica a tarifa  soat  2021 por valor de $56900 (codigo 37206 Inmovilización miembro superior o inferior total o parcial) se glosa la diferencia $ 49700 ,Se objeta $ 59700 Concepto 890701  CONSULTA DE URGENCIAS POR MEDICINA GENERAL Se objeta cobro de consulta  por medicina general correspondiente al día 16/04/2021 debido a que se evidencia una atención ese día servicio prestado y facturado en la factura HSV1456051 donde ya fue reconocido con la misma autorizacion para el servicio para la cual no se justifica su cobro no dan cumplimiento con lo estipulado en la Resolución 3047/2008 </t>
  </si>
  <si>
    <t>HISS146710</t>
  </si>
  <si>
    <t>Dg-5492830319433</t>
  </si>
  <si>
    <t>LOS PATIOS</t>
  </si>
  <si>
    <t xml:space="preserve">Se objeta $ 21600 Concepto 902210  HEMOGRAMA IV (HEMOGLOBINA HEMATOCRITO RECUENTO DE ERITROCITOS ÍNDICES ERITROCITARIOS LEUCOGRAMA RECU se objeta laboratorio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$ 3900 Concepto DM073  KITNEBULIZADORPEDIATRICO se objeta kit nebulizador  insumo no facturable incluido en el valor del procedimiento de nebulización Articulo 57 Decreto 2423 adicionalmente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$ 39000 Concepto 939402  NEBULIZACIÓN se objeta nebulizacion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$ 51300 Concepto 890701  CONSULTA DE URGENCIAS POR MEDICINA GENERAL se objeta consulta de urgencia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$ 58900 Concepto S20000  SALA DE OBSERVACIÓN (URGENCIAS) DE COMPLEJIDAD BAJA SOD se objeta sala observacion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$ 62500 Concepto 871121  RADIOGRAFÍA DE TÓRAX (PA O AP Y LATERAL DECÚBITO LATERAL OBLICUAS O LATERAL) se objeta radiografia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t>
  </si>
  <si>
    <t xml:space="preserve">No se acepta glosa se revisa causa de objeción  se valida soportes remitidos a la ERP se valida información del proceso de gestión de autorizaciones en donde se comunica el 12/12/2018 a las 340 pm a línea telefónica al 3187116714 con el funcionario Alexis Valdez que informa que el usuario se encuentra activo y pertenece a la Eps adicional autoriza el servicio con el No de autorización 3894478 posteriormente se confirma la autorización mediante comunicación a la línea 018000515611 a las 2152 el mismo día de la prestación del servicio donde el funcionario Naire Caraballo confirma que el servicio fue autorizado mediante el No 3894478 Se remite copia de la factura y soportes donde en el folio tres (3) se registra la información registrada En caso de persistir objeción asignar cita de conciliación,Se mantiene y se ratifica glosa ,Se mantiene y se ratifica glosa ips solicita cita de conciliacion  </t>
  </si>
  <si>
    <t>Dg-682218379384</t>
  </si>
  <si>
    <t>SANTANDER</t>
  </si>
  <si>
    <t>CONTRATACION</t>
  </si>
  <si>
    <t>SE REALIZA GLOSA TOTAL DE LA FACTURA  890276  CONSULTA DE PRIMERA VEZ POR ESPECIALISTA EN OFTALMOLOGIA NO ANEXAN ORDEN MEDICA SE CONSULTA REALIZADA</t>
  </si>
  <si>
    <t>IPS acepta glosa por falta de soportes</t>
  </si>
  <si>
    <t>FEHF83103</t>
  </si>
  <si>
    <t>Dg-7026837307</t>
  </si>
  <si>
    <t>SINCELEJO</t>
  </si>
  <si>
    <t>Se objeta $111500 Concepto 898201  ESTUDIO DE COLORACIÓN BÁSICA EN ESPÉCIMEN DE RECONOCIMIENTO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$123000 Concepto 897011  MONITORIA FETAL ANTEPARTO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$1264 Concepto 300102105  EQUIPOMACROGOTEO  Se objeta $1344 Concepto 300102245  JERINGA5CC  Se objeta $5056 Concepto 300102308  JELCO16  Se objeta $16870 Concepto 300102236  JERINGA10CC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$194200 Concepto 662201  ABLACIÓN U OCLUSIÓN DE TROMPA DE FALOPIO BILATERAL POR LAPAROTOMÍA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2007Resolución 3047 de 2007Resolución 4331 de 2012 ERECCY CAMPO MARTINEZ,Se objeta $296 Concepto 1991770510  LOSARTAN TABLETA O TABLETA RECUBIERTA  50 MG  Se objeta $324 Concepto 558956  AMLODIPINO TABLETA TABLETA  Se objeta $504 Concepto 507071  METOPROLOL TABLETA  50 MG  Se objeta $1364 Concepto 199952997  CLONIDINA 0150MG EQ A TABLETA  150 MCG  Se objeta $1512 Concepto 535605  ACETAMINOFEN TABLETA Ó CÁPSULA  500 MG  Se objeta $2850 Concepto 200693612  METOCLOPRAMIDA AMPOLLA POR 2ML SOLUCION INYECTABLE  Se objeta $3081 Concepto 200199567  NIFEDIPINO (24 HORAS) CAPSULA O TABLETA DE LIBERACIÓN SOSTENIDA  30 MG  Se objeta $3522 Concepto 200681881  BETAMETASONA FOSFATO DISODICO SOLUCION INYECTABLE  4 MG/ML/1 ML  Se objeta $3588 Concepto 200016152  TRAMADOL SOLUCION INYECTABLE  50 MG/ML  Se objeta $7678 Concepto 199782751  CEFAZOLINA POLVO PARA RECONSTITUIR 1 G  Se objeta $18619 Concepto 200900311  LABETALOL HIDROCLORURO USP (EQ A 100MG/20ML) SOLUCION INYECTABLE  5 MG/ML/20 ML  Se objeta $20384 Concepto 199406183  MAGNESIO SULFATO 20% SOLUCION INYECTABLE  20 %/10 ML  Se objeta $23488 Concepto 199791584  CLORURO DE SODIO SOLUCION INYECTABLE  09 %/100 ML  Se objeta $44040 Concepto 199791592  ELECTROLITOS 100 ML SOLUCION INYECTABLE  Se objeta $141120 Concepto 199606401  ENOXAPARINA SOLUCION INYECTABLE  40 MG/04 ML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$4372800 Concepto 107M01  INTERNACIÓN EN UNIDAD DE CUIDADO INTERMEDIO ADULTO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$71600 Concepto 881431  ECOGRAFÍA OBSTÉTRICA TRANSABDOMINAL Se objeta $1302400 Concepto 740001  CESÁREA SEGMENTARIA TRANSPERITONEAL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2007Resolución 3047 de 2007Resolución 4331 de 2012 ERECCY CAMPO MARTINEZ,Se objeta $9300 Concepto 903863  PROTEÍNAS TOTALES EN SUERO Y OTROS FLUIDOS  Se objeta $10900 Concepto 903856  NITRÓGENO UREICO  Se objeta $14500 Concepto 906915  PRUEBA NO TREPONÉMICA MANUAL  Se objeta $19000 Concepto 903809  BILIRRUBINAS TOTAL Y DIRECTA  Se objeta $20800 Concepto 903862  PROTEÍNAS EN ORINA DE 24 HORAS  Se objeta $24400 Concepto 903809  BILIRRUBINAS TOTAL Y DIRECTA  Se objeta $28900 Concepto 911016  HEMOCLASIFICACIÓN SISTEMA RH ANTÍGENO RH D EN TUBO  Se objeta $32100 Concepto 902049  TIEMPO DE TROMBOPLASTINA PARCIAL TTP  Se objeta $32900 Concepto 902045  TIEMPO DE PROTROMBINA TP  Se objeta $67300 Concepto 904904  HORMONA ESTIMULANTE DEL TIROIDES ULTRASENSIBLE  Se objeta $78600 Concepto 903895  CREATININA EN SUERO U OTROS FLUIDOS  Se objeta $96600 Concepto 903828  DESHIDROGENASA LÁCTICA  Se objeta $135600 Concepto 902207  HEMOGRAMA I (HEMOGLOBINA HEMATOCRITO Y LEUCOGRAMA) MANUAL  Se objeta $142200 Concepto 903867  TRANSAMINASA GLUTÁMICO OXALACÉTICA ASPARTATO AMINO TRANSFERASA  Se objeta $142200 Concepto 903866  TRANSAMINASA GLUTÁMICOPIRÚVICA ALANINO AMINO TRANSFERASA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t>
  </si>
  <si>
    <t>Se levanta glosa atencion pertinente y soportada Ips acepta glosa MVC</t>
  </si>
  <si>
    <t>HBOG4070062</t>
  </si>
  <si>
    <t>Dg-9410835296</t>
  </si>
  <si>
    <t>Se objeta $ 105000 Concepto 937000  TERAPIA FONOAUDIOLÓGICA INTEGRAL SOD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$ 210000 Concepto 939403  TERAPIA RESPIRATORIA INTEGRAL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$ 1083 Concepto G03C01  CANULANASALDEOXIGENOADULTO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$ 3112 Concepto A01J03  JERINGADESECHABLE20MLCONAGUJA21X11/2LUERLOCKEMBOLO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$ 3240 Concepto A12E01  EQUIPODEMACROGOTEOSINAGUJAPARAADMINISTRACIONDESOLUCI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$ 3540 Concepto A01J05  JERINGADESECHABLE60MLCONAGUJA21X11/2LUERLOCKEMBOLO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$ 4414 Concepto A10B01  EQUIPOBURETA150MLPARAADMINISTRACIONDESOLUCIONES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$ 9036 Concepto G02H01  HUMIDIFICADORDESECHABLEPARAOXIGENO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$ 10480 Concepto C18C04  CATETERVENOSODESEGURIDAD1830MM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$ 10492 Concepto E01U05  SISTEMADESUCCIONDESECHABLECONVALVULADE20MLCONGEL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$ 13195 Concepto C18C05  CATETERVENOSODESEGURIDAD2030MM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$ 17982 Concepto A01J02  JERINGADESECHABLE10MLCONAGUJA21X11/2LUERLOCKEMBOLO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$ 37096 Concepto A07E03  EQUIPOPARABOMBADEINFUSI?N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$ 462000 Concepto G03C05  OXIGENOPORCANULANASAL(PORHORA)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$ 1497 Concepto 295233  SODIO CLORURO 100 ML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$ 1821 Concepto 344214  AGUA ESTERIL SOLUCION INYECTABLE   /500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$ 2275 Concepto 200443442  OMEPRAZOLE SOLUCION INYECTABLE  40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$ 6500 Concepto 410728  OMEPRAZOL TABLETA Ó CÁPSULA  20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$ 7500 Concepto 199417425  TRAZODONA TABLETA  50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$ 10656 Concepto 295235  SODIO CLORURO 100 ML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$ 12000 Concepto 200110845  PREDNISOLONA TABLETA  5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$ 19954 Concepto 326062  LACTATO DE HARTMAN SOLUCION INYECTABLE  500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$ 39000 Concepto 200418062  AGUA ESTERIL SOLUCION INYECTABLE   /10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$ 52912 Concepto 5047613  MACROGOL SOBRE DE 1096 G POLVO PARA RECONSTITUIR A SOLUCION ORAL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$ 82188 Concepto 2242472  ACIDO GADOTERICO CORRESPONDIENTE A DOTA(OXIDO DE GADOLINIO 9062 G) VIAL 15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$ 140608 Concepto 2008468518  ENOXAPARINA SIN DATO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$ 394470 Concepto 225423  IOHEXOL (EQ A YODO) SOLUCION INYECTABLE  300 MG/ML/50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$ 1562100 Concepto 883101  RESONANCIA MAGNÉTICA DE CEREBRO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$ 1562100 Concepto 883211  RESONANCIA MAGNÉTICA DE COLUMNA CERVICAL CON CONTRASTE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$ 173400 Concepto 930860  ELECTROMIOGRAFÍA EN CADA EXTREMIDAD (UNO O MÁS MÚSCULOS)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$ 574600 Concepto 306001  NASOLARINGOSCOPIA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$ 581000 Concepto 891515  REFLEJO H (POR NERVIO)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$ 587500 Concepto 332201  BRONCOSCOPIA CON LAVADO BRONQUIAL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$ 587500 Concepto 332207  BRONCOSCOPIA CON PUNCIÓN (ASPIRACIÓN) TRANSBRONQUIAL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$ 835600 Concepto 452301  COLONOSCOPIA TOTAL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$ 858600 Concepto 891509  NEUROCONDUCCIÓN (CADA NERVIO)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$ 211800 Concepto 881302  ECOGRAFÍA DE ABDOMEN TOTAL (HÍGADO PÁNCREAS VESÍCULA VÍAS BILIARES RIÑONES BAZO GRANDES VASOS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$ 225100 Concepto 10A004  INTERNACIÓN COMPLEJIDAD ALTA CUATRO O MÁS CAMAS Se genera alerta de no conformidad de forma integral de la totalidad de la factura estancia procedimientos paraclinicos e intervenciones realizadas desde el ingreso 19/10/2021 dado que paciente ingresó por una polineuropaia sin criterios de ingreso ni estancia intrahospitalaria</t>
  </si>
  <si>
    <t>HBOG4012891</t>
  </si>
  <si>
    <t>Dg-945273150090</t>
  </si>
  <si>
    <t>Se oobjeta cobro total de la cuienta ya que al momento de revisar los soportes se evidencia que envian resultado de tac de torax y no del ecografia doopler a color que es lo que realmente facturan  adicional el codigo 882301 no viene relacionado en el detalle de cargos facturado se solicita a la ips corregir y enviar nuevamente para continuar con el proceso de auditoria</t>
  </si>
  <si>
    <t>HBOG4086947</t>
  </si>
  <si>
    <t>Dg-945273150633</t>
  </si>
  <si>
    <t>SIN CODIFICACION</t>
  </si>
  <si>
    <t xml:space="preserve">Se efectúa glosa correspondiente a ELECTROCARDIOGRAMA DE RITMO O DE SUPERFICIE  facturados por $49200 en vista de que  anexan soportes de realización y/o resultado  se solicita anexar el resultado de lo facturado para continuar con el debido proceso de auditoria </t>
  </si>
  <si>
    <t>HMGY64096</t>
  </si>
  <si>
    <t>Dg-94555556793191</t>
  </si>
  <si>
    <t>Se realiza glosa de la factura HMGY64096 correspondiente a ( acido urico) facturado por $15300 dado que el servicio y el paciente se encuentra capitado con las misma IPS se verifica y para el mes de atención se pago UPC para el paciente por ende no facturable por evento</t>
  </si>
  <si>
    <t xml:space="preserve">IPS acepta glosa por usuario capitado  ,se persiste glosa inicial dado que se verifica y efectivamente el usuario se encuentra capitado para el mes de la atencion  </t>
  </si>
  <si>
    <t>HMGY68587</t>
  </si>
  <si>
    <t>Dg-94555556793192</t>
  </si>
  <si>
    <t>Se realiza glosa de la factura HMGY68587 correspondiente a ( radiografia de hombro ) facturado por $50300 dado que el servicio y el paciente se encuentra capitado con las misma IPS se verifica y para el mes de atención se pago UPC para el paciente por ende no facturable por evento</t>
  </si>
  <si>
    <t xml:space="preserve">IPS acepta glosa por usuario capitado </t>
  </si>
  <si>
    <t>HMGY76221</t>
  </si>
  <si>
    <t>Dg-94555556793193</t>
  </si>
  <si>
    <t>Se realiza glosa de la factura HMGY76221 correspondiente a ( radiografia de rodilla ap lateral) facturado por $59700 dado que el servicio y el paciente se encuentra capitado con las misma IPS se verifica y para el mes de atención se pago UPC para el paciente por ende no facturable por evento</t>
  </si>
  <si>
    <t>HMGY76486</t>
  </si>
  <si>
    <t>Dg-94555556793194</t>
  </si>
  <si>
    <t>Se realiza glosa de la factura HMGY76486 correspondiente a ( radiografia de columna dorsolumbar ) facturado por $73900 dado que el servicio y el paciente se encuentra capitado con las misma IPS se verifica y para el mes de atención se pago UPC para el paciente por ende no facturable por evento</t>
  </si>
  <si>
    <t>HMGY76488</t>
  </si>
  <si>
    <t>Dg-94555556793195</t>
  </si>
  <si>
    <t>Se realiza glosa de la factura HMGY76488 correspondiente a ( radiografia de columna lumbosacra ) facturado por $92100 dado que el servicio y el paciente se encuentra capitado con las misma IPS se verifica y para el mes de atención se pago UPC para el paciente por ende no facturable por evento</t>
  </si>
  <si>
    <t>HMGY77716</t>
  </si>
  <si>
    <t>Dg-94555556793196</t>
  </si>
  <si>
    <t>Se realiza glosa de la factura HMGY77716 correspondiente a ( terapia de conducto radicular en diente birradicular ) facturado por $191800 dado que el servicio y el paciente se encuentra capitado con las misma IPS se verifica y para el mes de atención se pago UPC para el paciente por ende no facturable por evento</t>
  </si>
  <si>
    <t>E.S.E. HOSPITAL SAN RAFAEL DE FUSAGASUGA</t>
  </si>
  <si>
    <t>FUSAGASUGÁ</t>
  </si>
  <si>
    <t>HSRF14386494</t>
  </si>
  <si>
    <t>Dg-9492715317824</t>
  </si>
  <si>
    <t>De acuerdo al concepto del auditor en gestion hospitalaria JOSE ALEJANDRO COSSIO ALVAREZ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a partir del día 27 de agosto de 2020 ya que el último reporte obtenido fue del 27 de agosto de 2020 por lo tanto se objeta la totalidad de los servicios facturados posteriores a esta fecha</t>
  </si>
  <si>
    <t>SE LEVANTA GLOSA IPS SOPORTA CODIGO DE AIU UN PRIMER CODIGO DE ESTANCIA IPS ACEPTA ATENCIN NO FACTURABLE</t>
  </si>
  <si>
    <t>Dg-9492715318282</t>
  </si>
  <si>
    <t>Se objeta $ 2256000 Concepto 10M003  INTERNACIÓN COMPLEJIDAD MEDIANA HABITACION TRES CAMAS Se objeta la totalidad de la cuenta segun concepto de auditoria de gestion hospitalaria realizada por Maribel Medina Otavo la cual se escribe asi Descripción no conformidadPaciente en POP 19/02/2020 de reducción cerrada y fijación externa de fractura diafisiaria de tibia izquierda POP 05/03/2020 de reducción abierta y fijación interna con placa de fractura diafisiaria de tibia izquierda COMPLICACIONES INFECCIOSAS DE SITIO QUIRÚRGICO CON REQUERIMIENTO DE MÚLTIPLES LAVADOS retardo en consolidación e inestabilidad del foco de fractura en pierna izquierda con manejo antibiótico ciprofloxacina 7/7 SE REALIZACIÓN ALERTA POR ATENCION NO CONFORME INTEGRAL POR COMPLICACIÓN ATRIBUIDA A IPS DE LOS DIAS 14 al 23 de junio Análisis gestión hospitalaria JUNIO 20 al 23 BÁSICOS JUNIO 20 Paciente con Dx complicaciones infecciosas de sitio quirúrgico MII con manejo antibiótico CIPROFLOXACINA dia 4/7 con disminución de reacción leucocitaria limpieza diaria de tutor externo JUNIO 21 En manejo de terapia física JUNIO 22 Termina antibiótico CIPROFLOXACINA 7/7 adecuada evolución JUNIO 23 Se espera nuevas conductas o egreso REALIZACIÓN DE GLOSA INTEGRAL POR COMPLICACIÓN ATRIBUIDA A IPSDescripción no conformidad	Paciente en POP 19/02/2020 de reducción cerrada y fijación externa de fractura diafisiaria de tibia izquierda POP 05/03/2020 de reducción abierta y fijación interna con placa de fractura diafisiaria de tibia izquierda COMPLICACIONES INFECCIOSAS DE SITIO QUIRÚRGICO CON REQUERIMIENTO DE MÚLTIPLES LAVADOS retardo en consolidación e inestabilidad del foco de fractura en pierna izquierda con manejo antibiótico ciprofloxacina 7/7 Con retiro de tutor SE REALIZACIÓN ALERTA POR ATENCIÓN NO CONFORME INTEGRAL POR COMPLICACIÓN ATRIBUIDA A IPS DE LOS DÍAS 24 al 26 de junioAnálisis gestión hospitalaria	JUNIO 26 BÁSICOS paciente con diagnósticos de fractura de tibia izquierda retardo en consolidación de fractura lavado Qx y retiro de tutor reducción abierta de fractura 16/02 /2020 sin complicaciones aplicación e tutor externo de tibia izquierda bar sin complicaciones 28 /05/2020 múltiples lavado Qx Extremidades miembro inferior izquierdo inmovilizado con tutor externo adecuada perfusión distal con signos de infección con glasgow 15/15 POP de retiro de tutor externo en pierna izquierda con adecuada evolución en manejo con ciprofloxacina por 7 días completos SE DA EGRESO citando para el dia 6 de julio para realizar enclavado endomedular como terapia definitiva ,Ver motivo de glosa princial,Ver motivo de glosa principal</t>
  </si>
  <si>
    <t>IPS NO ACEPTA OBJECION  PARA EL PRESENTE CASO EL DIAGNOSTICO DE INGRESO DEL PACIENTE CONSIGNADO EN LA HISTORIA CLÍNICA ES UNA FRACTURA DE TIBIA CON UN COMPROMISO SEVERO DE LOS TEJIDOS BLANDOS RAZÓN POR LA CUAL COMO SE DESCRIBE EN LA LITERATURA SE DEBE COL</t>
  </si>
  <si>
    <t>Dg-9492715318452</t>
  </si>
  <si>
    <t>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t>
  </si>
  <si>
    <t xml:space="preserve">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t>
  </si>
  <si>
    <t>Dg-9492715318499</t>
  </si>
  <si>
    <t>Dg-9492715318500</t>
  </si>
  <si>
    <t>Dg-9492715318505</t>
  </si>
  <si>
    <t>Dg-9492715318506</t>
  </si>
  <si>
    <t>Dg-9492715318507</t>
  </si>
  <si>
    <t>Dg-9492715318508</t>
  </si>
  <si>
    <t>Dg-9492715318509</t>
  </si>
  <si>
    <t>Dg-9492715318510</t>
  </si>
  <si>
    <t>Dg-9492715318512</t>
  </si>
  <si>
    <t>Dg-9492715318514</t>
  </si>
  <si>
    <t>Dg-9492715318515</t>
  </si>
  <si>
    <t>Dg-9492715318516</t>
  </si>
  <si>
    <t>Dg-9492715318517</t>
  </si>
  <si>
    <t>Dg-9492715318518</t>
  </si>
  <si>
    <t>Se objeta $ 132000 Concepto KITPROTCOV  KITDEPROTECCIONTOMADEMUESTRASPACIENTESOSPECHOSOCOVID Se objeta cobro total del kit de proteccion de muestras paciente sospecho covid facturado por valor de $132000 dado que dicho servicio no se encuentra pactado en el contrato SSBY2019ES2T00014972 por dicho motivo no hay lugar a su reconocimiento</t>
  </si>
  <si>
    <t>Dg-9492715318525</t>
  </si>
  <si>
    <t>Se objeta $ 154600 Concepto 10M004  INTERNACIÓN COMPLEJIDAD MEDIANA HABITACION CUATRO O MÁS CAMAS Se realiza glosa total de la cuenta 5566848 dado que el paciente con certificado nacido vivo N 157912983 fue atendido desde el 6 de junio hasta el 8 de Junio y por consiguiente fue afiliado el mismo 8 de Junio Para la fecha de atencion el paciente no se encontraba afiliado a coosalud por ende no da lugar a pago Favor revisar y una vez subsanado el motivo de objección enviar nuevamente para continuar el proceso de auditoria,Ver motivo de glosa principal</t>
  </si>
  <si>
    <t>IPS NO ACEPTA OBJECION MENOR DE 1 AÑO QUE INGRESA CON SEGURIDAD SOCIAL DE LA MAMA  DANDO CUMPLIMIENTO A DECRETO 2353 DE 2015 Y LA CIRCULAR 024 DE 2012 Las EPS e IPS tendrán la responsabilidad de atender a todo niño y niña menor de un año hijo o hija de af</t>
  </si>
  <si>
    <t>Dg-9492715318646</t>
  </si>
  <si>
    <t>Se objeta $ 267000 Concepto 120N01  INTERNACIÓN EN UNIDAD DE CUIDADO BÁSICO NEONATAL (CUNA O INCUBADORA) Se realiza glosa total de la cuenta 5577456 dado que el paciente con certificado nacido vivo N 156126319 fue atendido desde el 7 de junio y por consiguiente fue afiliado el 8 de Junio Para la fecha de atención el paciente no se encontraba afiliado a Coosalud por ende no da lugar a pago Favor revisar y una vez subsanado el motivo de objeción enviar nuevamente para continuar el proceso de auditoria,Ver motivo de glosa principal</t>
  </si>
  <si>
    <t>IPS NO ACEPTA OBJECION PACIENTE CON UNA HORA DE VIDA AL MOMENTO DE LA HOSPITALIZACION DANDO CUMPLIMIENTO AL DECRETO 2353 DE 2015 ¿Cuándo se realiza la afiliación del recién nacido?  Todo recién nacido desde su nacimiento quedará afiliado y será inscrito e</t>
  </si>
  <si>
    <t>Dg-9492715318650</t>
  </si>
  <si>
    <t>Se objeta $ 132000 Concepto KITPROTCOV  KITDEPROTECCIONTOMADEMUESTRASPACIENTESOSPECHOSOCOVID Se objeta cobro total de KIT DE PROTECCION TOMA DE MUESTRAS PACIENTE SOSPECHOSO COVID facturado por valor de $132000 dado que dicho servicio no se encuentra pactado en el contrato SSBY2019ES2T00014972 por dicho motivo no hay lugar a su reconocimiento</t>
  </si>
  <si>
    <t>NHRZ517699</t>
  </si>
  <si>
    <t>GL-05056327337</t>
  </si>
  <si>
    <t xml:space="preserve"> Se objeta el cobro de aplicación de glóbulos rojos y plasma realizados uci no facturables incluidos en la estancia según art 43 decreto 2423/96 ,Se objeta $ 315000 Concepto 939403  TERAPIA RESPIRATORIA INTEGRAL Se objeta el cobro de 15 terapias respiratorias facturadas por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$315000 ,Se objeta el cobro de 14 200598013  PIPERACILINA E INHIBIDOR ENZIMATICO CADA VIAL POLVO ESTERIL PARA RECONSTITUIR A SOLUCION INYECTABLE ips factura 17 y solo se evidenica soporte de administracion de 3 se objeta la diferencia soporte necesario para la auditoria segun la resolucion 3047 Se objeta el cobro de  CISATRACURIO SOLUCION INYECTABLE  10 MG utilizado en cirugia agente anestesico incluido en derechos de sala por lo tanto no da lugar a su cobro adicional  Se objeta el cobro de REMIFENTANIL VIAL POLVO ESTERIL PARA RECONSTITUIR A SOLUCION INYECTABLE utilizado en cirugia agente anestesico incluido en derechos de sala por lo tanto no da lugar a su cobro adicional </t>
  </si>
  <si>
    <t>ips  verifica concepto de glosa y  acepta la aplicación por un valor de $73100 ///// ips soporta las terapias respiratorias  en piso   ips anexa notas de enfermeria donde se evidencia en la administracion de 16 unidades de piperacilina/tazobactam 04/01/2021 000 04/01/2021 800 04/01/2021 1600 05/01/2021 000 05/01/2021 1030  05/01/2021 800 05/01/2021 1600 06/01/2021 000 06/01/2021 900 06/01/2021 2000 06/01/2021 800 06/01/2021 1600 07/01/2021 000 07/01/2021 530 07/01/2021 1600 08/01/2021 000 acepta una por un valor de $ 8865 ////// ips acepta concepto de glosa por cisatracurio por un valor de $ 11388 y se acepta cponcepoto de glosa por remifentanilo  por valor de $ 18057</t>
  </si>
  <si>
    <t>HBOG2958639</t>
  </si>
  <si>
    <t>GL-05147322138</t>
  </si>
  <si>
    <t xml:space="preserve">Se objeta $ 142200 Concepto 890402  INTERCONSULTA POR MEDICINA ESPECIALIZADA Se objetan 3 interconsultas por valor de $ 474003= 142200 sin soporte de su realizacionanexo tecnico #5 literal b soportes </t>
  </si>
  <si>
    <t>ips acepta parcial soporta 2 interconsulta por urologia Acepta 1 no soportada se adjunta soporte</t>
  </si>
  <si>
    <t>HBOG2959603</t>
  </si>
  <si>
    <t>GL-05147322142</t>
  </si>
  <si>
    <t>Se objetan los siguientes laboratorios clinicos sin soporte de su resultado y o realizacion anexo tecnico #5 literal b soportes 30 factor rh $ 22100 c/u30= 663000 sin soporte ni justificacion de tantos realizados1 hepatitis b $ 896001 hepatitis c $ 1008002 identificacion  de anticuerpos irregulares $ 32800c/u2= 656001 tsh $ 65300</t>
  </si>
  <si>
    <t>No se acepta glosa por 30 factor rh se anexa soporte se  soporta hepatitib y hepatitis c se aceptan 2 anticuerpos irregulares</t>
  </si>
  <si>
    <t>HBOG2959782</t>
  </si>
  <si>
    <t>GL-05147322144</t>
  </si>
  <si>
    <t>Se objeta cobro de los siguientes insumos para los cuales se debe anexar factura de compra donde se verifique el valor facturado y que permita realizar ajustes de ser el caso dado que no se tiene tarifa establecida para dicho material según lo establecido en el anexo técnico N 5 de la resolución 3047/081 electrodo  de marcapaso RMI $ 10120001 generador de marcapaso definitivo bicameral $51975001 introductor de desprendimiento 8f 14 cm $ 135000Ademas se objeta mayor valor facturado en  1 campo de incision antimicrobiano 56 cm segun contrato entre las partesIPS factura $ 141750 EPS reconoce $ 78975 se glosa la diferencia $ 62775</t>
  </si>
  <si>
    <t>IPS NO ACEPTA TIPIFICACION DE GLOSA SE SOSTIENE GLOSA EN CONCILIACION</t>
  </si>
  <si>
    <t>HBOG2960499</t>
  </si>
  <si>
    <t>GL-05147322148</t>
  </si>
  <si>
    <t xml:space="preserve">Se objeta $ 101600 Concepto 898201  ESTUDIO DE COLORACION BASICA EN ESPECIMEN DE RECONOCIMIENTO Se objeta cobro de 1 estudio con tinciones de rutina $ 101600  dado que en la historia clinica anexa no se evidencia soportada no dan cumplimiento a lo estipulado en la Resolución 3047/2008 anexo 5 literal B </t>
  </si>
  <si>
    <t>IPS  anexa soporte de patologia se aexa folio 15 donde se soporta patologia</t>
  </si>
  <si>
    <t>HBOG2963337</t>
  </si>
  <si>
    <t>GL-05147322153</t>
  </si>
  <si>
    <t xml:space="preserve">Se objeta $ 133200 Concepto 912004  APLICACION DE LA UNIDAD DE SANGRE TOTAL Se objetan 2 aplicación de globulos rojos  o sangre  con numeros de sello # 241015 y 240598 por valor de $ 66600 c/u No facturable la aplicación de hemocomponentes en cuidado crítico y cirugía ya que es un procedimiento a cargo y realizado por el intensivista o anestesiólogo (artículo 45 Decreto 1571 de 1993) por lo tanto incluido en la estancia UCIUCE o en los honorarios de anestesia (Ver artículos 43 y 48)  ,Se objeta $ 15400 Concepto 911008  COOMBS DIRECTO FRACCIONADO MONOESPECIFICO IG A IG G E IG M EN TUBO Se realiza glosa correspondiente al cobro de 1 Coombs directo $154000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t>
  </si>
  <si>
    <t>IPS ACEPTA GLOSA</t>
  </si>
  <si>
    <t>HBOG2964606</t>
  </si>
  <si>
    <t>GL-05147322162</t>
  </si>
  <si>
    <t xml:space="preserve">se objetan los siguientes laboratorios sin soporte y /o resultado en historia clinica anexa según lo requiere la resolucion 3047 anexo tecnico #5 literal b soportes 1 cultivo para hongos $ 293001 cultivo para mycobacterium $ 597001 cultivo  para microorganismos $ 541001 mycobacterium tuberculosisi raccion en cadena $319200 Ademas codigo no incluido en manual tarifario contratado soat </t>
  </si>
  <si>
    <t>No se acepta glosa se anexan soportes de laboratorios solicitados no se acepta glosa por codigo no incluido en el manual tarifario soat ya que este servicio se le presto al paciente y adicinal se esta soportando la interpretacion medica</t>
  </si>
  <si>
    <t>HBOG2962011</t>
  </si>
  <si>
    <t>GL-05147322166</t>
  </si>
  <si>
    <t>Se objeta $ 36800 Concepto 890202  CONSULTA DE PRIMERA VEZ POR MEDICINA ESPECIALIZADA Se objeta consulta preanestesica $ 36800Son facturables las ambulatorias y no facturables las intrahospitalarias siempre y cuando se realice el procedimiento quirúrgico según lo establecido en el artículo parágrafo 1 del artículo 48 artículo 75 y el artículo 76  ,Se objeta 1 aguja para anestesia $ 6426  no facturables ya que se trata de un dispositivo utilizado para la aplicación de la anestesia por lo tanto está incluida en derechos de materiales y medicamentos sala (Ver parágrafo 5 del artículo 55)///Se objeta cobro de 1 hoja de sierra   $ 471366  no facturable según lo estipulado en el Drecreto 2423/96 articulo 49 paragrafo 2 "No se reconocerá valores adicionales por el  empleo de accesorios e implementos de los equipos que se utilicen en la práctica de las intervenciones y procedimientos aunque estos no sean reutilizables" ///Se objeta 2 poliglactina  1/2 $ 10530c/u  4 poliglactina 2/0 $ 10530 c/u    no facturables incluidos en los derechos de sala articulo 55 paragrafo 5,Se realiza glosa correspondiente al cobro de 1 Coombs directo $15400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efectúa glosa correspondiente al cobro de 1 hemoclasificacion GLOBULAR  $ 11000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t>
  </si>
  <si>
    <t>No se acepta glosa por consulta preanestesica grupo mayor a 4 según lo establecido en el decreto 2423 articulo 48 paragrafo 2  y art 75  Ips acepta glosa de aguja insumo no facturable se acepta hoja de sierra insumo no facturable se acepta poliglactina  no facturable se acepta hemoclasificacion no facturables El coombs directo es es de gran utilidad en el diagnóstico de enfermedad hemolítica del recién nacido anemiahemolítica autoinmune anemia hemolítica sensibilización inducida por drogas e investigación de reacciones transfusionales y el raicu su detección origina la eliminación de componentesplasmáticos en los receptores como prueba pre transfusional aporta mayor seguridada la transfusión pues el hallazgo de anticuerpos irregulares obliga la identificación delanticuerpo y la búsqueda de unidades que no contengan el antígeno correspondienteindependiente del resultado de la prueba cruzada mayor Un examen no excluye al otro teniendo encuenta la literatura medica  y por INS</t>
  </si>
  <si>
    <t>PLAD136397</t>
  </si>
  <si>
    <t>GL-051653128165</t>
  </si>
  <si>
    <t>MARÍA LA BAJA</t>
  </si>
  <si>
    <t xml:space="preserve">Se objeta $ 11700 Concepto 903809  BILIRRUBINAS TOTAL Y DIRECTA  Se objeta $ 12700 Concepto 903813  CLORO  Se objeta $ 13300 Concepto 903856  NITRÓGENO UREICO  Se objeta $ 15000 Concepto 903809  BILIRRUBINAS TOTAL Y DIRECTA  Se objeta $ 16600 Concepto 903841  GLUCOSA EN SUERO U OTRO FLUIDO DIFERENTE A ORINA  Se objeta $ 20400 Concepto 903833  FOSFATASA ALCALINA  Se objeta $ 21700 Concepto 903805  AMILASA EN SUERO U OTROS FLUIDOS  Se objeta $ 27600 Concepto 902208  HEMOGRAMA II (HEMOGLOBINA HEMATOCRITO RECUENTO DE ERITROCITOS ÍNDICES ERITROCITARIOS LEUCOGRAMA RECU  Se objeta $ 28900 Concepto 903866  TRANSAMINASA GLUTÁMICOPIRÚVICA ALANINO AMINO TRANSFERASA  Se objeta $ 28900 Concepto 903867  TRANSAMINASA GLUTÁMICO OXALACÉTICA ASPARTATO AMINO TRANSFERASA  Se objeta $ 32700 Concepto 903864  SODIO EN SUERO U OTROS FLUIDOS  Se objeta $ 39600 Concepto 903859  POTASIO EN SUERO U OTROS FLUIDOS  Se objeta $ 85300 Concepto 903438  TROPONINA T CUALITATIVA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$ 195700 Concepto 10M004  INTERNACIÓN COMPLEJIDAD MEDIANA HABITACION CUATRO O MÁS CAMAS IPS no red se reconoce solo la atención inicial de urgencia  no cuenta con aprobación de hospitalización por parte de la EPS caso negado 19056555 y hospitalización reportado fuera de los tiempos establecidos por resolución 3047  reportado después del egreso 13/01/22 ,Se objeta $ 249 Concepto 199137838  DIMENHIDRINATO TABLETA  50 MG  Se objeta $ 305 Concepto 1993476810  DICLOFENACO SODICO VIA IM SOLUCION INYECTABLE  75 MG/3 ML  Se objeta $ 331 Concepto 200261155  METOCLOPRAMIDA AMPOLLA DE 2 ML SOLUCION INYECTABLE  Se objeta $ 558 Concepto 199976257  DEXAMETASONA SODIO FOSFATO EQ A 4MG/ML/2ML SOLUCION INYECTABLE  8 MG/2 ML  Se objeta $ 1066 Concepto 199614203  GLUCONATO DE POTASIO ELIXIR  312 %/180 ML  Se objeta $ 10962 Concepto 199274261  LACTATO DE HARTMAN SOLUCION INYECTABLE   /500 ML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$ 309 Concepto 151802010491  JERINGADESECHABLE5MLC/A  Se objeta $ 752 Concepto 151802010489  JERINGADESECHABLE10MLC/A  Se objeta $ 1635 Concepto 151802010372  EQUIPODEMACROGOTEO  Se objeta $ 4212 Concepto 151802010198  CATETERINTRAVENOSONO18GX11/4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$ 54700 Concepto 895100  ELECTROCARDIOGRAMA DE RITMO O DE SUPERFICIE SOD IPS no red se reconoce solo la atención inicial de urgencia  no cuenta con aprobación de hospitalización por parte de la EPS caso negado 19056555 y hospitalización reportado fuera de los tiempos establecidos por resolución 3047  reportado después del egreso 13/01/22 </t>
  </si>
  <si>
    <t xml:space="preserve">SE LEVANTA GLOSA TENIENDO QUE LOS SERVICIOS PRESTADOS SON PERTINENTES Y FACTURABLES ADICIONALMENTE CONTAMOS CON LA AUTORIZACION REMITIDA POR USTEDES No 18976116 DIA 11 DE ENERO DEL 2022 A LAS 0936 AM LA CUAL CORRESPONDE A LA SOLICITUD DE NUESTRA ENTIDAD Y POR LO TANTO ENMARCAMOS TODOS LOS SERVICOS Y ATENCIONES ADICIONALESPRESTADAS DENTRO DE LAS 24 HORAS SIGUIENTES EN CONCORDANCIA CON LA NORMA DADO LO ANTERIOR SOLICITAMOS EL RECONOCIMIENTO Y PAGO DE LA FACTURA RELACIONADA SOBRE TODO TENIENDO EN CUENTA QUE LAS URGENCIAS NO REQUIEREN AUTORIZACION SINO UNICAMENTE NOTIFICACION Y EL PACIENTE ESTUVO SOLAMENTE 18 HORAS EN EL SERVICIO DE URGENCIAS CON LA VALORACIONES APOYO DIAGNOSTICO Y ATENCIONES REQUERIDAS Y PERTINENTES SERATIFICA GLOSA NO HAY AUTORIZACION DE LA ATENCION </t>
  </si>
  <si>
    <t>GL-052089339028</t>
  </si>
  <si>
    <t>Se objeta materiales por valor de $ 65845 los cuales no son objeto de cobro debido a que hacen parte del equipo basico de la sala Los materiales objetados por este concepto son1 Mascara de oxigeno adulto $27201 Mascara laringea 30 $556611 Mascara para anestesia N 5 $7464</t>
  </si>
  <si>
    <t>IPS NO ACEPTA OJBECION MATERIALES FACTURABLES SEGÚN DECRETO 2423/96 ART 57</t>
  </si>
  <si>
    <t>GL-052089341981</t>
  </si>
  <si>
    <t>YARUMAL</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</si>
  <si>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(2) estudio estudio de coloracion basica en especimen de reconocimiento por valor de $101600c/u ($203200)los cuales no se encuentra soportados en la historia clínica según lo establecido en el anexo técnico n5 de la resolución 3047/08 facturan 2 no se evidencia soporte alguno</t>
  </si>
  <si>
    <t>SE LEVANTA GLOSA ATENCION PERTINENTE Y SOPORTADA</t>
  </si>
  <si>
    <t>E.S.E. HOSPITAL EL SALVADOR</t>
  </si>
  <si>
    <t>VILLA DE SAN DIEGO DE UBATE</t>
  </si>
  <si>
    <t>HU948514</t>
  </si>
  <si>
    <t>GL-052089342185</t>
  </si>
  <si>
    <t>CACERES</t>
  </si>
  <si>
    <t>Se objeta el cobro de (1) CONSULTA POR TRABAJO SOCIAL por valor $17100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t>
  </si>
  <si>
    <t>E.S.E. HOSPITAL NUESTRA SEÑORA DEL PILAR DE MEDINA</t>
  </si>
  <si>
    <t>MEDINA</t>
  </si>
  <si>
    <t>GL-05209333223</t>
  </si>
  <si>
    <t xml:space="preserve">Se objeta $ 1100 Concepto 890701  CONSULTA DE URGENCIAS POR MEDICINA GENERAL se objetan $1100 por mayor valor cobrado en consulta de urgencias la IPS cobra soat 2019 pleno y la atencion fue el 28/12/2018 por lo que aplica es soat 2018 se reconoce a $51300 y se objeta la diferencia ,Se objeta $ 551690 Concepto S31305  TRASLADO SIMPLE se objeta cobro de traslado paratebuenovillavicencio por valor de $551690 la IPS no presenta hoja de traslado en la cual se evidencia las condiciones de la paceinte durante el traslado asi como la entrega a la institucion receptora por lo que no se cumple con lo estbalecido en el anexo tecnico 5 literal B numerales 8 9 y 10 de la resolucion 3047/2008 ,Se objeta $ 800 Concepto 907106  UROANALISIS CON SEDIMENTO Y DENSIDAD URINARIA se objetan $800 por mayor valor cobrado en uroanalisis la IPS cobra soat 2019 pleno y la atencion fue el 28/12/2018 por lo que aplica es soat 2018 se reconoce a $13800 y se objeta la diferencia Se objeta $ 1000 Concepto 901107  COLORACION GRAM Y LECTURA PARA CUALQUIER MUESTRA se objetan $1000 por mayor valor cobrado en coloracion gram la IPS cobra soat 2019 pleno y la atencion fue el 28/12/2018 por lo que aplica es soat 2018 se reconoce a $16900 y se objeta la diferencia Se objeta $ 1300 Concepto 902208  HEMOGRAMA II HEMOGLOBINA HEMATOCRITO RECUENTO DE ERITROCITOS INDICES ERITROCITARIOS LEUCOGRAMA RECUE se objetan $1300 por mayor valor cobrado en hemograma la IPS cobra soat 2019 pleno y la atencion fue el 28/12/2018 por lo que aplica es soat 2018 se reconoce a $21600 y se objeta la diferencia </t>
  </si>
  <si>
    <t>La auditoria levanta objeción por servcio de ambulancia la ips anexa hoja de trasaldo en terminos del anexo 5 aparte B numeral 11 literal c y la ips acepta acepta objeción por mayor valor cobrado en laboratorios y consulta de urgencias facturadas a tarifas del año 2019 y realizadas en el 2018</t>
  </si>
  <si>
    <t>GL-05209338869</t>
  </si>
  <si>
    <t>ZARAGOZA</t>
  </si>
  <si>
    <t xml:space="preserve">Se objeta $ 30870 Concepto Equip  EQUIP PARA BOMBS se objeta cobro de 1 equipo bomba por valor de $30870 no facturable en paciente a quien no se le administra ningun medicamento que requiera del uso de la bomba </t>
  </si>
  <si>
    <t>IPS ACEPTA GLOSA INSUMO NO FACTURABLE NO PERTINENTE</t>
  </si>
  <si>
    <t>GL-0522273134565</t>
  </si>
  <si>
    <t>Se objeta el cobro de 1 habitacion de cuatro camas omas facturada por valor de $ 152900 ya que no es justificado su cobro ya que el paciente es tuvo menos de 6 horas en el servicio,Se objeta el cobro de 1 SALA DE OBSERVACIÓN I NIVEL facturada por valor de $ 55600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</si>
  <si>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 xml:space="preserve">Se da por aceptada la glosa por valor de $152900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19 de Septiembre de 2018 y respuesta a glosa enviada el día 25 de julio de 2019 La IPS acepta glosa por valor de $ 55600segun comunicado del 25/07/2019 </t>
  </si>
  <si>
    <t>GL-0522273146801</t>
  </si>
  <si>
    <t>Se objeta mayor valor cobrado según contrato SSBY2019ES2T00014972 (soat  10%) de 1 881305  ECOGRAFÍA DE ABDOMEN SUPERIOR (HÍGADO PÁNCREAS VÍAS BILIARES RIÑONES BAZO Y GRANDES VASOS)lo facturan por valor de $ 162500 y se reconoce por valor de $153270 se glosa la diferencia por valor de $9230</t>
  </si>
  <si>
    <t xml:space="preserve">IPS NO ACEPTA OBJECION SE FACTURA CODIGO VALOR A TARIFA SOAT  MENOS EL 10% CONTRATADO CON LA EPS EL CUAL ES COBRADO CORRECTAMENTE EN LA FACTURA,persiste glosa mvc </t>
  </si>
  <si>
    <t>HBOG2949042</t>
  </si>
  <si>
    <t>GL-052243332676</t>
  </si>
  <si>
    <t>NECHÍ</t>
  </si>
  <si>
    <t>Se glosa el cobro de 1 SALA DE OBSERVACION III NIVEL facturada por valor de $ 89400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t>
  </si>
  <si>
    <t>Ips acepta glosa sala de observacion por el area de enfermeria</t>
  </si>
  <si>
    <t>GL-052290384864</t>
  </si>
  <si>
    <t>se objeta valor total por cobertura   El servicio no esta contratado con Coosalud</t>
  </si>
  <si>
    <t xml:space="preserve">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t>
  </si>
  <si>
    <t>GL-052290384865</t>
  </si>
  <si>
    <t>GL-052290384866</t>
  </si>
  <si>
    <t>GL-052290384867</t>
  </si>
  <si>
    <t>GL-052290384868</t>
  </si>
  <si>
    <t xml:space="preserve">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t>
  </si>
  <si>
    <t>GL-052290384869</t>
  </si>
  <si>
    <t>HBOG4032527</t>
  </si>
  <si>
    <t>GL-05234323220</t>
  </si>
  <si>
    <t>CHITARAQUE</t>
  </si>
  <si>
    <t xml:space="preserve">Jean Carlos Fuentes Mendez Paciente de 40 años con antecedente arritmia y de catarata subcapsular ojo izquierdo consulta por cuadro clínico 2 días de evolución consistente en dolor ocular derecho tipo asociado a cefalea ipsilateral y disminución de la agudeza visual cursa con DESPRENDIMIENTO DE RETINA ojo derecho con compromiso macular se indicó plan quirúrgico de vpp endoláser silicon el día de mañana continua manejo tópico con prednisolona atropinaSE habla con el pacte natural de venezuela hace tres años en colombia con permiso especial vive en chitaraque boyacá tiene seguimientos por arritmia cardiaca sin inconvenientesPcte cursando con desprendimiento de retina se llevo a cabo vitrectomia sin cpmplicacionescon modulada inflamacion en segmento anterior dentro de lo esperadosin signos de infeccion localretina adheridase ajusta manejo topico con MOXIFLOXACINO dada adecuada evolucion del pop se indica egreso con seguimiento ambulatorio por oftamologia_Adecuada evolucion pop continuar manejo ambulatorio por oftalmología Concurrencia Realizada Por Damaris Tatiana Sanchez VelascoSe glosa consulta de urgencias por medicina general por $53700 paciente que ingresa para revisión por oftalmología (consulto el 19 de marzo se envio tratamiento y regresa el 24 de marzo) visto a su ingreso por oftalmología no da lugar a cobro de esta ,se glosa 1 ACEITE SILICONADO 5000 CENTISTOKES JERINGA 10ml pro $263925 no se tiene tarifa diferencial en contrato vigente SBY2019II3T00015126 ni OS de 10 de junio de 2019 ni cotización de inclusión autorizada por parte de la EPS soporte requerido para la verificación de este </t>
  </si>
  <si>
    <t>ips soporta medicamento aceite siliconado  facturado según tarifas institucionales acuerdo hus 002 de 2021 /////  urgencias _folio 5enfermedad actual paciente masculino en cuarta década de la vida que consulta por un cuadro clínico 2 días de evolución consistente en dolor ocular derecho tipo asociado a cefalea ipsilateral y disminución de la agudeza visuarl se automedicó con diclofenaco y naproxeno 1 tableta cada 6h sin mejoría refiere antecedente de desprendimiento de retina de ojo derecho diagnosticado en nuestra institución el viernes (19/03) tratado con atropina y prednisolona actualmente sintomático eps levanta objecion atencion pertinente</t>
  </si>
  <si>
    <t>FAC692521</t>
  </si>
  <si>
    <t>GL-05294310386</t>
  </si>
  <si>
    <t xml:space="preserve">Se objeta INTERNACION EN SERVICIO COMPLEJIDAD MEDIANA HABITACION DE CUATRO CAMAS de acuerdo al articulo 49 del decreto 2423 de 1996 en las intervenciones y procedimientos quirúrgicos cruentos los derechos de sala de cirugía que comprenden la dotación básica del quirófano los equipos sus accesorios e implementos instrumental ropa reutilizable o desechable los servicios de enfermería esterilización instrumental circulantes y recuperación hasta seis (6) horas se reconocerán según el grupo de clasificación de la intervención adicional no se evidencian complicaciones ni justificación médica para el cobro del servicio </t>
  </si>
  <si>
    <t xml:space="preserve">SE LEVANTA GLOSA YA QUE EL ARTICULO 49 DEL TARIFARIO SOAT DICE QUE EL PACIENTE CUENTA HASTA CON 6 HORAS DE ESTANCIA PARA RECUPREACION EN ESTE CASO PACIENTE SE LE OPTORGARON LAS 6 HORAS SIN FACTURARLEDESPUES DE ESE TIEMPO PACIENTE REQUIRIO ATENCIONES Y NO POR COMPLICACIONES DEL EVENTO QUIRURGICO SEGUN EL MISMO TARIFARIO SUPERO LAS 6 HORAS MAS DE ESTANCIA LAS CUALES SON FACTURABLES COMO HABITACION 4 CAMAS SE ANEXA HISTORIA CLINICA </t>
  </si>
  <si>
    <t>FAC692527</t>
  </si>
  <si>
    <t>GL-05294310420</t>
  </si>
  <si>
    <t xml:space="preserve">Se objeta $ 102100 Concepto 881401  ULTRASONOGRAFIA PELVICA GINECOLOGICA TRANSVAGINAL Se glosa 1 Ecografía vaginal para diagnostico ginecologico u obstetrico no se evidencia ordenada  ni soportada en la Historia clinica del paciente ,Se objeta $ 112500 Concepto 890601  CUIDADO MANEJO INTRAHOSPITALARIO POR MEDICINA GENERAL Se glosan 3 atenciones intrahospitalarias por medico general ($37500 c/u) en institución de segundo nivel incluidas en la estancia manual tarifario soat capitulo V artículo 40  ,Se objeta $ 47400 Concepto 890450  INTERCONSULTA POR ESPECIALISTA EN GINECOLOGIA Y OBSTETRICIA Se glosa 1 Interconsulta por especialista en Ginecologia y Obstetricia no se evidencia ordenada ni soportada en la historia clinica del paciente </t>
  </si>
  <si>
    <t xml:space="preserve">SE LEVANTA GLOSA ,Se persiste glosa </t>
  </si>
  <si>
    <t>FAC693267</t>
  </si>
  <si>
    <t>GL-05294310421</t>
  </si>
  <si>
    <t xml:space="preserve">Se objeta $ 12300 Concepto GO2AD0601  MISOPROSTOL TABLETA 200 MG se glosa medicamento no Pbs dos tabletas de  Misoprostol Tableta 200 mg a $6150 c/u de acuerdo a la resolución 5857 medicamento condicionado solo financiado con resursos de la UPC en casos de muerte fetal en el segundo y tercer trimestre del embarazo fallo temprano del embarazo entre otros que no aplican en este caso adicional al no ser un medicamento PBS se debe de facturar al Ente Territorial Resolución 1479 de 2015    </t>
  </si>
  <si>
    <t xml:space="preserve">SE LEVANTA GLOSA,Se persiste glosa medicamento no PBS financiado con recursos de la UPC solo en casos de feto muerto si éste se presenta en el segundo y tercer trimestre del embarazo o en casos de evacuación de cavidad uterina por fallo temprano de embarazo condiciones que no presenta en éste caso la paciente </t>
  </si>
  <si>
    <t>GL-05294310531</t>
  </si>
  <si>
    <t>se glosa estudio de coloración basica en especimen de reconocimiento no se evidencia el reporte por parte del especialista ni tampoco interpretado el resultado en la historia clinica</t>
  </si>
  <si>
    <t xml:space="preserve">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adicional al reporte de patologia el resultado del examen de segundo nivel debe de estar comentado e interpretado en la historia clínica ,Se persiste la glosa adicional al reporte de resultado de la ayuda diagnostica de segundo nivel se requiere que se encuentre comentado e interpretado en la historia clinica del paciente normatividad vigente </t>
  </si>
  <si>
    <t>GL-05294310576</t>
  </si>
  <si>
    <t xml:space="preserve">Se objeta $ 88200 Concepto 898101  ESTUDIO DE COLORACION BASICA EN BIOPSIA se glosa estudio de coloración basica en biopsia no se evidencia el reporte por parte del especialista ni se evidencia comentado el resultado en la historia clinica res3047 2008 </t>
  </si>
  <si>
    <t xml:space="preserve">Se levanta la glosa la IPS anexa el reporte de patología </t>
  </si>
  <si>
    <t>GL-05294310577</t>
  </si>
  <si>
    <t>Se glosa Malla de Prolene parcialmente absorbible de 15 x 15 cm  no se evidencia la factura de compra del material medico quirurgico como lo estipula la carta de intención</t>
  </si>
  <si>
    <t xml:space="preserve">Se levanta glosa la IPS anexa la factura de compra del insumo requerida </t>
  </si>
  <si>
    <t>GL-05294310578</t>
  </si>
  <si>
    <t xml:space="preserve">Se glosa estudio de coloración basica en especimen de reconocimiento no se evidencia el reporte del resultado por parte del especialista ni se evidencia la interpretación del resultado en la historia clinica </t>
  </si>
  <si>
    <t xml:space="preserve">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adicional al reporte de patologia el examen de segundo nivel debe de estar comentado e interpretado en la historia clinica de acuerdo a la resolución 3047/2008 normatividad vigente ,Se persiste la glosa adicional al reporte de resultado de la Biopsia de segundo nivel se requiere que el resltado se encuentre comentado e interpretado en la historia clinica del paciente </t>
  </si>
  <si>
    <t>GL-05294310579</t>
  </si>
  <si>
    <t>Se objeta $ 88200 Concepto 898101  ESTUDIO DE COLORACION BASICA EN BIOPSIA Se glosa estudio de coloración básica en biopsia no se evidencia el reporte del resultado por parte del profesional ni se evidencia la interpretación del resultado en la historia clínica</t>
  </si>
  <si>
    <t>GL-05294310581</t>
  </si>
  <si>
    <t xml:space="preserve">Se glosa medicamento ACETILCISTEINA 300MG3ML 10% SOLUCION INYECTABLE cantidad 94 por valor de $451952 no se evidencia la hoja de administración de medicamento de acuerdo a la normatividad vigente soporte requerido para medicamentos de pacientes hospitalizados res 3047 2008,Se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t>
  </si>
  <si>
    <t xml:space="preserve">IPS ACEPTA OBJECION POR SOBREFACTURACION EN CONSULTA DE TRABAJO SOCIAL,Se persiste en la glosa ,Se persiste glosa se considera no facturable la consulta por trabajo social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t>
  </si>
  <si>
    <t>GL-05294310582</t>
  </si>
  <si>
    <t xml:space="preserve">Se objeta $ 101600 Concepto 898201  ESTUDIO DE COLORACION BASICA EN ESPECIMEN DE RECONOCIMIENTO Se glosa estudio de coloración básica en espécimen de reconocimiento no se evidencia el reporte del resultado por parte del profesional ni se evidencia la interpretación del resultado en la historia clínica </t>
  </si>
  <si>
    <t xml:space="preserve">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ademas del informe de patologia el resultado del examen de segundo nivel debera de estar comentado e interpretado en la historia clínica de acuerdo a la resolución 3047/2008 normatividad vigente ,Se persiste la glosa adicional al reporte del resultado de la biopsia de segundo nivel se requiere que el resultado se encuentre comentado e interpretado en la historia clinica </t>
  </si>
  <si>
    <t>GL-05294310583</t>
  </si>
  <si>
    <t xml:space="preserve">Se glosan 2 estudios de coloración básica en espécimen de reconocimiento no se evidencia el reporte del resultado por parte del profesional ni se evidencia la interpretación del resultado en la historia clínica </t>
  </si>
  <si>
    <t xml:space="preserve">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en la glosa ,Se persiste la glosa adicional del reporte de patologia el resultado del examen de segundo nivel debe de estar comentado e interpretado en la historia clínica resolución 3047/2008  </t>
  </si>
  <si>
    <t>GL-05294310590</t>
  </si>
  <si>
    <t xml:space="preserve">Se glosa estudio de coloración básica en biopsia no se evidencia el reporte del resultado por parte del profesional ni se evidencia la interpretación del resultado en la historia clínica </t>
  </si>
  <si>
    <t xml:space="preserve">Se levanta glosa la IPS anexa reporte de patologia </t>
  </si>
  <si>
    <t>GL-05294310591</t>
  </si>
  <si>
    <t xml:space="preserve">Se objeta $ 15400 Concepto 890209  CONSULTA DE PRIMERA VEZ POR TRABAJO SOCIAL 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t>
  </si>
  <si>
    <t>IPS ACEPTA OBJECION POR SOBREFACTURACION</t>
  </si>
  <si>
    <t>GL-05294310593</t>
  </si>
  <si>
    <t>Se objeta $ 15400 Concepto 890209  CONSULTA DE PRIMERA VEZ POR TRABAJO SOCIAL 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t>
  </si>
  <si>
    <t>IPS ACEPTA OBJECION POR SOBREFACTURACION EN CONSULTA DE TRABAJO SOCIAL</t>
  </si>
  <si>
    <t>GL-05294310605</t>
  </si>
  <si>
    <t>GL-05294310606</t>
  </si>
  <si>
    <t>Se objeta medicamento 199340152  LEVONORGESTREL 75 MG IMPLANTE SUBDERMICO no se evidencia ordenado en la Historia clínica  ni soportado en la hoja de administración de medicamentos de la paciente</t>
  </si>
  <si>
    <t>IPS ADJUNTA HISTORIA CLINICA SOPORTANDO COLOCACION DE INSUMO LEVONORGESTREL 75 MG IMPLANTE SUBDERMICO</t>
  </si>
  <si>
    <t>GL-05294310610</t>
  </si>
  <si>
    <t>Se glosa estudio de coloración básica en espécimen de reconocimiento no se evidencia el reporte del resultado por parte del profesional ni se evidencia la interpretación del resultado en la historia clínica</t>
  </si>
  <si>
    <t>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t>
  </si>
  <si>
    <t>GL-05294310614</t>
  </si>
  <si>
    <t>Se glosan2 estudios de coloración básica en espécimen de reconocimiento no se evidencian los reportes del resultado por parte del profesional ni se evidencian la interpretación de los resultados en la historia clínica</t>
  </si>
  <si>
    <t>GL-05294310616</t>
  </si>
  <si>
    <t>se glosa material medico quirurgico MALLA PROLENE PARCIALMENTE ABSORBIBLE DE 10 X 15 CM  no anexan factura de compra  como lo estioula lo pactado en la carta de intención</t>
  </si>
  <si>
    <t>IPS ADJUNTA SOPORTE SOLICITADO</t>
  </si>
  <si>
    <t>GL-05294310621</t>
  </si>
  <si>
    <t xml:space="preserve">Se glosa estudio de coloración básica en espécimen de reconocimiento no se evidencia el reporte del resultado por parte del profesional ni se evidencia la interpretación del resultado en la historia clínica </t>
  </si>
  <si>
    <t>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t>
  </si>
  <si>
    <t>HBOG2927335</t>
  </si>
  <si>
    <t>GL-05316314150</t>
  </si>
  <si>
    <t xml:space="preserve">Se objeta cobro de 1 estudio con tinciones de rutina facturada por $88100 dado que en la historia clínica anexa no se encuentra soportado la realización de esta no dan cumplimiento a lo estipulado en la Resolución 3047/2008 anexo 5 literal B </t>
  </si>
  <si>
    <t>IPS  soporta soporte de patologia en hc folio 13</t>
  </si>
  <si>
    <t>HBOG2926652</t>
  </si>
  <si>
    <t>GL-05316314151</t>
  </si>
  <si>
    <t>Se objeta cobro de los siguientes insumos para los cuales se debe anexar factura de compra donde se verifique el valor facturado y que permita realizar ajustes de ser el caso debido que no se encuentra en el anexo de tarifas institucionales según lo establecido en el anexo técnico N 5 de la resolución 3047/08 $40303442 trepano diferentes diametros $9253441 tejido corneal $3105000</t>
  </si>
  <si>
    <t>HBOG2931084</t>
  </si>
  <si>
    <t>GL-05316314154</t>
  </si>
  <si>
    <t>Se objeta cobro de 1 GADOLINIO PARAMAGNETIC MACROCICLICO 05 a 1 mmol fco 15 ml dado que no se encuentra soportado el suministro de este ademas no hay justificación para su uso por ende no se reconoce $82188</t>
  </si>
  <si>
    <t>IPS acepta medio de contraste no se realizo rnm</t>
  </si>
  <si>
    <t>GL-05316314246</t>
  </si>
  <si>
    <t xml:space="preserve">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$14600 se objeta la diferencia $67600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</si>
  <si>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$14600 se objeta la diferencia $67600  </t>
  </si>
  <si>
    <t>HSRF14017815</t>
  </si>
  <si>
    <t>GL-05316314748</t>
  </si>
  <si>
    <t>Se objeta mayor valor facturado en el laboratorio examen directo fresco de cualquier muestra código 901304 facturan por $49200 se homologa en el soat y dicho laboratorio código 19582 tiene valor por $13200 se objeta la diferencia $36000Facturan 4 sida anticuerpos vih 1 por valor de $79200 c/u se evidencia justificado ordenado autorizado y soportado la realización de 1 se objeta cobro de 3 por no justificado su cobroAdemas el cobro de la prueba sida anticuerpos VIH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t>
  </si>
  <si>
    <t xml:space="preserve">IPS ACEPTA GLOSA MVC EN ATENCION SE LEVANTA DIFERENCIA SOPORTADA </t>
  </si>
  <si>
    <t>HBOG2933278</t>
  </si>
  <si>
    <t>GL-05316314909</t>
  </si>
  <si>
    <t>Se objeta cobro de 1 cámara espaciadora para aplicación de inhaladores $4715 1 equipo micronebulizador $9951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$1281Se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$5124</t>
  </si>
  <si>
    <t>IPS acepta insumos no facturables</t>
  </si>
  <si>
    <t>GL-05316314919</t>
  </si>
  <si>
    <t xml:space="preserve">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</si>
  <si>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 xml:space="preserve">IPS ACEPTA ACEPTA OBJECION POR SOBREFACTURACION EN TRABAJO SOCIAL  SE LEVANTA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primera respuesta a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primera respuesta 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</si>
  <si>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GL-05316314926</t>
  </si>
  <si>
    <t>Se objeta cobro de 1 terapia fisica facturada por $19100 dado que no se encuentra ordenado por el medico tratante tampoco hay justificación para realización de esta requisito necesario para su respectivo cobro</t>
  </si>
  <si>
    <t xml:space="preserve">Se levanta glosa por el cobro de 1 terapia fisica facturada por $19100 La IPS anexa orden por el medico tratante con lo cual subsana la objecion  ,Se persiste glosa por el cobro de 1 terapia fisica facturada por $19100 dado que no se encuentra ordenado por el medico tratante tampoco hay justificación para realización de esta requisito necesario para su respectivo cobro  </t>
  </si>
  <si>
    <t>GL-05316314929</t>
  </si>
  <si>
    <t>Facturan 46 ampicilina sulbactam 15 gr en la hoja de suministro de medicamento se encuentra soportado el suministro de 32 amp se objeta cobro de 14 amp por no soportado requisito necesario para su respectivo cobro $2039 c/u  14 $28546Facturan 6 heparina bajo peso molecular 40 mg en la hoja de suministro de medicamento se encuentra soportado el suministro de 3 amp se objeta cobro de 3 amp por no soportado requisito necesario para su respectivo cobro $10380 c/u  3 $31140 ,Se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t>
  </si>
  <si>
    <t xml:space="preserve">IPS ACEPTA OBJECION PARCIAL POR CONCEPTA DE 14 AMPICILINA SULBACTAM Y 3 HEPARINAS POR SOBREFACTURACIONIPS NO ACEPTA OBJECION INSUMOS FACTURADOS NO SE MENSIONAN EN DICHO ARTICULO (ART 57) HACIENDO ACLARACION QUE LOS INSUMOS QUE SE ENCUENTREN FUERA DEL CONJUNTO ALLI NOMBRADO DE PAGARAN AL PRECIO DEL VALOR COMERCIALIPS NO ACEPTA OBJECION SEGUN PROTOCOLO INSTITUCIONAL CANULA NASAL DEBE SER CAMBIADO CADA 72 HORAS DURANTE LA ESTANCIA HOSPITALARIA,se persiste glosa dado que facturan 46 ampicilina sulbactam 15 gr en la hoja de suministro de medicamento se encuentra soportado el suministro de 32 amp se objeta cobro de 14 amp por no soportado requisito necesario para su respectivo cobro $2039 c/u  14 $28546Se persiste glosa dado que facturan 6 heparina bajo peso molecular 40 mg en la hoja de suministro de medicamento se encuentra soportado el suministro de 3 amp se objeta cobro de 3 amp por no soportado requisito necesario para su respectivo cobro $10380 c/u  3 $31140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persiste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  ,se persiste primera respuesta a glosa dado que facturan 46 ampicilina sulbactam 15 gr en la hoja de suministro de medicamento se encuentra soportado el suministro de 32 amp se objeta cobro de 14 amp por no soportado requisito necesario para su respectivo cobro $2039 c/u  14 $28546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adicionalSe persiste primera respuesta a glosa dado que facturan 6 heparina bajo peso molecular 40 mg en la hoja de suministro de medicamento se encuentra soportado el suministro de 3 amp se objeta cobro de 3 amp por no soportado requisito necesario para su respectivo cobro $10380 c/u  3  $31140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  Se persiste primera respuesta a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persiste primera respuesta a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  </t>
  </si>
  <si>
    <t>GL-05316314930</t>
  </si>
  <si>
    <t xml:space="preserve">Facturan 6 nebulización por valor de $12400 c/u se objetan dado que en la historia clínica anexa se evidencia que fueron realizadas conjuntamente con las terapias  respiratorias por el mismo profesional de salud por ende se consideran incluidas en dicho servicio no facturables de manera adicional ,Se objeta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t>
  </si>
  <si>
    <t xml:space="preserve">IPS NO ACEPTA OBJECION LA NEBULIZACIONES SON SERVICIOS INDEPENDIENTES DE LA TERAPIA RESPIRATORIA POR ESO ESTAN CODIFICADOS INDIVIDUALMENTE Y TIENEN UNA TARIFA ESTABLECIDA DE ACUERDO AL DECRETO 2423/1996 PROCEDIMIENTOS NO SE PUEDE REALIZAR AL MISMO TIEMPOIPS NO ACEPTA OBJECION INSUMOS FACTURADOS NO SE MENSIONAN EN DICHO ARTICULO (ART 57) HACIENDO ACLARACION QUE LOS INSUMOS QUE SE ENCUENTREN FUERA DEL CONJUNTO ALLI NOMBRADO DE PAGARAN AL PRECIO DEL VALOR COMERCIAL,Se persiste glosa por 6 nebulización por valor de $12400 c/u dado que cuando se realizan en la misma hora y fecha se consideran incluidas en las terapias respiratorias por ende no facturable de manera adicional Se persiste glosa por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,Se persiste primera respuesta a glosa por 6 nebulización por valor de $12400 c/u dado que cuando se realizan en la misma hora y fecha se consideran incluidas en las terapias respiratorias por ende no facturable de manera adicional Se persiste primera respuesta a glosa por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t>
  </si>
  <si>
    <t>GL-05316314989</t>
  </si>
  <si>
    <t>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t>
  </si>
  <si>
    <t>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TERAPIA FISICA ORDENADA POR EL MEDICO TRATANTE Y PERTINENTE TERAPIA REALIZADA CON EL OBJETIVO DE ESTIMULAR Y REEDUCAR A LA MADRE SOBRE ACTIVIDAD MOTORA VOLUNTARIA DE ACUERDO A LA EDAD DEL PACIENTE CON EL FIN DE FAVORECER LA INDEPENDENCIA Y EL APRENDIZAJE POR MEDIO DE CONUCTAS FISIOTERAPEUTICAS SE ADJUNTA HC Y ORDEN MEDICA</t>
  </si>
  <si>
    <t>GL-05316315011</t>
  </si>
  <si>
    <t xml:space="preserve">Facturan colesterol HDL LDL y colesterol total se objeta cobro del COLESTEROL  LDL por valor de $24600 No da lugar al cobro  ya que con el resultado de colesterol HDL  colesterol TOTAL se puede deducir el resultado del LDL  ,Se objeta cobro de 1 inhalocamara adulto $6131 insumo utilizado en un procedimiento del capítulo IV (terapia respiratoria) según artículo 57 los insumos de dicho capítulo se encuentran incluidos en los procedimiento por ende no facturable de manera adicional </t>
  </si>
  <si>
    <t>IPS ACEPTA OBJECION PARCIAL POR CONCEPTO DE SOBREFACTURACION EN LABORATORIO LDL IPS NO ACEPTA OBJECION INSUMOS FACTURADOS NO SE MENSIONAN EN DICHO ARTICULO (ART 57) HACIENDO ACLARACION QUE LOS INSUMOS QUE SE ENCUENTREN FUERA DEL CONJUNTO ALLI NOMBRADO DE PAGARAN AL PRECIO DEL VALOR COMERCIAL</t>
  </si>
  <si>
    <t>HBOG2935283</t>
  </si>
  <si>
    <t>GL-05316315025</t>
  </si>
  <si>
    <t>Se objeta cobro de 1 aguja anestesia espinal 27G no facturable incluido en el equipamiento basico para la prestación del servicio por ende no se reconoce de manera adicional $6426,Se objeta cobro de 1 estudio con tinciones de rutina facturado por $101600 dado que en la historia clínica anexa no se encuentra soportado requisito necesario para su respectivo cobro,Se objeta cobro de los siguientes laboratorios dado que en la historia clinica anexa no se evidenica soportado la realización de este requisito necesario para su respectivo cobro no dan cumplimiento a lo estipulado en la Resolución 3047/2008 anexo 5 literal B1 alfa fetoproteina afp serica $698001 antigeno de cancer de ovario CA 125 $127700</t>
  </si>
  <si>
    <t>IPS acepta aguja insumo no facturable Ips acepta antigeno 125 para cancer no soportado ips soporta alfa fetoproteina estudio con tinciones de rutina  folios 3 y 14</t>
  </si>
  <si>
    <t>HBOG2938424</t>
  </si>
  <si>
    <t>GL-05316315039</t>
  </si>
  <si>
    <t xml:space="preserve">Se objeta cobro de 3 cuidado manejo intrahospitalario por medicina general facturada por $37500 c/u debido a que eestas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
  </si>
  <si>
    <t>IPS acepta  3 cuidado manejo intrahospitalario por medicina general facturada por $37500 c/u debido a que eestas atenciones por médico general no se reconocen dado que según Decreto 2423/96 articulo 48 parágrafo 3</t>
  </si>
  <si>
    <t>EMPRESA DE SALUD - EMPRESA SOCIAL DEL ESTADO DEL MUNICIPIO DE SOACHA</t>
  </si>
  <si>
    <t>GL-0535335991459</t>
  </si>
  <si>
    <t>Capitacion</t>
  </si>
  <si>
    <t xml:space="preserve">Se objeta $ 19489553 Concepto CAPITACION  PROMOCION Y PREVENCION Incumplimiento en las metas de cobertura resolutividad y oportunidad Periodo facturado FEBRERO 2022Régimen SUBSIDIADOValor Facturado  $24391004Valor Prefactura $24391004PRIMERA INFANCIA Se alcanza un cumplimiento mensual del   67% por lo cual se glosa el valor equivalente a $  0 INFANCIA Se alcanza un cumplimiento mensual del   17% por lo cual se glosa el valor equivalente a $2112228 ADOLESCENCIA Se alcanza un cumplimiento mensual del   16% por lo cual se glosa el valor equivalente a $2193506JOVEN Se alcanza un cumplimiento mensual del   37% por lo cual se glosa el valor equivalente a $3656179 ADULTO Se alcanza un cumplimiento mensual del   39% por lo cual se glosa el valor equivalente a $6228256 VEJEZ Se alcanza un cumplimiento mensual del   39% por lo cual se glosa el valor equivalente a $1189231 PAI Se alcanza un cumplimiento mensual del   04% por lo cual se glosa el valor equivalente a $1183111 ATENCION PRECONCEPCIONAL Se alcanza un cumplimiento mensual del   00% por lo cual se glosa el valor equivalente a $  0  MATERNO PERINATAL Se alcanza un cumplimiento mensual del   05% de ejecución por lo cual se glosa el valor equivalente a $2927042 ATENCION DE PARTO Se alcanza un cumplimiento mensual del   00% por lo cual se glosa el valor equivalente a $  0  ATENCION POSPARTO Se alcanza un cumplimiento mensual del   00% por lo cual se glosa el valor equivalente a $  0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l alcanzado es del   19% generando una Objeción total Por Incumplimiento De Actividades Programadas De $19489553De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</si>
  <si>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CAP0561422</t>
  </si>
  <si>
    <t>GL-0535335991460</t>
  </si>
  <si>
    <t xml:space="preserve">Se objeta $ 11292157 Concepto CAPITACION  PROMOCION Y PREVENCION Incumplimiento en las metas de cobertura resolutividad y oportunidad Periodo facturado FEBRERO 2022Régimen SUBSIDIADOValor Facturado  $13691778Valor Prefactura $13691778PRIMERA INFANCIA Se alcanza un cumplimiento mensual del   00% por lo cual se glosa el valor equivalente a $527244 INFANCIA Se alcanza un cumplimiento mensual del   03% por lo cual se glosa el valor equivalente a $682664 ADOLESCENCIA Se alcanza un cumplimiento mensual del   03% por lo cual se glosa el valor equivalente a $1532958JOVEN Se alcanza un cumplimiento mensual del   04% por lo cual se glosa el valor equivalente a $1940587 ADULTO Se alcanza un cumplimiento mensual del   03% por lo cual se glosa el valor equivalente a $4023343 VEJEZ Se alcanza un cumplimiento mensual del   04% por lo cual se glosa el valor equivalente a $1033317 PAI Se alcanza un cumplimiento mensual del   00% por lo cual se glosa el valor equivalente a $723030 ATENCION PRECONCEPCIONAL Se alcanza un cumplimiento mensual del   00% por lo cual se glosa el valor equivalente a $  0  MATERNO PERINATAL Se alcanza un cumplimiento mensual del   08% de ejecución por lo cual se glosa el valor equivalente a $829016 ATENCION DE PARTO Se alcanza un cumplimiento mensual del   00% por lo cual se glosa el valor equivalente a $  0  ATENCION POSPARTO Se alcanza un cumplimiento mensual del   00% por lo cual se glosa el valor equivalente a $  0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l alcanzado es del   02% generando una Objeción total Por Incumplimiento De Actividades Programadas De $11292157De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</si>
  <si>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EMPRESA SOCIAL DEL ESTADO CENTRO DE SALUD DE RICAURTE</t>
  </si>
  <si>
    <t>RICAURTE</t>
  </si>
  <si>
    <t>CSR8603</t>
  </si>
  <si>
    <t>GL-0535335991464</t>
  </si>
  <si>
    <t xml:space="preserve">Se objeta $ 2620069 Concepto CAPITACION  PROMOCION Y PREVENCION Incumplimiento en las metas de cobertura resolutividad y oportunidad Periodo facturado FEBRERO 2022Régimen SUBSIDIADOValor Facturado  $2949811Valor Prefactura $2949811PRIMERA INFANCIA Se alcanza un cumplimiento mensual del   024% por lo cual se glosa el valor equivalente a $122010 INFANCIA Se alcanza un cumplimiento mensual del   011% por lo cual se glosa el valor equivalente a $208086 ADOLESCENCIA Se alcanza un cumplimiento mensual del   000% por lo cual se glosa el valor equivalente a $339887JOVEN Se alcanza un cumplimiento mensual del   000% por lo cual se glosa el valor equivalente a $495316 ADULTO Se alcanza un cumplimiento mensual del   001% por lo cual se glosa el valor equivalente a $983920 VEJEZ Se alcanza un cumplimiento mensual del   000% por lo cual se glosa el valor equivalente a $223960 PAI Se alcanza un cumplimiento mensual del   039% por lo cual se glosa el valor equivalente a $117580 ATENCION PRECONCEPCIONAL Se alcanza un cumplimiento mensual del   000% por lo cual se glosa el valor equivalente a $  0  MATERNO PERINATAL Se alcanza un cumplimiento mensual del   002% de ejecución por lo cual se glosa el valor equivalente a $129311 ATENCION DE PARTO Se alcanza un cumplimiento mensual del   000% por lo cual se glosa el valor equivalente a $  0  ATENCION POSPARTO Se alcanza un cumplimiento mensual del   000% por lo cual se glosa el valor equivalente a $  0  ATENCION DEL RECIEN NACIDO Se alcanza un cumplimiento mensual del   000%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006% generando una Objeción total Por Incumplimiento De Actividades Programadas De $2620069De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</si>
  <si>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GL-0535335991486</t>
  </si>
  <si>
    <t xml:space="preserve">Se objeta $ 18243979 Concepto CAPITACION  PROMOCION Y PREVENCION Incumplimiento en las metas de cobertura resolutividad y oportunidad Periodo facturado MARZO 2022Régimen SUBSIDIADOValor Facturado  $24524838Valor Prefactura $24524838PRIMERA INFANCIA Se alcanza un cumplimiento mensual del   67% por lo cual se glosa el valor equivalente a $  0 INFANCIA Se alcanza un cumplimiento mensual del   13% por lo cual se glosa el valor equivalente a $2150668 ADOLESCENCIA Se alcanza un cumplimiento mensual del   16% por lo cual se glosa el valor equivalente a $1973007JOVEN Se alcanza un cumplimiento mensual del   41% por lo cual se glosa el valor equivalente a $3301638 ADULTO Se alcanza un cumplimiento mensual del   46% por lo cual se glosa el valor equivalente a $5542402 VEJEZ Se alcanza un cumplimiento mensual del   48% por lo cual se glosa el valor equivalente a $1128490 PAI Se alcanza un cumplimiento mensual del   07% por lo cual se glosa el valor equivalente a $1179008 ATENCION PRECONCEPCIONAL Se alcanza un cumplimiento mensual del   00% por lo cual se glosa el valor equivalente a $  0  MATERNO PERINATAL Se alcanza un cumplimiento mensual del   08% de ejecución por lo cual se glosa el valor equivalente a $2818674 ATENCION DE PARTO Se alcanza un cumplimiento mensual del   00% por lo cual se glosa el valor equivalente a $  0  ATENCION POSPARTO Se alcanza un cumplimiento mensual del   00% por lo cual se glosa el valor equivalente a $150092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21% generando una Objeción total Por Incumplimiento De Actividades Programadas De $18243979De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</si>
  <si>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RESPUESTA A GLOSA IPSSegún oficio enviado por la IPS NO ACEPTA los valores generados en la Glosa InicialRESPUESTA A GLOSALa Objeción por Incumplimiento de actividades programadas para Promoción y Prevención se mantiene en firmeSe aclara que el incumplimiento de las metas se evalúa en base a la matriz de Programación pactada entre la EPS y la ESE la cual establece la meta a cumplir por cada actividad en cada uno de los programasLa información reportada en el detallado de glosa se encuentra acorde con la suministrada por la IPS tanto en los RIPS como en la resolución 4505 (actualizada con resolución 202) la cual corresponde al resultado de la depuración de dicha información para la cual no se tienen en cuenta las inconsistencias arrojadas una vez evaluados en los registros aportados Se aclara que las duplicidades en los programas también son inconsistencias y no se tienen en cuenta por lo tanto el cumplimiento es menor al reportado por la IPS al igual que los usuarios son evaluados con bases de datos actualizadas En estos términos el valor de la Glosa inicial por incumplimiento de Metas SE MANTIENE EN FIRME </t>
  </si>
  <si>
    <t>CSR9069</t>
  </si>
  <si>
    <t>GL-0535335991514</t>
  </si>
  <si>
    <t xml:space="preserve">Se objeta $ 2567638 Concepto CAPITACION  PROMOCION Y PREVENCION Incumplimiento en las metas de cobertura resolutividad y oportunidad Periodo facturado MARZO 2022Régimen SUBSIDIADOValor Facturado  $2922586Valor Prefactura $2922586PRIMERA INFANCIA Se alcanza un cumplimiento mensual del   018% por lo cual se glosa el valor equivalente a $112956 INFANCIA Se alcanza un cumplimiento mensual del   000% por lo cual se glosa el valor equivalente a $222947 ADOLESCENCIA Se alcanza un cumplimiento mensual del   000% por lo cual se glosa el valor equivalente a $336750JOVEN Se alcanza un cumplimiento mensual del   002% por lo cual se glosa el valor equivalente a $423908 ADULTO Se alcanza un cumplimiento mensual del   000% por lo cual se glosa el valor equivalente a $1023965 VEJEZ Se alcanza un cumplimiento mensual del   004% por lo cual se glosa el valor equivalente a $161711 PAI Se alcanza un cumplimiento mensual del   008% por lo cual se glosa el valor equivalente a $141658 ATENCION PRECONCEPCIONAL Se alcanza un cumplimiento mensual del   000% por lo cual se glosa el valor equivalente a $  0  MATERNO PERINATAL Se alcanza un cumplimiento mensual del   002% de ejecución por lo cual se glosa el valor equivalente a $128118 ATENCION DE PARTO Se alcanza un cumplimiento mensual del   000% por lo cual se glosa el valor equivalente a $  0  ATENCION POSPARTO Se alcanza un cumplimiento mensual del   000% por lo cual se glosa el valor equivalente a $15624  ATENCION DEL RECIEN NACIDO Se alcanza un cumplimiento mensual del   000%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003% generando una Objeción total Por Incumplimiento De Actividades Programadas De $2567638De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</si>
  <si>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HBOG3010790</t>
  </si>
  <si>
    <t>GL-0537731634</t>
  </si>
  <si>
    <t xml:space="preserve">Se objeta $ 110600 Concepto 881602  ECOGRAFIA DE TEJIDOS BLANDOS EN LAS EXTREMIDADES INFERIORES CON TRANSDUCTOR DE 7 MHZ O MAS ayuda diagnóstica no soportada en historia clínica (Resolucion 3047  anexo 5  literal B  Numeral10) ,Se objeta $ 1184 Concepto 200097791  MIDAZOLAM SOLUCION INYECTABLE  5 MG/5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$ 1795 Concepto 199361811  FENTANILO CITRATO EQUIV A FENTANILO BASE SOLUCION INYECTABLE  05 MG/10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$ 3060 Concepto 520383  LIDOCAINA AMPOULEPACK EN POLIETILENO DE BAJA DENSIDAD POR 10 ML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(2 ampollas) Se objeta $ 1336 Concepto 2000684511  DIPIRONA MAGNESICA SOLUCION INYECTABLE  2 G/5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$ 19575 Concepto 201058711  ACIDO TRANEXAMICO SOLUCION INYECTABLE  500 MG/ML/5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(5 ampollas) Se objeta $ 20549 Concepto 200833974  KETAMINA CLORHIDRATO (EQ A 500MG/10ML) SOLUCION INYECTABLE  50 MG/ML/10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$ 24168 Concepto 200139061  MORFINA SOLUCION INYECTABLE  10 MG/ML/1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(12 ampollas) Se objeta $ 34014 Concepto 200838591  DEXMEDETOMIDINA 2 ML SOLUCION INYECTABLE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(3 ampollas) Se objeta $ 90285 Concepto 200130382  REMIFENTANIL VIAL POLVO ESTERIL PARA RECONSTITUIR A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(5 ampollas) Se objeta $ 180373 Concepto 200165071  PROPOFOL CADA VIAL DE VIDRIO TIPO I POR 20 ML EMULSION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(33 ampollas) Se objeta $ 206800 Concepto 504231  OXIGENO MEDICINAL IPS no registra el consumo del oxigeno que soporte la cantidad facturada (94 horas) Se objeta $ 63180 Concepto 200104731  ENOXAPARINA SOLUCION INYECTABLE  40 MG/04 ML IPS factura 27 ampollas pero solo soporta aplicacion de 21 ampollas se objeta 6 no soportadas $10530 c/u Se objeta $ 8260 Concepto 200492752  OXACILINA SODICA POLVO PARA RECONSTITUIR  1 G IPS factura 42 ampollas pero solo soporta aplicacion de 38 ampollas se objeta 4 no soportadas $2065 c/u Se objeta $ 17736 Concepto 5370412  CEFAZOLINA FRASCO AMPOLLA POLVO ESTERIL PARA RECONSTITUIR A SOLUCION INYECTABLE IPS factura 10 ampollas pero solo soporta aplicacion de 4 ampollas se objeta 6 no soportadas $2956 c/u Se objeta $ 8492 Concepto 201202291  VANCOMICINA CLORHIDRATO POLVO PARA RECONSTITUIR A SOL INY  500 MG IPS factura 6 ampollas pero solo soporta aplicacion de 4 ampollas se objeta 2 no soportadas $4246 c/u ,Se objeta $ 158700 Concepto 890602  CUIDADO (MANEJO) INTRAHOSPITALARIO POR MEDICINA ESPECIALIZADA Se objeta atenciones medicas del 23 al 25 de junio por no notificación oportuna de la ips de la estancia del paciente se indago por medio de coreo electrónico a autorizaciones sin respuesta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objetan 3 atenciones por valor de $52900 c/u Se objeta $ 301800 Concepto 890443  INTERCONSULTA POR ESPECIALISTA EN DOLOR Y CUIDADOS PALIATIVOS Se objeta 6 interconsulta por cuidado paliativo de las 8 facturadas ya que la IPS solo soporta 2 atenciones de los dias 22 y 23 de julio $50300 c/u Se objeta $ 50300 Concepto 890454  INTERCONSULTA POR ESPECIALISTA EN INFECTOLOGIA IPS no soporta atencion por este profesional Se objeta $ 39000 Concepto 998701  SOPORTE ANESTËSICO PARA CONSULTA O APOYO DIAGNÔSTICO cobro no justificado en la atencion médica los procedimientos realizados bajo anestesia fueron liquidado con su respectivo concepto ,Se objeta $ 16300 Concepto 911009  COOMBS DIRECTO CUALITATIVO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$ 28000 Concepto 911016  HEMOCLASIFICACIÔN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$ 31100 Concepto 911019  HEMOCLASIFICACIÔN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$ 1015200 Concepto 908825  MYCOBACTERIUM TUBERCULOSIS IDENTIFICACIÔN REACCIÔN EN CADENA DE LA POLIMERASA ayuda diagnóstica no soportada en historia clínica (3) ,Se objeta $ 194970 Concepto 151804011180  TORNILLODEBLOQUEODISORTHO Se objeta material de ostesintesis en vista que la IPS no adjunta factura de compra que permitar verificar el valor facturado teniendo en cuenta que el acuerdo de voluntades establece que éstos se reconocen a precio de compra mas 12%  Se objeta $ 1953504 Concepto 151804011176  PLACATORACOLUMBARXVARIASLONGDISORTHO Se objeta material de ostesintesis en vista que la IPS no adjunta factura de compra que permitar verificar el valor facturado teniendo en cuenta que el acuerdo de voluntades establece que éstos se reconocen a precio de compra mas 12%  Se objeta $ 1967976 Concepto 151804011177  TORNILLOTITANIO60XVARIASLONGDISORTHO Se objeta material de ostesintesis en vista que la IPS no adjunta factura de compra que permitar verificar el valor facturado teniendo en cuenta que el acuerdo de voluntades establece que éstos se reconocen a precio de compra mas 12%  Se objeta $ 5166694 Concepto 151804011179  CILINDROEXTERNOXVARIASMEDIDASDISORTHO Se objeta material de ostesintesis en vista que la IPS no adjunta factura de compra que permitar verificar el valor facturado teniendo en cuenta que el acuerdo de voluntades establece que éstos se reconocen a precio de compra mas 12%  Se objeta $ 11698176 Concepto 151804011178  TORREDEEXPANSIONINTERNAXVARIASMEDIDASDISORTHO Se objeta material de ostesintesis en vista que la IPS no adjunta factura de compra que permitar verificar el valor facturado teniendo en cuenta que el acuerdo de voluntades establece que éstos se reconocen a precio de compra mas 12%  ,Se objeta $ 286000 Concepto 898202  ESTUDIO DE COLORACIÔN HISTOQUÌMICA EN ESPËCIMEN DE RECONOCIMIENTO reportes de patologias no soportados en historia clínica IPS factura 2 estudios ,Se objeta $ 5190 Concepto 890701  CONSULTA DE URGENCIAS POR MEDICINA GENERAL Se objeta consulta de urgencias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$ 5656 Concepto G10E01  EQUIPOEXTENSIONDEANESTESIA Se objetan 7 equipos de extensión de anestesia facturados por valor de $808 = $5656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Se objeta $ 779153 Concepto CT10051923  FRESACORTANTEPARAHUESOCOLUMNA insumo para el cual no se encuentra tarifa de referencia pues no se encuentra listado de oferta de la IPS se solicita listado con el precio de referencia acorde con el valor facturado de lo contario no se reconoce Se objeta $ 850500 Concepto N01N02  MATRIZHEMOSTATICADEGELATINACONTROMBINAJERINGA8ML insumo para el cual no se encuentra tarifa de referencia pues no se encuentra listado de oferta de la IPS se solicita listado con el precio de referencia acorde con el valor facturado de lo contario no se reconoce Se objeta $ 1120500 Concepto CT529905  CATETERMULTIPROPOSITODE1SOLOPASO85FRCONFIJACION insumo para el cual no se encuentra tarifa de referencia pues no se encuentra listado de oferta de la IPS se solicita listado con el precio de referencia acorde con el valor facturado de lo contario no se reconoce Adicionalmente no soportados en historia clínica los dos facturados $560250 Se objeta $ 4725000 Concepto CT11211091  KITDEMONITOREOINTRAOPERATORIO insumo para el cual no se encuentra tarifa de referencia pues no se encuentra listado de oferta de la IPS se solicita listado con el precio de referencia acorde con el valor facturado o factura de compra de lo contario no se reconoce  ,Se objeta $ 71400 Concepto 871030  RADIOGRAFÌA DE COLUMNA DORSOLUMBAR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$ 89000 Concepto 871040  RADIOGRAFÌA DE COLUMNA LUMBOSACRA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$ 71400 Concepto 871020  RADIOGRAFÌA DE COLUMNA TORÜCICA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$ 63200 Concepto 871121  RADIOGRAFÌA DE TÔRAX (PA O AP Y LATERAL DECÜBITO LATERAL OBLICUAS O LATERAL)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$ 801000 Concepto 861102  DRENAJE DE COLECCIÔN PROFUNDA EN PIEL O TEJIDO CELULAR SUBCUTÜNEO POR INCISIÔN O ASPIRACIÔN IPS factura 6 drenajes en historia clinica solo se soportan 3 de los dias 02  14 y 27 de julio sin mas registro de realizacion en otras fechas se objeta 3 no soportados $267000 c/u ,Se objeta $ 871500 Concepto 10A002  INTERNACION COMPLEJIDAD ALTA HABITACION BIPERSONAL Se objeta estancia del 23 al 26 de junio por no notificación oportuna de la ips de la estancia del paciente se indago por medio de coreo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objetan 3 dias por valor de $290500 c/u </t>
  </si>
  <si>
    <t>ips soporta ecografia soporta estancia pertienete y acepta diferencia por mayor valor  ips adjunta soportes de 6 drenajes acepta sobrefacturacion dee insumos no facturables eps reconoce insumos facturables  adjunta facturas de compra de insumos no contratados en listado institucional acepta diferncia por mayor valor cobrado acepta medicamentos usados en sedacion y salas no facturables  ips adjunta hoja de administracion de medicamentos</t>
  </si>
  <si>
    <t>HBOG2958691</t>
  </si>
  <si>
    <t>GL-05394314088</t>
  </si>
  <si>
    <t>Se objeta mayor valor cobrado en 1 palivizumab 50mg sln iny 05ml   facturan  por valor de 1873782 c/u según circular 07 de 2018 el tope máximo de cobro en este medicamento es de cada tab 1471955 se objeta la diferencia $401827  Glosa aplicable según Resolución 3385 2011 </t>
  </si>
  <si>
    <t>IPS acepta glosa por mvc según lo estipulado en la circular 007 de 2018</t>
  </si>
  <si>
    <t>GL-05394332173</t>
  </si>
  <si>
    <t>Se objeta cobro de 5 terapias ocupacional sesión facturado por $20300 c/u correspondiente al paciente Emanuel Gutierrez Cardenas con RC 1074822236 de los días 01 03 04 07 y 08 de septiembre 2020  se evidencia  en base de datos y en el Adres que el paciente se encuentra afiliado a CAJA DE COMPENSACION FAMILIAR COMPENSAR a partir del 01/09/2020 por ende se reconocen las terapias hasta el 28/08/2020 las de septiembre no se encuentran a cargo de Coosalud por ende se objeta su cobro valor total glosa $101500</t>
  </si>
  <si>
    <t>estan soportadas y solicitadas por el medico tratante</t>
  </si>
  <si>
    <t>GL-05394332174</t>
  </si>
  <si>
    <t>HBOG4001624</t>
  </si>
  <si>
    <t>GL-05394332184</t>
  </si>
  <si>
    <t>Se objeta mayor valor cobrado en 2 palivizumab 50mg polvo estéril para inyección vial x05 ml    facturan  por valor de 1873782 C/U según circular 07 de 2018 el tope máximo de cobro en este medicamento es 1605883C/U se objeta la diferencia $535798</t>
  </si>
  <si>
    <t>ips acepta sobrefacturacon precios regulados$ 3001651 es el valor por miligramo precio regulado 2020 enero circular 10</t>
  </si>
  <si>
    <t>HBOG4059130</t>
  </si>
  <si>
    <t>GL-05394333353</t>
  </si>
  <si>
    <t>Se objeta mayor valor cobrado  en el servicio ACD002 BLOQUEO EN NERVIOS PERIFERICOS (1 MAS NIVELES) dado que la tarifa pactada entre las partes es soat 10% se evidencia que la IPS factura a $984600 Se reconoce a tarifa pactada por $98600 se objeta la diferencia886000</t>
  </si>
  <si>
    <t>HBOG2952712</t>
  </si>
  <si>
    <t>GL-05510310018</t>
  </si>
  <si>
    <t>Se objeta el cobro de insumos medico quirurgicos empleados en la cirugia del paciente no se evidencia tarifa pactada ni se evidencia factura de compra para determinar el valor a reconocerSe objeta $ 768992  CHIPS DE TE3IDO OSE0 ESPONJOSO 5CC 383  Se objeta $ 2094736 DBX PUTTY 5 CC 38J  Se objeta $ 4968000 APLICADOR LARGO 05  08 MM MEDIUM</t>
  </si>
  <si>
    <t>No se acepta glosa se anexa factura de compra de MAOS y se le incremeta el 12% según lo estipulado</t>
  </si>
  <si>
    <t>HBOG2956954</t>
  </si>
  <si>
    <t>GL-05510310025</t>
  </si>
  <si>
    <t xml:space="preserve">Se objeta el cobro de 1  ESTUDIO CON TINCIONES DE RUTINA por $113800 no anexan resultado como requisito indispensable para su cobro segun lo estipula la resolucion 3047 de 2008 </t>
  </si>
  <si>
    <t>No se acepta glosa se anexa soporte de patologia</t>
  </si>
  <si>
    <t>HBOG2957259</t>
  </si>
  <si>
    <t>GL-05510310029</t>
  </si>
  <si>
    <t>Se  objeta el cobro de los siguientes examenes de laboratorios los cuales se evidencia sobrefacturacion debido a que son pretrasfusionales se reconoce 1 por unidad de sangre procesada al paciente se le trasfundieron 2 unidades de sangre por lo tanto solo se reconocen 2 pruebas cruzadas y 2 fenotipage no existe justificacion para su sobro excesivoSe objeta 7  PRUEBA DE COMPATIBILIDAD CRUZADA MAYOR POR MICROTECNICA por $247100 facturan 9 se reconoce 2 Se objeta 51  FENOTIPAGE FACTOR RH C C E E POR MICROTECNICA por $1127100 facturan 53 se reconocen 2</t>
  </si>
  <si>
    <t>IPS SOPORTA PARCIAL 4 PRUEBAS DE COMPATIBILIDAD  LAS 2  DEL 3 PCTE INCOMPATIBLE Y 2 DEL 4 LAS CUALES SE TRANSFUNDIERON  FENOTIPAGE TENIEDNO ENCUENTA PATOLOGIA DEL PCTE ANEMIA HEMOLITICA SE SOPORTAN LAS 53 SE REALIZARON 65 PRUEBAS SE ADJUNTA SOPORTE</t>
  </si>
  <si>
    <t>HBOG2957885</t>
  </si>
  <si>
    <t>GL-05510310031</t>
  </si>
  <si>
    <t>Se objeta el cobro de 6 Pielografias percutanea por $1259400 se evidencia sobrefacturacion debido a que se reconoce procedimientos y honorarios del radiologo segun lo establece el articulo 23 paragrafo 3 del decreto 2423 de 1996 es decir de los 10 facturados se reconoce valor del procedimiento por $209900 y honorarios del radiologo por $209900 por ambos riñones lo que significa que reconoceriamos 4 pielografias y se glosa la diferencia 6</t>
  </si>
  <si>
    <t>Teniendo en cuenta el articulo 23 paragrafo 3 se reconoce tanto el procedimiento como los honorarios del radiologo se realizaron dos nefrostomias en las cuales como se evidencia en el soporte adjunto se realiza una pielografia inicial y una al final para un total de de cuatro pielografias y los 4 honorarios lo que corresponde a ocho pielografias se aaceptan dos y se soportan 8</t>
  </si>
  <si>
    <t>HBOG2956167</t>
  </si>
  <si>
    <t>GL-05510310033</t>
  </si>
  <si>
    <t>Se objeta por mayor valor cobrado en materiales se reconocen segun factura de compra con un incremento del 12% asi1 ACC H Tubos Bomba Artroscopia por $301300 se reconoce por $257600 se objeta la diferencia por $437002 ACC Shaver cuchilla amarey por $890800 se reconoce C/u por $380800 se objeta por $129200</t>
  </si>
  <si>
    <t>IPS acepta glosa por mvc en material de osteosintesis</t>
  </si>
  <si>
    <t>HBOG2958223</t>
  </si>
  <si>
    <t>GL-05510310035</t>
  </si>
  <si>
    <t>Se objeta por mayor valor cobrado en 6 Sala de infusion hasta 2 horas por $2056200 se reconoce segun tarifas pactadas entre las partes C/u por $323600 se objeta la diferencia por $114600</t>
  </si>
  <si>
    <t>ips acepta glosa por mvc según tarifas pactadas</t>
  </si>
  <si>
    <t>HBOG2950648</t>
  </si>
  <si>
    <t>GL-05510310038</t>
  </si>
  <si>
    <t xml:space="preserve">Se objeta el cobro de 1 ESTUDIO DE COLORACION BASICA EN BIOPSIA  por valor $88100 no se evidencia resultados  como requisito indispensable para su cobro como lo señala la resolución 3047 de 2008 anexo técnico 5 literal B numera 10 literal F </t>
  </si>
  <si>
    <t>No se acepta glosa se anexa soporte del resultado</t>
  </si>
  <si>
    <t>HBOG2953155</t>
  </si>
  <si>
    <t>GL-05510310040</t>
  </si>
  <si>
    <t>Se objeta el cobro de 2 ESTUDIO DE COLORACION BASICA EN ESPECIMEN DE RECONOCIMIENTO  por valor $203200 no se evidencia resultados como requisito indispensable para su cobro como lo señala la resolución 3047 de 2008 anexo técnico 5 literal B numera 10 literal F</t>
  </si>
  <si>
    <t>No se acepta glosa se anexa soporte del resultado de 2 estudios</t>
  </si>
  <si>
    <t>GL-05510310103</t>
  </si>
  <si>
    <t>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2 CUIDADO MANEJO INTRAHOSPITALARIO POR MEDICINA ESPECIALIZADA  por $99800 segun la historia clinica la paciente fue valorada los dias 2324252627 y 28 de Agosto por el ginecologo no se justifica la sobrefacturacion de 2 Cuidados adicional paciente estuvo 6 dias hospitalizada y se reconoce 1 cuidado por dia de estancia es decir se reconocen 6 cuidados y la IPS facturo 8</t>
  </si>
  <si>
    <t>IPS acepta glosa por el cobro de 1 CONSULTA POR TRABAJO SOCIAL  por valor $15400 no facturble EPS levanta glosa parcial por 2 cuidados intrahospitalarios se verifica en historia clinica y efectivamente el 23 y 24 fue atendido por ginecologo y medico internista se considera que la atención por internista es interconsulta por ende se reconocen por $47700 c/u se persiste la diferencia $2200 c/u  ,IPS ACEPTA OBJECION POR MVC</t>
  </si>
  <si>
    <t>GL-05510310125</t>
  </si>
  <si>
    <t xml:space="preserve">Se objeta el cobro de 2 ESTUDIO DE COLORACION BASICA EN ESPECIMEN DE RECONOCIMIENTO  por valor $203200 no se evidencia resultados como requisito indispensable para su cobro como lo señala la resolución 3047 de 2008 anexo técnico 5 literal B numera 10 literal F  </t>
  </si>
  <si>
    <t xml:space="preserve">se le vanta glosa ips anexa soporte $203200 </t>
  </si>
  <si>
    <t>GL-05510310141</t>
  </si>
  <si>
    <t xml:space="preserve">se leventa glosa ips anaexa soporte $203200 </t>
  </si>
  <si>
    <t>GL-05510310142</t>
  </si>
  <si>
    <t xml:space="preserve">Se objeta el cobro de 2 ESTUDIO DE COLORACION BASICA EN BIOPSIA  por valor $176400 no se evidencia resultados como requisito indispensable para su cobro como lo señala la resolución 3047 de 2008 anexo técnico 5 literal B numera 10 literal F  </t>
  </si>
  <si>
    <t xml:space="preserve">se levanta glosa ips anexa soportes $176400 </t>
  </si>
  <si>
    <t>GL-05510310143</t>
  </si>
  <si>
    <t xml:space="preserve">Se objeta el cobro de 1 ESTUDIO DE COLORACION BASICA EN ESPECIMEN DE RECONOCIMIENTO  por valor $101600 no se evidencia resultados de su realización como requisito indispensable para su cobro como lo señala la resolución 3047 de 2008 anexo técnico 5 literal B numera 10 literal F  </t>
  </si>
  <si>
    <t xml:space="preserve">se levanta glosa ips anexa soporte$101600 </t>
  </si>
  <si>
    <t>GL-05510310145</t>
  </si>
  <si>
    <t xml:space="preserve">Se objeta el cobro de 2 ESTUDIO DE COLORACION BASICA EN ESPECIMEN DE RECONOCIMIENTO  por valor $203200 no se evidencia resultados  como requisito indispensable para su cobro como lo señala la resolución 3047 de 2008 anexo técnico 5 literal B numera 10 literal F  </t>
  </si>
  <si>
    <t xml:space="preserve">Se levanta glosa por $203200 IPS anexa soportes requeridos </t>
  </si>
  <si>
    <t>GL-05510310147</t>
  </si>
  <si>
    <t xml:space="preserve">Se objeta el cobro de 1 ESTUDIO DE COLORACION BASICA EN BIOPSIA  por valor $88200 no se evidencia resultados  como requisito indispensable para su cobro como lo señala la resolución 3047 de 2008 anexo técnico 5 literal B numera 10 literal F  </t>
  </si>
  <si>
    <t xml:space="preserve">se levanta  glosa ips anexa soporte $88200 </t>
  </si>
  <si>
    <t>GL-05510310159</t>
  </si>
  <si>
    <t>Se objeta el cobro de 1 CONSULTA DE URGENCIAS POR MEDICINA GENERAL por $48900 atención capitada con la misma IPS para usuarios pertenecientes al municipio de Soacha por lo tanto no se reconoce su cobro</t>
  </si>
  <si>
    <t xml:space="preserve">IPS NO ACEPTA OBJECION PACIENTE NO REGISTRA EN BASE DE DATOS ENVIADA POR LA EPS PARA EL MES DE PRESTACION DEL SERVICIO,Se persiste  el cobro de 1 CONSULTA DE URGENCIAS POR MEDICINA GENERAL por $48900 atención capitada con la misma IPS para usuarios pertenecientes al municipio de Soacha por lo tanto no se reconoce su cobro  </t>
  </si>
  <si>
    <t>GL-05510310161</t>
  </si>
  <si>
    <t>GL-05510310162</t>
  </si>
  <si>
    <t>Se objeta el cobro de 1 ESTUDIO DE COLORACION BASICA EN ESPECIMEN DE RECONOCIMIENTO  por valor $101600 no se evidencia resultados de su realización como requisito indispensable para su cobro como lo señala la resolución 3047 de 2008 anexo técnico 5 literal B numera 10 literal F  ,Se objeta el cobro de 1 Treponema pallidum anticuerpos por $82200  La IPS realiza prueba presuntiva del sifilis VDRL la cual se reconoce  por valor de $13100 se  objeta la diferencia por $69100</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</si>
  <si>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levanta glosa IPS anexa soporte $101600 Se objeta el cobro de 1 Treponema pallidum anticuerpos por $82200  La IPS realiza prueba presuntiva del sifilis VDRL la cual se reconoce  por valor de $13100 se  objeta la diferencia por $69100  </t>
  </si>
  <si>
    <t>GL-05510310163</t>
  </si>
  <si>
    <t xml:space="preserve">Se objeta el cobro de 1 CONSULTA DE URGENCIAS POR MEDICINA GENERAL por $48900 atención capitada con la misma IPS para usuarios pertenecientes al municipio de Soacha por lo tanto no se reconoce su cobro,Se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como requisito indispensable para su cobro como lo señala la resolución 3047 de 2008 anexo técnico 5 literal B numera 10 literal F  </t>
  </si>
  <si>
    <t xml:space="preserve">IPS ACEPTA GLOSA PACIENTE CAPITADO </t>
  </si>
  <si>
    <t>GL-05510310169</t>
  </si>
  <si>
    <t>Se objeta el cobro de  MALLA PROLENE PARCIALMENTE ABSORBIBLE DE 15 X 15 CM  por $534877 no se evidencia factura de compra para determinar el valor a reconocer por parte de la EPS</t>
  </si>
  <si>
    <t xml:space="preserve">Se levanta objecion ips anexa soporte solicitado $534877 </t>
  </si>
  <si>
    <t>GL-05510310170</t>
  </si>
  <si>
    <t>Se objeta el cobro de 3 Cuidados diarios intrahospitalarios por medicina especializada por $149700 se evidencia sobre facturacion toda vez que el paciente estuvo 3 Dias internado se reconoce 1 Atencion diaria por cada de dia de estancia La IPS factura 6 atenciones solo se reconocen 3</t>
  </si>
  <si>
    <t xml:space="preserve">IPS NO ACEPTA OBJECION PACIENTE QUIEN FUE MANEJADA DURANTE SU ESTANCIA POR LAS ESPECIALIDADES DE CIRUGIA GENERAL Y MEDICINA INTERNA CIRUGIA GENERAL LA ATENDIO DURANTE 3 OPORTUNIDADES LOS DIAS 31 DE AGOSTO FOLIO N 50 1 DE SEPTIEMBRE FOLIO N 55 Y 2 DE SEPTIEMBRE FOLIO N58 Y POR MEDICINA INTERNA LOS DIAS 31 DE AGOSTO FOLIO N52 1 DE SEPTIEMBRE FOLIO N 56 Y 2 DE SEPTIEMBRE FOLIO N 59 PARA UN TOTAL DE 6 ATENCIONES INTRAHOSPITALARIAS POR MEDICINA ESPECIALIZADA,Se persiste glosa de 3 Cuidados diarios intrahospitalarios por medicina especializada por $149700 se evidencia sobre facturacion toda vez que el paciente estuvo 3 Dias internado se reconoce 1 Atencion diaria por cada de dia de estancia La IPS factura 6 atenciones solo se reconocen 3  </t>
  </si>
  <si>
    <t>GL-05510310171</t>
  </si>
  <si>
    <t>Se objeta el cobro de TRASLADO TERRESTRE MEDICALIZADO DE PACIENTES PRIMARIO por $557760 no se evidencia resolucion interna por parte de la IPS donde se establezca las tarifas para los traslados por lo tanto no se reconoce su cobro</t>
  </si>
  <si>
    <t xml:space="preserve">se levanta glosa ips anexa soportes $557760 </t>
  </si>
  <si>
    <t>GL-05510310172</t>
  </si>
  <si>
    <t>Se objeta el cobro de 1 Treponema pallidum anticuerpos por $82200  La IPS realiza prueba presuntiva del sifilis VDRL la cual se reconoce  por valor de $13100 se  objeta la diferencia por $69100</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</si>
  <si>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Treponema pallidum anticuerpos por $82200  La IPS realiza prueba presuntiva del sifilis VDRL la cual se reconoce  por valor de $13100 se  objeta la diferencia por $69100  </t>
  </si>
  <si>
    <t>GL-05510310173</t>
  </si>
  <si>
    <t xml:space="preserve">Se objeta el cobro de 1 ESTUDIO DE COLORACION BASICA EN ESPECIMEN DE RECONOCIMIENTO  por valor $101600 no se evidencia resultados como requisito indispensable para su cobro como lo señala la resolución 3047 de 2008 anexo técnico 5 literal B numera 10 literal F  </t>
  </si>
  <si>
    <t xml:space="preserve">se levanta glosa ips anexa soportes $101600 </t>
  </si>
  <si>
    <t>GL-05510310177</t>
  </si>
  <si>
    <t>Se objeta el cobro de 1  ESTUDIO DE COLORACION BASICA EN ESPECIMEN DE RECONOCIMIENTO  por valor $101600 no se evidencia resultados como requisito indispensable para su cobro como lo señala la resolución 3047 de 2008 anexo técnico 5 literal B numera 10 literal F  ,Se objeta el cobro de los agentes anestésicos se consideran no facturables se encuentran incluidos en los derechos de sala de los procedimientos quirúrgicos realizados al usuario de acuerdo al articulo 55 parágrafo 1 del decreto 2423 de 1996Se objeta $ 58036  REMIFENTANIL 2MGVIAL POLVO PARA INYECCION</t>
  </si>
  <si>
    <t xml:space="preserve">Se levanta objecion IPS anexa soporte $101600 IPS acepta glosa por $ 58036  REMIFENTANIL 2MGVIAL POLVO PARA INYECCION no facturable   </t>
  </si>
  <si>
    <t>GL-05510310178</t>
  </si>
  <si>
    <t>Se objeta el cobro de 1 CONSULTA DE URGENCIAS POR MEDICINA GENERAL por $48900 atención capitada con la misma IPS para usuarios pertenecientes al municipio de Soacha por lo tanto no se reconoce su cobro,Se objeta el cobro de 1 Treponema pallidum anticuerpos por $82200  La IPS realiza prueba presuntiva del sifilis VDRL la cual se reconoce  por valor de $13100 se  objeta la diferencia por $69100</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</si>
  <si>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NO ACEPTA OBJECION PACIENTE NO SE ENCUENTRA CAPITADA EN LA BASE DE DATOS ENVIADA POR LA EPS PARA LA FECHA DE PRESTACION DEL SERVICIO,Se persiste glosa por el cobro de 1 Treponema pallidum anticuerpos por $82200  La IPS realiza prueba presuntiva del sifilis VDRL la cual se reconoce  por valor de $13100 se  objeta la diferencia por $69100 Se persiste glosa por el cobro de 1 CONSULTA DE URGENCIAS POR MEDICINA GENERAL por $48900 atención capitada con la misma IPS para usuarios pertenecientes al municipio de Soacha por lo tanto no se reconoce su cobro  </t>
  </si>
  <si>
    <t>GL-05510310180</t>
  </si>
  <si>
    <t xml:space="preserve">Se objeta el cobro de 1  ESTUDIO DE COLORACION BASICA EN BIOPSIA  por valor $88200 no se evidencia resultados como requisito indispensable para su cobro como lo señala la resolución 3047 de 2008 anexo técnico 5 literal B numera 10 literal F  </t>
  </si>
  <si>
    <t xml:space="preserve">se levanta glosa ips anexa soportes $88200 </t>
  </si>
  <si>
    <t>GL-05510310181</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</si>
  <si>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el cobro de 1 Treponema pallidum anticuerpos por $82200  La IPS realiza prueba presuntiva del sifilis VDRL la cual se reconoce  por valor de $13100 se  objeta la diferencia por $69100  </t>
  </si>
  <si>
    <t>GL-05510310182</t>
  </si>
  <si>
    <t xml:space="preserve">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como requisito indispensable para su cobro como lo señala la resolución 3047 de 2008 anexo técnico 5 literal B numera 10 literal F  </t>
  </si>
  <si>
    <t xml:space="preserve">IPS ACEPTA OBJECION PACIENTE REGISTRA EN LA BASE DE DATOS DE CAPITA ENVIADA POR LA EPS PARA LA FECHA DE PRESTACION DEL SERVICIOIPS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glosa por el cobro de 2 ESTUDIO DE COLORACION BASICA EN ESPECIMEN DE RECONOCIMIENTO  por valor $203200 no se evidencia resultados  como requisito indispensable para su cobro como lo señala la resolución 3047 de 2008 anexo técnico 5 literal B numera 10 literal F  Se persiste glosa por el cobro de 1 Treponema pallidum anticuerpos por $82200  La IPS realiza prueba presuntiva del sifilis VDRL la cual se reconoce  por valor de $13100 se  objeta la diferencia por $69100  </t>
  </si>
  <si>
    <t>GL-05510310184</t>
  </si>
  <si>
    <t xml:space="preserve">Se objeta el cobro de 1 ESTUDIO DE COLORACION BASICA EN BIOPSIA por valor $88200 no se evidencia resultados como requisito indispensable para su cobro como lo señala la resolución 3047 de 2008 anexo técnico 5 literal B numera 3 literal D  </t>
  </si>
  <si>
    <t xml:space="preserve">se levanta glosa ips anexa soporte $88200  </t>
  </si>
  <si>
    <t>GL-05510310185</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</si>
  <si>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el cobro de 1 Treponema pallidum anticuerpos por $82200  La IPS realiza prueba presuntiva del sifilis VDRL la cual se reconoce  por valor de $13100 se  objeta la diferencia por $69100  </t>
  </si>
  <si>
    <t>GL-05510310192</t>
  </si>
  <si>
    <t>GL-05510310194</t>
  </si>
  <si>
    <t xml:space="preserve">se levanta glosa ips anexa soporte solicitado $101600 </t>
  </si>
  <si>
    <t>GL-05510310195</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</si>
  <si>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el cobro de 1 Treponema pallidum anticuerpos por $82200  La IPS realiza prueba presuntiva del sifilis VDRL la cual se reconoce  por valor de $13100 se  objeta la diferencia por $69100  </t>
  </si>
  <si>
    <t>GL-05510310197</t>
  </si>
  <si>
    <t xml:space="preserve">Se objeta el cobro de 2 ESTUDIO DE COLORACION BASICA EN ESPECIMEN DE RECONOCIMIENTO  por valor $203200 no se evidencia resultados de su realización como requisito indispensable para su cobro como lo señala la resolución 3047 de 2008 anexo técnico 5 literal B numera 10 literal F  </t>
  </si>
  <si>
    <t xml:space="preserve">Se levanta glosa IPS anexa soporte requerido $203200 </t>
  </si>
  <si>
    <t>GL-05510310199</t>
  </si>
  <si>
    <t>HBOG2957902</t>
  </si>
  <si>
    <t>GL-05510310264</t>
  </si>
  <si>
    <t>Se objeta el cobro de 1 COLESTEROL DE BAJA DENSIDAD LDL ENZIMATICOpor valor $ 24600 no facturable su valor es igual a la suma de los exámenes que conforman el perfil lipido y solo se facturara si es ordenado como Colesterol de baja densidad inmunologico directo o el triglicerido se encuentra por encima de 400</t>
  </si>
  <si>
    <t>IPS acepta laboratorio no facturable</t>
  </si>
  <si>
    <t>HBOG2958843</t>
  </si>
  <si>
    <t>GL-05510310267</t>
  </si>
  <si>
    <t>Se objeta el cobro de 1 ESTUDIO CON TINCIONES DE RUTINA  por valor $101600  no se evidencia resultados como requisito indispensable para su cobro como lo señala la resolución 3047 de 2008 anexo técnico 5 literal B numera 10 literal F,Se objeta el cobro de material medico quirúrgico no facturable  se encuentran incluidos en la tarifa de los materiales de sutura y curación según lo estipula el articulo  55 parágrafo 5 del Decreto 2423/96Se objeta $ 1089  ELECROCARDIOGRAMA ADULTO  Se objeta $ 2616 VENDA DE ALGODON 5X5 YARDAS Se objeta $ 5445  VENDA ELASTICA 5X5 YARDAS</t>
  </si>
  <si>
    <t>No se acepta glosa por estudio con tinciones de rutina se anexa soporte  no se acepta glosa insumos facturables el articulo 55 paragrafo 5 no menciona vendas ni electrodos y art 57 especifica claramente las vaendas las cuales pueden facturarse</t>
  </si>
  <si>
    <t>HBOG2957855</t>
  </si>
  <si>
    <t>GL-05510310269</t>
  </si>
  <si>
    <t>Se objeta el cobro de 1 CUIDADO MANEJO INTRAHOSPITALARIO POR MEDICINA ESPECIALIZADA  por $49900 Paciente con hospitalizacion desde el 18 septiembre hasta el 29 de septiembre total de 11 Dias de estancia se reconocen 12 cuidados manejo intrahospitalario por medicina especializada la IPS factura 13 se objeta la diferencia 1 Cuidado</t>
  </si>
  <si>
    <t>ips acepta sobrefacturada</t>
  </si>
  <si>
    <t>HBOG2957013</t>
  </si>
  <si>
    <t>GL-05510310270</t>
  </si>
  <si>
    <t>Se objeta el cobro de 1 BIOPSIA ESCISIONAL DE GLANDULA SALIVAL MENOR CON CONDUCTO SALIVAL  por $246400 no se evidencia soportes de su realizacion como requisito indispensables para su cobro segun la resolucion 3047 de 2008</t>
  </si>
  <si>
    <t>No se acepta glosa se anexa historia clinica donde se soporta  el procedimiento realizado</t>
  </si>
  <si>
    <t>HBOG2980584</t>
  </si>
  <si>
    <t>GL-05510310554</t>
  </si>
  <si>
    <t>Se objeta el cobro de 81 Terapias Respiratorias por valor $1555200 no facturables se encuentran incluidas en la tarifa de la UCE según articulo 43  del decreto 2423 de 1996 por lo tanto no procede su cobro Adicional los soportes anexos se encuentran firmados por el fisioterapeuta por lo tanto no se consideran validos pára el cobro de la atencion teniendo en cuenta que deben ser realizadas y firmadas por el terapeuta respiratorio,Se objeta el cobro de material medico quirúrgico empleado en atención del paciente se encuentran incluidos en la tarifa de la estancia según lo estipula el articulo 40  del Decreto 2423/96Se objeta $ 7020 POLIPROPILENO 40 AGM CORTANTE 38 Se objeta $ 5124  HUMIDIFICADOR DESECHABLE PARA OXIGENO Se objeta $ 4715  CAMARA ESPACIADORA PARA APLICACION DE ,Se objeta el cobro de suministro de oxigeno sin soportes de aplicacion como requisito indispensables para su cobro según la resolución 3047 de 2008 anexo técnico 5 literal B numeral 10 literal E No se evidencia su soporte con cantidad y horas de suministroSe objeta $ 887300  OXIGENO POR CANULA NASAL POR HORA Se objeta $ 1117800  OXIGENO POR VENTILADOR MECANICO</t>
  </si>
  <si>
    <t>IPS ACPETA GLOSA PARCIAL SE ACPETA VALOR CORRESPONDIENTE A MEDICAMETOS NO FACTURABLES SE ANEXA SOPORTE DE OXIGENO ADMINISTRADO POR VENTILADOR SE ANEXA SOPORTE DE TERAPIAS RESPIRATORIAS REALIZADAS POR PERSONAL NO PARAMEDICO POR LO TANTO SON FACTURABLES  SE DEJA EN NO ACUERDO TERAPIAS RESPIRATORIAS NO FACTURABLES EN UCI POR LO QYUE SE SOSTIENE LA GLOSA</t>
  </si>
  <si>
    <t>HBOG2980501</t>
  </si>
  <si>
    <t>GL-05510310557</t>
  </si>
  <si>
    <t>Se objeta el cobro de material medico quirúrgico empleado en atención del paciente se encuentran incluidos en la tarifa de la estancia según lo estipula el articulo 40  del Decreto 2423/962 Apositos adhesivos esteril por $70201 Polidioxanona 1 aguja curva por $304951 Polidioxanona 3/0 aguja por $140382 Removedor de adhesivo no irritante por $910764 Pasta protectora para piel tubo por $172440</t>
  </si>
  <si>
    <t xml:space="preserve">IPS ACEPTA GLOSA POR INSUMOS NO FACTURABLES DE ACUERDO CON DECRETO 2423/96 </t>
  </si>
  <si>
    <t>HBOG2974872</t>
  </si>
  <si>
    <t>GL-05510310563</t>
  </si>
  <si>
    <t>Se objeta 23 NEBULIZACION  por $285200 no se evidencia soportes de su realizacion como requisito indispensables para su cobro como lo señala la resolucion 3047 de 2008 anexoi tecnico 5 Literal B numeral 10 En caso tal de coincidir con la realizacion de terapias respiratorias no se reconoce el cobro de nebulizacion debidoa que hacen parte integral de las terapias respiratorias,Se objeta el cobro de material medico quirúrgico empleado en atención del paciente se encuentran incluidos en la tarifa de la estancia según lo estipula el articulo 40  del Decreto 2423/96Se objeta $ 1617  VENDA DE ALGODON 6X5 YARDASSe objeta $ 3630 VENDA ELASTICA 5X5 YARDAS   Se objeta $ 5124 HUMIDIFICADOR DESECHABLE PARA OXIGENO   Se objeta $ 6540  VENDA DE ALGODON 5X5 YARDAS  Se objeta $ 43110  PASTA PROTECTORA PARA PIEL TUBO 56 7 G</t>
  </si>
  <si>
    <t>IPS ACEPTA GLOSA ATENCIONES NO FACTURABLES SE LEVANTA ATENCION SOPORTADA</t>
  </si>
  <si>
    <t>HMGY103610</t>
  </si>
  <si>
    <t>GL-05510311663</t>
  </si>
  <si>
    <t xml:space="preserve">Se objeta el cobro de material de osteosintesis la IPS no anexa factura de compra ni anexa cotizacion avalada por coosalud para su cobroSe objeta $ 288400 Concepto SB09320  TORNILLO CORTICAL HD6DE2008MM  Se objeta $ 288400 Concepto SB09323  TORNILLO CORTICAL HD6DE2011MM  Se objeta $ 576800 Concepto SB09324  TORNILLO CORTICAL HD6DE2012MM  Se objeta $ 865200 Concepto SB09322  TORNILLO CORTICAL HD6DE2010MM  Se objeta $ 945100 Concepto SB09025  PLACA DE FIJACION RECTA DE 6H </t>
  </si>
  <si>
    <t>SE ANEXA SOPORTE DE  FACTURA DE MATERIAL DE OSTEOSINTESIS Y CONCEPTO DEL MINISTERIO</t>
  </si>
  <si>
    <t>HMGY103929</t>
  </si>
  <si>
    <t>GL-05510311664</t>
  </si>
  <si>
    <t>Se objeta el cobro de Materiales de osteosintesis no se evidencia factura de compra ni se evidencia cotizacion avalada por Coosalud EPS que autorice su cobroSe objeta $ 16400 Concepto SBO0009  PIN KIRSCHNER 12MMX230MM  Se objeta $ 65600 Concepto SBO0010  PIN KIRSCHNER 15MMX230MM  Se objeta $ 581800 Concepto SB02633  TORNILLO DE CORTICAL ORTHOLOC 27X12MM  Se objeta $ 913800 Concepto SB02601  TORNILLO DE BLOQUEO ORTHOLOC 27X12MM  Se objeta $ 917800 Concepto SB02521  TORNILLO BLOQUEO ORTHOLOC 24X16MM Se objeta $ 1835600 Concepto SB02522  TORNILLO DE BLOQUEO ORTHOLOC 24X18MM  Se objeta $ 3972300 Concepto SB09887  PLACA ACULOC2VDR DISTALES TRECHAIZQ</t>
  </si>
  <si>
    <t>SE ANEXA SOPORTE DE HC Y FACTURA DE MATERIAL DE OSTEOSINTESIS Y CONCEPTO DEL MINISTERIO</t>
  </si>
  <si>
    <t>HMGY94794</t>
  </si>
  <si>
    <t>GL-05510311665</t>
  </si>
  <si>
    <t>Se objeta el cobro del material de osteosintesis no se evidencia factura de compra ni se evidencia cotizacion avalada por Coosalud EPS que avale su cobroSe objeta $ 32800 Concepto SBO0009  PIN KIRSCHNER 12MMX230MM  Se objeta $ 65600 Concepto SBO0010  PIN KIRSCHNER 15MMX230MM  Se objeta $ 458900 Concepto SB02524  TORNILLO DE BLOQUEO ORTHOLOC 24X22MM  Se objeta $ 458900 Concepto SB02521  TORNILLO BLOQUEO ORTHOLOC24X16MM  Se objeta $ 581800 Concepto SB02635  TORNILLO DE CORTICAL ORTHOLOC27X16MM Se objeta $ 581800 Concepto SB02634  TORNILLO DE CORTICAL ORTHOLOC27X14MM  Se objeta $ 1376700 Concepto SB02523  TORNILLO BLOQUEO ORTHOLOC24X20MM  Se objeta $ 4521500 Concepto SB09068  PLACA DE CORRECION Y FRAC CORTA IZQ</t>
  </si>
  <si>
    <t>HMGY95022</t>
  </si>
  <si>
    <t>GL-05510311666</t>
  </si>
  <si>
    <t>Se objeta el cobro de materiales no facturables se consideran incluidos dentro de la dotacion obligatoria de los servicios segun articulo 40 del decreto 2423 de 1996  y los  elementos de proteccion personal son responsabilidad de la IPS y de la ARL del trabajadorSe objeta $ 9975 Concepto 151404019069D  RESPIRADOR N95 SI VALVULAS (DONACION) Se objeta $ 10217 Concepto 1518020151  HUMIDIFICADOR DE OXIGENO  Se objeta $ 8126 Concepto 1518020156  INHALOCAMARA ADULTO  Se objeta $ 36720 Concepto 1518021150  CIRCUITO PARA VENTILACION ADULTO PURITAN BENNET Se objeta $ 3996 Concepto 1518020115  EXTENSION PARA ANESTESIA  Se objeta $ 1700 Concepto 15180201151  EQUIPO EXTENSION ADULTO  Se objeta $ 7224 Concepto 1518020183  LLAVE DE TRES VIAS  4</t>
  </si>
  <si>
    <t>NO SE ACEPTA SE COBRA SEGÚN EL ART 57 DEL DEC 2423 DEL 96</t>
  </si>
  <si>
    <t>HMGY102027</t>
  </si>
  <si>
    <t>GL-05510311672</t>
  </si>
  <si>
    <t>Se objeta el cobro de  2  ESTUDIO DE COLORACIÓN BÁSICA EN ESPÉCIMEN DE RECONOCIMIENTO  no se evidencia resultados como requisito indispensable para su cobro como lo señala la resolución 3047 de 2008 anexo técnico 5 literal B numera 10 literal F,Se objeta el cobro de 1 Traslado en ambulancia medicalizado por valor $148000 no se evidencia hoja de traslado como requisito indispensable para su cobro como lo señala la resolución 3047 de 2008 anexo técnico 5 literal B numera 11 literal E</t>
  </si>
  <si>
    <t xml:space="preserve">SE ANEXA SOPORTE DE HC BITACORA AMBULANCIA Y PATOLOGIA </t>
  </si>
  <si>
    <t>HMGY102653</t>
  </si>
  <si>
    <t>GL-05510311673</t>
  </si>
  <si>
    <t>Se objeta el cobro de  CONSULTA POR TRABAJO SOCIAL  por valor $16900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1 ECOCARDIOGRAMA TRANSTORÁCICO CON CONTRASTE por $499600  no se evidencia resultados como requisito indispensable para su cobro como lo señala la resolución 3047 de 2008 anexo técnico 5 literal B numera 10 literal FSe objeta el cobro de 22 REGISTRO DE OXIMETRÍA CUTÁNEA por $719400  Paciente estuvo hospitalizado desde el dia 20 al 28 de Junio por lo cual se reconoce 1 medida por dia para este caso serian 9  y la IPS facturan 31 se le aclara a la IPS que el resultado de la medicion se obtiene mediante un dispositivo electronico que no implica el uso de reactivos ni procesamiento de muestras,Se objeta el cobro de Medicamentos sin soportes de aplicación como requisito indispensables para su cobro según la resolución 3047 de 2008 anexo técnico 5 literal B numeral 10 literal E Se objeta 2  AMPICILINA/SULBACTAM SOL INY  15 G por $5302 facturan 52 soportan 50Se objeta 4  ENOXAPARINA SOL INY  40 MG/04 ML por $69428 facturan 16 soportan 12</t>
  </si>
  <si>
    <t>SE  ACEPTA EL VALOR DE $ 16900 POR COBRO NO PERTINENTE  SE ANEXA SOPORTE DE HC   LECTURA DEL ECOCARDIOGRAMA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NO SE ACEPTA OBJECION FRENTE A LOS MEDICAMENTOS E INSUMOS LA ESE MARIO GAITAN ANEXA RESOLUCION 0552020  DE MEDICAMENTOS E INSUMOS SOPORTANDO EL COBRO</t>
  </si>
  <si>
    <t>HMGY103243</t>
  </si>
  <si>
    <t>GL-05510311674</t>
  </si>
  <si>
    <t>Se objeta el cobro de 2  ESTUDIO DE COLORACIÓN BÁSICA EN ESPÉCIMEN DE RECONOCIMIENTO por $223000 no se evidencia resultados como requisito indispensable para su cobro como lo señala la resolución 3047 de 2008 anexo técnico 5 literal B numera 10 literal F</t>
  </si>
  <si>
    <t xml:space="preserve">SE ANEXA SOPORTE </t>
  </si>
  <si>
    <t>HMGY103915</t>
  </si>
  <si>
    <t>GL-05510311675</t>
  </si>
  <si>
    <t xml:space="preserve">Se objeta el cobro de 16 REGISTRO DE OXIMETRÍA CUTÁNEA  por $523200 paciente estuvo internado desde el 23 al 30 de junio  se reconoce 1 medicion diaria por lo cual se reconocen 8 de las 24 facturas se le aclara a la IPS que la medicion se realiza atravez de un dispositivo electronico el cual no requiere uso de reactivo o procesamiento de muestra,Se objeta el cobro de material medico quirúrgico empleado en atención del paciente se encuentran incluidos en la tarifa de la estancia según lo estipula el articulo 40  del Decreto 2423/96Se objeta $ 11424  TAPABOCAS DESECHABLES N95 ALTA EFICIENCIA UNIDAD Se objeta $ 10217  HUMIDIFICADOR DE OXIGENO  </t>
  </si>
  <si>
    <t xml:space="preserve">SE ACEPTA EL VALOR DE $11424  POR TAPABOCAS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</si>
  <si>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HMGY103939</t>
  </si>
  <si>
    <t>GL-05510311676</t>
  </si>
  <si>
    <t>Se objeta el cobro de 1 ECOCARDIOGRAMA TRANSTORÁCICO CON CONTRASTE por valor $499600 no se evidencia resultados como requisito indispensable para su cobro como lo señala la resolución 3047 de 2008 anexo técnico 5 literal B numera 10 literal F  ,Se objeta el cobro de material medico quirúrgico empleado en atención del paciente se encuentran incluidos en la tarifa de la estancia según lo estipula el articulo 40  del Decreto 2423/96Se objeta $ 2772 Concepto 1518020209  NIPLE CON TUERCA Se objeta $ 10710 Concepto 20093588  APOSITO ADHESIVO HIDROCELULAR (TEGADERM)6CMX7CM  Se objeta $ 15582 Concepto 1518020144  GUIA DE INTUBACION ADULTO  Se objeta $ 256718 Concepto 1518020017  RESUCITADOR MANUAL AMBU ADULTO DESECHABLE (2)</t>
  </si>
  <si>
    <t>SE ACEPTA EL VALOR DE $ 15582 POR MAYOR VALOR COBRADO SE ANEXA SOPORTE DE HC Y ECOCARDIOGRAMA</t>
  </si>
  <si>
    <t>HMGY97640</t>
  </si>
  <si>
    <t>GL-05510311677</t>
  </si>
  <si>
    <t>Se objeta el cobro de 17 REGISTRO DE OXIMETRÍA CUTÁNEA por $555900 la IPS factura 33 pero solo se reconoce 1 Medicion diaria y el usuario estuvo internado desde el 01 al 16 de Junio por lo cual solo se reconocen 16 mediciones Se le aclara a la IPS que las mediciones se realizan mediante un dispositivo electronico y no implican el uso de reactivos ni procesamiento de muestra por lo cual se reconoce 1 medicion por dia,Se objeta el cobro de material medico quirúrgico empleado en atención del paciente se encuentran incluidos en la tarifa de la estancia según lo estipula el articulo 40  del Decreto 2423/96Se objeta $ 10217  HUMIDIFICADOR DE OXIGENO Se objeta $ 11424  TAPABOCAS DESECHABLES N95 ALTA EFICIENCIA UNIDAD  Se objeta $ 9975  RESPIRADOR N95 SI VALVULAS (DONACION)</t>
  </si>
  <si>
    <t xml:space="preserve">SE ACEPTA EL VALOR DE $21399 POR TAPABOCAS E INSUMOS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</si>
  <si>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HMGY98826</t>
  </si>
  <si>
    <t>GL-05510311684</t>
  </si>
  <si>
    <t>Se objeta el cobro de Honorarios de anestesia la Ips no anexa registro de anestesia como requisito indispensables para el cobro de la atención como lo señala la resolución 3047 de 2008 anexo técnico 5 literal B numeral 10 literal H adicional según la descripción quirúrgica se emplea anestesia local la cual es suministrada por el cirujanoTENORRAFIA DE FLEXORES DE MANO por $404700COLGAJO LOCAL DE PIEL COMPUESTO por $260000LIGAMENTORRAFIA O REINSERCION DE LIGAMENTOS por $184400TENOLISIS EN FLEXORES DE MANO (UNO O MAS) por $122900NEUROLISIS NERVIO DEDOS (UNO A DOS) por $72200DESBRIDAMIENTO ESCISIONAL MENOR DEL 10% DE SUPERFICIE por $72200SECUESTRECTOMIA DRENAJE DESBRIDAMIENTO DE FALANGES DE MANO por $42200</t>
  </si>
  <si>
    <t>SE ACEPTA EL VALOR DE $ 1158600 POR SOBRE FACTURACION EN EL COBRO DE ANESTESIA SEGÚN DX QCA PROCEDIMIENTO REALIZADO CON ANESTESIA LOCAL</t>
  </si>
  <si>
    <t>HMGY99954</t>
  </si>
  <si>
    <t>GL-05510311685</t>
  </si>
  <si>
    <t>Se objeta el cobro de  CONSULTA POR TRABAJO SOCIAL  por valor $16900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t>
  </si>
  <si>
    <t>SE ACEPTA EL VALOR DE $ 16900 POR MAYOR VALOR COBRADO</t>
  </si>
  <si>
    <t>HBOG2943773</t>
  </si>
  <si>
    <t>GL-0551039746</t>
  </si>
  <si>
    <t>Se objeta el cobro de 1 ESTUDIO DE COLORACION BASICA EN BIOPSIA  por valor $101600  no se evidencia resultados  como requisito indispensable para su cobro como lo señala la resolución 3047 de 2008 anexo técnico 5 literal B numera 10 literal F,Se objeta el cobro de 10 AMPICILINASULBACTAM 1905G P RECONS 4M1 por $13470 la IPS factura 94 Iny soportan la aplicacion de 84Iny por lo tanto existen 10 Iny sin soportes de aplicacion como requisito indispensables para su cobro segun la resolucion 3047 de 2008,Se objeta el cobro de Examenes de laboratorios no se evidencia resultados  como requisito indispensable para su cobro como lo señala la resolución 3047 de 2008 anexo técnico 5 literal B numera 10 literal FSe objeta $ 65300  HORMONA ESTIMULANTE DEL TIROIDES TSH ULTRASENSIBLE (1)  Se objeta $ 122200  TIROIDEOS MICROSOMALES ANTICUERPOS POR RIA (2)Se objeta $ 122200  TIROIDEOS TIROGLOBULINICOS ANTICUERPOS POR EIA (2)Se objeta $ 45500  HEMOGLOBINA GLICOSILADA POR ANTICUERPOS MONOCLONALES (1)Se objeta $ 65300  TIROXINA LIBRE T4L (1)Se objeta $ 41900  PROTEINA C REACTIVA CUANTITATIVO DE ALTA PRECISION (1)Se objeta $ 24300  SODIO (1 )Se objeta $ 29600  POTASIO (1)Se objeta $ 24000  CREATININA EN SUERO ORINA U OTROS (2)Se objeta $ 9500   CLORO CLORURO (1)</t>
  </si>
  <si>
    <t>No se acepta glosa por estudio de coloracion se anexa soporte se acepta glosa por medicamento ampicilina no soportado $13470 se acepta glsa por 1 laboratorio 19117 $61100 por falta de soporte se acepta 1 laboratorio 19121 por valor de $61100 por falta de soportes se anexa soporte de demas laboratorios glosados</t>
  </si>
  <si>
    <t>HBOG2946141</t>
  </si>
  <si>
    <t>GL-0551039762</t>
  </si>
  <si>
    <t>Glosa generada por auditoria concurrente LINDA STEFHANY GUERRERO ARROYOpaciente con indicación de intervención quirúrgica tipo revascularización miocárdica en vigilancia en intermedios manejo antisquemico  quien requiere continuar monitoreo  pendiente paraclínicos de control solicitados el 11/12 se revisa autorizaciones generadas por la eps desde el día 8/08 con código integral  por lo cual se objeta los días 11 12 de agosto POR DEMORA EN LA ATENCION Y PROLONGACION DE ESTANCIASe objeta estancia en intermedios a partir de la fecha 11 y 12 de agosto a la espera de realizaion de procedimiento revascularización miocárdica aumentado riesgo y prolongación de estancia hospitalariaSe objeta 2 Dias en UCE por $1328600,Se objeta el cobro de 13 Terapias Respiratorias por valor $249600 no facturables se encuentran incluidas en la tarifa de la UCI y UCE según articulo 43 y 44 del decreto 2423 de 1996 por lo tanto no procede su cobro,Se objeta el cobro de insumos especiales empleados en la atencion del paciente no se evidencia factura de compra para determinar el valor a reconocer por parte de Coosalud EPSSe objeta $ 1413720  PUNZON PARA AORTAVENA DE 4MM Se objeta $ 7389900  ESTABILIZADOR DE MID CARDIACO Se objeta $ 533655  HEMOSTATIC TOPICO ABSORBIBLE FIBRILAR,Se objeta el cobro de medicamentos sin soportes de aplicacion como requisito indispensable para su cobro segun la resolucion 3047 de 2008 anexo tecnico 5 Literal B numeral 10 literal ESe objeta $ 6957 ENOXAPARINA 40MG (1)Se objeta $ 33060  ENOXAPARINA 80MG (3)</t>
  </si>
  <si>
    <t>SE LEVANTA GLOSA ESTANCIA SOPORTADA  PERTINENTE INSUMOS FACTURADOS SEGÚN CONVENIO SE SOSTIENE GLOSA TERAPIAS RESPIRATORIAS NO FACTURABLES EN ESTANCIA EN UCI</t>
  </si>
  <si>
    <t>GL-0551039848</t>
  </si>
  <si>
    <t>Se objeta por mayor valor facturado factura 21900 correspondiente a servicios capitados por valor de $50070831  se verifica informacion detallada en la prefactura y se reconoce por $49816535  se objeta la diferencia por $254296</t>
  </si>
  <si>
    <t>NUMERO DE FACTURA NO EXISTE EN NUESTRO SISTEMA SIN DATOS DE NUMERO DE DOCUMENTO PARA VERIFICACION DE LA ATENCIONSE CONCILIA VALOR NO ACUERDO SEGÚN ACTA REALIZADAEL DIA 09/12/2020 SEGÚN CONCEPTOSE RATIFICA POR OBJECION INICIAL  IPS NO ACEPTA GLOSAVALOR ACEPTADO POR LA EPS                     VALOR ACEPTADO POR LA IPS VALOR NO ACUERDO $ 254296NOTA Los valores registrados como valor aceptado IPS valor aceptado EPS y valor no acuerdo corresponden a la sumatoria de las actas de conciliación realizadas para esta factura</t>
  </si>
  <si>
    <t>GL-0551039851</t>
  </si>
  <si>
    <t>Se objeta por mayor valor facturado factura 21899 correspondiente a servicios capitados por valor de $18700048  se verifica informacion detallada en la prefactura y se reconoce por $18472081  se objeta la diferencia por $227967</t>
  </si>
  <si>
    <t>NUMERO DE FACTURA NO EXISTE EN NUESTRO SISTEMA SIN DATOS DE NUMERO DE DOCUMENTO PARA VERIFICACION DE LA ATENCIONSE CONCILIA VALOR NO ACUERDO SEGÚN ACTA REALIZADAEL DIA 09/12/2020 SEGÚN CONCEPTOSE RATIFICA POR OBJECION INICIAL  IPS NO ACEPTA GLOSAVALOR ACEPTADO POR LA EPS                     VALOR ACEPTADO POR LA IPS VALOR NO ACUERDO $ 227967NOTA Los valores registrados como valor aceptado IPS valor aceptado EPS y valor no acuerdo corresponden a la sumatoria de las actas de conciliación realizadas para esta factura</t>
  </si>
  <si>
    <t>HBOG2949061</t>
  </si>
  <si>
    <t>GL-0551039883</t>
  </si>
  <si>
    <t>Se objeta el cobro de 1 Colesterol LDL por valor $24600 no facturable su valor es igual a la suma de los exámenes que conforman el perfil lipido y solo se facturara si es ordenado como Colesterol de baja densidad inmunologico directo o el triglicerido se encuentra por encima de 400Se objeta el cobro de exámenes de laboratorios sin soportes o resultados como requisito indispensables para su cobro según la resolución 3047 de 2008 anexo técnico 5 literal B numera 10 literal F 5 Glucometrias por $34000 facturan 39 soportan 34</t>
  </si>
  <si>
    <t>SE LEVANTA GLOSA IPS ANEXA SOPORTE DE 39 GLUCOMETRIAS FACTURADAS SE SOPORTAN LABORATORIOS ACEPTA ATENCION NO FACTURABLE</t>
  </si>
  <si>
    <t>HBOG2928464</t>
  </si>
  <si>
    <t>GL-0551039884</t>
  </si>
  <si>
    <t xml:space="preserve">Se objeta el cobro de 7 Terapias Respiratorias por $134400 sin soportes  como requisito indispensables para su cobro según la resolución 3047 de 2008 anexo técnico 5 literal B numera  </t>
  </si>
  <si>
    <t>no se acepta glosa se anexa soporte de 7 terapias respiratorias realizadas</t>
  </si>
  <si>
    <t>HBOG2946987</t>
  </si>
  <si>
    <t>GL-0551039934</t>
  </si>
  <si>
    <t>Se objeta el cobro procedimientos terapeuticos no se evidencia soportes de su realización como requisito indispensable para su cobro como lo señala la resolución 3047 de 2008 anexo técnico 5 literal B numera 10 Se objeta $ 134400  TERAPIA FISICA INTEGRAL SOD  (7)Se objeta $ 446400  NEBULIZACION (36)Se objeta $ 518400  TERAPIA RESPIRATORIA INTEGRAL SOD (27)</t>
  </si>
  <si>
    <t>No se acepta se anexa hc con respectivos folios de la realizacion de cada uno de los procedimientos paginas 568661</t>
  </si>
  <si>
    <t>HBOG4083154</t>
  </si>
  <si>
    <t>GL-055273150620</t>
  </si>
  <si>
    <t>Se objeta mayor valor cobrado de NITROGENO UREICO  cod 903856  lo facturan por valor de $12000 se reconoce por valor de $10890 según  tarifa  pactada entre las partes  se glosa la diferencia por valor $1110Se objeta mayor valor cobrado de CREATININA EN SUERO  cod 903895  lo facturan por valor de $14400 se reconoce por valor de $13050 según  tarifa  pactada entre las partes  se glosa la diferencia por valor $1350Se objeta mayor valor cobrado de GLUCOSA EN SUERO cod 903841 lo facturan por valor de $15000 se reconoce por valor de $13590 según  tarifa  pactada entre las partes  se glosa la diferencia por valor $1410Se objeta mayor valor cobrado de PRUEBA NO TREPONEMICA cod 906915 lo facturan por valor de $15900 se reconoce por valor de $14490 según  tarifa  pactada entre las partes  se glosa la diferencia por valor $1410Se objeta mayor valor cobrado de UROANALISIS cod 907106 lo facturan por valor de $15900 se reconoce por valor de $14490 según  tarifa  pactada entre las partes  se glosa la diferencia por valor $1410Se objeta mayor valor cobrado de TRIGLICERIDOS cod 903868 lo facturan por valor de $16800 se reconoce por valor de $15300 según  tarifa  pactada entre las partes  se glosa la diferencia por valor $1500Se objeta mayor valor cobrado de FOSFATASA ALCALINA cod 903833 lo facturan por valor de $18300 se reconoce por valor de $16650 según  tarifa  pactada entre las partes  se glosa la diferencia por valor $1650Se objeta mayor valor cobrado de COOMBS DIRECTO FRACCIONADO cod 911007 lo facturan por valor de $18600 se reconoce por valor de $16920 según  tarifa  pactada entre las partes  se glosa la diferencia por valor $1680Se objeta mayor valor cobrado de FOSFORO EN SUERO cod 903835 lo facturan por valor de $20100 se reconoce por valor de $18270 según  tarifa  pactada entre las partes  se glosa la diferencia por valor $1830Se objeta mayor valor cobrado de HEMOGRAMA IV cod 902210 lo facturan por valor de $24900 se reconoce por valor de $22590 según  tarifa  pactada entre las partes  se glosa la diferencia por valor $2310Se objeta mayor valor cobrado de COLESTEROL DE ALTA DESNSIDAD cod 903815 lo facturan por valor de $25200 se reconoce por valor de $22860 según  tarifa  pactada entre las partes  se glosa la diferencia por valor $2340Se objeta mayor valor cobrado de TRANSAMINASA GLUTAMICO PIRUVICA cod 903866 lo facturan por valor de $26100 se reconoce por valor de $23670 según  tarifa  pactada entre las partes  se glosa la diferencia por valor $2430Se objeta mayor valor cobrado de TRANSAMINASA GLUTAMICO OXALACETICA cod 903867 lo facturan por valor de $26100 se reconoce por valor de $23670 según  tarifa  pactada entre las partes  se glosa la diferencia por valor $2430Se objeta mayor valor cobrado de COLESTEROL BAJA DENSIDAD cod 903816 lo facturan por valor de $29700 se reconoce por valor de $27000 según  tarifa  pactada entre las partes  se glosa la diferencia por valor $27000Se objeta mayor valor cobrado de COLESTEROL TOTAL cod 903818 lo facturan por valor de $30600 se reconoce por valor de $27810 según  tarifa  pactada entre las partes  se glosa la diferencia por valor $2790Se objeta mayor valor cobrado de ELECTROFORESIS DE PROTEINAS cod 906812 lo facturan por valor de $48600 se reconoce por valor de $44190 según  tarifa  pactada entre las partes  se glosa la diferencia por valor $4410Se objeta mayor valor cobrado de PROTEINA C cod 906913 lo facturan por valor de $50700 se reconoce por valor de $46080 según  tarifa  pactada entre las partes  se glosa la diferencia por valor $4620Se objeta mayor valor cobrado de TIROXINA LIBRE cod 904921 lo facturan por valor de $60000 se reconoce por valor de $54540 según  tarifa  pactada entre las partes  se glosa la diferencia por valor $5460Se objeta mayor valor cobrado de PRUEBA CONFIRMATORIA TIEMPO VENENO DE VIVORA cod 902005 lo facturan por valor de $69600 se reconoce por valor de $63270 según  tarifa  pactada entre las partes  se glosa la diferencia por valor $6330Se objeta mayor valor cobrado de HORMONA ESTIMULANTE DEL TIROIDES cod 904904 lo facturan por valor de $278900 se reconoce por valor de $71640 según  tarifa  pactada entre las partes  se glosa la diferencia por valor $7260Se objeta mayor valor cobrado de COMPLEMENTO SERICO C3 cod 906906 lo facturan por valor de $102300 se reconoce por valor de $92970 según  tarifa  pactada entre las partes  se glosa la diferencia por valor $9330Se objeta mayor valor cobrado de COMPLEMENTO SERICO C4 cod 906908 lo facturan por valor de $102300 se reconoce por valor de $36810 según  tarifa  pactada entre las partes  se glosa la diferencia por valor $65490Se objeta mayor valor cobrado de HEPATITIS B ANTICUERPOS cod 906220 lo facturan por valor de $108300 se reconoce por valor de $98370 según  tarifa  pactada entre las partes  se glosa la diferencia por valor $9930Se objeta mayor valor cobrado de HEPATITIS B ANTIGENO cod 906317 lo facturan por valor de $108300 se reconoce por valor de $98370 según  tarifa  pactada entre las partes  se glosa la diferencia por valor $9930Se objeta mayor valor cobrado de CARDIOLIPINA ANTICUERPOS IG G cod 906408 lo facturan por valor de $111600 se reconoce por valor de $101430 según  tarifa  pactada entre las partes  se glosa la diferencia por valor $10170Se objeta mayor valor cobrado de CARDIOLIPINA ANTICUERPOS IG M cod 906409 lo facturan por valor de $111600 se reconoce por valor de $101430 según  tarifa  pactada entre las partes  se glosa la diferencia por valor $10170Se objeta mayor valor cobrado de HORMONA PARATIROIDEA MOLECULA INTACTA cod 904912 lo facturan por valor de $116700 se reconoce por valor de $106020 según  tarifa  pactada entre las partes  se glosa la diferencia por valor $10680Se objeta mayor valor cobrado de HEPATITIS ANTICUERPOS cod 906225 lo facturan por valor de $121800 se reconoce por valor de $110700 según  tarifa  pactada entre las partes  se glosa la diferencia por valor $11100Se objeta mayor valor cobrado de DNA N ANTICUERPOS cod 906417 lo facturan por valor de $126000 se reconoce por valor de $114480 según  tarifa  pactada entre las partes  se glosa la diferencia por valor $11520Se objeta mayor valor cobrado de VITAMINA D 25HIDROXI TOTAL cod 903706 lo facturan por valor de $132000 se reconoce por valor de $119970 según  tarifa  pactada entre las partes  se glosa la diferencia por valor $12030Se objeta mayor valor cobrado de VIRUS DE INMUNODEFICIENCIA HUMANA cod 906249 lo facturan por valor de $86100 se reconoce por valor de $78210 según  tarifa  pactada entre las partes  se glosa la diferencia por valor $7890</t>
  </si>
  <si>
    <t>HBOG4085340</t>
  </si>
  <si>
    <t>GL-055273150665</t>
  </si>
  <si>
    <t>DUITAMA</t>
  </si>
  <si>
    <t>Se objeta mayor valor cobrado de 3 RESECCIONES DE LESIONES CUTANEAS POR CAUTERIZACION  cod 863102 lo facturan por valor de $95100 C/U para un valor total de $285300    según contrato pactado entre las partes  reconoce por valor de $52800 c/u para un total de $158400 se glosa la diferencia por valor de $126900</t>
  </si>
  <si>
    <t>HBOG4089175</t>
  </si>
  <si>
    <t>GL-055273150666</t>
  </si>
  <si>
    <t>ACHÍ</t>
  </si>
  <si>
    <t>Se objeta mayor valor cobrado de 1 ECOGRAFIA PELVICA GINECOLOGICA cod 881402 lo facturan por valor de $96300   se reconoce por valor de $40800   según contrato pactado entre las partes   se glosa la diferencia por valor $55500</t>
  </si>
  <si>
    <t>HZIP2534733</t>
  </si>
  <si>
    <t>GL-055555564731038</t>
  </si>
  <si>
    <t>Se objeta cobro 1 hioscina dipirona 20 mg facturado por $1289 dado que en la historia clínica no anexan hoja de administración de medicamentos no dan cumplimiento con lo estipulado en la resolución 3047/2008 anexo 5 literal B numeral 10</t>
  </si>
  <si>
    <t xml:space="preserve">IPS ACEPTA COBRO DE MEDICAMENTO NO SOPORTADO EN NOTAS DE ENFERMERIA </t>
  </si>
  <si>
    <t>HZIP2543616</t>
  </si>
  <si>
    <t>GL-055555564731045</t>
  </si>
  <si>
    <t>Se objeta cobro total de los medicamentos dado que no anexan la hoja de suministro de medicamentos requisito necesario para su respectivo cobro no dan cumplimiento a lo estipulado en la resolución 3047 de 2008 anexo 5 literal B2 sodio cloruro 100 ml solución inyectable $ 29942 hidrocortisona polvo para reconstituir 100 mg $ 33563 fentanilo citrato equiv a fentanilo base solución inyectable 05 mg/10 ml $ 5175  1 lidocaína (eq a 30 g) gel o jalea  2 %/30 ml $ 72636 midazolam solución inyectable  5 mg/5 ml$ 74821 piperacilina e inhibidor enzimatico vial polvo esteril para reconstituir a solucion inyectable $ 77441 succinilcolina 1 g 10 ml amp $ 258188600 oxigeno $ 43000</t>
  </si>
  <si>
    <t xml:space="preserve">SE LEVANTA GLOSA IPS ANEXA NOTAS DE ENFERMERIA ACPTANDO SODIO CLURURO CANTDAD 1/2 HIDROCORTISONA 1/2 FENTALINO 1/3 LIDOCAINA 1/1 MIDAZOLAN 4/6 PIPERACILINA 1/1 SUCCINICOLINA 1/1 IPS ACEPTA OXINO CANTIDAD 3 POR NO SPORTADO EN NOTAS DE ENFERERIA </t>
  </si>
  <si>
    <t>GL-055555564731284</t>
  </si>
  <si>
    <t>Se objeta cobro de 1 estudio de coloración básica en biopsia facturado por $93500 dado que no se encuentra soportado en la historia clínica anexa no dando cumplimiento con lo estipulado en la resolución 3047 de 2008 anexo 5 literal B</t>
  </si>
  <si>
    <t xml:space="preserve">Se levanta glosa IPS anexa soportes de estudio anatomopatológico </t>
  </si>
  <si>
    <t>GL-055555564731310</t>
  </si>
  <si>
    <t>Se objeta cobro de 1 estudio de coloración básica en biopsia facturado por $93500 dado que no se encuentra soportado en la historia clínica anexa no dan cumplimiento con lo estipulado en la Resolución 3047/2008 anexo 5 literal B</t>
  </si>
  <si>
    <t xml:space="preserve">Se levanta glosa IPS  anexa soportes de estudio anatomopatológico </t>
  </si>
  <si>
    <t>GL-055555564731351</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</si>
  <si>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fitomenadiona vitamina K1 por valor $623 medicamento no facturable dado que fue suministrado al recién nacido durante la atención del parto por lo tanto se encuentra incluida en derechos de sala según Art 55 parágrafo 3 del Decreto 2423 de 1996 SOAT </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</si>
  <si>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por el cobro de 1 fitomenadiona vitamina K1 por valor $623 medicamento no facturable dado que fue suministrado al recién nacido durante la atención del parto por lo tanto se encuentra incluida en derechos de sala según Art 55 parágrafo 3 del Decreto 2423 de 1996 SOAT   ,SE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K1 por valor $623 medicamento no facturable dado que fue suministrado al recién nacido durante la atención del parto por lo tanto se encuentra incluida en derechos de sala según Art 55 parágrafo 3 del Decreto 2423 de 1996 SOAT   </t>
  </si>
  <si>
    <t>GL-055555564731352</t>
  </si>
  <si>
    <t xml:space="preserve">Se objeta cobro 1 heparina de bajo peso molecular solución inyectable 04 ml facturado por $10380 c/u dado que en la historia clínica anexa solo se encuentra soportado la administración de 1 de los 2 facturados no dan cumplimiento con lo estipulado en la resolución 3047/2008 anexo 5 literal B numeral 10 </t>
  </si>
  <si>
    <t xml:space="preserve">Se levanta glosa IPS anexa soportes ,Se persiste glosa dado que la IPS no anexa soportes correspondiente al cobro de 1 heparina de bajo peso molecular solución inyectable 04 ml facturado por $10380 c/u dado que en la historia clínica anexa solo se encuentra soportado la administración de 1 de los 2 facturados no dan cumplimiento con lo estipulado en la resolución 3047/2008 anexo 5 literal B numeral 10  </t>
  </si>
  <si>
    <t>GL-055555564731353</t>
  </si>
  <si>
    <t>Se efectúa glosa correspondiente al cobro del siguiente insumo y/o material no facturable incluido en los derechos de sala según lo describe el decreto 2423/961 inmovilizador de hombro con cabestrillo $9184</t>
  </si>
  <si>
    <t xml:space="preserve">SE LEVANTA GLOSA ATENCION PERTINENTE Y SOPORTADA,Se persiste glosa correspondiente al cobro del siguiente insumo y/o material no facturable incluido en los derechos de sala según lo describe el decreto 2423/961 inmovilizador de hombro con cabestrillo $9184  </t>
  </si>
  <si>
    <t>GL-055555564731357</t>
  </si>
  <si>
    <t xml:space="preserve">SE LEVANTA GLOSA ATENCION PERTINENTE Y SOPORTADA,Se persiste glosa correspondiente al cobro del siguiente insumo y/o material no facturable incluido en los derechos de sala según lo describe el decreto 2423/961 inmovilizador de hombro con cabestrillo $9184  ,Se persiste objeción correspondiente al cobro del siguiente insumo y/o material no facturable incluido en los derechos de sala según lo describe el decreto 2423/961 inmovilizador de hombro con cabestrillo $9184  </t>
  </si>
  <si>
    <t>GL-055555564731358</t>
  </si>
  <si>
    <t>Se objeta cobro de 1 terapia fisica integral facturado por $20300 dado que no se encuentra soportado en la historia clínica anexa no dan cumplimiento con lo estipulado en la resolución 3047/2008 anexo 5 literal B numeral 10</t>
  </si>
  <si>
    <t xml:space="preserve">Se levanta glosa IPS anexa soportes ,Se persiste glosa por cobro de 1 terapia fisica integral facturado por $20300 dado que no se encuentra soportado en la historia clínica anexa no dan cumplimiento con lo estipulado en la resolución 3047/2008 anexo 5 literal B numeral 10  </t>
  </si>
  <si>
    <t>GL-055555564731359</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</si>
  <si>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vitamina K1 (fitomenadiona) 10mg ampolla medicamento no facturable ya que fue suministrado al recién nacido durante la atención del parto por lo tanto se encuentra incluida en derechos de sala según Art 55 parágrafo 3 del Decreto 2423 de 1996 SOAT Se objeta $623 </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</si>
  <si>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vitamina K1 (fitomenadiona) 10mg ampolla medicamento no facturable ya que fue suministrado al recién nacido durante la atención del parto por lo tanto se encuentra incluida en derechos de sala según Art 55 parágrafo 3 del Decreto 2423 de 1996 SOAT Se objeta $623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por el cobro de 1 vitamina K1 (fitomenadiona) 10mg ampolla medicamento no facturable ya que fue suministrado al recién nacido durante la atención del parto por lo tanto se encuentra incluida en derechos de sala según Art 55 parágrafo 3 del Decreto 2423 de 1996 SOAT Se objeta $623   </t>
  </si>
  <si>
    <t>HZIP2555705</t>
  </si>
  <si>
    <t>GL-055555564731381</t>
  </si>
  <si>
    <t>Se objeta cobro de 1 estudio con tinciones de rutina facturado por $107700 no soportado como lo estipula la Resolución 3047/2008 anexo 5 literal B</t>
  </si>
  <si>
    <t>SE LEVANTA GLOSA IPS ANEXA SOPORTE DE TINCION DE RUTINA</t>
  </si>
  <si>
    <t>HZIP2555717</t>
  </si>
  <si>
    <t>GL-055555564731383</t>
  </si>
  <si>
    <t>Se objeta mayor valor facturado en 1 valoración por psicólogo facturado por $21700 dado que la atención fue en octubre de 2019 se reconoce por $20300 según contrato pactado entre las partes soat vigente 10% por lo tanto se objeta la diferencia $1400</t>
  </si>
  <si>
    <t>IPS ACEPTA MAYOR VALOR FACTURADO</t>
  </si>
  <si>
    <t>HZIP2556360</t>
  </si>
  <si>
    <t>GL-055555564731384</t>
  </si>
  <si>
    <t>Se objeta cobro de materiales (cambio de catéter urinario) facturados por $7369 dado que es un procedimiento del capitulo IV por ende tiene tarifa integral según lo estipulado en el decreto 2423/96 articulo 57 por lo tanto no son facturables de manera adicional1 jeringa desechable 5 ml $1601 sonda vesical $23961 bolsa de drenaje urinario $45701 jeringa desechable 10 ml $243</t>
  </si>
  <si>
    <t>IPS ACEPTA COBRO DE PX NO FACTURABLE</t>
  </si>
  <si>
    <t>GL-055555564731520</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</si>
  <si>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</si>
  <si>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HBOG2997844</t>
  </si>
  <si>
    <t>GL-055555564731540</t>
  </si>
  <si>
    <t xml:space="preserve">Se objeta cobro de 1 sugammadex 200mg 2 ml medicamento utilizado en el procedimiento colocación de prótesis endoureteral facturado por $465619 dado que este se encuentra incluido en los materiales de sutura y curación y/o derechos de sala según lo estipulado en el decreto 2423/96 articulo 55 por ende no facturable de manera adicional </t>
  </si>
  <si>
    <t xml:space="preserve">Ips acepta glosa de insumo no facturable de acuerdo con decreto 2423/96 </t>
  </si>
  <si>
    <t>HBOG2998470</t>
  </si>
  <si>
    <t>GL-055555564731759</t>
  </si>
  <si>
    <t>Se objeta cobro de 1 lidocaina 2% sol iny ampolla 10 ml incluida en los derechos de sala y/o materiales según Decreto 2423/96 articulo 55 $1071Se objeta cobro de 1 lidocaina 2% gel tubo incluida en los derechos de sala y/o materiales según Decreto 2423/96 articulo 55 $7263,Se objeta cobro de los siguientes materiales no facturables incluidos en los derechos de materiales del procedimiento (Biopsia de próstata) según lo estipulado en el Decreto 2423/96 articulo 55 parágrafo 5 $1116621 jeringa 10 ml $2431 jeringa 20 ml $3371 aguja automática para biopsia  18 x 250 mm $663481 aguja para biopsia 22 x 200 mm $44734</t>
  </si>
  <si>
    <t>ips acepta glosa parcial spoporta insumos facturabels y acepta lidocaina no facturable</t>
  </si>
  <si>
    <t>HBOG2999923</t>
  </si>
  <si>
    <t>GL-055555564731762</t>
  </si>
  <si>
    <t>Se objeta cobro de 1 equipo extension de anestesia por valor de $808 insumo no facturable incluidos en el valor de la atención ya que hace parte del equipamiento necesario para la prestación del servicio al paciente,Se objeta cobro de 1 estudio con tinciones de rutina facturado por $107700 no soportado como lo estipula la Resolución 3047/2008 anexo 5 literal B,Se objeta cobro de 1 honorario de ayudantía del procedimiento cesárea por valor de $72200 debido a que en la descripción quirúrgica no se evidencia la participación de dicho profesional no soportado como lo estipula la Resolución 3047/2008 anexo 5 literal BSe objeta cobro de 1 honorario de ayudantía del procedimiento sección y/o ligadura de trompa de falopio por valor de $26500 debido a que en la descripción quirúrgica no se evidencia la participación de dicho profesional no soportado como lo estipula la Resolución 3047/2008 anexo 5 literal B,Se objeta cobro total de los medicamentos dado que no anexan la hoja de suministro de medicamentos requisito necesario para su respectivo cobro no dan cumplimiento a lo estipulado en la resolución 3047 de 2008 anexo 5 literal B$44990 6 acetaminofen tableta 500 mg $33 c/u1 ranitidina solución inyectable 50 mg$3661 dexametasona sodio fosfato sol iny 4 mg $3691 diclofenaco sódico sol iny 75 mg $4101 dipirona magnesica sol iny 2 g 5 ml $13365 tramadol sol iny 50 mg $3723 sodio cloruro 500 ml sol iny $1777 c/u2 cefazolina 1 polvo para reconstituir vial 5 ml $2956 c/u1 enoxaparina sol iny 40 mg $105309 lactato de hartman sol iny 500 ml $1815 c/u,Se objeta mayor valor cobrado en 1 habitación bipersonal por $290400 dado que según informe realizada por gestión hospitalaria (Claudia Marcela Bedoya Vargas) el paciente se encontraba hospitalizado en habitación de cuatro camas o más $217500 por lo tanto se reconoce esta y se objeta la diferencia $72900</t>
  </si>
  <si>
    <t>ips acepta diferencia en tarifas y sobrefacturacion y adjunta soportes hoja de administracion de medicamentos</t>
  </si>
  <si>
    <t>HBOG2999924</t>
  </si>
  <si>
    <t>GL-055555564731765</t>
  </si>
  <si>
    <t>Se efectúa glosa correspondiente al cobro de 1 Coombs directo detallado por valor de $ 16300 c/u prueba no facturable en vista que es responsabilidad del banco de sangre por lo tanto se encuentra en el valor facturado para el procesamiento de glóbulos rojos y/o componentes sanguíneos de acuerdo al decreto 1571 Articulo 42 y decreto 2423/96 No se reconoce cobro simultáneo de anticuerpos irregulares y Coombs directoSe objeta cobro de 2 prueba de compatibilidad cruzada mayor de 4 facturadas debido a que se reconoce 1 examen por cada unidad de globulos rojos al paciente se le suministro 2 unidades por ende se reconoce 2 pruebas y se objeta cobro de 2 no justificadas su cobro se considera sobrefacturación $37400 c/u  2 = $74800,Se objeta cobro de 1 hemodialisis estándar con bicarbonato en paciente renal crónico sesión por valor de $47900 debido a que en la historia clínica anexa no se evidencia soportada la realización no dan cumplimiento a lo estipulado en la resolución 3047/2008 anexo 5 literal BAdemás de glosa inicial se objeta cobro de 1 derecho de sala de hemodiálisis facturada por $83500  debido a que esta fue realizada en la hospitalización y cuando se realizan allí no se reconocen los derechos de sala articulo 58 parágrafo 2,Se objeta cobro de los siguientes insumos utilizados en el procedimiento hemodialisis estándar con bicarbonato  debido a que en la historia clínica anexa no se evidencia soportada la realización no dan cumplimiento a lo estipulado en la resolución 3047/2008 anexo 5 literal B $680011 lineas de cateteres sanguineos para hemodialisis $153511 filtro dializador pequeño $52650 ,Se objeta cobro de los siguientes insumos y/o medicamentos utilizados en el procedimiento hemodialisis estándar con bicarbonato  debido a que en la historia clínica anexa no se evidencia soportada la realización no dan cumplimiento a lo estipulado en la resolución 3047/2008 anexo 5 literal B $590763 solución hemodiálisis bicarbonato bolsa 3000 ml $19692 c/u,Se objeta mayor valor cobrado en 2 habitación bipersonal por $290400 c/u dado que según informe realizada por gestión hospitalaria (Claudia Marcela Bedoya Vargas) el paciente se encontraba hospitalizado en habitación de cuatro camas o más $217500 por lo tanto se reconoce esta y se objeta la diferencia $72900 c/u 2=145800</t>
  </si>
  <si>
    <t>ips acepta glosa parcial por sobrefacturacion en insumos y estancia adjunta  realizavion de procedimiento dialisis y realizacion de pruebas banco de sangre</t>
  </si>
  <si>
    <t>HBOG3000037</t>
  </si>
  <si>
    <t>GL-055555564731767</t>
  </si>
  <si>
    <t>Se objeta cobro de 2 raltegravir 400 mg tableta de las 6 facturadas debido a que en la historia clínica anexa se evidencia soportado el suministro de 4 tabletas las demás no se encuentran soportadas no dan cumplimiento a lo estipulado en la resolución 3047/2008 anexo 5 literal B $26356 4 =$105424Además de glosa inicial se objeta mayor valor facturado en 6 raltegravir 400 mg tableta la ips factura por valor de $ 28349 6 = $170094 se reconoce según la circular 07 de 2018 precio máximo de medicamentos para venta al público la cual regula algunos medicamentos al régimen de control directo se reconoce por valor de $ 26356  6= $158136 por tal motivo se objeta diferencia de $11958 Glosa aplicable según Resolución 3385 2011Se objeta mayor valor facturado en 1 insulina lispro 100 UI/ml  la IPS factura por valor de $22583 se reconoce según la circular 07 de 2018 precio máximo de medicamentos para venta al público la cual regula algunos medicamentos al régimen de control directo se reconoce por valor de $5884 por tal motivo se objeta diferencia de $16699 Glosa aplicable según Resolución 3385 2011Se objeta mayor valor facturado en 1 insulina glargina 100 UI/ml la IPS factura por valor de $27227 se reconoce según la circular 07 de 2018 precio máximo de medicamentos para venta al público la cual regula algunos medicamentos al régimen de control directo se reconoce por valor de $10440 por tal motivo se objeta diferencia de $16787 Glosa aplicable según Resolución 3385 2011</t>
  </si>
  <si>
    <t>ips soporta administracon de medicamenttos y acepta diferencia precios regulados $ 11958  y $16787</t>
  </si>
  <si>
    <t>HBOG3000098</t>
  </si>
  <si>
    <t>GL-055555564731770</t>
  </si>
  <si>
    <t>Se objeta cobro de paquete plan canguro programa facturada por $2549000  dado que no se encuentra tarifa pactada entre las partes para dicho servicio se solicita a la IPS justificar su tarifa en caso de ser cotización debe estar avalada por la EPS</t>
  </si>
  <si>
    <t>eps reconoce atencion autorizada se realiza ajuste en tarifas</t>
  </si>
  <si>
    <t>HBOG3000114</t>
  </si>
  <si>
    <t>GL-055555564731771</t>
  </si>
  <si>
    <t>CAMPOHERMOSO</t>
  </si>
  <si>
    <t>Se objeta el cobro de 1 glucometria $4200  en historia clinica anexa no se encuentran soportado ni comentado no dan cumplimiento según lo estipulado en Resolución 3047/2008 anexo 5 literal B numeral 10</t>
  </si>
  <si>
    <t>ips adjunta soporte</t>
  </si>
  <si>
    <t>HBOG3000178</t>
  </si>
  <si>
    <t>GL-055555564731773</t>
  </si>
  <si>
    <t xml:space="preserve"> Se objeta cobro de 1 anticuerpos irregulares detección facturados por $35600 no ordenado ni soportado como lo estipula la Resolución 3047/2008 anexo 5 literal B,Se objeta cobro de 1 estudio de coloración básica facturados por $107700 no ordenado ni soportado como lo estipula la Resolución 3047/2008 anexo 5 literal B,Se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EPS1 agua oxigenada sol fco 120 ml $2263Se objeta cobro de 1 enoxaparina solución inyectable 60 mg de las 2 facturadas debido a que en la historia clínica anexa se evidencia soportado el suministro de 1 las demás no se encuentran soportadas no dan cumplimiento a lo estipulado en la resolución 3047/2008 anexo 5 literal B $14477,Se objeta mayor valor cobrado en 1 habitación bipersonal por $290400 dado que según informe realizada por gestión hospitalaria (Damaris Tatiana Sanchez Velasco) el paciente se encontraba hospitalizado en habitación de cuatro camas o más $217500 por lo tanto se reconoce esta y se objeta la diferencia $72900 </t>
  </si>
  <si>
    <t>ips adjunta soportes de hospitalizacion pertiente facturacion</t>
  </si>
  <si>
    <t>HBOG3000735</t>
  </si>
  <si>
    <t>GL-055555564731774</t>
  </si>
  <si>
    <t>Se objeta cobro de paquete plan canguro  programa facturada por $2549200 dado que no se encuentra tarifa pactada entre las partes para dicho servicio se solicita a la IPS justificar su tarifa en caso de ser cotización debe estar avalada por la EPS</t>
  </si>
  <si>
    <t>HBOG3000770</t>
  </si>
  <si>
    <t>GL-055555564731775</t>
  </si>
  <si>
    <t>Se objeta cobro de paquete plan canguro programa facturada por $2549200  dado que no se encuentra tarifa pactada entre las partes para dicho servicio se solicita a la IPS justificar su tarifa en caso de ser cotización debe estar avalada por la EPS</t>
  </si>
  <si>
    <t>HBOG3000583</t>
  </si>
  <si>
    <t>GL-055555564731777</t>
  </si>
  <si>
    <t>Se objeta cobro de 1 aguja anestesia espinal 25 g X 90 mm dado que se encuentran incluidos en la estancia y/o derechos de sala según lo estipulado en el manual tarifario contratado entre las partes por ende no facturables de manera adicional $5285</t>
  </si>
  <si>
    <t>ips acepta sobrefacturacion</t>
  </si>
  <si>
    <t>HBOG3000713</t>
  </si>
  <si>
    <t>GL-055555564731778</t>
  </si>
  <si>
    <t>Se objeta cobro de 1 extracción de cuerpo extraño de esófago (vía abierta) facturado por la IPS con el código 6403 por valor de $640200  según lo soportado en la historia clínica anexa se observa que al paciente se le realiza una esofagogastroscopia (con extracción de cuerpo extraño) por ende se reconoce esta con el código 441301 por $497840 ( por ser procedimiento incruento se reconoció derechos de sala al 45% materiales código 39305 cirujano 100%) se objeta la diferencia $142360</t>
  </si>
  <si>
    <t>ips acepta sobefacturacion</t>
  </si>
  <si>
    <t>HBOG3000949</t>
  </si>
  <si>
    <t>GL-055555564731779</t>
  </si>
  <si>
    <t xml:space="preserve"> Se objeta el cobro de 3 glucometrias $4200 c/u dado que en historia clínica anexa no se encuentran soportados ni comentadas no dan cumplimiento según lo estipulado en Resolución 3047/2008 anexo 5 literal B numeral 10,Se objeta mayor valor cobrado en 1 habitación bipersonal por $290400 dado que según informe realizada por gestión hospitalaria (Damaris Tatiana Sanchez Velasco) el paciente se encontraba hospitalizado en habitación de cuatro camas o más $217500 por lo tanto se reconoce esta y se objeta la diferencia $72900</t>
  </si>
  <si>
    <t>ips adjunta soportes de hospitalizacion pertinente facturacion bipersonal</t>
  </si>
  <si>
    <t>HBOG3000992</t>
  </si>
  <si>
    <t>GL-055555564731781</t>
  </si>
  <si>
    <t>Se objeta cobro de los siguientes insumos no facturables incluidos en el valor de la atención ya que hace parte del equipamiento necesario para la prestación del servicio al paciente2 equipo extensión de anestesia $808 c/u2 kit mascara para oxigeno con ventury adulto $5194 c/u1 canula nasal de oxigeno adulto $1250</t>
  </si>
  <si>
    <t>HZIP2563377</t>
  </si>
  <si>
    <t>GL-055555564731807</t>
  </si>
  <si>
    <t>Se objeta cobro de 1 hioscina/dipirona 20 mg 25 g sol iny ampolla facturado por $1746 dado que no anexan hoja de suministro de medicamentos además no se encuentra ordenado por médico tratante  no dando cumplimiento con lo estipulado en la resolución 3047 de 2008 anexo 5 literal B,Se objeta cobro de 1 Sonda nelaton (cambio de catéter urinario) facturada por $491 dado que es un procedimiento del capítulo IV por ende tiene tarifa integral según lo estipulado en el decreto 2423/96 articulo 57 por lo tanto no son facturables de manera adicionalSe objeta cobro de 1 jeringa desechable 5 ml facturado por $182 dado que no anexan hoja de suministro de medicamentos por lo tanto no se encuentra soportado su uso en la historia clínica anexa no dando cumplimiento con lo estipulado en la resolución 3047 de 2008 anexo 5 literal B</t>
  </si>
  <si>
    <t>GL-055555564731831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</si>
  <si>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la prueba treponema pallidum anticuerpos por valor de $87200 dado que la IPS factura dos según historia clínica anexa ambos resultados son no reactivos y solo encuentra ordenado por el medicamento tratante una prueba por lo tanto no hay lugar al cobro de dos procesamientos a la misma muestra si hay indicio de positivo en dicha prueba se debe utilizar la prueba confirmatoria frente a lo anterior se reconoce un solo examen de treponema pallidum anticuerpos prueba presuntiva la cual se esta reconociendo según item inicial</t>
  </si>
  <si>
    <t xml:space="preserve">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la prueba treponema pallidum anticuerpos por valor de $87200 dado que la IPS factura dos según historia clínica anexa ambos resultados son no reactivos y solo encuentra ordenado por el medicamento tratante una prueba por lo tanto no hay lugar al cobro de dos procesamientos a la misma muestra si hay indicio de positivo en dicha prueba se debe utilizar la prueba confirmatoria frente a lo anterior se reconoce un solo examen de treponema pallidum anticuerpos prueba presuntiva la cual se esta reconociendo según item inicial  </t>
  </si>
  <si>
    <t>GL-055555564731833</t>
  </si>
  <si>
    <t xml:space="preserve">Se objeta cobro de 1 estudio de coloración básica en biopsia facturado por $93500 no soportado como lo estipula la Resolución 3047/2008 anexo 5 literal B </t>
  </si>
  <si>
    <t xml:space="preserve">Se levanta glosa IPS anexa soportes </t>
  </si>
  <si>
    <t>GL-055555564731834</t>
  </si>
  <si>
    <t>Se objeta el cobro de 2 claritromicina polvo para reconstituir 500 mg de los 6 facturados dado que solo se encuentra soportado la aplicación de 4 los demás no se encuentran soportados en la hoja de suministro de medicamentos anexa no dan cumplimiento según lo estipulado en Resolución 3047/2008 anexo 5 literal B numeral 10 $31081 c/u  2 = $62162Se objeta cobro de 3870 oxigeno medicinal gas facturado por $12 c/u en soportes anexos no se evidencia la hoja de suministro donde se reporte las horas y los litros por minutos suministrados no dan cumplimiento a lo estipulado en la Resolución 3047/2008 anexo 5 literal B $46440Se objeta cobro de 1 clorfeniramina maleato jarabe 2 mg 5 ml dado que no se encuentra soportado en la hoja de suministro de medicamentos anexa requisito necesario para su respectivo cobro no dan cumplimiento a lo estipulado en la resolución 3047 de 2008 anexo 5 literal B$2002</t>
  </si>
  <si>
    <t>IPS no anexa los soportes solicitados por lo tanto se persiste glosa correspondiente al cobro de 2 claritromicina polvo para reconstituir 500 mg de los 6 facturados dado que solo se encuentra soportado la aplicación de 4 los demás no se encuentran soportados en la hoja de suministro de medicamentos anexa no dan cumplimiento según lo estipulado en Resolución 3047/2008 anexo 5 literal B numeral 10 $31081 c/u  2 = $62162Se aclara a la IPS que debe anexar una hoja de suministro de oxigeno en donde se especifique las horas y los litros suministrados se evidencia que la IPS anexa las terapias por lo tanto se persiste glosa correspondiente al cobro de 3870 oxigeno medicinal gas facturado por $12 c/u no dan cumplimiento a lo estipulado en la Resolución 3047/2008 anexo 5 literal B $46440IPS no anexa los soportes solicitados por lo tanto se persiste glosa correspondiente al cobro de 1 clorfeniramina maleato jarabe 2 mg 5 ml dado que no se encuentra soportado en la hoja de suministro de medicamentos anexa requisito necesario para su respectivo cobro no dan cumplimiento a lo estipulado en la resolución 3047 de 2008 anexo 5 literal B$2002  ,NO SE ACEPTA OBJECION SE ADJUNTAN NOTAS DE ENFERMERIA SOPORTANDO SERVICIOS COBRADOS</t>
  </si>
  <si>
    <t>GL-055555564731835</t>
  </si>
  <si>
    <t>Se objeta cobro de 5400 oxigeno medicinal gas facturado por $12 c/u en soportes anexos no se evidencia la hoja de suministro donde se reporte las horas y los litros por minutos suministrados no dan cumplimiento a lo estipulado en la Resolución 3047/2008 anexo 5 literal B $64800Se objeta el cobro de 12 omeprazol sodico 40 mg vial solución inyectable de los 19 facturados dado que solo se encuentra soportado la aplicación de 7 los demás no se encuentran soportados en la hoja de suministro de medicamentos anexa no dan cumplimiento según lo estipulado en Resolución 3047/2008 anexo 5 literal B numeral 10 $3854 c/u  12 = $46248,Se objeta cobro de los siguientes materiales y /o insumos 1 extension para anestesia adulto por valor de $1658 canula oxigeno nasal adulto $1614 insumo no facturable incluidos en el valor de la atención ya que hace parte del equipamiento necesario para la prestación del servicio al paciente</t>
  </si>
  <si>
    <t xml:space="preserve">NO SE ACEPTA OBJECION SE ADJUNTAN NOTAS DE ENFERMERIA SOPORTANDO SERVICIOS COBRADOS,Se aclara a la IPS que debe anexar la hoja de suministro de oxigeno endonde se especifique las horas y los litros suministrados se evidencia quela IPS anexa soporte de las terapias por lo tanto se persiste glosa correspondiente alcobro de 5400 oxigeno medicinal gas facturado por $12 c/u no dan cumplimiento a lo estipulado en la Resolución 3047/2008 anexo 5 literal B $64800IPS no anexa los soportes solicitados por lo tanto se persiste glosacorrespondiente al cobro de 12 omeprazol sodico 40 mg vial solución inyectable de los 19 facturados dado que solo se encuentra soportado la aplicación de 7 los demás no se encuentran soportados en la hoja de suministro de medicamentos anexa no dan cumplimiento según lo estipulado en Resolución 3047/2008 anexo 5 literal B numeral 10 $3854 c/u  12 = $46248  Se persiste glosa correspondiente al cobro de los siguientes materiales y /o insumos 1 extension para anestesia adulto por valor de $1658 canula oxigeno nasal adulto $1614 insumo no facturable incluidos en el valor de la atención ya que hace parte del equipamiento necesario para la prestación del servicio al paciente  ,Se aclara a la IPS que debe anexar la hoja de suministro de oxigeno endonde se especifique las horas y los litros suministrados se evidencia quela IPS anexa soporte de las terapias por lo tanto se persiste glosacorrespondiente alcobro de 5400 oxigeno medicinal gas facturado por $12 c/u no dancumplimiento a lo estipulado en la Resolución 3047/2008 anexo 5 literalB $64800IPS no anexa los soportes solicitados por lo tanto se persiste glosacorrespondiente al cobro de 12 omeprazol sodico 40 mg vial solucióninyectable de los 19 facturados dado que solo se encuentra soportado laaplicación de 7 los demás no se encuentran soportados en la hoja desuministro de medicamentos anexa no dan cumplimiento según loestipulado en Resolución 3047/2008 anexo 5 literal B numeral 10$3854 c/u  12 = $46248 Se persiste glosa correspondiente al cobro de los siguientes materiales y/o insumos 1 extension para anestesia adulto por valor de $1658 canulaoxigeno nasal adulto $1614 insumo no facturable incluidos en el valorde la atención ya que hace parte del equipamiento necesario para laprestación del servicio al paciente </t>
  </si>
  <si>
    <t>GL-055555564731985</t>
  </si>
  <si>
    <t>Se objeta cobro de 2 estudio de coloración básica en biopsia facturado por $93500 c/u no soportado como lo estipula la Resolución 3047/2008 anexo 5 literal B</t>
  </si>
  <si>
    <t>GL-055555564731986</t>
  </si>
  <si>
    <t xml:space="preserve">Se objeta cobro de 2 estudio de coloración básica en biopsia facturado por $93500 c/u no soportado como lo estipula la Resolución 3047/2008 anexo 5 literal B </t>
  </si>
  <si>
    <t xml:space="preserve">IPS NO ACEPTA OBJECION SE ANEXA REPORTE DE PATOLOGIA,Se persiste glosa correspondiente al cobro de 2 estudio de coloración básica en biopsia facturado por $93500 c/u no soportado como lo estipula la Resolución 3047/2008 anexo 5 literal B  </t>
  </si>
  <si>
    <t>HBOG2999657</t>
  </si>
  <si>
    <t>GL-055555564731987</t>
  </si>
  <si>
    <t>Se objeta el cobro de 1 vitamina k (fitomenadiona) solución inyectable 2 mg/02 ml por valor $ 17823 medicamento no facturable ya que fue suministrado al recién nacido durante la atención del parto por lo tanto se encuentra incluida en derechos de sala según Art 50 del Decreto 2423 de 1996 SOAT,Se objeta mayor valor cobrado en 2 habitación bipersonal por $290400 c/u dado que según informe realizada por gestión hospitalaria (Damaris Tatiana Sanchez Velasco ) el paciente se encontraba hospitalizado en internación complejidad alta habitación de cuatro camas o más $217500 por lo tanto se reconoce esta y se objeta la diferencia $72900 c/u 2=145800</t>
  </si>
  <si>
    <t>HBOG3002141</t>
  </si>
  <si>
    <t>GL-055555564731988</t>
  </si>
  <si>
    <t>Se realiza glosa por valor de ($16300) correspondiente al cobro de 1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t>
  </si>
  <si>
    <t xml:space="preserve">ips sopprta paraclinicos no incluidos facturables </t>
  </si>
  <si>
    <t>FAC742228</t>
  </si>
  <si>
    <t>GL-055555564732009</t>
  </si>
  <si>
    <t>Facturan colesterol HDL LDL y colesterol total se objeta cobro del COLESTEROL LDL por valor de $26100 No da lugar al cobro ya que con el resultado de colesterol HDL  colesterol TOTAL se puede deducir el resultado del LDL Además de glosa inicial se evidencia que es un laboratorio de primer nivel el paciente y el servicio se encuentran capitados con la IPS por lo tanto no se reconoceSe objeta cobro de laboratorios de primer nivel facturados por $135500 dado que el paciente y el servicio se encuentran capitados con la IPS por ende no facturable por evento1 glucosa en suero $131001 uroanalisis $139001 trigliceridos $148001 colesterol de alta densidad $221001 colesterol total $268002 hemograma II $22400 c/u,Se objeta cobro de 1 radiografía de abdomen simple facturados por $55275 dado que el paciente y el servicio se encuentran capitados con la IPS por ende no facturable por evento,Se objeta cobro del traslado terrestre básico de pacientes facturado por $144000 en soportes anexos no se evidencia la hoja de traslado no dan cumplimiento a lo normatizado en la Resolución 3047/2008 anexo 5 literal BAdemás de glosa inicial se evidencia que el paciente y el servicio se encuentran capitados con la IPS por ende no facturable por evento</t>
  </si>
  <si>
    <t xml:space="preserve">SE LEVANTA GLOSA YA QUE PACIENTE ES CONTRIBUTIVO Y NO ENTRA EN LA CAPITA COMO SE EVIDENCIA EN LA FACTURA ANEXA SE LEVANTA GLOSA YA QUE SE FACTURO SEGUN TARIFARIO SOAT 2020  10% TARIFAPACTADA Y EN LA FACTURA SE EVIDENCIA EL DESCUENTO DEL 25% POR NO LLEVAR LECTURA DEL RADIOLOGO PERO SI LA INTERPRETACION DELMEDICO TRATANTE,Se persiste glosa correspondiente al cobro del traslado terrestre básico de pacientes facturado por $144000 que el paciente y el servicio se encuentran capitados con la IPS por ende no facturable por evento  Se persiste glosa dado que facturan colesterol HDL LDL y colesterol total se objeta cobro del COLESTEROL LDL por valor de $26100 No da lugar al cobro ya que con el resultado de colesterol HDL  colesterol TOTAL se puede deducir el resultado del LDL Además de glosa inicial se evidencia que es un laboratorio de primer nivel el paciente y el servicio se encuentran capitados con la IPS por lo tanto no se reconoceSe persiste glosa correspondiente al cobro de laboratorios de primer nivel facturados por $135500 dado que el paciente y el servicio se encuentran capitados con la IPS por ende no facturable por evento1 glucosa en suero $131001 uroanalisis $139001 trigliceridos $148001 colesterol de alta densidad $221001 colesterol total $268002 hemograma II $22400 c/uSe persiste glosa correspondiente al cobro de 1 radiografía de abdomen simple facturados por $55275 dado que el paciente y el servicio se encuentran capitados con la IPS por ende no facturable por evento   </t>
  </si>
  <si>
    <t>FAC747106</t>
  </si>
  <si>
    <t>GL-055555564732011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</si>
  <si>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Además de glosa inicial se evidencia que el paciente y el servicio se encuentran capitados con la IPS por ende no facturable por evento por lo tanto en dado caso este no se reconoceSe objeta el cobro de la prueba sida anticuerpos VIH 2 por valor de $75600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Además de glosa inicial se evidencia que el paciente y el servicio se encuentran capitados con la IPS por ende no facturable por eventoSe objeta cobro de laboratorios de primer nivel dado que el paciente y el servicio se encuentran capitados con la IPS por ende no facturable por evento1 hemograma II $219001 sífilis serología presuntiva cardiolipina o VDRL $139001 sida anticuerpos VIH 1 $756001 hemoclasificación sistema rh $279001 examen directo fresco de cualquier muestra $46900,Se objeta cobro del traslado terrestre básico de pacientes facturado por $144000 dado que el paciente y el servicio se encuentran capitados con la IPS por ende no facturable por evento</t>
  </si>
  <si>
    <t>SE ACEPTA TRASLADO EN AMBULANCIA POR SER SERVICIO CAPITADO SE ACEPTA LA GLOSA PARCIAL EN LABORATORIOS POR MAYOR VALOR COBRADO SE ACEPTA LA DIFERENCIA SE LEVANTA GLOSA DE VIH 2 YA QUE SE TRATA DE UN CASETTE DONDE ARROJA LAS 2 PRUEBASY SUS RESULTADOS Y SON FACTURABLES</t>
  </si>
  <si>
    <t>FAC747211</t>
  </si>
  <si>
    <t>GL-055555564732012</t>
  </si>
  <si>
    <t>Se objeta cobro 1 hemoclasificación sistema rh laboratorio de primer nivel facturado por $27900 dado que el paciente y el servicio se encuentran capitados con la IPS por ende no facturable por evento,Se objeta cobro del traslado terrestre básico de pacientes facturado por $144000 dado que el paciente y el servicio se encuentran capitados con la IPS por ende no facturable por evento,Se objeta el cobro total de suministro de medicamentos por valor de $50600 en historia clínica anexa no se evidencia el reporte del suministro soporte necesario para la respectiva facturación según lo establecido en la resolución 3047/2008 Se solicita a la IPS que con la respuesta a glosa debe enviar copia del detalle de cargos de la factura para la verificación de lo cobrado con lo soportado</t>
  </si>
  <si>
    <t>SE LEVANTA GLOSA YA QUE SE ANEXA HOJA DE SUMINISTRO DE MEDICAMENTOSINSUMOS FACTURADOS SE ACEPTA TRALADO POR SER CAPITADO</t>
  </si>
  <si>
    <t>GL-05555556473205</t>
  </si>
  <si>
    <t>Se objeta cobro de 1 consulta de urgencias por medicina general facturado por $48900 dado que el paciente y el servicio se encuentran capitados con la IPS por ende no facturable por evento,Se objeta cobro de 1 hemograma II facturado por $20600 dado que el paciente y el servicio se encuentran capitados con la IPS por ende no facturable por evento,Se objeta cobro de 1 radiografía de tórax facturado por $59600 dado que el paciente y el servicio se encuentran capitados con la IPS por ende no facturable por evento</t>
  </si>
  <si>
    <t xml:space="preserve">Se levanta glosa IPS se verifica y efectivamente el paciente no hacia parte de capita </t>
  </si>
  <si>
    <t>FAC748566</t>
  </si>
  <si>
    <t>GL-055555564732061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</si>
  <si>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$73200Se glosa (1) tirodea estimulante TSH por valor de $ 65100 en los soportes anexos por la IPS no se evidencia el resultado del laboratorio como lo estipula Resolucion 3047 de 2008,Se objeta cobro de 2 estudio con tinciones de rutina facturado por $107700 c/u no soportado como lo estipula la Resolución 3047/2008 anexo 5 literal B</t>
  </si>
  <si>
    <t xml:space="preserve">NO SE ACEPTA GLOSA DE LOS LABORATORIOS SE ANEXA RESULTADOS COMO SOPORTE DE SU REALIZACION ,Se persiste glosa correspondiente al cobro de 2 estudio con tinciones de rutina facturado por $107700 c/u no soportado como lo estipula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$73200Se levanta glosa de TSH dado que la IPS anexa soportes  </t>
  </si>
  <si>
    <t>NHRZ20892</t>
  </si>
  <si>
    <t>GL-055555564732076</t>
  </si>
  <si>
    <t xml:space="preserve"> Se objeta cobro de 1 cateter venoso central de inserción periferica 5 fr doble lumen facturado por $306450 dado que en la historia clinica anexa no se evidencia soportado el uso de este requisito necesario para su respectivo cobroSe recuerda a la IPS que se se debe anexar factura de compra donde se verifique el valor facturado y que permita realizar ajustes de ser el caso debido que no se encuentra en el anexo de tarifas institucionales según lo establecido en el anexo técnico N 5 de la resolución 3047/08 $306450,Facturan colesterol HDL LDL y colesterol total se objeta cobro del COLESTEROL LDL por valor de $26000 No da lugar al cobro ya que con el resultado de colesterol HDL  colesterol TOTAL se puede deducir el resultado del LDL,Se objeta cobro de 37 oxigeno catéter o cánula nasal facturado por $2000 c/u en soportes anexos no se evidencia la hoja de suministro donde se reporte las horas y los litros por minutos suministrados no dan cumplimiento a lo estipulado en la Resolución 3047/2008 anexo 5 literal B $74000</t>
  </si>
  <si>
    <t xml:space="preserve">ips adjunta soportes </t>
  </si>
  <si>
    <t>HBOG2997781</t>
  </si>
  <si>
    <t>GL-055555564732078</t>
  </si>
  <si>
    <t>Se objeta cobro de los siguientes insumos no facturables incluidos en los materiales de sutura y curación con el código 39305 según lo definido en el decreto 2423/96 articulo 55 paragrafo 11 aposito transparente adhesivo esteril 10 cm x 12 cm $ 25651 protector de ojos universal $489Se realiza glosa correspondiente al cobro de 1 los siguientes accesorios y/o implementos de equipos se consideran no facturables dado que fueron utilizados durante la realización de procedimiento quirúrgico no facturables de manera adicional de acuerdo con lo descrito en el decreto 2423/96 articulo 49 "No se reconocerá valores adicionales por el  empleo de accesorios e implementos de los equipos que se utilicen en la práctica de las intervenciones y procedimientos aunque estos no sean reutilizables"1 cuchillete oftalmico 15 grados $24097,Se objeta mayor valor facturado en el procedimiento inyección intravítrea de sustancia terapéutica por valor de $1586700  según lo soportado en la historia clínica anexa se observa que al paciente se le administra anestesia local por ende es un procedimiento incruento y se reconoce por $1143140( por ser procedimiento incruento se reconoció derechos de sala al 45% materiales código 39305 cirujano 100%) se objeta la diferencia $443560</t>
  </si>
  <si>
    <t>FAC715082</t>
  </si>
  <si>
    <t>GL-055555564732098</t>
  </si>
  <si>
    <t>Se objeta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objeta el cobro de 4 yelco a $2797 c/u de los 7 facturados ya que no se evidencia justificación para el cambio de los mismos dado que según las guías de atención dicho material se cambia cada 72 horas por lo que no procede el cobro del insumo en dicha cantidad paciente estuvo hospitalizado 7 días se objeta $11188</t>
  </si>
  <si>
    <t xml:space="preserve">SE LEVANTA GLOSA YA QUE LOS INSUMOS UTILIZADOS SON DE CARÁCTER MEDICO LA GUIA HACE UNA SUGERENCIA DE UTILIZACION PERO EL MEDICO ES EL QUE DEFINE CONDUCTASE LEVANTA GLOSA YA QUE COMO LO EXPRESA LA NORMATIVIDAD LA INSTITUCION NO CUENTA CON ESPECIALISTA TODOS LOS DIAS NI LAS 24 HORAS POR TAL MOTIVO SE PROCEDE A FACTURAR LAS ATENCIONES,Se persiste glosa correspondiente al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persiste glosa correspondiente al cobro de 4 yelco a $2797 c/u de los 7 facturados ya que no se evidencia justificación para el cambio de los mismos dado que según las guías de atención dicho material se cambia cada 72 horas por lo que no procede el cobro del insumo en dicha cantidad paciente estuvo hospitalizado 7 días se objeta $11188   </t>
  </si>
  <si>
    <t>FAC715314</t>
  </si>
  <si>
    <t>GL-055555564732100</t>
  </si>
  <si>
    <t>Se objeta el cobro de Hormona Estimulante del Tiroides TSH Neonatal por valor de $61400 ya que no anexan resultado como requisito para el cobro de la atención según lo estipulado en la Resolución 3047/2008 anexo 5 literal B numeral 10 literal f</t>
  </si>
  <si>
    <t>FAC718825</t>
  </si>
  <si>
    <t>GL-055555564732103</t>
  </si>
  <si>
    <t>Se objeta cobro de 4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$150000</t>
  </si>
  <si>
    <t xml:space="preserve"> SE LEVANTA GLOSA YA QUE COMO LO EXPRESA LA NORMATIVIDAD LA INSTITUCION NO CUENTA CON ESPECIALISTA TODOS LOS DIAS NI LAS 24 HORAS POR TAL MOTIVO SE PROCEDE A FACTURAR LAS ATENCIONES,Se persiste glosa correspondiente al cobro de 4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$150000  </t>
  </si>
  <si>
    <t>FAC720207</t>
  </si>
  <si>
    <t>GL-055555564732104</t>
  </si>
  <si>
    <t xml:space="preserve"> Se objeta el cobro de la prueba sida anticuerpos VIH 2 por valor de $71300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t>
  </si>
  <si>
    <t xml:space="preserve">SE LEVANTA GLOSA YA QUE SE CUENTA CON UN CASETTE DONDE SE REALIZAN LAS 2 PRUEBAS VIH 1 Y 2 POR TANTO SE PROCEDE A COBRAR LAS 2 MUESTRAS,Se persiste glosa correspondiente al cobro de la prueba sida anticuerpos VIH 2 por valor de $71300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t>
  </si>
  <si>
    <t>NHRZ22218</t>
  </si>
  <si>
    <t>GL-055555564732134</t>
  </si>
  <si>
    <t>Se objeta cobro de 1 transporte intermunicipal terrestre facturado por $341000 no anexan copia de la resolución de la IPS donde se evidencia valor a facturar por el traslado de ambulancia Decreto 2423/96 articulo 63 además en soportes anexos no se evidencia la hoja de traslado no dan cumplimiento a lo normatizado en la Resolución 3047/2008 anexo 5 literal B,Se objeta cobro de 16 consumo de oxigeno y producción de CO2 en reposo facturado por $80800 c/u no ordenado ni soportado como lo estipula la Resolución 3047/2008 anexo 5 literal B $1320200</t>
  </si>
  <si>
    <t>ips adjunta soporte de  16 consumo de oxigeno y producción de co2 en reposo facturado por $80800 c/u ips soporta  cobro de 1 transporte intermunicipal terrestre facturado por $341000 ips  anexa copia de la resolución de la ips donde se evidencia valor r por el traslado de ambulancia decreto 2423/96 articulo 63 además adjunta  anexos donde   se evidencia la hoja de traslado  dando cumplimiento a lo normatizado en la resolución 3047/2008 anexo 5 literal b</t>
  </si>
  <si>
    <t>HZIP2574269</t>
  </si>
  <si>
    <t>GL-055555564732239</t>
  </si>
  <si>
    <t>Se objeta cobro de 1 educación grupal en salud por enfermeria no facturable de manera adicional dado que dichos servicios se encuentran comprendidos en los servicios básicos de la estancia según lo estipulado en el Decreto 2423/96 artículo 40$ 9700,Se objeta cobro de derecho de materiales en asistencia al parto no facturable están incluidos en los derechos de sala según Decreto 2423/96 articulo 55 parágrafo 3 $261200</t>
  </si>
  <si>
    <t>HBOG3005177</t>
  </si>
  <si>
    <t>GL-055555564732249</t>
  </si>
  <si>
    <t>Se objeta cobro de los honorarios de ayudantia facturados por $182800 debido a que en la descripción quirúrgica no se evidencia la participación de dicho profesional no soportado como lo estipula la Resolución 3047/2008 anexo 5 literal B,Se objeta cobro de los honorarios de ayudantia facturados por $46000 debido a que en la descripción quirúrgica no se evidencia la participación de dicho profesional no soportado como lo estipula la Resolución 3047/2008 anexo 5 literal B,Se objeta cobro de los siguientes insumos y/o equipos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reutilizables"1 guia hidrofilica 035x150 $198564Se objeta cobro de 1 estilete para intubación 14 f hace parte del equipamiento necesario para la prestación del servicio al paciente por ende no facturable de manera adicional $4981,Se objeta mayor valor cobrado en internación IPS factura 4 habitación bipersonal por $290500 c/u según informe realizado por gestión hospitalaria (Claudia Marcela Bedoya Vargas) el paciente se encontraba hospitalizado en internación general en servicio de complejidad alta habitación tres camas $241500 c/u por lo tanto se reconoce esta y se objeta la diferencia $49000 c/u  4 = $196000</t>
  </si>
  <si>
    <t>ips  acepta glosa parcialsoporta estancia habilitada y se evidencia en soportes de estancia facturada acepta diferenciia por sobrefacturacion en procedimieto quirurgico e in sumos no facturables</t>
  </si>
  <si>
    <t>HBOG3005254</t>
  </si>
  <si>
    <t>GL-055555564732250</t>
  </si>
  <si>
    <t>Se objeta cobro de 1 soporte anestésico para consulta o apoyo diagnostico facturado por $39000 se considera sobrefactración dado que ya se reconoció  los honorarios del anestesiologo por ende no facturable de manera adicional,Se objeta cobro de los siguientes materiales insumos no facturables incluidos en el valor de la atención ya que hace parte del equipamiento necesario para la prestación del servicio al paciente $189011 incentivo respiratorio inspirometro $49641</t>
  </si>
  <si>
    <t>eps reconoce inspirometro facturable ips acepta sobrefacturacion en procedimieto</t>
  </si>
  <si>
    <t>HBOG3006226</t>
  </si>
  <si>
    <t>GL-055555564732251</t>
  </si>
  <si>
    <t>Se objeta cobro de 2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$79600,Se objeta cobro del total de los medicamentos facturados por $9578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mayor valor cobrado en 1 RX de tórax por valor de $63200 dado que no anexan el soporte de lectura del radiólogo por ende se objeta el 25% del rx de acuerdo con lo estipulado en el Decreto 2423/96 art 23 parágrafo 1 $15800</t>
  </si>
  <si>
    <t>ips adjunta hoja de administracion de medicamentos se revisa eps levanta objecion</t>
  </si>
  <si>
    <t>HBOG3006425</t>
  </si>
  <si>
    <t>GL-055555564732252</t>
  </si>
  <si>
    <t>Se realiza glosa correspondiente al cobro de 1 los siguientes accesorios y/o implementos de equipos se consideran no facturables dado que fueron utilizados durante la realización de procedimiento quirúrgico no facturables de manera adicional de acuerdo con lo descrito en el decreto 2423/96 articulo 49 "No se reconocerá valores adicionales por el  empleo de accesorios e implementos de los equipos que se utilicen en la práctica de las intervenciones y procedimientos aunque estos no sean reutilizables"1 cuchillete 275 mm clear cut x6 $449011 cuchillete aok 15 grados $24097</t>
  </si>
  <si>
    <t xml:space="preserve">ips soporta insumos facturables no incluidos </t>
  </si>
  <si>
    <t>HBOG3006590</t>
  </si>
  <si>
    <t>GL-055555564732253</t>
  </si>
  <si>
    <t>RISARALDA</t>
  </si>
  <si>
    <t>PEREIRA</t>
  </si>
  <si>
    <t>Se objeta mayor valor cobrado en internación IPS factura 1 habitación bipersonal por $290500 según informe realizada por gestión hospitalaria (Damaris Tatiana Sanchez) el paciente se encontraba hospitalizado en habitación de cuatro o más camas $217500 por lo tanto se reconoce esta y se objeta la diferencia $73000</t>
  </si>
  <si>
    <t>HBOG3006654</t>
  </si>
  <si>
    <t>GL-055555564732254</t>
  </si>
  <si>
    <t>Se objeta cobro de 10 pruebas cognitivas (cada una) facturado por $84800 c/u dado que no se encuentra tarifa pactada entre las partes para dicho servicio además se verifica en manual tarifario SOAT (según tarifas pactadas entre las partes)  y dicho código no se encuentra  se solicita a la IPS justificar su tarifa en caso de ser cotización debe estar avalada por la EPS $848000</t>
  </si>
  <si>
    <t>ips adjunta soportes atencion autorizada y debidamente realizada en paciente ccon derecos en eps acepta diferneci por sobrefacturacion</t>
  </si>
  <si>
    <t>HBOG3006842</t>
  </si>
  <si>
    <t>GL-055555564732255</t>
  </si>
  <si>
    <t>Se objeta cobro de 1 soporte anestésico para consulta o apoyo diagnostico facturado por $39000 se considera sobrefacturación dado que ya se reconoció  los honorarios del anestesiologo por ende no facturable de manera adicionalSe objeta cobro de los honorarios de ayudantia en el procedimiento (desbridamiento de músculo tendón y fascia en mano) en la descripción quirúrgica anexa no se evidencia la participación de este especialista no soportado como lo estipula la Resolución 3047/2008 anexo 5 literal B se objeta $62400Se objeta cobro de los honorarios de ayudantia en el procedimiento (extracción de dispositivo implantado en carpianos o metacarpianos) en la descripción quirúrgica anexa no se evidencia la participación de este especialista no soportado como lo estipula la Resolución 3047/2008 anexo 5 literal B se objeta $31200</t>
  </si>
  <si>
    <t>HSRF3953931</t>
  </si>
  <si>
    <t>GL-055555564732286</t>
  </si>
  <si>
    <t>Se objeta mayor valor facturado en 1 levonorgestrel 75 mg implante subdermico kit para inserción la IPS factura por valor de $158246 se reconoce según la circular 07 de 2018 precio máximo de medicamentos para venta al público la cual regula algunos medicamentos al régimen de control directo se reconoce por valor de $128585 por tal motivo se objeta diferencia de $29661 Glosa aplicable según Resolución 3385 2011</t>
  </si>
  <si>
    <t>Ips acepta glosa por mayor valor cobrado</t>
  </si>
  <si>
    <t>HSRF3977481</t>
  </si>
  <si>
    <t>GL-055555564732287</t>
  </si>
  <si>
    <t>Se objeta cobro del traslado asistencial medicalizado terrestre secundario facturado por $721751 en soportes anexos no se evidencia la hoja de traslado no dan cumplimiento a lo normatizado en la Resolución 3047/2008 anexo 5 literal B,Se objeta mayor valor cobrado en 1 RX de tórax por valor de $70200 dado que no anexan el soporte de lectura del radiólogo por ende se objeta el 25% del rx de acuerdo con lo estipulado en el Decreto 2423/96 art 23 parágrafo 1 $17550Se objeta mayor valor cobrado en 1 RX de columna cervical por valor de $81200 dado que no anexan el soporte de lectura del radiólogo por ende se objeta el 25% del rx de acuerdo con lo estipulado en el Decreto 2423/96 art 23 parágrafo 1 $20300</t>
  </si>
  <si>
    <t xml:space="preserve">Se levanta glosa se adjunta soporte de traslado asistencial medicalizado terrestre Se levanta glosa por ayudas diagnostica Rx columna cervical Rx Toraxtomografia craneo simple se adjunta soporte </t>
  </si>
  <si>
    <t>HSRF3929931</t>
  </si>
  <si>
    <t>GL-055555564732293</t>
  </si>
  <si>
    <t>Se objeta el cobro de 1 interconsulta por trabajo social por valor de $18100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Además se evidencia mayor valor facturado dado que la tarifa pactada entre las partes es soat 17 por ende se objeta la diferencia</t>
  </si>
  <si>
    <t>Ips acepta glosa atencion no facturable</t>
  </si>
  <si>
    <t>GL-055555564732302</t>
  </si>
  <si>
    <t>Se objeta cobro de 1 hemograma II facturados por $24300 dado que en la historia clínica anexa no se encuentra soportado ni comentado no dan cumplimiento con lo estipulado en la Resolución 3047 de 2008 anexo 5 literal B numeral 10,Se objeta el cobro total de suministro de insumos por valor de $81232 en historia clínica anexa no se evidencia el reporte del suministro soporte necesario para la respectiva facturación según lo establecido en la resolución 3047/2008 Se solicita a la IPS anexar con la respuesta a glosa copia del detalle de cargos de la factura para la verificación de lo cobrado con lo soportado</t>
  </si>
  <si>
    <t xml:space="preserve">998 IPS ACEPTA GLOSA PARCIAL POR MVC EN UN CUADRO HEMATICO DE TRES FACTURADOS EL CUAL NO FUE PROCESADO POR VALOR $24300 LOS DEMAS SE ENCUENTRAN DESCRITOS EN HISTORIA CLINIICA LA CUAL SE ANEXA 999 IPS NO ACEPTA GLOSA POR SOPORTE DE INSUMOS Y MEDICAMENTOS  LOS CUALES SE ANEXA SOPORTES PARA SU REVISION </t>
  </si>
  <si>
    <t>HBOG3006076</t>
  </si>
  <si>
    <t>GL-055555564732304</t>
  </si>
  <si>
    <t>Neonato de 8 dias quien nace de madre con sindrome de hellp madre venezolana con pobres controles prenatales se detecta evento asociado al cuidado de la salud dada lesión perianal por lo tanto se objeta cobro de la estancia es decir 8 internación en unidad de cuidado básico neonatal facturado por 324200 c/u Total 2593600Glosa realizada en concurrencia por Claudia Marcela Bedoya,Se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t>
  </si>
  <si>
    <t>ips acepta glosa parcial soporta atencion petinente paciente con dermatitis alergica acepta mayor valor cobrado sobrefacturacion</t>
  </si>
  <si>
    <t>GL-055555564732338</t>
  </si>
  <si>
    <t>Se objeta mayor valor facturado en el procedimiento exodoncia de diente incluido por valor de $942700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$497840 se objeta la diferencia $444860</t>
  </si>
  <si>
    <t>IPS NO ACEPTA OBJECION EN PROCEDIMEINTO SE UTILIZO SALA DE CIRUGIA CON FINES AISLAMIENTO BACTERIOLÓGICO Y CON EL FIN DE REDUCIR AL MÍNIMO LA POSIBILIDAD DE INFECCIÓN</t>
  </si>
  <si>
    <t>GL-055555564732339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</si>
  <si>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K1 por valor $1725 medicamento no facturable dado que fue suministrado al recién nacido durante la atención del parto por lo tanto se encuentra incluida en derechos de sala según Art 55 parágrafo 3 del Decreto 2423 de 1996 SOAT,Se objeta mayor valor facturado en 1 sonda nelaton N8 facturado  por $300763 dado que según tarifas pactadas entre las partes en anexo de contrato (SSBY2019ES2T00014972) esta tiene un valor de $597 por lo tanto se reconoce por este valor y se objeta la diferencia $300166</t>
  </si>
  <si>
    <t>IPS NO ACEPTA OBJECION LOS INSUMOS QUE VAN DENTRO DE LOS DERECHOS DE SALA DE PARTO SON MEDICAMENTOS Y MATERIALES UTILIZADOS EN LA MADRE PARA LA CONDUCCION DEL TRABAJO DE PARTO VITAMINA K ES UTILIZADA PARA LA PROFILAXIS DEL RECIEN NACID POR LO QUE DECRETO</t>
  </si>
  <si>
    <t>GL-055555564732340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</si>
  <si>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t>
  </si>
  <si>
    <t>IPS NO ACEPTA OBJECION PRUEBA TREPONEMICA RAPIDA PARA SIFILIS (FTA) SEGÚN RESOLUCION 3280 DE 2018 PAG 247 Y 271 Y GUIA DE PRACTICA CLINICA GPC201441 DEL MINISTERIO DE SALUD  SE DEBE SOLICITAR PARACLINICOS PRUEBA TREPONEMICA RAPIDA (FTA) SI EL RESULT</t>
  </si>
  <si>
    <t>GL-055555564732341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</si>
  <si>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K1 por valor $1725 medicamento no facturable dado que fue suministrado al recién nacido durante la atención del parto por lo tanto se encuentra incluida en derechos de sala según Art 55 parágrafo 3 del Decreto 2423 de 1996 SOAT,Se objeta mayor valor facturado en 1 sonda nelaton N8 facturado por $300763 dado que según tarifas pactadas entre las partes en anexo de contrato (SSBY2019ES2T00014972) esta tiene un valor de $597 por lo tanto se reconoce por este valor y se objeta la diferencia $300166</t>
  </si>
  <si>
    <t>GL-055555564732343</t>
  </si>
  <si>
    <t>GL-055555564732344</t>
  </si>
  <si>
    <t>Se objeta cobro de 1 consulta de urgencias por medicina general facturado por $51900 dado que el paciente y el servicio se encuentran capitados con la IPS por ende no facturable por evento,Se objeta cobro de los siguientes laboratorios facturados por $59800 dado que el paciente y el servicio se encuentran capitados con la IPS por ende no facturable por evento1 hemograma iv $219001 uroanálisis $140001 coloración gram $113001 creatinina en suero orina y otros $12600,Se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</si>
  <si>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SE ACEPTA URGENCIA CAPITADA  NO SE ACEPTA OBJECION CONSULTA DE TRABAJO SOCIAL SOLICITADA PARA SEGUIMIENTO  DEBIDO A PACIENTE BAJA DE PESO EN LA CONSULTA  PACIENTE DE 1 MES Y 6 DÍAS QUIEN INGRESA EN COMPAÑIA DE PROGENITORA REFIERE "QUE HACE 10 DÍAS LA B</t>
  </si>
  <si>
    <t>GL-055555564732345</t>
  </si>
  <si>
    <t>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</si>
  <si>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GL-055555564732346</t>
  </si>
  <si>
    <t>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t>
  </si>
  <si>
    <t>IPS NO ACEPTA OBJECION SE ANEXA REPORTE DE PATOLOGIAIPS NO ACEPTA OBJECION LOS INSUMOS QUE VAN DENTRO DE LOS DERECHOS DE SALA DE PARTO SON MEDICAMENTOS Y MATERIALES UTILIZADOS EN LA MADRE PARA LA CONDUCCION DEL TRABAJO DE PARTO VITAMINA K ES UTILIZADA P</t>
  </si>
  <si>
    <t>GL-055555564732347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</si>
  <si>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t>
  </si>
  <si>
    <t>IPS NO ACEPTA OBJECION SE ANEXA REPORTE DE PATOLOGIAIPS NO ACEPTA OBJECION PRUEBA TREPONEMICA RAPIDA PARA SIFILIS (FTA) SEGÚN RESOLUCION 3280 DE 2018 PAG 247 Y 271 Y GUIA DE PRACTICA CLINICA GPC201441 DEL MINISTERIO DE SALUD  SE DEBE SOLICITAR PARAC</t>
  </si>
  <si>
    <t>GL-055555564732348</t>
  </si>
  <si>
    <t>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$126400,Se objeta cobro de 390 oxigeno medicinal facturado por $12 c/u en soportes anexos no se evidencia la hoja de suministro donde se reporte las horas y los litros por minutos suministrados no dan cumplimiento a lo estipulado en la Resolución 3047/2008 anexo 5 literal B Total $4680</t>
  </si>
  <si>
    <t>IPS NO ACEPTA OBJECION OXIMETRIAS FACTURADAS SON LAS ORDENADAS POR MEDICO TRATANTE Y REALIZADAS POR TERAPIA RESPIRATORIA REQUERIDAS Y PERTINENTES POR EL DIAGNOSTICO DEL PACIENTE CON CUADRO CLINICONO SE ACEPTA OBJECION SE ADJUNTA HISTORIA CLINICA SOPORTAN</t>
  </si>
  <si>
    <t>GL-055555564732349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</si>
  <si>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</si>
  <si>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GL-055555564732350</t>
  </si>
  <si>
    <t>Se objeta mayor valor cobrado en internación la IPS factura 4 internación en servicio de complejidad mediana habitación tres camas por $188000 c/u según informe realizado por gestión hospitalaria (Maribel Medina Otavo) el paciente se encontraba hospitalizado en habitación de cuatro o más camas complejidad mediana $154600 c/u por lo tanto se reconoce esta y se objeta la diferencia $33400 c/u  4 = $133600,Se objeta valor del copago no descontado en la factura del usuario (Nathalia Vargas Chiquiza) por valor de $151616 en la autorización anexa en la historia clínica se evidencia que el paciente es nivel 2 según lo establecido en el acuerdo 000260 de 2004 en su articulo 11 numeral 3 "Para el nivel 2 del Sisbén el copago máximo es del 10% del valor de la cuenta sin que el cobro por un mismo evento exceda de la mitad de un salario mínimo legal mensual vigente" Por dicho motivo se objeta el valor no recaudado al paciente</t>
  </si>
  <si>
    <t>IPS NO ACEPTA OBJECION  LA ATENCIÓN SERÁ GRATUITA Y NO HABRÁ LUGAR AL COBRO DE COPAGOS PARA CUALQUIER POBLACIÓN DE CUALQUIER EDAD Y CONDICIÓN SOCIOECONÓMICA EN LOS SIGUIENTES SERVICIOS La atención inicial de urgencias De conformidad con lo dispuesto en</t>
  </si>
  <si>
    <t>GL-055555564732351</t>
  </si>
  <si>
    <t>GL-055555564732352</t>
  </si>
  <si>
    <t>GL-055555564732353</t>
  </si>
  <si>
    <t>GL-055555564732354</t>
  </si>
  <si>
    <t>Se objeta de 2280 oxígeno hospitalario facturado por $12 el cual no se encuentra soportado en la historia Clínica mediante hoja de consumo de oxígeno que indique la cantidad de horas en las que se suministra el oxígeno y el flujo al que pasa el mismo según lo establecido en el anexo técnico N 5 de la resolución 3047/2008 Total $27360</t>
  </si>
  <si>
    <t>NO SE ACEPTA OBJECION SE ADJUNTA HISTORIA CLINICA SOPORTANDO SERVICIO COBRADO</t>
  </si>
  <si>
    <t>GL-055555564732355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</si>
  <si>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t>
  </si>
  <si>
    <t>GL-055555564732356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</si>
  <si>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 Total $215400,Se objeta mayor valor facturado en el procedimiento ablación u oclusión de trompa de falopio bilateral (misma vía misma especialidad) facturado por $161000 con el código 663100 el cual pertenece al grupo quirúrgico 5 se verifica en manual tarifario SOAT 10 % según tarifas pactadas entre las partes y este tiene un valor de $127620 por lo tanto se reconoce por este valor y se objeta la diferencia $33380</t>
  </si>
  <si>
    <t xml:space="preserve">IPS NO ACEPTA OBJECION SE FACTURA CODIGO VALOR A TARIFA SOAT  MENOS EL 10% CONTRATADO CON LA EPS EL CUAL ES COBRADO CORRECTAMENTE EN LA FACTURA IPS NO ACEPTA OBJECION PRUEBA TREPONEMICA RAPIDA PARA SIFILIS (FTA) SEGÚN RESOLUCION 3280 DE 2018 PAG 247 Y </t>
  </si>
  <si>
    <t>GL-055555564732357</t>
  </si>
  <si>
    <t>GL-055555564732358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</si>
  <si>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</si>
  <si>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GL-055555564732359</t>
  </si>
  <si>
    <t xml:space="preserve">Se objeta cobro de 1 tapabocas desechable N95 alta eficiencia $20375 insumos no facturables incluidos en la dotación básica para la prestación del servicio al paciente por ende no facturable de manera adicional Decreto 2423/96 articulo 40 </t>
  </si>
  <si>
    <t>NO SE ACEPTA OBJECION  INSUMO HACE PARTE DE LOS ELEMENTOS DE PROTECCION PERSONAL ACUDIENDO A EMERGENCIA MUNDIAL DEBIDO A PANDEMIA DE COVID19</t>
  </si>
  <si>
    <t>GL-055555564732360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</si>
  <si>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espécimen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t>
  </si>
  <si>
    <t>NO SE ACEPTA OBJECION  INSUMO HACE PARTE DE LOS ELEMENTOS DE PROTECCION PERSONAL ACUDIENDO A EMERGENCIA MUNDIAL DEBIDO A PANDEMIA DE COVID19IPS NO ACEPTA OBJECION PRUEBA TREPONEMICA RAPIDA PARA SIFILIS (FTA) SEGÚN RESOLUCION 3280 DE 2018 PAG 247 Y 271</t>
  </si>
  <si>
    <t>GL-055555564732361</t>
  </si>
  <si>
    <t>GL-055555564732362</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</si>
  <si>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cobro de 2 estudio de coloración básica en espécimen de reconocimiento facturado por $107700 c/u no ordenado ni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t>
  </si>
  <si>
    <t>IPS NO ACEPTA OBJECION SE FACTURA CODIGO VALOR A TARIFA SOAT  MENOS EL 10% CONTRATADO CON LA EPS EL CUAL ES COBRADO CORRECTAMENTE EN LA FACTURA IPS NO ACEPTA OBJECION LOS INSUMOS QUE VAN DENTRO DE LOS DERECHOS DE SALA DE PARTO SON MEDICAMENTOS Y MATERIAL</t>
  </si>
  <si>
    <t>GL-055555564732363</t>
  </si>
  <si>
    <t>Se objeta cobro de 5 tapabocas desechables N95 alta eficiencia $20375 c/u insumos no facturables incluidos en la dotación básica para la prestación del servicio al paciente por ende no facturable de manera adicional Decreto 2423/96 articulo 40 Total $101875</t>
  </si>
  <si>
    <t>GL-055555564732364</t>
  </si>
  <si>
    <t>Se objeta mayor valor facturado en 496 traslado asistencial medicalizado terrestre primario facturado por $16600 c/u dado que según tarifas pactadas entre las partes en anexo de contrato (SSBY2019ES2T00014972) este tiene un valor de $14940 c/u por lo tanto se reconoce por $14940 496 = $741024 y se objeta la diferencia $82336</t>
  </si>
  <si>
    <t>IPS NO ACEPTA OBJECION SE ADJUNTA RESOLUCION DE TARIFAS INSTITUCIONALES PARA TRASLADOS</t>
  </si>
  <si>
    <t>GL-055555564732365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</si>
  <si>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t>
  </si>
  <si>
    <t>GL-055555564732366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</si>
  <si>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144 traslado asistencial básico terrestre primario facturado por $8300 c/u dado que según tarifas pactadas entre las partes en anexo de contrato (SSBY2019ES2T00014972) este tiene un valor de $7470 c/u por lo tanto se reconoce por $7470 144 = $107568 y se objeta la diferencia $11952</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</si>
  <si>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DE COBRA DE ACUERDO A TARIFAS INSTITUCIONALES</t>
  </si>
  <si>
    <t>GL-055555564732367</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</si>
  <si>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cobro de 1 tapabocas desechables N95 alta eficiencia $20375 insumos no facturables incluidos en la dotación básica para la prestación del servicio al paciente por ende no facturable de manera adicional Decreto 2423/96 articulo 40 </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</si>
  <si>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GESTACIONIPS  ACEPTA OBJECION POR ELEMENTOS DE PROTECCION PERSONAL INCLUIDOS EN ESTANCIA</t>
  </si>
  <si>
    <t>GL-055555564732368</t>
  </si>
  <si>
    <t>Se objeta mayor valor facturado en el procedimiento desbridamiento escisional por lesión de tejidos profundos hasta el 10% con el código 862006 por valor de $1005100 dado que al paciente se le administra anestesia local lo que indica no es necesario la sala de cirugía por ser procedimiento incruento se reconoce derechos de sala al 45% materiales código 39305 ayudantía 50% cirujano 100%) $529025 se objeta la diferencia $476075</t>
  </si>
  <si>
    <t>SE LEVANTA OBJECION DESBRIDAMIENTO SE REALIZO EN EL MISMO TIEMPO QUIRURGICO DEL COLGAJO Y TENOLISIS PROCEDIMIENTOS CON ANESTESIA GENERAL POR LO QUE REQUIEREN DE SALA DE CIRUGIA</t>
  </si>
  <si>
    <t>GL-055555564732369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</si>
  <si>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144 traslado terrestre medicalizado de pacientes secundario facturado por $16600 c/u dado que según tarifas pactadas entre las partes en anexo de contrato (SSBY2019ES2T00014972) este tiene un valor de $14940 c/u por lo tanto se reconoce por $14940 144 = $215136 y se objeta la diferencia $23904</t>
  </si>
  <si>
    <t>SE LEVANTA OBJECION TRASLADO COBRADO DE ACUERDO A TARIFAS INSTITUCIONALESSE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</si>
  <si>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GL-055555564732370</t>
  </si>
  <si>
    <t>Se efectúa glosa correspondiente al cobro de 18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$568800,Se objeta cobro de 21000 oxigeno medicinal gas facturado por $12 c/u en soportes anexos no se evidencia la hoja de suministro donde se reporte las horas y los litros por minutos suministrados no dan cumplimiento a lo estipulado en la Resolución 3047/2008 anexo 5 literal B $252000,Se objeta mayor valor facturado en 228 traslado asistencial básico terrestre primario facturado por $16600 c/u dado que según tarifas pactadas entre las partes en anexo de contrato (SSBY2019ES2T00014972) este tiene un valor de $14940 c/u por lo tanto se reconoce por $14940 228 = $340632 y se objeta la diferencia $37848</t>
  </si>
  <si>
    <t>SE LEVANTA OBJECION OXIMETRIAS FACTURADAS SON LAS ORDENADAS POR MEDICO TRATANTE Y REALIZADAS POR TERAPIA RESPIRATORIA REQUERIDAS Y PERTINENTES POR EL DIAGNOSTICO DEL PACIENTE CON CUADRO CLINICOSE LEVANTA OBJECION SE ADJUNTA HISTORIA CLINICA SOPORTANDO SERVICIO COBRADOSE LEVANTA OBJECION TRASLADO COBRADO DE ACUERDO A TARIFAS INSTITUCIONALES</t>
  </si>
  <si>
    <t>GL-055555564732371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</si>
  <si>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</si>
  <si>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IPS ACEPTA OBJECION PACIENTE CON SERVICIOS CAPITADOS PARA EL MOMENTO DE LA PRESTACION DEL SERVICIOSE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t>
  </si>
  <si>
    <t>GL-055555564732372</t>
  </si>
  <si>
    <t>GL-055555564732373</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</si>
  <si>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t>
  </si>
  <si>
    <t>GL-055555564732374</t>
  </si>
  <si>
    <t>GL-055555564732375</t>
  </si>
  <si>
    <t>Se objeta cobro de 1 citomegalovirus carga viral facturado por $188000 no soportado como lo estipula la Resolución 3047/2008 anexo 5 literal B En caso de subsanar motivo de glosa inicial no se encuentra tarifa pactada entre las partes para dicho servicio se solicita a la IPS justificar su tarifa en caso de ser cotización debe estar avalada por la EPS,Se objeta cobro de 2 estudio de coloración básica facturado por $93500 c/u no soportado como lo estipula la Resolución 3047/2008 anexo 5 literal B Total $187000,Se objeta cobro de 9 tapabocas desechables N95 alta eficiencia $20375 c/u insumos no facturables incluidos en la dotación básica para la prestación del servicio al paciente por ende no facturable de manera adicional Decreto 2423/96 articulo 40 Total $183375</t>
  </si>
  <si>
    <t>SE LEVANTA OBJECION SE ADJUNTAN SOPORTES DEL SERVICIO COBRADOIPS  ACEPTA OBJECION POR ELEMENTOS DE PROTECCION PERSONAL INCLUIDOS EN ESTANCIA</t>
  </si>
  <si>
    <t>GL-055555564732376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</si>
  <si>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efectúa glosa correspondiente al cobro del siguiente insumo y/o material no facturable incluido en los derechos de sala de parto según lo describe el artículo 50 del decreto 2423/961 cat gut cromado 20 $17853,Se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</si>
  <si>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</si>
  <si>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GL-055555564732377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</si>
  <si>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169 traslado asistencial básico terrestre primario facturado por $8300 c/u dado que según tarifas pactadas entre las partes en anexo de contrato (SSBY2019ES2T00014972) este tiene un valor de $7470 c/u por lo tanto se reconoce por $7470 169 = $126243 y se objeta la diferencia $14027</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</si>
  <si>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ADJUNTA RESOLUCION DE TARIFAS INSTITUCIONALES</t>
  </si>
  <si>
    <t>GL-055555564732378</t>
  </si>
  <si>
    <t>Se objeta cobro de 300 oxigeno medicinal gas facturado por $12 c/u en soportes anexos no se evidencia la hoja de suministro donde se reporte las horas y los litros por minutos suministrados no dan cumplimiento a lo estipulado en la Resolución 3047/2008 anexo 5 literal B $3600,Se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t>
  </si>
  <si>
    <t>SE LEVANTA OBJECION TRASLADO COBRADO DE ACUERDO A TARIFAS INSTITUCIONALESSE LEVANTA OBJECION SE ADJUNTAN NOTAS DE ENFERMERIA SOPORTANDO SERVICIOS COBRADOS</t>
  </si>
  <si>
    <t>GL-055555564732379</t>
  </si>
  <si>
    <t>GL-055555564732380</t>
  </si>
  <si>
    <t>Se objeta mayor valor facturado en 144  traslado asistencial básico terrestre secundario facturado por $16600 c/u dado que según tarifas pactadas entre las partes en anexo de contrato (SSBY2019ES2T00014972) este tiene un valor de $14940 c/u por lo tanto se reconoce por $14940 144 = $215136 y se objeta la diferencia $23904</t>
  </si>
  <si>
    <t>SE LEVANTA OBJECION TRASLADO COBRADO DE ACUERDO A TARIFAS INSTITUCIONALES</t>
  </si>
  <si>
    <t>GL-055555564732381</t>
  </si>
  <si>
    <t>Se objeta mayor valor facturado en 144 traslado asistencial básico terrestre secundario facturado por $16600 c/u dado que según tarifas pactadas entre las partes en anexo de contrato (SSBY2019ES2T00014972) este tiene un valor de $14940 c/u por lo tanto se reconoce por $14940 144 = $215136 y se objeta la diferencia $23904</t>
  </si>
  <si>
    <t>GL-055555564732382</t>
  </si>
  <si>
    <t>GL-055555564732387</t>
  </si>
  <si>
    <t>GL-055555564732388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</si>
  <si>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135 traslado asistencial básico terrestre primario facturado por $8300 c/u dado que según tarifas pactadas entre las partes en anexo de contrato (SSBY2019ES2T00014972) este tiene un valor de $7470 c/u por lo tanto se reconoce por $7470 135 = $100845 y se objeta la diferencia $11205</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</si>
  <si>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ADJUNTA SOPORTE DE TRASLADO Y RESOLUCION DE TARIFAS INSTITUCIONALES PARA TRASLADOS</t>
  </si>
  <si>
    <t>GL-055555564732398</t>
  </si>
  <si>
    <t>Se objeta cobro de 2 estudio de coloración básica en biopsia facturado por $93500 c/u dado que no se encuentran soportados no dan cumplimiento con lo estipulado en la resolución 3047 de 2008 $187000</t>
  </si>
  <si>
    <t>SE LEVANTA OBJECION SE ANEXA REPORTE DE PATOLOGIA</t>
  </si>
  <si>
    <t>GL-055555564732399</t>
  </si>
  <si>
    <t>Se objeta cobro de 3 estudio de coloración básica en biopsia facturado por $93500 c/u no soportado como lo estipula la Resolución 3047/2008 anexo 5 literal B $280500</t>
  </si>
  <si>
    <t>GL-055555564732400</t>
  </si>
  <si>
    <t xml:space="preserve">Se objeta cobro de 3 estudio de coloración básica en biopsia facturado por $93500 c/u no soportado como lo estipula la Resolución 3047/2008 anexo 5 literal B $280500 </t>
  </si>
  <si>
    <t>GL-055555564732401</t>
  </si>
  <si>
    <t>Se objeta cobro del 1 traslado asistencial básico terrestre secundario facturado por $146080 en soportes anexos no se evidencia la hoja de traslado no dan cumplimiento a lo normatizado en la Resolución 3047/2008 anexo 5 literal B En caso de subsanar motivo de glosa inicial Se objeta mayor valor facturado en 166 traslado asistencial básico terrestre primario facturado por $8800 c/u dado que según tarifas pactadas entre las partes en anexo de contrato (SSBY2019ES2T00014972) este tiene un valor de $7470 c/u por lo tanto se reconoce por $7470 166 = $124002 y se objeta la diferencia $22078</t>
  </si>
  <si>
    <t>SE LEVANTA OBJECION SE ADJUNTA RESOLUCION DE TARIFAS INSTITUCIONALES PARA TRASLADOS</t>
  </si>
  <si>
    <t>GL-055555564732402</t>
  </si>
  <si>
    <t>Se objeta cobro de 2000 oxigeno medicinal gas facturado por $12 c/u el cual no se encuentra soportado en la historia Clínica mediante hoja de consumo de oxígeno que indique la cantidad de horas en las que se suministra el oxígeno y el flujo al que pasa el mismo según lo establecido en el anexo técnico N 5 de la resolución 3047/2008,Se objeta mayor valor facturado en 1 traslado asistencial medicalizado  terrestre secundario facturado por $159000 dado que según tarifas pactadas entre las partes en anexo de contrato (SSBY2019ES2T00014972) este tiene un valor de $14940 c/u teniendo en cuenta que la IPS Hospital cardiovascular del niño a donde fue realizado el traslado del paciente se encuentra a 31 km se reconoce así $14940 31= $46314 y se objeta la diferencia $112686</t>
  </si>
  <si>
    <t>SE LEVANTA OBJECION SE ADJUNTA RESOLUCION DE TARIFAS INSTITUCIONALES PARA TRASLADOS SE ADJUNTA HISTORIA CLINICA SOPORTANDO SERVICIO COBRADO</t>
  </si>
  <si>
    <t>GL-055555564732403</t>
  </si>
  <si>
    <t>Se objeta cobro de 1 consulta de urgencias por medicina general facturado por $51900 correspondiente al día 16/05/2020 debido a que el paciente se encuentra afiliado a la EPS COOSALUD desde el 17/05/2020 por ende solo se reconoce el servicio prestado a partir del 17/05/2020,Se objeta cobro de 1 electrocardiograma de ritmo o de superficie facturado por $43200 correspondiente al día 16/05/2020 debido a que el paciente se encuentra afiliado a la EPS COOSALUD desde el 17/05/2020 por ende solo se reconoce el servicio prestado a partir del 17/05/2020,Se objeta cobro de 1 internación complejidad mediana habitación cuatro o más camas facturado por $154600 correspondiente al día 16/05/2020 debido a que el paciente se encuentra afiliado a la EPS COOSALUD desde el 17/05/2020 por ende solo se reconoce el servicio prestado a partir del 17/05/2020,Se objeta cobro de 1 tomografia computada de cráneo simple facturado por $440800 correspondientes al día 16/05/2020 debido a que el paciente se encuentra afiliado a la EPS COOSALUD desde el 17/05/2020 por ende solo se reconoce el servicio prestado a partir del 17/05/2020,Se objeta cobro de los siguientes laboratorios facturados por $35900 correspondientes al día 16/05/2020 debido a que el paciente se encuentra afiliado a la EPS COOSALUD desde el 17/05/2020 por ende solo se reconoce el servicio prestado a partir del 17/05/20201 hemograma iv $219001 uroanalisis $14000,Se objeta mayor valor facturado en 128 traslado asistencial medicalizado terrestre primario facturado por $16600 c/u dado que según tarifas pactadas entre las partes en anexo de contrato (SSBY2019ES2T00014972) este tiene un valor de $14940 c/u por lo tanto se reconoce por $14940 128 = $191232 y se objeta la diferencia $21248</t>
  </si>
  <si>
    <t>SE LEVANTA OBJECION PACIENTE ACTIVO PARA LA FECHA DE PRESTACION DEL SERVICIOSE LEVANTA OBJECION SE ADJUNTA SOPORTE DE TRASLADO Y RESOLUCION DE TARIFAS INSTITUCIONALES PARA TRASLADOS</t>
  </si>
  <si>
    <t>HZIP2578812</t>
  </si>
  <si>
    <t>GL-055555564732410</t>
  </si>
  <si>
    <t xml:space="preserve"> Se objeta cobro de derecho de materiales en asistencia al parto no facturable están incluidos en los derechos de sala según Decreto 2423/96 articulo 55 parágrafo 3 $261200,Se objeta cobro de 1 educación grupal en salud por enfermeria $9700 servicio realizado por enfermería por ende no facturable de manera adicional dado que dicho servicio se encuentra comprendido en los servicios básicos de la estancia según lo estipulado en el Decreto 2423/96 articulo 40 Ademas en el manual tarifario soat no hay código para dicho servicio por ende no facturable</t>
  </si>
  <si>
    <t>HZIP2583524</t>
  </si>
  <si>
    <t>GL-055555564732411</t>
  </si>
  <si>
    <t xml:space="preserve"> Se objeta cobro de 72 oxigeno por cánula nasal facturado por $2200 c/u en soportes anexos no se evidencia la hoja de suministro donde se reporte las horas y los litros por minutos suministrados no dan cumplimiento a lo estipulado en la Resolución 3047/2008 anexo 5 literal B $158400</t>
  </si>
  <si>
    <t>ips adjunta ordenes medicas de oxigeno y notas que según calculo de orden y administracion frente alo facturado corresponde a lo administrado</t>
  </si>
  <si>
    <t>GL-055555564732412</t>
  </si>
  <si>
    <t>Se objeta mayor valor facturado en 213 traslado asistencial medicalizado terrestre primario facturado por $16600 c/u dado que según tarifas pactadas entre las partes en anexo de contrato (SSBY2019ES2T00014972) este tiene un valor de $14940 c/u por lo tanto se reconoce por $14940 213 = $318222 y se objeta la diferencia $35358</t>
  </si>
  <si>
    <t>GL-055555564732413</t>
  </si>
  <si>
    <t>Se objeta cobro de 1 estudio de coloración básica en especimen de reconocimiento facturado por $107700 no soportado como lo estipula la Resolución 3047/2008 anexo 5 literal B,Se objeta mayor valor facturado en el procedimiento  resección de tumor maligno de piel o tejido celular por valor de $541900  según lo soportado en la historia clínica anexa se observa que al paciente se le administra anestesia local con xilocaína al 2%  por ende es un procedimiento incruento y se reconoce por $339039 (por ser procedimiento incruento se reconoció derechos de sala al 45% materiales código 39305 anestesiólogo cirujano 100%) se objeta la diferencia $202861</t>
  </si>
  <si>
    <t>SE LEVANTA OBJECION SE ANEXA REPORTE DE PATOLOGIASE LEVANTA OBJECION EN PROCEDIMEINTO SE UTILIZO SALA DE CIRUGIA CON FINES AISLAMIENTO BACTERIOLÓGICO Y CON EL FIN DE REDUCIR AL MÍNIMO LA POSIBILIDAD DE INFECCIÓN</t>
  </si>
  <si>
    <t>GL-055555564732414</t>
  </si>
  <si>
    <t>Se objeta mayor valor facturado en el procedimiento  resección de tumor maligno de piel o tejido celular por valor de $541900  según lo soportado en la historia clínica anexa se observa que al paciente se le administra anestesia local con lidocaina sin epinefrina al 2% por ende es un procedimiento incruento y se reconoce por $339039 (por ser procedimiento incruento se reconoció derechos de sala al 45% materiales código 39305 anestesiólogo cirujano 100%) se objeta la diferencia $202861</t>
  </si>
  <si>
    <t>GL-055555564732415</t>
  </si>
  <si>
    <t>Se objeta cobro de 1 estudio con tinciones de rutina facturado por $107700 no soportado como lo estipula la Resolución 3047/2008 anexo 5 literal B,Se objeta mayor valor facturado en el procedimiento  resección de tumor maligno de piel o tejido celular por valor de $541900  según lo soportado en la historia clínica anexa se observa que al paciente se le administra anestesia local con lidocaína sin epinefrina al 2% por ende es un procedimiento incruento y se reconoce por $339039 (por ser procedimiento incruento se reconoció derechos de sala al 45% materiales código 39305 anestesiólogo cirujano 100%) se objeta la diferencia $202861</t>
  </si>
  <si>
    <t>GL-055555564732416</t>
  </si>
  <si>
    <t>GL-055555564732417</t>
  </si>
  <si>
    <t>GL-055555564732418</t>
  </si>
  <si>
    <t>GL-055555564732419</t>
  </si>
  <si>
    <t>GL-055555564732421</t>
  </si>
  <si>
    <t>Se objeta cobro de 1 estudio de coloración básica en especimen de reconocimiento facturado por $107700 no soportado como lo estipula la Resolución 3047/2008 anexo 5 literal B</t>
  </si>
  <si>
    <t>GL-055555564732422</t>
  </si>
  <si>
    <t>Se objeta cobro de 3 estudio de coloración básica en biopsia facturado por $93500 c/u no soportado como lo estipula la Resolución 3047/2008 anexo 5 literal B Total $280500</t>
  </si>
  <si>
    <t>GL-055555564732423</t>
  </si>
  <si>
    <t>Facturan colesterol HDL LDL y colesterol total se objeta cobro del COLESTEROL LDL por valor de $26100 No da lugar al cobro ya que con el resultado de colesterol HDL  colesterol TOTAL se puede deducir el resultado del LDL</t>
  </si>
  <si>
    <t>SE LEVANTA OBJECION LABORATORIO TOMADO Y PROCESADO DECRETO 2423 PERMITE SU COBRO</t>
  </si>
  <si>
    <t>GL-055555564732424</t>
  </si>
  <si>
    <t>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</si>
  <si>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SE LEVANTA OBJECION SE ANEXA REPORTE DE PATOLOGIA</t>
  </si>
  <si>
    <t>GL-055555564732425</t>
  </si>
  <si>
    <t>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t>
  </si>
  <si>
    <t>GL-055555564732426</t>
  </si>
  <si>
    <t>GL-055555564732427</t>
  </si>
  <si>
    <t xml:space="preserve"> Se objeta cobro de 2 estudio de coloración básica en biopsia facturado por $93500 c/u no soportado como lo estipula la Resolución 3047/2008 anexo 5 literal B $187000</t>
  </si>
  <si>
    <t>GL-055555564732428</t>
  </si>
  <si>
    <t xml:space="preserve">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</si>
  <si>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SE LEVANTA OBJECION SE SOLICITA CONSULTA DE TRABAJO SOCIAL PARA SEGUIMIENTO POR POBRE RED DE APOYO FAMILIAR CONSULTA FACTURABLE DE ACUERDO AL DECRETO 2423 DEL 96 ART 39</t>
  </si>
  <si>
    <t>GL-055555564732431</t>
  </si>
  <si>
    <t>Se objeta cobro de 3 estudio de coloración básica en biopsia facturado por $93500 c/u no soportado como lo estipula la Resolución 3047/2008 anexo 5 literal B $374000</t>
  </si>
  <si>
    <t>GL-055555564732432</t>
  </si>
  <si>
    <t>Se objeta cobro de 2 estudio de coloración básica en biopsia facturado por $93500 c/u no soportado como lo estipula la Resolución 3047/2008 anexo 5 literal B $187000</t>
  </si>
  <si>
    <t>GL-055555564732433</t>
  </si>
  <si>
    <t>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</si>
  <si>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GL-055555564732434</t>
  </si>
  <si>
    <t>Se objeta cobro de 1 estudio de coloración básica en especimen de reconocimiento facturado por $107700 no soportado como lo estipula la Resolución 3047/2008 anexo 5 literal B,Se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t>
  </si>
  <si>
    <t>SE LEVANTA OBJECION EN PROCEDIMEINTO SE UTILIZO SALA DE CIRUGIA CON FINES AISLAMIENTO BACTERIOLÓGICO Y CON EL FIN DE REDUCIR AL MÍNIMO LA POSIBILIDAD DE INFECCIÓN</t>
  </si>
  <si>
    <t>GL-055555564732435</t>
  </si>
  <si>
    <t>Se objeta cobro de 1 estudio de coloración básica en biopsia facturado por $93500 no soportado como lo estipula la Resolución 3047/2008 anexo 5 literal B</t>
  </si>
  <si>
    <t>GL-055555564732436</t>
  </si>
  <si>
    <t>Se objeta mayor valor facturado en el procedimiento inserción de lente intraocular en cámara posterior fijado a esclera por valor de $2363000  según lo soportado en la historia clínica anexa se observa que al paciente se le administra anestesia local lo que indica no es necesario la sala de cirugía por ende es un procedimiento incruento y se reconoce por $1630037( por ser procedimiento incruento se reconoció derechos de sala al 45% materiales código 39305 anestesiologo 50% cirujano 100%) se objeta la diferencia $732963</t>
  </si>
  <si>
    <t>GL-055555564732437</t>
  </si>
  <si>
    <t>GL-055555564732438</t>
  </si>
  <si>
    <t>GL-055555564732439</t>
  </si>
  <si>
    <t>GL-055555564732440</t>
  </si>
  <si>
    <t>GL-055555564732441</t>
  </si>
  <si>
    <t>GL-055555564732442</t>
  </si>
  <si>
    <t>Se objeta cobro de 4 hidroxicina solución inyectable 100 mg/ 2 ml de  las 12 facturadas debido a que en la historia clínica anexa se evidencia soportado el suministro de 8 ampollas las demás no se encuentran soportadas no dan cumplimiento a lo estipulado en la resolución 3047/2008 anexo 5 literal B $18495  4 = $73980</t>
  </si>
  <si>
    <t>SE LEVANTA OBJECION SE ADJUNTAN NOTAS DE ENFERMERIA SOPORTANDO SERVICIOS COBRADOS</t>
  </si>
  <si>
    <t>GL-055555564732443</t>
  </si>
  <si>
    <t>GL-055555564732444</t>
  </si>
  <si>
    <t>GL-055555564732445</t>
  </si>
  <si>
    <t>Se objeta mayor valor facturado en 214 traslado asistencial básico terrestre secundario facturado por $8800 c/u dado que según tarifas pactadas entre las partes en anexo de contrato (SSBY2019ES2T00014972) este tiene un valor de $7470 c/u por lo tanto se reconoce por $7470 214 = $159858 y se objeta la diferencia $28462</t>
  </si>
  <si>
    <t xml:space="preserve">SE LEVANTA OBJECION SE ADJUNTA RESOLUCION DE TARIFAS INSTITUCIONALES PARA TRASLADOS </t>
  </si>
  <si>
    <t>GL-055555564732446</t>
  </si>
  <si>
    <t>Se objeta cobro de 2 estudio de coloración básica en especimen de reconocimiento facturado por $107700 c/u no soportado como lo estipula la Resolución 3047/2008 anexo 5 literal B $215400,Se objeta cobro de 4 tapabocas desechables N95 alta eficiencia $20375 c/u insumos no facturables incluidos en la dotación básica para la prestación del servicio al paciente por ende no facturable de manera adicional Decreto 2423/96 articulo 40 Total $81500</t>
  </si>
  <si>
    <t>IPS  ACEPTA OBJECION POR ELEMENTOS DE PROTECCION PERSONAL INCLUIDOS EN ESTANCIA SE LEVANTA OBJECION SE ANEXA REPORTE DE PATOLOGIA</t>
  </si>
  <si>
    <t>GL-055555564732447</t>
  </si>
  <si>
    <t>GL-055555564732448</t>
  </si>
  <si>
    <t>Se objeta mayor valor facturado en 339 traslado asistencial medicalizado terrestre primario facturado por $16600 c/u dado que según tarifas pactadas entre las partes en anexo de contrato (SSBY2019ES2T00014972) este tiene un valor de $14940 c/u por lo tanto se reconoce por $14940 339 = $506466 y se objeta la diferencia $56274</t>
  </si>
  <si>
    <t>GL-055555564732449</t>
  </si>
  <si>
    <t>Se objeta cobro de 2 estudio de coloración básica en especimen de reconocimiento facturado por $107700 c/u no soportado como lo estipula la Resolución 3047/2008 anexo 5 literal B $215400</t>
  </si>
  <si>
    <t>GL-055555564732450</t>
  </si>
  <si>
    <t>Se objeta cobro de 2 estudio con tinciones de rutina facturado por $107700 c/u no soportado como lo estipula la Resolución 3047/2008 anexo 5 literal B $215400</t>
  </si>
  <si>
    <t>GL-055555564732451</t>
  </si>
  <si>
    <t>HBOG3007990</t>
  </si>
  <si>
    <t>GL-055555564732472</t>
  </si>
  <si>
    <t>Se objeta cobro de 1 honorario de ayudantía del procedimiento colecistectomía por valor de $112700 debido a que en la descripción quirúrgica no se evidencia la participación de dicho profesional no soportado como lo estipula la Resolución 3047/2008 anexo 5 literal B,Se objeta cobro de los siguientes materiales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$6543001 trocar optico desechable 12 mm x 100 mm sin cuchilla $1686832 trocar desechable 5 mm x 100 mm con cuchilla $163587 c/u1 trocar desechable 12 mm x 100 mm con cuchilla $158451se objeta cobro de los siguientes materiales y/o insumos no facturables incluidos en los derechos de sala según decreto 2423/96 articulo 55 paragrafo 1 y 5  $3206591 reservorio de succión 450 ml con conector $1559921 dren siliconado redondo sin conector $164667</t>
  </si>
  <si>
    <t>ips soporta procedimiento con ayudantia acepta diferencia por mayor valor  sobrefacturacion en procedimiebto insumos no facturables soporta insumos facturabes utilizados no incluidos</t>
  </si>
  <si>
    <t>HBOG3009933</t>
  </si>
  <si>
    <t>GL-055555564732473</t>
  </si>
  <si>
    <t>Se objeta cobro de 1 soporte anestésico para consulta o apoyo diagnostico facturado por $39000 se considera sobrefacturación dado que ya se reconoció  los honorarios del anestesiologo por ende no facturable de manera adicional,Se objeta mayor valor cobrado en 1 habitación bipersonal por $290500 dado que según informe realizada por gestión hospitalaria (Damaris Tatiana Sanchez Velasco) el paciente se encontraba hospitalizado en habitación de cuatro camas o más $217500 por lo tanto se reconoce esta y se objeta la diferencia $73000</t>
  </si>
  <si>
    <t>HBOG3010367</t>
  </si>
  <si>
    <t>GL-055555564732474</t>
  </si>
  <si>
    <t>Se objeta cobro de los siguientes materiales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$7160921 trocar óptico 5mm100mm desechable $1373661 trocar óptico desechable 12mm x 100mm sin cuchilla $168683 2 camisa para trocar 12mm x 100mm $99603 c/u1 trocar desechable 5mm x 100mm con cuchilla $1635872 ligaclip de titanio medio/largo cartucho 6 clips $23625 c/u,Se objeta mayor valor cobrado en internación IPS factura 2 habitación bipersonal por $290500 c/u dado que según informe realizada por gestión hospitalaria (Damaris Tatiana Sanchez Velasco) el paciente se encontraba hospitalizado en habitación de cuatro camas o más $217500 c/u por lo tanto se reconoce esta y se objeta la diferencia $73000 c/u  2 = $146000</t>
  </si>
  <si>
    <t>ips soporta estancia habilitada y se evidencia en soportes en bipersonal soporta insumos facturables se revisa y la ipsacepta difernecia por mayor valor en insumos</t>
  </si>
  <si>
    <t>GL-055555564732475</t>
  </si>
  <si>
    <t>Se objeta cobro de 1 consulta de urgencias por medicina general facturada por $51900 correspondiente al día 29/04/2020 debido a que el paciente se encuentra afiliado a la EPS COOSALUD desde el 30/04/2020 por ende solo se reconoce el servicio prestado a partir del 30/04/2020 ,Se objeta cobro de 1 internación complejidad mediana habitación cuatro o más camas facturado por $154600 correspondiente al día 29/04/2020 debido a que el paciente se encuentra afiliado a la EPS COOSALUD desde el 30/04/2020 por ende solo se reconoce el servicio prestado a partir del 30/04/2020 ,Se objeta cobro de las siguientes consultas facturadas por $69200 correspondiente al día 29/04/2020 debido a que el paciente se encuentra afiliado a la EPS COOSALUD desde el 30/04/2020 por ende solo se reconoce el servicio prestado a partir del 30/04/2020 1 consulta de primera por trabajo social $163001 cuidado y manejo intrahospitalario por medicina especializada $52900,Se objeta cobro de los siguientes medicamentos facturados por $7993 correspondiente al día 29/04/2020 debido a que el paciente se encuentra afiliado a la EPS COOSALUD desde el 30/04/2020 por ende solo se reconoce el servicio prestado a partir del 30/04/2020 1 clorfeniramina maleato 2 mg 5 ml jarabe $31631 cefalotina 1000 mg polvo para inyección $4830</t>
  </si>
  <si>
    <t>HBOG2967727</t>
  </si>
  <si>
    <t>GL-05555556473249</t>
  </si>
  <si>
    <t>Se objeta cobro de los siguientes laboratorios facturados por $71400 dado que en la historia clínica anexa no se encuentran soportados no dan cumplimiento con lo estipulado en la Resolución 3047 de 2008 anexo 5 literal B numeral 101 suero orina y otros $120001 protrombina tiempo pt $301001 tromboplastina tiempo parcial $29300</t>
  </si>
  <si>
    <t>Se levanta glosa se anexa a la cuenta historia clínica donde se evidencia soporte de los servicios facturados atendiendo con los parámetros señalados en  Resolución 3047/08 anexo técnico No 5</t>
  </si>
  <si>
    <t>GL-055555564732495</t>
  </si>
  <si>
    <t>SE LEVANTA OBJECION SE SOLICITA CONSULTA DE TRABAJO  PACIENTE QUIEN INGRESA AL SERVICIO DE URGENCIAS POR  INGESTA DE MEDICAMENTO CON FINES SUICIDAS CONSULTA FACTURABLE DE ACUERDO AL DECRETO 2423 DEL 96 ART 39</t>
  </si>
  <si>
    <t>GL-055555564732496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</si>
  <si>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$133394 por tal motivo se objeta diferencia de $16962Se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</si>
  <si>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OBJECION LEVONOGESTREL FACTURADO DE ACUERDO A RESOLUCION INSTITUCIONAL  069 DE 2019 LA CUAL SE ADJUNTA IPS NO ACEPTA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</si>
  <si>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GL-055555564732497</t>
  </si>
  <si>
    <t>Se objeta mayor valor facturado en 169 traslado terrestre medicalizado de pacientes primario facturado por $16600 c/u dado que según tarifas pactadas entre las partes en anexo de contrato (SSBY2019ES2T00014972) este tiene un valor de $14940 c/u por lo tanto se reconoce por $14940 169 = $252486 y se objeta la diferencia $28054</t>
  </si>
  <si>
    <t>GL-055555564732498</t>
  </si>
  <si>
    <t>Se objeta cobro del traslado terrestre básico de pacientes facturado por $277220 en soportes anexos no se evidencia los kilometros de recorrido ni la IPS a la fue que fue trasladado el paciente no dan cumplimiento a lo normatizado en la Resolución 3047/2008 anexo 5 literal B En caso de subsanar motivo de glosa inicial Se objeta mayor valor facturado en 167 traslado asistencial medicalizado primario facturado por $16600 c/u dado que según tarifas pactadas entre las partes en anexo de contrato (SSBY2019ES2T00014972) este tiene un valor de $14940 c/u por lo tanto se reconoce por $14940 167 = $249498 y se objeta la diferencia $27722</t>
  </si>
  <si>
    <t>SE LEVANTA OBJECION SE ADJUNTA SOPORTE DE TRASLADO Y RESOLUCION DE TARIFAS INSTITUCIONALES PARA TRASLADOS</t>
  </si>
  <si>
    <t>GL-055555564732499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</si>
  <si>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5 tapabocas desechables N95 alta eficiencia $20375 c/u insumos no facturables incluidos en la dotación básica para la prestación del servicio al paciente por ende no facturable de manera adicional Decreto 2423/96 articulo 40 Total $101875,Se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</si>
  <si>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IPS  ACEPTA OBJECION POR ELEMENTOS DE PROTECCION PERSONAL INCLUIDOS EN ESTANCIASE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t>
  </si>
  <si>
    <t>GL-055555564732500</t>
  </si>
  <si>
    <t>Facturan colesterol HDL LDL y colesterol total se objeta cobro del COLESTEROL LDL por valor de $26900 No da lugar al cobro ya que con el resultado de colesterol HDL  colesterol TOTAL se puede deducir el resultado del LDL,Se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169 traslado terrestre medicalizado de pacientes secundario facturado por $16600 c/u dado que según tarifas pactadas entre las partes en anexo de contrato (SSBY2019ES2T00014972) este tiene un valor de $14940 c/u por lo tanto se reconoce por $14940 169 = $252486 y se objeta la diferencia $28054</t>
  </si>
  <si>
    <t>IPS  ACEPTA OBJECION POR ELEMENTOS DE PROTECCION PERSONAL INCLUIDOS EN ESTANCIASE LEVANTA OBJECION SE ADJUNTA SOPORTE DE TRASLADO Y RESOLUCION DE TARIFAS INSTITUCIONALES PARA TRASLADOSSE LEVANTA OBJECION LABORATORIO TOMADO Y PROCESADO DECRETO 2423 PERMITE SU COBRO</t>
  </si>
  <si>
    <t>HBOG3010741</t>
  </si>
  <si>
    <t>GL-055555564732501</t>
  </si>
  <si>
    <t>Se objeta cobro de 1 materiales de sutura y curación por $60900 facturado conjuntamente con un procedimiento del capitulo IV (inserción de cateter central por via periferica) según articulo 57 dichos procedimientos tienen tarifa integral por lo tanto no se reconoce de manera adicional,Se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barrera cutánea no irritante 100% silicona spray x 50 ml $48982,Se objeta mayor valor cobrado en internación IPS factura 1 internación en unidad de cuidados intermedio adulto por $704200 dado que según informe realizada por gestión hospitalaria (Cristian Camilo Casallas Morantes) el paciente se encontraba hospitalizado en habitación de cuatro camas o más complejidad alta $217500 c/u por lo tanto se reconoce esta y se objeta la diferencia $486700</t>
  </si>
  <si>
    <t>GL-055555564732503</t>
  </si>
  <si>
    <t>Se objeta de 1 consulta de urgencias por medicina general facturado por $51900 correspondientes a los días 22/07/2020 al 23/07/2020 debido a que el paciente se encuentra afiliado a la EPS COOSALUD desde el 24/07/2020 por ende solo se reconoce el servicio prestado a partir del 24/07/2020 ,Se objeta de 2 internación complejidad mediana habitación cuatro o más camas facturado por $154600 c/u correspondientes a los días 22/07/2020 al 23/07/2020 debido a que el paciente se encuentra afiliado a la EPS COOSALUD desde el 24/07/2020 por ende solo se reconoce el servicio prestado a partir del 24/07/2020 Total $309200,Se objeta de las siguientes consultas facturadas por $180800 correspondientes a los días 22/07/2020 al 23/07/2020 debido a que el paciente se encuentra afiliado a la EPS COOSALUD desde el 24/07/2020 por ende solo se reconoce el servicio prestado a partir del 24/07/2020 1 interconsulta por nutrición y dietética $221003 cuidado (manejo) intrahospitalario por medicina especializada $52900 c/u,Se objeta de los siguientes laboratorios facturados por $356700 correspondientes a los días 22/07/2020 al 23/07/2020 debido a que el paciente se encuentra afiliado a la EPS COOSALUD desde el 24/07/2020 por ende solo se reconoce el servicio prestado a partir del 24/07/2020 1 proteinas totales en suero $90001 albumina en suero $90001 bilirrubinas total $119001 cloro $100001 nitrogeno ureico $105001 bilirrubina directa $92001 creatinina en suero $126001 glucosa en suero $132001 uroanalisis $140001 calcio ionico $187001 magnesio en suero $203001 hemograma iv $219001 transaminasa glutamico piruvica $229001 transaminasa glutamico oxalacetica$229001 sodio en suero $258001 potasio en suero $313001 proteina c reactiva $445001 gases arteriales $49000</t>
  </si>
  <si>
    <t>HBOG2967771</t>
  </si>
  <si>
    <t>GL-05555556473251</t>
  </si>
  <si>
    <t>Se objeta cobro de 1 honorario de ayudantía por valor de $68100 debido a que en la descripción quirúrgica no se evidencia la participación de dicho profesional no soportado como lo estipula la Resolución 3047/2008 anexo 5 literal B,Se objeta cobro de 1 monitorización electroencefalográfica facturada por $195500 dado que no se encuentra soportado en la historia clínica anexa no dan cumplimiento con lo estipulado en la Resolución 3047 de 2008 anexo 5 literal B numeral 10,Se objeta cobro de 7 interconsultas por medicina especializada facturadas por $331800 debido a que las notas médicas anexas no se encuentran avaladas con el sello del especialista requisito necesario para su respectivo cobro,Se objeta mayor valor cobrado en 1 sifilis serología presuntiva facturado por $82300 con el código 19886 este en el manual tarifario pactado entre las partes (soat) tiene un valor de $13100 por ende se objeta la diferencia $69200Además en historia clínica se evidencia que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t>
  </si>
  <si>
    <t>NHRZ31819</t>
  </si>
  <si>
    <t>GL-055555564732519</t>
  </si>
  <si>
    <t>Se objeta mayor valor facturado en el procedimiento resección de pterigion (nasal o temporal) por valor de $1023500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por $555138 se objeta la diferencia $468362</t>
  </si>
  <si>
    <t>HBOG2967901</t>
  </si>
  <si>
    <t>GL-05555556473252</t>
  </si>
  <si>
    <t>Se objeta cobro de 16 terapias fisicas facturadas por $307200 dado que no se encuentra soportado en la historia clínica anexa no dan cumplimiento con lo estipulado en la Resolución 3047 de 2008 anexo 5 literal B numeral 10</t>
  </si>
  <si>
    <t>NHRZ31269</t>
  </si>
  <si>
    <t>GL-055555564732520</t>
  </si>
  <si>
    <t>Se efectúa glosa correspondiente al cobro de 1 Oximetría de pulso detallada por valor de $31600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156 oxigeno por cánula nasal por hora el cual no se encuentra soportado en la HC mediante hoja de consumo de oxigeno que indique la cantidad de horas en las que se suministra el oxigeno y el flujo al que pasa el mismo según lo establecido en el anexo técnico N 5 de la resolución 3047/08 $343200,Se objeta cobro de 1 camara espaciadora para aplicación inhaladores por via respiratoria adulto $4716 insumo no facturable incluido en la terapia respiratoria según lo establecido en el articulo 57 Decreto 2423/96 servicio del capitulo IV</t>
  </si>
  <si>
    <t>ips acepta glosa parcial por sobrefacturacion y adjunta soportes</t>
  </si>
  <si>
    <t>NHRZ29189</t>
  </si>
  <si>
    <t>GL-055555564732521</t>
  </si>
  <si>
    <t>Se objeta cobro de los materiales 2 extensión anestesia grueso adulto $1616 1 maquina de afeitar azul $1639 insumo no facturable incluido en el valor de la atención ya que hace parte del equipamiento necesario para la prestación del servicio al paciente $3255,Se objeta el cobro de  2 vitamina K1 2mg por valor $17823 medicamento no facturable ya que fue suministrado al recién nacido durante la atención del parto por lo tanto se encuentra iincluida en derechos de sala según Art 55 parágrafo 3 del Decreto 2423 de 1996 $35646</t>
  </si>
  <si>
    <t>GL-055555564732524</t>
  </si>
  <si>
    <t>Se objeta cobro de 1 internación complejidad mediana habitación tres camas facturado por $188000 correspondiente al día 18/04/2020 debido a que el paciente se encuentra afiliado a la EPS COOSALUD desde el 19/04/2020 por ende solo se reconoce el servicio prestado a partir del 19/04/2020 ,Se objeta mayor valor facturado en 1 levonorgestrel 75 mg implante subdermico kit para inserción la IPS factura por valor de $158306 se reconoce según la circular 10 de 2020 precio máximo de medicamentos para venta al público la cual regula algunos medicamentos al régimen de control directo se reconoce por valor de $142732 por tal motivo se objeta diferencia de $15574Se objeta mayor valor facturado en 1 inmunoglobulina anti D (RH0) 250 mcg/2ml sol iny la IPS factura por valor de $325225 se reconoce según la circular 10 de 2020 precio máximo de medicamentos para venta al público la cual regula algunos medicamentos al régimen de control directo se reconoce por valor de $188359 por tal motivo se objeta diferencia de $136866Se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</si>
  <si>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FRENTE A LOS MEDICAMENTOS E INSUMOS LA ESE MARIO GAITAN ANEXA RESOLUCION 0332020  DE MEDICAMENTOS E INSUMOS SOPORTANDO TARIFA FACTURADA IPS NO TIENE CONVENIO CON LA ENTIDADSE LEVANTA OBJECION SERVICIOS COBRADOS DEL 19 DE ABRIL FECHA DE INICIO DE LA AFILIACION A EPS COOSALUD</t>
  </si>
  <si>
    <t>GL-055555564732525</t>
  </si>
  <si>
    <t>Se objeta cobro de 4 tapabocas desechables N95 alta eficiencia $20375 c/u insumos no facturables incluidos en la dotación básica para la prestación del servicio al paciente por ende no facturable de manera adicional Decreto 2423/96 articulo 40 Total $81500,Se objeta mayor valor cobrado en internación la IPS factura 7 internación complejidad mediana habitación cuatro o más camas por $154600 c/u según informe realizada por gestión hospitalaria (Maribel Medina Otavo) el paciente se encontraba hospitalizado en habitación de cuatro o más camas complejidad baja $120100 c/u por lo tanto se reconoce esta y se objeta la diferencia $34500c/u  7 = $241500,Se objeta cobro de los siguientes laboratorios facturados por $367800 dado que no se encuentra tarifa pactada entre las partes para dicho servicio además se verifica en manual tarifario SOAT y no se encuentran los códigos se solicita a la IPS justificar su tarifa en caso de ser cotización debe estar avalada por la EPS2 ionograma $90000 c/u1 virus de inmudeficiencia humana carga viral $187800</t>
  </si>
  <si>
    <t>IPS  ACEPTA OBJECION POR ELEMENTOS DE PROTECCION PERSONAL INCLUIDOS EN ESTANCIASE LEVANTA OBJECION SE FACTURA CODIGO VALOR A TARIFA SOAT  MENOS EL 10% CONTRATADO CON LA EPS EL CUAL ES COBRADO CORRECTAMENTE EN LA FACTURASE LEVANTA OBJECION HABITACION DE 3 CAMAS SERVICIO HABILITADO PARA QUIRURGICOS</t>
  </si>
  <si>
    <t>GL-055555564732528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</si>
  <si>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el procedimiento ablación u oclusión de trompa de falopio bilateral (misma vía misma especialidad) facturado por $161100 con el código 662201 el cual pertenece al grupo quirúrgico 5 se verifica en manual tarifario SOAT 10 % según tarifas pactadas entre las partes y este tiene un valor de $127620 por lo tanto se reconoce por este valor y se objeta la diferencia $33480</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</si>
  <si>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VALOR A TARIFA SOAT  MENOS EL 10% CONTRATADO CON LA EPS EL CUAL ES COBRADO CORRECTAMENTE EN LA FACTURA</t>
  </si>
  <si>
    <t>GL-055555564732529</t>
  </si>
  <si>
    <t>Se objeta cobro de 11520 traslado asistencial básico terrestre secundario facturado por $8800 c/u dado que no es claro el nombre de la IPS a la cual fue remitido el paciente para realizar la respectiva verificación no dan cumplimiento con lo estipulado en la Resolución 3047/2008 anexo 5 literal B En caso de subsanar motivo de glosa inicial Se objeta mayor valor facturado en 11520 traslado asistencial básico terrestre secundario facturado por $8800 c/u dado que según tarifas pactadas entre las partes en anexo de contrato (SSBY2019ES2T00014972) este tiene un valor de $7470 c/u por lo tanto se reconoce por $7470 11520 = 860544 y se objeta la diferencia $153216,Se objeta el cobro de 1 interconsulta por trabajo social por valor de $16300 no se encuentra soportada no dan cumplimiento a lo estipulado en la resolución 3047 de 2008 además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</si>
  <si>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SE LEVANTA OBJECION SE SOLICITA CONSULTA DE TRABAJO SOCIAL PARA SEGUIMIENTO POR POBRE RED DE APOYO FAMILIAR CONSULTA FACTURABLE DE ACUERDO AL DECRETO 2423 DEL 96 ART 39SE LEVANTA OBJECION SE ADJUNTA SOPORTE RESOLUCION DE TARIFAS INSTITUCIONALES PARA TRASLADOS</t>
  </si>
  <si>
    <t>GL-055555564732530</t>
  </si>
  <si>
    <t>Se objeta cobro de 1080 oxigeno por cánula nasal facturado por $12 c/u en soportes anexos no se evidencia la hoja de suministro donde se reporte las horas y los litros por minutos suministrados no dan cumplimiento a lo estipulado en la Resolución 3047/2008 anexo 5 literal B Total $12960,Se objeta mayor valor facturado en 11520 traslado asistencial básico terrestre secundario facturado por $8800 c/u dado que según tarifas pactadas entre las partes en anexo de contrato (SSBY2019ES2T00014972) este tiene un valor de $7470 c/u por lo tanto se reconoce por $7470 11520 = 860544 y se objeta la diferencia $153216</t>
  </si>
  <si>
    <t>GL-055555564732531</t>
  </si>
  <si>
    <t>Se objeta cobro de 1 exodoncia de diente permanente multirradicular facturado por $24500 dado que el paciente y el servicio se encuentran capitados con la IPS por ende no facturable por evento</t>
  </si>
  <si>
    <t>GL-055555564732532</t>
  </si>
  <si>
    <t>Se objeta cobro de 1 bromuro de rocuronio solución inyectable 50 mg agente anestesico dado que se encuentra incluido en la estancia y/o derechos de sala según lo estipulado en el manual tarifario contratado entre las partes por ende no facturables de manera adicional $76151 En caso de subsanar motivo de glosa inicial se objeta mayor valor facturado en 1 bromuro de rocuronio solución inyectable 50 mg la IPS factura por valor de $76151 dado que se verifica en tarifas pactadas entre las partes y este tiene un valor de $74164 por lo tanto se reconoce por este valor y se objeta la diferencia $1987,Se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$101875Se objeta cobro de los siguientes materiales y/o insumos no facturables incluidos en los derechos de sala y/o derechos de materiales según lo estipulado en el Decreto 2423/96 articulo 55 paragrafo 51 filtro nariz de camello $121141 mascara anestesia adulto N4 $8827 dotación básica de la sala dado que va conectado a la maquina de anestesia no facturable de manera adicional</t>
  </si>
  <si>
    <t>IPS  ACEPTA OBJECION POR ELEMENTOS DE PROTECCION PERSONAL INCLUIDOS EN ESTANCIASE LEVANTA OBJECION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OBJECION SE ADJUNTAN NOTAS DE ENFERMERIA SOPORTANDO SERVICIOS COBRADOSSE LEVANTA OBJECION OBJECION SE ANEXA REPORTE DE PATOLOGIA</t>
  </si>
  <si>
    <t>GL-055555564732533</t>
  </si>
  <si>
    <t>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</si>
  <si>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t>
  </si>
  <si>
    <t>GL-055555564732534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</si>
  <si>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soportados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IPS factura 1 internación complejidad mediana habitación tres camas por $188000 dado que según informe realizado por gestión hospitalaria (Cristian Camilo Casallas Morantes)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</si>
  <si>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t>
  </si>
  <si>
    <t>GL-055555564732535</t>
  </si>
  <si>
    <t>Se objeta cobro de 1320 oxigeno por cánula nasal facturado por $12 c/u en soportes anexos no se evidencia la hoja de suministro donde se reporte las horas y los litros por minutos suministrados no dan cumplimiento a lo estipulado en la Resolución 3047/2008 anexo 5 literal B Total $15840Se objeta mayor valor cobrado en los siguientes medicamentos y se reconocen según contrato anexo de contrato (SSBY2019ES2T00014972) pactado entre las partes Total $104303 HEPARINA BAJO PESO MOLECULAR 40 MG/04 ML SOL INY facturan por $11500 c/u se reconoce por $11200 se objeta $9005 METILPREDNISOLONA (SUCCINATO SODICO) 500 MG DE BASE POLVO PARA INYECCION facturan por 16727 c/u se reconoce por $16290 c/u se objeta $218528 AMPICILINA SODICA  SULBACTAM SODICO 1 G  05 G POLVO PARA INYECCION facturan por $2259 c/u se reconoce por $2200 c/u se objeta $16526 CLARITROMICINA 500 MG POLVO PARA INYECCION facturan por $34434 c/u se reconoce por $33536 c/u se objeta $53881 BECLOMETASONA 250 MCG/DOSIS SOLUCION PARA INHALACION (AEROSOL) facturan por $11709 se reconoce por $11404 se objeta $305,Se objeta cobro de los siguientes materiales y/o insumos no facturables incluidos en la dotación básica para la prestación del servicio al paciente por ende no facturable de manera adicional Decreto 2423/96 articulo 40 Total $6108728 tapabocas desechables N95 alta eficiencia $20375 c/u4 traje desechable antifluido de protección microbiologica $111968 c/u,Se objeta mayor valor facturado en 228  traslado asistencial medicalizado terrestre secundario facturado por $16600 c/u dado que según tarifas pactadas entre las partes en anexo de contrato (SSBY2019ES2T00014972) este tiene un valor de $14940 c/u por lo tanto se reconoce por $14940 228 = $340632 y se objeta la diferencia $37848</t>
  </si>
  <si>
    <t>SE LEVANTA OBJECION FRENTE A LOS MEDICAMENTOS E INSUMOS LA ESE MARIO GAITAN ANEXA RESOLUCION 0612019  DE MEDICAMENTOS E INSUMOS SOPORTANDO TARIFA FACTURADA IPS NO TIENE CONVENIO CON LA ENTIDADIPS  ACEPTA OBJECION POR ELEMENTOS DE PROTECCION PERSONAL INCLUIDOS EN ESTANCIA</t>
  </si>
  <si>
    <t>GL-055555564732536</t>
  </si>
  <si>
    <t xml:space="preserve"> Se objeta cobro de 1 heparina de bajo peso molecular enoxaparina sódica 40 mg de  las 2 facturadas debido a que en la historia clínica anexa se evidencia soportado el suministro de 1 las demás no se encuentran soportadas no dan cumplimiento a lo estipulado en la resolución 3047/2008 anexo 5 literal B $11500,Se objeta mayor valor facturado en 269 traslado asistencial medicalizado terrestre secundario facturado por $16600 c/u dado que según tarifas pactadas entre las partes en anexo de contrato (SSBY2019ES2T00014972) este tiene un valor de $14940 c/u por lo tanto se reconoce por $14940 269 = $401886 y se objeta la diferencia $44654</t>
  </si>
  <si>
    <t>SE LEVANTA OBJECION SE ADJUNTA RESOLUCION DE TARIFAS INSTITUCIONALES PARA TRASLADOS SE LEVANTA OBJECION SE ADJUNTAN NOTAS DE ENFERMERIA SOPORTANDO SERVICIOS COBRADOS</t>
  </si>
  <si>
    <t>GL-055555564732537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</si>
  <si>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coloración básica en espécimen de reconocimiento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</si>
  <si>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GL-055555564732538</t>
  </si>
  <si>
    <t xml:space="preserve"> Se objeta cobro de 1 zinc sulfato 100 ml de solución oral facturada por $11254 dado que no se encuentra soportado en la hoja de suministro de medicamentos no dan cumplimiento a lo estipulado en la Resolución 3047/2008 anexo 5 literal B,Se objeta mayor valor facturado en 167 traslado asistencial básico terrestre primario facturado por $8800 c/u dado que según tarifas pactadas entre las partes en anexo de contrato (SSBY2019ES2T00014972) este tiene un valor de $7470 c/u por lo tanto se reconoce por $7470 167 = $124749 y se objeta la diferencia $22211</t>
  </si>
  <si>
    <t>GL-055555564732539</t>
  </si>
  <si>
    <t xml:space="preserve"> Se objeta cobro de 1 resucitador manual ambu neonatal desechable dado que es dispositivo indispensable que por habilitación debe contener el carro de paro para procedimientos de paro cardíaco y ventilación asistida cuando el paciente se encuentre en estado critico Por consiguiente se encuentra incluido en los insumos necesarios para la atención del paciente Dotación básica del servicio $228882,Se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</si>
  <si>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AMBU INSUMO DESECHABLE UTILIZADO EN SALA DE PROCEDIMIENTOS EN EL SERVICIO DE URGENCIAS POR LO TANTO ES FACTURABLE TENIENDO EN CUENTA QUE NO SE ESTA FACTURANDO LA SALA SEGÚN ARTICULO 49 DECRETO 2423 DEL 96 POR LO TANTO SE PROCEDE A FACTURAR  LOS INSUMOS Y MEDICAMENTOS UTILIZADOS DURANTE EL PROCEDIMIENTOSE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</si>
  <si>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HBOG2970707</t>
  </si>
  <si>
    <t>GL-05555556473254</t>
  </si>
  <si>
    <t>Se objeta cobro de 3 polipropileno 6/0 aguja cortante no facturables incluidos en los derechos de materiales según lo estipulado en el Decreto 2423/96 artículo 55 parágrafo 5 $21465</t>
  </si>
  <si>
    <t>Ips acepta glosa por medicamento no facturable de acuerdo con Decreto 2423/96</t>
  </si>
  <si>
    <t>GL-055555564732540</t>
  </si>
  <si>
    <t>Se efectúa glosa correspondiente al cobro de 16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$505600,Se objeta cobro de 4 tapabocas desechables N95 alta eficiencia $20375 c/u insumos no facturables incluidos en la dotación básica para la prestación del servicio al paciente por ende no facturable de manera adicional Decreto 2423/96 articulo 40 Total $81500,Se objeta cobro de 9360 oxigeno por cánula nasal facturado por $12 c/u en soportes anexos no se evidencia la hoja de suministro donde se reporte las horas y los litros por minutos suministrados no dan cumplimiento a lo estipulado en la Resolución 3047/2008 anexo 5 literal B Total $112320</t>
  </si>
  <si>
    <t>SE LEVANTA OBJECION SE ADJUNTA HISTORIA CLINICA SOPORTANDO SERVICIO COBRADOSE LEVANTA OBJECION OXIMETRIAS FACTURADAS SON LAS ORDENADAS POR MEDICO TRATANTE Y REALIZADAS POR TERAPIA RESPIRATORIA REQUERIDAS Y PERTINENTES POR EL DIAGNOSTICO DEL PACIENTE CON CUADRO CLINICOIPS  ACEPTA OBJECION POR ELEMENTOS DE PROTECCION PERSONAL INCLUIDOS EN ESTANCIA</t>
  </si>
  <si>
    <t>GL-055555564732543</t>
  </si>
  <si>
    <t>Se objeta cobro de 2430 oxigeno por cánula nasal facturado por $12 c/u en soportes anexos no se evidencia la hoja de suministro donde se reporte las horas y los litros por minutos suministrados no dan cumplimiento a lo estipulado en la Resolución 3047/2008 anexo 5 literal B Total $29160,Se objeta cobro de los siguientes materiales y/o insumos no facturables incluidos en la dotación básica para la prestación del servicio al paciente por ende no facturable de manera adicional Decreto 2423/96 articulo 40 Total $4377791 tapabocas desechables N95 alta eficiencia $20375 c/u3 traje desechable antifluido de protección microbiologia $111968 c/u,Se objeta mayor valor facturado en 764  traslado asistencial básico terrestre secundario facturado por $16600 c/u dado que según tarifas pactadas entre las partes en anexo de contrato (SSBY2019ES2T00014972) este tiene un valor de $14940 c/u por lo tanto se reconoce por $14940 764= $1141416 y se objeta la diferencia $126824</t>
  </si>
  <si>
    <t>IPS  ACEPTA OBJECION POR ELEMENTOS DE PROTECCION PERSONAL INCLUIDOS EN ESTANCIASE LEVANTA OBJECION SE ADJUNTA HISTORIA CLINICA SOPORTANDO SERVICIO COBRADO</t>
  </si>
  <si>
    <t>GL-055555564732544</t>
  </si>
  <si>
    <t>Se objeta mayor valor cobrado en los siguientes medicamentos y se reconocen según contrato anexo de contrato (SSBY2019ES2T00014972) pactado entre las partes Total $836622 heparina bajo peso molecular 60 UI 06 ML sol iny facturan por $14863 c/u se reconoce por $13626 c/u se objeta $24746 heparina sodica 5000 UI ML sol iny facturan por $24416 c/u se reconoce por $12830 c/u se objeta $6951612 Piperacilina  tazobactam 4000500 mg vial polvo para inyección facturan por $14427 c/u se reconoce por $14050 c/u se objeta $45242 Cefazolina 1000 mg polvo para inyección facturan por $5474 c/u se reconoce por $1900 c/u se objeta $7148</t>
  </si>
  <si>
    <t>SE LEVANTA OBJECION FRENTE A LOS MEDICAMENTOS E INSUMOS LA ESE MARIO GAITAN ANEXA RESOLUCION 0332020  DE MEDICAMENTOS E INSUMOS SOPORTANDO TARIFA FACTURADA IPS NO TIENE CONVENIO CON LA ENTIDAD</t>
  </si>
  <si>
    <t>GL-055555564732545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</si>
  <si>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</si>
  <si>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GL-055555564732546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</si>
  <si>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</si>
  <si>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</si>
  <si>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GL-055555564732547</t>
  </si>
  <si>
    <t>Se objeta cobro de 8280 oxigeno por cánula nasal facturado por $12 c/u en soportes anexos no se evidencia la hoja de suministro donde se reporte las horas y los litros por minutos suministrados no dan cumplimiento a lo estipulado en la Resolución 3047/2008 anexo 5 literal B Total $99360,Se objeta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c/u,Se objeta mayor valor cobrado en los siguientes medicamentos y se reconocen según contrato anexo de contrato (SSBY2019ES2T00014972) pactado entre las partes Total $328771 insulina lispro 100ui/ml x 10 ml sol iny facturan por $67666 c/u se reconoce por $65901 c/u se objeta $17653 heparina bajo peso molecular 40 UI 04 ML sol iny facturan por $11500 c/u se reconoce por $11200 c/u se objeta $9002 heparina sodica 5000 UI ML sol iny facturan por $24416 c/u se reconoce por $12830 c/u se objeta $2317228 Ampicilina  Sulbactam 1 g  05 g polvo para inyeccion  facturan por $2259 c/u se reconoce por $2200 c/u se objeta $16526 Claritromicina 500 mg polvo para inyección facturan por $34434 c/u se reconoce por $33536 c/u se objeta $5388</t>
  </si>
  <si>
    <t>SE LEVANTA OBJECION FRENTE A LOS MEDICAMENTOS E INSUMOS LA ESE MARIO GAITAN ANEXA RESOLUCION 0612019  DE MEDICAMENTOS E INSUMOS SOPORTANDO TARIFA FACTURADA DE ACUERDO A LO CONTRATADOSE LEVANTA OBJECION SE ADJUNTA HISTORIA CLINICA SOPORTANDO SERVICIO COBRADOIPS  ACEPTA OBJECION POR ELEMENTOS DE PROTECCION PERSONAL INCLUIDOS EN ESTANCIA</t>
  </si>
  <si>
    <t>GL-055555564732548</t>
  </si>
  <si>
    <t>Se objeta cobro de 2 ceftriaxona vial polvo esteril para reconstituir sol iny de las 5 facturadas debido a que en la historia clínica anexa se evidencia soportado el suministro de 3 las demás no se encuentran soportadas no dan cumplimiento a lo estipulado en la resolución 3047/2008 anexo 5 literal B $3450  2= $6900,Se objeta mayor valor facturado en 167 traslado asistencial básico terrestre primario facturado por $8800 c/u dado que según tarifas pactadas entre las partes en anexo de contrato (SSBY2019ES2T00014972) este tiene un valor de $7470 c/u por lo tanto se reconoce por $7470 167 = $124749 y se objeta la diferencia $22211</t>
  </si>
  <si>
    <t>GL-055555564732549</t>
  </si>
  <si>
    <t>Se objeta cobro de 1 oxacilina sodica polvo para reconstituir 1 g de las 16 facturadas debido a que en la historia clínica anexa se evidencia soportado el suministro de 15 las demás no se encuentran soportadas no dan cumplimiento a lo estipulado en la resolución 3047/2008 anexo 5 literal B $2760 En caso de subsanar motivo de glosa inicial se reconoce por $1482 y se reconoce por $1278Se objeta mayor valor cobrado en los siguientes medicamentos y se reconocen según contrato anexo de contrato (SSBY2019ES2T00014972) pactado entre las partes Total $1917015 Oxacilina 1000 mg/vial polvo para inyección facturan por $2760 c/u se reconoce por $1482 c/u se objeta $19170</t>
  </si>
  <si>
    <t>GL-055555564732550</t>
  </si>
  <si>
    <t>Se objeta mayor valor cobrado en los siguientes medicamentos y se reconocen según contrato anexo de contrato (SSBY2019ES2T00014972) pactado entre las partes Total $184672 omeprazol sodico 40 mg/vial sol iny  facturan por $3957 c/u se reconoce por $3854 c/u se objeta $2068 amikacina sulfato 500 mg/2 ml sol iny facturan por $1715 c/u se reconoce por $896 c/u se objeta $655220 sodio cloruro 9mg/ml (09%) x 500 ml facturan por $3301 c/u se reconoce por $2791 c/u se objeta $102003 lactato ringer 28 meq /1000 ml sol iny  facturan por $3333 c/u se reconoce por $2830 c/u se objeta $1509</t>
  </si>
  <si>
    <t>GL-055555564732551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</si>
  <si>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</si>
  <si>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GL-055555564732552</t>
  </si>
  <si>
    <t>Se objeta cobro de 4 tapabocas desechables N95 alta eficiencia $20375 c/u insumos no facturables incluidos en la dotación básica para la prestación del servicio al paciente por ende no facturable de manera adicional Decreto 2423/96 articulo 40 Total $81500,Se objeta cobro de 5760 oxigeno por cánula nasal facturado por $12 c/u en soportes anexos no se evidencia la hoja de suministro donde se reporte las horas y los litros por minutos suministrados no dan cumplimiento a lo estipulado en la Resolución 3047/2008 anexo 5 literal B Total $69120Se objeta mayor valor cobrado en los siguientes medicamentos y se reconocen según contrato anexo de contrato (SSBY2019ES2T00014972) pactado entre las partes Total $172551 omeprazol sodico 40 mg/vial sol iny  facturan por $3957 c/u se reconoce por 3854 c/u se objeta $1032 heparina bajo peso molecular 40 UI 04 ML sol iny facturan por $11500 c/u se reconoce por $11200 c/u se objeta $60025 sodio cloruro 9mg/ml (09%) x 500 ml facturan por $3301 c/u se reconoce por $2791 c/u se objeta $1275034 Ampicilina  Sulbactam 1 g  05 g polvo para inyeccion  facturan por $2259 c/u se reconoce por $2200 c/u se objeta $20062 Claritromicina 500 mg polvo para inyección facturan por $34434 c/u se reconoce por $33536 c/u se objeta $1796,Se objeta el cobro de los siguientes laboratorios por valor de $275000 ya que no anexan resultado como requisito para el cobro de la atención según lo estipulado en la Resolución 3047/2008 anexo 5 literal B numeral 10 literal f1 hierro total $371001 transferrina semiautomatizada $787001 ácido fólico folatos en suero $561001 vitamina B12 $103100Se efectúa glosa correspondiente al cobro de 14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$442400</t>
  </si>
  <si>
    <t>GL-055555564732553</t>
  </si>
  <si>
    <t>Se objeta mayor valor cobrado en los siguientes medicamentos y se reconocen según contrato anexo de contrato (SSBY2019ES2T00014972) pactado entre las partes Total $147684 Piperacilina  tazobactam 4000500 mg vial polvo para inyección facturan por $14427 c/u se reconoce por $14050 c/u se objeta $150826 sodio cloruro 9mg/ml (09%) x 500 ml facturan por $3301 c/u se reconoce por $2791 c/u se objeta $13260,Se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t>
  </si>
  <si>
    <t>GL-055555564732554</t>
  </si>
  <si>
    <t>GL-055555564732555</t>
  </si>
  <si>
    <t>Se objeta cobro de 4320 oxigeno medicinal gas facturado por $12 c/u en soportes anexos no se evidencia la hoja de suministro donde se reporte las horas y los litros por minutos suministrados no dan cumplimiento a lo estipulado en la Resolución 3047/2008 anexo 5 literal B $51840Se objeta mayor valor cobrado en los siguientes medicamentos y se reconocen según contrato anexo de contrato (SSBY2019ES2T00014972) pactado entre las partes Total $72179 sodio cloruro 9mg/ml (09%) x 500 ml facturan por $3301 c/u se reconoce por $2791 c/u se objeta $45902 Claritromicina 500 mg polvo para inyección facturan por $34434 c/u se reconoce por $33536 c/u se objeta $17969 Ampicilina  Sulbactam 1 g  05 g polvo para inyeccion  facturan por $2259 c/u se reconoce por $2200 c/u se objeta $5311 heparina bajo peso molecular 40 UI 04 ML sol iny facturan por $11500 c/u se reconoce por $11200 c/u se objeta $300,Se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objeta mayor valor facturado en 66 traslado asistencial básico terrestre secundario facturado por $16600 c/u dado que según tarifas pactadas entre las partes en anexo de contrato (SSBY2019ES2T00014972) este tiene un valor de $14940 c/u por lo tanto se reconoce por $14940 66 = $986040 y se objeta la diferencia $109560</t>
  </si>
  <si>
    <t>SE LEVANTA OBJECION SE ADJUNTA RESOLUCION DE TARIFAS INSTITUCIONALES PARA TRASLADOSSE LEVANTA OBJECION FRENTE A LOS MEDICAMENTOS E INSUMOS LA ESE MARIO GAITAN ANEXA RESOLUCION 0612019  DE MEDICAMENTOS E INSUMOS SOPORTANDO TARIFA FACTURADA DE ACUERDO A LO CONTRATADOIPS  ACEPTA OBJECION POR ELEMENTOS DE PROTECCION PERSONAL INCLUIDOS EN ESTANCIA</t>
  </si>
  <si>
    <t>GL-055555564732556</t>
  </si>
  <si>
    <t>Se objeta cobro de los materiales y/o insumos no facturables incluidos en la dotación básica para la prestación del servicio al paciente por ende no facturable de manera adicional Decreto 2423/96 articulo 40 Total $1431916 tapabocas desechables N95 alta eficiencia $20375 c/u1 nariz de camello adulto $121141 mascara para anestesia $8827,Se objeta mayor valor facturado en 334 traslado asistencial básico terrestre primario facturado por $8800 c/u dado que según tarifas pactadas entre las partes en anexo de contrato (SSBY2019ES2T00014972) este tiene un valor de $7470 c/u por lo tanto se reconoce por $7470 334 = $249498 y se objeta la diferencia $44422</t>
  </si>
  <si>
    <t xml:space="preserve">IPS ACEPTA OBJECION POR ELEMENTOS DE PROTECCION PERSONAL TAPABOCAS N95 POR VALOR DE $110028SE LEVANTA OBJECION POR MATERIALES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SE ADJUNTA RESOLUCION DE TARIFAS INSTITUCIONALES PARA TRASLADOS SE LEVANTA OBJECION SE ADJUNTAN NOTAS DE ENFERMERIA SOPORTANDO SERVICIOS COBRADOS </t>
  </si>
  <si>
    <t>GL-055555564732557</t>
  </si>
  <si>
    <t>Se objeta cobro de 11400 oxigeno medicinal gas facturado por $12 c/u en soportes anexos no se evidencia la hoja de suministro donde se reporte las horas y los litros por minutos suministrados no dan cumplimiento a lo estipulado en la Resolución 3047/2008 anexo 5 literal B $136800Se objeta cobro de 1 metilprednisolona succinato polvo para reconstituir 500 mg/4ml facturada por $16727 dado que no se encuentra soportado en la hoja de suministro de medicamentos no dan cumplimiento a lo estipulado en la Resolución 3047/2008 anexo 5 literal B,Se objeta cobro de los materiales y/o insumos no facturables incluidos en la dotación básica para la prestación del servicio al paciente por ende no facturable de manera adicional Decreto 2423/96 articulo 40 Total $4174044 tapabocas desechables N95 alta eficiencia $20375 c/u3 traje desechable antifluido de protección microbiología $111968 c/u,Se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t>
  </si>
  <si>
    <t>SE LEVANTA OBJECION SE ADJUNTAN NOTAS DE ENFERMERIA SOPORTANDO SERVICIOS COBRADOSIPS  ACEPTA OBJECION POR ELEMENTOS DE PROTECCION PERSONAL INCLUIDOS EN ESTANCIASE LEVANTA OBJECION SE FACTURA CODIGO VALOR A TARIFA SOAT  MENOS EL 10% CONTRATADO CON LA EPS EL CUAL ES COBRADO CORRECTAMENTE EN LA FACTURA</t>
  </si>
  <si>
    <t>GL-055555564732558</t>
  </si>
  <si>
    <t>Se objeta cobro de 1 metilprednisolona succinato polvo para reconstituir 500 mg/4ml facturada por $16727 dado que no se encuentra soportado en la hoja de suministro de medicamentos no dan cumplimiento a lo estipulado en la Resolución 3047/2008 anexo 5 literal BSe objeta cobro de 14400 oxigeno medicinal gas facturado por $12 c/u en soportes anexos no se evidencia la hoja de suministro donde se reporte las horas y los litros por minutos suministrados no dan cumplimiento a lo estipulado en la Resolución 3047/2008 anexo 5 literal B $172800,Se objeta cobro de los materiales y/o insumos no facturables incluidos en la dotación básica para la prestación del servicio al paciente por ende no facturable de manera adicional Decreto 2423/96 articulo 40 Total $5192799 tapabocas desechables N95 alta eficiencia $20375 c/u3 traje desechable antifluido de protección microbiología $111968 c/u,Se objeta mayor valor facturado en 235 traslado asistencial básico terrestre secundario facturado por $16600 c/u dado que según tarifas pactadas entre las partes en anexo de contrato (SSBY2019ES2T00014972) este tiene un valor de $14940 c/u por lo tanto se reconoce por $14940 235 = $351090 y se objeta la diferencia $39010</t>
  </si>
  <si>
    <t>IPS  ACEPTA OBJECION POR ELEMENTOS DE PROTECCION PERSONAL INCLUIDOS EN ESTANCIASE LEVANTA OBJECION SE ADJUNTA HISTORIA CLINICA SOPORTANDO SERVICIO COBRADOSE LEVANTA OBJECION SE ADJUNTA SOPORTE RESOLUCION DE TARIFAS INSTITUCIONALES PARA TRASLADOS</t>
  </si>
  <si>
    <t>GL-055555564732559</t>
  </si>
  <si>
    <t>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</si>
  <si>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GL-055555564732560</t>
  </si>
  <si>
    <t>Se efectúa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cobro de 3 blusa más pantalon (pijama) desechable facturada por $15065 c/u se considera que es dotación propia del servicio por ende no hay lugar a su reconocimiento de manera adicional $45195Se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159 traslado asistencial básico terrestre primario facturado por $8800 c/u dado que según tarifas pactadas entre las partes en anexo de contrato (SSBY2019ES2T00014972) este tiene un valor de $7470 c/u por lo tanto se reconoce por $7470 159 = $118773 y se objeta la diferencia $21147</t>
  </si>
  <si>
    <t>SE LEVANTA OBJECION SE FACTURA CODIGO VALOR A TARIFA SOAT  MENOS EL 10% CONTRATADO CON LA EPS EL CUAL ES COBRADO CORRECTAMENTE EN LA FACTURAIPS  ACEPTA OBJECION POR ELEMENTOS DE PROTECCION PERSONAL INCLUIDOS EN ESTANCIASE LEVANTA OBJECION OXIMETRIAS INTERPRETADAS POR ESPECIALISTA Y SOLICITADAS POR MEDICO TRATANTE SEGÚN DECRETO 2423/96 PROCEDIMIENTO FACTURABLE CON CODIGO SOAT 27111 SERVICIO NO INCLUIDO EN ART 29</t>
  </si>
  <si>
    <t>GL-055555564732561</t>
  </si>
  <si>
    <t>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cobro de 2 heparina de bajo peso molecular enoxaparina sódica 40 mg de  las 3 facturadas debido a que en la historia clínica anexa se evidencia soportado el suministro de 1 las demás no se encuentran soportadas no dan cumplimiento a lo estipulado en la resolución 3047/2008 anexo 5 literal B $11500 c/u2 = $23000,Se objeta cobro de 3 tapabocas desechables N95 alta eficiencia $20375 c/u insumos no facturables incluidos en la dotación básica para la prestación del servicio al paciente por ende no facturable de manera adicional Decreto 2423/96 articulo 40 Total $61125</t>
  </si>
  <si>
    <t>IPS  ACEPTA OBJECION POR ELEMENTOS DE PROTECCION PERSONAL INCLUIDOS EN ESTANCIASE LEVANTA OBJECION OXIMETRIAS FACTURADAS SON LAS ORDENADAS POR MEDICO TRATANTE Y REALIZADAS POR TERAPIA RESPIRATORIA REQUERIDAS Y PERTINENTES POR EL DIAGNOSTICO DEL PACIENTE CON CUADRO CLINICOSE LEVANTA OBJECION SE ADJUNTAN NOTAS DE ENFERMERIA SOPORTANDO SERVICIOS COBRADOS</t>
  </si>
  <si>
    <t>GL-055555564732562</t>
  </si>
  <si>
    <t>GL-055555564732563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</si>
  <si>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</si>
  <si>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GL-055555564732564</t>
  </si>
  <si>
    <t>Se objeta cobro de 5 tapabocas desechables N95 alta eficiencia $20375 c/u insumos no facturables incluidos en la dotación básica para la prestación del servicio al paciente por ende no facturable de manera adicional Decreto 2423/96 articulo 40 Total $101875,Se objeta cobro de 9 dipirona sodica 1000 mg/ml sol iny facturada por $506 c/u de las 10 facturadas dado que solo encuentra soportada el suministro de 1 ampolla las demás no se encuentran soportadas en la hoja de suministro de medicamentos no dan cumplimiento a lo estipulado en la Resolución 3047/2008 anexo 5 literal B $4554 ,Se objeta mayor valor cobrado en 1 reducción cerrada de luxación traumática tobillo facturado por $389300 debido a que fue realizado en el mismo acto quirúrgico con el procedimiento reducción cerrada de fratura sin fijación interna (diferente vía misma especialidad) por lo tanto se reconoce por $298985 y se objeta la diferencia $90315</t>
  </si>
  <si>
    <t>SE LEVANTA OBJECION AL SER PROCEDIMIENTOS NO CRUENTOS SE COBRA SALA AL 45% DE ACUERDO A MANUAL TARIFARIOSE LEVANTA OBJECION SE ADJUNTAN NOTAS DE ENFERMERIA SOPORTANDO SERVICIOS COBRADOSIPS  ACEPTA OBJECION POR ELEMENTOS DE PROTECCION PERSONAL INCLUIDOS EN ESTANCIA</t>
  </si>
  <si>
    <t>GL-055555564732565</t>
  </si>
  <si>
    <t>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mayor valor facturado en 1 traslado asistencial medicalizado terrestre primario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t>
  </si>
  <si>
    <t>SE LEVANTA OBJECION OXIMETRIAS INTERPRETADAS POR ESPECIALISTA Y SOLICITADAS POR MEDICO TRATANTE SEGÚN DECRETO 2423/96 PROCEDIMIENTO FACTURABLE CON CODIGO SOAT 27111 SERVICIO NO INCLUIDO EN ART 29SE LEVANTA OBJECION SE FACTURA CODIGO VALOR A TARIFA SOAT  MENOS EL 10% CONTRATADO CON LA EPS EL CUAL ES COBRADO CORRECTAMENTE EN LA FACTURA</t>
  </si>
  <si>
    <t>GL-055555564732566</t>
  </si>
  <si>
    <t>Se efectúa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objeta cobro de 1 extension para anestesia adulto por valor de $1702  insumo no facturable incluidos en el valor de la atención ya que hace parte del equipamiento necesario para la prestación del servicio al paciente ,Se objeta cobro de 166 traslado asistencial básico terrestre secundario facturado por $16600 c/u dado que los soportes anexos se encuentran incompletos por lo tanto no es posible realizar la respectiva verificación teniendo en cuenta que no anexan nombre de la IPS a la cual fue remitido el paciente no dan cumplimiento a lo normatizado en la Resolución 3047/2008 anexo 5 literal B En caso de subsanar motivo de glosa inicial se objeta mayor valor facturado en 166 traslado asistencial básico terrestre secundario facturado por $16600 c/u dado que según tarifas pactadas entre las partes en anexo de contrato (SSBY2019ES2T00014972) este tiene un valor de $14940 c/u por lo tanto se reconoce por $14940 166 = $248004 y se objeta la diferencia $27556</t>
  </si>
  <si>
    <t>SE LEVANTA OBJECION OXIMETRIAS FACTURADAS SON LAS ORDENADAS POR MEDICO TRATANTE Y REALIZADAS POR TERAPIA RESPIRATORIA REQUERIDAS Y PERTINENTES POR EL DIAGNOSTICO DEL PACIENTE CON CUADRO CLINICOSE LEVANTA OBJECION SE ADJUNTA RESOLUCION DE TARIFAS INSTITUCIONALES PARA TRASLADOSSE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</si>
  <si>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GL-055555564732567</t>
  </si>
  <si>
    <t>Se objeta cobro de 1 consulta de urgencias por medicina general facturada por $51900 correspondiente a los días 22/07/2020 al 23/07/2020 debido a que el paciente se encuentra afiliado a la EPS COOSALUD desde el 24/07/2020 por ende solo se reconoce el servicio prestado a partir del 24/07/2020,Se objeta cobro de 2 cuidado manejo intrahospitalario por medicina especializada facturadas por $52900 c/u correspondiente a los días 22/07/2020 al 23/07/2020 debido a que el paciente se encuentra afiliado a la EPS COOSALUD desde el 24/07/2020 por ende solo se reconoce el servicio prestado a partir del 24/07/2020 $105800,Se objeta cobro de 2 internación en servicio de complejidad mediana habitación cuatro o más camas correspondiente a los días 22/07/2020 al 23/07/2020 debido a que el paciente se encuentra afiliado a la EPS COOSALUD desde el 24/07/2020 por ende solo se reconoce el servicio prestado a partir del 24/07/2020 $309200,Se objeta cobro de las siguientes ayudas diagnósticas facturadas por $230900 correspondiente a los días 22/07/2020 al 23/07/2020 debido a que el paciente se encuentra afiliado a la EPS COOSALUD desde el 24/07/2020 por ende solo se reconoce el servicio prestado a partir del 24/07/20201 ecografia cerebral transfontanelar con transductor de 7 MHZ o más $1069001 ecografia de vías urinarias $124000,Se objeta cobro de los siguientes laboratorios facturados por $162000 correspondiente a los días 22/07/2020 al 23/07/2020 debido a que el paciente se encuentra afiliado a la EPS COOSALUD desde el 24/07/2020 por ende solo se reconoce el servicio prestado a partir del 24/07/2020 1 coloración gram $113001 uroanálisis $140001 hemograma iv $219001 sodio en suero $258001 potasio en suero $313001 urocultivo $57700,Se objeta cobro de radiografia de toráx facturada por $63200 correspondiente a los días 22/07/2020 al 23/07/2020 debido a que el paciente se encuentra afiliado a la EPS COOSALUD desde el 24/07/2020 por ende solo se reconoce el servicio prestado a partir del 24/07/2020 ,Se objeta mayor valor cobrado en los siguientes medicamentos y se reconocen según contrato anexo de contrato (SSBY2019ES2T00014972) pactado entre las partes Total $4385011 cefazolina polvo para reconstituir 1 G facturan por $5474 c/u se reconoce por $1900 c/u se objeta $3574 c/u 11= $393147 dextrosa (5%) 50 mg /ml bolsa x 500 ml sol iny facturan por $3540 se reconoce por $2892 se objeta $648 c/u 7= $4536Se objeta cobro de los siguientes medicamentos facturados por $43313 correspondiente a los días 22/07/2020 al 23/07/2020 debido a que el paciente se encuentra afiliado a la EPS COOSALUD desde el 24/07/2020 por ende solo se reconoce el servicio prestado a partir del 24/07/2020240 oxigeno medicinal $12 c/u = $28802 potasio cloruro 10 ml sol iny $447 c/u2 dextrosa (5%) 50 mg/ml bolsa x 500 ml sol iny $3540 c/u1 sodio cloruro x 500 ml sol iny $33014 sodio cloruro sol iny x 10 ml $447 c/u5 cefazolina 1000mg polvo para inyección $5474 c/u En caso de subsanar motivo de glosa inicial se objeta mayor valor cobrado en los siguientes medicamentos y se reconocen según contrato anexo de contrato (SSBY2019ES2T00014972) pactado entre las partes Total $191665 cefazolina polvo para reconstituir 1 G facturan por $5474 c/u se reconoce por $1900 c/u se objeta $3574 c/u  5 = $178702 dextrosa (5%) 50 mg /ml bolsa x 500 ml sol iny facturan por $3540 se reconoce por $2892 se objeta $648 c/u 2= $1296</t>
  </si>
  <si>
    <t>GL-055555564732568</t>
  </si>
  <si>
    <t>Se objeta cobro de 2 estudio de coloración básica en espécimen de reconocimiento facturado por $107700 c/u dado que no se encuentra soportado en la historia clínica anexa no dando cumplimiento con lo estipulado en la resolución 3047 de 2008 anexo 5 literal B $215400,Se objeta cobro de los siguientes medicamentos anestésicos y/o soluciones incluidas en los derechos de sala de los procedimientos (histerectomía subtotal o supracervical y resección de tumor de ovario por laparotomia) realizados a la paciente según Decreto 2423/96 articulo 55 $595911 remifentanil 2mg/vial polvo para inyección $59591</t>
  </si>
  <si>
    <t>SE LEVANTA OBJECION SE ANEXA REPORTE DE PATOLOGIASE LEVANTA OBJECION FRENTE A LOS MEDICAMENTOS E INSUMOS LA ESE MARIO GAITAN ANEXA RESOLUCION 0612019  DE MEDICAMENTOS E INSUMOS SOPORTANDO TARIFA FACTURADA DE ACUERDO A LO CONTRATADO</t>
  </si>
  <si>
    <t>GL-055555564732569</t>
  </si>
  <si>
    <t>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cobrado en los siguientes medicamentos y se reconocen según contrato anexo de contrato (SSBY2019ES2T00014972) pactado entre las partes Total $333722 heparina sodica 5000 UI ML sol iny facturan por $24416 c/u se reconoce por $12830 c/u se objeta $2317220 sodio cloruro 9mg/ml (09%) x 500 ml facturan por $3301 c/u se reconoce por $2791 c/u se objeta $10200</t>
  </si>
  <si>
    <t>GL-055555564732570</t>
  </si>
  <si>
    <t>Se objeta cobro de 1 consulta de urgencias por medicina general facturado por $51900 dado que el paciente y el servicio se encuentran capitados con la IPS por ende no facturable por evento,Se objeta cobro de 10 tapabocas desechables N95 alta eficiencia $20375 c/u insumos no facturables incluidos en la dotación básica para la prestación del servicio al paciente por ende no facturable de manera adicional Decreto 2423/96 articulo 40 Total $203750,Se objeta mayor valor facturado en 167 traslado asistencial básico terrestre secundario facturado por $16600 c/u dado que según tarifas pactadas entre las partes en anexo de contrato (SSBY2019ES2T00014972) este tiene un valor de $14940 c/u por lo tanto se reconoce por $14940 167 = $249498 y se objeta la diferencia $27722</t>
  </si>
  <si>
    <t>IPS ACEPTA OBJECION PACIENTE CON SERVICIOS CAPITADOS PARA EL MOMENTO DE LA PRESTACION DEL SERVICIO IPS  ACEPTA OBJECION POR ELEMENTOS DE PROTECCION PERSONAL INCLUIDOS EN ESTANCIASE LEVANTA OBJECION SE ADJUNTA RESOLUCION DE TARIFAS INSTITUCIONALES PARA TRASLADOS</t>
  </si>
  <si>
    <t>GL-055555564732571</t>
  </si>
  <si>
    <t>Se objeta cobro de 1 consulta de urgencias por medicina general facturado por $51900 dado que el paciente y el servicio se encuentran capitados con la IPS por ende no facturable por evento,Se objeta cobro de los siguientes laboratorios facturados por $58200 dado que el paciente y el servicio se encuentran capitados con la IPS por ende no facturable por evento1 nitrogeno ureico $105001 creatinina en suero $126001 glucosa en suero $132001 hemograma iv $21900,Se objeta cobro de medicamentos facturado por $11871 dado que el paciente y el servicio se encuentran capitados con la IPS por ende no facturable por evento3 omeprazol sódico 40 mg/vial sol iny $3957 c/u</t>
  </si>
  <si>
    <t>GL-055555564732572</t>
  </si>
  <si>
    <t>Facturan 14 ampicilina sulbactam 15G en la historia clínica anexa se evidencia soportado el suministro de 10 amp se objeta cobro de 4 amp por no soportadas $1398 c/u  4 $5592Facturan 6 Claritromicina 500 mg polvo para inyección en la historia clínica anexa se evidencia soportado el suministro de 3 amp se objeta cobro de 3 amp por no soportadas $34434 c/u  3 $103302Se objeta mayor valor cobrado en los siguientes medicamentos y se reconocen según contrato anexo de contrato (SSBY2019ES2T00014972) pactado entre las partes Total $84742 heparina bajo peso molecular 40 UI 04 ML sol iny facturan por $11500 c/u se reconoce por $11200 c/u se objeta $6009 sodio cloruro 9mg/ml (09%) x 500 ml facturan por $3301 c/u se reconoce por $2791 c/u se objeta $459010 Ampicilina  Sulbactam 1 g  05 g polvo para inyeccion  facturan por $2259 c/u se reconoce por $2200 c/u se objeta $5903 Claritromicina 500 mg polvo para inyección facturan por $34434 c/u se reconoce por $33536 c/u se objeta $2694,Se objeta cobro de 2 tapabocas desechables N95 alta eficiencia $20375 c/u insumos no facturables incluidos en la dotación básica para la prestación del servicio al paciente por ende no facturable de manera adicional Decreto 2423/96 articulo 40 Total $40750</t>
  </si>
  <si>
    <t>SE LEVANTA OBJECION SE ADJUNTAN NOTAS DE ENFERMERIA SOPORTANDO SERVICIOS COBRADOSIPS  ACEPTA OBJECION POR ELEMENTOS DE PROTECCION PERSONAL INCLUIDOS EN ESTANCIA</t>
  </si>
  <si>
    <t>GL-055555564732573</t>
  </si>
  <si>
    <t>Paciente de 69 años ingresa el día 02 de Julio por cuadro clínico de 7 horas de evolución consistente en caída de una silla en accidente casero con posterior trauma en pierna derecha con Hx de 4 cm con bordes irregulares adicionalmente presenta trauma en hombro izquierdo y codo izquierdo con limitación en arcos de movilidad trauma en pierna derecha con herida susceptible de sutura con requerimiento de procedimiento quirúrgico con toma de ECOTT el dia lunes 6 valorada por anestesia donde no encuentran el reporte de ECO TT por lo que se requirió volver a solicitar interconsultaTeniendo en cuenta lo anteriormente mencionado se objeta cobro de 2 internación complejidad mediana habitación cuatro o más camas facturado por $154600 c/u por inoportunidad en valoración y programación del procedimiento quirúrgico correspondientes a los días 7 y 8 de julio $309200Glosa realizada en concurrencia Maribel Medina Otavo</t>
  </si>
  <si>
    <t>SE LEVANTA OBJECION SERVICIO DE ANESTESIA SOLICITA ECO PARA DEBIDO A PATOLOGIAS DE LA PACIENTE PARA PROGRAMACION DE PROCEDIMIENTO QUIRURGICO</t>
  </si>
  <si>
    <t>GL-055555564732574</t>
  </si>
  <si>
    <t>Se objeta cobro de los materiales y/o insumos no facturables incluidos en la dotación básica para la prestación del servicio al paciente por ende no facturable de manera adicional Decreto 2423/96 articulo 40 $645293 tapabocas desechables N95 alta eficiencia $20375 c/u2 extensión para anestesia $1702 c/u,Se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$1226Se objeta cobro de 3 Piperacilina  tazobactam 4000500 mg vial polvo para inyección de las 14 facturadas debido a que en la historia clínica anexa se evidencia soportado el suministro de 11 las demás no se encuentran soportadas no dan cumplimiento a lo estipulado en la resolución 3047/2008 anexo 5 literal B $14427 c/u  3 = $43281En caso de subsanar motivo de glosa inicial Se objeta mayor valor cobrado en los siguientes medicamentos y se reconocen según contrato anexo de contrato (SSBY2019ES2T00014972) pactado entre las partes3 Piperacilina  tazobactam 4000500 mg vial polvo para inyección facturan por $14427 c/u se reconoce por $14050 c/u se objeta $1131Se objeta cobro de 2 enoxaparina de bajo peso molecular enoxaparina sódica 40 mg de  las 5 facturadas debido a que en la historia clínica anexa se evidencia soportado el suministro de 3 ampolla las demás no se encuentran soportadas no dan cumplimiento a lo estipulado en la resolución 3047/2008 anexo 5 literal B $11500  2 $23200 En caso de subsanar motivo de glosa inicial Se objeta mayor valor cobrado en los siguientes medicamentos y se reconocen según contrato anexo de contrato (SSBY2019ES2T00014972) pactado entre las partes2 heparina bajo peso molecular 40 UI 04 ML sol iny facturan por $11500 c/u se reconoce por $11200 c/u se objeta $600Se objeta cobro de 6 Cefazolina 1000 mg polvo para inyección facturado por $5474 c/u dado que no se encuentra soportado en la hoja de suministro de medicamentos no dan cumplimiento a lo estipulado en la Resolución 3047/2008 anexo 5 literal B $32844En caso de subsanar motivo de glosa inicial Se objeta mayor valor cobrado en los siguientes medicamentos y se reconocen según contrato anexo de contrato (SSBY2019ES2T00014972) pactado entre las partes6 Cefazolina 1000 mg polvo para inyección facturan por $5474 c/u se reconoce por $1900 c/u se objeta $21444Se objeta mayor valor cobrado en los siguientes medicamentos y se reconocen según contrato anexo de contrato (SSBY2019ES2T00014972) pactado entre las partes Total $184513 heparina bajo peso molecular 40 UI 04 ML sol iny facturan por $11500 c/u se reconoce por $11200 c/u se objeta $90021 sodio cloruro 9mg/ml (09%) x 500 ml facturan por $3301 c/u se reconoce por $2791 c/u se objeta $1071011 Piperacilina  tazobactam 4000500 mg vial polvo para inyección facturan por $14427 c/u se reconoce por $14050 c/u se objeta $41473 Claritromicina 500 mg polvo para inyección facturan por $34434 c/u se reconoce por $33536 c/u se objeta $2694</t>
  </si>
  <si>
    <t>GL-055555564732575</t>
  </si>
  <si>
    <t>Se objeta mayor valor cobrado en los siguientes medicamentos y se reconocen según contrato anexo de contrato (SSBY2019ES2T00014972) pactado entre las partes Total $1071021 sodio cloruro 9mg/ml (09%) x 500 ml facturan por $3301 c/u se reconoce por $2791 c/u se objeta $10710</t>
  </si>
  <si>
    <t>GL-055555564732576</t>
  </si>
  <si>
    <t xml:space="preserve">Se objeta cobro de 1 cuidado (manejo) intrahospitalario por medicina especializada facturado por $52900 correspondiente al día 24/06/2020 debido a que el paciente se encuentra afiliado a la EPS COOSALUD desde el 25/06/2020 por ende solo se reconoce el servicio prestado a partir del 25/06/2020  ,Se objeta cobro de 1 internación en unidad de cuidado básico neoanatal facturado por $267000 correspondiente al día 24/06/2020 debido a que el paciente se encuentra afiliado a la EPS COOSALUD desde el 25/06/2020 por ende solo se reconoce el servicio prestado a partir del 25/06/2020 En caso de subsanar motivo de glosa inicial se objeta mayor valor cobrado en internación la IPS factura 1 internación en unidad de cuidado básico neonatal por $267000 c/u según informe realizada por gestión hospitalaria (Maribel Medina Otavo) el paciente se encontraba hospitalizado en habitación de tres camas complejidad mediana $188000 c/u por lo tanto se reconoce esta y se objeta la diferencia $79000Se objeta mayor valor cobrado en internación la IPS factura 13 internación en unidad de cuidado básico neonatal por $267000 c/u según informe realizada por gestión hospitalaria (Maribel Medina Otavo) el paciente se encontraba hospitalizado en habitación de tres camas complejidad mediana $188000 c/u por lo tanto se reconoce esta y se objeta la diferencia $79000 c/u  13 = $1027000,Se objeta cobro de 1 prueba no treponemica manual facturado por $14000 correspondiente al día 24/06/2020 debido a que el paciente se encuentra afiliado a la EPS COOSALUD desde el 25/06/2020 por ende solo se reconoce el servicio prestado a partir del 25/06/2020  </t>
  </si>
  <si>
    <t>SASAIMA</t>
  </si>
  <si>
    <t>GL-055555564732577</t>
  </si>
  <si>
    <t>GIRÓN</t>
  </si>
  <si>
    <t>Se objeta cobro de los siguientes laboratorios facturados por valor de $99500  dado que en la historia clinica no se evidencia soportado su realización se recuerda que todo lo ordenado al paciente debe encontrarse soportado e interpretado en la historia clínica según lo establecido en la Resolución 3047/2008 anexo técnico 51 VIH 1 y 2 anticuerpos $840001 uroanálisis $15500</t>
  </si>
  <si>
    <t xml:space="preserve">Se persiste glosa correspondiente al cobro de los siguientes laboratorios facturados por valor de $99500  dado que en la historia clinica no se evidencia soportado su realización se recuerda que todo lo ordenado al paciente debe encontrarse soportado e interpretado en la historia clínica según lo establecido en la Resolución 3047/2008 anexo técnico 51 VIH 1 y 2 anticuerpos $840001 uroanálisis $15500  </t>
  </si>
  <si>
    <t>GL-055555564732578</t>
  </si>
  <si>
    <t>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realiza glosa correspondiente al cobro de 1 clorhexidina solución y solución alcoholica frasco x 60 ml tapa rosca  se considera no facturable debido a que las soluciones desinfectante se encuentran incluidas en el valor de la estancia y/o derechos de sala según lo establece el decreto 2423/96 artículo 4055 es de anotar que este insumo hace parte de los materiales necesarios para la dotación básica del servicio por lo tanto no es competencia de la EPS $4332</t>
  </si>
  <si>
    <t>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SE ADJUNTA RESOLUCION DE TARIFAS INSTITUCIONALES PARA TRASLADOS</t>
  </si>
  <si>
    <t>NHRZ29334</t>
  </si>
  <si>
    <t>GL-055555564732581</t>
  </si>
  <si>
    <t xml:space="preserve">Se objeta cobro de 1 consulta de urgencias por medicina general facturado por $51900 dado que en la historia anexa no se evidencia evolución medica con su respectivo sello no soportado como lo estipula la Resolución 3047/2008 anexo 5 literal B </t>
  </si>
  <si>
    <t>ips soporta atencion pertinente y soportada por medico en rethus no se requiere sello</t>
  </si>
  <si>
    <t>GL-055555564732593</t>
  </si>
  <si>
    <t>Se objeta cobro de 1 internación en unidad de cuidado básico neonatal facturada por $267000 correspondientes a los días 08/07/2020 debido a que el paciente se encuentra en estado de afiliación activo a EPS COOSALUD desde el 09/07/2020 por ende solo se reconoce el servicio prestado a partir del 09/07/2020,Se objeta cobro de los siguientes laboratorios facturados por $309400 correspondientes a los días 08/07/2020 debido a que el paciente se encuentra en estado de afiliación activo a EPS COOSALUD desde el 09/07/2020 por ende solo se reconoce el servicio prestado a partir del 09/07/20201 transaminasa piruvica $229001 transaminasa oxalacética $229001 bilirrubina total $92001 bilirrubina directa $119001 nitrogeno ureico $105001 tiempo tromboplastina parcial $311001 tiempo de protrombina $319001 creatinina suero orina y otros $126001 cuadro hematico iv $219001 cloro $100001 sodio $258001 potasio $313001 troponina T $674001 calcio $187001 gases arteriales $490001 proteina c reactiva $44500</t>
  </si>
  <si>
    <t>GL-055555564732594</t>
  </si>
  <si>
    <t>Se objeta mayor valor facturado en 185 traslado asistencial medicalizado terrestre secundario facturado por $16600 c/u dado que según tarifas pactadas entre las partes en anexo de contrato (SSBY2019ES2T00014972) este tiene un valor de $14940 c/u por lo tanto se reconoce por $14940 185 = $276390 y se objeta la diferencia $30710</t>
  </si>
  <si>
    <t>GL-055555564732611</t>
  </si>
  <si>
    <t>Se objeta cobro de 1 estudio de coloración básica en especimen de reconocimiento facturado por $107700 no soportado como lo estipula la Resolución 3047/2008 anexo 5 literal B,Se objeta cobro de los materiales y/o insumos no facturables incluidos en la dotación básica para la prestación del servicio al paciente por ende no facturable de manera adicional Decreto 2423/96 articulo 40 Total $1291894 tapabocas desechables N95 alta eficiencia $20375 c/u1 circuito de anestesia $355751 nariz de camello adulto $12114</t>
  </si>
  <si>
    <t>SE LEVANTA OBJECION SE ANEXA REPORTE DE PATOLOGIA IPS  ACEPTA OBJECION POR ELEMENTOS DE PROTECCION PERSONAL INCLUIDOS EN ESTANCIA</t>
  </si>
  <si>
    <t>GL-055555564732612</t>
  </si>
  <si>
    <t>Se objeta mayor valor facturado en 167  traslado asistencial medicalizado  terrestre secundario facturado por $16600 c/u dado que según tarifas pactadas entre las partes en anexo de contrato (SSBY2019ES2T00014972) este tiene un valor de $14940 c/u por lo tanto se reconoce por $14940 167 = $249498 y se objeta la diferencia $27722</t>
  </si>
  <si>
    <t>GL-055555564732622</t>
  </si>
  <si>
    <t>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t>
  </si>
  <si>
    <t>GL-055555564732623</t>
  </si>
  <si>
    <t>GL-055555564732624</t>
  </si>
  <si>
    <t>Se objeta cobro de los materiales y/o insumos no facturables incluidos en la dotación básica para la prestación del servicio al paciente por ende no facturable de manera adicional Decreto 2423/96 articulo 40 Total $5904977 tapabocas desechables N95 alta eficiencia $20375 c/u 4 traje desechable antifluido de protección microbiología $111968 c/u</t>
  </si>
  <si>
    <t>GL-055555564732625</t>
  </si>
  <si>
    <t>GL-055555564732626</t>
  </si>
  <si>
    <t>GL-055555564732627</t>
  </si>
  <si>
    <t>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t>
  </si>
  <si>
    <t>GL-055555564732628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</si>
  <si>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t>
  </si>
  <si>
    <t>GL-055555564732629</t>
  </si>
  <si>
    <t>Se objeta cobro de 1 estudio de coloración básica en biopsia facturado por $93500 no soportado como lo estipula la Resolución 3047/2008 anexo 5 literal B ,Se objeta cobro de los materiales y/o insumos no facturables incluidos en la dotación básica para la prestación del servicio al paciente por ende no facturable de manera adicional Decreto 2423/96 articulo 40 Total $1445576 tapabocas desechables N95 alta eficiencia $20375 c/u1 incentivo respiratorio $22307</t>
  </si>
  <si>
    <t>IPS  ACEPTA OBJECION POR ELEMENTOS DE PROTECCION PERSONAL INCLUIDOS EN ESTANCIASE LEVANTA OBJECION SE ANEXA REPORTE DE PATOLOGIA</t>
  </si>
  <si>
    <t>GL-055555564732630</t>
  </si>
  <si>
    <t>GL-055555564732631</t>
  </si>
  <si>
    <t>Se objeta cobro de 1 tapabocas desechables N95 alta eficiencia $20375 insumo no facturable incluido en la dotación básica para la prestación del servicio al paciente por ende no facturable de manera adicional Decreto 2423/96 articulo 40</t>
  </si>
  <si>
    <t>IPS ACEPTA OBJECION POR FACTURACION DE TAPABOCAS N95 POR VALOR DE $20375</t>
  </si>
  <si>
    <t>GL-055555564732632</t>
  </si>
  <si>
    <t>Se objeta cobro de 1 estudio de coloración básica en especimen de reconocimiento facturado por $107700 no soportado como lo estipula la Resolución 3047/2008 anexo 5 literal B,Se objeta cobro de 1 honorario de ayudantía por valor de $62400 en el procedimiento apendicectomia via abierta debido a que en la descripción quirúrgica no se evidencia la participación de dicho profesional no soportado como lo estipula la Resolución 3047/2008 anexo 5 literal B</t>
  </si>
  <si>
    <t>SE LEVANTA OBJECION SE ADJUNTA HISTORIA CLINICA SOPORTANDO SERVICIO COBRADOSE LEVANTA OBJECION SE ANEXA REPORTE DE PATOLOGIA</t>
  </si>
  <si>
    <t>GL-055555564732633</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</si>
  <si>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</si>
  <si>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GL-055555564732634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</si>
  <si>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mayor valor facturado en 215 traslado asistencial básico terrestre secundario facturado por $8800 c/u dado que según tarifas pactadas entre las partes en anexo de contrato (SSBY2019ES2T00014972) este tiene un valor de $7470 c/u por lo tanto se reconoce por $7470 215  = $160605 y se objeta la diferencia $28595</t>
  </si>
  <si>
    <t>SE LEVANTA OBJECION SE ADJUNTO RESOLUCION DE TARIFAS INSTITUCIONALES PARA TRASLADOS IPS ACEPTA OBJECION PACIENTE CON SERVICIOS CAPITADOS PARA EL MOMENTO DE LA PRESTACION DEL SERVICIOSE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</si>
  <si>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GL-055555564732635</t>
  </si>
  <si>
    <t>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cobro de 3 tapabocas desechables N95 alta eficiencia $20375 c/u insumos no facturables incluidos en la dotación básica para la prestación del servicio al paciente por ende no facturable de manera adicional Decreto 2423/96 articulo 40 Total $61125</t>
  </si>
  <si>
    <t>IPS  ACEPTA OBJECION POR ELEMENTOS DE PROTECCION PERSONAL INCLUIDOS EN ESTANCIASE LEVANTA OBJECION OXIMETRIAS INTERPRETADAS POR ESPECIALISTA Y SOLICITADAS POR MEDICO TRATANTE SEGÚN DECRETO 2423/96 PROCEDIMIENTO FACTURABLE CON CODIGO SOAT 27111 SERVICIO NO INCLUIDO EN ART 29</t>
  </si>
  <si>
    <t>GL-055555564732636</t>
  </si>
  <si>
    <t>GL-055555564732637</t>
  </si>
  <si>
    <t>Se objeta mayor valor facturado en 235 traslado asistencial básico terrestre primario facturado por $8800 c/u dado que según tarifas pactadas entre las partes en anexo de contrato (SSBY2019ES2T00014972) este tiene un valor de $7470 c/u por lo tanto se reconoce por $7470 235 = $175545 y se objeta la diferencia $31255</t>
  </si>
  <si>
    <t>GL-055555564732638</t>
  </si>
  <si>
    <t>Se objeta cobro de 1 estudio de coloración básica en biopsia facturado por $93500 c/u no soportado como lo estipula la Resolución 3047/2008 anexo 5 literal B ,Se objeta cobro de 2 tapabocas desechables N95 alta eficiencia $20375 c/u insumos no facturables incluidos en la dotación básica para la prestación del servicio al paciente por ende no facturable de manera adicional Decreto 2423/96 articulo 40 Total $40750</t>
  </si>
  <si>
    <t>SE LEVANTA OBJECION SE ANEXA REPORTE DE PATOLOGIAIPS  ACEPTA OBJECION POR ELEMENTOS DE PROTECCION PERSONAL INCLUIDOS EN ESTANCIA</t>
  </si>
  <si>
    <t>GL-055555564732639</t>
  </si>
  <si>
    <t>GL-055555564732640</t>
  </si>
  <si>
    <t>Se realiza glosa correspondiente al cobro de los siguientes insumos medicamentos y/o anestesicos se considera no facturable debido a que las soluciones desinfectante se encuentran incluidas en el valor de la estancia y/o derechos de sala según lo establece el decreto 2423/96 artículo 4055 es de anotar que este insumo hace parte de los materiales necesarios para la dotación básica del servicio por lo tanto no es competencia de la EPS $292901 dexametasona sodio fosfato 8 mg/2 ml sol iny $5231 diclofenaco sódico 75 mg/3 ml sol iny $5291 tramadol sol iny 100 mg 2 ml $6381 ketamina clorhidrato 500 mg/10 ml sol iny $27600En caso de subsanar motivo de glosa inicial se objeta mayor valor facturado en 1 ketamina clorhidrato 500 mg/10 ml sol iny facturado por $27600 dado que según tarifas pactadas entre las partes en anexo de contrato (SSBY2019ES2T00014972) esta tiene un valor de $15272 por lo tanto se reconoceria por este valor y se objetaria la diferencia $12328</t>
  </si>
  <si>
    <t>GL-055555564732641</t>
  </si>
  <si>
    <t>Se objeta cobro de 1 estudio con tinciones de rutina facturado por $107700  no soportado como lo estipula la Resolución 3047/2008 anexo 5 literal B</t>
  </si>
  <si>
    <t>GL-055555564732642</t>
  </si>
  <si>
    <t>GL-055555564732643</t>
  </si>
  <si>
    <t>GL-055555564732644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</si>
  <si>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</si>
  <si>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GL-055555564732645</t>
  </si>
  <si>
    <t>GL-055555564732646</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</si>
  <si>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</si>
  <si>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GL-055555564732647</t>
  </si>
  <si>
    <t>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los materiales y/o insumos no facturables incluidos en la dotación básica para la prestación del servicio al paciente por ende no facturable de manera adicional Decreto 2423/96 articulo 40 Total $5497475 tapabocas desechables N95 alta eficiencia $20375 c/u4 traje desechable antifluido de protección microbiología $111968 c/u</t>
  </si>
  <si>
    <t>IPS  ACEPTA OBJECION POR ELEMENTOS DE PROTECCION PERSONAL INCLUIDOS EN ESTANCIASE LEVANTA OBJECION OXIMETRIAS FACTURADAS SON LAS ORDENADAS POR MEDICO TRATANTE Y REALIZADAS POR TERAPIA RESPIRATORIA REQUERIDAS Y PERTINENTES POR EL DIAGNOSTICO DEL PACIENTE CON CUADRO CLINICO</t>
  </si>
  <si>
    <t>HBOG3011450</t>
  </si>
  <si>
    <t>GL-055555564732649</t>
  </si>
  <si>
    <t>Se objeta cobro de 1 resucitador manual adulto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$53818</t>
  </si>
  <si>
    <t>eps levanta insumo facturable</t>
  </si>
  <si>
    <t>HBOG3011797</t>
  </si>
  <si>
    <t>GL-055555564732650</t>
  </si>
  <si>
    <t>Se objeta cobro del total de los medicamentos facturados por $12405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t>
  </si>
  <si>
    <t>HBOG3012373</t>
  </si>
  <si>
    <t>GL-055555564732651</t>
  </si>
  <si>
    <t>Se objeta cobro de 3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$119400</t>
  </si>
  <si>
    <t>HBOG3012397</t>
  </si>
  <si>
    <t>GL-055555564732652</t>
  </si>
  <si>
    <t>Se objeta cobro de los siguientes estudios facturados por $455800 no soportados como lo estipula la Resolución 3047/2008 anexo 5 literal B1 estudio de coloración básica en espécimen con resección de márgenes $1698002 estudio de coloración histoquímica en espécimen de reconocimiento $143000 c/u,Se objeta mayor valor cobrado en 1 habitación bipersonal por $290400 c/u dado que según informe realizada por gestión hospitalaria (Damaris Tatiana Sanchez Velasco ) el paciente se encontraba hospitalizado en internación complejidad alta habitación de cuatro camas o más $217500 por lo tanto se reconoce esta y se objeta la diferencia $72900</t>
  </si>
  <si>
    <t xml:space="preserve">ips adjunta reportes de paraclinicos </t>
  </si>
  <si>
    <t>CAQUEZA</t>
  </si>
  <si>
    <t>CSGL0000184847</t>
  </si>
  <si>
    <t>GL-055555564732671</t>
  </si>
  <si>
    <t>Se objeta el cobro de la prueba sida anticuerpos VIH 2 por valor de $84000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Se efectúa glosa correspondiente al cobro de treponema pallidum anticuerpos (prueba treponémica)  detallada por la IPS con el código 906040  19885 por valor de $36800 (tarifa soat vigente)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$15500 se objeta la diferencia $21300</t>
  </si>
  <si>
    <t>1 SE LEVANTA GLOSA SE TOMA LABORATORIO SIDA ANTICUERPOS VIH 2 Y Treponema pallidum ANTICUERPOS Ig G SEMIAUTOMATIZADO O AUTOMATIZADO  SEGUN  RESOLUCION 3280  DE 2018 por la cual se adoptan los lineamientos técnicos y operativos de la Ruta Integral de Atención para la Promoción y Mantenimiento de la Salud  la Ruta Integral de Atención en Salud para la Población Materno Perinatal y se establecen las directrices para su operación Y LA RUTA DE ATENCION MATERNO PERINATAL INSTITUCIONAL DONDE SE ESTABLECE QUE SE DEBE SOLICITAR A TODA GESTANTE DE PRIMERA VEZ O CONTROL</t>
  </si>
  <si>
    <t>FAC759251</t>
  </si>
  <si>
    <t>GL-055555564732672</t>
  </si>
  <si>
    <t>Se objeta el cobro de 1 fitomenadiona vitamina k sol iny 2 mg por valor $1231 medicamento no facturable dado que fue suministrado al recién nacido durante la atención del parto por lo tanto se encuentra incluida en derechos de sala según Art 55 parágrafo 3 del Decreto 2423 de 1996 SOATSe objeta cobro de 2 oxitocina 10 UI sol iny $1340 c/u no facturable está incluido en los derechos de sala Decreto 2423/96 Art 55 Total $2680</t>
  </si>
  <si>
    <t xml:space="preserve">IPS acepta glosa por medicamentos no facturables por valor de $3911 y anexa nota crédito N 11977 </t>
  </si>
  <si>
    <t>GL-055555564732675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</si>
  <si>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$ 280644,Se objeta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</si>
  <si>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 xml:space="preserve">Se levanta glosa por valor de $215400 dado que la IPS anexa soportes Se persiste glosa por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$ 280644Se persiste glosa por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  Se levanta glosa por valor de$33380 dado que la IPS justifica tarifaSe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persiste glosa correspondiente al cobro de 2 estudio con tinciones de rutina facturado por $107700 c/u no soportado como lo estipula la Resolución 3047/2008 anexo 5 literal B $215400  Se persiste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 Se persiste glosa por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  Se persiste glosa por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</si>
  <si>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HBOG2978036</t>
  </si>
  <si>
    <t>GL-055555564732676</t>
  </si>
  <si>
    <t>Se objeta cobro de 1 radiografía de tórax facturado por $59600 correspondientes a los días del 02 al 11 de diciembre de 2019 dado que la IPS no anexa historia clínica completa por ende no es posible verificar la orden médica por lo tanto no se puede realizar el proceso de auditoria con calidad no dan cumplimiento a lo estipulado en la resolución 3047 de 2008 ,Se objeta cobro de 10 cuidado manejo intrahospitalario por medicina especializada facturado por $49900 c/u correspondientes a los días del 02 al 11 de diciembre de 2019 dado que la IPS no anexa historia clínica completa por lo cual no se puede realizar el proceso de auditoria con calidad no dan cumplimiento a lo estipulado en la resolución 3047 de 2008 $499000En caso de subsanar motivo de glosa inicial se objeta cobro de 10 cuidado manejo intrahospitalario por medicina especializada dado que según informe realizado por gestión hospitalaria (Laura Catalina Salcedo Perez) este servicio fue prestado por medicina general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$499000,Se objeta cobro de 9 internación complejidad habitación bipersonal facturado por $274000 c/u correspondientes a los días del 02 al 11 de diciembre de 2019 dado que la IPS no anexa historia clínica completa por lo cual no se puede realizar el proceso de auditoria con calidad además no dan cumplimiento a lo estipulado en la resolución 3047 de 2008 $2466000En caso de subsanar motivo de glosa inicial se objeta mayor valor cobrado en internación IPS  factura 9 internación en servicio de complejidad alta habitación bipersonal por $274000 según informe realizado por gestión hospitalaria (Laura Catalina Salcedo Perez) el paciente se encontraba hospitalizado en servicio de complejidad alta alta habitación de tres camas por $227800 por lo tanto se reconoce esta y se objeta la diferencia $46200  9 = $415800,Se objeta cobro de laboratorios facturados por $425300 correspondientes a los días del 02 al 11 de diciembre de 2019 dado que la IPS no anexa historia clínica completa por ende no es posible verificar la orden médicas de dichos laboratorios por lo tanto no se puede realizar el proceso de auditoria con calidad no dan cumplimiento a lo estipulado en la resolución 3047 de 2008 $4253001 cloro $95001 nitrógeno ureico $99001 creatinina en suero $120001 calcio $176001 magnesio $192001 hemoclasificación sistema RH $264001 hemoclasificación sistema ABO $293001 anticuerpos irregulares detección $336002 hemograma IV $20600 c/u2 sodio en suero $24300 c/u2 tiempo de tromboplastina parcial (TTP) $29300 c/u2 potasio en suero $29600 c/u2 tiempo de protrombina (TP) $30100 c/u</t>
  </si>
  <si>
    <t xml:space="preserve">ips adjunta soportes completos de la atencion </t>
  </si>
  <si>
    <t>GL-055555564732677</t>
  </si>
  <si>
    <t>GL-055555564732678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</si>
  <si>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</si>
  <si>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 xml:space="preserve">Se levanta glosa por valor de $215400 dado que la IPS anexa soportes Se levanta glosa por valor de $33380 dado que la IPS justifica tarifasSe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persite glosa cobro de 2 estudio con tinciones de rutina facturado por $107700 c/u no soportado como lo estipula la Resolución 3047/2008 anexo 5 literal B $215400  Se persiste glosa por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</si>
  <si>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GL-055555564732695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</si>
  <si>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</si>
  <si>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GL-055555564732699</t>
  </si>
  <si>
    <t>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</si>
  <si>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 xml:space="preserve">Se levanta glosa por valor de $215400 dado que la IPS anexa soportes Se levanta glosa por valor de $190230 dado que la IPS justifica tarifaSe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persite glosa por el cobro de 2 estudio con tinciones de rutina facturado por $107700 c/u no soportado como lo estipula la Resolución 3047/2008 anexo 5 literal B $215400  Se persiste glosa por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</si>
  <si>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GL-055555564732700</t>
  </si>
  <si>
    <t>GL-055555564732701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</si>
  <si>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los materiales y/o insumos no facturables incluidos en la dotación básica para la prestación del servicio al paciente por ende no facturable de manera adicional Decreto 2423/96 articulo 401 bata paciente adulto manga sisa desechable $10810,Se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</si>
  <si>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OBJECION FRENTE A LOS MEDICAMENTOS E INSUMOS LA ESE MARIO GAITAN ANEXA RESOLUCION 0332020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</si>
  <si>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GL-055555564732702</t>
  </si>
  <si>
    <t>Se objeta cobro de 1 interconsulta por anestesiologia no facturable según lo estipulado en el manual tarifario soat articulo 48 paragrafo 1  Las tarifas correspondientes a los conceptos "valoración" y consulta preanestésica y prequirúrgica se reconocerán por una sola vez en cada paciente siempre y cuando se cause el servicio en tratamientos no quirúrgico el paciente fue intervenido por ende no hay derecho a su reconocimiento $50300</t>
  </si>
  <si>
    <t xml:space="preserve">SE LEVANTA OBJECION SE ADJUNTA HISTORIA CLINICA SOPORTANDO SERVICIO COBRADO,Se persiste glosa correspondiente al cobro de 1 interconsulta por anestesiologia no facturable según lo estipulado en el manual tarifario soat articulo 48 paragrafo 1  Las tarifas correspondientes a los conceptos "valoración" y consulta preanestésica y prequirúrgica se reconocerán por una sola vez en cada paciente siempre y cuando se cause el servicio en tratamientos no quirúrgico el paciente fue intervenido por ende no hay derecho a su reconocimiento $50300  </t>
  </si>
  <si>
    <t>GL-055555564732703</t>
  </si>
  <si>
    <t>GL-055555564732704</t>
  </si>
  <si>
    <t>GL-055555564732705</t>
  </si>
  <si>
    <t>GL-055555564732706</t>
  </si>
  <si>
    <t>GL-055555564732720</t>
  </si>
  <si>
    <t>Se objeta cobro de 1 estudio con tinciones de rutina facturado por $107700 no soportado como lo estipula la Resolución 3047/2008 anexo 5 literal B,Se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t>
  </si>
  <si>
    <t>SERVICIO HABILITADO PARA EL COBRO SE ANEXA SOPORTE HC Y PATOLOGIA</t>
  </si>
  <si>
    <t>GL-055555564732721</t>
  </si>
  <si>
    <t xml:space="preserve">se anexa soporte patologia,Se persiste glosa correspondiente al cobro de 3 estudio de coloración básica en biopsia facturado por $93500 c/u no soportado como lo estipula la Resolución 3047/2008 anexo 5 literal B $280500  </t>
  </si>
  <si>
    <t>GL-055555564732722</t>
  </si>
  <si>
    <t>Se objeta cobro de 1 consulta de urgencias por medicina general facturado por $51900 dado que el paciente y el servicio se encuentran capitados con la IPS por ende no facturable por evento,Se objeta cobro de 1 hemograma IV facturado por $21900 dado que el paciente y el servicio se encuentran capitados con la IPS por ende no facturable por evento</t>
  </si>
  <si>
    <t>GL-055555564732726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</si>
  <si>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2 fitomenadiona vitamina k sol iny 2 mg por valor $1725 c/u medicamento no facturable dado que fue suministrado al recién nacido durante la atención del parto por lo tanto se encuentra incluida en derechos de sala según Art 55 parágrafo 3 del Decreto 2423 de 1996 SOAT $3450,Se objeta mayor valor cobrado en internación la IPS factura 1 internación en servicio de complejidad mediana habitación tres camas por $188000 según informe realizado por gestión hospitalaria (Jeniffer Lizarazo Cortes)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</si>
  <si>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GL-055555564732727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</si>
  <si>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$188000 según informe realizado por gestión hospitalaria (Jeniffer Lizarazo Cortes)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</si>
  <si>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se anexa soporte de patologia habitacion habilitada paa el cobro las tarifas estan cobradas de acuerdo al contrato vigente que es soat 10%</t>
  </si>
  <si>
    <t>GL-055555564732728</t>
  </si>
  <si>
    <t>Se objeta mayor valor cobrado en internación la IPS factura 10 internación en unidad de cuidado básico neonatal (cuna o incubadora) por $267000 c/u según informe realizado por gestión hospitalaria (Jeniffer Lizarazo Cortes) el paciente se encontraba hospitalizado en habitación de tres camas complejidad mediana $188000 c/u por lo tanto se reconoce esta y se objeta la diferencia $79000 c/u  10 = $790000</t>
  </si>
  <si>
    <t xml:space="preserve">NO SE ACEPTA SE ANEXA SOPORTE DE HC </t>
  </si>
  <si>
    <t>GL-055555564732729</t>
  </si>
  <si>
    <t>Se objeta mayor valor cobrado en 1 toxoplasma gondii anticuerpos IG A semiautomatizado o automatizado facturado por $100000 dado que según contrato (SSBY2019ES2T00014972) pactado entre las partes (SOAT 10 %) este tiene un valor de $80300 por lo tanto se reconoce por este valor y se objeta la diferencia $19700</t>
  </si>
  <si>
    <t>se verifican las tarifas y son las pactadas según contrato vigente los medicamentos se cobran según la resolucion 033 tarifa institucional</t>
  </si>
  <si>
    <t>GL-055555564732730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</si>
  <si>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</si>
  <si>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GL-055555564732732</t>
  </si>
  <si>
    <t>Se objeta mayor valor facturado en 143 traslado asistencial medicalizado terrestre secundario facturado por $16600 c/u dado que según tarifas pactadas entre las partes en anexo de contrato (SSBY2019ES2T00014972) este tiene un valor de $14940 c/u por lo tanto se reconoce por $14940 143 = $213642 y se objeta la diferencia $23738</t>
  </si>
  <si>
    <t xml:space="preserve">se cobra según resolucion interna de la IPS </t>
  </si>
  <si>
    <t>GL-055555564732733</t>
  </si>
  <si>
    <t>ips se acepta por sobrefacturacion</t>
  </si>
  <si>
    <t>GL-055555564732734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</si>
  <si>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</si>
  <si>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se anexa soporte de patologialas tarifas estan cobradas de acuerdo al contrato vigente que es soat 10%</t>
  </si>
  <si>
    <t>GL-055555564732735</t>
  </si>
  <si>
    <t>Se objeta cobro de 2 tapabocas desechables N95 alta eficiencia $20375 c/u insumos no facturables incluidos en la dotación básica para la prestación del servicio al paciente por ende no facturable de manera adicional Decreto 2423/96 articulo 40 Total $40750,Se objeta cobro del total de los medicamentos facturados por $216919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t>
  </si>
  <si>
    <t>se acepta 2 tapabocas N95 se anexa soporte de notas de enfermeria para la evidencia de aplicación de medicamentos</t>
  </si>
  <si>
    <t>GL-055555564732736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</si>
  <si>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</si>
  <si>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se verifcan las tarifas y son las pactadas se anexa soporte de patologia</t>
  </si>
  <si>
    <t>GL-055555564732737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</si>
  <si>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</si>
  <si>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TREPONEMANO SE ACEPTA LA OBJECION  SEGUN CIRCULAR NUMERO 83 MDE 24 DE MAYO DEL 2018 ES DE OBLIGATORIO CUMPLIMIENTO QUE LA INSTITUCIONES IMPLEMENTAR LAS PRUEBAS TREPONEMICAS COMO METODO DIAGNOSTICO LAS PRUEBAS NO TREPONEMICAS UDRL O RPR SE UTILIZAN PAR</t>
  </si>
  <si>
    <t>GL-055555564732738</t>
  </si>
  <si>
    <t>Se objeta cobro de los materiales 1 recolección de fluidos liner con capacidad de 1 litro $12317 insumos no facturables incluidos en el valor de la atención ya que hacen parte del equipamiento necesario para la prestación del servicio al paciente $12317</t>
  </si>
  <si>
    <t>ips se acepta insumo no facturable</t>
  </si>
  <si>
    <t>GL-055555564732739</t>
  </si>
  <si>
    <t>Se objeta mayor valor facturado en 1 zinc sulfato 100 ml de solución oral la IPS factura por valor de $11254 se reconoce según la circular 10 de 2020 precio máximo de medicamentos para venta al público la cual regula algunos medicamentos al régimen de control directo se reconoce por valor de $8063 por tal motivo se objeta diferencia de $3191,Se objeta mayor valor facturado en 167 traslado asistencial básico terrestre primario facturado por $8800 c/u dado que según tarifas pactadas entre las partes en anexo de contrato (SSBY2019ES2T00014972) este tiene un valor de $7470 c/u por lo tanto se reconoce por $7470 167= $124749 y se objeta la diferencia $22211</t>
  </si>
  <si>
    <t>el cobro de medicamentos se realiza según la resolucion 033 tarifa institucional  en el contrato actual no existe convenio para dicho cobro</t>
  </si>
  <si>
    <t>GL-055555564732740</t>
  </si>
  <si>
    <t>Se objeta cobro de los materiales y/o insumos no facturables incluidos en la dotación básica para la prestación del servicio al paciente por ende no facturable de manera adicional Decreto 2423/96 articulo 40 Total $5497475 tapabocas desechables N95 alta eficiencia $20375 c/u4 traje desechable antifluido de protección microbiología $111968 c/u  ,Se objeta cobro del total de los medicamentos facturados por $19348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mayor valor facturado en 810 traslado asistencial medicalizado terrestre secundario facturado por $16600 c/u dado que según tarifas pactadas entre las partes en anexo de contrato (SSBY2019ES2T00014972) este tiene un valor de $14940 c/u por lo tanto se reconoce por $14940 810 = $121014 y se objeta la diferencia $13446</t>
  </si>
  <si>
    <t xml:space="preserve">se aceptan 4 trajes5 tapabocas N 95  se anexa soporte de hc  bitacora y resolucion ambulancia </t>
  </si>
  <si>
    <t>GL-055555564732741</t>
  </si>
  <si>
    <t xml:space="preserve">se anexa patologia los medicamentos se cobran a tarifas institucionales según resolucion 033 y las tarifs son las que estan en el contrato </t>
  </si>
  <si>
    <t>GL-055555564732742</t>
  </si>
  <si>
    <t>GL-055555564732743</t>
  </si>
  <si>
    <t>Se objeta mayor valor facturado en 336 traslado asistencial medicalizado terrestre primario facturado por $16600 c/u dado que según tarifas pactadas entre las partes en anexo de contrato (SSBY2019ES2T00014972) este tiene un valor de $14940 c/u por lo tanto se reconoce por $14940 336 = $501984 y se objeta la diferencia $55776</t>
  </si>
  <si>
    <t>GL-055555564732744</t>
  </si>
  <si>
    <t>Se objeta cobro de 1 estudio de coloración básica en biopsia facturado por $93500 c/u no soportado como lo estipula la Resolución 3047/2008 anexo 5 literal B</t>
  </si>
  <si>
    <t>se anexa soporte de patologia</t>
  </si>
  <si>
    <t>GL-055555564732745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</si>
  <si>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t>
  </si>
  <si>
    <t>Habitacion servicio habilitado los medicamentos se cobran segun la resolucion 033 tarifa institucional en el contrato no se encuentra ningun listado de precios  para estos los laboratorios estan soportados y con respecto a la treponema se anexa concep</t>
  </si>
  <si>
    <t>GL-055555564732746</t>
  </si>
  <si>
    <t>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t>
  </si>
  <si>
    <t>habitacion servicio habilitado</t>
  </si>
  <si>
    <t>GL-055555564732747</t>
  </si>
  <si>
    <t>Se objeta cobro de 1 estudio con tinciones de rutina facturado por $107700 c/u no soportado como lo estipula la Resolución 3047/2008 anexo 5 literal B</t>
  </si>
  <si>
    <t>GL-055555564732748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</si>
  <si>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</si>
  <si>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 xml:space="preserve">se anexa patologia los medicamentos se cobran a tarifas institucionales según resolucion 033 y las tarifas son las que estan en el contrato </t>
  </si>
  <si>
    <t>GL-055555564732749</t>
  </si>
  <si>
    <t>los medicamentos se cobran de acuerdo a la resolucion 033 tarifa institucional  en el contrato no se evidencia listado de medicamentos los laboratorios estan cobrados de acuerdo a la tarifa pactada</t>
  </si>
  <si>
    <t>GL-055555564732750</t>
  </si>
  <si>
    <t>Se objeta mayor valor facturado en el procedimiento neurorrafia un nervio brazo el código 043103 por valor de $1679900 dado que según historia clínica anexa al paciente se le realizo el procedimiento con anestesia local lo que indica no es necesario la sala de cirugía por lo tanto es un procedimiento incruento así las cosas se reconoce (derechos de sala al 45% materiales código 39305 ayudantía 50% cirujano 100%) $926073 se objeta la diferencia $753827</t>
  </si>
  <si>
    <t>no se acepta se anexa soporte de hc  y esta descripcion quirurgica de los procedimientos realizados en sala de cx</t>
  </si>
  <si>
    <t>GL-055555564732751</t>
  </si>
  <si>
    <t>GL-055555564732752</t>
  </si>
  <si>
    <t>Se objeta mayor valor facturado en 1 nalozona solución inyectable 04 mg / ml facturado por $43700 dado que según tarifas pactadas entre las partes en anexo de contrato (SSBY2019ES2T00014972) esta tiene un valor de $29788 por lo tanto se reconoce por este valor y se objeta la diferencia $13912</t>
  </si>
  <si>
    <t>GL-055555564732754</t>
  </si>
  <si>
    <t xml:space="preserve"> TREPONEMANO SE ACEPTA LA OBJECION  SEGUN CIRCULAR NUMERO 83 MDE 24 DE MAYO DEL 2018 ES DE OBLIGATORIO CUMPLIMIENTO QUE LA INSTITUCIONES IMPLEMENTAR LAS PRUEBAS TREPONEMICAS COMO METODO DIAGNOSTICO LAS PRUEBAS NO TREPONEMICAS UDRL O RPR SE UTILIZAN PA</t>
  </si>
  <si>
    <t>GL-055555564732755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</si>
  <si>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</si>
  <si>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GL-055555564732756</t>
  </si>
  <si>
    <t>GL-055555564732757</t>
  </si>
  <si>
    <t>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40 $101875,Se objeta mayor valor cobrado en internación la IPS factura 2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2 = $66800</t>
  </si>
  <si>
    <t>se aceptan 5 tapabocas N95habitacion habilitada</t>
  </si>
  <si>
    <t>GL-055555564732758</t>
  </si>
  <si>
    <t>Se objeta mayor valor cobrado en internación la IPS factura 10 internación unidad de cuidado básico neonatal (cuna o incubadora)  por $267000 c/u según informe realizado por gestión hospitalaria (Jeniffer Lizarazo Cortes) el paciente se encontraba hospitalizado en habitación de tres camas complejidad mediana $188000 c/u por lo tanto se reconoce esta y se objeta la diferencia $79000 c/u  10 = $790000</t>
  </si>
  <si>
    <t>NO SE ACEPTA SERVICIO HABILITADO SE ANEXA HC</t>
  </si>
  <si>
    <t>GL-055555564732759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</si>
  <si>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</si>
  <si>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GL-055555564732760</t>
  </si>
  <si>
    <t xml:space="preserve">Se objeta cobro de 1 insulina glulisina 100 ui/ml x 10 ml solución inyectable  facturada por $75383 dado que no se encuentra soportado en la hoja de suministro de medicamentos no dan cumplimiento a lo estipulado en la Resolución 3047/2008 anexo 5 literal BEn caso de subsanar motivo de glosa inicial se objeta mayor valor facturado en 1 insulina glulisina 100 ui/ml x 10 ml solución inyectable la IPS factura por valor de $75383 se reconoce según la circular 10 de 2020 precio máximo de medicamentos para venta al público la cual regula algunos medicamentos al régimen de control directo se reconoce por valor de $74011 por tal motivo se objeta diferencia de $1372 </t>
  </si>
  <si>
    <t>GL-055555564732761</t>
  </si>
  <si>
    <t>GL-055555564732762</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</si>
  <si>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facturado en 1 inmunoglobulina humana antiD 300 mcg la IPS factura por valor de $325225 se reconoce según la circular 10 de 2020 precio máximo de medicamentos para venta al público la cual regula algunos medicamentos al régimen de control directo se reconoce por valor de $188360 por tal motivo se objeta diferencia de $136865Se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</si>
  <si>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GL-055555564732763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</si>
  <si>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2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2 = $66800,Se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</si>
  <si>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GL-055555564732764</t>
  </si>
  <si>
    <t>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cobrado en internación la IPS factura 11 internación en unidad de cuidado básico neonatal por $267000 c/u según informe realizado por gestión hospitalaria (Jeniffer Lizarazo Cortes) el paciente se encontraba hospitalizado en internación en servicio de complejidad mediana habitación tres camas por $188000 c/u por lo tanto se reconoce esta y se objeta la diferencia $79000 c/u  11 =$869000</t>
  </si>
  <si>
    <t>GL-055555564732765</t>
  </si>
  <si>
    <t>se anexa soporte de patologia las tarifas cobradas son las pactadas entre el contrato vigente que son soat 10%</t>
  </si>
  <si>
    <t>GL-055555564732766</t>
  </si>
  <si>
    <t>GL-055555564732767</t>
  </si>
  <si>
    <t>GL-055555564732768</t>
  </si>
  <si>
    <t>Se objeta mayor valor facturado en 228 traslado asistencial terrestre primario facturado por $16600 c/u dado que según tarifas pactadas entre las partes en anexo de contrato (SSBY2019ES2T00014972) este tiene un valor de $14940 c/u por lo tanto se reconoce por $14940 228 = $340632 y se objeta la diferencia $37848</t>
  </si>
  <si>
    <t>las tarifas cobradas son las pactadas en el contrato vigente y se cobra según la resolucion interna de la IPS</t>
  </si>
  <si>
    <t>GL-055555564732769</t>
  </si>
  <si>
    <t>GL-055555564732770</t>
  </si>
  <si>
    <t xml:space="preserve">Se objeta cobro de 1 estudio de coloración básica en especimen de reconocimiento facturado por $107700 no soportado como lo estipula la Resolución 3047/2008 anexo 5 literal B,Se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 </t>
  </si>
  <si>
    <t>GL-055555564732771</t>
  </si>
  <si>
    <t>Se objeta cobro de 1 internación en unidad de cuidado básico neonatal por valor de $267000 dado que en la historia clínica se evidencia que el paciente ingreso el 29/09/2020 a las 1214 p m  y egreso remitido el mismo día a las 1231 p m  por lo tanto se considera injustificado el cobro de esta dado que la estancia comprende 24 horas de permanencia y un minímo de 6 horas el paciente estuvo hospitalizado por 17 minutos debido a lo anteriormente mencionado no se reconoce su cobro,Se objeta mayor valor facturado en 336 traslado asistencial medicalizado terrestre primario facturado por $16600 c/u dado que según tarifas pactadas entre las partes en anexo de contrato (SSBY2019ES2T00014972) este tiene un valor de $14940 c/u por lo tanto se reconoce por $14940 336 = $501984 y se objeta la diferencia $55776</t>
  </si>
  <si>
    <t>se anexa soporte de bitacora y resolucion ambulancia</t>
  </si>
  <si>
    <t>GL-055555564732772</t>
  </si>
  <si>
    <t>GL-055555564732773</t>
  </si>
  <si>
    <t>Facturan colesterol HDL LDL y colesterol total se objeta cobro del COLESTEROL LDL por valor de $26100 No da lugar al cobro ya que con el resultado de colesterol HDL  colesterol TOTAL se puede deducir el resultado del LDL,Se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t>
  </si>
  <si>
    <t>GL-055555564732774</t>
  </si>
  <si>
    <t>GL-055555564732775</t>
  </si>
  <si>
    <t xml:space="preserve">se anexa soporte de patologia medicamentos se cobran según resolucion 033 tarifa institucional no existe listado en el contrato actual,Se levanta glosa por valor de $215400 dado que la IPS anexa los soportes solicitados Se levanta glosa por valor de $33380 dado que la IPS justifica tarifa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</si>
  <si>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GL-055555564732776</t>
  </si>
  <si>
    <t xml:space="preserve">Se objeta cobro de 1 tapabocas desechables N95 alta eficiencia $20375 c/u insumos no facturables incluidos en la dotación básica para la prestación del servicio al paciente por ende no facturable de manera adicional Decreto 2423/96 articulo 40 </t>
  </si>
  <si>
    <t>ips se acepta 1  tapabocas insumo no facturable</t>
  </si>
  <si>
    <t>GL-055555564732777</t>
  </si>
  <si>
    <t xml:space="preserve">IPS NO ACEPTA OBJECION PRUEBA TREPONEMICA RAPIDA PARA SIFILIS (FTA) SEGÚN RESOLUCION 3280 DE 2018 PAG 247 Y 271 Y GUIA DE PRACTICA CLINICA GPC201441 DEL MINISTERIO DE SALUD  SE DEBE SOLICITAR PARACLINICOS PRUEBA TREPONEMICA RAPIDA (FTA) SI EL RESULT,Se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</si>
  <si>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FEHF20800</t>
  </si>
  <si>
    <t>GL-055555564732779</t>
  </si>
  <si>
    <t>Se objeta mayor valor cobrado en internación la IPS factura 1 internación en servicio de complejidad mediana habitación bipersonal por $245700 según informe realizado por gestión hospitalaria (Maleiby Aguirre Duarte) el paciente se encontraba hospitalizado en habitación de cuatro o más camas complejidad mediana $171800 c/u por lo tanto se reconoce esta y se objeta la diferencia $73900</t>
  </si>
  <si>
    <t xml:space="preserve">IPS NO ACEPTA GLOSA SE ADJUNTA SOPORTE DE HISTORIA CLINICA DONDE SE EVIDENCIA LA ESTACIA  EL HOSPITAL CUENTA CON  HABILITACION  PARA ESTANCIA BIPERSONAL  </t>
  </si>
  <si>
    <t>FEHF24659</t>
  </si>
  <si>
    <t>GL-055555564732780</t>
  </si>
  <si>
    <t>Se objeta cobro de 1 internación complejidad mediana habitación de cuatro o más camas por valor de $154600 dado que en los soportes anexos se evidencia el formato de negación de este servicio debido a esto no se reconoce su cobro</t>
  </si>
  <si>
    <t>Ips no acepta glosa por no autorización  dando cumplimiento a la resolución 3047 en sus artículos 3 y 4 adjuntamos las copia de los correos de envíos realizados a su epss soportando las solicitud realizadas en los anexo A la fecha no se ha generado autorización por parte de  la EPS SE SOSTIENE GLOSA CORREOS NO CUMPLEN CON NORMATIVIDADSE CONCILIA VALOR NO ACUERDO SEGÚN ACTA REALIZADAEL DIA 18/03/2021  SEGÚN CONCEPTOIPS ACEPTA GLOSA ATENCION NO FACTURABLE SE LEVANTA ATENCION SOPORTADA Y PERTINENTE VALOR ACEPTADO POR LA EPS       $ 108220              VALOR ACEPTADO POR LA IPS $ 46380VALOR NO ACUERDO NOTA Los valores registrados como valor aceptado IPS valor aceptado EPS y valor no acuerdo corresponden a la sumatoria de las actas de conciliación realizadas para esta factura</t>
  </si>
  <si>
    <t>GL-055555564732789</t>
  </si>
  <si>
    <t xml:space="preserve">ips se acepta por sobrefacturacion,Se persiste glosa por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t>
  </si>
  <si>
    <t>HMGY10828</t>
  </si>
  <si>
    <t>GL-055555564732806</t>
  </si>
  <si>
    <t>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t>
  </si>
  <si>
    <t xml:space="preserve">se aceptan 3 trajes5 tapabocas N 95  se anexa soporte de hc y concepto de oximentrias ,Se persiste glosa correspondiente al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 Se persiste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  ,Se persiste glosa correspondiente al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c/uSe persiste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   </t>
  </si>
  <si>
    <t>HMGY10829</t>
  </si>
  <si>
    <t>GL-055555564732807</t>
  </si>
  <si>
    <t>Se efectúa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$94800Se objeta el cobro de 1 tomografía computada de tórax facturado por $458700 en historia clínica anexa no se evidencian soportado ni comentado no dan cumplimiento según lo estipulado en Resolución 3047/2008 anexo 5 literal B $458700,Se objeta cobro de 2 tapabocas desechables N95 alta eficiencia $20375 c/u insumos no facturables incluidos en la dotación básica para la prestación del servicio al paciente por ende no facturable de manera adicional Decreto 2423/96 articulo 40 Total $40750</t>
  </si>
  <si>
    <t xml:space="preserve">se acepta 2 tapabocas N95se anexa soporte de evolucion de terapia y  concepto del ministerio para las oximetrias,Se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 ,Se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$94800Se levanta glosa correspondiente al cobro de 1 tomografía computada de tórax facturado por $458700 dado que la IPS anexa soportes  </t>
  </si>
  <si>
    <t>HMGY11060</t>
  </si>
  <si>
    <t>GL-055555564732808</t>
  </si>
  <si>
    <t xml:space="preserve">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</si>
  <si>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HMGY11081</t>
  </si>
  <si>
    <t>GL-055555564732809</t>
  </si>
  <si>
    <t xml:space="preserve">Habitacion servicio habilitado los medicamentos se cobran segun la resolucion 033 tarifa institucional en el contrato no se encuentra ningun listado de precios  para estos los laboratorios estan soportados y con respecto a la treponema se anexa concep,Se  persite  glosa  por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persite glosa por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</si>
  <si>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HMGY11088</t>
  </si>
  <si>
    <t>GL-055555564732810</t>
  </si>
  <si>
    <t xml:space="preserve">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</si>
  <si>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HMGY1112</t>
  </si>
  <si>
    <t>GL-055555564732811</t>
  </si>
  <si>
    <t xml:space="preserve">ips se acepta por sobrefacturacion,Se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</si>
  <si>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HMGY11592</t>
  </si>
  <si>
    <t>GL-055555564732812</t>
  </si>
  <si>
    <t>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t>
  </si>
  <si>
    <t xml:space="preserve">se acepta 6 tapabocas y 4 trajes,Se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t>
  </si>
  <si>
    <t>HMGY11602</t>
  </si>
  <si>
    <t>GL-055555564732813</t>
  </si>
  <si>
    <t>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objeta cobro de 1 sonda de succion cerrada n 14 $122599 insumo utilizado en un procedimiento del capitulo IV (terapia respiratoria) según articulo 57 los insumos de dicho capitulo se encuentran incluidos en los procedimiento por ende no facturable de manera adicional Se realiza glosa correspondiente al cobro de circuito de ventilación pediátrica para ventilador cant 1 se considera no facturable incluido en los derechos de estancia y/o derechos de sala dado que conecta la maquina al tubo de ventilación $273700(Ademas no aplica dicho insumo dado que es para niños el paciente es un adulto),Se objeta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t>
  </si>
  <si>
    <t xml:space="preserve">se aceptan 6 tapabocas N 95  y 4 trajes se anexa soporte de notas enfermeria,Se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1 sonda de succion cerrada n 14 $122599 insumo utilizado en un procedimiento del capitulo IV (terapia respiratoria) según articulo 57 los insumos de dicho capitulo se encuentran incluidos en los procedimiento por ende no facturable de manera adicional Se persiste glosa correspondiente al cobro de circuito de ventilación pediátrica para ventilador cant 1 se considera no facturable incluido en los derechos de estancia y/o derechos de sala dado que conecta la maquina al tubo de ventilación $273700(Además no aplica dicho insumo dado que es para niños el paciente es un adulto)  Se persiste glosa correspondiente al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  ,Se persiste glosa correspondiente al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  Se persiste glosa correspondiente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1 sonda de succion cerrada n 14 $122599 insumo utilizado en un procedimiento del capitulo IV (terapia respiratoria) según articulo 57 los insumos de dicho capitulo se encuentran incluidos en los procedimiento por ende no facturable de manera adicional Se persiste glosa correspondiente al cobro de circuito de ventilación pediátrica para ventilador cant 1 se considera no facturable incluido en los derechos de estancia y/o derechos de sala dado que conecta la maquina al tubo de ventilación $273700(Ademas no aplica dicho insumo dado que es para niños el paciente es un adulto)  </t>
  </si>
  <si>
    <t>HMGY11604</t>
  </si>
  <si>
    <t>GL-055555564732814</t>
  </si>
  <si>
    <t>Se objeta cobro de 2 tapabocas desechables N95 alta eficiencia $20375 c/u insumos no facturables incluidos en la dotación básica para la prestación del servicio al paciente por ende no facturable de manera adicional Decreto 2423/96 articulo 40 Total $40750</t>
  </si>
  <si>
    <t xml:space="preserve">ips se acepta 2  tapabocas insumo no facturable,Se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t>
  </si>
  <si>
    <t>HMGY11605</t>
  </si>
  <si>
    <t>GL-055555564732815</t>
  </si>
  <si>
    <t>Se efectúa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t>
  </si>
  <si>
    <t xml:space="preserve">se aceptan 4 trajes6 tapabocas N 95  se anexa soporte de hc  bitacora y resolucion ambulancia y concepto de oximentrias ,Se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t>
  </si>
  <si>
    <t>HMGY11637</t>
  </si>
  <si>
    <t>GL-055555564732817</t>
  </si>
  <si>
    <t>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t>
  </si>
  <si>
    <t xml:space="preserve">los medicamentos se cobran según la resolucion 033 tarifa institucionalen el contrato vigente no se encuentra lista de medicamentos,Se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t>
  </si>
  <si>
    <t>HMGY12231</t>
  </si>
  <si>
    <t>GL-055555564732818</t>
  </si>
  <si>
    <t>Se efectúa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$284400,Se objeta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t>
  </si>
  <si>
    <t xml:space="preserve">se aceptan 7 tapabocas N 95  3 trajes antifluidos   se anexa soporte de evolucion de terapia donde estan las oximetrias y el concepto de las oximetrias ,Se persiste glosa correspondiente al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 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,Se persiste glosa correspondiente al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t>
  </si>
  <si>
    <t>HMGY1217</t>
  </si>
  <si>
    <t>GL-055555564732819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</si>
  <si>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con tinciones de rutina facturado por $107700 c/u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t>
  </si>
  <si>
    <t xml:space="preserve">Se acepta 4 tapabocas N95  se anexa concepto de la TREPONEMANO SE ACEPTA LA OBJECION  SEGUN CIRCULAR NUMERO 83 MDE 24 DE MAYO DEL 2018 ES DE OBLIGATORIO CUMPLIMIENTO QUE LA INSTITUCIONES IMPLEMENTAR LAS PRUEBAS TREPONEMICAS COMO METODO DIAGNOSTICO LA,Se levanta glosa correspondiente al cobro de 1 estudio con tinciones de rutina facturado por $107700 c/u dado que la IPS anexa soportes Se persiste glosa por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</si>
  <si>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HMGY1247</t>
  </si>
  <si>
    <t>GL-055555564732820</t>
  </si>
  <si>
    <t>HMGY12758</t>
  </si>
  <si>
    <t>GL-055555564732821</t>
  </si>
  <si>
    <t>Se objeta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t>
  </si>
  <si>
    <t xml:space="preserve">PROCEDIMIENTO REALIZADO EN SALAS DE CX,Se    persiste    glosa    por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 ,Se persiste glosa por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  </t>
  </si>
  <si>
    <t>HMGY12772</t>
  </si>
  <si>
    <t>GL-055555564732822</t>
  </si>
  <si>
    <t>Se objeta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t>
  </si>
  <si>
    <t xml:space="preserve">habitacion servicio habilitado,Se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t>
  </si>
  <si>
    <t>HMGY1303</t>
  </si>
  <si>
    <t>GL-055555564732823</t>
  </si>
  <si>
    <t xml:space="preserve">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objeta cobro de la estancia del 30 septiembre al 01 de octubre de 2020 por considerarse inoportunidad en paso a salas de cirugíaGlosa realizada en gestión hospitalaria por MARIBEL MEDINA OTAVO ,Se objeta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t>
  </si>
  <si>
    <t xml:space="preserve">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persiste glosa correspondiente al cobro de la estancia del 30 septiembre al 01 de octubre de 2020 por considerarse inoportunidad en paso a salas de cirugíaGlosa realizada en gestión hospitalaria por MARIBEL MEDINA OTAVO  Se persiste glosa por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objeta cobro de la estancia del 30 septiembre al 01 de octubre de 2020 por considerarse inoportunidad en paso a salas de cirugíaGlosa realizada en gestión hospitalaria por MARIBEL MEDINA OTAVO  Se persiste glosa por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  ,se anexa soporte de hc</t>
  </si>
  <si>
    <t>HMGY1667</t>
  </si>
  <si>
    <t>GL-055555564732824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</si>
  <si>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t>
  </si>
  <si>
    <t xml:space="preserve"> TREPONEMANO SE ACEPTA LA OBJECION  SEGUN CIRCULAR NUMERO 83 MDE 24 DE MAYO DEL 2018 ES DE OBLIGATORIO CUMPLIMIENTO QUE LA INSTITUCIONES IMPLEMENTAR LAS PRUEBAS TREPONEMICAS COMO METODO DIAGNOSTICO LAS PRUEBAS NO TREPONEMICAS UDRL O RPR SE UTILIZAN PA,Se levanta correspondiente al cobro de 2 estudio con tinciones de rutina facturado por $107700 c/u dado que la IPS anexa soportes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</si>
  <si>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HMGY1713</t>
  </si>
  <si>
    <t>GL-055555564732825</t>
  </si>
  <si>
    <t>HMGY1749</t>
  </si>
  <si>
    <t>GL-055555564732826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</si>
  <si>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</si>
  <si>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Se levanta glosa IPS anexa soportes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</si>
  <si>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HMGY2088</t>
  </si>
  <si>
    <t>GL-055555564732827</t>
  </si>
  <si>
    <t xml:space="preserve">Se levanta glosa por valor de $107700 dado que la IPS anexa soportes </t>
  </si>
  <si>
    <t>HMGY6292</t>
  </si>
  <si>
    <t>GL-055555564732844</t>
  </si>
  <si>
    <t>Se levanta glosa correspondiente al cobro de 2 estudio con tinciones de rutina facturado por $107700 c/u dado que la IPS anexa soportes Se levanta glosa por valor $190230 dado que la IPS justifica tarifa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verifican las tarifas y son las pactadas según contrato vigente los medicamentos se cobran según la resolucion 033 tarifa institucional</t>
  </si>
  <si>
    <t>HMGY6867</t>
  </si>
  <si>
    <t>GL-055555564732845</t>
  </si>
  <si>
    <t xml:space="preserve"> TREPONEMANO SE ACEPTA LA OBJECION  SEGUN CIRCULAR NUMERO 83 MDE 24 DE MAYO DEL 2018 ES DE OBLIGATORIO CUMPLIMIENTO QUE LA INSTITUCIONES IMPLEMENTAR LAS PRUEBAS TREPONEMICAS COMO METODO DIAGNOSTICO LAS PRUEBAS NO TREPONEMICAS UDRL O RPR SE UTILIZAN PA,Se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</si>
  <si>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HMGY7357</t>
  </si>
  <si>
    <t>GL-055555564732846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</si>
  <si>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</si>
  <si>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 xml:space="preserve">se anexa soporte de patologia medicamentos se cobran según resolucion 033 tarifa institucional no existe listado en el contrato actual,Se levanta glosa correspondiente a 2 estudio de coloración básica en especimen de reconocimiento facturado por $107700 c/u dado que la IPS anexa soportes  Se levanta glosa por valor de $190230 dado que la IPS justifica tarifas Se persiste glosa correspondiente 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</si>
  <si>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HMGY741</t>
  </si>
  <si>
    <t>GL-055555564732847</t>
  </si>
  <si>
    <t xml:space="preserve">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cobro de 1 etonogestrel 68 mg implante facturado por $194625 dado que no se encuentra soportada su aplicación en la historia clínica anexa no dan cumplimiento a lo estipulado en la Resolución 3047/2008 anexo 5 literal B numeral 10 </t>
  </si>
  <si>
    <t xml:space="preserve">PRUEBA TREPONEMICA RAPIDA PARA SIFILIS (FTA) SEGÚN RESOLUCION 3280 DE 2018 PAG 247 Y 271 Y GUIA DE PRACTICA CLINICA GPC201441 DEL MINISTERIO DE SALUD  SE DEBE SOLICITAR PARACLINICOS PRUEBA TREPONEMICA RAPIDA (FTA) SI EL RESULTADO DE ESTA ES POSITIVO,Se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1 etonogestrel 68 mg implante facturado por $194625 dado que no se encuentra soportada su aplicación en la historia clínica anexa no dan cumplimiento a lo estipulado en la Resolución 3047/2008 anexo 5 literal B numeral 10  </t>
  </si>
  <si>
    <t>HMGY7359</t>
  </si>
  <si>
    <t>GL-055555564732848</t>
  </si>
  <si>
    <t xml:space="preserve">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</si>
  <si>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HBOG4004605</t>
  </si>
  <si>
    <t>GL-055555564732849</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</si>
  <si>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t>
  </si>
  <si>
    <t>ips acepta insumo no facturable</t>
  </si>
  <si>
    <t>HBOG4005698</t>
  </si>
  <si>
    <t>GL-055555564732850</t>
  </si>
  <si>
    <t>Paciente hospitalizado por el servicio de urología por hiperplasia prostática asociada a síntomas obstructivos por lo que se paso sonda vesical el dia 10 octubre y manejo con alfabloqueador y dan egreso sin embargo en la tarde se recibe llamado a enfermeria por sangrado uretral por lo que se retira sonda sin paso fácil de la misma y posterior hematuria por lo que se canceló egreso ante traume uretral se indicó cistoscopia para verificación de la vía se genera alerta de no conformidad por este procedimiento dado que se trata de evento relacionado a la seguridad paciente/enfermeríaGlosa realizada en gestión hospitalaria por YESIKA IVONNE OLARTE CORTES,Paciente hospitalizado por el servicio de urología por hiperplasia prostática asociada a síntomas obstructivos por lo que se paso sonda vesical el dia 10 octubre y manejo con alfabloqueador y dan egreso sin embargo en la tarde se recibe llamado a enfermería por sangrado uretral por lo que se retira sonda sin paso fácil de la misma y posterior hematuria por lo que se canceló egreso y ante trauma uretral inician antibiotico CEFAZOLINA 1G polvo para reconstituir cantidad 2 por $2956 c/u el 11 oct se genera alerta de no conformidad por este medicamento dado que se trata de evento relacionado a la seguridad paciente/enfermeriaGlosa realizada en gestión hospitalaria por YESIKA IVONNE OLARTE CORTES,Se objeta cobro de los siguientes insumos no facturables incluidos en los derechos de sala del procedimiento realizado a la paciente (citoscopia transuretral)1 poliglactina antibacterial 1 aguja redonda ½ circulo 36 mm $10530</t>
  </si>
  <si>
    <t>paciente con tejido friable se observa adecuada tecnica al paso de sonda con insumo pertinente eps reconoce complicacion esperada por patologia de base</t>
  </si>
  <si>
    <t>HBOG4006320</t>
  </si>
  <si>
    <t>GL-055555564732851</t>
  </si>
  <si>
    <t>Facturan colesterol HDL LDL y colesterol total se objeta cobro del COLESTEROL LDL por valor de $26000 No da lugar al cobro ya que con el resultado de colesterol HDL  colesterol TOTAL se puede deducir el resultado del LDL,Se objeta mayor valor facturado en 1 insulina lispro recombinante 100 UI/ml  la IPS factura por valor de $22583 se reconoce según la circular 10 de 2020 precio máximo de medicamentos para venta al público la cual regula algunos medicamentos al régimen de control directo se reconoce por valor de $19932 por tal motivo se objeta diferencia de $2651</t>
  </si>
  <si>
    <t>ips acepta glosa por sobrefacturacion en medicamentos y laboratorios</t>
  </si>
  <si>
    <t>HBOG4006380</t>
  </si>
  <si>
    <t>GL-055555564732852</t>
  </si>
  <si>
    <t>Se objeta cobro de los siguientes materiales dado que no anexan la factura de compra donde se verifique el valor facturado y que permita realizar ajustes de ser el caso dado que no se tiene tarifa establecida para dicho material según lo establecido en el anexo técnico N 5 de la resolución 3047/08 $35211942 trepano diferentes diametros $462672 c/u1 tejido corneal $2595850Se realiza glosa correspondiente al cobro de 1 los siguientes accesorios y/o emplementos de equipos se considerna no facturables dado que fueron utilizados durante la realización de procedimiento quirúrgico por lo tanto se encuentra incluido en los derechos de sala de acuerdo con lo descrito en el decreto 2423/96 articulo 49 "No se reconocerá valores adicionales por el  empleo de accesorios e implementos de los equipos que se utilicen en la práctica de las intervenciones y procedimientos aunque estos no sean reutilizables" $290781 cuchillete oftalmico 15 grados $240971 estilete para intubación $4981</t>
  </si>
  <si>
    <t>ips que es empresa social del estado   anexa resolucion 139 del 2020 con tarifas institucionales donde se encuentran los insumos mencionados insumos facturables or grupo quirurgico</t>
  </si>
  <si>
    <t>HBOG4006538</t>
  </si>
  <si>
    <t>GL-055555564732853</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</si>
  <si>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barrera cutánea no irritante 100% silicona spray x 50 ml $48982</t>
  </si>
  <si>
    <t>eps reconoce insumos facturables</t>
  </si>
  <si>
    <t>HBOG4008999</t>
  </si>
  <si>
    <t>GL-055555564732854</t>
  </si>
  <si>
    <t>e objeta cobro de los siguientes medicamentos dado que no se encuentra soportado su aplicación en la hoja de suministro de medicamentos requisito necesario para su respectivo cobro no dan cumplimiento a lo estipulado en la resolución 3047 de 2008 anexo 5 literal B $68584 fenitoina sódica solución inyectable 250 mg / 5 ml $1544 c/u1 pregabalina capsula 25 mg $682En caso de subsanar motivo de glosa inicial se objeta mayor valor facturado en 1 pregabalina capsula 25 mg la IPS factura por valor de $682 se reconoce según la circular 10 de 2020 precio máximo de medicamentos para venta al público la cual regula algunos medicamentos al régimen de control directo se reconoce por valor de $512 por tal motivo se objeta diferencia de $170</t>
  </si>
  <si>
    <t>ips adjunta soporte de administración de medicamentos acepta mayor valor en precio de medicamento regulado</t>
  </si>
  <si>
    <t>GL-055555564732855</t>
  </si>
  <si>
    <t>Se objeta cobro de los materiales y/o insumos no facturables incluidos en la dotación básica para la prestación del servicio al paciente por ende no facturable de manera adicional Decreto 2423/96 articulo 40 Total $835844 tapabocas desechables N95 alta eficiencia $20375 c/u1 tapabocas desechables N95 alta eficiencia $2084,Se objeta mayor valor facturado en los siguientes laboratorios dado que se evidencia mayor facturado se reconocen según tarifas pactadas entre las partes SOAT  10% 1 mycoplasma pneumoniae anticuerpos IG M semiautomatizado o automatizado facturan por $201400 se reconoce por $30200 se objeta $1712001 virus sincitial respiratorio antígeno facturan por $201400 se reconoce por $52900 se objeta $148500Se objeta cobro de 1 parainfluenza tipo 1 3 antígeno facturan por $201400 dado que no se encuentra tarifa pactada entre las partes para dicho servicio se solicita a la IPS justificar su tarifa en caso de ser cotización debe estar avalada por la EPS</t>
  </si>
  <si>
    <t xml:space="preserve">se aceptan 5 tapabocas N95tarifas cobradas son las pactadas según contrato vigente,Se persiste glosa por mayor valor facturado en los siguientes laboratorios dado que se evidencia mayor facturado se reconocen según tarifas pactadas entre las partes SOAT  10% 1 mycoplasma pneumoniae anticuerpos IG M semiautomatizado o automatizado facturan por $201400 se reconoce por $30200 se objeta $1712001 virus sincitial respiratorio antígeno facturan por $201400 se reconoce por $52900 se objeta $148500Se persiste glosa correspondiente al cobro de 1 parainfluenza tipo 1 3 antígeno facturan por $201400 dado que no se encuentra tarifa pactada entre las partes para dicho servicio se solicita a la IPS justificar su tarifa en caso de ser cotización debe estar avalada por la EPS  Se persiste glosa correspondiente al cobro de los materiales y/o insumos no facturables incluidos en la dotación básica para la prestación del servicio al paciente por ende no facturable de manera adicional Decreto 2423/96 articulo 40 Total $835844 tapabocas desechables N95 alta eficiencia $20375 c/u1 tapabocas desechables N95 alta eficiencia $2084  </t>
  </si>
  <si>
    <t>HMGY6832</t>
  </si>
  <si>
    <t>GL-055555564732856</t>
  </si>
  <si>
    <t xml:space="preserve">ips se acepta 5 tapabocas insumo no facturable,Se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t>
  </si>
  <si>
    <t>HMGY8131</t>
  </si>
  <si>
    <t>GL-055555564732857</t>
  </si>
  <si>
    <t xml:space="preserve">las tarifas cobradas son las pactadas en el contrato vigente y se cobra según la resolucion interna de la IPS,Se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t>
  </si>
  <si>
    <t>HMGY8545</t>
  </si>
  <si>
    <t>GL-055555564732858</t>
  </si>
  <si>
    <t>Se objeta cobro de 1 procedimiento de ligadura y escisión suprapatelar de venas varicosas por valor de $1436900 debido a que no anexan la descripción quirúrgica de dicho procedimiento no soportado como lo estipula la Resolución 3047/2008 anexo 5 literal B1 honorario cirujano $3360001 honorario anestesiologo $1922001 honorario ayudantia $919001 derechos de sala $555600 1 derechos de materiales $261200Se objeta mayor valor facturado en el procedimiento torascostomía cerrada para drenaje por valor de $507900 según lo soportado en la historia clínica anexa se observa que al paciente se le administra anestesia local con xilocaína al 2% por ende es un procedimiento incruento y se reconoce por $264524( por ser procedimiento incruento se reconoció derechos de sala al 45% materiales código 39305 cirujano 100%) se objeta la diferencia $243376Adicional se objeta cobro de 1 honorario de anestesiologo facturado por valor de $81600 debido a que en la descripción quirúrgica no se evidencia la participación de dicho profesional además este fue realizado con anestesia local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$101875Se objeta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$7018723 sistema de drenaje toraxico de una cámara $231249 c/u1 tubo toraxico n 32 $40191 tubo endotraqueal n 7 con balon $4106,Se objeta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t>
  </si>
  <si>
    <t xml:space="preserve">SE ACEPTA  POR MAYOR VALOR COBRADO EN ANESTESIA DE TORACOSTOMIA Y TAPABOCAS N95 CINCO ,Se persiste glosa correspondiente al cobro de 1 procedimiento de ligadura y escisión suprapatelar de venas varicosas por valor de $1436900 debido a que no anexan la descripción quirúrgica de dicho procedimiento no soportado como lo estipula la Resolución 3047/2008 anexo 5 literal B1 honorario cirujano $3360001 honorario anestesiologo $1922001 honorario ayudantia $919001 derechos de sala $555600 1 derechos de materiales $261200Se persiste glosa por mayor valor facturado en el procedimiento torascostomía cerrada para drenaje por valor de $507900 según lo soportado en la historia clínica anexa se observa que al paciente se le administra anestesia local con xilocaína al 2% por ende es un procedimiento incruento y se reconoce por $264524( por ser procedimiento incruento se reconoció derechos de sala al 45% materiales código 39305 cirujano 100%) se objeta la diferencia $243376Adicional se objeta cobro de 1 honorario de anestesiologo facturado por valor de $81600 debido a que en la descripción quirúrgica no se evidencia la participación de dicho profesional además este fue realizado con anestesia local no soportado como lo estipula la Resolución 3047/2008 anexo 5 literal B  Se persiste glosa por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$7018723 sistema de drenaje toraxico de una cámara $231249 c/u1 tubo toraxico n 32 $40191 tubo endotraqueal n 7 con balon $4106   ,Se persiste glosa por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$7018723 sistema de drenaje toraxico de una cámara $231249 c/u1 tubo toraxico n 32 $40191 tubo endotraqueal n 7 con balon $4106  </t>
  </si>
  <si>
    <t>HMGY8580</t>
  </si>
  <si>
    <t>GL-055555564732860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</si>
  <si>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realizada en el mismo acto quirúrgico con 1 cesárea segmentaria transperitoneal (misma vía misma especialidad) facturado por $161000 el cual pertenece al grupo quirúrgico 5 se verifica en manual tarifario SOAT  10% según  tarifas pactadas entre las partes y este tiene un valor de $127620 por lo tanto se reconoce por este valor y se objeta la diferencia $33380</t>
  </si>
  <si>
    <t xml:space="preserve">se anexa soporte de patologia medicamentos se cobran según resolucion 033 tarifa institucional no existe listado en el contrato actual,Se levanta glosa correspondiente al cobro de 2 estudio con tinciones de rutina facturado por $107700 c/u dado que la IPS justifica tarifas Se levanta glosa por valor de $33380 dado que la IPS justifica tarifas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</si>
  <si>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HMGY8922</t>
  </si>
  <si>
    <t>GL-055555564732861</t>
  </si>
  <si>
    <t>HMGY8969</t>
  </si>
  <si>
    <t>GL-055555564732862</t>
  </si>
  <si>
    <t>Se objeta cobro de 1 consulta de urgencias por medicina general facturado por $51900 dado que el paciente y el servicio se encuentran capitados con la IPS por ende no facturable por evento,Se objeta cobro de 1 electrocardiograma de ritmo o de superficie sod facturado por $43200 dado que el paciente y el servicio se encuentran capitados con la IPS por ende no facturable por evento,Se objeta cobro de 1 radiografía de tórax facturado por $63200 dado que el paciente y el servicio se encuentran capitados con la IPS por ende no facturable por evento,Se objeta cobro de los siguientes laboratorios facturado por $83500 dado que el paciente y el servicio se encuentran capitados con la IPS por ende no facturable por evento1 creatinina en suero $126001 nitrogeno ureico $105001 glucosa en suero $132001 parcial de orina $140001 cuadro hematico $219001 gram tincion $11300,Se objeta mayor valor cobrado en internación la IPS factura 3 internación en servicio de complejidad mediana habitación cuatro o más camas por $154600 c/u según informe realizado por gestión hospitalaria (CRISTIAN CAMILO CASALLAS MORANTES) el paciente se encontraba hospitalizado en sala de observación urgencias complejidad mediana $74500 1 día de los 3 facturados por lo tanto se reconoce esta y se objeta la diferencia $80100,Se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t>
  </si>
  <si>
    <t>se verifila la base de la capita envida por la eps y no se evidencia el paciente</t>
  </si>
  <si>
    <t>HMGY931</t>
  </si>
  <si>
    <t>GL-055555564732863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</si>
  <si>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$7624,zSe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</si>
  <si>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 xml:space="preserve">se cobran tarifas de los medicamentos según resolucion 033 tarifa institucional en el contrato no existe listado de los medicamentos,Se persiste glosa correspondiente al cobro de 1 estudio de coloración básica en especimen de reconocimiento facturado por $107700 no soportado como lo estipula la Resolución 3047/2008 anexo 5 literal B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estudio de coloración básica en especimen de reconocimiento facturado por $107700 no soportado como lo estipula la Resolución 3047/2008 anexo 5 literal B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</si>
  <si>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HMGY9311</t>
  </si>
  <si>
    <t>GL-055555564732864</t>
  </si>
  <si>
    <t>HMGY9441</t>
  </si>
  <si>
    <t>GL-055555564732865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</si>
  <si>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</si>
  <si>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se anexa soporte de patologia medicamentos se cobran según resolucion 033 tarifa institucional no existe listado en el contrato actual,Se persiste glosa correspondiente al cobro de 2 estudio con tinciones de rutina facturado por $107700 c/u no soportado como lo estipula la Resolución 3047/2008 anexo 5 literal B $215400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</si>
  <si>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HMGY9610</t>
  </si>
  <si>
    <t>GL-055555564732866</t>
  </si>
  <si>
    <t>Se objeta mayor valor facturado en 14 olanzapina tableta 5 mg la IPS factura por valor de $174 c/u se reconoce según la circular 10 de 2020 precio máximo de medicamentos para venta al público la cual regula algunos medicamentos al régimen de control directo se reconoce por valor de $156 c/u por tal motivo se objeta diferencia de $18 c/u  14 = $252</t>
  </si>
  <si>
    <t xml:space="preserve">ips se acepta por mayor valor cobrado,Se persiste glosa por mayor valor facturado en 14 olanzapina tableta 5 mg la IPS factura por valor de $174 c/u se reconoce según la circular 10 de 2020 precio máximo de medicamentos para venta al público la cual regula algunos medicamentos al régimen de control directo se reconoce por valor de $156 c/u por tal motivo se objeta diferencia de $18 c/u  14 = $252  </t>
  </si>
  <si>
    <t>HMGY967</t>
  </si>
  <si>
    <t>GL-055555564732867</t>
  </si>
  <si>
    <t xml:space="preserve">Se efectúa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objeta cobro de 1 tapabocas desechables N95 alta eficiencia $20375 c/u insumos no facturables incluidos en la dotación básica para la prestación del servicio al paciente por ende no facturable de manera adicional Decreto 2423/96 articulo 40 </t>
  </si>
  <si>
    <t xml:space="preserve">se acepta 1 tapabocas N95 se anexa soporte de evolucion de terapia y  concepto del ministerio para las oximetrias,Se persiste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persiste glosa correspondiente al cobro de 1 tapabocas desechables N95 alta eficiencia $20375 c/u insumos no facturables incluidos en la dotación básica para la prestación del servicio al paciente por ende no facturable de manera adicional Decreto 2423/96 articulo 40   </t>
  </si>
  <si>
    <t>HMGY9968</t>
  </si>
  <si>
    <t>GL-055555564732868</t>
  </si>
  <si>
    <t xml:space="preserve">el cobro de medicamentos se realiza según la resolucion 033 tarifa institucional  en el contrato actual no existe convenio para dicho cobro,Se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</si>
  <si>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HMGY8000</t>
  </si>
  <si>
    <t>GL-055555564732881</t>
  </si>
  <si>
    <t>SAN ONOFRE</t>
  </si>
  <si>
    <t>GL-055555564732899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</si>
  <si>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cobro de 5 tapabocas desechables N95 alta eficiencia $20375 c/u insumos no facturables incluidos en la dotación básica para la prestación del servicio al paciente por ende no facturable de manera adicional Decreto 2423/96 articulo 40 Total $101875,Se objeta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</si>
  <si>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 xml:space="preserve">se acepta 5 tapabocas N95se anexa soporte de hc habitacion habilitada  Medicamentos se cobran según la resolucion 033 tarifa institucional,Se levanta glosa correspondientes al cobro de 2 estudio con tinciones de rutina facturado por $107700 c/u dado que la IPS anexa soportes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</si>
  <si>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GL-055555564732900</t>
  </si>
  <si>
    <t>Se objeta cobro de los materiales y/o insumos no facturables incluidos en la dotación básica para la prestación del servicio al paciente por ende no facturable de manera adicional Decreto 2423/96 articulo 40 Total $2646862 tapabocas desechables N95 alta eficiencia $20375 c/u2 traje desechable antifluido de protección microbiología $111968 c/u</t>
  </si>
  <si>
    <t xml:space="preserve">ips se acepta 2 tapabocas y 4 trajes no facturables,Se persiste glosa correspondiente al cobro de los materiales y/o insumos no facturables incluidos en la dotación básica para la prestación del servicio al paciente por ende no facturable de manera adicional Decreto 2423/96 articulo 40 Total $2646862 tapabocas desechables N95 alta eficiencia $20375 c/u2 traje desechable antifluido de protección microbiología $111968 c/u  </t>
  </si>
  <si>
    <t>GL-055555564732902</t>
  </si>
  <si>
    <t>Se objeta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t>
  </si>
  <si>
    <t xml:space="preserve">habitacion servicio habilitado,Se persiste glosa por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t>
  </si>
  <si>
    <t>HMGY11159</t>
  </si>
  <si>
    <t>GL-055555564732921</t>
  </si>
  <si>
    <t>Se objeta mayor valor facturado en el procedimiento toracostomía cerrada para drenaje con el código 340401 por valor de $426300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$264524 se objeta la diferencia $161776</t>
  </si>
  <si>
    <t>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facturado en el procedimiento toracostomía cerrada para drenaje con el código 340401 por valor de $426300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$264524 se objeta la diferencia $161776  ,se verifia en la base de la capita enviada por la eps y no se encuentra el paciente</t>
  </si>
  <si>
    <t>HMGY12222</t>
  </si>
  <si>
    <t>GL-055555564732922</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</si>
  <si>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t>
  </si>
  <si>
    <t xml:space="preserve">Habitacion servicio habilitado los medicamentos se cobran segun la resolucion 033 tarifa institucional en el contrato no se encuentra ningun listado de precios  para estos los laboratorios estan soportados y con respecto a la treponema se anexa concep,Se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</si>
  <si>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HMGY12223</t>
  </si>
  <si>
    <t>GL-055555564732923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</si>
  <si>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t>
  </si>
  <si>
    <t xml:space="preserve">Habitacion servicio habilitado los medicamentos se cobran segun la resolucion 033 tarifa institucional en el contrato no se encuentra ningun listado de precios  para estos los laboratorios estan soportados y con respecto a la treponema se anexa concep,Se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</si>
  <si>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HMGY12572</t>
  </si>
  <si>
    <t>GL-055555564732924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</si>
  <si>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t>
  </si>
  <si>
    <t xml:space="preserve">habitacion habiltada mediciamentos se cobran según resolucion 033 tarifa institucional,Se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primera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primera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</si>
  <si>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GL-055555564732938</t>
  </si>
  <si>
    <t>Se objeta cobro de 3 estudio con tinciones de rutina facturado por $107700 c/u no soportado como lo estipula la Resolución 3047/2008 anexo 5 literal B $323100,Se objeta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$66800,Se objeta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t>
  </si>
  <si>
    <t xml:space="preserve">se anexa soporte de patologia habitacion habilitada para el cobro los medicamentos se cobran según la resolucion 033 tarifa institucional,Se levanta glosa por valor de $323100 dado que la IPS anexa soportes  Se persiste glosa por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  Se persiste glosa por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  ,Se persiste glosa por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  Se persiste glosa por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  </t>
  </si>
  <si>
    <t>HMGY19646</t>
  </si>
  <si>
    <t>GL-055555564732942</t>
  </si>
  <si>
    <t xml:space="preserve"> TREPONEMANO SE ACEPTA LA OBJECION  SEGUN CIRCULAR NUMERO 83 MDE 24 DE MAYO DEL 2018 ES DE OBLIGATORIO CUMPLIMIENTO QUE LA INSTITUCIONES IMPLEMENTAR LAS PRUEBAS TREPONEMICAS COMO METODO DIAGNOSTICO LAS PRUEBAS NO TREPONEMICAS UDRL O RPR SE UTILIZAN PA,Se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</si>
  <si>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HMGY21397</t>
  </si>
  <si>
    <t>GL-055555564732943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</si>
  <si>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t>
  </si>
  <si>
    <t xml:space="preserve">Habitacion servicio habilitado los medicamentos se cobran segun la resolucion 033 tarifa institucional en el contrato no se encuentra ningun listado de precios  para estos los laboratorios estan soportados y con respecto a la treponema se anexa concep,Se persiste glosa por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</si>
  <si>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HMGY25906</t>
  </si>
  <si>
    <t>GL-055555564733021</t>
  </si>
  <si>
    <t>Se efectúa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objeta cobro de 2 traje desechable antifluidos de protección microbiología facturado por $111968 c/u insumos no facturables incluidos en la dotación básica para la prestación del servicio al paciente por ende no facturable de manera adicional Decreto 2423/96 articulo 40 Total $223936</t>
  </si>
  <si>
    <t xml:space="preserve">Persiste glosa trajes desechables antifluidos de protección microbiología facturado por $111968 c/u insumos no facturables incluidos en la dotación básica para la prestación del servicio al paciente por ende no facturable de manera adicional Decreto 2423/96 articulo 40 Persiste glosa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acepta 2 trajes desechables se anexa soporte de evolucion de terapia y  concepto del ministerio para las oximetrias,Se persiste glosa correspondiente al cobro de 2 traje desechable antifluidos de protección microbiología facturado por $111968 c/u insumos no facturables incluidos en la dotación básica para la prestación del servicio al paciente por ende no facturable de manera adicional Decreto 2423/96 articulo 40 Total $223936  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  </t>
  </si>
  <si>
    <t>HMGY102013</t>
  </si>
  <si>
    <t>GL-055555564733644</t>
  </si>
  <si>
    <t>Se objeta mayor valor cobrado en internación la IPS factura 1 internación en servicio de complejidad mediana habitación tres camas por $194600 según informe realizado por gestión hospitalaria (Yenny Katherin Medina Martin) el paciente se encontraba hospitalizado en habitación de cuatro o más camas complejidad mediana $160000 por lo tanto se reconoce esta y se objeta la diferencia $34600</t>
  </si>
  <si>
    <t>SE COBRA  HABITACION DE TRES CAMAS SERVICIO HABILIATADO PARA REALIZAR DICHO COBRO</t>
  </si>
  <si>
    <t>HMGY102122</t>
  </si>
  <si>
    <t>GL-055555564733645</t>
  </si>
  <si>
    <t>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$69200</t>
  </si>
  <si>
    <t>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</si>
  <si>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HMGY102625</t>
  </si>
  <si>
    <t>GL-055555564733646</t>
  </si>
  <si>
    <t>Se objeta mayor valor cobrado en internación la IPS factura 7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7 = $ 242200,Se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</si>
  <si>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 xml:space="preserve"> SE LEVANTA GLOSA SE REVISA LA BASE DE LA CAPITA ENVIADA POR LA EPS Y EL PACIENTE NO SE ENCUENTRA PARA LA FECHA DE PRESTACION DEL SERVICIO POR ESTA RAZON EL COBRO ES PERTINENTE   PTE ESTABA EN HABITACION DE TRES CAMAS SERVICIO HABILIATADO PARA REALIZAR DICHO COBRO FITOMENADONA   SE LEVANTA GLOSA SE ADJUNTA SOPORTE DE ADMINISTRACION DE MEDICAMENTO VITAMINA K APLICADO AL RECIEN NACIDO</t>
  </si>
  <si>
    <t>HMGY103264</t>
  </si>
  <si>
    <t>GL-055555564733647</t>
  </si>
  <si>
    <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t>
  </si>
  <si>
    <t>HMGY103897</t>
  </si>
  <si>
    <t>GL-055555564733648</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</si>
  <si>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</si>
  <si>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t>
  </si>
  <si>
    <t>HMGY103912</t>
  </si>
  <si>
    <t>GL-055555564733649</t>
  </si>
  <si>
    <t>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</si>
  <si>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HMGY103936</t>
  </si>
  <si>
    <t>GL-055555564733650</t>
  </si>
  <si>
    <t>HMGY44679</t>
  </si>
  <si>
    <t>GL-055555564733651</t>
  </si>
  <si>
    <t>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</si>
  <si>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SE ACEPTA EL VALOR DE $ 7625 POR MAYOR VALOR COBRADO  FITOMENADONA   SE LEVANTA GLOSA SE ADJUNTA SOPORTE DE ADMINISTRACION DE MEDICAMENTO VITAMINA K APLICADO AL RECIEN NACIDO</t>
  </si>
  <si>
    <t>HMGY94231</t>
  </si>
  <si>
    <t>GL-055555564733652</t>
  </si>
  <si>
    <t>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cobrado en internación la IPS factura 1 internación en servicio de complejidad mediana habitación tres camas por $194600 c/u según informe realizado por gestión hospitalaria (Yennyfer Alexandra Quintero Gonzalez) el paciente se encontraba hospitalizado en habitación de cuatro o más camas complejidad mediana $160000 c/u por lo tanto se reconoce esta y se objeta la diferencia $34600</t>
  </si>
  <si>
    <t>GL-05555556473392</t>
  </si>
  <si>
    <t>Se objeta cobro de 1 aplicación o cambio de yeso para inmovilización facturados por $46700 dado que no se encuentra soportado en la historia clínica anexa no dan cumplimiento con lo estipulado en la resolución 3047/2008 anexo 5 literal B numeral 10Se objeta cobro de materiales de sutura y curación (aplicación o cambio de yeso para inmovilización) facturados por $57400 dado que no se encuentra soportado en la historia clínica anexa no dan cumplimiento con lo estipulado en la resolución 3047/2008 anexo 5 literal B numeral 10</t>
  </si>
  <si>
    <t xml:space="preserve">SE LEVANTA GLOSA ATENCION PERTINENTE Y SOPORTADA,Se persiste en la glosa no se evidencia nota medica en la historia clinica que evidencie la realización de la inmovilización al paciente </t>
  </si>
  <si>
    <t>EMPRESA SOCIAL DEL ESTADO DEL ORDEN DEPARTAMENTAL HOSPITAL NUESTRA SEÑORA DE LAS MERCEDES DEL MUNICIPIO DE FUNZA</t>
  </si>
  <si>
    <t>FUNZA</t>
  </si>
  <si>
    <t>GL-05555556473691</t>
  </si>
  <si>
    <t>Se objeta cobro del traslado terrestre básico de pacientes facturado por $232470 en soportes anexos no se evidencia la hoja de traslado no dan cumplimiento a lo normatizado en la Resolución 3047/2008 anexo 5 literal B</t>
  </si>
  <si>
    <t xml:space="preserve">IPS ACEPTA GLOSA ATENCION NO SOPORTADA </t>
  </si>
  <si>
    <t>FAC734027</t>
  </si>
  <si>
    <t>GL-05555556473693</t>
  </si>
  <si>
    <t>Se objeta cobro de 2 cuidados manejo intrahospitalarios por medicina general facturadas por $39500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$79600</t>
  </si>
  <si>
    <t>SE LEVANTA GLOSA YA QUE COMO LO EXPRESA LA NORMATIVIDAD LA INSTITUCION NO CUENTA CON ESPECIALISTA TODOS LOS DIAS NI LAS 24 HORAS POR TAL MOTIVO SE PROCEDE A FACTURAR LAS ATENCIONES</t>
  </si>
  <si>
    <t>FAC735770</t>
  </si>
  <si>
    <t>GL-05555556473695</t>
  </si>
  <si>
    <t>Se objeta cobro de 1 estudio con tinciones de rutina facturado por $93500 no soportado como lo estipula la Resolución 3047/2008 anexo 5 literal B,Se objeta mayor valor cobrado en el procedimiento resección de tumor benigno facturado por $541900 se reconoce por valor de $338940 según lo soportado en la historia clínica anexa se observa que al paciente se le administra anestesia local con xilocaína al 2% por lo tanto es un procedimiento incruento se reconoce derechos de sala al 45% según lo estipulado en el Decreto 2423/96 articulo 48 y 52 y los materiales se reconocen con el código 39305 se objeta $202960Facturan derechos de sala al 100% $275200 se reconoce al 45% $123840Facturan materiales por $112400 se reconoce con el código 39305 por $60800</t>
  </si>
  <si>
    <t xml:space="preserve">SE LEVANTA GLOSA YA QUE SE FACTURO SEGÚN TARIFARIO SOAT 2020 Y SU RESPECTIVO GRUPO 5 AUTORIZAN LO FACTURADOSE ACEPTA ESTUDI DE RUTINA </t>
  </si>
  <si>
    <t>FAC736408</t>
  </si>
  <si>
    <t>GL-05555556473696</t>
  </si>
  <si>
    <t>Se objeta cobro de laboratorios de primer nivel facturados por $165100 dado que el paciente y el servicio se encuentran capitados con la IPS por ende no facturable por evento1 sífilis serología presuntiva cardiolipina o VDRL $139001 sida anticuerpos VIH 1 $756001 sida anticuerpos VIH 2 $75600 Además el cobro de la prueba sida anticuerpos VIH 2 por valor de $75600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reconocería un solo examen de sida VIH anticuerpos,Se objeta el cobro de 1 fitomenadiona vitamina K1 por valor $1350 medicamento no facturable dado que fue suministrado al recién nacido durante la atención del parto por lo tanto se encuentra incluida en derechos de sala según Art 55 parágrafo 3 del Decreto 2423 de 1996 SOAT</t>
  </si>
  <si>
    <t>SE ACEPTA LA GLOSA YA QUE SE EVIDENCIA PACIENTE ES CAPITADO</t>
  </si>
  <si>
    <t>FAC726621</t>
  </si>
  <si>
    <t>GL-05555556473697</t>
  </si>
  <si>
    <t>Se objeta cobro de 4 interconsultas por especialista en medicina interna facturadas por $47400 c/u dado que en la historia clínica anexa no se encuentra soportado no dan cumplimiento con lo estipulado en la Resolución 3047 de 2008 anexo 5 literal B numeral 10,Se objeta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objeta cobro de todos los medicamentos e insumos facturados por $714400 dado que la IPS no anexa la hoja de suministro de medicamentos requisito necesario para su respectivo cobro no dan cumplimiento a lo estipulado en la Resolución 3047/2008 anexo 5 literal B</t>
  </si>
  <si>
    <t xml:space="preserve">SE LEVANTA GLOSA YA QUE SE ANEXA HOJA DE SUMINISTRO DE MEDICAMENTOSINSUMOSOXIGENOLIQUIDOS  SE LEVANTA GLOSA YA QUE COMO LO EXPRESA LA NORMATIVIDAD LA INSTITUCION NO CUENTA CON ESPECIALISTA TODOS LOS DIAS NI LAS 24 HORAS POR TAL MOTIVO SE PROCEDE A FACTURAR LAS ATENCIONES  SE LEVANTA GLOSA YA QUE SE ANEXA LAS 4 INTERCONSULTAS DE MEDICINA INTERNA LOS DIAS 262728 DE NOVIEMBRE 2019 Y 02 DICIEMBRE 2019 </t>
  </si>
  <si>
    <t>FAC726906</t>
  </si>
  <si>
    <t>GL-05555556473698</t>
  </si>
  <si>
    <t>Se objeta cobro de material de osteosíntesis facturado por $3051489 dado que la IPS no anexa factura de compra requisito indispensable para su respectivo cobro por lo tanto no se reconoce1 placa diáfisis clavícula anatómica $23266813 tornillos bloqueados SIST 50 L 35X14L $1714221 tornillo bloqueado SIST 50 L 35X20L $210542</t>
  </si>
  <si>
    <t xml:space="preserve">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05/03/2020 la IPS tenía como fecha límite para radicar su primera respuesta el día 27/03/2020 pero solo se efectúa el día 28/03/2020 encontrándose extemporánea De acuerdo a lo anterior se entiende el silencio de la IPS como aceptada (Resolución 4331/12 crea el código 822 (respuesta a glosa extemporánea aplica cuando la respuesta a la glosa se presenta por fuera de los términos legales) ,SE LEVANTA GLOSA YA QUE SE ANEXA FACTURAS DEL MATERIAL OSTEOSINTESIS </t>
  </si>
  <si>
    <t>NHRZ9796</t>
  </si>
  <si>
    <t>GL-05555556473759</t>
  </si>
  <si>
    <t>Se objeta cobro de 6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$238800</t>
  </si>
  <si>
    <t>Se levanta glosa cuidados manejo intrahospitalarios por medicina general x 6 dias ya que el paciente de la especialidad de psquiatria no se tiene esta especilidad y se coloco en remision para la especilidad y su evolucion diario fue del medico general MOTIVO POR LO CUAL ES FACTURABLE</t>
  </si>
  <si>
    <t>NHRZ7700</t>
  </si>
  <si>
    <t>GL-05555556473764</t>
  </si>
  <si>
    <t>Se objeta cobro de 1 honorario de ayudantía (parto normal incluye episiorrafia y/o perineorrafia) por valor de $62400 debido a que en la descripción del procedimiento no se evidencia la participación de dicho profesional no soportado como lo estipula la Resolución 3047/2008 anexo 5 literal B</t>
  </si>
  <si>
    <t>HBOG2986869</t>
  </si>
  <si>
    <t>GL-05555556473783</t>
  </si>
  <si>
    <t>Se objeta cobro de 1 consulta preanestésica realizada el 30 de enero de 2020 este mismo día se realiza el procedimiento vitrectomía con o sin inserción de silicón no se reconoce la consulta dado que se encuentra incluida en los honorarios del anestesiólogo según lo estipulado en el Decreto 2423/96 en su artículo 75 $39000</t>
  </si>
  <si>
    <t xml:space="preserve">Ips acepta glosa por cobro de consulta no facturable de acuerdo con Decreto 2423/96 Px quirurgixo realizado día de consulta factuada </t>
  </si>
  <si>
    <t>HBOG2987045</t>
  </si>
  <si>
    <t>GL-05555556473794</t>
  </si>
  <si>
    <t xml:space="preserve">Se objeta cobro de 1 cuello uterino por valor de $ 218900 en los soportes anexos por la IPS no se evidencia su realización Como lo estipula la Resolución 3047 de 2008 Además se evidencia que la IPS factura (1) colposcopia por valor de $ 188800 realizado el 31 de enero de 2020 el procedimiento fue realizado en el mismo evento del cuello uterino los honorarios del cirujano se facturo por valor de $ 77200 por ende  se reconoce al 50 % (38600) por ser  misma vía de acceso y ser realizado en el mismo acto </t>
  </si>
  <si>
    <t>ips acepta glosa Procemdiniento realizado por misma via</t>
  </si>
  <si>
    <t>HBOG2990907</t>
  </si>
  <si>
    <t>GL-05555556473796</t>
  </si>
  <si>
    <t xml:space="preserve">Se objeta cobro de kit para prueba de función pulmonar facturado por $21500 insumos utilizados en un procedimiento del capítulo IV (curva de flujo de volumen) según artículo 57 los insumos de dicho capitulo se encuentran incluidos en los procedimientos por ende no facturable de manera adicional </t>
  </si>
  <si>
    <t xml:space="preserve">Ips acepta glosa por cobro de insumo no facturable de acuerdo con Decreto 2423/96 </t>
  </si>
  <si>
    <t>HBOG2987440</t>
  </si>
  <si>
    <t>GL-05555556473814</t>
  </si>
  <si>
    <t xml:space="preserve">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t>
  </si>
  <si>
    <t>HBOG2987466</t>
  </si>
  <si>
    <t>GL-05555556473815</t>
  </si>
  <si>
    <t>HBOG2988017</t>
  </si>
  <si>
    <t>GL-05555556473816</t>
  </si>
  <si>
    <t>HBOG2988055</t>
  </si>
  <si>
    <t>GL-05555556473817</t>
  </si>
  <si>
    <t>HBOG2988120</t>
  </si>
  <si>
    <t>GL-05555556473818</t>
  </si>
  <si>
    <t>HBOG2988132</t>
  </si>
  <si>
    <t>GL-05555556473819</t>
  </si>
  <si>
    <t>HBOG2992290</t>
  </si>
  <si>
    <t>GL-05555556473820</t>
  </si>
  <si>
    <t>HBOG2992276</t>
  </si>
  <si>
    <t>GL-05555556473822</t>
  </si>
  <si>
    <t>HBOG2992275</t>
  </si>
  <si>
    <t>GL-05555556473823</t>
  </si>
  <si>
    <t>HBOG2992258</t>
  </si>
  <si>
    <t>GL-05555556473824</t>
  </si>
  <si>
    <t>HBOG2992207</t>
  </si>
  <si>
    <t>GL-05555556473825</t>
  </si>
  <si>
    <t>HBOG2987375</t>
  </si>
  <si>
    <t>GL-05555556473826</t>
  </si>
  <si>
    <t>HBOG2991674</t>
  </si>
  <si>
    <t>GL-05555556473827</t>
  </si>
  <si>
    <t>HBOG2991637</t>
  </si>
  <si>
    <t>GL-05555556473828</t>
  </si>
  <si>
    <t>HBOG2990900</t>
  </si>
  <si>
    <t>GL-05555556473829</t>
  </si>
  <si>
    <t>HBOG2990843</t>
  </si>
  <si>
    <t>GL-05555556473830</t>
  </si>
  <si>
    <t>HBOG2990806</t>
  </si>
  <si>
    <t>GL-05555556473831</t>
  </si>
  <si>
    <t>HBOG2989121</t>
  </si>
  <si>
    <t>GL-05555556473832</t>
  </si>
  <si>
    <t>HBOG2989097</t>
  </si>
  <si>
    <t>GL-05555556473833</t>
  </si>
  <si>
    <t>HBOG2989019</t>
  </si>
  <si>
    <t>GL-05555556473834</t>
  </si>
  <si>
    <t>HBOG2988723</t>
  </si>
  <si>
    <t>GL-05555556473835</t>
  </si>
  <si>
    <t>HBOG2988707</t>
  </si>
  <si>
    <t>GL-05555556473836</t>
  </si>
  <si>
    <t>HBOG2988646</t>
  </si>
  <si>
    <t>GL-05555556473837</t>
  </si>
  <si>
    <t>HBOG2989982</t>
  </si>
  <si>
    <t>GL-05555556473838</t>
  </si>
  <si>
    <t>Se objeta cobro de 1 consulta por urgencias facturada por $51900 de las 2 facturadas dado que en la historia clínica anexa no se encuentra soportado además se evidencia que la paciente ingresa al servicio de urgencias el día 13 de febrero de 2020 es atendida se le realiza una ecografía y posteriormente se le da egreso por lo tanto su cobro no es justificado no dan cumplimiento con lo estipulado en la Resolución 3047 de 2008 anexo 5 literal B numeral 10</t>
  </si>
  <si>
    <t xml:space="preserve">Ips acepta glosa por consulta no facturable de acuerdo con Decreto 2423/96 </t>
  </si>
  <si>
    <t>HBOG2990474</t>
  </si>
  <si>
    <t>GL-05555556473839</t>
  </si>
  <si>
    <t xml:space="preserve">IPS factura (1) colposcopia por valor de $ 188800 realizado el 14 de enero de 2020 el procedimiento fue realizado en el mismo evento del cuello uterino los honorarios del cirujano se facturo por valor de $ 77200 se reconoce al 50 % $ 38600 por ser misma vía de acceso y ser realizado en el mismo acto ,Se objeta cobro de 1 cuello uterino por valor de $ 218900 en los soportes anexos por la IPS no se evidencia su realización Como lo estipula la Resolución 3047 de 2008 </t>
  </si>
  <si>
    <t>HBOG2991389</t>
  </si>
  <si>
    <t>GL-05555556473840</t>
  </si>
  <si>
    <t>Se objeta mayor valor cobrado en 1 derecho de sala (vitrectomía) facturado por $917000 dado que es un procedimiento incruento y en la descripción quirúrgica no se evidencia que se le haya administrado anestesia general al paciente por lo tanto se reconoce al 45% $412650 según lo estipulado en el decreto 2423/96 así las cosas se objeta la diferencia $504350</t>
  </si>
  <si>
    <t>Ips acepta diferencia de tarifa en procemdiento realizado al apciente</t>
  </si>
  <si>
    <t>HBOG2992530</t>
  </si>
  <si>
    <t>GL-05555556473841</t>
  </si>
  <si>
    <t>Se objeta cobro de 1 estudio con tinciones de rutina facturado por $120600 no soportado como lo estipula la Resolución 3047/2008 anexo 5 literal B</t>
  </si>
  <si>
    <t xml:space="preserve">Se levanta glosa Ips anexa soporte de ayuda diagnostica facturada atendiendo con los parametros señalados en Resolución 3047/08 anexo 5 </t>
  </si>
  <si>
    <t>HBOG2988601</t>
  </si>
  <si>
    <t>GL-05555556473842</t>
  </si>
  <si>
    <t>Se objeta cobro de 3 medio de contraste no iónico 300 mg 50 ml utilizados en la ayuda diagnostica (cráneo con contraste) facturados por $45292 c/u de los 4 facturados solo se encuentra soportada la administración de 1 en la descripción del procedimiento no dan cumplimiento a lo estipulado en la resolución 3047 de 2008 anexo 5 literal b numeral 10 por ende se reconoce 1 y se objetan 3 $135876</t>
  </si>
  <si>
    <t>ips acepta glosa por procemdiento no soportado</t>
  </si>
  <si>
    <t>HBOG2989062</t>
  </si>
  <si>
    <t>GL-05555556473843</t>
  </si>
  <si>
    <t>Se objeta mayor valor cobrado en 2 honorarios de cirujano (piel y tejido celular subcutáneo en otros sitios no especificados) facturado por $77200 c/u de los 3 facturados dado que se evidencia que el procedimiento fue realizado en el mismo evento y por el mismo especialista diferente vía por lo tanto se reconoce el 1 al 100% 2 y 3 al 75% según lo estipulado en el decreto 2423/96 así las cosas se objeta la diferencia $19300 c/u 2 =$38600Se objeta cobro de 3 estudio con tinciones de rutina facturado por $120600 c/u dado que no se encuentra soportado en la historia clínica anexa no dan cumplimiento con lo estipulado en la Resolución 3047/2008 anexo 5 literal B</t>
  </si>
  <si>
    <t>ips acepta glosa por cobro de procedmientos realizados en el mismo tiempor quirrugico</t>
  </si>
  <si>
    <t>HBOG2991275</t>
  </si>
  <si>
    <t>GL-05555556473899</t>
  </si>
  <si>
    <t>Se objeta cobro de 4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$159200,Se objeta el cobro de 12 glucometrías facturados por $6000 c/u en historia clínica anexa no se evidencian soportado ni comentado no dan cumplimiento según lo estipulado en Resolución 3047/2008 anexo 5 literal B $72000</t>
  </si>
  <si>
    <t>ips acepta glosa de manejos intrahospitalarios no soprotados</t>
  </si>
  <si>
    <t>HBOG2992722</t>
  </si>
  <si>
    <t>GL-05555556473903</t>
  </si>
  <si>
    <t>GL-05555556613101</t>
  </si>
  <si>
    <t>Se objeta mayor valor cobrado en el servicio inmovilizacion o manipulación articular inespecifica facturan por $87400 se reconoce código 37206 inmovilización miembro inferior total o parcial por valor de $46700 dado que en historia clínica anexa se evidencia que al paciente se le realizó la inmovilización en el tobillo derecho se objeta la diferencia $40700</t>
  </si>
  <si>
    <t xml:space="preserve">IPS acepta mayor valor facturado en la inmovilización </t>
  </si>
  <si>
    <t>GL-05555556613109</t>
  </si>
  <si>
    <t>Se objeta cobro de 1 estudio de coloración básica en biopsia facturada por $88200 dado que en la historia clínica anexa no se encuentra soportado la realización de esta no dan cumplimiento a lo estipulado en la Resolución 3047/2008 anexo 5 literal B fecha de atención 15 de julio  2019 se objeta $88200</t>
  </si>
  <si>
    <t xml:space="preserve">Se levanta objecion IPS anexa soporte de estudio solicitada $88200 </t>
  </si>
  <si>
    <t>HMGY43092</t>
  </si>
  <si>
    <t>GL-055555566131149</t>
  </si>
  <si>
    <t>Se objeta cobro de los siguientes materiales de osteosíntesis utilizados en la cx Reducción Abierta De Fractura en Diaficis de cubito y radio Con Fijación Interna realizada el día 01/febrero/2021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$70043002 Pin kirschner 15mm  130 mm $16400 c/u Total $328001 Tornillo Bloqueo Ortholoc 24  16 mm $4589002 Tornillo Bloqueo Ortholoc 24  18 mm $458900 c/u Total $9178001 Tornillo Bloqueo Ortholoc 24  20 mm $4589002 Tornillo De Corticak Ortholoc 27 mm  14 mm $581800 c/u Total $11636001 Placa aculoc 2 vrd distal estrecha izquierda $3972300</t>
  </si>
  <si>
    <t>GL-05555556613855</t>
  </si>
  <si>
    <t>Se aplica objeción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MORANTES,Se objeta cobro de 3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$323100</t>
  </si>
  <si>
    <t xml:space="preserve">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de 2 estudio de coloración básica en espécimen de reconocimiento facturada por $107700 c/u de las 3 facturadas dado que en la historia clínica anexa no se encuentra soportado la realización de esta no dan cumplimiento a lo estipulado en la Resolución 3047/2008 anexo 5 literal B fecha de atención 21 de agosto  2019 se objeta  $ 215400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levanta glosa por valor de $ 107700 de las 3 facturadas en los soportes anexos por la IPS se evidencia el resultado de 1Se persiste glosa de 2 estudio de coloración básica en espécimen de reconocimiento facturada por $107700 c/u de las 3 facturadas dado que en la historia clínica anexa no se encuentra soportado la realización de esta no dan cumplimiento a lo estipulado en la Resolución 3047/2008 anexo 5 literal B fecha de atención 21 de agosto  2019 se objeta  $ 215400 </t>
  </si>
  <si>
    <t>GL-05555556613859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</si>
  <si>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t>
  </si>
  <si>
    <t xml:space="preserve">SE LEVANTA GLOSA ATENCION PERTINENTE Y SOPORTADA,Se levanta glosa por valor de $ 107700 de las 2 facturadas la IPS adjunto el resultado de 1Se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</si>
  <si>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GL-05555556613861</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</si>
  <si>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</si>
  <si>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</si>
  <si>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GL-05555556613862</t>
  </si>
  <si>
    <t xml:space="preserve">SE LEVANTA GLOSA ATENCION PERTINENTE Y SOPORTADA,Se levanta glosa por valor de $ 107700 de las 2 facturadas la IPS adjunto el resultado de 1Se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</si>
  <si>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GL-05555556613863</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</si>
  <si>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</si>
  <si>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</si>
  <si>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</si>
  <si>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</si>
  <si>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</si>
  <si>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t>
  </si>
  <si>
    <t xml:space="preserve">IPS ACEPTA GLOSA ATENCION NO FACTURABLE SE LEVANTA DIFERENCIA ATENCION PERTINENTE Y SOPORTADA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</si>
  <si>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GL-05555556613866</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</si>
  <si>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</si>
  <si>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GL-05555556613867</t>
  </si>
  <si>
    <t>GL-05555556613872</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</si>
  <si>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</si>
  <si>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GL-05555556613873</t>
  </si>
  <si>
    <t xml:space="preserve">IPS ACEPTA GLOSA ATENCION NO FACTURABLE SE LEVANTA DIFERENCIA ATENCION PERTINENTE Y SOPORTADA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</si>
  <si>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GL-05555556613874</t>
  </si>
  <si>
    <t>Se objeta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$107700</t>
  </si>
  <si>
    <t xml:space="preserve">Se levanta glosa por valor de $ 107700  la IPS adjunto el resultado de la patología </t>
  </si>
  <si>
    <t>GL-05555556613877</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</si>
  <si>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</si>
  <si>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GL-05555556613879</t>
  </si>
  <si>
    <t xml:space="preserve">SE LEVANTA GLOSA ATENCION PERTINENTE Y SOPORTADA,Se levanta glosa por valor de $ 107700 de las 2 facturadas la IPS adjunto el resultado de la patologíaSe persiste glosa del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</si>
  <si>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GL-05555556613881</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</si>
  <si>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</si>
  <si>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GL-05555556613882</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</si>
  <si>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</si>
  <si>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GL-05555556613883</t>
  </si>
  <si>
    <t>Se objeta cobro de 1 consulta de urgencias facturado por $51900 dado que el paciente y el servicio se encuentran capitados con la misma IPS por ende no facturable por evento</t>
  </si>
  <si>
    <t xml:space="preserve">IPS ACEPTA GLOSA ATENCION NO FACTURABLE,Se persiste glosa del cobro de 1 consulta de urgencias facturado por $51900 dado que el paciente y el servicio se encuentran capitados con la misma IPS por ende no facturable por evento  ,Se persiste glosa del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</si>
  <si>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GL-05555556623101</t>
  </si>
  <si>
    <t>Paciente se encuentra capitado con la misma institución ESE HOSPITAL MARIO GAITAN YANGUAS por tal motivo se objeta la consulta de urgencias por medicina general de 1er Nivel,Paciente se encuentra capitado con la misma institución ESE HOSPITAL MARIO GAITAN YANGUAS por tal motivo se objeta la ecografia obstetrica Transabdominal de 1er Nivel</t>
  </si>
  <si>
    <t>Se persiste glosa inicial paciente se encuentra capitado en la IPS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$ 114200               VALOR ACEPTADO POR LA IPS VALOR NO ACUERDO NOTA Los valores registrados como valor aceptado IPS valor aceptado EPS y valor no acuerdo corresponden a la sumatoria de las actas de conciliación realizadas para esta factura</t>
  </si>
  <si>
    <t>GL-057654322832023</t>
  </si>
  <si>
    <t>Se realiaza glosa total debido a que el servicio PAQUETE COVID 19 PAQUETE DOMICILIARIO Y TOMA DE MUESTRA PARA COVID no se encuentra pactado entre las partes</t>
  </si>
  <si>
    <t xml:space="preserve">IPS NO ACEPTA OBJECION POR PAQUETE COVID DADO QUE  EL 20 DE MARZO DE 2020 EL MINISTERIO DE SALUD EMITIO LINEAMIENTOS PARA QUE LA EPS IPS HOSPITALES Y OTROS PRESTADORES GARANTIZEN LA TOMA DE MUESTRA DE COVID 19 POR LO TANTO LA IPS HOSPITAL MARIO GAITAN YA,Persiste MVC de glosa inicial </t>
  </si>
  <si>
    <t>GL-057654322832025</t>
  </si>
  <si>
    <t xml:space="preserve">IPS NO ACEPTA OBJECION POR PAQUETE COVID DADO QUE  EL 20 DE MARZO DE 2020 EL MINISTERIO DE SALUD EMITIO LINEAMIENTOS PARA QUE LA EPS IPS HOSPITALES Y OTROS PRESTADORES GARANTIZEN LA TOMA DE MUESTRA DE COVID 19 POR LO TANTO LA IPS HOSPITAL MARIO GAITAN YA,Persiste MVC de glosa inicial  </t>
  </si>
  <si>
    <t>GL-057654322832026</t>
  </si>
  <si>
    <t>CHÍA</t>
  </si>
  <si>
    <t>FECH28436</t>
  </si>
  <si>
    <t>GL-057654328032867</t>
  </si>
  <si>
    <t xml:space="preserve">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$ 10856 Concepto 904921  TIROXINA LIBRE se objeta $10856 correspondiente a mayor valor cobrado 1 laboratorio clinico 904921  TIROXINA LIBRE la IPS factura por valor de $ 60548  y según contrato N SSBGT2021ES2T00019830 la tarifa acordada es soat 18% se reconoce por un valor de $49692 y se objeta la diferencia </t>
  </si>
  <si>
    <t>FECH28581</t>
  </si>
  <si>
    <t>GL-057654328032886</t>
  </si>
  <si>
    <t xml:space="preserve">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$ 28244 Concepto 906610  ANTÍGENO ESPECÍFICO DE PRÓSTATA SEMIAUTOMATIZADO O AUTOMATIZADO se objeta $28244 correspondiente a mayor valor cobrado 1 laboratorio clinico906610  ANTÍGENO ESPECÍFICO DE PRÓSTATA SEMIAUTOMATIZADO O AUTOMATIZADO la IPS factura por valor de $ 156906  y según contrato N SSBGT2021ES2T00019830 la tarifa acordada es soat 18% se reconoce por un valor de $128662 y se objeta la diferencia 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$ 9986 Concepto 903426  HEMOGLOBINA GLICOSILADA AUTOMATIZADA se objeta $9986 correspondiente a mayor valor cobrado 1 laboratorio clinico 903426  HEMOGLOBINA GLICOSILADA AUTOMATIZADA la IPS factura por valor de $ 55476  y según contrato N SSBGT2021ES2T00019830 la tarifa acordada es soat 18% se reconoce por un valor de $45490 y se objeta la diferencia Se objeta $ 6912 Concepto 903843  GLUCOSA PRE Y POST PRANDIAL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$ 5552 Concepto 903818  COLESTEROL TOTAL se objeta $5552 correspondiente a mayor valor cobrado 1 laboratorio clinico903818  COLESTEROL TOTALLla IPS factura por valor de $ 30843  y según contrato N SSBGT2021ES2T00019830 la tarifa acordada es soat 18% se reconoce por un valor de $25291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t>
  </si>
  <si>
    <t>FECH29162</t>
  </si>
  <si>
    <t>GL-057654328032887</t>
  </si>
  <si>
    <t xml:space="preserve">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$ 5552 Concepto 903818  COLESTEROL TOTAL se objeta $5552 correspondiente a mayor valor cobrado 1 laboratorio clinico 903818  COLESTEROL TOTAL la IPS factura por valor de $ 30843  y según contrato N SSBGT2021ES2T00019830 la tarifa acordada es soat 18% se reconoce por un valor de $25291 y se objeta la diferencia </t>
  </si>
  <si>
    <t>FECH29727</t>
  </si>
  <si>
    <t>GL-057654328032888</t>
  </si>
  <si>
    <t>PUENTE NACIONAL</t>
  </si>
  <si>
    <t xml:space="preserve">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$ 9986 Concepto 903426  HEMOGLOBINA GLICOSILADA AUTOMATIZADA se objeta $9986 correspondiente a mayor valor cobrado 1 laboratorio clinico 903426  HEMOGLOBINA GLICOSILADA AUTOMATIZADA la IPS factura por valor de $ 55476  y según contrato N SSBGT2021ES2T00019830 la tarifa acordada es soat 18% se reconoce por un valor de $45490 y se objeta la diferencia Se objeta $ 5552 Concepto 903818  COLESTEROL TOTAL se objeta $5552 correspondiente a mayor valor cobrado 1 laboratorio clinico903818  COLESTEROL TOTALLla IPS factura por valor de $ 30843  y según contrato N SSBGT2021ES2T00019830 la tarifa acordada es soat 18% se reconoce por un valor de $25291 y se objeta la diferencia Se objeta $ 6912 Concepto 903843  GLUCOSA PRE Y POST PRANDIAL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$ 8272 Concepto 903028  MICROALBUMINURIA SEMIAUTOMATIZADA se objeta $8272 correspondiente a mayor valor cobrado 1 laboratorio clinico903028  MICROALBUMINURIA SEMIAUTOMATIZADA la IPS factura por valor de $ 45954 y según contrato N SSBGT2021ES2T00019830 la tarifa acordada es soat 18% se reconoce por un valor de $37682 y se objeta la diferencia </t>
  </si>
  <si>
    <t>FECH30694</t>
  </si>
  <si>
    <t>GL-057654328032889</t>
  </si>
  <si>
    <t>CÚCUTA</t>
  </si>
  <si>
    <t xml:space="preserve">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$ 6912 Concepto 903845  GLUCOSA TEST O' SULLIVAN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$ 15650 Concepto 906249  VIRUS DE INMUNODEFICIENCIA HUMANA 1 Y 2 ANTICUERPOS se objeta $15650 correspondiente a mayor valor cobrado 1 laboratorio clinico 906249  VIRUS DE INMUNODEFICIENCIA HUMANA 1 Y 2 ANTICUERPOS la IPS factura por valor de $ 86940  y según contrato N SSBGT2021ES2T00019830 la tarifa acordada es soat 18% se reconoce por un valor de $71290 y se objeta la diferencia Se objeta $ 18053 Concepto 906039  TREPONEMA PALLIDUM ANTICUERPOS (PRUEBA TREPONEMICA) MANUAL O SEMIAUTOMATIZADA O AUTOMATIZADA se objeta $18053 correspondiente a mayor valor cobrado 1 laboratorio clinico 906039  TREPONEMA PALLIDUM ANTICUERPOS (PRUEBA TREPONEMICA) MANUAL O SEMIAUTOMATIZADA O AUTOMATIZADA la IPS factura por valor de $100292  y según contrato N SSBGT2021ES2T00019830 la tarifa acordada es soat 18% se reconoce por un valor de $82239y se objeta la diferencia </t>
  </si>
  <si>
    <t>FECH31218</t>
  </si>
  <si>
    <t>GL-057654328032890</t>
  </si>
  <si>
    <t xml:space="preserve">Se objeta $ 10731 Concepto 890701  CONSULTA DE URGENCIAS POR MEDICINA GENERAL se objeta $10731  correspondiente a mayor valor cobrado 1 890701  CONSULTA DE URGENCIAS POR MEDICINA GENERALla IPS factura por valor de $ 59616  y según contrato N SSBGT2021ES2T00019830 la tarifa acordada es soat 18% se reconoce por un valor de $48885 y se objeta la diferencia </t>
  </si>
  <si>
    <t>FECH31280</t>
  </si>
  <si>
    <t>GL-057654328032891</t>
  </si>
  <si>
    <t xml:space="preserve">Se objeta $ 10731 Concepto 890701  CONSULTA DE URGENCIAS POR MEDICINA GENERAL se objeta $10731  correspondiente a mayor valor cobrado 1  CONSULTA DE URGENCIAS POR MEDICINA GENERALla IPS factura por valor de $ 59616  y según contrato N SSBGT2021ES2T00019830 la tarifa acordada es soat 18% se reconoce por un valor de $48885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t>
  </si>
  <si>
    <t>HBOG4018633</t>
  </si>
  <si>
    <t>GL-05765433193223</t>
  </si>
  <si>
    <t xml:space="preserve"> Se objeta mayor valor cobrado por materiales de sutura y curacion en procedimeinto  860101  BIOPSIA DE PIEL CON SACABOCADO Y SUTURA SIMPLE lo facturan por valor de $60800 se evidencia en tarifa pactada entre las partes ( SOAT 10%) que el valor es de $56100 se glosa la diferencia por valor de $4700 </t>
  </si>
  <si>
    <t>ips acepta glosa por tarifas de acuerdo a  la contratación establecida  se verifica y la tarifa pactada  establecida  esta  a  SOAT 10%</t>
  </si>
  <si>
    <t>HNSM1010515</t>
  </si>
  <si>
    <t>GL-05765433203209</t>
  </si>
  <si>
    <t>CORDOBA</t>
  </si>
  <si>
    <t>CIENAGA DE ORO</t>
  </si>
  <si>
    <t>Se objeta $ 24000 Concepto 890408  INTERCONSULTA POR PSICOLOGÍA no facturable ya que como lo indican en la historia clinica la interconsulta no se realizo porque a la paciente ya le habian dado el alta</t>
  </si>
  <si>
    <t>IPS ACEPTA GLOSA MVC EN SERVICIO PRESTADO</t>
  </si>
  <si>
    <t>HMGY22511</t>
  </si>
  <si>
    <t>GL-05765433323102</t>
  </si>
  <si>
    <t>Se objeta Estudio de Coloración Básica en Biopsia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  ,Se objeta mayor valor cobrado en Honorarios médicos en la realización de Colonoscopia se reconoce el 75% por ser diferente vía de la Esofagogastroduodenoscopia según lo estipulado en el Art 72 manual tarifario soat  se glosa la diferencia $ 103425,Se objeta mayor valor cobrado en Lactato ringer se reconoce $2830 c/u según anexos del contrato establecido entre las partes la ips factura $ 3333 c/u Se glosa la diferencia $503 c/u 32 $16096 ,Se objeta mayor valor facturado en 1 día de Estancia habitacion tres camas como se observa la autorizada por Dra Sandra Marcela Moreno (Medico concurrente) corresponde a habitacion Cuatro o mas camas se glosa la diferencia $ 33400</t>
  </si>
  <si>
    <t xml:space="preserve">Se persiste glosa de studio de Coloración Básica en Biopsia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  Se persiste  mayor por valor facturado en 1 día de Estancia habitacion tres camas como se observa la autorizada por Dra Sandra Marcela Moreno (Medico concurrente) corresponde a habitacion Cuatro o mas camas se glosa la diferencia $ 33400Se persiste  mayor por mayor valor cobrado en Honorarios médicos en la realización de Colonoscopia se reconoce el 75% por ser diferente vía de la Esofagogastroduodenoscopia según lo estipulado en el Art 72 manual tarifario soat  se glosa la diferencia $ 103425Se persiste  mayor por mayor valor cobrado en Lactato ringer se reconoce $2830 c/u según anexos del contrato establecido entre las partes la ips factura $ 3333 c/u Se glosa la diferencia $503 c/u 32 $16096 </t>
  </si>
  <si>
    <t>HMGY41955</t>
  </si>
  <si>
    <t>GL-05765433323103</t>
  </si>
  <si>
    <t>No se reconoce cobro de 4 Traje desechable anti fluido $111968 c/u no facturable en vista que hace parte del material e insumos básicos de la estancia para los cuidados del paciente según lo establecido en el art 40 decreto 2423/96,Se objeta $ 2572 Concepto 1518020151  HUMIDIFICADORDEOXIGENO      Se objeta mayor valor cobrado en HUMIDIFICADOR DE OXIGENO  se reconoce según listados anexos al contrato N SSBY2019ES2T00014972 por valor $ 6131 c/u Se glosa la diferencia $2572     Se objeta mayor valor cobrado en Buretrol se reconoce según listados anexos al contrato N SSBY2019ES2T00014972 por valor $ 3285 c/u Se glosa la diferencia $809     Se objeta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objeta mayor valor cobrado en Lactato ringer se reconoce $2830 c/u según contrato establecido entre las partes la ips factura $ 3333 c/u Se glosa la diferencia $5035 c/u $2515 ,TARIFAS TRASLADO AMBULANCIASe objeta mayor valor cobrado en TRASLADO AMBULANCIA MEDICALIZADO como se observa en historia clínica el TRASLADO AMBULANCIA SECUNDARIO BÁSICO por lo tanto se reconoce según listados anexos al contrato N SSBY2019ES2T00014972 por valor $74701180= $88146 la ips factura $18200 km Se glosa la diferencia $126614TARIFAS ATENCIONES     Se objeta mayor valor cobrado en Cuidados intrahospitalario  se reconoce según listados anexos al contrato N SSBY2019ES2T00014972 soat 202110% por valor $54800 se glosa la diferencia $ 6100     Se objeta mayor valor cobrado en 2 TERAPIA RESPIRATORIA se reconoce $ 21000 se glosa la diferencia $ 2300 c/u= 4600 tarifas ayudas diagnosticas     Se objeta las siguientes ayudas diagnosticas por mayor valor cobrado  se reconoce según listados anexos al contrato N SSBY2019ES2T00014972 soat 202110%       Oximetría de pulso se reconoce  por valor $32700 se glosa la diferencia $ 3600     Electrocardiograma se reconoce  por valor $44700 se glosa la diferencia $ 5000     Fibrinógeno se reconoce  por valor $20700 se glosa la diferencia $ 3000     Tiempo de Protrombina se reconoce  por valor $33000 se glosa la diferencia $ 3660     Tromboplastina tiempo parcial (PTT) se reconoce soat 202110% por valor $32200 se glosa la diferencia $ 3500     Dimero D se reconoce  por valor $47200 se glosa la diferencia $ 16400     ferritina se reconoce  por valor $52050 se glosa la diferencia $ 5750     2 Troponina T se reconoce por valor $69800 se glosa la diferencia $ 7700 c/u 2 15400     Bilirrubina Directa se reconoce  por valor $9500 se glosa la diferencia $ 1100     Bilirrubina total  se reconoce por valor $12300 se glosa la diferencia $ 1300     cloro se reconoce s soat 202110% por valor $10400 se glosa la diferencia $ 1100      DESHIDROGENASA LACTICA se reconoce   por valor $16100 se glosa la diferencia $ 1800     GASES ARTERIALES se reconoce  por valor $9500 se glosa la diferencia $ 1100     Glucosa (en suero LCR otros fluidos) se reconoce  por valor $13600 se glosa la diferencia $ 1500     NITROGENO se reconoce   por valor $10900 se glosa la diferencia $ 1200     POTASIO se reconoce   por valor $32400 se glosa la diferencia $ 3600     Sodio se reconoce   por valor $26700 se glosa la diferencia $ 3000     Transaminasa oxalacetica / ASA se reconoce   por valor $23700 se glosa la diferencia $ 2600     Transaminasa pirúvica / ALAT se reconoce  por valor $23700 se glosa la diferencia $ 2600     Triglicéridos se reconoce  por valor $15300 se glosa la diferencia $ 1700     Creatinina en suero orina y otros se reconoce  por valor $13100 se glosa la diferencia $ 1400</t>
  </si>
  <si>
    <t xml:space="preserve">Se persiste glosa de  $ 2572 Concepto 1518020151  HUMIDIFICADORDEOXIGENO      Se objeta mayor valor cobrado en HUMIDIFICADOR DE OXIGENO  se reconoce según listados anexos al contrato N SSBY2019ES2T00014972 por valor $ 6131 c/u Se glosa la diferencia $2572Se persiste glosa por  mayor valor cobrado en Buretrol se reconoce según listados anexos al contrato N SSBY2019ES2T00014972 por valor $ 3285 c/u Se glosa la diferencia $809Se persiste glosa por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persiste glosa por  mayor valor cobrado en Lactato ringer se reconoce $2830 c/u según contrato establecido entre las partes la ips factura $ 3333 c/u Se glosa la diferencia $5035 c/u $2515  ,Se persiste glosa de  $ 2572 Concepto 1518020151  HUMIDIFICADORDEOXIGENO      Se objeta mayor valor cobrado en HUMIDIFICADOR DE OXIGENO  se reconoce según listados anexos al contrato N SSBY2019ES2T00014972 por valor $ 6131 c/u Se glosa la diferencia $2572Se persiste glosa por  mayor valor cobrado en Buretrol se reconoce según listados anexos al contrato N SSBY2019ES2T00014972 por valor $ 3285 c/u Se glosa la diferencia $809Se persiste glosa por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persiste glosa por  mayor valor cobrado en Lactato ringer se reconoce $2830 c/u según contrato establecido entre las partes la ips factura $ 3333 c/u Se glosa la diferencia $5035 c/u $2515 IPS acepta glosa por valor de $ 447872 según respuesta de glosa firmada por Yeimi Camacho auditoraSe levanta glosa por valor de $ 7990 por error al momento de sumar </t>
  </si>
  <si>
    <t>HMGY2997</t>
  </si>
  <si>
    <t>GL-05765433323104</t>
  </si>
  <si>
    <t>DERECHOS DE SALA Se objeta $ 467500 Concepto 103104  RESECCIÓN DE PTERIGION (NASAL O TEMPORAL) CON INJERTO   Se objeta mayor valor cobrado en Derechos de sala en la realización de RESECCION PTERIGION CON INJERTO DE CONJUNTIVA cód  2303 como se observa en historia clinica el procedimiento incruento por lo tanto se reconoce el 45% $219300 según lo estipulado en el art 52 manual tarifario soat Se glosa la diferencia $ 268100MATERIALESSe objeta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$ 200400</t>
  </si>
  <si>
    <t xml:space="preserve">IPS acepta glosa por valor de $ 268400 según respuesta de glosa firmada por Yeimi Camacho auditoraSe persiste glosa por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$ 199100 ,Se persiste glosa por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$ 199100  </t>
  </si>
  <si>
    <t>HMGY46192</t>
  </si>
  <si>
    <t>GL-05765433323105</t>
  </si>
  <si>
    <t>Se objeta Estudio de coloración básica en biopsia en vista que no se observan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t>
  </si>
  <si>
    <t xml:space="preserve">Se levanta glosa por valor de $ 96800 la IPS adjunto el resultado de la patología </t>
  </si>
  <si>
    <t>HMGY42363</t>
  </si>
  <si>
    <t>GL-05765433323106</t>
  </si>
  <si>
    <t>No se reconoce 2 TUBO DE SUCCION $7061 c/u  insumo no facturable se considera incluido en los derechos de sala cirugia CesareaPomeroy según lo definido en el art 49 P2 manual tarifario soat se glosan $14122,Se objeta valor facturado en TREPONEMA PALLIDUM ANTICUERPOS (PRUEBA TREPONEMICA) según soportes lo realizado corresponde a prueba rapida por lo tanto se reconoce Sifilis serología presuntiva (cardiolipina o VDRL) código 906915 por valor $ 14400 se glosa la diferencia,TARIFAS MEDICAMENTOSSe objeta mayor valor cobrado en Lactato ringer se reconoce $2830 c/u según contrato establecido entre las partes la ips factura $ 3333 c/u Se glosa la diferencia $5035 c/u $2515  FACTURACIONMEDICAMENTOSNo se reconoce cobro de FITOMENADIONA (VITAMINA K1) 10MG/ML SOLUCION INYECT  no facturable se considera incluido en los derechos de sala cirugia CesareaPomeroy según lo definido en el art 49  manual tarifario soat se glosan $1725No se reconoce cobro de CEFALOTINA 1000MG POLVO PARA INYECCION se considera Profiláctico incluido en los derechos de sala de cirugia CesareaPomeroy  según lo definido en el art 49  manual tarifario soat se glosan</t>
  </si>
  <si>
    <t xml:space="preserve">Se persiste glosa de  2 TUBO DE SUCCION $7061 c/u  insumo no facturable se considera incluido en los derechos de sala cirugia CesareaPomeroy según lo definido en el art 49 P2 manual tarifario soat se glosan $14122Se persiste glosa por mayor valor cobrado en Lactato ringer se reconoce $2830 c/u según contrato establecido entre las partes la ips factura $ 3333 c/u Se glosa la diferencia $5035 c/u $2515  Se persiste glosa del cobro de FITOMENADIONA (VITAMINA K1) 10MG/ML SOLUCION INYECT  no facturable se considera incluido en los derechos de sala cirugia CesareaPomeroy según lo definido en el art 49  manual tarifario soat se glosan $1725Se persiste glosa del cobro de CEFALOTINA 1000MG POLVO PARA INYECCION se considera Profiláctico incluido en los derechos de sala de cirugia CesareaPomeroy  según lo definido en el art 49  manual tarifario soat se glosanSe persiste glosa por valor facturado en TREPONEMA PALLIDUM ANTICUERPOS (PRUEBA TREPONEMICA) según soportes lo realizado corresponde a prueba rapida por lo tanto se reconoce Sifilis serología presuntiva (cardiolipina o VDRL) código 906915 por valor $ 14400 se glosa la diferencia </t>
  </si>
  <si>
    <t>HMGY43171</t>
  </si>
  <si>
    <t>GL-05765433323107</t>
  </si>
  <si>
    <t>Se objeta mayor valor cobrado en EXAMEN DIRECTO FRESCO DE CUALQUIER MUESTRA  se homologa con el código 19582 y se reconoce por $ 13100 se glosa la diferencia $ 35400 ,Se objeta mayor valor cobrado en Lactato ringer se reconoce $2830 c/u según contrato establecido entre las partes la ips factura $ 3333 c/u Se glosa la diferencia $503 c/u 10 $5030,Se objeta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t>
  </si>
  <si>
    <t xml:space="preserve">Se persiste glosa por  mayor valor cobrado en EXAMEN DIRECTO FRESCO DE CUALQUIER MUESTRA se homologa con el código 19582 y se reconoce por $ 13100 se glosa la diferencia $ 35400Se persiste glosa por  mayor valor cobrado en Lactato ringer se reconoce $2830 c/u según contrato establecido entre las partes la ips factura $ 3333 c/u Se glosa la diferencia $503 c/u 10 $5030  Se persiste glosa por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  ,Se persiste glosa por  mayor valor cobrado en EXAMEN DIRECTO FRESCO DE CUALQUIER MUESTRA se homologa con el código 19582 y se reconoce por $ 13100 se glosa la diferencia $ 35400Se persiste glosa por  mayor valor cobrado en Lactato ringer se reconoce $2830 c/u según contrato establecido entre las partes la ips factura $ 3333 c/u Se glosa la diferencia $503 c/u 10 $5030 Se persiste glosa por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 </t>
  </si>
  <si>
    <t>HMGY46120</t>
  </si>
  <si>
    <t>GL-05765433323108</t>
  </si>
  <si>
    <t xml:space="preserve">Se persiste glosa del Estudio de coloración básica en biopsia en vista que no se observan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se le recuerda a la IPS que es el mismo resultado del esofagogas  </t>
  </si>
  <si>
    <t>HMGY43232</t>
  </si>
  <si>
    <t>GL-05765433323109</t>
  </si>
  <si>
    <t>Se objeta $ 2300 Concepto 200097791  MIDAZOLAM SOLUCION INYECTABLE  5 MG/5 ML anestesico incluido en los derechos de materiales en la realizacion de Inmovilizacion o manipulacion articular Art 55 p 2 se glosa 2300 ,Se objeta $ 2645 Concepto 1518020102  EQUIPODEMACROGOTEOSINAGUJA incluido en los derechos de materiales en la realizacion de Inmovilizacion o manipulacion articular Art 55 p 5 $2645                                                                                                                                                                Se objeta $ 4094 Concepto 1518020098  BURETROLPARAADMINISTRACIONDESOLUCIONESX150ML incluido en los derechos de materiales en la realizacion de Inmovilizacion o manipulacion articular Art 55 p 5 $2645incluido en los derechos de materiales en la realizacion de Inmovilizacion o manipulacion articular Art 55 p 5 $ 4094 ,Se objeta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$ 276800,Se objeta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 ,SSe objeta mayor valor cobrado en Atenciones diarias psiquiatría cód 890602 facturadas  $54800 se reconoce cód 35103 Psicoterapia individual por Psiquiatra por valor $ 44400 según lo estipulado en el decreto 2423/96 art 37 contrato pactado entre las partes Se glosa la diferencia con lo facturado por la Ips $10400</t>
  </si>
  <si>
    <t xml:space="preserve">IPS acepta glosa por valor de $ 10400 según respuesta de glosa firmada por Yeimi Camacho auditoraSe persiste glosa por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$ 109000Se persiste glosa por valor de  $ 2300 Concepto 200097791  MIDAZOLAM SOLUCION INYECTABLE  5 MG/5 ML anestesico incluido en los derechos de materiales en la realizacion de Inmovilizacion o manipulacion articular Art 55 p 2 se glosa 2300 IPS acepta glosa por valor de $ 6739 según respuesta de glosa firmada por Yeimi Camacho auditoraSe persiste glosa por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 ,Se persiste glosa por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$ 109000Se persiste glosa por valor de  $ 2300 Concepto 200097791  MIDAZOLAM SOLUCION INYECTABLE  5 MG/5 ML anestesico incluido en los derechos de materiales en la realizacion de Inmovilizacion o manipulacion articular Art 55 p 2 se glosa 2300  Se persiste glosa por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  </t>
  </si>
  <si>
    <t>HMGY43252</t>
  </si>
  <si>
    <t>GL-05765433323110</t>
  </si>
  <si>
    <t xml:space="preserve">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Adicionalmente paciente con adecuado apoyo familiar en compañía del esposo Maicol Triviño y tia de la paciente Eliana Molina por lo tanto no se reconoce dicha atención ,Se objeta mayor valor cobrado en Lactato ringer se reconoce $2830 c/u según contrato establecido entre las partes la ips factura $ 3333 c/u Se glosa la diferencia $503 c/u 7 $3521No se reconoce cobro de FITOMENADIONA (VITAMINA K1) 10MG/ML SOLUCION INYECT  no facturable se considera incluido en los derechos de sala cirugia Parto según lo definido en el art 50  manual tarifario soat se glosan $1725Se objeta mayor valor cobrado en LEVONORGESTREL 75 MG x DOS BARRAS IMPLANTE SUBDERMICO se reconoce $ 142731 según lo estipulado en la circular 10/2020 se glosa la diferencia $ 7625,SOPORTESSe objeta 3 HEMOCLASIFICACION SISTEMA RH ANTIGENO RH D POR MICROTECNIC $28900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$86700Se objeta 1 PRUEBA NO TREPONÉMICA MANUAL $14400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14400Se objeta 1 HEPATITIS B  $98400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98400 </t>
  </si>
  <si>
    <t>HMGY43257</t>
  </si>
  <si>
    <t>GL-05765433323111</t>
  </si>
  <si>
    <t xml:space="preserve">MEDICAMENTOSSe objeta mayor valor cobrado en Lactato ringer se reconoce $2830 c/u según contrato establecido entre las partes la ips factura $ 3333 c/u Se glosa la diferencia $503 c/u 13 $6539No se reconoce cobro de FITOMENADIONA (VITAMINA K1) 10MG/ML SOLUCION INYECT  no facturable se considera incluido en los derechos de sala cirugia Parto según lo definido en el art 50  manual tarifario soat se glosan $1725No se reconoce cobro de CEFALOTINA 1000MG POLVO PARA INYECCION se considera Profiláctico incluido en los derechos de sala de cirugia Parto  según lo definido en el art 49  manual tarifario soat se glosan,No se reconoce 1 TUBO DE SUCCION $7061 c/u  insumo no facturable se considera incluido en los derechos de sala cirugia Parto según lo definido en el art 49 P2 manual tarifario soat se glosan $7061No se reconoce MASCARA PARA ANESTESIA No 5  $8827  insumo no facturable se considera incluido en los derechos de sala cirugia Parto según lo definido en el art 49 P2 manual tarifario soat se glosan $8827,Se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Adicionalmente paciente con adecuado apoyo familiar por lo tanto no se reconoce dicha atención,Se objeta valor facturado en TREPONEMA PALLIDUM ANTICUERPOS (PRUEBA TREPONEMICA) según soportes lo realizado corresponde a prueba rapida por lo tanto se reconoce Sifilis serología presuntiva (cardiolipina o VDRL) código 906915 por valor $ 14400 se glosa la diferencia </t>
  </si>
  <si>
    <t>HMGY43785</t>
  </si>
  <si>
    <t>GL-05765433323112</t>
  </si>
  <si>
    <t>SOPORTES     No se reconoce cobro de PORTATIL SIN FLUOROSCOPIAINTENSIFICADOR IMAGENES en historia clinica no se observa su uso Lo anterior de acuerdo a  lo definido en el anexo técnico N 5 literal B de la resolución 3047/08 Se solicita a la IPS que al momento de dar respuesta a la glosa anexar el detalle de cargos para asi poder evidenciar lo facturado con lo soportado $48000TARIFASSe objeta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,TARIFASINSUMOS     Se objeta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t>
  </si>
  <si>
    <t xml:space="preserve">IPS acepta glosa por valor de $ 48000 según respuesta de glosa expedida el 27 de abril de 2021 por concepto de portátilSe persiste glosa por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$4609Se persiste glosa de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,Se persiste glosa por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$4609Se persiste glosa de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t>
  </si>
  <si>
    <t>HMGY43676</t>
  </si>
  <si>
    <t>GL-05765433323113</t>
  </si>
  <si>
    <t xml:space="preserve">FACTURACION INSUMOS     No se reconoce cobro de 6 Traje desechable anti fluido $112000 c/u no facturable en vista que hace parte del material e insumos básicos de la estancia para los cuidados del paciente según lo establecido en el art 40 decreto 2423/96TARIFAS     Se objeta mayor valor cobrado en los siguientes insumos  se reconoce según listados anexos al contrato N SSBY2019ES2T00014972     HUMIDIFICADOR DE OXIGENO por valor $ 6131 c/u Se glosa la diferencia $2572     4 Buretrol se reconoce  por valor $ 3285 c/u Se glosa la diferencia $3236  ,SOPORTES     Se objeta MONITOREO ELECTROCARDIOGRAFICO CONTINUO (HOLTER) en vista que no se observan soportes de la realizacion del porcedimiento Lo anterior de acuerdo a  lo definido en el anexo técnico N 5 literal B de la resolución 3047/08 Se solicita a la IPS que al momento de dar respuesta a la glosa anexar el detalle de cargos para asi poder evidenciar lo facturado con lo soportado $432300TARIFAS TRASLADO AMBULANCIA     Se objeta mayor valor cobrado en TRASLADO AMBULANCIA MEDICALIZADO por lo tanto se reconoce según listados anexos al contrato N SSBY2019ES2T00014972 por valor $149404 KM= $59760 la ips factura $164500 Se glosa la diferencia $104740 </t>
  </si>
  <si>
    <t xml:space="preserve">Se persiste glosa de 6 Traje desechable anti fluido $112000 c/u no facturable en vista que hace parte del material e insumos básicos de la estancia para los cuidados del paciente según lo establecido en el art 40 decreto 2423/96TARIFASSe persiste glosa de mayor valor cobrado en los siguientes insumos  se reconoce según listados anexos al contrato N SSBY2019ES2T00014972     HUMIDIFICADOR DE OXIGENO por valor $ 6131 c/u Se glosa la diferencia $2572     4 Buretrol se reconoce  por valor $ 3285 c/u Se glosa la diferencia $3236 Se persiste glosa de  MONITOREO ELECTROCARDIOGRAFICO CONTINUO (HOLTER) en vista que no se observan soportes de la realizacion del porcedimiento Lo anterior de acuerdo a  lo definido en el anexo técnico N 5 literal B de la resolución 3047/08 Se solicita a la IPS que al momento de dar respuesta a la glosa anexar el detalle de cargos para asi poder evidenciar lo facturado con lo soportado $432300Se persiste glosa de  mayor valor cobrado en TRASLADO AMBULANCIA MEDICALIZADO por lo tanto se reconoce según listados anexos al contrato N SSBY2019ES2T00014972 por valor $149404 KM= $59760 la ips factura $164500 Se glosa la diferencia $104740 </t>
  </si>
  <si>
    <t>HMGY43654</t>
  </si>
  <si>
    <t>GL-05765433323114</t>
  </si>
  <si>
    <t xml:space="preserve">No se reconoce 3 TUBO DE SUCCION $7061 c/u  insumo no facturable se considera incluido en los derechos de sala cirugia CesareaPomeroy según lo definido en el art 49 P2 manual tarifario soat se glosan $	No se reconoce cobro de 1 BURETROL incluido en los derechos de materiales en la realización de CESAREA SEGMENTARIA TRANSPERITONEAL SOD G Art 55 p 5 $4094No se reconoce Canula de Oxigeno en historia clínica no se observa la administración de oxigeno por lo tanto no se reconoce $1820 ,Se objeta mayor valor cobrado en LEVONORGESTREL 75 MG x DOS BARRAS IMPLANTE SUBDERMICO se reconoce $ 142731 según lo estipulado en la circular 10/2020 se glosa la diferencia $ 7625 </t>
  </si>
  <si>
    <t xml:space="preserve">Se persiste glosa  de mayor valor cobrado en LEVONORGESTREL 75 MG x DOS BARRAS IMPLANTE SUBDERMICO se reconoce $ 142731 según lo estipulado en la circular 10/2020 se glosa la diferencia $ 7625  Se persiste glosa  de 3 TUBO DE SUCCION $7061 c/u  insumo no facturable se considera incluido en los derechos de sala cirugia CesareaPomeroy según lo definido en el art 49 P2 manual tarifario soat se glosan $Se persiste glosa  del cobro de 1 BURETROL incluido en los derechos de materiales en la realización de CESAREA SEGMENTARIA TRANSPERITONEAL SOD G Art 55 p 5 $4094Se persiste glosa  de Cánula de Oxigeno en historia clínica no se observa la administración de oxígeno por lo tanto no se reconoce $1820  ,Se persiste glosa  de mayor valor cobrado en LEVONORGESTREL 75 MG x DOS BARRAS IMPLANTE SUBDERMICO se reconoce $ 142731 según lo estipulado en la circular 10/2020 se glosa la diferencia $ 7625 Se persiste glosa  de 3 TUBO DE SUCCION $7061 c/u  insumo no facturable se considera incluido en los derechos de sala cirugia CesareaPomeroy según lo definido en el art 49 P2 manual tarifario soat se glosan $Se persiste glosa  del cobro de 1 BURETROL incluido en los derechos de materiales en la realización de CESAREA SEGMENTARIA TRANSPERITONEAL SOD G Art 55 p 5 $4094Se persiste glosa  de Cánula de Oxigeno en historia clínica no se observa la administración de oxígeno por lo tanto no se reconoce $1820 </t>
  </si>
  <si>
    <t>HMGY43288</t>
  </si>
  <si>
    <t>GL-05765433323115</t>
  </si>
  <si>
    <t xml:space="preserve">     Se objeta mayor valor cobrado en Lactato ringer se reconoce $2830 c/u según contrato establecido entre las partes la ips factura $ 3333 c/u Se glosa la diferencia $503 c/u 5 $2515     Se objeta mayor valor cobrado en HEPARINA BAJO PESO MOLECULAR 60UI/06ML SOLUCION INYECTABLE se reconoce según listados anexos al contrato N SSBY2019ES2T00014972 por valor $13626 c/u Se glosa la diferencia $1237,FACTURACIONNo se reconoce cobro de  APOSITO ADHESIVO HIDROCELULAR ( TEGADERM) 6CM X 7CM insumos se consideran básicos no facturables e incluidos en los materiales de la estancia para los cuidados del paciente según lo estipulado en el decreto 2423/96 art  40 valor total objetado $4562TARIFASINSUMOSSe objeta mayor valor cobrado en los siguientes insumos se reconocen según anexos del contrato N SSBY2019ES2T00014972 establecido entre las partes se glosa la diferencia $      PARCHE ADHESIVO PARA DESFIBRILADOR MINDRAY D1D3 Y D6 se reconoce $ 74573 c/u se glosa la diferencia 146419 c/u 2 = $ 292838     HUMIDIFICADOR DE OXIGENO  se reconoce por valor $ 6131 c/u Se glosa la diferencia $2572     3 Buretrol se reconoce por valor $ 3285 c/u Se glosa la diferencia $2427     BOLSA DE DRENAJE URINARIO CYSTOFLO  se reconoce  por valor $ 5541 c/u Se glosa la diferencia $2259     CATETER CENTRAL ADULTO BILUMEN  se reconoce por valor $ 107120 c/u Se glosa la diferencia $40905    ,Se objeta mayor valor cobrado en TRASLADO AMBULANCIA MEDICALIZADO por lo tanto se reconoce según listados anexos al contrato N SSBY2019ES2T00014972 por valor $149406 KM= $89640 la ips factura $164500 Se glosa la diferencia $74860</t>
  </si>
  <si>
    <t>HMGY43794</t>
  </si>
  <si>
    <t>GL-05765433323116</t>
  </si>
  <si>
    <t xml:space="preserve">Se objeta mayor valor cobrado en los siguientes insumos  se reconoce según listados anexos al contrato N SSBY2019ES2T00014972      HUMIDIFICADOR DE OXIGENO por valor $ 6131 c/u Se glosa la diferencia $2572 </t>
  </si>
  <si>
    <t xml:space="preserve">Ips no acepta objeción se mantiene concepto de glosa inicial ,Se ratifica concepto de objeción en espera de  dar cumplimiento a conciliación  según normatividad vigente  ART 4 DE LA RESOLUCION 3047 DEL 2008 </t>
  </si>
  <si>
    <t>HMGY43852</t>
  </si>
  <si>
    <t>GL-05765433323117</t>
  </si>
  <si>
    <t xml:space="preserve"> Se objeta mayor valor cobrado en los siguientes insumos  se reconoce según listados anexos al contrato N SSBY2019ES2T00014972      HUMIDIFICADOR DE OXIGENO por valor $ 6131 c/u Se glosa la diferencia $2572     3 Buretrol se reconoce según listados por valor $ 3285 c/u Se glosa la diferencia $2427 </t>
  </si>
  <si>
    <t xml:space="preserve">Ips no acepta objeción se mantiene concepto de glosa inicial </t>
  </si>
  <si>
    <t>HMGY43950</t>
  </si>
  <si>
    <t>GL-05765433323118</t>
  </si>
  <si>
    <t xml:space="preserve">     No se reconoce 2 Lactato ringer administrado 05/02/2021 1310 y 2239 horas según soportes anexos se observa que el paciente  ingresa el 05/02/2021 al verificar con el área de aseguramiento esta activo en la EPS a partir del 06/02/2021 $6666     No se reconoce Omeprazol del 05/02/2021 1310 horas según soportes anexos se observa que el paciente  ingresa el 05/02/2021 al verificar con el área de aseguramiento esta activo en la EPS a partir del 06/02/2021 $3957           Se objeta mayor valor cobrado en Lactato ringer se reconoce $2830 c/u según contrato establecido entre las partes la ips factura $ 3333 c/u Se glosa la diferencia $503 c/u 8 $6424,No se reconoce cobro de Buretrol y Tubo succión insumos incluido en los derechos de materiales del procedimiento realizado Apendicectomia Art 55 P5 manual tarifario soat Por lo que no se reconoce de manera adicional  ,No se reconoce consulta urgencias según soportes anexos se observa que el paciente  ingresa el 05/02/2021 al verificar con el área de aseguramiento esta activo en la EPS a partir del 06/02/2021,No se reconoce laboratorio relacionados  según soportes anexos se observa que el paciente  ingresa el 05/02/2021 al verificar con el área de aseguramiento esta activo en la EPS a partir del 06/02/2021     Gonadropina $44200     Proteina C Reactiva $ 46100     Uroanalisis $ 14400     Coloracion gram $ 11700     Hemograma $22600,Se objeta Estudio de coloración básica en Biopsia en vista que no se encuentran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$111500 </t>
  </si>
  <si>
    <t xml:space="preserve">Ips no acepta objeción se mantiene concepto de glosa inicial Ips no acepta objeción se mantiene concepto de glosa inicial ,Se ratifica concepto de objecion en espera de  dar cumplimiento a conciliacion  segun normatividad vigente  ART 4 DE LA RESOLUCION 3047 DEL 2008  Se ratifica concepto de objecion en espera de  dar cumplimiento a conciliacion  segun normatividad vigente  ART 4 DE LA RESOLUCION 3047 DEL 2008  </t>
  </si>
  <si>
    <t>HMGY44183</t>
  </si>
  <si>
    <t>GL-05765433323119</t>
  </si>
  <si>
    <t>Se objeta mayor valor cobrado en los siguientes insumos se reconocen según anexos del contrato N SSBY2019ES2T00014972 establecido entre las partes se glosa la diferencia        2 Buretrol se reconoce por valor $ 3285 c/u Se glosa la diferencia $1618     BOLSA DE DRENAJE URINARIO CYSTOFLO  se reconoce  por valor $ 5541 c/u Se glosa la diferencia $2259</t>
  </si>
  <si>
    <t xml:space="preserve">Ips no acepta objeción se mantiene concepto de glosa inicial ,Se ratifica concepto de objeción en espera de  dar cumplimiento a conciliación  según normatividad vigente  ART 4 DE LA RESOLUCION 3047 DEL 2008  </t>
  </si>
  <si>
    <t>HMGY44263</t>
  </si>
  <si>
    <t>GL-05765433323120</t>
  </si>
  <si>
    <t xml:space="preserve">No se reconoce cobro de FITOMENADIONA (VITAMINA K1) 10MG/ML SOLUCION INYECT  no facturable se considera incluido en los derechos de sala parto según lo definido en el art 49  y 50 manual tarifario soat se glosan $1725,No se reconoce cobro de Tubo succión insumos incluido en los derechos de sala del procedimiento realizado Parto Art 49 P2 manual tarifario soat Por lo que no se reconoce de manera adicional $7061,Se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mayor valor cobrado en TSH según soportes lo realizado corresponde a TSH Neonatal por lo que se reconoce $ 67300 la ips factura $ 71700 se glosa la diferencia $4400 </t>
  </si>
  <si>
    <t>HMGY44302</t>
  </si>
  <si>
    <t>GL-05765433323121</t>
  </si>
  <si>
    <t xml:space="preserve">Se objeta mayor valor cobrado en LEVONORGESTREL 75 MG x DOS BARRAS IMPLANTE SUBDERMICO se reconoce $ 142731 según lo estipulado en la circular 10/2020 se glosa la diferencia $ 7625 </t>
  </si>
  <si>
    <t xml:space="preserve">Ips no acepta objeción se mantiene concepto de glosa inicial ,Se ratifica concepto de objecion en espera de  dar cumplimiento a conciliacion  segun normatividad vigente  ART 4 DE LA RESOLUCION 3047 DEL 2008 </t>
  </si>
  <si>
    <t>HMGY44666</t>
  </si>
  <si>
    <t>GL-05765433323122</t>
  </si>
  <si>
    <t xml:space="preserve">No se reconoce cobro de Electrocardiograma el cual fue realizado al ingreso por lo tanto este estudio esta incluido en la capita del paciente de la ips Hospital Mario Gaitan de Yangua por lo que no debe ser facturado de manera adicional ,No se reconoce cobro de Rx Torax el cual fue realizado al ingreso por lo tanto este estudio esta incluido en la capita del paciente de la ips Hospital Mario Gaitan de Yangua por lo que no debe ser facturado de manera adicional,No se reconoce Interconsulta por Especialista en urgencias medicas o emergencias no se observa atencion por el especialista Lo anterior de acuerdo a  lo definido en el anexo técnico N 5 literal B de la resolución 3047/08 Se solicita a la IPS que al momento de dar respuesta a la glosa anexar el detalle de cargos para asi poder evidenciar lo facturado con lo soportado,Se objeta cobro de COLESTEROL DE BAJA DENSIDAD LDL AUTOMATIZ no facturable resultado de una fórmula matemática calculada con los valores del colesterol HDL y el colesterol total Por lo tanto no se reconoce  ,Se objeta mayor valor cobrado en TRASLADO AMBULANCIA MEDICALIZADO por lo tanto se reconoce según listados anexos al contrato N SSBY2019ES2T00014972 por valor $14940209 KM= $312246 la ips factura $380380 Se glosa la diferencia $68134 </t>
  </si>
  <si>
    <t xml:space="preserve">Ips no acepta objeción se mantiene concepto de glosa inicial Ips no acepta objeción se mantiene concepto de glosa inicial ,Se ratifica concepto de objeción en espera de  dar cumplimiento a conciliación  según normatividad vigente  ART 4 DE LA RESOLUCION 3047 DEL 2008  Se ratifica concepto de objeción en espera de  dar cumplimiento a conciliación  según normatividad vigente  ART 4 DE LA RESOLUCION 3047 DEL 2008  </t>
  </si>
  <si>
    <t>HMGY45174</t>
  </si>
  <si>
    <t>GL-05765433323123</t>
  </si>
  <si>
    <t xml:space="preserve">se objeta mayor valor cobrado en 2 INSULINA LISPRO 100UI/ML X 10ML SOLUCION INYECTABLE se reconoce $ 66440 según lo estipulado en la circular 10/2020 se glosa la diferencia $1225 c/u ,Se objeta mayor valor cobrado en los siguientes insumos se reconocen según anexos del contrato N SSBY2019ES2T00014972 establecido entre las partes se glosa la diferencia $      HUMIDIFICADOR DE OXIGENO  se reconoce por valor $ 6131 c/u Se glosa la diferencia $2572     4 Buretrol se reconoce por valor $ 3285 c/u Se glosa la diferencia $3236     BOLSA DE DRENAJE URINARIO CYSTOFLO  se reconoce  por valor $ 5541 c/u Se glosa la diferencia $2259,Se objeta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t>
  </si>
  <si>
    <t xml:space="preserve">Se persiste glosa de la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Se persiste glosa  por mayor valor cobrado en 2 INSULINA LISPRO 100UI/ML X 10ML SOLUCION INYECTABLE se reconoce $ 66440 según lo estipulado en la circular 10/2020 se glosa la diferencia $1225 c/u  ,Se persiste glosa de la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Se persiste glosa  por mayor valor cobrado en 2 INSULINA LISPRO 100UI/ML X 10ML SOLUCION INYECTABLE se reconoce $ 66440 según lo estipulado en la circular 10/2020 se glosa la diferencia $1225 c/u </t>
  </si>
  <si>
    <t>HMGY48236</t>
  </si>
  <si>
    <t>GL-05765433323124</t>
  </si>
  <si>
    <t xml:space="preserve">FACTURACIONNo se reconoce cobro de Buretrol y Tubo succión insumos incluido en los derechos de materiales del procedimiento realizado Art 49 p2 y Art 55 P5 manual tarifario soat Por lo que no se reconoce de manera adicional SOPORTESe objeta material de Osteosintesis en vista que no anexan factura de compra por lo que no es posible validar su cobro     Se objeta $ 16400 Concepto SBO0010  PINKIRSCHNER15MMX230MM         Se objeta $ 32800 Concepto SBO0009  PINKIRSCHNER12MMX230MM          Se objeta $ 150000 Concepto SBO1477  TORNCORTICALPENTALOCK25X20MMRT      se objeta $ 150000 Concepto SB01479  TORNCORTICALPENTALOCK25X24MMRT       Se objeta $ 300000 Concepto SBO1478  TORNCORTICALPENTALOCK25X22MMRT      Se objeta $ 427500 Concepto SBO1457  TORNCORTICAL25X14MMRT       Se objeta $ 1799600 Concepto SBO1428  PLACARADIODISTALEXTRAARTICULARANCHA2SDERECHA </t>
  </si>
  <si>
    <t xml:space="preserve">FACTURACIONNo se reconoce cobro de Buretrol y Tubo succión insumos incluido en los derechos de materiales del procedimiento realizado Art 49 p2 y Art 55 P5 manual tarifario soat Por lo que no se reconoce de manera adicional Se levanta glosa por valor de $ 2876300 la IPS adjunto la factura de venta donde se pudo verificar los valores ,Se persiste glosa no se reconoce cobro de Buretrol y Tubo succión insumos incluido en los derechos de materiales del procedimiento realizado Art 49 p2 y Art 55 P5 manual tarifario soat Por lo que no se reconoce de manera adicional Se persiste glosa  de los  materiales de Osteosintesis en vista que no anexan factura de compra por lo que no es posible validar su cobro     Se objeta $ 16400 Concepto SBO0010  PINKIRSCHNER15MMX230MM         Se objeta $ 32800 Concepto SBO0009  PINKIRSCHNER12MMX230MM          Se objeta $ 150000 Concepto SBO1477  TORNCORTICALPENTALOCK25X20MMRT      se objeta $ 150000 Concepto SB01479  TORNCORTICALPENTALOCK25X24MMRT       Se objeta $ 300000 Concepto SBO1478  TORNCORTICALPENTALOCK25X22MMRT      Se objeta $ 427500 Concepto SBO1457  TORNCORTICAL25X14MMRT       Se objeta $ 1799600 Concepto SBO1428  PLACARADIODISTALEXTRAARTICULARANCHA2SDERECHA </t>
  </si>
  <si>
    <t>HMGY45368</t>
  </si>
  <si>
    <t>GL-05765433323125</t>
  </si>
  <si>
    <t>Se objeta las siguientes ayudas diagnosticas por mayor valor cobrado  se reconoce según listados anexos al contrato N SSBY2019ES2T00014972 soat 202110%      Dimero D se reconoce  por valor $47200 se glosa la diferencia $ 16400       Se objeta $ 228900 Concepto 893812  REGISTRO DE OXIMETRÍA CUTÁNEA debido a que no anexan soportes de la realizacion ,Se objeta mayor valor cobrado en los siguientes insumos  se reconoce según listados anexos al contrato N SSBY2019ES2T00014972      HUMIDIFICADOR DE OXIGENO por valor $ 6131 c/u Se glosa la diferencia $2572     2 Buretrol se reconoce según listados por valor $ 3285 c/u Se glosa la diferencia $4854     INCENTIVO RESPIRATORIO se reconoce según listados por valor $ 17698 c/u Se glosa la diferencia $4609</t>
  </si>
  <si>
    <t xml:space="preserve">Se persiste glosa de  las siguientes ayudas diagnosticas por mayor valor cobrado  se reconoce según listados anexos al contrato N SSBY2019ES2T00014972 soat 202110%      Dimero D se reconoce  por valor $47200 se glosa la diferencia $ 16400       Se objeta $ 228900 Concepto 893812  REGISTRO DE OXIMETRÍA CUTÁNEA debido a que no anexan soportes de la realizacionSe persiste glosa por mayor valor cobrado en los siguientes insumos  se reconoce según listados anexos al contrato N SSBY2019ES2T00014972      HUMIDIFICADOR DE OXIGENO por valor $ 6131 c/u Se glosa la diferencia $2572     2 Buretrol se reconoce según listados por valor $ 3285 c/u Se glosa la diferencia $4854     INCENTIVO RESPIRATORIO se reconoce según listados por valor $ 17698 c/u Se glosa la diferencia $4609 </t>
  </si>
  <si>
    <t>HMGY48395</t>
  </si>
  <si>
    <t>GL-05765433323126</t>
  </si>
  <si>
    <t xml:space="preserve">No se reconoce 1 Cefazolina medicamento profilaxis incluido en los derechos de sala quirurgica Art 49 manual tarifario soat,No se reconoce cobro de cuidado intrahospitalario por ortopedia no facturable incluido en los honorarios del cirujano Art 75 manual tarifario soat 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estancia,No se reconoce cobro de los siguientes insumos incluidos en los derechos de materiales Art 55 y derechos de sala quirúrgica  Art 49 P2     Buretrol $ 4094     Mascara para oxigeno $ 2919     Mascara para anestesia $ 8827     Nariz de camello $ 12114     Tubo de succion $ 7061     Tubo endotraqueal $ 4106     Se objeta material osteosintesis en vista que no se observa factura de compra por lo que no es posible validar su cobro     TORN CORTICAL 35 MM X 20 MM R FINA $22900     PLACA TUBULAR 1/3 DE CAÑ $59800     TORNCORTICAL 35 MM X14 MM R FINA $91600 </t>
  </si>
  <si>
    <t xml:space="preserve">Se persiste glosa del cobro de cuidado intrahospitalario por ortopedia no facturable incluido en los honorarios del cirujano Art 75 manual tarifario soat IPS acepta glosa por valor de $ 16900 según repuesta de glosa firmado por Yeremi Camacho Auditoria médica por concepto de consulta de trabajo socialIPS acepta glosa por valor de $ 39121 según repuesta de glosa firmado por Yeremi Camacho Auditoria médica por concepto de Buretrol $ 4094     Mascara para oxigeno $ 2919     Mascara para anestesia $ 8827     Nariz de camello $ 12114     Tubo de succion $ 7061     Tubo endotraqueal $ 4106     Se persiste glosa de material osteosintesis en vista que no se observa factura de compra por lo que no es posible validar su cobro     TORN CORTICAL 35 MM X 20 MM R FINA $22900     PLACA TUBULAR 1/3 DE CAÑ $59800     TORNCORTICAL 35 MM X14 MM R FINA $91600IPS acepta glosa por valor de $ 5474 según repuesta de glosa firmado por Yeremi Camacho Auditoria médica por concepto de 1 cefazolina  ,Se persiste glosa del cobro de cuidado intrahospitalario por ortopedia no facturable incluido en los honorarios del cirujano Art 75 manual tarifario soat Se levanta glosa por valor de $ 174300 la IPS adjunto la factura de venta     </t>
  </si>
  <si>
    <t>HMGY50595</t>
  </si>
  <si>
    <t>GL-05765433323127</t>
  </si>
  <si>
    <t xml:space="preserve"> Se objeta mayor valor cobrado en los siguientes insumos se reconocen según anexos del contrato N SSBY2019ES2T00014972 establecido entre las partes se glosa la diferencia      3 Buretrol se reconoce por valor $ 3285 c/u Se glosa la diferencia $2427     BOLSA DE DRENAJE URINARIO CYSTOFLO  se reconoce  por valor $ 5541 c/u Se glosa la diferencia $2259 </t>
  </si>
  <si>
    <t xml:space="preserve">IPS acepta glosa por valor de $ 4686 según repuesta de glosa firmado por Yeremi Camacho Auditoria médica </t>
  </si>
  <si>
    <t>HMGY51943</t>
  </si>
  <si>
    <t>GL-05765433323128</t>
  </si>
  <si>
    <t>No se reconoce cobro de los siguientes insumos incluidos en los derechos de materiales Art 55 y derechos de sala quirúrgica  Art 49 P2     Buretrol $ 4094     Tubo de succion $ 7061      Se objeta material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No se reconoce cobro de materiales de sutura y curacion cod 39305 se observa en historia clínica procedimiento Inmovilizacion se realiza simultanea a la Reducción cerrada el dia 04/02/2021  por lo tanto se reconoce en una sola ocasión,No se reconoce cobro de Sala de yesos se observa en historia clínica procedimiento Inmovilizacion se realiza simultanea a la Reducción cerrada el dia 04/02/2021 de la cual se reconoce los derechos de sala 45% por lo tanto no se reconoce de manera adicional</t>
  </si>
  <si>
    <t xml:space="preserve">Se persiste glosa de los siguientes insumos incluidos en los derechos de materiales Art 55 y derechos de sala quirúrgica  Art 49 P2     Buretrol $ 4094     Tubo de succion $ 7061      Se persiste glosa de los materiales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Se persiste glosa del cobro de materiales de sutura y curacion cod 39305 se observa en historia clínica procedimiento Inmovilizacion se realiza simultanea a la Reducción cerrada el dia 04/02/2021  por lo tanto se reconoce en una sola ocasiónSe persiste glosa del cobro de Sala de yesos se observa en historia clínica procedimiento Inmovilizacion se realiza simultanea a la Reducción cerrada el dia 04/02/2021 de la cual se reconoce los derechos de sala 45% por lo tanto no se reconoce de manera adicional ,Se persiste glosa de los siguientes insumos incluidos en los derechos de materiales Art 55 y derechos de sala quirúrgica  Art 49 P2     Buretrol $ 4094     Tubo de succion $ 7061Se levanta glosa por valor de $ 197200 la IPS adjunto la factura de venta por concepto de los materiales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Se persiste glosa del cobro de materiales de sutura y curacion cod 39305 se observa en historia clínica procedimiento Inmovilizacion se realiza simultanea a la Reducción cerrada el dia 04/02/2021  por lo tanto se reconoce en una sola ocasiónSe persiste glosa del cobro de Sala de yesos se observa en historia clínica procedimiento Inmovilizacion se realiza simultanea a la Reducción cerrada el dia 04/02/2021 de la cual se reconoce los derechos de sala 45% por lo tanto no se reconoce de manera adicional </t>
  </si>
  <si>
    <t>HMGY45996</t>
  </si>
  <si>
    <t>GL-05765433323129</t>
  </si>
  <si>
    <t>No se reconoce 1 TUBO DE SUCCION $7061 c/u  insumo no facturable se considera incluido en los derechos de sala cirugia Parto según lo definido en el art 49 P2 y art 50 manual tarifario soat se glosan $7061,No se reconoce cobro de CEFALOTINA 1000MG POLVO PARA INYECCION se considera Profiláctico incluido en los derechos de sala de partos  según lo definido en el art 49  manual tarifario soat se glosanNo se reconoce cobro de FITOMENADIONA (VITAMINA K1) 10MG/ML SOLUCION INYECT  no facturable se considera incluido en los derechos de sala cirugia Parto según lo definido en el art 50  manual tarifario soat se glosan $1725,Se objeta doble cobro de Atencion del parto se reconoce en una sola ocasión se glosa honorarios del cirujano y derechos de sala de partos $705400,Se objeta valor facturado en TREPONEMA PALLIDUM ANTICUERPOS (PRUEBA TREPONEMICA) según soportes lo realizado corresponde a prueba rapida por lo tanto se reconoce Sifilis serología presuntiva (cardiolipina o VDRL) código 906915 por valor $ 14400 se glosa la diferenciaSe objeta mayor valor cobrado en TSH según soportes lo realizado corresponde a TSH Neonatal por lo que se reconoce $ 67300 la ips factura $ 71700 se glosa la diferencia $4400</t>
  </si>
  <si>
    <t xml:space="preserve">IPS acepta glosa por valor de $ 705400 según repuesta de glosa firmado por Yeremi Camacho Auditoria médica por concepto de atencion del partoIPS acepta glosa por valor de $ 11385 según repuesta de glosa firmado por Yeremi Camacho Auditoria médica por concepto de cefalotina 1000mg polvo para inyección y fitomenadiona (vitamina k1) 10mg/ml soluciónIPS acepta glosa por valor de $ 7061 según repuesta de glosa firmado por Yeremi Camacho Auditoria médica por concepto de tubo de succion ,Se persiste glosa del valor de lo facturado en TREPONEMA PALLIDUM ANTICUERPOS (PRUEBA TREPONEMICA) según soportes lo realizado corresponde a prueba rapida por lo tanto se reconoce Sifilis serología presuntiva (cardiolipina o VDRL) código 906915 por valor $ 14400 se glosa la diferenciaSe objeta mayor valor cobrado en TSH según soportes lo realizado corresponde a TSH Neonatal por lo que se reconoce $ 67300 la ips factura $ 71700 se glosa la diferencia $4400  </t>
  </si>
  <si>
    <t>HMGY46221</t>
  </si>
  <si>
    <t>GL-05765433323130</t>
  </si>
  <si>
    <t>Se objeta mayor valor cobrado en TRASLADO AMBULANCIA MEDICALIZADO debido a que no se observa soportes del traslado adicionalmente se observa mayor valor cobrado según listados anexos al contrato N SSBY2019ES2T00014972 por valor $7470 km1220= $91134 la ips factura $9100 km Se glosa la diferencia</t>
  </si>
  <si>
    <t>HMGY46736</t>
  </si>
  <si>
    <t>GL-05765433323131</t>
  </si>
  <si>
    <t xml:space="preserve">Se objeta $ 233400 Concepto 377304  IOVERSOL 320 (EQ A 678 MG) SOLUCION INYECTABLE  68 %/50 ML  no se observa la cantidad de medio de contraste administrado ademas no se encuentra en listados de precios institucional,Se objeta $ 73800 Concepto 15181212211  SISTEMAPARAADMINISTRACIONDEMEDIOSDECONTRASTECT9000 en vista que no se observa el uso d este sistema ya se esta reconociendo insumos a consumo(cateter macrogotero y demas) </t>
  </si>
  <si>
    <t xml:space="preserve">IPS acepta glosa por valor de $ 73800 según repuesta de glosa firmado por Yeremi Camacho Auditoria médica por concepto de sistema para administración de medios de contraste ct9000Se persiste glosa de  $ 233400 Concepto 377304  IOVERSOL 320 (EQ A 678 MG) SOLUCION INYECTABLE  68 %/50 ML  no se observa la cantidad de medio de contraste administrado ademas no se encuentra en listados de precios institucional ,Se persiste glosa de  $ 233400 Concepto 377304  IOVERSOL 320 (EQ A 678 MG) SOLUCION INYECTABLE  68 %/50 ML  no se observa la cantidad de medio de contraste administrado ademas no se encuentra en listados de precios institucional  </t>
  </si>
  <si>
    <t>HMGY47297</t>
  </si>
  <si>
    <t>GL-05765433323132</t>
  </si>
  <si>
    <t xml:space="preserve">Se objeta mayor valor cobrado en TRASLADO AMBULANCIA BASICO en vista que no se observa soportes del traslado adicionalmente se observa mayor valor cobrado según listados anexos al contrato N SSBY2019ES2T00014972 por valor $7470 km3330= $248751 la ips factura $9100 km </t>
  </si>
  <si>
    <t xml:space="preserve">Se persiste glosa por mayor valor cobrado en TRASLADO AMBULANCIA BASICO en vista que no se observa soportes del traslado adicionalmente se observa mayor valor cobrado según listados anexos al contrato N SSBY2019ES2T00014972 por valor $7470 km3330= $248751 la ips factura $9100 km  </t>
  </si>
  <si>
    <t>HMGY47729</t>
  </si>
  <si>
    <t>GL-05765433323133</t>
  </si>
  <si>
    <t xml:space="preserve">No se reconoce cobro de FITOMENADIONA (VITAMINA K1) 10MG/ML SOLUCION INYECT  no facturable se considera incluido en los derechos de sala cirugia Parto según lo definido en el art 50  manual tarifario soat se glosan $1725,Se objeta valor facturado en TREPONEMA PALLIDUM ANTICUERPOS (PRUEBA TREPONEMICA) según soportes lo realizado corresponde a prueba rapida por lo tanto se reconoce Sifilis serología presuntiva (cardiolipina o VDRL) código 906915 por valor $ 14400 se glosa la diferencia $75800Se objeta mayor valor cobrado en TSH según soportes lo realizado corresponde a TSH Neonatal por lo que se reconoce $ 67300 la ips factura $ 71700 se glosa la diferencia $4400  </t>
  </si>
  <si>
    <t xml:space="preserve">Se persiste glosa por valor facturado en TREPONEMA PALLIDUM ANTICUERPOS (PRUEBA TREPONEMICA) según soportes lo realizado corresponde a prueba rapida por lo tanto se reconoce Sifilis serología presuntiva (cardiolipina o VDRL) código 906915 por valor $ 14400 se glosa la diferencia $75800Se persiste glosa por  mayor valor cobrado en TSH según soportes lo realizado corresponde a TSH Neonatal por lo que se reconoce $ 67300 la ips factura $ 71700 se glosa la diferencia $4400Se persiste glosa por  cobro de FITOMENADIONA (VITAMINA K1) 10MG/ML SOLUCION INYECT  no facturable se considera incluido en los derechos de sala cirugia Parto según lo definido en el art 50  manual tarifario soat se glosan $1725 </t>
  </si>
  <si>
    <t>HMGY51670</t>
  </si>
  <si>
    <t>GL-05765433323134</t>
  </si>
  <si>
    <t xml:space="preserve">Se objeta valor facturado en SURFACTANTE PULMONAR O PORCINO 80MG/ML X 3ML S codigo199060761 en vista que este codigo no se encuentra en listados institucional por lo tanto se reconoce codigo R07AA0202 SURFACTANTE PULMONAR 240 MG / 3 ML por valor $ 3937600 según lo administrado se glosa la diferencia $1740435 </t>
  </si>
  <si>
    <t xml:space="preserve">Se persiste glosa por mayor  valor facturado en SURFACTANTE PULMONAR O PORCINO 80MG/ML X 3ML S codigo199060761 en vista que este codigo no se encuentra en listados institucional por lo tanto se reconoce codigo R07AA0202 SURFACTANTE PULMONAR 240 MG / 3 ML por valor $ 3937600 según lo administrado se glosa la diferencia $1740435  </t>
  </si>
  <si>
    <t>HMGY47760</t>
  </si>
  <si>
    <t>GL-05765433323135</t>
  </si>
  <si>
    <t xml:space="preserve">No se reconoce 1 TUBO DE SUCCION $7061 c/u  insumo no facturable se considera incluido en los derechos de sala Parto según lo definido en el art 49 P2 manual tarifario soat se glosan $7061No se reconoce 1 BURETROL PARA ADMINISTRACION DE SOLUCIONES X 150ML insumo no facturable se considera incluido en los derechos de sala Parto según lo definido en el art 49 P2 manual tarifario soat se glosan $4094,Se objeta mayor valor cobrado en HORMONA ESTIMULANTE DEL TIROIDES TSH según soportes lo realizado corresponde a HORMONA ESTIMULANTE DEL TIROIDES TSH Neonatal por lo que se reconoce $ 67300 la ips factura $ 71700 se glosa la diferencia $4400 </t>
  </si>
  <si>
    <t>HMGY48223</t>
  </si>
  <si>
    <t>GL-05765433323136</t>
  </si>
  <si>
    <t>No se reconoce 2 TUBO DE SUCCION $7061 c/u  insumo no facturable se considera incluido en los derechos de sala cirugia CesareaPomeroy según lo definido en el art 49 P2 manual tarifario soat se glosan,Se objeta mayor valor cobrado en HORMONA ESTIMULANTE DEL TIROIDES TSH según soportes lo realizado corresponde a HORMONA ESTIMULANTE DEL TIROIDES TSH Neonatal por lo que se reconoce $ 67300 la ips factura $ 71700 se glosa la diferencia $4400</t>
  </si>
  <si>
    <t>HMGY48225</t>
  </si>
  <si>
    <t>GL-05765433323137</t>
  </si>
  <si>
    <t>Se objeta cobro de laboratorios paciente quien se encuentra capitado en esta ips por lo que no se reconoce de manera adicionalUroanalisisHemogramacreatininaMonitoreo fetal anteparto Se objeta mayor valor cobrado en HORMONA ESTIMULANTE DEL TIROIDES TSH según soportes lo realizado corresponde a HORMONA ESTIMULANTE DEL TIROIDES TSH Neonatal por lo que se reconoce $ 67300 la ips factura $ 71700 se glosa la diferencia $4400OS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cirugia Parto según lo definido en el art 50  manual tarifario soat se glosan $1725</t>
  </si>
  <si>
    <t>HMGY48237</t>
  </si>
  <si>
    <t>GL-05765433323138</t>
  </si>
  <si>
    <t>Se objeta mayor valor cobrado en HORMONA ESTIMULANTE DEL TIROIDES TSH según soportes lo realizado corresponde a HORMONA ESTIMULANTE DEL TIROIDES TSH Neonatal por lo que se reconoce $ 67300 la ips factura $ 71700 se glosa la diferencia $4400,Se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t>
  </si>
  <si>
    <t>HMGY48240</t>
  </si>
  <si>
    <t>GL-05765433323139</t>
  </si>
  <si>
    <t>No se reconoce cobro de FITOMENADIONA (VITAMINA K1) 10MG/ML SOLUCION INYECT  no facturable se considera incluido en los derechos de sala parto según lo definido en el art 49  manual tarifario soat se glosan $1725No se reconoce cobro de CEFALOTINA 1000MG POLVO PARA INYECCION se considera Profiláctico incluido en los derechos de sala de parto  según lo definido en el art 49  manual tarifario soat se glosan ,Se objeta $ 223000 Concepto 898201  ESTUDIO DE COLORACIÓN BÁSICA EN ESPÉCIMEN DE RECONOCIMIENTO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$93500,Se objeta $ 4400 Concepto 904902  HORMONA ESTIMULANTE DEL TIROIDES   según soportes lo realizado corresponde a HORMONA ESTIMULANTE DEL TIROIDES TSH Neonatal por lo que se reconoce $ 67300 la ips factura $ 71700 se glosa la diferencia $4400</t>
  </si>
  <si>
    <t>HMGY48703</t>
  </si>
  <si>
    <t>GL-05765433323140</t>
  </si>
  <si>
    <t xml:space="preserve">Se objeta mayor valor cobrado en MALLA PROLENE PARCIALMENTE ABSORBIBLE de 15 X 15 se reconoce $ 534877 según listados de precios institucional pactado entre las partes Se glosa la diferencia $ 170072 </t>
  </si>
  <si>
    <t>HMGY48905</t>
  </si>
  <si>
    <t>GL-05765433323141</t>
  </si>
  <si>
    <t>No se reconoce cobro de  CONSULTA DE URGENCIAS POR MEDICINA GENERAL atencion que esta incluido en la capita del paciente de la ips Hospital Mario Gaitan de Yangua por lo que no debe ser facturado de manera adicional ,Se objeta mayor valor cobrado en HORMONA ESTIMULANTE DEL TIROIDES TSH según soportes lo realizado corresponde a HORMONA ESTIMULANTE DEL TIROIDES TSH Neonatal por lo que se reconoce $ 67300 la ips factura $ 71700 se glosa la diferencia $4400,Se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t>
  </si>
  <si>
    <t>HMGY48907</t>
  </si>
  <si>
    <t>GL-05765433323142</t>
  </si>
  <si>
    <t xml:space="preserve">No se reconoce 1 TUBO DE SUCCION $7061 c/u  insumo no facturable se considera incluido en los derechos de sala Parto según lo definido en el art 49 P2 y art 50 manual tarifario soat se glosan $7061 ,No se reconoce cobro de  CONSULTA DE URGENCIAS POR MEDICINA GENERAL atencion esta incluido en la capita del paciente de la ips Hospital Mario Gaitan de Yangua por lo que no debe ser facturado de manera adicional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  </t>
  </si>
  <si>
    <t>HMGY48969</t>
  </si>
  <si>
    <t>GL-05765433323143</t>
  </si>
  <si>
    <t>Se objeta mayor valor cobrado en HORMONA ESTIMULANTE DEL TIROIDES TSH según soportes lo realizado corresponde a HORMONA ESTIMULANTE DEL TIROIDES TSH Neonatal por lo que se reconoce $ 67300 la ips factura $ 71700 se glosa la diferencia $4400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t>
  </si>
  <si>
    <t>HMGY48978</t>
  </si>
  <si>
    <t>GL-05765433323144</t>
  </si>
  <si>
    <t xml:space="preserve">Se objeta $ 2432700  EVENTRORRAFIA CON COLOCACIÓN DE MALLA en vista que en historia clinica no se observa soportes de la realizacion del procedimiento ,Se objeta mayor valor cobrado en MALLA PROLENE PARCIALMENTE ABSORBIBLE de 15 X 15 se reconoce $ 534877 según listados de precios institucional pactado entre las partes Se glosa la diferencia $ 170072 </t>
  </si>
  <si>
    <t>HMGY49006</t>
  </si>
  <si>
    <t>GL-05765433323145</t>
  </si>
  <si>
    <t xml:space="preserve">Se objeta $ 14400 Concepto 907106  UROANÁLISIS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 </t>
  </si>
  <si>
    <t>HMGY49505</t>
  </si>
  <si>
    <t>GL-05765433323146</t>
  </si>
  <si>
    <t xml:space="preserve">Se objeta $ 100000 Concepto 906126  TOXOPLASMA GONDII ANTICUERPOS IG A SEMIAUTOMATIZADO O AUTOMATIZADO en vista que no anexan soportes de la realizacion de este estudio ademas se observa mayor valor cobrado se homologa con el codigo 19928 por valor $ 83100 valor que sera reconocido una vez sea subsanado los soportes </t>
  </si>
  <si>
    <t>HMGY50047</t>
  </si>
  <si>
    <t>GL-05765433323147</t>
  </si>
  <si>
    <t xml:space="preserve"> Se objeta cobro de laboratorios paciente quien se encuentra capitado en esta ips por lo que no se reconoce de manera adicionalHemogramaSe objeta mayor valor cobrado en HORMONA ESTIMULANTE DEL TIROIDES TSH según soportes lo realizado corresponde a HORMONA ESTIMULANTE DEL TIROIDES TSH Neonatal por lo que se reconoce $ 67300 la ips factura $ 71700 se glosa la diferencia $4400 ,No se reconoce cobro de FITOMENADIONA (VITAMINA K1) 10MG/ML SOLUCION INYECT  no facturable se considera incluido en los derechos de sala Parto según lo definido en el art 50  manual tarifario soat se glosan $1725 No se reconoce cobro de CEFALOTINA 1000MG POLVO PARA INYECCION se considera Profiláctico incluido en los derechos de sala de partos  según lo definido en el art 49  manual tarifario soat se glosan  Se objeta mayor valor cobrado en LEVONORGESTREL 75 MG x DOS BARRAS IMPLANTE SUBDERMICO se reconoce $ 142731 según lo estipulado en la circular 10/2020 se glosa la diferencia $ 7625 </t>
  </si>
  <si>
    <t>HMGY50069</t>
  </si>
  <si>
    <t>GL-05765433323148</t>
  </si>
  <si>
    <t xml:space="preserve">Se objeta $ 52100 Concepto 890426  INTERCONSULTA POR ESPECIALISTA EN ANESTESIOLOGÍA atencion incluida en los honorarios del anestesiologo del procedimiento realizado por lo que no se reconoce de manera adicional  ,Se objeta $ 7061 Concepto 1518020304  TUBODESUCCION insumo no facturable se considera incluido en los derechos de sala Art 49 P2 </t>
  </si>
  <si>
    <t>HMGY50638</t>
  </si>
  <si>
    <t>GL-05765433323149</t>
  </si>
  <si>
    <t xml:space="preserve">Se objeta mayor valor cobrado en TRASLADO AMBULANCIA BASICO TERRESTRE debido a que no se observa soportes del traslado adicionalmente se observa mayor valor cobrado según listados anexos al contrato N SSBY2019ES2T00014972 por valor $7470 km2320= $173304 Valor que sera reconocido una vez sea subsanado los soportes  </t>
  </si>
  <si>
    <t>HMGY51249</t>
  </si>
  <si>
    <t>GL-05765433323150</t>
  </si>
  <si>
    <t xml:space="preserve">     No se reconoce  TUBO DE SUCCION $7061 c/u  insumo no facturable se considera incluido en los derechos de sala cirugia según lo definido en el art 49 P2 manual tarifario soat      No se reconoce  TUBO DE SUCCION $7061 c/u  insumo no facturable se considera incluido en los derechos de sala cirugia según lo definido en el art 49 P2 manual tarifario soat se glosaSe objeta mayor valor cobrado en los siguientes insumos se reconocen según anexos del contrato N SSBY2019ES2T00014972 establecido entre las partes se glosa la diferencia     BOLSA DE DRENAJE URINARIO CYSTOFLO  se reconoce  por valor $ 5541 c/u Se glosa la diferencia $2259 ,Se objeta $ 111500 Concepto 898201  ESTUDIO DE COLORACIÓN BÁSICA EN ESPÉCIMEN DE RECONOCIMIENTO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t>
  </si>
  <si>
    <t>HMGY51257</t>
  </si>
  <si>
    <t>GL-05765433323151</t>
  </si>
  <si>
    <t xml:space="preserve">     No se reconoce  TUBO DE SUCCION $7061 c/u  insumo no facturable se considera incluido en los derechos de sala cirugia según lo definido en el art 49 P2 manual tarifario soat se glosa           Se objeta $ 4094 BURETROLPARAADMINISTRACIONDESOLUCIONESX150ML  insumo no facturable se considera incluido en los derechos de sala cirugia según lo definido en el art 55 P5 manual tarifario soat se glosa,Se objeta $ 111500 Concepto 898201  ESTUDIO DE COLORACIÓN BÁSICA EN ESPÉCIMEN DE RECONOCIMIENTO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   </t>
  </si>
  <si>
    <t>HMGY51258</t>
  </si>
  <si>
    <t>GL-05765433323152</t>
  </si>
  <si>
    <t>No se reconoce VALORACION POR PEDIATRA RECIEN NACIDO Y CONTROLES DEL SANODURANTE PERMANENCIA en vista que ya se reconocio la atencion en la factura HMGY51670 recién nacido hijo de Katerine Hernandez multisoportado ventilatorio e inotropico con reanimación y trasladado a unidad neonatal 23/02/2021 posterior al traslado fallece 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$ 114500 Concepto 960200  INSERCIÓN DE VÍA AÉREA OROFARÍNGEA SOD  procedimiento realizado en cirugia incluido en los honorarios medicos por lo tanto no se reconoce,Se objeta $ 228882 Concepto 1518020019  RESUCITADORMANUALAMBUNEONATALDESECHABLE    en vista que no se observan soportado  ademas no cuenta con tarifas en listado de precios institucional No se reconoce TUBO DE SUCCION $7061 c/u  insumo no facturable se considera incluido en los derechos de sala cirugia según lo definido en el art 49 P2 manual tarifario soat se glosan TUBO ENDOTRAQUEAL NO 30 SIN BALON y  TUBO ENDOTRAQUEAL NO 25 SIN BALON  insumo no facturable se considera incluido en los derechos de sala cirugia según lo definido en el art 49 P2 manual tarifario soat se glosan</t>
  </si>
  <si>
    <t>HMGY51614</t>
  </si>
  <si>
    <t>GL-05765433323153</t>
  </si>
  <si>
    <t xml:space="preserve">No se reconoce 2 TUBO DE SUCCION $7061 c/u  insumo no facturable se considera incluido en los derechos de sala Parto según lo definido en el art 49 P2 manual tarifario soat se glosan No se reconoce 1 BURETROL PARA ADMINISTRACION DE SOLUCIONES X 150ML insumo no facturable se considera incluido en los derechos de sala Parto según lo definido en el art 49 P2 manual tarifario soat se glosan $4094,No se reconoce cobro de CEFALOTINA 1000MG POLVO PARA INYECCION se considera Profiláctico incluido en los derechos de sala de cirugia Cesarea  según lo definido en el art 49  manual tarifario soat se glosanSe objeta mayor valor cobrado en LEVONORGESTREL 75 MG x DOS BARRAS IMPLANTE SUBDERMICOse reconoce $ 142731 según lo estipulado en la circular 10/2020 se glosa la diferencia $ 7625,Se objeta mayor valor cobrado en HORMONA ESTIMULANTE DEL TIROIDES TSH según soportes lo realizado corresponde a HORMONA ESTIMULANTE DEL TIROIDES TSH Neonatal por lo que se reconoce $ 67300 la ips factura $ 71700 se glosa la diferencia $4400 </t>
  </si>
  <si>
    <t>HMGY51622</t>
  </si>
  <si>
    <t>GL-05765433323154</t>
  </si>
  <si>
    <t>No se reconoce cobro de FITOMENADIONA (VITAMINA K1) 10MG/ML SOLUCION INYECT  no facturable se considera incluido en los derechos de sala Parto según lo definido en el art 50  manual tarifario soat se glosan $1725 ,Se objeta $ 223000 Concepto 898201  ESTUDIO DE COLORACIÓN BÁSICA EN ESPÉCIMEN DE RECONOCIMIENTO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soportado,Se objeta mayor valor cobrado en HORMONA ESTIMULANTE DEL TIROIDES TSH según soportes lo realizado corresponde a HORMONA ESTIMULANTE DEL TIROIDES TSH Neonatal por lo que se reconoce $ 67300 la ips factura $ 71700 se glosa la diferencia $4400</t>
  </si>
  <si>
    <t>HMGY51950</t>
  </si>
  <si>
    <t>GL-05765433323155</t>
  </si>
  <si>
    <t>Se objeta mayor valor cobrado en los siguientes insumos  se reconoce según listado de precios institucional      SISTEMA DE DRENAJE TORAXICO DE TRES CAMARAS se reconoce $ 237443 se glosa la diferencia $ 71485     4 Buretrol se reconoce por valor $ 3285 c/u Se glosa la diferencia $3236     BOLSA DE DRENAJE URINARIO CYSTOFLO  se reconoce  por valor $ 5541 c/u Se glosa la diferencia $2259     CATETER CENTRAL ADULTO BILUMEN  se reconoce por valor $ 107120 c/u Se glosa la diferencia $40905     INCENTIVO RESPIRATORIO se reconoce por valor $ 17698 c/u Se glosa la diferencia $4609      ,TRASLADO AMBULANCIA MEDICALIZADO debido a que no se observa soportes del traslado adicionalmente se observa mayor valor cobrado según listados anexos al contrato N SSBY2019ES2T00014972 por valor $14940 km1220= $182268 la ips factura $18200 km Valor que sera reconocido una vez subsanado el motivo inicial por soportes</t>
  </si>
  <si>
    <t>HMGY51976</t>
  </si>
  <si>
    <t>GL-05765433323156</t>
  </si>
  <si>
    <t xml:space="preserve">No se reconoce cobro de FITOMENADIONA (VITAMINA K1) 10MG/ML SOLUCION INYECT  no facturable se considera incluido en los derechos de sala de parto según lo definido en el art 49  manual tarifario soat se glosan $1725Se objeta mayor valor cobrado en LEVONORGESTREL 75 MG x DOS BARRAS IMPLANTE SUBDERMICOse reconoce $ 142731 según lo estipulado en la circular 10/2020 se glosa la diferencia $ 7625 ,Se objeta mayor valor cobrado en HORMONA ESTIMULANTE DEL TIROIDES TSH según soportes lo realizado corresponde a HORMONA ESTIMULANTE DEL TIROIDES TSH Neonatal por lo que se reconoce $ 67300 la ips factura $ 71700 se glosa la diferencia $4400 </t>
  </si>
  <si>
    <t>HBOG4026500</t>
  </si>
  <si>
    <t>GL-05765433333122</t>
  </si>
  <si>
    <t>SOCHA</t>
  </si>
  <si>
    <t>De los 19  omeprazol facturados por valor de $2278 cada uno Se objeta el cobro de 11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$25058Se objeta el cobro de 3 hioscinas   facturada por valor de $1225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$3765De las 14 ampollas de enoxaparina facturadas por valor de $10530 cada uno Se objeta el cobro 8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$84240De las 16 ampollas de  ácido tranexamico facturada por valor de $4195 cada uno  Se objeta el cobro de 14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$58730Se objeta el cobro de 19  bolsas de solución salina de 500 facturada por valor de $1777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$33763Se objeta el cobro de 28 bolsas de solución salina de 500 facturada por valor de $1498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$41944Se objeta el cobro de 8 tabletas de enalapril  facturada por valor de $54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$432De las de 32 ampollas de piperacilina tazobactam  facturada por valor de $8865 cada uno  Se objeta el cobro de 23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$203895Se objeta el cobro de 11 ampollas de hidromorfona facturada por valor de $1788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$19668Se objeta el cobro de 2 inhaladores de bromuro de ipratropio  facturada por valor de $6371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$12742,Ips factura 22 catéter intravenosos de los cuales se objetan 16 por valor de $2700 cada uno los cules no se reconocen teniedo en cuenta que en la historia clínica anexa no se evidencia justificación ni soporte de su utlización como lo establece la resolución 3047 de 2008 por protocolo de enfermería el acceso venoso se cambia cada 72 horas por lo tanto sólo se reconocen 6 de acuerdoa a la estadía del paciente Total objetado $43200Se objeta el cobro de 11 equipos para bomba de infusión facturadas por valor de $18563 cada una las cuales no se reconocen teniendo en cuenta que en la historia clínica anexa no hay soporte de su utilización IPS no adjunta registro del sumnistro de medicamentos por este medio  una vez subsanada la objeción se verificara de nuevo la pertinencia de su utilización TOTAL OBJETADO 204193Se objeta el cobro de 3 nebulizadores con sistema ventury facturados por valor de $16065 cada uno los cuales no se reconocen teniendo en cuenta que no se evidencia soporte de su utilización como tampoco se evidencia tarifa pactada entre la IPS y Coosalud para su cobro una vez subsanada la objeción se verificara de nuevo la pertinencia de su utilización  TOTAL OBJETADO $48195,IPS factura el cobro de 59 glucometrias por valor de $4500 cada una de las cuales se objetan 35 teniendo en cuenta que la historia clínica no se evidencia registro de su realización se recuerda que todos los procediemintos realizados a los pacientes durante la estancia deben estar ordenados y soportados según lo establce la resolución 3047 de 2008 Total objetado $157500,Se obejta el cobro de 4 aposito de espuma de poliuretano de 20x20 sin adhesivo  facturados por valor de $ 56700 cada uno los cuales no se reconocen teniendo en cuenta que no se evidencia tarifa pactada entre la Ips y Coosalud para su cobro como tampoco se evidencia soporte de su utilización como lo establece la resolución 3047 de 2008 una vez subsanada la objeción se verificara de nuevo la pertinencia de su utilización Total objetado $226800Se obejta el cobro de 1 aposito de espuma de poliuretano de 20x20 con adhesivo  facturados por valor de $35100  los cuales no se reconocen teniendo en cuenta que no se evidencia tarifa pactada entre la Ips y Coosalud para su cobro como tampoco se evidencia soporte de su utilización como lo establece la resolución 3047 de 2008 una vez subsanada la objeción se verificara de nuevo la pertinencia de su utilización ,Se objeta el cobro de 2  de medio de contraste no ionico  facturado por valor de $50306 cada uno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un inspirometro incentivo facturado por valor de $49641 el cual no se reconoce se considera incluido en el valor de la terapia respiratoria adicional no se evidencia tarifa pactada entre la Ips y Coosalud para su cobro Se objeta el cobro de 2 equipos de extensión de anestesia facturado por valor de $808 cada una no se reconoce tenido en cuenta que es un kit de alargamiento que tiene la misma función de los equipos macro goteros que es el paso  de un liquido a través de la vena dado lo anterior no se evidencia justificación para su cobro total objetado $1616,Se objeta el cobro de una fracción excretada de sodio facturada por valor d $92900 no se reconoce teniendo en cuenta que no se evidencia tarifa pactada entre la IPS y Coosalud en el manual tarifario Decreto 2423 de 1996 no existe código para su cobro por lo tanto para su realización IPS debio enciar cotización y facturar mediante aprobación de la EPS ,Se objeta mayor valor cobrado en 5 días de estancia hospitalaria en habitación unipersonal facturadas por valor de $351300 cada una  teniendo en cuenta las notas de la gestora hospitalaria DAMARIS TATIANA SANCHEZ VELASCO  se reconoce estancia en habitación bipersonal  de acuerdo a las tarifas pactadas entre la IPS y Coosaludsoat vigente  10%  por valor de $300700 cada una total objetado $50600 cada una total objetado $253000</t>
  </si>
  <si>
    <t>ips soporta estancia con habilitacion en habitacion  unipersonal por ser  iii nivel de complejidad adicional en la historia clinica se avidencia en el folio 22 aislamiento por sars cov2 ///// eps levanta objecion el inspirometro es facturableno incluido en terapia art 57 dto soat ips soporta equipos facturables los apositos son facturables art 57 de soat y la ips lo soporta tarifa institucional medios de constrate facturables ( parágrafo 2 los medios de contraste y los catéteres o similares que se empleen en los estudios y procedimientos se reconocerán hasta por el precio comercial del catálogo para venta al público fijado por la autoridad competente detac)medicamentos e insumos como  ssnanalgesico se observan en notas deenfermeria ver hc enfermeria</t>
  </si>
  <si>
    <t>HBOG4027745</t>
  </si>
  <si>
    <t>GL-05765433333123</t>
  </si>
  <si>
    <t>PAJARITO</t>
  </si>
  <si>
    <t xml:space="preserve">Ips factura 2 colecistostomias vía percutánea por valor de $409100 cada una de las cuales se objeta una teniendo en cuenta la historia clinica anexa el medico taratante ordeno realizar una segunda revisión de la derivación interna   la cual no se realizo por decisión en junta médica debido al deterioro progresivo de la paciente por lo tanto no se reconoce  ,IPS factura el cobro de 11 glucometrias por valor de $4500 cada una de las cuales se objetan 5 teniendo en cuenta que la historia clínica no se evidencia registro de su realización se recuerda que todos los procediemintos realizados a los pacientes durante la estancia deben estar ordenados y soportados según lo establce la resolución 3047 de 2008 Total objetado $22500,Se obejta el cobro de 6 días de estancia en habitación bipersonal facturadas por valor de $300700 cada una  a partir del 18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Total objetado 1804200Se obejta el cobro de 2 días de estancia en habitación de cuatro camas  facturadas por valor de $225100 cada una  a partir del 18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Total objetado 450200,Se objeta el cobro de 1  de medio de contraste no ionico  facturado por valor de $50306 cada uno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1 frasco de hidroxido de aluminio facturado por valor 5132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cargosIps factura 10 ampollas de omeprazol por valor de $2278 cada una de las cuale se objetan 5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$11390Ips factura 18 ampollas de ondasetron por valor de $1622 cada una de las cuale se objetan 14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$22708Ips factura 16 ampollas de furosemida por valor de $374 cada una de las cuale se objetan 12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$4488Ips factura 6 ampollas de midazolam por valor de $1184 cada una de las cuale se objetan 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$2368Ips factura 3 ampollas de hidromorfona por valor de $1788 cada una de las cuale se objetan 1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$1788Ips factura 27 ampollas de morfina por valor de $2014 cada de las cuale se objetan 22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$44308,Se objeta el cobro de 4 pielografias facturadas por valor de $230400 cada una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Total obejtado $921600Se objeta el cobro de un fluoroscopio como guía para procedimentos facturado por valor de $409100 no se reconoce en la historia clínica anexa nos se evdiencia registro se su utilización  se recuerda que todos los insumos utilizados durante la estadía del paciente deben estar ordenados soportados  en la historia clínica como lo estable la resolución 3047 de 2008 una vez subsanado el motivo de objeción se verificara la pertinencia de su uso,Se objeta el cobro de la realización de 1 anticuerpos irregulares  facturado por valor de $36800 no se reconoce teniendo en cuenta que al paciente no se le suministraron hemoderivados solo se hizo reserva de  unidades de glóbulos rojos,Se objeta el cobro de los Materiales facturados con el código 39305 por valor de $63000 utilizados para la realización de la colecistostomia vía pertcutanea por lo tanto no se recoconocen teniendo en cuenta la descripoción del procedimieto lo realizado fue una colangiografia la cual se considera una ayuda diagnostica para ver si hay obstrucciones en la vía biliar y este código solo se reconoce en los procedimientos no cruentos,Se objeta el cobro de una consulta de urgencias facturada por valo de $53700  según historia clínica anexa paciente egresa de IPS el día 17 de febrero de 2020 por lo que la atención se considea un reingreso menor de 48 horas por lo tanto no se reconoce teniendo en cuenta que el motivo del reingreso fue  por la misma causa al del ingreso anterior por lo que ya se tenia un diagnostico y tratamiento definido ,Se objeta el cobro de una interconsulta por radiologia facturada por valor de $52100 No se reconocen interconsulta radiologia intervencionista del 18 y 19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t>
  </si>
  <si>
    <t xml:space="preserve">ips soporta estancia pertinente 6 dias bipersonal y 2 de 4 camas paciente ca gastrico terminalsintomatico es pertiente filio 25 paciente femenina de 51 años con antecedente de ca gastrico avanzado en manejo de cuidados paliativos con derivacion transparietohepatica por presencia de obstruccion por conglomerado ganglionar con drenaje de 325 cc en las ultimas 9 horas aproximadamente ingresa en traslado primario por inadecuada modulacion del dolor a pesar de manejo analgesico ambulatorio con morfina (5 gotas) globo vescial el cual medico de ambulancia realiza paso de sonda con drenaje de 600 cc orina normal y drenaje hematico con coagulos por derivacion en el momento paciente estable signos vitales en metas con inadecuada modulacion de dolor (8/10 escala analoga del dolor) deshidrastacion grado i con abdomen distendido doloroso a la palpacion y edema grado iii en miembros inferiores dado cuadro clinico se considera iniciar manejo hidrico analgesico con valoracion por clinica del dolor para ajuste de manejo ambulatorio valoracion por cirugia general por ingreso temprano y urologia dado retencion urinaria no siendo el unico episodio se deja sonda vescical solicita ecografia abdominal total laboratorios y manejo medico se realiza reserva de 2 ugr se explica a paciente y familair///////soporte  radilogias intenvensionistapertinentefolio 17paciente de 51 años con antecedente de ca antropilorico en manejo paliativo quien ingresa por cuadro clinico descrito ultima hospitalizacion erciente por hemorragia gastrointestinal que requirio siportetrasfusional por el momento paciente en regular estado general afebril mucosa edema de miembros inferiores se cosidera por el momento hospitalizar optimizar hidratacion se solicita valoracion por radiologia intervencionista para revision de dtph por drenaje hematico se explica a la paciente quien entiende y acepta//////los contraste son pertientes por fueron utilizadpos x radilogia intervencionistafolio 131eps levanta objecion radiologia intervencionistase realiza colangio grafia con evidencia de permeabilidad de la via biliar intra hepatica con adecuado paso de medio de contraste con evidencia de reflujo de medio de contrastedesde coledoco hacia la vesicula por obstruccion distal de la derivacion interna derivacion biliar externa permeable se cierra interconsulta//// ips anexa notas de enfermeria medicamentos pertinentes para su patologia y orden medica /////ips acepta urgencia  objecion si fue reingreso sintoamtatica ca gastrico avanzado paliativo /////ips soporta interconsulta por radiologia ya que colecistotomia percutanes fue pertinente para drenaje biliar realizado por radiologia intenveionistaips adjunta soportes de imaginologia//// ips soporta glosa anexa  evidencia en la historia clinica la solictud de reserva en el folio 125 adicional los paraclinicos para trasnfundir estan incluidos en el proceso de transfusion como no se transfundio los paraclinicos son facturables   /////ips anexa notas de enfermeria donde se evidencia las 11 glucometrias ////  ips  acepta parcialmente 3 pielografia percutanea ya que en el resultado de la ayuda diagnostico se evidencia la realizacion de 1  $ 691200   ////// ips acepta glosa por fluoroscopio como guía por valor de $141700 </t>
  </si>
  <si>
    <t>HBOG4024334</t>
  </si>
  <si>
    <t>GL-05765433333124</t>
  </si>
  <si>
    <t>BERBEO</t>
  </si>
  <si>
    <t>Se objeta el cobro de 1 ecocardiograma facturado por valor de $562000 no se reconoce en la historia clínica anexa no se evidencia soporte de su realización se recuerda que todos los procedimientos realizados a los pacientes durante la estancia deben estar ordenados y soportados en la historia clínica como lo establece la resolución 3047 de 2008Se objeta el cobro de 1 monitoreo electrocardiografico holter facturado por valor de $432300 no se reconoce en la historia clínica anexa no se evidencia soporte de su realización se recuerda que todos los procedimientos realizados a los pacientes durante la estancia deben estar ordenados y soportados en la historia clínica como lo establece la resolución 3047 de 2008,Se objeta mayor valor cobrado en 2 días de estancia hospitalaria en habitación unipersonal facturadas por valor de $351300 cada una  teniendo en cuenta las notas de la gestora hospitalaria DAMARIS TATIANA SANCHEZ VELASCO  se reconoce estancia en habitación bipersonal  de acuerdo a las tarifas pactadas entre la IPS y Coosaludsoat vigente 10% por valor de $300600 cada una se objeta la diferencia por valor de $50700 cada una total objetado $101400</t>
  </si>
  <si>
    <t>ips soporta glosa paciente requiere aislamiento por diagnostico clinico se anexa historia clinica donde se evidencia ////// no se acepta glosa se evidencia que lo ordenaron en el folio 18 y la interpretacion se encuentra en el folio 24 de la historia clinica ////// no se acepta glosa se evidencia que lo ordenaron en el folio 22 y se realiza interpretacion en el folio 34 de la historia clinica</t>
  </si>
  <si>
    <t>HBOG4027679</t>
  </si>
  <si>
    <t>GL-05765433333125</t>
  </si>
  <si>
    <t>SOCOTA</t>
  </si>
  <si>
    <t>Se objeta el cobro de 1  de medio de contraste no ionico  facturado por valor de $50306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1 ecográfia de riñones  facturadas por valor de $106100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,Se objeta el cobro de 2 pielografias facturadas por valor de $230400 cada una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Total obejtado $460800Se objeta el cobro de un fluoroscopio como guía para procedimentos facturado por valor de $141700 no se reconoce en la historia clínica anexa nos se evdiencia registro se su utilización  se recuerda que todos los insumos utilizados durante la estadía del paciente deben estar ordenados soportados  en la historia clínica como lo estable la resolución 3047 de 2008 una vez subsanado el motivo de objeción se verificara la pertinencia de su uso,Se objeta el cobro de un catéter multipróposito facturado por valor de $560250 no se reconoce teniendio en cuenta que no se evidencia tyarifa pactada entre la IPS y coosalud para su cobro</t>
  </si>
  <si>
    <t xml:space="preserve">ips soporta glosa servicio prestado ambulatoriamente con la autorizacion # 0002443248 adicional se evidencia ecografia medio de contraste  pielografias fluoroscopio en el folio 400 y en el resultado de ayuda diagnostica ///  ips soporta  objecion insumo facturado según tarifas institucionales se anexa soporte //// ademaspielografia percutanea por nefrostomiaprueba diagnóstica que consiste en la visualización del tracto urinario mediante el empleo de rayos x en aquellos pacientes portadores de un catéter de nefrostomía mediante la inyección de un contraste yodado a través del catéteres un procediemto y necesita insumos e visualizr imagens dx y constates </t>
  </si>
  <si>
    <t>HBOG4023573</t>
  </si>
  <si>
    <t>GL-05765433333126</t>
  </si>
  <si>
    <t>MUZO</t>
  </si>
  <si>
    <t>Se objeta el cobro de 1 inhalador de bromuro de ipratropio  facturada por valor de $6371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$12742Ips factura 7 ampollas de hidromorfona por valor de $1788 cada una de las cuale se objetan 4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$7152</t>
  </si>
  <si>
    <t xml:space="preserve">el hus no acepta glosa se evidencia en la historia clinica que fue ordenado en el folio 1 adicional las notas de enfermeria se evidencia la aplicacion del bromuro ipratropio  y para aplicación de medicamentos y control de liquidos en la parte inferior derecha  casilla responsable usuario  se describe el nombre de la profesional de la salud encargada  se anexa nuevamente notas de enfermeria y control de liquidos que soportan la glosa aplicada tener en cuenta los componentes tecnicos de registro en historia clinica digital por personal de enfermeria /// no se acepta glosa se evidencia en notas de enfermeria la aplicacion 30/01/2021 1800 31/01/2021 1000 31/01/2021 2200 01/02/2021 400 01/02/2021 1000 solo se acepta dos por un valor de $ 3576 adicional en la parte inferior derecha  casilla responsable usuario  se describe el nombre de la profesional de la salud encargada  se anexa nuevamente notas de enfermeria y control de liquidos que soportan la glosa aplicada </t>
  </si>
  <si>
    <t>HBOG4027247</t>
  </si>
  <si>
    <t>GL-05765433333173</t>
  </si>
  <si>
    <t xml:space="preserve">Se objeta $ 28400 Concepto 579401  INSERCIÓN DE DISPOSITIVO URINARIO (VESICAL) Se objeta 1 inserción de dispositivo urinario facturada por valor $28400 no se reconoce teniendo en cuenta que el procedimiento fue realizado por el personal de enfermería según el articulo 40 del decreto 2423 de 1993 los procedimientos realizados por el personal propio de la unidad se encuentran incluidos dentro del valor de la estancia  </t>
  </si>
  <si>
    <t xml:space="preserve"> el hus acepta concepto de glosa</t>
  </si>
  <si>
    <t>HZIP5546211</t>
  </si>
  <si>
    <t>GL-05765433333176</t>
  </si>
  <si>
    <t xml:space="preserve"> Se objeta el cobro de una educación grupal por enfermería facturada por valor de $10000 no se reconoce teniendo en cuenta que fue realizada durante la hospitalización teniendo en cuenta el articulo 40 del decreto 2423 de 1996 la enfermería hace parte de la estadía en piso por lo tanto los procedimientos realizados se encuentran incluidos en el valor de la estancia  ,Se objeta el cobro de 1 consulta por trabajo social facturadas por valor de $16900 atención no facturable ya que no corresponde a una atención medica si no a una atención por personal de la salud del área administrativa con el ánimo de realizar una encuesta socio familiar y económica de la situación del paciente con el fin de evitar dificultades administrativas durante la permanencia en la IPS o identificar el  riesgo social por lo anterior se encuentra incluida dentro de la atención prestada ,Se objeta el cobro de 4 adhesivo no irritante facturado por valor de $2866 cada uno insumo utilizado para retirar los apósitos y evitar irritaciones en la piel por lo tanto no se reconoce se considera un insumo básico de la estancia como protección al paciente total objetado $11464,Se objetan 3 días de estancia en habitación bipersonal facturadas por valor de $335500 correspondiente a los día 23 24 y 25 de febrero teniendo en cuenta que no se evidencia justificación para su cobro paciente clínicamente estable sin requerimiento de oxigeno ni manejo con antibiótico paraclinicos normales buena succión y buen peso para la edad gestacional por lo tanto no se reconoce estancia Total objetado $1006500</t>
  </si>
  <si>
    <t xml:space="preserve">el hus acepta  concepto de glosa por valor de $ 10000 ///// soporta 3 dias estancia perteintes dia 23 "recién nacido de 4 días de vida hospitalizado en contexto de sospecha de toxoplasmosis congenita descartada por tox igm negativoactulamente clínicamente estable reactiva afebril hidratada sin signos de dificultad respiratoria sin signos de respuesta inflamatoria sistémica tolerando vía oral con lactanciamaterna y adecuado patron de succioncon al examen fisico hallazgos previamente dscritos llama laatencion tinte icterico generalizado por lo que se solicitan biilirrubinas control con reporte de ecografíatransfontanelar dentro de limites normales pendiente valoracion por oftalmologia toxo igg e iga en elmomento continúa manejo médico instaurado a la espera de resultados de examenes para definir conductasadicionales se explica conducta a madre quien refiere entender y aceptar"   dia 24  "recién nacido de 4 días de vida hospitalizado en contexto de sospecha de toxoplasmosis congenita descartada por tox igm negativoactulamente clínicamente estable reactiva afebril hidratada sin signos de dificultad respiratoria sin signos de respuesta inflamatoria sistémica tolerando vía oral con lactancia materna y adecuado patron de succion al examen fisico hallazgos previamente dscritos se encuentra pendiente valoracion por oftalmologia (el dia de mañana) toxo igg e iga en el momento continúa manejo médico instaurado a la espera de resultados de examenes para definir conductas adicionales se explica conducta a madre quien refiere entender y aceptar 2 " dia 25 "  recién nacido masculino en su quinto día de vida que se encuentra hospitalizado en contexto de sospecha de toxoplasmosis congénita ya descartada dado toxo igm negativo quien presentó hipoglicemia asintomática ya resuelta actualmente con evolución clínica favorable sin deterioro de su estado basal sin signos de dificultad respiratoria ni requerimiento de oxígeno suplementario tolerando la vía oral con lactancia materna exclusiva con glucometrías dentro de rangos y adecuado patrón de succión ya valorado por oftalmología quienes no encuentran alteraciones a nivel ocular pendiente toxo iga que puede ser valorada de forma ambulatoria dado lo anterior evolución clínica favorable y adecuada técnica de lactancia materna se decide egreso hospitalario con seguimiento ambulatorio " diasperteintes///// ips acepta insumos no facturables /////// ips acepta concepto de glosa por un valor de $16900 </t>
  </si>
  <si>
    <t>HMGY182806</t>
  </si>
  <si>
    <t>GL-05765433343213</t>
  </si>
  <si>
    <t xml:space="preserve">Se objeta $ 16900 Concepto 890209  CONSULTA DE PRIMERA VEZ POR TRABAJO SOCIAL Se objeta el cobro de una Consulta de Trabajo Social sesion por valor de $16900 atención no facturable dado que hace parte de la atención del paciente del proceso administrativo en pro de recolectar información acerca de su situación y poder colaborar en caso de cualquier necesidad y evitar inconvenientes al momento del alta por lo que no se reconoce su cobro adicional  ,Se objeta $ 19950 Concepto 151404019069D  RESPIRADORN95SIVALVULAS Se objeta el cobro de 2 Respirador N95  por valor de $9975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$ 17300 Concepto 1518020297  TERMOMETRODIGITAL Se objeta el cobro de un termómetro digital por valor de $17300 insumos no facturable dado que se encuentra incluidos como insumos necesarios para la atención del paciente o como dotación básica de la estancia según art 40 del manual tarifario SOAT por lo que no se reconocen de manera adicional Por lo tanto no es competencia de la EPS ,Se objeta $ 43290 Concepto 200051701  PIPERACILINA E INHIBIDOR ENZIMATICO VIAL POLVO PARA SOLUCIÓN INYECTABLE Se objeta mayor valor cobrado de 15 ampollas de Piperacilina tazobactam 4000  500mg IPS lo factura por valor de $16936 c/u se reconoce por valor de $14050 c/u según anexo adjunto al contrato celebrado entre la EPS y la IPS "SSBY2019ES2T00014972" Se objeta la diferencia $2886 c/u Se objeta $ 24628 Concepto 199478371  ENOXAPARINA SOLUCION INYECTABLE  40 MG/04 ML Se objeta mayor valor cobrado de 4 ampollas de Heparina bajo peso molecular 40mg/04ml IPS lo factura por valor de $17357 c/u se reconoce por valor de $11200 c/u según anexo adjunto al contrato celebrado entre la EPS y la IPS "SSBY2019ES2T00014972" Se objeta la diferencia $6157 c/u Se objeta $ 23840 Concepto 199504531  ENOXAPARINA SOLUCION INYECTABLE  60 MG/06 ML Se objeta mayor valor cobrado de 2 ampollas de Heparina bajo peso molecular 60mg/06ml IPS lo factura por valor de $25546 c/u se reconoce por valor de $13626 c/u según anexo adjunto al contrato celebrado entre la EPS y la IPS "SSBY2019ES2T00014972" Se objeta la diferencia $11920 c/u Se objeta $ 3699 Concepto 386442  HIDROXICINA SOLUCION INYECTABLE  100 MG/2 ML Se objeta mayor valor cobrado de una ampolla de Hidroxicina clorhidrato IPS lo factura por valor de $21712 c/u se reconoce por valor de $18013 c/u según anexo adjunto al contrato celebrado entre la EPS y la IPS "SSBY2019ES2T00014972" Se objeta la diferencia $3699 c/u ,Se objeta $ 499600 Concepto 881203  ECOCARDIOGRAMA TRANSTORÁCICO CON CONTRASTE Se objeta el cobro de un Ecocardiograma modo M bidimensional y doppler color por valor de $499600 dado que no adjunta el resultado del examen realizado al paciente en la historia clínica requisito indispensable para su respectivo cobro Resolución 3047 del 2008 ,Se objeta $ 50000 Concepto 902105  DIMERO D MANUAL Se objeta el cobro de un Dimero D automatizado del día 30 de julio del 2021 IPS lo factura con el código 902104  por valor de $59670 dado que no hay tarifa pactada para este examen Además el código 902104 no tiene homologo en manual tarifario Soat es de tener en cuenta que no hay convenio entre la EPS y la IPS Dicho lo anterior todo servicio que no se pueda homologar al manual tarifario Soat  la IPS debe enviar presupuesto o facturar mediante aprobación Se objeta $ 180000 Concepto 903605  IONOGRAMA CLORO SODIO POTASIO Y BICARBONATO O CALCIO Se objeta el cobro de 2 Ionograma IPS lo factura con el código 903605 por valor de $90000 c/u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,Se objeta $ 588600 Concepto 893812  REGISTRO DE OXIMETRÍA CUTÁNEA Se efectúa glosa correspondiente al cobro de 18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t>
  </si>
  <si>
    <t>HMGY182829</t>
  </si>
  <si>
    <t>GL-05765433343214</t>
  </si>
  <si>
    <t xml:space="preserve">Se objeta $ 1046400 Concepto 893812  REGISTRO DE OXIMETRÍA CUTÁNEA Se efectúa glosa correspondiente al cobro de 32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,Se objeta $ 201400 Concepto 906324  PARAINFLUENZA TIPO 1 3 ANTÍGENO Se objeta el cobro de un Parainfluenza VIRUS TIPO 13 ANTÍGENO por valor de $201400 dado que no hay tarifa pactada para este examen según anexo adjunto al contrato celebrado entre la EPS y la IPS "TARIFAS  SSBY2019ES2T00014972" ni tampoco se evidencia cotización que avale el valor cobrado por tal motivo no se reconoce ,Se objeta $ 798000 Concepto 939100  RESPIRACIÓN DE PRESIÓN POSITIVA INTERMITENTE RPPI SOD Se objeta el cobro de 38 Respiración de presión positiva intermitente  por valor de $21000 c/u dado que no se encuentra soportada ni comentada ni justificada la realización de estas por parte de especialista tratante requisito indispensable para su respectivo cobro Resolución 3047 del 2008 Además tener en cuenta que si lo realizado son nebulizaciones no se reconoce dado que se encuentra incluida en el cobro de las terapias respiratorias  Adicionalmente no hay tarifa pactada para este servicio según aenxo adjunto al contrato celebrado entre la EPS y la IPS  ,Se objeta $ 90000 Concepto 903605  IONOGRAMA CLORO SODIO POTASIO Y BICARBONATO O CALCIO Se objeta el cobro del examen dado que no adjunta el resultado del examen realizado al paciente en la historia clínica requisito indispensable para su respectivo cobro Resolución 3047 del 2008 Además IPS lo factura con el código 903605 por valor de $90000 c/u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Se objeta $ 46100 Concepto 906913  PROTEÍNA C REACTIVA ALTA PRECISIÓN AUTOMATIZADO Se objeta el cobro del examen dado que no adjunta el resultado del examen realizado al paciente en la historia clínica requisito indispensable para su respectivo cobro Resolución 3047 del 2008  Se objeta $ 59700 Concepto 901235  UROCULTIVO (ANTIBIOGRAMA DE DISCO) Se objeta el cobro del examen dado que no adjunta el resultado del examen realizado al paciente en la historia clínica requisito indispensable para su respectivo cobro Resolución 3047 del 2008  Se objeta $ 50700 Concepto 903839  GASES ARTERIALES (EN REPOSO O EN EJERCICIO) Se objeta el cobro del examen dado que no adjunta el resultado del examen realizado al paciente en la historia clínica requisito indispensable para su respectivo cobro Resolución 3047 del 2008  Se objeta $ 23700 Concepto 903866  TRANSAMINASA GLUTÁMICOPIRÚVICA ALANINO AMINO TRANSFERASA Se objeta el cobro del examen dado que no adjunta el resultado del examen realizado al paciente en la historia clínica requisito indispensable para su respectivo cobro Resolución 3047 del 2008  Se objeta $ 23700 Concepto 903867  TRANSAMINASA GLUTÁMICO OXALACÉTICA ASPARTATO AMINO TRANSFERASA Se objeta el cobro del examen dado que no adjunta el resultado del examen realizado al paciente en la historia clínica requisito indispensable para su respectivo cobro Resolución 3047 del 2008  Se objeta $ 22600 Concepto 902210  HEMOGRAMA IV (HEMOGLOBINA HEMATOCRITO RECUENTO DE ERITROCITOS ÍNDICES ERITROCITARIOS LEUCOGRAMA RECU Se objeta el cobro del examen dado que no adjunta el resultado del examen realizado al paciente en la historia clínica requisito indispensable para su respectivo cobro Resolución 3047 del 2008  </t>
  </si>
  <si>
    <t>HMGY183756</t>
  </si>
  <si>
    <t>GL-05765433343215</t>
  </si>
  <si>
    <t xml:space="preserve">Se objeta $ 201400 Concepto 906324  PARAINFLUENZA TIPO 1 3 ANTÍGENO Se objeta el cobro de un Parainfluenza VIRUS TIPO 13 ANTÍGENO por valor de $201400 dado que no hay tarifa pactada para este examen según anexo adjunto al contrato celebrado entre la EPS y la IPS "TARIFAS  SSBY2019ES2T00014972" ni tampoco se evidencia cotización que avale el valor cobrado por tal motivo no se reconoce Además no adjunta el resultado del examen realizado al paciente requisito indispensable para su respectivo cobro  ,Se objeta $ 22600 Concepto 902210  HEMOGRAMA IV (HEMOGLOBINA HEMATOCRITO RECUENTO DE ERITROCITOS ÍNDICES ERITROCITARIOS LEUCOGRAMA RECU Se objeta el cobro del examen dado que no adjunta el resultado del examen realizado al paciente en la historia clínica requisito indispensable para su respectivo cobro Resolución 3047 del 2008  Se objeta $ 32200 Concepto 906301  ADENOVIRUS ANTÍGENO Se objeta el cobro del examen dado que no adjunta el resultado del examen realizado al paciente en la historia clínica requisito indispensable para su respectivo cobro Resolución 3047 del 2008  Se objeta $ 35200 Concepto 906321  INFLUENZA ANTÍGENO Se objeta el cobro del examen dado que no adjunta el resultado del examen realizado al paciente en la historia clínica requisito indispensable para su respectivo cobro Resolución 3047 del 2008  Se objeta $ 46100 Concepto 906913  PROTEÍNA C REACTIVA ALTA PRECISIÓN AUTOMATIZADO Se objeta el cobro del examen dado que no adjunta el resultado del examen realizado al paciente en la historia clínica requisito indispensable para su respectivo cobro Resolución 3047 del 2008  Se objeta $ 54800 Concepto 906329  VIRUS SINCITIAL RESPIRATORIO ANTÍGENO Se objeta el cobro del examen dado que no adjunta el resultado del examen realizado al paciente en la historia clínica requisito indispensable para su respectivo cobro Resolución 3047 del 2008  ,Se objeta $ 535 Concepto 1518020133  GORROSDESECHABLES Se objeta el cobro de un Gorro por valor de $535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$ 65400 Concepto 871121  RADIOGRAFÍA DE TÓRAX (PA O AP Y LATERAL DECÚBITO LATERAL OBLICUAS O LATERAL) Se objeta el cobro de la imagenologia dado que no se encuentra comentado ni soportado el resultado del examen realizado al paciente en la historia clínica requisito indispensable para su respectivo cobro Resolución 3047 del 2008  Se objeta $ 48000 Concepto 870107  RADIOGRAFÍA DE HUESOS NASALES Se objeta el cobro de un Equipo portátil sin fluoroscopia por valor de $48000 dado que no se encuentra justificado ni comentado ni ordenado el uso de este insumo en la historia clínica requisito indispensable para su respectivo cobro Resolución 3047 del 2008 Se objeta $ 38150 Concepto 872002  RADIOGRAFÍA DE ABDOMEN SIMPLE Se objeta el cobro de 2 lecturas de radiologo en abdomen por valor de $19075 c/u dado que no se evidencia la firma del radiólogo motivo por el cual se le descuenta el 25% como lo establece en el paragrafo 1 del articulo 23 del decreto 2423 de 1996 ,Se objeta $ 672000 Concepto 939100  RESPIRACIÓN DE PRESIÓN POSITIVA INTERMITENTE RPPI SOD Se objeta el cobro de 32 Respiración de presión positiva intermitente  por valor de $21000 c/u dado que no se encuentra soportada ni comentada ni justificada la realización de estas por parte de especialista tratante requisito indispensable para su respectivo cobro Resolución 3047 del 2008 Además tener en cuenta que si lo realizado son nebulizaciones no se reconocen ya que fueron realizadas simultáneamente que las terapias respiratorias y  se encuentra incluida en el cobro de las terapias respiratorias  Adicionalmente no hay tarifa pactada para este servicio según aenxo adjunto al contrato celebrado entre la EPS y la IPS  ,Se objeta $ 948300 Concepto 893812  REGISTRO DE OXIMETRÍA CUTÁNEA Se efectúa glosa correspondiente al cobro de 29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t>
  </si>
  <si>
    <t>HMGY178402</t>
  </si>
  <si>
    <t>GL-05765433343216</t>
  </si>
  <si>
    <t xml:space="preserve">Se objeta $ 14000 Concepto 199616631  CEFAZOLINA POLVO PARA RECONSTITUIR 1 G Se objeta mayor valor cobrado de 4 ampolla de Cefazolina 1G IPS lo factura por valor de $5400 c/u se reconoce por valor de $1900 c/u según anexo adjunto al contrato celebrado entre la EPS y la IPS "SSBY2019ES2T00014972" Se objeta la diferencia $3500 c/u Se objeta $ 8523 Concepto 199384652  CEFALOTINA FRASCO AMPULA POLVO ESTERIL PARA RECONSTITUIR A SOLUCION INYECTABLE Se objeta mayor valor cobrado de 3 ampolla de Cefalotina 1G IPS lo factura por valor de $5400 c/u se reconoce por valor de $2559 c/u según anexo adjunto al contrato celebrado entre la EPS y la IPS "SSBY2019ES2T00014972" Se objeta la diferencia $2841 c/u </t>
  </si>
  <si>
    <t>HMGY183256</t>
  </si>
  <si>
    <t>GL-05765433343217</t>
  </si>
  <si>
    <t xml:space="preserve">Se objeta $ 18430 Concepto 873002  RADIOGRAFÍA DE HUESOS LARGOS SERIE COMPLETA (ESQUELETO AXIAL Y APENDICULAR) Se objeta mayor valor cobrado de Radiografia de huesos largos IPS lo factura por valor de $207700 se reconoce por valor de $189270 según anexo adjunto al contrato celebrado entre la EPS y la IPS Se objeta la diferencia $18430 ,Se objeta $ 53400 Concepto 901217  CULTIVO PARA MICROORGANISMOS EN CUALQUIER MUESTRA DIFERENTE A MÉDULA ÓSEA ORINA Y HECES Se objeta el cobro de un Cultivo para microorganismo por valor de $53400 dado que no adjunta el resultado del examen realizado al paciente en la historia clínica requisito indispensable para su respectivo cobro Resolución 3047 del 2008 Se objeta $ 59700 Concepto 903850  LÍQUIDO CEFALORRAQUÍDEO (LCR EXAMEN FÍSICO Y CITOQUÍMICO CON GLUCOSA PROTEÍNAS MORFOLOGÍA DE ERITROC Se objeta el cobro de un Liquido cefalorraquideo por valor de $59700 dado que no adjunta el resultado del examen realizado al paciente en la historia clínica requisito indispensable para su respectivo cobro Resolución 3047 del 2008 </t>
  </si>
  <si>
    <t>HMGY183775</t>
  </si>
  <si>
    <t>GL-05765433343218</t>
  </si>
  <si>
    <t xml:space="preserve">Se objeta $ 14466 Concepto 2181703  LIDOCAINA CON EPINEFRINA SOLUCION INYECTABLE  2 %/50 ML Se objeta mayor valor cobrado de una ampolla de Lidocaina con epinefrina 50ml IPS lo factura por valor de $23053 c/u se reconoce por valor de $8587 c/u según anexo adjunto al contrato celebrado entre la EPS y la IPS "SSBY2019ES2T00014972" Se objeta la diferencia $14466 c/u Se objeta $ 16965 Concepto 199379601  PROPOFOL 1 ML DE EMULSIÓN INYECTABLE EMULSION INYECTABLE Se objeta el cobro de una ampolla de Propofol 10mg/ml por valor de $16965 dado que no hay tarifa pactada entre la EPS y la IPS según anexo adjunto al contrato celebrado entre la EPS y la IPS "SSBY2019ES2T00014972" ni tampoco se evidencia cotización que avale el valor cobrado por tal motivo no se reconoce ,Se objeta $ 2046800 Concepto 225300  INCISIÓN DE MÚLTIPLES SENOS PARANASALES SOD Se objeta el cobro de una Incisión de multiples senos paranasales por valor de $2046800 dado que no se evidencia autorización para la realización de este procedimiento en la historia clínica requisito indispensable para su respectivo cobro Resolución 3047 del 2008 Tener en cuenta que todo procedimiento ambulatorio requiere de su previa autorización de la EPS Coosalud  ,Se objeta $ 2140 Concepto 1518020133  GORROSDESECHABLES Se objeta el cobro de 4 Gorro por valor de $535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$ 6587 Concepto 1518020024  BATAPACIENTEADULTOMANGASISADESECHABLE Se objeta el cobro de una Bata por valor de $6587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$ 28916 Concepto 1518020027  BLUSAMASPANTALON(PIJAMA)DESECHABLE Se objeta el cobro de 4 Blusa  pantalon por valor de $7229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$ 9880 Concepto 1518020224  POLAINASDESECHABLES Se objeta el cobro de 8 Polainas por valor de $1235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$ 16143 Concepto 1518020247  SABANADESECHABLEANTIFLUIDOSRESORTADAS90CMX2METROS Se objeta el cobro de 3 Sabana desechable por valor de $5381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t>
  </si>
  <si>
    <t>HMGY122143</t>
  </si>
  <si>
    <t>GL-05765434383200</t>
  </si>
  <si>
    <t xml:space="preserve">Se objeta $10734 Concepto 199425613  LACTATO DE HARTMAN SOLUCION INYECTABLE  500 ML  CANT (3)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t>
  </si>
  <si>
    <t>NO SE ACEPTA OBJECION FRENTE A LOS MEDICAMENTOS E INSUMOS LA ESE MARIO GAITAN ANEXA RESOLUCION 0552020  DE MEDICAMENTOS E INSUMOS SOPORTANDO EL COBRO  SE ANEXA SOPORTE DE PATOLOGIA Y TSH</t>
  </si>
  <si>
    <t>HMGY122683</t>
  </si>
  <si>
    <t>GL-05765434383201</t>
  </si>
  <si>
    <t>NO SE ACEPTA OBJECION FRENTE A LOS MEDICAMENTOS E INSUMOS LA ESE MARIO GAITAN ANEXA RESOLUCION 0552020  DE MEDICAMENTOS E INSUMOS SOPORTANDO EL COBRO  SE ANEXA SOPORTE DE PATOLOGIA</t>
  </si>
  <si>
    <t>HMGY122739</t>
  </si>
  <si>
    <t>GL-05765434383202</t>
  </si>
  <si>
    <t xml:space="preserve">Se objeta $14312 Concepto 199425613  LACTATO DE HARTMAN SOLUCION INYECTABLE  500 ML  CANT (4)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t>
  </si>
  <si>
    <t>HMGY123005</t>
  </si>
  <si>
    <t>GL-05765434383203</t>
  </si>
  <si>
    <t xml:space="preserve">Se objeta $223000 Concepto 898201  ESTUDIO DE COLORACIÓN BÁSICA EN ESPÉCIMEN DE RECONOCIMIENTO  SIN SOPORTE ANEXO SIN INFORME EN HC SUJETO A AUDITORIA SEGUN SOPORTE SOLICITADO ,Se objeta $7156 Concepto 199425613  LACTATO DE HARTMAN SOLUCION INYECTABLE  500 ML  CANT (2) NO FACTURABLES INCLUIDOS EN DERECHOS DE SALA DE PARTO ART 50 MANUAL SOAT ,Se objeta $71700 Concepto 904902  HORMONA ESTIMULANTE DEL TIROIDES  SIN SOPORTE ANEXO SIN INTERPRETACION MEDICA EN HC ADEMAS ERROR EN FACTURACION </t>
  </si>
  <si>
    <t>SE ANEXA SOPORTE DE HC Y TSH</t>
  </si>
  <si>
    <t>HMGY123070</t>
  </si>
  <si>
    <t>GL-05765434383204</t>
  </si>
  <si>
    <t>Se objeta $1998 Concepto 1518020115  EXTENSIONPARAANESTESIA  NO FACTURABLE INCLUIDO EN MATERIAL DE SUTURA Y CURACION ART 55 PARAG 5 MANUAL SOAT // Se objeta $1806 Concepto 1518020183  LLAVEDETRESVIAS  NO FACTURABLE INCLUIDO EN MATERIAL DE SUTURA Y CURACION ART 55 PARAG 5 MANUAL SOAT // Se objeta $14220 Concepto 1518020207  NARIZDECAMELLOADULTO  NO FACTURABLE INSUMO INCLUIDO EN DERECHOS DE SALA ART 49 MANUAL SOAT // Se objeta $8289 Concepto 1518020304  TUBODESUCCION  NO FACTURABLE INSUMO INCLUIDO EN DERECHOS DE SALA ART 49 MANUAL SOAT //</t>
  </si>
  <si>
    <t>HMGY123352</t>
  </si>
  <si>
    <t>GL-05765434383205</t>
  </si>
  <si>
    <t xml:space="preserve">Se objeta $16578 Concepto 1518020304  TUBODESUCCION  NO FACTURABLE INSUMO INCLUIDO EN DERECHOS DE SALA ART 49 MANUAL SOAT ,Se objeta $71700 Concepto 904902  HORMONA ESTIMULANTE DEL TIROIDES  SIN SOPORTE ANEXO SIN INTERPRETACION MEDICA EN HC ADEMAS ERROR EN FACTURACION </t>
  </si>
  <si>
    <t>SE ACEPTA EL VALOR DE $ 16578 POR SOBRE FACTURACION EN EL COBRO DE INSUMO SE ANEXAN SOPORTES DE LABORATORIO CLINICO</t>
  </si>
  <si>
    <t>HMGY123385</t>
  </si>
  <si>
    <t>GL-05765434383206</t>
  </si>
  <si>
    <t xml:space="preserve">Se objeta $111500 Concepto 898201  ESTUDIO DE COLORACIÓN BÁSICA EN ESPÉCIMEN DE RECONOCIMIENTO  SIN SOPORTE ANEXO SIN INFORME EN HC ,Se objeta $194600 Concepto 10M003  INTERNACIÓN COMPLEJIDAD MEDIANA HABITACION TRES CAMAS  ESTANCIA DIA 06/08/2021 SIN COBERTURA PCTE AFILIADA A PARTIR DEL DIA 07/08/2021 SIN AUTORIZACION EXPEDIDA POR EAPB ,Se objeta $53700 Concepto 890701  CONSULTA DE URGENCIAS POR MEDICINA GENERAL  SIN COBERTURA PCTE AFILIADA A PARTIR DEL DIA 07/08/2021 ADEMAS AIU SIN AUTORIZACION EXPEDIDA POR EABP </t>
  </si>
  <si>
    <t>IPS ACEPTA EL VALOR DE $ 53700 COBRO NO PERTINENTE  SE ANEXA SOPORTE DE RESULTADO DE PATOLOGIA</t>
  </si>
  <si>
    <t>HMGY123444</t>
  </si>
  <si>
    <t>GL-05765434383207</t>
  </si>
  <si>
    <t xml:space="preserve">Se objeta $71700 Concepto 904902  HORMONA ESTIMULANTE DEL TIROIDES  SIN SOPORTE ANEXO SIN INTERPRETACION MEDICA EN HC ADEMAS ERROR EN FACTURACION </t>
  </si>
  <si>
    <t>SE ANEXA SOPORTE DE HC Y LABORATORIO TSH</t>
  </si>
  <si>
    <t>HMGY123525</t>
  </si>
  <si>
    <t>GL-05765434383208</t>
  </si>
  <si>
    <t xml:space="preserve">Se objeta $10734 Concepto 199425613  LACTATO DE HARTMAN SOLUCION INYECTABLE  500 ML  CANT (3) NO FACTURABLES INCLUIDOS EN DERECHOS DE SALA ART 50 MANUAL SOAT ,Se objeta $194600 Concepto 10M003  INTERNACIÓN COMPLEJIDAD MEDIANA HABITACION TRES CAMAS  ESTANCIA DIA 12 DE AGOSTO NO FACTURABLE PCTE EN TRABAJO DE PARTO NO DA LUGAR A COBRO CON INDICACION DE TRASLADO A PISO EL DIA 13 DE AGOSTO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t>
  </si>
  <si>
    <t>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HABITACION HABILITADA PARA EL COBRO  SE ANEXA SOPORTE DE PATOLOGIA</t>
  </si>
  <si>
    <t>HMGY123263</t>
  </si>
  <si>
    <t>GL-05765434383209</t>
  </si>
  <si>
    <t xml:space="preserve">Se objeta $11925 Concepto 1518020066  CATETERINTRAOSONO24  CANT (5) NO FACTURABLES NO SOPORTADOS NO PERTINENTES NO RACIONAL SU USO ,Se objeta $129200 Concepto 901225  HEMOCULTIVO PARA HONGOS CADA MUESTRA  SIN SOPORTE ANEXO SIN INTERPRETACION MEDICA EN HC // Se objeta $59700 Concepto 901235  UROCULTIVO (ANTIBIOGRAMA DE DISCO)  SIN SOPORTE ANEXO SIN INTERPRETACION MEDICA EN HC // </t>
  </si>
  <si>
    <t>SE ACEPTA EL VALOR DE $ 11925 POR SOBRE FACTURACION EN EL COBRO DE INSUMO SE ANEXAN SOPORTES DE LABORATORIO CLINICO</t>
  </si>
  <si>
    <t>HMGY124006</t>
  </si>
  <si>
    <t>GL-05765434383210</t>
  </si>
  <si>
    <t xml:space="preserve">Se objeta $16900 Concepto 890209  CONSULTA DE PRIMERA VEZ POR TRABAJO SOCIAL  NO FACTURABLE SERVICIO DE APOYO DE MANEJO AMBULATORIO EN PROGRAMAS DE P Y P ART 61 DECRETO 2423/1996 </t>
  </si>
  <si>
    <t>HBOG4050237</t>
  </si>
  <si>
    <t>GL-05765434383282</t>
  </si>
  <si>
    <t>BARBOSA</t>
  </si>
  <si>
    <t xml:space="preserve">Se objeta $781050 Concepto 883904  RESONANCIA MAGNÉTICA CON PERFUSIÓN  MVC SE RECONOCE POR $1822450 SEGUN TARIFAS PACTADAS ENTRE LAS PARTES SOAT30%SE AJUSTA LA DIFERENCIA ,Se objeta $806 Concepto G10E01  EQUIPOEXTENSIONDEANESTESIA  NO FACTURABLES NO DA LUGAR A COBRO ADICIONAL RNM PROCEDIMIENTO DX DEFINIDO POR TARIFA INTEGRAL ART 33 NUMERAL 3 ART 57 Y ART 81 MANUAL SOAT // Se objeta $1556 Concepto A01J03  JERINGADESECHABLE20MLCONAGUJA21X11/2LUERLOCKEMBOLO  NO FACTURABLES NO DA LUGAR A COBRO ADICIONAL RNM PROCEDIMIENTO DX DEFINIDO POR TARIFA INTEGRAL ART 33 NUMERAL 3 ART 57 Y ART 81 MANUAL SOAT // Se objeta $2639 Concepto C18C05  CATETERVENOSODESEGURIDAD2030MM  NO FACTURABLES NO DA LUGAR A COBRO ADICIONAL RNM PROCEDIMIENTO DX DEFINIDO POR TARIFA INTEGRAL ART 33 NUMERAL 3 ART 57 Y ART 81 MANUAL SOAT // </t>
  </si>
  <si>
    <t>HBOG4050265</t>
  </si>
  <si>
    <t>GL-05765434383283</t>
  </si>
  <si>
    <t xml:space="preserve">Se objeta $105520 Concepto 053103  BLOQUEO DE PLEJO LUMBOSACRO  MVC SE RECONOCE A $879080 SEGUN TARIFA PACTADA ENTRE LAS PARTESSE AJUSTA LA DIFERENCIA ,Se objeta $52100 Concepto 890443  INTERCONSULTA POR ESPECIALISTA EN DOLOR Y CUIDADOS PALIATIVOS  NO FACTURABLE PCTE A QUIEN SE REALIZA PROCEDIMIENTO BLOQUEO EN NERVIOS PERIFERICOS NO DA LUGAR A COBRO </t>
  </si>
  <si>
    <t>HBOG4050803</t>
  </si>
  <si>
    <t>GL-05765434383285</t>
  </si>
  <si>
    <t xml:space="preserve">Se objeta $127000 Concepto 10A004  INTERNACIÓN COMPLEJIDAD ALTA CUATRO O MÁS CAMAS  SEGUN AUDITOR DE GESTION HOSPITALARIA SE REALIZA ALERTA DE ATENCION NO CONFORME RELACIONADA CON LA SOLICITUD DE ESTANCIA POR PARTE DE LA IPS MAS SIN EMBARGO LA MISMA NO SUPERA LAS 24 HORAS POR ENDE SOLO SE RECONOCE SALA DE OBSERVACION URGENCIA </t>
  </si>
  <si>
    <t>HZIP5600902</t>
  </si>
  <si>
    <t>GL-05765434453526</t>
  </si>
  <si>
    <t xml:space="preserve">Se objeta $161600 Concepto 10M002  INTERNACIÓN COMPLEJIDAD MEDIANA HABITACION BIPERSONAL Se realiza glosa traslado basico terrestre no se encuentra en las tarifas pactadas no anexan cotizacion con visto bueno de la nacional de la EPS  </t>
  </si>
  <si>
    <t>MADRID</t>
  </si>
  <si>
    <t>HSMM20244807</t>
  </si>
  <si>
    <t>GL-05765434953212</t>
  </si>
  <si>
    <t>CAMPO DE LA CRUZ</t>
  </si>
  <si>
    <t>Se objeta $ 10700 Concepto 890250  CONSULTA DE PRIMERA VEZ POR ESPECIALISTA EN GINECOLOGÍA Y OBSTETRICIA  DEBIDO A QUE SE RECONOCE CON BASE A TARIFA DE SOAT 2022 POR VALOR DE $47000</t>
  </si>
  <si>
    <t>ESE HOSPITAL UNIVERSITARIO DE LA SAMARITANA</t>
  </si>
  <si>
    <t>HZIP2071932</t>
  </si>
  <si>
    <t>GL-0592281336081</t>
  </si>
  <si>
    <t>Se objeta $ 11200 Concepto 901104  COLORACION AZUL DE METILENO Y LECTURA PARA CUALQUIER MUESTRA Se objeta el cobro de 1 Gram tincion y lectura (cualquier muestra) de las 2 facturadas debido a que no se evidencia soporte que justifique el cobro de dicho servicio por no dar cumplimiento a lo estipulado en la resolución 3047/2008 no da lugar a cobro</t>
  </si>
  <si>
    <t>ips acepta 1 de 2 gram no soportado</t>
  </si>
  <si>
    <t>GL-0592281336417</t>
  </si>
  <si>
    <t>Se objeta $ 11200 Concepto 901107  COLORACION GRAM Y LECTURA PARA CUALQUIER MUESTRA   Se objeta $ 13800 Concepto 907106  UROANALISIS CON SEDIMENTO Y DENSIDAD URINARIA   Se objeta $ 21600 Concepto 902210  HEMOGRAMA IV HEMOGLOBINA HEMATOCRITO RECUENTO DE ERITROCITOS INDICES ERITROCITARIOS LEUCOGRAMA RECUE   Se objeta $ 46400 Concepto 901304  EXAMEN DIRECTO FRESCO DE CUALQUIER MUESTRA   Se objeta el cobro de examanes de laboratorio antes mencionados debido a que la historia clinica anexa no se evidencia soporte que justifique el cobro de dichos servicios por no dar cumplimiento a lo estipulado en la resolución 3047/2008 no da lugar a su cobro</t>
  </si>
  <si>
    <t>No se acepta glosa de hemograma y parcial de orina paciente con embarazo de 12 semanas que presenta mareos cefalea y desmayo examenes necesario para descartar anemia alteracion de la funcion renal o infeccion de vias urinarias se acepta glosa de gram y examen directo fresco no pertinente no realizados</t>
  </si>
  <si>
    <t>GL-0592343338368</t>
  </si>
  <si>
    <t>MEDELLÍN</t>
  </si>
  <si>
    <t xml:space="preserve">Se objeta $ 8827 Concepto 1518020202  MASCARAPARAANESTESIANO5 se objeta mascara anestesia por valor de $8827 no facturable incluida en materiales quirurgicos segun lo dispuesto en el paragrafo 5 articulo 55 del decreto 2423/96 Se objeta $ 35575 Concepto 1518020080  CIRCUITODEANESTESIAADULTOABIERTO se objeta circuito anestesia por valor de $35575 no facturable incluida en materiales quirurgicos segun lo dispuesto en el paragrafo 5 articulo 55 del decreto 2423/96 Se objeta $ 122250 Concepto 1518020295  TAPABOCASDESECHABLESN95ALTAEFICIENCIAUNIDAD se objeta 6 tapabocas desechables N95 por valor de $122250 no facturable incluida en materiales quirurgicos segun lo dispuesto en el paragrafo 5 articulo 55 del decreto 2423/96 ademas los equipamentos de seguridad personal para el personal medico debe ser entregado por la ARL y no son facturables a la EPS </t>
  </si>
  <si>
    <t xml:space="preserve">NO SE ACEPTA OBJECION  INSUMO HACE PARTE DE LOS ELEMENTOS DE PROTECCION PERSONAL ACUDIENDO A EMERGENCIA MUNDIAL DEBIDO A PANDEMIA DE COVID19IPS NO ACEPTA OBJECION DANDO CUMPLIMIENTO AL DECRETO 2423/1996 ARTÍCULO 57 Los suministros de prótesis y ortesis,se persiste glosa inicial insumos no facturables </t>
  </si>
  <si>
    <t>GL-0592453356910</t>
  </si>
  <si>
    <t xml:space="preserve">Se objeta $ 334000 Concepto PAQUECOVID19  PAQUETEDECONSULTADOMICILIARIAYTOMADEMUESTRASPARACOV Se realiza glosa total debido a que el servicio PAQUECOVID19 PAQUETE DE CONSULTA DOMICILIARIO Y TOMA DE MUESTRA PARA COVID no se encuentra pactado entre las partes </t>
  </si>
  <si>
    <t xml:space="preserve">IPS NO ACEPTA OBJECION POR PAQUETE COVID DADO QUE  EL 20 DE MARZO DE 2020 EL MINISTERIO DE SALUD EMITIO LINEAMIENTOS PARA QUE LA EPS IPS HOSPITALES Y OTROS PRESTADORES GARANTIZEN LA TOMA DE MUESTRA DE COVID 19 POR LO TANTO LA IPS HOSPITAL MARIO GAITAN YA,Persiste MVC glosa  </t>
  </si>
  <si>
    <t>GL-0592453356911</t>
  </si>
  <si>
    <t xml:space="preserve">Se objeta $ 334000 Concepto PAQUECOVID19  PAQUETEDECONSULTADOMICILIARIAYTOMADEMUESTRASPARACOV Se objeta $ 334000 Concepto PAQUECOVID19  PAQUETEDECONSULTADOMICILIARIAYTOMADEMUESTRASPARACOV Se realiza glosa total debido a que el servicio PAQUECOVID19 PAQUETE DE CONSULTA DOMICILIARIO Y TOMA DE MUESTRA PARA COVID no se encuentra pactado entre las partes </t>
  </si>
  <si>
    <t xml:space="preserve">IPS NO ACEPTA OBJECION POR PAQUETE COVID DADO QUE  EL 20 DE MARZO DE 2020 EL MINISTERIO DE SALUD EMITIO LINEAMIENTOS PARA QUE LA EPS IPS HOSPITALES Y OTROS PRESTADORES GARANTIZEN LA TOMA DE MUESTRA DE COVID 19 POR LO TANTO LA IPS HOSPITAL MARIO GAITAN YA,Persiste MVC glosa </t>
  </si>
  <si>
    <t>GL-0592453356912</t>
  </si>
  <si>
    <t>HMGY18331</t>
  </si>
  <si>
    <t>GL-05926123101</t>
  </si>
  <si>
    <t xml:space="preserve">Se objeta $ 17000 Concepto 906126  Toxoplasma gondii ANTICUERPOS Ig A Se objeta mayor valor cobrado en  1 laboratorio Toxoplasma gondii ANTICUERPOS Ig A facturado por valor de $100000 se reconocen según tarifa pactada entre las partes soat vigente  10% por valor de 80300 se objeta la diferencia $17000 </t>
  </si>
  <si>
    <t xml:space="preserve">se anexa soporte de laboratorio,Se persiste glosa inicial $ 17000 Concepto 906126  Toxoplasma gondii ANTICUERPOS Ig A Se objeta mayor valor cobrado en  1 laboratorio Toxoplasma gondii ANTICUERPOS Ig A facturado por valor de $100000 se reconocen según tarifa pactada entre las partes soat vigente  10% por valor de 80300 se objeta la diferencia $17000  </t>
  </si>
  <si>
    <t>HMGY20438</t>
  </si>
  <si>
    <t>GL-05926123102</t>
  </si>
  <si>
    <t xml:space="preserve">Se objeta $ 17000  Se objeta mayor valor cobrado en  1 laboratorio Toxoplasma gondii ANTICUERPOS Ig A facturado por valor de $100000 se reconocen según tarifa pactada entre las partes soat vigente  10% por valor de 80300 se objeta la diferencia $17000 </t>
  </si>
  <si>
    <t xml:space="preserve">se anexa soporte de laboratorio,Se persiste glosa inicial  $ 17000  Se objeta mayor valor cobrado en  1 laboratorio Toxoplasma gondii ANTICUERPOS Ig A facturado por valor de $100000 se reconocen según tarifa pactada entre las partes soat vigente  10% por valor de 80300 se objeta la diferencia $17000  </t>
  </si>
  <si>
    <t>HBOG4024961</t>
  </si>
  <si>
    <t>GL-05926123155</t>
  </si>
  <si>
    <t>Se objeta el cobro de 2 estudios de coloración básica en biopsia facturado c/u  por valor de $124800=$249600 en historia clínica anexa no se evidencia reporte anatomopatologico soporte necesario para la facturación según lo establecido en la resolución 3047/2008 En caso de ser subsanado el motivo principal de la glosa se objeta mayor valor cobrado en 2 estudios de coloración básica en biopsia facturado c/u  por valor de $124800=$249600 se reconoce según contrato soat vigente 10% por valor de $96800 c/u =$193600 se objeta la diferencia de $56000</t>
  </si>
  <si>
    <t>ips  anexa soporte donde se evidencia 2 estudio de coloracion basica en biopsia ///  el hus no acepta glosa por concepto de mayor valor cobrado se facturo a  soat 10%  según contrato vigente a la fecha de prestacion del servicio</t>
  </si>
  <si>
    <t>HBOG4029626</t>
  </si>
  <si>
    <t>GL-05926123156</t>
  </si>
  <si>
    <t>se objeta mayor valor cobrado en 2 estudios de coloración básica en biopsia facturado c/u  por valor de $124800=$249600 se reconoce según contrato soat vigente 10% por valor de $96800 c/u =$193600 se objeta la diferencia de $56000</t>
  </si>
  <si>
    <t>ips soporta glosa por concepto de mayor valor cobrado se facturo a  soat 10%  según contrato vigente a la fecha de prestacion del servicio</t>
  </si>
  <si>
    <t>HBOG4030802</t>
  </si>
  <si>
    <t>GL-05926123157</t>
  </si>
  <si>
    <t>se objeta mayor valor cobrado en 1 estudios de coloración básica en biopsia facturado  por valor de $124800 se reconoce según contrato soat vigente 10% por valor de $96800 se objeta la diferencia de $28000</t>
  </si>
  <si>
    <t>HBOG4031383</t>
  </si>
  <si>
    <t>GL-05926123158</t>
  </si>
  <si>
    <t>SAN VICENTE DE CHUCURÍ</t>
  </si>
  <si>
    <t xml:space="preserve">Se glosa  (2) METOCLOPRAMIDA SOLUCION INYECTABLE  10 MG/2 ML facturado c/u  por valor de $781=$1562 no se evidencia registro de enfermería que soporte la administración del medicamento no soportado según lo estableció Resolución 3047 anexo técnico 5 literal B numeral 9                                 Se glosa  (8) SODIO CLORURO 100 ML SOLUCION INYECTABLE facturado c/u  por valor de $1777=$14216 no se evidencia registro de enfermería que soporte la administración del medicamento no soportado según lo estableció Resolución 3047 anexo técnico 5 literal B numeral 9                               Se glosa  (1) OMEPRAZOLE SOLUCION INYECTABLE  40 MG facturado por valor de $2278 no se evidencia registro de enfermería que soporte la administración del medicamento no soportado según lo estableció Resolución 3047 anexo técnico 5 literal B numeral 9                                                       Se glosa  (1) HIDROMORFONA SOLUCION INYECTABLE  2 MG/ML facturado por valor de $1788 no se evidencia registro de enfermería que soporte la administración del medicamentono soportado según lo estableció Resolución 3047 anexo técnico 5 literal B numeral 9                                                         Se glosa  (4) ACETAMINOFEN TABLETA Ó CÁPSULA  500 MG facturado c/u  por valor de $33=$132 no se evidencia registro de enfermería que soporte la administración del medicamentono soportado según lo estableció Resolución 3047 anexo técnico 5 literal B numeral 9                                               ,Se glosa (3) JERINGA DESECHABLE 10ML CON AGUJA 21X11/2 facturado c/u por valor de $264=$792 no se evidencia registro de utilización según lo dispuesto en el anexo técnico No 5 literal B numeral 9 literal E  de la resolución 3047 de 2008                                                                                                                                                                                                                                                                                                                                                                              Se glosa (1) EQUIPO PARA BOMBA DE INFUSIÓN facturado por valor de $18563 no se evidencia registro de utilización según lo dispuesto en el anexo técnico No 5 literal B numeral 9 literal E  de la resolución 3047 de 2008                                                                                                                                                                                                                                                                                                                                                                                                           Se glosa (1) EQUIPO BURETA 150ML PARA ADMINISTRACIÓN DE SOLUCIONES facturado por valor de $4415 no se evidencia registro de utilización según lo dispuesto en el anexo técnico No 5 literal B numeral 9 literal E  de la resolución 3047 de 2008                                                                                                                                                                                                                                                                                                                                                              Se glosa (1) CATETER VENOSO DE SEGURIDAD 2030MM facturado por valor de $2700 no se evidencia registro de utilización según lo dispuesto en el anexo técnico No 5 literal B numeral 9 literal E  de la resolución 3047 de 2008               </t>
  </si>
  <si>
    <t>ips soporta glosa se adjunta notas de enfermeria donde se evidencia la utilizacion de los   insumos jeringa desechable   equipo para bomba de infusión    equipo bureta 150ml para administración de soluciones cateter venoso de seguridad 2030mm no se acepta glosa se evidencia en notas de enfermeria la administracion metoclopramida el 19/03/2021 1400  19/03/2021 615 ////// soporta glosa se evidencia en notas de enfermeria la administracion de sodio cloruro ////////   no se acepta glosa se evidencia en notas de enfermeria la administracion de omeprazol el 19/03/2021 615 //////   no se acepta glosa se evidencia en notas de enfermeria la administracion de hidromorfona el 19/03/2021 615 ///// no se acepta glosa se evidencia en notas de enfermeria la administracion de acetaminofen el 19/03/2021 615 dos unidades 19/03/2021 1400 dos unidaddes</t>
  </si>
  <si>
    <t>HBOG4032542</t>
  </si>
  <si>
    <t>GL-05926123159</t>
  </si>
  <si>
    <t xml:space="preserve">Se glosa  (2) DICLOFENACO SODICO VIA IM SOLUCION INYECTABLE  75 MG/3 ML facturado c/u  por valor de $1815=$3630 no se evidencia registro de enfermería que soporte la administración del medicamento no soportado según lo estableció Resolución 3047 anexo técnico 5 literal B numeral 9                                                                                                                                                                                                                                                                                   Se glosa  (2) LACTATO DE HARTMAN SOLUCION INYECTABLE  500 ML facturado c/u  por valor de $410=$820 no se evidencia registro de enfermería que soporte la administración del medicamento no soportado según lo estableció Resolución 3047 anexo técnico 5 literal B numeral 9,Se glosa (2) JERINGA DESECHABLE 10ML CON AGUJA 21X11/2 facturado c/u por valor de $264=$528 no se evidencia registro de utilización según lo dispuesto en el anexo técnico No 5 literal B numeral 9 literal E  de la resolución 3047 de 2008                                                                                                           Se glosa (1) EQUIPO PARA BOMBA DE INFUSIÓN facturado por valor de $18563 no se evidencia registro de utilización según lo dispuesto en el anexo técnico No 5 literal B numeral 9 literal E  de la resolución 3047 de 2008                                                                                                                                    Se glosa (1) EQUIPO BURETA 150ML PARA ADMINISTRACIÓN DE SOLUCIONES facturado por valor de $4415 no se evidencia registro de utilización según lo dispuesto en el anexo técnico No 5 literal B numeral 9 literal E  de la resolución 3047 de 2008                                                                                Se glosa (1) EQUIPO DE MACROGOTEO SIN AGUJAPARA ADMINISTRACION DE SOLUCION facturado por valor de $1620 no se evidencia registro de utilización segú n lo dispuesto en el anexo técnico No 5 literal B numeral 9 literal E  de la resolución 3047 de 2008                                                                Se glosa (1) CATETER VENOSO DE SEGURIDAD 20 30MM facturado por valor de $2700 no se evidencia registro de utilización según lo dispuesto en el anexo técnico No 5 literal B numeral 9 literal E  de la resolución 3047 de 2008                                                                                                                        Se glosa (2) CATETER VENOSO DE SEGURIDAD 18 30MM facturado c/u por valor de $2700=$5400 no se evidencia registro de utilización según lo dispuesto en el anexo técnico No 5 literal B numeral 9 literal E  de la resolución 3047 de 2008 </t>
  </si>
  <si>
    <t>el hus no acepta glosa se adjunta notas de enfermeria donde se evidencia la utilizacion de los jeringa desechable equipo para bomba de infusión equipo bureta 150ml para administración de soluciones quipo de macrogoteo sin agujapara administracion de solucion cateter venoso de seguridad 20 30mm cateter venoso de seguridad 18 30mm no se acepta glosa se evidencia en notas de enfermeria la administracion de diclofenaco sodico  y de  el lactato de hartman solucion inyectable</t>
  </si>
  <si>
    <t>HBOG4032254</t>
  </si>
  <si>
    <t>GL-05926123160</t>
  </si>
  <si>
    <t>se objeta (1) TOMOGRAFÍA COMPUTADA DE CRÁNEO SIMPLE facturado por valor de $456200 no se reconoce en la historia clínica no se evidencia soporte ni interpretación de su realización se recuerda que todos los procedimientos realizados a los pacientes deben estar ordenados soportados e interpretados en la historia clínica según lo establecio Resolución 3047/2008 anexo técnico 5</t>
  </si>
  <si>
    <t xml:space="preserve">eps levanta objecion se evidencia que se ordeno  en el folio 1 de la historia clinica y se anexa la interpretacion de su realizacion </t>
  </si>
  <si>
    <t>HBOG4030822</t>
  </si>
  <si>
    <t>GL-05926123161</t>
  </si>
  <si>
    <t>Se objeta el cobro 2 medio de contraste IOVERSOL 320 (EQ A 678 MG) SOLUCION INYECTABLE  68 %/50 ML facturado c/u por valor de $50306 c/u= $100612 en vista que no se encuentra soportado no justificado en el examen realizado Dado lo anterior no se reconoce                                                           Se glosa  (1) SODIO CLORURO 100 ML SOLUCIÓN INYECTABLE facturado  por valor de $1777 no se evidencia registro de enfermería que soporte la administración del medicamento no soportado según lo estableció Resolución 3047 anexo técnico 5 literal B numeral 9                                                   Se glosa  (1) HEPARINA (5000UI/ML) EQ A SOLUCION INYECTABLE  25000 UI/5 ML facturado  por valor de $8649 no se evidencia registro de enfermería que soporte la administración del medicamento no soportado según lo estableció Resolución 3047 anexo técnico 5 literal B numeral 9   Se glosa  (1) SODIO CLORURO 100 ML SOLUCION INYECTABLE facturado  por valor de $1782 no se evidencia registro de enfermería que soporte la administración del medicamento no soportado según lo estableció Resolución 3047 anexo técnico 5 literal B numeral 9</t>
  </si>
  <si>
    <t xml:space="preserve">ips  anexa soporte donde se evidencia 2 medio de contraste ioversol 320 (eq a 678 mg) solucion inyectable  68 %/50 sodio cloruro 100 ml solución inyectable heparina sodio cloruro 100 ml solucion </t>
  </si>
  <si>
    <t>HBOG4028076</t>
  </si>
  <si>
    <t>GL-05926123162</t>
  </si>
  <si>
    <t>se objeta el cobro de  (4) glucometria facturado c/u  por valor de $4500=$18000 la ips factura 5 glucometria y en historia clínica solo se evidencia la realización de 1 glucometria del día 01/03/2021no se reconoce no hay soporte ni interpretación de su realización se recuerda que todos los procedimientos realizados a los pacientes deben estar ordenados soportados e interpretados en la historia clínica según lo establecido Resolución 3047/2008 anexo técnico 5</t>
  </si>
  <si>
    <t>ips anexa  notas de enfermeria donde se evidencia la realizacion de las glucometrias en las fechas 01/03/2021 000 01/03/2021 600 01/03/2021 800 01/03/2021 1130 y 01/03/2021 1630</t>
  </si>
  <si>
    <t>HBOG4029201</t>
  </si>
  <si>
    <t>GL-05926123164</t>
  </si>
  <si>
    <t>Se objeta el cobro de 1 INTERCONSULTA POR ESPECIALISTA EN GASTROENTEROLOGÍA facturado por valor de $52100 en la historia clínica no se evidencia nota medica que avale su cobro se recuerda que todo lo ordenado alos pacientes debe de estar soportados e interpretados en la historia clínica según lo establecido Resolución 3047/2008 anexo técnico 5                                                                                                                                                                             Se objeta el cobro de 1 INTERCONSULTA POR NUTRICIÓN Y DIETÉTICA facturado por valor de $22900 en la historia clínica no se evidencia nota medica que avale su cobro se recuerda que todo lo ordenado alos pacientes debe de estar soportados e interpretados en la historia clínica según lo establecido Resolución 3047/2008 anexo técnico 5,se objeta el cobro de 1 SERVICIOS PROFESIONALES DEL ESPECIALISTA  EN ANESTESIA grupo 06 facturado por valor de $ 124200 en historia clínica anexa no se evidencia el registro de anestesia ni nota de anestesia que avale el cobro de este servicio soporte necesario para la respectiva facturación según lo establecido en la resolución 3047/2008</t>
  </si>
  <si>
    <t>eps levanta objecion ips  anexa historias clinica donde se evidencia anestesia se encuentra en el folio 71 interconsulta por especialista en gastroenterología se encuentra en el folio 75 y  interconsulta por nutrición y dietética se encuentra en el folio 80</t>
  </si>
  <si>
    <t>HBOG4032395</t>
  </si>
  <si>
    <t>GL-05926123165</t>
  </si>
  <si>
    <t>Se efectúa glosa correspondiente al cobro de 1 HEMOCLASIFICACIÓN SISTEMA RH ANTÍGENO RH D EN TUBO por valor de  $29000 pruebas no facturable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Se efectúa glosa correspondiente al cobro de 1 HEMOCLASIFICACIÓN SISTEMA ABO INVERSA HEMOCLASIFICACIÓN SERICA por valor de  $32200 pruebas no facturable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glosa (1) examen de laboratorio de VITAMINA B12 CIANOCOBALAMINA facturado por valor de $120000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ANTICUERPOS IRREGULARES DETECCIÓN (COOMBS INDIRECTO RASTREO ANTICUERPO) facturado por valor de $36800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COOMBS DIRECTO CUALITATIVO POR MICROTÉCNICA facturado por valor de $16900 no se reconoce en la historia clínica no se evidencia soporte ni interpretación de su realización se recuerda que todo lo ordenado al paciente debe ser soportado e interpretados en la historia clínicasegún lo estableció Resolución 3047/2008 anexo técnico 5,se objeta el  cobro de 1 internación complejidad alta cuatro o más camas facturado por valor de $225100 por pertinencia de acuerdo a la historia clínica no hay justificación y criterios para dicho cobro paciente que se encontraba a la espera de resultado de laboratorios por lo que solo se reconoce  sala de observación por valor de $98100 se objeta la diferencia $127000 Alerta de atención no conforme relacionada con la solicitud de estancia por parte de la ips identificada por la concurrente sanchez Velasco damaris Tatiana</t>
  </si>
  <si>
    <t>eps levanta objecion estancia pertinente" paciente de 69 años quien ingresa por presentar cuadro clincio de dolor abdomianl cronico el cual no ha cambiado de intensidad al momento de la valoraicon adicionalmente ingresa por presentar signos de bajo gasto secundario a anemia cronica por patologia de bse se revisan paraclincios institucionales con anemia severa leve leucopenia y trombocitosis las cuales se indican como esperadas para la pacinete resto de paraclincios no alteraciones significativas se considera en el momento paciente con anemia severa en quien por clinica se indica transfusion de hemoderivados se firma consentimiento informado y se da orden de transfusion de 2 ugr////////////   ips anexa soporte de vitamina b12 cianocobalamina anticuerpos irregulares detección (coombs indirecto rastreo y coombs directo cualitativo por microtécnica donde se evidencia su realizacion/////ips acepta hemoclasifacion por un valor de  $ 61200 /////  anexa resultado de ayuda diagnostica  de anticuerpos irregulares detección (coombs indirecto rastreo anticuerpo)  y coombs directo cualitativo por microtécnica</t>
  </si>
  <si>
    <t>HBOG4031389</t>
  </si>
  <si>
    <t>GL-05926123166</t>
  </si>
  <si>
    <t>se objeta el  cobro de 1 INTERNACIÓN COMPLEJIDAD ALTA CUATRO O MÁS CAMAS facturado por valor de $225100 por pertinencia de acuerdo a la historia clínica no hay justificación y criterios para dicho cobro paciente que se encontraba a la espera de resultado de laboratorios por lo que solo se reconoce  sala de observación por valor de $98100 se objeta la diferencia $127000</t>
  </si>
  <si>
    <t xml:space="preserve">eps levanta obecion  atencion pertinentepaciente de 19 años con cuadro de dos meses de sensacion de masa cervical bilateral que ha aumentado detamaño y se asocia disfagia asociado a perdida de peso involuntaria de 3 kilos de mismo periodo de evolucion al ingreso estable clinicamente cuello móvil masa de 3x4 en zona iii derecha movil dolorosa a la palpacionmasa de 2x2 en zona v no dolorosa movil sin ingurgitación yugular no se palpan adenopatias axilares oinguinales sin otros hallazgos al examen fisico se considera paciente con cuadro de masa cervical en estudio y sindrome constitucional en estudio se solictan paraclinicos con hemograma pcr funcion renaltiempos de coagulacion ecografia de cuello frotis de sangre perifericapor antecedente de consumo de spase solicta vih vdrl ashb anticuerpo hepatitits c se solcitavaloracion por cirugia general/// por clinica deingreso ss paraclinico y val xcirugia indicacion especialida mas de 4 horas de estancia </t>
  </si>
  <si>
    <t>HBOG4032274</t>
  </si>
  <si>
    <t>GL-05926123167</t>
  </si>
  <si>
    <t>se glosa (1) examen de laboratorio de VIRUS DE INMUNODEFICIENCIA HUMANA CARGA VIRAL facturado por valor de $380300 no se reconoce en la historia clínica no se evidencia soporte ni interpretación de su realización se recuerda que todo lo ordenado al paciente debe ser soportado e interpretados en la historia clínicasegún lo estableció Resolución 3047/2008 anexo técnico 5se glosa (1) examen de laboratorio de LINFOCITOS T CD4 SEMIAUTOMATIZADO O AUTOMATIZADO facturado por valor de $11500 no se reconoce en la historia clínica no se evidencia soporte ni interpretación de su realización se recuerda que todo lo ordenado al paciente debe ser soportado e interpretados en la historia clínicasegún lo estableció Resolución 3047/2008 anexo técnico 5</t>
  </si>
  <si>
    <t xml:space="preserve">ips anexa soportes  donde se evidencia la realizacion de virus de inmunodeficiencia humana carga viral y linfocitos t cd4 semiautomatizado o automatizado </t>
  </si>
  <si>
    <t>HBOG4032634</t>
  </si>
  <si>
    <t>GL-05926123168</t>
  </si>
  <si>
    <t>se glosa (1) examen de laboratorio de TIEMPO DE TROMBOPLASTINA PARCIAL TTP facturado por valor de $32100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TIEMPO DE PROTROMBINA TP facturado por valor de $33000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DIMERO D AUTOMATIZADO facturado por valor de $32100 no se reconoce en la historia clínica no se evidencia soporte ni interpretación de su realización se recuerda que todo lo ordenado al paciente debe ser soportado e interpretados en la historia clínicasegún lo estableció Resolución 3047/2008 anexo técnico 5,Se objeta el cobro  (1)  AUTOPSIA NECROPSIA COMPLETA facturado por valor de $384000 no se reconoce en la historia clínica no se evidencia soporte ni interpretación de su realización se recuerda que todo lo ordenado al paciente debe ser soportado e interpretados en la historia clínicasegún lo estableció Resolución 3047/2008 anexo técnico 5</t>
  </si>
  <si>
    <t>ips adjunta  soportes donde se evidencia  la realizacion  de la autopsia necropsia completa   //////   ips  acepta concepto de glosa  por un valor de $ 97200</t>
  </si>
  <si>
    <t>GL-059271531633</t>
  </si>
  <si>
    <t>Se objeta $ 129472 Concepto S31301  TRASLADO TERRESTRE BASICO DE PACIENTES PRIMARIO Se objeta cobro de TRASLADO AMBULANCIA por valor de $ 129480 no se evidencia en los soportes copia de la resolución y acta de los precios emitida por la junta directiva de la IPS la cual menciona el valor a facturar por el traslado de ambulancia no se da cumplimiento a lo estipulado en elDecreto 2423/96 articulo 63</t>
  </si>
  <si>
    <t xml:space="preserve">Se levanta glosa inical por valor de $129472 por traslado que no se evidenciaba soportado la IPS anexa hoja de traslado y resolucion institucional con lo que se justifica el cobro del mismo  </t>
  </si>
  <si>
    <t>GL-0592809314131</t>
  </si>
  <si>
    <t>GL-0592809314132</t>
  </si>
  <si>
    <t>HBOG4105960</t>
  </si>
  <si>
    <t>GL-0592830320064</t>
  </si>
  <si>
    <t xml:space="preserve">Se objeta $ 687900 Concepto 879430  TOMOGRAFÍA COMPUTADA DE VÍAS URINARIAS UROTC Se objeta tomografia servicio no tiene autorización nacional no presentan los anexos con la evidencia de los envios con su trazabilidad dentro de los tiempos normativos para este servicio Servicio no autorizado y el cual necesita de ella para ser prestado en la institucion </t>
  </si>
  <si>
    <t>HSRF0003488080</t>
  </si>
  <si>
    <t>GL-08229734771</t>
  </si>
  <si>
    <t>BARRANQUILLA</t>
  </si>
  <si>
    <t>Se objeta $ 116 Concepto NO2BA001011  ACETAMINOFEN 500 MG TABLETA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$ 13800 Concepto 906916  SEROLOGIA PRUEBA NO TREPOMENICA VDRL EN SUERO O LCR   Se objeta $ 14000 Concepto 906250  VIH PRUEBA CONFIRMATORIA POR WESTERN BLOT O EQUIVALENTE   Se objeta $ 27600 Concepto 911016  HEMOCLASIFICACION FACTOR RH FACTOR D EN LAMINA O TUBO   Se objeta $ 64300 Concepto 904903  HORMONA ESTIMULANTE DEL TIROIDES TSH NEONATAL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$ 218700 Concepto S11202  INTERNACION EN SERVICIO COMPLEJIDAD MEDIANA HABITACION BIPERSONAL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$ 674000 Concepto 735300  ASISTENCIA DEL PARTO NORMAL CON EPISIORRAFIA Y O PERINEORRAFIA SOD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$ 70200 Concepto 897011  MONITORIA FETAL ANTEPARTO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t>
  </si>
  <si>
    <t>Persiste glosa por los mismos conceptos emitidos anteriormente  (remitirse a glosa inicialmente realizada) ,SE LEVANTA GLOSA IPS SOPORTA ENVIO DE CORREOS DEL 04/02/2018 SEGÚN LO ESTIPULADO EN LA RESOLUCION 3047 DE 2008 AUTORIZACION DE COOSALUD DEL 14/02/2018</t>
  </si>
  <si>
    <t>GL-08255328685</t>
  </si>
  <si>
    <t>BARANOA</t>
  </si>
  <si>
    <t>Se objeta $ 50200 Concepto 890602  CUIDADO (MANEJO) INTRAHOSPITALARIO POR MEDICINA ESPECIALIZADA INCLUIDA EN ETSANCIA LA CUAL  NO ESTA REPORTADO EN LA LINEA 018000  POR LO TANTO SOLO SE RECONOCE LA URGENCIA ,Se objeta $ 636400 Concepto 735300  ASISTENCIA DEL PARTO NORMAL CON EPISIORRAFIA Y O PERINEORRAFIA SOD PROCEDIMIENTO NO AUTORIZADO POR PARTE D EPS ADEMAS NO ESTA REPORTADO EN LA LINEA 018000  POR LO TANTO SOLO SE RECONOCE LA URGENCIA</t>
  </si>
  <si>
    <t xml:space="preserve">Ips acepta objeciòn  envia soportes de anexo tecnico reporte 018000  EPS levanta objeciòn por valor de$ 686600 </t>
  </si>
  <si>
    <t>Gl-08255329302</t>
  </si>
  <si>
    <t>PONEDERA</t>
  </si>
  <si>
    <t xml:space="preserve">Se objeta $ 18210 Concepto 904903  HORMONA ESTIMULANTE DEL TIROIDES TSH NEONATAL  Se objeta $ 7733 Concepto 902208  HEMOGRAMA II HEMOGLOBINA HEMATOCRITO RECUENTO DE ERITROCITOS INDICES ERITROCITARIOS LEUCOGRAMA RECUE  Se objeta $ 7830 Concepto 911015  HEMOCLASIFICACION FACTOR RH FACTOR D POR MICROTECNICA  Se objeta $ 7800 Concepto 907106  UROANALISIS CON SEDIMENTO Y DENSIDAD URINARIA  Se objeta $ 6300 Concepto 903867  TRANSAMINASA GLUTAMICO OXALACETICA O ASPARTATO AMINO TRANSFERASA TGO AST  Se objeta $ 6420 Concepto 903866  TRANSAMINASA GLUTAMICOPIRUVICA O ALANINO AMINO TRANSFERASA TGPALT  Se objeta $ 2600 Concepto 906915  SEROLOGIA PRUEBA NO TREPONEMICA RPR  Se objeta $ 2460 Concepto 906914  PROTEINA C REACTIVA PRUEBA SEMICUANTITATIVA  Se objeta $ 2360 Concepto 903895  CREATININA EN SUERO U OTROS FLUIDOS  se glosa por tarifas una vez que al no existri contratos entre las partes secancelaran  a taarifas ISS 2001 mas el 15 %  ,Se objeta $ 693345 Concepto 740100  CESÁREA SEGMENTARIA TRANSPERITONEAL SOD  se glosa por tarifas una vez que al no existri contratos entre las partes secancelaran  a taarifas ISS 2001 mas el 15 % ,Se objeta $ 73600 Concepto S11203  INTERNACION EN SERVICIO COMPLEJIDAD MEDIANA HABITACION TRES CAMAS  se glosa por tarifas una vez que al no existri contratos entre las partes secancelaran  a taarifas ISS 2001 mas el 15 %  </t>
  </si>
  <si>
    <t xml:space="preserve">SE LEVANTA GLOSA IPS SOPORTA ATENCION ,SE RATIFICA OBJECION POR LOS MISMOS CONCEPTOS EMITIDOS EN GLOSA INICIAL </t>
  </si>
  <si>
    <t>Gl-08255334836</t>
  </si>
  <si>
    <t xml:space="preserve">Se objeta $ 131900 Concepto S11203  INTERNACION EN SERVICIO COMPLEJIDAD MEDIANA HABITACION TRES CAMAS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,Se objeta $ 26200 Concepto 906913  PROTEINA C REACTIVA CUANTITATIVO DE ALTA PRECISION  Se objeta $ 38450 Concepto 904903  HORMONA ESTIMULANTE DEL TIROIDES TSH NEONATAL  Se objeta $ 42485 Concepto 906249  VIH 1 Y 2 ANTICUERPOS  Se objeta $ 48000 Concepto 906127  TOXOPLASMA GONDII ANTICUERPOS IG G POR EIA  Se objeta $ 48400 Concepto 906129  TOXOPLASMA GONDII ANTICUERPOS IG M POR EIA  Se objeta $ 50100 Concepto 906039  TREPONEMA PALLIDUM ANTICUERPOS FTAABS O TPHAPRUEBA TREPONEMICA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,Se objeta $ 304149 Concepto 735300  ASISTENCIA DEL PARTO NORMAL CON EPISIORRAFIA Y O PERINEORRAFIA SOD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t>
  </si>
  <si>
    <t xml:space="preserve">SE LEVANTA GLOSA IPS SOPORTA ATENCION ,SE RATIFICA OBJECUION POR LOS MISMOS CONCEPTOS EMITIDOS EN GLOSA INICIAL </t>
  </si>
  <si>
    <t>GL-08255338300</t>
  </si>
  <si>
    <t xml:space="preserve">Se objeta $15400 Concepto 890209  CONSULTA DE PRIMERA VEZ POR TRABAJO SOCIALSe objetan los servicios posteriores a la atención inicial de urgencias los cuales no fueron autorizados por la EPS servicios fueron negados código de negacion 03113788 Valor glosado $9391  Se objeta $20400 Concepto 890208  CONSULTA DE PRIMERA VEZ POR PSICOLOGIA Se objetan los servicios posteriores a la atención inicial de urgencias los cuales no fueron autorizados por la EPS servicios fueron negados código de negacion 03113788 Valor glosado $9391 Se objeta $99800 Concepto 890602  CUIDADO MANEJO INTRAHOSPITALARIO POR MEDICINA ESPECIALIZADA Se objetan los servicios posteriores a la atención inicial de urgencias los cuales no fueron autorizados por la EPS servicios fueron negados código de negacion 03113788 Valor glosado $9391 ,Se objeta $189300 Concepto 873002  RADIOGRAFIA DE HUESOS LARGOS SERIE COMPLETA ESQUELETO AXIAL Y APENDIPULAR Se objetan los servicios posteriores a la atención inicial de urgencias los cuales no fueron autorizados por la EPS ,Se objeta $291600 Concepto S11204  INTERNACION EN SERVICIO COMPLEJIDAD MEDIANA HABITACION DE CUATRO CAMAS Se objetan los servicios posteriores a la atención inicial de urgencias los cuales no fueron autorizados por la EPS solo se reconoce la urgencia </t>
  </si>
  <si>
    <t xml:space="preserve">SE LEVANTA GLOSA ATENCION PERTINENTE Y SOPORTADA,Se ratifica objecion  por los mismos conceptos emitidos en glosa inicial ,Se ratifica objecion por los mismos conceptos emitidos  en glosa inicial </t>
  </si>
  <si>
    <t>HOSF20988</t>
  </si>
  <si>
    <t>GL-08255340018</t>
  </si>
  <si>
    <t xml:space="preserve">Se objeta $11600 Concepto 890209  CONSULTA DE PRIMERA VEZ POR TRABAJO SOCIAL  por mayor valor facturado ya que   no existen contratos entres las partes IPS reconoce tarifa ISS 2001  el 17% IPS factura soat pleno por lo tanto se objeta diferencia Se objeta $287970 Concepto 890602  CUIDADO (MANEJO) INTRAHOSPITALARIO POR MEDICINA ESPECIALIZADA  por mayor valor facturado ya que   no existen contratos entres las partes IPS reconoce tarifa ISS 2001  el 17% IPS factura soat pleno por lo tanto se objeta diferencia ,Se objeta $4300 Concepto 903809  BILIRRUBINAS TOTAL Y DIRECTA  Se objeta $7500 Concepto 903856  NITRÓGENO UREICO  Se objeta $20200 Concepto 903866  TRANSAMINASA GLUTÁMICOPIRÚVICA ALANINO AMINO TRANSFERASA  Se objeta $20200 Concepto 903867  TRANSAMINASA GLUTÁMICO OXALACÉTICA ASPARTATO AMINO TRANSFERASA  Se objeta  $26900 Concepto 903833 DOS  FOSFATASA ALCALINA  por mayor valor facturado ya que   no existen contratos entres las partes IPS reconoce tarifa ISS 2001  el 17% IPS factura soat pleno por lo tanto se objeta diferencia ,Se objeta $701100 Concepto 10M004 EN 6 DIAS DE INTERNACIÓN COMPLEJIDAD MEDIANA HABITACION CUATRO O MÁS CAMAS  por mayor valor facturado ya que   no existen contratos entres las partes EPS reconoce tarifa ISS 2001  el 17% IPS factura soat pleno por lo tanto se objeta diferencia ,Se objeta $93464 Concepto 881401  ECOGRAFÍA PÉLVICA GINECOLÓGICA TRANSVAGINAL por mayor valor facturado ya que   no existen contratos entres las partes EPS reconoce tarifa ISS 2001  el 17% IPS factura soat pleno por lo tanto se objeta diferencia Se objeta $167100 Concepto 881302  ECOGRAFÍA DE ABDOMEN TOTAL (HÍGADO PÁNCREAS VESÍCULA VÍAS BILIARES RIÑONES BAZO GRANDES VASOS  por mayor valor facturado ya que   no existen contratos entres las partes IPS reconoce tarifa ISS 2001  el 17% IPS factura soat pleno por lo tanto se objeta diferencia </t>
  </si>
  <si>
    <t xml:space="preserve">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t>
  </si>
  <si>
    <t>HMGY171014</t>
  </si>
  <si>
    <t>GL-08432317272</t>
  </si>
  <si>
    <t>SABANALARGA</t>
  </si>
  <si>
    <t xml:space="preserve">Se objeta $321560 Concepto 867201  COLGAJO LOCAL DE PIEL COMPUESTO DE VECINDAD HASTA DE DOS CENTÍMETROS CUADRADOS MAYOR VALOR FACTURADO Y LIQUIDADO BASADO EN  VIAS DE ACESO QCO  </t>
  </si>
  <si>
    <t xml:space="preserve">IPS DA RESPUESTA DE NO ACEPTACION A CONCEPTOS MITIDOS INICIALMENTE LOS CUALES SE ANALIZAN Y SE DEJAN EN NO ACUERDO </t>
  </si>
  <si>
    <t>HZIP2336578</t>
  </si>
  <si>
    <t>GL-08493310919</t>
  </si>
  <si>
    <t>SOLEDAD</t>
  </si>
  <si>
    <t>Se objeta $132 Concepto 2001108405  PREDNISOLONA  5MG TABLETA   Se objeta $337 Concepto 01999303608  DIPIRONA 192M1SLN INY AMPOLLA 2M1   Se objeta $1497 Concepto 29523  S0LUCI0N SALINA NORMAL 09 BOLSA 100M1   Se objeta $3576 Concepto 2000167501  SALBUTAMBIL 100MCGIDO SUSP 16M1   Se objeta $5328 Concepto 29523  S0LUCI0N SALINA NORMAL 09 BOLSA 500M1 0   Se objeta $74016 Concepto 1999411802  METLLPREDNISOLONA 500MG PRECONS VIAL4   Se objeta $174300 Concepto 555201  OXIGENO POR CANULA NASAL POR HORA   Se glosan los servicios posteriores a la atención inicial de urgencia EPS solo autorizo la atención inicial de urgencia teniendo en cuenta que no existe contrato entre las partes Según directriz de la nacional,Se objeta $221600 Concepto 890202  CONSULTA DE PRIMERA VEZ POR MEDICINA ESPECIALIZADA Se glosan los servicios posteriores a la atención inicial de urgencia EPS solo autorizo la atención inicial de urgencia teniendo en cuenta que no existe contrato entre las partes Según directriz de la nacional,Se objeta $486300 Concepto S11204  INTERNACION EN SERVICIO COMPLEJIDAD MEDIANA HABITACION DE CUATRO CAMAS  Se glosan los servicios posteriores a la atención inicial de urgencia EPS solo autorizo la atención inicial de urgencia teniendo en cuenta que no existe contrato entre las partes Según directriz de la nacional</t>
  </si>
  <si>
    <t>HISF185974</t>
  </si>
  <si>
    <t>GL-08493312611</t>
  </si>
  <si>
    <t>Se objeta los servicios prestados por existir diferencia en tarifa(ISS 2001 17%) IPS factura a Tarifa Soat Pleno Se glosa la diferencia</t>
  </si>
  <si>
    <t>IPS emite respuesta de no aceptación por nuestra parte se ratifica objeción con los mismo conceptos emitidos en la glosa inicial (ver glosa Inicial) ,IPS se mantiene en respuesta de no aceptación Por nuestra parte se ratifica objeción con los mismo conceptos emitidos en la glosa inicialSolicitar cita de conciliación al siguiente correo electrónico dapimienta@auditoriaepscom ,No se acepta Glosa revisando los contratos vigentes en la fecha de la prestación de los servicios se identificó que no se tiene contrato vigente entre las partes por tal motivo no da lugar a glosa por tarifa Las tarifas cobradas están de acuerdo con el decreto 2423 de 1996 actualizado para la fecha de la prestación del servicio</t>
  </si>
  <si>
    <t>HOSF156987</t>
  </si>
  <si>
    <t>GL-08493312612</t>
  </si>
  <si>
    <t xml:space="preserve">Se objeta los servicios prestados por existir diferencia en tarifa(ISS 2001 17%) IPS factura a Tarifa Soat Pleno Se glosa la diferencia </t>
  </si>
  <si>
    <t>Se levanta glosa  servicio  prestado   liquidado  según tarifas  soat  vigente  ya  que  eps  no  cuenta  con  contrato o  convenio  con ips    para  prestacion  de  servicios  a  sus  afiliados</t>
  </si>
  <si>
    <t>HOSF161092</t>
  </si>
  <si>
    <t>GL-08493312613</t>
  </si>
  <si>
    <t>GL-08515375317</t>
  </si>
  <si>
    <t>SANTO TOMÁS</t>
  </si>
  <si>
    <t xml:space="preserve">Se objeta $14910 Concepto 890466  INTERCONSULTA POR ESPECIALISTA EN MEDICINA INTERNA Teniendo en cuenta que no existen acuerdos contractuales entre las partes se reconocerá los servicios prestados a la tarifa SOAT 30% Por consiguiente Se glosa los servicios prestados por existir diferencias en tarifas  ,Se objeta $15390 Concepto 890701  CONSULTA DE URGENCIAS POR MEDICINA GENERAL Teniendo en cuenta que no existen acuerdos contractuales entre las partes se reconocerá los servicios prestados a la tarifa SOAT 30% Por consiguiente Se glosa los servicios prestados por existir diferencias en tarifas  ,Se objeta $261540 Concepto 879111  TOMOGRAFIA AXIAL COMPUTADA DE CRANEO SIMPLE Teniendo en cuenta que no existen acuerdos contractuales entre las partes se reconocerá los servicios prestados a la tarifa SOAT 30% Por consiguiente Se glosa los servicios prestados por existir diferencias en tarifas  ,Se objeta $45870 Concepto S11204  INTERNACION EN SERVICIO COMPLEJIDAD MEDIANA HABITACION DE CUATRO CAMAS Teniendo en cuenta que no existen acuerdos contractuales entre las partes se reconocerá los servicios prestados a la tarifa SOAT 30% Por consiguiente Se glosa los servicios prestados por existir diferencias en tarifas  ,Se objeta $46098 Concepto S31301  TRASLADO TERRESTRE BASICO DE PACIENTES PRIMARIO Teniendo en cuenta que no existen acuerdos contractuales entre las partes se reconocerá los servicios prestados a la tarifa SOAT 30% Por consiguiente Se glosa los servicios prestados por existir diferencias en tarifas  </t>
  </si>
  <si>
    <t xml:space="preserve">SE LEVANTA GLOSA IPS SOPORTA ATENCION </t>
  </si>
  <si>
    <t>PLAD30407</t>
  </si>
  <si>
    <t>GL-0855555559320603</t>
  </si>
  <si>
    <t xml:space="preserve">Se objeta $45163 Concepto 890701  CONSULTA DE URGENCIAS POR MEDICINA GENERAL teniendo en cuenta que no existen acerdo contractuales entre las partes se objeta diferencia de costos facturados Se reconocen valores a tarifa Iss 200117% ,Se objeta $48728 Concepto 871121  RADIOGRAFÍA DE TÓRAX (PA O AP Y LATERAL DECÚBITO LATERAL OBLICUAS O LATERAL) teniendo en cuenta que no existen acerdo contractuales entre las partes se objeta diferencia de costos facturados Se reconocen valores a tarifa Iss 200117% ,Se objeta $52770 Concepto 5DSM01  DERECHOS DE SALA DE OBSERVACIÓN EN URGENCUAS COMPLEJIDAD MEDIANA teniendo en cuenta que no existen acerdo contractuales entre las partes se objeta diferencia de costos facturados Se reconocen valores a tarifa Iss 200117% </t>
  </si>
  <si>
    <t>IPS NO ACEPTA GLOSA POR DERECHOS DE SALA DE OBSERVACIÓN CONSULTA DE URGENCIAS POR MEDICINA GENERAL Y RADIOGRAFIA DE TORAX SERVICIOS Y APOYO DIAGNOSTICO ADECUADAMENTE FACTURADOS CON LA TARIFA SOAT 2021 TENIENDO EN CUENTA QUE NO EXISTE ACUERDO TARIFARIO ENTRE LAS PARTES DADO LO ANTERIOR LA IPS NO ACEPTA UNA TARIFA DIFERENCIAL PARA LA FACTURACIÓN Y RECONOCIMIENTO DE LOS SERVICIOS OBJETADOS</t>
  </si>
  <si>
    <t>HSRF3959102</t>
  </si>
  <si>
    <t>GL-0855555586316562</t>
  </si>
  <si>
    <t xml:space="preserve">Se objeta $11172 Concepto 907106  UROANÁLISIS  Se objeta $29897 Concepto 904508  GONADOTROPINA CORIÓNICA SUBUNIDAD BETA CUALITATIVA PRUEBA DE EMBARAZO EN ORINA O SUERO  Se objeta $13945 Concepto 902207  HEMOGRAMA I (HEMOGLOBINA HEMATOCRITO Y LEUCOGRAMA) MANUAL  Teniendo en cuenta que no existen acuerdos contractuales entre las partes se reconocerá los servicios prestados a la tarifa ISS  el 17% Por consiguiente Se glosa los servicios prestados por existir diferencias en tarifas,Se objeta $124531 Concepto 10M004  INTERNACIÓN COMPLEJIDAD MEDIANA HABITACION CUATRO O MÁS CAMAS se reconocera como sala de observacion de mediana complejidad ya que se evidencia no censo en concurrencia  ,Se objeta $43214 Concepto 890701  CONSULTA DE URGENCIAS POR MEDICINA GENERAL Teniendo en cuenta que no existen acuerdos contractuales entre las partes en el momento de la atencion se reconocerá los servicios prestados a la tarifa ISS  el 17% Por consiguiente Se glosa los servicios prestados por existir diferencias en tarifas ,Se objeta $91286 Concepto 890602  CUIDADO (MANEJO) INTRAHOSPITALARIO POR MEDICINA ESPECIALIZADA Teniendo en cuenta que no existen acuerdos contractuales entre las partes se reconocerá los servicios prestados a la tarifa ISS  el 17% Por consiguiente Se glosa los servicios prestados por existir diferencias en tarifas </t>
  </si>
  <si>
    <t>ips no acepta glosa no existe convenio contractual entre las partes se factura a soat pleno somos una institucion del estado por tal motivo  estamos prestando un servicio con tarifas plenas</t>
  </si>
  <si>
    <t>HZIP2586500</t>
  </si>
  <si>
    <t>GL-0855555586318040</t>
  </si>
  <si>
    <t>Se objeta $37363 Concepto 890701  CONSULTA DE URGENCIAS POR MEDICINA GENERAL Teniendo en cuenta que no existen acuerdos contractuales entre las partes se reconocerá los servicios prestados a la tarifa ISS  el 17% Por consiguiente Se glosa los servicios prestados por existir diferencias en tarifas ,Se objeta $7913 Concepto 901107  COLORACIÔN GRAM Y LECTURA PARA CUALQUIER MUESTRA  Se objeta $9572 Concepto 907106  UROANÜLISIS  Se objeta $11445 Concepto 902210  HEMOGRAMA IV (HEMOGLOBINA HEMATOCRITO RECUENTO DE ERITROCITOS ÌNDICES ERITROCITARIOS LEUCOGRAMA REC  Se objeta $34145 Concepto 906913  PROTEÌNA C REACTIVA ALTA PRECISIÔN AUTOMATIZADO Teniendo en cuenta que no existen acuerdos contractuales entre las partes se reconocerá los servicios prestados a la tarifa ISS  el 17% Por consiguiente Se glosa los servicios prestados por existir diferencias en tarifas</t>
  </si>
  <si>
    <t>ips  soporta atencion pertinente en urgencias a tarifa de normatividad vigente</t>
  </si>
  <si>
    <t>FEHU147525</t>
  </si>
  <si>
    <t>GL-0855555586318512</t>
  </si>
  <si>
    <t>MOÑITOS</t>
  </si>
  <si>
    <t xml:space="preserve">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t>
  </si>
  <si>
    <t>FEHU149261</t>
  </si>
  <si>
    <t>GL-0855555586318513</t>
  </si>
  <si>
    <t>BUCARAMANGA</t>
  </si>
  <si>
    <t xml:space="preserve">Se objeta $ 13272 Concepto 907106  UROANÁLISIS  Se objeta $ 17345 Concepto 902210  HEMOGRAMA IV (HEMOGLOBINA HEMATOCRITO RECUENTO DE ERITROCITOS ÍNDICES ERITROCITARIOS LEUCOGRAMA RECU  Se objeta $ 38264 Concepto 906913  PROTEÍNA C REACTIVA ALTA PRECISIÓN AUTOMATIZADO  Teniendo en cuenta que no existen acuerdos contractuales entre las partes se reconocerá los servicios prestados a la tarifa ISS 2001  17% Porconsiguiente Se glosa los servicios prestados por existir diferencias en tarifas,Se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t>
  </si>
  <si>
    <t>FEHU150279</t>
  </si>
  <si>
    <t>GL-0855555586318514</t>
  </si>
  <si>
    <t xml:space="preserve">Se objeta $ 13272 Concepto 907106  UROANÁLISIS  Se objeta $ 17345 Concepto 902210  HEMOGRAMA IV (HEMOGLOBINA HEMATOCRITO RECUENTO DE ERITROCITOS ÍNDICES ERITROCITARIOS LEUCOGRAMA RECU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t>
  </si>
  <si>
    <t>FEHU150575</t>
  </si>
  <si>
    <t>GL-0855555586318515</t>
  </si>
  <si>
    <t>MONTELÍBANO</t>
  </si>
  <si>
    <t>FEHU151033</t>
  </si>
  <si>
    <t>GL-0855555586318516</t>
  </si>
  <si>
    <t>VALLE</t>
  </si>
  <si>
    <t>CALI</t>
  </si>
  <si>
    <t xml:space="preserve">Se objeta $ 38338 Concepto 895100  ELECTROCARDIOGRAMA DE RITMO O DE SUPERFICIE SOD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t>
  </si>
  <si>
    <t>HU946634</t>
  </si>
  <si>
    <t>GL-085555562931013</t>
  </si>
  <si>
    <t>SANTA LUCÍA</t>
  </si>
  <si>
    <t xml:space="preserve">Se objeta $10012 Concepto 902210  HEMOGRAMA IV HEMOGLOBINA HEMATOCRITO RECUENTO DE ERITROCITOS INDICES ERITROCITARIOS LEUCOGRAMA RECUE  Se objeta $11223 Concepto 906621  CALCITONINA se objeta por mayor valor cobrado por diferencia en tarifa se reconocera a tarifa ISS  17% ,Se objeta $39863 Concepto 890701  CONSULTA DE URGENCIAS POR MEDICINA GENERAL se objeta por mayor valor cobrado por diferencia en tarifa se reconocera a tarifa ISS  17% ,Se objeta $45170 Concepto S20100  SALA DE OBSERVACION URGENCIAS DE COMPLEJIDAD MEDIANA SOD se objeta por mayor valor cobrado por diferencia en tarifa se reconocera a tarifa ISS  17% </t>
  </si>
  <si>
    <t xml:space="preserve">Ips no acepta glosa no existe relacion contractual entre las partes razon por la cual se realiza facturacion de acuerdo  a manual tarifario soat 2019 pleno </t>
  </si>
  <si>
    <t>GL-08555556293817</t>
  </si>
  <si>
    <t xml:space="preserve">Se objeta $39863 Concepto 890701  CONSULTA DE URGENCIAS POR MEDICINA GENERAL se objeta por mayor valor cobrado por diferencia en tarifa se reconocera a tarifa ISS  17% </t>
  </si>
  <si>
    <t>SE LEVANTA GLOSA NO HAY ACUERDO CONTRACTUAL</t>
  </si>
  <si>
    <t>HMGY91731</t>
  </si>
  <si>
    <t>GL-0855555640311637</t>
  </si>
  <si>
    <t xml:space="preserve">Se objeta $117336 Concepto 10M004  INTERNACIÓN COMPLEJIDAD MEDIANA HABITACION CUATRO O MÁS CAMAS TENEN CUENTA QUE NO EXISTEN ACUERDOS CONTRACTUALES ENTRE LAS PARTES SE RECONOCERAN SERVICIOS PRESTADOS A TARIFA ISS 2001  EL 17% POR  CONSIGUIENTE IENDO SE GLOSARAN SERVICIOS PRESTADOS  POR EXITIR DIFERENCIAS EN TARIFAS SE HACE LA OBSERVACION  QUE IPS FACTURO A SOAT PLENO ,Se objeta $13478 Concepto 890602  CUIDADO (MANEJO) INTRAHOSPITALARIO POR MEDICINA ESPECIALIZADA TENEN CUENTA QUE NO EXISTEN ACUERDOS CONTRACTUALES ENTRE LAS PARTES SE RECONOCERAN SERVICIOS PRESTADOS A TARIFA ISS 2001  EL 17% POR  CONSIGUIENTE IENDO SE GLOSARAN SERVICIOS PRESTADOS  POR EXITIR DIFERENCIAS EN TARIFAS SE HACE LA OBSERVACION  QUE IPS FACTURO A SOAT PLENO ,Se objeta $34605 Concepto 939403  TERAPIA RESPIRATORIA INTEGRAL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$39863 Concepto 890701  CONSULTA DE URGENCIAS POR MEDICINA GENERAL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$41228 Concepto 871121  RADIOGRAFÍA DE TÓRAX (PA O AP Y LATERAL DECÚBITO LATERAL OBLICUAS O LATERAL)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$62649 Concepto 893812  REGISTRO DE OXIMETRÍA CUTÁNEA TENEN CUENTA QUE NO EXISTEN ACUERDOS CONTRACTUALES ENTRE LAS PARTES SE RECONOCERAN SERVICIOS PRESTADOS A TARIFA ISS 2001  EL 17% POR  CONSIGUIENTE IENDO SE GLOSARAN SERVICIOS PRESTADOS  POR EXITIR DIFERENCIAS EN TARIFAS SE HACE LA OBSERVACION  QUE IPS FACTURO A SOAT PLENO </t>
  </si>
  <si>
    <t xml:space="preserve">ips se mantiene en en respuesta de no aceptacion por lo tanto eps se mantiene  en objecion  por los mismo conceptos emitidos en glosa inicial </t>
  </si>
  <si>
    <t>GL-085555564034552</t>
  </si>
  <si>
    <t xml:space="preserve">Se objeta $10272 Concepto 907106  UROANALISIS CON SEDIMENTO Y DENSIDAD URINARIA TENIENDO EN CUENTA QUE NO EXISTEN ACUERDOS CONTRACTUALES ENTRE LAS PARTES SE RECONOCERAN SERVICIOS PRESTADOS A TARIFA ISS  17% POR CONSIGUIENTE SE GLOSARAN LOS SERVICIOS PRESTADOS POR  EXISTIR DIFERENCIAS EN TARIFA SE  HACE LA OBSERVACION QUE LA IPS FACTURO A SOAT PLENO Se objeta $15307 Concepto 902208  HEMOGRAMA II HEMOGLOBINA HEMATOCRITO RECUENTO DE ERITROCITOS INDICES ERITROCITARIOS LEUCOGRAMA RECUE TENIENDO EN CUENTA QUE NO EXISTEN ACUERDOS CONTRACTUALES ENTRE LAS PARTES SE RECONOCERAN SERVICIOS PRESTADOS A TARIFA ISS  17% POR CONSIGUIENTE SE GLOSARAN LOS SERVICIOS PRESTADOS POR  EXISTIR DIFERENCIAS EN TARIFA SE  HACE LA OBSERVACION QUE LA IPS FACTURO A SOAT PLENO Se objeta $41553 Concepto 901304  EXAMEN DIRECTO FRESCO DE CUALQUIER MUESTRA TENIENDO EN CUENTA QUE NO EXISTEN ACUERDOS CONTRACTUALES ENTRE LAS PARTES SE RECONOCERAN SERVICIOS PRESTADOS A TARIFA ISS  17% POR CONSIGUIENTE SE GLOSARAN LOS SERVICIOS PRESTADOS POR  EXISTIR DIFERENCIAS EN TARIFA SE  HACE LA OBSERVACION QUE LA IPS FACTURO A SOAT PLENO ,Se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t>
  </si>
  <si>
    <t xml:space="preserve">IPS NO ACEPTA OBJECION  SERVICIOS FACTUARDOS A TARIFA SOAT LEGAL VIGENTE A FECHA DE ATENCION </t>
  </si>
  <si>
    <t>GL-085555564034618</t>
  </si>
  <si>
    <t xml:space="preserve">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t>
  </si>
  <si>
    <t>GL-085555564034619</t>
  </si>
  <si>
    <t xml:space="preserve">Se objeta $47357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t>
  </si>
  <si>
    <t>GL-085555564034620</t>
  </si>
  <si>
    <t>MANATÍ</t>
  </si>
  <si>
    <t xml:space="preserve">Se objeta $15307 Concepto 902208  HEMOGRAMA II HEMOGLOBINA HEMATOCRITO RECUENTO DE ERITROCITOS INDICES ERITROCITARIOS LEUCOGRAMA RECUE TENIENDO EN CUENTA QUE NO EXISTEN ACUERDOS CONTRACTUALES ENTRE LAS PARTES SE RECONOCERAN SERVICIOS PRESTADOS A TARIFA ISS  17% POR CONSIGUIENTE SE GLOSARAN LOS SERVICIOS PRESTADOS POR  EXISTIR DIFERENCIAS EN TARIFA SE  HACE LA OBSERVACION QUE LA IPS FACTURO A SOAT PLENO ,Se objeta $26469 Concepto S20000  SALA DE OBSERVACION URGENCIAS DE COMPLEJIDAD BAJA SOD TENIENDO EN CUENTA QUE NO EXISTEN ACUERDOS CONTRACTUALES ENTRE LAS PARTES SE RECONOCERAN SERVICIOS PRESTADOS A TARIFA ISS  17% POR CONSIGUIENTE SE GLOSARAN LOS SERVICIOS PRESTADOS POR  EXISTIR DIFERENCIAS EN TARIFA SE  HACE LA OBSERVACION QUE LA IPS FACTURO A SOAT PLENO ,Se objeta $28543 Concepto 890601  CUIDADO MANEJO INTRAHOSPITALARIO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,Se objeta $29347 Concepto 895100  ELECTROCARDIOGRAMA DE RITMO O DE SUPERFICIE SOD TENIENDO EN CUENTA QUE NO EXISTEN ACUERDOS CONTRACTUALES ENTRE LAS PARTES SE RECONOCERAN SERVICIOS PRESTADOS A TARIFA ISS  17% POR CONSIGUIENTE SE GLOSARAN LOS SERVICIOS PRESTADOS POR  EXISTIR DIFERENCIAS EN TARIFA SE  HACE LA OBSERVACION QUE LA IPS FACTURO A SOAT PLENO </t>
  </si>
  <si>
    <t>HSRF14410137</t>
  </si>
  <si>
    <t>GL-085555564038945</t>
  </si>
  <si>
    <t xml:space="preserve">Se objeta $13945 Concepto 902210  HEMOGRAMA IV (HEMOGLOBINA HEMATOCRITO RECUENTO DE ERITROCITOS ÍNDICES ERITROCITARIOS LEUCOGRAMA RECU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$26607 Concepto 902049  TIEMPO DE TROMBOPLASTINA PARCIAL TTP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$23520 Concepto 902045  TIEMPO DE PROTROMBINA TP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$29897 Concepto 904508  GONADOTROPINA CORIÓNICA SUBUNIDAD BETA CUALITATIVA PRUEBA DE EMBARAZO EN ORINA O SUERO TENIENDO EN CUENTA QUE NO EXISTEN ACUERDOS CONTRACTUALES ENTRE LAS PARTES SE RECONOCERAN SERVICIOS PRESTADOS A TARIFA ISS 2001  EL 17% POR  CONSIGUIENTE SE GLOSARAN SERVICIOS PRESTADOS  POR EXITIR DIFERENCIAS EN TARIFAS SE HACE LA OBSERVACION  QUE IPS FACTURO A SOAT PLENO Se objeta $33049 Concepto 906625  GONADOTROPINA CORIÓNICA SUBUNIDAD BETA SEMIAUTOMATIZADO O AUTOMATIZADO TENIENDO EN CUENTA QUE NO EXISTEN ACUERDOS CONTRACTUALES ENTRE LAS PARTES SE RECONOCERAN SERVICIOS PRESTADOS A TARIFA ISS 2001  EL 17% POR  CONSIGUIENTE SE GLOSARAN SERVICIOS PRESTADOS  POR EXITIR DIFERENCIAS EN TARIFAS SE HACE LA OBSERVACION  QUE IPS FACTURO A SOAT PLENO ,Se objeta $43063 Concepto 890701  CONSULTA DE URGENCIAS POR MEDICINA GENERAL TENIENDO EN CUENTA QUE NO EXISTEN ACUERDOS CONTRACTUALES ENTRE LAS PARTES SE RECONOCERAN SERVICIOS PRESTADOS A TARIFA ISS 2001  EL 17% POR  CONSIGUIENTE SE GLOSARAN SERVICIOS PRESTADOS  POR EXITIR DIFERENCIAS EN TARIFAS SE HACE LA OBSERVACION  QUE IPS FACTURO A SOAT PLENO </t>
  </si>
  <si>
    <t>HSRF14243699</t>
  </si>
  <si>
    <t>GL-085555564038948</t>
  </si>
  <si>
    <t xml:space="preserve">Se objeta $13945 Concepto 902210  HEMOGRAMA IV (HEMOGLOBINA HEMATOCRITO RECUENTO DE ERITROCITOS ÍNDICES ERITROCITARIOS LEUCOGRAMA RECU TENIENDO EN CUENTA QUE NO EXISTEN ACUERDOS CONTRACTUALES ENTRE LAS PARTES SE RECONOCERAN SERVICIOS PRESTADOS A TARIFA ISS 2001  EL 17% POR  CONSIGUIENTE SE GLOSARAN SERVICIOS PRESTADOS  POR EXITIR DIFERENCIAS EN TARIFAS SE HACE LA OBSERVACION  QUE IPS FACTURO A SOAT PLENO ,Se objeta $43063 Concepto 890701  CONSULTA DE URGENCIAS POR MEDICINA GENERAL TENIENDO EN CUENTA QUE NO EXISTEN ACUERDOS CONTRACTUALES ENTRE LAS PARTES SE RECONOCERAN SERVICIOS PRESTADOS A TARIFA ISS 2001  EL 17% POR  CONSIGUIENTE SE GLOSARAN SERVICIOS PRESTADOS  POR EXITIR DIFERENCIAS EN TARIFAS SE HACE LA OBSERVACION  QUE IPS FACTURO A SOAT PLENO </t>
  </si>
  <si>
    <t>FEHF120566</t>
  </si>
  <si>
    <t>GL-08555556623338</t>
  </si>
  <si>
    <t xml:space="preserve">Se objeta $ 109000 Concepto 881301  ECOGRAFÍA DE TEJIDOS BLANDOS DE PARED ABDOMINAL Y DE PELVIS Se reconoce todo lo facturado en (Estancia consultas ayudas Dx laboratorios terapias prodcedimientos Qx) a tarifa Manual ISS 200117% por directriz de COOSALUD los medicamentos e insumos se reconocerán a valor referencia Coosalud EPS  Adicionalmente se sostiene glosa por el 100% de la ECOGRAFIA ya que no anexaron el resultado tal como lo establece el anexo 5 de la Resolucion 3047 de 2008 ,Se objeta $ 176339 Concepto 890402  INTERCONSULTA POR OTRAS ESPECIALIDADES MÉDICAS Se reconoce todo lo facturado en (Estancia consultas ayudas Dx laboratorios terapias prodcedimientos Qx) a tarifa Manual ISS 200117% por directriz de COOSALUD los medicamentos e insumos se reconocerán a valor referencia Coosalud EPS    Se objeta $ 111417 Concepto 890602  CUIDADO (MANEJO) INTRAHOSPITALARIO POR MEDICINA ESPECIALIZADA Se reconoce todo lo facturado en (Estancia consultas ayudas Dx laboratorios terapias prodcedimientos Qx) a tarifa Manual ISS 200117% por directriz de COOSALUD los medicamentos e insumos se reconocerán a valor referencia Coosalud EPS    ,Se objeta $ 300646 Concepto 10M002  INTERNACIÓN COMPLEJIDAD MEDIANA HABITACION BIPERSONAL Se reconoce todo lo facturado en (Estancia consultas ayudas Dx laboratorios terapias prodcedimientos Qx) a tarifa Manual ISS 200117% por directriz de COOSALUD los medicamentos e insumos se reconocerán a valor referencia Coosalud EPS    ,Se objeta $ 39163 Concepto 890701  CONSULTA DE URGENCIAS POR MEDICINA GENERAL Se reconoce todo lo facturado en (Estancia consultas ayudas Dx laboratorios terapias prodcedimientos Qx) a tarifa Manual ISS 200117% por directriz de COOSALUD los medicamentos e insumos se reconocerán a valor referencia Coosalud EPS    </t>
  </si>
  <si>
    <t>NO SE ACEPTA OBJECION  POR TARIFA SE FACTURA SEGÚN TARIFAS CONTRACTUALES SOAT VIGENTE MENOS EL 10 %</t>
  </si>
  <si>
    <t>FECH9898</t>
  </si>
  <si>
    <t>GL-085555569231351</t>
  </si>
  <si>
    <t xml:space="preserve">Se objeta $45079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$59616 se glosa la diferencia de $45079 </t>
  </si>
  <si>
    <t>HSMM20168009</t>
  </si>
  <si>
    <t>GL-085555569231352</t>
  </si>
  <si>
    <t xml:space="preserve">Se objeta $45163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$59700 se glosa la diferencia de $45163 </t>
  </si>
  <si>
    <t>Ips no acepta objecion no hay acuerdo entre las partes que asi lo estipule por tanto la ESE SANTA MATILDE MADRID presta sus servicios de urgencias aplicando tarifa de manual tarifario SOAT veigente</t>
  </si>
  <si>
    <t>HSMM20170959</t>
  </si>
  <si>
    <t>GL-085555569231353</t>
  </si>
  <si>
    <t>HSMM20169258</t>
  </si>
  <si>
    <t>GL-085555569231362</t>
  </si>
  <si>
    <t xml:space="preserve">Se objeta $38261 Concepto 890450  INTERCONSULTA POR ESPECIALISTA EN GINECOLOGÍA Y OBSTETRICIA Teniendo en cuenta que no existen acuerdos contractuales entre las partes se reconocera los servicios prestados a la tarifa ISS 200117% Por consiguiente se glosa los servicios prestados por existir diferencias en tarifas Ips factura $57800 se glosa la diferencia de $38261 ,Se objeta $45163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$59700 se glosa la diferencia de $45163 ,Se objeta $7812 Concepto 903856  NITRÓGENO UREICO Teniendo en cuenta que no existen acuerdos contractuales entre las partes se reconocera los servicios prestados a la tarifa ISS 200117% Por consiguiente se glosa los servicios prestados por existir diferencias en tarifas Ips factura $12100 se glosa la diferencia de $7812 Se objeta $9513 Concepto 901107  COLORACIÓN GRAM Y LECTURA PARA CUALQUIER MUESTRA Teniendo en cuenta que no existen acuerdos contractuales entre las partes se reconocera los servicios prestados a la tarifa ISS 200117% Por consiguiente se glosa los servicios prestados por existir diferencias en tarifas Ips factura $13000 se glosa la diferencia de $9513 Se objeta $10844 Concepto 903824  CREATININA EN ORINA DE 24 HORAS Teniendo en cuenta que no existen acuerdos contractuales entre las partes se reconocera los servicios prestados a la tarifa ISS 200117% Por consiguiente se glosa los servicios prestados por existir diferencias en tarifas Ips factura $14500 se glosa la diferencia de $10844 Se objeta $11479 Concepto 903841  GLUCOSA EN SUERO U OTRO FLUIDO DIFERENTE A ORINA Teniendo en cuenta que no existen acuerdos contractuales entre las partes se reconocera los servicios prestados a la tarifa ISS 200117% Por consiguiente se glosa los servicios prestados por existir diferencias en tarifas Ips factura $15100 se glosa la diferencia de $11479 Se objeta $6851 Concepto 907106  UROANÁLISIS Teniendo en cuenta que no existen acuerdos contractuales entre las partes se reconocera los servicios prestados a la tarifa ISS 200117% Por consiguiente se glosa los servicios prestados por existir diferencias en tarifas Ips factura $16100 se glosa la diferencia de $6851 Se objeta $14745 Concepto 902208  HEMOGRAMA II (HEMOGLOBINA HEMATOCRITO RECUENTO DE ERITROCITOS ÍNDICES ERITROCITARIOS LEUCOGRAMA RECU Teniendo en cuenta que no existen acuerdos contractuales entre las partes se reconocera los servicios prestados a la tarifa ISS 200117% Por consiguiente se glosa los servicios prestados por existir diferencias en tarifas Ips factura $25100 se glosa la diferencia de $14745 Se objeta $16100 Concepto 906040  TREPONEMA PALLIDUM ANTICUERPOS IG G SEMIAUTOMATIZADO O AUTOMATIZADO Se objeta ANTIGENO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Se objeta $86900 Concepto 906249  VIRUS DE INMUNODEFICIENCIA HUMANA 1 Y 2 ANTICUERPOS Se objeta ANTICUERPOS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Se objeta $109300 Concepto 906317  HEPATITIS B ANTÍGENO DE SUPERFICIE AG HBS Se objeta ANTIGENO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t>
  </si>
  <si>
    <t>Ips no acepta objecion no hay acuerdo entre las partes que asi lo estipule por tanto la ESE SANTA MATILDE MADRID presta sus servicios de urgencias aplicando tarifa de manual tarifario SOAT veigente Adcional se hace la aclaracion que en la factura 20169258 no presenta servicios de covid</t>
  </si>
  <si>
    <t>FEHF104089</t>
  </si>
  <si>
    <t>GL-085555569231369</t>
  </si>
  <si>
    <t xml:space="preserve">Se objeta $39163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$53700 se glosa la diferencia de $39163 ,Se objeta $85266 Concepto 881401  ECOGRAFÍA PÉLVICA GINECOLÓGICA TRANSVAGINAL Teniendo en cuenta que no existen acuerdos contractuales entre las partes se reconocera los servicios prestados a la tarifa ISS 200117% Por consiguiente se glosa los servicios prestados por existir diferencias en tarifas Ips factura $112100 se glosa la diferencia de $85266 </t>
  </si>
  <si>
    <t>FEHF144529</t>
  </si>
  <si>
    <t>GL-085555569231840</t>
  </si>
  <si>
    <t xml:space="preserve">Se objeta $15007 Concepto 902207  HEMOGRAMA I (HEMOGLOBINA HEMATOCRITO Y LEUCOGRAMA) MANUAL Teniendo en cuenta que no existen acuerdos contractuales entre las partes se reconocerá los servicios prestados a la tarifa ISS 2001  17% Por consiguiente Se glosa los servicios prestados por existir diferencias en tarifas Ips factura $22600 se glosa la diferencia de $15007 Se objeta $29349 Concepto 906625  GONADOTROPINA CORIÓNICA SUBUNIDAD BETA SEMIAUTOMATIZADO O AUTOMATIZADO Teniendo en cuenta que no existen acuerdos contractuales entre las partes se reconocerá los servicios prestados a la tarifa ISS 2001  17% Por consiguiente Se glosa los servicios prestados por existir diferencias en tarifas Ips factura $49900 se glosa la diferencia de $29349 ,Se objeta $39163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Ips factura $53700 se glosa la diferencia de $39163 ,Se objeta $85266 Concepto 881401  ECOGRAFÍA PÉLVICA GINECOLÓGICA TRANSVAGINAL Teniendo en cuenta que no existen acuerdos contractuales entre las partes se reconocerá los servicios prestados a la tarifa ISS 2001  17% Por consiguiente Se glosa los servicios prestados por existir diferencias en tarifas Ips factura $112100 se glosa la diferencia de $85266 </t>
  </si>
  <si>
    <t>SE LEVANTA GLOSA TARIFAS PACTADAS CONTRACTUALMENTE ENTRE LAS PARTES SOAT MENOS EL 10%</t>
  </si>
  <si>
    <t>FEHF152019</t>
  </si>
  <si>
    <t>GL-085555569231841</t>
  </si>
  <si>
    <t xml:space="preserve">Se objeta $28866 Concepto 873004  RADIOGRAFÍA PARA DETECTAR EDAD ÓSEA CARPOGRAMA Teniendo en cuenta que no existen acuerdos contractuales entre las partes se reconocerá los servicios prestados a la tarifa ISS 2001  17% Por consiguiente Se glosa los servicios prestados por existir diferencias en tarifas Ips factura $46100 se glosa la diferencia de $28866 ,Se objeta $39163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Ips factura $53700 se glosa la diferencia de $39163 </t>
  </si>
  <si>
    <t>HSMM20202560</t>
  </si>
  <si>
    <t>GL-085555569232292</t>
  </si>
  <si>
    <t xml:space="preserve">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t>
  </si>
  <si>
    <t>Ips no acepta objecion no hay acuerdo entre las partes la ESE factura bajo parametros de tarifas manual tarifario soat vigente</t>
  </si>
  <si>
    <t>P171747</t>
  </si>
  <si>
    <t>GL-085555569232583</t>
  </si>
  <si>
    <t xml:space="preserve">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t>
  </si>
  <si>
    <t xml:space="preserve">SE LEVANTA GLOSA SERVICIOS PRESTADOS DE ACUERDO MANUAL TARIFARIO SOAT VIGENTE TODA VEZ QUE NO EXISTE DE ACUERDO DE VOLUNTADES FIRMADO ENTRE LAS PARTES </t>
  </si>
  <si>
    <t>P173292</t>
  </si>
  <si>
    <t>GL-085555569232584</t>
  </si>
  <si>
    <t xml:space="preserve">Se objeta $34828 Concepto 871111  RADIOGRAFÍA DE REJA COSTAL Teniendo en cuenta que no existen acuerdos contractuales entre las partes se reconocerá los servicios prestados a la tarifa ISS 200117%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t>
  </si>
  <si>
    <t>P184973</t>
  </si>
  <si>
    <t>GL-085555569232585</t>
  </si>
  <si>
    <t xml:space="preserve">Se objeta $12920 Concepto 965902  LAVADO IRRIGACIÓN Y CUIDADOS DE HERIDA EN ÁREA ESPECIAL Teniendo en cuenta que no existen acuerdos contractuales entre las partes se reconocerá los servicios prestados a la tarifa ISS 200117% Por consiguiente Se glosa los servicios prestados por existir diferencias en tarifas Se objeta $30023 Concepto 935000  INMOVILIZACION PRESION Y CUIDADO DE HERIDA  SOD Teniendo en cuenta que no existen acuerdos contractuales entre las partes se reconocerá los servicios prestados a la tarifa ISS 200117%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$83236 Concepto 10B004  INTERNACIÓN COMPLEJIDAD BAJA CUATRO O MAS CAMAS Teniendo en cuenta que no existen acuerdos contractuales entre las partes se reconocerá los servicios prestados a la tarifa ISS 200117% Por consiguiente Se glosa los servicios prestados por existir diferencias en tarifas </t>
  </si>
  <si>
    <t>P199604</t>
  </si>
  <si>
    <t>GL-085555569232586</t>
  </si>
  <si>
    <t>P200073</t>
  </si>
  <si>
    <t>GL-085555569232587</t>
  </si>
  <si>
    <t>HSMM20218523</t>
  </si>
  <si>
    <t>GL-085555569232588</t>
  </si>
  <si>
    <t>LURUACO</t>
  </si>
  <si>
    <t>De acuerdo a la respuesta de la IPS en no aceptación de la glosa inicial por conceptos EMITIDOS se le ratifica a la IPS que se mantiene valor glosado inicial y se conciliara según manual tarifario CITADO ,IPS se mantiene en respuesta de NO aceptaciòn Por nuestra parte seratifica objecion con los mismos conceptos emitidos en la glosa inicial ,SE LEVANTA GLOSA NO EXISTE ACUERDO ENTRE LAS PARTES IPS FACTURA TARIFA MANUAL TARIFARIO SOAT VIGENTE</t>
  </si>
  <si>
    <t>HNSM1060531</t>
  </si>
  <si>
    <t>GL-085555569232589</t>
  </si>
  <si>
    <t xml:space="preserve">Se objeta $1061 Concepto 890409  INTERCONSULTA POR TRABAJO SOCIAL Teniendo en cuenta que no existen acuerdos contractuales entre las partes se reconocerá los servicios prestados a la tarifa ISS 200117% Por consiguiente Se glosa los servicios prestados por existir diferencias en tarifas ,Se objeta $40981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$32543 Concepto 890601  CUIDADO (MANEJO) INTRAHOSPITALARIO POR MEDICINA GENERAL Teniendo en cuenta que no existen acuerdos contractuales entre las partes se reconocerá los servicios prestados a la tarifa ISS 200117% Por consiguiente Se glosa los servicios prestados por existir diferencias en tarifas ,Se objeta $6851 Concepto 907106  UROANÁLISIS Teniendo en cuenta que no existen acuerdos contractuales entre las partes se reconocerá los servicios prestados a la tarifa ISS 200117% Por consiguiente Se glosa los servicios prestados por existir diferencias en tarifas Se objeta $14745 Concepto 902208  HEMOGRAMA II (HEMOGLOBINA HEMATOCRITO RECUENTO DE ERITROCITOS ÍNDICES ERITROCITARIOS LEUCOGRAMA RECU Teniendo en cuenta que no existen acuerdos contractuales entre las partes se reconocerá los servicios prestados a la tarifa ISS 200117% Por consiguiente Se glosa los servicios prestados por existir diferencias en tarifas Se objeta $7402 Concepto 901104  COLORACIÓN AZUL DE METILENO Y LECTURA PARA CUALQUIER MUESTRA Teniendo en cuenta que no existen acuerdos contractuales entre las partes se reconocerá los servicios prestados a la tarifa ISS 200117% Por consiguiente Se glosa los servicios prestados por existir diferencias en tarifas Se objeta $46353 Concepto 901304  EXAMEN DIRECTO FRESCO DE CUALQUIER MUESTRA Teniendo en cuenta que no existen acuerdos contractuales entre las partes se reconocerá los servicios prestados a la tarifa ISS 200117% Por consiguiente Se glosa los servicios prestados por existir diferencias en tarifas </t>
  </si>
  <si>
    <t xml:space="preserve">IPS se mantiene en respuesta de NO aceptaciòn Por nuestra parte seratifica objecion con los mismos conceptos emitidos en la glosa  ,SE LEVANTA GLOSA POR TARIFAS YA QUE NO  PRESENTA NINGUN ACUERDO CONTRACTUAL CON LA ENTIDAD SERVICIOS FACTURADOS DE ACUERDO A TARIFA SOAT VIENTE A LA FECHA DE PRESTACION DEL  SERVICIO </t>
  </si>
  <si>
    <t>HNSM1062028</t>
  </si>
  <si>
    <t>GL-085555569232590</t>
  </si>
  <si>
    <t xml:space="preserve">Se objeta $138100 Concepto S11104  INTERNACION GENERAL  EN SERVICIO COMPLEJIDAD BAJA HABITACION DE CUATRO O MÁS  CAMAS Eps niega servicios posteriores a la urgencia debido que no existe contrato entre las partes y debe tener visto bueno de la nacional para el reconocimiento del servicio ,Se objeta $13842 Concepto S22101  SALA DE CURACIONES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$45700 Concepto 890601  CUIDADO (MANEJO) INTRAHOSPITALARIO POR MEDICINA GENERAL Eps niega servicios posteriores a la urgencia debido que no existe contrato entre las partes y debe tener visto bueno de la nacional para el reconocimiento del servicio </t>
  </si>
  <si>
    <t>IPS se mantiene en respuesta de NO aceptaciòn Por nuestra parte seratifica objecion con los mismos conceptos emitidos en la glosa  ,SEE LEVANTA GLOSA  YA QUE NO PRESENTA NINGUN ACUERDO CONTRACTUAL CON LA ENTIDAD SERVICIOS FACTURADOS DE ACUERDO A TARIFA SOAT VIENTE A LA FECHA DE PRESTACION DEL  SERVICIO IPS ANEXA CODIGO DE ATENCION POSTERIOR A LA URGENCIA</t>
  </si>
  <si>
    <t>SO459624</t>
  </si>
  <si>
    <t>GL-085555569233142</t>
  </si>
  <si>
    <t>SO460771</t>
  </si>
  <si>
    <t>GL-085555569233143</t>
  </si>
  <si>
    <t>SO461461</t>
  </si>
  <si>
    <t>GL-085555569233144</t>
  </si>
  <si>
    <t>SO463700</t>
  </si>
  <si>
    <t>GL-085555569233145</t>
  </si>
  <si>
    <t xml:space="preserve">Se objeta $28181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$9513 Concepto 901107  COLORACIÓN GRAM Y LECTURA PARA CUALQUIER MUESTRA Teniendo en cuenta que no existen acuerdos contractuales entre las partes se reconocerá los servicios prestados a la tarifa ISS 200117% Por consiguiente Se glosa los servicios prestados por existir diferencias en tarifas Se objeta $9414 Concepto 906914  PROTEÍNA C REACTIVA MANUAL O SEMIAUTOMATIZADO Teniendo en cuenta que no existen acuerdos contractuales entre las partes se reconocerá los servicios prestados a la tarifa ISS 200117% Por consiguiente Se glosa los servicios prestados por existir diferencias en tarifas Se objeta $6851 Concepto 907106  UROANÁLISIS Teniendo en cuenta que no existen acuerdos contractuales entre las partes se reconocerá los servicios prestados a la tarifa ISS 200117% Por consiguiente Se glosa los servicios prestados por existir diferencias en tarifas Se objeta $13084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$31597 Concepto 904508  GONADOTROPINA CORIÓNICA SUBUNIDAD BETA CUALITATIVA PRUEBA DE EMBARAZO EN ORINA O SUERO Teniendo en cuenta que no existen acuerdos contractuales entre las partes se reconocerá los servicios prestados a la tarifa ISS 200117% Por consiguiente Se glosa los servicios prestados por existir diferencias en tarifas </t>
  </si>
  <si>
    <t>SO470489</t>
  </si>
  <si>
    <t>GL-085555569233146</t>
  </si>
  <si>
    <t xml:space="preserve">Se objeta $15684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$47881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$51163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$55828 Concepto 871121  RADIOGRAFÍA DE TÓRAX (PA O AP Y LATERAL DECÚBITO LATERAL OBLICUAS O LATERAL) Teniendo en cuenta que no existen acuerdos contractuales entre las partes se reconocerá los servicios prestados a la tarifa ISS 200117% Por consiguiente Se glosa los servicios prestados por existir diferencias en tarifas </t>
  </si>
  <si>
    <t>SO454797</t>
  </si>
  <si>
    <t>GL-085555569233556</t>
  </si>
  <si>
    <t xml:space="preserve">Se objeta $13084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$31597 Concepto 904508  GONADOTROPINA CORIÓNICA SUBUNIDAD BETA CUALITATIVA PRUEBA DE EMBARAZO EN ORINA O SUERO Teniendo en cuenta que no existen acuerdos contractuales entre las partes se reconocerá los servicios prestados a la tarifa ISS 200117% Por consiguiente Se glosa los servicios prestados por existir diferencias en tarifas ,Se objeta $28181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t>
  </si>
  <si>
    <t>HOSF10687</t>
  </si>
  <si>
    <t>GL-08765432783106</t>
  </si>
  <si>
    <t xml:space="preserve">Se objeta $47700 Concepto 881432  ULTRASONOGRAFÍA OBSTETRICA TRANSVAGINAL Teniendo en cuenta que no existen acuerdos contractuales entre las partes se reconocerá los servicios prestados a la tarifa iss 2001 mas el 17% por consiguiente se glosan los servios prestados por existir diferencia en tarifa </t>
  </si>
  <si>
    <t>GUADUAS</t>
  </si>
  <si>
    <t>HSJ1346635</t>
  </si>
  <si>
    <t>GL-087654327831499</t>
  </si>
  <si>
    <t xml:space="preserve">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</si>
  <si>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 xml:space="preserve">De acuerdo a la respuesta de la IPS en no aceptación de la glosa inicial por conceptos EMITIDOS se le ratifica a la IPS que se mantiene valor glosado inicial y se conciliara según manual tarifario CITADO </t>
  </si>
  <si>
    <t>TABIO</t>
  </si>
  <si>
    <t>HNSC869688</t>
  </si>
  <si>
    <t>GL-087654327831500</t>
  </si>
  <si>
    <t xml:space="preserve">Se objeta $ 28549 Concepto 906625  GONADOTROPINA CORIÓNICA SUBUNIDAD BETA SEMIAUTOMATIZADO O AUTOMATIZADO Teniendo en cuenta que no existen acuerdos contractuales entre las partes se reconocerá los servicios prestados a la tarifa iss 2001 mas el 17% por consiguiente se glosan los servios prestados por existir diferencia en tarifa Se objeta $ 14745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$ 6851 Concepto 907106  UROANÁLISIS Teniendo en cuenta que no existen acuerdos contractuales entre las partes se reconocerá los servicios prestados a la tarifa iss 2001 mas el 17% por consiguiente se glosan los servios prestados por existir diferencia en tarifa ,Se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</si>
  <si>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 xml:space="preserve">SE LEVANTA GLOSA NO EXSISTE RELACION CONTRACTUAL ENTRE LAS PARTES RAZON POR LA CUAL SE REALIZA  FACTURACION CON MANUAL TARIFARIO SOAR </t>
  </si>
  <si>
    <t>CA2183477</t>
  </si>
  <si>
    <t>GL-087654327831567</t>
  </si>
  <si>
    <t>HSRC0000065617</t>
  </si>
  <si>
    <t>GL-087654327831569</t>
  </si>
  <si>
    <t>SE LEVANTA GLOSA SE APLICO TARIFA PLENA SEGUN CONTRATO ENTRE LAS PARTES MANUAL TARIFARIO SOAT PLENO A CODIGO 39145 CONSULTA DE URGENCIAS  SE ANEXARON SOPORTES GARANTIZANDO LA ATENCION PRESTADA</t>
  </si>
  <si>
    <t>PLAD76187</t>
  </si>
  <si>
    <t>GL-087654327831570</t>
  </si>
  <si>
    <t>IPS NO ACEPTA GLOSA POR CONSULTA DE URGENCIAS POR MEDICINA GENERAL SERVICIOS  ADECUADAMENTE FACTURADOS CON LA TARIFA SOAT 2021 TENIENDO EN CUENTA QUE NO EXISTE ACUERDO TARIFARIO ENTRE LAS PARTES DADO LO ANTERIOR LA IPS NO ACEPTA UNA TARIFA DIFERENCIAL PARA LA FACTURACIÓN Y RECONOCIMIENTO DE LOS SERVICIOS OBJETADOS</t>
  </si>
  <si>
    <t>HSV1464929</t>
  </si>
  <si>
    <t>GL-087654327831840</t>
  </si>
  <si>
    <t>HNSC856381</t>
  </si>
  <si>
    <t>GL-08765432783237</t>
  </si>
  <si>
    <t xml:space="preserve">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</si>
  <si>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IPS NO ACEPTA GLOSA TODA VEZ QUE NO EXISTE NINGUNA RELACION CONTRACTUAL ENTRE LAS PARTES RAZON POR LA CUAL SE REALIZA FACTURACION A MANUAL TARIFARIO SOAT DE LA VIGENCIA</t>
  </si>
  <si>
    <t>HNSC857712</t>
  </si>
  <si>
    <t>GL-08765432783238</t>
  </si>
  <si>
    <t xml:space="preserve">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$30169 Concepto S24101  SALA DE RECUPERACION  COMPLEJIDAD BAJA Teniendo en cuenta que no existen acuerdos contractuales entre las partes se reconocerá los servicios prestados a la tarifa iss 2001 mas el 17% por consiguiente se glosan los servios prestados por existir diferencia en tarifa </t>
  </si>
  <si>
    <t>HMFE455171</t>
  </si>
  <si>
    <t>GL-08765432783239</t>
  </si>
  <si>
    <t xml:space="preserve">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$8139 Concepto 906915  PRUEBA NO TREPONÉMICA MANUAL Teniendo en cuenta que no existen acuerdos contractuales entre las partes se reconocerá los servicios prestados a la tarifa iss 2001 mas el 17% por consiguiente se glosan los servios prestados por existir diferencia en tarifa </t>
  </si>
  <si>
    <t>HNSC884639</t>
  </si>
  <si>
    <t>GL-087654327832754</t>
  </si>
  <si>
    <t xml:space="preserve">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</si>
  <si>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HNSC884923</t>
  </si>
  <si>
    <t>GL-087654327832755</t>
  </si>
  <si>
    <t>HNSC886296</t>
  </si>
  <si>
    <t>GL-087654327832756</t>
  </si>
  <si>
    <t>HOSF198505</t>
  </si>
  <si>
    <t>GL-087654327832778</t>
  </si>
  <si>
    <t>PLAD133879</t>
  </si>
  <si>
    <t>GL-087654327832783</t>
  </si>
  <si>
    <t>SE LEVANTA GLOSA POR CONSULTA DE URGENCIAS POR MEDICINA GENERAL SERVICIOS  PERTINENTES Y FACTURABLES CON LA TARIFA SOAT VIGENTE 2022 TENIENDO EN CUENTA QUE NO EXISTE ACUERDO TARIFARIO ENTRE LAS PARTES Y REFERIDO POR USTEDES EN LA OBJECION DADO LO ANTERIOR LA IPS NO ACEPTA UNA TARIFA DIFERENCIAL PARA LA FACTURACIÓN Y RECONOCIMIENTO DE LOS SERVICIOS OBJETADOS POR LO ANTERIOR SOLICITAMOS EL RECONOCIMIENTO Y PAGO DE LA FACTURA CON LOS SERVICIOS RELACIONADOS</t>
  </si>
  <si>
    <t>PLAD140101</t>
  </si>
  <si>
    <t>GL-087654327832875</t>
  </si>
  <si>
    <t xml:space="preserve">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</si>
  <si>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HMGY188619</t>
  </si>
  <si>
    <t>GL-087654327832876</t>
  </si>
  <si>
    <t xml:space="preserve">Se objeta $44563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</si>
  <si>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HMGY194522</t>
  </si>
  <si>
    <t>GL-087654327832882</t>
  </si>
  <si>
    <t xml:space="preserve">Se objeta $10140 Concepto 890701  CONSULTA DE URGENCIAS POR MEDICINA GENERAL Teniendo en cuenta que  existen acuerdos contractuales entre las partes se reconocerá los servicios prestados a la tarifa Soat 10 por consiguiente se glosan los servios prestados por existir diferencia en tarifa ,Se objeta $21210 Concepto 902210  HEMOGRAMA IV (HEMOGLOBINA HEMATOCRITO RECUENTO DE ERITROCITOS ÍNDICES ERITROCITARIOS LEUCOGRAMA RECU Teniendo en cuenta que  existen acuerdos contractuales entre las partes se reconocerá los servicios prestados a la tarifa Iss 2001  mas el 15% por consiguiente se glosan los servios prestados por existir diferencia en tarifa ,Se objeta $40050 Concepto 881302  ECOGRAFÍA DE ABDOMEN TOTAL (HÍGADO PÁNCREAS VESÍCULA VÍAS BILIARES RIÑONES BAZO GRANDES VASOS Teniendo en cuenta que  existen acuerdos contractuales entre las partes se reconocerá los servicios prestados a la tarifa Iss 2001  mas el 15% por consiguiente se glosan los servios prestados por existir diferencia en tarifa </t>
  </si>
  <si>
    <t>PLAD140929</t>
  </si>
  <si>
    <t>GL-087654327832883</t>
  </si>
  <si>
    <t>CANDELARIA</t>
  </si>
  <si>
    <t xml:space="preserve">Se objeta $17245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$55828 Concepto 871121  RADIOGRAFÍA DE TÓRAX (PA O AP Y LATERAL DECÚBITO LATERAL OBLICUAS O LATERAL) Teniendo en cuenta que no existen acuerdos contractuales entre las partes se reconocerá los servicios prestados a la tarifa Iss 2001 mas el 17% por consiguiente se glosan los servios prestados por existir diferencia en tarifa ,Se objeta $94300 Concepto 5DSM01  DERECHOS DE SALA DE OBSERVACIÓN EN URGENCUAS COMPLEJIDAD MEDIANA se realiza glosa por valor total debido que se evidencia al consultar soportes que no existe reporte de justificacion por parte del profesional que valide el servicio facturado ( sala de observación) paciente es ingresado valorado y egresado durante las dos primeras horas  </t>
  </si>
  <si>
    <t>SE LEVANTA GLOSA POR CONSULTA DE URGENCIAS POR MEDICINA GENERAL LABORATORIOS DE APOYO DIAGNOSTICO IMAGENOLOGIA Y  TARIFA DE SALA DE OBSERVACION SERVICIOS  PERTINENTES Y FACTURABLES CON LA TARIFA SOAT VIGENTE 2022 TENIENDO EN CUENTA QUE NO EXISTE ACUERDO TARIFARIO ENTRE LAS PARTES Y REFERIDO POR USTEDES EN LA OBJECION DADO LO ANTERIOR LA IPS NO ACEPTA UNA TARIFA DIFERENCIAL PARA LA FACTURACIÓN Y RECONOCIMIENTO DE LOS SERVICIOS OBJETADOS POR LO ANTERIOR SOLICITAMOS EL RECONOCIMIENTO Y PAGO DE LA FACTURA CON LOS SERVICIOS RELACIONADOS DADO LO ANTERIOR NO PODRIAN EXISTIR DIFERENCIAS EN LAS TARIFAS FACTURADAS FRENTE A LO SOLICITADO</t>
  </si>
  <si>
    <t>HSMM20231705</t>
  </si>
  <si>
    <t>GL-087654327833065</t>
  </si>
  <si>
    <t xml:space="preserve">Se objeta $46867 Concepto 5DS003  DERECHOS DE SALA DE PEQUEÑA CIRUGÍA (SUTURAS) Se objeta mayor valor cobrado en DERECHO DE SALA DE PEQUEÑA CIRUGIA ( SUTURA ) se reconoce según tarifa ISS 200117% por no existir acuerdos contractuales entre las partes derechos de sala bajo el codigo S22105 $7833 IPS factura $54700 se glosa la diferencia $46867 ,Se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</si>
  <si>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SE LEVANTA GLOSA NO EXISTE ACUERDO ENTRE LAS PARTES IPS FACTURA TARIFA MANUAL TARIFARIO SOAT VIGENTE</t>
  </si>
  <si>
    <t>HSMM20233633</t>
  </si>
  <si>
    <t>GL-087654327833066</t>
  </si>
  <si>
    <t xml:space="preserve">Se objeta $110166 Concepto 881401  ECOGRAFÍA PÉLVICA GINECOLÓGICA TRANSVAGINAL Teniendo en cuenta que no existen acuerdos contractuales entre las partes se reconocerá los servicios prestados a la tarifa Iss 2001 mas el 17% por consiguiente se glosan los servios prestados por existir diferencia en tarifa </t>
  </si>
  <si>
    <t>HMGY197165</t>
  </si>
  <si>
    <t>GL-087654327833068</t>
  </si>
  <si>
    <t xml:space="preserve">Se objeta $33466 Concepto 873122  RADIOGRAFÍA DE ANTEBRAZO Teniendo en cuenta que no existen acuerdos contractuales entre las partes se reconocerá los servicios prestados a la tarifa Iss 2001 mas el 17% por consiguiente se glosan los servios prestados por existir diferencia en tarifa ,Se objeta $41367 Concepto 5DS003  DERECHOS DE SALA DE PEQUEÑA CIRUGÍA (SUTURAS) Se objeta mayor valor cobrado en DERECHO DE SALA DE PEQUEÑA CIRUGIA ( SUTURA ) se reconoce según tarifa ISS 200117% por no existir acuerdos contractuales entre las partes derechos de sala bajo el codigo S22105 $7833 IPS factura $49200 se glosa la diferencia $41367 ,Se objeta $44563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</si>
  <si>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HNSM1009843</t>
  </si>
  <si>
    <t>GL-08765432783381</t>
  </si>
  <si>
    <t xml:space="preserve">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</si>
  <si>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SE LEVANTA GLOSA SERVICIO FACTURADO DE ACUERDO A TARIFA SOAT VIGENTE A FECHA DE PRESTACION DE SERVICIO</t>
  </si>
  <si>
    <t>ESE HOSPITAL SAN ANTONIO</t>
  </si>
  <si>
    <t>SESQUILÉ</t>
  </si>
  <si>
    <t>GL-08765432783384</t>
  </si>
  <si>
    <t xml:space="preserve">Se objeta $25528 Concepto 871121  RADIOGRAFÍA DE TÓRAX (PA O AP Y LATERAL DECÚBITO LATERAL OBLICUAS O LATERAL) Teniendo en cuenta que no existen acuerdos contractuales entre las partes se reconocerá los servicios prestados a la tarifa iss 2001 mas el 17% por consiguiente se glosan los servios prestados por existir diferencia en tarifa ,Se objeta $34981 Concepto S20000  SALA DE OBSERVACIÓN (URGENCIAS) DE COMPLEJIDAD BAJA SOD Teniendo en cuenta que no existen acuerdos contractuales entre las partes se reconocerá los servicios prestados a la tarifa iss 2001 mas el 17% por consiguiente se glosan los servios prestados por existir diferencia en tarifa ,Se objeta $39863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$28543 Concepto 890601  CUIDADO (MANEJO) INTRAHOSPITALARIO POR MEDICINA GENERAL Teniendo en cuenta que no existen acuerdos contractuales entre las partes se reconocerá los servicios prestados a la tarifa iss 2001 mas el 17% por consiguiente se glosan los servios prestados por existir diferencia en tarifa ,Se objeta $6042 Concepto 902221  RECUENTO DE PLAQUETAS MANUAL Teniendo en cuenta que no existen acuerdos contractuales entre las partes se reconocerá los servicios prestados a la tarifa iss 2001 mas el 17% por consiguiente se glosan los servios prestados por existir diferencia en tarifa Se objeta $8114 Concepto 906914  PROTEÍNA C REACTIVA MANUAL O SEMIAUTOMATIZADO Teniendo en cuenta que no existen acuerdos contractuales entre las partes se reconocerá los servicios prestados a la tarifa iss 2001 mas el 17% por consiguiente se glosan los servios prestados por existir diferencia en tarifa Se objeta $5351 Concepto 907106  UROANÁLISIS Teniendo en cuenta que no existen acuerdos contractuales entre las partes se reconocerá los servicios prestados a la tarifa iss 2001 mas el 17% por consiguiente se glosan los servios prestados por existir diferencia en tarifa Se objeta $15307 Concepto 902207  HEMOGRAMA I (HEMOGLOBINA HEMATOCRITO Y LEUCOGRAMA) MANUAL Teniendo en cuenta que no existen acuerdos contractuales entre las partes se reconocerá los servicios prestados a la tarifa iss 2001 mas el 17% por consiguiente se glosan los servios prestados por existir diferencia en tarifa </t>
  </si>
  <si>
    <t>FEHF88712</t>
  </si>
  <si>
    <t>GL-08765432783527</t>
  </si>
  <si>
    <t xml:space="preserve">Se objeta $39163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</si>
  <si>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Se levanta glosaNO EXISTE CONVENIO CONTRACTUAL ENTRE LAS PARTES TARIFAS FACTURADAS A SOAT PLENO</t>
  </si>
  <si>
    <t>FEHF89699</t>
  </si>
  <si>
    <t>GL-08765432783528</t>
  </si>
  <si>
    <t xml:space="preserve">Se objeta $28866 Concepto 873333  RADIOGRAFÍA DE PIE (AP LATERAL Y OBLICUA) Teniendo en cuenta que no existen acuerdos contractuales entre las partes se reconocerá los servicios prestados a la tarifa iss 2001 mas el 17% por consiguiente se glosan los servios prestados por existir diferencia en tarifa ,Se objeta $39163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</si>
  <si>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FEHF92647</t>
  </si>
  <si>
    <t>GL-08765432783529</t>
  </si>
  <si>
    <t>HLV738452</t>
  </si>
  <si>
    <t>GL-087654328931316</t>
  </si>
  <si>
    <t xml:space="preserve">Se objeta $41867 Concepto 5DS003  DERECHOS DE SALA DE PEQUEÑA CIRUGÍA (SUTURAS)   se reconoce segun tarifa ISS 200117% por no existir acuerdos contractuales entre las partes  derecho de sala bajo el codigo S22105 $7833  IPS factura $49700 se glosa la diferencia $41867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</si>
  <si>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 xml:space="preserve">Ips no acepta glosa por tarifa glosada eps levanta glosa </t>
  </si>
  <si>
    <t>FEHF144237</t>
  </si>
  <si>
    <t>GL-087654328931317</t>
  </si>
  <si>
    <t xml:space="preserve">Se objeta $39163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</si>
  <si>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PACHO</t>
  </si>
  <si>
    <t>FEHP0000106926</t>
  </si>
  <si>
    <t>GL-087654328931474</t>
  </si>
  <si>
    <t xml:space="preserve">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</si>
  <si>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 xml:space="preserve">De acuerdo a la respuesta de la ips en no aceptación de la glosa inicial por conceptos emitidos se le ratifica a la ips que se mantiene valor glosado inicial y se conciliara según manual tarifario citado </t>
  </si>
  <si>
    <t>HOSF160114</t>
  </si>
  <si>
    <t>GL-087654328931918</t>
  </si>
  <si>
    <t xml:space="preserve">Se objeta $33647 Concepto 895100  ELECTROCARDIOGRAMA DE RITMO O DE SUPERFICIE SOD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$48528 Concepto 871121  RADIOGRAFÍA DE TÓRAX (PA O AP Y LATERAL DECÚBITO LATERAL OBLICUAS O LATERAL) Teniendo en cuenta que no existen acuerdos contractuales entre las partesse reconocera los servicios prestados ala tarifa iss 2001  17% Por consiguiente se glosa los servicios prestados por existir diferencia en tarifa ,Se objeta $8142 Concepto 903813  CLORO Teniendo en cuenta que no existen acuerdos contractuales entre las partesse reconocera los servicios prestados ala tarifa iss 2001  17% Por consiguiente se glosa los servicios prestados por existir diferencia en tarifa Se objeta $7912 Concepto 903856  NITRÓGENO UREICO Teniendo en cuenta que no existen acuerdos contractuales entre las partesse reconocera los servicios prestados ala tarifa iss 2001  17% Por consiguiente se glosa los servicios prestados por existir diferencia en tarifa Se objeta $10879 Concepto 903895  CREATININA EN SUERO U OTROS FLUIDOS Teniendo en cuenta que no existen acuerdos contractuales entre las partesse reconocera los servicios prestados ala tarifa iss 2001  17% Por consiguiente se glosa los servicios prestados por existir diferencia en tarifa 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$6751 Concepto 907106  UROANÁLISIS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Se objeta $22727 Concepto 903864  SODIO EN SUERO U OTROS FLUIDOS Teniendo en cuenta que no existen acuerdos contractuales entre las partesse reconocera los servicios prestados ala tarifa iss 2001  17% Por consiguiente se glosa los servicios prestados por existir diferencia en tarifa Se objeta $31712 Concepto 903859  POTASIO EN SUERO U OTROS FLUIDOS Teniendo en cuenta que no existen acuerdos contractuales entre las partesse reconocera los servicios prestados ala tarifa iss 2001  17% Por consiguiente se glosa los servicios prestados por existir diferencia en tarifa </t>
  </si>
  <si>
    <t>Ips  no acepta   objecion  servicio  prestado atencion de  urgencias  liquidado  según tarifas  soat  vigente  ya  que  eps  no  cuenta  con  contrato o  convenio  con ips    para  prestacion  de  servicios  a  sus  afiliados</t>
  </si>
  <si>
    <t>HSRT261139</t>
  </si>
  <si>
    <t>GL-087654328931977</t>
  </si>
  <si>
    <t xml:space="preserve">Se objeta $42272 Concepto 871040  RADIOGRAFÍA DE COLUMNA LUMBOSACRA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</si>
  <si>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HSRT261227</t>
  </si>
  <si>
    <t>GL-087654328931978</t>
  </si>
  <si>
    <t xml:space="preserve">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</si>
  <si>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HOSF161110</t>
  </si>
  <si>
    <t>GL-087654328931979</t>
  </si>
  <si>
    <t xml:space="preserve">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$7912 Concepto 903856  NITRÓGENO UREICO Teniendo en cuenta que no existen acuerdos contractuales entre las partesse reconocera los servicios prestados ala tarifa iss 2001  17% Por consiguiente se glosa los servicios prestados por existir diferencia en tarifa Se objeta $9413 Concepto 901107  COLORACIÓN GRAM Y LECTURA PARA CUALQUIER MUESTRA Teniendo en cuenta que no existen acuerdos contractuales entre las partesse reconocera los servicios prestados ala tarifa iss 2001  17% Por consiguiente se glosa los servicios prestados por existir diferencia en tarifa Se objeta $10879 Concepto 903895  CREATININA EN SUERO U OTROS FLUIDOS Teniendo en cuenta que no existen acuerdos contractuales entre las partesse reconocera los servicios prestados ala tarifa iss 2001  17% Por consiguiente se glosa los servicios prestados por existir diferencia en tarifa 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$11572 Concepto 907106  UROANÁLISIS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t>
  </si>
  <si>
    <t>HOSF172308</t>
  </si>
  <si>
    <t>GL-087654328932004</t>
  </si>
  <si>
    <t xml:space="preserve">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Se objeta $41453 Concepto 903839  GASES ARTERIALES (EN REPOSO O EN EJERCICIO) Teniendo en cuenta que no existen acuerdos contractuales entre las partesse reconocera los servicios prestados ala tarifa iss 2001  17% Por consiguiente se glosa los servicios prestados por existir diferencia en tarifa ,Se objeta $36106 Concepto 939402  NEBULIZACION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$48528 Concepto 871121  RADIOGRAFÍA DE TÓRAX (PA O AP Y LATERAL DECÚBITO LATERAL OBLICUAS O LATERAL) Teniendo en cuenta que no existen acuerdos contractuales entre las partesse reconocera los servicios prestados ala tarifa iss 2001  17% Por consiguiente se glosa los servicios prestados por existir diferencia en tarifa ,Se objeta $62867 Concepto 893801  CONSUMO DE OXÍGENO Y PRODUCCIÓN DE CO2 EN REPOSO Teniendo en cuenta que no existen acuerdos contractuales entre las partesse reconocera los servicios prestados ala tarifa iss 2001  17% Por consiguiente se glosa los servicios prestados por existir diferencia en tarifa </t>
  </si>
  <si>
    <t>HNSM1024325</t>
  </si>
  <si>
    <t>GL-087654328932358</t>
  </si>
  <si>
    <t xml:space="preserve">Se objeta $14745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$32543 Concepto 890601  CUIDADO (MANEJO) INTRAHOSPITALARIO POR MEDICINA GENERAL Teniendo en cuenta que no existen acuerdos contractuales entre las partes se reconocerá los servicios prestados a la tarifa Iss 2001 mas el 17% por consiguiente se glosan los servios prestados por existir diferencia en tarifa ,Se objeta $40981 Concepto 5DSB01  DERECHOS DE SALA DE OBSERVACIÓN EN URGENCUAS COMPLEJIDAD BAJA Teniendo en cuenta que no existen acuerdos contractuales entre las partes se reconocerá los servicios prestados a la tarifa Iss 2001 mas el 17% por consiguiente se glosan los servios prestados por existir diferencia en tarifa ,Se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t>
  </si>
  <si>
    <t xml:space="preserve">De acuerdo a la respuesta de la ips en no aceptación de la glosa inicial por conceptos emitidos se le ratifica a la ips que se mantiene valor glosado inicial </t>
  </si>
  <si>
    <t>HNSM1041073</t>
  </si>
  <si>
    <t>GL-087654328932359</t>
  </si>
  <si>
    <t>HNSC883210</t>
  </si>
  <si>
    <t>GL-087654328932360</t>
  </si>
  <si>
    <t>HLV756075</t>
  </si>
  <si>
    <t>GL-087654328932403</t>
  </si>
  <si>
    <t xml:space="preserve">Se objeta $45163 Concepto 890701  CONSULTA DE URGENCIAS POR MEDICINA GENERAL Teniendo en cuenta que no existen acuerdos contractuales entre las partes se reconocerá los servicios prestados a la tarifa Iss 2001 mas el 17% por consiguiente se glosan los servicios prestados por existir diferencia en tarifa ,Se objeta $9513 Concepto 901107  COLORACIÓN GRAM Y LECTURA PARA CUALQUIER MUESTRA Teniendo en cuenta que no existen acuerdos contractuales entre las partes se reconocerá los servicios prestados a la tarifa Iss 2001 mas el 17% por consiguiente se glosan los servicios prestados por existir diferencia en tarifa Se objeta $11672 Concepto 907106  UROANÁLISIS Teniendo en cuenta que no existen acuerdos contractuales entre las partes se reconocerá los servicios prestados a la tarifa Iss 2001 mas el 17% por consiguiente se glosan los servicios prestados por existir diferencia en tarifa Se objeta $12212 Concepto 902210  HEMOGRAMA IV (HEMOGLOBINA HEMATOCRITO RECUENTO DE ERITROCITOS ÍNDICES ERITROCITARIOS LEUCOGRAMA RECU Teniendo en cuenta que no existen acuerdos contractuales entre las partes se reconocerá los servicios prestados a la tarifa Iss 2001 mas el 17% por consiguiente se glosan los servicios prestados por existir diferencia en tarifa Se objeta $17853 Concepto 901304  EXAMEN DIRECTO FRESCO DE CUALQUIER MUESTRA Teniendo en cuenta que no existen acuerdos contractuales entre las partes se reconocerá los servicios prestados a la tarifa Iss 2001 mas el 17% por consiguiente se glosan los servicios prestados por existir diferencia en tarifa </t>
  </si>
  <si>
    <t>HSJ1365845</t>
  </si>
  <si>
    <t>GL-087654328932407</t>
  </si>
  <si>
    <t xml:space="preserve">Se objeta $12212 Concepto 902210  HEMOGRAMA IV (HEMOGLOBINA HEMATOCRITO RECUENTO DE ERITROCITOS ÍNDICES ERITROCITARIOS LEUCOGRAMA RECU Teniendo en cuenta que no existen acuerdos contractuales entre las partes se reconocerá los servicios prestados a la tarifa Iss 2001 mas el 17% por consiguiente se glosan los servicios prestados por existir diferencia en tarifa Se objeta $33164 Concepto 906913  PROTEÍNA C REACTIVA ALTA PRECISIÓN AUTOMATIZADO Teniendo en cuenta que no existen acuerdos contractuales entre las partes se reconocerá los servicios prestados a la tarifa Iss 2001 mas el 17% por consiguiente se glosan los servicios prestados por existir diferencia en tarifa ,Se objeta $40981 Concepto 5DSB01  DERECHOS DE SALA DE OBSERVACIÓN EN URGENCUAS COMPLEJIDAD BAJA Teniendo en cuenta que no existen acuerdos contractuales entre las partes se reconocerá los servicios prestados a la tarifa Iss 2001 mas el 17% por consiguiente se glosan los servicios prestados por existir diferencia en tarifa ,Se objeta $45163 Concepto 890701  CONSULTA DE URGENCIAS POR MEDICINA GENERAL Teniendo en cuenta que no existen acuerdos contractuales entre las partes se reconocerá los servicios prestados a la tarifa Iss 2001 mas el 17% por consiguiente se glosan los servicios prestados por existir diferencia en tarifa </t>
  </si>
  <si>
    <t>HSMM20177402</t>
  </si>
  <si>
    <t>GL-08765432893792</t>
  </si>
  <si>
    <t>EL COPEY</t>
  </si>
  <si>
    <t>Ips no acepta objecion no hay acuerdo entre las partes tarifas de la institucion soat vigente</t>
  </si>
  <si>
    <t>FECH18124</t>
  </si>
  <si>
    <t>GL-08765432893814</t>
  </si>
  <si>
    <t xml:space="preserve">Se objeta $40891 Concepto 5DSB01  DERECHOS DE SALA DE OBSERVACIÓN EN URGENCUAS COMPLEJIDAD BAJA Teniendo en cuenta que no existen acuerdos contractuales entre las partesse reconocera los servicios prestados ala tarifa iss 2001  17% Por consiguiente se glosa los servicios prestados por existir diferencia en tarifa ,Se objeta $45079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</si>
  <si>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HMFE474007</t>
  </si>
  <si>
    <t>GL-08765433853209</t>
  </si>
  <si>
    <t xml:space="preserve">Se objeta $45163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
  </si>
  <si>
    <t>HNSC877520</t>
  </si>
  <si>
    <t>GL-08765433853398</t>
  </si>
  <si>
    <t>CURUMANÍ</t>
  </si>
  <si>
    <t xml:space="preserve">Se objeta $45163 Concepto 890701  CONSULTA DE URGENCIAS POR MEDICINA GENERAL Teniendo en cuenta que no existen acuerdos contractuales entre las partes se reconocerálos servicios prestados a la tarifa Iss 2001  17% Por consiguiente se glosa los servicios prestados por existir diferencia en tarifa </t>
  </si>
  <si>
    <t>HNSC879428</t>
  </si>
  <si>
    <t>GL-08765433853399</t>
  </si>
  <si>
    <t xml:space="preserve">Se objeta $18314 Concepto 897011  MONITORIA FETAL ANTEPARTO Teniendo en cuenta que no existen acuerdos contractuales entre las partes se reconocerálos servicios prestados a la tarifa Iss 2001  17% Por consiguiente se glosa los servicios prestados por existir diferencia en tarifa ,Se objeta $35470 Concepto 5DSM01  DERECHOS DE SALA DE OBSERVACIÓN EN URGENCUAS COMPLEJIDAD MEDIANA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Teniendo en cuenta que no existen acuerdos contractuales entre las partes se reconocerálos servicios prestados a la tarifa Iss 2001  17% Por consiguiente se glosa los servicios prestados por existir diferencia en tarifa Se objeta $10879 Concepto 903895  CREATININA EN SUERO U OTROS FLUIDOS Teniendo en cuenta que no existen acuerdos contractuales entre las partes se reconocerálos servicios prestados a la tarifa Iss 2001  17% Por consiguiente se glosa los servicios prestados por existir diferencia en tarifa Se objeta $11672 Concepto 907106  UROANÁLISIS Teniendo en cuenta que no existen acuerdos contractuales entre las partes se reconocerálos servicios prestados a la tarifa Iss 2001  17% Por consiguiente se glosa los servicios prestados por existir diferencia en tarifa Se objeta $18321 Concepto 903809  BILIRRUBINAS TOTAL Y DIRECTA Teniendo en cuenta que no existen acuerdos contractuales entre las partes se reconocerálos servicios prestados a la tarifa Iss 2001  17% Por consiguiente se glosa los servicios prestados por existir diferencia en tarifa Se objeta $14765 Concepto 902208  HEMOGRAMA II (HEMOGLOBINA HEMATOCRITO RECUENTO DE ERITROCITOS ÍNDICES ERITROCITARIOS LEUCOGRAMA RECU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Teniendo en cuenta que no existen acuerdos contractuales entre las partes se reconocerálos servicios prestados a la tarifa Iss 2001  17% Por consiguiente se glosa los servicios prestados por existir diferencia en tarifa </t>
  </si>
  <si>
    <t>HNSM1049311</t>
  </si>
  <si>
    <t>GL-08765433953481</t>
  </si>
  <si>
    <t xml:space="preserve">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$46172 Concepto 873412  RADIOGRAFÍA DE CADERA COMPARATIVA Teniendo en cuenta que no existen acuerdos contractuales entre las partesse reconocera los servicios prestados ala tarifa Iss 2001  17% Por consiguiente se glosa los servicios prestados por existir diferencia en tarifa Se objeta $43228 Concepto 873312  RADIOGRAFÍA DE FÉMUR (AP LATERAL) Teniendo en cuenta que no existen acuerdos contractuales entre las partesse reconocera los servicios prestados ala tarifa Iss 2001  17% Por consiguiente se glosa los servicios prestados por existir diferencia en tarifa Se objeta $43228 Concepto 873420  RADIOGRAFÍA DE RODILLA (AP LATERAL) Teniendo en cuenta que no existen acuerdos contractuales entre las partesse reconocera los servicios prestados ala tarifa Iss 2001  17% Por consiguiente se glosa los servicios prestados por existir diferencia en tarifa </t>
  </si>
  <si>
    <t xml:space="preserve">Ips no acepta glosaEps mantiene glosa por los mismos conceptos emitidos en glosa inicial  </t>
  </si>
  <si>
    <t>HNSM1048914</t>
  </si>
  <si>
    <t>GL-08765433953482</t>
  </si>
  <si>
    <t xml:space="preserve">Se objeta $42042 Concepto 5DS003  DERECHOS DE SALA DE PEQUEÑA CIRUGÍA (SUTURAS)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</si>
  <si>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 xml:space="preserve">Ips no acepta glosaEps mantiene glosa por los mismos conceptos emitidos en glosa inicial  ,SE LEVANTA  GLOSA POR TARIFAS YA QUE NO  PRESENTA NINGUN ACUERDO CONTRACTUAL CON LA ENTIDAD SERVICIOS FACTURADOS DE ACUERDO A TARIFA SOAT VIENTE A LA FECHA DE PRESTACION DEL  SERVICIO </t>
  </si>
  <si>
    <t>HNSM1042012</t>
  </si>
  <si>
    <t>GL-08765433953483</t>
  </si>
  <si>
    <t xml:space="preserve">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</si>
  <si>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HSMM20216633</t>
  </si>
  <si>
    <t>GL-08765433953484</t>
  </si>
  <si>
    <t>HSV1474523</t>
  </si>
  <si>
    <t>GL-08765433953486</t>
  </si>
  <si>
    <t>HNSC881802</t>
  </si>
  <si>
    <t>GL-08765433953488</t>
  </si>
  <si>
    <t xml:space="preserve">Se objeta $31597 Concepto 904508  GONADOTROPINA CORIÓNICA SUBUNIDAD BETA CUALITATIVA PRUEBA DE EMBARAZO EN ORINA O SUERO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t>
  </si>
  <si>
    <t xml:space="preserve">Ips no acepta glosaEps mantiene glosa por los mismos conceptos emitidos en glosa inicial  ,SE LEVANTA GLOSA SERVICIOS PRESTADOS DE ACUERDO MANUAL TARIFARIO SOAT VIGENTE TODA VEZ QUE NO EXISTE DE ACUERDO DE VOLUNTADES FIRMADO ENTRE LAS PARTES </t>
  </si>
  <si>
    <t>HNSC880921</t>
  </si>
  <si>
    <t>GL-08765433953489</t>
  </si>
  <si>
    <t>HSMM20210426</t>
  </si>
  <si>
    <t>GL-08765433953490</t>
  </si>
  <si>
    <t>Ips no acepta glosaEps mantiene glosa por los mismos conceptos emitidos en glosa inicial  ,SE LEVANTA GLOSA NO EXISTE ACUERDO ENTRE LAS PARTES IPS FACTURA TARIFA MANUAL TARIFARIO SOAT VIGENTE</t>
  </si>
  <si>
    <t>P196223</t>
  </si>
  <si>
    <t>GL-08765433953491</t>
  </si>
  <si>
    <t xml:space="preserve">Se objeta $18314 Concepto 897011  MONITORIA FETAL ANTEPARTO GLOSA X TARIFA Teniendo en cuenta que no existen acuerdos contractuales entre las partes se reconocerálos servicios prestados a la tarifa Iss 2001  17% Por consiguiente se glosa los servicios prestados por existir diferencia en tarifa ,Se objeta $31481 Concepto S20000  SALA DE OBSERVACIÓN (URGENCIAS) DE COMPLEJIDAD BAJA SOD GLOSA X TARIFA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GLOSA X TARIFA Teniendo en cuenta que no existen acuerdos contractuales entre las partes se reconocerálos servicios prestados a la tarifa Iss 2001  17% Por consiguiente se glosa los servicios prestados por existir diferencia en tarifa ,Se objeta $5028 Concepto 902206  EXTENDIDO DE SANGRE PERIFÉRICA ESTUDIO DE MORFOLOGÍA GLOSA X TARIFA Teniendo en cuenta que no existen acuerdos contractuales entre las partes se reconocerálos servicios prestados a la tarifa Iss 2001  17% Por consiguiente se glosa los servicios prestados por existir diferencia en tarifa Se objeta $7812 Concepto 903856  NITRÓGENO UREICO GLOSA X TARIFA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GLOSA X TARIFA Teniendo en cuenta que no existen acuerdos contractuales entre las partes se reconocerálos servicios prestados a la tarifa Iss 2001  17% Por consiguiente se glosa los servicios prestados por existir diferencia en tarifa Se objeta $9579 Concepto 903895  CREATININA EN SUERO U OTROS FLUIDOS GLOSA X TARIFA Teniendo en cuenta que no existen acuerdos contractuales entre las partes se reconocerálos servicios prestados a la tarifa Iss 2001  17% Por consiguiente se glosa los servicios prestados por existir diferencia en tarifa Se objeta $11672 Concepto 907106  UROANÁLISIS GLOSA X TARIFA Teniendo en cuenta que no existen acuerdos contractuales entre las partes se reconocerálos servicios prestados a la tarifa Iss 2001  17% Por consiguiente se glosa los servicios prestados por existir diferencia en tarifa Se objeta $12212 Concepto 902208  HEMOGRAMA II (HEMOGLOBINA HEMATOCRITO RECUENTO DE ERITROCITOS ÍNDICES ERITROCITARIOS LEUCOGRAMA RECU GLOSA X TARIFA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GLOSA X TARIFA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GLOSA X TARIFA Teniendo en cuenta que no existen acuerdos contractuales entre las partes se reconocerálos servicios prestados a la tarifa Iss 2001  17% Por consiguiente se glosa los servicios prestados por existir diferencia en tarifa </t>
  </si>
  <si>
    <t xml:space="preserve">Ips no acepta glosaEps mantiene glosa por los mismos conceptos emitidos en glosa inicial ,SE LEVANTA GLOSA SERVICIOS PRESTADOS DE ACUERDO MANUAL TARIFARIO SOAT VIGENTE TODA VEZ QUE NO EXISTE DE ACUERDO DE VOLUNTADES FIRMADO ENTRE LAS PARTES </t>
  </si>
  <si>
    <t>P195828</t>
  </si>
  <si>
    <t>GL-08765433953492</t>
  </si>
  <si>
    <t xml:space="preserve">Se objeta $3971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$4721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$5821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$7812 Concepto 903856  NITRÓGENO UREICO GLOSA X TARIFA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GLOSA X TARIFA Teniendo en cuenta que no existen acuerdos contractuales entre las partes se reconocerálos servicios prestados a la tarifa Iss 2001  17% Por consiguiente se glosa los servicios prestados por existir diferencia en tarifa Se objeta $9579 Concepto 903895  CREATININA EN SUERO U OTROS FLUIDOS GLOSA X TARIFA Teniendo en cuenta que no existen acuerdos contractuales entre las partes se reconocerálos servicios prestados a la tarifa Iss 2001  17% Por consiguiente se glosa los servicios prestados por existir diferencia en tarifa Se objeta $11672 Concepto 907106  UROANÁLISIS GLOSA X TARIFA Teniendo en cuenta que no existen acuerdos contractuales entre las partes se reconocerálos servicios prestados a la tarifa Iss 2001  17% Por consiguiente se glosa los servicios prestados por existir diferencia en tarifa Se objeta $12212 Concepto 902208  HEMOGRAMA II (HEMOGLOBINA HEMATOCRITO RECUENTO DE ERITROCITOS ÍNDICES ERITROCITARIOS LEUCOGRAMA RECU GLOSA X TARIFA Teniendo en cuenta que no existen acuerdos contractuales entre las partes se reconocerálos servicios prestados a la tarifa Iss 2001  17% Por consiguiente se glosa los servicios prestados por existir diferencia en tarifa Se objeta $17853 Concepto 901304  EXAMEN DIRECTO FRESCO DE CUALQUIER MUESTRA GLOSA X TARIFA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GLOSA X TARIFA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GLOSA X TARIFA Teniendo en cuenta que no existen acuerdos contractuales entre las partes se reconocerálos servicios prestados a la tarifa Iss 2001  17% Por consiguiente se glosa los servicios prestados por existir diferencia en tarifa Se objeta $33164 Concepto 906913  PROTEÍNA C REACTIVA ALTA PRECISIÓN AUTOMATIZADO GLOSA X TARIFA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GLOSA X TARIFA Teniendo en cuenta que no existen acuerdos contractuales entre las partes se reconocerálos servicios prestados a la tarifa Iss 2001  17% Por consiguiente se glosa los servicios prestados por existir diferencia en tarifa ,Se objeta $68675 Concepto 5DSB01  DERECHOS DE SALA DE OBSERVACIÓN EN URGENCUAS COMPLEJIDAD BAJA Teniendo en cuenta que no existen acuerdos contractuales entre las partes se reconocerálos servicios prestados a la tarifa Iss 2001  17% Por consiguiente se glosa los servicios prestados por existir diferencia en tarifa </t>
  </si>
  <si>
    <t>NEMOCÓN</t>
  </si>
  <si>
    <t>HSVN642948</t>
  </si>
  <si>
    <t>GL-08765435043600</t>
  </si>
  <si>
    <t xml:space="preserve">Se objeta $ 53300 Concepto 881302  ECOGRAFÍA DE ABDOMEN TOTAL (HÍGADO PÁNCREAS VESÍCULA VÍAS BILIARES RIÑONES BAZO GRANDES VASOS  Teniendo en cuenta que no existen acuerdos contractuales se reconocerán los servicios a tarifa SOAT PLENO por consiguiente se glosa los servicios por existir diferencias entre tarifas  </t>
  </si>
  <si>
    <t>HSRF0003788384</t>
  </si>
  <si>
    <t>GL-0892364336169</t>
  </si>
  <si>
    <t xml:space="preserve">Se objeta $10012 Concepto 902207  HEMOGRAMA I HEMOGLOBINA HEMATOCRITO Y LEUCOGRAMA METODO MANUAL  Se objeta $28564 Concepto 906913  PROTEINA C REACTIVA CUANTITATIVO DE ALTA PRECISION Teniendo en cuenta que no existen acuerdos contractuales entre las partes se reconocerá los servicios prestados a la tarifa ISS 2001  17% Por consiguiente se glosa los servicios prestados por existir diferencias en tarifas Valor glosado $38576,Se objeta $39763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$39763 ,Se objeta $45170 Concepto S20100  SALA DE OBSERVACION URGENCIAS DE COMPLEJIDAD MEDIANA SOD Teniendo en cuenta que no existen acuerdos contractuales entre las partes se reconocerá los servicios prestados a la tarifa ISS 2001  17% Por consiguiente se glosa los servicios prestados por existir diferencias en tarifas Valor glosado $45170 </t>
  </si>
  <si>
    <t>SE LEVANTA GLOSA ATENCION FACTURADA SEGÚN NORMATIVIDAD</t>
  </si>
  <si>
    <t>GL-0892364339995</t>
  </si>
  <si>
    <t xml:space="preserve">Se objeta $10272 Concepto 907106  UROANALISIS CON SEDIMENTO Y DENSIDAD URINARIA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$26469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t>
  </si>
  <si>
    <t>IPS se mantiene en respuesta de NO aceptaciòn Por nuestra parte se ratifica objecciòn con los mismos conceptos emitidos en la glosa inicial ,SE LEVANTA GLOSA ATENCION FACTURADA SEGÚN LA NORMATIVIDAD VIGENTE</t>
  </si>
  <si>
    <t>GL-0892364340120</t>
  </si>
  <si>
    <t xml:space="preserve">Se objeta $15307 Concepto 902207  HEMOGRAMA I HEMOGLOBINA HEMATOCRITO Y LEUCOGRAMA METODO MANUAL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$26469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t>
  </si>
  <si>
    <t>SANATORIO DE AGUA DE DIOS E.S.E.</t>
  </si>
  <si>
    <t>AGUA DE DIOS</t>
  </si>
  <si>
    <t>GL-0892364340876</t>
  </si>
  <si>
    <t xml:space="preserve">Se objeta $10279 Concepto 903841  GLUCOSA EN SUERO LCR U OTRO FLUIDO DIFERENTE A ORINA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$15307 Concepto 902209  HEMOGRAMA III HEMOGLOBINA HEMATOCRITO RECUENTO DE ERITROCITOS INDICES ERITROCITARIOS LEUCOGRAMA RECU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$27197 Concepto 904508  GONADOTROPINA CORIONICA SUBUNIDAD BETA CUALITATIVA BHCG PRUEBA DE EMBARAZO EN ORINA O SUERO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$29347 Concepto 895100  ELECTROCARDIOGRAMA DE RITMO O DE SUPERFICIE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t>
  </si>
  <si>
    <t>IPS se mantiene en respuesta de NO aceptaciòn Por nuestra parte se ratifica objecciòn con los mismos conceptos emitidos en la glosa inicial ,SE LEVANTA GLOSA ATENCION SIN CONVENIO FACTURADA DE ACUERDO A MANUAL SOAT</t>
  </si>
  <si>
    <t>HSRF14189199</t>
  </si>
  <si>
    <t>GL-0892364340899</t>
  </si>
  <si>
    <t xml:space="preserve">Se objeta $10272 Concepto 907106  UROANALISIS CON SEDIMENTO Y DENSIDAD URINARIA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$38435 Concepto 906625  GONADOTROPINA CORIONICA SUBUNIDAD BETA CUANTITATIVA BHCG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$15307 Concepto 902210  HEMOGRAMA IV HEMOGLOBINA HEMATOCRITO RECUENTO DE ERITROCITOS INDICES ERITROCITARIOS LEUCOGRAMA RECUE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$6135 Concepto 903895  CREATININA EN SUERO U OTROS FLUIDOS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t>
  </si>
  <si>
    <t>NO SE ACEPTA GLOSA SEGÚN ARTICULO 1 DEL  DECRETO 2423/06 DONDE SE ESTABLECEN EL MANUAL TARIFARIO A APLICAR EN CASO DE NO EXISTIR ACUERDO ENTRE LAS PARTES</t>
  </si>
  <si>
    <t>HNSM1063864</t>
  </si>
  <si>
    <t>GL-0892364345148</t>
  </si>
  <si>
    <t xml:space="preserve">Se objeta $ 45163 Concepto 890701  CONSULTA DE URGENCIAS POR MEDICINA GENERAL Teniendo en cuenta que no existen acerdo contractuales entre las partes se objeta diferencia de costos facturados Se reconocen valores del manual ISS 200117% </t>
  </si>
  <si>
    <t>HNSM1067181</t>
  </si>
  <si>
    <t>GL-0892364345149</t>
  </si>
  <si>
    <t xml:space="preserve">Se objeta $ 105170 Concepto 10B003  INTERNACIÓN COMPLEJIDAD BAJA TRES CAMAS Se objeta 10B003  INTERNACIÓN COMPLEJIDAD BAJA TRES CAMAS debido a que el paciente no requirio internacion por lo tanto solo se le reconocera como sala de Observacion ,Se objeta $ 32543 Concepto 890601  CUIDADO (MANEJO) INTRAHOSPITALARIO POR MEDICINA GENERAL Teniendo en cuenta que no existen acerdo contractuales entre las partes se objeta diferencia de costos facturados Se reconocen valores del manual ISS 200117% Se objeta $ 45163 Concepto 890701  CONSULTA DE URGENCIAS POR MEDICINA GENERAL Teniendo en cuenta que no existen acerdo contractuales entre las partes se objeta diferencia de costos facturados Se reconocen valores del manual ISS 200117% ,Se objeta $ 7812 Concepto 903856  NITRÓGENO UREICO Teniendo en cuenta que no existen acerdo contractuales entre las partes se objeta diferencia de costos facturados Se reconocen valores del manual ISS 200117% Se objeta $ 10879 Concepto 903876  CREATININA EN ORINA PARCIAL Teniendo en cuenta que no existen acerdo contractuales entre las partes se objeta diferencia de costos facturados Se reconocen valores del manual ISS 200117% Se objeta $ 11479 Concepto 903841  GLUCOSA EN SUERO U OTRO FLUIDO DIFERENTE A ORINA Teniendo en cuenta que no existen acerdo contractuales entre las partes se objeta diferencia de costos facturados Se reconocen valores del manual ISS 200117% Se objeta $ 6851 Concepto 907106  UROANÁLISIS Teniendo en cuenta que no existen acerdo contractuales entre las partes se objeta diferencia de costos facturados Se reconocen valores del manual ISS 200117% Se objeta $ 31597 Concepto 904508  GONADOTROPINA CORIÓNICA SUBUNIDAD BETA CUALITATIVA PRUEBA DE EMBARAZO EN ORINA O SUERO Teniendo en cuenta que no existen acerdo contractuales entre las partes se objeta diferencia de costos facturados Se reconocen valores del manual ISS 200117% Se objeta $ 29490 Concepto 902208  HEMOGRAMA II (HEMOGLOBINA HEMATOCRITO RECUENTO DE ERITROCITOS ÍNDICES ERITROCITARIOS LEUCOGRAMA RECU Teniendo en cuenta que no existen acerdo contractuales entre las partes se objeta diferencia de costos facturados Se reconocen valores del manual ISS 200117% Se objeta $ 33164 Concepto 906913  PROTEÍNA C REACTIVA ALTA PRECISIÓN AUTOMATIZADO Teniendo en cuenta que no existen acerdo contractuales entre las partes se objeta diferencia de costos facturados Se reconocen valores del manual ISS 200117% Se objeta $ 46353 Concepto 901304  EXAMEN DIRECTO FRESCO DE CUALQUIER MUESTRA Teniendo en cuenta que no existen acerdo contractuales entre las partes se objeta diferencia de costos facturados Se reconocen valores del manual ISS 200117% </t>
  </si>
  <si>
    <t>HNSM1068503</t>
  </si>
  <si>
    <t>GL-0892364345150</t>
  </si>
  <si>
    <t>HBOG3001078</t>
  </si>
  <si>
    <t>GL-0892402311155</t>
  </si>
  <si>
    <t xml:space="preserve">Se objeta $217500 Concepto S11304  INTERNACIÓN EN SERVICIO DE COMPLEJIDAD ALTA HABITACIÓN  DE CUATRO CAMAS Se objeta internacion en habitacion ya que luego del reporte de urgencias solicitan los servicios adicionales despues del egreso (dia 27 de abril lo que se considera extemporanea su solicitud </t>
  </si>
  <si>
    <t xml:space="preserve">ips soporta reporte de estancia según la nrmatividad vigenteorte oportuno </t>
  </si>
  <si>
    <t>GL-0892402311375</t>
  </si>
  <si>
    <t xml:space="preserve">Se objeta $107700 Concepto 898201  ESTUDIO DE COLORACIÔN BÜSICA EN ESPËCIMEN DE RECONOCIMIENTO solo se reconoce la patologia posterior al parto no la de la ablacion se encuentra sin autorizacion no pertinente realizado posteriormente al parto no como hallazgo en el mismo acto quirurgico ,Se objeta $110600 Concepto 960200  INSERCIÔN DE VÌA AËREA OROFARÌNGEA SOD Procedimiento realizado al hijo no facturable y se justifica debe ser facturado por separado Son dos atenciones diferentes ,Se objeta $1281 Concepto 1518020478  ELECTRODODESECHABLEADULTOUNIDAD Procedimiento sin autorizacion se objtea todo material utilizado en ABLACION U OCLUSION DE TROMPAS Se objeta $2508 Concepto 15180203109  TUBOENDOTRAQUEALNO30SINBALON Procedimiento sin autorizacion se objtea todo material utilizado en ABLACION U OCLUSION DE TROMPAS si son utilizados en la atencion del menor estos debe facturarse por separado son dos atenciones diferentes Se objeta $2508 Concepto TUBOENDOTRAQUEAL3  TUBOENDOTRAQUEAL35SINBALON Procedimiento sin autorizacion se objtea todo material utilizado en ABLACION U OCLUSION DE TROMPAS si son utilizados en la atencion del menor estos debe facturarse por separado son dos atenciones diferentes Se objeta $7061 Concepto 1518020304  TUBODESUCCION Procedimiento sin autorizacion se objtea todo material utilizado en ABLACION U OCLUSION DE TROMPAS si son utilizados en la atencion del menor estos debe facturarse por separado son dos atenciones diferentes Se objeta $7089 Concepto 19928560  CONECTORLIBREDEAGUJA Procedimiento sin autorizacion se objtea todo material utilizado en ABLACION U OCLUSION DE TROMPAS si son utilizados en la atencion del menor estos debe facturarse por separado son dos atenciones diferentes Se objeta $4064 Concepto 1518020066  CATETERINTRAVENOSONO24 Procedimiento sin autorizacion se objtea todo material utilizado en ABLACION U OCLUSION DE TROMPAS si son utilizados en la atencion del menor estos debe facturarse por separado son dos atenciones diferentes ,Se objeta $1725 Concepto 199367651  VITAMINA K (FITOMENADIONA) IV SOLUCION INYECTABLE  1 MG/ML/1 ML no facturable incluida en costos del parto Se objeta $14490 Concepto 199384653  CEFALOTINA FRASCO AMPULA POLVO ESTERIL PARA RECONSTITUIR A SOLUCION INYECTABLE procedimiento de ABLACION U OCLUSION DE TROMPAS sin autorizzacion se objetan las utilizadas en este procedimiento Se objeta $13332 Concepto 199425613  LACTATO DE HARTMAN SOLUCION INYECTABLE  500 ML procedimiento de ABLACION U OCLUSION DE TROMPAS sin autorizzacion se objetan las utilizadas en este procedimiento ,Se objeta $46300 Concepto 870107  RADIOGRAFÌA DE HUESOS NASALES no pertinente este estudio no se observa una justificacion del mismo Si se le realiza al hijo debe ser facturado por separado son dos atenciones distintas Se objeta $63200 Concepto 871121  RADIOGRAFÌA DE TÔRAX (PA O AP Y LATERAL DECÜBITO LATERAL OBLICUAS O LATERAL) no pertinente este estudio no se observa una justificacion del mismo Si se le realiza al hijo debe ser facturado por separado son dos atenciones distintas ,Se objeta $46900 Concepto 901304  EXAMEN DIRECTO FRESCO DE CUALQUIER MUESTRA no se identifica la muestra para tal fin es decir de donde esa la muestra de que atencio (madre o hijo parto o ablacion) Si es del hiujo debe facturarse por separado son dos atenciones diferentes si s posterior al parto no cuenta con autorizacion Se objeta $27800 Concepto 911015  HEMOCLASIFICACIÔN SISTEMA RH ANTÌGENO RH D POR MICROTËCNICA solo se reconoce una la del hijo Se objeta $80300 Concepto 906129  TOXOPLASMA GONDII ANTICUERPOS IG M AUTOMATIZADO resultados del IGG negativos se solicita luego del reporte posotivo o negativo del IGG no en el mismo momento ,Se objeta $833100 Concepto 662201  ABLACIÔN U OCLUSIÔN DE TROMPA DE FALOPIO BILATERAL POR LAPAROTOMÌA Procedimiento no autorizado no realizado como hallazgo en el momento del parto se programo para el dia 5 posterior a la atencion del aprto Actividad de promocion y prevencion en la IPS de primer nivel </t>
  </si>
  <si>
    <t>SE LEVANTA OBJECION SE ADJUNTA HISTORIA CLINICA SOPORTANDO SERVICIO COBRADO</t>
  </si>
  <si>
    <t>GL-0892402311376</t>
  </si>
  <si>
    <t xml:space="preserve">Se objeta $107700 Concepto 898201  ESTUDIO DE COLORACIÔN BÜSICA EN ESPËCIMEN DE RECONOCIMIENTO sin soporte de autorizacion de patologia no se anexa resultado ,Se objeta $11300 Concepto 901107  COLORACIÔN GRAM Y LECTURA PARA CUALQUIER MUESTRA No se evidencia la justificacion del laboratorio no se toman muestras para cultivos Se objeta $43800 Concepto 902210  HEMOGRAMA IV (HEMOGLOBINA HEMATOCRITO RECUENTO DE ERITROCITOS ÌNDICES ERITROCITARIOS LEUCOGRAMA REC No se justificacion realizacion de seguimiento de laboratorio paceinte sin criterios de seguimiento hematico ,Se objeta $2300 Concepto 200097791  MIDAZOLAM SOLUCION INYECTABLE  5 MG/5 ML medicamento incluido en derechos de sala se considera un anestesico Se objeta $5841 Concepto 199454161  GENTAMICINA SOLUCION INYECTABLE  80 MG/2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$23967 Concepto 199433501  CLINDAMICINA FOSFATO (15%) SOLUCION INYECTABLE  600 MG/4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$310 Concepto 199353034  ACETAMINOFEN TABLETA Ó CÁPSULA  500 MG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$39996 Concepto 199425613  LACTATO DE HARTMAN SOLUCION INYECTABLE  500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$564000 Concepto 10M003  INTERNACIÔN COMPLEJIDAD MEDIANA HABITACION TRES CAMAS Paciente que despues del procedimiento medico tratante indica salida sin criterios de alguna complicaion Proceso infeccioso pudo haberse manejado ambulatoriamente paciente con signos vitales dentro de normalidad sin fiebre sin dolor todo criterio medico hospitalario normal Se objetan 3 dias aceptando uno como POP teniendo en cuenta que le dan salida el mismo dia del procedimiento ,Se objeta $57578 Concepto 151802011235  SETPARABOMBADEINFUSIONBBRAUNTRANSPARENTE no facturable se observa que el medicamento fue sumistrado por buretrol no por bomba de infusion </t>
  </si>
  <si>
    <t>SE LEVANTA OBJECION SE ADJUNTAN NOTAS DE ENFERMERIA SOPORTANDO SERVICIOS COBRADOSSE LEVANTA OBJECION  PACIENTE FEMENINA DE 25 AÑOS DE EDAD EN POP INMEDIATO LEGRADO POR ABORTO INCOMPLETO  SE ENCUENTRA PACIENTE  TAQUICARDICA(108 LPM) FEBRIL( 383C) CON PALIDEZ MUCOCUTANEA GENERALIZADA LEVE DIAFORETICA POR LO CUAL SE SOLICITA PERFIL INFECICOSO RESULTADOSSE LEVANTA OBJECION SE ANEXA REPORTE DE PATOLOGIASE LEVANTA OBJECION SE ADJUNTAN NOTAS DE ENFERMERIA SOPORTANDO SERVICIOS COBRADOSSE LEVANTA OBJECION PACIENTE REQUIERE DE MANEJO INTRAHOSPITALARIO ES AUTONOMÍA DE LOS PROFESIONALES DE LA SALUD ADOPTAR DECISIONES SOBRE EL DIAGNÓSTICO Y TRATAMIENTO DE LOS PACIENTES QUE TIENEN A SU CARGO (LEY ESTATUTARIA DE SALUD 1751 DE 2015 ARTICULO 17)</t>
  </si>
  <si>
    <t>FECH986</t>
  </si>
  <si>
    <t>GL-0892402311738</t>
  </si>
  <si>
    <t xml:space="preserve">Se objeta $233526 Concepto 10M004  INTERNACIÓN COMPLEJIDAD MEDIANA HABITACION CUATRO O MÁS CAMAS Se objeta mayor valor facturado se reconoce a costos del manual ISS 200117% ,Se objeta $502772 Concepto 735301  ASISTENCIA DEL PARTO CON O SIN EPISIORRAFIA O PERINEORRAFIA Se objeta mayor valor facturado se reconoce a costos del manual ISS 200117% ,Se objeta $58700 Concepto 890602  CUIDADO (MANEJO) INTRAHOSPITALARIO POR MEDICINA ESPECIALIZADA atencion culmuna en procedimiento no factrable el cuidado especializado </t>
  </si>
  <si>
    <t xml:space="preserve">IPS NO ACEPTA SE FACTURA CON MANUAL TARIFARIO SOAT VIGENTE VALORACION DE GINECOLOGIA SE HACE PARA DETERMINAR VIA Y FACTIBILIDAD DE PARTO </t>
  </si>
  <si>
    <t>FEHF57408</t>
  </si>
  <si>
    <t>GL-0892402311777</t>
  </si>
  <si>
    <t>Se objeta $31100 Concepto 902049  TIEMPO DE TROMBOPLASTINA PARCIAL TTP   Se objeta $31900 Concepto 902045  TIEMPO DE PROTROMBINA TP   no pertinentes prequirurgicos no cuenta con definicion de conducta quirurgica</t>
  </si>
  <si>
    <t>SE LEVANTA GLOSA ATENCION PERTINENTE</t>
  </si>
  <si>
    <t>HMGY74520</t>
  </si>
  <si>
    <t>GL-0892402312128</t>
  </si>
  <si>
    <t xml:space="preserve">Se objeta $193830 Concepto 601T02  TRASLADO ASISTENCIAL BÁSICO TERRESTRE SECUNDARIO traslado no autorizado a la institucion se objeta ,Se objeta $86698 Concepto 201048811  LABETALOL HIDROCLORURO USP (EQ A 100MG/20ML) SOLUCION INYECTABLE  5 MG/ML/20 ML Se reconocen valores de acuerdo a lo dispuesto en la circular 10 y 11 del 2020 de regulacion costosde medicamentos Se objeta $10758 Concepto 201082161  METOPROLOL TARTRATO SOLUCION INYECTABLE  1 MG/ML/5 ML Se reconocen valores de acuerdo a lo pactado en listado anexo al contrato ,Se objeta $90200 Concepto 906039  TREPONEMA PALLIDUM ANTICUERPOS (PRUEBA TREPONEMICA) MANUAL O SEMIAUTOMATIZADA O AUTOMATIZADA no se reconocen costos de laboratorio paciente no quirurgica en la institucion Se objeta $33000 Concepto 902045  TIEMPO DE PROTROMBINA TP no se reconocen costos de laboratorio paciente no quirurgica en la institucion Se objeta $32200 Concepto 902049  TIEMPO DE TROMBOPLASTINA PARCIAL TTP no se reconocen costos de laboratorio paciente no quirurgica en la institucion </t>
  </si>
  <si>
    <t xml:space="preserve">IPS no acepta objecion soportan una resolucion Auditoria mantiene costos glosados ya que en contrato si existe un listado pactado de medicamentos Labetalol es un medicamento regulado por el MINSALUD por lo que se encuentra por encima de cualquier listado pactado Paciente que se encuentra en remision por lo que la definicion quirurgica debe ser por la IPS receptora ya que se deben repetir al llegar a la IPS destino IPS no acepta objecion soportan resolucion para facturacion de traslado en ambulancia Auditoria mantiene costos objetados ya que no se glosa por tarifa se glosa por autorizacion del servicio </t>
  </si>
  <si>
    <t>HMGY206370</t>
  </si>
  <si>
    <t>GL-0892402312801</t>
  </si>
  <si>
    <t xml:space="preserve">Se objeta $352200 Concepto 10M004  INTERNACIÓN COMPLEJIDAD MEDIANA HABITACION CUATRO O MÁS CAMAS Se genera alerta por atención no conforme correspondiente a los días 19 20 y 21 de febrero en lo que respecta a la totalidad de los servicios que se prestaron toda vez que no le han realizado la intervención quirúrgica por parte de ortopedia y a la espera de disponibilidad de salas (dos dias facturables) ,Se objeta $379900 Concepto 790402  REDUCCIÓN CERRADA DE FRACTURA SIN FIJACIÓN DE FRACTURA DE METACARPIANOS (UNO O MÁS) no se reconocen costos de procedimiento se evidencia una mala conducta quirurgica que deriva una estancia mayor y procedimientos mas especializados Se objeta $2461200 Concepto 824213  TENORRAFIA DE FLEXORES DE MANO (UNO O MÁS) CON NEURORRAFIA solo se evidencia intervencion en mano derecha se reconocen costos de procedimiento principal REDUCCION ABIERTA CON FIJACION se reconocen costos de tenorrafia solo del codigo 824321 Se objeta $435150 Concepto 817204  LIGAMENTORRAFIA O REINSERCIÓN DE LIGAMENTOS VÍA ABIERTA no se evidencia realizacion de proceimiento solo se evidencia la tenorrafia ,Se objeta $92400 Concepto 931001  TERAPIA FÍSICA INTEGRAL no se reconocen costos de actividad paciente en espera d eprocedimiento el cual se tarda sin justificacion </t>
  </si>
  <si>
    <t>HMGY229603</t>
  </si>
  <si>
    <t>GL-0892402312903</t>
  </si>
  <si>
    <t xml:space="preserve">Se objeta $ 45640 Concepto 154041711  EQUIPOPARABOMBADEINFUSI?NCLAROREFHKMISP/A1I1C no se reconocen costos no se evidencia solicitud de suministro de liquido a tantos cc por segundo o minuto Se objeta $ 10361 Concepto 1518020200  MASCARAPARAANESTESIANO3 incluido en costos de materiales de cirugia ,Se objeta $ 60300 Concepto 890602  CUIDADO (MANEJO) INTRAHOSPITALARIO POR MEDICINA ESPECIALIZADA no se reconocen costos manejo por ortopedia toda su atencion por diagnostico de entrada ,Se objeta $ 626100 Concepto 794603  REDUCCIÓN CERRADA DE EPÍFISIS SEPARADA DE TIBIA Y PERONÉ SIN FIJACIÓN no se reconocen costos de procedimiento realizado con mala definicon de conducta arriesgando al paciente a nuevo ingreso a quirofano  Se objeta $ 1645500 Concepto 793707  REDUCCIÓN ABIERTA DE FRACTURA DE PERONÉ PROXIMAL CON FIJACIÓN INTERNA facturado procedimiento misma via unico cirujano Se objeta $ 703600 Concepto 770701  SECUESTRECTOMÍA DRENAJE DESBRIDAMIENTO DE TIBIA O PERONÉ se reconocen costos de dsolo un procedimiento sealizado a una sola extremidad Se objeta $ 435200 Concepto 817204  LIGAMENTORRAFIA O REINSERCIÓN DE LIGAMENTOS VÍA ABIERTA procedimiento inherente al principal se objetan costos </t>
  </si>
  <si>
    <t>HMGY229874</t>
  </si>
  <si>
    <t>GL-0892402312904</t>
  </si>
  <si>
    <t xml:space="preserve">Se objeta $ 114100 Concepto 154041711  EQUIPOPARABOMBADEINFUSI?NCLAROREFHKMISP/A1I1C no se reconoce porque en ninguna parte de la historia clinica dice que al paciente el medico le ordene liquidos a tantos cc/h  No especifica cantidad a los cc Por lo tanto no requiere control estricto por una boma de infusion y por ende no necesita Se objeta $ 10217 Concepto 1518020151  HUMIDIFICADORDEOXIGENO Se reconocen costos de una unidad por estancia Se objeta $ 3996 Concepto 1518020115  EXTENSIONPARAANESTESIA Las líneas de infusión o extensiones de anestesia es un insumo que sirve para extender el equipo en aquellos pacientes que requieren más metraje por lo general lo usan en quirofano y en pacientes pediátricos que por su edad están en constante movimiento Se objeta $ 2136 Concepto 1518020051  CANULAOXIGENONASALADULTO se reconocen costos de una por estancia se objeta una unidad </t>
  </si>
  <si>
    <t>HZIP2263590</t>
  </si>
  <si>
    <t>GL-0892437325918</t>
  </si>
  <si>
    <t xml:space="preserve">Se objeta $125503 Concepto 797100  REDUCCIÓN CERRADA DE LUXACIÓN EN HOMBRO SOD Teniendo en cuenta que no existen acuerdos contractuales entre las partes se reconocerá los servicios prestados a la tarifa ISS 2001  15% Por consiguiente Se glosa los servicios prestados por existir diferencias en tarifas  ,Se objeta $40112 Concepto 890701  CONSULTA DE URGENCIAS POR MEDICINA GENERAL Teniendo en cuenta que no existen acuerdos contractuales entre las partes se reconocerá los servicios prestados a la tarifa ISS 2001  15% Por consiguiente Se glosa los servicios prestados por existir diferencias en tarifas  </t>
  </si>
  <si>
    <t>Se levanta glosa Se anexa contrato entre las partes y tarifas institucionales donde se evidencia facturacion de manera correcta</t>
  </si>
  <si>
    <t>GL-0892437326102</t>
  </si>
  <si>
    <t xml:space="preserve">Se objeta $36763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$36763 </t>
  </si>
  <si>
    <t>SE LEVANTA GLOSA ATENCION FACTURADAS A TARIFA SOAT SEGÚN NORMATIVIDAD</t>
  </si>
  <si>
    <t>GL-0892437326103</t>
  </si>
  <si>
    <t xml:space="preserve">Se objeta $25659 Concepto 939402  NEBULIZACION Teniendo en cuenta que no existen acuerdos contractuales entre las partes se reconocerá los servicios prestados a la tarifa ISS 2001  17% Por consiguiente se glosa los servicios prestados por existir diferencias en tarifas Valor glosado $25659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$39863 ,Se objeta $42028 Concepto 871121  RADIOGRAFIA DE TORAX PA O AP LATERAL DECUBITO LATERAL OBLICUAS O LATERAL CON BARIO Teniendo en cuenta que no existen acuerdos contractuales entre las partes se reconocerá los servicios prestados a la tarifa ISS 2001  17% Por consiguiente se glosa los servicios prestados por existir diferencias en tarifas Valor glosado $42028 ,Se objeta $45170 Concepto S20100  SALA DE OBSERVACION URGENCIAS DE COMPLEJIDAD MEDIANA SOD Teniendo en cuenta que no existen acuerdos contractuales entre las partes se reconocerá los servicios prestados a la tarifa ISS 2001  17% Por consiguiente se glosa los servicios prestados por existir diferencias en tarifas Valor glosado $45170 </t>
  </si>
  <si>
    <t>IPS NO ACEPTA OBJECION POR SE EMPRESA DEL ESTADO SE FACTURA SEGÚN TARIFA SOAT PLENO DE ACUERDO A AÑO DE PRESTACION DEL SERVICIO</t>
  </si>
  <si>
    <t>GL-0892437326115</t>
  </si>
  <si>
    <t xml:space="preserve">Se objeta $36763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$36763 ,Se objeta $51242 Concepto S22101  SALA DE CURACIONES Teniendo en cuenta que no existen acuerdos contractuales entre las partes se reconocerá los servicios prestados a la tarifa ISS 2001  17% Por consiguiente se glosa los servicios prestados por existir diferencias en tarifas Valor glosado $51242 </t>
  </si>
  <si>
    <t>HSCH1717058</t>
  </si>
  <si>
    <t>GL-0892437326175</t>
  </si>
  <si>
    <t xml:space="preserve">Se objeta $10272 Concepto 907106  UROANALISIS CON SEDIMENTO Y DENSIDAD URINARIA  Se objeta $10784 Concepto 902209  HEMOGRAMA III HEMOGLOBINA HEMATOCRITO RECUENTO DE ERITROCITOS INDICES ERITROCITARIOS LEUCOGRAMA RECU Teniendo en cuenta que no existen acuerdos contractuales entre las partes se reconocerá los servicios prestados a la tarifa ISS 2001  17% Por consiguiente se glosa los servicios prestados por existir diferencias en tarifas Valor glosado $21056 ,Se objeta $39963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$39963 </t>
  </si>
  <si>
    <t>NO CONTRATO SE LEVANTA GLOSA</t>
  </si>
  <si>
    <t>EMPRESA SOCIAL DEL ESTADO HOSPITAL SAN JOSE</t>
  </si>
  <si>
    <t>LA PALMA</t>
  </si>
  <si>
    <t>GL-0892485343164</t>
  </si>
  <si>
    <t xml:space="preserve">Se objeta $15814 Concepto 897011  MONITORIA FETAL ANTEPARTO Teniendo en cuenta que no existen acuerdos contractuales entre las partes se reconocerá los servicios prestados a la tarifa ISS 2001  17% Por consiguiente Se glosa los servicios prestados por existir diferencias en tarifas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
  </si>
  <si>
    <t xml:space="preserve">IPS da respuesta de no aceptación por nuestra parte seratifica objeción con los mismo conceptos emitidos en la glosainicial </t>
  </si>
  <si>
    <t>GL-0892485343941</t>
  </si>
  <si>
    <t xml:space="preserve">Se objeta $43063 Concepto 890701  CONSULTA DE URGENCIAS POR MEDICINA GENERAL Teniendo en cuenta que no existen acuerdos contractuales entre las partes se reconocerá los servicios prestados bajo la tarifa  del contrato anterior ISS  el 17% Por consiguiente Se glosa  diferencias en tarifas </t>
  </si>
  <si>
    <t xml:space="preserve">999SE LEVANTA GLOSA EN CONSULTA DE URGENCIAS Y LO DERIVADO DE LA MISMA ART 84 DECRETO 2423  Y LEY 10 DE 1990 Y DECRETO 412 DE 1992INDEPENDIENTEMENTE HAYA CONTRATO O NO CON LAS IPS ES UNA ATENCION DE URGENCIAS SE FACTURAN A TARIFAS QUE SE MANEJEN EN LA INSTITUCION SOAT VIGENTE A LA FECHA DE LA PRESTACION EN ESTE CASO,Ips no acepta respuesta de glosa por nuestra parte se reitera la glosa porlos mismos conceptos de la inicialmente mencionados </t>
  </si>
  <si>
    <t>GL-0892485343947</t>
  </si>
  <si>
    <t xml:space="preserve">Se objeta $38165 Concepto 873121  RADIOGRAFIA DE HUMERO Teniendo en cuenta que no existen acuerdos contractuales entre las partes se reconocerá los servicios prestados bajo la tarifa  del contrato anterior ISS  el 17% Por consiguiente Se glosa  diferencias en tarifas ,Se objeta $39863 Concepto 890701  CONSULTA DE URGENCIAS POR MEDICINA GENERAL Teniendo en cuenta que no existen acuerdos contractuales entre las partes se reconocerá los servicios prestados bajo la tarifa  del contrato anterior ISS  el 17% Por consiguiente Se glosa  diferencias en tarifas </t>
  </si>
  <si>
    <t>HZIP2517595</t>
  </si>
  <si>
    <t>GL-0892485343981</t>
  </si>
  <si>
    <t xml:space="preserve">Se objeta $37363 Concepto 890701  CONSULTA DE URGENCIAS POR MEDICINA GENERAL Teniendo en cuenta que no existen acuerdos contractuales entre las partes se reconocerá los servicios prestados bajo la tarifa  del contrato anterior ISS  el 17% Por consiguiente Se glosa  diferencias en tarifas </t>
  </si>
  <si>
    <t>Ips acepta glosa por mayor valor cobrado Se verifica tarifa pactada para el año de prestación de servicio médico</t>
  </si>
  <si>
    <t>GL-0892485343982</t>
  </si>
  <si>
    <t>Ips no acepta respuesta de glosa por nuestra parte se reitera la glosa porlos mismos conceptos de la inicialmente mencionados ,SE LEVANTA GLOSA ATENCION PERTINENTE Y SOPORTADA</t>
  </si>
  <si>
    <t>GL-0892485343985</t>
  </si>
  <si>
    <t>HBOG2986735</t>
  </si>
  <si>
    <t>GL-0892485344000</t>
  </si>
  <si>
    <t xml:space="preserve">Se objeta $47912 Concepto 906249  VIH 1 Y 2 ANTICUERPOS Teniendo en cuenta que no existen acuerdos contractuales entre las partes se reconocerá los servicios prestados bajo la tarifa  del contrato anterior ISS  el 17% Por consiguiente Se glosa  diferencias en tarifas Se objeta $63996 Concepto 906220  HEPATITIS B ANTICUERPOS CENTRAL IG M ANTICORE HBCM Teniendo en cuenta que no existen acuerdos contractuales entre las partes se reconocerá los servicios prestados bajo la tarifa  del contrato anterior ISS  el 17% Por consiguiente Se glosa  diferencias en tarifas Se objeta $63996 Concepto 906225  HEPATITIS C ANTICUERPO ANTIHVC Teniendo en cuenta que no existen acuerdos contractuales entre las partes se reconocerá los servicios prestados bajo la tarifa  del contrato anterior ISS  el 17% Por consiguiente Se glosa  diferencias en tarifas Se objeta $66417 Concepto 906317  HEPATITIS B ANTIGENO DE SUPERFICIE AG HBS Teniendo en cuenta que no existen acuerdos contractuales entre las partes se reconocerá los servicios prestados bajo la tarifa  del contrato anterior ISS  el 17% Por consiguiente Se glosa  diferencias en tarifas Se objeta $61889 Concepto 906223  HEPATITIS B ANTICUERPOS S ANTIHBS Teniendo en cuenta que no existen acuerdos contractuales entre las partes se reconocerá los servicios prestados bajo la tarifa  del contrato anterior ISS  el 17% Por consiguiente Se glosa  diferencias en tarifas </t>
  </si>
  <si>
    <t xml:space="preserve">Se levanta glosa Se anexa contrato entre las partes y tarifas institucionales donde se evidencia facturacion de manera correcta </t>
  </si>
  <si>
    <t>HSMM20150741</t>
  </si>
  <si>
    <t>GL-0892485345290</t>
  </si>
  <si>
    <t xml:space="preserve">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
  </si>
  <si>
    <t>Ips no acepta objecion teniendo en cuenta que no existen acuerdos contractuales entre las partes se reconocen los servicios prestados tarifa manual tarifario soat vigente para este caso 2020</t>
  </si>
  <si>
    <t>HSMM20151388</t>
  </si>
  <si>
    <t>GL-0892485345291</t>
  </si>
  <si>
    <t xml:space="preserve">Se objeta $168300 Concepto S31301  TRASLADO TERRESTRE BÁSICO DE PACIENTES PRIMARIO Teniendo en cuenta que no existen acuerdos contractuales entre las partes se reconocerá los servicios prestados a la tarifa ISS 2001  17% Por consiguiente se glosa los servicios prestados por existir diferencias en tarifas ,Se objeta $32047 Concepto 895100  ELECTROCARDIOGRAMA DE RITMO O DE SUPERFICIE SOD Teniendo en cuenta que no existen acuerdos contractuales entre las partes se reconocerá los servicios prestados a la tarifa ISS 2001  17% Por consiguiente se glosa los servicios prestados por existir diferencias en tarifas ,Se objeta $38681 Concepto S20000  SALA DE OBSERVACIÓN (URGENCIAS) DE COMPLEJIDAD BAJA SOD Teniendo en cuenta que no existen acuerdos contractuales entre las partes se reconocerá los servicios prestados a la tarifa ISS 2001  17% Por consiguiente se glosa los servicios prestados por existir diferencias en tarifas ,Se objeta $42298 Concepto 903438  TROPONINA T CUALITATIVA Teniendo en cuenta que no existen acuerdos contractuales entre las partes se reconocerá los servicios prestados a la tarifa ISS 2001  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
  </si>
  <si>
    <t>HSMM20155084</t>
  </si>
  <si>
    <t>GL-0892485345292</t>
  </si>
  <si>
    <t xml:space="preserve">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objeta $8914 Concepto 906914  PROTEÍNA C REACTIVA MANUAL O SEMIAUTOMATIZADO Teniendo en cuenta que no existen acuerdos contractuales entre las partes se reconocerá los servicios prestados a la tarifa ISS 2001  17% Por consiguiente se glosa los servicios prestados por existir diferencias en tarifas Se objeta $13945 Concepto 902208  HEMOGRAMA II (HEMOGLOBINA HEMATOCRITO RECUENTO DE ERITROCITOS ÍNDICES ERITROCITARIOS LEUCOGRAMA RECU Teniendo en cuenta que no existen acuerdos contractuales entre las partes se reconocerá los servicios prestados a la tarifa ISS 2001  17% Por consiguiente se glosa los servicios prestados por existir diferencias en tarifas Se objeta $28225 Concepto 907004  COPROSCÓPICO Teniendo en cuenta que no existen acuerdos contractuales entre las partes se reconocerá los servicios prestados a la tarifa ISS 2001  17% Por consiguiente se glosa los servicios prestados por existir diferencias en tarifas ,Se objeta $90736 Concepto 10B004  INTERNACIÓN COMPLEJIDAD BAJA CUATRO O MAS CAMAS Teniendo en cuenta que no existen acuerdos contractuales entre las partes se reconocerá los servicios prestados a la tarifa ISS 2001  17% Por consiguiente se glosa los servicios prestados por existir diferencias en tarifas </t>
  </si>
  <si>
    <t>HSRT268955</t>
  </si>
  <si>
    <t>GL-0892485345736</t>
  </si>
  <si>
    <t xml:space="preserve">Se objeta $ 10813 Concepto 901107  COLORACIÓN GRAM Y LECTURA PARA CUALQUIER MUESTRA  Se objeta $ 11479 Concepto 903841  GLUCOSA EN SUERO U OTRO FLUIDO DIFERENTE A ORINA  Se objeta $ 13272 Concepto 907106  UROANÁLISIS  Se objeta $ 17345 Concepto 902207  HEMOGRAMA I (HEMOGLOBINA HEMATOCRITO Y LEUCOGRAMA) MANUAL  Se objeta $ 33525 Concepto 907004  COPROSCÓPICO  Teniendo en cuenta que no existen acuerdos contractuales entre las partes se reconocerá los servicios prestados a la tarifa ISS 2001  17% Porconsiguiente Se glosa los servicios prestados por existir diferencias en tarifas,Se objeta $ 39384 Concepto 5DSB01  DERECHOS DE SALA DE OBSERVACIÓN EN URGENCUAS COMPLEJIDAD BAJA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t>
  </si>
  <si>
    <t>HNSC868188</t>
  </si>
  <si>
    <t>GL-0892492332299</t>
  </si>
  <si>
    <t xml:space="preserve">Se objeta $45163 Concepto 890701  CONSULTA DE URGENCIAS POR MEDICINA GENERAL  MAYOR VALOR COBRADO SE PAGA A TARIFA IPS NO RED COOSALUD ISS2001 17% $14537 SE OBJETA LA DIFERENCIA DEL VALOR $45163 ,Se objeta $9513 Concepto 901107  COLORACIÓN GRAM Y LECTURA PARA CUALQUIER MUESTRA  MAYOR VALOR COBRADO SE PAGA A TARIFA IPS NO RED COOSALUD ISS2001 17% $3487 SE OBJETA LA DIFERENCIA DEL VALOR $9513 Se objeta $11672 Concepto 907106  UROANÁLISIS  MAYOR VALOR COBRADO SE PAGA A TARIFA IPS NO RED COOSALUD ISS2001 17% CUP 907107 $4428 SE OBJETA LA DIFERENCIA DEL VALOR $11672 Se objeta $14745 Concepto 902208  HEMOGRAMA II (HEMOGLOBINA HEMATOCRITO RECUENTO DE ERITROCITOS ÍNDICES ERITROCITARIOS LEUCOGRAMA RECU  MAYOR VALOR COBRADO SE PAGA A TARIFA IPS NO RED COOSALUD ISS2001 17%  $10355 SE OBJETA LA DIFERENCIA DEL VALOR $14745 Se objeta $31597 Concepto 904508  GONADOTROPINA CORIÓNICA SUBUNIDAD BETA CUALITATIVA PRUEBA DE EMBARAZO EN ORINA O SUERO  MAYOR VALOR COBRADO SE PAGA A TARIFA IPS NO RED COOSALUD ISS2001 17%  $17503 SE OBJETA LA DIFERENCIA DEL VALOR $31597 </t>
  </si>
  <si>
    <t>FEHF125686</t>
  </si>
  <si>
    <t>GL-0892492332342</t>
  </si>
  <si>
    <t xml:space="preserve">Se objeta $155910 Concepto 601T02  TRASLADO ASISTENCIAL BÁSICO TERRESTRE SECUNDARIO  no facturable Paciente ingresa remitido IPS no anexa la bitácora de ambulancia ni describe en historia el traslado solo describe que el paciente ingresa remitido y egresa con incapacidad y recomendaciones ,Se objeta $28866 Concepto 873333  RADIOGRAFÍA DE PIE (AP LATERAL Y OBLICUA)  MAYOR VALOR COBRADO SE PAGA A TARIFA IPS NO RED COOSALUD ISS2001 17% $17234 SE OBJETA LA DIFERENCIA DEL VALOR $28866 Se objeta $28866 Concepto 873431  RADIOGRAFÍA DE TOBILLO (AP LATERAL Y ROTACIÓN INTERNA)  MAYOR VALOR COBRADO SE PAGA A TARIFA IPS NO RED COOSALUD ISS2001 17% $17234 SE OBJETA LA DIFERENCIA DEL VALOR $28866 ,Se objeta $39163 Concepto 890701  CONSULTA DE URGENCIAS POR MEDICINA GENERAL  MAYOR VALOR COBRADO SE PAGA A TARIFA IPS NO RED COOSALUD ISS2001 17% $14537 SE OBJETA LA DIFERENCIA DEL VALOR $39163 </t>
  </si>
  <si>
    <t>HSRT257322</t>
  </si>
  <si>
    <t>GL-0892492332343</t>
  </si>
  <si>
    <t xml:space="preserve">Se objeta $45163 Concepto 890701  CONSULTA DE URGENCIAS POR MEDICINA GENERAL  MAYOR VALOR COBRADO  IPS NO TIENE SERVICIOS CONTRATADOS CON LA EPS SE PAGA A TARIFA IPS NO RED COOSALUD ISS2001 17% $14537 SE OBJETA LA DIFERENCIA DEL VALOR $45163 </t>
  </si>
  <si>
    <t>HMGY184839</t>
  </si>
  <si>
    <t>GL-0892492333521</t>
  </si>
  <si>
    <t xml:space="preserve">Se objeta $139173 Concepto 906324  PARAINFLUENZA TIPO 1 3 ANTÍGENO  mayor valor cobrado se liquida a precios de soat  10 % como lo estipula el contrato se objeta la diferencia de valor Se objeta $72174 Concepto 903809  BILIRRUBINAS TOTAL Y DIRECTA  mayor valor cobrado se liquida a precios de soat  10 % como lo estipula el contrato se objeta la diferencia de valor ,Se objeta $14550 Concepto 890602  CUIDADO (MANEJO) INTRAHOSPITALARIO POR MEDICINA ESPECIALIZADA  MAYOR VALOR COBRADO SE LIQUIDA A TARIFA SEGÚN LISTADO DE PRECIOS AL CONTRATO SEW OBJETA LA DIFERENCA DE VALOR ,Se objeta $4740 Concepto 890701  CONSULTA DE URGENCIAS POR MEDICINA GENERAL  MAYOR VALOR COBRADO SE LIQUIDA A TARIFA REFERENTE EPS SE OBJETA LA DIFERENCIA DE VALOR </t>
  </si>
  <si>
    <t>HSMM20226693</t>
  </si>
  <si>
    <t>GL-0892492333596</t>
  </si>
  <si>
    <t xml:space="preserve">Se objeta $ 138100 Concepto 10B004  INTERNACIÓN COMPLEJIDAD BAJA CUATRO O MAS CAMAS  NEGADA LA HOSPITALIZACIÓN SIN AUTORIZACIÓN POR PARTE DE LA NACIONAL DE LA EPS PARA LA PRESTACION DE LOS SERVICIOS POSTERIORES A LA URGENCIA EN CASO DE CONCILIACIÓN LIQUIDAR VALOR A REFERENTE PARA IPS NO RED DE LA EPS SE OBJETA EL VALOR TOTAL Se objeta $ 370600 Concepto 10B002  INTERNACIÓN COMPLEJIDAD BAJA HABITACION BIPERSONAL  NEGADA LA HOSPITALIZACIÓN SIN AUTORIZACIÓN POR PARTE DE LA NACIONAL DE LA EPS PARA LA PRESTACION DE LOS SERVICIOS POSTERIORES A LA URGENCIA EN CASO DE CONCILIACIÓN LIQUIDAR VALOR A REFERENTE PARA IPS NO RED DE LA EPS SE OBJETA EL VALOR TOTAL ,Se objeta $ 45163 Concepto 890701  CONSULTA DE URGENCIAS POR MEDICINA GENERAL  MAYOR VALOR COBRADO SE LIQUIDA A TARIFA REFERENTE DE LA EPS PARA IPS NO RED ISS 2001 17% SE OBJETA LA DIFERENCIA DE VALOR ,Se objeta $ 72700 Concepto 871121  RADIOGRAFÍA DE TÓRAX (PA O AP Y LATERAL DECÚBITO LATERAL OBLICUAS O LATERAL)  NEGADA LA HOSPITALIZACIÓN SIN AUTORIZACIÓN POR PARTE DE LA NACIONAL DE LA EPS PARA LA PRESTACION DE LOS SERVICIOS POSTERIORES A LA URGENCIA EN CASO DE CONCILIACIÓN LIQUIDAR VALOR A REFERENTE PARA IPS NO RED DE LA EPS SE OBJETA EL VALOR TOTAL ,Se objeta $ 91400 Concepto 890601  CUIDADO (MANEJO) INTRAHOSPITALARIO POR MEDICINA GENERAL  NEGADA LA HOSPITALIZACIÓN SIN AUTORIZACIÓN POR PARTE DE LA NACIONAL DE LA EPS PARA LA PRESTACION DE LOS SERVICIOS POSTERIORES A LA URGENCIA EN CASO DE CONCILIACIÓN LIQUIDAR VALOR A REFERENTE PARA IPS NO RED DE LA EPS SE OBJETA EL VALOR TOTAL Se objeta $ 121800 Concepto 890602  CUIDADO (MANEJO) INTRAHOSPITALARIO POR MEDICINA ESPECIALIZADA  NEGADA LA HOSPITALIZACIÓN SIN AUTORIZACIÓN POR PARTE DE LA NACIONAL DE LA EPS PARA LA PRESTACION DE LOS SERVICIOS POSTERIORES A LA URGENCIA EN CASO DE CONCILIACIÓN LIQUIDAR VALOR A REFERENTE PARA IPS NO RED DE LA EPS SE OBJETA EL VALOR TOTAL </t>
  </si>
  <si>
    <t xml:space="preserve">SE LEVANTA GLOSA SE ANEXA SOPORTE DE ENVIOS DE CORREO CON ANEXO TRES COMO LO INDICA LA NORMA SOLICITANDO POR MEDIO DE ESTOS LA RESPECTIVA AUTORIZACION </t>
  </si>
  <si>
    <t>HNSM158141</t>
  </si>
  <si>
    <t>GL-089276934776</t>
  </si>
  <si>
    <t xml:space="preserve">Se objeta $ 19508 Concepto S20000  SALA DE OBSERVACION URGENCIAS DE COMPLEJIDAD BAJA SOD Se objeta diferencia  por mayor valor cobrado por tarifa facturada la cual SE RECONOCERA  a tarifa ISS 2001 mas 15 % acuerdo 256 SEGUN AUTORIZACION DE LA EPS COOSALUD ,Se objeta $ 20869 Concepto 890601  CUIDADO MANEJO INTRAHOSPITALARIO POR MEDICINA GENERAL Se objeta diferencia  por mayor valor cobrado por tarifa facturada la cual SE RECONOCERA  a tarifa ISS 2001 mas 15 % acuerdo 256 SEGUN AUTORIZACION DE LA EPS COOSALUD Se objeta $ 39763 Concepto 890701  CONSULTA DE URGENCIAS POR MEDICINA GENERAL Se objeta diferencia  por mayor valor cobrado por tarifa facturada la cual SE RECONOCERA  a tarifa ISS 2001 mas 15 % acuerdo 256 SEGUN AUTORIZACION DE LA EPS COOSALUD ,Se objeta $ 29347 Concepto 895100  ELECTROCARDIOGRAMA DE RITMO O DE SUPERFICIE SOD Se objeta diferencia  por mayor valor cobrado por tarifa facturada la cual SE RECONOCERA  a tarifa ISS 2001 mas 15 % acuerdo 256 SEGUN AUTORIZACION DE LA EPS COOSALUD </t>
  </si>
  <si>
    <t>IPS NO ACEPTA GLOSA  SE ANEXA SOPORTE DE SERVICIO PRESTADO TARIFARIO BIEN APLICADO</t>
  </si>
  <si>
    <t>HBOG2955092</t>
  </si>
  <si>
    <t>GL-089276935503</t>
  </si>
  <si>
    <t xml:space="preserve">Se objeta $ 318186 Concepto 881234  ECOCARDIOGRAMA MODO M Y BIDIMENSIONAL CON DOPPLER A COLOR Se objeta diferencia  por mayor valor cobrado por tarifa facturada la cual SE RECONOCERA  a tarifa ISS 2001 mas 17% acuerdo 256 SEGUN AUTORIZACION DE LA EPS COOSALUD </t>
  </si>
  <si>
    <t>Se esta facturando a sota 10% según carta de eintencion  firmada por las partes para la fecha de prestacion del servicio</t>
  </si>
  <si>
    <t>GL-0892817316851</t>
  </si>
  <si>
    <t xml:space="preserve">Se objeta $ 2493000 Concepto S12201  INTERNACION EN UNIDAD DE CUIDADOS INTERMEDIOS NEONATAL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t>
  </si>
  <si>
    <t xml:space="preserve">Persiste glosa por valor de  $2493000 por los mismo conceptos emitidos en la glosa inicial (remitirse a glosa inicial)   ,SE LEVANTA GLOSA IPS SOPORTA ATENCION </t>
  </si>
  <si>
    <t>GL-0892817317350</t>
  </si>
  <si>
    <t xml:space="preserve">Se objeta $ 498600 Concepto S12201  INTERNACION EN UNIDAD DE CUIDADOS INTERMEDIOS NEONATAL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t>
  </si>
  <si>
    <t>GL-0892817317931</t>
  </si>
  <si>
    <t xml:space="preserve">Se objeta $ 478200 Concepto S11102  INTERNACION EN SERVICIO COMPLEJIDAD BAJA HABITACION BIPERSONAL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solo se reconocerá todos los servicios realizados en la URGENCIA Se consulta la linea 018000 y solo autoriza la Urgencia SE VERIFICAN DERECHOS Y SE GENERA NEGACION POSTERIOR ATENCION DE URGENCIAS  </t>
  </si>
  <si>
    <t>IPS NO ACEPTA OBJECION SE ANEXA BITACORA DE REFERENCIA EN LA CUAL SE EVIDENCIA LA DEMORA DE LA EPS EN LA UBICACIÓN DEL PAICENTE EN UNA IPS DE MAYOR COMPLEJIDAD</t>
  </si>
  <si>
    <t>HZIP2282834</t>
  </si>
  <si>
    <t>GL-0892817324299</t>
  </si>
  <si>
    <t xml:space="preserve">Se objeta $113400 Concepto 881410  ULTRASONOGRAFIA PELVICA GINECOLOGICA HISTEROSONOGRAFIA O HISTEROSALPINGOSONOGRAFIA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$149900 Concepto 898241  ESTUDIOS CON TINCIONES ESPECIALES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$162100 Concepto S11204  INTERNACION EN SERVICIO COMPLEJIDAD MEDIANA HABITACION DE CUATRO CAMAS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objeta $414700 Concepto 750101  LEGRADO UTERINO OBSTETRICO POSTPARTO O POSTABORTO POR DILATACION Y CURETAJE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t>
  </si>
  <si>
    <t>Se levanta glosa ips anexa tramite de autorizaicon realizado apra los servicios prestados al paciente</t>
  </si>
  <si>
    <t>GL-0892817324319</t>
  </si>
  <si>
    <t xml:space="preserve">Se objeta $104600 Concepto 890602  CUIDADO MANEJO INTRAHOSPITALARIO POR MEDICINA ESPECIALIZADA Los servicios posteriores a la atencion inicial  de urgencias estan  negados por Coosalud Eps en la linea amiga Eureka no dan  aval para esta atencion En caso de levantamiento por parte del conciliador de la EPS de objeción por  los servicios posteriores a la atencion inicial de la urgencia estos se reconoceran a tarifa ISS17% por lo que en conciliacion deben reeliquidar valores y pagar la tarifa establecidad por la EPS   ,Se objeta $264100 Concepto S12201  INTERNACION EN UNIDAD DE CUIDADOS INTERMEDIOS NEONATAL Los servicios posteriores a la atencion inicial  de urgencias estan  negados por Coosalud Eps en la linea amiga Eureka no dan  aval para esta atencion En caso de levantamiento por parte del conciliador de la EPS de objeción por  los servicios posteriores a la atencion inicial de la urgencia estos se reconoceran a tarifa ISS17% por lo que en conciliacion deben reeliquidar valores y pagar la tarifa establecidad por la EPS  </t>
  </si>
  <si>
    <t xml:space="preserve">De acuerdo a la respuesta entregada por parte de la IPS de No aceptación de glosa inicial se le ratifica a la IPS que persiste  glosa Favor Solicitar cita de conciliación a los correos kjhernandez@aplisaludcom o apvasco@aplisaludcom para que se le asigne la fecha de conciliación ,IPS NO ACEPTA OBJECION PACIENTE NEONATO PRODUCTO DE PARTO INSTITUCIONAL INGRESA A UNIDAD DE RECIEN NACIDOS POR MADRE CON RPM 23 HORAS REQUIERE DE HOSPITALIZACION INMEDIATA POR CUADRO DE POTENCIALMENTE INFECTADO SE INICIA TRAMITE DE REMISION CON LA EPS JEFE ROSALBA RADICA REMISION Y SE QUEDA A LA ESPERA DE UBICACION DEL PACIENTE POR PARTE DE LA EPS DEBIDO AL CUADRO CLINICO DEL USUARIO  SE CONTINUA CON LA ATENCION INTEGRAL  YA QUE EL TRAMITE ADMINISTRATIVO NO DEBE INTERFERIR CON SU TRATAMIENTO POR LO QUE SE INDICA TOMA DE AYUDAS CLINICAS Y ADMINISTRACION DE MEDICAMENTOS MIENTRAS ES UBICADO POR COOSALUD SE ADJUNTA ANEXO 3 Y ENVIOS DE LA ESTANCIA DEL USUARIO DANDO CUMPLIMIENTO DE LA RESOLUCION 3047 DE 2008 ASI COMO BITACORA Y TRAMITE DE REMISION DEL USUARIO,Persiste glosa por valor de  $368700 por los mismo conceptos emitidos en la glosa inicial (remitirse a glosa inicial)   </t>
  </si>
  <si>
    <t>GL-0892817327022</t>
  </si>
  <si>
    <t xml:space="preserve">Se objeta $15814 Concepto 897011  MONITORIA FETAL ANTEPARTO Teniendo en cuenta que no existen acuerdos contractuales entre las partes se reconocerá los servicios prestados a la tarifa ISS 2001  17% Por consiguiente Se glosa los servicios prestados por existir diferencias en tarifas ,Se objeta $29470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,Teniendo en cuenta que no existen acuerdos contractuales entre las partes se reconocerá los servicios prestados a la tarifa ISS 2001  17% Por consiguiente Se glosa los servicios prestados por existir diferencias en tarifas      Se objeta $3821 Concepto 903809  BILIRRUBINAS TOTAL Y DIRECTA    Se objeta $6879 Concepto 903862  PROTEINAS EN ORINA DE 24 H     Se objeta $6712 Concepto 903856  NITROGENO UREICO BUN       Se objeta $8413 Concepto 901107  COLORACION GRAM Y LECTURA PARA CUALQUIER MUESTRA       Se objeta $6521 Concepto 903809  BILIRRUBINAS TOTAL Y DIRECTA       Se objeta $9579 Concepto 903876  PRUEBA DE TOLERANCIA A LA GLUCOSA POR 2 HORAS 5 MUESTRAS 0 30 60 90 Y 120 MINUTOS INCLUYE CARGA DE G       Se objeta $5351 Concepto 907106  UROANALISIS CON SEDIMENTO Y DENSIDAD URINARIA       Se objeta $9572 Concepto 903828  DESHIDROGENASA LACTICA LDH       Se objeta $12545 Concepto 902208  HEMOGRAMA II HEMOGLOBINA HEMATOCRITO RECUENTO DE ERITROCITOS INDICES ERITROCITARIOS LEUCOGRAMA RECUE       Se objeta $18700 Concepto 903866  TRANSAMINASA GLUTAMICOPIRUVICA O ALANINO AMINO TRANSFERASA TGPALT       Se objeta $18700 Concepto 903867  TRANSAMINASA GLUTAMICO OXALACETICA O ASPARTATO AMINO TRANSFERASA TGO AST       Se objeta $21620 Concepto 902049  TIEMPO DE TROMBOPLASTINA PARCIAL PTT       Se objeta $24607 Concepto 902045  TIEMPO DE PROTROMBINA PT       </t>
  </si>
  <si>
    <t>HSMM20191144</t>
  </si>
  <si>
    <t>GL-0892817328008</t>
  </si>
  <si>
    <t xml:space="preserve">Se objeta $138100 Concepto 10B004  INTERNACIÓN COMPLEJIDAD BAJA CUATRO O MAS CAMAS Servicios posteriores a la Urgencia No se encuentran reportados en la plataforma Dynamicoos por lo tanto se considera no autorizados no da  aval para esta atención En caso de levantamiento por parte del conciliador de la EPS de objeción por los servicios posteriores a la atención inicial de la urgencia estos se reconocerán a tarifa ISS 200117% por mayor valor cobrado ,Se objeta $45163 Concepto 890701  CONSULTA DE URGENCIAS POR MEDICINA GENERAL Teniendo en cuenta que no existen acuerdos contractuales entre las partes EPS e IPS se reconocerá los servicios prestados a la tarifa ISS 2001 más el 17 %  Por consiguiente se glosan las diferencias  ,Teniendo en cuenta que no existen acuerdos contractuales entre las partes EPS e IPS se reconocerá los servicios prestados a la tarifa ISS 2001 más el 17 %  Por consiguiente se glosan las diferencias Se objeta $7812 Concepto 903856  NITRÓGENO UREICO    Se objeta $9513 Concepto 901107  COLORACIÓN GRAM Y LECTURA PARA CUALQUIER MUESTRA      Se objeta $10844 Concepto 903824  CREATININA EN ORINA DE 24 HORAS      Se objeta $9414 Concepto 906914  PROTEÍNA C REACTIVA MANUAL O SEMIAUTOMATIZADO      Se objeta $6851 Concepto 907106  UROANÁLISIS       Se objeta $11172 Concepto 903828  DESHIDROGENASA LÁCTICA       Se objeta $14745 Concepto 902208  HEMOGRAMA II (HEMOGLOBINA HEMATOCRITO RECUENTO DE ERITROCITOS ÍNDICES ERITROCITARIOS LEUCOGRAMA RECU       Se objeta $21000 Concepto 903866  TRANSAMINASA GLUTÁMICOPIRÚVICA ALANINO AMINO TRANSFERASA       Se objeta $21000 Concepto 903867  TRANSAMINASA GLUTÁMICO OXALACÉTICA ASPARTATO AMINO TRANSFERASA       Se objeta $29005 Concepto 911016  HEMOCLASIFICACIÓN SISTEMA RH ANTÍGENO RH D EN TUBO       Se objeta $39642 Concepto 903813  CLORO       Se objeta $24053 Concepto 903846  HIERRO TOTAL       Se objeta $34407 Concepto 903859  POTASIO EN SUERO U OTROS FLUIDOS        Se objeta $80717 Concepto 906317  HEPATITIS B ANTÍGENO DE SUPERFICIE AG HBS        Se objeta $118424 Concepto 906249  VIRUS DE INMUNODEFICIENCIA HUMANA 1 Y 2 ANTICUERPOS      </t>
  </si>
  <si>
    <t>De acuerdo a la respuesta entregada por parte de la IPS de No aceptación de glosa inicial se le ratifica a la IPS que persiste glosa Favor Solicitar cita de conciliación a los correos dapimienta@auditoriaepscom ó apvasco@auditoriaepscom para que se le asigne la fecha de conciliación De acuerdo a la respuesta entregada por parte de la IPS de No aceptación de glosa inicial se le ratifica a la IPS que persiste glosa Favor Solicitar cita de conciliación a los correos dapimienta@auditoriaepscom ó apvasco@auditoriaepscom para que se le asigne la fecha de conciliación ,Se levanta objecion codigo de autorizacion 12164611 valido por los servicios prestados durante las 24 horas no hay contrato entre las partes tarifas manual tarifario soat 2021</t>
  </si>
  <si>
    <t>HMFE479846</t>
  </si>
  <si>
    <t>GL-0892817328188</t>
  </si>
  <si>
    <t>MAGDALENA</t>
  </si>
  <si>
    <t>SANTA MARTA</t>
  </si>
  <si>
    <t xml:space="preserve">Se objeta $38681 Concepto 5DSB01  DERECHOS DE SALA DE OBSERVACIÓN EN URGENCUAS COMPLEJIDAD BAJA Teniendo en cuenta que no existen acuerdos contractuales entre las partes se reconocerá los servicios prestados a la tarifa ISS 2001 más 17% por lo tanto se glosa la diferencia por mayor valor cobrado ,Se objeta $45163 Concepto 890701  CONSULTA DE URGENCIAS POR MEDICINA GENERAL Teniendo en cuenta que no existen acuerdos contractuales entre las partes se reconocerá los servicios prestados a la tarifa ISS 2001 más 17% por lo tanto se glosa la diferencia por mayor valor cobrado ,Teniendo en cuenta que no existen acuerdos contractuales entre las partes se reconocerá los servicios prestados a la tarifa ISS 2001 más 17% por lo tanto se glosa la diferencia por mayor valor cobrado  Se objeta $11479 Concepto 903841  GLUCOSA EN SUERO U OTRO FLUIDO DIFERENTE A ORINA   Se objeta $11672 Concepto 907106  UROANÁLISIS   Se objeta $6951 Concepto 903841  GLUCOSA EN SUERO U OTRO FLUIDO DIFERENTE A ORINA   Se objeta $20758 Concepto 903895  CREATININA EN SUERO U OTROS FLUIDOS   Se objeta $29490 Concepto 902208  HEMOGRAMA II (HEMOGLOBINA HEMATOCRITO RECUENTO DE ERITROCITOS ÍNDICES ERITROCITARIOS LEUCOGRAMA RECU   Se objeta $54512 Concepto 903856  NITRÓGENO UREICO   </t>
  </si>
  <si>
    <t>GL-0893064327297</t>
  </si>
  <si>
    <t>Se objeta $10770 Concepto 898201  ESTUDIO DE COLORACIÔN BÜSICA EN ESPËCIMEN DE RECONOCIMIENTO se glosa por mayor valor facturado se debio liquidar a tarifa SOAT menos  el 10%tarifa pactada entre las partes se glosa la diferencia por valor de $10770,Se objeta $10820 Concepto 881401  ULTRASONOGRAFÍA PELVICA GINECOLOGICA TRANSVAGINAL se glosa por mayor valor facturado se debio liquidar a tarifa SOAT menos  el 10%tarifa pactada entre las partes se glosa la diferencia por valor de $ 10820,Se objeta $1400 Concepto 906915  SEROLOGÍA PRUEBA NO TREPONEMICA RPR  Se objeta $8720 Concepto 906039  TREPONEMA PALLIDUM ANTICUERPOS (PRUEBA TREPONEMICA) MANUAL O SEMIAUTOMATIZADA O AUTOMATIZADA se glosa por mayor valor facturado se debio liquidar a tarifa SOAT menos  el 10%tarifa pactada entre las partes se glosa la diferencia por valor de $10120,Se objeta $15460 Concepto 10M004  INTERNACIÓN COMPLEJIDAD MEDIANA HABITACION CUATRO O MÁS CAMAS se glosa por mayor valor facturado se debio liquidar a tarifa SOAT menos  el 10%tarifa pactada entre las partes se glosa la diferencia por valor de $ 15460,Se objeta $39550 Concepto 750101  LEGRADO UTERINO OBSTETRICO POSTPARTO O POSTABORTO POR  DILATACION Y CURETAJE se glosa por mayor valor facturado se debio liquidar a tarifa SOAT menos  el 10%tarifa pactada entre las partes se glosa la diferencia por valor de $ 39550,Se objeta $5190 Concepto 890701  CONSULTA DE URGENCIAS POR MEDICINA GENERAL se glosa por mayor valor facturado se debio liquidar a tarifa SOAT menos  el 10%tarifa pactada entre las partes se glosa la diferencia por valor de $5190</t>
  </si>
  <si>
    <t>IPS NO ACEPTA OBJECION SE FACTURA VALOR A TARIFA SOAT  MENOS EL 10% CONTRATADO CON LA EPS EL CUAL ES COBRADO CORRECTAMENTE EN LA FACTURA</t>
  </si>
  <si>
    <t>HBOG3002528</t>
  </si>
  <si>
    <t>GL-105555564732015</t>
  </si>
  <si>
    <t>Se objeta cobro de 1 estudio con tinciones de rutina facturado por $107700 no soportado como lo estipula la Resolución 3047/2008 anexo 5 literal B ,Se objeta cobro de 1 honorario de ayudantía por valor de $62400 en el procedimiento apendicectomia via abierta debido a que en la descripción quirúrgica no se evidencia la participación de dicho profesional no soportado como lo estipula la Resolución 3047/2008 anexo 5 literal B,Se objeta mayor valor cobrado en 1 habitación bipersonal por $290500 dado que según informe realizada por gestión hospitalaria (Claudia Marcela Bedoya Vargas) el paciente se encontraba hospitalizado en habitación de cuatro camas o más $217500 por lo tanto se reconoce esta y se objeta la diferencia $73000</t>
  </si>
  <si>
    <t>HBOG3003938</t>
  </si>
  <si>
    <t>GL-105555564732021</t>
  </si>
  <si>
    <t>Se objeta cobro de 2 sala de infusión hasta 2 horas por valor de $ 363300 c/u dado que no se encuentra tarifa pactada entre las partes para dicho servicio se solicita a la IPS justificar su tarifa en caso de ser cotización debe estar avalada por la EPS </t>
  </si>
  <si>
    <t>ips sopota atencion autorizada en apaciente con derechos atencion debidamente soportada ips acepta diferencia por mayor valor  sobrefacturacion</t>
  </si>
  <si>
    <t>NHRZ23576</t>
  </si>
  <si>
    <t>GL-112243335151</t>
  </si>
  <si>
    <t>Se glosa (1) consulta de psicología por valor de $ 21600 de las 5 facturadas en los soportes anexos por la IPS se evidencia notas de los días 28 29 30 31 de mayo de 2020 como lo estipula la Resolución 3047 de 2008,Se glosa (1) estudio de coloración por valor de $ 107700 en los soportes anexos por la IPS no se evidencia el resultado de la patología como lo estipula la Resolución 3047 de 2008 ,Se glosa (10) piperacilina/ tazobactam 45 mg solución inyectable $ 8865 c/u de las 27 facturadas  en la hoja de administración de medicamentos no se evidencia su registro Estuvo hospitalizado del 05  al 10 marzo de 2020 según lo dispuesto en el anexo técnico No 5 literal B Total $ 88650</t>
  </si>
  <si>
    <t>ips adjunta soportes de administracion de medicamentos y7 valoraciones por psicoliogia</t>
  </si>
  <si>
    <t>NHRZ30047</t>
  </si>
  <si>
    <t>GL-112243335279</t>
  </si>
  <si>
    <t>IPS factura (6) internación de cuidados intermedios  por valor de $ 704200 c/u por falta por oportunidad de cama en los soportes anexos por la IPS se evidencia  nota del Dr Luis Rafael Moscote traslado  a piso el 08 de agosto de 2020 nuevamente el 10 de agosto de 2020 según nota del Dr Richar Hennessey está a espera de la aceptación del piso en hospitalización por lo se reconoce habitación bipersonal por valor de $ 290400 c/u se glosa la diferencia $ 2482800Se objeta la consulta de urgencias por valor de $ 51900 en vista de cómo se evidencia en la historia clínica la paciente ingreso de otra institución (Hospital de Kennedy)g  por lo tanto no de facturarse en forma adicionalSe objeta el cobro de 3 oximetrías por valor de $ 31600 c/u porque no es facturable debido a que hace parte del monitoreo de signos vitales del paciente por lo tanto está incluido en la atención del paciente Total $ 94800Se glosa (63) terapias respiratoria por valor de $ 20300 c/u de las 68 facturadas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$ 1278900,Se glosa (1) cánula de traqueostomia por valor de $ 224910 de las 2 facturadas en los soportes anexos por la IPS se evidencia el uso de 1 como lo estipula la Resolución 3047 de 2008Se glosa (2) removedor de adhesivos por valor de $ 91076 y (2) barrera cutánea por valor de $ 97964 de las 3 facturadas en los soportes anexos por la IPS se evidencia el uso de 1 como lo estipula la Resolución 3047 de 2008 Total $ 189040,Se glosa (3) terapia física por valor de $ 20300 c/u de las 13 facturadas en los soportes anexos por la IPS se evidencia la realización de 10 como lo estipula la Resolución 3047 de 2008 Total $ 60900,Se hace glosa por $ 465500 correspondiente al cobro del oxígeno ( 49 horas) de las 475 horas facturadas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(4) enoxaparina 40 mg solución inyectable $ 42120 de las 11 facturadas (13) piperacilina/ tazobactam 45 solucion inyectable $ 115245 de las 24 facturadas (3) enoxaparina de 60 mg solución inyectable $ 43431  en la hoja de administración de medicamentos no se evidencia su registro Estuvo hospitalizado del 27 de julio al 15 de agosto de 2020 según lo dispuesto en el anexo técnico No 5 literal B Total $ 200796,Se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3 filtro intercambiador antibacterial por valor de $ 8324 c/u no se reconoce insumo que hace parte del ventilador mecánico por lo tanto su cobro está incluido dentro del valor de la estancia de la unidad de cuidados intensivos Total $ 24972</t>
  </si>
  <si>
    <t>ips acepta glosa parcial soporta hoja de administracion de oxigeno y estancia en uce acepta diferencia por sobrefacturacion en estancia y en insumos no facturables soporta hoja de administraio de medicamentos y se verifican insumos y medicamentos ips acepta sobrefacturacion en nsumos no facturables  soporta terapias</t>
  </si>
  <si>
    <t>NHRZ30686</t>
  </si>
  <si>
    <t>GL-112243335309</t>
  </si>
  <si>
    <t>IPS factura (5) internación de cuidados intensivos por valor de $ 1309100 c/u en los soportes anexos por  la IPS se evidencia que el paciente estuvo en la unidad de cuidados intermedios según nota del doctor Carlos Campos por se reconoce unidad de cuidados intermedios por valor de $ 704200 c/u se glosa la diferencia $ 3024500 ,Se glosa (1) apósitos transparente $ 3061 no facturable insumo utilizado en  la  fijación  del acceso a la vía vascular IV el cual reemplaza la utilización del micropore por lo tanto no se reconoce  ya que se encuentra incluido en la urgencia ,Se glosa (1) removedor de adhesivos $ 45538 y (1) barrera cutaneo $ 48982 en los soportes anexos por la IPS no se evidencia su uso como lo estipula la Resolución 3047 de 2008,Se glosa (6) ampicilina de 500 mg solución inyectable por valor de  $ 1889 c/u de las 8 facturadas en la hoja de administración de medicamentos no se evidencia su registro Estuvo hospitalizado del 05 al 18 de agosto de 2020 según lo dispuesto en el anexo técnico No 5 literal B Total $ 11334,Se glosa (9) terapia física por valor de $ 20300 c/u en los soportes anexos por la IPS no se evidencia su realización como lo estipula la Resolución 3047 de 2008 Total $ 182700,Se objeta el cobro de 28 oximetrias por valor de $ 31600 c/u porque no es facturable debido a que hace parte del monitoreo de signos vitales del paciente por lo tanto está incluido en la atención del paciente Total $ 884800,Se objetan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t>
  </si>
  <si>
    <t>ips acepta glosa parcial adjunta soporte terapias soporta estancia y hoja de medicamentos y acepta diferencia por mayo valor cobrado y en oximetrias sobrefacturacion</t>
  </si>
  <si>
    <t>HBOG4002764</t>
  </si>
  <si>
    <t>GL-112243335366</t>
  </si>
  <si>
    <t>Glosa realizada por el Gestor hospitalaria de Cristian Camilo Casallas MorantesPaciente se encuentra en el servicio de hospitalización del 17 de julio al 21 de septiembre de 2020 está el (6) habitación unipersonal por valor de $ 339400 c/u  se reconoce del 17 de julio al 11 de agosto de 2020 en (6) habitación bipersonal por valor de $ 290500 c/u se glosa la diferencia $ 293400,Glosa realizada por el Gestor hospitalaria de Cristian Camilo Casallas MorantesSe glosa (1) hemocultivo por valor de $ 62400 realizado el día 5 agosto se considera PACIENTE con múltiples comorbilidades en manejo de crisis epiléptica secundaria a evento cerebrovascular con sospecha de vasculitis en estudio adicionalmente actividad lupica severa quien por picos febriles documentados y sospecha de bacteremia realizan HMC el dia 5 de agosto con cocos gran positivos el cual inician LINEZOLID hoy D2 considerado infección asociada a la saludSe glosa (1) hemocultivo por valor de $ 62400 del 05 de septiembre de 2020 paciente con múltiples comorbilidades en tratamiento para enfermedad renal y múltiples compromisos por lupus eritematoso sistémico que presenta bacteremia por catéter con identificación de klebsiella pneumomia multisensible Se glosa (1) proteína C reactiva $ 44500 (1) ferritina $ 50300 (1) tropina $ 67400 realizado el día 6 de agosto se considera paciente con múltiples comorbilidades en manejo de crisis epiléptica secundaria a evento cerebrovascular con sospecha de vasculitis en estudio adicionalmente actividad lupica severa presenta síntomas respiratorios el día 5 de agosto se realizó angiotac negativo para tep con compromiso del parénquima pulmonar intersticial bilateral se solicito rtpcr sars cov2 el día 5 de agosto con reporte ¿positivo el día 7 de agosto se considera infección intrashospitalaria asociado al cuidado de la salud por lo que solicitan paraclinico para continuidad de tratamiento,Glosa realizada por el Gestor hospitalaria de Cristian Camilo Casallas Morantesse glosa (1) tomografía de tórax por valor de $ 458700  realizado el día 6 de agosto con múltiples áreas parcheadas de aumento de la densidad en vidrio esmerilado se considera teniendo en cuenta que es un paciente con múltiples comorbilidades en manejo de crisis epiléptica secundaria a evento cerebrovascular con sospecha de vasculitis en estudio adicionalmente actividad lupica severa presenta síntomas respiratorios el dia 5 de agosto se realizó tac negativo para tep con compromiso del parénquima pulmonar intersticial bilateral se solicito rtpcr sars cov2 el dia 5 de agosto con reporte ¿positivo el día 7 de agosto se considera infección intrashospitalaria asociado al cuidado de la salud por lo que solicitan paraclinico para continuidad de tratamiento,Glosa realizada por el Gestor hospitalaria de Cristian Camilo Casallas MorantesSe glosa (36) vancomicina de 500 mg solución inyectable por valor de $ 4246 c/u correspondiente a MD VANCOMICINA se considera PACIENTE con múltiples comorbilidades en manejo de crisis epiléptica secundaria a evento cerebrovascular con sospecha de vasculitis en estudio adicionalmente actividad lupica severa quien por picos febriles documentados y sospecha de bacteremia realizan HMC el día 5 de agosto con cocos gran positivos el cual inician LINEZOLID médico tratante considera que se trata de una paciente inmunosuprimida por patología de base y medicamentos inmunosupresores con catéter tunelizado para hemodiálisis en el momento recibe manejo con antibiótico bacteriostatico sin garantizar depuración completa de la bacteriemia indican ajustar el manejo antibiótico a Vancomicina HOY D1 se considera infección asociada a cuidados de la salud Total $ 152856Se glosa (8) cefazolina 1 gramo solución inyectable por valor de $ 2956 c/u desde el 05 al 15 de septiembre de 2020 paciente con múltiples comorbilidades en tratamiento para enfermedad renal y múltiples compromisos por lupus eritematoso sistémico que presenta bacteremia por catéter con identificación de klebsiella pneumomia multisensible Total $ 23648Se glosa (8) cefepima 1 gramo solución inyectable por valor de $ 4577 c/u desde el 07 al 11 de septiembre de 2020 paciente con múltiples comorbilidades en tratamiento para enfermedad renal y múltiples compromisos por lupus eritematoso sistemico que presenta bacteremia por catéter con identificación de klebsiella pneumomia multisensible Total $ 36616,Se glosa  (22) heparina sódica de 5000 UI  solución inyectable $ 108900 c/u de las 74 facturadas (15) heparina sódica de 2500 UI solución inyectable $ 129735 de las 22 facturadas  (42) levetiracetam 500 mg solución inyectable $ 1349418 de las 180 facturadas (2) albumina 10 g solución  inyectable $ 260244 (66) ondansetron 8 mg solución inyectable $ 107052 (2) ciclofosfamida de 500 mg solución inyectable $ 77220 (1) ciclofosfamida de 1 gramos solución inyectable $ 40500 en la hoja de administración de medicamentos no se evidencia que le aplicaron el medicamento Estuvo hospitalizado del 17 de julio al 21 de septiembre de 2020 según lo dispuesto en el anexo técnico No 5 literal B Total $ 2073069,Se glosa (1) aguja semiautomática por valor de $ 108439 en los soportes anexos por la IPS no se evidencia su uso además en el listado no se evidencia el valor como lo estipula la Resolución 3047 de 2008,Se glosa (1) capacidad de hierro por valor de $ 37100 (1) anticuerpos nucleares por $ 133800 (1) cardiolipina anticuerpos IGA por valor de $ 98000 (1) cardiolipina anticuerpos IGM por valor de $ 98000 (1) cardiolipina anticuerpos IGM por valor de $ 98000 (1) citoplasma de neutrofila $ 70600 (1) nucleares anticuerpos $ 62700 (1) citrulina anticuerpo $ 50600 (1) beta 2 glicoproteína IGG $ 62900 (1) beta 2 glicoproteína IGM $ 62900 (1) mieloperoxidasa anticuerpos por valor de $ 78300 (2) complemento sérico C3 $ 179600 (2) complemento sérico C4 $ 71200 en los soportes anexos por la IPS no se evidencia los resultados de los laboratorios como lo estipula la Resolución 3047 de 2008 Total $ 1103700,Se glosa (1) colonoscopia por valor de $ 1044800 realizado el 08 de septiembre de 2020 en los soportes anexos por la IPS se evidencia que no fue posible de realizar el procedimiento por mala preparación lo cual toca cancelar Además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$ 237500 se reconoce en $ 118750 se glosa la diferencia $ 118750,Se glosa (1) ecocardiograma por valor de $ 543000 de las 3 facturadas en los soportes anexos por la IPS se evidencia que le realizaron el 04 y 21 de agosto de 2020 como lo estipula la Resolución 3047 de 2008,Se glosa (1) electroencefalograma por valor de $ 64000 (3) monotirizacion electroencefalografía por valor de $ 621600 en los soportes anexos por la IPS no se evidencia su realización como lo estipula la Resolución 3047 de 2008Se glosa (2) inserción de catéter yugular por valor de $ 497800 c/u en los soportes anexos por la IPS no se evidencia su realización como lo estipula la Resolución 3047 de 2008 Total $ 995600,Se glosa (1) estudio de coloración histoquimica por valor de $ 93500 y (1) estudio de microcopia por valor de $ 2137000 en los soportes anexos por la IPS no se evidencia los resultados como lo estipula la Resolución 3047 de 2008 además se glosa (1) estudio de microcopia por valor de $ 2137000 no se evidencia el listado ni se evidencia cotización aprobada por la EPSSe glosa (1) biopsia de riñón por valor de $ 555000 en los soportes anexos por la IPS no se evidencia su realización como lo estipula la Resolución 3047 de 2008,Se glosa (1) kit de catéter hemodiálisis por valor de $ 605770 (1) kit catéter hemodiálisis bilumen $ 311539 en el listado adjunto no se evidencia tarifaSe glosa (2) apósitos transparente $ 3061 c/u no facturable insumo utilizado en  la  fijación  del acceso a la vía vascular IV el cual reemplaza la utilización del micropore por lo tanto no se reconoce  ya que se encuentra incluido en la urgencia Total $ 6122Se glosa (3) polipropileno 3/0 por valor de $ 4995 c/u no facturable por estar incluido en los materiales como lo estipula el Decreto 2423/96 Art 55 Total $ 14985,Se glosa (16) sala de hemodialis por valor de $ 83500 c/u no facturable por estar incluido en el valor de la hospitalización Total $ 1336000,Se glosa (2) interconsulta de psicología por valor de $ 21600 c/u de las 6 facturadas en los soportes anexos por la IPS se evidencia notas de los dias 23 de julio 03 de agosto 01 y 16 de septiembre de 2020 como lo estipula la Resolución 3047 de 2008 Total $ 43200Se glosa (5) interconsulta por psiquiatría por valor de $ 50300 c/u de las 16 facturadas en los soportes anexos por la IPS se evidencia notas del profesional de los dias 17 21 23 de julio 08 21 24 27 de agosto 10 11 16 y 17 de septiembre de 2020 como lo estipula la Resolución 3047 de 2008 Total $ 251500,Se glosa (3) hemodialis por valor de $ 47900 c/u de las 16 facturadas en los soportes anexos por la IPS se evidencia lo realizados fueron  los días 18 19 21 23 25 27 29 31 de julio 04 07 12 14 y 19 de agosto de 2020 como lo estipula la Resolución 3047 de 2008 Total $ 143700,Se glosa (3) tomografía de torax por valor de $ 458700 c/u de las 7 facturadas en los soportes anexos por la IPS se evidencia que le realizaron el 19 de julio 04 10 de agosto y 04 de septiembre de 2020 como lo estipula la Resolución 3047 de 2008 Total $ 1376100Se glosa (2) angiografía de cava por valor de $ 152700 c/u en los soportes anexos por la IPS no se evidencia su realización como lo estipula la Resolución 3047 de 2008 Total $ 305400,Se objeta (1) interconsulta por anestesia por valor de  $ 50300 por  originar la práctica de una intervención o procedimiento que deba realizar el especialista consultado Art 76 Decreto 2423/96 Además se glosa mayor valor cobrado según tarifa concertado entre IPS y EPSS la tarifa pactada es SOAT vigente menos el 10 % por lo tanto se objeta diferencia así Interconsulta de anestesia $ 50300 se reconoce en $ 39000 se glosa diferencia $ 11300Se objeta (32) interconsulta por nefrologia por valor de  $ 50300 c/u por  originar la práctica de una intervención o procedimiento que deba realizar el especialista consultado Art 76 Decreto 2423/96 Total $ 1609600Se objeta (5) interconsulta por radiologia por valor de  $ 50300 c/u por  originar la práctica de una intervención o procedimiento que deba realizar el especialista consultado Art 76 Decreto 2423/96 Total $ 251500,Se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hemoclasificacion sistema RH $ 28000 (1) hemoclasificacion sistema abo por valor de $ 31100 no facturable por estar incluido en el valor de las pruebas cruzadas</t>
  </si>
  <si>
    <t>durante la conciliacion la ips refiere soporte 1 del 17 de julio a 11 de agiosto reconoce bipersonalrevisando hc 17 y 18  son 4 camas y facturadas  del 19 julio  a 11 fueron unipersonales  del dia 19 se hospitaliza por deterioro clinico sospecha pp</t>
  </si>
  <si>
    <t>HBOG4000121</t>
  </si>
  <si>
    <t>GL-112243335367</t>
  </si>
  <si>
    <t>Glosa realizada por el Gestor hospitalaria de Damaris Tatiana Sanchez VelascoPaciente se encuentra en el servicio de hospitalización del 29 de agosto al 01 de septiembre de 2020 está el (1) habitación bipersonal por valor de $ 290500  se reconoce del 30 de agosto de 2020 en (1) habitación de cuatro camas  por valor de $ 217500 se glosa la diferencia $ 73000,Se objeta (1) consulta pre anestesica por valor $ 39000 por  originar la práctica de una intervención (Reducción abierta de fractura en segmento distal) o procedimiento que deba realizar el especialista consultado Art 76 Decreto 2423/96</t>
  </si>
  <si>
    <t>eps reconoce estancia en bipersonal ips acepta sobrefacturacion en valoracion preanestesica artículo 76 el reconocimiento de interconsulta se causa únicamente en el caso de que con fines de aclarar un diagnóstico o establecer un tratamiento se requiera</t>
  </si>
  <si>
    <t>HBOG4026931</t>
  </si>
  <si>
    <t>GL-112243335849</t>
  </si>
  <si>
    <t>Glosa realizada por la Gestora hospitalaria de Damaris Tatiana Sánchez VelascoPaciente se encuentra en el servicio de hospitalización del 07 al 19 de enero de 2021 está el (7) habitación bipersonal por valor de $ 300700  se reconoce en (7) habitación de tres camas por valor de $ 249900 c/u se glosa la diferencia $ 355600,Se glosa (1) aplicación de tutores externos por valor de $ 1302400 en los soportes anexos por la IPS no se evidencia su realización como lo estipula la Resolución 3047 de 2008,Se glosa (1) inspirimetro de incentivador respiratorio por valor de $ 49641 no facturable por estar incluido en un procedimiento (terapia respiratoria) del capítulo IV Decreto 2423/96,Se glosa (2) barra conectora fijador 11 x 350 por valor de $ 308672 (6) rotulas universales por valor de $ 1290036 (2) conector barra por valor de $ 526400 y (1) barra conectora 11 x 100 por valor de $ 128336 en los soportes anexos por la IPS no se evidencia su uso además la IPS no adjunto la factura de venta donde se puede verificar los valores como lo estipula la Resolución 3047 de 2008,Se glosa (3) enoxaparina de 40 UI solución inyectable $ 31590 de las 9 facturadas (3) cefazolina 1 gramo solución inyectable por valor de $ 8868 de las 6 facturadas y (5) midazolam 5 mg solución inyectable por valor de $ 37965 de las 6 facturadas  en la hoja de administración de medicamentos no se evidencia que le aplicaron el medicamento estuvo hospitalizado del 07 al 19 de febrero de 2021 según lo dispuesto en el anexo técnico No 5 literal B Total $ 78423,Se glosa (4) tornillo schanz para fijador por valor de $ 268620 (3) tornillo cortical 35 mm por valor de $ 137760 (1) placa de tercio caña por valor de $ 82320 (2) tornillo canulado  35  mm por valor de $ 428304 (2) arandela por valor de $ 135204  (1) tornillo esponjoso por valor de $ 82880 en los soportes anexos por la IPS no se evidencia la factura de venta donde se pueda verificar los valores,Se glosa (5) terapia respiratoria por valor de $ 21000 c/u de las 8 facturadas en  los soportes anexos por la IPS se evidencia la realización de 3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$ 105000,Se objeta (1) consulta pre anestesica por valor $ 40400 por  originar la práctica de una intervención o procedimiento que deba realizar el especialista consultado Art 76 Decreto 2423/96</t>
  </si>
  <si>
    <t xml:space="preserve">ips soporta estancia del paciente en  bipersonal ademas estan habilitados en habitacion biperpsonal por ser  iii ivel de complejidad //////ips soporta glosa por tutores  anexa historia clinica donde se evidencia aplicación de tutores  en el folio 10 ///////   ips  acepta glosa parcial por un valor de $ 21000 por una tereapia respiratoria las demas se encuentran en los  folios 23 52 66 74 80 87 93 adicional las terapias respiratorias en piso   las terapias fisicas son facturables y soportadas no estan incluidas en los costos de la uci de acuerdo a lo citado en el decreto 2423/96 en su articulo 43 estas //// eps levanta  glosa el insumo  inspirometro de incentivo respiratorio es usado para terapia y  no esta incluido en la prestacion del servicio ///// ips   anexa notas de enfermeria donde se evidencia administracion  de los medicamentos  ///////  se valida tarifa aplicada en material de osteosintesis (tnf tornillo bloqueado hoja espiral) y se evidencia que estan correctamente facturados de acuerdo al contrato vigente pactado contractualmente con la eps material de osteosintesis factura de compra mas 12% se adjunta factura de compra n sbo2050 fve565886 e 75301 /////  </t>
  </si>
  <si>
    <t>HBOG4032712</t>
  </si>
  <si>
    <t>GL-112243336112</t>
  </si>
  <si>
    <t>Se glosa (1) catéter balón por valor de $ 783000 en los soportes anexos por la IPS no se evidencia su uso como lo estipula la Resolución 3047 de 2008 además en el listado adjunto no se evidencia el valor,Se glosa (1) cistoscopia transuretral por valor de $ 868600 procedimiento que sirve como ayuda diagnostica ya que consiste examinar el interior de la vejiga mediante el uso de una sonda especial con una pequeña cámara en su extremo y es introducido por la uretra según descripción operatoria fue realizada en conjunto con la cistotomía cerrada por lo tanto no se reconoce teniendo en cuenta el artículo 69 del decreto 2423 de 1996 se considera la vía de accesoIPS factura (1) colonoscopia  por valor de $ 1081400 realizado el 24 de marzo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$ 245800 se reconoce en $ 122900 se glosa la diferencia $ 122900IPS factura (1) esfinterectomia  por valor de $ 1185200 realizado el 25 de febrero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$ 274700 se reconoce en $ 137350 se glosa la diferencia $ 137350,Se glosa (1) colocación de catéter por valor de $ 114600 en los soportes anexos por la IPS no se evidencia su realización como lo estipula la Resolución 3047 de 2008,Se glosa (1) musculo liso por valor de $ 46100 (1) ceruplasmina por valor de $ 45200 (1) inmunoglobulina G por valor de $ 46100  en los soportes anexos por la IPS no se evidencia los resultados como lo estipula la Resolución 3047 de 2008,Se glosa (1) polientileglicol sobre por valor de $ 11854 de las 2 facturadas (5) enoxaparina 60 UI solución inyectable por valor de $ 72385 de las 6 facturadas (4) enoxaparina 40 UI solución por valor de $ 42120 (4) vitamina K 2 mg solución inyectable por valor de $ 71292 (1) vitamina k 10 mg solución inyectable por valor de $ 20078 de las 4 facturadas (18) metronidazol solución por valor de $ 89316 de las 20 facturadas (5) cefuroxima 750 mg solución por valor de $ 14840 de las 6 facturadas (2) albumina solución $ 260244 en la hoja de administración de medicamentos no se evidencia que le aplicaron el medicamento estuvo hospitalizado del 26 de febrero al 26 de marzo de 2021 según lo dispuesto en el anexo técnico No 5 literal B Total $ 582129Se hace glosa por valor de $ 75900 correspondiente al cobro del oxígeno ( 33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polipropileno 2/0 doble aguja por valor de $ 14310 no facturable insumo incluido en el valor de los materiales como lo estipula el Decreto 2423/96 Art 55 Total $ 28620Se glosa (1) pinza laparoscopia por valor de $ 2838151 (1) papilotomo por valor de $ 714893 y (1) guía biliar por valor de $ 698828 no facturable por ser parte de los insumos y accesorios de la sala de quirófano Decreto 2423/96 Art 49 Se glosa (1) inspirimetro de incentivador respiratorio por valor de $ 49641 no facturable por estar incluido en un procedimiento (terapia respiratoria) del capítulo IV Decreto 2423/96Se glosa  (1) trocar desechable 12 mm por valor de $ 158451 no facturable por ser parte de los insumos y accesorios de la sala de quirófano Decreto 2423/96 Art 49,Se glosa (3) estudio de coloración por valor de $ 124800 c/u en los soportes anexos por la IPS no se evidencias los resultados como lo estipula la Resolución 3047 de 2008 Total $ 374400 Una vez subsanada este ítem se glosa mayor valor cobrado según tarifa concertado entre IPS y EPSS la tarifa pactada es SOAT vigente menos el 10 % por lo tanto se objeta diferencia así 3 Estudio de coloración  $ 124800 se reconoce $ 96700 se glosa diferencia $ 84300,Se objeta (1) consulta pre anestesica por valor $ 40400 por  originar la práctica de una intervención o procedimiento que deba realizar el especialista consultado Art 76 Decreto 2423/96Se objeta (7) interconsulta por especialista de gastroenterologia por valor $ 52100 por  originar la práctica de una intervención o procedimiento que deba realizar el especialista consultado Art 76 Decreto 2423/96 Total $ 364700Se objeta (7) interconsulta por especialista de cirugía general por valor $ 52100 por  originar la práctica de una intervención o procedimiento que deba realizar el especialista consultado Art 76 Decreto 2423/96 Total $ 468900</t>
  </si>
  <si>
    <t xml:space="preserve">en conciliacion validando los conceptos de glosa aplicados el hus acepta el valor por la cistoscopia como vía de acceso de acuerda a articulo 59 del decreto 2423 sin embargo se debe re liquidar el segundo procedimiento llevándolo al 100% ya que se cobro al 50 % ips  acepta diferencia $ 113300 (liquidación acepta grupo 9 cistoscopia se reliquida grupo 8 cistotomía a 100% como único procedimiento) eps levanta objecion con respecto a el uso y cobro de honorarios de anestesiólogo y pago por coosalud del 50% referimos la equivocación interpretativa del manual ya lo referido es en el articulo 48 y aplica para procedimientos del capitulo ii  los procedimientos endoscopicos están dentro del capitulo iii del decreto 2423 su liquidación es 100% honorarios médicos 45 % sala de cirugía y anestesiólogo según el grupo quirúrgico del procedimiento  ips levanta objcion de papilotomo pinza no se acepta toda vez que son exclusivos para este tipo de procedimiento   no están dentro del detalle de los insumos incluidos en el paquete de materiales  artículo 49 en las intervenciones y procedimientos los derechos de sala comprenden la dotación básica del quirófano los equipos sus accesorios e implementos instrumental ropa reutilizable o desechable los servicios de enfermería esterilización instrumental circulantes y recuperación hasta seis (6) horas articulo 55 parágrafo 5 los materiales de sutura y curación a que se refiere este artículo incluyen los siguientes elementos algodón aplicadores apósitos compresas mechas gasas torundas cotonoides cierres umbilicales esponjas exceoti de silicón gelatinas absorbibles cera para huesos esparadrapo soluciones desinfectantes vendajes guantes hojas de bisturí catéteres pericraneales equipos de venoclisis buretras agujas de cualquier clase jeringas llaves de dos o más vías agrafes sutura de cualquier tipo ( catguts absorbibles sintéticas no absorbibles tales como sedas nylon poliester polipropileno acero inoxidable etc)ips acepta concepto de glosa por polipropileno no facturable  $ 28620 total aceptación para el evento $ 141920///eps reconoce  el insumo  inspirometro de incentivo respiratorio es usado para terapia y  no esta incluido en la prestacion del servicio /// ips anexa notas de enfermneria donde se evidencia la dministracion de los medicamentos  glosados   //////ips anexa hoja de administracion de oxigeno    //////// eps levanta  interconsulta de gastro son facturable  por que la especialidad de base en cuirugia general ///// las interconsulta  7 facttiurable fuero pre quirugicoas  ////  ips  anexa soportes de ayudas diagnosticas adicional el hus soporta  glosa por concepto de mayor valor cobrado se facturo a  soat 10%  según contrato vigente a la fecha de prestacion del servicio </t>
  </si>
  <si>
    <t>HBOG4034067</t>
  </si>
  <si>
    <t>GL-112243336173</t>
  </si>
  <si>
    <t xml:space="preserve">Se glosa (1) hemoclasificacion sistema RH $ 29000 y (1) hemoclasificacion sistema abo inversa por valor de $ 32200 no facturable por estar incluido en el valor de las prueba de compatibilidad,Se glosa (1) inspirimetro de incentivador respiratorio por valor de $ 49641 no facturable por estar incluido en un procedimiento (terapia respiratoria) del capítulo IV Decreto 2423/96Se glosa (1)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trocar desechable 12 mm por valor de $ 168763 no facturable por ser parte de los insumos y accesorios de la sala de quirófano Decreto 2423/96 Art 49 ,Se glosa (1) toracostomia por valor de $ 279100 de las 2 facturadas en los soportes anexos por la IPS se evidencia que fue realizado 1 como lo estipula la Resolución 3047 de 2008,Se glosa (2) transfusión de la unidad de glóbulos rojos por valor de $ 73000 c/u en los soportes anexos por la IPS se evidencia que en sala de cirugía el  23 de marzo de 2021 no da lugar al cobro por estar incluido en el valor de la cirugía Total $ 146000 ,Se glosa (3) cefazolina 1 gramo solución inyectable por valor de $ 8880 de las 9 facturadas en la hoja de administración de medicamentos no se evidencia que le aplicaron el medicamento estuvo hospitalizado del 22 de marzo al 05 de abril de 2021 según lo dispuesto en el anexo técnico No 5 literal B </t>
  </si>
  <si>
    <t>ips acepta glosa parcial por sobrefaturacion en procedimientos insumos no facturables eps levanta glosa por medicamentos soportados y paraclinicos e insumos y procedimientos facturables</t>
  </si>
  <si>
    <t>HBOG4034617</t>
  </si>
  <si>
    <t>GL-112243336183</t>
  </si>
  <si>
    <t>Se glosa (1) curación por valor de $ 47900 no facturable por estar incluido en el valor de la estancia como lo estipula el Decreto 2423/96 Art 40,Se glosa (1) hemoclasificacion sistema RH $ 29000 y (1) hemoclasificacion sistema abo inversa por valor de $ 32200 no facturable por estar incluido en el valor de las prueba de compatibilidad,Se glosa (3) enoxaparina de 40 UI solución inyectable por valor de $ 32448 de las 8 facturadas (1) deltaparina 5000 UI solución inyectable por valor de $ 13472  en la hoja de administración de medicamentos no se evidencia que le aplicaron el medicamento estuvo hospitalizado del 26 de marzo al 09 de abril de 2021 según lo dispuesto en el anexo técnico No 5 literal B Total $ 45920,Se objeta (1) consulta pre anestesica por valor $ 40400 por  originar la práctica de una intervención o procedimiento que deba realizar el especialista consultado Art 76 Decreto 2423/96</t>
  </si>
  <si>
    <t>eps levanta glosa parcial por  clinica herida de laipsfolio 72curacion avanzada por el programa del cuidado de las heridas y piel  ips soporta interconsultas y soporta  notas de enfermeria donde se evidencia la administracion de 8 enoxaparina los dias 30/03/2021 1800 3/04/2021 1400 4/04/2021 1800 5/04/2021 1600 6/04/2021 1800 7/04/2021 1800 8/04/2021 1800y 9/04/2021 1600  ips  anexa notas de enfermeria donde se evidencia la administracion de dalteparina  el dia 31/03/2021 1741   ips  acepta concepto de glosa por un valor de $ 61200 mayor valor cobrado</t>
  </si>
  <si>
    <t>HBOG4038126</t>
  </si>
  <si>
    <t>GL-112243336184</t>
  </si>
  <si>
    <t xml:space="preserve">Se glosa (1) pielografia por valor de $ 282250 de las 2 facturadas en los soportes anexos por la IPS se evidencia que le realizaron 1 el izquierdo como lo estipula la Resolución 3047 de 2008Se glosa (8) pielografia percutánea por valor de $ 230400 c/u en los soportes anexos por la IPS no se evidencia su realización como lo estipula la Resolución 3047 de 2008 Total $ 1843200,Se glosa (1) set de drenaje multipropósito por valor de $ 1390500 (1) guía hidrofilica por valor de $ 198563 en el listado no se evidencia las tarifas,Se glosa (1) set de drenaje multipropósito por valor de $ 1390500 de las 2 facturados en los soportes anexos por la IPS se evidencia el uso de 1 como lo estipula la Resolución 3047 de 2008 además en el listado no se evidencia la tarifa,Se glosa (2) piperacilina tazobactam 45 mg solución inyectable por valor de $ 17520 de las 8 facturadas en la hoja de administración de medicamentos no se evidencia que le aplicaron el medicamento estuvo hospitalizado del 16 al 26 de abril de 2021 según lo dispuesto en el anexo técnico No 5 literal B </t>
  </si>
  <si>
    <t>ips  acepta glosa parcialsoporta  set de drenaje multiproposito con micropunción facturado según tarifas institucionales acuerdo hus 002 de 2021 pag 33 eps levanta  glosa ips anexa notas de enfermeria donde se evidencia la administracion de 8 piperacilina eps  evidencia que se realizo pielografia a traves de tubo los dias 16/04/2021 y 20/03/2021 //eps evidencia la realizacion de 6 pielografiasips acepta sobrefacturacion de  dos por un valor de $ 460800</t>
  </si>
  <si>
    <t>HBOG4051317</t>
  </si>
  <si>
    <t>GL-112243336423</t>
  </si>
  <si>
    <t>Se glosa (1) aguja paracentesis por valor de $ 514080 no facturable por estar incluido en un procedimiento (Paracentesis) del capítulo IV Decreto 2423/96 Además en el listado adjunto no se evidencia la tarifa,Se glosa (1) colecistostomia percutánea por valor de $ 409100 de las 2 facturadas en los soportes anexos por la IPS se evidencia la realización de 1 el 06 de julio de 2021 como lo estipula la Resolución 3047 de 2008 ,Se glosa (1) set de drenaje por valor de $ 1390500 en los soportes anexos por la IPS no se evidencia su uso además en el listado adjunto no se evidencia la tarifa como lo estipula la Resolución 3047 de 2008,Se glosa (10) participación de junta médica por valor de $ 95200 c/u en los soportes anexos por la IPS no se evidencia las valoraciones de los especialista como lo estipula la Resolución 3047 de 2008 Total $ 952000,Se glosa (2) pielografia percutánea por valor de $ 230400 c/u en los soportes anexos por la IPS no se evidencia su realización como lo estipula la Resolución 3047 de 2008 Total $ 460800,Se hace glosa por valor de $ 441600 correspondiente al cobro del oxígeno ( 192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(4) vitamina K 1  solución por valor de $ 59744 de las 30 facturadas (11) metronidazol 500 mg solución por valor de $ 53691 de las 31 facturadas  (2) ácidos grasos de cadenas por valor de $ 138455 (17) aminoácidos adulto por valor de $ 934898 (14) multivitaminas adulto por valor de $ 649054 (11) ácidos grasos por valor de $ 793903  (15) elementos trazas por valor de $ 189375  en la hoja de administración de medicamentos no se evidencia que le aplicaron el medicamento estuvo hospitalizado del 11 al 19 de julio de 2021 según lo dispuesto en el anexo técnico No 5 literal B Total $ 2819120,Se objeta (1) consulta pre anestesica por valor $ 40400 por  originar la práctica de una intervención o procedimiento que deba realizar el especialista consultado Art 76 Decreto 2423/96Se objeta (2) interconsulta por especialista de gastroenterologia por valor $ 52100 por  originar la práctica de una intervención o procedimiento que deba realizar el especialista consultado Art 76 Decreto 2423/96 Total $ 104200,SSe objeta el cobro de (3) examen de colesterol LDL  facturado por $ 26900 porque es un examen no facturable debido a que su resultado es un cálculo matemático realizado en el laboratorio entre los otros exámenes integrantes del perfil lipidio (colesterol total colesterol de alta y triglicéridos) Total $ 80700</t>
  </si>
  <si>
    <t>NHRZ541138</t>
  </si>
  <si>
    <t>GL-112243336466</t>
  </si>
  <si>
    <t>LA BELLEZA</t>
  </si>
  <si>
    <t>Se glosa (1) curación por valor de $ 47900 no facturable por estar incluido en el valor de la estancia,Se glosa (3) terapia fisca por valor de $ 21000 c/u en los soportes anexos por los soportes por la IPS no se evidencia las realizaciones como lo estipula la Resolución 3047 de 2008 Total $ 63000Se glosa (5) enoxaparina de 40 UI  solución por valor de $ 54080 de las 7 facturadas (11) dalteparina  5000 UI solución por valor de $ 138116 de las 14 facturadas  (7) piperacilina tazobactam 45 mg solución por valor de $ 61320 de las 26 facturadas (30) cisatracurio 10 mg solución por valor de $ 418560 (5) dexmedetomidina 100 mcg solución por valor de $ 56695 (54) ketamina 500 mg solución por valor de $ 1109538  (89) fentanilo 05 mg solución por valor de $ 159666 en la hoja de administración de medicamentos no se evidencia que le aplicaron el medicamento estuvo hospitalizado del 27 de mayo al 14 de junio de 2021 según lo dispuesto en el anexo técnico No 5 literal B Total $ 1997975 una vez subsanada este ítem se glosa 30 cisatracurio 10 mg  solución facturan por valor $ 13952 se aclara a la IPS que según la Circular 10  de 2020 el valor máximo a reconocer por dicho medicamentos es de $ 11977 se glosa la diferencia $ 59250Se hace glosa por valor de $ 2278400 correspondiente al cobro del oxígeno ( 283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objeta el cobro de 2 examen de colesterol LDL  facturado por $ 26900 porque es un examen no facturable debido a que su resultado es un cálculo matemático realizado en el laboratorio entre los otros exámenes integrantes del perfil lipidio (colesterol total colesterol de alta y triglicéridos) Total $ 53800Se glosa (67)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$ 1407000Se glosa (1) polipropileno por valor de $ 14984 insumo no facturable por estar incluido en el valor del procedimientoSe objeta 1 circuito para ventilación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3 filtro intercambiador antibacterial facturado por valor de $ 7349 c/u no se reconoce insumo que hace parte del ventilador mecánico por lo tanto su cobro esta incluido dentro del valor de la estancia de la unidad de cuidados intensivos Total $ 22047Se glosa (2) aposito adhesicos por valor de $ 3064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$ 6128Se glosa (3) máquina de afeitar por valor de $ 1635 c/u insumo no facturable por estar incluido en el valor de la unidad Total $ 4905Se glosa el resucitador manual ambu adulto por valor de $ 60100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Se glosa (2) barrera cutánea por valor de $ 56623 no facturable por estar incluido en el valor de la estancia Total $ 113246</t>
  </si>
  <si>
    <t>HBOG4044895</t>
  </si>
  <si>
    <t>GL-112243336467</t>
  </si>
  <si>
    <t xml:space="preserve">Glosa realizada por la gestora hospitalaria de Yesika Ivonne Olarte CortesSe glosa (2) internación de cuidados intensivos por valor de $ 1354900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 Total $ 2709800Glosa realizada por la gestora hospitalaria de Yesika Ivonne Olarte CortesSe glosa (1) habitación bipersonal por valor de $ 300700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NOSOCOMOIALGlosa realizada por la gestora hospitalaria de Yesika Ivonne Olarte CortesSe glosa (3) cuidado intrahospitalario por especialista por valor de $ 164400 (3) interconsulta por nutrición por valor de $ 68700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NOSOCOMOIAL,Se glosa (11) terapia respiratoria por valor de $ 21000 c/u de las 23 facturadas en los soportes anexos por la IPS se evidencia la realización de 12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glosa (1) enoxaparina de 60 UI solución por valor de $ 14451 de las 4 facturadas (2) enoxaparina de 40 UI  solución por valor de $ 21632 de las 12 facturadas (11) cisatracurio 10 mg solución por valor de $ 153472 (3) rocuronio 50 mg solución por valor de $ 69543 (2) midazolam 50 mg solución por valor de $ 52772 (1) propofol 200 mg solución por valor de $ 8865 (14) fentanilo 05 mg solucion por valor de $ 25116  en la hoja de administración de medicamentos no se evidencia que le aplicaron el medicamento estuvo hospitalizado del 17 de mayo al 12 de junio de 2021 según lo dispuesto en el anexo técnico No 5 literal B Total $ 345851 una vez subsanada este ítem se glosa 11 cisatracurio 10 mg  solución facturan por valor $ 13952 se aclara a la IPS que según la Circular 10  de 2020 el valor máximo a reconocer por dicho medicamentos es de $ 11977 se glosa la diferencia $ 21725,Se glosa (18) neuroconduccion por valor de $ 858600 (10) reflejo H por valor de $ 581000 en los soportes anexos por la IPS no se evidencia su realización como lo estipula la Resolución 3047 de 2008,Se glosa mayor valor cobrado según tarifa concertado entre IPS y EPSS la tarifa pactada es SOAT vigente menos el 10 % por lo tanto se objeta diferencia así 2 Estudio de coloración  $ 124800 se reconoce $ 96700 se glosa diferencia $ 56200,Se objeta (2) interconsulta por gastroenterología  $ 104200 (2) interconsulta por radiologia  $ 104200 por  originar la práctica de una intervención o procedimiento que deba realizar el especialista consultado Art 76 Decreto 2423/96 Se glosa (1) hemoclasificacion sistema RH $ 29000 y (1) hemoclasificacion sistema abo inversa por valor de $ 32200 no facturable por estar incluido en el valor de las prueba de compatibilidadSe glosa el resucitador manual ambu adulto por valor de $ 46890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objeta 2 filtro intercambiador antibacterial facturado por valor de $ 7349 c/u no se reconoce insumo que hace parte del ventilador mecánico por lo tanto su cobro esta incluido dentro del valor de la estancia de la unidad de cuidados intensivos Total $ 14698Se glosa (1) polipropileno por valor de $ 5016 insumo no facturable por estar incluido en el valor del procedimientoSe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Se glosa (1) barrera cutánea por valor de $ 56623 no facturable por estar incluido en el valor de la estancia </t>
  </si>
  <si>
    <t>HBOG4042910</t>
  </si>
  <si>
    <t>GL-112243336472</t>
  </si>
  <si>
    <t>IPS factura (1) broncoscopia por valor de $ 659800 realizado el 31 de mayo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$ 144500 se reconoce en $ 72250 se glosa la diferencia $ 72250,Se glosa (1) mycobacterium tubercolosis identificación por valor de $ 350200 en los soportes anexos por la IPS no se evidencia el resultado como lo estipula la Resolución 3047 de 2008 además no se evidencia el valor en los listados ni tiene cotización aprobado por la EPS ,Se glosa (15) enoxaparina de 40 UI solución por valor de $ 162240 de las 35 facturadas (16) ampicilina sulbactam 15 mg solución por valor de $ 28800 de las 60 facturadas en la hoja de administración de medicamentos no se evidencia que le aplicaron el medicamento estuvo hospitalizado del 18 de mayo al 01  de junio de 2021 según lo dispuesto en el anexo técnico No 5 literal B Total $ 191040,Se glosa (2) máquina de afeitar por valor de $ 1635 c/u insumo no facturable por estar incluido en el valor de la unidad Total $ 3270,Se objeta (1) consulta pre anestesica por valor $ 40400 por  originar la práctica de una intervención o procedimiento que deba realizar el especialista consultado Art 76 Decreto 2423/96Se objeta (3) interconsulta especialista por neumologia  por valor $ 52100 por  originar la práctica de una intervención o procedimiento que deba realizar el especialista consultado Art 76 Decreto 2423/96 Total $ 156300</t>
  </si>
  <si>
    <t>HBOG4063645</t>
  </si>
  <si>
    <t>GL-112243336582</t>
  </si>
  <si>
    <t>BARRANCO MINAS</t>
  </si>
  <si>
    <t>Se glosa (1) ecografía de doppler de vasos venosos lo están facturando con el código 882317  por valor de $ 344200 y (1) reconocimiento del 30 % por el examen a color por valor de $ 103300 de las 2 facturadas en los soportes anexos se evidencia que el médico tratante ordeno el 26 de septiembre de 2021 el duplex arterial y venoso bilateral los dos están incluido en el valor de duplex por ser un código integral Total $ 447500,Se glosa (1) estudio de coloración en citología por valor de $ 31300 (2) estudio de coloración básica por valor de $ 193600 en los soportes anexos por la IPS no se evidencia los resultados como lo estipula la Resolución 3047 de 2008,Se glosa (1) iohexol por valor de $ 131490 c/u en el listado adjunto no se evidencia los valores donde se pueda verificar,Se glosa (2) aguja de paracentesis por valor de $ 514080 c/u en los soportes anexos por la IPS no se evidencia su uso como lo estipula la Resolución 3047 de 2008 además en el listado adjunto no se evidencia los valores Total $ 1028160,Se glosa (6) drenaje de colección profunda por valor de $ 1906600 en los soportes anexos por la IPS no se evidencia que este ordenado por el médico tratante ni realizado como lo estipula la Resolución 3047 de 2008</t>
  </si>
  <si>
    <t>HBOG4063675</t>
  </si>
  <si>
    <t>GL-112243336585</t>
  </si>
  <si>
    <t>Glosa realizada por la gestora hospitalaria de Damaris Tatiana Sánchez VelascoPaciente se encuentra en el servicio de hospitalización del 14 de septiembre al 04 de octubre de 2021 está en (1) internación de cuidados intermedios por valor de  728800  se reconoce en (1) habitación bipersonal por valor de $ 300700 se glosa la diferencia $ 428100,Se glosa (1) angioplastia de vasos por valor de $ 1398700 en los soportes anexos por la IPS no se evidencia su realización como lo estipula la Resolución 3047 de 2008Se glosa (1) arteriografia pélvica por valor de $ 554300 de las 2 facturadas en los soportes anexos por la IPS se evidencia la realización de 1 los días 14 de septiembre de 2021 como lo estipula la Resolución 3047 de 2008Se glosa (2) arteriografía pulmonar por valor de $ 595200 c/u en los soportes anexos por la IPS no se evidencia su realización como lo estipula la Resolución 3047 de 2008 Total $ 1190400,Se glosa (1) aortograma abdominal por valor de $ 350600 de las 4 facturadas en los soportes anexos por la IPS se evidencia la realización de 3 los días 14 28 y 29 de septiembre de 2021 como lo estipula la Resolución 3047 de 2008,Se glosa (1) ecografía de doppler de vasos venosos lo están facturando con el código 882317  por valor de $ 344200 y (1) reconocimiento del 30 % por el examen a color por valor de $ 103300 de las 2 facturadas en los soportes anexos se evidencia que el médico tratante ordeno el 15 de septiembre de 2021 el duplex arterial y venoso bilateral los dos están incluido en el valor de duplex por ser un código integral Total $ 447500,Se glosa (1) etilefrina 10 mg/ml solución inyectable por valor de $ 2687 por ser agente anestesica es utilizada en derechos de sala Como lo estipula el Decreto 2423/6 Art49 ,Se glosa (2) apósitos transparente $ 3064 c/u no facturable insumo utilizado en  la  fijación  del acceso a la vía vascular IV el cual reemplaza la utilización del micropore por lo tanto no se reconoce  ya que se encuentra incluido en la urgencia Total $ 6128Se glosa (3) catéter angiografía por valor de $ 1110240 (1) cierre vascular por valor de $ 456700 (3) cierre vascular por valor de $ 1376595 (3) guía hidrofilica por valor de $ 595689  (1) balón para planchado por valor de $ 1012500 (1) microcoil de platino por valor de $ 1973592 (2) guía 0035 por valor de $ 571914 en los listados adjuntos no se evidencia los valores Total $ 7097230Se glosa (2) endoprotesis por valor de $ 29076922 (2) catéter introductor por valor de $ 11900000 en los soportes anexos por la IPS se evidencia una cotización pero no tiene la aprobación de la EPS además en la factura de venta se evidencia un incremento de los materiales que en la cotización no está estipulado no se reconoce el incremento Total $ 40976922,Se glosa (2) ecografía de doppler de vasos arteriales con el código 882308  por valor de $ 688400 c/u y (2) reconocimiento del 30 % por el examen por valor de $ 206600 de las 5 facturadas en los soportes anexos por la IPS se evidencia la realización de 3 de los dias 15 de septiembre fueron 2 y el 29 de septiembre de 2021 como lo estipula la Resolución 3047 de 2008 Total $ 895000Se glosa (1) ecografía de doppler de vasos arteriales  lo están facturando con el código 882308  por valor de $ 344200 y (1) reconocimiento del 30 % por el examen a color por valor de $ 103300 de las 2 facturadas en los soportes anexos se evidencia que el médico tratante ordeno el 15 de septiembre de 2021 el duplex arterial y venoso bilateral los dos están incluido en el valor de duplex por ser un código integral Total $ 447500,Se glosa (3) reparación de fistula por valor de $ 552700 c/u de las 4 facturadas en los soportes anexos por la IPS se evidencia la realización de 1 el 29 de septiembre de 2021 como lo estipula la Resolución 3047 de 2008 Total $ 1658100,Se glosa (4) terapia física por valor de $ 21000 de las 14 facturadas en los soportes anexos por la IPS se evidencia la realización de 10 terapias como lo estipula la Resolución 3047 de 2008 Total $ 84000Se glosa (11) terapia respiratoria por valor de $ 21000 c/u de las 21 facturadas en los soportes anexos por la IPS se evidencia la realización de 10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objeta (17) cuidados intrahospitalario por especialista de cirugía vascular por valor $ 54800 c/u por  originar la práctica de una intervención o procedimiento que deba realizar el especialista consultado Art 76 Decreto 2423/96 Total $ 931600Se objeta (1) consulta pre anestesica por valor $ 40400 por  originar la práctica de una intervención o procedimiento que deba realizar el especialista consultado Art 76 Decreto 2423/96</t>
  </si>
  <si>
    <t>HBOG4054367</t>
  </si>
  <si>
    <t>GL-112243336618</t>
  </si>
  <si>
    <t>Se glosa (1) aguja para bloqueo nervioso  por valor de $ 51104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kit de monitoreo por valor de $ 4725000 en el listado adjunto no se evidencia los valores además no se evidencia cotización aprobada por la EPSSe glosa (1) cánula de oxigeno por valor de $ 1083 no facturable por estar incluido en los materiales Decreto 2423/96 Art 55,Se glosa (1) materiales de la exploración de arterias de cuero por valor de $ 202800 en los soportes anexos por la IPS se evidencia que realizo en el mismo evento de anastomosis facial la IPS facturo los materiales al consumoSe glosa (1) reconstrucción de alta complejidad por valor de $ 13078350 en los soportes anexos por la IPS no se evidencia cotización aprobada por la EPS ,Se glosa (2) humificador por valor de $ 4518 c/u en los soportes anexos por la IPS no se evidencia su uso como lo estipula la Resolución 3047 de 2008 Total $ 9036</t>
  </si>
  <si>
    <t>HBOG4053214</t>
  </si>
  <si>
    <t>GL-112243336641</t>
  </si>
  <si>
    <t>Se glosa (1) inspirimetro de incentivador respiratorio por valor de $ 42194 no facturable por estar incluido en un procedimiento (terapia respiratoria) del capítulo IV Decreto 2423/96Se glosa (1) cuchilla para dermatomo por valor de $ 71556 no facturable por ser parte de los insumos y accesorios de la sala de quirófano Decreto 2423/96 Art 49Se glosa (2) poliglecarprone 4/0 por valor de $ 13755 c/u insumo incluido en el valor de los materiales como lo contempla el Decreto 2423/96 Art 55 Total $ 27510,Se glosa (1) kit canister por valor de $ 769500 y (2) kit apósito por valor de $ 634500 en los soportes anexos por la IPS no se evidencia su uso como lo estipula la Resolución 3047 de 2008 además en el listado no se evidencia los valores donde se pueda verificar,Se glosa (1) VSG por valor de $ 5200 en los soportes anexos por la IPS se evidencia que fue realizado en el mismo evento del hemograma no da lugar al cobro,Se glosa (3) enoxaparina de 40 UI  solución por valor de $ 32448 de las 6 facturadas (6) cefazolina solución por valor de $ 17760 de las 23 facturadas en la hoja de administración de medicamentos no se evidencia que le aplicaron el medicamento estuvo hospitalizado del 27 de julio al 06 de agosto de 2021 según lo dispuesto en el anexo técnico No 5 literal B Total $ 50208,Se objeta (1) cuidados intrahospitalario por especialista $ 54800 por  originar la práctica de una intervención o procedimiento que deba realizar el especialista consultado Art 76 Decreto 2423/96 se recuerda a la IPS que no se reconocen valoraciones por ortopedia y anestesiologia</t>
  </si>
  <si>
    <t>NHRZ580759</t>
  </si>
  <si>
    <t>GL-112243336724</t>
  </si>
  <si>
    <t>Se glosa (3) aguja kirchner por valor de $ 61488 (3) tornillo maxdrive por valor de $ 405552  (1) maniplaca derecho L  por valor de $ 1039360 (1) tornillo maxdrive por valor de $ 121072 la IPS no adjunto la factura de venta donde se pueda verificar los valores Una vez subsanada este ítem que si los materiales presentan algun aumento no se reconoce según contrato N SSBGT2021ES3T00018826</t>
  </si>
  <si>
    <t>HBOG4046041</t>
  </si>
  <si>
    <t>GL-112243336766</t>
  </si>
  <si>
    <t>Se glosa (1) dalterparina 5000 UI solución por valor de $ 12556 de las 6 facturadas (13) cefepima solución por valor de $ 59523 de las 34 facturadas  en la hoja de administración de medicamentos no se evidencia que le aplicaron el medicamento estuvo hospitalizado del  06 al 22 de junio de 2021 según lo dispuesto en el anexo técnico No 5 literal B Total $ 71979,Se glosa (3) terapia física por valor de $ 21000 de las 7 facturadas en los soportes anexos por la IPS se evidencia que le realizaron 4 terapias como lo estipula la Resolución 3047 de 2008 Total $ 63000Se glosa (3) terapia respiratoria por valor de $ 21000 c/u de las 9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63000</t>
  </si>
  <si>
    <t>HBOG4061997</t>
  </si>
  <si>
    <t>GL-112243336769</t>
  </si>
  <si>
    <t>ENCINO</t>
  </si>
  <si>
    <t xml:space="preserve">Se glosa (1) terapia física por valor de $ 21000 de las 15 facturadas en los soportes anexos por la IPS se evidencia la realización de 14 terapias como lo estipula la Resolución 3047 de 2008,Se glosa (2) eritrosedimentacion VSG por valor de $ 10400 no da lugar al cobro por estar incluido en el procesamiento del hemograma,Se glosa (4) vancomicina 500 mg solución por valor de $ 16956 de las 48 facturadas  en la hoja de administración de medicamentos no se evidencia que le aplicaron el medicamento estuvo hospitalizado del 07 al 24 de septiembre de 2021 según lo dispuesto en el anexo técnico No 5 literal B </t>
  </si>
  <si>
    <t>HBOG4080090</t>
  </si>
  <si>
    <t>GL-112243336817</t>
  </si>
  <si>
    <t>Se glosa (3) vitamina K solución por valor de $ 43353 (6) aminoácidos solución por valor de $ 329964 (3) multivitaminas solución por valor de $ 139083 (1) multivitaminas solución por valor de $ 23234 (4) multivitaminas solución por valor de $ 94024 (1) NP adulto por valor de $ 269907 (4) elementos trazas por valor de $ 50500 (4) acidos grasos por valor de $ 276912  en la hoja de administración de medicamentos no se evidencia que le aplicaron el medicamento estuvo hospitalizado del 22 al 30 de diciembre de 2021 según lo dispuesto en el anexo técnico No 5 literal B  se glosa también porque en el listado adjunto no se evidencia los valores Total $ 1226977,Se glosa mayor valor cobrado según tarifa concertado entre IPS y EPSS la tarifa pactada es SOAT2021 vigente menos el 10 % por lo tanto se objeta diferencia así 1 ácido láctico por valor de  $ 46100 se reconoce $ 39500 se glosa diferencia $ 6600,Se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t>
  </si>
  <si>
    <t>NHRZ597882</t>
  </si>
  <si>
    <t>GL-112243336859</t>
  </si>
  <si>
    <t>IPS factura sutura de avulsiones por valor de $ 1060500 realizado el 28 de febrero de 2022 en los soportes anexos por la IPS se evidencia que el procedimiento fue realizado por especialista fue en sala de sutura sin el servicio de anestesia general por lo que se liquida los materiales asiMateriales por valor de $ 471600 se reconoce con el código 39305 por valor de $ 69300 se glosa la diferencia $ 402300</t>
  </si>
  <si>
    <t>HBOG4026127</t>
  </si>
  <si>
    <t>GL-112243336873</t>
  </si>
  <si>
    <t>Se glosa (18) inmunoglobulina IGG 5 gramo solución por valor de $ 786717 c/u de las 33 facturadas en la hoja de administración de medicamentos no se evidencia que le aplicaron el medicamento estuvo hospitalizado del 10 al 16 de febrero de 2021 según lo dispuesto en el anexo técnico No 5 literal B Total $ 14160906</t>
  </si>
  <si>
    <t>HBOG4045336</t>
  </si>
  <si>
    <t>GL-112243336981</t>
  </si>
  <si>
    <t>Se glosa  consulta de urgencias por valor de $ 53700 en vista de cómo se evidencia en la historia clínica la paciente ingreso de otra institución  por lo tanto no de facturarse en forma adicional,Se glosa (1) antígeno carcinoembrionario por valor de $ 115800 (1) antígeno de cáncer pro valor de $ 140100 (1) antígeno de próstata por valor de $ 141200 (1) cardiolipina IGG por valor de $ 101400 (1) cardiolipina IGM por valor de $ 101400 en los soportes anexos por la IPS no se evidencia los resultados como lo estipula la Resolución 3047 de 2008,Se glosa (1) ecografía de doppler de vasos venosos lo están facturando con el código 882317  por valor de $ 344200 y  (2) reconocimiento del 30 % por el examen a color por valor de $ 103300  en los soportes anexos se evidencia que el médico tratante ordeno el 27 de mayo de 2021 el duplex arterial y venoso bilateral los dos están incluido en el valor de duplex por ser un código integral Total $ 447500,Se glosa (1) esofagogastro por valor de $ 457900 (1) colonoscopia por valor de $ 83560 en los soportes anexos por la IPS no se evidencia sus realizaciones como lo estipula la Resolución 3047 de 2008,Se glosa (1) filtro cava por valor de $ 4320000 en los soportes anexos por la IPS no se evidencia su uso como lo estipula la Resolución 3047 de 2008 ademas se glosa porque en el listado adjunto no se evidencia los valores,Se glosa (2) curación por valor de $ 47900 no facturable por estar incluido en el valor de estancia Total $ 95800,Se glosa (3) terapias respiratoria por valor de $ 21000 de las 12 facturadas en los soportes anexos por la IPS se evidencia la realización de 9 como lo estipula la Resolución 3047 de 2008 Total $ 63000,Se glosa (5) deltaperina solución por valor de $ 117390 de las 23 facturadas (8) enoxaparina de 40 UI solución por valor de $ 86528 de las 20 facturadas en la hoja de administración de medicamentos no se evidencia que le aplicaron el medicamento estuvo hospitalizado del 26 de mayo al 14 de junio de 2021 según lo dispuesto en el anexo técnico No 5 literal B Total $ 203918 una vez subsanada se objeta por mayor valor cobrado de 5 deltaperina solución facturan por valor $ 23478 se aclara a la IPS que según la Circular 12 de 2020 el valor máximo a reconocer por dicho medicamentos es de $ 20262 se objeta la diferencia $ 16080,Se objeta por mayor valor cobrado de 18 deltaperina solución facturan por valor $ 23478 se aclara a la IPS que según la Circular 12 de 2020 el valor máximo a reconocer por dicho medicamentos es de $ 20262 se objeta la diferencia $ 57888</t>
  </si>
  <si>
    <t>HBOG4046563</t>
  </si>
  <si>
    <t>GL-112243336989</t>
  </si>
  <si>
    <t>Glosa realizada por la gestora hospitalaria de Paola Andrea Bonilla RoseroPaciente se encuentra en el servicio de hospitalización del 23 al 27 de junio de 2021 está en (2) habitación bipersonal por valor de  300700  se reconoce en (2) habitación de cuatro camas por valor de $ 225100 se glosa la diferencia $ 151200</t>
  </si>
  <si>
    <t>HBOG4075939</t>
  </si>
  <si>
    <t>GL-112243336990</t>
  </si>
  <si>
    <t xml:space="preserve">Glosa realizada por la gestora hospitalaria de Jenny Constansa Puentes MoraPaciente se encuentra en el servicio de hospitalización del 23 de noviembre al 06 de diciembre de 2021 está en (10) habitación bipersonal por valor de  300700  se reconoce en (10) habitación de tres  camas por valor de $ 249900 se glosa la diferencia $ 508000,Se glosa (1) beta 2 por valor de $ 64100 (1) cariotipo por valor de $ 376400  en los soportes anexos por la IPS no se los resultados como lo estipulo la Resolución 3047 de 2008,Se glosa (1) estudio de citometria por valor de $ 845300 en el listado adjunto no se evidencia valor,Se glosa (1) estudio de coloracion básica por valor de $ 57200 (1) estudio de coloración básica por valor de $ 63000 (10) estudio de coloracion histoquimica por valor de $ 816000  en los soportes anexos por la IPS no se evidencia los resultados de las patologías como lo estipula la Resolución 3047 de 2008Se glosa (1) estudio de citometria por valor de $ 845300 en los soportes anexos por la IPS no se evidencia el resultados como lo estipula la Resolución 3047 de 2008 ademas se glosa (1) estudio de citometria por valor de $ 845300 en el listado adjunto no se evidencia valor,Se objeta (2) interconsulta por radiologia por valor $ 104200 (8) interconsulta por hematologia por valor de $ 416800 por  originar la practica de una intervención (médula osea) o procedimiento que deba realizar el especialista consultado Art 76 Decreto 2423/96 </t>
  </si>
  <si>
    <t>HBOG4097498</t>
  </si>
  <si>
    <t>GL-112243337000</t>
  </si>
  <si>
    <t>Se glosa (21) terapia física por valor de $ 23100 c/u en los soportes anexos por la IPS no se evidencia sus realizaciones como lo estipula la Resolución 3047 de 2008Total $ 485100Se glosa (3) terapia fonoaudiologia por valor de $ 23100 c/u de las 15 facturadas en los soportes anexos por la IPS se evidencia la realización de 12 terapias como lo estipula la Resolución 3047 de 2008 Total $ 69300,Se objeta (1) sensor de de saturación de oxigeno neonatal por  valor $ 124311 Lo anterior por cuanto la oximetria se encuentra incluida en la estancia (Res 5261 de 1994) y está definido como "equipos de ayuda diagnóstica y de complementación terapéutica" Lo solicitado es integral en el examen y corresponde a la estancia Adicionalmente se evidencia que la paciente fue afiliada a la EPSS el 04 de diciembre de 2019 Total $ 262806Se glosa (1) gorro neonatal para ventilación mecánica por valor de $ 73108 hace parte de la unidad   para la calefacción del pacienteSe glosa (1) barrera cutánea no irritante 100 % por valor de $ 56623 no facturable Lo anterior por cuanto la oximetria se encuentra incluida en la estancia (Res 5261 de 1994) y está definido como "equipos de ayuda diagnóstica y de complementación terapéutica" Lo solicitado es integral en el examen y corresponde a la estancia,Se objeta el cobro de 1 PORTATIL DE ECOGRAFIA facturado por valor de $ 52800 debido a que el servicio facturado no se encuentra incluido en el manual tarifario SOAT por lo tanto no se reconoce su cobro</t>
  </si>
  <si>
    <t>HBOG4098886</t>
  </si>
  <si>
    <t>GL-112243337021</t>
  </si>
  <si>
    <t xml:space="preserve">Se glosa (1) enoxaparina de 80 UI solución por valor de $ 16691 (3) romiplastin solución por valor de $ 5757810 en la hoja de administración de medicamentos no se evidencia que le aplicaron el medicamento estuvo en la urgencias el 31 de marzo de 2022 según lo dispuesto en el anexo técnico No 5 literal B </t>
  </si>
  <si>
    <t>HBOG4104996</t>
  </si>
  <si>
    <t>GL-112243337083</t>
  </si>
  <si>
    <t>LA JAGUA DE IBIRICO</t>
  </si>
  <si>
    <t>Glosa realizada por la gestora hospitalaria de Jenny Alexandra Torres MorenoPaciente se encuentra en el servicio de hospitalización del 18 de abril al 10 de mayo de 2022 está en (4) habitación unipersonal por valor de  386700  se reconoce en (4) habitación de cuatro  camas por valor de $ 247800 se glosa la diferencia $ 555600,Se glosa (1) aguja anestesia espinal por valor de $ 4667(1) aguja anestesia espinal por valor de $ 5381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consulta preanestesica por valor de $ 44400 (6) interconsulta por especialista por neurologia por valor de $ 343800 (3) interconsulta por cirugia general por valor de $ 171900  por  originar la practica de una intervención o procedimiento que deba realizar el especialista consultado Art 76 Decreto 2423/96,Se glosa (1) identificación  simultaneo por valor de $ 979800 en los soportes anexos por la IPS no se evidencia el resultado como lo estipula la Resolución 3047 de 2008 ademas en listado adjunto no se evidencia los valores Se glosa (3) mycobacterium por valor de $ 1015200 (3) histoplasma antigeno por valor de $ 942900 en los soportes anexos por la IPS no se evidencia el resultado como lo estipula la Resolución 3047 de 2008 ademas en listado adjunto no se evidencia los valores ,Se glosa (1) VIH por valor de $ 86100 de las 2 facturadas en los soportes anexos por la IPS se evidencia que el primero fue ordenado el 18 de abril y el segundo fue el 20 de abril de 2022 se le recuerda a la IPS que el resultado no se altera al saber que el paciente tiene el diagnosticose objeta el segundo VIH por valor de $ 86100 por 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(2) estudio de citometria por valor de $ 845300 en los soportes anexos por la IPS no se evidencia el resultado como lo estipula la Resolución 3047 de 2008 ademas en listado adjunto no se evidencia los valores Total $ 1690600,Se glosa (5) deltaparina  solución por valor de $ 52780 de las 17 facturadas en la hoja de administración de medicamentos no se evidencia que le aplicaron el medicamento estuvo en la urgencias el 18 de abril al 10 de mayo de 2022 según lo dispuesto en el anexo técnico No 5 literal B de la Resolución 3047 de 2008</t>
  </si>
  <si>
    <t>HBOG4094081</t>
  </si>
  <si>
    <t>GL-112243337112</t>
  </si>
  <si>
    <t>Glosa realizada por la Gestora hospitalaria de Jennifer Lizarazo CortesPaciente se encuentra en el servicio de hospitalización del 03 al 10 de marzo de 2022 está el (5) habitación bipersonal por valor de $ 330900  se reconoce en (5) habitación de tres camas por valor de $ 275100 c/u se glosa la diferencia $ 279000,Se glosa (5) enoxaparina de 40 UI  solución por valor de $ 54080 en la hoja de administración de medicamentos no se evidencia que le aplicaron el medicamento estuvo en la hospitalización del 03 al 10 de marzo de 2022 según lo dispuesto en el anexo técnico No 5 literal B de la Resolución 3047 de 2008,Se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t>
  </si>
  <si>
    <t>HBOG4100758</t>
  </si>
  <si>
    <t>GL-112243337120</t>
  </si>
  <si>
    <t>Glosa realizada por la Gestora hospitalaria de Jenny Constansa Puentes MoraPaciente se encuentra en el servicio de hospitalización del 13 al 21 de abril de 2022 está el (8) habitación bipersonal por valor de $ 330900  se reconoce en (8) habitación de tres camas por valor de $ 275100 c/u se glosa la diferencia $ 334800 ,Se glosa (1) fentanilo solución por valor de $ 6846 (1) ketamina solución por valor de $ 20547 (1) midazolam solución por valor de $ 1240 (1) propofol solución por valor de $ 8896 en los soportes anexos por la IPS se evidencia que fueron utilizados en el procedimiento no da lugar al cobro por ser agente anestésico está incluido en el valor de la sala,Se glosa (9) cuidados intrahospitalario por especialista por valor $ 60300 por  originar la práctica de una intervención o procedimiento que deba realizar el especialista consultado Art 76 Decreto 2423/96 Total $ 542700</t>
  </si>
  <si>
    <t>HBOG3010584</t>
  </si>
  <si>
    <t>GL-1137731635</t>
  </si>
  <si>
    <t xml:space="preserve">Se objeta $ 303400 Concepto 954626  POTENCIALES EVOCADOS AUDITIVOS DE CORTA LATENCIA MEDICIÔN DE INTEGRIDAD IPS no ajunta soporte de su realizacion (2 facturados) necesario paras el cobro del servicios segun Resolucion 3047/2008 anexo 5 literal B ,Se objeta $ 48982 Concepto NE  BARRERA CUTNEA NO IRRITANTE IPS factura 2 barreras pero solo soprta el uso de 1 se objeta 1 no soportada ,Se objeta $ 543000 Concepto 881202  ECOCARDIOGRAMA TRANSTORACICO ayuda diagnóstica no soportada en historia clínica (Resolución 3047  anexo 5  literal B  Numeral10) </t>
  </si>
  <si>
    <t xml:space="preserve">ips soporta reporte de potenciales y de paraclinicos adjunta soporte de uso de insumos barreras cutaneas </t>
  </si>
  <si>
    <t>HBOG2993217</t>
  </si>
  <si>
    <t>GL-1155555562315734</t>
  </si>
  <si>
    <t>Se objeta cobro de 3 hartman solución bolsa 500 ml de los 4 facturados por $1814 c/u debido a que se administran 210 ml que equivale a 1 solución por lo tanto se glosa la diferencia $5442</t>
  </si>
  <si>
    <t xml:space="preserve">Ips acepta glosa por insumo no soportado en notas de enfermería </t>
  </si>
  <si>
    <t>HBOG2993495</t>
  </si>
  <si>
    <t>GL-1155555562315758</t>
  </si>
  <si>
    <t>Se objeta cobro de 1 hioscina20 mg/ ml sol iny ampolla 1 ml de los 3 facturados por $1117 c/u debido a que solo soportan la administración de 2 en la historia clínica por lo tanto se glosa la diferencia no dan cumplimiento a lo estipulado en la Resolución 3047/2008 anexo 5 literal B</t>
  </si>
  <si>
    <t>Ips acepta glosa por medicamento no soportado en notas de enfermería</t>
  </si>
  <si>
    <t>HBOG2990426</t>
  </si>
  <si>
    <t>GL-1155555562315988</t>
  </si>
  <si>
    <t xml:space="preserve">Se objeta cobro de 4 reconocimiento del 30% adicional por examen a color de acuerdo a prescripción médica el especialista ordena exámenes con los códigos 882317 (ecografía Doppler de vasos venosos de miembros inferiores) 882308 (ecografía Doppler de vasos arteriales de miembros inferiores) y no con los códigos 882335 (duplex scanning ( dopler ecografía) de vasos venosos de miembros inferiores a color 882334 (duplex scanning ( dopler ecografía) de vasos arteriales de miembros inferiores a color por lo tanto no facturables de manera adicional </t>
  </si>
  <si>
    <t>HBOG4012296</t>
  </si>
  <si>
    <t>GL-115555562531529</t>
  </si>
  <si>
    <t>Se objeta $ 222600 Concepto 877812  PIELOGRAFÍA A TRAVÉS DE TUBO DE NEFROSTOMIA  Se objeta $ 667800 Concepto 877816  PIELOGRAFÍA PERCUTÁNEA  No hay lugar a reconocimiento de 5 pielografias en un mismo procedimiento dentro  del procedimiento Intervenvionista  de Nefrostomia Laparoscopica  realizan PIelografia al mismo riñon izquierdo es irracional la facturacion por cada pinchazo con medio de contraste sea por tubo o con aguja  no existe justificacion medica ni normativa para tal costo multiplicado pór lo tanto se reconoce un solo procedimiento se glosa la diferencia</t>
  </si>
  <si>
    <t xml:space="preserve">ips acepta diferencia por sobrefacturación  y soporta procedimientos </t>
  </si>
  <si>
    <t>HMGY10215</t>
  </si>
  <si>
    <t>GL-115555564732794</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</si>
  <si>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</si>
  <si>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</si>
  <si>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HMGY10235</t>
  </si>
  <si>
    <t>GL-115555564732795</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</si>
  <si>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t>
  </si>
  <si>
    <t xml:space="preserve">Habitacion servicio habilitado los medicamentos se cobran segun la resolucion 033 tarifa institucional en el contrato no se encuentra ningun listado de precios  para estos los laboratorios estan soportados y con respecto a la treponema se anexa concep,Se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</si>
  <si>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HMGY10608</t>
  </si>
  <si>
    <t>GL-115555564732796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</si>
  <si>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</si>
  <si>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 xml:space="preserve">se acepta 1 consulta no pertinente el cobro el cobro de medicamentos se realiza según la resolucion 033 tarifa institucional  en el contrato actual no existe convenio para dicho cobro,Se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</si>
  <si>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HBOG4019154</t>
  </si>
  <si>
    <t>GL-115555564733186</t>
  </si>
  <si>
    <t xml:space="preserve">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$945201 barrera cutánea no irritante 100% silicona spray x 50 ml $489821 removedor de adhesivo no irritante 100% silicona spray x 50 ml $45538 </t>
  </si>
  <si>
    <t xml:space="preserve">ips soporta $945201 barrera cutánea no irritante 100% silicona spray x 50 ml $489821 removedor de adhesivo no irritante 100% silicona spray x 50 ml $45538 son insumos utilizadoomen hospitalizacio basica no en sals de x y servico insumos preventivos clinicas patra lesiones dermicas del recien nacido  </t>
  </si>
  <si>
    <t>HBOG4023950</t>
  </si>
  <si>
    <t>GL-115555564733187</t>
  </si>
  <si>
    <t>Se objeta cobro de 1 estudio con tinciones de rutina no facturable de manera adicional dado que se encuentra incluido en el procedimiento colecistectomía laparoscópica código 37508 según lo estipulado en el Decreto 2423/96 articulo 39 parágrafo $111500,Se objeta cobro de 1 habitación bipersonal no facturable de manera adicional dado que se encuentra incluido en el procedimiento colecistectomía laparoscópica código 37508 512104 según lo estipulado en el Decreto 2423/96 articulo 39 parágrafo $300700,Se objeta cobro de 1 soporte anestésico para consulta o apoyo diagnóstico facturado por $40400 se considera sobrefacturación dado que ya se reconoció  los honorarios del anestesiólogo por ende no facturable de manera adicional,Se realiza glosa de los siguientes accesorios se considera  no facturable dado que fueron utilizados durante la realización de procedimientos quirúrgicos por lo tanto se encuentra incluida en los derechos de sala de acuerdo con lo descrito en el decreto 2423/96 articulo 49 "No se reconocerá valores adicionales por el empleo de accesorios e implementos de los equipos que se utilicen en la práctica de las intervenciones y procedimientos aunque estos no sean reutilizables" Hace parte de la dotación básica de los equipos del servicio son gastos operacionales en que incurre la IPS por lo cual es responsable de los mismos $2057012 ligaclip de titanio medio/largo cartucho 6 clips $23625 c/u1 trocar desechable 12 mm x 100 mm con cuchilla $158451</t>
  </si>
  <si>
    <t>ips adjunta soportes adjuntos descripcion quirurguica se realizo colecistectomia con el codigo 512104 ( 7270) no se cobro como conjunto integral con el codigo 37508</t>
  </si>
  <si>
    <t>HBOG4024354</t>
  </si>
  <si>
    <t>GL-115555564733188</t>
  </si>
  <si>
    <t>Se objeta cobro de 1 honorario de ayudantía (cesárea segmentaria transperitoneal) por valor de $74700 debido a que en la descripción quirúrgica no se evidencia la participación de dicho profesional no soportado como lo estipula la Resolución 3047/2008 anexo 5 literal B</t>
  </si>
  <si>
    <t xml:space="preserve">ips  anexa la descripcion quirurgica donde se evidencia la participacion de dos profesionales </t>
  </si>
  <si>
    <t>HBOG4024373</t>
  </si>
  <si>
    <t>GL-115555564733189</t>
  </si>
  <si>
    <t>Se objeta mayor valor facturado en 1 insulina glulisina recombinante pen prellenado 300 ui solución inyectable la IPS factura por valor de $26541 se reconoce según la circular 10 de 2020 precio máximo de medicamentos para venta al público la cual regula algunos medicamentos al régimen de control directo se reconoce por valor de $22205  por tal motivo se objeta diferencia de $4336</t>
  </si>
  <si>
    <t>eps levanta objecion medicamentos insulina glulisina facturado según tarifas institucionales resolucion hus 139 de 2020</t>
  </si>
  <si>
    <t>HBOG4024605</t>
  </si>
  <si>
    <t>GL-115555564733190</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</si>
  <si>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$4887291 removedor de adhesivo no irritante 100 % $455381 barrera cutánea no irritante 100 % $489823 sensor saturación oxigeno neonatal $131403 c/u</t>
  </si>
  <si>
    <t>ips soporta insumos facturables ya que son preventivos clinicas para lesiones dermicas del recien nacido  ////   ips acepta glosa por sensor de saturacion por valor de $ 394209</t>
  </si>
  <si>
    <t>HBOG4026535</t>
  </si>
  <si>
    <t>GL-115555564733191</t>
  </si>
  <si>
    <t>Se objeta mayor valor facturado en el procedimiento nasolaringoscopia con el código 306001 por valor de $1059500 dado que según historia clínica anexa al paciente se le realizó el procedimiento con anestesia local con roxicaína lo que indica no es necesario la sala de cirugía por lo tanto es un procedimiento incruento así las cosas se reconoce (derechos de sala al 45% materiales código 39305 cirujano 100%) $574623 se objeta la diferencia $484877</t>
  </si>
  <si>
    <t>ips acepta concepto de glosa  por un valor de  $ 484877</t>
  </si>
  <si>
    <t>HBOG4024760</t>
  </si>
  <si>
    <t>GL-115555564733192</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</si>
  <si>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Total $945201 barrera cutánea no irritante 100% silicona spray x 50 ml $489821 removedor de adhesivo no irritante 100% silicona spray x 50 ml $48982</t>
  </si>
  <si>
    <t>eps levanta objecion insumos facturables  ya que son preventivos clinicas para lesiones dermicas del recien nacido</t>
  </si>
  <si>
    <t>HBOG4027398</t>
  </si>
  <si>
    <t>GL-115555564733193</t>
  </si>
  <si>
    <t>Se efectúa glosa correspondiente al cobro de 1 tomografia computada en reconstrucción tridimensional facturado por $662100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objeta mayor valor facturado en 33 lopinavir/ritonavir tableta recubierta o capsula 20050 mg la IPS factura por valor de $1197 c/u se reconoce según la circular 10 de 2020 precio máximo de medicamentos para venta al público la cual regula algunos medicamentos al régimen de control directo se reconoce por valor de $963 c/u por tal motivo se objeta diferencia de $23433 = $7722</t>
  </si>
  <si>
    <t>ips acepta diferencia en  medicamentos lopinavir/ritonavir  precios regulados//   eps levanta objecion se evidencia interpretacion en el folio 16 adicional se anexa soporte de ayuda diagnostica</t>
  </si>
  <si>
    <t>HBOG4027520</t>
  </si>
  <si>
    <t>GL-115555564733206</t>
  </si>
  <si>
    <t>Se objeta el cobro de los siguientes medicamentos y anestesicos incluidos en los derechos de sala según Decreto 2423/96 en su artículo 55 parágrafo 1 $180571 remifentanilo clorhidrato 2 mg sol iny $18057Se objeta el cobro de 12 oxigeno medicinal (por hora) por valor de $2300 c/u = $27600 el cual no se encuentra soportado en la HC mediante hoja de consumo de oxigeno que indique la cantidad de horas en las que se suministra el oxígeno y el flujo al que pasa el mismo según lo establecido en el anexo técnico N 5 de la resolución 3047/08</t>
  </si>
  <si>
    <t>ips acepta concepto de glosa por remifentanilo 2mg sol iny vial 2 ml $18057 ///anexa  soporte donde se evidencia cantidad de horas en la que se suministra el oxigeno</t>
  </si>
  <si>
    <t>HBOG2988126</t>
  </si>
  <si>
    <t>GL-11555556473843</t>
  </si>
  <si>
    <t xml:space="preserve">Se objeta cobro de kit para prueba de función pulmonar facturado por $21500 insumos utilizado en un procedimiento del capítulo IV (curva de flujo de volumen) según artículo 57 los insumos de dicho capitulo se encuentran incluidos en los procedimientos por ende no facturable de manera adicional </t>
  </si>
  <si>
    <t>HBOG2991238</t>
  </si>
  <si>
    <t>GL-11555556473871</t>
  </si>
  <si>
    <t>HBOG2990519</t>
  </si>
  <si>
    <t>GL-11555556473881</t>
  </si>
  <si>
    <t>Paciente 18 años quien ingresa con cuadro de tres horas de evolución consistente en inversión de pie derecho durante deambulación por pendiente con posterior perdida del tono postural generando trauma de bajo impacto en rodillas bilaterales y manos reporte de rx de tobillo derecho con fractura de peroné programado para reducción abierta fijación interna de peroné el día 10 febrero de 2020 se objeta cobro de estancia por inoportunidad del procedimiento de los días 10 y 11 de febrero Glosa realizada en concurrencia por Laura Catalina Salcedo Pérez,Se objeta cobro de 1 honorario de ayudantía (reducción abierta de fractura en tibia o peroné) por valor de $141200 debido a que en la descripción quirúrgica no se evidencia la participación de dicho profesional no soportado como lo estipula la Resolución 3047/2008 anexo 5 literal B,Se objeta cobro de material de osteosíntesis facturado por $179766 dado que la IPS no anexa factura de compra requisito indispensable para su respectivo cobro por lo tanto no se reconoce3 tornillo cortical 35 x varias long $24482 c/u1 placa 1/3 caña 6 h ovalada disortho $106320</t>
  </si>
  <si>
    <t>Se levanta glosa SOPORTE ESTANCIA DIA 10 Y 11 FEBRERO dia 11 Paciente MASCULINO DE 18 AÑOS CON DIAGNOSTICOS DE 1FRACTURA PERONÉ DERECHO WEBER B PLAN DE REDUCCION ABIERTA DE EPIFISIS SEPARADA DE TIBIA O PERONE CON FIJACION QUIEN YA CUENTA CON VALORACION Y AUTORIZACION POR SERVICIO DE ANESTESIOLOGIA PENDIENTE AUTORIZACION POR EPS CONTINUAMOS SEGUIMIENTO DE EVOLUCION  //// dia 12  llega la autorizacion por la EPS pero el pacietge debe tener ayuno entonces de progra para el dia siguiente procedimiento que se realizo MOTIVO POR EL CUAL Se levanta glosa DE LOS DOS DIAS YA SOPORATADAS ////EN EL PROCEDIMIENTO QX ORTEPIA ANOTA QX CIRUJANO 2 PERO ES EL AYUDANTE QX YA QUE EL FORMATO NO TIENE AYUDANTE Se levanta glosa //// EL MATERIAL DE OSTEOSINTESIS SE ANEXA COMO SOPORTE IPS ANEXA FACTURA DE COMPRA DE MATERAILD E OSTEOSINTESIS</t>
  </si>
  <si>
    <t>GL-11555556883320</t>
  </si>
  <si>
    <t>Se objeta el valor de la  cuota moderadora  del rango 1 el cual no fue descontado por la IPS MARIO GAITAN YANGUAS  por un valor $3400</t>
  </si>
  <si>
    <t xml:space="preserve">Se levanta glosa por valor de $3400 según respuesta por parte de la ips  </t>
  </si>
  <si>
    <t>GL-11555556883322</t>
  </si>
  <si>
    <t>GL-11555556883323</t>
  </si>
  <si>
    <t>GL-11555556883324</t>
  </si>
  <si>
    <t>GL-11555556883326</t>
  </si>
  <si>
    <t>SeSe objeta el valor de la  copago  del rango 2 el cual no fue descontado por la IPS MARIO GAITAN YANGUAS  por un valor $3400</t>
  </si>
  <si>
    <t>GL-11555556883329</t>
  </si>
  <si>
    <t xml:space="preserve">objeta el valor de la  copago  del rango 2 el cual no fue descontado por la IPS MARIO GAITAN YANGUAS  por un valor $3400 </t>
  </si>
  <si>
    <t>GL-11555556883500</t>
  </si>
  <si>
    <t>Se objeta mayor valor facturado por concepto de Gases arteriales (en reposo o en ejercicio)  la IPS factura a $49000 y en el acuerdo de voluntades  se acordó facturar a SOAT 10%  por $37131 por lo tanto se glosa la diferencia Valor total objetado $11869</t>
  </si>
  <si>
    <t xml:space="preserve">Se levanta glosa por valor de $11869 según respuesta por parte de la ips  </t>
  </si>
  <si>
    <t>HBOG3013006</t>
  </si>
  <si>
    <t>GL-11765432293852</t>
  </si>
  <si>
    <t>Se objeta $3400 correspondiente a la cuota moderadora no descontado en la factura del usuario contributivo  por el servicio de curacion de lesion en piel o tejido subcutaneo  según lo establecido en el acuerdo 000260 de 2004 dicho servicio aplica para el cobro Por dicho motivo se objeta el valor no recaudado al paciente</t>
  </si>
  <si>
    <t>HBOG3013769</t>
  </si>
  <si>
    <t>GL-11765432293875</t>
  </si>
  <si>
    <t xml:space="preserve">Se objeta $3400 correspondiente a la cuota moderadora no descontado en la factura del usuario contributivo  por el servicio de 869500  CURACIÓN DE LESIÓN EN PIEL O TEJIDO CELULAR SUBCUTÁNEO SOD según lo establecido en el acuerdo 000260 de 2004 dicho servicio aplica para el cobro Por dicho motivo se objeta el valor no recaudado al paciente </t>
  </si>
  <si>
    <t>HBOG3014033</t>
  </si>
  <si>
    <t>GL-11765432293891</t>
  </si>
  <si>
    <t xml:space="preserve">Se objeta $ 133800 Concepto 906406  ANTICUERPOS NUCLEARES EXTRACTABLES TOTALES ENA SSA RO SSB LA RNP Y SM SEMIAUTOMATIZADO O AUT H Se objeta $ 110600 Concepto 906417  DNA N ANTICUERPOS SEMIAUTOMATIZADO O AUTOMATIZADO H Se objeta $ 62700 Concepto 906441  ANTICUERPOS ANTINUCLEARES MANUAL H Se objeta $ 14000 Concepto 907106  UROANÁLISIS H en vista de que no anexan soportes de realización y/o resultado que demuestre su cobro según lo describe la resolución 3047/2008 anexo 5 literal B numeral 10 y/o demás normas que aclaren adicionen modifiquen o sustituyan </t>
  </si>
  <si>
    <t>ips adjunta soportes</t>
  </si>
  <si>
    <t>HBOG4028457</t>
  </si>
  <si>
    <t>GL-11765433603243</t>
  </si>
  <si>
    <t xml:space="preserve">Se objeta $729160 Concepto 883904  RESONANCIA MAGNÉTICA CON PERFUSIÓN Por mayor valor cobrado se evidencia tarifa  pactada soat vigente  en el año de prestacion del servicio menos el 10% se reconoce por un valor $1874340 </t>
  </si>
  <si>
    <t>ips  anexa factura donde se evidencia que  se facturo a  soat 10%  según contrato vigente a la fecha de prestacion del servicio</t>
  </si>
  <si>
    <t>HBOG4030016</t>
  </si>
  <si>
    <t>GL-11765433603244</t>
  </si>
  <si>
    <t xml:space="preserve">Se objeta $196896 Concepto 151804063446  IXOSPLACADERADIOPALMARDER/IZQXVARIASMEDIDASQUIRURGI por mayor valor cobrado ya que se evidencia factura de venta No 274661 QUIRURGICOS LTDA  valor facturado por un valor de $ 1640800 Se objeta $134064 Concepto 151804063443  IXOSTORNILLOSMARTDRIVELOCKINGDE25XVARIASLONGQUIRUR por mayor valor cobrado ya que se evidencia factura de venta No 274661 QUIRURGICOS LTDA  valor facturado por un valor de $ 279300 c/u valor total $1117200 Se objeta $51774 Concepto 151804063444  IXOSTORNILLOSMARTDRIVESTDADE25XVARIASLONGQUIRURGIC por mayor valor cobrado ya que se evidencia factura de venta No 274661 QUIRURGICOS LTDA  valor facturado por un valor de $ 215600 c/u valor total $431200 </t>
  </si>
  <si>
    <t>ips soporta  glosa se valida tarifa aplicada en material de osteosintesis (tnf tornillo bloqueado hoja espiral) y se evidencia que estan correctamente facturados de acuerdo al contrato vigente pactado contractualmente con la eps material de osteosintesis factura de compra mas 12%</t>
  </si>
  <si>
    <t>HBOG4096483</t>
  </si>
  <si>
    <t>GL-1192338399569</t>
  </si>
  <si>
    <t xml:space="preserve">Se objeta $ 136400 Concepto 505893  OXIGENO MEDICINAL Se objeta $ 1512000 Concepto 505893  OXIGENO MEDICINAL NO SE EVIDENCIA SOPORTE DE SUMINISTRO CON DETALALDO DE CONSUMO DEL OXIGENO ADEMAS NO ESPECIFICAN A QUE VALOR LO ESTAN FACTURANDO ,Se objeta $ 338400 Concepto 908873  MYCOBACTERIUM TUBERCULOSIS IDENTIFICACION POR PRUEBAS MOLECULARES (ESPECIFICO) NO  ANEXAN SOPORTE DE SU REALIZACION,SE REALIZA GLOSA DE INTERCONSULTA POR TRABAJO SOCIAL NO FACTURRABLE SERVICIO ADMINISTRATIVO DE SU IPS INHERENTE A LA ATENCION DEL USUARIO </t>
  </si>
  <si>
    <t>HBOG2989322</t>
  </si>
  <si>
    <t>GL-119261131030</t>
  </si>
  <si>
    <t xml:space="preserve"> Paciente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Se objeta cobro de 1 kit para prueba de función pulmonar por valor $21500 ya que esta incluido en el procedimiento (espirometría simple )al ser un servicio con tarifa integral</t>
  </si>
  <si>
    <t>Ips acepta glosa por cobro de cuota moderadora</t>
  </si>
  <si>
    <t>HBOG2981370</t>
  </si>
  <si>
    <t>GL-11926113347</t>
  </si>
  <si>
    <t xml:space="preserve"> Paciente del regimen contributivo se objeta $3400 por concepto de cuota moderadora no descontada en la factura HBOG2981370 según lo contemplado en el articulo 6 del acuerdo 260 de 2004 según el tipo de atención prestado por la IPS  (consulta especializada) aplica al pago de cuota moderadora de acuerdo con el rango salarial en este caso 1</t>
  </si>
  <si>
    <t>HBOG2982452</t>
  </si>
  <si>
    <t>GL-11926113357</t>
  </si>
  <si>
    <t xml:space="preserve"> Paciente del regimen contributivo se objeta $3400 por concepto de cuota moderadora no descontada en la factura HBOG2982452 según lo contemplado en el articulo 6 del acuerdo 260 de 2004 según el tipo de atención prestado por la IPS  (consulta especialista) aplica al pago de cuota moderadora de acuerdo con el rango salarial en este caso 1  </t>
  </si>
  <si>
    <t>HBOG4036306</t>
  </si>
  <si>
    <t>GL-119261134010</t>
  </si>
  <si>
    <t xml:space="preserve"> Se efectúa glosa correspondiente al cobro de 1 CITRULINA ANTICUERPOS ANTI PÉPTIDO CÍCLICO CITRULINADO SEMIAUTOMATIZADO O AUTOMATIZADO facturado por $52400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</si>
  <si>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el hus  anexa resultado citrulina anticuerpos anti péptido cíclico citrulinado semiautomatizado o automatizado</t>
  </si>
  <si>
    <t>HSMP791247</t>
  </si>
  <si>
    <t>GL-119261134031</t>
  </si>
  <si>
    <t xml:space="preserve">Se objeta mayor valor cobrado en 1 consulta de primera vez por medicina general facturado por valor de $36300según contrato (SSBY2019ES2T00014943)la tarifa pactada entre las partes es (SOAT10%)por ende se reconoce por valor de $32700se objeta la diferencia por valor de $3600 </t>
  </si>
  <si>
    <t xml:space="preserve">SE ACEPTA GLOSA POR MAYOR VALOR COBRADO,Se perisite glosa inicial Se objeta mayor valor cobrado en 1 consulta de primera vez por medicina general facturado por valor de $36300según contrato (SSBY2019ES2T00014943)la tarifa pactada entre las partes es (SOAT10%)por ende se reconoce por valor de $32700se objeta la diferencia por valor de $3600  </t>
  </si>
  <si>
    <t>HMA1641268</t>
  </si>
  <si>
    <t>GL-119261134032</t>
  </si>
  <si>
    <t xml:space="preserve">Se objeta mayor valor cobrado en 1  ANTICUERPOS IRREGULARES DETECCIÓN (COOMBS INDIRECTO RASTREO ANTICUERPOS IRREGULARES PRUEBA DE ANTI facturado por valor de $31000según contrato (SSBGT2020ES1A00017591)la tarifa pactada entre las partes es (SOAT7%)por endese reconoce por valor de $10400se objeta la diferencia por valor de $20600 </t>
  </si>
  <si>
    <t xml:space="preserve">IPS ACEPTA GLOA POR CONCEPTO DE TARIFAS SE VERIFICA SOAT 7 Y SE ENCUENTRA MAYOR VALOR COBRADO </t>
  </si>
  <si>
    <t>HBOG2982957</t>
  </si>
  <si>
    <t>GL-11926113410</t>
  </si>
  <si>
    <t xml:space="preserve">Paciente del regimen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t>
  </si>
  <si>
    <t>HBOG4047932</t>
  </si>
  <si>
    <t>GL-119261134186</t>
  </si>
  <si>
    <t xml:space="preserve">Se objeta mayor valor cobrado en 1 ECOGRAFÍA DE TEJIDOS BLANDOS EN LAS EXTREMIDADES INFERIORES CON TRANSDUCTOR DE 7 MHZ O MAS facturado por valor de $114500 según contrato (SSBY2019II3T00015126)la tarifa pactada entre las partes es (SOAT10%) por ende se reconoce por valor de $109000se objeta la diferencia por valor de $5500 </t>
  </si>
  <si>
    <t>HBOG4048083</t>
  </si>
  <si>
    <t>GL-119261134189</t>
  </si>
  <si>
    <t xml:space="preserve">Se objeta cobro de 1 kit para prueba de función pulmonar por valor de $21500 ya que esta incluido en el procedimiento (espirometría) al ser un servicio con tarifa integral </t>
  </si>
  <si>
    <t>HBOG4050997</t>
  </si>
  <si>
    <t>GL-119261134190</t>
  </si>
  <si>
    <t>SANTA HELENA</t>
  </si>
  <si>
    <t xml:space="preserve">Se objeta cobro de 1 kit para prueba de función pulmonar por valor de $21500 ya que esta incluido en el procedimiento (espirometría) al ser un servicio con tarifa integral  </t>
  </si>
  <si>
    <t>HBOG2983428</t>
  </si>
  <si>
    <t>GL-11926113437</t>
  </si>
  <si>
    <t xml:space="preserve"> Paciente del regimen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t>
  </si>
  <si>
    <t>HBOG2986073</t>
  </si>
  <si>
    <t>GL-11926113438</t>
  </si>
  <si>
    <t xml:space="preserve">Paciente del regimen contributivo se objeta $3400 por concepto de cuota moderadora no descontada en la factura HBOG2986073 según lo contemplado en el articulo 6 del acuerdo 260 de 2004 según el tipo de atención prestado por la IPS  (consulta especialista) aplica al pago de cuota moderadora de acuerdo con el rango salarial en este caso 1  </t>
  </si>
  <si>
    <t>HBOG2986515</t>
  </si>
  <si>
    <t>GL-11926113441</t>
  </si>
  <si>
    <t xml:space="preserve">Paciente del regimen contributivo se objeta $3400 por concepto de cuota moderadora no descontada en la factura HBOG2986515 según lo contemplado en el articulo 6 del acuerdo 260 de 2004 según el tipo de atención prestado por la IPS  (consulta especialista) aplica al pago de cuota moderadora de acuerdo con el rango salarial en este caso 1  </t>
  </si>
  <si>
    <t>HBOG2986789</t>
  </si>
  <si>
    <t>GL-11926113442</t>
  </si>
  <si>
    <t xml:space="preserve"> Paciente del regimen contributivo se objeta $3400 por concepto de cuota moderadora no descontada en la factura HBOG2986789 según lo contemplado en el articulo 6 del acuerdo 260 de 2004 según el tipo de atención prestado por la IPS  (consulta especialista) aplica al pago de cuota moderadora de acuerdo con el rango salarial en este caso 1  </t>
  </si>
  <si>
    <t>HBOG2987064</t>
  </si>
  <si>
    <t>GL-11926113480</t>
  </si>
  <si>
    <t xml:space="preserve">Se objeta el valor $93955 del copago que debió ser recaudado al usuario (Martha Isabel Cortes Villamil) en la IPS según lo establecido en el acuerdo 000260 de 2004 "Para el tipo A del contributivo el copago máximo es del 115 % del valor de la cuenta sin que el cobro por un mismo evento exceda de la mitad de un salario mínimo legal mensual vigente" </t>
  </si>
  <si>
    <t>GL-1192715318435</t>
  </si>
  <si>
    <t>Se objeta $ 51900 Concepto 890701  CONSULTA DE URGENCIAS POR MEDICINA GENERAL Se objeta 1 consulta de urgencias por valor de $51900 debido a que este servicio se encuentra incluido en el contrato de capitacion verificando la base de datos el usuario facturado se encuentra incluido y por lo tanto los servicios capitados no son facturables por evento no se reconoce</t>
  </si>
  <si>
    <t xml:space="preserve">Se levanta  glosa se verifica informacion en la base de datos  </t>
  </si>
  <si>
    <t>FEHF156948</t>
  </si>
  <si>
    <t>GL-13011332846</t>
  </si>
  <si>
    <t>CARTAGENA</t>
  </si>
  <si>
    <t xml:space="preserve">Se objeta $ 49245 Concepto 199340152  LEVONORGESTREL IMPLANTE IMPLANTE Por mayor valor facturado valor regulado según circular 10 2020 el valor es de $142731 </t>
  </si>
  <si>
    <t>HSMM20235478</t>
  </si>
  <si>
    <t>GL-130633106696</t>
  </si>
  <si>
    <t xml:space="preserve">Se objeta $ 152000 Concepto 10B004  INTERNACIÓN COMPLEJIDAD BAJA CUATRO O MAS CAMAS sin autorización o vbo para servicios de hospitalarios paciente sin historial de aprobación en dynamicoos solo se acepta atención inicial de urgencias Se objeta $ 816000 Concepto 10B002  INTERNACIÓN COMPLEJIDAD BAJA HABITACION BIPERSONAL sin autorización o vbo para servicios de hospitalarios paciente sin historial de aprobación en dynamicoos solo se acepta atención inicial de urgencias </t>
  </si>
  <si>
    <t>Ips no acepta objecion se anexa soporte de envio de correos con la solicitu correspondientes como lo indica la norma SE RATIFICA GLOSA CORREOS NO CUMPLEN CON LA NORMATIVIDAD DE LA RESOLUCIÓN 3047/20088</t>
  </si>
  <si>
    <t>GL-13063383788</t>
  </si>
  <si>
    <t xml:space="preserve">Se objeta $ 141403 Concepto S11304  INTERNACION EN SERVICIO DE COMPLEJIDAD ALTA HABITACION DE CUATRO CAMAS servicios posteriores a la atención inicial de urgencias no autorizados Se reconoce 1 dia en sala de observacion se objeta la diferencia </t>
  </si>
  <si>
    <t>NO SE ACEPTA OBJECION SE ANEXA SOPORTE DE PROCESO AUTORIZADOR CORRESPONDIENTE SEGÚN LO INDICADO EN LA NORMA (DECR 4747 RES 3047) solicitud realizada el dia 17 de julio fecha en la que ingreso el paciente al servicio de urgencias  paciente que egreso el 19 de julio y se estan facturando dos habitaciones lo cual si corresponde</t>
  </si>
  <si>
    <t>GL-13063394416</t>
  </si>
  <si>
    <t xml:space="preserve">Se objeta $ 196500 Concepto 890601  CUIDADO MANEJO INTRAHOSPITALARIO POR MEDICINA GENERAL Se reconoce la atención de urgencias no se evidencia autorización por parte de la EPS para los servicios posteriores,Se objeta $ 45100 Concepto 890466  INTERCONSULTA POR ESPECIALISTA EN MEDICINA INTERNA Se reconoce la atención de urgencias no se evidencia autorización por parte de la EPS para los servicios posteriores ,Se objeta $ 637600 Concepto S11102  INTERNACION EN SERVICIO COMPLEJIDAD BAJA HABITACION BIPERSONAL Se reconoce la atención de urgencias no se evidencia autorización por parte de la EPS para los servicios posteriores </t>
  </si>
  <si>
    <t xml:space="preserve">IPS ACEPTA GLOSA ATENCION NO FACTURABLE SE LEVANTA ATENCION SOPORTADA Y PERTINENTE </t>
  </si>
  <si>
    <t>HSRF13868871</t>
  </si>
  <si>
    <t>GL-131653111798</t>
  </si>
  <si>
    <t xml:space="preserve">Se objeta $ 162000 Concepto S11204  INTERNACION EN SERVICIO COMPLEJIDAD MEDIANA HABITACION DE CUATRO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 ,Se objeta $ 4354 Concepto 1518010268  SOLUCION SALINA NORMAL 9X500  Se objeta $ 8700 Concepto 1518010307  BUTIL BROMURO DE HIOSCINA X 20MG Se objeta $ 11545 Concepto 1518010266  SOLUCIONRINGER X 500 ML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posterior,Se objeta $ 55500 Concepto 890602  CUIDADO MANEJO INTRAHOSPITALARIO POR MEDICINA ESPECIALIZADA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 </t>
  </si>
  <si>
    <t>IPS ACEPTA GLOSA ATENCION NO FACTURABLE SE LEVANTA DIFERENCIA SOPORTADA</t>
  </si>
  <si>
    <t>HSMM20161147</t>
  </si>
  <si>
    <t>GL-131653126812</t>
  </si>
  <si>
    <t xml:space="preserve">Se objeta $ 7000 Concepto 890701  CONSULTA DE URGENCIAS POR MEDICINA GENERAL Se glosa mayor valor facturado se reconoce soat vigente59700 </t>
  </si>
  <si>
    <t>Ips acepta objecion por mayor valor cobrado en consulta de urgencias manual tarifario soat vigente</t>
  </si>
  <si>
    <t>HMGY198356</t>
  </si>
  <si>
    <t>GL-13249339700</t>
  </si>
  <si>
    <t>MAGANGUÉ</t>
  </si>
  <si>
    <t xml:space="preserve">Se glosa mayor valor facturado segun lista de precio pactado con la entidad segun contrato CSBY2019ES3T00014994                                                              Se objeta $ 1700 Concepto 903809  BILIRRUBINAS TOTAL Y DIRECTA  Se objeta $ 1900 Concepto 903813  CLORO  Se objeta $ 2000 Concepto 903856  NITRÓGENO UREICO  Se objeta $ 2200 Concepto 903809  BILIRRUBINAS TOTAL Y DIRECTA  Se objeta $ 2400 Concepto 903895  CREATININA EN SUERO U OTROS FLUIDOS  Se objeta $ 2500 Concepto 903841  GLUCOSA EN SUERO U OTRO FLUIDO DIFERENTE A ORINA  Se objeta $ 6800 Concepto 911004  ANTICUERPOS IRREGULARES DETECCIÓN (COOMBS INDIRECTO RASTREO ANTICUERPOS IRREGULARES PRUEBA DE ANTI  Se objeta $ 7200 Concepto 911022  PRUEBA CRUZADA MAYOR ERITROCITARIA EN TUBO  Se objeta $ 9400 Concepto 903839  GASES ARTERIALES (EN REPOSO O EN EJERCICIO)  Se objeta $ 9900 Concepto 903864  SODIO EN SUERO U OTROS FLUIDOS  Se objeta $ 12000 Concepto 902049  TIEMPO DE TROMBOPLASTINA PARCIAL TTP  Se objeta $ 12100 Concepto 903859  POTASIO EN SUERO U OTROS FLUIDOS  Se objeta $ 21100 Concepto 902210  HEMOGRAMA IV (HEMOGLOBINA HEMATOCRITO RECUENTO DE ERITROCITOS ÍNDICES ERITROCITARIOS LEUCOGRAMA RECU  ,Se glosa mayor valor facturado segun lista de precio pactado con la entidad segun contrato CSBY2019ES3T00014994              Se objeta $ 5000 Concepto 873443  RADIOGRAFÍAS COMPARATIVAS DE EXTREMIDADES INFERIORES  Se objeta $ 8600 Concepto 873431  RADIOGRAFÍA DE TOBILLO (AP LATERAL Y ROTACIÓN INTERNA)  Se objeta $ 11000 Concepto 873313  RADIOGRAFÍA DE PIERNA (AP LATERAL)  Se objeta $ 17200 Concepto 871040  RADIOGRAFÍA DE COLUMNA LUMBOSACRA  Se objeta $ 17200 Concepto 873335  RADIOGRAFÍA DE CALCÁNEO (AXIAL Y LATERAL)  Se objeta $ 18900 Concepto 873411  RADIOGRAFÍA DE CADERA O ARTICULACIÓN COXOFEMORAL (AP LATERAL)  Se objeta $ 22300 Concepto 873312  RADIOGRAFÍA DE FÉMUR (AP LATERAL)  Se objeta $ 25900 Concepto 873501  FLUOROSCOPIA COMO GUÍA PARA PROCEDIMIENTOS  ,Se objeta $ 10140 Concepto 890701  CONSULTA DE URGENCIAS POR MEDICINA GENERAL Se glosa mayor valor facturado segun lista de precio pactado con la entidad segun contrato CSBY2019ES3T00014994 ,Se objeta $ 111200 Concepto 814911  CAPSULORRAFIA DE TOBILLO Se glosa mayor valor facturado segun lista de precio pactado con la entidad segun contrato CSBY2019ES3T00014994 Yademas procedimiento no se encuentra descrito en la cirugia Se objeta $ 250100 Concepto 814911  CAPSULORRAFIA DE TOBILLO Se glosa mayor valor facturado segun lista de precio pactado con la entidad segun contrato CSBY2019ES3T00014994 Yademas procedimiento no se encuentra descrito en la cirugia Se objeta $ 24700 Concepto 839101  LISIS DE ADHERENCIAS DE TENDÓN TENOLISIS Se glosa mayor valor facturado segun lista de precio pactado con la entidad segun contrato CSBY2019ES3T00014994 Se objeta $ 49300 Concepto 780800  INJERTO ÓSEO EN HUESOS TARSIANOS O METATARSIANOS SOD Se glosa mayor valor facturado segun lista de precio pactado con la entidad segun contrato CSBY2019ES3T00014994 Se objeta $ 60000 Concepto 770501  SECUESTRECTOMÍA DRENAJE DESBRIDAMIENTO DE FÉMUR VÍA ABIERTA Se glosa mayor valor facturado segun lista de precio pactado con la entidad segun contrato CSBY2019ES3T00014994 Se objeta $ 80000 Concepto 839101  LISIS DE ADHERENCIAS DE TENDÓN TENOLISIS Se glosa mayor valor facturado segun lista de precio pactado con la entidad segun contrato CSBY2019ES3T00014994 Se objeta $ 82950 Concepto 780501  INJERTO ÓSEO EN FÉMUR Se glosa mayor valor facturado segun lista de precio pactado con la entidad segun contrato CSBY2019ES3T00014994 Se objeta $ 106400 Concepto 790500  REDUCCIÓN CERRADA DE FRACTURA DE FÉMUR SIN FIJACIÓN INTERNA SOD Se glosa mayor valor facturado segun lista de precio pactado con la entidad segun contrato CSBY2019ES3T00014994 Se objeta $ 159100 Concepto 793801  REDUCCIÓN ABIERTA DE FRACTURA DE TARSO (CADA UNO) CON FIJACIÓN INTERNA (DISPOSITIVOS DE FIJACIÓN U O Se glosa mayor valor facturado segun lista de precio pactado con la entidad segun contrato CSBY2019ES3T00014994 Se objeta $ 242700 Concepto 817204  LIGAMENTORRAFIA O REINSERCIÓN DE LIGAMENTOS VÍA ABIERTA Se glosa mayor valor facturado segun lista de precio pactado con la entidad segun contrato CSBY2019ES3T00014994 Se objeta $ 1566200 Concepto 867201  COLGAJO LOCAL DE PIEL COMPUESTO DE VECINDAD HASTA DE DOS CENTÍMETROS CUADRADOS Se glosa mayor valor facturado segun lista de precio pactado con la entidad segun contrato CSBY2019ES3T00014994 segundo procedimiento realizado por igual via igual especialista se debe factuara al 50% Se objeta $ 227500 Concepto 793501  REDUCCIÓN ABIERTA DE FRACTURA EN FÉMUR (CUELLO INTERTROCANTÉRICA SUPRACONDÍLEA) CON FIJACIÓN INTER Se glosa mayor valor facturado segun lista de precio pactado con la entidad segun contrato CSBY2019ES3T00014994  ,Se objeta $ 145600 Concepto 879520  TOMOGRAFÍA COMPUTADA DE MIEMBROS INFERIORES Y ARTICULACIONES Se glosa mayor valor facturado segun lista de precio pactado con la entidad segun contrato CSBY2019ES3T00014994 ,Se objeta $ 239400 Concepto 10M004  INTERNACIÓN COMPLEJIDAD MEDIANA HABITACION CUATRO O MÁS CAMAS Se glosa mayor valor facturado segun lista de precio pactado con la entidad segun contrato CSBY2019ES3T00014994 ,Se objeta $ 27400 Concepto 931001  TERAPIA FÍSICA INTEGRAL Se glosa mayor valor facturado segun lista de precio pactado con la entidad segun contrato CSBY2019ES3T00014994 </t>
  </si>
  <si>
    <t>PLAD80006</t>
  </si>
  <si>
    <t>GL-13452328193</t>
  </si>
  <si>
    <t>ARJONA</t>
  </si>
  <si>
    <t xml:space="preserve">Se objeta $ 609 Concepto 1992428530  TRAMADOL SOLUCION INYECTABLE  50 MG/ML incluida en derecho de sala medicamento utilizado para anestesia los cuales no son facturables Se objeta $ 558 Concepto 199976257  DEXAMETASONA SODIO FOSFATO EQ A 4MG/ML/2ML SOLUCION INYECTABLE  8 MG/2 ML incluida en derecho de sala medicamento utilizado para anestesia los cuales no son facturables Se objeta $ 1338 Concepto 520383  LIDOCAINA AMPOULEPACK EN POLIETILENO DE BAJA DENSIDAD POR 10 ML SOLUCION INYECTABLE incluida en derecho de sala medicamento utilizado para anestesia los cuales no son facturables Se objeta $ 9643 Concepto 199173564  PROPOFOL 1ML EMULSION INYECTABLE incluida en derecho de sala medicamento utilizado para anestesia los cuales no son facturables Se objeta $ 13196 Concepto 200173841  ETILEFRINA CLOHIDRATO SOLUCION INYECTABLE  10 MG/ML/1 ML incluida en derecho de sala medicamento utilizado para anestesia los cuales no son facturables Se objeta $ 7308 Concepto 199274261  LACTATO DE HARTMAN SOLUCION INYECTABLE   /500 ML incluida en derecho de sala medicamento utilizado para anestesia los cuales no son facturables Se objeta $ 16717 Concepto 199952412  BROMURO DE ROCURONIO SOLUCION INYECTABLE  50 MG incluida en derecho de sala medicamento utilizado para anestesia los cuales no son facturables Se objeta $ 30969 Concepto 437355  LIDOCAINA MILILITRO SOLUCION INYECTABLE incluida en derecho de sala medicamento utilizado para anestesia los cuales no son facturables Se objeta $ 37555 Concepto 200446466  REMIFENTANIL VIAL POLVO LIOFILIZADO PARA RECONSTITUIR A SOLUCION INYECTABLE incluida en derecho de sala medicamento utilizado para anestesia los cuales no son facturables </t>
  </si>
  <si>
    <t>IPS ACEPTA GLOSA POR SOBREFACTURACION EN TARIFAS DE MEDICAMENTOS Y SERVICIOS NO FACTURABLES</t>
  </si>
  <si>
    <t>GL-134693104435</t>
  </si>
  <si>
    <t xml:space="preserve">Se objeta $ 1230 Concepto 2240302  INSULINA LISPRO RECOMBINANTE VIAL SOLUCION INYECTABLE  100 UI/ML/10 ML medicamento regulado con un valor maximo a cobrar $66436 se glosa la diferencia por mayor valor facturado  </t>
  </si>
  <si>
    <t xml:space="preserve">Glosa persiste por valor no acordado entre las partes medicamentos regulado en circular 10 de 2020 expedida por el Ministerio de Salud ,ips se acepta por sobrefacturacion,Persiste glosa por valor no acordado favor comunicarse con coordinación glosa al teléfono 414 4448 EXT 120 para iniciar tramites de conciliación </t>
  </si>
  <si>
    <t>HMGY165198</t>
  </si>
  <si>
    <t>GL-134693106370</t>
  </si>
  <si>
    <t xml:space="preserve">Se objeta $ 334500 Concepto 898201  ESTUDIO DE COLORACIÓN BÁSICA EN ESPÉCIMEN DE RECONOCIMIENTO No se evidencia  estudio patológico que indique la realización de este procedimiento ademas no esta descrita en historia clínica </t>
  </si>
  <si>
    <t xml:space="preserve">Al recibir soporte de los estudios de patologia motivo de glosa se evidencia que hay soporte de 2 estudios por lo que Auditoria levanta glosa por valor de $22300 pesos IPS justifica y subsana lo glosado por este valor en atención a la diferencia persiste favor comunicarse con coordinación glosa al teléfono 414 4448 EXT 120 para iniciar los tramites de conciliación </t>
  </si>
  <si>
    <t>PLAD161210</t>
  </si>
  <si>
    <t>GL-134693106842</t>
  </si>
  <si>
    <t>SANTA ROSA</t>
  </si>
  <si>
    <t xml:space="preserve">Se objeta $ 134000 Concepto 890602  CUIDADO (MANEJO) INTRAHOSPITALARIO POR MEDICINA ESPECIALIZADA NO EXISTE AUTORIZACIÓN POR PARTE DE LA EPS PARA LOS SERVICIOS PRESTADOS POSTERIOR A LA URGENCIA ,Se objeta $ 137000 Concepto 881401  ECOGRAFÍA PÉLVICA GINECOLÓGICA TRANSVAGINAL NO EXISTE AUTORIZACIÓN POR PARTE DE LA EPS PARA LOS SERVICIOS PRESTADOS POSTERIOR A LA URGENCIA ,Se objeta $ 195700 Concepto 10M004  INTERNACIÓN COMPLEJIDAD MEDIANA HABITACION CUATRO O MÁS CAMAS NO EXISTE AUTORIZACIÓN POR PARTE DE LA EPS PARA LOS SERVICIOS PRESTADOS POSTERIOR A LA URGENCIA </t>
  </si>
  <si>
    <t>P100041</t>
  </si>
  <si>
    <t>GL-13469366910</t>
  </si>
  <si>
    <t xml:space="preserve">Se objeta $48400 Concepto 890201  CONSULTA DE PRIMERA VEZ POR MEDICINA GENERAL facturada dos veces </t>
  </si>
  <si>
    <t>IPS ACEPTA POR MAYOR VALOR FACTURADO</t>
  </si>
  <si>
    <t>GL-13469388903</t>
  </si>
  <si>
    <t>Se objeta $ 1074 Concepto A02BRO0170  RANITICHNA CLORHIDRATO 50 AMPOLLA    Se objeta $ 1074 Concepto A02BRO0170  RANITICLINA CLORHIDRATO 50 AMPOLLA    Se objeta $ 16450 Concepto 103010444  SODIO CLORURO AL 0 9 BOLSA 500 ML SSN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concurrente,Se objeta $ 11000 Concepto 903856  NITROGENO UREICO BUN    Se objeta $ 13200 Concepto 903876  PRUEBA DE TOLERANCIA A LA GLUCOSA POR 2 HORAS 5 MUESTRAS 0 30 60 90 Y 120 MINUTOS INCLUYE CARGA DE G    Se objeta $ 22900 Concepto 902208  HEMOGRAMA II HEMOGLOBINA HEMATOCRITO RECUENTO DE ERITROCITOS INDICES ERITROCITARIOS LEUCOGRAMA RECUE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concurrente,Se objeta $ 125900 Concepto S11104  INTERNACION EN SERVICIO COMPLEJIDAD BAJA HABITACION DE CUATRO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$ 231900 Concepto S11202  INTERNACION EN SERVICIO COMPLEJIDAD MEDIANA HABITACION BIPERSONAL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$ 54400 Concepto 890701  CONSULTA DE URGENCIAS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$ 125100 Concepto 890601  CUIDADO MANEJO INTRAHOSPITALARIO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$ 642 Concepto JERINGA  JERINGA DESECHABLE 5ML 21G X 1 12     Se objeta $ 915 Concepto JERINGA  JERINGA DESECHABLE 10ML 21G X 1 12     Se objeta $ 2492 Concepto EQUIPO  EQUIPO YELCO N22     Se objeta $ 19000 Concepto EQUIPO  EQUIPO BOMBA DE INFUSION EUROFIX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t>
  </si>
  <si>
    <t xml:space="preserve">Respuesta Extemporanea De conformidad con lo establecido en el articulo 57 de la ley 1438 de 2011 el prestador de servicio de salud deberá dar respuesta a las glosas presentadas por la entidad responsable del pago de servicios de salud dentro de los quince días hábiles siguientes a su recepción indicando su aceptación o justificando la no aceptación Por lo anterior se da por aceptada la glosa en su totalidad por parte de la IPS </t>
  </si>
  <si>
    <t>HZIP2339968</t>
  </si>
  <si>
    <t>GL-13469391966</t>
  </si>
  <si>
    <t xml:space="preserve">Se objeta $ 76800 Concepto 906916  SEROLOGIA PRUEBA NO TREPOMENICA VDRL EN SUERO O LCR Diferencia por mayor valor facturado se homologa codigo y se verifica en el SOAT Vigente pleno con un valor de $14600 y facturan $91400 pesos por lo se objeta diferencia </t>
  </si>
  <si>
    <t>IPS acepta glosa por mvc</t>
  </si>
  <si>
    <t>FEHF94875</t>
  </si>
  <si>
    <t>GL-134753142716</t>
  </si>
  <si>
    <t xml:space="preserve">Se objeta $ 160000 Concepto 10M004  INTERNACIÓN COMPLEJIDAD MEDIANA HABITACION CUATRO O MÁS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13/02/2021  y demás valores que se facturen posteriores a la fecha asociados a la misma hospitalización se reconoce atención parcial según lo recibido y ante la no evidencia de historia clínica que registre atención posterior </t>
  </si>
  <si>
    <t>HNSM1030552</t>
  </si>
  <si>
    <t>GL-134753142949</t>
  </si>
  <si>
    <t xml:space="preserve">Se objeta $ 137100 Concepto 890601  CUIDADO (MANEJO) INTRAHOSPITALARIO POR MEDICINA GENERAL Servicios posteriores a la atencion inicial de urgencias sin autorizacion ni caso  aprobacion de EPS ,Se objeta $ 138100 Concepto 10M004  INTERNACIÓN COMPLEJIDAD MEDIANA HABITACION CUATRO O MÁS CAMAS Servicios posteriores a la atencion inicial de urgencias sin autorizacion ni caso  aprobacion de EPS Se objeta $ 185300 Concepto 10M002  INTERNACIÓN COMPLEJIDAD MEDIANA HABITACION BIPERSONAL Servicios posteriores a la atencion inicial de urgencias sin autorizacion ni caso  aprobacion de EPS ,Se objeta $ 57800 Concepto 890483  INTERCONSULTA POR ESPECIALISTA EN PEDIATRÍA Servicios posteriores a la atencion inicial de urgencias sin autorizacion ni caso  aprobacion de EPS </t>
  </si>
  <si>
    <t>P199002</t>
  </si>
  <si>
    <t>GL-134753144349</t>
  </si>
  <si>
    <t>TURBACO</t>
  </si>
  <si>
    <t xml:space="preserve">Se objeta $ 168900 Concepto 10B002  INTERNACIÓN COMPLEJIDAD BAJA HABITACION BIPERSONAL Se objeta Estancia no pertinente segun historia clinica y evoluciones paciente en ingresa el dia 02/11/2021 al 03/11/2021 por lo cual solo se reconoce 1 dia en HAB se objetan reto de dias facturados Se objeta $ 185300 Concepto 10B002  INTERNACIÓN COMPLEJIDAD BAJA HABITACION BIPERSONAL Se objeta Estancia no pertinente segun historia clinica y evoluciones paciente en ingresa el dia 02/11/2021 al 03/11/2021 por lo cual solo se reconoce 1 dia en HAB se objetan reto de dias facturados </t>
  </si>
  <si>
    <t>IPS ACEPTA GLOSA POR SOBREFACTURACION EN ESTANCIA EN HABITACION  UNIPERSONAL Y SOBREFACTURACION EN ESTANCIA EN COMPLEJIDAD BAJA</t>
  </si>
  <si>
    <t>HSRT266158</t>
  </si>
  <si>
    <t>GL-134753144562</t>
  </si>
  <si>
    <t xml:space="preserve">Se objeta $ 138100 Concepto 10B004  INTERNACIÓN COMPLEJIDAD BAJA CUATRO O MAS CAMAS Servicios posteriores a la atencion inicial de urgencias sin caso ni aprobacion por EPS  </t>
  </si>
  <si>
    <t>HBOG4031653</t>
  </si>
  <si>
    <t>GL-135555562532137</t>
  </si>
  <si>
    <t>Se objeta $438000 Concepto 912002  TRANSFUSIÓN DE LA UNIDAD DE GLÓBULOS ROJOS O ERITROCITOS  Se objeta $479000 Concepto 869500  CURACIÓN DE LESIÓN EN PIEL O TEJIDO CELULAR SUBCUTÁNEO SOD    actividades no facturables según lo establecido en el Articulo 40 del Decreto 2423 siendo esta una actividad realizada por enfermera y médico general se considera incluida en la atención integral del paciente internado</t>
  </si>
  <si>
    <t>Gl-135555568434987</t>
  </si>
  <si>
    <t>Se objeta $ 34300 Concepto 901304  EXAMEN DIRECTO FRESCO DE CUALQUIER MUESTRA Se realiza glosa por tarifas se reconoce #1 Examen Directo Fresco de Cualquier Muestra (901304) por $12600 c/u (Cod SOAT 19582) se glosa la diferencia</t>
  </si>
  <si>
    <t xml:space="preserve">IPS NO ACEPTA OBJECION SE FACTURA CODIGO VALOR A TARIFA SOAT  MENOS EL 10% CONTRATADO CON LA EPS EL CUAL ES COBRADO CORRECTAMENTE EN LA FACTURA,Persiste glosa por valor de $34300 por no acuerdo entre las partes </t>
  </si>
  <si>
    <t>GL-135555568435167</t>
  </si>
  <si>
    <t>Se objeta $ 107700 Concepto 898201  ESTUDIO DE COLORACION BASICA EN ESPECIMEN DE RECONOCIMIENTO Se realiza glosa no se anexo el soporte del estudio anatomopatológico en la Historia Clínica que permita validar su cobro,Se objeta $ 150356 Concepto 200694792  LEVONORGESTREL CADA IMPLANTE IMPLANTE Se realiza glosa de #1 Levonorgestrel no se evidencia justificado por el profesional tratante en la historia clínica que permita validar su cobro en caso de subsanar glosa se reconoce a tarifa pactada entre las partes,Se objeta $ 8827 Concepto 1518020202  MASCARAPARAANESTESIANO5 Se realiza glosa #1 Máscara para Anestesia incluida en los derechos de sala de cirugía no facturable Se objeta $ 12114 Concepto 1518020207  NARIZDECAMELLOADULTO Se realiza glosa #1 Nariz de Camello incluido en los derechos de sala de cirugía no facturable Se objeta $ 81500 Concepto 1518020295  TAPABOCASDESECHABLESN95ALTAEFICIENCIAUNIDAD Se realiza glosa de #4 Tapabocas Desechables N95 por $20375 c/u ($81500) no facturables no justificado su cobro los Elementos de Protección Personal (EPP) son responsabilidad de los empleadores y administradoras de riesgos laborales (Circular 0029 de 2020)</t>
  </si>
  <si>
    <t>IPS  ACEPTA OBJECION POR ELEMENTOS DE PROTECCION PERSONAL INCLUIDOS EN ESTANCIASE LEVANTA OBJECION SE ANEXA REPORTE DE PATOLOGIASE LEVANTA OBJECION LEVONOGESTREL FACTURADO DE ACUERDO A RESOLUCION INSTITUCIONAL  069 DE 2019 LA CUAL SE ADJUNTA</t>
  </si>
  <si>
    <t>FECH702</t>
  </si>
  <si>
    <t>GL-13765433023313</t>
  </si>
  <si>
    <t xml:space="preserve">Se objeta $ 200 Concepto 890701  CONSULTA DE URGENCIAS POR MEDICINA GENERAL  Se objeta MVC en tarifa de consulta SOAT VIGENTE </t>
  </si>
  <si>
    <t>IPS ACEPTA DIFERENCIA DE $200</t>
  </si>
  <si>
    <t>GL-15068330592</t>
  </si>
  <si>
    <t>GACHANTIVÁ</t>
  </si>
  <si>
    <t xml:space="preserve">Se reconoce solo la atencion inicial de urgencias se requiere anexar autorizacion en fisico expedida por coosalud para servicios posteriores a la urgencia solicitar autorizacion al correo electronico mtenza@coosaludcom </t>
  </si>
  <si>
    <t xml:space="preserve">IPS ACEPTA ATENCIONES NO FACTURABLES SE LEVANTA ATENCION SOPORTADA Y PERTINENTE </t>
  </si>
  <si>
    <t>HSRF13525049</t>
  </si>
  <si>
    <t>GL-15068332736</t>
  </si>
  <si>
    <t>COVARACHÍA</t>
  </si>
  <si>
    <t xml:space="preserve">Se objeta 25% un rx de mano proque IPS no anexa lectura radiologo tal como lo establece decreto 2423/2006 art 23 paragrafo 1 </t>
  </si>
  <si>
    <t>IPS NO ACEPTA GLOSA SE ANEXA REPORTE DE LECTURA DE RX</t>
  </si>
  <si>
    <t>HSRP0003766251</t>
  </si>
  <si>
    <t>GL-15068333069</t>
  </si>
  <si>
    <t>LA VICTORIA</t>
  </si>
  <si>
    <t xml:space="preserve">Se objeta el cobro de 1 parcial de orina facturado por $ 13800 porque IPS no anexa soporte de su realizacion tal como lo estipula resolucon 3047/2008  </t>
  </si>
  <si>
    <t>IPS ACEPTA GLOSA ATENCION NO SOPORTADA</t>
  </si>
  <si>
    <t>GL-15068333323</t>
  </si>
  <si>
    <t>Se objeta el cobro de 1 esponja hemostatica no facturable incluida en materiales de cirugia  ,Se objeta el cobro de laboratorios $11500  HEMOCLASIFICACION GRUPO ABO DIRECTA O GLOBULAR EN PLACA  COOMBS INDIRECTO PRUEBA CUANTITATIVA $20600  TITULO ANTI D  $21600   HEMOGRAMA I HEMOGLOBINA HEMATOCRITO Y LEUCOGRAMA METODO MANUAL $30700 HEMOCLASIFICACION GRUPO ABO INVERSA O SERICA POR MICROTECNICA PORQUE IPS NO ANEXA SOPROTE DE SU REALIZACION TAL COMO LO ESTIPULA RESOLCUION 3047/2008</t>
  </si>
  <si>
    <t>IPS ACEPTA COBRO DE ESPONJA HEMOSTATICA INCLUIDA EN MATERIALES DE CX $23760 SE ACEPTA LABORATORIOS NO REPORTADOS EN HC POR PARTE DEL PROFESIONAL DE LA SALUD  HEMOCLASIFICACION PRUEBA GLOBULAR $11500  FACTOR RH ANTI D O FACTOR D $20600 CUADRO HEMÁTICO O HEMOGRAMA HEMATOCRITO Y LEUCOGRAM $21600  HEMOCLASIFICACIÓN PRUEBA SÉRICA $30700 RASTREO DE ANTICUERPOS IRREGULARES $16100</t>
  </si>
  <si>
    <t>GL-15068333324</t>
  </si>
  <si>
    <t xml:space="preserve">Se objeta el cobro de materiales de curacion no facturables $ 602000 ademas factran diez no soportados  se reconoce solo una pletismografia de vasos arteriales en miembros inferiores porque es bilateral y no uno por cada lado glosa $ 148200,Se objeta el cobro de una CITRULINA ANTICUERPOS porque IPS no anexa soporte de su realizacin tal como lo estipula resolucion 3047/2008 ,Se reconoce una fotopletismografia arterial y una venosa porque es bilateral y no uno por cada lado $  296400 y un dopler arterial y uno venoso  porque es bilateral y no uno por cada lado </t>
  </si>
  <si>
    <t>ips acepta fotopletismografia  sobrefacturado No se acepta glosa de 2 doppler se evidencia en historia clínica y en diferentes momentos que realizaron dopplers arteriales y  venosos de miembros inferiores de vasos del cuello (carotídeo) y de aorta abdominal por complejidad de la patología del paciente Tener en cuenta que cada extremidad se considera un órgano independiente y en los reportes se evidencia realización en miembro inferior derecho e izquierdo adjunto soporte adicionalmente de acuerdo a codigo manual soat se debe facturar por regiones lo cual evidenciariamos que esta subfacturadoNo se acepta glosa de 1 de 2 pletismografía porque se evidencia en historia clínica realización de dos pletismografías porque se realizó  en los dos miembros inferiores en el  codigo de manual soat no se considera que es bilateral No se acepta glosa de materiales de curación en éste caso son facturables porque el paciente presentaba úlceras isquémicas favor ver literal c parágrafo 3 del Artículo 40 del Manual Tarifario SOAT  se aceptan 2 de 10 no soportadas adjunto soporte de 8 curaciones ips anexa soporte de citrulina</t>
  </si>
  <si>
    <t>GL-15068333338</t>
  </si>
  <si>
    <t xml:space="preserve">SE OBJETA EL COBRO DE UN DOPPLER VENOSO Y UNO ARTERIAL SE TRATA DE PROCEDIMIENTO MIEMBROS BILATERALES SOLO SE RECONOCE UNO DE CADA UNO </t>
  </si>
  <si>
    <t>No se acepta glosa se evidencia que se realizaron dos doppler arteriales y dos venosos teniendo en cuenta que cada extremidad se considera un órgano anatómico diferenteAdicionalmente de acuerdo a codigo manual soat se debe facturar por regiones lo cual evidenciariamos que esta subfacturado</t>
  </si>
  <si>
    <t>GUATAVITA</t>
  </si>
  <si>
    <t>CSG3349407</t>
  </si>
  <si>
    <t>GL-15068335251</t>
  </si>
  <si>
    <t xml:space="preserve">Paciente que ingresa remitido de consulta externa no lugar a cobro consulta de urgencias </t>
  </si>
  <si>
    <t>HU885140</t>
  </si>
  <si>
    <t>GL-15068336113</t>
  </si>
  <si>
    <t>Se objeta consulta trabajo socialpsicologia y manejo intrahospitalario facturados prestacion de servicios con negacion 018000,Se objeta laboratorios facturados prestacion de servicios con negacion 018000,se objeta materiales e insumos facturados prestacion de servicios con negacion 018000,Se objeta medicametnos prestacion de servicios con negacion 018000 ,Se objetarx de torax e insumos facturados prestacion de servicios con negacion 018000 ,Segun linea 018000 se hace negacion de servicios IPS no red se reconoce solo la atencion inicial de la urgencia se objeta servicios posteriores</t>
  </si>
  <si>
    <t>SE LEVANTA GLOSA IPS SOPORTA ENVIOS DE CORREOS SEGÚN RESOLUCION 3047 DE 2008 NO HAY SOPORTE DE NEGACION DE LINEA AMIGA</t>
  </si>
  <si>
    <t>HU912027</t>
  </si>
  <si>
    <t>GL-15068336819</t>
  </si>
  <si>
    <t>Se objeta el cobro de medicamentos se reconcoen los aplicados desde el dia 11 de marzo usuario activo base de datos Coosalud 1 carbamazepina $ 312 8 cefriatzona $ 50424 3 cloruro de potasio $ 3927 2 suero fisiologico $ 8360</t>
  </si>
  <si>
    <t xml:space="preserve">IPS ACEPTA GLOSA </t>
  </si>
  <si>
    <t>HU911940</t>
  </si>
  <si>
    <t>GL-15068336830</t>
  </si>
  <si>
    <t xml:space="preserve">Se objeta 25% de un rx de torax porque ips o anexa soprte lectura radiologo  </t>
  </si>
  <si>
    <t>SE LEVANTA GLOSA IPS SOPORTA LECTURA DE RX</t>
  </si>
  <si>
    <t>HU907303</t>
  </si>
  <si>
    <t>GL-15068336831</t>
  </si>
  <si>
    <t xml:space="preserve"> Solo se reconoce la atencion inicial de la urgencia segun linea amiga de Coosalud servicios negados por ips no red no contrato solo se reconoce atencion inicial de la urgencia se glosa los servicios posteriores a la atencion inicial de la urgencia , Solo se reconoce la atencion inicial de la urgencia segun linea amiga de Coosalud servicios negados por ips no red no contrato solo se reconoce atencion inicial de la urgencia se glosa los servicios posteriores a la atencion inicial de la urgencia    SANGRE OCULTA EN MATERIA FECAL  ALBUMINA EN ORINA DE 24 H   IONOGRAMA CLORO SODIO POTASIO Y BICARBONATO O CALCIO   COLORACION AZUL DE METILENO Y LECTURA PARA CUALQUIER MUESTRA  GLUCOSA EN SUERO LCR U OTRO FLUIDO DIFERENTE A ORINA    AMILASA  BILIRRUBINAS TOTAL Y DIRECTA  SODIO   UROANALISIS CON SEDIMENTO Y DENSIDAD URINARIA   POTASIO   COPROSCOPICO    GLUCOSA EN SUERO LCR U OTRO FLUIDO DIFERENTE A ORINA   NITROGENO UREICO BUN   TRANSAMINASA GLUTAMICOPIRUVICA O ALANINO AMINO TRANSFERASA TGPALT   TRANSAMINASA GLUTAMICO OXALACETICA O ASPARTATO AMINO TRANSFERASA TGO AST  UREA   CREATININA EN ORINA DE 24 H  HEMOGRAMA IV HEMOGLOBINA HEMATOCRITO RECUENTO DE ERITROCITOS INDICES ERITROCITARIOS LEUCOGRAMA RECUE, Solo se reconoce la atencion inicial de la urgencia segun linea amiga de Coosalud servicios negados por ips no red no contrato solo se reconoce atencion inicial de la urgencia se glosa los servicios posteriores a la atencion inicial de la urgencia   CUIDADO MANEJO INTRAHOSPITALARIO POR MEDICINA ESPECIALIZADA  INTERCONSULTA POR MEDICINA ESPECIALIZADA ,Solo se reconoce la atencion inicial de la urgencia segun linea amiga de Coosalud servicios negados por ips no red no contrato solo se reconoce atencion inicial de la urgencia se glosa los servicios posteriores a la atencion inicial de la urgencia,Solo se reconoce la atencion inicial de la urgencia segun linea amiga de Coosalud servicios negados por ips no red no contrato solo se reconoce atencion inicial de la urgencia se glosa los servicios posteriores a la atencion inicial de la urgencia   RADIOGRAFIA DE REJA COSTAL ,Solo se reconoce la atencion inicial de la urgencia segun linea amiga de Coosalud servicios negados por ips no red no contrato solo se reconoce atencion inicial de la urgencia se glosa los servicios posteriores a la atencion inicial de la urgencia  EsPIRONOLACTONA TAB X 25 MG CUMS  FUROSEM1DA TAB X 40 MG CUMS  OMEPRAZOL CAPSULA X 20 MG   LOSARTAN TAB X 50 MGS CUMS  SUERO FISIOLOGICO O CLORURO DE  LACTATO DE RINGER BOLSA X 500CC  FUROSEMIDA AMP X 20 MG CUMS OMEPRAZOL AMPX 40MG CUMS ,Solo se reconoce la atencion inicial de la urgencia segun linea amiga de Coosalud servicios negados por ips no red no contrato solo se reconoce atencion inicial de la urgencia se glosa los servicios posteriores a la atencion inicial de la urgencia FRASCO RECOLECTOR  ORINA  (no facturable)   JERNGA X 5 CC  EQUIPO DE MACROGOTE0  SONDA FOLEY NO 16 2 VIAS  JERINGA X 10 CC  EQUIPO YELCO NO 20  CATETER HEPARINIZADO EQUIPO BURETROL  EQUIPO CISTOFLO</t>
  </si>
  <si>
    <t>GL-15068337329</t>
  </si>
  <si>
    <t>Se objeta consulta de urgenciapaciente que ingresa a este servicio con un DX granito en lengua urgencia no vital</t>
  </si>
  <si>
    <t>HSRF3772177</t>
  </si>
  <si>
    <t>GL-15068339119</t>
  </si>
  <si>
    <t>MONGUÍ</t>
  </si>
  <si>
    <t xml:space="preserve">Se objeta el cobro de espécimen simple estudio con tinciones porque IPS no anexa soporte de su realización tal como lo estipula resolución 3047/2008 $ 112900 </t>
  </si>
  <si>
    <t>SE LEVANTA GLOSA IPS SOPORTA ATENCION</t>
  </si>
  <si>
    <t>HBOG2941538</t>
  </si>
  <si>
    <t>GL-15068340826</t>
  </si>
  <si>
    <t xml:space="preserve">Se objeta el cobro de un estudio de microscopia electronica en biopsia facturado pro $ 2016000 tarifa no incluida en tarifaio anexo al acta de negociacion </t>
  </si>
  <si>
    <t>No se acepta glosa mediate comunicado 20185010106151 se socilaizo a toda las entidades responsables de pago ya que es un laboratorio extrainterinstitucional se aporta factura de la entidad que realiza el examen mas un ajuste del 12% por parte de institucion prestadora del servicio</t>
  </si>
  <si>
    <t>HBOG2950549</t>
  </si>
  <si>
    <t>GL-15068341458</t>
  </si>
  <si>
    <t xml:space="preserve">Se objeta mayor valor cobrado en ecografía ginecología según contrato soat10%  excedente $ 22353 </t>
  </si>
  <si>
    <t>IPS ACEPTA POR MVA SOAT 10%</t>
  </si>
  <si>
    <t>HBOG2950731</t>
  </si>
  <si>
    <t>GL-15068341506</t>
  </si>
  <si>
    <t>HBOG2963760</t>
  </si>
  <si>
    <t>GL-15068342729</t>
  </si>
  <si>
    <t>MIRAFLORES</t>
  </si>
  <si>
    <t xml:space="preserve">Se objeta el cobro de 3 aplicacion unidad de globulos rojos no facturable realizados en UCI incluidos en estancia ,Se objeta el cobro de 6 junta medico quirirgica ya que soporte anedo no se evidencia ni firma ni sello de especialistas $ 520800 ,Se objeta estancia a partir del a la fecha 2 al 11 de octubre paciente sin criterios de estancia y manejo hospitalaria  puesto que termino manejo medico y paciente se rehusa a rehabilitacion y egreso ordenado por medico tratante  $ 4575200 y 8 manejo intrahospitalario $ 399200 Objecion realizada en proceso de Gestion Hopitalaria pr dra LINDA STEFHANY GUERRERO ARROYO </t>
  </si>
  <si>
    <t xml:space="preserve">Se objeta el cobro de 3 aplicacion unidad de globulos rojos no facturable realizados en UCI incluidos en estancia Se objeta el cobro de 6 junta medico quirirgica ya que soporte anedo no se evidencia ni firma ni sello de especialistas $ 520800 Se objeta estancia a partir del a la fecha 2 al 11 de octubre paciente sin criterios de estancia y manejo hospitalaria  puesto que termino manejo medico y paciente se rehusa a rehabilitacion y egreso ordenado por medico tratante  $ 4575200 y 8 manejo intrahospitalario $ 399200 Objecion realizada en proceso de Gestion Hopitalaria pr dra LINDA STEFHANY GUERRERO ARROYO </t>
  </si>
  <si>
    <t>HU970841</t>
  </si>
  <si>
    <t>GL-15068342902</t>
  </si>
  <si>
    <t>Se objeta mayor valor cobrado en consulta de urgencias según contrato tarifas soat10% excedente $ 5440</t>
  </si>
  <si>
    <t>HU955765</t>
  </si>
  <si>
    <t>GL-15068343040</t>
  </si>
  <si>
    <t>SAMACÁ</t>
  </si>
  <si>
    <t xml:space="preserve">Se objeta el cobro de 3 nebulizaciones actividad realizada por aux de enfermería no facturable </t>
  </si>
  <si>
    <t>SE LEVANTA GLOSA PROCEDIMIENTO REALIZADO POR PROFESIONAL DE TERAPIA RESPIRATORIA SE ANEXA SOPORTE</t>
  </si>
  <si>
    <t>HBOG2972428</t>
  </si>
  <si>
    <t>GL-15068343055</t>
  </si>
  <si>
    <t>SAN EDUARDO</t>
  </si>
  <si>
    <t xml:space="preserve">Se objeta el cobro de lisis de sinequias facturadaspor $ 15200 se considera procedimiento inherente al principal </t>
  </si>
  <si>
    <t>Ips acepta glosa Px no facturable</t>
  </si>
  <si>
    <t>HBOG2980894</t>
  </si>
  <si>
    <t>GL-15068343398</t>
  </si>
  <si>
    <t xml:space="preserve">Se objeta mayor valor cobrado en 1 consulta medicina especializada y 1 interconsulta segun carta de intencion soat10% excedente $ 14620 ,Se objeta mayor valor cobrado en 2 resonancia nuclear segun carta de intencion tarifas soat 10% ips factura soat pleno excedente $ 474620 ,Se objeta mayor valor cobrado en electrocardiograma segun carta de intencion soat10% excedente $ 4530,Se objeta mayor valor cobrado en estancia 2 dias habitacion cuatro camas y y 6 dias estancia bipersonal segun carta de intencion soat10% excedente $ 228240,Se objeta mayor valor cobrado en estudio de coloracion  segun carta de intencion soat10% excedente $ 12640 ,Se objeta mayor valor cobrado en labortorios cloro nitrogeno creatinina fosfatas amilasa bilirrubina calcio magnesio transaminasas sodio hemoclasificacion ptt hemocalsificacion potasio pt anticuerpos irregulares hemograma pcr hemocultivo glucosa segun carta de intencion soat10% excedente $ 89070 ,Se objeta mayor valor cobrado en procedimiento colecistectomia segun carta de intencion soat10% excedente $ 200980 ,Se objeta mayor vaor cobrado segun carta intencion tarifas soat10% ecografia total $ 21440 y egografia tiroides $ 21440 </t>
  </si>
  <si>
    <t>ips acepta glosa mvc</t>
  </si>
  <si>
    <t>HBOG2980994</t>
  </si>
  <si>
    <t>GL-15068343404</t>
  </si>
  <si>
    <t xml:space="preserve">Se objeta mayor valor cobrado en estancia hospitalaria segun contrato tarifas soat10% excedente $ 58080 ,Se objeta mayor valor cobrado en monitoria fetal segun contrato tarifas soat10% excedente $ 2370 ,Se objeta mayor valor cobrado en valoracion recien nacido $ 5370 y no lugar a cobro interconsulta especializada no facturable se trata de paciente obstetrica $ 21600 total glosa $ 26970 ,Se objeta mayor valor cobrado segun contratacion tarifas soat10% en laboratorios hemoclasificacion serologia hemograma tsh vih $ 18800 ,Se objeta mayor valor cobrado segun contrato tarifas soat 10% parto especialista y derechos de sala $ 68150  ademas no facturable el cobro de materiales $ 261200 total glosa $ 329350 </t>
  </si>
  <si>
    <t>ips acepta glosa por cobro de mayor valor cobrado en procecimeintos raliados al paciente</t>
  </si>
  <si>
    <t>HBOG2976153</t>
  </si>
  <si>
    <t>GL-15068343421</t>
  </si>
  <si>
    <t xml:space="preserve">Se objeta mayor valor cobrado segun carta de intencion tarifas soat10% excedente $ 56920 </t>
  </si>
  <si>
    <t>ips acepta glosa por mayor valor cobrado</t>
  </si>
  <si>
    <t>SUESCA</t>
  </si>
  <si>
    <t>NR221133</t>
  </si>
  <si>
    <t>GL-15068343430</t>
  </si>
  <si>
    <t>TUNJA</t>
  </si>
  <si>
    <t xml:space="preserve">Se objeta el cobro de un rx de clavicula porque ips no anexa soporte lectura radiologo tampoco se evidencia en epicrisis realizacion ni interpretacion de procedimiento </t>
  </si>
  <si>
    <t>GL-15068343442</t>
  </si>
  <si>
    <t>TOTA</t>
  </si>
  <si>
    <t>Se objeta el cobro de consulta de urgencias paciente de 32 años conun dx conjuntivitis nos e considera urgencia vital  ,Se objeta el cobro de servicio de urgencias urgencia no vital</t>
  </si>
  <si>
    <t xml:space="preserve">IPS ACEPTA ATENCION NO URGENCIA SE RECONOCE CONCULTA EXTERNA POR SERVICIO PRESTADO </t>
  </si>
  <si>
    <t>HBOG2984194</t>
  </si>
  <si>
    <t>GL-15068343976</t>
  </si>
  <si>
    <t>Se objeta el cobro 70 terapias respiratorias nofactrables en estancia UCIUCE,Se objeta el cobro de diseccion venosa y colocacion cateter aretrial  no facturable incluidos en estancia UCIUCE,Se objeta el cobro de todos los materiales facturados proque IPS no anexa lsitado de precios para procesos de auditoria agujas jeringass ondas equipo de anestesia vendas Adaptadores bolsa de drenaje sendas estiletes cateter tubio endotraqueal polipropileno trampa para recoleccion sestema de succion equipo transfusion equipo macrogoteo aposutos brazalete equipo fotoprotector berrara resucitador filtro intercamiador titas de glucometria campos de incision guias hidrofilicastransductor circuitos fresa cortante (no facturable),Se objeta el cobro totalidad de medicamentos  porque ips no anexa listado tarifario al contrato para proceso de auditoria amlodipino bisacodilo prazosina losartan adrenalina levotiroxina carvedilol minoxidil gluconato oxitocina dipirona dextrosa acetaminofen sulfato magnesio lactulosa dubotamina ipratropio salbutamol furosemida fenitoina haloperidol midazolam cefazolina agua esteril hidrocortisona cloruro de sodio omeporazol norepinefrina levofloxacina sodio heparina cefepina propofol albumina metoprolol dexmedetomidina oxigeno</t>
  </si>
  <si>
    <t>SE LEVANTA GLOSA INSUMOS FACTURADOS SEGÚN CONVENIO SE ANEXA RESOLUCION DE TARIFAS SE SOSTIENE GLOSA TERAPIAS RESPIRATORIAS NO FACTURABLES EN UCI</t>
  </si>
  <si>
    <t>HBOG2990391</t>
  </si>
  <si>
    <t>GL-15068344552</t>
  </si>
  <si>
    <t>MARIPI</t>
  </si>
  <si>
    <t xml:space="preserve">Se objeta el cobro de materiales Porque IPS no anexa listado tarifarios para proceso de audotoria a tarifas facturadas,Se objeta el cobro de meddicamentos porque IPS no anexa listado tarifario para el proceso de audotoria al cobro de estas tarifas </t>
  </si>
  <si>
    <t>Se levanta glosa Se anexan tarifas institucionales donde se evidencia valor cobrado de medicamentos e insumos correctamente facturados Al tratarse de casos específicos donde se realizan procedimientos quirúrgicos se debe realizar la compra nuevamente por políticas de acreditación de Hospital Universitario y seguridad del paciente el tema se encuentra abalado por el Ministerio de Salud y Protección social Validando la glosa aplicada en donde la EPS en donde solicitan copia de las facturas de compra para insumos reiteramos que no es una causal establecida en la Resolución 3047 y por ley estatutaria en salud y ley anti tramites esta causal desapareció de los conceptos de glosa por lo tanto no puede ser referida Le recordamos a la EPS que la resolución  Institucional de Insumos y Medicamentos sale anualmente y no incluye insumos de poca rotación sin embargo a futuro se socializaría los cambios o inclusiones a lugar  por ser el fundamento de la glosa la factura de compra le solicito levantar y reconocer los  valores facturados más los márgenes que se calculan y se encuentran dentro del costo promedio del mercado y con los % definidos en el marco normativo Se acpeta glosa por mayor valor cobrado en campo de incision</t>
  </si>
  <si>
    <t>HBOG2994256</t>
  </si>
  <si>
    <t>GL-15068344571</t>
  </si>
  <si>
    <t>Se objeta el cobro de  2 uretrocistografia no anexan soportes de su realizacion tal como lo estipula resolucion 3047/2008 iPS factura tres soporta una,Se objeta el cobro de insumos y materiales  porque IPS no anexa listado tarifario al contrato para proceso de auditoria tarifas facturadas ,Se objeta el cobro de medicamentos porque IPS no anexa listado tarifario al contrato para proceso de auditoria tarifas facturadas</t>
  </si>
  <si>
    <t>HBOG2995485</t>
  </si>
  <si>
    <t>GL-15068344572</t>
  </si>
  <si>
    <t xml:space="preserve">Se objeta el cobro totalidad de materiales e insumos faturados porque IPS no anexa listado tarifario para proceso de auditoriaJERINGADESECHABLE20MLCONAGUJA21X11/2LUERLOCKEMBOLO EQUIPOEXTENSIONDEANESTESIA JERINGA DESECHABLE 60ML CON PUNTA CATETEREMBOLODECAUCHO  EQUIPODEMACROGOTEOSINAGUJAPARAADMINISTRACIONDESOLUCI  Se objeta $5589 Concepto A01J02  JERINGADESECHABLE10MLCONAGUJA21X11/2LUERLOCKEMBOLO  Se objeta $5994 Concepto C18C05  CATETERVENOSODESEGURIDAD2030MM  CATETERVENOSODESEGURIDAD1830MM  EQUIPOBURETA150MLPARAADMINISTRACIONDESOLUCIONES EQUIPOPARABOMBADEINFUSI?N  ,Se objeta el cobro totalidad de medicamentos faturados porque IPS no anexa listado tarifario para proceso de auditoria OMEPRAZOL TABLETA Ó CÁPSULA  20 MG  METRONIDAZOL TABLETA  500 MG  SODIO CLORURO 100 ML SOLUCION INYECTABLE CIPROFLOXACINA TABLETA  500 MG  OMEPRAZOL INFUSION IV POLVO LIOFILIZADO PARA RECONSTITUIR A SOL INY  40 MG   DIPIRONA SOLUCION INYECTABLE  1 G/2 ml SODIO CLORURO 100 ML SOLUCION INYECTABLE  AMPICILINA COMBINACIONES VIAL POLVO ESTERIL PARA RECONSTITUIR A SOLUCION INYECTABLE  LACTATO DE HARTMAN SOLUCION INYECTABLE  500 ML   ENOXAPARINA SOLUCION INYECTABLE  40 MG/04 ML ACIDO GADOTERICO CORRESPONDIENTE A DOTA(OXIDO DE GADOLINIO 9062 G) VIAL 15 ML </t>
  </si>
  <si>
    <t>HBOG2994344</t>
  </si>
  <si>
    <t>GL-15068344627</t>
  </si>
  <si>
    <t xml:space="preserve">Se objeta el cobro totalidad de materiales  e insumos faturados porque IPS no anexa listado tarifario para proceso de auditoria  JERINGADESECHABLE20MLCONAGUJA21X11/2LUERLOCKEMBOLO  SONDANELATON12FR  Se objeta $722 Concepto G10E01R EQUIPOEXTENSIONDEANESTESIA  EQUIPODEMACROGOTEOSINAGUJAPARAADMINISTRACIONDESOLUCI  CATETERVENOSODESEGURIDAD1830MM  JERINGADESECHABLE10MLCONAGUJA21X11/2LUERLOCKEMBOLO  BOLSADEDRENAJEURINARIOADULTO2000ML   CATETERVENOSODESEGURIDAD2030MM  EQUIPOBURETA150MLPARAADMINISTRACIONDESOLUCIONES EQUIPOPARABOMBADEINFUSI?N SETDEDRENAJEMULTIPROPOSITOCONMICROPUNCI0NSISTEMADE  ,Se objeta el cobro totalidad de medicamentos faturados porque IPS no anexa listado tarifario para proceso de auditoria OMEPRAZOL TABLETA Ó CÁPSULA  20 MG  ACETAMINOFEN TABLETA Ó CÁPSULA  500 2  TRAMADOL (1ML=20GOTAS) SOLUCION ORAL  100 MG/ML/10  SODIO CLORURO 100 ML SOLUCION inyectable HIOSCINA NBUTIL BROMURO SOLUCION INYECTABLE  20 MG  SODIO CLORURO 100 ML SOLUCION INYECTABLE IOHEXOL (EQ A YODO) SOLUCION INYECTABLE  300 MG/ML/50 ML  PIPERACILINA E INHIBIDOR ENZIMATICO VIAL POLVO ESTERIL PARA RECONSTITUIR A SOLUCION INYECTABLE  </t>
  </si>
  <si>
    <t>HBOG2996882</t>
  </si>
  <si>
    <t>GL-15068344628</t>
  </si>
  <si>
    <t>MONIQUIRÁ</t>
  </si>
  <si>
    <t xml:space="preserve">Se objeta el cobro de medicamentos facturados porque IPS no anexa listado tarifario para proceso de auditoira  ACETAMINOFEN TABLETA Ó CÁPSULA  500 MG   METOCLOPRAMIDA AMPOLLA POR 2ML SOLUCION INYECTABLE   HIDROMORFONA SOLUCION INYECTABLE  2 MG/ML  ENOXAPARINA SOLUCION INYECTABLE  40 MG/04 ML  SODIO CLORURO 100 ML SOLUCION INYECTABLE </t>
  </si>
  <si>
    <t xml:space="preserve">Se levanta glosa Se anexan tarifas institucionales donde se evidencia valor cobrado de medicamentos e insumos correctamente facturados </t>
  </si>
  <si>
    <t>HBOG2986867</t>
  </si>
  <si>
    <t>GL-15068344879</t>
  </si>
  <si>
    <t>CUBARÁ</t>
  </si>
  <si>
    <t xml:space="preserve">Se objeta el 100% de los insumos y materiales  debido a que no hay tarifas pactadas entre las partes por lo que no es posible realizar un adecuado control de los costos facturados </t>
  </si>
  <si>
    <t>HBOG2999230</t>
  </si>
  <si>
    <t>GL-15068344883</t>
  </si>
  <si>
    <t xml:space="preserve">Se objeta el 100% de los insumos debido a que no hay tarifas pactadas entre las partes por lo que no es posible realizar un adecuado control de los costos facturados ,Se objeta el 100% de los medicamentos debido a que no hay tarifas pactadas entre las partes por lo que no es posible realizar un adecuado control de los costos facturados ,Se objeta el cobro de 29 manejo intrahospitalario no facturables se trata de paciente  quirurgico  valor gloa $ 1534100 </t>
  </si>
  <si>
    <t>HBOG4032838</t>
  </si>
  <si>
    <t>GL-15234323219</t>
  </si>
  <si>
    <t>PÁEZ</t>
  </si>
  <si>
    <t>Se glosa resonancia magnética con perfusión en pelvis pro $2603500 no se tiene tarifa diferencial en contrato vigente SBY2019II3T00015126 ni OS de 10 de junio de 2019 solo se tiene tarifa soat vigente menos 30% para un total de $1822450 con una diferencia de $781050 (procedimientos del 29 de marzo de 2021)</t>
  </si>
  <si>
    <t>ips anexa factura donde se evidencia que  se facturo a  soat 10%  según contrato vigente a la fecha de prestacion del servicio</t>
  </si>
  <si>
    <t>GL-15510311547</t>
  </si>
  <si>
    <t>Se objeta por mayor valor cobrado en la factura por servicios capitados  00000000500051 por valor de $82027128 se evidencia que la IPS no tuvo en cuenta el valor presentado en la prefactura SCUN202103102 por $80349228 por lo cual se objeta la diferencia por $1677900 Se le aclara a la IPS que en la prefactura existe un descuento de los recobros a la capita al valor inicial de la prefactura el cual no fue tenido en cuenta por la IPS al generar la factura</t>
  </si>
  <si>
    <t>HBOG4042191</t>
  </si>
  <si>
    <t>GL-15510311649</t>
  </si>
  <si>
    <t>Se objeta el cobro de Material especial no se evidencia cotizacion aprobada por la EPS ni se evidencia factura de compra para determinar el valor a reconocerSe objeta $ 709184  TORNILLO MAXDRIVE DFSSCHSIST15MMX45MMQUIRURGICOS  (4)Se objeta $ 4494112 PLACA ORBITALINTELIGENTE CUADRICULA 3D PRECONTORNEADA IZQ/D</t>
  </si>
  <si>
    <t>eps valida tarifa aplicada en material de osteosintesis (tnf tornillo bloqueado hoja espiral) y se evidencia que estan correctamente facturados de acuerdo al contrato vigente pactado contractualmente con la eps material de osteosintesis factura de compra mas 12% ips  anexa factura de compra # 276176</t>
  </si>
  <si>
    <t>HBOG4038925</t>
  </si>
  <si>
    <t>GL-15510311658</t>
  </si>
  <si>
    <t>Se objeta el cobro de 1 ESTUDIO DE COLORACIÓN BÁSICA EN ESPÉCIMEN DE RECONOCIMIENTO por valor $111500 no se evidencia resultados de su realización como requisito indispensable para su cobro como lo señala la resolución 3047 de 2008 anexo técnico 5 literal B numeral 10 literal F</t>
  </si>
  <si>
    <t>ips adjunta soporte de estudio coloracion basica</t>
  </si>
  <si>
    <t>HMA1621474</t>
  </si>
  <si>
    <t>GL-155273149590</t>
  </si>
  <si>
    <t>Se objeta mayor valor cobrado de 1 EXAMEN DIRECTO FRESCO EN CUALQUIER MUESTRA cod 901304 lo facturan por valor de $50100 se reconoce por valor de $13500 según  tarifa soat 7%   se glosa la diferencia por valor $36600</t>
  </si>
  <si>
    <t>997 Ips acepta glosa por mayor valor cobrado en procedimiento según tarifas contratadas</t>
  </si>
  <si>
    <t>HSMP785734</t>
  </si>
  <si>
    <t>GL-155273149597</t>
  </si>
  <si>
    <t xml:space="preserve">Se objeta mayor valor cobrado de DERECHOS DE SALA DE OBSERVACION EN URGENCIAS COMPLEJIDAD BAJA cod (5DSB01) lo facturan por valor de $68400 se reconoce por valor de $61600 según  tarifa soat 10%  se glosa la diferencia por valor $6800,Se objeta mayor valor cobrado de1 CONSULTA DE URGENCIAS POR MEDICINA GENERAL lo facturan por valor de $59700e reconoce por valor de $53700 Según tarifa soat 10%  se glosa la diferencia por valor $6000 </t>
  </si>
  <si>
    <t xml:space="preserve">Ips acepta mayor valor cobrado por servicios prestados  </t>
  </si>
  <si>
    <t>HZIP5552691</t>
  </si>
  <si>
    <t>GL-155273149720</t>
  </si>
  <si>
    <t>Se objeta mayor valor cobrado de CONSULTA DE CONTROL O SEGUIMIENTO POR MEDICINA GENERAL cod 890301 lo facturan por valor de $32700 se reconoce por valor de $10100  según tarifa soat 10% pactada entre las partes  se glosa la diferencia por valor $22600</t>
  </si>
  <si>
    <t>HBOG4032662</t>
  </si>
  <si>
    <t>GL-155273149739</t>
  </si>
  <si>
    <t>Se objeta mayor valor cobrado de UROCULTIVO  cod 901236 lo facturan por valor de $59600 se reconoce  por valor de $28400Según tarifa pactada entre las partes Soat 10% se glosa la diferencia por valor $31200</t>
  </si>
  <si>
    <t>HBOG4035041</t>
  </si>
  <si>
    <t>GL-155273149848</t>
  </si>
  <si>
    <t xml:space="preserve">Se objeta mayor valor facturado de 1 sala de infusión 1 a 2 horas por valor de $ 362400 en los soportes anexos por la IPS  se evidencia que el paciente ingreso para la infusión del medicamento por lo que se reconoce (1) sala de observación  por valor de $ 98100 según tarifa pactada soat 10%  se glosa la diferencia por valor de $264300 </t>
  </si>
  <si>
    <t>eps levanta objecion ips soporta sala de infusion</t>
  </si>
  <si>
    <t>HBOG4057589</t>
  </si>
  <si>
    <t>GL-155273150156</t>
  </si>
  <si>
    <t xml:space="preserve">Se objeta mayor valor cobrado POR INTERNACION COMPLEJIDAD ALTA  CUATRO CAMAS URGENCIAS cod 10A004  lo facturan por valor de $225100  se reconoce por valor de $124300   según   tarifa pactada entre las partes Soat 10% se glosa la diferencia por valor $100800, Se objeta  consulta de urgencias por medicina gemeral por  valor de $ 53700 dado que  se evidencia en la historia clínica que el  paciente fue remitido de otra institución  con un diagnostico de i10x hipertension esencial primaria   por lo tanto no de facturable en forma adicional </t>
  </si>
  <si>
    <t>HBOG4071305</t>
  </si>
  <si>
    <t>GL-155273150400</t>
  </si>
  <si>
    <t>Se objeta mayor valor facturado por  1 UROCULTIVO ANTIBIOGRAMA CONCENTRACION MINIMA código 901236 facturado por valor de  $59600 se reconoce por $28400  según tarifa soat 10% se glosa  la diferencia por $31200</t>
  </si>
  <si>
    <t>HSJ1374600</t>
  </si>
  <si>
    <t>GL-155273150680</t>
  </si>
  <si>
    <t>Se objeta mayor valor cobrado de HEMOGRAMA II cod 902208 lo facturan por valor de $34700 se reconoce por valor de $27667 según  tarifa soat pleno  se glosa la diferencia por valor $7033</t>
  </si>
  <si>
    <t>HBOG2974357</t>
  </si>
  <si>
    <t>Gl-155555559731657</t>
  </si>
  <si>
    <t>Se glosa mayor valor cobrado por ecocardiograma  modo m por un valor de 56920 segun tarifa pactada</t>
  </si>
  <si>
    <t>IPS ACEPTA GLOSA POR MAYOR VALOR COBRADO SE VERIFICA MANUAL TARIFARIO DONDE SE EVIDENCIA ACUERDO DE TRAIFAS SOAT 10%</t>
  </si>
  <si>
    <t>HBOG2974758</t>
  </si>
  <si>
    <t>Gl-155555559731658</t>
  </si>
  <si>
    <t>Se glosa mayor valor cobrado por consulta ambulatoria de medicina especializada  por un valor de 4780 segun tarifa pactada</t>
  </si>
  <si>
    <t>HBOG2975168</t>
  </si>
  <si>
    <t>Gl-155555559731659</t>
  </si>
  <si>
    <t>HBOG2975275</t>
  </si>
  <si>
    <t>Gl-155555559731660</t>
  </si>
  <si>
    <t xml:space="preserve">Se glosa mayor valor cobrado por consulta ambulatoria de medicina especializada por  un valor de 6190 segun tarifa pactada </t>
  </si>
  <si>
    <t>HBOG2975469</t>
  </si>
  <si>
    <t>Gl-155555559731661</t>
  </si>
  <si>
    <t>Se glosa mayor valor cobrado consulta anestesiologia por un valor de 6190 ya que se reconoce con el codigo 39139</t>
  </si>
  <si>
    <t>HBOG2978968</t>
  </si>
  <si>
    <t>Gl-155555559731662</t>
  </si>
  <si>
    <t>HBOG2975310</t>
  </si>
  <si>
    <t>Gl-155555559731663</t>
  </si>
  <si>
    <t>Se glosa mayor valor cobrado por consulta ambulatoria de medicina  por un valor de 4780 segun tarifa pactada</t>
  </si>
  <si>
    <t>HBOG2975421</t>
  </si>
  <si>
    <t>Gl-155555559731664</t>
  </si>
  <si>
    <t>HBOG2975430</t>
  </si>
  <si>
    <t>Gl-155555559731665</t>
  </si>
  <si>
    <t>Se glosa mayor valor cobrado por consulta ambulatoria de medicina especializada por un valor de 4780 segun tarifa pactada</t>
  </si>
  <si>
    <t>HBOG2976219</t>
  </si>
  <si>
    <t>Gl-155555559731666</t>
  </si>
  <si>
    <t>HBOG2976364</t>
  </si>
  <si>
    <t>Gl-155555559731667</t>
  </si>
  <si>
    <t>Se glosa mayor valor cobrado por consulta ambulatoria especializada por un valor de 4780 segun tarifa pactada</t>
  </si>
  <si>
    <t>HBOG2976554</t>
  </si>
  <si>
    <t>Gl-155555559731668</t>
  </si>
  <si>
    <t>HBOG2976588</t>
  </si>
  <si>
    <t>Gl-155555559731669</t>
  </si>
  <si>
    <t>Se glosa mayor valor cobrado por electrocardiografia dinamica  por un valor de 43780  segun tarifa pactada</t>
  </si>
  <si>
    <t>HBOG2976674</t>
  </si>
  <si>
    <t>Gl-155555559731670</t>
  </si>
  <si>
    <t>Se glosa mayor valor cobrado por consulta ambulatoria de medicina por un valor de 4780 segun tarifa pactada</t>
  </si>
  <si>
    <t>HBOG2977359</t>
  </si>
  <si>
    <t>Gl-155555559731671</t>
  </si>
  <si>
    <t>HBOG2977633</t>
  </si>
  <si>
    <t>Gl-155555559731672</t>
  </si>
  <si>
    <t>Se glosa mayor valor cobrado por hemoglobina glicosilada   modo m por un valor de 5050 segun tarifa pactada</t>
  </si>
  <si>
    <t>HBOG2977759</t>
  </si>
  <si>
    <t>Gl-155555559731673</t>
  </si>
  <si>
    <t>HBOG2977788</t>
  </si>
  <si>
    <t>Gl-155555559731674</t>
  </si>
  <si>
    <t>HBOG2977841</t>
  </si>
  <si>
    <t>Gl-155555559731675</t>
  </si>
  <si>
    <t>HBOG2978046</t>
  </si>
  <si>
    <t>Gl-155555559731676</t>
  </si>
  <si>
    <t>Se glosa mayor valor cobrado por consulta ambulatoria de medicina especialista  por un valor de 4780 segun tarifa pactada</t>
  </si>
  <si>
    <t>HBOG2978527</t>
  </si>
  <si>
    <t>Gl-155555559731677</t>
  </si>
  <si>
    <t>Se glosa mayor valor cobrado por electrocardiografia dinamica de 24 horas por un valor de  43780 segun tarifa pactada</t>
  </si>
  <si>
    <t>HBOG2978827</t>
  </si>
  <si>
    <t>Gl-155555559731678</t>
  </si>
  <si>
    <t>HBOG2978830</t>
  </si>
  <si>
    <t>Gl-155555559731679</t>
  </si>
  <si>
    <t>Se glosa mayor valor cobrado por consulta ambulatoria de medicna especializada  por un valor de 4780 segun tarifa pactada</t>
  </si>
  <si>
    <t>HBOG2978859</t>
  </si>
  <si>
    <t>Gl-155555559731680</t>
  </si>
  <si>
    <t>Se glosa mayor valor cobrado por ecocardiograma  transesofagico  por un valor de 74250 segun tarifa pactada</t>
  </si>
  <si>
    <t>HBOG2978999</t>
  </si>
  <si>
    <t>Gl-155555559731681</t>
  </si>
  <si>
    <t>Se glosa mayor valor cobrado por consulta ambulatoria de medicina especiazada  por un valor de 4780 segun tarifa pactada</t>
  </si>
  <si>
    <t>HBOG2979284</t>
  </si>
  <si>
    <t>Gl-155555559731682</t>
  </si>
  <si>
    <t>HBOG2979291</t>
  </si>
  <si>
    <t>Gl-155555559731683</t>
  </si>
  <si>
    <t>HBOG2980038</t>
  </si>
  <si>
    <t>Gl-155555559731684</t>
  </si>
  <si>
    <t>HBOG2980853</t>
  </si>
  <si>
    <t>Gl-155555559731685</t>
  </si>
  <si>
    <t>Se glosa mayor valor cobrado por imagen y doppler pulsado especial  por un valor de 34860 segun tarifa pactada</t>
  </si>
  <si>
    <t>HBOG2973302</t>
  </si>
  <si>
    <t>Gl-155555559731687</t>
  </si>
  <si>
    <t>Se glosa mayor valor cobrado por antigeno especifico para cancer de prostata  suero orina y otros cuadro hematico nitrogeno ureicoy parcial de orina por un valor de 20750 segun tarifa pactada</t>
  </si>
  <si>
    <t>FEHS8957</t>
  </si>
  <si>
    <t>GL-155555559732200</t>
  </si>
  <si>
    <t>Se objeta Vacunación contra neumococo $30000 se reconoce aplicación $2600</t>
  </si>
  <si>
    <t>FECH28011</t>
  </si>
  <si>
    <t>GL-155555559733232</t>
  </si>
  <si>
    <t>Se objeta $9468 CONSULTA DE PRIMERA VEZ POR ESPECIALISTA EN OTORRINOLARINGOLOGIA mayor valor cobrado según tarifa pactada entre las partes</t>
  </si>
  <si>
    <t xml:space="preserve">IPS acepta glosa </t>
  </si>
  <si>
    <t>FECH30999</t>
  </si>
  <si>
    <t>GL-155555559733233</t>
  </si>
  <si>
    <t>Se objeta $25712 ULTRASONOGRAFIA DE VIAS URINARIAS (RIÑONES VEJIGA Y PROSTATA TRANSABDOMINAL) mayor valor cobrado según tarifa pactada entre las partes</t>
  </si>
  <si>
    <t>FECH31194</t>
  </si>
  <si>
    <t>GL-155555559733234</t>
  </si>
  <si>
    <t>Se objeta $6473 CONSULTA DE PRIMERA VEZ POR MEDICINA GENERAL mayor valor cobrado según tarifa pactada entre las partes</t>
  </si>
  <si>
    <t>FECH31324</t>
  </si>
  <si>
    <t>GL-155555559733235</t>
  </si>
  <si>
    <t>Se objeta $1275 UROCULTIVO ANTIBIOGRAMA DE DISCO  $4273  HEMOGRAMA $5205  COLESTEROL TOTAL $6477  GLUCOSA $2883 TRIGLICÉRIDOS  $2824 UROANÁLISIS CON SEDIMENTO Y DENSIDAD URINARIA mayor valor cobrado según tarifa pactada entre las partes</t>
  </si>
  <si>
    <t xml:space="preserve">Persiste glosa mayor valor cobrado segun tarifa pactada SOAT 18% contrato SSBGT2021ES2T00019830 </t>
  </si>
  <si>
    <t>FECH31440</t>
  </si>
  <si>
    <t>GL-155555559733236</t>
  </si>
  <si>
    <t>Se objeta $4273 HEMOGRAMA  $5205  COLESTEROL TOTAL $2574  GLUCOSA EN SUERO $2883 TRIGLICÉRIDOS $13540 HORMONA ESTIMULANTE DEL TIROIDES TSH  $10297  TIROXINA LIBRE T4L  $26668 ANTÍGENO ESPECÍFICO DE PROSTATA PSA $2824 UROANÁLISIS CON SEDIMENTO Y DENSIDAD URINARIA mayor valor cobrado según tarifa pactada entre las partes</t>
  </si>
  <si>
    <t>FECH31615</t>
  </si>
  <si>
    <t>GL-155555559733237</t>
  </si>
  <si>
    <t>Se objeta $9468 CONSULTA DE PRIMERA VEZ POR ESPECIALISTA EN GINECOLOGIA Y OBSTETRICIA mayor valor cobrado según tarifa pactada entre las partes</t>
  </si>
  <si>
    <t>FECH31616</t>
  </si>
  <si>
    <t>GL-155555559733238</t>
  </si>
  <si>
    <t>Se objeta $4273 HEMOGRAMA  $9422 HEMOGLOBINA GLICOSILADA POR ANTICUERPOS MONOCLONALES$4325 COLESTEROL DE ALTA DENSIDAD HDL  $5097 COLESTEROL DE BAJA DENSIDAD LDL INMUNOLÓGICO DIRECTO $5205 COLESTEROL TOTAL  $2574  GLUCOSA EN SUERO LCR U OTRO FLUIDO DIFERENTE A ORINA $2883 TRIGLICÉRIDOS  $13540  HORMONA ESTIMULANTE DEL TIROIDES TSH  $2471  CREATININA EN SUERO U OTROS FLUIDOS mayor valor cobrado según tarifa pactada entre las partes</t>
  </si>
  <si>
    <t xml:space="preserve">IPS acepta glosa mayor valor cobrado según tarifa pactada SOAT 18% contrato SSBGT2021ES2T00019830   ,Persiste glosa mayor valor cobrado segun tarifa pactada SOAT 18% contrato SSBGT2021ES2T00019830 </t>
  </si>
  <si>
    <t>FECH31637</t>
  </si>
  <si>
    <t>GL-155555559733239</t>
  </si>
  <si>
    <t>Se objeta $4943 ESTUDIO DE COLORACION BASICA EN CITOLOGIA VAGINAL TUMORAL Y/O  FUNCIONAL mayor valor cobrado según tarifa pactada entre las partes</t>
  </si>
  <si>
    <t>FECH31666</t>
  </si>
  <si>
    <t>GL-155555559733240</t>
  </si>
  <si>
    <t>Se objeta $6473  CONSULTA DE PRIMERA VEZ POR MEDICINA GENERAL mayor valor cobrado según tarifa pactada entre las partes</t>
  </si>
  <si>
    <t>FECH31673</t>
  </si>
  <si>
    <t>GL-155555559733241</t>
  </si>
  <si>
    <t>Se objeta $4943  ESTUDIO DE COLORACION BASICA EN CITOLOGIA VAGINAL TUMORAL Y/O  FUNCIONAL mayor valor cobrado según tarifa pactada entre las partes</t>
  </si>
  <si>
    <t>FECH31786</t>
  </si>
  <si>
    <t>GL-155555559733242</t>
  </si>
  <si>
    <t>FECH31832</t>
  </si>
  <si>
    <t>GL-155555559733243</t>
  </si>
  <si>
    <t>Se objeta $9468 CONSULTA DE PRIMERA VEZ POR ESPECIALISTA EN OFTALMOLOGIA mayor valor cobrado según tarifa pactada entre las partes</t>
  </si>
  <si>
    <t>FECH31974</t>
  </si>
  <si>
    <t>GL-155555559733244</t>
  </si>
  <si>
    <t>FECH31986</t>
  </si>
  <si>
    <t>GL-155555559733245</t>
  </si>
  <si>
    <t>Se objeta $9468 CONSULTA DE PRIMERA VEZ POR ESPECIALISTA EN PEDIATRIA mayor valor cobrado según tarifa pactada entre las partes</t>
  </si>
  <si>
    <t>FECH32431</t>
  </si>
  <si>
    <t>GL-155555559733246</t>
  </si>
  <si>
    <t>Se objeta $9422 HEMOGLOBINA GLICOSILADA $4325 COLESTEROL DE ALTA DENSIDAD HDL $5097 COLESTEROL DE BAJA DENSIDAD LDL INMUNOLÓGICO DIRECTO  $5205  COLESTEROL TOTAL $2883 TRIGLICÉRIDOS $2471 CREATININA EN SUERO U OTROS FLUIDOS $6539 GLUCOSA PRE Y POST PRANDIAL $2060 NITROGENO UREICO BUN mayor valor cobrado según tarifa pactada entre las partes</t>
  </si>
  <si>
    <t xml:space="preserve">IPS acepta glosa mayor valor cobrado según tarifa pactadaSOAT 18% contrato SSBGT2021ES2T00019830  ,Persiste glosa mayor valor cobrado segun tarifa pactada SOAT 18% contrato SSBGT2021ES2T00019830 </t>
  </si>
  <si>
    <t>FECH32478</t>
  </si>
  <si>
    <t>GL-155555559733247</t>
  </si>
  <si>
    <t>FECH32491</t>
  </si>
  <si>
    <t>GL-155555559733248</t>
  </si>
  <si>
    <t xml:space="preserve">Se objeta $6473 CONSULTA DE PRIMERA VEZ POR MEDICINA GENERAL mayor valor cobrado según tarifa pactada entre las partes </t>
  </si>
  <si>
    <t>FECH32625</t>
  </si>
  <si>
    <t>GL-155555559733249</t>
  </si>
  <si>
    <t>FECH32661</t>
  </si>
  <si>
    <t>GL-155555559733250</t>
  </si>
  <si>
    <t>Se objeta $4273 HEMOGRAMA III  $2883  ÁCIDO ÚRICO mayor valor cobrado según tarifa pactada entre las partes</t>
  </si>
  <si>
    <t xml:space="preserve">IPS acepta glosa mayor valor cobrado según tarifa pactada SOAT 18% contrato SSBGT2021ES2T00019830  ,Persiste glosa mayor valor cobrado segun tarifa pactada SOAT 18% contrato SSBGT2021ES2T00019830 </t>
  </si>
  <si>
    <t>FECH32835</t>
  </si>
  <si>
    <t>GL-155555559733251</t>
  </si>
  <si>
    <t xml:space="preserve">Se verifica tarifa se levanta glosa </t>
  </si>
  <si>
    <t>FECH32836</t>
  </si>
  <si>
    <t>GL-155555559733252</t>
  </si>
  <si>
    <t>Se objeta $4273 HEMOGRAMA $4325 COLESTEROL DE ALTA DENSIDAD HDL $5097 COLESTEROL DE BAJA DENSIDAD LDL INMUNOLÓGICO DIRECTO $5205 COLESTEROL TOTAL $6477 GLUCOSA TEST O' SULLIVAN  $2883  TRIGLICÉRIDOS $2471 CREATININA EN SUERO U OTROS FLUIDOS $13540 HORMONA ESTIMULANTE DEL TIROIDES TSH mayor valor cobrado según tarifa pactada entre las partes</t>
  </si>
  <si>
    <t>FECH33081</t>
  </si>
  <si>
    <t>GL-155555559733253</t>
  </si>
  <si>
    <t>Se objeta $4273 HEMOGRAMA $13540 HORMONA ESTIMULANTE DEL TIROIDES TSH mayor valor cobrado según tarifa pactada entre las partes</t>
  </si>
  <si>
    <t>FECH33326</t>
  </si>
  <si>
    <t>GL-155555559733254</t>
  </si>
  <si>
    <t>Se objeta $2471 CREATININA EN SUERO $2060 NITROGENO UREICO BUN  $2574  GLUCOSA EN SUERO LCR U OTRO FLUIDO DIFERENTE A ORINA $4273  HEMOGRAMA mayor valor cobrado según tarifa pactada entre las partes</t>
  </si>
  <si>
    <t>FECH34311</t>
  </si>
  <si>
    <t>GL-155555559733255</t>
  </si>
  <si>
    <t>Se objeta $10350  CONSULTA DE PRIMERA VEZ POR ENFERMERIA mayor valor cobrado según tarifa pactada entre las partes</t>
  </si>
  <si>
    <t>HBOG4084383</t>
  </si>
  <si>
    <t>GL-155555559733369</t>
  </si>
  <si>
    <t>Se objeta $ 55800 CANT 1 CREATIN QUINASA (FRACCIÓN MB) AUTOMATIZADA  $ 32400 CANT 1 CREATIN QUINASA (FRACCIÓN MB) SEMIAUTOMATIZADA no se adjunta soporte de la prestación del servicio</t>
  </si>
  <si>
    <t>HBOG4081367</t>
  </si>
  <si>
    <t>GL-155555559733379</t>
  </si>
  <si>
    <t>Se objeta $ 299716  ESTUDIO FISIOLOGICO COMPLETO DEL SUEÑO POLISOMNOGRAFIA mayor valor cobrado segun tarifa pactada SOAT10% se reconoce 8 horas segun soporte de la prestación del servicios (valor de cada hora $158998)</t>
  </si>
  <si>
    <t>HBOG2968531</t>
  </si>
  <si>
    <t>Gl-155555561631396</t>
  </si>
  <si>
    <t>Se glosa mayor valor cobrado en Ecocardiograma modo m bidimensional y doppler color por un valor de $56920 según tarifa pactada soat menos el 10%</t>
  </si>
  <si>
    <t>HBOG2968594</t>
  </si>
  <si>
    <t>Gl-155555561631397</t>
  </si>
  <si>
    <t>HBOG2969798</t>
  </si>
  <si>
    <t>Gl-155555561631398</t>
  </si>
  <si>
    <t>Se glosa mayor valor cobrado en los siguientes servicios facturados Suero orina y otros por un valor de $ 1330 Cuadro hematico o hemograma hematocrito y leucograma por un valor de $ 2290 Glucosa en suero lcr otros fluidos por un valor de $1380 Nitrogeno uretico por un valor de $1100 Potasio por un valor de $3280 Total valor glosa $9380</t>
  </si>
  <si>
    <t>HBOG2969822</t>
  </si>
  <si>
    <t>Gl-155555561631399</t>
  </si>
  <si>
    <t>Se glosa mayor valor cobrado en servicio facturado Electrocardiograma por un valor de $ 4530 según tarifa pactada soat menos el 10%</t>
  </si>
  <si>
    <t>HBOG2969891</t>
  </si>
  <si>
    <t>Gl-155555561631400</t>
  </si>
  <si>
    <t>Se glosa mayor valor cobrado en los siguientes servicios facturados Cuadro hematico o hemograma hematocrito y leucograma por un valor de $ 2290 Hemoglobina glicosilada por un valor de $5060 Potrombina tiempo pt por un valor de $3340 Tromboplastina tiempo parcial PTT por un valor de $3250 total valor glosa 13940segun tarifa pactada soat menos el 10%</t>
  </si>
  <si>
    <t>HBOG2970409</t>
  </si>
  <si>
    <t>Gl-155555561631401</t>
  </si>
  <si>
    <t>Se glosa mayor valor cobrado en servicio facturado Consulta ambulatoria de medicina especializada por un valor de $4780 según tarifa pactada soat menos el 10%</t>
  </si>
  <si>
    <t>HBOG2970636</t>
  </si>
  <si>
    <t>Gl-155555561631402</t>
  </si>
  <si>
    <t>Se glosa mayor valor cobrado en Consulta ambulatoria de medicina especializada por un valor de $ 4780 según tarifa pactada soat menos el 10%</t>
  </si>
  <si>
    <t>HBOG2970932</t>
  </si>
  <si>
    <t>Gl-155555561631403</t>
  </si>
  <si>
    <t>HBOG2970952</t>
  </si>
  <si>
    <t>Gl-155555561631404</t>
  </si>
  <si>
    <t>HBOG2971331</t>
  </si>
  <si>
    <t>Gl-155555561631405</t>
  </si>
  <si>
    <t>HBOG2971429</t>
  </si>
  <si>
    <t>Gl-155555561631406</t>
  </si>
  <si>
    <t>HBOG2971676</t>
  </si>
  <si>
    <t>Gl-155555561631407</t>
  </si>
  <si>
    <t>HBOG2972036</t>
  </si>
  <si>
    <t>Gl-155555561631408</t>
  </si>
  <si>
    <t>HBOG2972042</t>
  </si>
  <si>
    <t>Gl-155555561631409</t>
  </si>
  <si>
    <t>HBOG2972081</t>
  </si>
  <si>
    <t>Gl-155555561631410</t>
  </si>
  <si>
    <t>HBOG2972355</t>
  </si>
  <si>
    <t>Gl-155555561631411</t>
  </si>
  <si>
    <t>Se glosa mayor valor cobrado en Ecocardiograma Transesofagico por una valor de $74250 según tarifa pactada soat menos el 10%</t>
  </si>
  <si>
    <t>HBOG2972729</t>
  </si>
  <si>
    <t>Gl-155555561631412</t>
  </si>
  <si>
    <t>HBOG2972760</t>
  </si>
  <si>
    <t>Gl-155555561631413</t>
  </si>
  <si>
    <t>HBOG2972878</t>
  </si>
  <si>
    <t>Gl-155555561631414</t>
  </si>
  <si>
    <t>HBOG2972901</t>
  </si>
  <si>
    <t>Gl-155555561631415</t>
  </si>
  <si>
    <t>HBOG2972915</t>
  </si>
  <si>
    <t>Gl-155555561631416</t>
  </si>
  <si>
    <t>Se glosa mayor valor cobrado en Electrocardiografia Dinamica de 24 horas (Holter) por un valor de $ 43780 según tarifa pactada soat menos el 10%</t>
  </si>
  <si>
    <t>HBOG2972921</t>
  </si>
  <si>
    <t>Gl-155555561631417</t>
  </si>
  <si>
    <t>HBOG2973055</t>
  </si>
  <si>
    <t>Gl-155555561631418</t>
  </si>
  <si>
    <t>HBOG4013630</t>
  </si>
  <si>
    <t>GL-155555562531526</t>
  </si>
  <si>
    <t xml:space="preserve">Se objeta $545650 Concepto 999901  PAQUETE INTEGRAL  CIRUGIA MICROGRAFIA DE MOHOS ESTADIO 3  se reconoce a tarifa pactada en  carta de intencion de Sami Contratos acordada entre las partes segun anexo Oferta de Servicios  a $4547250 se glosa la difereancia </t>
  </si>
  <si>
    <t xml:space="preserve">ips acepta glosa por tarifas de acuerdo a  la contratación establecida  se verifica y la tarifa pactada  establecida  esta  a  SOAT 10%  valor de la cirugia $5092900  10% = $509290 se reconoce dicho valor   existe una diferencia en el valor de la glosa el cual debe ser asumido por la eps </t>
  </si>
  <si>
    <t>HBOG4013861</t>
  </si>
  <si>
    <t>GL-155555562531527</t>
  </si>
  <si>
    <t xml:space="preserve">Se objeta $1899500 Concepto 5180400  PUNTA RADIOFRECUENCIA REFLEXULTRA/PROCISE?MEDINISTROS tarifa no convenida  bajo el anexo de Oferta de servcios de carta de intencion acordada entre las partes en el cual acuerdan que para estos insumos se debe anexar la factura de compra la cual no se encuantra en los anexos enviados en pagina wed </t>
  </si>
  <si>
    <t xml:space="preserve">HUS  adjunta factura de compra material de osteosintesis </t>
  </si>
  <si>
    <t>HBOG4012195</t>
  </si>
  <si>
    <t>GL-155555562531528</t>
  </si>
  <si>
    <t xml:space="preserve">Se objeta $ 51900 Concepto 890702  CONSULTA DE URGENCIAS POR OTRAS ESPECIALIDADES MÉDICAS No se reconoce consulta de urgencia no facturable paciente que ingresa con remisión del HospitalMrio Gaitan Yagunas  por lo tanto ingresa con una atencion de urgencia ya realizada y direccionada para  tratamiento </t>
  </si>
  <si>
    <t xml:space="preserve">HUS acepta glosa paciente remitido  no a lugar cobro de  consulta de urgencias  venia con conducta definida </t>
  </si>
  <si>
    <t>HBOG4011407</t>
  </si>
  <si>
    <t>GL-155555562531530</t>
  </si>
  <si>
    <t xml:space="preserve">Se objeta $ 233100 Concepto 550203  NEFROSTOMÍA VÍA LAPAROSCÓPICA Realizan CAMBIO DE CATETER DE NEFROSTOMIA y  facturan como si realizaran  NEFROSTOMIA (Grupo 11)  el manual tarifario codifica los cambio y colocación de catéter 91801870518718 como (Grupo 9) teniendo en cuenta la complejidad se homologa y se liquida como (Grupo 9) se glosa la diferencia ,Se objeta $ 51900 Concepto 890701  CONSULTA DE URGENCIAS POR MEDICINA GENERAL no hay lugar a reconocimiento teniendo en cuenta que ingresa para cirugia programada "pacte tenia cita ambulatoria para cambio de nefrostomia sin embargo paciente no asisite a la misma argumentando una calamidad razon por al que ingresa por urgencias" ,Se objeta $ 667800 Concepto 877816  PIELOGRAFÍA PERCUTÁNEA No hay lugar a reconocimiento de 4 pielografias en un mismo procedimiento dentro  del procedimiento Intervenvionista  de cambio de cateter de nefrostomia  realizan PIelografia al mismo riñon izquierdo  es irracional la facturacion por cada pinchazo con medio de contraste sea por tubo o con aguja  no existe justificacion medica ni normativa para tal costo excedido  pór lo tanto se reconoce un solo procedimiento se glosa la diferencia </t>
  </si>
  <si>
    <t xml:space="preserve">HUS acepta glosa parcial  frente a reliquidación de NEFROSTOMIA por  CAMBIO DE CATETER DE NEFROSTOMIA por sobrefacturación ips  adjunta soporte de procedimiento realizado por RADIOLOGIA INTERVENCIONISTA donde se evidencia procedimientos bajo anestesia local anterior  catater  requeria  cambio por desgaste y funcionamiento  ips acepta  consulta por medicina general   adjuntan soportes  </t>
  </si>
  <si>
    <t>HBOG4009633</t>
  </si>
  <si>
    <t>GL-155555562531532</t>
  </si>
  <si>
    <t xml:space="preserve">Se objeta $ 62076 Concepto 5370412  CEFAZOLINA FRASCO AMPOLLA POLVO ESTERIL PARA RECONSTITUIR A SOLUCION INYECTABLE No se reconoce medicamento cefazolina iniciado el dia 28 octubre por tratarse de posible infeccion nosomial de tracto urinario y por tratarse de sintomas urinarios irritativos intrahospotalariamente en paciente que esta recibiendo tratamiento para hiponatremia severa y descompensacion de falla cardiaca  Glosa por gestion hospitalaria YESIKA IVONNE OLARTE CORTES </t>
  </si>
  <si>
    <t>EPS levanta objecion no hay evidencia de infeccion de origen nosocomial</t>
  </si>
  <si>
    <t>HBOG4011952</t>
  </si>
  <si>
    <t>GL-155555562531543</t>
  </si>
  <si>
    <t xml:space="preserve">Se objeta $92600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t>
  </si>
  <si>
    <t xml:space="preserve">HUS soporta glosa  las curaciónes realizadas corresponden a un servicio adicional especial  prestado por clinica de heridas frente al manejo del paciente  se adjuntan soportes  servicio facturable </t>
  </si>
  <si>
    <t>HBOG4012208</t>
  </si>
  <si>
    <t>GL-155555562531544</t>
  </si>
  <si>
    <t>Se objeta $63320 Concepto 5180400  TORNILLOCORTICAL35MMXVARIASLONGORTOMAC  Se objeta $82320 Concepto 5180400  PLACATERCIOCA?A35MMXVARIASMEDIDASORTOMAC  Se objeta $82880 Concepto 5180400  TORNILLOESPONJOSO40MMX1020MMORTOMAC  Se objeta $137760 Concepto 5180400  TORNILLOCORTICALDE35XVARIASLONGORTOMAC   la IPS debe anexar la factura de compra de cada uno de los insumos objetados  y/o una cotización previamente aprobada por la EPS por loq ue se glosa su cobro</t>
  </si>
  <si>
    <t xml:space="preserve">HUS adjunta factura de compra material de osteosintesis </t>
  </si>
  <si>
    <t>HBOG4011227</t>
  </si>
  <si>
    <t>GL-155555562531545</t>
  </si>
  <si>
    <t>FLORIAN</t>
  </si>
  <si>
    <t xml:space="preserve">Se objeta $141200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t>
  </si>
  <si>
    <t>HUS  acepta sobrefacturación</t>
  </si>
  <si>
    <t>HBOG4011933</t>
  </si>
  <si>
    <t>GL-155555562531546</t>
  </si>
  <si>
    <t xml:space="preserve">Se objeta $2614500 Concepto 10A002  INTERNACIÓN COMPLEJIDAD ALTA HABITACION BIPERSONAL Se objeta dias de estancia del 09 al 18 de noviembre  dado que el usuario no tenia pertinencia para la permanencia en estancia hospitalaria habia cumplido con 12 dias de  aislamiento temino esquema de antibioticos solo persistia compromiso de sus estado de conciancia con direccionamiento por geriatria para  manejo nutricional manejo de confort y apoyo familiar para una recupéracion adecuada por lo tanto no tiene justificacion los dias de estancia adicionales ,Se objeta $36320 Concepto 199312165  AMPICILINA COMBINACIONES FRASCO VIAL POLVO ESTERIL PARA RECONSTITUIR A SOLUCION INYECTABLE No se reconoce medicamento AMPICILINA SULBACTAM c/12h adminstrado desde el 29 octubre 2020 a la fecha dado que no se ha indentificado foco infeccioso bacteriano hemocultivos negativos a la fecha 03 11 paciente afebril sin leucocitosis y se trata de paciente con infeccion por covid con muestra pcr confirmada se considera no pertienete uso de este antibiotico  (Glosa por gestion hospitalaria YESIKA IVONNE OLARTE CORTES),Se objeta $529000 Concepto 890602  CUIDADO (MANEJO) INTRAHOSPITALARIO POR MEDICINA ESPECIALIZADA Se objeta manejos 09 al 18 de noviembre  dado que el usuario no tenia pertinencia para la permanencia en estancia hospitalaria habia cumplido con 12 dias de  aislamiento temino esquema de antibioticos solo persistia compromiso de sus estado de conciancia con direccionamiento por geriatria para  manejo nutricional manejo de confort y apoyo familiar para una recupéracion adecuada por lo tanto no tiene justificacion los dias de estancia adicionales ,Se objeta $92600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t>
  </si>
  <si>
    <t xml:space="preserve">HUS soporta  glosa  las curaciónes realizadas corresponden a un servicio adicional especial  prestado por clinica de heridas frente al manejo del paciente  se adjuntan soportes  servicio facturable </t>
  </si>
  <si>
    <t>HBOG4010709</t>
  </si>
  <si>
    <t>GL-155555562531547</t>
  </si>
  <si>
    <t xml:space="preserve">Se objeta $1068000 Concepto 861102  DRENAJE DE COLECCIÓN PROFUNDA EN PIEL O TEJIDO CELULAR SUBCUTÁNEO POR INCISIÓN O ASPIRACIÓN no se evidencia en historia clinica anexa soporte de realizacion de procedimiento quirurgico de ser soportada  tener en cuenta que las actividades realizadas por enfermera y médico general se consideran incluidas en la atención integral del paciente internado  no facturables  según lo establecido en el Articulo 40 del Decreto 2423 ,Se objeta $28000    HEMOCLASIFICACIÓN SISTEMA RH ANTÍGENO RH D EN TUBO   $31100   HEMOCLASIFICACIÓN SISTEMA ABO INVERSA HEMOCLASIFICACIÓN SERICA POR MICROTÉCNICA  no es facturables  ya que normativamente se encuentra  incluida en prueba cruzada según lo  establece el decreto 2423/96 en su codificación 19828 para prueba cruzada     //         $62400    HEMOCULTIVO AEROBIO AUTOMATIZADO CADA MUESTRA  $62400   HEMOCULTIVO ANAEROBIO AUTOMATIZADO CADA MUESTRA  No se reconoce hemocultivos aerobios y anaerobios realizados el 6/11 dado que el paciente el 6/11 presenta picos febriles con posterior documentacion de pcr elevada y hemocultivo evidenciando bacteremia por sepidermidis se cosnidera evento asociado a cuidado de la salud(glosa realizada por gestion hospitalaria YESIKA IVONNE OLARTE CORTES),Se objeta $353000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$561400 Concepto 912003  TRANSFUSIÓN DE LA UNIDAD DE PLAQUETAS  no facturable según lo establecido en el  Articulo 40 del Decreto 2423 siendo esta una actividad realizada por enfermera y médico general se considera incluida en la atención integral del paciente internado ,Se objeta $67936 Concepto 201202291  VANCOMICINA CLORHIDRATO POLVO PARA RECONSTITUIR A SOL INY  500 MG No se reconoce medicamento vancomicina del 6 al 11 noviembre dado que el paciente el 6/11 presenta picos febriles con posterior documentacion de pcr elevada y hemocultivo evidenciando bacteremia por sepidermidis se cosnidera evento asociado a cuidado de la salud (glosa realizada por gestion hospitalaria YESIKA IVONNE OLARTE CORTES) </t>
  </si>
  <si>
    <t>IPS ACEPTA SOBREFACTURACION EN PROCEDIMIENTO Eps levanta objeción de  transfusión de globulos rojos  es un servicio facturable que no esta dentro de las  exclusiones  que  citan segun Articulo 40 del Decreto 2423 corresponden a un servicio adicional especial  prestado frente al manejo del paciente ips  acepta glosa  correspondiente a  aceptacion de  Hemoclasificación incluidas en pruebas cruzadas ips soporta reportes de paraclinicos pertinentes no se evidencian fallas de calidad en la atencion</t>
  </si>
  <si>
    <t>HBOG4013260</t>
  </si>
  <si>
    <t>GL-155555562531548</t>
  </si>
  <si>
    <t xml:space="preserve">objeta $781    SONDANASOGASTRICA14   $903    SONDANASOGASTRICA18  $7496     TUBOENDOTRAQUEAL75CONBALON  $9400    BOLSADEDRENAJEURINARIOADULTO2000ML    $21368    SISTEMADESUCCIONDESECHABLECONVALVULADE1500MLCONGE  $40935   V1V1062  TRAMPAPARARECOLECCIONDEESPECIMENES   $33296    FILTROINTERCAMBIADORDECALORYHUMEDADANTIBACTERIALADULT    $114750     CATETERVENOSOCENTRALTRILUMEN7F20CM  $315000    GLUCOMETRIA   $364827   E04S08  SONDASUCCIONCERRADA16F   $371260    EQUIPOPARABOMBADEINFUSI?N  $234366    BOLSAPARANUTRICIONENTERAL1000MLCONEQUIPO   $99282    INSPIROMETRODEINCENTIVORESPIRATORIO  $66225   EQUIPOBURETA150MLPARAADMINISTRACIONDESOLUCIONES    $60100    RESUCITADORMANUALDESECHABLEADULTO  $56700    APOSITODEESPUMADEPOLIURETA    $56700    CATETERVENOSOCENTRALMONOLUMEN16GAX20CM  $12120    EQUIPOEXTENSIONDEANESTESIA No se reconoce   materiales    de los días 27/10/2020 al 6/11/2020 y del  06/11/2020 al 17/11/2020  incluidas en días de estancias objetadas por  evento asociado a los cuidado de la salud ( Glosa generada por gestion Hospitalaria   YESIKA IVONNE OLARTE CORTES),Se objeta $13091000    INTERNACIÓN EN UNIDAD DE CUIDADO INTENSIVO ADULTOS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,Se objeta $13900    BACILOSCOPIA COLORACIÓN ÁCIDO ALCOHOLRESISTENTE ZIEHLNEELSEN   $13900    BACILOSCOPIA COLORACIÓN ÁCIDO ALCOHOL RESISTENTE ZIELHNEELSEN LECTURA SERIADA TRES MUESTRAS  $516000    SODIO EN SUERO U OTROS FLUIDOS   $657300   903859  POTASIO EN SUERO U OTROS FLUIDOS   $264600    CREATININA EN SUERO U OTROS FLUIDOS  $220500    NITRÓGENO UREICO  $50000    CLORO   $44500    INMUNOGLOBULINA A IG A AUTOMATIZADO   $44500    INMUNOGLOBULINA G IG G AUTOMATIZADO   $44500    INMUNOGLOBULINA M IG M AUTOMATIZADO  $45800   TRANSAMINASA GLUTÁMICOPIRÚVICA ALANINO AMINO TRANSFERASA  $45800   TRANSAMINASA GLUTÁMICO OXALACÉTICA ASPARTATO AMINO TRANSFERASA  $47600    BILIRRUBINAS TOTAL Y DIRECTA   $97800    GASES ARTERIALES (EN REPOSO O EN EJERCICIO)  $385700    MAGNESIO EN SUERO U OTROS FLUIDOS   $501400    HEMOGRAMA IV (HEMOGLOBINA HEMATOCRITO RECUENTO DE ERITROCITOS ÍNDICES ERITROCITARIOS LEUCOGRAMA RECU No se reconoce    ayudas diagnosticas   de los días 27/10/2020 al 6/11/2020 y del  06/11/2020 al 17/11/2020  incluidas en días de estancias objetadas por  evento asociado a los cuidado de la salud ( Glosa generada por gestion Hospitalaria   YESIKA IVONNE OLARTE CORTES),Se objeta $203895    PIPERACILINA E INHIBIDOR ENZIMATICO CADA VIAL POLVO ESTERIL PARA RECONSTITUIR A SOLUCION INYECTABLE   $220792    VANCOMICINA CLORHIDRATO POLVO PARA RECONSTITUIR A SOL INY  500 MG   $645180    MEROPENEM FRASCO VIAL POLVO ESTERIL PARA RECONSTITUIR A SOLUCION INYECTABLE  $535649    ENOXAPARINA SOLUCION INYECTABLE  60 MG/06 ML   $283450    DEXMEDETOMIDINA 2 ML SOLUCION INYECTABLE SOLUCION INYECTABLE   $31892    OMEPRAZOLE SOLUCION INYECTABLE  40 MG  No se reconoce   medicamentos   de los días 27/10/2020 al 6/11/2020 y del  06/11/2020 al 17/11/2020  incluidas en días de estancias objetadas por  evento asociado a los cuidado de la salud ( Glosa generada por gestion Hospitalaria   YESIKA IVONNE OLARTE CORTES),Se objeta $217500   INTERNACIÓN COMPLEJIDAD ALTA CUATRO O MÁS CAMAS   $871500    #3  INTERNACIÓN COMPLEJIDAD ALTA HABITACION BIPERSONAL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,Se objeta $406000   TERAPIA FÍSICA INTEGRAL   $1339800  #66 TERAPIA RESPIRATORIA INTEGRAL  No se reconoce   actividades realizadas   de los días 27/10/2020 al 6/11/2020 y del  06/11/2020 al 17/11/2020  incluidas en días de estancias objetadas por  evento asociado a los cuidado de la salud ( Glosa generada por gestion Hospitalaria   YESIKA IVONNE OLARTE CORTES),Se objeta $458700  TOMOGRAFÍA COMPUTADA DE TÓRA       $639700  TOMOGRAFÍA COMPUTADA EN RECONSTRUCCIÓN TRIDIMENSIONAL  No se reconoce    ayudas diagnosticas   de los días 27/10/2020 al 6/11/2020 y del  06/11/2020 al 17/11/2020  incluidas en días de estancias objetadas por  evento asociado a los cuidado de la salud ( Glosa generada por gestion Hospitalaria   YESIKA IVONNE OLARTE CORTES),Se objeta $46300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,Se objeta $509300 Concepto 870001  RADIOGRAFÍA DE CRÁNEO SIMPLE  Se objeta $758400 Concepto 871121  RADIOGRAFÍA DE TÓRAX (PA O AP Y LATERAL DECÚBITO LATERAL OBLICUAS O LATERAL)  No se reconoce   actividades realizadas   de los días 27/10/2020 al 6/11/2020 y del  06/11/2020 al 17/11/2020  incluidas en días de estancias objetadas por  evento asociado a los cuidado de la salud ( Glosa generada por gestion Hospitalaria   YESIKA IVONNE OLARTE CORTES),Se objeta $5633600    INTERNACIÓN EN UNIDAD DE CUIDADO INTERMEDIO ADULTO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t>
  </si>
  <si>
    <t>NO HAY ACUERDO ENTRE LAS PARTES</t>
  </si>
  <si>
    <t>FEHF75998</t>
  </si>
  <si>
    <t>GL-155555562531626</t>
  </si>
  <si>
    <t xml:space="preserve">Se objeta $53700 Concepto 890701  CONSULTA DE URGENCIAS POR MEDICINA GENERAL No facturable paciente ingresa remitido de  Subachoque   institución que presta la atención inicial de urgencia define diagnóstico y remite para tratamiento </t>
  </si>
  <si>
    <t>Se levanta glosa SUBACHOQUE MUNICIPIO INSTITUCION DE PRIMER NIVEL EL CUAL NO PRESENTA SERVIOS DE URGENCIAS</t>
  </si>
  <si>
    <t>FEHU37170</t>
  </si>
  <si>
    <t>GL-155555562531654</t>
  </si>
  <si>
    <t xml:space="preserve">Se objeta $162400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t>
  </si>
  <si>
    <t xml:space="preserve">SE LEVANTA GLOSA SERVICIO NO HACE PARTE DE LAS ACTIVIDADES DE ENFERMERIA Y/O MEDICO GENERAL FACTURABLE CODIGO 30202 DECRETO 2423 </t>
  </si>
  <si>
    <t>HBOG4026137</t>
  </si>
  <si>
    <t>GL-155555562531745</t>
  </si>
  <si>
    <t>Se objeta $146200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$29000 Concepto 911016  HEMOCLASIFICACIÓN SISTEMA RH ANTÍGENO RH D EN TUBO  Se objeta $32200 Concepto 911019  HEMOCLASIFICACIÓN SISTEMA ABO INVERSA HEMOCLASIFICACIÓN SERICA POR MICROTÉCNICA  no es facturable ya que normativamente se encuentra  incluida en prueba cruzada según lo  establece el decreto 2423/96 en su codificación 19828 para prueba cruzada</t>
  </si>
  <si>
    <t>ips anexa soporte donde se evidencia que la aplicación la realiza personal de banco de sangre  //////   ips acepta glosa  por un valor de $ 61200</t>
  </si>
  <si>
    <t>HBOG4037143</t>
  </si>
  <si>
    <t>GL-155555562531918</t>
  </si>
  <si>
    <t>Se objeta $6075000 Concepto CT9771792  TUBOVALVULADOMECANICODIFERENTESMEDIDAS  Se objeta $2008125 Concepto CT4841765  CANULAFEMORALARTERIALPIEZAUNICA19FR  Se objeta $1369602 Concepto CT3461740  SOLUCIONCARDIOPLEGICABOLSA1000ML  Se objeta $1213792 Concepto CT6291790  BOMBACENTRIFUGACOMPATIBLECONMAQUINADEPERFUSIONFLUJO  Se objeta $1133981 Concepto CT6291787  KITRESCATADORDECELULAS(CAMPANATUBERIAYBOLSAS)  Se objeta $850500 Concepto N01N02  MATRIZHEMOSTATICADEGELATINACONTROMBINAJERINGA8ML  Se objeta $781920 Concepto CT1411749  KITPOLIESTER2/0DOBLEAGUJAREDONDA1/2CIRCULO22MM15X75  Según acuerdo de voluntades no se establecen referentes para materiales por lo cual deben  anexar   cotización  con visto bueno por la eps coosalud entre tanto el valor del material se ajustara a los precios manejados por  la eps el cual está  de acuerdo a los costos del  mercado  además su utilización debe estar descrita en nota médicas que de muestren el uso de los insumos para este caso anexan pantallazos de correo solicitando aprobacion pero no se eviencia el visto bueno por parte de a eps adicional no anexan las cotizaciones en las que se pueda evidenciar específicamente el nombre del suministro paciente y los valores aprobados por la eps por lo que no se logra validar la información ,Se objeta $828000 Concepto 912001  TRANSFUSIÓN DE LA UNIDAD DE CRIOPRECIPITADO  Se objeta $438000 Concepto 912002  TRANSFUSIÓN DE LA UNIDAD DE GLÓBULOS ROJOS O ERITROCITOS  Se objeta $414000 Concepto 912005  TRANSFUSIÓN DE LA UNIDAD DE PLASMA FRESCO CONGELADO Se objeta $191600    CURACIÓN DE LESIÓN EN PIEL O TEJIDO CELULAR SUBCUTÁNEO SOD   no facturable según lo establecido en el Articulo 40 del Decreto 2423 siendo esta una actividad realizada por enfermera y médico general se considera incluida en la atención integral del paciente internado</t>
  </si>
  <si>
    <t xml:space="preserve">ips acepta glosa parcial por sobrefacturacion en uci y salas de cirugia  no facturable eps levanta objecion por manejo por clinica de heridas eps levanta concepto de insumos incluidos en la resolucion del hospital de la samarita  según el contrato y facturas de compra de lo no incluido </t>
  </si>
  <si>
    <t>NHRZ554657</t>
  </si>
  <si>
    <t>GL-155555562532109</t>
  </si>
  <si>
    <t>Se objeta $1811040 Concepto T2CLAVODETIBIAST  T2CLAVODETIBIASTD912MMXVARIASLONGAMAREY  Se objeta $878080 Concepto 151804041133  T2TORNILLODEBLOQUEOF/T5MMXVARIASLONGAMAREY  Se objeta $237440 Concepto 151804041132  T2TORNILLODECIERREEST?NDARAMAREY  Según acuerdo de voluntades no se establecen referentes para materiales por lo cual deben  anexar   cotización  con visto bueno por la eps coosalud entre tanto el valor del material se ajustara a los precios manejados por  la eps el cual está  de acuerdo a los costos del  mercado  además su utilización debe estar descrita en nota médicas que de muestren el uso de los insumos</t>
  </si>
  <si>
    <t>HBOG4062881</t>
  </si>
  <si>
    <t>GL-155555562532305</t>
  </si>
  <si>
    <t>Se objeta $110600 Concepto CT1241130  APOSITODEESPUMADEPOLIURETA  Se objeta $55644 Concepto A07E03  EQUIPOPARABOMBADEINFUSI?N  Se objeta $36909 Concepto CT1241067  APOSITODEESPUMADEPOLIURETA  Se objeta $21112 Concepto C18C05  CATETERVENOSODESEGURIDAD2030MM  Se objeta $12210 Concepto A01J02  JERINGADESECHABLE10MLCONAGUJA21X11/2LUERLOCKEMBOLO  Se objeta $9187 Concepto E01U07  SISTEMADESUCCIONDESECHABLECONVALVULADE1500MLCONGE  Se objeta $2643 Concepto C18C06  CATETERVENOSODESEGURIDAD2225MM  Se objeta $4518 Concepto G02H01  HUMIDIFICADORDESECHABLEPARAOXIGENO  Se objeta $4414 Concepto A10B01  EQUIPOBURETA150MLPARAADMINISTRACIONDESOLUCIONES  Se objeta $3464 Concepto A02V01  VENDAELASTICA4X5YARDAS  Se objeta $2236 Concepto A01V01  VENDADEALGODON4X5YARDAS  Se objeta $1083 Concepto G03C01  CANULANASALDEOXIGENOADULTO  Se reconoce 1 equipo de macro y 1 cateter del servicio de urgencia Actividad hace parte de la estancia hospitalaria se reconocen los servicios de urgencias y se  objetan los servicios posteriores a esta  teniendo en cuenta que   no existe  contratación ni tarifas pactadas entre las partes,Se objeta $1457600 Concepto 107M01  INTERNACIÓN EN UNIDAD DE CUIDADO INTERMEDIO ADULTO     se  objetan los servicios posteriores a la urgencia  teniendo en cuenta que   no existe  contratación ni tarifas pactadas entre las partes,Se objeta $1562100 Concepto 883101  RESONANCIA MAGNÉTICA DE CEREBRO Actividad hace parte de la estancia hospitalaria se reconocen los servicios de urgencias y se  objetan los servicios porteriores a esta  teniendo en cuenta que   no existe  contratacion ni tarifas pactadas entre las partes ,Se objeta $167200 Concepto 505893  OXIGENO MEDICINAL  Se objeta $140608 Concepto 2008468518  ENOXAPARINA SIN DATO SOLUCION INYECTABLE  Se objeta $10000 Concepto 199325731  SERTRALINA TABLETA RECUBIERTA TABLETA RECUBIERTA  Se objeta $9884 Concepto 2006612112  PREGABALINA CAPSULA 75 MG  Se objeta $9000 Concepto 199353034  ACETAMINOFEN TABLETA Ó CÁPSULA  500 MG  Se objeta $8056 Concepto 200918196  PREGABALINA CAPSULAS CAPSULA DURA  Se objeta $3385 Concepto 199741492  HALOPERIDOL SOLUCION ORAL  2 MG/ML/20 ML  Se objeta $1518 Concepto 199983771  HALOPERIDOL SOLUCION INYECTABLE  5 MG  Se objeta $1500 Concepto 199146573  LORAZEPAM TABLETA  2 MG  Se objeta $1240 Concepto 200097791  MIDAZOLAM SOLUCION INYECTABLE  5 MG/5 ML  Se objeta $1000 Concepto 402053  HIDROXICINA TABLETA  25 MG  Se objeta $19536 Concepto 295235  SODIO CLORURO 100 ML SOLUCION INYECTABLE     Se reconocen 2 sodio cloruro de urgencias  y se  objetan los  posteriores a esta  teniendo en cuenta que   no existe  contratación ni tarifas pactadas entre las partes,Se objeta $240000 Concepto 903703  VITAMINA B12 CIANOCOBALAMINA  Se objeta $226800 Concepto 903859  POTASIO EN SUERO U OTROS FLUIDOS  Se objeta $186900 Concepto 903864  SODIO EN SUERO U OTROS FLUIDOS  Se objeta $158200 Concepto 902210  HEMOGRAMA IV (HEMOGLOBINA HEMATOCRITO RECUENTO DE ERITROCITOS ÍNDICES ERITROCITARIOS LEUCOGRAMA RECU  Se objeta $138300 Concepto 906913  PROTEÍNA C REACTIVA ALTA PRECISIÓN AUTOMATIZADO  Se objeta $126000 Concepto 903854  MAGNESIO EN SUERO U OTROS FLUIDOS  Se objeta $99000 Concepto 902045  TIEMPO DE PROTROMBINA TP  Se objeta $96300 Concepto 902049  TIEMPO DE TROMBOPLASTINA PARCIAL TTP  Se objeta $79300 Concepto 906442  ANTICUERPOS ANTINUCLEARES SEMIAUTOMATIZADO  Se objeta $78200 Concepto 906249  VIRUS DE INMUNODEFICIENCIA HUMANA 1 Y 2 ANTICUERPOS  Se objeta $78000 Concepto 903895  CREATININA EN SUERO U OTROS FLUIDOS  Se objeta $71700 Concepto 904904  HORMONA ESTIMULANTE DEL TIROIDES ULTRASENSIBLE  Se objeta $65400 Concepto 903856  NITRÓGENO UREICO  Se objeta $58100 Concepto 903105  ÁCIDO FÓLICO FOLATOS EN SUERO  Se objeta $54500 Concepto 904921  TIROXINA LIBRE  Se objeta $50600 Concepto 903839  GASES ARTERIALES (EN REPOSO O EN EJERCICIO)  Se objeta $23700 Concepto 903866  TRANSAMINASA GLUTÁMICOPIRÚVICA ALANINO AMINO TRANSFERASA  Se objeta $23700 Concepto 903867  TRANSAMINASA GLUTÁMICO OXALACÉTICA ASPARTATO AMINO TRANSFERASA  Se objeta $19400 Concepto 903810  CALCIO SEMIAUTOMATIZADO  Se objeta $18200 Concepto 903835  FÓSFORO EN SUERO U OTROS FLUIDOS  Se objeta $14500 Concepto 907106  UROANÁLISIS  Se objeta $14400 Concepto 906915  PRUEBA NO TREPONÉMICA MANUAL  Se objeta $13700 Concepto 903841  GLUCOSA EN SUERO U OTRO FLUIDO DIFERENTE A ORINA  Se objeta $12300 Concepto 903809  BILIRRUBINAS TOTAL Y DIRECTA  Se objeta $10400 Concepto 903813  CLORO  Se objeta $9500 Concepto 903809  BILIRRUBINAS TOTAL Y DIRECTA  Se reconoce 1 hemograma de la urgencia objetan los servicios posteriores a esta  teniendo en cuenta que   no existe  contratación ni tarifas pactadas entre las partes,Se objeta $351300 Concepto 10A001  INTERNACIÓN COMPLEJIDAD ALTA HABITACION UNIPERSONAL (INCLUYE AISLAMIENTO)  Se objeta $900400 Concepto 10A004  INTERNACIÓN COMPLEJIDAD ALTA CUATRO O MÁS CAMAS Se objeta $4209800 Concepto 10A002  INTERNACIÓN COMPLEJIDAD ALTA HABITACION BIPERSONAL  Se reconoce 1 dia de cuatro camas incluida en el servicio de urgenciay se  objetan los servicios posteriores a esta  teniendo en cuenta que   no existe  contratación ni tarifas pactadas entre las partes,Se objeta $357000 Concepto 939403  TERAPIA RESPIRATORIA INTEGRAL  Se objeta $420000 Concepto 931001  TERAPIA FÍSICA INTEGRAL  se reconocen los servicios de urgencias y se  objetan los servicios posteriores a esta  teniendo en cuenta que   no existe  contratación ni tarifas pactadas entre las partes,Se objeta $424000 Concepto 930102  PRUEBA COGNITIVA (CADA UNA) Actividad hace parte de la estancia hospitalaria se reconocen los servicios de urgencias y se  objetan los servicios posteriores a esta  teniendo en cuenta que   no existe  contratación ni tarifas pactadas entre las partes ,Se objeta $456200 Concepto 879111  TOMOGRAFÍA COMPUTADA DE CRÁNEO SIMPLE se reconoce 1 de la urgencia objetan los servicios posteriores a esta  teniendo en cuenta que   no existe  contratación ni tarifas pactadas entre las partes ,Se objeta $52100 Concepto 890402  INTERCONSULTA POR OTRAS ESPECIALIDADES MÉDICAS  Se objeta $67200 Concepto 890408  INTERCONSULTA POR PSICOLOGÍA  Se objeta $208400 Concepto 890474  INTERCONSULTA POR ESPECIALISTA EN NEUROLOGÍA  Se objeta $833600 Concepto 890484  INTERCONSULTA POR ESPECIALISTA EN PSIQUIATRÍA  Se objeta $1150800 Concepto 890602  CUIDADO (MANEJO) INTRAHOSPITALARIO POR MEDICINA ESPECIALIZADA  Se reconoce 1 interconsulta de neurologia incluida en la atencion de urgencia objetan los servicios posteriores a esta  teniendo en cuenta que   no existe  contratación ni tarifas pactadas entre las partes,Se objeta $95800 Concepto 873501  FLUOROSCOPIA COMO GUÍA PARA PROCEDIMIENTOS  Se objeta $130800 Concepto 871121  RADIOGRAFÍA DE TÓRAX (PA O AP Y LATERAL DECÚBITO LATERAL OBLICUAS O LATERAL)  Se reconoce 1 rx de torax objetan los servicios posteriores a esta  teniendo en cuenta que   no existe  contratación ni tarifas pactadas entre las partes</t>
  </si>
  <si>
    <t>HBOG4065450</t>
  </si>
  <si>
    <t>GL-155555562532306</t>
  </si>
  <si>
    <t>Se objeta $191600 Concepto S55214  FILTRODESLEUCOCITADORHEMATIESADULTOS  Se objeta $149083 Concepto D03A11  AGUJAPARABIOPSIADEMEDULAOSEA11GX100MM  Se objeta $74192 Concepto A07E03  EQUIPOPARABOMBADEINFUSI?N  Se objeta $20100 Concepto S55210  EQUIPOPARATRANSFUSIONDEGLOBULOSROJOSYPLASMA  Se objeta $17656 Concepto A10B01  EQUIPOBURETA150MLPARAADMINISTRACIONDESOLUCIONES  Se objeta $13215 Concepto C18C06  CATETERVENOSODESEGURIDAD2225MM  Se objeta $10556 Concepto C18C05  CATETERVENOSODESEGURIDAD2030MM  Se objeta $10656 Concepto A01J02  JERINGADESECHABLE10MLCONAGUJA21X11/2LUERLOCKEMBOLO  Se objeta $2620 Concepto C18C04  CATETERVENOSODESEGURIDAD1830MM  Se objeta $1620 Concepto A12E01  EQUIPODEMACROGOTEOSINAGUJAPARAADMINISTRACIONDESOLUCI  Se objeta $778 Concepto A01J03  JERINGADESECHABLE20MLCONAGUJA21X11/2LUERLOCKEMBOLO se recono 1 equipo macri  1 cateter incluido en el servio de urgecias se  objetan los servicios posteriores a esta  teniendo en cuenta que   no existe  contratación ni tarifas pactadas entre las partes,Se objeta $211800 Concepto 881302  ECOGRAFÍA DE ABDOMEN TOTAL (HÍGADO PÁNCREAS VESÍCULA VÍAS BILIARES RIÑONES BAZO GRANDES VASOS Actividad hace parte de la estancia hospitalaria se reconocen los servicios de urgencias y se  objetan los servicios posteriores a esta  teniendo en cuenta que   no existe  contratación ni tarifas pactadas entre las partes ,Se objeta $219000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$225100 Concepto 10A004  INTERNACIÓN COMPLEJIDAD ALTA CUATRO O MÁS CAMAS  Se objeta $4510500 Concepto 10A002  INTERNACIÓN COMPLEJIDAD ALTA HABITACION BIPERSONAL  se reconoce 1 dia de 4 camas inlcuido en urgencias y se  objetan los servicios posteriores a esta  teniendo en cuenta que   no existe  contratación ni tarifas pactadas entre las partes,Se objeta $384200 Concepto 902210  HEMOGRAMA IV (HEMOGLOBINA HEMATOCRITO RECUENTO DE ERITROCITOS ÍNDICES ERITROCITARIOS LEUCOGRAMA RECU  Se objeta $376400 Concepto 908411  CARIOTIPO PARA ESTADOS LEUCÉMICOS  Se objeta $291600 Concepto 911013  FENOTIPO SISTEMA RH CUALQUIER ANTÍGENO POR MICROTÉCNICA  Se objeta $193500 Concepto 911021  PRUEBA CRUZADA MAYOR ERITROCITARIA POR MICROTÉCNICA  Se objeta $120000 Concepto 903703  VITAMINA B12 CIANOCOBALAMINA  Se objeta $81600 Concepto 903046  TRANSFERRINA AUTOMATIZADA  Se objeta $78200 Concepto 906249  VIRUS DE INMUNODEFICIENCIA HUMANA 1 Y 2 ANTICUERPOS  Se objeta $73600 Concepto 911003  ANTICUERPOS IRREGULARES DETECCIÓN (COOMBS INDIRECTO RASTREO ANTICUERPOS IRREGULARES PRUEBA DE ANTI  Se objeta $72900 Concepto 911012  FENOTIPO ERITROCITARIO EXTENDIDO EN TUBO CUALQUIER ANTÍGENO  Se objeta $71700 Concepto 904904  HORMONA ESTIMULANTE DEL TIROIDES ULTRASENSIBLE  Se objeta $64600 Concepto 906411  CÉLULAS PARIETALES ANTICUERPOS SEMIAUTOMATIZADO O AUTOMATIZADO  Se objeta $58100 Concepto 903105  ÁCIDO FÓLICO FOLATOS EN SUERO  Se objeta $52100 Concepto 903016  FERRITINA  Se objeta $50700 Concepto 911009  COOMBS DIRECTO CUALITATIVO POR MICROTÉCNICA  Se objeta $46100 Concepto 906913  PROTEÍNA C REACTIVA ALTA PRECISIÓN AUTOMATIZADO  Se objeta $38400 Concepto 903846  HIERRO TOTAL  Se objeta $38400 Concepto 903044  SATURACIÓN DE TRANSFERRINA  Se objeta $32400 Concepto 903859  POTASIO EN SUERO U OTROS FLUIDOS  Se objeta $30800 Concepto 903021  HAPTOGLOBINA AUTOMATIZADA  Se objeta $28800 Concepto 902224  RECUENTO DE RETICULOCITOS AUTOMATIZADO  Se objeta $26700 Concepto 903864  SODIO EN SUERO U OTROS FLUIDOS  Se objeta $16100 Concepto 903828  DESHIDROGENASA LÁCTICA  Se objeta $15200 Concepto 911026  FENOTIPO SISTEMA ABO SUBGRUPOS EN TUBO  Se objeta $13000 Concepto 903895  CREATININA EN SUERO U OTROS FLUIDOS  Se objeta $12300 Concepto 903809  BILIRRUBINAS TOTAL Y DIRECTA  Se objeta $10900 Concepto 903856  NITRÓGENO UREICO  Se objeta $9500 Concepto 903809  BILIRRUBINAS TOTAL Y DIRECTA  Se objeta $8200 Concepto 902206  EXTENDIDO DE SANGRE PERIFÉRICA ESTUDIO DE MORFOLOGÍA se reconoce 1 cuadro hematico incñluido en la urgencia se  objetan los servicios posteriores a esta  teniendo en cuenta que   no existe  contratación ni tarifas pactadas entre las partes,Se objeta $416800 Concepto 890451  INTERCONSULTA POR ESPECIALISTA EN HEMATOLOGÍA  Se objeta $986400 Concepto 890602  CUIDADO (MANEJO) INTRAHOSPITALARIO POR MEDICINA ESPECIALIZADA  se reconoce 1 interconsulta de hematologia incluida en la urgencia se  objetan los servicios posteriores a esta  teniendo en cuenta que   no existe  contratación ni tarifas pactadas entre las partes,Se objeta $818400 Concepto 911106  PROCESAMIENTO DE LA UNIDAD DE GLÓBULOS ROJOS ESTÁNDAR  Se objeta $29024 Concepto 326062  LACTATO DE HARTMAN SOLUCION INYECTABLE  500 ML  Se objeta $20000 Concepto 200418062  AGUA ESTERIL SOLUCION INYECTABLE   /10 ML  Se objeta $10656 Concepto 295235  SODIO CLORURO 100 ML SOLUCION INYECTABLE  Se objeta $8624 Concepto 402602  VITAMINA COMPLEJO B SOLUCION INYECTABLE  1 MG/ML  Se objeta $6000 Concepto 410728  OMEPRAZOL TABLETA Ó CÁPSULA  20 MG  Se objeta $5236 Concepto 200478392  ERITROPOYETINA POLVO PARA RECONSTITUIR A SOL INY  2000 UI  Se objeta $4550 Concepto 200443442  OMEPRAZOLE SOLUCION INYECTABLE  40 MG  Se objeta $3500 Concepto 3566218  ACIDO FOLICO TABLETA  1 MG    se reconoce 1 harman inlcuido en la urgencia se  objetan los servicios posteriores a esta  teniendo en cuenta que   no existe  contratación ni tarifas pactadas entre las partes,Se objeta $845300 Concepto 898106  ESTUDIO DE CITOMETRÍA DE FLUJO EN BIOPSIA  Se objeta $816000 Concepto 898103  ESTUDIO DE COLORACIÓN INMUNOHISTOQUÍMICA EN BIOPSIA  Se objeta $457900 Concepto 441302  ESOFAGOGASTRODUODENOSCOPIA EGD CON O SIN BIOPSIA  Se objeta $350900 Concepto 413101  BIOPSIA POR ASPIRACIÓN DE MÉDULA ÓSEA  Se objeta $256800 Concepto 898102  ESTUDIO DE COLORACIÓN HISTOQUÍMICA EN BIOPSIA  Se objeta $193600 Concepto 898101  ESTUDIO DE COLORACIÓN BÁSICA EN BIOPSIA  Se objeta $88100 Concepto 774002  BIOPSIA DE HUESO EN SITIO NO ESPECIFICADO VÍA PERCUTÁNEA  Se objeta $63000 Concepto 898004  ESTUDIO DE COLORACIÓN BÁSICA DE ASPIRADO DE MÉDULA ÓSEA (MIELOGRAMA)  Se objeta $57200 Concepto 898003  ESTUDIO DE COLORACIÓN BÁSICA EN CITOLOGÍA POR ASPIRACIÓN DE CUALQUIER TEJIDO U ÓRGANO BACAF    Actividades hacen parte de la estancia hospitalaria se reconocen los servicios de urgencias y se  objetan los servicios posteriores a esta  teniendo en cuenta que   no existe  contratación ni tarifas pactadas entre las partes</t>
  </si>
  <si>
    <t>HBOG4062333</t>
  </si>
  <si>
    <t>GL-155555562532321</t>
  </si>
  <si>
    <t xml:space="preserve">Se objeta $109600 Concepto 890602  CUIDADO (MANEJO) INTRAHOSPITALARIO POR MEDICINA ESPECIALIZADA manejo  hace parte de la estancia hospitalaria se reconocen los servicios de urgencias y se  objetan los servicios posteriores a esta  teniendo en cuenta que   no existe  contratación ni tarifas pactadas entre las partes ,Se objeta $110500 Concepto 906225  HEPATITIS C ANTICUERPO SEMIAUTOMATIZADO O AUTOMATIZADO  Se objeta $98300 Concepto 906317  HEPATITIS B ANTÍGENO DE SUPERFICIE AG HBS  Se objeta $78200 Concepto 906249  VIRUS DE INMUNODEFICIENCIA HUMANA 1 Y 2 ANTICUERPOS  Se objeta $78200 Concepto 906221  HEPATITIS B ANTICUERPOS CENTRAL TOTALES ANTICORE HBC SEMIAUTOMATIZADO O AUTOMATIZADO  Se objeta $72100 Concepto 901206  COPROCULTIVO  Se objeta $46100 Concepto 906913  PROTEÍNA C REACTIVA ALTA PRECISIÓN AUTOMATIZADO  Se objeta $35400 Concepto 907004  COPROSCÓPICO  Se objeta $32400 Concepto 903859  POTASIO EN SUERO U OTROS FLUIDOS  Se objeta $26700 Concepto 903864  SODIO EN SUERO U OTROS FLUIDOS  Se objeta $14400 Concepto 906915  PRUEBA NO TREPONÉMICA MANUAL  Se objeta $13000 Concepto 903895  CREATININA EN SUERO U OTROS FLUIDOS  Se objeta $10900 Concepto 903856  NITRÓGENO UREICO Actividad hace parte de la estancia hospitalaria Se reconoce 1 hemograma de urgencia  y se  objetan los servicios posteriores a esta  teniendo en cuenta que   no existe  contratación ni tarifas pactadas entre las partes    Se reconoce 1 hemograma de urgencia,Se objeta $18548 Concepto A07E03  EQUIPOPARABOMBADEINFUSI?N  Se objeta $4414 Concepto A10B01  EQUIPOBURETA150MLPARAADMINISTRACIONDESOLUCIONES  Se objeta $444 Concepto A01J02  JERINGADESECHABLE10MLCONAGUJA21X11/2LUERLOCKEMBOLO  insumos hace parte de la estancia hospitalaria se reconocen 1 equipo macro y 1 cateter de la urgencia y se  objetan los servicios posteriores a esta  teniendo en cuenta que   no existe  contratación ni tarifas pactadas entre las partes,Se objeta $211800 Concepto 881302  ECOGRAFÍA DE ABDOMEN TOTAL (HÍGADO PÁNCREAS VESÍCULA VÍAS BILIARES RIÑONES BAZO GRANDES VASOS Actividad hace parte de la estancia hospitalaria se reconocen los servicios de urgencias y se  objetan los servicios posteriores a esta  teniendo en cuenta que   no existe  contratación ni tarifas pactadas entre las partes ,Se objeta $225100 Concepto 10A004  INTERNACIÓN COMPLEJIDAD ALTA CUATRO O MÁS CAMAS Se reconoce  el primer dia el cual hace parte  de la urgencia  teniendo en  cuenta que se  objetan los servicios posteriores a esta  dado que   no existe  contratación ni tarifas pactadas entre las partes ,Se objeta $52912 Concepto 5047613  MACROGOL SOBRE DE 1096 G POLVO PARA RECONSTITUIR A SOLUCION ORAL  Se objeta $7256 Concepto 326062  LACTATO DE HARTMAN SOLUCION INYECTABLE  500 ML  Se objeta $8180 Concepto 199594028  BUTILESCOPOLAMINA Y ANALGESICOS AMPOLLA DE 5 ML SOLUCION INYECTABLE  Se objeta $3032 Concepto 201046873  CEFTRIAXONA FRASCO VIAL POLVO ESTERIL PARA RECONSTITUIR A SOLUCION INYECTABLE  Se objeta $1500 Concepto 234394  METRONIDAZOL TABLETA  500 MG  medicamentos hace parte de la estancia hospitalaria se reconocen 1 Ringer de la urgencia y se  objetan los servicios posteriores a esta  teniendo en cuenta que   no existe  contratación ni tarifas pactadas entre las partes,Se objeta $76300 Concepto 872002  RADIOGRAFÍA DE ABDOMEN SIMPLE Actividad hace parte de la estancia hospitalaria se reconocen los servicios de urgencias y se  objetan los servicios posteriores a esta  teniendo en cuenta que   no existe  contratación ni tarifas pactadas entre las partes </t>
  </si>
  <si>
    <t>HBOG4065514</t>
  </si>
  <si>
    <t>GL-155555562532322</t>
  </si>
  <si>
    <t>Se objeta $18548 Concepto A07E03  EQUIPOPARABOMBADEINFUSI?N  Se objeta $8425 Concepto A01V03  VENDADEALGODON6X5YARDAS  Se objeta $8240 Concepto A02V03  VENDAELASTICA6X5YARDAS  Se objeta $7038 Concepto A01J07  JERINGAHEPARINIZADA1MLCONAGUJA25X5/8  Se objeta $2643 Concepto C18C06  CATETERVENOSODESEGURIDAD2225MM  Se objeta $5278 Concepto C18C05  CATETERVENOSODESEGURIDAD2030MM  Se objeta $3464 Concepto A02V01  VENDAELASTICA4X5YARDAS  Se objeta $2236 Concepto A01V01  VENDADEALGODON4X5YARDAS  insumos hace parte de la estancia hospitalaria se reconocen 1 equipo macro y 1 cateter de la urgencia y se objetan los servicios posteriores a esta teniendo en cuenta que no existe contratación ni tarifas pactadas entre las partes,Se objeta $219200 Concepto 890602  CUIDADO (MANEJO) INTRAHOSPITALARIO POR MEDICINA ESPECIALIZADA ESPECIALIZADA manejo hace parte de la estancia hospitalaria se reconocen1 interconsulta de la urgencia y se objetan los servicios posteriores a esta teniendo en cuenta que no existe contratación ni tarifas pactadas entre las partes ,Se objeta $27215 Concepto 200764887  INSULINA GLARGINA 1 ML SOLUCION INYECTABLE  Se objeta $24704 Concepto 2240306  INSULINA LISPRO RECOMBINANTE VIAL SOLUCION INYECTABLE  100 UI/ML/10 ML  Se objeta $15805 Concepto 2181703  LIDOCAINA CON EPINEFRINA SOLUCION INYECTABLE  2 %/50 ML  Se objeta $1000 Concepto 1996549911  LOSARTAN TABLETA O TABLETA RECUBIERTA  50 MG  Se objeta $21312 Concepto 295235  SODIO CLORURO 100 ML SOLUCION INYECTABLE medicamentos hace parte de la estancia hospitalaria se reconocen 1 sodio cloruro de la urgencia y se objetan los servicios posteriores a esta teniendo en cuenta que no existe contratación ni tarifas pactadas entre las partes ,Se objeta $42000 Concepto 931001  TERAPIA FÍSICA INTEGRAL Actividad hace parte de la estancia hospitalaria se reconocen los servicios de urgencias y se  objetan los servicios posteriores a esta  teniendo en cuenta que   no existe  contratación ni tarifas pactadas entre las partes ,Se objeta $47900 Concepto 869500  CURACIÓN DE LESIÓN EN PIEL O TEJIDO CELULAR SUBCUTÁNEO SOD Actividad hace parte de la estancia hospitalaria se reconocen los servicios de urgencias y se  objetan los servicios posteriores a esta  teniendo en cuenta que   no existe  contratación ni tarifas pactadas entre las partes Adicionalmente no facturable los servicios de enfermería y médico general se encuentran incluidos  en la estancia y/o sala de curaciones  según lo establecido en el  Art 40 y 54 parágrafo del decreto 2423/96 adicionalmente no se evidencia soporte de su realización en historia clínica ,Se objeta $601400 Concepto 10A002  INTERNACIÓN COMPLEJIDAD ALTA HABITACION BIPERSONAL Se reconoce  el primer dia el cual hace parte  de la urgencia  teniendo en  cuenta que se  objetan los servicios posteriores a esta  dado que   no existe  contratación ni tarifas pactadas entre las partes,Se objeta $92200 Concepto 906913  PROTEÍNA C REACTIVA ALTA PRECISIÓN AUTOMATIZADO  Se objeta $59600 Concepto 901236  UROCULTIVO (ANTIBIOGRAMA CONCENTRACIÓN MÍNIMA INHIBITORIA AUTOMATIZADO)  Se objeta $58500 Concepto 903883  GLUCOSA SEMIAUTOMATIZADA GLUCOMETRÍA  Se objeta $50600 Concepto 903839  GASES ARTERIALES (EN REPOSO O EN EJERCICIO)  Se objeta $50000 Concepto 903426  HEMOGLOBINA GLICOSILADA AUTOMATIZADA  Se objeta $22600 Concepto 902210  HEMOGRAMA IV (HEMOGLOBINA HEMATOCRITO RECUENTO DE ERITROCITOS ÍNDICES ERITROCITARIOS LEUCOGRAMA RECU  Se objeta $32400 Concepto 903859  POTASIO EN SUERO U OTROS FLUIDOS  Se objeta $26700 Concepto 903864  SODIO EN SUERO U OTROS FLUIDOS  Se objeta $14500 Concepto 907106  UROANÁLISIS  Se objeta $13700 Concepto 903841  GLUCOSA EN SUERO U OTRO FLUIDO DIFERENTE A ORINA  Se objeta $13000 Concepto 903895  CREATININA EN SUERO U OTROS FLUIDOS  Se objeta $11800 Concepto 901107  COLORACIÓN GRAM Y LECTURA PARA CUALQUIER MUESTRA  Se objeta $10900 Concepto 903856  NITRÓGENO UREICO  Actividad hace parte de la estancia hospitalaria Se reconoce 1 hemograma de urgencia y se objetan los servicios posteriores a esta teniendo en cuenta que no existe contratación ni tarifas pactadas entre las partes Se reconoce 1 hemograma de urgencia</t>
  </si>
  <si>
    <t>HBOG4067183</t>
  </si>
  <si>
    <t>GL-155555562532323</t>
  </si>
  <si>
    <t xml:space="preserve">Se objeta $22400 Concepto 890408  INTERCONSULTA POR PSICOLOGÍA  Se objeta $274000 Concepto 890602  CUIDADO (MANEJO) INTRAHOSPITALARIO POR MEDICINA ESPECIALIZADA  manejo hace parte de la estancia hospitalaria se reconocen interconsulta de urgencias y se objetan los servicios posteriores a esta teniendo en cuenta que no existe contratación ni tarifas pactadas entre las partes,Se objeta $78200 Concepto 906249  VIRUS DE INMUNODEFICIENCIA HUMANA 1 Y 2 ANTICUERPOS  Se objeta $14500 Concepto 906039  TREPONEMA PALLIDUM ANTICUERPOS (PRUEBA TREPONEMICA) MANUAL O SEMIAUTOMATIZADA O AUTOMATIZADA  Actividad hace parte de la estancia hospitalaria Se reconoce 1 hemograma de urgencia y se objetan los servicios posteriores a esta teniendo en cuenta que no existe contratación ni tarifas pactadas entre las partes Se reconoce 1 hemograma de urgencia,Se objeta $977700 Concepto 10A002  INTERNACIÓN COMPLEJIDAD ALTA HABITACION BIPERSONAL Se reconoce  el primer dia el cual hace parte  de la urgencia  teniendo en  cuenta que se  objetan los servicios posteriores a esta  dado que   no existe  contratación ni tarifas pactadas entre las partes </t>
  </si>
  <si>
    <t>HBOG4073644</t>
  </si>
  <si>
    <t>GL-155555562532443</t>
  </si>
  <si>
    <t xml:space="preserve">Se objeta $10400 Concepto 902204  ERITROSEDIMENTACIÓN VELOCIDAD SEDIMENTACIÓN GLOBULAR  VSG MANUAL Se glosa ayuda diagnostica segun Gestion Hospitalaria  ANA MARIA MEJIA JAIMES  " Se realiza alerta por toma de velocidad de sedimentacion dado no hay pertinencia de paraclinico" ,Se objeta $1216440 Concepto 10A001  INTERNACIÓN COMPLEJIDAD ALTA HABITACION UNIPERSONAL (INCLUYE AISLAMIENTO) Se glosa habitacion unipersonal se reconoce como tres camas teniendo en cuenta Gestion Hospitalaria  JENNY ALEXANDRA TORRES MORENO paciente siempre estubo en estancia 3 camas ,Se objeta $478870 Concepto 107M01  INTERNACIÓN EN UNIDAD DE CUIDADO INTERMEDIO ADULTO Se glosa estancia en intermedio se reconoce como tres camas teniendo en cuenta Gestion Hospitalaria  JENNY ALEXANDRA TORRES MORENO paciente siempre estubo en estancia 3 camas </t>
  </si>
  <si>
    <t>HBOG4073875</t>
  </si>
  <si>
    <t>GL-155555562532445</t>
  </si>
  <si>
    <t>ARAUCA</t>
  </si>
  <si>
    <t>SARAVENA</t>
  </si>
  <si>
    <t>Se objeta $4185600 Concepto 360600  INSERCIÓN O IMPLANTE DE PRÓTESIS INTRACORONARIA (STENT) SOD no hay lugar a reconocimiento de 4  se glosan 3 de los 4 facturados teniendo en cuenta que en un mismo evento realizan la angioplastia y colocacion de 2 stent ademas se esta reconociendo adicional a la angioplastia  la arteriografia la cual hace parte del mismo evento</t>
  </si>
  <si>
    <t>NHRZ580827</t>
  </si>
  <si>
    <t>GL-155555562532473</t>
  </si>
  <si>
    <t>ZONA BANANERA</t>
  </si>
  <si>
    <t>Se objeta $146000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$32200 Concepto 911019  HEMOCLASIFICACIÓN SISTEMA ABO INVERSA HEMOCLASIFICACIÓN SERICA POR MICROTÉCNICA  Se objeta $29000 Concepto 911016  HEMOCLASIFICACIÓN SISTEMA RH ANTÍGENO RH D EN TUBO Facturación injustificada no razonable de 2 tipos de hemoclasificacion cuando el objeto es determinar el tipo de sangre adicionalmente no es facturable ya que normativamente se encuentra  incluida en prueba cruzada según lo  establece el decreto 2423/96 en su codificación 19828 para prueba cruzada son  pruebas realizadas al receptor y la unidad para comprobar la compatibilidad estas hacen parte del procesamiento de la unidad</t>
  </si>
  <si>
    <t>HBOG4077863</t>
  </si>
  <si>
    <t>GL-155555562532520</t>
  </si>
  <si>
    <t>Se objeta $171698 Concepto UDRAPE0011  CAMPOQUIRURGICOENUAUTOADHESIVOREFORZADO Se objeta material incluido en  derechos de sala teniendo en cuenta Art 49 del  manual tarifario soat ,Se objeta $4480000 Concepto 151804063674  PLACADETIBIAPROXIMALLATERAL/MEDIALDER/IZQXVARIASMED  Se objeta $1720048 Concepto 1518040220799  ROTULASUNIVERSALESCERRADA/ABIERTALOGYSMED  Se objeta $1064000 Concepto 151804063371  TORNILLODEBLOQUEO40MMXVARIASLONGAMAREY  Se objeta $1052800 Concepto 1518040220800  ROTULATUBOATUBOLOGYSMED  Se objeta $1003520 Concepto 151804063370  TORNILLOCORTICAL?35MMXVARIASLONGAMAREY  Se objeta $308672 Concepto 1518040220796  BARRACONECTORAFIJADORGRANDE110X350MMLOGYSMED  Se objeta $299174 Concepto 1518040220816  BARRACONECTORAFIJADORGRANDE110X300MMLOGYSMED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t>
  </si>
  <si>
    <t>HBOG4078436</t>
  </si>
  <si>
    <t>GL-155555562532521</t>
  </si>
  <si>
    <t xml:space="preserve">Se objeta $2576000 Concepto 151804032533  COPANOCEMENTADAVERSAFITCUPDIPROMEDICOS  Se objeta $2430400 Concepto 151804032530  VASTAGOFEMORALNOCEMENTADODIPROMEDICOS  Se objeta $952000 Concepto 151804032531  CABEZAFEMORALCRCODIPROMEDICOS  Se objeta $929600 Concepto 151804032532  INSERTOMOVILLINERDIPROMEDICOS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insumos,Se objeta $5228800 Concepto 815101  REEMPLAZO PROTÉSICO TOTAL PRIMARIO DE CADERA Se glosa mayor valor facturado se reconoce a $2691800 segun tarifa pactada en anexos de contrato se sami contrato tarifa pactada soat el 10% Se objeta $395300 Concepto 780920  INJERTO ÓSEO EN PELVIS No hay lugar a reconocimiento el injerto o auto injerto  hace parte integrante del procedimiento general  remplazo protesico de cadera  por lo tanto no se reconoce ,Se objeta $53700 Concepto 890701  CONSULTA DE URGENCIAS POR MEDICINA GENERAL No facturable paciente ingresa remitido de  Arauca   institución que presta la atención inicial de urgencia define diagnóstico y remite para tratamiento </t>
  </si>
  <si>
    <t>HBOG4080054</t>
  </si>
  <si>
    <t>GL-155555562532522</t>
  </si>
  <si>
    <t>Se objeta $139200 Concepto 890602  CUIDADO (MANEJO) INTRAHOSPITALARIO POR MEDICINA ESPECIALIZADA Se reconoce atencion de cirugia  general en urgenia Se objeta $52100 Concepto 890471  INTERCONSULTA POR ESPECIALISTA EN NEUMOLOGÍA   Se objeta $40400 Concepto 998701  SOPORTE ANESTÉSICO PARA CONSULTA O APOYO DIAGNÓSTICO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marcados",Se objeta $297000 Concepto 505893  OXIGENO MEDICINAL  Se objeta $86706 Concepto 200846871  ENOXAPARINA JERINGA PRELLENADA SOLUCION INYECTABLE  Se objeta $31960 Concepto 295235  SODIO CLORURO 100 ML SOLUCION INYECTABLE se reconocen 2 de la urgencia Se objeta $6000 Concepto 200418062  AGUA ESTERIL SOLUCION INYECTABLE   /10 ML   Se objeta $3500 Concepto 410728  OMEPRAZOL TABLETA Ó CÁPSULA  20 MG  se reconoce 1 de la urgencia 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marcados",Se objeta $450200 Concepto 10A004  INTERNACIÓN COMPLEJIDAD ALTA CUATRO O MÁS CAMAS  Se objeta $2104900 Concepto 10A002  INTERNACIÓN COMPLEJIDAD ALTA HABITACION BIPERSONAL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marcados",Se objeta $474800 Concepto 879301  TOMOGRAFÍA COMPUTADA DE TÓRAX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 ,Se objeta $562000 Concepto 881202  ECOCARDIOGRAMA TRANSTORÁCICO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 ,Se objeta $676800 Concepto 908825  MYCOBACTERIUM TUBERCULOSIS IDENTIFICACIÓN REACCIÓN EN CADENA DE LA POLIMERASA  Se objeta $131000 Concepto 901230  MYCOBACTERIUM TUBERCULOSIS CULTIVO  Se objeta $97200 Concepto 903859  POTASIO EN SUERO U OTROS FLUIDOS se reconoce 1 de la urgencia Se objeta $90400 Concepto 902210  HEMOGRAMA IV (HEMOGLOBINA HEMATOCRITO RECUENTO DE ERITROCITOS ÍNDICES ERITROCITARIOS LEUCOGRAMA RECU se reconoce 1 de la urgencia Se objeta $80100 Concepto 903864  SODIO EN SUERO U OTROS FLUIDOS se reconoce 1 de la urgencia Se objeta $53400 Concepto 901217  CULTIVO PARA MICROORGANISMOS EN CUALQUIER MUESTRA DIFERENTE A MÉDULA ÓSEA ORINA Y HECES   Se objeta $52800 Concepto 901111  BACILOSCOPIA COLORACIÓN ÁCIDO ALCOHOL RESISTENTE ZIELHNEELSEN LECTURA SERIADA TRES MUESTRAS   Se objeta $39000 Concepto 903895  CREATININA EN SUERO U OTROS FLUIDOS  se reconoce 1 de la urgencia Se objeta $36400 Concepto 903835  FÓSFORO EN SUERO U OTROS FLUIDOS   Se objeta $33400 Concepto 908313  AMINOÁCIDOS POR NITROSONAFTOL   Se objeta $33000 Concepto 902045  TIEMPO DE PROTROMBINA TP   Se objeta $21800 Concepto 903856  NITRÓGENO UREICO  se reconoce 1 de la urgencia Se objeta $32100 Concepto 902049  TIEMPO DE TROMBOPLASTINA PARCIAL TTP    Se objeta $30600 Concepto 903801  ÁCIDO ÚRICO EN SUERO U OTROS FLUIDOS    Se objeta $21000 Concepto 903854  MAGNESIO EN SUERO U OTROS FLUIDOS    Se objeta $19400 Concepto 903810  CALCIO SEMIAUTOMATIZADO    Se objeta $16100 Concepto 903828  DESHIDROGENASA LÁCTICA    Se objeta $14400 Concepto 901101  BACILOSCOPIA COLORACIÓN ÁCIDO ALCOHOLRESISTENTE ZIEHLNEELSEN    Se objeta $13700 Concepto 903841  GLUCOSA EN SUERO U OTRO FLUIDO DIFERENTE A ORINA    Se objeta $8200 Concepto 902206  EXTENDIDO DE SANGRE PERIFÉRICA ESTUDIO DE MORFOLOGÍA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marcados",Se objeta $74192 Concepto A07E03  EQUIPOPARABOMBADEINFUSI?N  Se objeta $13242 Concepto A10B01  EQUIPOBURETA150MLPARAADMINISTRACIONDESOLUCIONES se reconoce 1 de la urgencia Se objeta $10556 Concepto C18C05  CATETERVENOSODESEGURIDAD2030MM  Se objeta $8880 Concepto A01J02  JERINGADESECHABLE10MLCONAGUJA21X11/2LUERLOCKEMBOLO  Se objeta $5240 Concepto C18C04  CATETERVENOSODESEGURIDAD1830MM  Se objeta $4518 Concepto G02H01  HUMIDIFICADORDESECHABLEPARAOXIGENO  Se objeta $3298 Concepto A01V02  VENDADEALGODON5X5YARDAS  Se objeta $3140 Concepto A01J01  JERINGADESECHABLE5MLCONAGUJA21X11/2LUERLOCKEMBOLOD  Se objeta $1083 Concepto G03C01  CANULANASALDEOXIGENOADULTO  Se objeta $806 Concepto G10E01  EQUIPOEXTENSIONDEANESTESIA  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marcados",Se objeta $845300 Concepto 898106  ESTUDIO DE CITOMETRÍA DE FLUJO EN BIOPSIA  Se objeta $587500 Concepto 401102  BIOPSIA DE GANGLIO LINFÁTICO PROFUNDO  Se objeta $111500 Concepto 898201  ESTUDIO DE COLORACIÓN BÁSICA EN ESPÉCIMEN DE RECONOCIMIENTO  se realiza objecion teniendo en cuenta anotacion  realizada paor Gestor Hospitalario  ANA MARIA MEJIA JAIMES   NOTA SE CONSIERA PACIENTE SIN CRITERIOS DE ESTUDIOS INTRAHOSPITALARIOS "Se inicia alerta integral desde el 16 diciembre dado estancia para estudios de extension de sindrome linfoproliferativo sin criterios de estancia"  " Paciente sin criterio de hospitalización sin descompensación alertas y eventos marcados"</t>
  </si>
  <si>
    <t>HBOG4079627</t>
  </si>
  <si>
    <t>GL-155555562532523</t>
  </si>
  <si>
    <t>Se objeta $12420000 Concepto CT1302010  SISTEMADETROMBECTOMIAMECANICA  Se objeta $12420000 Concepto CT9991988  SETDETROMBECTOMIAMECANICA6FRX110CM  Se objeta $4320000 Concepto CT4141320  FILTROVENACAVA  Se objeta $2278474 Concepto F12A09  CANISTERGRANDEPARATERAPIADEPRESIONNEGATIVA  Se objeta $1742700 Concepto ACD003  BLOQUEOOINYECCI?NFACETARIA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 anexar ademas descripcion donde se demuestre su itulizacion,Se objeta $2709800 Concepto 110A01  INTERNACIÓN EN UNIDAD DE CUIDADO INTENSIVO ADULTOS Se objeta estancia en UCI 6 y 7 teniendo en cuenta objecion realizada por  ANA MARIA MEJIA JAIMES   "Se realiza alerta de UCI dado manejo de complicacion quirurgica de sindrome compartimental desde el 6 de diciembre" ,Se objeta $317400 Concepto 874313  FLEBOGRAFÍA YUGULAR CON CATÉTER servicios que a la fecha de prestacion del servcio estaba sin cobertura en el Plan de Beneficios en Salud con cargo a la UPC el cobro de esta actividad debe realizarse en una factura con los requisitos socializados en la Circular 01 expedida por la EPS Coosalud (Mipres) Tener en cuenta que los servicios NO PBS no pueden ser cobrados simultáneamente con los servicios PBS	 Se objeta $292000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$419532 Concepto 331032  ALTEPLASE (ACTIVADOR TISULAR DEL PLASMINOGENO HUMANO RECOMBINANTE) POLVO PARA RECONSTITUIR A SOL IN No existe tarifas pactadas para medicamentos se reconoce a $1421026 tarifa establecida en el termometro de precios del minsterio de salud ,Se objeta $4209800 Concepto 10A002  INTERNACIÓN COMPLEJIDAD ALTA HABITACION BIPERSONAL se objetan desde el 16 (16 y 17 uci) desde el 18 hasta egreso 14 dias teniendo en cuenta Gestion Hospitalaria  ANA MARIA MEJIA JAIMES "se inicia alerta integral desde el 16 de diciembre hasta egreso dado estancia por infeccion asociada a los cuidados de la salud" ,Se objeta $562000 Concepto 881202  ECOCARDIOGRAMA TRANSTORÁCICO se glosa teniendo en cuneta Gestion Hospitalaria  ANA MARIA MEJIA JAIMES  "Se realiza alerta de ecocardiograma dado estudio para descartar endocarditis bacteriana por infeccios asociada a los cuiados de la salud" ,Se objeta atenciones teniendo en cuenta Gestion Hospitalario  ANA MARIA MEJIA JAIMES   $52100 Concepto 890480  INTERCONSULTA POR ESPECIALISTA EN ORTOPEDIA Y TRAUMATOLOGÍA "  Se alerta IC por ortopedia dado manejo de sindrome compartimental complicacion quirurgica"   Se objeta $52100 Concepto 890454  INTERCONSULTA POR ESPECIALISTA EN INFECTOLOGÍA  " Se realiza alerta de interconsulta por infectologia dado concepto para infeccion asociada a dispositivo",Se objetan procedimientos por Gestion hospitalaria realizada por ANA MARIA MEJIA JAIMES  $584800 Concepto 831450  FASCIOTOMÍA EN ANTEBRAZO CON LIBERACIÓN EN CODO Y MUÑECA  Se objeta $1184900 Concepto 821200  FASCIOTOMÍA DE MANO SOD  " Paciente con hemotoma compresivo que genero sindrome compartimental de miembro superior posterior a infusion con alteplase por trombosis venosa produnda con trombectomia mecanica fallida      Paciente de 31 años llevada trombectomia mecanica con infusion con alteplase posterior hematoma y sindrome compartimental Se considera complicacion quirurgica" Se realiza alerta de procediento dado procedimiento de manejo de complicacion quirurgica,Se objetan teniendo en cuanta GEstion Hospitalaria por   ANA MARIA MEJIA JAIMES   $191982 Concepto 201202331  CEFEPIMA POLVO PARA RECONSTITUIR POLVO ESTERIL PARA RECONSTITUIR A SOLUCION INYECTABLE  Se objeta $135648 Concepto 201202291  VANCOMICINA CLORHIDRATO POLVO PARA RECONSTITUIR A SOL INY  500 MG  "Se realiza alerta de manejo antibiotico dado manejo para infeccion asociado a los cuidados de la salud"Paciente con ingreso por TROMBOSIS VENOSA PROFUNDA presenta multiples complicaciones entre estas infeciosa con cultivo de punta de cateter positivo para PSEUDOMONA AEURIGIONOSA MULTISENSIBLE</t>
  </si>
  <si>
    <t>NHRZ587203</t>
  </si>
  <si>
    <t>GL-155555562532525</t>
  </si>
  <si>
    <t xml:space="preserve">Se objeta $739200 Concepto 151804063750  PLACALCP3512ORFJOHNSONYJOHNSON  Se objeta $730688 Concepto 151804041226  TORNILLOESPONJOSOBLOQP/HUESO?5XVARIASLONGJYJ  Se objeta $356160 Concepto 151804063413  TORNILLOCORTICAL?35SELFTAPXVARIASLONGJYJ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insumos,Se objeta $936300 Concepto 042310  NEUROLISIS DE NERVIO EN BRAZO VÍA ABIERTA No hay lugar a reconocimiento  en  nota  quirurugica  no se evidencia descripcion de realizacion de este procedimiento </t>
  </si>
  <si>
    <t>HBOG4081320</t>
  </si>
  <si>
    <t>GL-155555562532548</t>
  </si>
  <si>
    <t xml:space="preserve">Se objeta $128690 Concepto 853104  MAMOPLASTIA DE REDUCCIÓN BILATERAL Se glosa mayor valor factuado se reconoce a tarifa pactada $2432610 tarifa pactada en anexos del contrato de sami contratos </t>
  </si>
  <si>
    <t>HBOG4081537</t>
  </si>
  <si>
    <t>GL-155555562532550</t>
  </si>
  <si>
    <t xml:space="preserve">Se objeta $1055000 Concepto 592401  LITOTRICIA (FRAGMENTACIÓN) INTRACORPÓREA DE CÁLCULOS EN VÍA URINARIA No hay lugar a reconocimiento teniendo en cuenta que hace parte integrante de la nefrolitotimia es la misma desintegralizacion de calculos renales Se objeta $846500 Concepto 573201  CISTOSCOPIA TRANSURETRAL No hay lugar a reconocimiento teniendo en cuenta que hace parte integrante del cateterismo uretral realizada a tavez de cistoscopia tecnica o via de acceso no facturable ,Se objeta $846500 Concepto 877815  PIELOGRAFÍA RETRÓGRADA O ANTERÓGRADA No hay lugar a reconocimiento de estudio teniendo en cuenta que ya  el paciente viene con diagnosticos y estudios que defienen la realizacion de procedimiento no inyeccion de medio de contraste no toma de imagenes radiograficas etc facturacion injustificada </t>
  </si>
  <si>
    <t>HLV767048</t>
  </si>
  <si>
    <t>GL-155555562532724</t>
  </si>
  <si>
    <t xml:space="preserve">Se objeta $ 116700 Concepto 903605  IONOGRAMA CLORO SODIO POTASIO Y BICARBONATO O CALCIO  Se objeta $ 85300 Concepto 903437  TROPONINA I CUANTITATIVA  Se objeta $ 62000 Concepto 903839  GASES ARTERIALES (EN REPOSO O EN EJERCICIO)  Se objeta $ 25700 Concepto 903895  CREATININA EN SUERO U OTROS FLUIDOS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reconcoce laboratorios de urgencia,Se objeta $ 141600 Concepto 505893  OXIGENO MEDICINAL  Se objeta $ 45540 Concepto 200214986  CLORURO DE SODIO SOLUCION INYECTABLE  09 %/100 ML  Se objeta $ 32940 Concepto 199930431  CLORURO DE SODIO SOLUCION INYECTABLE  20 MEQ/ML/10 ML  Se objeta $ 24288 Concepto 199234793  HIDROCORTISONA POLVO PARA RECONSTITUIR  100 MG  Se objeta $ 21400 Concepto 199234793  HIDROCORTISONA POLVO PARA RECONSTITUIR  100 MG  Se objeta $ 12367 Concepto 199825061  IPRATROPIO BROMURO DOSIFICADOR AEROSOL  002 MG/200 DOSIS  Se objeta $ 8165 Concepto 200126881  BECLOMETASONA DIPROPIONATO NASAL SPRAY NASAL  50 MCG/200 D  Se objeta $ 4639 Concepto 199653651  LEVOSALBUTAMOL SULFATO (MICRONIZADO) INHALADOR BUCAL AEROSOL  50 MCG/200 DOSIS  Se objeta $ 3393 Concepto 460401  FUROSEMIDA SOLUCION INYECTABLE  20 MG/2 ML  Se objeta $ 3384 Concepto 199594023  BUTILESCOPOLAMINA Y ANALGESICOS AMPOLLA DE 5 ML SOLUCION INYECTABLE  Se objeta $ 3105 Concepto 199225661  OMEPRAZOL INFUSION IV POLVO LIOFILIZADO PARA RECONSTITUIR A SOL INY  40 MG  Se objeta $ 2574 Concepto 200057481  CARVEDILOL TABLETA  625 MG  Se objeta $ 2148 Concepto 19805971  CLORURO DE POTASIO (EQ 20 MEQ/10 ML) SOLUCION INYECTABLE  15 %/10 ML  Se objeta $ 308 Concepto 4456913  ENALAPRIL TABLETA  20 MG  Se objeta $ 296 Concepto 239471  FUROSEMIDA TABLETA  40 MG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reconoce liquidos de urgencia,Se objeta $ 154200 Concepto 939403  TERAPIA RESPIRATORIA INTEGRAL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$ 2152700 Concepto 10M004  INTERNACIÓN COMPLEJIDAD MEDIANA HABITACION CUATRO O MÁS CAMAS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$ 54700 Concepto 895100  ELECTROCARDIOGRAMA DE RITMO O DE SUPERFICIE SOD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$ 687300 Concepto 881202  ECOCARDIOGRAMA TRANSTORÁCICO  Se objeta $ 528700 Concepto 895001  MONITOREO ELECTROCARDIOGRÁFICO CONTINUO (HOLTER)  Ips NO RED solo se reconoce la urgencia atención hospitalaria sin solicitud de aprobación en la página de Dynamicoos solo aprueban la urgencia inicial el caso 19742018 pertenece a estancia anterior del día 07/02/22 y está sin aprobación del nivel central de coosalud,Se objeta $ 70962 Concepto EQ438  EQUIPOBOMBADEINFUSI?N  Se objeta $ 9904 Concepto IN464  INHALOCAMARAADULTO  Se objeta $ 9795 Concepto EQ431  BURETROL  Se objeta $ 8370 Concepto JE468  JERINGADE10ML  Se objeta $ 5271 Concepto CA397  CATETERINTRAVENOSO#22  Se objeta $ 3999 Concepto TA567  TAPONVENOSO  Se objeta $ 3514 Concepto CA396  CATETERINTRAVENOSO#20  Se objeta $ 3042 Concepto EQ433  EQUIPODEMACROGOTEO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reconocen materiales de urgencia,Se objeta $ 804000 Concepto 890602  CUIDADO (MANEJO) INTRAHOSPITALARIO POR MEDICINA ESPECIALIZADA Ips NO RED solo se reconoce la urgencia atención hospitalaria sin solicitud de aprobación en la página de Dynamicoos solo aprueban la urgencia inicial el caso 19742018 pertenece a estancia anterior del día 07/02/22 y está sin aprobación del nivel central de coosalud </t>
  </si>
  <si>
    <t xml:space="preserve">Se levanta objecion se valida infromacion en Dynamicoos se verifica que ips realizo la solicitud dentro del tiempo y no fue ingresado se cargo en la plataforma posterior a la auditoria se verifica visto bueno por Dra Claudia Morales </t>
  </si>
  <si>
    <t>HBOG4098454</t>
  </si>
  <si>
    <t>GL-155555562532824</t>
  </si>
  <si>
    <t>CIÉNAGA</t>
  </si>
  <si>
    <t xml:space="preserve">Se objeta $ 52800 Concepto 869500  CURACIÓN DE LESIÓN EN PIEL O TEJIDO CELULAR SUBCUTÁNEO SOD No facturable los servicios de enfermería y médico general se encuentran incluidos  en la estancia y/o sala de curaciones  según lo establecido en el  Art 40 y 54 parágrafo del decreto 2423/96 adicionalmente no se evidencia soporte de su realización en historia clínica Se objeta $ 402000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$ 567200 Concepto 389103  INSERCIÓN DE CATÉTER CENTRAL VÍA PERIFÉRICA  no facturable la atención médica por especialista en cuidado intensivo se encuentra incluida dentro de la estancia segun art 43 del decreto 2423/96  ,Se objeta $ 688194 Concepto 200239051  FENTANYL AMPOLLA DE 10ML SOLUCION INYECTABLE  no existen tarifas pactadas en anexos de contrato se reconoce a  $3905 segun tarifa establecida en el termomnetro de precios del ministerio de salud </t>
  </si>
  <si>
    <t>HBOG2985518</t>
  </si>
  <si>
    <t>Gl-155555563431841</t>
  </si>
  <si>
    <t>Se objeta $243 Concepto A01J02  JERINGADESECHABLE10MLCONAGUJA21X11/2LUERLOCKEMBOLO  Se objeta $9990 Concepto E02S05  SONDAVESICAL18FR2VIASSILICONADA15ML  Se objeta $4570 Concepto E04B01  BOLSADEDRENAJEURINARIOADULTO2000ML  Se objeta $7263 Concepto 199808491  LIDOCAINA2%GELESYJALEASTO no se encuentran tarifas en contrato pactado entre las partes de  OS899999032</t>
  </si>
  <si>
    <t>HBOG2955939</t>
  </si>
  <si>
    <t>GL-15555556343817</t>
  </si>
  <si>
    <t xml:space="preserve">Se objeta mayor valor cobrado de  $22360 por Concepto 881410  ULTRASONOGRAFIA PELVICA GINECOLOGICA HISTEROSONOGRAFIA O HISTEROSALPINGOSONOGRAFIA segun contrato de soat  10 % </t>
  </si>
  <si>
    <t>No se acepta glosa por mvc servicio facturado a soat 10%</t>
  </si>
  <si>
    <t>HBOG3001064</t>
  </si>
  <si>
    <t>Gl-155555564731784</t>
  </si>
  <si>
    <t>Se objeta cobro de 1 sugammadex 200mg 2 ml dado que no se encuentra soportado la aplicación de este en la hoja de suministro de medicamentos no soportado como lo estipula la Resolución 3047/2008 anexo 5 literal B $465619,Se objeta cobro de 2 Mycobacterium pruebas de sensibilidad facturado por $174300 c/u no ordenado soportado ni comentado en la historia clínica como lo estipula la Resolución 2034/2008 anexo 5 literal B numeral 10 $348600,Se objeta mayor valor cobrado en 2 habitación bipersonal por $290400 c/u dado que según informe realizada por gestión hospitalaria (Damarios Tatiana Sanchez Velasco) el paciente se encontraba hospitalizado en habitación de cuatro camas o más $217500 por lo tanto se reconoce esta y se objeta la diferencia $72900 c/u 2=145800</t>
  </si>
  <si>
    <t>ips sopporta insumos utilizados eps reconoce estancia soportada en bipersonal se reitera estancia habilitadad y soporttada</t>
  </si>
  <si>
    <t>HBOG2990852</t>
  </si>
  <si>
    <t>GL-155555565331520</t>
  </si>
  <si>
    <t xml:space="preserve">Se objeta $21500 Concepto 15180299  KITPARAPRUEBADEFUNCIONPULMONAR NO SE ENCUENTRA EN ANEXO DE TARIFAS PACTADAS ENTRE LAS PARTES </t>
  </si>
  <si>
    <t>HBOG2992662</t>
  </si>
  <si>
    <t>GL-155555565331533</t>
  </si>
  <si>
    <t xml:space="preserve">Se objeta $21500 Concepto 15180299  KITPARAPRUEBADEFUNCIONPULMONAR NO SE ENCUENTRA EN LISTADO DE TARIFAS PACTADAS ENTRE LAS PARTES </t>
  </si>
  <si>
    <t>HBOG2992664</t>
  </si>
  <si>
    <t>GL-155555565331534</t>
  </si>
  <si>
    <t xml:space="preserve">Se objeta $21500 Concepto 15180299  KITPARAPRUEBADEFUNCIONPULMONAR  POR FALTA DE TARIFAS PACTADAS ENTRE LAS PARTES </t>
  </si>
  <si>
    <t>HBOG2988412</t>
  </si>
  <si>
    <t>GL-155555565331535</t>
  </si>
  <si>
    <t xml:space="preserve">Se objeta $34 Concepto 199362968  ACIDO ACETIL SALICILICO TABLETA O TABLETA RECUBIERTA  100 MG  Se objeta $112 Concepto 1992839917  ATORVASTATIN TABLETA RECUBIERTA TABLETA RECUBIERTA  Se objeta $112 Concepto 1996549911  LOSARTAN TABLETA O TABLETA RECUBIERTA  50 MG  Se objeta $224 Concepto 200057487  CARVEDILOL TABLETA  625 MG  Se objeta $14512 Concepto 326062  LACTATO DE HARTMAN SOLUCION INYECTABLE  500 ML  NO SE ENCUENTRAN EN TARIFAS PACTADAS ENTRE LAS PARTES ,Se objeta $490 Concepto E04N03  SONDANELATON12FR  Se objeta $1998 Concepto C18C05  CATETERVENOSODESEGURIDAD2030MM  Se objeta $1998 Concepto C18C06  CATETERVENOSODESEGURIDAD2225MM  Se objeta $7228 Concepto A01J07  JERINGAHEPARINIZADA1MLCONAGUJA25X5/8  Se objeta $18083 Concepto A07E03  EQUIPOPARABOMBADEINFUSI?N  no se encuentra en tarifas pactadas entre las partes </t>
  </si>
  <si>
    <t>HBOG2988758</t>
  </si>
  <si>
    <t>GL-155555565331536</t>
  </si>
  <si>
    <t xml:space="preserve">Se objeta $1620 Concepto A12E01  EQUIPODEMACROGOTEOSINAGUJAPARAADMINISTRACIONDESOLUCI  Se objeta $1998 Concepto C18C04  CATETERVENOSODESEGURIDAD1830MM  Se objeta $61722 Concepto CT10301230  LIGACLIPDETITANIOMEDIO/LARGOCARTUCHO6CLIPS NO SE ENCUENTRA EN TARIFAS PACTADAS ENTRE LAS PARTES  ,Se objeta $168 Concepto 199353034  ACETAMINOFEN TABLETA Ó CÁPSULA  500 MG  Se objeta $1776 Concepto 295235  SODIO CLORURO 100 ML SOLUCION INYECTABLE  Se objeta $3351 Concepto 2250647  HIOSCINA NBUTIL BROMURO SOLUCION INYECTABLE  20 MG POR FALTA DE TARIFAS PACTADAS ENTRELAS PARTES </t>
  </si>
  <si>
    <t>HBOG2988834</t>
  </si>
  <si>
    <t>GL-155555565331537</t>
  </si>
  <si>
    <t xml:space="preserve">Se objeta $1620 Concepto A12E01  EQUIPODEMACROGOTEOSINAGUJAPARAADMINISTRACIONDESOLUCI  Se objeta $1998 Concepto C18C05  CATETERVENOSODESEGURIDAD2030MM  Se objeta $4414 Concepto A10B01  EQUIPOBURETA150MLPARAADMINISTRACIONDESOLUCIONES  NO SE ENCUENTRA EN TARIFAS PACTADAS ENTRE LAS PARTES ,Se objeta $9070 Concepto 326062  LACTATO DE HARTMAN SOLUCION INYECTABLE  500 ML POR FALTA DE TARIFAS PACTADAS ENTRE LAS PARTES </t>
  </si>
  <si>
    <t>HBOG3007792</t>
  </si>
  <si>
    <t>GL-155555565333124</t>
  </si>
  <si>
    <t xml:space="preserve">Se objeta $116 Concepto 199437452  BISACODILO TABLETA  5 MG  Se objeta $324 Concepto 199362968  ACIDO ACETIL SALICILICO TABLETA O TABLETA RECUBIERTA  100 MG  Se objeta $553 Concepto 201151241  DUTASTERIDA/CLORHIDRATO DE TAMSULOSINA CAPSULA 0504 MG  Se objeta $765 Concepto 410728  OMEPRAZOL TABLETA Ó CÁPSULA  20 MG  Se objeta $1288 Concepto 200057487  CARVEDILOL TABLETA  625 MG  Se objeta $1972 Concepto 200560524  CLOPIDOGREL TABLETA  75 MG  Se objeta $2278 Concepto 199225666  OMEPRAZOLE SOLUCION INYECTABLE  40 MG  Se objeta $2760 Concepto 1992839917  ATORVASTATIN TABLETA RECUBIERTA TABLETA RECUBIERTA  Se objeta $3102 Concepto 199353034  ACETAMINOFEN TABLETA Ó CÁPSULA  500 MG  Se objeta $53376 Concepto 199407831  NOREPINEFRINA SOLUCION INYECTABLE  4 MG/4 ML  Se objeta $136890 Concepto 200104731  ENOXAPARINA SOLUCION INYECTABLE  40 MG/04 ML  Se objeta $161707 Concepto 295235  SODIO CLORURO 100 ML SOLUCION INYECTABLE  Se objeta $402448 Concepto 377304  IOVERSOL 320 (EQ A 678 MG) SOLUCION INYECTABLE  68 %/50 ML  Se objeta $709698 Concepto 199782191  MEROPENEM FRASCO VIAL POLVO ESTERIL PARA RECONSTITUIR A SOLUCION INYECTABLE  NO SE ENCUENTRA EN LISTADO ANEXO DE TARIFAS PACTADAS ENTRE LAS PARTES ,Se objeta $674 Concepto A01J03  JERINGADESECHABLE20MLCONAGUJA21X11/2LUERLOCKEMBOLO  Se objeta $1250 Concepto G03C01  CANULANASALDEOXIGENOADULTO  Se objeta $2714 Concepto CT10321932  SONDAVESICAL16FR2VIASLATEX10ML  Se objeta $2793 Concepto A01J05  JERINGADESECHABLE60MLCONAGUJA21X11/2LUERLOCKEMBOLO  Se objeta $5400 Concepto C18C06  CATETEROSODESEGURIDAD2225MM  Se objeta $8100 Concepto C18C05  CATETEROSODESEGURIDAD2030MM  Se objeta $9400 Concepto E04B01  BOLSADEDRENAJEURINARIOADULTO2000ML  Se objeta $10122 Concepto A01J07  JERINGAHEPARINIZADA1MLCONAGUJA25X5/8  Se objeta $10250 Concepto G02H01  HUMIDIFICADORDESECHABLEPARAOXIGENO  Se objeta $13500 Concepto C18C04  CATETEROSODESEGURIDAD1830MM  Se objeta $30905 Concepto A10B01  EQUIPOBURETA150MLPARAADMINISTRACIONDESOLUCIONES  Se objeta $41184 Concepto A01J02  JERINGADESECHABLE10MLCONAGUJA21X11/2LUERLOCKEMBOLO  Se objeta $47948 Concepto D18E01  EQUIPOPARAMEDIRLAPRESIONOSACENTRAL  Se objeta $94500 Concepto C12C01  CATETEROSOCENTRALBILUMEN7F20CM  Se objeta $126000 Concepto 191273  GLUCOMETRIAS  Se objeta $129941 Concepto A07E03  EQUIPOPARABOMBADEINFUSION  Se objeta $240975 Concepto CT5031228  JERINGADOBLEDE200MLPARAINYECTOR  Se objeta $1092150 Concepto e08e05  SETDEDRENAJEMULTIPROPOSITOCONMICROPUNCIONSISTEMADE  NO SE ENCUENTRAN EN LISTADO ANEXO DE TARIFAS PACTADAS ENTRE LAS PARTES </t>
  </si>
  <si>
    <t>ips soporta hoja de administracion de medicamentos que justifica atencion y los insumos utilizados y medicamenos administados corresponden a listado institucional acepta diferncia por sobrfacturacion</t>
  </si>
  <si>
    <t>NHRZ7013</t>
  </si>
  <si>
    <t>GL-15555556533928</t>
  </si>
  <si>
    <t xml:space="preserve">Se objeta $16 Concepto 558956  AMLODIPINO TABLETA TABLETA  Se objeta $56 Concepto 1996549911  LOSARTAN TABLETA O TABLETA RECUBIERTA  50 MG  Se objeta $224 Concepto 200057487  CARVEDILOL TABLETA  625 MG  Se objeta $336 Concepto 1992839917  ATORVASTATIN TABLETA RECUBIERTA TABLETA RECUBIERTA  Se objeta $1497 Concepto 295232  SODIO CLORURO 100 ML SOLUCION INYECTABLE  Se objeta $2207 Concepto 200443441  OMEPRAZOL INFUSION IV POLVO LIOFILIZADO PARA RECONSTITUIR A SOL INY  40 MG  Se objeta $6900 Concepto S55204  VENTURY 24% 28%  Se objeta $10656 Concepto 295235  SODIO CLORURO 100 ML SOLUCION INYECTABLE  Se objeta $63800 Concepto S55204  VENTURY 24% 28%  Se objeta $69516 Concepto 200329881  SODIO NITROPRUSIATO POLVO PARA RECONSTITUIR  50 MG  Se objeta $94500 Concepto 392275  METOPROLOL TARTRATO SOLUCION INYECTABLE  1 MG/ML/5 ML NO SE ENCUENTRAN EN ANEXO Y/O TARIFAS PACTADAS ENTRE LAS PARTES ,Se objeta $972 Concepto A01J02  JERINGADESECHABLE10MLCONAGUJA21X11/2LUERLOCKEMBOLO  Se objeta $1998 Concepto C18C06  CATETERVENOSODESEGURIDAD2225MM  Se objeta $2008 Concepto C02C01  CONECTORLIBREDEAGUJA  Se objeta $4414 Concepto A10B01  EQUIPOBURETA150MLPARAADMINISTRACIONDESOLUCIONES  Se objeta $22906 Concepto CT4981407  EQUIPOFOTOPROTECTORPARABOMBADEINFUSION NO SE ENCUENTRAN RELACIONADOS EN ANEXO Y/O TARIFAS PACTADAS ENTRE LAS PARTES </t>
  </si>
  <si>
    <t>HU984529</t>
  </si>
  <si>
    <t>GL-155555566731730</t>
  </si>
  <si>
    <t>Se objeta $26000 POR CONCEPTO DE  LABETALOL HCL AMP X 100MGS/20ML  POR MAYOR VALOR COBRADO DE ACUERDO A REFERENCIA TOMADA IPS DE TERCER NIVEL</t>
  </si>
  <si>
    <t>SE LEVANTA GLOSA INSUMOS Y MEDICAMENTOS BAJ TARIFA INSTITUCIONAL #127 DE MARZO DE 2019</t>
  </si>
  <si>
    <t>HBOG3012187</t>
  </si>
  <si>
    <t>GL-15765432623102</t>
  </si>
  <si>
    <t>Se objeta hemograma del dia 5 de agosto paciente presenta IVU con aislamiento microbiologico de KPNEUMONIAE se considera infeccion asociada a cuidados de la salud $21800Se objeta hemocultivo del dia 5 de agosto paciente presenta IVU con aislamiento microbiologico de KPNEUMONIAE se considera infeccion asociada a cuidados de la salud $62400Se objeta urocultivo del dia 5 de agosto paciente presenta IVU con aislamiento microbiologico de KPNEUMONIAE se considera infeccion asociada a cuidados de la salud  $57600Según Gestión Hospitalaria realizada dentro de la hospitalización del paciente</t>
  </si>
  <si>
    <t>eps reaiza revision de la atención integral y manejo de paciente con multiples comorbilidades se realiza revision de seguimiento de calidad  no es evento adverso ips soporta protocolos llevados a cabo de seguridad del paciente</t>
  </si>
  <si>
    <t>HBOG4001455</t>
  </si>
  <si>
    <t>GL-15765432623104</t>
  </si>
  <si>
    <t>Se objeta realización de 3 (uno) gases arteriales  codigo 903839 no sopaortados  Según servicios en  Gestión Hospitalaria solo se realizan 6</t>
  </si>
  <si>
    <t>ips soporta atencion pertinente adjunta soportes de la atencion prestada</t>
  </si>
  <si>
    <t>FECH3946</t>
  </si>
  <si>
    <t>GL-15765433113357</t>
  </si>
  <si>
    <t xml:space="preserve">Se objeta $57800 Concepto 890701  CONSULTA DE URGENCIAS POR MEDICINA GENERAL no es urgencia vital paciente con evolucion  de tres meses puede ser tratado por consulta externa </t>
  </si>
  <si>
    <t xml:space="preserve">IPS ACEPTA GLOSA NO DA LUGAR A COBRO </t>
  </si>
  <si>
    <t>HNSC864368</t>
  </si>
  <si>
    <t>GL-15765433113512</t>
  </si>
  <si>
    <t xml:space="preserve">Se objeta $18175 Concepto 871121  RADIOGRAFÍA DE TÓRAX (PA O AP Y LATERAL DECÚBITO LATERAL OBLICUAS O LATERAL) No se evidencia  soporte de realizacion de procedimiento </t>
  </si>
  <si>
    <t xml:space="preserve">IPS soporta procedimiento realizado a paciente </t>
  </si>
  <si>
    <t>HOSF124696</t>
  </si>
  <si>
    <t>GL-15765433113639</t>
  </si>
  <si>
    <t xml:space="preserve">Se objeta $56300 Concepto 873411  RADIOGRAFÍA DE CADERA O ARTICULACIÓN COXOFEMORAL (AP LATERAL) No se evidencia soporte de realizacion del procedimiento </t>
  </si>
  <si>
    <t xml:space="preserve">Ips  no acepta  objecion  se  anexa  soporte  de  estudio radiologico </t>
  </si>
  <si>
    <t>HBOG4061875</t>
  </si>
  <si>
    <t>GL-15765433123101</t>
  </si>
  <si>
    <t xml:space="preserve">Se objeta $43866 CULTIVO DE LÍQUIDOS CORPORALES BILIS LCR PERITONEAL PLEURAL ASCÍTICO SINOVIAL OTROS DIFERENTE A ORINA mayor valor cobrado  segun tarifa pactada entre las partes </t>
  </si>
  <si>
    <t>HBOG4066706</t>
  </si>
  <si>
    <t>GL-157654331831113</t>
  </si>
  <si>
    <t xml:space="preserve">Se objeta $2432700 Concepto 547401  EVENTRORRAFIA CON COLOCACIÓN DE MALLA No se evidencia informe quirurgico de la realizacion de este procedimiento segun soportes adjuntos no da lugar a cobro </t>
  </si>
  <si>
    <t>HZIP5601504</t>
  </si>
  <si>
    <t>GL-157654331831124</t>
  </si>
  <si>
    <t xml:space="preserve">Se objeta $328800 Concepto 890602  CUIDADO (MANEJO) INTRAHOSPITALARIO POR MEDICINA ESPECIALIZADA No es procedente la autorización del servicio  (atención posterior a la atención inicial de urgencias) para la atención del afiliado se debe iniciar proceso de referencia y contrarreferencia a la IPS contratada de conformidad al Decreto 4747 de 2007 y Resolución 3047 de 2008 Articulo 5 numeral 6 ,Se objeta $800000 Concepto 10M004  INTERNACIÓN COMPLEJIDAD MEDIANA HABITACION CUATRO O MÁS CAMAS No es procedente la autorización del servicio  (atención posterior a la atención inicial de urgencias) para la atención del afiliado se debe iniciar proceso de referencia y contrarreferencia a la IPS contratada de conformidad al Decreto 4747 de 2007 y Resolución 3047 de 2008 Articulo 5 numeral 6 </t>
  </si>
  <si>
    <t>HZIP5595829</t>
  </si>
  <si>
    <t>GL-157654331831155</t>
  </si>
  <si>
    <t xml:space="preserve">Se objeta $1342000 Concepto 120N01  INTERNACIÓN EN UNIDAD DE CUIDADO BÁSICO NEONATAL (CUNA O INCUBADORA) No es procedente la autorización del servicio (atención posterior a la atención inicial de urgencias) para la atención del afiliado se debio iniciar proceso de referencia y contrarreferencia a la IPS contratada con el envio de anexo técnico N 9 formato de referencia de conformidad al Decreto 4747 de 2007 y Resolución 3047 de 2008 Articulo 5 numeral 6 ,Se objeta $274000 Concepto 890602  CUIDADO (MANEJO) INTRAHOSPITALARIO POR MEDICINA ESPECIALIZADA No es procedente la autorización del servicio (atención posterior a la atención inicial de urgencias) para la atención del afiliado se debio iniciar proceso de referencia y contrarreferencia a la IPS contratada con el envio de anexo técnico N 9 formato de referencia de conformidad al Decreto 4747 de 2007 y Resolución 3047 de 2008 Articulo 5 numeral 6 </t>
  </si>
  <si>
    <t>FEHS1806</t>
  </si>
  <si>
    <t>GL-15765433183117</t>
  </si>
  <si>
    <t xml:space="preserve">Se objeta $26300 Concepto 897011  MONITORIA FETAL ANTEPARTO No se evidencia soporte de realizacion no da lugar a cobro ,Se objeta $84000 Concepto 906249  VIRUS DE INMUNODEFICIENCIA HUMANA 1 Y 2 ANTICUERPOS Laboratorio no soportado ni comentado en historia clinica no da lugar a cobro </t>
  </si>
  <si>
    <t>HMGY13657</t>
  </si>
  <si>
    <t>GL-15765433183168</t>
  </si>
  <si>
    <t xml:space="preserve">Se objeta $110880 Concepto 601T02  TRASLADO ASISTENCIAL BÁSICO TERRESTRE SECUNDARIO no se evidencia record de ambulancia no da lugar a cobro ,Se objeta $46300 Concepto 21601  PORTATIL SIN FLUOROSCOPIAINTENSIFICADOR IMAGENES no soporte de realizacion </t>
  </si>
  <si>
    <t xml:space="preserve">se anexa soporte de bitacora y resolucion ambulancia,Se ratifica glosa no se evidencia record de ambulancia archivo enviado para verificar soportes no se puede abrir pide una clave </t>
  </si>
  <si>
    <t>HBOG4010476</t>
  </si>
  <si>
    <t>GL-15765433183190</t>
  </si>
  <si>
    <t xml:space="preserve">Se objeta $36100 Concepto 807402  SINOVECTOMÍA EN CARPO VIA ABIERTA Se objetan honorarios de ayudantia quirúrgica no se evidencia participacion segun informe quirurgico Se objeta $449115 Concepto 817204  DESCOMPRESION DE NERVIO EN TUNEL DEL CARPO CON NEUROLISIS VIA ABIERTA mayor valor cobrado se reconoce honorarios al 50%  Derechos de sala y material de sutura y curacion no da lugar a cobro segun manual tarifario Soat Articulo 71 Se objeta $112700 Concepto 817204  LIGAMENTORRAFIA O REINSERCIÓN DE LIGAMENTOS VÍA ABIERTA Se objetan honorarios de ayudantia quirúrgica no se evidencia participacion segun informe quirurgico </t>
  </si>
  <si>
    <t>ips acepta sobrefacturación mayor valor cobrado</t>
  </si>
  <si>
    <t>HBOG4011444</t>
  </si>
  <si>
    <t>GL-15765433183191</t>
  </si>
  <si>
    <t xml:space="preserve">Se objeta $28000 Concepto 911016  HEMOCLASIFICACIÓN SISTEMA RH ANTÍGENO RH D EN TUBO No se evidencia soporte de realizacion no da lugar a cobro Se objeta $31100 Concepto 911019  HEMOCLASIFICACIÓN SISTEMA ABO INVERSA HEMOCLASIFICACIÓN SERICA POR MICROTÉCNICA No se evidencia soporte de realizacion no da lugar a cobro Se objeta $35600 Concepto 911003  ANTICUERPOS IRREGULARES DETECCIÓN (COOMBS INDIRECTO RASTREO ANTICUERPOS IRREGULARES PRUEBA DE ANTI No se evidencia soporte de realizacion no da lugar a cobro </t>
  </si>
  <si>
    <t xml:space="preserve">HUS acepta glosa laboratorios no realizados  no a lugar a cobro </t>
  </si>
  <si>
    <t>HBOG4012123</t>
  </si>
  <si>
    <t>GL-15765433183258</t>
  </si>
  <si>
    <t xml:space="preserve">Se objeta $7965 Concepto 199808491  LIDOCAINA (EQ A 30 G) GEL O JALEA  2 %/30 ML cobro no pertienete medicamento no facturablei incluido en valor de procedimiento </t>
  </si>
  <si>
    <t xml:space="preserve">HUS acepta glosa  insumo no facturable </t>
  </si>
  <si>
    <t>HBOG4012204</t>
  </si>
  <si>
    <t>GL-15765433183259</t>
  </si>
  <si>
    <t xml:space="preserve">Se objeta $107700 Concepto 898201  ESTUDIO DE COLORACIÓN BÁSICA EN ESPÉCIMEN DE RECONOCIMIENTO No se evidencia soporte de realizacion no da lugar a cobro </t>
  </si>
  <si>
    <t>HUS no acepta glosa se adjunta soporte de   ESTUDIO DE COLORACIÓN BÁSICA EN ESPÉCIMEN DE RECONOCIMIENTO</t>
  </si>
  <si>
    <t>FEHU41438</t>
  </si>
  <si>
    <t>GL-15765433183333</t>
  </si>
  <si>
    <t xml:space="preserve">Se objeta $16100 Concepto 907106  UROANÁLISIS no se evidencia soporte de realizacion de laboratorio no da lugar a cobro ,Se objeta $18175 Concepto 871111  RADIOGRAFÍA DE REJA COSTAL No se evidencia lectura de radiologo se glosa 25% segun Art23 paragrafo 1 Manual tarifario Soat </t>
  </si>
  <si>
    <t xml:space="preserve">SE LEVANTA GLOSA IPS ANEXA REPORTE DE LABORATORIO Y LECTURA POR PARTE DEL RADIOLOGO </t>
  </si>
  <si>
    <t>HZIP5541147</t>
  </si>
  <si>
    <t>GL-15765433183401</t>
  </si>
  <si>
    <t>CARTAGO</t>
  </si>
  <si>
    <t xml:space="preserve">Se objeta $897 Concepto E08B01  BOLSARECOLECCIONORINANEONATAL Insumo no facturable </t>
  </si>
  <si>
    <t>eps levanta objecion bolsa recoleccion orina neonatal es un insumo facturable según  decreto 2423/96 articulo 57</t>
  </si>
  <si>
    <t>HZIP5544882</t>
  </si>
  <si>
    <t>GL-15765433183402</t>
  </si>
  <si>
    <t xml:space="preserve">Se objeta $10000 Concepto 990104  EDUCACIÓN GRUPAL EN SALUD POR ENFERMERÍA no se evidencia soporte de realizacion igualmente servicio de enfermeria incluido en estancia no da lugar a cobro </t>
  </si>
  <si>
    <t>el hus acepta  concepto de glosa por valor de $ 10000</t>
  </si>
  <si>
    <t>HMGY45433</t>
  </si>
  <si>
    <t>GL-15765433183407</t>
  </si>
  <si>
    <t xml:space="preserve">Se objeta $988280 Concepto 231303  EXODONCIA DE DIENTE INCLUIDO Se evidencia sobrefacturacion se reconoce procedimientos misma via igual cirujano se glosa la diferencia </t>
  </si>
  <si>
    <t>NHRZ525138</t>
  </si>
  <si>
    <t>GL-15765433183508</t>
  </si>
  <si>
    <t xml:space="preserve">Se objeta $16900 Concepto 911009  COOMBS DIRECTO CUALITATIVO POR MICROTÉCNICA no anexan soportes de realizacion no da lugar a cobro Se objeta $24300 Concepto 911012  FENOTIPO ERITROCITARIO EXTENDIDO EN TUBO CUALQUIER ANTÍGENO no anexan soportes de realizacion no da lugar a cobro Se objeta $32200 Concepto 911019  HEMOCLASIFICACIÓN SISTEMA ABO INVERSA HEMOCLASIFICACIÓN SERICA POR MICROTÉCNICA no anexan soportes de realizacion no da lugar a cobro Se objeta $36800 Concepto 911003  ANTICUERPOS IRREGULARES DETECCIÓN (COOMBS INDIRECTO RASTREO ANTICUERPOS IRREGULARES PRUEBA DE ANTI no anexan soportes de realizacion no da lugar a cobro Se objeta $46100 Concepto 903111  ÁCIDO LÁCTICO LLACTATO AUTOMATIZADO no anexan soportes de realizacion no da lugar a cobro Se objeta $97200 Concepto 911013  FENOTIPO SISTEMA RH CUALQUIER ANTÍGENO POR MICROTÉCNICA no anexan soportes de realizacion no da lugar a cobro ,Se objeta $6122 Concepto F12A01  APOSITOTRANSPARENTEADHESIVOESTERIL10CMX12CM Insumo no facturable no da luga a cobro </t>
  </si>
  <si>
    <t xml:space="preserve">ips acepta concepto de glosa por un valor de $6122 /////   ips acepta concepto de glosa coombs directo cualitativo por un valor de $16900 //////// ips anexa soporte donde se evidencia la realizacion de las ayudas diagnosticas </t>
  </si>
  <si>
    <t>HMGY72097</t>
  </si>
  <si>
    <t>GL-15765433183611</t>
  </si>
  <si>
    <t xml:space="preserve">Se objeta $392400 Concepto 893812  REGISTRO DE OXIMETRÍA CUTÁNEA No da lugar a cobro procedimiento propio de enfermeria incluido en la estancia </t>
  </si>
  <si>
    <t xml:space="preserve">Se levanta glosa Ips anexa soportes </t>
  </si>
  <si>
    <t>HOSF117780</t>
  </si>
  <si>
    <t>GL-15765433183657</t>
  </si>
  <si>
    <t xml:space="preserve">Se objeta $35900 Concepto 868507  PLASTIA EN Z EN CADA DEDO DE LA MANO O DEL PIE Se objetan honorarios de ayudantía quirúrgica no se reconocen honorarios de personal en entrenamiento medico interno Se objeta $210200 Concepto 824201  TENORRAFIA DE FLEXORES DE DEDOS (CADA UNO) CON NEURORRAFIA Se objetan honorarios de ayudantía quirúrgica no se reconocen honorarios de personal en entrenamiento medico interno </t>
  </si>
  <si>
    <t xml:space="preserve">Ips  no acepta  objecion  según manual  tarifario DEC 2423/96   es  claro  en  reconocer  el  pago  a  la  ayudantia  en  aquellos  procedimientos  que  requieran  su  intervension  independientemente   de  quien  realice  la  ayudantia   </t>
  </si>
  <si>
    <t>HSMM20203279</t>
  </si>
  <si>
    <t>GL-15765433183969</t>
  </si>
  <si>
    <t>OICATA</t>
  </si>
  <si>
    <t xml:space="preserve">Se objeta $185300 Concepto 10B002  INTERNACIÓN COMPLEJIDAD BAJA HABITACION BIPERSONAL Se glosa un (1) dia de estancia NEGACION No es procedente la autorización del servicio solicitado (atención posterior a la atención inicial de urgencias) para la atención del afiliado RAFAEL FAGUA se inicia proceso de referencia y contrarreferencia </t>
  </si>
  <si>
    <t>Ips no acepta objecion se anexa soportes de autorizacion inicial con numero 14388752 adicional soporte de anexo y envio de correos solicitando autorizacion adicional</t>
  </si>
  <si>
    <t>HBOG4064538</t>
  </si>
  <si>
    <t>GL-15765433913185</t>
  </si>
  <si>
    <t xml:space="preserve">Se objeta $27560   PROTEINA C DE LA COAGULACION ACTIVIDAD  Mayor valor cobrado según tarifas pactadas Se objeta $6930   PROTEINA S DE LA COAGULACION ACTIVIDAD  Mayor valor cobrado según tarifas pactadas Se objeta $14394  NUCLEARES ANTICUERPOS ANA POR RIA Mayor valor cobrado según tarifas pactadas </t>
  </si>
  <si>
    <t>HBOG4091715</t>
  </si>
  <si>
    <t>GL-15765434553127</t>
  </si>
  <si>
    <t xml:space="preserve">Se objeta $157 Concepto A01J01  JERINGADESECHABLE5MLCONAGUJA21X11/2LUERLOCKEMBOLOD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$1612 Concepto G10E01  EQUIPOEXTENSIONDEANESTESIA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$1620 Concepto A12E01  EQUIPODEMACROGOTEOSINAGUJAPARAADMINISTRACIONDESOLUCI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$2620 Concepto C18C04  CATETERVENOSODESEGURIDAD1830MM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$4414 Concepto A10B01  EQUIPOBURETA150MLPARAADMINISTRACIONDESOLUCIONES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$5550 Concepto A01J02  JERINGADESECHABLE10MLCONAGUJA21X11/2LUERLOCKEMBOLO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$7917 Concepto C18C05  CATETERVENOSODESEGURIDAD2030MM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$7929 Concepto C18C06  CATETERVENOSODESEGURIDAD2225MM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$18548 Concepto A07E03  EQUIPOPARABOMBADEINFUSI?N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$80325 Concepto CT5031228  JERINGADOBLEDE200MLPARAINYECTOR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$180900 Concepto 890602  CUIDADO (MANEJO) INTRAHOSPITALARIO POR MEDICINA ESPECIALIZADA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$233100 Concepto 881302  ECOGRAFÍA DE ABDOMEN TOTAL (HÍGADO PÁNCREAS VESÍCULA VÍAS BILIARES RIÑONES BAZO GRANDES VASOS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$495600 Concepto 10A004  INTERNACIÓN COMPLEJIDAD ALTA CUATRO O MÁS CAMAS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$6120 Concepto 199035763  METOCLOPRAMIDA SOLUCION INYECTABLE  10 MG/2 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$7152 Concepto 200086121  HIDROMORFONA SOLUCION INYECTABLE  2 MG/ML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$26456 Concepto 5047613  MACROGOL SOBRE DE 1096 G POLVO PARA RECONSTITUIR A SOLUCION ORAL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$33744 Concepto 295235  SODIO CLORURO 100 ML SOLUCION INYECTABLE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$100608 Concepto 225422  IOHEXOL (EQ A YODO) SOLUCION INYECTABLE  300 MG/ML/50 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$687900 Concepto 879420  TOMOGRAFÍA COMPUTADA DE ABDOMEN Y PELVIS (ABDOMEN TOTAL)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$919700 Concepto 452301  COLONOSCOPIA TOTAL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t>
  </si>
  <si>
    <t>HMGY236414</t>
  </si>
  <si>
    <t>GL-15765434553128</t>
  </si>
  <si>
    <t xml:space="preserve">Se objeta $ 121800 Concepto 881112  ECOGRAFÍA CEREBRAL TRANSFONTANELAR CON TRANSDUCTOR DE 7MHZ O MÁS Se hace glosa parcial  no hay autorización para el servicio de hospitalización se cancela consulta de urgencias y laboratorios ,Se objeta $ 181100 Concepto 602T02  TRASLADO ASISTENCIAL MEDICALIZADO TERRESTRE SECUNDARIO Se hace glosa parcial  no hay autorización para el servicio de hospitalización se cancela consulta de urgencias y laboratorios ,Se objeta $ 4950 Concepto 1518020165  JERINGADESECHABLE10MLC/A21GX11/2 Se hace glosa parcial  no hay autorización para el servicio de hospitalización se cancela consulta de urgencias y laboratorios ,Se objeta $ 8932 Concepto 200231881  GLUCOSA 100 ML DE SOLUCION SOLUCION INYECTABLE Se hace glosa parcial  no hay autorización para el servicio de hospitalización se cancela consulta de urgencias y laboratorios Se objeta $ 20543 Concepto 200066981  LAMIVUDINA SOLUCION ORAL  10 MG/ML/240 ML Se hace glosa parcial  no hay autorización para el servicio de hospitalización se cancela consulta de urgencias y laboratorios Se objeta $ 29700 Concepto 199033021  ZIDOVUDINA SOLUCION ORAL  10 MG/ML/120 ML Se hace glosa parcial  no hay autorización para el servicio de hospitalización se cancela consulta de urgencias y laboratorios Se objeta $ 72900 Concepto 199043641  NEVIRAPINA (EQ 10MG/ML) SUSPENSION ORAL  50 MG/ML/240 ML Se hace glosa parcial  no hay autorización para el servicio de hospitalización se cancela consulta de urgencias y laboratorios Se objeta $ 79110 Concepto 4700612  OMEPRAZOL TABLETA Ó CÁPSULA  20 MG Se hace glosa parcial  no hay autorización para el servicio de hospitalización se cancela consulta de urgencias y laboratorios ,Se objeta $ 912600 Concepto 120N01  INTERNACIÓN EN UNIDAD DE CUIDADO BÁSICO NEONATAL (CUNA O INCUBADORA) Se hace glosa parcial  no hay autorización para el servicio de hospitalización se cancela consulta de urgencias y laboratorios </t>
  </si>
  <si>
    <t>HMGY225561</t>
  </si>
  <si>
    <t>GL-15765434553129</t>
  </si>
  <si>
    <t xml:space="preserve">Se objeta $ 120600 Concepto 890602  CUIDADO (MANEJO) INTRAHOSPITALARIO POR MEDICINA ESPECIALIZADA Se hace glosa parcial  no hay autorización para el servicio de hospitalización se cancela consulta de urgencias RX  y laboratorios ,Se objeta $ 1575 Concepto 1518020103  EQUIPODEMICROGOTEOSINAGUJA Se hace glosa parcial  no hay autorización para el servicio de hospitalización se cancela consulta de urgencias RX  y laboratorios Se objeta $ 2862 Concepto 1518020064  CATETERINTRAVENOSONO20 Se hace glosa parcial  no hay autorización para el servicio de hospitalización se cancela consulta de urgencias RX  y laboratorios Se objeta $ 4500 Concepto 1518020165  JERINGADESECHABLE10MLC/A21GX11/2 Se hace glosa parcial  no hay autorización para el servicio de hospitalización se cancela consulta de urgencias RX  y laboratorios Se objeta $ 4806 Concepto 1518020098  BURETROLPARAADMINISTRACIONDESOLUCIONESX150ML Se hace glosa parcial  no hay autorización para el servicio de hospitalización se cancela consulta de urgencias RX  y laboratorios Se objeta $ 7042 Concepto 19928560  CONECTORLIBREDEAGUJA Se hace glosa parcial  no hay autorización para el servicio de hospitalización se cancela consulta de urgencias RX  y laboratorios ,Se objeta $ 2358 Concepto 199295168  PARACETAMOL 100ML JARABE Se hace glosa parcial  no hay autorización para el servicio de hospitalización se cancela consulta de urgencias RX  y laboratorios Se objeta $ 3438 Concepto 1994681119  GENTAMICINA SOLUCION INYECTABLE  40 MG Se hace glosa parcial  no hay autorización para el servicio de hospitalización se cancela consulta de urgencias RX  y laboratorios Se objeta $ 7156 Concepto 200214986  CLORURO DE SODIO SOLUCION INYECTABLE  09 %/100 ML Se hace glosa parcial  no hay autorización para el servicio de hospitalización se cancela consulta de urgencias RX  y laboratorios Se objeta $ 10955 Concepto 199424861  AMPICILINA POLVO PARA RECONSTITUIR  500 MG Se hace glosa parcial  no hay autorización para el servicio de hospitalización se cancela consulta de urgencias RX  y laboratorios ,Se objeta $ 528300 Concepto 10M004  INTERNACIÓN COMPLEJIDAD MEDIANA HABITACION CUATRO O MÁS CAMAS Se hace glosa parcial  no hay autorización para el servicio de hospitalización se cancela consulta de urgencias RX  y laboratorios </t>
  </si>
  <si>
    <t>HBOG4087137</t>
  </si>
  <si>
    <t>GL-15765434823140</t>
  </si>
  <si>
    <t xml:space="preserve">Se objeta $19864 Concepto 437353  LIDOCAINA SIN EPINEFRINA LIQUIDA  1 %/10 ML No se reconoce cobro esta incluida en el valor de los materiales codigo 39305 Materiales de sutura y curación medicamentos y soluciones oxígeno agentes y gases anestesicos paragrafo 2 articulo 55 decreto 242396 ademas hay sobrefacturacion en el numero de cantidades ,Se objeta $213000 Concepto 898101  ESTUDIO DE COLORACIÓN BÁSICA EN BIOPSIA No adjuntan estudio de patologias dos muestras para revision y aprobacion de costo </t>
  </si>
  <si>
    <t>HZIP2551922</t>
  </si>
  <si>
    <t>GL-1592349358545</t>
  </si>
  <si>
    <t xml:space="preserve">Se objeta $ 43200 Concepto S22102  SALA DE PEQUEÑA CIRUGÍA (SUTURAS) Se objeta el valor total de sala de pequeña cirugía según revisión  de  anexos  no se evidencia realización del procedimiento por el profesional tratante por ello la ips no cumple con lo establecido en el anexo técnico 5 de la resolución 3047/2008 Se objeta $ 14800 Concepto S22102  (SUTURAS) Se objeta el valor total de sutura según revisión  de  anexos  no se evidencia realización del procedimiento por el profesional tratante por ello la ips no cumple con lo establecido en el anexo técnico 5 de la resolución 3047/2008 </t>
  </si>
  <si>
    <t>ips acepta glosa</t>
  </si>
  <si>
    <t>HZIP2548628</t>
  </si>
  <si>
    <t>GL-1592349358612</t>
  </si>
  <si>
    <t>SABOYÁ</t>
  </si>
  <si>
    <t xml:space="preserve">Se objeta $ 51900 Concepto 890701  CONSULTA DE URGENCIAS POR MEDICINA GENERAL se objeta valor total de consulta de urgenciassegun revision paciente citada para toma de ecografia por lo anterior no se reconoce el servicio facturado </t>
  </si>
  <si>
    <t>HZIP2530583</t>
  </si>
  <si>
    <t>GL-1592459310180</t>
  </si>
  <si>
    <t xml:space="preserve">Se objeta $264 Concepto 410729  OMEPRAZOL TABLETA Ó CÁPSULA  20 MG  Se objeta $1176 Concepto 199497551  QUETIAPINA FUMARATO EQ A QUETIAPINA TABLETA O TABLETA RECUBIERTA  25 MG  Se objeta $1876 Concepto 199741492  HALOPERIDOL SOLUCION ORAL  2 MG/ML/20 ML  Se objeta $28416 Concepto 295235  SODIO CLORURO 100 ML SOLUCION INYECTABLE  Se objeta $41742 Concepto 199606401  ENOXAPARINA SOLUCION INYECTABLE  40 MG/04 ML  Se objeta $51186 Concepto 200365121  AMPICILINA COMBINACIONES VIAL POLVO ESTERIL PARA RECONSTITUIR A SOLUCION INYECTABLE  Se objeta $336000 Concepto S552011  OXIGENO CATETER O CANULA NASAL  según contrato actual tarifas no  pactadas  entre las partes ,Se objeta $38 Concepto CT5531058  LANCETASPARAGLUCOMETRIA  Se objeta $3317 Concepto G02M02  EQUIPOMICRONEBULIZADORPARAAEROSOLTERAPIAADULTO  Se objeta $3888 Concepto A01J02  JERINGADESECHABLE10MLCONAGUJA21X11/2LUERLOCKEMBOLO  Se objeta $5994 Concepto C18C05  CATETERVENOSODESEGURIDAD2030MM  Se objeta $13242 Concepto A10B01  EQUIPOBURETA150MLPARAADMINISTRACIONDESOLUCIONES  Se objeta $18072 Concepto C02C01  CONECTORLIBREDEAGUJA  Se objeta $19980 Concepto C18C06  CATETERVENOSODESEGURIDAD2225MM  Se objeta $38068 Concepto D03T01  TIRASPARAGLUCOMETRIACONDETECCIONDECETONAS  Se objeta $54249 Concepto A07E03  EQUIPOPARABOMBADEINFUSI?N  según contrato actual tarifas no  pactadas  entre las partes </t>
  </si>
  <si>
    <t>NHRZ16758</t>
  </si>
  <si>
    <t>GL-1592459311950</t>
  </si>
  <si>
    <t xml:space="preserve">Se objeta $299 Concepto 199800296  DEXAMETASONA SODIO FOSFATO SOLUCION INYECTABLE  4 MG/ML/1 ML  Se objeta $322 Concepto 199242866  RANITIDINA SOLUCION INYECTABLE  50 MG/2 ML  Se objeta $360 Concepto 200693614  METOCLOPRAMIDA AMPOLLA POR 2ML SOLUCION INYECTABLE  Se objeta $363 Concepto 1992428549  TRAMADOL SOLUCION INYECTABLE  50 MG/ML  Se objeta $3552 Concepto 295235  SODIO CLORURO 100 ML SOLUCION INYECTABLE  tarifas no pactadas entre las partes,Se objeta $972 Concepto A01J02  JERINGADESECHABLE10MLCONAGUJA21X11/2LUERLOCKEMBOLO  Se objeta $1620 Concepto A12E01  EQUIPODEMACROGOTEOSINAGUJAPARAADMINISTRACIONDESOLUCI  Se objeta $1998 Concepto C18C04  CATETERVENOSODESEGURIDAD1830MM   tarifas no pactadas entre las partes </t>
  </si>
  <si>
    <t>NHRZ17725</t>
  </si>
  <si>
    <t>GL-1592459311951</t>
  </si>
  <si>
    <t>Se objeta $253 Concepto A01T01  TAPONHEPARINIZADO  Se objeta $486 Concepto A01J02  JERINGADESECHABLE10MLCONAGUJA21X11/2LUERLOCKEMBOLO  Se objeta $1998 Concepto C18C04  CATETERVENOSODESEGURIDAD1830MM  Se objeta $3240 Concepto A12E01  EQUIPODEMACROGOTEOSINAGUJAPARAADMINISTRACIONDESOLUCI  Se objeta $3996 Concepto C18C05  CATETERVENOSODESEGURIDAD2030MM  Se objeta $4016 Concepto C02C01  CONECTORLIBREDEAGUJA  Se objeta $4414 Concepto A10B01  EQUIPOBURETA150MLPARAADMINISTRACIONDESOLUCIONES  Se objeta $18083 Concepto A07E03  EQUIPOPARABOMBADEINFUSI?N   tarifas no pactadas entre las partes,Se objeta $422 Concepto 200676511  DICLOFENACO SODICO VIA IM SOLUCION INYECTABLE  75 MG/3 ML  Se objeta $598 Concepto 199800296  DEXAMETASONA SODIO FOSFATO SOLUCION INYECTABLE  4 MG/ML/1 ML  Se objeta $1270 Concepto 200068456  DIPIRONA MAGNESICA SOLUCION INYECTABLE  2 G/5 ML  Se objeta $1452 Concepto 1992428549  TRAMADOL SOLUCION INYECTABLE  50 MG/ML  Se objeta $20412 Concepto 201252141  CEFAZOLINA VIAL POLVO ESTERIL PARA RECONSTITUIR A SOLUCION INYECTABLE  tarifas no pactadas entre las partes</t>
  </si>
  <si>
    <t>ips soporta atencion  adjunta hoja de adminsitracion de medicamentos soporta nsumos a tarifas en listado institucionla porm resoucion interna vigente</t>
  </si>
  <si>
    <t>NHRZ20070</t>
  </si>
  <si>
    <t>GL-1592459311952</t>
  </si>
  <si>
    <t xml:space="preserve">Se objeta $176 Concepto 558956  AMLODIPINO TABLETA TABLETA  Se objeta $211 Concepto 200676511  DICLOFENACO SODICO VIA IM SOLUCION INYECTABLE  75 MG/3 ML  Se objeta $499 Concepto 199406183  MAGNESIO SULFATO 20% SOLUCION INYECTABLE  20 %/10 ML  Se objeta $528 Concepto 4107219  OMEPRAZOL TABLETA Ó CÁPSULA  20 MG  Se objeta $1815 Concepto 200110845  PREDNISOLONA TABLETA  5 MG  Se objeta $2994 Concepto 295233  SODIO CLORURO 100 ML SOLUCION INYECTABLE  Se objeta $3726 Concepto 295224  DEXTROSA EN AD SOLUCION INYECTABLE  5 %/500 ML  Se objeta $5034 Concepto 1994072117  HIDROCORTISONA POLVO PARA RECONSTITUIR  100 MG  Se objeta $7152 Concepto 200016751  SALBUTAMOL INHALADOR ORAL  100 MCG/200 D  Se objeta $9252 Concepto 199905906  METILPREDNISOLONA SUCCINATO POLVO PARA RECONSTITUIR A SOL INY  500 MG  Se objeta $11826 Concepto 200668363  IPATROPIO BROMURO 1 ML SOLUCION PARA INHALACION  Se objeta $31968 Concepto 295235  SODIO CLORURO 100 ML SOLUCION INYECTABLE  Se objeta $36578 Concepto 200596301  CLARITROMICINA POLVO PARA RECONSTITUIR 500 MG  Se objeta $55656 Concepto 199606401  ENOXAPARINA SOLUCION INYECTABLE  40 MG/04 ML  Se objeta $56574 Concepto 200365121  AMPICILINA COMBINACIONES VIAL POLVO ESTERIL PARA RECONSTITUIR A SOLUCION INYECTABLE  Se objeta $384000 Concepto S55201  OXIGENO CATETER O CANULA NASAL  según contrato actual tarifas no  pactadas  entre las partes  ,Se objeta $6 Concepto CT5531058  LANCETASPARAGLUCOMETRIA  Se objeta $1620 Concepto A12E01  EQUIPODEMACROGOTEOSINAGUJAPARAADMINISTRACIONDESOLUCI  Se objeta $1998 Concepto C18C06  CATETERVENOSODESEGURIDAD2225MM  Se objeta $2562 Concepto G03C01  CANULANASALDEOXIGENOADULTO  Se objeta $3317 Concepto G02M02  EQUIPOMICRONEBULIZADORPARAAEROSOLTERAPIAADULTO  Se objeta $3684 Concepto D03T01  TIRASPARAGLUCOMETRIACONDETECCIONDECETONAS  Se objeta $4715 Concepto CT453825  CAMARAESPACIADORAPARAAPLICACI?NDEINHALADORESPORV?ARE  Se objeta $5994 Concepto C18C05  CATETERVENOSODESEGURIDAD2030MM  Se objeta $6024 Concepto C02C01  CONECTORLIBREDEAGUJA  Se objeta $8828 Concepto A10B01  EQUIPOBURETA150MLPARAADMINISTRACIONDESOLUCIONES  Se objeta $14823 Concepto A01J02  JERINGADESECHABLE10MLCONAGUJA21X11/2LUERLOCKEMBOLO  Se objeta $15372 Concepto G02H01  HUMIDIFICADORDESECHABLEPARAOXIGENO  Se objeta $21684 Concepto A01J07  JERINGAHEPARINIZADA1MLCONAGUJA25X5/8  Se objeta $54249 Concepto A07E03  EQUIPOPARABOMBADEINFUSI?N   según contrato actual tarifas no  pactadas  entre las partes </t>
  </si>
  <si>
    <t xml:space="preserve">ips adjunta hoja de administacionnde medicamentos donde ese evidencia uso de insumos  acepta diferencia por ayor valoreps levanta el valor restante </t>
  </si>
  <si>
    <t>NHRZ20722</t>
  </si>
  <si>
    <t>GL-1592459311953</t>
  </si>
  <si>
    <t xml:space="preserve">Se objeta $1620 Concepto A12E01  EQUIPODEMACROGOTEOSINAGUJAPARAADMINISTRACIONDESOLUCI  Se objeta $1998 Concepto C18C05  CATETERVENOSODESEGURIDAD2030MM  Se objeta $2008 Concepto C02C01  CONECTORLIBREDEAGUJA  Se objeta $2916 Concepto A01J02  JERINGADESECHABLE10MLCONAGUJA21X11/2LUERLOCKEMBOLO  Se objeta $4715 Concepto CT453825  CAMARAESPACIADORAPARAAPLICACI?NDEINHALADORESPORV?ARE  Se objeta $8828 Concepto A10B01  EQUIPOBURETA150MLPARAADMINISTRACIONDESOLUCIONES  Se objeta $36166 Concepto A07E03  EQUIPOPARABOMBADEINFUSI?N  según contrato actual tarifas no  pactadas  entre las partes ,Se objeta $51 Concepto 199362968  ACIDO ACETIL SALICILICO TABLETA O TABLETA RECUBIERTA  100 MG  Se objeta $88 Concepto 4107219  OMEPRAZOL TABLETA Ó CÁPSULA  20 MG  Se objeta $196 Concepto 199353034  ACETAMINOFEN TABLETA Ó CÁPSULA  500 MG  Se objeta $280 Concepto 1992839917  ATORVASTATIN TABLETA RECUBIERTA TABLETA RECUBIERTA  Se objeta $1288 Concepto 199242866  RANITIDINA SOLUCION INYECTABLE  50 MG/2 ML  Se objeta $1440 Concepto 200693614  METOCLOPRAMIDA AMPOLLA POR 2ML SOLUCION INYECTABLE  Se objeta $10656 Concepto 295235  SODIO CLORURO 100 ML SOLUCION INYECTABLE  según contrato actual tarifas no  pactadas  entre las partes </t>
  </si>
  <si>
    <t>ips adjunta sopores de administracion de medicamentoos y soporta insumos facturables</t>
  </si>
  <si>
    <t>HBOG3004465</t>
  </si>
  <si>
    <t>GL-1592459312005</t>
  </si>
  <si>
    <t>Se objeta $307 Concepto B30C03  CUCHILLAPARABISTURI23  Se objeta $528 Concepto A01J02  JERINGADESECHABLE10MLCONAGUJA21X11/2LUERLOCKEMBOLO  Se objeta $808 Concepto G10E01  EQUIPOEXTENSIONDEANESTESIA  Se objeta $1620 Concepto A12E01  EQUIPODEMACROGOTEOSINAGUJAPARAADMINISTRACIONDESOLUCI  Se objeta $2700 Concepto C18C05  CATETEROSODESEGURIDAD2030MM  Se objeta $4700 Concepto E04B01  BOLSADEDRENAJEURINARIOADULTO2000ML  Se objeta $198564 Concepto CT4321339  GUIAHIDROFILICA035X150  Se objeta $1092150 Concepto e08e05  DEDRENAJEMULTIPROPOSITOCONMICROPUNCIONSISTEMADE   tarifas no pactadas entre lsa partees,Se objeta $3554 Concepto 295235  SODIO CLORURO 100 ML SOLUCION INYECTABLE  Se objeta $50306 Concepto 377302  IOVERSOL SOLUCION INYECTABLE  678 MG/20 ML   tarifas no pactadas entre lsa partees</t>
  </si>
  <si>
    <t xml:space="preserve">ips sopporta atenciones pertienetes insumos facturables a tarifas establecidas en resolucion legal interna institucional </t>
  </si>
  <si>
    <t>HBOG3006780</t>
  </si>
  <si>
    <t>GL-1592459312007</t>
  </si>
  <si>
    <t>Se objeta $246 Concepto B08A09  AGUJAHIPODERMICA18X11/2  Se objeta $546 Concepto A01J01  JERINGADESECHABLE5MLCONAGUJA21X11/2LUERLOCKEMBOLOD  Se objeta $931 Concepto A01J05  JERINGADESECHABLE60MLCONAGUJA21X11/2LUERLOCKEMBOLO  Se objeta $935 Concepto A01J06  JERINGADESECHABLE1MLCONAGUJA27X1/2LUERLOCKEMBOLODE  Se objeta $1250 Concepto G03C01  CANULANASALDEOXIGENOADULTO  Se objeta $1616 Concepto G10E01  EQUIPOEXTENSIONDEANESTESIA  Se objeta $2700 Concepto C18C05  CATETEROSODESEGURIDAD2030MM  Se objeta $2700 Concepto C18C07  CATETEROSODESEGURIDAD2419MM  Se objeta $4860 Concepto A12E01  EQUIPODEMACROGOTEOSINAGUJAPARAADMINISTRACIONDESOLUCI  Se objeta $5125 Concepto G02H01  HUMIDIFICADORDESECHABLEPARAOXIGENO  Se objeta $5400 Concepto C18C06  CATETEROSODESEGURIDAD2225MM  Se objeta $8448 Concepto A01J02  JERINGADESECHABLE10MLCONAGUJA21X11/2LUERLOCKEMBOLO  Se objeta $8830 Concepto A10B01  EQUIPOBURETA150MLPARAADMINISTRACIONDESOLUCIONES  Se objeta $37126 Concepto A07E03  EQUIPOPARABOMBADEINFUSION  Se objeta $49641 Concepto G02I01  INSPIROMETRODEINCENTIVORESPIRATORIO  Se objeta $80325 Concepto CT5031228  JERINGADOBLEDE200MLPARAINYECTOR  Se objeta $189000 Concepto 191273  GLUCOMETRIAS   tarifas no pactadas entre las partes ,Se objeta $56 Concepto 200057487  CARVEDILOL TABLETA  625 MG  Se objeta $198 Concepto 199362968  ACIDO ACETIL SALICILICO TABLETA O TABLETA RECUBIERTA  100 MG  Se objeta $378 Concepto 558956  AMLODIPINO TABLETA TABLETA  Se objeta $1166 Concepto 1996549911  LOSARTAN TABLETA O TABLETA RECUBIERTA  50 MG  Se objeta $1320 Concepto 1992839917  ATORVASTATIN TABLETA RECUBIERTA TABLETA RECUBIERTA  Se objeta $2184 Concepto 199721526  CARVEDILOL TABLETA  25 MG  Se objeta $2508 Concepto 199353034  ACETAMINOFEN TABLETA Ó CÁPSULA  500 MG  Se objeta $11712 Concepto 199242866  RANITIDINA SOLUCION INYECTABLE  50 MG/2 ML  Se objeta $12439 Concepto 295235  SODIO CLORURO 100 ML SOLUCION INYECTABLE  Se objeta $18150 Concepto 326062  LACTATO DE HARTMAN SOLUCION INYECTABLE  500 ML  Se objeta $27227 Concepto 2240306  INSULINA LISPRO RECOMBINANTE VIAL SOLUCION INYECTABLE  100 UI/ML/10 ML  Se objeta $53082 Concepto 1995047919  INSULINA GLULISINA RECOMBINANTE PEN PRELLENADO EQ A 300 UI SOLUCION INYECTABLE  100 UI/ML/3 ML  Se objeta $66828 Concepto 199404541  ACETILCISTEINA SOLUCION INYECTABLE  300 MG/ML/3 ML  Se objeta $100612 Concepto 377302  IOVERSOL SOLUCION INYECTABLE  678 MG/20 ML  Se objeta $211200 Concepto S55201  OXIGENOPORCANULANASAL(PORHORA)  Se objeta $232596 Concepto 199606421  ENOXAPARINA SOLUCION INYECTABLE  80 MG/08 ML   tarifas no pactadas entre las partes ,Se soporta estudio de 882318  ECOGRAFÌA DOPPLER DE VASOS VENOSOS DE MIEMBRO INFERIOR (1) se reconoce como un estudio bilateral y se encuentra facturado en cantidad 2 ademas  se autoriza la cantidad de 1                                                                                         Se soporta estudio de 882318 882308  ECOGRAFÌA DOPPLER DE VASOS ARTERIALES DE MIEMBROS INFERIORES (1) se reconoce como un estudio bilateral y se encuentra facturado en cantidad 2 ademas  se autoriza la cantidad de 1          Se soporta estudio de882325  PLETISMOGRAFÌA DE VASOS ARTERIALES EN MIEMBROS INFERIORES (1) se reconoce como un estudio bilateral y se encuentra facturado en cantidad 2 ademas  se autoriza la cantidad de 1                                                                                          Se soporta estudio de 882320  FOTOPLETISMOGRAFÌA DE VASOS ARTERIALES EN MIEMBROS INFERIORES (1) se reconoce como un estudio bilateral y se encuentra facturado en cantidad 2 ademas  se autoriza la cantidad de 1</t>
  </si>
  <si>
    <t>ips acepta glosa pacial soporta hoja de administracion de medicamentos que justifica insumos utilizados y facturados tarifario de medicameentos insttucional la ips acepta glosa parcial por insumos no facturables y conceptos  no facturables se revisan los reportes de los paraclinicos  y su codificación y se confronta con lo facturado eps levanta objecion por este concepto ips acepta diferencia por sobrefacturacion en insumos no fscturables y diferenci en medicamentos</t>
  </si>
  <si>
    <t>HBOG3012232</t>
  </si>
  <si>
    <t>GL-1592459312112</t>
  </si>
  <si>
    <t xml:space="preserve">Se objeta $110600 Concepto 881602  ECOGRAFÍA DE TEJIDOS BLANDOS EN LAS EXTREMIDADES INFERIORES CON TRANSDUCTOR DE 7 MHZ O MAS no se evidencia soporte niinterpretacion en HCL </t>
  </si>
  <si>
    <t>ips adjunta reporte</t>
  </si>
  <si>
    <t>GL-1592459312137</t>
  </si>
  <si>
    <t>Se objeta $24480 Concepto 504231  OXIGENO MEDICINAL GAS  99 %/1 METRO CUBICO   valor no pactado entre las partes,Se objeta $63200 Concepto 893812  REGISTRO DE OXIMETRÍA CUTÁNEA   no facturable</t>
  </si>
  <si>
    <t>SE LEVANTA OBJECION OXIMETRIAS INTERPRETADAS POR ESPECIALISTA Y SOLICITADAS POR MEDICO TRATANTE SEGÚN DECRETO 2423/96 PROCEDIMIENTO FACTURABLE CON CODIGO SOAT 27111 SERVICIO NO INCLUIDO EN ART 29</t>
  </si>
  <si>
    <t>GL-159245933274</t>
  </si>
  <si>
    <t>Paciente que ingresa a servicio de urgencia  por diagnostico L028 absceso cutáneo  y según reporte de urgencia paciente estable diagnostico que no compromete la vida del paciente Se  puede manejar ambulatoriamente</t>
  </si>
  <si>
    <t>Se acepta la diferencia de tarifa entre consulta de urgencias y consulta ambulatoria por medicina general</t>
  </si>
  <si>
    <t>HNSM146164</t>
  </si>
  <si>
    <t>Gl-1592467327414</t>
  </si>
  <si>
    <t xml:space="preserve">Se objeta $ 42700 ELECTROCARDIOGRAMA DE RITMO O DE SUPERFICIE SOD  no se evidencia soporte de realizacion  ,Se objeta $ 43050traslado en ambulancia basico po KM   Servicio no notificado ala linea 018000 </t>
  </si>
  <si>
    <t>IPS ACEPTA GLOSA PARCIALMVC EN SERVICIO PRESTADO S ELEVANTA ATENCION SOPORTADA</t>
  </si>
  <si>
    <t>GL-1592467329225</t>
  </si>
  <si>
    <t>Item anterior ,Se objeta el valor total de la factura no es urgencia vital paciente  con DX ALERGIA NO ESPECIFICADA</t>
  </si>
  <si>
    <t>IPS NO ACEPTA OBJECION PACIENTE QUE INGRESA POR CUADRO DE ALERGIA POR LO QUE MEDICO CONSIDERA PERTINENTE LA APERTURA DE HISTORIA CLINICA PARA REALIZAR EXAMEN FISICO Y FORMULAR DE ACUERDO A LA CONDICION CLINICA DEL PACIENTE ES AUTONOMÍA DE LOS PROFESIONALES DE LA SALUD ADOPTAR DECISIONES SOBRE EL DIAGNÓSTICO Y TRATAMIENTO DE LOS PACIENTES QUE TIENEN A SU CARGO (LEY ESTATUTARIA DE SALUD 1751 DE 2015 ARTICULO 17)</t>
  </si>
  <si>
    <t>HBOG2972179</t>
  </si>
  <si>
    <t>GL-1592467331352</t>
  </si>
  <si>
    <t xml:space="preserve">Se objeta $449200(2) 893802  CURVA DE HIPEROXIA  no anexan orden medica   ,Se objeta mayor valor cobrado  $537690 Concepto 372300  CATETERISMO COMBINADO DE LOS LADOS DERECHO E IZQUIERDO DEL CORAZON SOD     segun tarifa pactada soat 10% se reconoce codigo 25115   ademas se glosa DERECHOS DE SALA CORONARIOGRAFIA  CATETERISMO DERECHO  $ 241871 segun codigo facturado 25115  se objeta 1397700  servicio mencionados ya que no anexan orden medica   $855100 ARTERIOGRAFIA CORONARIA CON CATETERISMO IZQUIERDO  $542600 ARTERIOGRAFIA PULMONAR </t>
  </si>
  <si>
    <t>Se levanta glosa Se anexa orden medica</t>
  </si>
  <si>
    <t>HBOG2972361</t>
  </si>
  <si>
    <t>Gl-1592467331358</t>
  </si>
  <si>
    <t xml:space="preserve">Se objeta $4780 Concepto 890294  CONSULTA DE PRIMERA VEZ POR ESPECIALISTA EN UROLOGIA     mayor valor cobrado  segun tarifa pactada soat 10%  </t>
  </si>
  <si>
    <t>ips acepta por mayor valor cobrado</t>
  </si>
  <si>
    <t>HBOG2979695</t>
  </si>
  <si>
    <t>GL-1592467331361</t>
  </si>
  <si>
    <t xml:space="preserve">Se objeta  mayor valor cobrado $30440  INTERNACION EN SERVICIO DE COMPLEJIDAD ALTA HABITACION BIPERSONAL   segun tarifa pactada soat 10% ,Se objeta mayor valor cobrad $11290 Concepto 898201  ESTUDIO DE COLORACION BASICA EN ESPECIMEN DE RECONOCIMIENTO  segun tarifa pactada soat 10%  ,Se objeta mayor valor cobrado  $131880 Concepto 530400  HERNIORRAFIA INGUINAL REPRODUCIDA SOD  segun tarifa pactada soat 10% </t>
  </si>
  <si>
    <t>GL-20511345735</t>
  </si>
  <si>
    <t>Se objeta 3 ATENCIONES DIARIAS POR MEDICINA GENERAL por vr de $117900 teniendo en cuenta lo dispuesto en el Decreto 2423/96  Artículo 48 PARÁGRAFO 3 Los servicios profesionales de médico general correspondientes a los códigos  39131  39133  y  39135 se reconocerán únicamente en aquellos lugares en donde por carencia del especialista la actividad la realiza un médico general por lo cual no es procedente su cobro tratandose de una institución de segundo nivel</t>
  </si>
  <si>
    <t xml:space="preserve">IPS ACEPTA OBJECION POR SOBREFACTURACION </t>
  </si>
  <si>
    <t>GL-20511345936</t>
  </si>
  <si>
    <t>VALLEDUPAR</t>
  </si>
  <si>
    <t>No se evidencia en HC ordenamiento interpretación ni soporte de los siguientes laboratorios $20600 e n 1 FACTOR RH ANTI D O FACTOR D    $30700 en 1 HEMOCLASIFICACION GRUPO ABO INVERSA O SERICA POR MICROTECNICA   $16100 en 1 COOMBS INDIRECTO PRUEBA CUANTITATIVA    $11500 en 1 HEMOCLASIFICACION GRUPO ABO DIRECTA O GLOBULAR EN PLACA en tanto que estas ayudas diagnosticas no se tuvieron en cuenta para la atención del paciente se glosa su facturación por vr de $78900=</t>
  </si>
  <si>
    <t>ips acepta glosa de 1 factor rh hemoclasificacion y coombs por falta de orden medica</t>
  </si>
  <si>
    <t>Gl-20511346510</t>
  </si>
  <si>
    <t xml:space="preserve">Se objeta TREPONEMA PALLIDUM ANTICUERPOS No procedente para la atención paciente sin antecedentes Por último no se evidencia el soporte de su realización se considera que debio realizarsele prueba inicial VDRL y no la confirmatoria por lo anterior se glosa $86200= // No se evidencia en la hc la interpretación de los siguientes laboratorios  en tanto que estas ayudas diagnosticas no se tuvieron en cuenta para la atención del paciente se glosa su factuación asi  $79400 en 1 TOXOPLASMA GONDII ANTICUERPOS IG G  $79400 en 1 TOXOPLASMA GONDII ANTICUERPOS IG M </t>
  </si>
  <si>
    <t>999_ Subsanada (Glosa o Devolución No Aceptada) Se ratifica glosa por vr de $245000 en tanto que los motivos que la originaron no fueron subsanados en respuesta presentada por la IPS  ,IPS ACEPTA GLOSA ATENCION NO FACTURABLE</t>
  </si>
  <si>
    <t>GL-20511347195</t>
  </si>
  <si>
    <t>Se objeta cobro de  3 LACTATO DE RINGER SOLUCION INYECTABLE 500 ML SOLUCION HARTMANN por vr de $9855 inlcuidos en componente quirugico según se evidencia en registros clinicos,Se objeta cobro no procedente de materiales incluido en componente quirugico según se evidencia en hoja de consumo de cirugia asi  $6188 en TUBO DE SUCCION #2  $8663 en MASCARA PARA ANESTESIA NO 5 #1  $1873 en CANULA OXIGENO NASAL ADULTO #1  $1386 en ELECTRODO DESECHABLE ADULTO UNIDAD #3  $693 en SONDA NELATON NO8 #1  $693 en SONDA NELATON NO16 #1,Se objeta TREPONEMA PALLIDUM ANTICUERPOS No procedente para la atención paciente sin antecedentes a quien se le realizó prueba inicial VDRL (según soporte) y no la confirmatoria la cual se está reconociendo Total objetado $86200oo</t>
  </si>
  <si>
    <t>GL-20511349812</t>
  </si>
  <si>
    <t>No se evidencia en hc soporte de la administración de los siguientes medicamentos por lo que se objeta su facturación se reconocen según ordenes medicas y registro en hoja de control  $84 en ACETAMINOFEN 500 MG TABLETA #3  $1760 en CEFAZOLINA 1000MG POLVO PARA INYECCION #1  $2344 en HIOSCINA B BROMURO  DIPIRONA 202500MGSML SLN #1 ,Se objeta cobro de 2 TERAPIA FISICA INTEGRAL SOD  por vr de $38200 en tanto que en hc sólo se evidencia realización de una terapia se reconoce una de las tres factuaradas,Se objeta MVF en  en 1 UROCULTIVO ANTIOGRAMA MIC AUTOMATICO #1 facturado por vr de $54400 se reconoce a $25800 y se glosa diferencia de $28600 según tarifa aplicada SOAT  10%</t>
  </si>
  <si>
    <t>SE ACEPTA OBJECION PARCIAL POR SOBREFACTURACION EN 1 ACETAMINOFEN Y 2 CEFAZOLINA PARA EL RESTO DE MEDICAMENTOS LA ADMINISTRACION ESTA SOPORTADA EN LAS NOTAS DE ENFERMERIA ADJUNTAS SE ADJUNTA HC SOPORTANDO LAS 3 TERAPIAS FISICAS COBRADAS EVOLUCIONADAS EN LOS FOLIOS 5 10 Y 13IPS NO ACEPTA MVC EN UROCULTIVO SE FACTURA TARIFA SOAT PLENO MENOS EL 10% SEGUN ACUERDO DE VOLUNTADES ENTRE LAS PARTES</t>
  </si>
  <si>
    <t>GL-20511350802</t>
  </si>
  <si>
    <t>Se objeta cobro de materiales no facturables en tanto según se evidencia en hc hacen parte del componente quirugico asi $1733 en CANULA GUEDEL NO 2 #1  $1110 en ELECTRODO DESECHABLE ADULTO UNIDAD #3  $597 en SONDA NELATON NO12 #1  $9090 en CONECTOR LIBRE DE AGUJA #2  $1680 en JERINGA DESECHABLE 10 ML CA 21G X 1 12 #6</t>
  </si>
  <si>
    <t>999_ Subsanada (Glosa o Devolución No Aceptada) EPS ratifica glosa en tanto que los motivos que la originaron no fueron subsanados en respuesta presentada por la IPS ,999_Subsanada (Glosa o Devolución No Aceptada) Se ratifica glosa en tanto que los motivos que la originaron no fueron subsanados en 2da respuesta presentada por la IPS ,SE LEVANTA GLOSA ATENCION PERTINENTE Y SOPORTADA</t>
  </si>
  <si>
    <t>HBOG2966535</t>
  </si>
  <si>
    <t>GL-20511350851</t>
  </si>
  <si>
    <t>Se objeta cobro de 2 día de INTERNACION EN SERVICIO COMPLEJIDAD ALTA HABITACION BIPERSONAL por vr de $76400c/u en tanto que según se evidencia en registro de Gestión de Concurrencia en la IPS paciente recibió atención en Habitación de 4 camas por anterior se reconoce estancia en esta última por vr de $228000c/u y se glosa diferencia de $152800oo ,Se objeta MVF en en los servicios facturados se reconocen precios según tarifa pactada SOAT VIGENTE para la fecha de atención y se glosa diferencia así  $12900 en CULTIVO PARA MICROORGANISMOS EN CUALQUIER MUESTRA DIFERENTE A MEDULA OSEA ORINA Y HECES #1 se reconoce a $37300c/u</t>
  </si>
  <si>
    <t>se levanta glosa atencion pertinente y soportada</t>
  </si>
  <si>
    <t>GL-20511351653</t>
  </si>
  <si>
    <t>TARAZÁ</t>
  </si>
  <si>
    <t xml:space="preserve">No se evidencia en hc interpretación ni soporte del(los) siguientes estudios en tanto que esta ayuda diagnostica no se tuvo en cuenta para la atención del paciente se glosa su facturación asi  $52700 en 1 RADIOGRAFÍA DE TÓRAX (PA O AP Y LATERAL DECÚBITO LATERAL OBLICUAS O LATERAL)  </t>
  </si>
  <si>
    <t>GL-20511351654</t>
  </si>
  <si>
    <t>No se evidencia en anexos de la factura soporte de 1 EXAMEN DIRECTO FRESCO DE CUALQUIER MUESTRA por lo anterior se objeta su factuación por vr de  $49100oo</t>
  </si>
  <si>
    <t>GL-20511351656</t>
  </si>
  <si>
    <t>Se objeta MVF en 1 Cod 901235_UROCULTIVO (ANTIBIOGRAMA DE DISCO) facturado por $64100 se reconoce a $34100 y se glosa diferencia de $33700 según manual tarifario SOAT 2020</t>
  </si>
  <si>
    <t>GL-20511351717</t>
  </si>
  <si>
    <t>Se objeta cobro no procedente de 1 CUIDADO (MANEJO) INTRAHOSPITALARIO POR MEDICINA GENERAL Cod 39131 no procedente según lo establecido en Artículo 48 Literal C Paragrafo 3 del manual tarifario SOAT</t>
  </si>
  <si>
    <t>999 SE LEVANTA GLOSA EN ATENCION DIARIA POR MEDICINA GENERAL SEGÚN DECRETO 2423 ART 48 PARAGRAFO 3</t>
  </si>
  <si>
    <t>HMGY54509</t>
  </si>
  <si>
    <t>GL-20511353749</t>
  </si>
  <si>
    <t>Se objeta $23 por cobro de 171341 AMLODIPINO BESILATO EQ A AMLODIPINO TABLETA  5 MG #1 CUMS vencido y/o inactivo desde el 21/09/2019 según revisión en registro INVIMA,Se objeta $280644por mayor valor cobrado en medicamento regulado 201048811 LABETALOL HIDROCLORURO USP (EQ A 100MG/20ML) SOLUCION INYECTABLE  5 MG/ML/20 ML #4 IPS factura a $71091 se reconoce a $930c/u y se glosa la diferencia Lo anterior según Taba de referencia de regulación de precios y VMR de medicamentos,Se objeta $307580 por cobro 602T02  TRASLADO ASISTENCIAL MEDICALIZADO TERRESTRE SECUNDARIO debido  a que No se anexó hoja de traslado en ambulancia que justifique el cobro por este concepto Resolución 3047/2008</t>
  </si>
  <si>
    <t xml:space="preserve">999_GLOSAS O DEVOLUCIONES (Glosa o Devolución No Aceptada) EPS ratifica glosa en tanto que motivos que la originaron no fueron susbanados en 2da respueta dada por IPS 999_GLOSAS O DEVOLUCIONES (Glosa o Devolución No Aceptada) EPS levanta parcialmente IPS acepta glosa por vr de $23 se ratifica glosa por vr de $307580 en tanto que motivos que la originaron no fueron susbanados en respueta dada por IPS ,999_GLOSAS O DEVOLUCIONES (Glosa o Devolución No Aceptada) EPS ratifica glosa en tanto que motivos que la originaron no fueron susbanados en respueta dada por IPS  Hoja de traslado adjunta a la respuesta de IPS no se puede ver 999_GLOSAS O DEVOLUCIONES (Glosa o Devolución No Aceptada) EPS ratifica glosa en tanto que motivos que la originaron no fueron susbanados en respueta dada por IPS Precios institucionales de medicamentos no pueden superar e ir en contra de las Resoluciones de regulación de precios y VMR de medicamentos de minsalud </t>
  </si>
  <si>
    <t>HMGY59525</t>
  </si>
  <si>
    <t>GL-20511353750</t>
  </si>
  <si>
    <t>Se objeta $164500 por cobro de 602T02 TRASLADO ASISTENCIAL MEDICALIZADO TERRESTRE SECUNDARIO debido a que no se anexó hoja de traslado que justifique y evdiencie la realización del mismo Resolución 3047/2008</t>
  </si>
  <si>
    <t xml:space="preserve">999_GLOSAS O DEVOLUCIONES (Glosa o Devolución No Aceptada) EPS levanta glosa por vr de $164500 en tanto que IPS subsana adjuntando soporte en rta de glosa enviada ,999_GLOSAS O DEVOLUCIONES (Glosa o Devolución No Aceptada) EPS ratifica glosa en tanto que motivos que la originaron no fueron susbanados en respueta dada por IPS IPS no anexa soporte que subsane glosa inicial </t>
  </si>
  <si>
    <t>SO426950</t>
  </si>
  <si>
    <t>GL-20765433333208</t>
  </si>
  <si>
    <t>Se objeta $ 18700 Concepto 870001  RADIOGRAFÍA DE CRÁNEO SIMPLE Se objeta el 25% del total facturado por el RADIOGRAFÍA DE CRÁNEO   facturado por $74800teniendo en cuenta que en la historia clínica  no se evidencia la respectiva lectura del radiólogo según lo estipulado en el artículo 23 parágrafo 1 del Decreto 2423/1996 se objeta la diferencia de $ 18700 ,Se objeta $ 70000 Concepto DM00148  MATERIALESDESUTURAYCURACIONMEDICAMENTOSYSOLUCIONES Se objeta el cobro de materiales facturados con el código 39305 por valor de $70000 los cuales no se reconocen de manera adicional toda vez que el código facturado para la sala de sutura incluye el uso de consultorio o sala instrumental material de sutura y curación anestesia local y servicio de enfermería según lo establece el articulo 54 del decreto 2423 de 1996 ,Se objeta el cobro de una inmovilización de miembro superior teniendo en cuenta que en la historia clínica anexa no se evidencia orden médica ni registro de su realización como tampoco se evidencia en las notas médicas que el paciente presentara traumas en los miembros inferiores por lo tanto no se reconoce toda vez que no se evidencia justificación para su cobro una vez subsanada la objeción se verificará de nuevo la pertinencia de su realización ,Se objeta mayor valor cobrado en una sutura de herida única en área general facturada por valor de $151400 teniendo en cuenta la nota del procedimiento se reconoce el código 39146 a tarifa plena del decreto 2423 de 1996 para el año 2021 por valor de $17000 se objeta la diferencia por valor de $134400</t>
  </si>
  <si>
    <t>IPS apeta glosa ($51900) por inmovilizacion de miembro no soportado no ordenado IPS acepta ($ 134000) por sobrefacturacion de sutura Se levanta glosa por (18700) radigrafia interpretada en las evoluciones medicas se anexa soporte de lectura del rx por parte del medico radiologo IPS acepta ($70000) por el cobro del codigo 39305 por sobrefacturción</t>
  </si>
  <si>
    <t>FEHF46607</t>
  </si>
  <si>
    <t>GL-20765433333227</t>
  </si>
  <si>
    <t xml:space="preserve">IPS factura el cobro de 2 ampollas de omeprazol por valor de $2334 cada una de las cuales se objeta 1 ampolla la cual no se reconoce en la historia clínica anexa no se evidencia soporte de su administración donde indique la hora fecha dosis suministrada según lo establece la resolución 3047 de 2008 Se objeta el cobro de 8 ampollad de ampicilina sulbactan facturada por valor de $1484 cada una la cuales  no se reconoce en la historia clínica anexa no se evidencia soporte de su administración donde indique la hora fecha dosis suministrada según lo establece la resolución 3047 de 2008  Total objetado $11872IPS factura el cobro de  6 bolsas de solución salina de 100 por  valor de $2178 cada una de las cuales se objeta 5 ampolla la cual no se reconoce en la historia clínica anexa no se evidencia soporte de su administración donde indique la hora fecha dosis suministrada según lo establece la resolución 3047 de 2008 total objetado $10890 </t>
  </si>
  <si>
    <t>SE ACEPTA OBJECION PARCIAL POR FALTA DE SOPORTE DE MEDICAMENTOS DE LA SIGUIENTE MANERA OMEPRAZOL CANT 1  AMPICILINA SULBACTAN CANT 8 SALUCION SLAINA CANTIDAD 4 Y DIPIRONA CANT 2 SE ADJUNTA REGISTRO DE ENFERMERIA PARA NUEVA VALIDACION SE ACEPTA L VALOR DE $ 17280</t>
  </si>
  <si>
    <t>FEHS29907</t>
  </si>
  <si>
    <t>GL-20765434073569</t>
  </si>
  <si>
    <t xml:space="preserve">Se objeta $ 65700 Concepto 890701  CONSULTA DE URGENCIAS POR MEDICINA GENERAL  debido a que el paciente reingresa inferior a 24 horas por tal motivo no se reconoce respectivo cobro ya que fue cobrado en la anterior urgencia </t>
  </si>
  <si>
    <t xml:space="preserve">Se persiste glosa por  $ 65700 Concepto 890701  CONSULTA DE URGENCIAS POR MEDICINA GENERAL  debido a que el paciente reingresa inferior a 24 horas por tal motivo no se reconoce respectivo cobro ya que fue cobrado en la anterior urgencia  </t>
  </si>
  <si>
    <t>HMGY237753</t>
  </si>
  <si>
    <t>GL-20765434073719</t>
  </si>
  <si>
    <t xml:space="preserve">Se objeta $ 27000 Concepto 881401  ECOGRAFÍA PÉLVICA GINECOLÓGICA TRANSVAGINAL se objeta mayor valor facturado se reconoce según decreto 2423 SOAT 10%  $96300 se glosa diferencia </t>
  </si>
  <si>
    <t>TAUSA</t>
  </si>
  <si>
    <t>FEAB263662</t>
  </si>
  <si>
    <t>GL-20922933101980</t>
  </si>
  <si>
    <t xml:space="preserve">Se objeta $60900 Concepto 890701  CONSULTA DE URGENCIAS POR MEDICINA GENERAL ES UN COBRO NO PROCEDENTE CONSULTA  COBRADA EN AL FACTUAR FEAB263657 YA PAGADA </t>
  </si>
  <si>
    <t>HZIP2295349</t>
  </si>
  <si>
    <t>GL-2092293395783</t>
  </si>
  <si>
    <t xml:space="preserve">Se objeta $17557 Concepto EQUIPO  EQUIPO PARA BOMBA DE INFUSION Se objeta equipo de bomba de infusión por vr de $17557 no pertinente ni justificado su cobro de acuerdo al servicio prestado al paciente </t>
  </si>
  <si>
    <t>ips soporta el uso de equipo de bomba  en pcte con lev el objetico de su uso es con el objetivo de minimizar errores humano asi como protocolos que mantienen todo el proceso higiénico</t>
  </si>
  <si>
    <t>HSRF0003750205</t>
  </si>
  <si>
    <t>GL-2092293396197</t>
  </si>
  <si>
    <t xml:space="preserve">Se objeta $19852 Concepto 300102127  EQUIPO BOMBA TRIPLE LC 5000 Se objeta equipo de bomba de infusión por vr de $19852 no pertinente ni justificaco su cobro de acuerdo al servicio prestado al paciente ,Se objeta $46600 Concepto 906913  PROTEINA C REACTIVA CUANTITATIVO DE ALTA PRECISION Se objeta PCR en atención inicial de urgencias Se considera que este servicio no es pertinente para resolver la atención inicial de urgencias Se puede realizar inicialmente hemoleucograma y sedimentaciòn y de acuerdo al resultado considerar la necesidad del PCR Este para clínico esta indicado para seguimiento y motorización de procesos infecciosos Ademàs excede el alcance de la atención inicial de urgencias y no modifica ni define el manejo en el servicio de urgencias </t>
  </si>
  <si>
    <t>GL-2092293396500</t>
  </si>
  <si>
    <t>Se objeta MVF en procedimiento  861801  INSERCION DE ANTICONCEPTIVOS SUBDERMICOS se reconoce por vr de $215257 de acuerdo a tarifa de la red prestadora de la EPS Vr glosa $54743</t>
  </si>
  <si>
    <t>Glosa no subsanada por la ips la respuesta dada no esta justificando el levantamiento del valor objetado inicialmente se ratifica nuevamente la glosa ,IPS NO ACEPTA OJBECION SE FACTURA SEGÚN TARIFA PACTA ENTRE LAS PARTES SOAT 10%</t>
  </si>
  <si>
    <t>HZIP2412954</t>
  </si>
  <si>
    <t>GL-2092293397123</t>
  </si>
  <si>
    <t xml:space="preserve">Se objeta $41900 Concepto 906913  PROTEINA C REACTIVA CUANTITATIVO DE ALTA PRECISION Se objeta PCR en atención inicial de urgencias Se considera que este servicio no es pertinente para resolver la atención inicial de urgencias Se puede realizar inicialmente hemoleucograma y sedimentaciòn y de acuerdo al resultado considerar la necesidad del PCR Este para clínico esta indicado para seguimiento y motorización de procesos infecciosos Ademàs excede el alcance de la atención inicial de urgencias y no modifica ni define el manejo en el servicio de urgencias </t>
  </si>
  <si>
    <t>ips acepta no pertinente pcr</t>
  </si>
  <si>
    <t>HMGY41777</t>
  </si>
  <si>
    <t>GL-2092293399514</t>
  </si>
  <si>
    <t>Se objeta mayor valor facturado en  CONSULTA DE PRIMERA VEZ POR MEDICINA GENERAL  se reconoce por valor de $32670 según contratacion vigente a la fecha de prestación del servicio Vr glosa $3630</t>
  </si>
  <si>
    <t>HBOG2957915</t>
  </si>
  <si>
    <t>GL-2092665324070</t>
  </si>
  <si>
    <t>Se objeta $735444 Concepto 2001036803  MEROPENEM 1G PRECONS VIAL  Se objeta $239482 Concepto 1999973806  VANCOMICINA 500MG PRECONS VIAL los medicamentos anteriores  son  para eltratamiento de l resultado de cultivos donde se aislo  enteroccuss facciun  es un cobro  no  procedente debido a que estos son eventos de atencion asociados con la seguridad del paciente  intrahospitalario</t>
  </si>
  <si>
    <t>FEHU17203</t>
  </si>
  <si>
    <t>GL-2092665326809</t>
  </si>
  <si>
    <t xml:space="preserve">Se objeta $117900 Concepto 881434  PERFIL BIOFÍSICO COBRO NO PROCEDENTE ESTA AYUDA DIAGNOSTICA YA SE CANCELO EN A FCATURA  FEHU17203(ES EL MISMO SOPORTE) ,Se objeta $57600 Concepto 890701  CONSULTA DE URGENCIAS POR MEDICINA GENERAL COBRO NO PROCEDENTE ESTA  YA SE CANCELO EN A FACTURA  FEHU17203 PACIENTE QUIEN REINGRESA A LAS DOS HORAS DESPUES DE EGRESAR  ,Se objeta $77000 Concepto 881432  ECOGRAFÍA OBSTÉTRICA TRANSVAGINAL COBRO NO PROCEDENTE ESTA AYUDA DIAGNOSTICA YA SE CANCELO EN A FCATURA  FEHU17203(ES EL MISMO SOPORTE) </t>
  </si>
  <si>
    <t>IPS ACEPTA GLOSA MAYOR VALOR COBRADO</t>
  </si>
  <si>
    <t>GL-2092851317966</t>
  </si>
  <si>
    <t xml:space="preserve">Se objeta MVF en nivel de complejidad en estancia hospitalaria según consulta de habilitación en el registro especial de prestadores de servicios de salud (REPS) IPS factura sala de observación  II NIVEL por vr de $ 70300 se reconoce sala de observación I NIVEL se glosa diferencia de $ 7900 </t>
  </si>
  <si>
    <t xml:space="preserve">eps acepta glosa segun soporte adjunto  </t>
  </si>
  <si>
    <t>HSRF3976296</t>
  </si>
  <si>
    <t>GL-2092851319041</t>
  </si>
  <si>
    <t xml:space="preserve">Se objeta $ 17920 Concepto 300120274  TAPABOCASTBCN95  Materiales e Insumos no facturables incluidos como elementos de bioseguridad propios de la atención </t>
  </si>
  <si>
    <t>Ips acepta glosa por decreto 488 y 500  estos elementos de proteccion personal son cubiertos por la arl para los asistenciales  pero no incluye a los pacientes</t>
  </si>
  <si>
    <t>GL-2092851319302</t>
  </si>
  <si>
    <t>Se objeta MVF en Concepto 890274  CONSULTA DE PRIMERA VEZ POR ESPECIALISTA EN NEUROLOGÍA se reconoce a valor estipulado en Dynamicoos (agenda_A0000721452) por valor de $ 43020 se factura en $ 45600 se objeta $ 2580</t>
  </si>
  <si>
    <t>ips se acepta por mayor valor cobrado</t>
  </si>
  <si>
    <t>HNSM1020849</t>
  </si>
  <si>
    <t>GL-2092851319759</t>
  </si>
  <si>
    <t xml:space="preserve"> Se objeta $ 8475 Concepto 890305  CONSULTA DE CONTROL O DE SEGUIMIENTO POR ENFERMERÍA  Según Dto 2423/96 en ARTÍCULO 61 Las actividades de control y seguimiento en los programas de atención a grupos específicosregistrada por profesionales de la salud en las áreas de enfermería serán reconocidos así 39360_ Actividad individual o grupal de promoción prevención o protección específica (por cada sesion) $ 11205 por tanto se objeta diferencia por vr de $ 8475 </t>
  </si>
  <si>
    <t>HSA694326</t>
  </si>
  <si>
    <t>GL-2092851320059</t>
  </si>
  <si>
    <t>CHIMICHAGUA</t>
  </si>
  <si>
    <t>Se objeta $ 86900 Concepto 906249  VIRUS DE INMUNODEFICIENCIA HUMANA 1 Y 2 ANTICUERPOSSe objeta 1 prueba de VIH sin lugar a cobro de estos 2 conceptos en simultanea entre tanto que  la prueba de detección o tamizaje usada Hace parte de un mismo estudio tal y como lo establece el anexo 2 del acuerdo 029 de 2011 y son realizados en un mismo procedimiento puesto que las pruebas rapidas utilizadas en el país para la detección del virus están dispuestas para la identificación de los dos anticuerpos es considerado un test de monitoreo inicial para los anticuerpos HIV 12 El 1 no es excluyente del 2 por lo tanto no hay lugar al cobro de dos procesamientos a la misma nuestra si hay indicio de positivo en dicha prueba se debe utilizar la prueba confirmatoria Frente a lo anterior se reconoce un solo examen de Sida VIH anticuerpos</t>
  </si>
  <si>
    <t>GL-23065377259</t>
  </si>
  <si>
    <t>PUERTO LIBERTADOR</t>
  </si>
  <si>
    <t xml:space="preserve">Se objeta $ 10500 Concepto 903813  CLORO CLORURO no anexan el soporte de estos Se objeta $ 32800 Concepto 903859  POTASIO no anexan el soporte de estos Se objeta $ 35900 Concepto 907004  COPROSCOPICO no anexan el soporte de estos ,Se objeta $ 140500 Concepto 882317  ECOGRAFA DOPPLER DE VASOS VENOSOS DE MIEMBROS INFERIORES no anexan el soporte de esta ecografia ,Se objeta $ 16550 Concepto 871121  RADIOGRAFIA DE TORAX PA O AP LATERAL DECUBITO LATERAL OBLICUAS O LATERAL CON BARIO no anexan el soporte por lo que se glosa el 25% que pertenece a la lectura del Radiologo Se objeta $ 23300 Concepto 873210  RADIOGRAFIA DE DEDOS EN MANO no anexan el soporte por lo que se glosa el 25% que pertenece a la lectura del Radiologo ,Se objeta $ 333000 Concepto 890602  CUIDADO MANEJO INTRAHOSPITALARIO POR MEDICINA ESPECIALIZADA paciente que se encontraba  hospitalizado por 6 dias lo cual da lugar a cobros de 6 cuidados intrahospitalarios ,Se objeta $ 460100 Concepto 441302  ESOFAGOGASTRODUODENOSCOPIA EGD DIAGNOSTICA No anexan el soporte de esta </t>
  </si>
  <si>
    <t xml:space="preserve">se levanta la ips justifica su cobro se levanta la ips anexa los soportes requeridos </t>
  </si>
  <si>
    <t>HMGY112964</t>
  </si>
  <si>
    <t>GL-231373270</t>
  </si>
  <si>
    <t>MONTERÍA</t>
  </si>
  <si>
    <t>Se objeta $460800 Concepto SB12325  TORNILLOCORTICAL24MML14MM   Se objeta $465400 Concepto SB12314  TORNILLODUALTECHS2BLOQUEADO24MML16MM    Se objeta $465400 Concepto SB12316  TORNILLODUALTECHS2BLOQUEADO24MML20MM     Se objeta $1152600 Concepto SB12315  TORNILLODUALTECHS2BLOQUEADO24MML18MM      Se objeta $3580700 Concepto SB12227  PLACAPOLIAXIALBLOQUEADAPARARADIODISTALALIANSLIMT1    Se glosa material de osteosíntesis ya que no anexan factura de compra para calcular el porcentaje de intrermediacion convenido 12%</t>
  </si>
  <si>
    <t>NO SE ACEPTA OBJECION SE ANEXA SOPORTE DE HC INFORME QCO Y FACTURA DE MATERIAL DE OSTEOSINTESIS</t>
  </si>
  <si>
    <t>HSRF0003485164</t>
  </si>
  <si>
    <t>GL-23399363455</t>
  </si>
  <si>
    <t>Se objeta 1 sala de observación de II nivel por valor de $ 73700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3 solución salina 09% 500 cc por valor de $ 5418 por no soportada su utilización en la hoja de aplicación de medicamentos facturan 4 y solo se evidencia la utilización de 1 se glosa la diferencia</t>
  </si>
  <si>
    <t xml:space="preserve">La IPS acepta glosa por valor de $ 5418 correspondiente a medicamento no soportado segun tramite de objecion N 173258 con fecha del dia 7 de mayo de 2018Se da por aceptada la glosa por valor de $ 73700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 de Marzo del 2018 y respuesta a glosa enviada el día 11 de Mayo del 2018 </t>
  </si>
  <si>
    <t>GL-23399364809</t>
  </si>
  <si>
    <t>Se objeta 1 sala de observación de II nivel por valor de $ 73700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t>
  </si>
  <si>
    <t xml:space="preserve">EPS LEVANTA GLOSA SALA DE OBSERVACION FACTURABLE  </t>
  </si>
  <si>
    <t>GL-23399366846</t>
  </si>
  <si>
    <t>Se objetan 2 lactato de ringer sln iny por valor de $ 6044 ya que no hay soporte que evidencie su utilizacion facturan 4 y solo se evidencia la utilizacion de 2 se glosa la diferenciaSe objetan 6 cefazolina de 1 g por valor de $ 11700 ya que no hay soporte que evidencie su utilizacion facturan 12 y solo se evidencia la utilizacion de 6 se glosa la diferenciaSe objetan 3 tramadol de 50 mg por valor de $ 1818 ya que no hay soporte que evidencie su utilizacion facturan 6 y solo se evidencia la utilizacion de 3 se glosa la diferencia</t>
  </si>
  <si>
    <t xml:space="preserve">La IPS acepta objeción por valor de $ 19562 según respuesta a glosa  con fecha del dia 20 de junio de 2018 </t>
  </si>
  <si>
    <t>GL-23399367444</t>
  </si>
  <si>
    <t>Se objeta 1 cuidado ( manejo ) intrahospitalario por medicina general por valor $ 39300 por no facturable según lo establecido en el Artículo 48 del Decreto 2423 de 1996 adicionalmente la atención por medico general se encuentra incluida en los servicios básicos de la estancia según el artículo 40 del Decreto 2423 de 1996,Se objeta 1 sala de observación de complejidad baja por valor de $ 55600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t>
  </si>
  <si>
    <t xml:space="preserve">La IPS acepta glosa por valor de $ 55600 según correo con fecha del día 25 de julio de 2019 y firmado por Gloria Prieto Auxiliar de Cuentas adicional también se da por aceptada la glosa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26 de Junio de 2018 y respuesta a glosa enviada el día 25 de Julio de 2019 La IPS acepta glosa por valor de $ 39300 según correo con fecha del día 25 de julio de 2019 y firmado por Gloria Prieto Auxiliar de Cuentas adicional también se da por aceptada la glosa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26 de Junio de 2018 y respuesta a glosa enviada el día 25 de Julio de 2019 </t>
  </si>
  <si>
    <t>P119376</t>
  </si>
  <si>
    <t>GL-23399372814</t>
  </si>
  <si>
    <t>PLANETA RICA</t>
  </si>
  <si>
    <t>Se objeta 1 sala de observación de I nivel por valor de $ 58900 ya que no se evidencian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2 dexametasona de 4 mg por valor de $ 2000 por no facturables por estar incluidos dentro de las nebulizaciones ya cobradas en esta cuenta</t>
  </si>
  <si>
    <t xml:space="preserve">Se da por aceptada la glosa por valor de $ 58900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31 de octubre de 2018 y respuesta a glosa enviada el día 14 de Febrero de 2019 La IPS acepta glosa por valor de $ 2000 por no facturable según oficio con fecha del 14 de agosto de 2018 firmado por Sandra Orozco </t>
  </si>
  <si>
    <t>P119515</t>
  </si>
  <si>
    <t>GL-23399372825</t>
  </si>
  <si>
    <t>Se objeta 1 sala de observación de I nivel por valor de $ 58900 ya que no se evidencian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2 adrenalina ( epinefrina ) 1 mg1ml por valor de $ 1600 por no facturables por estar incluidos dentro de las nebulizaciones ya cobradas en esta cuentaSe objeta 1 cloruro de sodio 20 meq/10ml por valor de $ 300 por no facturable por estar incluido dentro de las nebulizaciones ya cobradas en esta cuenta</t>
  </si>
  <si>
    <t xml:space="preserve">Se da por aceptada la glosa por valor de $ 58900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31 de octubre de 2018 y respuesta a glosa enviada el día 14 de Febrero de 2019 La IPS acepta glosa por valor de $ 1900 por no facturable según oficio con fecha del 16 de agosto de 2018 firmado por Sandra Orozco </t>
  </si>
  <si>
    <t>P109546</t>
  </si>
  <si>
    <t>GL-23399375868</t>
  </si>
  <si>
    <t>Se objeta 1 creatinina en suero u otros fluidos por valor de $ 18900 por no ordenado por el medico tratante se reconoce como  creatinina en suero orina u otros que fue lo ordenado por valor de $ 12500 se glosa la diferencia por valor de $ 6400</t>
  </si>
  <si>
    <t xml:space="preserve">LA IPS ACEPTA EL TOTAL DE LA GLOSAENVIA DOCUMENTO FIRMADO POR LA SRA SANDRA OROZCO </t>
  </si>
  <si>
    <t>HSRF0003699496</t>
  </si>
  <si>
    <t>GL-23399376607</t>
  </si>
  <si>
    <t>Se objeta 1 sala de observación de II nivel por valor de $ 78100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 1 tomografía de cráneo simple por valor de $ 462000 ya que no anexan el soporte que verifique su realización según lo estipula la resolución 3047 de 2008 en el anexo técnico No 5 (literal B) Es de anotar que las ayudas Dx de II y III nivel requieren su respectivo soporte</t>
  </si>
  <si>
    <t xml:space="preserve">La IPS Acepta Glosa Con Documento TRAMITA DE OBJECION Nro 193204Por Sala De ObservacionSe Levanta Glosa Por TAC De Craneo La IPS Anexa Copia Del Resultado </t>
  </si>
  <si>
    <t>CSG3356236</t>
  </si>
  <si>
    <t>GL-23399377319</t>
  </si>
  <si>
    <t>Se objeta 1 cuidado ( manejo ) intrahospitalario por medicina general por valor de $ 41700 por no facturable por estar incluida dentro de la estancia no importa el número de veces que el médico general evalúe al paciente solo se reconoce atención de urgencias adicional esta incluida según lo establecido en el artículo 48 del Decreto 2423 de 1996 y la atención por medico general se encuentra incluida en los servicios básicos de la estancia según el artículo 40 del Decreto 2423 de 1996,Se objeta 1 frasco para parcial de orina por valor de $ 500 por no facturable por estar incluido en el laboratorio ( parcial de orina ) facturado y reconocido en esta cuenta</t>
  </si>
  <si>
    <t>GL-23399377798</t>
  </si>
  <si>
    <t>Se objeta 1 atención diaria intrahospitalaria por medico general por valor $ 41700 por no facturable según lo establecido en el Artículo 48 del Decreto 2423 de 1996 adicionalmente la atención por medico general se encuentra incluida en los servicios básicos de la estancia según el artículo 40 del Decreto 2423 de 1996,Se objeta 1 creatinina en suero por valor de $ 13200 ya que no se evidencia orden por parte del medico tratante para su realizaciónSe objeta 1 morfología globular ( serie roja ) por valor de $ 8300 ya que no se evidencia orden por parte del medico tratante para su realizaciónSe objeta 1 nitrógeno ureico por valor de $ 11000 ya que no se evidencia orden por parte del medico tratante para su realización,Se objeta 1 metoclopramida de 10 mg por valor de $ 1260 por no soportada su utilización en la hoja de aplicación de medicamentos facturan 2 y solo se evidencia la aplicación de 1 se glosa la diferencia</t>
  </si>
  <si>
    <t xml:space="preserve">IPS acepta glosa parcial por sobrefacturacion en medicamento y cobro de cuidado Ips anexa soporte de historia clinica con evolucion realizada el dia 18/01/2019 a las 1252 por el dr Juan Rodriguez quien solicita realizacion de laboratorios con el fin de definir diagnostico </t>
  </si>
  <si>
    <t>GL-23399380425</t>
  </si>
  <si>
    <t>Se objeta 1 cánula nasal pediátrica por valor de $ 3430 ya que no anexan el soporte que evidencie su utilizaciónSe objeta 1 mascara ventury pediátrica por valor de $ 8876 ya que no hay soporte que evidencie su utilización paciente al que le suministran oxigeno por cánula nasal a 1 lts/m,Se objeta 1 traslado en ambulancia medicalizada Mosquera  Bogotá por valor de $ 550000 ya que no cuenta con el soporte de la Hoja de traslado en los términos que definió la Resolución 3047 en el anexo 5 literal B numeral 11 literal E Además anexar soporte donde conste que el paciente fue recibido debidamente por la IPS  a la cual fue remitido adicional no se evidencia copia acuerdo  junta directiva donde se aprueban las tarifas para el servicio de ambulancia como lo contempla el Artículo 63 del Decreto 2423/96,Se objetan 240 lts de oxigeno $ 2880 ya que no anexan hoja de suministro para su verificación según lo estipula la Resolución 3047 en su anexo técnico No 5</t>
  </si>
  <si>
    <t>999 IPS NO ACEPTA GLOSA POR SOPORTES DE INSUMOS (MASCARA CANULA) UTILIZADOS EN LA ADMINISTRACION DE OXIGENO SE ANEXAN SOPORTES ADEMAS TRRASLADO DE AMBULANCIA Y RESOLUCION INTERNA DE TARIFAS PARA SOPORTAR TRASLADO VER FOLIOS ANEXOS</t>
  </si>
  <si>
    <t>FOMEQUE</t>
  </si>
  <si>
    <t>GL-23399384395</t>
  </si>
  <si>
    <t>Se objeta 1 atención diaria intrahospitalaria por medico general por valor $ 41700 por no facturable según lo establecido en el Artículo 48 del Decreto 2423 de 1996 adicionalmente la atención por medico general se encuentra incluida en los servicios básicos de la estancia según el artículo 40 del Decreto 2423 de 1996</t>
  </si>
  <si>
    <t xml:space="preserve">La IPS acepta glosa inicial por valor de $ 41700 correspondiente a 1 atencion diaria por medico general por no facturable segun oficio con fecha del 13 de septiembre de 2019 y firmado por Jhon Chica Sosa Auditor De Cuentas Medicas </t>
  </si>
  <si>
    <t>HBOG2950321</t>
  </si>
  <si>
    <t>GL-23399386109</t>
  </si>
  <si>
    <t>Se objeta 1 cefuroxima de 250 mg susp oral por valor de $ 119880 por medicamento NO PBS según la resolución 5857 de 2018 presenta aclaración de cobertura ( financiado con recursos de la upc para el tratamiento de neumonia ) ademas según la resolución 1479 de 2015 la factura de servicios NO POS a partir del 1 de junio de 2015 debe salir a nombre del ente territorial por lo cual la EPSS no se hace responsable del pago paciente que ingresa y egresa por un diagnostico que no es neumonia y en la historia clínica no aparece nada relacionado con este diagnostico por lo cual no esta cubierto</t>
  </si>
  <si>
    <t>Se acepta glosa por medicamento no pos</t>
  </si>
  <si>
    <t>GL-23399386569</t>
  </si>
  <si>
    <t>Se objeta 1 parcial de orina por valor de $ 14600 por no ordenado por el medico tratante y por no soportada su realización facturan 2 y solo se evidencia la orden de 1 se glosa la diferencia,Se objeta 1 yelco N 22 por valor de $ 3000 por no soportada su utilización se reconoce 1 cada 72 horas facturan 2 se reconoce 1 se glosa la diferencia</t>
  </si>
  <si>
    <t xml:space="preserve">Se acepta glosa de 1 pacial de orina y 1 yelco </t>
  </si>
  <si>
    <t>GL-23399389867</t>
  </si>
  <si>
    <t>Se objeta 1 diclofenaco de 75 mg por valor de $ 2200 por no ordenado por el medico tratante y por no soportada su utilización en la hoja de aplicación de medicamentos facturan 2 y solo de evidencia la orden y el soporte de 1 se glosa la diferencia</t>
  </si>
  <si>
    <t>HBOG2967827</t>
  </si>
  <si>
    <t>GL-23399390024</t>
  </si>
  <si>
    <t>Se objeta 1 ecografía de cuello por valor de $ 99400 ya que no anexan el soporte que verifique su realización según lo estipula la resolución 3047 de 2008 en el anexo técnico No 5 (literal B ) Es de anotar que las ayudas Dx de II nivel requieren su respectivo soporte,Se objeta 1 glucometria por valor de $ 6800 ya que no se evidencia orden por parte del medico tratante y por no soportada su realización según lo estipula la resolución 3047 de 2008 en el anexo técnico No 5 (literal B ),Se objeta 1 omeprazol de 40 mg por valor de $ 2207 ya que no adjuntan hoja de aplicación de medicamentos donde se evidencia su utilización facturan 4 y solo se evidencia la utilización de 3 se glosa la diferencia,Se objetan 3 cateter venoso de seguridad por valor de $ 5994 por no soportada su utilización se reconoce 1 cada 72 horas facturan 5 se reconocen 2 se glosa la diferencia</t>
  </si>
  <si>
    <t>HSCH1782416</t>
  </si>
  <si>
    <t>GL-23399390407</t>
  </si>
  <si>
    <t>Se objeta cuota moderadora ( paciente rango A ) no descontado por valor de $ 3200 según acuerdo 260 de 2004 articulo 7</t>
  </si>
  <si>
    <t>IPS ACEPTA GLOSA POR NO COBRO DE CUOTA MODERADORA</t>
  </si>
  <si>
    <t>GL-23399392800</t>
  </si>
  <si>
    <t>PUERTO ESCONDIDO</t>
  </si>
  <si>
    <t>Se objeta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t>
  </si>
  <si>
    <t>Persiste glosa inicial correspondiente 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 la IPS adjunta el mismo soporte que adjunto en la factura inicial por lo cual la glosa persiste tambien tener en cuenta que la glosa  tambien es porque no anexan la orden medica factura 2 y solo se evidencia la orden de 1Por favor solicitar conciliación con Ana Vasco al correo electrónico apvasco@auditoriaepscom o al teléfono 4144448 extencion 120 se recuerda a la IPS que la ley 1438 da opción de 2 respuesta a glosa con esta respuesta dichas opciones se han agotado por tanto no deben enviar mas respuestas a glosa si no solicitar conciliación ,Persiste glosa inicial correspondiente 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 la IPS adjunta el mismo soporte que adjunto en la factura inicial por lo cual la glosa persiste tambien tener en cuenta que la glosa es porque no anexan la orden medica factura 2 y solo se evidencia la orden de 1 ,SE LEVANTA GLOSA ATENCION PERTINENTE Y SOPORTADA</t>
  </si>
  <si>
    <t>NHRZ24876</t>
  </si>
  <si>
    <t>GL-23399394490</t>
  </si>
  <si>
    <t>IPS factura los laboratorios (1) anticuerpo VIH 1 por valor de $ 75600 y (1) anticuerpo VIH 2 por valor de $ 75600 se objeta el segundo laboratorio ( anticuerpo VIH 2 por valor de $ 75600 ) porque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anticuerpos,Se objeta 1 humidificador para oxigeno por valor de $ 5125 por no soportada su utilización paciente que no se evidencia que le hubieran suministrado oxigeno durante su estanciaSe objeta 1 canula nasal adulto por valor de $ 1250 por no soportada su utilización paciente que no se evidencia que le hubieran suministrado oxigeno durante su estancia,Se objeta 1 interconsulta por trabajo social por valor de $ 16300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que no se reconoce su cobro adicional,Se objeta 1 lidocaina 2% gel o jalea por valor de $ 7965 por no facturable por estar incluido en la realización del laboratorio ( parcial de orina por sonda ),Se objeta 1 toxoplasma anticuerpos IGM por valor de $ 80300 ya que no anexan el soporte que verifique su realización según lo estipula la resolución 3047 de 2008 en el anexo técnico No 5 (literal B ) Es de anotar que las ayudas Dx de II nivel requieren su respectivo soporte,Se objetan 2 cefazolina de 1 g por valor de $ 5912 ya que no se evidencia su utilización en la hoja de aplicación de medicamentos</t>
  </si>
  <si>
    <t>ips adjunta historia y uso de oxigeno que justifica ls insumos</t>
  </si>
  <si>
    <t>HSRF3925515</t>
  </si>
  <si>
    <t>GL-23399394966</t>
  </si>
  <si>
    <t>Se objeta mayor valor cobrado en estancia facturan 4 días de estancia en habitación bipersonal de segundo nivel por valor de $ 245700 c/u y según concurrencia el paciente estuvo fue en habitación de cuatro o más camas de segundo nivel por valor de $ 171700 c/u se glosa la diferencia por valor de $ 296000 según concurrencia el paciente estuvo toda su estancia fue en habitación de cuatro o mas camasGlosa realizada por la auditora concurrente Ruby Rodríguez,Se objetan 2 clindamicina por valor de $ 3488 por no soportada su utilización en la hoja de aplicación de medicamentos facturan 15 y solo se evidencia la utilización de 13 se glosa la diferencia</t>
  </si>
  <si>
    <t>Se levanta glosa de estancias paciente quien ingrea por cuadro de dolor abdominal  quien termina siendo quirurgico por cuadro de apendicectomia   primer dia 28/01/2020 en urgencias  que corresponde a cuatro camas se  opero el 29/01/2020 donde se extrajo plastron apendicular y de salas se pasa a hospitalizacion por su condicion postquirurgica soportado en la historia clinica  hasta el dia 02/02/2020 Se corrobota tambien con notas de enfermeria donde paciente lo internan en la habitacion 403 SE SOSTIENE GLOSA EN NINGUNA PARET REG8ISTRAN NUMERO DE HABITACIN GLOSA HECHA POR AUDITORIA CINCURRENTE DE FORMA PRESENCIAL ERNVIAR FOTO DE HAB 403 DONDE SE VEA NUMERO Y CAMAS E INDICAR DONDE SE REGISTRO EL NUMERO DE LA HAB EN NOTAS DE ENFERMERIA</t>
  </si>
  <si>
    <t>HSRF3929500</t>
  </si>
  <si>
    <t>GL-23399394967</t>
  </si>
  <si>
    <t>Se objeta 1 atención diaria intrahospitalaria por medicina especializada por valor de $ 58800 por mal facturado se reconoce como valoración inicial intrahospitalaria por valor de $ 43300 se glosa la diferencia por valor de $ 15500 paciente que estuvo en la IPS del 8 al 10 de febrero de 2020 es decir 2 días y facturan 3 atenciones,Se objeta mayor valor cobrado en estancia facturan 2 días de estancia en habitación bipersonal de segundo nivel por valor de $ 245700 c/u y según concurrencia el paciente estuvo fue en habitación de cuatro o más camas de segundo nivel por valor de $ 171700 c/u se glosa la diferencia por valor de $ 148000 según concurrencia el paciente estuvo toda su estancia fue en habitación de cuatro o mas camasGlosa realizada por la auditora concurrente Linda Antolinez</t>
  </si>
  <si>
    <t>Se levanta glosa paciente  se hospitalizo en la cama 317 del servicio de pediatría tambien corroborado en notas de enfermeria Se acepta la glosa  de diferencia de  atencion inicial por especialista tratante por el valor de 15500  SOPORTAR QUE LA HAB3127 ES DE DOS CAMA Y QUE EL USUARIO ESTUVO EN ESA  GLOSA HECHA DE FORMA PRESENCIAL POR AUDITORIA CONCURRENTE</t>
  </si>
  <si>
    <t>GL-23399395157</t>
  </si>
  <si>
    <t>Se objeta 1 portatil sin fluoroscopia por valor de $ 46300 por no ordenado por el medico tratante y por no soportada su utilización en el soporte no se evidencia que fuera realizado con portatil,Se objeta 1 traslado en ambulancia medicalizada por valor de $ 159000 ya que no se evidencia copia del acuerdo de la junta directiva donde se aprueban las tarifas para el cobro de servicio de ambulancia como lo contempla el Artículo 63 del Decreto 2423/96,Se objetan 13 tapabocas N95 por valor de $ 264875 por no facturables los insumos de protocolo de bioseguridad los asume la IPS y ademas están incluidos en estanciaSe objetan 10 trajes desechables antifluidos de protección por valor de $ 1119680 por no facturables los insumos de protocolo de bioseguridad los asume la IPS y ademas están incluidos en estancia,Se objetan 2 sondas de succión cerrada N 14 por valor de $ 245198 ya que no se evidencia tarifa en el contrato pactado entre las partes por lo cual no se reconoce no adjuntan cotización con visto bueno por parte de la EPSS para la tarifa a facturar adicional no hay soporte de la utilización de 2 solo hay soporte de la utilización de 1Se objeta 1 circuito de ventilación adulto por valor de $ 273700 ya que no se evidencia tarifa en el contrato pactado entre las partes por lo cual no se reconoce no adjuntan cotización con visto bueno por parte de la EPSS para la tarifa a facturar,Se objetan 36000 lts de oxigeno por valor de $ 432000 ya que no anexan hoja de suministro para su verificación donde se pueda evidenciar la hora de inicio la hora de terminación y los litros suministrados según lo estipula la Resolución 3047 en su anexo técnico No 5Se objeta 1 heparina de bajo peso molecular de 60 por valor de $ 14863 ya que no se evidencia su utilización en la hoja de aplicación de medicamentosSe objeta 1 metilprednisolona de 500 por valor de $ 16727 ya que no hay soporte que evidencie su utilización facturan 2 y solo se evidencia la utilización de 1 se glosa la diferenciaSe objetan 3 cefepima de 1000 por valor de $ 21957 ya que no hay soporte que evidencie su utilización facturan 8 y solo se evidencia la utilización de 5 se glosa la diferencia</t>
  </si>
  <si>
    <t>IPS  ACEPTA OBJECION POR ELEMENTOS DE PROTECCION PERSONAL INCLUIDOS EN ESTANCIASE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SE LEVANTA OBJECION SE ADJUNTAN NOTAS DE ENFERMERIA SOPORTANDO SERVICIOS COBRADOS SE LEVANTA OBJECION ADJUNTA HISTORIA CLINICA SOPORTANDO SERVICIO COBRADO SE LEVANTA OBJECION SE ADJUNTA RESOLUCION DE TARIFAS INSTITUCIONALES PARA TRASLADOS</t>
  </si>
  <si>
    <t>GL-23399395199</t>
  </si>
  <si>
    <t>Se objeta 1 cuidado ( manejo ) intrahospitalario por medicina general por valor $ 41700 por no facturable según lo establecido en el Artículo 48 del Decreto 2423 de 1996 adicionalmente la atención por medico general se encuentra incluida en los servicios básicos de la estancia según el artículo 40 del Decreto 2423 de 1996 no importa el número de veces que el médico general evalúe al paciente solo se reconoce atención de urgencias</t>
  </si>
  <si>
    <t>Se acepta glosa por sobrefacturación</t>
  </si>
  <si>
    <t>GL-23399395392</t>
  </si>
  <si>
    <t>Se objeta 1 consulta por enfermería por valor de $ 10800 por no soportada su realización según lo estipula la resolución 3047 de 2008 en el anexo técnico No 5 (literal B ) facturan 2 y solo soportan la realización de 1 ( del día 25 de agosto de 2020 a las 1030 am ) se glosa la diferencia</t>
  </si>
  <si>
    <t>997 IPS ACEPTA GLOSA POR UNA CONSULTA DE DOS FACTURADAS POR SOBREFACTURACION</t>
  </si>
  <si>
    <t>GL-23399395393</t>
  </si>
  <si>
    <t>Se objetan 10 estudios de coloración básica en citologia vagina por valor de $ 253000 por mal facturadas facturan 11 se reconoce 1 que fue la ordenada y soportada se glosa la diferenciaSe objeta 1 citologia cervicouterina toma de muestra por valor de $ 26400 ya que este procedimiento no tiene código Soat adicional esto es un procedimiento integral incluido en el código 20301 en el capitulo 4 del decreto 2423</t>
  </si>
  <si>
    <t>997 IPS ACEPTA GLOSA POR UNA CONSULTA DE DIEZ FACTURADAS POR SOBREFACTURACION</t>
  </si>
  <si>
    <t>GL-235555560831742</t>
  </si>
  <si>
    <t xml:space="preserve">Se objeta $ 2303 Concepto DM00054  CATETERINTRAVENOSONO20 Se objeta servicio total ya que no tiene visto bueno y/o aprobación a nivel nacional de la eps para los servicios posteriores de la atención de urgencias en IPS NO RED por consiguiente no se reconoce su cobro se reconoce servicios de atención inicial de urgencias Se objeta $ 2303 Concepto DM00237  TAPONHEPARINIZADO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$ 4001 Concepto DM00096  EQUIPOMACROGOTEO Se objeta servicio total ya que no tiene visto bueno y/o aprobación a nivel nacional de la eps para los servicios posteriores de la atención de urgencias en IPS NO RED por consiguiente no se reconoce su cobro se reconoce servicios de atención inicial de urgencias Se objeta $ 4784 Concepto DM00148  JERINGADESECHABLEDE10MLC/A21GX11/2 Se objeta servicio total ya que no tiene visto bueno y/o aprobación a nivel nacional de la eps para los servicios posteriores de la atención de urgencias en IPS NO RED por consiguiente no se reconoce su cobro se reconoce servicios de atención inicial de urgencias Se objeta $ 5738 Concepto DM00094  EQUIPOBURETROL Se objeta servicio total ya que no tiene visto bueno y/o aprobación a nivel nacional de la eps para los servicios posteriores de la atención de urgencias en IPS NO RED por consiguiente no se reconoce su cobro se reconoce servicios de atención inicial de urgencias ,Se objeta $ 30400 Concepto 901002  ANTIBIOGRAMA CONCENTRACIÓN MÍNIMA INHIBITORIA METODO AUTOMATIZADO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$ 64100 Concepto 901236  UROCULTIVO (ANTIBIOGRAMA CONCENTRACIÓN MÍNIMA INHIBITORIA AUTOMATIZADO)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$ 6146 Concepto 199070581  DIPIRONA SOLUCION INYECTABLE  1 G/2 ML Se objeta servicio total ya que no tiene visto bueno y/o aprobación a nivel nacional de la eps para los servicios posteriores de la atención de urgencias en IPS NO RED por consiguiente no se reconoce su cobro se reconoce servicios de atención inicial de urgencias Se objeta $ 19510 Concepto 199078696  CLORURO DE SODIO SOLUCION INYECTABLE  045 %/250 ML Se objeta servicio total ya que no tiene visto bueno y/o aprobación a nivel nacional de la eps para los servicios posteriores de la atención de urgencias en IPS NO RED por consiguiente no se reconoce su cobro se reconoce servicios de atención inicial de urgencias Se objeta $ 82494 Concepto 199793082  CEFALOTINA VIAL POLVO PARA SOLUCIÓN INYECTABLE Se objeta servicio total ya que no tiene visto bueno y/o aprobación a nivel nacional de la eps para los servicios posteriores de la atención de urgencias en IPS NO RED por consiguiente no se reconoce su cobro se reconoce servicios de atención inicial de urgencias ,Se objeta $ 716400 Concepto 10B002  INTERNACIÓN COMPLEJIDAD BAJA HABITACION BIPERSONAL Se objeta servicio total ya que no tiene visto bueno y/o aprobación a nivel nacional de la eps para los servicios posteriores de la atención de urgencias en IPS NO RED por consiguiente no se reconoce su cobro se reconoce servicios de atención inicial de urgencias </t>
  </si>
  <si>
    <t>HSMM20199960</t>
  </si>
  <si>
    <t>GL-23765433203713</t>
  </si>
  <si>
    <t xml:space="preserve">Se objeta $ 251550 Concepto 780901  APLICACIÓN DE INJERTO ÓSEO EN FALANGE DE LA MANO no se evidencia caso en dynamicos para el procedimiento qx se reconoce la atencion inicial de urgencias                                                                                                                                                           Se objeta $ 2075500 Concepto 792901  REDUCCIÓN ABIERTA DE FRACTURA SIN FIJACIÓN INTERNA DE FALANGES DE MANO no se evidencia caso en dynamicos para el procedimiento qx se reconoce la atencion inicial de urgencias                                                                                                                      Se objeta $ 12706 Concepto 828910  RECONSTRUCCIÓN DE LIGAMENTO EN MANO no se evidencia caso en dynamicos para el procedimiento qx se reconoce la atencion inicial de urgencias </t>
  </si>
  <si>
    <t>Ips no acepta objecion se anexa soportes de autorizacion inicial con numero 13466562 adicional soporte de anexo y envio de correos solicitando autorizacion para los hallazgos quirurgicos descritos en el repectivo informe</t>
  </si>
  <si>
    <t>GL-237654337931456</t>
  </si>
  <si>
    <t xml:space="preserve">Se objeta $ 125100 Concepto S11102  INTERNACIÓN EN SERVICIO COMPLEJIDAD BAJA HABITACIÓN  BIPERSONAL Se niega autorizacion de Servicios posteriores a la Urgencia y Hospitalización con el caso 03866999 de fecha 8/08/2019 Se objeta $ 337800 Concepto S11102  INTERNACIÓN EN SERVICIO COMPLEJIDAD BAJA HABITACIÓN  BIPERSONAL Se niega autorizacion de Servicios posteriores a la Urgencia y Hospitalización con el caso 03866999 de fecha 8/08/2019 ,Se objeta $ 212 Concepto 199425613  LACTATO DE HARTMAN SOLUCION INYECTABLE  500 ML 1 Se objeta $ 3749 Concepto 199353034  ACETAMINOFEN TABLETA Ó CÁPSULA  500 MG 2 Se objeta $ 30000 Concepto 199424861  AMPICILINA POLVO PARA RECONSTITUIR  500 MG 3 ,Se objeta $ 22900 Concepto 902209  HEMOGRAMA III (HEMOGLOBINA HEMATOCRITO RECUENTO DE ERITROCITOS ÍNDICES ERITROCITARIOS LEUCOGRAMA REC 1 Se objeta $ 79200 Concepto 906249  VIRUS DE INMUNODEFICIENCIA HUMANA 1 Y 2 ANTICUERPOS 2 Se objeta $ 91400 Concepto 906039  TREPONEMA PALLIDUM ANTICUERPOS (PRUEBA TREPONEMICA) MANUAL O SEMIAUTOMATIZADA O AUTOMATIZADA 3 Se objeta $ 99600 Concepto 906317  HEPATITIS B ANTÍGENO DE SUPERFICIE AG HBS 4 ,Se objeta $ 279 Concepto DM00148  JERINGADESECHABLEDE10MLC/A21GX11/2 1 Se objeta $ 578 Concepto DM00237  TAPONHEPARINIZADO 2 Se objeta $ 2303 Concepto DM00096  EQUIPOMACROGOTEO 3 Se objeta $ 3078 Concepto DM00054  CATETERINTRAVENOSONO20 4 Se objeta $ 5738 Concepto DM00094  EQUIPOBURETROL 5 ,Se objeta $ 49600 Concepto 897011  MONITORIA FETAL ANTEPARTO 1 </t>
  </si>
  <si>
    <t>HMGY166732</t>
  </si>
  <si>
    <t>GL-23765433793564</t>
  </si>
  <si>
    <t>Se objeta $1188 Concepto 200877666  METAMIZOL SODIO AMPOLLA SOLUCION INYECTABLE 1 Se objeta $1422 Concepto 200016152  TRAMADOL SOLUCION INYECTABLE  50 MG/ML 2,Se objeta $160000 Concepto 10M004  INTERNACIÓN COMPLEJIDAD MEDIANA HABITACION CUATRO O MÁS CAMAS Se niega autorizacion de Servicios posteriores a la Urgencia y Hospitalización con el numero de caso 17711481 con fecha 12112021,Se objeta $350900 Concepto 797200  REDUCCIÓN CERRADA DE LUXACIÓN EN CODO SOD 1,Se objeta $450 Concepto 1518020165  JERINGADESECHABLEDE10ML 1 Se objeta $2943 Concepto 1518020063  CATETERINTRAVENOSONO18 2 Se objeta $3105 Concepto 1518020102  EQUIPODEMACROGOTEOSINAGUJA 3 Se objeta $4806 Concepto 1518020098  BURETROLPARAADMINISTRACIONDESOLUCIONESX150ML 4 Se objeta $7042 Concepto 19928560  CONECTORLIBREDEAGUJA 5 ,Se objeta $46100 Concepto 873122  RADIOGRAFÍA DE ANTEBRAZO 1 Se objeta $46100 Concepto 873205  RADIOGRAFÍA DE CODO 2</t>
  </si>
  <si>
    <t xml:space="preserve">Se persiste valor de glosa por valor de $624056Se objeta $160000 Concepto 10M004  INTERNACIÓN COMPLEJIDAD MEDIANA HABITACION CUATRO O MÁS CAMAS Se niega autorizacion de Servicios posteriores a la Urgencia y Hospitalización con el numero de caso 17711481 con fecha 12112021 Se objeta $350900 Concepto 797200  REDUCCIÓN CERRADA DE LUXACIÓN EN CODO SOD 1 Se objeta $450 Concepto 1518020165  JERINGADESECHABLEDE10ML 1 Se objeta $2943 Concepto 1518020063  CATETERINTRAVENOSONO18 2 Se objeta $3105 Concepto 1518020102  EQUIPODEMACROGOTEOSINAGUJA 3 Se objeta $4806 Concepto 1518020098  BURETROLPARAADMINISTRACIONDESOLUCIONESX150ML 4 Se objeta $7042 Concepto 19928560  CONECTORLIBREDEAGUJA 5 Se objeta $1188 Concepto 200877666  METAMIZOL SODIO AMPOLLA SOLUCION INYECTABLE 1 Se objeta $1422 Concepto 200016152  TRAMADOL SOLUCION INYECTABLE  50 MG/ML 2 Se objeta $46100 Concepto 873122  RADIOGRAFÍA DE ANTEBRAZO 1 Se objeta $46100 Concepto 873205  RADIOGRAFÍA DE CODO 2  </t>
  </si>
  <si>
    <t>HMGY55981</t>
  </si>
  <si>
    <t>GL-250273311</t>
  </si>
  <si>
    <t xml:space="preserve">Se objeta $ 274000 Concepto 890602  CUIDADO (MANEJO) INTRAHOSPITALARIO POR MEDICINA ESPECIALIZADA Se glosa el valor de cuidado y manejo intrahospitalario por especialista (pediatría) cantidad 5 $54800 c/u  paciente quirúrgico para manejo por ortopedia sin patologías y manejo  adicional según notas de evolución que justifiquen el manejo por dos especialidades(ortopedia y pediatría) el seguimiento pudo ser realizado por medico de piso  ,Se objeta $ 35575 Concepto 1518020080  CIRCUITODEANESTESIAADULTOABIERTO se glosa el valor de CIRCUITO ANESTESIA  ADULTO  $35575  medio a través del cual se establece el intercambio de gases respiratorios con el exterior no es facturable ya que es un accesorio que está incluido en los derechos de sala de cirugía considerada dotación de la sala  art 49 decreto 2423 ,Se objeta $ 546295 Concepto 867001  COLGAJO LOCAL SIMPLE DE PIEL HASTA DE DOS CENTÍMETROS CUADRADOS se glosa mayor valor facturado en  COLGAJO LOCAL SIMPLE DE PIEL HASTA DE DOS CENTÍMETROS CUADRADOS GQ  07 realizado por igual vía de acceso se reconoce el 50% del valor de los honorarios $227205 se glosa la diferencia $546295 </t>
  </si>
  <si>
    <t>HMGY56029</t>
  </si>
  <si>
    <t>GL-250273312</t>
  </si>
  <si>
    <t xml:space="preserve">Se objeta $ 35575 Concepto 1518020080  CIRCUITODEANESTESIAADULTOABIERTO se glosa el valor de CIRCUITO ANESTESIA  ADULTO  $35575  medio a través del cual se establece el intercambio de gases respiratorios con el exterior no es facturable ya que es un accesorio que está incluido en los derechos de sala de cirugía considerada dotación de la sala  art 49 decreto 2423 Se objeta $ 5607800 Concepto SB09086  PLACAVOLARADAPTIVEDERECHA se glosa el valor de material de osteosintesis  PLACA VOLAR ADAPTIVE DERECHA  $ no se evidencia factura de compra anexa  que permita verificar la tarifa aplicada  Se objeta $ 1169200 Concepto SB09380  TORNILLOBLOQUEADOHD7DE2522MM se glosa el valor de material de osteosintesis   TORNILLOBLOQUEADOHD7DE2522MM cantidad 2  $584600 c/u no se evidencia factura de compra anexa  que permita verificar la tarifa aplicada  Se objeta $ 610600 Concepto SB09365  TORNILLOCORTICALHD7DE2514MM se glosa el valor de material de osteosintesis   TORNILLOBLOQUEADOHD7DE2522MM  cantidad 2  $305300  c/u no se evidencia factura de compra anexa  que permita verificar la tarifa aplicada  Se objeta $ 584600 Concepto SB09379  TORNILLOBLOQUEADOHD7DE2520MM se glosa el valor de material de osteosintesis  TORNILLOBLOQUEADOHD7DE2520MM  cantidad 1  $584600 no se evidencia factura de compra anexa  que permita verificar la tarifa aplicada  Se objeta $ 567700 Concepto SB09377  TORNILLOBLOQUEADOHD7DE2516MM se glosa el valor de material de osteosintesis   TORNILLOBLOQUEADOHD7DE2516MM  cantidad 1  $567700  no se evidencia factura de compra anexa  que permita verificar la tarifa aplicada  Se objeta $ 296100 Concepto SB09364  TORNILLOCORTICALHD7DE2512MM se glosa el valor de material de osteosintesis   TORNILLOBLOQUEADOHD7DE2516MM  cantidad 1  $296100  no se evidencia factura de compra anexa  que permita verificar la tarifa aplicada  ,Se objeta $ 389200 Concepto 879520  TOMOGRAFÍA COMPUTADA DE MIEMBROS INFERIORES Y ARTICULACIONES se glosa el valor de TOMOGRAFÍA COMPUTADA DE MIEMBROS INFERIORES Y ARTICULACIONES  no se evidencia informe que soporte la realizacion del examen  según lo establecido en el anexo técnico N 5 de la resolución 3047/08 ,Se objeta $ 422785 Concepto 867201  COLGAJO LOCAL DE PIEL COMPUESTO DE VECINDAD HASTA DE DOS CENTÍMETROS CUADRADOS se glosa el valor de COLGAJO LOCAL DE PIEL COMPUESTO DE VECINDAD HASTA DE DOS CENTÍMETROS CUADRADOS se reconoce el valor de COLGAJO DE PIEL REGIONAL según  complejidad del procedimiento realizado para cubrimiento de herida por alto grado de inflamaciónrealizado por igual  vía de acceso $227205   glosa diferencia $422785Adicional se reconoce el valor del procedimiento REDUCCIÓN  CON FIJACIÓN DE LUXACIÓN CARPIANA VÍA ABIERTA GQ  12  por valor de $2279170 al 100% facturado honorarios al 50%  </t>
  </si>
  <si>
    <t>HMGY65462</t>
  </si>
  <si>
    <t>GL-250273313</t>
  </si>
  <si>
    <t xml:space="preserve">Se objeta $ 850600 Concepto 042312  NEUROLISIS DE NERVIO EN ANTEBRAZO VÍA ABIERTA Sse glosa el valor de NEUROLISIS DE NERVIO EN ANTEBRAZO VÍA ABIERTA $850600 no se evidencia nota en la descripcion quirurgica que soporte la realizacion del peocedimineto facturados dos soportada uno  </t>
  </si>
  <si>
    <t>HMGY56072</t>
  </si>
  <si>
    <t>GL-250273316</t>
  </si>
  <si>
    <t xml:space="preserve">Se objeta $ 104300 Concepto SB10531  PINGUIA11X150MMLISO se glosa el valor de  PINGUIA11X150 MM $ 104300  no se evidencia factura de compra del material de osteosintesis que permita verificar la tarifa aplicada  Se objeta $ 1312500 Concepto SB07595  TORNILLODECOMPRESIONTIPOHERBERT30X26MM se glosa el valor de   TORNILLODECOMPRESIONTIPOHERBERT30X26MM $ 1312500   no se evidencia factura de compra del material de osteosintesis que permita verificar la tarifa aplicada  Se objeta $ 1312500 Concepto SB07599  TORNILLODECOMPRESIONTIPOHERBERT30X34MM se glosa el valor de   TORNILLODECOMPRESIONTIPOHERBERT30X34 MM $ 1312500   no se evidencia factura de compra del material de osteosintesis que permita verificar la tarifa aplicada  ,Se objeta $ 227200 Concepto 814911  CAPSULORRAFIA DE TOBILLO se glosa el valor de capsulorrafia  no se evidencia registro completo  en la descripcion quirurgica que soporte la realizacion del procedimiento  ,Se objeta $ 389200 Concepto 879520  TOMOGRAFÍA COMPUTADA DE MIEMBROS INFERIORES Y ARTICULACIONES se glosa el valor de TOMOGRAFÍA COMPUTADA DE MIEMBROS INFERIORES Y ARTICULACIONES  no se evidencia informe que soporte la realizacion del examen  según lo establecido en el anexo técnico N 5 de la resolución 3047/08 </t>
  </si>
  <si>
    <t>HMGY65863</t>
  </si>
  <si>
    <t>GL-250273317</t>
  </si>
  <si>
    <t xml:space="preserve">Se objeta $ 147600 Concepto 15181212211  SISTEMAPARAADMINISTRACIONDEMEDIOSDECONTRASTECT9000 Se objeta $ 147600 Concepto 15181212211  SISTEMAPARAADMINISTRACIONDEMEDIOSDECONTRASTECT9000 se glosa el valor de sistema administracion de medios de contraste  cantidad 2 $73800 c/U  no aplica cobro adicional al valor de las tomografías l  según el artículo 81 del decreto 2023/96  ,Se objeta $ 193500 Concepto 911022  PRUEBA CRUZADA MAYOR ERITROCITARIA EN TUBO se glosa el valor de  PRUEBA CRUZADA MAYOR ERITROCITARIA EN TUBO cantidad 5 $38700 c/u no se evidencia informe de laboratorio que soporte la realizacion del examen Según lo establece la resolución 3047/2008 Se objeta $ 73600 Concepto 911004  ANTICUERPOS IRREGULARES DETECCIÓN (COOMBS INDIRECTO RASTREO ANTICUERPOS IRREGULARES PRUEBA DE ANTI se glosa el valor de   ANTICUERPOS IRREGULARES DETECCIÓN (COOMBS INDIRECTO RASTREO ANTICUERPOS IRREGULARES PRUEBA DE ANTI cantidad 2 $36800 c/u no se evidencia informe de laboratorio que soporte la realizacion del examen Según lo establece la resolución 3047/2008 ,Se objeta $ 219000 Concepto 912002  TRANSFUSIÓN DE LA UNIDAD DE GLÓBULOS ROJOS O ERITROCITOS se glosa el valor de  TRANSFUSIÓN DE LA UNIDAD DE GLÓBULOS ROJOS O ERITROCITOS cantidad 3 $73000 c/u  no se evidencia registro  que soporte la aplicacion facturados 5 soportados 2 ( unidades numero 42170724 y 42170723) ,Se objeta $ 818400 Concepto 911106  PROCESAMIENTO DE LA UNIDAD DE GLÓBULOS ROJOS ESTÁNDAR se glosa el valor de procesamiento de unidades de sangre cantidad 3 $ 272800  no se evidencia registro que soporte la aplicación facturadas  5 soportadas 2 ( soportan las unidades con sello  numero 42170724 y 42170723) </t>
  </si>
  <si>
    <t>NHRZ517897</t>
  </si>
  <si>
    <t>GL-25056327336</t>
  </si>
  <si>
    <t xml:space="preserve"> Se objeta el cobro de 27 terapias respiratorias facturadas por $ 21000 c/u debido a que es una actividad incluida en la estancia de uci y uce segun articulo 43 decreto 2423/96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$567000                                                                                                                                                                                                                              Se objeta el cobro de 30 terapias respiratorias facturadas por $ 20300 c/u debido a que es una actividad incluida en la estancia de uci y uce segun articulo 43 decreto 2423/96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$609000 ,No son facturables la hemoclasificación prueba globular prueba sérica y el factor Rh por estar incluidos en el valor de las pruebas cruzadas mayores,Se objeta el cobro de 4 CLARITROMICINA POLVO PARA RECONSTITUIR 500 MG ips factura 9 y solo se evidenica soporte de administracion 5 se objeta la diferencia soporte necesario para la auditoria segun la resolucion 3047 Se objeta $ 43584                                                                                             Se objeta el cobro de 24 AMPICILINA COMBINACIONES FRASCO VIAL POLVO ESTERIL PARA RECONSTITUIR A SOLUCION INYECTABLE  ips factura 46 y solo se evidenica soporte de administracion 22 se objeta la diferencia soporte necesario para la auditoria segun la resolucion 3047 Se objeta $ 70920                                                                                                                                                                                                                                                               Se objeta el cobro de 8 PIPERACILINA E INHIBIDOR ENZIMATICO CADA VIAL POLVO ESTERIL PARA RECONSTITUIR A SOLUCION INYECTABLE  ips factura 9 y solo se evidenica soporte de administracion 1 se objeta la diferencia soporte necesario para la auditoria segun la resolucion 3047                        Se objeta el cobro de 1  MEROPENEM FRASCO VIAL POLVO ESTERIL PARA RECONSTITUIR A SOLUCION INYECTABLE  ips factura 3 y solo se evidencia soporte de administracion 2 se objeta la diferencia soporte necesario para la auditoria segun la resolucion 3047                                                         Se objeta el cobro de 4  VANCOMICINA CLORHIDRATO POLVO PARA RECONSTITUIR A SOL INY  500 MG ips factura 6 y solo se evidenica soporte de administracion 2 se objeta la diferencia soporte necesario para la auditoria segun la resolucion 3047 ,Se objeta el cobro de aplicación de glóbulos rojos y plasma realizados uci no facturables incluidos en la estancia según art 43 decreto 2423/96</t>
  </si>
  <si>
    <t xml:space="preserve">ips acepta concepto de glosa transfusion de la unidad de globulos rojos o eritrocitos por un valor de $70600 //// ips soporta  glosa las terapias respiratorias realizadas en piso  ips anexa notas de enfermeria donde se evidencia la administracion de los medicamentos </t>
  </si>
  <si>
    <t>NHRZ519094</t>
  </si>
  <si>
    <t>GL-25056327338</t>
  </si>
  <si>
    <t xml:space="preserve"> Se objeta el cobro de  AMPICILINA COMBINACIONES FRASCO VIAL POLVO ESTERIL PARA RECONSTITUIR A SOLUCION INYECTABLE ips factura 22 y se evidencia soporte de adminitracion de 14 se objeta la diferencia soporte necesario para la auditoria segun la resolucion 3047  Se objeta el cobro de 5  CLARITROMICINA POLVO PARA RECONSTITUIR 500 MG ips factura 8 y se evidencia soporte de adminitracion de 3  se objeta la diferencia soporte necesario para la auditoria segun la resolucion 3047  Se objeta el cobro de 5  ENOXAPARINA SOLUCION INYECTABLE  60 MG/06 MLG ips factura 16 y se evidencia soporte de adminitracion de 11  se objeta la diferencia soporte necesario para la auditoria segun la resolucion 3047 </t>
  </si>
  <si>
    <t xml:space="preserve">ips anexa notas de enfermeria donde se evidencia la administracion de los medicamentos </t>
  </si>
  <si>
    <t>NHRZ519253</t>
  </si>
  <si>
    <t>GL-25056327339</t>
  </si>
  <si>
    <t xml:space="preserve">Se objeta el cobro de 19 201048811  LABETALOL HIDROCLORURO USP (EQ A 100MG/20ML) SOLUCION INYECTABLE  5 MG/ML/20 ML ips factura 60 y en soporte de administracion solo se evidencian 11 se objeta la diferencia soporte necesario para la auditoria segun la resolucion 3047  Se objeta el cobro de 3  ENOXAPARINA SOLUCION INYECTABLE  60 MG/06 ML ips factura 14  y en soporte de administracion solo se evidencian 11  se objeta la diferencia soporte necesario para la auditoria segun la resolucion 3047 ,Se objeta el cobro REMOVEDORDEADHESIVONOIRRIT no se evidenica soporte de utilizacion adicional incluido en la estancia por lo tanto no da lugar a su cobro adicional  Se objeta el cobro de APOSITOTRANSPARENTEADHESIVOESTERIL10CMX12CM insumos incluidos en la etsancia por lo tanto no da lugar a su cobro adicional </t>
  </si>
  <si>
    <t xml:space="preserve">ips acepta concepto de glosa por un valor de   ///////   ips anexa notas de enfermeria donde se evidencia la administracion de los medicamentos </t>
  </si>
  <si>
    <t>NHRZ519265</t>
  </si>
  <si>
    <t>GL-25056327340</t>
  </si>
  <si>
    <t xml:space="preserve">Se objeta el cobro de 1 ENOXAPARINA SOLUCION INYECTABLE  60 MG/06 ML ips factura 7 y se evidencia soporte de administracion de 6 se objeta la diferencia soporte necesario para la auditoria segun la resolucion 3047 </t>
  </si>
  <si>
    <t>ips acepta concepto concepto de glosa por enoxaparina por un valor de  $ 14477</t>
  </si>
  <si>
    <t>HBOG4025389</t>
  </si>
  <si>
    <t>GL-251373151</t>
  </si>
  <si>
    <t>Se objeta $104200 Concepto 890440  INTERCONSULTA POR ESPECIALISTA EN CIRUGÍA VASCULAR  del dia 18 y 19 de enero 2021 consideradas prequirurgicas el dia 18 ordenan cx con posterior vb de anestesiael cual se dio el dia 19 ,Se objeta $122700 Concepto 834940  LIMPIEZA Y DESBRIDAMIENTO QUIRÚRGICOS DE MÚSCULOS TENDONES Y FASCIA EN PIERNA sin soporte en descripcion operatoria facturan y soportan limpieza y desbridamiento en pies  Se objeta $142300 Concepto 862326  ESCARECTOMÍA DEL 10% AL 19% DE SUPERFICIE CORPORAL  sin soporte en descripcion operatoria se reconocion desbridamiento   Se objeta $515700 Concepto 834940  LIMPIEZA Y DESBRIDAMIENTO QUIRÚRGICOS DE MÚSCULOS TENDONES Y FASCIA EN PIERNA sin soporte en descripcion operatoria facturan y soportan limpieza y desbridamiento en pies   Se objeta $1014000 Concepto 867203  COLGAJO LOCAL DE PIEL COMPUESTO DE VECINDAD ENTRE CINCO A DIEZ CENTÍMETROS CUADRADOS sin soporte en descripcion operatoria facturan y soportan colgajo de mas de 5 cm,Se objeta $16900 Concepto 911009  COOMBS DIRECTO CUALITATIVO POR MICROTÉCNICA sin soporte en historia clinica  Se objeta $32200 Concepto 911019  HEMOCLASIFICACIÓN SISTEMA ABO INVERSA HEMOCLASIFICACIÓN SERICA POR MICROTÉCNICA  sin soporte en historia clinica ademas ya sereconocio hemoclasificacion y RH  Se objeta $36800 Concepto 911003  ANTICUERPOS IRREGULARES DETECCIÓN (COOMBS INDIRECTO RASTREO ANTICUERPOS IRREGULARES PRUEBA DE ANTI sin soporte en historia clinica  Se objeta $77400 Concepto 911021  PRUEBA CRUZADA MAYOR ERITROCITARIA POR MICROTÉCNICA sin soporte en historia clinicafacturan 2,Se objeta $491062 Concepto F12A08  APOSITODEALCOHOLPOLIVINILICOPARATERAPIADEPRESIONNEGA  sin soporte enhistoria clinica adicionalmente la tarifa no esta pactada  Se objeta $650030 Concepto F12A13  CANISTERPEQUE?OPARATERAPIADEPRESIONNEGATIVA sin soporte enhistoria clinica adicionalmente la tarifa no esta pactada  Se objeta $920058 Concepto F12A11  APOSITODEPOLIURETANOPARATERAPIADEPRESIONNEGATIVASMAL sin soporte enhistoria clinica adicionalmente la tarifa no esta pactada,Se objeta $53700 Concepto 890701  CONSULTA DE URGENCIAS POR MEDICINA GENERAL  no facturable en paciente remitido para interconsulta por cx vascular</t>
  </si>
  <si>
    <t xml:space="preserve">ips soporta glosa se evidencia en la historia clinica  en el folio  52 la descripcion quirurgica de la limpieza y desbridamiento quirurgicos de musculos tendones y fascia en pierna escarectomia tangencial temprana hasta el 5% de superficie corporal y  colgajo local de piel compuesto de vecindad entre cinco a diez centimetros cuadrados adicional se evidencia  en el folio  71 se evidencia la descripcion quirurgica de la limpieza y desbridamiento quirurgicos de musculos tendones y fascia en pierna  /////// ips soporta  glosa por apositos paciente con sistema vac insumos de alta tecnologia necesarios para su realizacion los cuales no estan incluidos en el  procedimiento adicional se evidencia en la historia clinica y esta facturado a tarifa institucional ///// el hussoporta  glosa por canister pequeño se evidencia en la historia clinica la utilizacion y esta factura a tarifa institucional ////ips acepta concepto de glosa por un valor $53700 /////eps levnta objecion ya que el paciente ingresa el dia 15 y la cirugia se realizo el dia 21 lo cual las valoraciones de cirugia vascular son facturables y pertinentes //////  ips anexa soportes de ayuda diagnosticas </t>
  </si>
  <si>
    <t>HBOG4025706</t>
  </si>
  <si>
    <t>GL-251373152</t>
  </si>
  <si>
    <t xml:space="preserve">Se objeta $102096 Concepto 200261181  FLUCONAZOL 200MG/100ML EQ A SOLUCION INYECTABLE  2 MG/ML  No se reconoce medicamento FLUCONAZOL inicado el 24/01 dado que se trata de Pactiene en UCI con VMI sin mejoria clincia con aislamiento en BAL de C tropicalis ademas con documentación de bacteriemia persistente en hemocultivos Bacilos gram Negativos a las 16 horas de incubación   Se objeta $903252 Concepto 199782191  MEROPENEM FRASCO VIAL POLVO ESTERIL PARA RECONSTITUIR A SOLUCION INYECTABLE  No se reconoce antibiotico MEROPENEM NI POLIMIXINA iniciada 01/02/2021 dado que se inicia en paciente con estancia hospitalaria prolongada en UCI y VMI prolongada con aislamiento de Klebsiella multiresistente KPC en liquido peritoneal y en secreción traqueal asi como Serratia Marcences cultivos tomados el 25 y 26 enero 2021 se considera infección nosocomial,Se objeta $143700 Concepto 869500  CURACIÓN DE LESIÓN EN PIEL O TEJIDO CELULAR SUBCUTÁNEO SOD  no facturable en paciente hospitalizado procedimiento realizado por enfermeria incluido en el valor de la estancia segun rticulo 40 del manual SOAT,Se objeta $2331000 Concepto 939403  TERAPIA RESPIRATORIA INTEGRAL  111 terapias realizadas en UCI no facturabes incluidas en el valor de la estancia segun articulo 43 del manual SOAT (personal paramedico),Se objeta $3713 Concepto CT124875  APOSITOADHESIVOESTERILCONALMOHADILLAABSORBENTE10CMX2 no facturable incluidos en el valor de la estancia segun paragrafo 2 del articulo 40 del manual SOAT  Se objeta $61047 Concepto D04T01  TRANSDUCTORDEPRESIONSANGUINEASENCILLO   no facturable accesorio de equipo para toma de signos vitales incluido en el valor de la estancia en UCI segun articulo 40 y 43 del manual SOAT  Se objeta $105300 Concepto NE  APOSITODEESPUMADEPOLIURETA  no facturable incluidos en el valor de la estancia segun paragrafo 2 del articulo 40 del manual SOAT  Se objeta $283500 Concepto NE  APOSITODEESPUMADEPOLIURETA  no facturable incluidos en el valor de la estancia segun paragrafo 2 del articulo 40 del manual SOAT  Se objeta $1777271 Concepto CT3421403  PINZAPARACIRUGIAABIERTA18CMX36MMLARGOELECTRODO  no facturable equipo o accesorio de equipo incluido en derecho de sala de cirugia segun articulo 49 y paragrafo 2 del manual SOAT  ,Se objeta $40400 Concepto 998701  SOPORTE ANESTÉSICO PARA CONSULTA O APOYO DIAGNÓSTICO  sedacion practicada por el intensivista no facturable en paciente hospitalizado en UCI incluida en el valor de la estancia segun articulo 43 del manual SOAT,Se objeta $7600 Concepto 911026  FENOTIPO SISTEMA ABO SUBGRUPOS EN TUBO b  no facturable incluido en el valor del procesamiento de la unidad de globulos rojos  Se objeta $16900 Concepto 911009  COOMBS DIRECTO CUALITATIVO POR MICROTÉCNICA b  no facturable se reconocio rastreo de anticuerpos irregulares Se objeta $29000 Concepto 911016  HEMOCLASIFICACIÓN SISTEMA RH ANTÍGENO RH D EN TUBO b no facturable incluida en el valor de la prueba cruzada Se objeta $32200 Concepto 911019  HEMOCLASIFICACIÓN SISTEMA ABO INVERSA HEMOCLASIFICACIÓN SERICA POR MICROTÉCNICA b  no facturable incluida en el valor de la prueba cruzada Se objeta $36800 Concepto 911003  ANTICUERPOS IRREGULARES DETECCIÓN (COOMBS INDIRECTO RASTREO ANTICUERPOS IRREGULARES PRUEBA DE ANTI b facturan 2 y se reconoce uno por unidad de globulos rojos  Se objeta $193800 Concepto 901221  HEMOCULTIVO AEROBIO AUTOMATIZADO CADA MUESTRA b No se reconoce hemocultivos tomados 01/02/2021 dado que se inicia en paciente con estancia hospitalaria prolongada en UCI y VMI prolongada con aislamiento de Klebsiella multiresistente KPC en liquido peritoneal y en secreción traqueal asi como Serratia Marcences cultivos tomados el 25 y 26 enero 2021 se considera infección nosocomial </t>
  </si>
  <si>
    <t>ips acepta glosa parcial    ips soporta terapias respiratorias en piso  //////   ips  acepta concepto de glosa  por un valor de  $ 3713  ////////   ips acepta concepto de glosa por un valor de   $61047    //////////   ips soporta glosa por aposito de espuma de poliuretano cuadrado 2020cm sin adhesivo  y  aposito de espuma de poliuretano sacral 2020cm triangular sin adhesivo paciente con cuadro clinico lesiones tipo ulcera en region sacra bordes necroticos y secrecion activa a causa de mal cuidado postqx de tipo ambulatorio (en su domicilio) con infeccion de tejidos es un apósito de alta tegnologia  indicado para el uso de heridas crónicas y agudas con un exudado de moderado a abundante en las que hay infección o un riesgo elevado de infección eps levanta objecion  ips soporta procedimientos y acepta sobrefacturacion ajuste  insumos no facturables ips  acepta concepto de glosa por hemoclasificacion por un valor de  $ 61 200 eps levanta objecion fenotipo sistema abo subgrupos en tubo bno incluido en fenotipo $1064913</t>
  </si>
  <si>
    <t>HBOG4027761</t>
  </si>
  <si>
    <t>GL-251373156</t>
  </si>
  <si>
    <t>Se objeta $2405600 Concepto 10A002  INTERNACIÓN COMPLEJIDAD ALTA HABITACION BIPERSONAL  No se reconoce estancia a partir del 19 de FEB por inoportunidad en asignación de turno de cirugía para corrección de aneurisma asi como demora en definición de tratamiento definitivo del paciente llevándolo a dos juntas médicas con demoras y dobles interconsultas pese a conceptos antes dados (glosa gestor YESIKA OLARET CORTES),Se objeta $493200 Concepto 890602  CUIDADO (MANEJO) INTRAHOSPITALARIO POR MEDICINA ESPECIALIZADA   Se objeta $183200 Concepto 890406  INTERCONSULTA POR NUTRICIÓN Y DIETÉTICA  No se reconoce 9 rondas de especialista tratante y 8 valoracion por nutricionista a partir del 19 de FEB por inoportunidad en asignación de turno de cirugía para corrección de aneurisma asi como demora en definición de tratamiento definitivo del paciente llevándolo a dos juntas médicas con demoras y dobles interconsultas pese a conceptos antes dados (glosa gestor YESIKA OLARET CORTES)</t>
  </si>
  <si>
    <t xml:space="preserve">eps levanta objecion atencion pertinente en estancia bipersonal y atencion diaria x especialista internación complejidad alta habitacion bipersonal ips acepta diferencia en estancia  por mayor valor estancia en asignación de turno de cirugía para corrección de aneurisma asi como tiempo en definición de tratamiento definitivo del paciente llevándolo a dos juntas médicas con  dobles interconsultas pese a conceptos antes dados dia 19pertinte manejo intgralnutricion  paciente masculino de 86 años de edad con antecedente de aneurisma aorto ilíaco infrarrenal sintomático con indicación de manejo quirúrgicopero dado comorbilidades sarcopenia estado de postración fue valorado por servicio de nutrición los cuales inician manejo con suplemento nutricional debido a desnutricion proteicocalorica dia 20  y 21 pertinenciaservicio de geriatría refiere carga de comorbilidad marcada por la edad iam y epoc charlson de 6 con una supervivencia esperada a 10 años del 22% considero que la situación basal del paciente no contraindica el procedimiento  sin embargo la mortalidad y el riesgo de eventos adversos está condicionado por el compromiso de la lesión aneurismática y por el compromiso nutricionaldia 22 el día de hoy se realiza junta medico qx con servicio de anestesia con el objetivo de evaluar riesgo beneficio de manejo quirúrgico vía abierta para patología aortoiliaca a pesar de que paciente tiene indicación de dicho manejo debido a comorbilidades se considera superior el riesgo perioperatorio al beneficio razón por la que se decide en junta multidisciplinaria dar manejo médico con control estricto de factores de riesgo y cita controlpertiente manejo integral nutriciongeriatriajunta medicadia 23 y 24manejo integralincluido meducina integra y la familiapaciente masculino de 86 años de edad con antecedente de aneurisma aorto ilíaco infrarrenal sintomático con indicación de manejo quirúrgico actualmente en aceptables condiciones generales afebril sin signos de dificultad respiratoria sin signos de infección sistémica signos vitales en normalidad debido a comorbilidades y alto riesgo perioperatorio se consideró en conjunto con anestesia no era candidato a manejo quirúrgico via abierta debido a alto riesgo de complicaciones razón por la que se citó a familiares para comentar decisión de junta multidisciplinaria y con esto definir egreso adicionalmente fue valorado por parte medicina interna quien indiaca uso de o2 domiciliario inicia trámitesdia 25 a 27 egreso dependiente oxigeno en casa dependio de utorizacion de la eps alto riesgo perioperatorio se consideró en conjunto con anestesia no era candidato a manejo quirúrgico via abierta debido a alto riesgo de complicaciones razón por la que se citó a familiares para comentar decisión de junta multidisciplinaria y con esto definir egreso adicionalmente fue valorado por parte medicina interna quien indiaca uso de o2 domiciliario en proceso de tramite aun pendiente por elmomento a la espera de esto ultimo continua manejon intrahospitalaria hasta contar con insumo medico en casa </t>
  </si>
  <si>
    <t>HBOG4026136</t>
  </si>
  <si>
    <t>GL-251373157</t>
  </si>
  <si>
    <t xml:space="preserve">Se objeta $2049413 Concepto TI  TIJERACURVACONMANGOERGONOMICO36CMCONTECNOLOGIAULTRAS  no facturable equipo o accesorio de equipo incluido en el derecho de sala de cirugia segun articulo 49 y paragrafo 2 del manual SOAT ,Se objeta $29000 Concepto 911016  HEMOCLASIFICACIÓN SISTEMA RH ANTÍGENO RH D EN TUBO no facturable incluida en el valor de las pruebas cruzadas    Se objeta $32200 Concepto 911019  HEMOCLASIFICACIÓN SISTEMA ABO INVERSA HEMOCLASIFICACIÓN SERICA POR MICROTÉCNICA  no facturable incluida en el valor de las pruebas cruzadas </t>
  </si>
  <si>
    <t xml:space="preserve"> ips acepta concepto de glosa spor una valor  de  $ 61200 no hay acuerdo entre las partes $2049413 concepto ti  tijeracurvaconmangoergonomico36cmcontecnologiaultras </t>
  </si>
  <si>
    <t>HMGY42603</t>
  </si>
  <si>
    <t>GL-251373159</t>
  </si>
  <si>
    <t>Se objeta $204100 Concepto SB11739  TORNILLOCORNOBLOQ45MMROSCACOMX30MMT20HE    Se objeta $204100 Concepto SB11740  TORNILLOCORNOBLOQ45 MM ROSCACOMX32MMT20HE    Se objeta $204100 Concepto SB11750  TORNILLOCORT45 MM AUTO PERFOT 20HEXALOBEX55MM    Se objeta $204100 Concepto SB11742  TORNILLOCORNOBLOQ45 MM ROSCACOMX36MMT20HE    Se objeta $776300 Concepto SB11780  TORNILLOCORTICALBLOQ45 MM T20HEXALOBEX65MM    Se objeta $776300 Concepto SB11779  TORNILLO CORTICAL BLOQ45MMT20HEXALOBEX60MM    Se objeta $7599300 Concepto SB11591  PLACAPARAFEMURCONTORNEADABLOQ45MM12HDER   Se glosa el material de osteosintesis no adjuntan factura de compra o cotizacion ante la EPS</t>
  </si>
  <si>
    <t>HBOG4032143</t>
  </si>
  <si>
    <t>GL-251373161</t>
  </si>
  <si>
    <t>Se objeta $171000 Concepto 191273  GLUCOMETRIAS no facturables en UCIUCE incluidasen el valor de la estancia segun articulo 43 del manual SOAT  Se objeta $131403 Concepto CT3842023  SENSORSATURACIONOXIGENONEONATAL  accesorio equipo signos vitales no facturables en UCIUCE incluidasen el valor de la estancia segun articulo 43 del manual SOAT  Se objeta $142497 Concepto CT9601939  MANGUERAOTUBODECONEXI?NPARAVENTILACIONMECANICANOINV   accesorio de equipo ventilador no facturables en UCIUCE incluidasen el valor de la estancia segun articulo 43 del manual SOAT ,Se objeta $229000 Concepto 389101  IMPLANTACIÓN DE CATÉTER VENOSO SUBCLAVIO O FEMORAL   no facturables en UCIUCE incluidasen el valor de la estancia segun articulo 43 del manual SOAT procedimientosrealizados por intensivista,Se objeta $441000 Concepto 939403  TERAPIA RESPIRATORIA INTEGRAL   no facturables en UCIUCE incluidasen el valor de la estancia segun articulo 43 del manual SOAT</t>
  </si>
  <si>
    <t>eps reconoce procedimoiento   cateter umbilical en sala de cesarea por neonatologo de turno no cuidado intensivos folio 1es facturable recién nacido vía cesárea por parto pretermino en embarazo gemelar se recibe neonato sexo  el 21 de enero de 2021 a las  horas peso 1245 gramos talla 37 centímetros cefálico  centímetros torácico 24 centímetros abdominal 22 centimetros se traslada a lampara de calor radiante donde se seca y se estimula se procede a intubar tot 25fijo en 8cms se aplica una dosis de surfactante exógena 3 cc sin complicaciones apgar 688 ballard para 30 semanas se pasa cateter venoso umbilical fijo en 8 cms buen retorno  se aplica vitamina k 2 miligramos  profilaxis oftálmica con gentamicina 1 gota en cada ojo y profilaxis umbilical con clorhexidina seobtienen medidas antropométricas se coloca manilla de identificación y se traslada a unidad de cuidados intensivos en incubadora de transporte atención realizada por todo el equipo con elementos de protección personal suministrados por el hospital de acuerdo a protocolo institucional y del minsalud se empleo equipo de bioseguridad del personal de salas mascarilla quirúrgica convencional previo lavado de manos con guantes de manejo vestido quirúrgico uso de polainas y gorro paciente con tapabocas  ballard 30 semanas///////////   eps levanta  glosa las terapias soportada ///el hus soporta glosa glucometrias facturadas a tarifas institucionales  ////// ips acepta glosa por sensorsaturacionoxigenoneonatal por un valor de $ 131403   ///// ips acepta concepto de glosa por manguera o tubo de conexión para ventilacion mecanica no invasiva por un valor de $ 142 497</t>
  </si>
  <si>
    <t>HBOG4032008</t>
  </si>
  <si>
    <t>GL-251373163</t>
  </si>
  <si>
    <t>Se objeta $162000 Concepto 191273  GLUCOMETRIAS por ser actividad realizada por enfermeria incluidas en el valor de la estancia en UCIUCE  Se objeta $262806 Concepto CT3842023  SENSORSATURACIONOXIGENONEONATAL   por ser accesorio de equipo de monitoreo incluido en el valor de la estancia en UCIUCE,Se objeta $229000 Concepto 389101  IMPLANTACIÓN DE CATÉTER VENOSO SUBCLAVIO O FEMORAL  no facturables procedimientos realizados por intensivista incluidos en el valor de la estancia en UCIUCE,Se objeta $462000 Concepto 939403  TERAPIA RESPIRATORIA INTEGRAL  no facturables incluidas en el valor de la estancia UCIUCE segun articulo 43 del manual SOAT apoyo paramedico,Se objeta $73000 Concepto 912002  TRANSFUSIÓN DE LA UNIDAD DE GLÓBULOS ROJOS O ERITROCITOS   no facturable procedimiento realizado por enfermeria incluido en el valor de la estancia,Se objeta $87000 Concepto 911016  HEMOCLASIFICACIÓN SISTEMA RH ANTÍGENO RH D EN TUBO  no facturable incluida en el valor de las pruebas cruzadas</t>
  </si>
  <si>
    <t>eps levanta cateter umbilical en sala de cesarea por neonatologo de turno no cuidado intensivos folio 1es facturablese pasa cateter venoso umbilical fijo en 8 cms buen retorno  se aplica vitamina k 2 miligramos  profilaxis oftálmica con gentamicina 1 gota en cada ojo y profilaxisumbilical con clorhexidina se obtienen medidas antropométricas se colocamanilla de identificación y se traslada a unidad de cuidados intensivos enincubadora de transporte///  ips  anexa soporte donde se evidencia que la aplicación la realiza personal de banco de sangre ////  ipssoporta  las terapias  /// el hus soporta glosa glucometrias facturadas a tarifas institucionales no existe lineamiento contractual entre las partes para cobro de una tarifa especifica para este servicio el cual no se encuentra definido en el decreto 2423/96 por lo tanto el hus se acoge a lo establecido en el art 87 de la misma norma eps levanta objecion</t>
  </si>
  <si>
    <t>HBOG4030176</t>
  </si>
  <si>
    <t>GL-251373166</t>
  </si>
  <si>
    <t>Se objeta $168000 Concepto 939403  TERAPIA RESPIRATORIA INTEGRAL  se glosan 8 terapias no facturables en UCE incluidas en el valor de la estancia segun articulo 43del manual SOAT,Se objeta $428100 Concepto 107M01  INTERNACIÓN EN UNIDAD DE CUIDADO INTERMEDIO ADULTO   se glosa un dia de UCE se reconoce como bipersonal el gestor concurrente solo autoriza UCE los dias 28 de febrero y 1 y 2 de marzo</t>
  </si>
  <si>
    <t>ips soporta terapias realizadas //////atencion pertinente en  intermedios dia 28 febreropertinentepte con persistencia de hiperbilirrubinemia a expensas de la directam con fa elevada y transaminasas elevadas en manejo con lactulosa bajo sospecha diagnostica con perfil infeccioos viral negativo hasta la fecha a nivel renal pte con gu 109 cc/kg/h  se consdiera adecuado sin embargo llama la atencion tfg severamente comprometida junto con halalzgoxs ecograficos que sugieren como mas alta probabilidad erc a la espera de valoracion por servicio de nefrologia a nivel neurologico sin deteriro respecto a ingreso se considera estado actual multifactorial de acuerdo a reporte verbal de valoracion por servicio de gastroenterologia se hara unicamenteintervencionismo una vez se cuente con imagen adicionaelmnte se considera incio de manejo con albumina y se consdiera solictar ecografia abdominal total para evaluar presencia de liquido suceptible a puncion y evalaur presencia de halalzgos que sugieran hipertension portal ( pendiente valoracion formal en hc) por el momento no se puede realizr tac abdominal contrastado secundario a funcion renal comprometida severamente pendiente asigancion de cita para toma de colangiormn continua vigilancia en uci intermedios dia 01 marzo renal con azoados elevados adecuado gasto urinario con hallazgos ecograficos que sugieren alta probabilidad erc a la espera de valoracion por servicio de nefrologia en el momento no se considera pertinente la toma de tac abdominal contrastado por lo que se difiere ordeninfeccioso sin clinica de sirs sin picos febriles hemocultivos negativos a la fecha pendiente reporte oficialsegun reporte de paraclinicos se contemplara la continudad de manejo antibiotico continua en seguimiento en unidad de cudado intermedio por alto riesgo de descompensacion hemodinamica y complicaciones a mediano y corto plazodia 2 marzo  colangiorresonancia para toma de conductas adicionales desde el punto de vista renal azoados elevados quien cuenta con hallazgos ecograficos que sugieren alta probabilidad erc a la espera de valoracion por servicio de nefrologia quienes responde interconsulta sin emabrgo folio no corresponde a lap acienteinfeccioso sin clinica de sirs sin picos febriles hemocultivos negativos a la fecha pendiente reporte oficial segun reporte de paraclinicos se contemplara la continudad de manejo antibiotico</t>
  </si>
  <si>
    <t>HBOG4030325</t>
  </si>
  <si>
    <t>GL-251373171</t>
  </si>
  <si>
    <t>Se objeta $210000 Concepto 939403  TERAPIA RESPIRATORIA INTEGRAL  no facturable en UCE incluida en el valor de la estancia segun articulo 43 y 44 del manual SOAT Se objeta $42000 Concepto 931001  TERAPIA FÍSICA INTEGRAL   incluida en el valor de la estancia segun articulo 43 y 44 del manual SOAT</t>
  </si>
  <si>
    <t>ips adjunta soportes de terapias en piso</t>
  </si>
  <si>
    <t>HBOG4030165</t>
  </si>
  <si>
    <t>GL-251373172</t>
  </si>
  <si>
    <t>Se objeta $110600 Concepto 881112  ECOGRAFÍA CEREBRAL TRANSFONTANELAR CON TRANSDUCTOR DE 7MHZ O MÁS   se glosa segun glosa de gestor concurrente " MENOR CON AFILIACION DESDE EL 1 MARZO A NUEVA EPS REGIMEN CONTRINUTIVO POR LO CUAL SE TERMINA AFILIACION CONCOOSALUD FINALIZA AFILIACION CON COOSALUD",Se objeta $114500 Concepto 389101  IMPLANTACIÓN DE CATÉTER VENOSO SUBCLAVIO O FEMORAL   se glosa procedimiento realizado por intensivista incluido en el valor de la estancia en UCI,Se objeta $2709800 Concepto 108A01  INTERNACIÓN EN UNIDAD DE CUIDADO INTENSIVO NEONATAL   se glosan 2 dias de estancia en UCI segun glosa de gestor concurrente " MENOR CON AFILIACION DESDE EL 1 MARZO A NUEVA EPS REGIMEN CONTRINUTIVO POR LO CUAL SE TERMINA AFILIACION CONCOOSALUD FINALIZA AFILIACION CON COOSALUD",Se objeta $562000 Concepto 881202  ECOCARDIOGRAMA TRANSTORÁCICO   se glosa segun glosa de gestor concurrente " MENOR CON AFILIACION DESDE EL 1 MARZO A NUEVA EPS REGIMEN CONTRINUTIVO POR LO CUAL SE TERMINA AFILIACION CONCOOSALUD FINALIZA AFILIACION CON COOSALUD",Se objeta $728800 Concepto 105M01  INTERNACIÓN EN UNIDAD DE CUIDADO INTERMEDIO NEONATAL  se glosan 1 dias de estancia en UCE segun glosa de gestor concurrente " MENOR CON AFILIACION DESDE EL 1 MARZO A NUEVA EPS REGIMEN CONTRINUTIVO POR LO CUAL SE TERMINA AFILIACION CONCOOSALUD FINALIZA AFILIACION CON COOSALUD"</t>
  </si>
  <si>
    <t xml:space="preserve">la ips  acepta objecion paciente activo en nueva eps  </t>
  </si>
  <si>
    <t>HBOG4030328</t>
  </si>
  <si>
    <t>GL-251373182</t>
  </si>
  <si>
    <t>Se objeta $26595 Concepto 200598013  PIPERACILINA E INHIBIDOR ENZIMATICO CADA VIAL POLVO ESTERIL PARA RECONSTITUIR A SOLUCION INYECTABLE    No se reconoce antibiotico PIPERACILINA TAZ inicado 13/03/2021 paciente quien se encontraba a la espera de realización de gastrostomía por dependencia funcional severa usuario de sonda nasaogástrica al 13 fiebre síntomas respiratorios con expectoración purulenta en quien se sospecha como primera posibilidad neumonía aspirativa con radiografía de tórax en la cual se evidencian múltiples opacidades broncoalveolares generalizadas en ambos campos pulmonares a pesar de instaurar tto ab paciente fallece el 14Evento seguridad del paciente,Se objeta $65400 Concepto 871121  RADIOGRAFÍA DE TÓRAX (PA O AP Y LATERAL DECÚBITO LATERAL OBLICUAS O LATERAL)    no se reconoce rx de torax realizada el 13/03 por estar relacionado a evento seguridad del paciente quien se encontraba a la espera de realización de gastrostomía por dependencia funcional severa usuario de sonda nasaogástrica al 13 fiebre síntomas respiratorios con expectoración purulenta en quien se sospecha como primera posibilidad neumonía aspirativa con radiografía de tórax en la cual se evidencian múltiples opacidades broncoalveolares generalizadas en ambos campos pulmonares a pesar de instaurar tto ab paciente fallece el 14</t>
  </si>
  <si>
    <t xml:space="preserve">eps levanta objecion ips adjunta soporte de antibiotepia y radiografia de torax pertinente se trata de complicacion inherente a la patologia de base </t>
  </si>
  <si>
    <t>HBOG4031959</t>
  </si>
  <si>
    <t>GL-251373183</t>
  </si>
  <si>
    <t>Se objeta $496800 Concepto 912003  TRANSFUSIÓN DE LA UNIDAD DE PLAQUETAS   procedimiento realizado por enfermeria incluido en el vaor de la estancia</t>
  </si>
  <si>
    <t>ips anexa soporte donde se evidencia que la aplicación la realiza personal de banco de sangre</t>
  </si>
  <si>
    <t>HBOG4032699</t>
  </si>
  <si>
    <t>GL-251373191</t>
  </si>
  <si>
    <t>Se objeta $662400 Concepto 912003  TRANSFUSIÓN DE LA UNIDAD DE PLAQUETAS  no facturables procedimiento realizado por enfermeria incluido en el valor de la estancia Segun articulo 40 del manual SOAT todas las actividades realizadas por enfermeria estan incluidas,Se objeta $860200 Concepto 10A001  INTERNACIÓN COMPLEJIDAD ALTA HABITACION UNIPERSONAL (INCLUYE AISLAMIENTO)  se glosan 147 dia sde habitacion individual sin indicacion para aislamiento se reconocen como bipersonal a $300700 y se glosa la diferencia</t>
  </si>
  <si>
    <t xml:space="preserve">eps levanta objecion seevidencia en la historia clinica  paciente con patologia con riesgo elevado de adquirir infeccion   folio  201  205 208 212 ///////ips  anexa soporte donde se evidencia que la aplicación la realiza personal de banco de sangre </t>
  </si>
  <si>
    <t>HBOG4042145</t>
  </si>
  <si>
    <t>GL-251373194</t>
  </si>
  <si>
    <t>Se objeta $2104900 Concepto 10A002  7 DIAS DE INTERNACIÓN COMPLEJIDAD ALTA HABITACION BIPERSONAL    No se reconoce estancia del 04 al 10/05/2021 por demoras en programacion de cirugia realización de salvamento de extremidad mediante angioplastia aortoiliaca procedimiento realizado el 11/05/2021,Se objeta $383600 Concepto 890602  CUIDADO (MANEJO) INTRAHOSPITALARIO POR MEDICINA ESPECIALIZADA  CANTIDAD 7 No se reconoce atenciones diarias de especialista tratante del 04 al 10/05/2021 por demoras en programacion de cirugia realización de salvamento de extremidad mediante angioplastia aortoiliaca procedimiento realizado el 11/05/2021</t>
  </si>
  <si>
    <t>ips acepta glosa parcial por dierencia en estancia eps levanta estancia pertinente</t>
  </si>
  <si>
    <t>HBOG2958377</t>
  </si>
  <si>
    <t>GL-25147322067</t>
  </si>
  <si>
    <t>IPS factura 14 interconsultas por valor de $ 47400 c/u EPS reconoce 2 segun soportes  en historia clinica  se glosan 12 $ 568800 sin soporte de su realizacion,Se objetan los siguientes laboratorios sin soporte de su resultadoanexo tecnico #5 literla b soportes 1 amilasa $16100 de 2 facturadas1 proteina por electroferesis $ 40200</t>
  </si>
  <si>
    <t>Se acepta glosa por tres interfconsultas se soportan 11 cx general 1 folio 2  Psiguiatria 4 interconsultas folios 10 33 44 50 Endocrinologia 1 folio 26  medicina interna 2 folios 27 38 nefrologia 2 folios 30 49 hematologia 1 folio 31 se soportan laboratorios amilasa  proteina por electroforesis</t>
  </si>
  <si>
    <t>HBOG2966950</t>
  </si>
  <si>
    <t>GL-25147322171</t>
  </si>
  <si>
    <t xml:space="preserve">Se objeta $ 101600 Concepto 898201  ESTUDIO DE COLORACION BASICA EN ESPECIMEN DE RECONOCIMIENTO Se efectúa glosa correspondiente al cobro de 1 estudio con tinciones de rutina $ 101600  en vista de que no anexan soportes de realización y/o resultado que demuestre su cobro según lo describe la resolución 3047/2008 anexo 5 literal B numeral 10 y/o demás normas que aclaren adicionen modifiquen o sustituyan ,Se objeta $ 75800 Concepto 906129  TOXOPLASMA GONDII ANTICUERPOS IG M POR EIA Se efectúa glosa correspondiente al cobro de 1  toxoplasma  anticuerpo m $ 75800 en vista de que no anexan soportes de realización y/o resultado que demuestre su cobro según lo describe la resolución 3047/2008 anexo 5 literal B numeral 10 y/o demás normas que aclaren adicionen modifiquen o sustituyan </t>
  </si>
  <si>
    <t>no se acepta glosa se anexa soporte de estudio con tinciones de rutnas y soporte de laboratorio toxoplasma</t>
  </si>
  <si>
    <t>HBOG2964752</t>
  </si>
  <si>
    <t>GL-25147322172</t>
  </si>
  <si>
    <t xml:space="preserve">Se objeta $ 231000 Concepto 903839  GASES ARTERIALES EN REPOSO O EN EJERCICIO se objetan 5 Gases arteriales $ 46200 c/u 5= 231000  no se reconocen si fueron realizados  en la Unidad de cuidado crítico UCI o UCE   ya que están incluidos en el valor de la estancia según el artículo 43 y 44 del Manual SOAT ,Se objeta $ 249600 Concepto 890212  CONSULTA DE PRIMERA VEZ POR TERAPIA RESPIRATORIA Se objeta (13) Terapia Respiratoria por valor de $ 19200 c/u13= 249600 realizadas en la unidad de cuidados intermedios actividad que no es objeto de cobro en UCI/UCE toda vez que hace parte del soporte ventilatorio del paciente en la unidad y además es realizado por personal que debe estar a disposición de la UCI/UCE (Terapeuta Respiratorio) según lo establecido en el numeral 114 del anexo técnico N 1 de la resolución 1043/06  Manual Único de Estandares y de Verificación </t>
  </si>
  <si>
    <t>HBOG2942881</t>
  </si>
  <si>
    <t>GL-252089338875</t>
  </si>
  <si>
    <t>Se objeta consulta de urgencias por valor de $49000 dado que el paciente desde hace tres años presenta mala visión refiere haber sido valorada en el hospital simón bolívar asiste a consulta con resultado de ecografia ocular de febrero del 2019 en historia clínica no hay datos clínicos ni médicos que evidencie que es una urgencia No hay criterios que justifiquen el cobro de una urgencia la usuaria debió ingresar por consulta externa</t>
  </si>
  <si>
    <t>ips acepta deferencia de consulta de urgencias a consulta medica ambulatoria</t>
  </si>
  <si>
    <t>HBOG2943349</t>
  </si>
  <si>
    <t>GL-252089338896</t>
  </si>
  <si>
    <t>Se objeta el cobro de kit para prueba de función pulmonar por valor de $20300 dado que el procedimiento es integral por ende no se reconoce materiales según Art 57 Decreto 2423</t>
  </si>
  <si>
    <t>ips acepta insumo no facturable teniendo encuenta manual soat art 57 paragrafo 3</t>
  </si>
  <si>
    <t>HBOG2944090</t>
  </si>
  <si>
    <t>GL-252089338897</t>
  </si>
  <si>
    <t>HBOG2943205</t>
  </si>
  <si>
    <t>GL-252089338898</t>
  </si>
  <si>
    <t>Se objeta el cobro de kit para prueba de función pulmonar por valor de $20300 dado que se encuentradentro de un procedimiento es integral (curva de flujo de volumen) por ende no se reconoce materiales según Art 57 Decreto 2423</t>
  </si>
  <si>
    <t>HBOG2944869</t>
  </si>
  <si>
    <t>GL-252089338899</t>
  </si>
  <si>
    <t>Se objeta el cobro de kit para prueba de función pulmonar por valor de $20300 dado que se encuentra dentro de un procedimiento es integral (curva de flujo de volumen pre y post broncoilatadores) por ende no se reconoce materiales según Art 57 Decreto 2423</t>
  </si>
  <si>
    <t>HBOG2944975</t>
  </si>
  <si>
    <t>GL-252089338900</t>
  </si>
  <si>
    <t>HBOG2944433</t>
  </si>
  <si>
    <t>GL-252089338901</t>
  </si>
  <si>
    <t>Se objeta el cobro de materiales e insumos por valor de $37673  dado que se encuentran incluidos en un procedimiento integral por ende no se reconoce materiales según Art 57 Decreto 2423 jeringa desechable 10ml con aguja $243 catéter rectal de una vía con balón de latex 12fl400 $ 36450 2 sonda nelaton 10FR$ 980</t>
  </si>
  <si>
    <t>IPS acepta glosa procedimiento integral incluido en el capitulo lv</t>
  </si>
  <si>
    <t>HBOG2944472</t>
  </si>
  <si>
    <t>GL-252089338905</t>
  </si>
  <si>
    <t>Se objeta el cobro de materiales e insumos por valor de $52570  dado que se encuentran incluidos en un procedimiento integral por ende no se reconoce materiales según Art 57 Decreto 2423</t>
  </si>
  <si>
    <t>HBOG2946973</t>
  </si>
  <si>
    <t>GL-252089338906</t>
  </si>
  <si>
    <t>Se objeta el cobro de 1 histerosalpingografia por un valor de $104900 dado que facturan dos y solo se evidencia ordenado y solicitado solo una</t>
  </si>
  <si>
    <t>HSRO0002222203</t>
  </si>
  <si>
    <t>GL-252089338924</t>
  </si>
  <si>
    <t>Se objeta el cobro de 1 cuadro hematico o hemograma por valor de $22900  la ips factura y soporta 2 cuadro hematico  pero solo se evidencia orden para un  solo hemograma por ende no cumple con los requisitos exigidos  por la resolucion 3047/08</t>
  </si>
  <si>
    <t>Se adjunta historia clinica con orden de hemograma de control paciente con primer hemograma con leucocitocis pertinente control para seguimiento</t>
  </si>
  <si>
    <t>GL-252089338992</t>
  </si>
  <si>
    <t>Se objeta un estudio de coloracion basica en biopsia valor $88200 el cual no se encuentra soportado en la historia clinica según lo establecido en el anexo técnico n5 de la resolución 3047/08 facturan 1 no se evidencia soporte alguno</t>
  </si>
  <si>
    <t xml:space="preserve">Se levanta glosa de un estudio de coloracion basica en biopsia valor $88200 la ips anexa soportes con lo cual subsana la glosa  </t>
  </si>
  <si>
    <t>GL-252089339016</t>
  </si>
  <si>
    <t xml:space="preserve">Se levanta glosa por un estudio de coloracion basica en biopsia valor $88200 la ips enexa soportes con cual subsana la glosa  </t>
  </si>
  <si>
    <t>GL-252089339017</t>
  </si>
  <si>
    <t xml:space="preserve">se levatan glosa por estudio de coloracion basica en biopsia valor $88200  la ips anexa soportes con lo cual subsanan la glosa  </t>
  </si>
  <si>
    <t>GL-252089339019</t>
  </si>
  <si>
    <t xml:space="preserve">se levanta glossa por un estudio de coloracion basica en biopsia valor $88200 la ips anexa soporte con lo cual subsanan la glosa  </t>
  </si>
  <si>
    <t>GL-252089339020</t>
  </si>
  <si>
    <t>Se objeta 2 estudios de coloracion basica en especimen de reconocimiento por valor $203200 los cuales no se encuentran soportados en la historia clinica según lo establecido en el anexo técnico n5 de la resolución 3047/08 facturan 2 no se evidencia soporte alguno</t>
  </si>
  <si>
    <t xml:space="preserve">se levanta glosa por  2 estudios de coloracion basica en especimen de reconocimiento por valor $203200 la ips anexa soportes con lo cual subsana la glosa  </t>
  </si>
  <si>
    <t>GL-252089339021</t>
  </si>
  <si>
    <t>Se objeta un estudio de coloracion basica en biopsia valor $79380 el cual no se encuentra soportado en la historia clinica según lo establecido en el anexo técnico n5 de la resolución 3047/08 facturan 1 no se evidencia soporte alguno</t>
  </si>
  <si>
    <t>GL-252089339048</t>
  </si>
  <si>
    <t>Se objeta dos estudios de coloracion basica en especimen de reconicimiento por valor $203200 los cuales no se encuentra soportado en la historia clinica según lo establecido en el anexo técnico n5 de la resolución 3047/08 facturan 2 no se evidencia soporte alguno</t>
  </si>
  <si>
    <t>GL-252089339049</t>
  </si>
  <si>
    <t>GL-252089339050</t>
  </si>
  <si>
    <t>Se objeta el cobro de la consulta de urgencia por medicina general por valor de $48900 paciente se encuentra capitado con la misma ips por lo tanto no se reconoce su cobro</t>
  </si>
  <si>
    <t>IPS NO ACEPTA OBJECION PACIENTE NO REGISTRA EN BASE DE DATOS ENVIADA POR LA EPS PARA EL MES DE PRESTACION DEL SERVICIO</t>
  </si>
  <si>
    <t>GL-252089339051</t>
  </si>
  <si>
    <t>GL-252089339057</t>
  </si>
  <si>
    <t>Se objeta dos estudios de coloracion basica en especimen de reconicimiento por valor $182880 los cuales no se encuentra soportado en la historia clinica según lo establecido en el anexo técnico n5 de la resolución 3047/08 facturan 2 no se evidencia soporte alguno</t>
  </si>
  <si>
    <t>GL-252089339058</t>
  </si>
  <si>
    <t>Se objeta materiales por valor de $13906 los cuales no son objeto de cobro debido a que hacen parte del equipo basico de la sala Los materiales objetados por este concepto son2 Mascara  de oxigeno pediatrica $53321 Mascara para anestesia n 4 $74643 electrodo desechable adulto $1110</t>
  </si>
  <si>
    <t>IPS NO ACEPTA OBJECION INSUMOS FACTURABLES SEGÚN DECRETO 2423/96 ART 57</t>
  </si>
  <si>
    <t>GL-252089339068</t>
  </si>
  <si>
    <t>Se objeta el cobro de traslado terrestre medicalizado de paciente primario por valor $ 280540 la IPS no anexa resolución interna donde establecen las tarifas para los traslados como requisito indispensable para su cobro como lo señala el decreto 2423 de 1996 articulo 63</t>
  </si>
  <si>
    <t xml:space="preserve">Se levalta glosa por el cobro de traslado terrestre medicalizado de paciente primario por valor $ 280540 la IPS no anexa resolución interna donde establecen las tarifas para los traslados como requisito indispensable para su cobro como lo señala el decreto 2423 de 1996 articulo 63  </t>
  </si>
  <si>
    <t>GL-252089339152</t>
  </si>
  <si>
    <t>Se objeta el cobro de traslado terrestre medicalizado de paciente secundario por valor $ 557760 la IPS no anexa resolución interna donde establecen las tarifas para los traslados como requisito indispensable para su cobro como lo señala el decreto 2423 de 1996 articulo 63</t>
  </si>
  <si>
    <t>IPS ADJUNTA RESOLUCION 121 DE ABRIL DE 2019 MANUAL INTERNO DE TARIFA DE TRASLADOS</t>
  </si>
  <si>
    <t>GL-252089339153</t>
  </si>
  <si>
    <t>GL-252089339154</t>
  </si>
  <si>
    <t>Se objeta 1 Remifentanil 2mg/vial por valor de $ 58036 el cual no es objeto de cobro debido que su consumo fue en el acto quirurgico realizdo Art 55 soat ,Se objeta materiales por valor de $ 38594 los cuales no son objeto de cobro debido a que hacen parte del equipo basico de la sala de los procedimientos quirúrgicos realizdos Art 55 soat Los materiales objetados por este concepto son1 Mascara de oxigeno adulto $27201 Mascara para anestesia N 5 $74641 Canula guedel n 3 $17331 circuito de anestesia adulto abierto $226791 Tubo endotraqueal n 75 con balon $ 3998</t>
  </si>
  <si>
    <t>SE ACEPTA OBJECION PARCIAL POR CONCEPTO DE AGENTE ANESTESICO REMIFENTANIL INCLUIDO EN DERECHOS DE SALA EL RESTO DE MATERIALES SON FACTURABLES SEGÚN DECRETO 2423/96 ART 57</t>
  </si>
  <si>
    <t>GL-252089339155</t>
  </si>
  <si>
    <t>Se objeta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la consulta de urgencia por valor de $48900 paciente se encuentra capitado con la misma ips por lo tanto no se reconoce su cobro</t>
  </si>
  <si>
    <t>SE ACEPTA OBJECION POR COBRO DE CONSULTA DE TRABAJO SOCIAL SE LEVANTA ATENCION FACTURABLE  COBRO DE URGENCIA PACIENTE NO REGISTRA EN BASE DE DATOS DE CAPITA PARA EL MOMENTO DE PRESTACION DEL SERVICIO</t>
  </si>
  <si>
    <t>GL-252089339156</t>
  </si>
  <si>
    <t>Se objeta materiales por valor de $ 29397 los cuales no son objeto de cobro debido a que hacen parte del equipo basico de la sala de los procedimientos quirúrgicos realizdos Art 55 soat Los materiales objetados por este concepto son1 Mascara de oxigeno adulto $27201 circuito de anestesia adulto abierto $226791 Tubo endotraqueal n 75 con balon $ 3998</t>
  </si>
  <si>
    <t>IPS NO ACEPTA OBJECION MATERIALES FACTURABLES SEGÚN DECRETO 2423/96 ART 57</t>
  </si>
  <si>
    <t>GL-252089339157</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</si>
  <si>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t>
  </si>
  <si>
    <t xml:space="preserve">Se levanta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</si>
  <si>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GL-252089339164</t>
  </si>
  <si>
    <t>Se objeta el total facturado del O2 por valor de $58500 la IPS no adjunta los soportes necesarios donde se evidencie el registro del O2 suministrado a la paciente cada día y por la cantidad de horas administradas según concentración y tipo de flujo teniendo en cuenta las ordenes medicas</t>
  </si>
  <si>
    <t xml:space="preserve">se levanta glosa del total facturado del O2 por valor de $58500 la IPS anexa soporte con lo cual subsanan la glosa  </t>
  </si>
  <si>
    <t>GL-252089339165</t>
  </si>
  <si>
    <t>Se objeta un estudio anatomopatologico post mortem de feto y placenta valor $137600 el cual no se encuentra soportado en la historia clinica según lo establecido en el anexo técnico n5 de la resolución 3047/08 facturan 1 no se evidencia soporte alguno</t>
  </si>
  <si>
    <t xml:space="preserve">se levanta glosa por  un estudio anatomopatologico post mortem de feto y placenta valor $137600 la ips anexa soporte con lo cual subsanan la glosa </t>
  </si>
  <si>
    <t>GL-252089339167</t>
  </si>
  <si>
    <t>Se objeta el cobro  de los siguientes laboratorios por valor de $58400 paciente se encuentra capitado con la misma ips por lo tanto no se reconoce su cobro1 Coloracion gram y lectura $107001 Hemograma $ 206001 Acido urico en suero u otros fluidos $ 139001 Uroanalisis $13200,Se objeta el cobro de la consulta de urgencia por valor de $48900 paciente se encuentra capitado con la misma ips por lo tanto no se reconoce su cobro</t>
  </si>
  <si>
    <t>GL-252089339168</t>
  </si>
  <si>
    <t>Se objeta el total facturado del O2 por valor de $423930 la IPS no adjunta los soportes necesarios donde se evidencie el registro del O2 suministrado a la paciente cada día y por la cantidad de horas administradas según concentración y tipo de flujo teniendo en cuenta las ordenes medicas</t>
  </si>
  <si>
    <t>SE ADJUNTA HISTORIA CLINICA DONDE SE INDICA EL LITRAJE SUMINISTRADO AL PACIENTE DURANTE LA ESTANCIA HOSPITALARIA EN LAS NOTAS DE TERAPIA RESPIRATORIA</t>
  </si>
  <si>
    <t>GL-252089339173</t>
  </si>
  <si>
    <t xml:space="preserve">Se objeta un estudio de coloracion basica en especimen de reconicimiento por valor $101600 el cual no se encuentra soportado en la historia clinica según lo establecido en el anexo técnico n5 de la resolución 3047/08 facturan 1 no se evidencia soporte alguno </t>
  </si>
  <si>
    <t xml:space="preserve">se levanta glosa por un estudio de coloracion basica en especimen de reconicimiento por valor $101600 la ips anexa soporte con lo cual subsanan la glosa </t>
  </si>
  <si>
    <t>GL-252089339175</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</si>
  <si>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dos estudios de coloración básica en espécimen de reconocimiento por valor $203200 los cuales no se encuentra soportado en la historia clínica según lo establecido en el anexo técnico n5 de la resolución 3047/08 facturan 2 no se evidencia soporte alguno</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</si>
  <si>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levanta dos estudios de coloración básica en espécimen de reconocimiento por valor $203200 la ips anexa soporte con el cual subsanan la glosa 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</si>
  <si>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GL-252089339176</t>
  </si>
  <si>
    <t>Se efectúa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dos estudios de coloración básica en espécimen de reconocimiento por valor $203200 los cuales no se encuentra soportado en la historia clínica según lo establecido en el anexo técnico n5 de la resolución 3047/08 facturan 2 no se evidencia soporte alguno</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</si>
  <si>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levanta glosa por dos estudios de coloración básica en espécimen de reconocimiento por valor $203200 la ips anexa soporte con el cual subsanan la glosa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</si>
  <si>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GL-252089339177</t>
  </si>
  <si>
    <t>Se objeta un estudio de coloración básica en espécimen de reconocimiento por valor $101600 el cual no se encuentra soportado en la historia clínica según lo establecido en el anexo técnico n5 de la resolución 3047/08 facturan 1 no se evidencia soporte alguno</t>
  </si>
  <si>
    <t xml:space="preserve">Se levanta glosa por un estudio de coloración básica en espécimen de reconocimiento por valor $101600 la ips anexa soportes con lo cual subsana la glosa </t>
  </si>
  <si>
    <t>GL-252089339178</t>
  </si>
  <si>
    <t>Se objeta el total facturado del O2 por valor de $276900 la IPS no adjunta los soportes necesarios donde se evidencie el registro del O2 suministrado a la paciente cada día y por la cantidad de horas administradas según concentración y tipo de flujo teniendo en cuenta las ordenes medicas</t>
  </si>
  <si>
    <t xml:space="preserve">se levanta glosa por el total facturado del O2 por valor de $276900 la IPS anexa soporte con lo cual subsanan la glosa  </t>
  </si>
  <si>
    <t>GL-252089339179</t>
  </si>
  <si>
    <t xml:space="preserve">Se objeta el cobro de traslado terrestre medicalizado de paciente secundario por valor $557760 la IPS no anexa resolución interna donde establecen las tarifas para los traslados como requisito indispensable para su cobro como lo señala el decreto 2423 de 1996 articulo 63,Se objeta el total facturado del O2 por valor de $120120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t>
  </si>
  <si>
    <t xml:space="preserve">se levanta glosa por el cobro de traslado terrestre medicalizado de paciente secundario por valor $557760 la IPS anexa soporte con el cual subsanan la glosase levanta la glosa por el total facturado del O2 por valor de $120120 la IPS anexa soporte con el cual subsanan la glosa  </t>
  </si>
  <si>
    <t>GL-252089339180</t>
  </si>
  <si>
    <t>Glosa genreada por auditoria concurrente LAURA CATALINA SALCEDO PEREZ Se realiza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estudiosSe glosa  5 internacion en servicio de complejidad mediana habitacion tres camas por valor $798300 segun descripcion de la glosa inicial,Se glosa 2 ecografia pelvica gimecologica transvaginal por valor $183780segun descripcion de la glosa inicial,Se glosa totalidad de insumos por valor $20643 segun descripcion de la glosa inicial,Se glosa totalidad de medicamentos por valor $109719 segun descripcion de la glosa inicial</t>
  </si>
  <si>
    <t xml:space="preserve"> Se persite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estudiosgenreada por auditoria concurrente LAURA CATALINA SALCEDO PEREZ  ,Glosa genreada por auditoria concurrente LAURA CATALINA SALCEDO PEREZ Se persiste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estudiosSe persiste glosa  5 internacion en servicio de complejidad mediana habitacion tres camas por valor $798300 segun descripcion de la glosa inicialSe persiste glosa 2 ecografia pelvica gimecologica transvaginal por valor $183780segun descripcion de la glosa inicialSe persiste glosa totalidad de insumos por valor $20643 segun descripcion de la glosa inicialSe persiste glosa totalidad de medicamentos por valor $109719 segun descripcion de la glosa inicial    ,IPS NO ACEPTA OBJECION PACIENTE DE 59 AÑOS DE EDAD CON POP HISTERECTOMIA VAGINAL  CORPORRAFIA ANTERIOR Y POSTERIOR  HEMATOMA EN CUPULA PACIENTE QUIEN REQUIERE  MANEJO ANTIBIOTICO CON CLINDAMICINA Y GENTAMICINA Y TROMBOPROFILAXIS POR ESTANCIA HOSPITALARIA PROLONGADA Y RIESGO TROMBOEMBOLICO ECOGRAFIA MEDICAMENTOS Y ESTANCIA PERTINENTES PARA MANEJO INSTAURADO ESTANCIA FACTURABLE SEGUN EL ART 40 DEL DEC 2423 DEL 96</t>
  </si>
  <si>
    <t>GL-252089339181</t>
  </si>
  <si>
    <t>Se objeta un estudio de coloracion basica en especimen de reconocimiento por valor $101600 el cual no se encuentra soportado ni ordenado en la historia clinica según lo establecido en el anexo técnico n5 de la resolución 3047/08 facturan 1 no se evidencia soporte alguno</t>
  </si>
  <si>
    <t xml:space="preserve">se levanta glosa de un estudio de coloracion basica en especimen de reconocimiento por valor $101600 la ips anexa soporte con lo cual subsanan la glosa  </t>
  </si>
  <si>
    <t>GL-252089339182</t>
  </si>
  <si>
    <t>Se objeta un estudio de coloracion basica en especimen de reconocimiento valor $101600 el cual no se encuentra soportado en la historia clinica según lo establecido en el anexo técnico n5 de la resolución 3047/08 facturan 1 no se evidencia soporte alguno</t>
  </si>
  <si>
    <t xml:space="preserve">se levata glosa de un estudio de coloracion basica en especimen de reconocimiento valor $101600 la ips anexa soporte con el cual subsanan la glosa  </t>
  </si>
  <si>
    <t>GL-252089339183</t>
  </si>
  <si>
    <t>Se efectúa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t>
  </si>
  <si>
    <t xml:space="preserve">Se levanta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</si>
  <si>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GL-252089339184</t>
  </si>
  <si>
    <t>Glosa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DERIVADOSSe glosa  8 internacion en servicio de complejidad mediana habitación tres camas por valor $1419200 según descripción de la glosa inicial,Se glosa  drenaje de colección de ligamento ancho por laparotomia por valor $786100 segun descripción de la glosa inicial,Se glosa  el total de los laboratorios por valor $83200 según descripción de la glosa inicial ,Se glosa  la totalidad de los insumos por valor $64234 según descripción de la glosa inicial,Se glosa  la totalidad de los medicamentos por valor $308325 según descripción de la glosa inicial,Se glosa 1 ecografia tejidos blandos pared abdominal por valor $99400 según descripción de la glosa inicial</t>
  </si>
  <si>
    <t xml:space="preserve">IPS NO ACEPTA OBJECION PACIENTE DE 34 AÑOS QUIEN SE ENCUENTRA HOSPITALIZADA POR HEMATOMA DE HERIDA QURIRUGICA ABDOMEN HERIDA QUIRURGICA ABIERTA CON PRESENCIA DE COMPRESA LA CUAL SE RETIRA PACIENTE EN QUIEN SE CONSIDERA DEBE CONTINUAR TRATAMIENTO MEDICO INSTURADO (ANTIBIOTICO HOY DIA 2 ANALGESIA Y TROMBOPROFILAXIS) ECOGRAFIA MEDICAMENTOS Y ESTANCIA PERTINENTES PARA MANEJO INSTAURADO ESTANCIA FACTURABLE SEGUN EL ART 40 DEL DEC 2423 DEL 96,se persiste Glosa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DERIVADOSSe persiste glosa  8 internacion en servicio de complejidad mediana habitación tres camas por valor $1419200 según descripción de la glosa inicialSe persiste glosa  la totalidad de los medicamentos por valor $308325 según descripción de la glosa inicialSe persiste glosa 1 ecografia tejidos blandos pared abdominal por valor $99400 según descripción de la glosa inicial Se persiste glosa  la totalidad de los insumos por valor $64234 según descripción de la glosa inicial Se persiste glosa  drenaje de colección de ligamento ancho por laparotomia por valor $786100 segun descripción de la glosa inicialSe persiste glosa  el total de los laboratorios por valor $83200 según descripción de la glosa inicial     ,se persiste Glosa inicial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  </t>
  </si>
  <si>
    <t>GL-252089339186</t>
  </si>
  <si>
    <t xml:space="preserve">Se objeta el total facturado del O2 por valor de $215280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t>
  </si>
  <si>
    <t xml:space="preserve">se levanta glosa por el total facturado del O2 por valor de $215280 la IPS anexa soporte con lo cual subsanan la glosa  </t>
  </si>
  <si>
    <t>GL-252089339189</t>
  </si>
  <si>
    <t xml:space="preserve">se levanta glosa por un estudio de coloracion basica en especimen de reconocimiento valor $101600 la ips anexa soporte con lo cual subsanan la glosa </t>
  </si>
  <si>
    <t>GL-252089339191</t>
  </si>
  <si>
    <t xml:space="preserve">Se levanta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</si>
  <si>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GL-252089339194</t>
  </si>
  <si>
    <t>Se objeta el cobro de la consulta de urgencia por medicina general por valor de $48900 paciente se encuentra capitado con la misma ips por lo tanto no se reconoce su cobro,Se objeta el cobro de los siguientes laboratorios dado que el paciente se encuentra capitado  con la misma IPS por lo tanto no se reconoce su cobro1 Hemograma II $ 206001 Bilirrubina directa $ 87001 Bilirrubina total $11200</t>
  </si>
  <si>
    <t xml:space="preserve">IPS PERSISTE EN LA NO ACEPTACION PACIENTE DE 4 MESES DE EDAD QUE INGRESA COMO HIJO DE POR NO ENCONTRARSE AFILIADO A NINGUNA EPS PACIENTE NO REGISTRA EN BASE DE DATOS ENVIADA POR LA EPS PARA EL MES DE PRESTACION DEL SERVICIO,Se persiste glosa inicial  paciente se encuentra capitado con la misma ips por lo tanto no se reconoce su cobro  ,se persiste glosa por el cobro de la consulta de urgencia por medicina general por valor de $48900 paciente se encuentra capitado con la misma ips por lo tanto no se reconoce su cobrose persiste glosa por el cobro de los siguientes laboratorios dado que el paciente se encuentra capitado  con la misma IPS por lo tanto no se reconoce su cobro1 Hemograma II $ 206001 Bilirrubina directa $ 87001 Bilirrubina total $11200   </t>
  </si>
  <si>
    <t>GL-252089339195</t>
  </si>
  <si>
    <t>Se objeta el cobro de traslado terrestre medicalizado de paciente primario por valor $ 51469 la IPS no anexa resolución interna donde establecen las tarifas para los traslados como requisito indispensable para su cobro como lo señala el decreto 2423 de 1996 articulo 63</t>
  </si>
  <si>
    <t xml:space="preserve">se levanta glosa por el cobro de traslado terrestre medicalizado de paciente primario por valor $ 51459 la IPS anexa soporte con el cual subsanan la glosa  </t>
  </si>
  <si>
    <t>GL-252089339196</t>
  </si>
  <si>
    <t xml:space="preserve">IPS acepta glosa por el cobro de la consulta de urgencia por medicina general por valor de $48900 paciente se encuentra capitado con la misma ips por lo tanto no se reconoce su cobro  </t>
  </si>
  <si>
    <t>GL-252089339197</t>
  </si>
  <si>
    <t>Se objeta $10500 correspondientes al 25% del valor de radiografia de tobillo toda vez que la ips no presenta lectura del radiologo en los soportes de la factura según lo establecido en el articulo 27 paragrafo 1del acuerdo 256/01,Se objeta el cobro de la consulta de urgencia por medicina general valor de $48900 paciente se encuentra capitado con la misma ips por lo tanto no se reconoce su cobro</t>
  </si>
  <si>
    <t xml:space="preserve">IPS acepta glosa por $10500 correspondientes al 25% del valor de radiografia de tobillo toda vez que la ips no presenta lectura del radiologo en los soportes de la factura según lo establecido en el articulo 27 paragrafo 1del acuerdo 256/01Segun respuesta glosa eniviada por Angie Paola Tovar Bernal Analista de Cuentas y Auditoria Medica  ,ips acepta glosa por el cobro de la consulta de urgencia por medicina general valor de $48900 paciente se encuentra capitado con la misma ips por lo tanto no se reconoce su cobro se persiate glosa por $10500 correspondientes al 25% del valor de radiografia de tobillo toda vez que la ips no presenta lectura del radiologo en los soportes de la factura según lo establecido en el articulo 27 paragrafo 1del acuerdo 256/01  </t>
  </si>
  <si>
    <t>GL-252089339207</t>
  </si>
  <si>
    <t>Se glosa (1) consulta de primer vez por psicología $ 20400 (1)consulta sesion trabajo social $15400(2) Cuidado intrahospitalario por medicina especializada $ 99800 según descripción de la glosa inicial,Se glosa (1) Terapia física integral$ 19100 según descripción de la glosa inicial,Se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Se glosa (2) internacion en servicio complejidad mediana habitación de 4 camas $291600 según descripción inicial</t>
  </si>
  <si>
    <t xml:space="preserve">IPS ACEPTA GLOSA ATENCION POR SOBREFACTURACION EN CONSULTA DE TRABAJO SOCIAL SE LEVANTA ATENCION SOPORTADA,Se persiste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Se persiste glosa (2) internacion en servicio complejidad mediana habitación de 4 camas $291600 según descripción inicialSe persiste glosa (1) Terapia física integral$ 19100 según descripción de la glosa inicialSe persiste glosa (1) consulta de primer vez por psicología $ 20400 (1)consulta sesion trabajo social $15400(2) Cuidado intrahospitalario por medicina especializada $ 99800 según descripción de la glosa inicial    ,Se persite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t>
  </si>
  <si>
    <t>GL-252089339211</t>
  </si>
  <si>
    <t xml:space="preserve">se levanta glosa por dos estudios de coloracion basica en especimen de reconicimiento por valor $203200 la ips anexa soporte con el cual subsanan la glosa  </t>
  </si>
  <si>
    <t>GL-252089339212</t>
  </si>
  <si>
    <t xml:space="preserve">se levanta glosa de dos estudios de coloracion basica en especimen de reconicimiento por valor $203200 la ips anexa soporte con lo cual subsanan la glosa  </t>
  </si>
  <si>
    <t>GL-252089339213</t>
  </si>
  <si>
    <t>Se objeta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t>
  </si>
  <si>
    <t xml:space="preserve">IPS  ACEPTA OBJECION POR SOBREFACTURACION,se persiste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,Se persiste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t>
  </si>
  <si>
    <t>GL-252089339214</t>
  </si>
  <si>
    <t>Se objeta el cobro de traslado terrestre medicalizado de paciente primario por valor $ 557760 la IPS no anexa resolución interna donde establecen las tarifas para los traslados como requisito indispensable para su cobro como lo señala el decreto 2423 de 1996 articulo 63</t>
  </si>
  <si>
    <t xml:space="preserve">Se levanta glosa por el cobro de traslado terrestre medicalizado de paciente primario por valor $ 557760 la IPS anexa soporte con lo cual subsanan la glosa  </t>
  </si>
  <si>
    <t>GL-252089339249</t>
  </si>
  <si>
    <t>Se objeta 2 estudio de coloracion basica en especimen de reconocimiento por valor $203200 el cual no se encuentra soportado ni ordenado en la historia clinica según lo establecido en el anexo técnico n5 de la resolución 3047/08 facturan 2 no se evidencia soporte alguno</t>
  </si>
  <si>
    <t xml:space="preserve">se levanta la glosa por 2 estudio de coloracion basica en especimen de reconocimiento por valor $203200 la ips anexa soporte con lo cual subsanan la glosa  </t>
  </si>
  <si>
    <t>GL-252089339250</t>
  </si>
  <si>
    <t xml:space="preserve">se levanta glosa por 2 estudio de coloracion basica en especimen de reconocimiento por valor $203200 la ips anexa soporte con lo cual subsana la glosa  </t>
  </si>
  <si>
    <t>GL-252089339251</t>
  </si>
  <si>
    <t xml:space="preserve">Se levanta glosa por un estudio de coloracion basica en especimen de reconocimiento por valor $101600 la ips anexa solporte con lo cual subsana la glosa  </t>
  </si>
  <si>
    <t>GL-252089339253</t>
  </si>
  <si>
    <t>Se objeta el total facturado del O2 por valor de $912600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según resolución</t>
  </si>
  <si>
    <t xml:space="preserve">se levanta glosa por el total facturado del O2 por valor de $912600 la IPS anexa soportes con lo cual subsanan la glosa </t>
  </si>
  <si>
    <t>HBOG2947002</t>
  </si>
  <si>
    <t>GL-252089339318</t>
  </si>
  <si>
    <t>Se objeta $14900 correspondientes al 25% del valor de raxos x de torax toda vez que la ips no presenta lectura del radiologo en los soportes de la factura según lo establecido en el articulo 27 paragrafo 1del acuerdo 256/01</t>
  </si>
  <si>
    <t>no se acepta glosa se anexa soporte  del medico radilogo</t>
  </si>
  <si>
    <t>HBOG2947876</t>
  </si>
  <si>
    <t>GL-252089339322</t>
  </si>
  <si>
    <t xml:space="preserve">Se objeta el cobro de Sala de infusion hasta 2 horas por $342700 no se justifica su cobro paciente ingresa en condiciones normales para suministro de dosis de hierro 100Mg dada las condiciones del paciente y teniendo en cuenta que no existe tarifa para dicho concepto se reconoce como sala de observacion por valor de $89460 se objeta la diferencia por $253240 </t>
  </si>
  <si>
    <t xml:space="preserve">SE LEVANTA GLOSA ATENCION SOPORTADA </t>
  </si>
  <si>
    <t>HBOG2948100</t>
  </si>
  <si>
    <t>GL-252089339327</t>
  </si>
  <si>
    <t>se objeta el cobro de materiales  para procedimiento realizado por un valor de $20300 ya que en el procedimiento realizado está incluido en el capítulo IV del manual soat el cual tiene una tarifa integral por lo tanto el valor reconocido incluye los materiales (artículo 81 manual soat)</t>
  </si>
  <si>
    <t>HBOG2948848</t>
  </si>
  <si>
    <t>GL-252089339330</t>
  </si>
  <si>
    <t>HBOG2947193</t>
  </si>
  <si>
    <t>GL-252089339331</t>
  </si>
  <si>
    <t xml:space="preserve">Se objeta el cobro de colesterol LDL por valor de $24400 no facturable de manera adicional ya que resulta de la fórmula matemática de friedewald conociendo los resultados del colesterol HDL colesterol total y triglicéridos </t>
  </si>
  <si>
    <t>GL-252089339332</t>
  </si>
  <si>
    <t>Se objeta el cobro  de los siguientes laboratorios por valor de $55600 paciente se encuentra capitado con la misma ips por lo tanto no se reconoce su cobro1 Hemograma II $206001 Nitrogeno ureico $ 99001 Creatinina suero orina y otros $ 119001 Uroanalisis $13200,Se objeta el cobro de la consulta de urgencia por valor de $48900 paciente se encuentra capitado con la misma ips por lo tanto no se reconoce su cobro</t>
  </si>
  <si>
    <t>IPS ACEPTA OBJECION PACIENTE CAPITADO PARA EL MOMENTO DE PRESTACION DEL SERVICIO</t>
  </si>
  <si>
    <t>GL-252089339336</t>
  </si>
  <si>
    <t>GL-252089339337</t>
  </si>
  <si>
    <t>Se objeta el cobro de la consulta de urgencia por medicina general por valor de $48900 paciente se encuentra capitado con la misma ips por lo tanto no se reconoce su cobro,Se objeta el cobro de medicamentos $325según glosa inicial,Se objeta el cobro total de insumos $ 280 según glosa inicial</t>
  </si>
  <si>
    <t>GL-252089339338</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</si>
  <si>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el cobro de la consulta de urgencia por medicina general por valor de $48900 paciente se encuentra capitado con la misma ips por lo tanto no se reconoce su cobro</t>
  </si>
  <si>
    <t>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GESTACIONPACIENTE NO RESGITRA EN BASE DE DATOS DE CAPITA ENVIADA POR  LA EPS PARA LA FECHA DE PRESTACION DEL SERVICIO</t>
  </si>
  <si>
    <t>GL-252089339339</t>
  </si>
  <si>
    <t>GL-252089339364</t>
  </si>
  <si>
    <t>Se objeta el cobro de (1)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t>
  </si>
  <si>
    <t>IPS  ACEPTA OBJECION POR SOBREFACTURACION</t>
  </si>
  <si>
    <t>FAC706130</t>
  </si>
  <si>
    <t>GL-252089339440</t>
  </si>
  <si>
    <t>Se objeta un estudio con tinciones de rutina valor $88200 el cual no se encuentra soportado en la historia clínica según lo establecido en el anexo técnico n5 de la resolución 3047/08 facturan 1 no se evidencia soporte alguno</t>
  </si>
  <si>
    <t xml:space="preserve">SE LEVANTA GLOSA YA QUE SE ANEXA SOPORTE COMO SU REALIZACION </t>
  </si>
  <si>
    <t>FAC707437</t>
  </si>
  <si>
    <t>GL-252089339444</t>
  </si>
  <si>
    <t>Se objeta 2 estudio con tinciones de rutina valor $203200 los cuales no se encuentra soportado en la historia clínica según lo establecido en el anexo técnico n5 de la resolución 3047/08 facturan 2 no se evidencia soporte alguno</t>
  </si>
  <si>
    <t>SE LEVANTA GLOSA YA QUE SE ANEXA RESULTADO DEL  PARACLINICOS FACTURADO</t>
  </si>
  <si>
    <t>HBOG2950726</t>
  </si>
  <si>
    <t>GL-252089339544</t>
  </si>
  <si>
    <t>Se objeta $22400 por mayor valor cobrado por ginecologica o pelvica codigo 31101  la IPS factura por valor de $102100 y según contrato la tarifa acordada es SOAT 2019  10% por tanto se reconoce por $79700 y se objeta la diferencia,Se objeta el cobro de la consulta de urgencia por valor de $49000 paciente se encuentra capitado con la misma ips por lo tanto no se reconoce su cobro</t>
  </si>
  <si>
    <t>HBOG2952191</t>
  </si>
  <si>
    <t>GL-252089339566</t>
  </si>
  <si>
    <t>Se objeta un estudio con tincion de rutina por valor $101600 el cual no se encuentra soportado en la historia clinica según lo establecido en el anexo técnico n5 de la resolución 3047/08 facturan 1 no se evidencia soporte alguno</t>
  </si>
  <si>
    <t>No se acepta se anexa folio 59 donde se soporta la patologia y adicionalse anexa soporte del resultado</t>
  </si>
  <si>
    <t>GL-252089339579</t>
  </si>
  <si>
    <t>SANTA CATALINA</t>
  </si>
  <si>
    <t>Se efectúa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t>
  </si>
  <si>
    <t xml:space="preserve">IPS PERSISTE EN LA NO ACEPTACION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considera que primero se debe realizar la presuntiva   </t>
  </si>
  <si>
    <t>GL-252089339590</t>
  </si>
  <si>
    <t xml:space="preserve">Se objeta el cobro de colesterol LDL por valor de $24600 no facturable de manera adicional ya que resulta de la fórmula matemática de friedewald conociendo los resultados del colesterol HDL colesterol total y triglicéridos </t>
  </si>
  <si>
    <t xml:space="preserve">IPS acepta objecion por sobrefacturacion en laboratorio clinico respuesta enviada via correo electronico firmado por Melida Alejandra Castillo Gutierrez Analista de Cuentas y Auditoria Medica ,Se persiste glosa por el cobro de colesterol LDL por valor de $24600 no facturable de manera adicional ya que resulta de la fórmula matemática de friedewald conociendo los resultados del colesterol HDL colesterol total y triglicéridos  </t>
  </si>
  <si>
    <t>HBOG2960765</t>
  </si>
  <si>
    <t>GL-25210636609</t>
  </si>
  <si>
    <t xml:space="preserve">Se objeta $ 127700 Concepto 906606  ANTIGENO DE CANCER DE TUBO DIGESTIVO CA 19 9 Se objeta el cobro de 1 antígeno 199 para cáncer de tubo digestivo por valor de $127700 en historia clínica anexa no se evidencia el reporte del resultado soporte necesario para la respectiva facturación según lo establecido en la resolución 3047/2008 Se objeta $ 52900 Concepto 903106  ACIDO FOLICO EN ERITROCITOS se objeta el cobro de 1 acido folico por valor de $52900 en historia clínica anexa no se evidencia el reporte del resultado soporte necesario para la respectiva facturación según lo establecido en la resolución 3047/2008 ,Se objeta $ 142425 Concepto 879420  TOMOGRAFIA AXIAL COMPUTADA DE ABDOMEN Y PELVIS ABDOMEN TOTAL Se objeta mayor valor cobrado en 1 tomografia de abdomen total facturado por valor de $569700 dado que no anexan el soporte de lectura del radiologo por ende se objeta el 25% del tac de acuerdo a lo estipulado en el Decreto 2423/96 art 23 parágrafo 1  $142425 ,Se objeta $ 19965 Concepto A02V02  VENDA ELASTICA 5X5 YARDAS Se objeta el cobro de 11 vendas elasticas 55 por valor de $19965 insumos no facturables de manera adicional  incluidos en los derechos de sala según lo establecido en el paragrafo 5 art 55  decreto 2423/96   Se objeta $ 10464 Concepto AO1V02  VENDA DE ALGODON 5X5 YARDAS Se objeta el cobro de 8 vendas elasticas 55 por valor de $10464 insumos no facturables de manera adicional  incluidos en los derechos de sala según lo establecido en el paragrafo 5 art 55  decreto 2423/96   Se objeta $ 9702 Concepto AO1V03  VENDA DE ALGODON 6X5 YARDAS Se objeta el cobro de  6 vendas elasticas 65  $9702  insumos no facturables de manera adicional  incluidos en los derechos de sala según lo establecido en el paragrafo 5 art 55  decreto 2423/96  $55289 Se objeta $ 12270 Concepto A02V03  VENDA ELASTICA 6X5 YARDAS Se objeta el cobro de  6 vendas elasticas 65  $12270  insumos no facturables de manera adicional  incluidos en los derechos de sala según lo establecido en el paragrafo 5 art 55  decreto 2423/96  $55289 Se objeta $ 2888 Concepto AO2V01  VENDA ELASTICA 4X5 YARDAS Se objeta el cobro de  2 vendas elasticas 45   $2888 insumos no facturables de manera adicional  incluidos en los derechos de sala según lo establecido en el paragrafo 5 art 55  decreto 2423/96  ,Se objeta $ 41742 Concepto 1996064001  ENOXAPARINA 40MG04M1SLN INY JERINGA Se objeta el cobro de 6 enoxaparinas 40mg c/u $6957 = $41742 de las 15 facturadas no se evidencia el reporte del suministro de medicamentos soporte necesario para la respectiva facturación según lo establecido en la resolución 3047/2008 ,Se objeta $ 49000 Concepto 890701  CONSULTA DE URGENCIAS POR MEDICINA GENERAL Se objeta cobro de urgencias por valor de $49000 paciente que viene remitido con conducta definida para valoración por ortopedia en soportes anexos no se evidencia descompensación clínica del paciente para urgentizar nuevamente </t>
  </si>
  <si>
    <t>No se acepta glosa por soporte en historia clinica de laboratorio antigeno 199 para cancer tubo digestivo folio 85  se soporta acido folico respotado en historia clinica folio 31 ips acepta mvc en tomografia de abdomen por falta de firma por parte del radiologo( 142425) Ips acepta glosa por vendas no facturables (55289) no se acepta glosa por 6 enoxaparinas de las 15 facturadas se soportan 14 discriminadas asi 24/09/2019 1 hora 0600 pg 4 25/09/19 1 Hora 0600 pg 8 26/09/2019 1 hora 1800 pg 18 27/09/2019 1 oara 1800 pg 23 28/09/2019 1 hora 1800 pg 27 29/09/2019 hora 1800 1 pg 32 30/09/2019 1 hora 1800 pg 38 01/10/2019  hora 18  pg 43 02/10/2019 1 hora 1800 pg 49 03/10/2019 1 hora 1300 ph 55 04/10/2019 hora 1800 1 pg 61 05/10/2019 1 hora 1800 pg 66 06/10/2019 1 hora 1800 72 07/10/2019 1 hora 1800 pg 77 solo se acepta una enoxaparina por sobrefacturacion por valor de (6957) se anexa soporte del plan y manejo se acepta glosa por urgencias paciente remitido no lugar a cobro (49000)</t>
  </si>
  <si>
    <t>HBOG2963336</t>
  </si>
  <si>
    <t>GL-25210636620</t>
  </si>
  <si>
    <t xml:space="preserve">Se objeta $ 592367 Concepto PINZA  PINZA DE 5MM CON MANGO DENTADO Se objeta cobro de 1 pinza 5mm con mango dentado por valor de $592637 insumo no facturable según lo estipulado en el Decreto 2423/96 articulo 49 paragrafo 2 "No se reconocerá valores adicionales por el  empleo de accesorios e implementos de los equipos que se utilicen en la práctica de las intervenciones y procedimientos aunque estos no sean reutilizables" </t>
  </si>
  <si>
    <t>ips no acepta insumo no rehutiizable de valor mayor al derecho de sala se adjunta  tarifas de hus</t>
  </si>
  <si>
    <t>HBOG2965306</t>
  </si>
  <si>
    <t>GL-25210636622</t>
  </si>
  <si>
    <t xml:space="preserve">Se objeta $ 36450 Concepto CATETER  CATETER RECTAL DE UNA VIA CON BALON DE se objeta el cobro de 1 catéter rectal de una vía con balón de látex por valor de $36450 en realización de la ayuda dx no se evidencia su utilización soporte necesario para la respectiva facturación según lo establecido en la resolución 3047/2008 ,Se objeta $ 7263 Concepto 19980849I01  LIDOCAINA 2 GEL TUBO 30G Se objeta cobro de 1 lidocaina gel 2% tubo por valor de $7263  no facturable incluido en los derechos de sala según lo estipulado en el Decreto 2423/96 articulo 55 parágrafo 1 </t>
  </si>
  <si>
    <t>ips acepta teniendo encuenta manual soat art 57 paragrafo 3</t>
  </si>
  <si>
    <t>HBOG2965502</t>
  </si>
  <si>
    <t>GL-25210636625</t>
  </si>
  <si>
    <t xml:space="preserve">Se objeta $ 113800 Concepto 898101  ESTUDIO DE COLORACION BASICA EN BIOPSIA se objeta el cobro de 1 estudio con tinciones de rutina por valor de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t>
  </si>
  <si>
    <t>ips soporta reporte de  patologia</t>
  </si>
  <si>
    <t>HBOG2965771</t>
  </si>
  <si>
    <t>GL-25210636626</t>
  </si>
  <si>
    <t xml:space="preserve">Se objeta $ 113800 Concepto 898101  ESTUDIO DE COLORACION BASICA EN BIOPSIA se objeta el cobro de 1 estudio con tinciones de rutina por valor de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Se objeta $ 192300 Concepto 898107  ESTUDIO DE MICROSCOPIA ELECTRONICA EN BIOPSIA se objeta el cobro de 1 estudio con tinciones especiales  por valor de $192300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t>
  </si>
  <si>
    <t>No se acepta glosa se anexan los dos soportes patologicos</t>
  </si>
  <si>
    <t>HBOG2966029</t>
  </si>
  <si>
    <t>GL-25210636627</t>
  </si>
  <si>
    <t xml:space="preserve">Se objeta $ 141400 Concepto 882350  PLETISMOGRAFIA VENOSA CUANTITATIVA DE MIEMBROS INFERIORES APG Se objeta el cobro de 1 pletismografia de vasos arteriales de miembros inferiores por valor de $141400 de los 2 facturados se reconoce 1 dado que el código del examen 31203 comprende los dos miembros inferiores (derecho e izquierdo) Se objeta $ 141400 Concepto 882321  FOTOPLETISMOGRAFIA DE VASOS VENOSOS EN MIEMBROS INFERIORES Se objeta el cobro de 1 fotopletismografia de vasos arteriales de miembros inferiores por valor de $141400 de los 2 facturados se reconoce 1 dado que el código del examen 882332 comprende los dos miembros inferiores (derecho e izquierdo) Se objeta $ 941100 Concepto 882262  DUPLEX SCANNING DOPPLER  ECOGRAFIA DE ARTERIAS ILIACAS A COLOR Se objeta el cobro de 3 duplex scaning de vasos arteriales de miembros inferiores por valor de $313700 de los 4 facturados se reconoce 1 dado que el código del examen 882332 comprende los dos miembros inferiores (derecho e izquierdo) Se objeta $ 282300 Concepto 882262  DUPLEX SCANNING DOPPLER  ECOGRAFIA DE ARTERIAS ILIACAS A COLOR Se objeta el cobro de 3 duplex scaning de vasos arteriales de miembros inferiores por valor de $282300 de los 4 facturados se reconoce 1 dado que el código del examen 882332 comprende los dos miembros inferiores (derecho e izquierdo) ,Se objeta $ 49000 Concepto 890701  CONSULTA DE URGENCIAS POR MEDICINA GENERAL Se objeta cobro de urgencias por valor de $49000 paciente que viene remitido con conducta definida para valoración por ortopedia en soportes anexos no se evidencia descompensación clínica del paciente para urgentizar nuevamente </t>
  </si>
  <si>
    <t>GL-252243333094</t>
  </si>
  <si>
    <t xml:space="preserve">Se glosa el cobro de 1 SALA DE OBSERVACIÓN I NIVEL facturada por valor de $ 62400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</si>
  <si>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 xml:space="preserve">SE LEVANTA GLOSA IPS SOPORTA VALORACION DURANTE ESTANCIA EN SALA DE OBSERVACION </t>
  </si>
  <si>
    <t>HSRF14043994</t>
  </si>
  <si>
    <t>GL-252243333166</t>
  </si>
  <si>
    <t>Se glosa 1 catéter intravenosa N 20  por valor de $ 2859 en los soportes anexos por la IPS no se evidencia justificación para su uso por protocolo de enfermería se reconoce el acceso venoso debe ser cambiado cada 72 horas Resolución 3047 de 2008</t>
  </si>
  <si>
    <t>SE ACEPTA GLOSA POR SOBREFACTURACION SEGÚN REGISTRO DE ENFERMERIA NO SE EVIDENCIA PACIENTE CON DIFICIL ACCESO VENOSO U PTRA INDICACIÓN POR LO CUAL REQUIERA LA UTILIZACIÓN DE UN NUEVO CATETER DURANTE LA ESTANCIA EN EL SERVICIO DE URGENCIAS</t>
  </si>
  <si>
    <t>GL-252243333263</t>
  </si>
  <si>
    <t>Se glosa (1) estudio de coloración en citologia por valor de $ 23600 no facturable según el Decreto 2423/96 capitulo IV solo se reconoce la Citologia con el código 20301 por ser integral</t>
  </si>
  <si>
    <t>Se acepta glosa codigo 20301 aunque no se espificia si incluye o no la toma de la muestra no existe tarifas institucional para su facturacion</t>
  </si>
  <si>
    <t>GL-252243333266</t>
  </si>
  <si>
    <t xml:space="preserve">Se glosa (1) cuidado intrahospitalaria por medicina general por valor de $ 41700  no se evidencian en la historia clínica las notas de manejo y evolución clínica firmadas por el médico tratante,Se glosa el cobro de 1 HABITACIÓN DE CUATRO CAMAS I NIVEL facturada por valor de $ 125900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</si>
  <si>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Se acepta glosa por manejo intrahospitalario por medico general reevaloracion incluida en la atencion de urgencias paciente con permanencia en observacion mayor de 6 horas procede el cobro de habitacion de 4 o mas camas en estancia</t>
  </si>
  <si>
    <t>GL-252243333268</t>
  </si>
  <si>
    <t>Se glosa (1) consulta de urgencias por valor de $ 54400 en la historia clínica se evidencia que es un reingreso en menos de las 24 horas atención del 15 de agosto de 2019 La IPS lo facturo la atención del 14 de agosto de 2019 en la factura N 357109</t>
  </si>
  <si>
    <t>Se acepta glosa paciente con reingreso</t>
  </si>
  <si>
    <t>GL-252243333755</t>
  </si>
  <si>
    <t>Se glosa (1) incentivador respiratorio por valor de $ 17698 no facturable por estar incluido en un procedimiento (terapia respiratoria) del capítulo IV Decreto 2423/96,Se glosa 6 catéter intravenosa N 20 por valor de $ 1867 c/u de los 7 facturados en los soportes anexos por la IPS no se evidencia justificación para su uso por protocolo de enfermería se reconoce el acceso venoso debe ser cambiado cada 72 horas Resolución 3047 de 2008 Total $ 11202,Se hace glosa por $ 34710 correspondiente al cobro del oxígeno ( 2670 lit)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herapina sodica 5000 UI por valor de $ 11890 de las 2 facturadas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2008 $ 25970</t>
  </si>
  <si>
    <t xml:space="preserve"> Se levanta glosa por valor de $ 34710 la IPS adjunto la hoja de administración de oxigeno Se levanta glosa por valor de $ 11890 la IPS adjunto la hoja de administración de medicamento donde se evidencia la aplicación de la heparinaSe persiste glosa  de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Se persiste glosa  de 6 catéter intravenosa N 20 por valor de $ 1867 c/u de los 7 facturados en los soportes anexos por la IPS no se evidencia justificación para su uso por protocolo de enfermería se reconoce el acceso venoso debe ser cambiado cada 72 horas Resolución 3047 de 2008 Total $ 11202 Se persiste glosa  de (1) incentivador respiratorio por valor de $ 17698 no facturable por estar incluido en un procedimiento (terapia respiratoria) del capítulo IV Decreto 2423/96 ,SE LEVANTA GLOSA ATENCION PERTINENTE Y SOPORTADA,Se persiste glosa  de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Se persiste glosa  de 6 catéter intravenosa N 20 por valor de $ 1867 c/u de los 7 facturados en los soportes anexos por la IPS no se evidencia justificación para su uso por protocolo de enfermería se reconoce el acceso venoso debe ser cambiado cada 72 horas Resolución 3047 de 2008 Total $ 11202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</si>
  <si>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GL-252243333757</t>
  </si>
  <si>
    <t>Se glosa (10) ampicilina  sulbactam 100  500 polvo para inyección por valor de $ 20390 de las 16 facturados (6) lactato de ringer x 500 ml solución inyectable $ 16980 de las 30 facturadas  estuvo hospitalizado del 26 al 30 de diciembre de 2019 en soportes anexos de historia clínica no se evidencia el registro de aplicación del medicamento que sustente su cobro según lo dispuesto en el anexo técnico No 5 literal B numeral 10 literal E  de la resolución 3047 de 2008 $ 37370,Se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1 catéter intravenosa N 18 por valor de $ 1867 c/u de los 3 facturados en los soportes anexos por la IPS no se evidencia justificación para su uso por protocolo de enfermería se reconoce el acceso venoso debe ser cambiado cada 72 horas Resolución 3047 de 2008 Se glosa  (3)  buretrol $ 9855 de las 4 facturadas y (2) equipo de macrogoteo $ 4408 de las 3 facturadas  en soportes anexos de historia clínica no se evidencia el registro de aplicación del medicamento que sustente su cobro según dispuesto en el anexo técnico No 5 literal B numeral 10 literal E  de la resolución 3047 de 2008 $ 14263</t>
  </si>
  <si>
    <t xml:space="preserve">SE LEVANTA GLOSA ATENCION PERTINENTE Y SOPORTADA,Se persiste glosa  de (10) ampicilina  sulbactam 100  500 polvo para inyección por valor de $ 20390 de las 16 facturados (6) lactato de ringer x 500 ml solución inyectable $ 16980 de las 30 facturadas  estuvo hospitalizado del 26 al 30 de diciembre de 2019 en soportes anexos de historia clínica no se evidencia el registro de aplicación del medicamento que sustente su cobro según lo dispuesto en el anexo técnico No 5 literal B numeral 10 literal E  de la resolución 3047 de 2008 $ 37370 Se persiste glosa  de 1 catéter intravenosa N 18 por valor de $ 1867 c/u de los 3 facturados en los soportes anexos por la IPS no se evidencia justificación para su uso por protocolo de enfermería se reconoce el acceso venoso debe ser cambiado cada 72 horas Resolución 3047 de 2008 Se persiste glosa  de (3)  buretrol $ 9855 de las 4 facturadas y (2) equipo de macrogoteo $ 4408 de las 3 facturadas  en soportes anexos de historia clínica no se evidencia el registro de aplicación del medicamento que sustente su cobro según dispuesto en el anexo técnico No 5 literal B numeral 10 literal E  de la resolución 3047 de 2008 $ 14263 Se persiste glosa  de (2) extensión para anestesia adulto por valor de $ 1658 c/u insumo que corresponde a un set de extensión para proporcionar mayor longitud a los accesos venosos no se reconoce ya que cumple la misma función que el equipo macrogotero el cual se está reconociendo Total $ 3316 </t>
  </si>
  <si>
    <t>GL-252243333759</t>
  </si>
  <si>
    <t>Se glosa (1) micronebulizador por valor de $ 4417 no facturable por ser un insumo por estar incluido en el procedimiento del capítulo IV del Decreto 2423/96 Art57Se glosa (1) incentivador respiratorio por valor de $ 17698 no facturable por estar incluido en un procedimiento (terapia respiratoria) del capítulo IV Decreto 2423/96 Total $ 35396,Se glosa (3) terapia física por valor de $ 19100 de las 6 facturadas  en los soportes anexos por la IPS  se evidencia que le realizaron los días 2627 y 28 de noviembre de 2019 Como lo estipula la resolución 3047 de 2008 Total $ 57300,Se glosa (3600) litros de oxigeno por valor de $ 46800 de las 18810 litros facturadas  en los soportes anexos por la IPS  se evidencia que suministraron 15210 litros de oxigeno Como lo estipula la Resolución 3047 de 2008Se glosa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t>
  </si>
  <si>
    <t xml:space="preserve">SE LEVANTA GLOSA ATENCION PERTINENTE Y SOPORTADA,Se levanta glosa por valor de $ 46800 la IPS adjunto hoja de administración de oxigenoSe levanta glosa por valor de $ 57300  la IPS adjunto notas de la profesional donde se realizaron las terapiasSe persiste glosa de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 Se persiste glosa de (1) micronebulizador por valor de $ 4417 no facturable por ser un insumo por estar incluido en el procedimiento del capítulo IV del Decreto 2423/96 Art57Se persiste glosa de (1) incentivador respiratorio por valor de $ 17698 no facturable por estar incluido en un procedimiento (terapia respiratoria) del capítulo IV Decreto 2423/96 Total $ 35396 ,Se persiste glosa de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micronebulizador por valor de $ 4417 no facturable por ser un insumo por estar incluido en el procedimiento del capítulo IV del Decreto 2423/96 Art57Se persiste glosa de (1) incentivador respiratorio por valor de $ 17698 no facturable por estar incluido en un procedimiento (terapia respiratoria) del capítulo IV Decreto 2423/96 Total $ 35396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</si>
  <si>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GL-252243333760</t>
  </si>
  <si>
    <t>Se glosa (1) cefazolina 1000 mg polvo para inyeccion por valor de $ 1760 de las 18 facturados  estuvo hospitalizado del 27 de noviembre de 2019 al 03 de diciembre de 2019 en soportes anexos de historia clínica  se evidencia el registro de aplicación de 16 ampollas del medicamento que sustente su cobro según lo dispuesto en el anexo técnico No 5 literal B numeral 10 literal E  de la resolución 3047 de 2008</t>
  </si>
  <si>
    <t xml:space="preserve">IPS acepta glosa por valor de $ 1760 según respuestas adjunta con fecha del 31 de enero de 2020 firmado por Angie Paola Tovar Bernal Analista de cuentas medicas </t>
  </si>
  <si>
    <t>GL-252243333761</t>
  </si>
  <si>
    <t>Se glosa (2) estudio de coloración básica en especimen por valor de $ 101600 c/u en en los soportes anexos por la IPS no se evidencia el resultado de las patologías como lo estipula la resolución 3047/2008 Total $ 203200</t>
  </si>
  <si>
    <t xml:space="preserve"> Se levanta glosa por valor de $ 203200 la IPS adjunto el resultado de la patologia </t>
  </si>
  <si>
    <t>GL-252243333762</t>
  </si>
  <si>
    <t xml:space="preserve">Se levanta glosa por valor de $ 203200 la IPS adjunto copia del resultado de la patologia </t>
  </si>
  <si>
    <t>GL-252243333763</t>
  </si>
  <si>
    <t>Glosa realizada por la concurrencia de Cristian Camilo Casallas MorantesSe glosa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glosa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2008,Glosa realizada por la concurrencia de Cristian Camilo Casallas MorantesSe glosa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glosa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$ 57300,Glosa realizada por la concurrencia de Cristian Camilo Casallas MorantesSe glosa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$ 709600,Glosa realizada por la concurrencia de Cristian Camilo Casallas MorantesSe glosa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t>
  </si>
  <si>
    <t>Glosa realizada por la concurrencia de Cristian Camilo Casallas MorantesSe persiste glosa de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 Glosa realizada por la concurrencia de Cristian Camilo Casallas MorantesSe persiste glosa de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persiste glosa de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persiste glosa de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 Glosa realizada por la concurrencia de Cristian Camilo Casallas MorantesSe persiste glosa de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 Glosa realizada por la concurrencia de Cristian Camilo Casallas MorantesSe persiste glosa de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Cristian Camilo Casallas MorantesSe persiste glosa de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 Glosa realizada por la concurrencia de Cristian Camilo Casallas MorantesSe persiste glosa de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persiste glosa de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persiste glosa de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 Glosa realizada por la concurrencia de Cristian Camilo Casallas MorantesSe persiste glosa de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 Glosa realizada por la concurrencia de Cristian Camilo Casallas MorantesSe persiste glosa de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 ,SE LEVANTA GLOSA ATENCION PERTINENTE Y SOPORTADA</t>
  </si>
  <si>
    <t>GL-252243333768</t>
  </si>
  <si>
    <t>Se glosa (1) mascara para anestesia por valor de $ 7464 es un insumo no facturable por estar incluido en el equipamiento del equipo de anestesia Decreto 2423/96 Art 49,Se glosa (1) tubo de succión por valor de $ 5331  en los soportes anexos por la IPS no se evidencia su uso Resolución 3047 de 2008</t>
  </si>
  <si>
    <t xml:space="preserve">SE LEVANTA GLOSA ATENCION PERTINENTE Y SOPORTADA,Se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mascara para anestesia por valor de $ 7464 es un insumo no facturable por estar incluido en el equipamiento del equipo de anestesia Decreto 2423/96 Art 49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tubo de succión por valor de $ 5331  en los soportes anexos por la IPS no se evidencia su uso Resolución 3047 de 2008 Se persiste  glosa de  (1) mascara para anestesia por valor de $ 7464 es un insumo no facturable por estar incluido en el equipamiento del equipo de anestesia Decreto 2423/96 Art 49 </t>
  </si>
  <si>
    <t>GL-252243333769</t>
  </si>
  <si>
    <t>Se glosa (1) succinilcolina cloruro 1000 mg/ 10 ml solución inyectable $ 30546  de las 18 facturados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,Se glosa (2) tubo de succión por valor de $ 5331 c/u  en los soportes anexos por la IPS no se evidencia su uso Resolución 3047 de 2008 Total $ 10662Se glosa 1 catéter intravenosa N 20  por valor de $ 1867 en los soportes anexos por la IPS no se evidencia justificación para su uso por protocolo de enfermería se reconoce el acceso venoso debe ser cambiado cada 72 horas $ 6000 Resolución 3047 de 2008Se glosa (1) bureta $ 3285 y (1) equipo de macrogoteo $ 2204 de los 2 facturados en los soportes anexos por la IPS no se evidencia su uso como lo estipula la Resolución 3047 de 2008 Total $ 5489</t>
  </si>
  <si>
    <t xml:space="preserve">SE LEVANTA GLOSA ATENCION PERTINENTE Y SOPORTADA,Se persiste glosa de  (1) succinilcolina cloruro 1000 mg/ 10 ml solución inyectable $ 30546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(2) tubo de succión por valor de $ 5331 c/u  en los soportes anexos por la IPS no se evidencia su uso Resolución 3047 de 2008 Total $ 10662Se persiste glosa de  1 catéter intravenosa N 20  por valor de $ 1867 en los soportes anexos por la IPS no se evidencia justificación para su uso por protocolo de enfermería se reconoce el acceso venoso debe ser cambiado cada 72 horas $ 6000 Resolución 3047 de 2008Se persiste glosa de  (1) bureta $ 3285 y (1) equipo de macrogoteo $ 2204 de los 2 facturados en los soportes anexos por la IPS no se evidencia su uso como lo estipula la Resolución 3047 de 2008 Total $ 5489 Se persiste glosa de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,Se persiste glosa de  (1) succinilcolina cloruro 1000 mg/ 10 ml solución inyectable $ 30546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(2) tubo de succión por valor de $ 5331 c/u  en los soportes anexos por la IPS no se evidencia su uso Resolución 3047 de 2008 Total $ 10662Se persiste glosa de  1 catéter intravenosa N 20  por valor de $ 1867 en los soportes anexos por la IPS no se evidencia justificación para su uso por protocolo de enfermería se reconoce el acceso venoso debe ser cambiado cada 72 horas $ 6000 Resolución 3047 de 2008Se persiste glosa de  (1) bureta $ 3285 y (1) equipo de macrogoteo $ 2204 de los 2 facturados en los soportes anexos por la IPS no se evidencia su uso como lo estipula la Resolución 3047 de 2008 Total $ 5489 Se persiste glosa de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</si>
  <si>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GL-252243333770</t>
  </si>
  <si>
    <t>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</si>
  <si>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t>
  </si>
  <si>
    <t>GL-252243333771</t>
  </si>
  <si>
    <t>Se glosa (2) heparina bajo peso 40 UI solución inyectable por valor de $ 10380 c/u de las 3 facturadas en la hoja de administración de medicamentos se evidencia que le aplicaron 1 ampolla estuvo hospitalizado del 29 de noviembre de 2019 al 01 de diciembre de 2019 según lo dispuesto en el anexo técnico No 5 literal B $ 20760Se glosa (7) vancomicina clorhidrato 500 mg solución inyectable por valor de $ 8146 c/u de las 12 facturadas en la hoja de administración de medicamentos se evidencia que le aplicaron 5 ampolla estuvo hospitalizado del 29 de noviembre de 2019 al 01 de diciembre de 2019 según lo dispuesto en el anexo técnico No 5 literal B $ 57022Se glosa (6) piperacilina  tazobactam 4000 mg solución inyectable por valor de $ 14050 c/u de las 12 facturadas en la hoja de administración de medicamentos se evidencia que le aplicaron 6 ampolla estuvo hospitalizado del 29 de noviembre de 2019 al 01 de diciembre de 2019 según lo dispuesto en el anexo técnico No 5 literal B $ 84300Se glosa (9) sodio cloruro 09 % x 500 ml  solución inyectable por valor de $ 2791 c/u de las 21 facturadas en la hoja de administración de medicamentos se evidencia que le aplicaron 12 ampolla estuvo hospitalizado del 29 de noviembre de 2019 al 01 de diciembre de 2019 según lo dispuesto en el anexo técnico No 5 literal B $ 25119Total $ 187201</t>
  </si>
  <si>
    <t xml:space="preserve">SE LEVANTA GLOSA ATENCION PERTINENTE Y SOPORTADA,Se persiste glosa de  (2) heparina bajo peso 40 UI solución inyectable por valor de $ 10380 c/u de las 3 facturadas en la hoja de administración de medicamentos se evidencia que le aplicaron 1 ampolla estuvo hospitalizado del 29 de noviembre de 2019 al 01 de diciembre de 2019 según lo dispuesto en el anexo técnico No 5 literal B $ 20760Se persiste glosa de   (7) vancomicina clorhidrato 500 mg solución inyectable por valor de $ 8146 c/u de las 12 facturadas en la hoja de administración de medicamentos se evidencia que le aplicaron 5 ampolla estuvo hospitalizado del 29 de noviembre de 2019 al 01 de diciembre de 2019 según lo dispuesto en el anexo técnico No 5 literal B $ 57022Se persiste glosa de   (6) piperacilina  tazobactam 4000 mg solución inyectable por valor de $ 14050 c/u de las 12 facturadas en la hoja de administración de medicamentos se evidencia que le aplicaron 6 ampolla estuvo hospitalizado del 29 de noviembre de 2019 al 01 de diciembre de 2019 según lo dispuesto en el anexo técnico No 5 literal B $ 84300Se persiste glosa de  (9) sodio cloruro 09 % x 500 ml  solución inyectable por valor de $ 2791 c/u de las 21 facturadas en la hoja de administración de medicamentos se evidencia que le aplicaron 12 ampolla estuvo hospitalizado del 29 de noviembre de 2019 al 01 de diciembre de 2019 según lo dispuesto en el anexo técnico No 5 literal B $ 25119Total $ 187201  </t>
  </si>
  <si>
    <t>GL-252243333772</t>
  </si>
  <si>
    <t xml:space="preserve">Se glosa (1) consulta de urgencia por valor de $ 48900 por  originar la práctica de una intervención  (Cesárea) o procedimiento que deba realizar el especialista consultado se evidencia en los anexos soportado por la IPS que fue recibido por el ginecologo Art 76 Decreto 2423/96,Se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Según lo estipulado en la Resolución 3047 de 2008 Total $ 10662,Se objeta cobro de 1 terapia física por valor de $ 19100 dado que en la historia clínica anexa no se evidencia ordenada por el medico tratante tampoco se encuentra justificado su realización en paciente recién nacido requisito necesario para su respectivo cobro </t>
  </si>
  <si>
    <t xml:space="preserve">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 Se persiste glosa de (2) tubo de succión por valor de $ 5331 c/u  en los soportes anexos por la IPS no se evidencia su uso Según lo estipulado en la Resolución 3047 de 2008 Total $ 10662 Se persiste glosa de  (1) consulta de urgencia por valor de $ 48900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ordenada por el medico tratante tampoco se encuentra justificado su realización en paciente recién nacido requisito necesario para su respectivo cobro </t>
  </si>
  <si>
    <t>GL-252243333773</t>
  </si>
  <si>
    <t xml:space="preserve">Se objeta cobro de 1 terapia física por valor de $ 19100 dado que en la historia clínica anexa no se evidencia ordenada por el medico tratante tampoco se encuentra justificado su realización en paciente recién nacido requisito necesario para su respectivo cobro </t>
  </si>
  <si>
    <t xml:space="preserve">SE LEVANTA GLOSA ATENCION PERTINENTE Y SOPORTADA,Se persiste glosa por el cobro de 1 terapia física por valor de $ 19100 dado que en la historia clínica anexa no se evidencia ordenada por el medico tratante tampoco se encuentra justificado su realización en paciente recién nacido requisito necesario para su respectivo cobro  </t>
  </si>
  <si>
    <t>GL-252243333775</t>
  </si>
  <si>
    <t>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set para bomba de infusión por valor de $ 28679 c/u de las 3 facturadas n los soportes anexos por la IPS  se evidencia el uso de 1 bomba Según lo estipulado en la Resolución 3047 de 2008 Total $ 57358,Se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</si>
  <si>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(2) set para bomba de infusión por valor de $ 28679 c/u de las 3 facturadas n los soportes anexos por la IPS  se evidencia el uso de 1 bomba Según lo estipulado en la Resolución 3047 de 2008 Total $ 57358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</si>
  <si>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GL-252243333776</t>
  </si>
  <si>
    <t>Se glosa (1) fitomenadiona  (vitamina K1) solución inyectable $ 623 ya que hace parte de  la profilaxis del bebe por lo que está incluida en el derecho de sala,Se glosa (1) tubo de succión por valor de $ 5331  en los soportes anexos por la IPS no se evidencia su uso Según lo estipulado en la Resolución 3047 de 2008,Se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</si>
  <si>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(1) tubo de succión por valor de $ 5331  en los soportes anexos por la IPS no se evidencia su uso Según lo estipulado en la Resolución 3047 de 2008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1 (1) fitomenadiona  (vitamina K1) solución inyectable $ 623 ya que hace parte de  la profilaxis del bebe por lo que está incluida en el derecho de sala </t>
  </si>
  <si>
    <t>GL-252243333777</t>
  </si>
  <si>
    <t>Se glosa (1) set para bomba de infusión por valor de $ 28679 de las 2 facturadas n los soportes anexos por la IPS  se evidencia el uso de 1 bomba Según lo estipulado en la Resolución 3047 de 2008,Se glosa (1) tomografía de vías urinarias por valor de $ 563700 en los soportes anexos por la IPS no se evidencia que se lo realizaran ni esta soportado Como lo estipula la Resolución 3047 de 2008,Se glosa (2) terapia física por valor de $ 19100 c/u en los soportes anexos por la IPS  se evidencia de la justificación para ordenarla Total $ 38200 ,Se glosa (8) cefazolina 1000 mg polvo para inyección por valor de $ 1760 c/u de las 26 facturadas en la hoja de administración de medicamentos se evidencia que le aplicaron 18 ampolla estuvo hospitalizado del 29 de noviembre de 2019 al 01 de diciembre de 2019 según lo dispuesto en el anexo técnico No 5 literal B Total $ 14080</t>
  </si>
  <si>
    <t xml:space="preserve">SE LEVANTA GLOSA ATENCION PERTINENTE Y SOPORTADA,Se levanta glosa por valor de $ 563700 la IPS adjunto el resultado de la tomografía Se persiste glosa de (8) cefazolina 1000 mg polvo para inyección por valor de $ 1760 c/u de las 26 facturadas en la hoja de administración de medicamentos se evidencia que le aplicaron 18 ampolla estuvo hospitalizado del 29 de noviembre de 2019 al 01 de diciembre de 2019 según lo dispuesto en el anexo técnico No 5 literal B Total $ 14080 Se persiste glosa de (1) set para bomba de infusión por valor de $ 28679 de las 2 facturadas n los soportes anexos por la IPS  se evidencia el uso de 1 bomba Según lo estipulado en la Resolución 3047 de 2008 Se persiste glosa de (2) terapia física por valor de $ 19100 c/u en los soportes anexos por la IPS  se evidencia de la justificación para ordenarla Total $ 38200 </t>
  </si>
  <si>
    <t>GL-252243333778</t>
  </si>
  <si>
    <t>IPS Factura decorticacion o curetaje oseo en hueso por valor de $ 965700 realizado el 11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$ 459900 se reconoce al 45% $ 207000 se glosa la diferencia $ 252900Materiales por valor de $ 246400 se reconoce con el código 39305 $ 57400  se glosa la diferencia $ 189000Total $ 441900</t>
  </si>
  <si>
    <t xml:space="preserve">SE LEVANTA GLOSA ATENCION PERTINENTE Y SOPORTADA,Se persiste glosa de la decorticacion o curetaje oseo en hueso por valor de $ 965700 realizado el 11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$ 459900 se reconoce al 45% $ 207000 se glosa la diferencia $ 252900Materiales por valor de $ 246400 se reconoce con el código 39305 $ 57400  se glosa la diferencia $ 189000Total $ 441900  </t>
  </si>
  <si>
    <t>GL-252243333780</t>
  </si>
  <si>
    <t>Se glosa (1) consulta de urgencias por medicina general por valor de $ 48900 dado que se verifican en las bases de datos de Coosalud EPS para la fecha de atención esta capitada en su Institución</t>
  </si>
  <si>
    <t xml:space="preserve">IPS acepta glosa por valor de $ 48900 según respuestas glosas adjunta expedida el 12 de febrero de 2020 firmado por Yeimmi Paola Camaño Auditora </t>
  </si>
  <si>
    <t>GL-252243333781</t>
  </si>
  <si>
    <t xml:space="preserve">Se glosa (1) consulta de urgencias por medicina general por valor de $ 48900 dado que se verifican en las bases de datos de Coosalud EPS para la fecha de atención esta capitado en su Institución,Se glosa (1) hemograma II por valor de $ 20600 (1) nitrogeno ureico por valor de $ 9900 y (1) creatinina en suero por valor de $ 11900 dado que se verifican en las bases de datos de Coosalud EPS para la fecha de atención esta capitado en su Institución en los soportes anexos por la IPS  se evidencia que fue ordenado por medico general Total $ 42400,Se glosa (1) radiografía de torax por valor de $ 59600 dado que se verifican en las bases de datos de Coosalud EPS para la fecha de atención esta capitado en su Institución en los soportes anexos por la IPS  se evidencia que fue ordenado por medico general,Se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</si>
  <si>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 xml:space="preserve">IPS ACEPTA GLOSA ATENCION NO FACTURABLE,Se persiste glosa del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IPS acepta glosa por valor de $ 150900 según respuestas glosas adjunta expedida el 12 de febrero de 2020 firmado por Yeimmi Paola Camaño Auditora </t>
  </si>
  <si>
    <t>GL-252243333782</t>
  </si>
  <si>
    <t>Se glosa (1) frasco recolector de orina por valor de $ 209 no facturable por estar incluido en el procesamiento del laboratorio,Se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</si>
  <si>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IPS acepta glosa por valor de $ 209 según respuestas glosas adjunta expedida el 12 de febrero de 2020 firmado por Yeimmi Paola Camaño AuditoraSe perisiste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LEVANTA GLOSA ATENCION PERTINENTE Y SOPORTADA</t>
  </si>
  <si>
    <t>GL-252243333784</t>
  </si>
  <si>
    <t>Se glosa (1) fitomenadiona  (vitamina K1) solución inyectable $ 623 ya que hace parte de  la profilaxis del bebe por lo que está incluida en el derecho de sala,Se glosa (1) set para bomba de infusión por valor de $ 28679 de las 2 facturadas en los soportes anexos por la IPS  se evidencia el uso de 1 bomba Según lo estipulado en la Resolución 3047 de 2008 Se glosa (1) tubo de succión por valor de $ 5331  en los soportes anexos por la IPS no se evidencia su uso Resolución 3047 de 2008Se glosa 2 catéter intravenosa N 24  por valor de $ 1867 c/u en los soportes anexos por la IPS no se evidencia justificación para su uso por protocolo de enfermería se reconoce el acceso venoso debe ser cambiado cada 72 horas $ 6000 Como lo estipula la Resolución 3047 de 2008 $ 3734Total $ 37744,Se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valoración por pediatra por valor de $ 50700 en los soportes anexos por la IPS no  se evidencia  notas del especialista Como lo estipula la Resolución 3047 de 2008</t>
  </si>
  <si>
    <t xml:space="preserve">SE LEVANTA GLOSA ATENCION PERTINENTE Y SOPORTADA,Se persiste glosa (1) valoración por pediatra por valor de $ 50700 en los soportes anexos por la IPS no  se evidencia  notas del especialista Como lo estipula la Resolución 3047 de 2008Se persiste glosa de (1) set para bomba de infusión por valor de $ 28679 de las 2 facturadas en los soportes anexos por la IPS  se evidencia el uso de 1 bomba Según lo estipulado en la Resolución 3047 de 2008 Se persiste glosa de(1) tubo de succión por valor de $ 5331  en los soportes anexos por la IPS no se evidencia su uso Resolución 3047 de 2008Se persiste glosa de 2 catéter intravenosa N 24  por valor de $ 1867 c/u en los soportes anexos por la IPS no se evidencia justificación para su uso por protocolo de enfermería se reconoce el acceso venoso debe ser cambiado cada 72 horas $ 6000 Como lo estipula la Resolución 3047 de 2008 $ 3734Total $ 37744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</si>
  <si>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GL-252243333786</t>
  </si>
  <si>
    <t>Se glosa (1) traslado terrestre medicalizado por valor de $ 207500 no se evidencia copia de la resolución junta directiva donde se aprueban las tarifas para el servicio de ambulancia</t>
  </si>
  <si>
    <t xml:space="preserve">Se levanta glosa por valor de $ 207500 la IPS adjunto copia de la Resolución de la junta directiva donde se evidencia las tarifas del traslado </t>
  </si>
  <si>
    <t>GL-252243333788</t>
  </si>
  <si>
    <t>Se glosa (2) medroxiprogestorona acetato 150 mg suspension inyectable por valor de $ 7128 c/u de las 26 facturadas en la hoja de administración de medicamentos se evidencia que le aplicaron 18 ampolla estuvo hospitalizado del 12 al de diciembre de 2019 según lo dispuesto en el anexo técnico No 5 literal B Total $ 14256  ,Se glosa (4) anticuerpos irregulares deteccion por valor de $ 33500 c/u de las 5 facturadas esta prueba de laboratorio clínico se le realiza al receptor no a la unidad a transfundir se reconoce uno por transfusión independiente del numero de unidades aplicadas Total $ 134000</t>
  </si>
  <si>
    <t xml:space="preserve">SE LEVANTA GLOSA ATENCION PERTINENTE Y SOPORTADA,Se levanta glosa por valor de $ 14256 la IPS adjunto la hoja de administración de medicamento donde se evidencia su aplicación Se persiste glosa  de (4) anticuerpos irregulares deteccion por valor de $ 33500 c/u de las 5 facturadas esta prueba de laboratorio clínico se le realiza al receptor no a la unidad a transfundir se reconoce uno por transfusión independiente del numero de unidades aplicadas Total $ 134000  </t>
  </si>
  <si>
    <t>GL-252243333789</t>
  </si>
  <si>
    <t>Se objeta cobro de 2 terapia física por valor de $ 19100 dado que en la historia clínica anexa no se encuentra justificado su realización en paciente recién nacido requisito necesario para su respectivo cobro Total $ 38200</t>
  </si>
  <si>
    <t xml:space="preserve">SE LEVANTA GLOSA ATENCION PERTINENTE Y SOPORTADA,Se persiste glosa del cobro de 2 terapia física por valor de $ 19100 dado que en la historia clínica anexa no se encuentra justificado su realización en paciente recién nacido requisito necesario para su respectivo cobro Total $ 38200  </t>
  </si>
  <si>
    <t>GL-252243333790</t>
  </si>
  <si>
    <t>Se glosa 4 catéter intravenosa N 24 por valor de $ 1867 c/u de los 6 facturados en los soportes anexos por la IPS no se evidencia justificación para su uso por protocolo de enfermería se reconoce el acceso venoso debe ser cambiado cada 72 horas Como lo estipula la  Resolución 3047 de 2008 Total $ 7468,Se objeta cobro de 3 terapia física por valor de $ 19100 dado que en la historia clínica anexa no se encuentra justificado su realización en paciente recién nacido requisito necesario para su respectivo cobro Total $ 57300</t>
  </si>
  <si>
    <t xml:space="preserve">SE LEVANTA GLOSA ATENCION PERTINENTE Y SOPORTADA,Se persiste glosa  de 4 catéter intravenosa N 24 por valor de $ 1867 c/u de los 6 facturados en los soportes anexos por la IPS no se evidencia justificación para su uso por protocolo de enfermería se reconoce el acceso venoso debe ser cambiado cada 72 horas Como lo estipula la  Resolución 3047 de 2008 Total $ 7468 Se persiste glosa del cobro de 3 terapia física por valor de $ 19100 dado que en la historia clínica anexa no se encuentra justificado su realización en paciente recién nacido requisito necesario para su respectivo cobro Total $ 57300 </t>
  </si>
  <si>
    <t>GL-252243333791</t>
  </si>
  <si>
    <t>Se glosa (1) tubo de succión por valor de $ 5331  en los soportes anexos por la IPS no se evidencia su uso Como lo estipulo la Resolución 3047 de 2008,Se glosa 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el humificador de oxigeno facturado por $ 6131 por ser un insumo no facturable ya que no es desechable ni se cambia por  pacienteSe glosa (1) cánula de oxigeno por valor de $ 1626 no facturable en los soportes anexos por la IPS  se evidencia que el suministraron oxigeno a 10 litros al paciente y requeria el kit ventury</t>
  </si>
  <si>
    <t xml:space="preserve">SE LEVANTA GLOSA ATENCION PERTINENTE Y SOPORTADA,Se persiste glosa de  (1) tubo de succión por valor de $ 5331  en los soportes anexos por la IPS no se evidencia su uso Como lo estipulo la Resolución 3047 de 2008 Se persiste glosa del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del humificador de oxigeno facturado por $ 6131 por ser un insumo no facturable ya que no es desechable ni se cambia por  pacienteSe persiste glosa de (1) cánula de oxigeno por valor de $ 1626 no facturable en los soportes anexos por la IPS  se evidencia que el suministraron oxigeno a 10 litros al paciente y requeria el kit ventury </t>
  </si>
  <si>
    <t>GL-252243333792</t>
  </si>
  <si>
    <t>Se glosa (1) medroxiprogestorona acetato 150 mg suspension inyectable por valor de $ 7128 en la hoja de administración de medicamentos no se evidencia que le aplicaron el medicamentos estuvo hospitalizado del 13 al al 16 de diciembre de 2019 según lo dispuesto en el anexo técnico No 5 literal B ,Se glosa (1) recuento de plaqueta por valor de  $ 8400 en los soportes anexos por la IPS  se evidencia que el fue ordenado al mismo tiempo con el hemograma el 14 de diciembre de 2019 y esta incluido en el mismo procesamiento,Se glosa (2) estudio de coloración básica en especimen por valor de $ 101600 c/u en en los soportes anexos por la IPS no se evidencia el resultado de las patologías como lo estipula la resolución 3047/2008 Total $ 203200,Se glosa 3 catéter intravenosa N 18  por valor de $ 1867 c/u de los 4 facturados en los soportes anexos por la IPS no se evidencia justificación para su uso por protocolo de enfermería se reconoce el acceso venoso debe ser cambiado cada 72 horas Como lo estipula la  Resolución 3047 de 2008 Total $ 5601Se glosa (1) set para bomba de infusión por valor de $ 28679 c/u de las 2 facturadas n los soportes anexos por la IPS  se evidencia el uso de 1 bomba Según lo estipulado en la Resolución 3047 de 2008 Total $ 34280</t>
  </si>
  <si>
    <t xml:space="preserve">SE LEVANTA GLOSA ATENCION PERTINENTE Y SOPORTADA,Se levanta glosa por valor de $ 7128 la IPS adjunto la hoja de administración de medicamento donde se evidencia su aplicaciónSe levanta glosa por valor de $ 203200 la IPS adjunto los resultado de la patología Se persiste glosa de 3 catéter intravenosa N 18  por valor de $ 1867 c/u de los 4 facturados en los soportes anexos por la IPS no se evidencia justificación para su uso por protocolo de enfermería se reconoce el acceso venoso debe ser cambiado cada 72 horas Como lo estipula la  Resolución 3047 de 2008 Total $ 5601Se persiste glosa de (1) set para bomba de infusión por valor de $ 28679 c/u de las 2 facturadas n los soportes anexos por la IPS  se evidencia el uso de 1 bomba Según lo estipulado en la Resolución 3047 de 2008 Total $ 34280 Se persiste glosa de (1) recuento de plaqueta por valor de  $ 8400 en los soportes anexos por la IPS  se evidencia que el fue ordenado al mismo tiempo con el hemograma el 14 de diciembre de 2019 y esta incluido en el mismo procesamiento </t>
  </si>
  <si>
    <t>GL-252243333793</t>
  </si>
  <si>
    <t>Se glosa (1) fitomenadiona  (vitamina K1) solución inyectable $ 623 ya que hace parte de  la profilaxis del bebe por lo que está incluida en el derecho de sala,Se glosa (1) levonorgestrel 75 mg implante subdermico por valor de $ 172274  estuvo hospitalizado del 14 al 16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$ 34689,Se glosa 1 catéter intravenosa N 18  por valor de $ 1867  de las 2 facturads en los soportes anexos por la IPS no se evidencia justificación para su uso por protocolo de enfermería se reconoce el acceso venoso debe ser cambiado cada 72 horas $ 6000 Resolución 3047 de 2008</t>
  </si>
  <si>
    <t>Se  persiste glosa  de (1) levonorgestrel 75 mg implante subdermico por valor de $ 172274  estuvo hospitalizado del 14 al 16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1 catéter intravenosa N 18  por valor de $ 1867  de las 2 facturads en los soportes anexos por la IPS no se evidencia justificación para su uso por protocolo de enfermería se reconoce el acceso venoso debe ser cambiado cada 72 horas $ 6000 Resolución 3047 de 2008 Se persiste glosa de (1) fitomenadiona  (vitamina K1) solución inyectable $ 623 ya que hace parte de  la profilaxis del bebe por lo que está incluida en el derecho de sala ,SE LEVANTA GLOSA ATENCION PERTINENTE Y SOPORTADA</t>
  </si>
  <si>
    <t>GL-252243333794</t>
  </si>
  <si>
    <t>Se glosa (1) estudio de coloración básica en especimen por valor de $ 101600 en en los soportes anexos por la IPS no se evidencia el resultado de las patologías como lo estipula la resolución 3047/2008,Se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</si>
  <si>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levanta glosa por valor de $ 101600 la IPS adjunto el resultado de la patología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t>
  </si>
  <si>
    <t>GL-252243333795</t>
  </si>
  <si>
    <t>Se glosa (1) fitomenadiona  (vitamina K1) solución inyectable $ 623 ya que hace parte de  la profilaxis del bebe por lo que está incluida en el derecho de sala,Se glosa (2) estudio de coloración básica en especimen por valor de $ 101600 c/u en en los soportes anexos por la IPS no se evidencia el resultado de las patologías como lo estipula la resolución 3047/2008 Total $ 203200,Se objeta cobro de 1 terapia física por valor de $ 19100 dado que en la historia clínica anexa no se encuentra justificado su realización en paciente recién nacido requisito necesario para su respectivo cobro</t>
  </si>
  <si>
    <t xml:space="preserve">SE LEVANTA GLOSA ATENCION PERTINENTE Y SOPORTADA,Se levanta glosa por valor de $ 203200 la IPS adjunto el resultado de la patología Se persiste glosa del cobro de 1 terapia física por valor de $ 19100 dado que en la historia clínica anexa no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t>
  </si>
  <si>
    <t>GL-252243333796</t>
  </si>
  <si>
    <t xml:space="preserve">Se glosa 1 catéter intravenosa N 24 por valor de $ 1867 de los 2 facturados en los soportes anexos por la IPS no se evidencia justificación para su uso por protocolo de enfermería se reconoce el acceso venoso debe ser cambiado cada 72 horas Como lo estipula la  Resolución 3047 de 2008,Se objeta cobro de 1 terapia física por valor de $ 19100 dado que en la historia clínica anexa no se encuentra justificado su realización en paciente recién nacido requisito necesario para su respectivo cobro </t>
  </si>
  <si>
    <t xml:space="preserve">SE LEVANTA GLOSA ATENCION PERTINENTE Y SOPORTADA,Se persiste glosa de 1 catéter intravenosa N 24 por valor de $ 1867 de los 2 facturados en los soportes anexos por la IPS no se evidencia justificación para su uso por protocolo de enfermería se reconoce el acceso venoso debe ser cambiado cada 72 horas Como lo estipula la  Resolución 3047 de 2008 Se persiste glosa del cobro de 1 terapia física por valor de $ 19100 dado que en la historia clínica anexa no se encuentra justificado su realización en paciente recién nacido requisito necesario para su respectivo cobro </t>
  </si>
  <si>
    <t>GL-252243333797</t>
  </si>
  <si>
    <t>GL-252243333798</t>
  </si>
  <si>
    <t>Glosa realizada por la concurrencia de Cristian Camilo Casallas MorantesSe glosa (1) habitación de cuatro camas por valor de $ 145800 correspondiente a estancia del dia 3 de Diciembre paciente de 26 años ingresa el dia 2 de Diciembre con 106 semanas de gestación con pobres CPN 1 en Casa blanca con reporte ecográfico del 2 de Diciembre de IDIME que indica aborto retenido se 106 semanas sin indicación urgente de terminación con salida el mismo día y REINGRESA el día 3 de diciembre para legrado el cual realizan el dia 4 de Diciembre con adecuado pop ordenan salida ,Se glosa (1) estudio de coloración básica en especimen por valor de $ 101600 c/u en en los soportes anexos por la IPS no se evidencia el resultado de las patologías como lo estipula la resolución 3047/2008 ,Se glosa (1) medroxiprogestorona acetato 150 mg suspension inyectable por valor de $ 7128 c/u  en la hoja de administración de medicamentos se evidencia que no le aplicaron el medicamento estuvo hospitalizado del 02 al 04 de diciembre de 2019 según lo dispuesto en el anexo técnico No 5 literal B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</si>
  <si>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 Glosa realizada por la concurrencia de Cristian Camilo Casallas MorantesSe persiste  glosa de (1) habitación de cuatro camas por valor de $ 145800 correspondiente a estancia del dia 3 de Diciembre paciente de 26 años ingresa el dia 2 de Diciembre con 106 semanas de gestación con pobres CPN 1 en Casa blanca con reporte ecográfico del 2 de Diciembre de IDIME que indica aborto retenido se 106 semanas sin indicación urgente de terminación con salida el mismo día y REINGRESA el día 3 de diciembre para legrado el cual realizan el dia 4 de Diciembre con adecuado pop ordenan salida Se levanta glosa por valor de $ 101600 la IPS adjunto el resultado de la patologíaSe persiste  glosa de (1) medroxiprogestorona acetato 150 mg suspensión inyectable por valor de $ 7128 c/u  en la hoja de administración de medicamentos se evidencia que no le aplicaron el medicamento estuvo hospitalizado del 02 al 04 de diciembre de 2019 según lo dispuesto en el anexo técnico No 5 literal B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LEVANTA GLOSA ATENCION PERTINENTE Y SOPORTADA</t>
  </si>
  <si>
    <t>GL-252243333801</t>
  </si>
  <si>
    <t>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objeta cobro de 1 terapia física por valor de $ 19100 dado que en la historia clínica anexa no se encuentra justificado su realización en paciente recién nacido requisito necesario para su respectivo cobro</t>
  </si>
  <si>
    <t xml:space="preserve">SE LEVANTA GLOSA ATENCION PERTINENTE Y SOPORTADA,Se persiste glosa de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fitomenadiona  (vitamina K1) solución inyectable $ 623 ya que hace parte de  la profilaxis del bebe por lo que está incluida en el derecho de sala Se persiste glosa del cobro de 1 terapia física por valor de $ 19100 dado que en la historia clínica anexa no se encuentra justificado su realización en paciente recién nacido requisito necesario para su respectivo cobro </t>
  </si>
  <si>
    <t>GL-252243333802</t>
  </si>
  <si>
    <t>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</si>
  <si>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</si>
  <si>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GL-252243333803</t>
  </si>
  <si>
    <t xml:space="preserve">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$ 4744,Se glosa (2) estudio de coloración básica en especimen por valor de $ 101600 c/u en en los soportes anexos por la IPS no se evidencia el resultado de las patologías como lo estipula la resolución 3047/2008 Total $ 203200,Se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cobro de 1 consulta de odontología general  por valor de $ 20400 dado que en la historia clínica anexa no se evidencia ordenada por el medico tratante tampoco se encuentra justificado su realización en paciente recién nacido requisito necesario para su respectivo cobro ,Se objeta cobro de 1 terapia física por valor de $ 19100 dado que en la historia clínica anexa no  encuentra justificado su realización en paciente recién nacido requisito necesario para su respectivo cobro </t>
  </si>
  <si>
    <t xml:space="preserve">SE LEVANTA GLOSA ATENCION PERTINENTE Y SOPORTADA,Se levanta glosa por valor de $ 203200  la IPS adjunto el resultado de la patologíaSe persiste glosa por el cobro de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 Se persiste glosa por el cobro de 1 terapia física por valor de $ 19100 dado que en la historia clínica anexa no  encuentra justificado su realización en paciente recién nacido requisito necesario para su respectivo cobro Se persiste glosa por el cobro de 1 consulta de odontología general  por valor de $ 20400 dado que en la historia clínica anexa no se evidencia ordenada por el medico tratante tampoco se encuentra justificado su realización en paciente recién nacido requisito necesario para su respectivo cobro Se persiste glosa por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por el cobro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por el cobro de (1) fitomenadiona  (vitamina K1) solución inyectable $ 623 ya que hace parte de  la profilaxis del bebe por lo que está incluida en el derecho de sala </t>
  </si>
  <si>
    <t>GL-252243333804</t>
  </si>
  <si>
    <t>Se glosa (1) traslado terrestre medicalizado por valor de $ 381800 no se evidencia copia de la resolución de la junta directiva donde se aprueban las tarifas para el servicio de ambulancia,Se objeta el cobro de un examen de colesterol LDL  facturado por $ 24600 porque es un examen no facturable debido a que su resultado es un cálculo matemático realizado en el laboratorio entre los otros exámenes integrantes del perfil lipidio (colesterol total colesterol de alta y triglicéridos)</t>
  </si>
  <si>
    <t xml:space="preserve">IPS ACEPTA GLOSA ATENCION NO FACTURABLE,Se levanta glosa por valor de $ 381800 la IPS adjunto adjunto copia de la junta directiva donde aprueban las tarifasSe persiste glosa del cobro de un examen de colesterol LDL  facturado por $ 24600 porque es un examen no facturable debido a que su resultado es un cálculo matemático realizado en el laboratorio entre los otros exámenes integrantes del perfil lipidio (colesterol total colesterol de alta y triglicéridos) </t>
  </si>
  <si>
    <t>GL-252243333805</t>
  </si>
  <si>
    <t>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en los soportes anexos por la IPS no se evidencia su uso Como lo estipulo la Resolución 3047 de 2008 Total $ 10662,Se objeta cobro de 1 terapia física por valor de $ 19100 dado que en la historia clínica anexa no se encuentra justificado su realización en paciente recién nacido requisito necesario para su respectivo cobro</t>
  </si>
  <si>
    <t xml:space="preserve">SE LEVANTA GLOSA ATENCION PERTINENTE Y SOPORTADA,Se persiste glosa de (2) tubo de succión por valor de $ 5331  en los soportes anexos por la IPS no se evidencia su uso Como lo estipulo la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dado que en la historia clínica anexa no se encuentra justificado su realización en paciente recién nacido requisito necesario para su respectivo cobro </t>
  </si>
  <si>
    <t>GL-252243333807</t>
  </si>
  <si>
    <t>Se glosa (1) succinilcolina cloruro 1000 mg/ 10 ml solución inyectable $ 30546  estuvo hospitalizado del 13 al 16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tubo de succión por valor de $ 5331  en los soportes anexos por la IPS no se evidencia su uso Resolución 3047 de 2008</t>
  </si>
  <si>
    <t xml:space="preserve">SE LEVANTA GLOSA ATENCION PERTINENTE Y SOPORTADA,Se persiste glosa de (1) succinilcolina cloruro 1000 mg/ 10 ml solución inyectable $ 30546  estuvo hospitalizado del 13 al 16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 Se persiste glosa de (1) tubo de succión por valor de $ 5331  en los soportes anexos por la IPS no se evidencia su uso Resolución 3047 de 2008 </t>
  </si>
  <si>
    <t>GL-252243333808</t>
  </si>
  <si>
    <t>Se glosa (1) circuito de anestesia pediátrico  21103 (1) mascara de oxigeno $ 2666 (1) mascara para anestesia $ 7464 (1) mascara laringea $ 55661 no facturable por ser unos insumos y esta incluido en el equipamiento del equipo de anestesia Total $ 86894,Se glosa (1) cuidado manejo intrahospitalario por medicina especializada pediatria por valor de $ 49900 de los 2 facturados en los soportes anexos por la IPS  se evidencia notas del especialista del dia 18 de diciembre de 2019 Como lo estipula la Resolución 3047 de 2008,Se glosa (1) remifentanil 2 mg/vial polvo para inyección por valor de $ 58036 y (1) ketamina clorhidrato 500 mg/ 10 ml solución inyectable $ 14154 no facturable por ser agentes anestésico esta incluido en los derechos de sala Decreto 2423/96 Art49 Total $ 72190,Se glosa (1) succinilcolina cloruro 1000 mg/ 10 ml solución inyectable $ 30546  estuvo hospitalizado del 16 al 18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catéter intravenosa N 22 por valor de $ 1867 d en los soportes anexos por la IPS no se evidencia justificación para su uso por protocolo de enfermería se reconoce el acceso venoso debe ser cambiado cada 72 horas Según lo estipulado en Resolución 3047 de 2008Se glosa (1) tubo de succión por valor de $ 5331  en los soportes anexos por la IPS no se evidencia su uso Resolución 3047 de 2008,Se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</si>
  <si>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del (1) cuidado manejo intrahospitalario por medicina especializada pediatria por valor de $ 49900 de los 2 facturados en los soportes anexos por la IPS  se evidencia notas del especialista del dia 18 de diciembre de 2019 Como lo estipula la Resolución 3047 de 2008 Se persiste glosa de la  (1) succinilcolina cloruro 1000 mg/ 10 ml solución inyectable $ 30546  estuvo hospitalizado del 16 al 18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1 catéter intravenosa N 22 por valor de $ 1867 d en los soportes anexos por la IPS no se evidencia justificación para su uso por protocolo de enfermería se reconoce el acceso venoso debe ser cambiado cada 72 horas Según lo estipulado en Resolución 3047 de 2008Se persiste glosa de (1) tubo de succión por valor de $ 5331  en los soportes anexos por la IPS no se evidencia su uso Resolución 3047 de 2008 IPS acepta glosa por valor de $ 72190 según respuestas glosas adjunta expedida el 12 de febrero de 2020 firmado por Yeimmi Paola Camaño Auditora corresponde a  remifentanil 2 mg/vial polvo para inyección por valor de $ 58036 y (1) ketamina clorhidrato 500 mg/ 10 ml solución inyectable $ 14154Se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circuito de anestesia pediátrico  21103 (1) mascara de oxigeno $ 2666 (1) mascara para anestesia $ 7464 (1) mascara laringea $ 55661 no facturable por ser unos insumos y esta incluido en el equipamiento del equipo de anestesia Total $ 86894 </t>
  </si>
  <si>
    <t>GL-252243333809</t>
  </si>
  <si>
    <t>Se glosa (2) estudio de coloración básica en especimen por valor de $ 101600 c/u  en los soportes anexos por la IPS no se evidencia el resultado de la patología como lo estipula la resolución 3047/2008</t>
  </si>
  <si>
    <t xml:space="preserve">Se levanta glosa por valor de $ 101600 la IPS adjunto el resultado de la patología </t>
  </si>
  <si>
    <t>GL-252243333810</t>
  </si>
  <si>
    <t>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(12)  lactato de ringer x 500 ml solución inyectable $ 2830 c/u de las 17 facturadas  estuvo hospitalizado del 11 al 13  de diciembre de 2019 en soportes anexos de historia clínica  se evidencia el registro de 5 bolsas según lo dispuesto en el anexo técnico No 5 literal B numeral 10 literal E  de la resolución 3047 de 2008 $ 33960Total $ 206234,Se glosa (1) set para bomba de infusión por valor de $ 28679 de las 2 facturadas n los soportes anexos por la IPS  se evidencia el uso de 1 bomba Según lo estipulado en la Resolución 3047 de 2008 Se glosa 1 catéter intravenosa N 18 por valor de $ 1867 c/u de los 2 facturados en los soportes anexos por la IPS no se evidencia justificación para su uso por protocolo de enfermería se reconoce el acceso venoso debe ser cambiado cada 72 horas Resolución 3047 de 2008 Total $ 30546,Se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</si>
  <si>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(12)  lactato de ringer x 500 ml solución inyectable $ 2830 c/u de las 17 facturadas  estuvo hospitalizado del 11 al 13  de diciembre de 2019 en soportes anexos de historia clínica  se evidencia el registro de 5 bolsas según lo dispuesto en el anexo técnico No 5 literal B numeral 10 literal E  de la resolución 3047 de 2008 $ 33960Total $ 206234 Se glosa (1) set para bomba de infusión por valor de $ 28679 de las 2 facturadas n los soportes anexos por la IPS  se evidencia el uso de 1 bomba Según lo estipulado en la Resolución 3047 de 2008 Se glosa 1 catéter intravenosa N 18 por valor de $ 1867 c/u de los 2 facturados en los soportes anexos por la IPS no se evidencia justificación para su uso por protocolo de enfermería se reconoce el acceso venoso debe ser cambiado cada 72 horas Resolución 3047 de 2008 Total $ 30546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</si>
  <si>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GL-252243333811</t>
  </si>
  <si>
    <t>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</si>
  <si>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t>
  </si>
  <si>
    <t>GL-252243333813</t>
  </si>
  <si>
    <t>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Como lo estipulo la Resolución 3047 de 2008,Se glosa (2) cefalotina 1000 mg polvo para inyección por valor de $ 2372 c/u  en la hoja de administración de medicamentos no se evidencia que le aplicaron el medicamento estuvo hospitalizado del 23 al 24 de diciembre de 2019 según lo dispuesto en el anexo técnico No 5 literal B Total $ 4744,Se objeta cobro de 1 terapia física por valor de $ 19100 dado que en la historia clínica anexa no se encuentra justificado su realización en paciente recién nacido requisito necesario para su respectivo cobro</t>
  </si>
  <si>
    <t xml:space="preserve">SE LEVANTA GLOSA ATENCION PERTINENTE Y SOPORTADA,Se persiste glosa de (1) tubo de succión por valor de $ 5331  en los soportes anexos por la IPS no se evidencia su uso Como lo estipulo la Resolución 3047 de 2008 Se persiste glosa de (2) cefalotina 1000 mg polvo para inyección por valor de $ 2372 c/u  en la hoja de administración de medicamentos no se evidencia que le aplicaron el medicamento estuvo hospitalizado del 23 al 24 de diciembre de 2019 según lo dispuesto en el anexo técnico No 5 literal B Total $ 4744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dado que en la historia clínica anexa no se encuentra justificado su realización en paciente recién nacido requisito necesario para su respectivo cobro </t>
  </si>
  <si>
    <t>GL-252243333814</t>
  </si>
  <si>
    <t>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(10)  lactato de ringer x 500 ml solución inyectable $ 2830 c/u de las 12 facturadas  estuvo hospitalizado del 30 de noviembre de 2019 al 01 de diciembre de 2019 en soportes anexos de historia clínica  se evidencia el registro de 2 bolsas según lo dispuesto en el anexo técnico No 5 literal B numeral 10 literal E  de la resolución 3047 de 2008 $ 28300Se glosa (4) cefalotina 1000 mg polvo para inyección por valor de $ 2372 c/u  en la hoja de administración de medicamentos no se evidencia que le aplicaron el medicamento estuvo hospitalizado del 11 al 13 de diciembre de 2019 según lo dispuesto en el anexo técnico No 5 literal B Total $ 9488Total $ 37788</t>
  </si>
  <si>
    <t xml:space="preserve">SE LEVANTA GLOSA ATENCION PERTINENTE Y SOPORTADA,Se levanta glosa por valor de $ 9488 la IPS adjunto la hoja de administración de medicamento donde se evidencia su aplicación Se persiste glosa de (10)  lactato de ringer x 500 ml solución inyectable $ 2830 c/u de las 12 facturadas  estuvo hospitalizado del 30 de noviembre de 2019 al 01 de diciembre de 2019 en soportes anexos de historia clínica  se evidencia el registro de 2 bolsas según lo dispuesto en el anexo técnico No 5 literal B numeral 10 literal E  de la resolución 3047 de 2008 $ 28300 Se persiste glosa de(1) tubo de succión por valor de $ 5331  en los soportes anexos por la IPS no se evidencia su uso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</si>
  <si>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GL-252243333817</t>
  </si>
  <si>
    <t>Se glosa (1) terapia física por valor de $ 19100 en los soportes anexos por la IPS  se evidencia de la justificación para ordenarla,Se glosa (6)  lactato de ringer x 500 ml solución inyectable $ 2830 c/u de las 11 facturadas  estuvo hospitalizado del 26 al 28 de diciembre de 2019 en soportes anexos de historia clínica  se evidencia el registro de 5 bolsas según lo dispuesto en el anexo técnico No 5 literal B numeral 10 literal E  de la resolución 3047 de 2008 $ 16980Se glosa (4)  ampicilina  sulbactam 100 polvo solución inyectable $ 2039 c/u de las 10 facturadas  estuvo hospitalizado del 26 al 28 de diciembre de 2019 en soportes anexos de historia clínica  se evidencia el registro de 6 ampollas según lo dispuesto en el anexo técnico No 5 literal B numeral 10 literal E  de la resolución 3047 de 2008 $ 8156Total $ 25136</t>
  </si>
  <si>
    <t xml:space="preserve">SE LEVANTA GLOSA ATENCION PERTINENTE Y SOPORTADA,Se persiste glosa de (6)  lactato de ringer x 500 ml solución inyectable $ 2830 c/u de las 11 facturadas  estuvo hospitalizado del 26 al 28 de diciembre de 2019 en soportes anexos de historia clínica  se evidencia el registro de 5 bolsas según lo dispuesto en el anexo técnico No 5 literal B numeral 10 literal E  de la resolución 3047 de 2008 $ 16980Se persiste glosa de(4)  ampicilina  sulbactam 100 polvo solución inyectable $ 2039 c/u de las 10 facturadas  estuvo hospitalizado del 26 al 28 de diciembre de 2019 en soportes anexos de historia clínica  se evidencia el registro de 6 ampollas según lo dispuesto en el anexo técnico No 5 literal B numeral 10 literal E  de la resolución 3047 de 2008 $ 8156Total $ 25136 Se persiste glosa de (1) terapia física por valor de $ 19100 en los soportes anexos por la IPS  se evidencia de la justificación para ordenarla </t>
  </si>
  <si>
    <t>GL-252243333819</t>
  </si>
  <si>
    <t>Se glosa (1) fitomenadiona  (vitamina K1) solución inyectable $ 623 ya que hace parte de  la profilaxis del bebe por lo que está incluida en el derecho de salaSe glosa (1) fentanilo 0005 mg solucion inyectable por valor de $ 2906 no facturable por ser agente anestésico esta incluido en los derechos de sala Decreto 2423/96 Art 49Total $ 3529,Se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(9)  lactato de ringer x 500 ml solución inyectable $ 2830 c/u de las 11 facturadas  estuvo hospitalizado del 11 al 12 de diciembre de 2019 en soportes anexos de historia clínica  se evidencia el registro de 2 bolsas según lo dispuesto en el anexo técnico No 5 literal B numeral 10 literal E  de la resolución 3047 de 2008 $ 25470Se glosa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$ 4744Total $ 30214,Se glosa 2 catéter intravenosa N 24  por valor de $ 1867 c/u en los soportes anexos por la IPS no se evidencia justificación para su uso por protocolo de enfermería se reconoce el acceso venoso debe ser cambiado cada 72 horas $ 6000 Como lo estipula la Resolución 3047 de 2008 Total $ 3734Se glosa (1) set para bomba de infusión por valor de $ 28679  de las 2 facturadas n los soportes anexos por la IPS  se evidencia el uso de 1 bomba Según lo estipulado en la Resolución 3047 de 2008Total $ 30546</t>
  </si>
  <si>
    <t xml:space="preserve">SE LEVANTA GLOSA ATENCION PERTINENTE Y SOPORTADA,Se levanta glosa por valor de  203200 la IPS adjunto el resultado de la patologíaSe persiste glosa de (9)  lactato de ringer x 500 ml solución inyectable $ 2830 c/u de las 11 facturadas  estuvo hospitalizado del 11 al 12 de diciembre de 2019 en soportes anexos de historia clínica  se evidencia el registro de 2 bolsas según lo dispuesto en el anexo técnico No 5 literal B numeral 10 literal E  de la resolución 3047 de 2008 $ 25470Se persiste glosa de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$ 4744Total $ 30214 Se persiste glosa de 2 catéter intravenosa N 24  por valor de $ 1867 c/u en los soportes anexos por la IPS no se evidencia justificación para su uso por protocolo de enfermería se reconoce el acceso venoso debe ser cambiado cada 72 horas $ 6000 Como lo estipula la Resolución 3047 de 2008 Total $ 3734Se persiste glosa de (1) set para bomba de infusión por valor de $ 28679  de las 2 facturadas n los soportes anexos por la IPS  se evidencia el uso de 1 bomba Según lo estipulado en la Resolución 3047 de 2008Total $ 30546  IPS acepta glosa por valor de $ 2906 según respuestas glosas adjunta expedida el 12 de febrero de 2020 firmado por Yeimmi Paola Camaño Auditora por concepto de fentanilo 0005 mg solución inyectableSe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fitomenadiona  (vitamina K1) solución inyectable $ 623 ya que hace parte de  la profilaxis del bebe por lo que está incluida en el derecho de sala </t>
  </si>
  <si>
    <t>GL-252243333820</t>
  </si>
  <si>
    <t xml:space="preserve">Se glosa (1) fitomenadiona  (vitamina K1) solución inyectable $ 623 ya que hace parte de  la profilaxis del bebe por lo que está incluida en el derecho de sala,Se glosa (7)  lactato de ringer x 500 ml solución inyectable $ 2830 c/u de las 9 facturadas  estuvo hospitalizado del 24 al 25 de diciembre de 2019 en soportes anexos de historia clínica  se evidencia el registro de 2 bolsas según lo dispuesto en el anexo técnico No 5 literal B numeral 10 literal E  de la resolución 3047 de 2008 $ 19810Se glosa (1) medroxiprogestora acetato 150 mg suspensión inyectable por valor de $ 7128  en la hoja de administración de medicamentos no se evidencia que le aplicaron el medicamento estuvo hospitalizado del 24 al 25 de diciembre de 2019 según lo dispuesto en el anexo técnico No 5 literal BTotal $ 26938,Se glosa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t>
  </si>
  <si>
    <t xml:space="preserve">SE LEVANTA GLOSA ATENCION PERTINENTE Y SOPORTADA,Se persiste glosa de (7)  lactato de ringer x 500 ml solución inyectable $ 2830 c/u de las 9 facturadas  estuvo hospitalizado del 24 al 25 de diciembre de 2019 en soportes anexos de historia clínica  se evidencia el registro de 2 bolsas según lo dispuesto en el anexo técnico No 5 literal B numeral 10 literal E  de la resolución 3047 de 2008 $ 19810Se persiste glosa de (1) medroxiprogestora acetato 150 mg suspensión inyectable por valor de $ 7128  en la hoja de administración de medicamentos no se evidencia que le aplicaron el medicamento estuvo hospitalizado del 24 al 25 de diciembre de 2019 según lo dispuesto en el anexo técnico No 5 literal BTotal $ 26938 Se persiste glosa de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Se persiste glosa de (1) fitomenadiona  (vitamina K1) solución inyectable $ 623 ya que hace parte de  la profilaxis del bebe por lo que está incluida en el derecho de sala </t>
  </si>
  <si>
    <t>GL-252243333821</t>
  </si>
  <si>
    <t>Se glosa (1) terapia física por valor de $ 19100 en los soportes anexos por la IPS  se evidencia de la justificación para ordenarla,Se glosa 3 catéter intravenosa N 24 por valor de $ 1867 c/u de los 4 facturados en los soportes anexos por la IPS no se evidencia justificación para su uso por protocolo de enfermería se reconoce el acceso venoso debe ser cambiado cada 72 horas Resolución 3047 de 2008 Total $ 5601</t>
  </si>
  <si>
    <t xml:space="preserve">SE LEVANTA GLOSA ATENCION PERTINENTE Y SOPORTADA,Se persiste glosa de 3 catéter intravenosa N 24 por valor de $ 1867 c/u de los 4 facturados en los soportes anexos por la IPS no se evidencia justificación para su uso por protocolo de enfermería se reconoce el acceso venoso debe ser cambiado cada 72 horas Resolución 3047 de 2008 Total $ 5601 Se persiste glosa de (1) terapia física por valor de $ 19100 en los soportes anexos por la IPS  se evidencia de la justificación para ordenarla </t>
  </si>
  <si>
    <t>GL-252243333822</t>
  </si>
  <si>
    <t>Se glosa (1) estudio de coloración básica en especimen por valor de $ 101600  en los soportes anexos por la IPS no se evidencia el resultado de las patologías como lo estipula la resolución 3047/2008</t>
  </si>
  <si>
    <t xml:space="preserve">Se levanta glosa por valor de  101600 la IPS adjunto el resultado de la patología </t>
  </si>
  <si>
    <t>GL-252243333823</t>
  </si>
  <si>
    <t>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(2) estudio de coloración básica en especimen por valor de $ 101600 c/u  en los soportes anexos por la IPS no se evidencia el resultado de las patologías como lo estipula la resolución 3047/2008 Total $ 203200,Se glosa (7)  lactato de ringer x 500 ml solución inyectable $ 2830 c/u de las 14 facturadas  estuvo hospitalizado del 15 al 16 de diciembre de 2019 en soportes anexos de historia clínica  se evidencia el registro de 7 bolsas según lo dispuesto en el anexo técnico No 5 literal B numeral 10 literal E  de la resolución 3047 de 2008 $ 19810Se glosa (2) cefalotina 1000 mg polvo para inyección por valor de $ 2372 c/u  en la hoja de administración de medicamentos no se evidencia que le aplicaron el medicamento estuvo hospitalizado del 15 al 16 de diciembre de 2019 según lo dispuesto en el anexo técnico No 5 literal B Total $ 4744Total $ 24554</t>
  </si>
  <si>
    <t xml:space="preserve">SE LEVANTA GLOSA ATENCION PERTINENTE Y SOPORTADA,Se persiste  glosa (2) estudio de coloración básica en especimen por valor de $ 101600 c/u  en los soportes anexos por la IPS no se evidencia el resultado de las patologías como lo estipula la resolución 3047/2008 Total $ 203200Se persiste  glosa (7)  lactato de ringer x 500 ml solución inyectable $ 2830 c/u de las 14 facturadas  estuvo hospitalizado del 15 al 16 de diciembre de 2019 en soportes anexos de historia clínica  se evidencia el registro de 7 bolsas según lo dispuesto en el anexo técnico No 5 literal B numeral 10 literal E  de la resolución 3047 de 2008 $ 19810Se persiste  glosa (2) cefalotina 1000 mg polvo para inyección por valor de $ 2372 c/u  en la hoja de administración de medicamentos no se evidencia que le aplicaron el medicamento estuvo hospitalizado del 15 al 16 de diciembre de 2019 según lo dispuesto en el anexo técnico No 5 literal B Total $ 4744Total $ 24554 Se persiste  glosa (1) tubo de succión por valor de $ 5331  en los soportes anexos por la IPS no se evidencia su uso Resolución 3047 de 2008 Se persiste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(1) fitomenadiona  (vitamina K1) solución inyectable $ 623 ya que hace parte de  la profilaxis del bebe por lo que está incluida en el derecho de sala </t>
  </si>
  <si>
    <t>GL-252243333824</t>
  </si>
  <si>
    <t>Se glosa (1) heparina bajo de peso molecular 40 UI por valor de $ 10380 y (1) toxoide tetanico 40 UI 10182  en la hoja de administración de medicamentos no se evidencia que le aplicaron el medicamento estuvo hospitalizado del 14 al 17 de diciembre de 2019 según lo dispuesto en el anexo técnico No 5 literal B Total $ 20562Se glosa (5) heparina bajo peso molecular 60 UI solucion inyectable por valor de $ 12628 c/u de las 8 facturadas en la hoja de administración de medicamentos  se evidencia que le aplicaron 3 ampollas estuvo hospitalizado del 14 al 17 de diciembre de 2019 según lo dispuesto en el anexo técnico No 5 literal B Total $ 63140Total $ 83702</t>
  </si>
  <si>
    <t xml:space="preserve">Se levanta glosa por valor de $ 83702 la IPS adjunto hoja de administración de medicamento donde se evidencia su aplicación </t>
  </si>
  <si>
    <t>GL-252243333825</t>
  </si>
  <si>
    <t>GL-252243333826</t>
  </si>
  <si>
    <t>IPS Factura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$ 419700IPS Factura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t>
  </si>
  <si>
    <t xml:space="preserve">SE LEVANTA GLOSA ATENCION PERTINENTE Y SOPORTADA,Se persiste glosa de la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la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t>
  </si>
  <si>
    <t>GL-252243333827</t>
  </si>
  <si>
    <t xml:space="preserve">SE LEVANTA GLOSA ATENCION PERTINENTE Y SOPORTADA,Se persiste glosa de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t>
  </si>
  <si>
    <t>GL-252243333828</t>
  </si>
  <si>
    <t>Se glosa (1) fitomenadiona  (vitamina K1) solución inyectable $ 623 ya que hace parte de  la profilaxis del bebe por lo que está incluida en el derecho de sala,Se glosa (1) terapia física por valor de $ 19100 c/u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(7)  lactato de ringer x 500 ml solución inyectable $ 2830 c/u de las 9 facturadas  estuvo hospitalizado del 05 al 06  de diciembre de 2019 en soportes anexos de historia clínica  se evidencia el registro de 2 bolsas según lo dispuesto en el anexo técnico No 5 literal B numeral 10 literal E  de la resolución 3047 de 2008 $ 19810</t>
  </si>
  <si>
    <t xml:space="preserve">SE LEVANTA GLOSA ATENCION PERTINENTE Y SOPORTADA,Se persiste glosa de (7)  lactato de ringer x 500 ml solución inyectable $ 2830 c/u de las 9 facturadas  estuvo hospitalizado del 05 al 06  de diciembre de 2019 en soportes anexos de historia clínica  se evidencia el registro de 2 bolsas según lo dispuesto en el anexo técnico No 5 literal B numeral 10 literal E  de la resolución 3047 de 2008 $ 19810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c/u en los soportes anexos por la IPS  se evidencia de la justificación para ordenarla Se persiste glosa de (1) fitomenadiona  (vitamina K1) solución inyectable $ 623 ya que hace parte de  la profilaxis del bebe por lo que está incluida en el derecho de sala </t>
  </si>
  <si>
    <t>GL-252243333829</t>
  </si>
  <si>
    <t>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(4)  lactato de ringer x 500 ml solución inyectable $ 2830 c/u de las 9 facturadas  estuvo hospitalizado del 13 al 15 de diciembre de 2019 en soportes anexos de historia clínica  se evidencia el registro de 5 bolsas según lo dispuesto en el anexo técnico No 5 literal B numeral 10 literal E  de la resolución 3047 de 2008 $ 11320Total $ 183594,Se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catéter intravenosa N 18 por valor de $ 1867 c/u  en los soportes anexos por la IPS no se evidencia justificación para su uso por protocolo de enfermería se reconoce el acceso venoso debe ser cambiado cada 72 horas Resolución 3047 de 2008 Total $ 3734</t>
  </si>
  <si>
    <t xml:space="preserve">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de(4)  lactato de ringer x 500 ml solución inyectable $ 2830 c/u de las 9 facturadas  estuvo hospitalizado del 13 al 15 de diciembre de 2019 en soportes anexos de historia clínica  se evidencia el registro de 5 bolsas según lo dispuesto en el anexo técnico No 5 literal B numeral 10 literal E  de la resolución 3047 de 2008 $ 11320Total $ 183594 Se persiste glosa de 2 catéter intravenosa N 18 por valor de $ 1867 c/u  en los soportes anexos por la IPS no se evidencia justificación para su uso por protocolo de enfermería se reconoce el acceso venoso debe ser cambiado cada 72 horas Resolución 3047 de 2008 Total $ 3734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</si>
  <si>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GL-252243333830</t>
  </si>
  <si>
    <t>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(7)  lactato de ringer x 500 ml solución inyectable $ 2830 c/u de las 12 facturadas  estuvo hospitalizado del 09 al 11 de diciembre de 2019 en soportes anexos de historia clínica  se evidencia el registro de 5 bolsas según lo dispuesto en el anexo técnico No 5 literal B numeral 10 literal E  de la resolución 3047 de 2008 $ 19810Total $ 192084,Se glosa (1) radiografía de tórax $ 42000 y (1) radiografía de comparativa por valor de $ 24600 en los soportes anexos por la IPS no se evidencia que este ordenado por el medico tratante Como lo estipula la Resolución 3047 de 2008 Total $ 66600,Se glosa (1) set para bomba de infusión por valor de $ 28679 c/u de las 2 facturadas 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</si>
  <si>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(7)  lactato de ringer x 500 ml solución inyectable $ 2830 c/u de las 12 facturadas  estuvo hospitalizado del 09 al 11 de diciembre de 2019 en soportes anexos de historia clínica  se evidencia el registro de 5 bolsas según lo dispuesto en el anexo técnico No 5 literal B numeral 10 literal E  de la resolución 3047 de 2008 $ 19810Total $ 192084 Se glosa (1) set para bomba de infusión por valor de $ 28679 c/u de las 2 facturadas 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radiografía de tórax $ 42000 y (1) radiografía de comparativa por valor de $ 24600 en los soportes anexos por la IPS no se evidencia que este ordenado por el medico tratante Como lo estipula la Resolución 3047 de 2008 Total $ 66600 Se persiste glosa de(1) fitomenadiona  (vitamina K1) solución inyectable $ 623 ya que hace parte de  la profilaxis del bebe por lo que está incluida en el derecho de sala </t>
  </si>
  <si>
    <t>GL-252243333831</t>
  </si>
  <si>
    <t>Se glosa (1) etonogestrel 68 mg implante subdermico por valor de $ 165729  estuvo hospitalizado del 05 al 06  de diciembre de 2019 en soportes anexos de historia clínica no se evidencia el registro de aplicación  del medicamento que sustente su cobro según lo dispuesto en el anexo técnico No 5 literal B numeral 10 literal E  de la resolución 3047 de 2008Se glosa (5)  lactato de ringer x 500 ml solución inyectable $ 2830 c/u de las 8 facturadas  estuvo hospitalizado del 05 al 06 de diciembre de 2019 en soportes anexos de historia clínica  se evidencia el registro de 3 bolsas según lo dispuesto en el anexo técnico No 5 literal B numeral 10 literal E  de la resolución 3047 de 2008 $ 14150,Se glosa (1) fitomenadiona  (vitamina K1) solución inyectable $ 623 ya que hace parte de  la profilaxis del bebe por lo que está incluida en el derecho de sala,Se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</si>
  <si>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etonogestrel 68 mg implante subdermico por valor de $ 165729  estuvo hospitalizado del 05 al 06  de diciembre de 2019 en soportes anexos de historia clínica no se evidencia el registro de aplicación  del medicamento que sustente su cobro según lo dispuesto en el anexo técnico No 5 literal B numeral 10 literal E  de la resolución 3047 de 2008Se persiste glosa de (5)  lactato de ringer x 500 ml solución inyectable $ 2830 c/u de las 8 facturadas  estuvo hospitalizado del 05 al 06 de diciembre de 2019 en soportes anexos de historia clínica  se evidencia el registro de 3 bolsas según lo dispuesto en el anexo técnico No 5 literal B numeral 10 literal E  de la resolución 3047 de 2008 $ 14150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</si>
  <si>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GL-252243333832</t>
  </si>
  <si>
    <t>Se glosa (1) cánula nasal por valor de $ 1614 no facturable insumo hace parte de los materiales Decreto 2423/96 Art 55,Se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cefalotina 1000 mg polvo para inyección por valor de $ 2372 c/u  en la hoja de administración de medicamentos no se evidencia que le aplicaron el medicamento estuvo hospitalizado del 09 al 10 de diciembre de 2019 según lo dispuesto en el anexo técnico No 5 literal B Total $ 4744,Se glosa (2) estudio de coloración básica en especimen por valor de $ 101600 c/u  en los soportes anexos por la IPS no se evidencia el resultado de las patologías como lo estipula la resolución 3047/2008 Total $ 203200,Se glosa (2) tubo de succión por valor de $ 5331 c/u  en los soportes anexos por la IPS no se evidencia su uso Resolución 3047 de 2008 Total $ 10662</t>
  </si>
  <si>
    <t xml:space="preserve">SE LEVANTA GLOSA ATENCION PERTINENTE Y SOPORTADA,Se levanta glosa por valor de  203200 la IPS adjunto el resultado de la patología Se persiste glosa de(2) cefalotina 1000 mg polvo para inyección por valor de $ 2372 c/u  en la hoja de administración de medicamentos no se evidencia que le aplicaron el medicamento estuvo hospitalizado del 09 al 10 de diciembre de 2019 según lo dispuesto en el anexo técnico No 5 literal B Total $ 4744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terapia física por valor de $ 19100 en los soportes anexos por la IPS  se evidencia de la justificación para ordenarlaSe persiste glosa de(1) cánula nasal por valor de $ 1614 no facturable insumo hace parte de los materiales Decreto 2423/96 Art 55 </t>
  </si>
  <si>
    <t>HBOG2974970</t>
  </si>
  <si>
    <t>GL-252243333833</t>
  </si>
  <si>
    <t xml:space="preserve">Se glosa el cobro de 1 SALA DE OBSERVACIÓN III NIVEL facturada por valor de $ 89400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</si>
  <si>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HBOG2977240</t>
  </si>
  <si>
    <t>GL-252243333834</t>
  </si>
  <si>
    <t>Se glosa (4) factor RH por valor de $ 22100 c/u de las 5 facturadas en los soportes anexos por la IPS  se evidencia que el medico tratante solicito reservas de 3 unidades UGRE y no se transfundió Total $ 88400Se glosa (1) factores a1 $ 6900 (4) identificación de anticuerpos irregulares $ 131600 (2) prueba de compatabilidad cruzada $ 70600 y (1) rastreo de anticuerpos irregulares $ 33600 en los soportes anexos por la IPS  se evidencia que el medico tratante solicito reservas de 3 unidades UGRE y no se transfundiópor ser exámenes del banco de sangre Decreto 1571 de 1993 Total $ 242700</t>
  </si>
  <si>
    <t>HBOG2977494</t>
  </si>
  <si>
    <t>GL-252243333836</t>
  </si>
  <si>
    <t>Se glosa (1) estudio con tinciones de rutina por valor de $ 1113800  en los soportes anexos por la IPS no se evidencia el resultado de la patología como lo estipula la resolución 3047/2008</t>
  </si>
  <si>
    <t>HBOG2977859</t>
  </si>
  <si>
    <t>GL-252243333837</t>
  </si>
  <si>
    <t xml:space="preserve">Se glosa (1) radiografía de tórax por valor de $ 59600 en los soportes anexos por la IPS no se evidencia que este ordenado por el medico tratante Como lo estipula la Resolución 3047 de 2008,Se glosa (2) cuadro hematico por valor de $ 40200 (2) creatinina en suero $ 24000 (2) nitrógeno ureico  19800 de las 4 facturadas (1) cloruro $ 9500 (1) potasio $ 29600 (1) sodio $ 24300 de las 2 facturadas (2) deshidrogenasa lactica $ 29400 y (1) reticulocitos recuento $ 13100 en los soportes anexos por la IPS no se evidencia que este ordenado por el medico tratante Como lo estipula la Resolución 3047 de 2008 Total $ 189900,Se glosa (3) enoxaparina 40 mg solución inyectable $ 20871 de las 5 facturadas (12) piperacilina/ tazobantam 45 recon por valor de $ 92928 de las 18 facturadas  en la hoja de administración de medicamentos se evidencia la aplicación de los medicamentos estuvo hospitalizado del 10 al 16 de diciembre de 2019 según lo dispuesto en el anexo técnico No 5 literal B Total $ 113799,Se glosa (6) cloroquina fosfato 250 mg tableta $ 113 c/u se evidencia en la historia clínica que la paciente ingresa con diagnostico de infeccion urinarias pero tiene antecedentes de LUPUS sin embargo la Resolución 5857 de 2018 solo se encuentra con cobertura en el plan de beneficios en salud cuando estan consideradas necesarias por el Ministerio de Salud y Protección social para cada programa (malaria) por lo tanto la tecnología en mención se encuentra por fuera del POS y debe ser facturada a la entidad correspondiente Total $ 678   </t>
  </si>
  <si>
    <t>HBOG2978254</t>
  </si>
  <si>
    <t>GL-252243333841</t>
  </si>
  <si>
    <t>Se glosa (1) ligaclip de polimero por valor de $ 98820 y (1) pinza laparoscopia 5 mm por valor de $ 2838150 no facturable por ser parte de los insumos y accesorios de la sala de quirófano Decreto 2423/96 Art 49</t>
  </si>
  <si>
    <t>HBOG2978336</t>
  </si>
  <si>
    <t>GL-252243333842</t>
  </si>
  <si>
    <t xml:space="preserve">Se glosa (1) estudio con tinciones de rutina por valor de $ 134900  en los soportes anexos por la IPS no se evidencia el resultado de la patología como lo estipula la resolución 3047/2008,Se glosa (1) hemoclasificacion (grupo sanguíneo ) $ 26400 y (1) hemoclasificacion prueba serica $ 29300 no facturable por estar incluido en el valor de las prueba de compatibilidad,Se glosa (1) inspirimetro de incentivador respiratorio por valor de $ 22330 no facturable por estar incluido en un procedimiento (terapia respiratoria) del capítulo IV Decreto 2423/96Se glosa (1) tallo metafix por valor de $ 2568851 (1) inserto trinity $ 617191 (1) cabeza eurocono $ 558808 y (1) copa trinity porosa $ 2143488 en los soportes anexos por la IPS no se evidencia la factura de compra para parte de la IPS para verificar los valor facturados Total $ 5888338Se glosa (1) humificador por valor de $ 5124 de los 2 facturados se reconoce 1 por estancia,Se glosa (2) aplicación de glóbulos por valor de $ 66600 c/u en los soportes adjunto anexos por la IPS se evidencia que se los aplicaron en la sala de cirugías Total $ 133200,Se glosa (3) enoxaparina 40 mg solución inyectable $ 20871 de las 5 facturadas   en la hoja de administración de medicamentos se evidencia la aplicación de los medicamentos estuvo hospitalizado del 11 al 16 de diciembre de 2019 según lo dispuesto en el anexo técnico No 5 literal B </t>
  </si>
  <si>
    <t>HBOG2979153</t>
  </si>
  <si>
    <t>GL-252243333843</t>
  </si>
  <si>
    <t>Se glosa (1) cariotipo para estudio de leucemia por valor de $ 343100 en los soportes anexos por la IPS  no se evidencia el resultado del laboratorio Como lo contempla la Resolución 3047 de 2008,Se glosa (2) estudio con tinciones de rutina $ 176400 (10) estudio con tinciones especiales $ 743000 (1) estudio con tinciones $ 113800 (1) por aspiración $ 52200  en los soportes anexos por la IPS  no se evidencia los resultados de las patologías Como lo contempla la Resolución 3047 de 2008 Total $ 1085400Se glosa (1) estudio de citometria de flujo por valor de $ 797400 en los soportes anexos por la IPS  no se evidencia los resultado ademas no se evidencia tarifa Como lo contempla la  Resolución 3047 de 2008,Se glosa (3) interconsulta por soporte de nutrición por valor de $ 20900 c/u de las 12 facturadas en los soportes anexos por la IPS  no se evidencia notas de la profesional de los días 08 12 y 16 de diciembre de 2019 Como lo estipula la Resolución 3047 de 2008 Total $ 62700,Se glosa (9) enoxaparina 40 mg solución inyectable $ 62613 de las 15 facturadas (15) piperacilina/ tazobam 4 reconstr $ 116160 de las 28 facturadas   en la hoja de administración de medicamentos se evidencia la aplicación de los medicamentos estuvo hospitalizado del 03 al 18 de diciembre de 2019 según lo dispuesto en el anexo técnico No 5 literal B Total $ 178773,Se glosa 9 catéter intravenosa N 22 por valor de $ 1998 c/u en los soportes anexos por la IPS no se evidencia justificación para su uso por protocolo de enfermería se reconoce el acceso venoso debe ser cambiado cada 72 horas Según lo estipulado Resolución 3047 de 2008 Total $ 17982,Se objeta (5) interconsulta por hematologia $ 47400 c/u Por  originar la practica de una intervención (médula osea) o procedimiento que deba realizar el especialista consultado Art 76 Decreto 2423/96 Total $ 284400</t>
  </si>
  <si>
    <t>HBOG2979019</t>
  </si>
  <si>
    <t>GL-252243333846</t>
  </si>
  <si>
    <t>IPS Factura victrectomia por valor de $ 1496800 realizado el  19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$ 865000 se reconoce al 45% $ 389200 se glosa la diferencia $ 475800,Se glosa (1) extensión para anestesia adulto por valor de $ 722 insumo que corresponde a un set de extensión para proporcionar mayor longitud a los accesos venosos no se reconoce ya que cumple la misma función que el equipo macrogotero el cual se está reconociendo</t>
  </si>
  <si>
    <t>GL-252243333848</t>
  </si>
  <si>
    <t>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(8)  lactato de ringer x 500 ml solución inyectable $ 2830 c/u de las 13 facturadas  estuvo hospitalizado del 15 al 17  de diciembre de 2019 en soportes anexos de historia clínica  se evidencia el registro de 5 bolsas según lo dispuesto en el anexo técnico No 5 literal B numeral 10 literal E  de la resolución 3047 de 2008 $ 22640,Se glosa (1) set para bomba de infusión por valor de $ 28679 de las 2 facturadas en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</si>
  <si>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(8)  lactato de ringer x 500 ml solución inyectable $ 2830 c/u de las 13 facturadas  estuvo hospitalizado del 15 al 17  de diciembre de 2019 en soportes anexos de historia clínica  se evidencia el registro de 5 bolsas según lo dispuesto en el anexo técnico No 5 literal B numeral 10 literal E  de la resolución 3047 de 2008 $ 22640 Se persiste glosa de (1) set para bomba de infusión por valor de $ 28679 de las 2 facturadas en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</si>
  <si>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GL-252243333849</t>
  </si>
  <si>
    <t>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(8)  lactato de ringer x 500 ml solución inyectable $ 2830 c/u de las 13 facturadas  estuvo hospitalizado del 01 al 02  de diciembre de 2019 en soportes anexos de historia clínica  se evidencia el registro de 5 bolsas según lo dispuesto en el anexo técnico No 5 literal B numeral 10 literal E  de la resolución 3047 de 2008 $ 22640,Se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</si>
  <si>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(8)  lactato de ringer x 500 ml solución inyectable $ 2830 c/u de las 13 facturadas  estuvo hospitalizado del 01 al 02  de diciembre de 2019 en soportes anexos de historia clínica  se evidencia el registro de 5 bolsas según lo dispuesto en el anexo técnico No 5 literal B numeral 10 literal E  de la resolución 3047 de 2008 $ 22640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</si>
  <si>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GL-252243333850</t>
  </si>
  <si>
    <t>Se glosa (1) fitomenadiona  (vitamina K1) solución inyectable $ 623 ya que hace parte de  la profilaxis del bebe por lo que está incluida en el derecho de sala,Se glosa (1) miperidona clorhidrato 100 mg/ 2 ml  solución inyectable $ 1922  estuvo hospitalizado del 01 al 02 de diciembre de 2019 en soportes anexos de historia clínica  no se evidencia el registro del medicamentos según lo dispuesto en el anexo técnico No 5 literal B numeral 10 literal E  de la resolución 3047 de 2008 Se glosa (8)  lactato de ringer x 500 ml solución inyectable $ 2830 c/u de las 10 facturadas  estuvo hospitalizado del 01 al 02  de diciembre de 2019 en soportes anexos de historia clínica  se evidencia el registro de 2 bolsas según lo dispuesto en el anexo técnico No 5 literal B numeral 10 literal E  de la resolución 3047 de 2008 $ 22640,Se glosa (1) set para bomba de infusión por valor de $ 28679 de las 2 facturadas 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t>
  </si>
  <si>
    <t xml:space="preserve">SE LEVANTA GLOSA ATENCION PERTINENTE Y SOPORTADA,Se persiste glosa de (1) miperidona clorhidrato 100 mg/ 2 ml  solución inyectable $ 1922  estuvo hospitalizado del 01 al 02 de diciembre de 2019 en soportes anexos de historia clínica  no se evidencia el registro del medicamentos según lo dispuesto en el anexo técnico No 5 literal B numeral 10 literal E  de la resolución 3047 de 2008 Se persiste glosa de (8)  lactato de ringer x 500 ml solución inyectable $ 2830 c/u de las 10 facturadas  estuvo hospitalizado del 01 al 02  de diciembre de 2019 en soportes anexos de historia clínica  se evidencia el registro de 2 bolsas según lo dispuesto en el anexo técnico No 5 literal B numeral 10 literal E  de la resolución 3047 de 2008 $ 22640 Se persiste glosa de (1) set para bomba de infusión por valor de $ 28679 de las 2 facturadas 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</si>
  <si>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GL-252243333851</t>
  </si>
  <si>
    <t>Se glosa (1) micronebulizador por valor de $ 4417 no facturable por ser un insumo por estar incluido en el procedimiento del capítulo IV del Decreto 2423/96 Art57Se glosa (1) extensión para oxigeno por valor de $ 13225 en los soportes anexos por la IPS no se evidencia su justificación para su uso,Se glosa (1080) litros de oxigeno por valor de $ 14040 de las 4440 litros facturadas  en los soportes anexos por la IPS  se evidencia que suministraron 3360 litros de oxigeno Como lo estipula la Resolución 3047 de 2008Se glosa (4) hidrocortisona 100 mg solucion inyectable $ 2044 c/u de las 11 facturadas   estuvo hospitalizado del 09 al 13 de diciembre de 2019 en soportes anexos de historia clínica  se evidencia el registro  7 ampollas según lo dispuesto en el anexo técnico No 5 literal B numeral 10 literal E  de la resolución 3047 de 2008 $ 8176,Se glosa 2 catéter intravenosa N 20  por valor de $ 1867 c/u en los soportes anexos por la IPS no se evidencia justificación para su uso por protocolo de enfermería se reconoce el acceso venoso debe ser cambiado cada 72 horas $ 6000 Como lo estipula la Resolución 3047 de 2008 Total $ 3734</t>
  </si>
  <si>
    <t>GL-252243333854</t>
  </si>
  <si>
    <t>Se glosa (1) incentivador respiratorio por valor de $ 17698 no facturable por estar incluido en un procedimiento (terapia respiratoria) del capítulo IV Decreto 2423/96Se glosa (1) cánula de oxigeno por valor de $ 1614 y (1) humificador de oxigeno $ 6132 de las 2 facturadas se reconoce uno por la estancia del paciente Total $ 7746Se glosa (1) micronebulizador por valor de $ 6131 no facturable por ser un insumo por estar incluido en el procedimiento del capítulo IV del Decreto 2423/96 Art57Total $ 31575,Se glosa (1800) litros de oxigeno por valor de $ 23400 de las 18810 litros facturadas  en los soportes anexos por la IPS  se evidencia que suministraron 15210 litros de oxigeno Como lo estipula la Resolución 3047 de 2008Se glosa (2) heparina bajo peso molecular 40 UI solución inyectable $ 20760 de las 14 facturadas (5) sodio cloruro 09 % solución inyactable $ 13955 de las 20 facturadas (3) piperacilina  tazobactam 400 polvo para inyección $  42150 estuvo hospitalizado del 29 de noviembre de 2018 al 13 de diciembre de 2019 en soportes anexos de historia clínica  no se evidencia el registro de los medicamentos según lo dispuesto en el anexo técnico No 5 literal B numeral 10 literal E  de la resolución 3047 de 2008 $ 76865Se glosa (1) beclometasona bucal $ 10569 (1) ipratropio bromuro 20 mcg $ 8304 y (1) salbutamol bucal 100 m cg $ 4626 de las 2 facturadas en los soportes anexos por la IPS no se evidencia el suministro del segundo frasco $ 23499Total $ 123764</t>
  </si>
  <si>
    <t xml:space="preserve">SE LEVANTA GLOSA ATENCION PERTINENTE Y SOPORTADA,Se persiste glosa de  (1800) litros de oxigeno por valor de $ 23400 de las 18810 litros facturadas  en los soportes anexos por la IPS  se evidencia que suministraron 15210 litros de oxigeno Como lo estipula la Resolución 3047 de 2008Se persiste glosa de (2) heparina bajo peso molecular 40 UI solución inyectable $ 20760 de las 14 facturadas (5) sodio cloruro 09 % solución inyactable $ 13955 de las 20 facturadas (3) piperacilina  tazobactam 400 polvo para inyección $  42150 estuvo hospitalizado del 29 de noviembre de 2018 al 13 de diciembre de 2019 en soportes anexos de historia clínica  no se evidencia el registro de los medicamentos según lo dispuesto en el anexo técnico No 5 literal B numeral 10 literal E  de la resolución 3047 de 2008 $ 76865Se persiste glosa de (1) beclometasona bucal $ 10569 (1) ipratropio bromuro 20 mcg $ 8304 y (1) salbutamol bucal 100 m cg $ 4626 de las 2 facturadas en los soportes anexos por la IPS no se evidencia el suministro del segundo frasco $ 23499Total $ 123764 Se persiste glosa de (1) incentivador respiratorio por valor de $ 17698 no facturable por estar incluido en un procedimiento (terapia respiratoria) del capítulo IV Decreto 2423/96Se glosa (1) cánula de oxigeno por valor de $ 1614 y (1) humificador de oxigeno $ 6132 de las 2 facturadas se reconoce uno por la estancia del paciente Total $ 7746Se persiste glosa de (1) micronebulizador por valor de $ 6131 no facturable por ser un insumo por estar incluido en el procedimiento del capítulo IV del Decreto 2423/96 Art57Total $ 31575 </t>
  </si>
  <si>
    <t>GL-252243333855</t>
  </si>
  <si>
    <t>Se glosa (1) fitomenadiona  (vitamina K1) solución inyectable $ 623 ya que hace parte de  la profilaxis del bebe por lo que está incluida en el derecho de sala,Se glosa (1) set para bomba de infusión por valor de $ 28679 de las 2 facturadas n los soportes anexos por la IPS  se evidencia el uso de 1 bomba Según lo estipulado en la Resolución 3047 de 2008 ,Se glosa (1) terapia física por valor de $ 19100 en los soportes anexos por la IPS  se evidencia de la justificación para ordenarla,Se glosa (8)  lactato de ringer x 500 ml solución inyectable $ 2830 c/u de las 18 facturadas  estuvo hospitalizado del 26 al 28  de diciembre de 2019 en soportes anexos de historia clínica  se evidencia el registro de 10 bolsas según lo dispuesto en el anexo técnico No 5 literal B numeral 10 literal E  de la resolución 3047 de 2008 $ 22640</t>
  </si>
  <si>
    <t xml:space="preserve">SE LEVANTA GLOSA ATENCION PERTINENTE Y SOPORTADA,Se persiste glosa de (8)  lactato de ringer x 500 ml solución inyectable $ 2830 c/u de las 18 facturadas  estuvo hospitalizado del 26 al 28  de diciembre de 2019 en soportes anexos de historia clínica  se evidencia el registro de 10 bolsas según lo dispuesto en el anexo técnico No 5 literal B numeral 10 literal E  de la resolución 3047 de 2008 $ 22640 Se persiste glosa de (1) set para bomba de infusión por valor de $ 28679 de las 2 facturadas en los soportes anexos por la IPS  se evidencia el uso de 1 bomba Según lo estipulado en la Resolución 3047 de 2008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</si>
  <si>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GL-252243333856</t>
  </si>
  <si>
    <t>Se glosa (7) cefazolina 1000 mg polvo para inyección  $ 1760 c/u de las 15 facturadas   estuvo hospitalizado del 01 al 04 de diciembre de 2019 en soportes anexos de historia clínica  se evidencia el registro  7 ampollas según lo dispuesto en el anexo técnico No 5 literal B numeral 10 literal E  de la resolución 3047 de 2008 $ 12320,Se glosa 3 catéter intravenosa N 24 por valor de $ 1867 c/u de los 5 facturados en los soportes anexos por la IPS no se evidencia justificación para su uso por protocolo de enfermería se reconoce el acceso venoso debe ser cambiado cada 72 horas Resolución 3047 de 2008 Total $ 5601,Se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cobro de 3 terapia física por valor de $ 19100 c/u dado que en la historia clínica anexa no  encuentra justificado su realización en paciente recién nacido requisito necesario para su respectivo cobro Total $ 57300</t>
  </si>
  <si>
    <t xml:space="preserve">SE LEVANTA GLOSA ATENCION PERTINENTE Y SOPORTADA,Se levanta glosa por valor de $ 8800 la IPS adjunto la hoja de administración de medicamentos donde se evidencio la aplicación de 12 ampollas Se persiste glosa de (2) cefazolina 1000 mg polvo para inyección  $ 1760 c/u de las 15 facturadas   estuvo hospitalizado del 01 al 04 de diciembre de 2019 en soportes anexos de historia clínica  no se evidencia el registro según lo dispuesto en el anexo técnico No 5 literal B numeral 10 literal E  de la resolución 3047 de 2008 $ 3520 Se persiste glosa de 3 catéter intravenosa N 24 por valor de $ 1867 c/u de los 5 facturados en los soportes anexos por la IPS no se evidencia justificación para su uso por protocolo de enfermería se reconoce el acceso venoso debe ser cambiado cada 72 horas Resolución 3047 de 2008 Total $ 5601 Se persiste glosa del cobro de 3 terapia física por valor de $ 19100 c/u dado que en la historia clínica anexa no  encuentra justificado su realización en paciente recién nacido requisito necesario para su respectivo cobro Total $ 57300 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t>
  </si>
  <si>
    <t>GL-252243333858</t>
  </si>
  <si>
    <t>GL-252243333859</t>
  </si>
  <si>
    <t>Se glosa (1) levonorgestrel 75 mg implante subdermico por valor de $ 172274  estuvo hospitalizado del 08 al 10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(2) cefalotina 1000 mg polvo para inyección por valor de $ 2372 c/u  en la hoja de administración de medicamentos no se evidencia que le aplicaron el medicamento estuvo hospitalizado del 08 al 10 de diciembre de 2019 según lo dispuesto en el anexo técnico No 5 literal B Total $4744,Se glosa (1) terapia física por valor de $ 19100 en los soportes anexos por la IPS  se evidencia de la justificación para ordenar,Se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Resolución 3047 de 2008 Total $ 10662</t>
  </si>
  <si>
    <t xml:space="preserve">SE LEVANTA GLOSA ATENCION PERTINENTE Y SOPORTADA,Se levanta glosa por valor de $ 137585 la IPS adjunto copia de la historia clínica no se evidencia que se colocaciónSe persiste glosa por valor de $ 34689 por mayor valor cobrado de 1 levonorgestrel 75 mg implante subdermico facturan por valor $ 172274 se aclara a la IPS que según la Circular 07 de 2018 el valor máximo a reconocer por dicho medicamentos es de $ 137585 se objeta la diferencia $ 34689Se persiste glosa de (2) cefalotina 1000 mg polvo para inyección por valor de $ 2372 c/u  en la hoja de administración de medicamentos no se evidencia que le aplicaron el medicamento estuvo hospitalizado del 08 al 10 de diciembre de 2019 según lo dispuesto en el anexo técnico No 5 literal B Total $4744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  </t>
  </si>
  <si>
    <t>GL-252243333860</t>
  </si>
  <si>
    <t>Se glosa (1) estudio de coloración básica en especimen por valor de $ 101600  en los soportes anexos por la IPS no se evidencia el resultado de las patologías como lo estipula la resolución 3047/2008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Resolución 3047 de 2008 Total $ 10662,Se glosa (4) ringer lactato x 500 ml solución inyectable $ 11320 y (4) ampicilina  sulbactam 100 polvo para inyección $ 8156 de las 8 facturadas  estuvo hospitalizado del 10 al 11 de diciembre de 2019 en soportes anexos de historia clínica  no se evidencia el registro de los medicamentos según lo dispuesto en el anexo técnico No 5 literal B numeral 10 literal E  de la resolución 3047 de 2008 $ 19476</t>
  </si>
  <si>
    <t xml:space="preserve">SE LEVANTA GLOSA ATENCION PERTINENTE Y SOPORTADA,Se levanta glosa por valor de $ 101600 la IPS adjunto el resultado de la patología Se persiste glosa de (4) ringer lactato x 500 ml solución inyectable $ 11320 y (4) ampicilina  sulbactam 100 polvo para inyección $ 8156 de las 8 facturadas  estuvo hospitalizado del 10 al 11 de diciembre de 2019 en soportes anexos de historia clínica  no se evidencia el registro de los medicamentos según lo dispuesto en el anexo técnico No 5 literal B numeral 10 literal E  de la resolución 3047 de 2008 $ 19476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t>
  </si>
  <si>
    <t>GL-252243333861</t>
  </si>
  <si>
    <t>Se glosa (1) consulta de urgencia por valor de $ 48900 por  originar la práctica de una intervención  (legrado uterino) o procedimiento que deba realizar el especialista consultado se evidencia en los anexos soportado por la IPS que fue recibido por el ginecologo Art 76 Decreto 2423/96,Se glosa (1) estudio de coloración básica en especimen por valor de $ 101600  en los soportes anexos por la IPS no se evidencia el resultado de las patologías como lo estipula la resolución 3047/2008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ringer lactato x 500 ml solución inyectable $ 2830 c/u de las 10 facturadas   estuvo hospitalizado del 28 al 29 de diciembre de 2019 en soportes anexos de historia clínica  no se evidencia el registro de los medicamentos según lo dispuesto en el anexo técnico No 5 literal B numeral 10 literal E  de la resolución 3047 de 2008 $ 5660</t>
  </si>
  <si>
    <t xml:space="preserve">SE LEVANTA GLOSA ATENCION PERTINENTE Y SOPORTADA,Se levanta glosa por valor de  101600 la IPS adjunto el resultado de la patología Se persiste glosa de  (2) ringer lactato x 500 ml solución inyectable $ 2830 c/u de las 10 facturadas   estuvo hospitalizado del 28 al 29 de diciembre de 2019 en soportes anexos de historia clínica  no se evidencia el registro de los medicamentos según lo dispuesto en el anexo técnico No 5 literal B numeral 10 literal E  de la resolución 3047 de 2008 $ 5660 Se persiste glosa de (1) consulta de urgencia por valor de $ 48900 por  originar la práctica de una intervención  (legrado uterino) o procedimiento que deba realizar el especialista consultado se evidencia en los anexos soportado por la IPS que fue recibido por el ginecologo Art 76 Decreto 2423/96Se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t>
  </si>
  <si>
    <t>GL-252243333862</t>
  </si>
  <si>
    <t>Se glosa (1) estudio de coloración básica en especimen por valor de $ 88200  en los soportes anexos por la IPS no se evidencia el resultado de las patologías como lo estipula la resolución 3047/2008 ,Se glosa (1) set para bomba de infusión por valor de $ 28679 de las 2 facturadas n los soportes anexos por la IPS  se evidencia el uso de 1 bomba Según lo estipulado en la Resolución 3047 de 2008 Se glosa 2 catéter intravenosa N 18 por valor de $ 1867 c/u  en los soportes anexos por la IPS no se evidencia justificación para su uso por protocolo de enfermería se reconoce el acceso venoso debe ser cambiado cada 72 horas Resolución 3047 de 2008 Total $ 3734Total $ 32413,Se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(5) omeprazol sódico 40 mg vial solución inyectable $ 14150 de las 10 facturadas y (3) sodio cloruro 09 % x 500 ml solucion inyectable $ 8373 de las 6 facturadas  estuvo hospitalizado del 27 al 30 de diciembre de 2019 en soportes anexos de historia clínica no se evidencia el registro en la hoja de administración de medicamentos según lo dispuesto en el anexo técnico No 5 literal B numeral 10 literal E  de la resolución 3047 de 2008 $ 22523</t>
  </si>
  <si>
    <t xml:space="preserve">SE LEVANTA GLOSA ATENCION PERTINENTE Y SOPORTADA,Se persiste glosa de  (1) estudio de coloración básica en especimen por valor de $ 88200  en los soportes anexos por la IPS no se evidencia el resultado de las patologías como lo estipula la resolución 3047/2008Se persiste glosa de (1) set para bomba de infusión por valor de $ 28679 de las 2 facturadas n los soportes anexos por la IPS  se evidencia el uso de 1 bomba Según lo estipulado en la Resolución 3047 de 2008 Se persiste glosa de 2 catéter intravenosa N 18 por valor de $ 1867 c/u  en los soportes anexos por la IPS no se evidencia justificación para su uso por protocolo de enfermería se reconoce el acceso venoso debe ser cambiado cada 72 horas Resolución 3047 de 2008 Total $ 3734Total $ 32413Se persiste glosa de (5) omeprazol sódico 40 mg vial solución inyectable $ 14150 de las 10 facturadas y (3) sodio cloruro 09 % x 500 ml solucion inyectable $ 8373 de las 6 facturadas  estuvo hospitalizado del 27 al 30 de diciembre de 2019 en soportes anexos de historia clínica no se evidencia el registro en la hoja de administración de medicamentos según lo dispuesto en el anexo técnico No 5 literal B numeral 10 literal E  de la resolución 3047 de 2008 $ 22523 Se persiste glosa de (2) extensión para anestesia adulto por valor de $ 1658 c/u insumo que corresponde a un set de extensión para proporcionar mayor longitud a los accesos venosos no se reconoce ya que cumple la misma función que el equipo macrogotero el cual se está reconociendo Total $ 3316 </t>
  </si>
  <si>
    <t>GL-252243333863</t>
  </si>
  <si>
    <t>JESÚS MARÍA</t>
  </si>
  <si>
    <t>Se glosa (1) levonorgestrel 75 mg implante subdermico por valor de $ 172274  estuvo hospitalizado del 16 al 17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(9)  lactato de ringer x 500 ml solución inyectable $ 2830 c/u de las 12 facturadas  estuvo hospitalizado del 16 al 17  de diciembre de 2019 en soportes anexos de historia clínica  se evidencia el registro de 3 bolsas según lo dispuesto en el anexo técnico No 5 literal B numeral 10 literal E  de la resolución 3047 de 2008 $ 25470Total $ 197744,Se glosa (1) set para bomba de infusión por valor de $ 28679 de las 2 facturadas n los soportes anexos por la IPS  se evidencia el uso de 1 bomba Según lo estipulado en la Resolución 3047 de 2008,Se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terapia física por valor de $ 19100 en los soportes anexos por la IPS  se evidencia de la justificación para ordenarla</t>
  </si>
  <si>
    <t xml:space="preserve">SE LEVANTA GLOSA ATENCION PERTINENTE Y SOPORTADA,Se levanta glosa por valor de $ 137585 la IPS adjunta copia de la historia donde se evidencia su aplicaciónSe persiste glosa de (1) set para bomba de infusión por valor de $ 28679 de las 2 facturadas en los soportes anexos por la IPS  se evidencia el uso de 1 bomba Según lo estipulado en la Resolución 3047 de 2008Se persiste glosa por mayor  valor cobrado de 1 levonorgestrel 75 mg implante subdermico facturan por valor $ 172274 se aclara a la IPS que según la Circular 07 de 2018 el valor máximo a reconocer por dicho medicamentos es de $ 137585 se objeta la diferencia $ 34689Se glosa (9)  lactato de ringer x 500 ml solución inyectable $ 2830 c/u de las 12 facturadas  estuvo hospitalizado del 16 al 17  de diciembre de 2019 en soportes anexos de historia clínica  se evidencia el registro de 3 bolsas según lo dispuesto en el anexo técnico No 5 literal B numeral 10 literal E  de la resolución 3047 de 2008 $ 25470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(2) terapia física por valor de $ 19100 en los soportes anexos por la IPS  se evidencia de la justificación para ordenarla </t>
  </si>
  <si>
    <t>GL-252243333864</t>
  </si>
  <si>
    <t>IPS factura (5) cuidados intrahospitalario por medicina especializada por valor de $ 49900 c/u en los soportes anexos por la IPS se evidencia que la paciente fue valoracion por ginecologia y se solicito interconsultas de cirugía  de 2 ocasiones por lo se reconoce el valor de $ 47400 c/u se glosa la diferencia $ 5000,Se glosa (11) lactato de ringer x 500 ml por valor de $ 31130 de las 14 facturadas (8) ampicilina  sulbactam 1000 polvo para inyección $ 16312 de las 14 facturadas (10) fitomenadiona (vitamina K) 10 mg solución inyectable $ 6230 (4) cefazolina 1000 mg polvo para inyección $ 7040 estuvo hospitalizado del 18 al 20 de diciembre de 2019 en soportes anexos de historia clínica no se evidencia el registro en la hoja de administración de medicamentos según lo dispuesto en el anexo técnico No 5 literal B numeral 10 literal E  de la resolución 3047 de 2008 $ 60712,Se glosa realizada por concurrencia de la Cristian Camilo Casalles MorantesPaciente se encuentra en el servicio de hospitalización del 18 al 20 de diciembre de 2019 esta (2) habitación de tres camas por valor de $ 177400 c/u  se reconoce (2) habitación de cuatro camas por valor de $ 145800 c/u se glosa la diferencia $ 63200</t>
  </si>
  <si>
    <t xml:space="preserve">SE LEVANTA GLOSA ATENCION PERTINENTE Y SOPORTADA,Se persiste glosa de  (11) lactato de ringer x 500 ml por valor de $ 31130 de las 14 facturadas (8) ampicilina  sulbactam 1000 polvo para inyección $ 16312 de las 14 facturadas (10) fitomenadiona (vitamina K) 10 mg solución inyectable $ 6230 (4) cefazolina 1000 mg polvo para inyección $ 7040 estuvo hospitalizado del 18 al 20 de diciembre de 2019 en soportes anexos de historia clínica no se evidencia el registro en la hoja de administración de medicamentos según lo dispuesto en el anexo técnico No 5 literal B numeral 10 literal E  de la resolución 3047 de 2008 $ 60712 Se glosa realizada por concurrencia de la Cristian Camilo Casalles MorantesSe persiste glosa de la  hospitalización del 18 al 20 de diciembre de 2019 esta (2) habitación de tres camas por valor de $ 177400 c/u  se reconoce (2) habitación de cuatro camas por valor de $ 145800 c/u se glosa la diferencia $ 63200 Se persiste glosa de (5) cuidados intrahospitalario por medicina especializada por valor de $ 49900 c/u en los soportes anexos por la IPS se evidencia que la paciente fue valoracion por ginecologia y se solicito interconsultas de cirugía  de 2 ocasiones por lo se reconoce el valor de $ 47400 c/u se glosa la diferencia $ 5000 </t>
  </si>
  <si>
    <t>GL-252243333865</t>
  </si>
  <si>
    <t>Se glosa (1) cánula nasal adulto por valor de $ 1614 no facturable por ser un insumo esta incluido en los materiales Decreto 2423/96 Art 55,Se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(2) tubo de succión por valor de $ 5331  en los soportes anexos por la IPS no se evidencia su uso Resolución 3047 de 2008 Total $ 10662,Se glosa realizada por concurrencia de la Cristian Camilo Casalles MorantesPaciente se encuentra en el servicio de hospitalización del 20 al 21 de diciembre de 2019 esta (1) habitación de tres camas por valor de $ 177400  se reconoce (1) habitación de cuatro camas por valor de $ 145800 se glosa la diferencia $ 31600</t>
  </si>
  <si>
    <t xml:space="preserve"> Se levanta glosa por valor de $ 203200 la IPS adjunto el resultado de la patología  Se persiste glosa de (2) tubo de succión por valor de $ 5331  en los soportes anexos por la IPS no se evidencia su uso Resolución 3047 de 2008 Total $ 10662 Se glosa realizada por concurrencia de la Cristian Camilo Casalles MorantesSe persiste glosa de la  hospitalización del 20 al 21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cánula nasal adulto por valor de $ 1614 no facturable por ser un insumo esta incluido en los materiales Decreto 2423/96 Art 55 ,SE LEVANTA GLOSA ATENCION PERTINENTE Y SOPORTADA</t>
  </si>
  <si>
    <t>GL-252243333866</t>
  </si>
  <si>
    <t>Se glosa (1) fitomenadiona  (vitamina K1) solución inyectable $ 623 ya que hace parte de  la profilaxis del bebe por lo que está incluida en el derecho de salaSe glosa (1) gentamicina sulfato 3 mg/ ml solución oftalmica $ 2623 ya que hace parte de  la profilaxis del bebe por lo que está incluida en el derecho de sala,Se glosa (1) terapia física por valor de $ 19100 en los soportes anexos por la IPS  se evidencia de la justificación para ordenarla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(4) lactato de ringer x 500 ml por valor de $ 2830 c/u de las 10 facturadas estuvo hospitalizado del 19 al 21 de diciembre de 2019 en soportes anexos de historia clínica se evidencia el registro del uso de 6 bolsas en la hoja de administración de medicamentos según lo dispuesto en el anexo técnico No 5 literal B numeral 10 literal E  de la resolución 3047 de 2008 $ 11320,Se glosa realizada por concurrencia de la Cristian Camilo Casalles MorantesPaciente se encuentra en el servicio de hospitalización del 19 al 21 de diciembre de 2019 esta (2) habitación de tres camas por valor de $ 177400  se reconoce (2)  habitación de cuatro camas por valor de $ 145800 se glosa la diferencia $ 63200</t>
  </si>
  <si>
    <t xml:space="preserve">SE LEVANTA GLOSA ATENCION PERTINENTE Y SOPORTADA,Se levanta glosa por valor de $ 203200 la IPS adjunto el resultado de la patología Se persiste glosa de (4) lactato de ringer x 500 ml por valor de $ 2830 c/u de las 10 facturadas estuvo hospitalizado del 19 al 21 de diciembre de 2019 en soportes anexos de historia clínica se evidencia el registro del uso de 6 bolsas en la hoja de administración de medicamentos según lo dispuesto en el anexo técnico No 5 literal B numeral 10 literal E  de la resolución 3047 de 2008 $ 11320 Se glosa realizada por concurrencia de la Cristian Camilo Casalles MorantesSe persiste glosa de la  hospitalización del 19 al 21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salaSe persiste glosa de (1) gentamicina sulfato 3 mg/ ml solución oftalmica $ 2623 ya que hace parte de  la profilaxis del bebe por lo que está incluida en el derecho de sala </t>
  </si>
  <si>
    <t>GL-252243333867</t>
  </si>
  <si>
    <t>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set para bomba de infusión por valor de $ 28679 de las 2 facturadas n los soportes anexos por la IPS  se evidencia el uso de 1 bomba Según lo estipulado en la Resolución 3047 de 2008 Se glosa (1) mascara para anestesia por valor de $ 7464 en los soportes anexos por la IPS no se evidencia su uso Como lo contempla la Resolución 3047 de 2008 se le aclara a ls IPS si este insumo se lo usaron en la sala de parto es no facturable por estar incluido en la sala Decreto 2423/96 Art50Se glosa (1) tubo de succión por valor de $ 5331  en los soportes anexos por la IPS no se evidencia su uso Según lo estipulado en la Resolución 3047 de 2008Se glosa 4 catéter intravenosa N 24  por valor de $ 1867 c/u en los soportes anexos por la IPS no se evidencia justificación para su uso por protocolo de enfermería se reconoce el acceso venoso debe ser cambiado cada 72 horas $ 6000 Resolución 3047 de 2008 Total $ 7468Total $ 48942,Se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cateter umbilical por valor de $ 10052 no facturable por ser un insumo por estar incluido en los materiales Decreto 2423/96 Art 55 parágrafo 5,Se glosa realizada por concurrencia de la Cristian Camilo Casalles MorantesPaciente se encuentra en el servicio de hospitalización del 11 al 13 de diciembre de 2019 esta (1) habitación de tres camas por valor de $ 177400  se reconoce (1)  habitación de cuatro camas por valor de $ 145800 se glosa la diferencia $ 31600</t>
  </si>
  <si>
    <t xml:space="preserve">SE LEVANTA GLOSA ATENCION PERTINENTE Y SOPORTADA,Se levanta glosa por valor de $ 137585 la IPS adjunta copia de la historia clinica donde se evidencia su aplicación Se persiste  glosa  por mayor  valor cobrado de 1 levonorgestrel 75 mg implante subdermico facturan por valor $ 172274 se aclara a la IPS que según la Circular 07 de 2018 el valor máximo a reconocer por dicho medicamentos es de $ 137585 se objeta la diferencia $ 34689Se glosa (1) set para bomba de infusión por valor de $ 28679 de las 2 facturadas n los soportes anexos por la IPS  se evidencia el uso de 1 bomba Según lo estipulado en la Resolución 3047 de 2008 Se glosa (1) mascara para anestesia por valor de $ 7464 en los soportes anexos por la IPS no se evidencia su uso Como lo contempla la Resolución 3047 de 2008 se le aclara a ls IPS si este insumo se lo usaron en la sala de parto es no facturable por estar incluido en la sala Decreto 2423/96 Art50Se glosa (1) tubo de succión por valor de $ 5331  en los soportes anexos por la IPS no se evidencia su uso Según lo estipulado en la Resolución 3047 de 2008Se glosa 4 catéter intravenosa N 24  por valor de $ 1867 c/u en los soportes anexos por la IPS no se evidencia justificación para su uso por protocolo de enfermería se reconoce el acceso venoso debe ser cambiado cada 72 horas $ 6000 Resolución 3047 de 2008 Total $ 7468Total $ 48942  Se glosa realizada por concurrencia de la Cristian Camilo Casalles MorantesSe persiste glosa de la hospitalización del 11 al 13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Se persiste glosa del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(1) cateter umbilical por valor de $ 10052 no facturable por ser un insumo por estar incluido en los materiales Decreto 2423/96 Art 55 parágrafo 5 </t>
  </si>
  <si>
    <t>GL-252243333868</t>
  </si>
  <si>
    <t>Se glosa (1) fitomenadiona  (vitamina K1) solución inyectable $ 623 ya que hace parte de  la profilaxis del bebe por lo que está incluida en el derecho de salaSe glosa (1) lidocaina sin epinefrina por valor de $ 7926 no facturable esta incluido en el procedimiento,Se glosa (1) set para bomba de infusión por valor de $ 28679 de las 2 facturadas n los soportes anexos por la IPS  se evidencia el uso de 1 bomba Según lo estipulado en la Resolución 3047 de 2008 Se glosa (1) tubo de succión por valor de $ 5331  en los soportes anexos por la IPS no se evidencia su uso Según lo estipulado en la Resolución 3047 de 2008Total $ 34010,Se glosa (13) lactato de ringer x 500 ml por valor de $ 36790 de las 24 facturadas (4) clindamicina clorhidrato 600 mg solucion inyectable $ 7328 de las 14 facturadas estuvo hospitalizado del 23 al 27 de diciembre de 2019 en soportes anexos de historia clínica no se evidencia el registro en la hoja de administración de medicamentos según lo dispuesto en el anexo técnico No 5 literal B numeral 10 literal E  de la resolución 3047 de 2008 $ 44118,Se glosa realizada por concurrencia de la Cristian Camilo Casalles MorantesPaciente se encuentra en el servicio de hospitalización del 23 al 27 de diciembre de 2019 esta (4) habitación de tres camas por valor de $ 177400  se reconoce (4)  habitación de cuatro camas por valor de $ 145800 se glosa la diferencia $ 126400 ,Se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</si>
  <si>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(13) lactato de ringer x 500 ml por valor de $ 36790 de las 24 facturadas (4) clindamicina clorhidrato 600 mg solucion inyectable $ 7328 de las 14 facturadas estuvo hospitalizado del 23 al 27 de diciembre de 2019 en soportes anexos de historia clínica no se evidencia el registro en la hoja de administración de medicamentos según lo dispuesto en el anexo técnico No 5 literal B numeral 10 literal E  de la resolución 3047 de 2008 $ 44118 Se persiste glosa (1) set para bomba de infusión por valor de $ 28679 de las 2 facturadas n los soportes anexos por la IPS  se evidencia el uso de 1 bomba Según lo estipulado en la Resolución 3047 de 2008 Se persiste glosa(1) tubo de succión por valor de $ 5331  en los soportes anexos por la IPS no se evidencia su uso Según lo estipulado en la Resolución 3047 de 2008 Se persiste glosa por mayor valor cobrado de 1 levonorgestrel 75 mg implante subdermico facturan por valor $ 172274 se aclara a la IPS que según la Circular 07 de 2018 el valor máximo a reconocer por dicho medicamentos es de $ 137585 se objeta la diferencia $ 34689 Se glosa realizada por concurrencia de la Cristian Camilo Casalles MorantesSe persiste glosa de la  hospitalización del 23 al 27 de diciembre de 2019 esta (4) habitación de tres camas por valor de $ 177400  se reconoce (4)  habitación de cuatro camas por valor de $ 145800 se glosa la diferencia $ 126400 Se persiste glosa (1) fitomenadiona  (vitamina K1) solución inyectable $ 623 ya que hace parte de  la profilaxis del bebe por lo que está incluida en el derecho de salaSe glosa (1) lidocaina sin epinefrina por valor de $ 7926 no facturable esta incluido en el procedimiento </t>
  </si>
  <si>
    <t>HBOG2980739</t>
  </si>
  <si>
    <t>GL-252243333869</t>
  </si>
  <si>
    <t>Se glosa (1) cánula de oxigeno por valor de $ 1281 no facturable por estar incluido en los materiales Decreto 2423/96 Art 55,Se glosa (4) tornillo cerclaje 20 x 7 $ 358400 (1) placa recta 4 orificio $ 154370 (1) placa recta 8 orificio $ 239308 (3) alambre 020 $ 40161 (5) tornillo 20 cross $ 380700 (4) tornillo titanico 20 x 7 mm $ 264248 y (2) tornillo titanico 23 x 7 mm $ 185546  en los soportes anexos por la IPS no se evidencia la factura de compra para parte de la IPS para verificar los valor facturados Total $ 1622733 Una vez subsanado este item se glosa (5) tonillo 20 cross $ 380700 y (2) tornillo titanico 23 x 5 $ 185546 en la descripción quirúrgica no se evidencia su uso Como lo estipula la Resolución 3047 de 2008</t>
  </si>
  <si>
    <t>GL-252243333870</t>
  </si>
  <si>
    <t>Se glosa (1) fitomenadiona  (vitamina K1) solución inyectable $ 623 ya que hace parte de  la profilaxis del bebe por lo que está incluida en el derecho de sala,Se glosa (1) terapia física por valor de $ 19100 en los soportes anexos por la IPS  se evidencia de la justificación para ordenarla ,Se glosa (3)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2008 $ 8490,Se glosa realizada por concurrencia de la Cristian Camilo Casalles MorantesPaciente se encuentra en el servicio de hospitalización del 22 al 25  de diciembre de 2019 esta (3) habitación de tres camas por valor de $ 177400  se reconoce (3)  habitación de cuatro camas por valor de $ 145800 se glosa la diferencia $ 94800</t>
  </si>
  <si>
    <t xml:space="preserve">SE LEVANTA GLOSA ATENCION PERTINENTE Y SOPORTADA,Se persiste glosa de(3)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22 al 25  de diciembre de 2019 esta (3) habitación de tres camas por valor de $ 177400  se reconoce (3)  habitación de cuatro camas por valor de $ 145800 se glosa la diferencia $ 94800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 Glosa realizada por concurrencia de la Cristian Camilo Casalles MorantesSe persiste glosa de la hospitalización del 22 al 25  de diciembre de 2019 esta (3) habitación de tres camas por valor de $ 177400  se reconoce (3)  habitación de cuatro camas por valor de $ 145800 se glosa la diferencia $ 94800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</si>
  <si>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GL-252243333879</t>
  </si>
  <si>
    <t xml:space="preserve">Se glosa (1) fitomenadiona  (vitamina K1) solución inyectable $ 623 ya que hace parte de  la profilaxis del bebe por lo que está incluida en el derecho de sala,Se glosa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2008 $ 11320,Se glosa (1) set para bomba de infusión por valor de $ 28679 de las 2 facturadas n los soportes anexos por la IPS  se evidencia el uso de 1 bomba Según lo estipulado en la Resolución 3047 de 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18 al 20 de diciembre de 2019 esta (3) habitación de tres camas por valor de $ 177400  se reconoce (3)  habitación de cuatro camas por valor de $ 145800 se glosa la diferencia $ 94800,Se objeta cobro de 1 terapia física por valor de $ 19100 dado que en la historia clínica anexa no se evidencia que se encuentra justificado su realización en paciente recién nacido requisito necesario para su respectivo cobro </t>
  </si>
  <si>
    <t xml:space="preserve">SE LEVANTA GLOSA ATENCION PERTINENTE Y SOPORTADA,Se persiste glosa de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 Se persiste glosa de (1) set para bomba de infusión por valor de $ 28679 de las 2 facturadas n los soportes anexos por la IPS  se evidencia el uso de 1 bomba Según lo estipulado en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18 al 20 de diciembre de 2019 esta (3) habitación de tres camas por valor de $ 177400  se reconoce (3)  habitación de cuatro camas por valor de $ 145800 se glosa la diferencia $ 94800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que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 Se persiste glosa de (1) set para bomba de infusión por valor de $ 28679 de las 2 facturadas n los soportes anexos por la IPS  se evidencia el uso de 1 bomba Según lo estipulado en la Resolución 3047 de 2008 Glosa realizada por concurrencia de la Cristian Camilo Casalles MorantesSe persiste glosa de la hospitalización del 18 al 20 de diciembre de 2019 esta (3) habitación de tres camas por valor de $ 177400  se reconoce (3)  habitación de cuatro camas por valor de $ 145800 se glosa la diferencia $ 94800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que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t>
  </si>
  <si>
    <t>GL-252243333880</t>
  </si>
  <si>
    <t>Se glosa (1) fitomenadiona  (vitamina K1) solución inyectable $ 623 ya que hace parte de  la profilaxis del bebe por lo que está incluida en el derecho de sala,Se glosa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2008 $ 14150Se glosa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$ 21278,Se glosa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,Se glosa realizada por concurrencia de la Cristian Camilo Casalles MorantesPaciente se encuentra en el servicio de hospitalización del 29 de noviembre de 2019 al 01 de diciembre de 2019 esta (2) habitación de tres camas por valor de $ 177400  se reconoce (2)  habitación de cuatro camas por valor de $ 145800 se glosa la diferencia $ 63200</t>
  </si>
  <si>
    <t xml:space="preserve">SE LEVANTA GLOSA ATENCION PERTINENTE Y SOPORTADA,Se persiste glosa de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 Se persiste glosa de 1 catéter intravenosa N 18  por valor de $ 1867 de las 2 facturadas en los soportes anexos por la IPS no se evidencia justificación para su uso por protocolo de enfermería se reconoce el acceso venoso debe ser cambiado cada 72 horas  Como lo estipula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29 de noviembre de 2019 al 01 de diciembre de 2019 esta (2) habitación de tres camas por valor de $ 177400  se reconoce (2)  habitación de cuatro camas por valor de $ 145800 se glosa la diferencia $ 63200Se persiste glosa de (1) fitomenadiona  (vitamina K1) solución inyectable $ 623 ya que hace parte de  la profilaxis del bebe por lo que está incluida en el derecho de sala Se persiste glosa de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 Se persiste glosa de 1 catéter intravenosa N 18  por valor de $ 1867 de las 2 facturadas en los soportes anexos por la IPS no se evidencia justificación para su uso por protocolo de enfermería se reconoce el acceso venoso debe ser cambiado cada 72 horas  Como lo estipula la Resolución 3047 de 2008 Glosa realizada por concurrencia de la Cristian Camilo Casalles MorantesSe persiste glosa de la hospitalización del 29 de noviembre de 2019 al 01 de diciembre de 2019 esta (2) habitación de tres camas por valor de $ 177400  se reconoce (2)  habitación de cuatro camas por valor de $ 145800 se glosa la diferencia $ 63200Se persiste glosa de (1) fitomenadiona  (vitamina K1) solución inyectable $ 623 ya que hace parte de  la profilaxis del bebe por lo que está incluida en el derecho de sala Se persiste glosa de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 </t>
  </si>
  <si>
    <t>GL-252243333881</t>
  </si>
  <si>
    <t>Se glosa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glosa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realizada por concurrencia de la Cristian Camilo Casalles MorantesPaciente se encuentra en el servicio de hospitalización del 18 al 20 de diciembre de 2019 esta (2) habitación de tres camas por valor de $ 177400  se reconoce (2)  habitación de cuatro camas por valor de $ 145800 se glosa la diferencia $ 63200,Se objeta cobro de 1 terapia física por valor de $ 19100 dado que en la historia clínica anexa no se encuentra justificado su realización en paciente recién nacido requisito necesario para su respectivo cobro</t>
  </si>
  <si>
    <t xml:space="preserve">SE LEVANTA GLOSA ATENCION PERTINENTE Y SOPORTADA,Se persiste glosa de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persiste glosa de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18 al 20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encuentra justificado su realización en paciente recién nacido requisito necesario para su respectivo cobro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persiste glosa de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 Se persiste glosa de (1) tubo de succión por valor de $ 5331  en los soportes anexos por la IPS no se evidencia su uso Resolución 3047 de 2008 Glosa realizada por concurrencia de la Cristian Camilo Casalles MorantesSe persiste glosa de la  hospitalización del 18 al 20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encuentra justificado su realización en paciente recién nacido requisito necesario para su respectivo cobro </t>
  </si>
  <si>
    <t>GL-252243333882</t>
  </si>
  <si>
    <t>Se glosa (1) fitomenadiona  (vitamina K1) solución inyectable $ 623 ya que hace parte de  la profilaxis del bebe por lo que está incluida en el derecho de salaSe glosa (1) metilergometrina maleato 02 mg solución inyectable $ 7517 no facturable por estar incluido en la sala del parto Decreto 2423/96 Art50,Se glosa (1)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terapia física por valor de $ 19100 en los soportes anexos por la IPS  se evidencia de la justificación para ordenarla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25 al 26 de diciembre de 2019 esta (1) habitación de tres camas por valor de $ 177400  se reconoce (1)  habitación de cuatro camas por valor de $ 145800 se glosa la diferencia $ 31600</t>
  </si>
  <si>
    <t xml:space="preserve">SE LEVANTA GLOSA ATENCION PERTINENTE Y SOPORTADA,Se persiste glosa de (1) metilergometrina maleato 02 mg solución inyectable $ 7517 no facturable por estar incluido en la sala del parto Decreto 2423/96 Art50 Se persiste glosa de(1)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25 al 26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metilergometrina maleato 02 mg solución inyectable $ 7517 no facturable por estar incluido en la sala del parto Decreto 2423/96 Art50 Se persiste glosa de(1)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Glosa realizada por concurrencia de la Cristian Camilo Casalles MorantesSe persiste glosa de la hospitalización del 25 al 26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t>
  </si>
  <si>
    <t>GL-252243333883</t>
  </si>
  <si>
    <t xml:space="preserve">Se glosa (2) terapia física por valor de $ 19100 c/u en los soportes anexos por la IPS  se evidencia de la justificación para ordenarla Total $ 38200 </t>
  </si>
  <si>
    <t xml:space="preserve">SE LEVANTA GLOSA ATENCION PERTINENTE Y SOPORTADA,Se persiste glosa de  (2) terapia física por valor de $ 19100 c/u en los soportes anexos por la IPS no  se evidencia de la justificación para ordenarla Total $ 38200  ,Se persiste glosa de  (2) terapia física por valor de $ 19100 c/u en los soportes anexos por la IPS no  se evidencia de la justificación para ordenarla Total $ 38200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</si>
  <si>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GL-252243333884</t>
  </si>
  <si>
    <t xml:space="preserve">Se glosa (2) terapia física por valor de $ 19100 c/u en los soportes anexos por la IPS  se evidencia de la justificación para ordenarla Total $ 38200 ,Se glosa mayor valor cobrado según tarifa concertado entre IPS y EPSS la tarifa pactada es SOAT vigente menos el 10 % por lo tanto se objeta diferencia así Interconsulta de anestesia $ 47400 se reconoce $ 36800 se glosa diferencia $ 10600 </t>
  </si>
  <si>
    <t xml:space="preserve">IPS acepta glosa por valor de $ 10600 según respuestas adjunto firmado el 21 de febrero de 2020 por Yammy Paola Camacho Referente auditoria medica Se persiste glosa de  (2) terapia física por valor de $ 19100 c/u en los soportes anexos por la IPS  no se evidencia de la justificación para ordenarla Total $ 38200 ,SE LEVANTA GLOSA ATENCION PERTINENTE Y SOPORTADA,Se persiste glosa de  (2) terapia física por valor de $ 19100 c/u en los soportes anexos por la IPS  no se evidencia de la justificación para ordenarla Total $ 38200En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</si>
  <si>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GL-252243333885</t>
  </si>
  <si>
    <t>IPS Factura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$ 419700IPS Factura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t>
  </si>
  <si>
    <t xml:space="preserve">SE LEVANTA GLOSA ATENCION PERTINENTE Y SOPORTADA,Se persiste glosa de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,Se persiste glosa de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</si>
  <si>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GL-252243333886</t>
  </si>
  <si>
    <t xml:space="preserve">Ips factura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glosa (1) cefalotina 1000 mg polvo para inyeccion $ 2372 de las 8 facturadas estuvo hospitalizado del 10 al 11 de diciembre de 2019 en soportes anexos de historia clínica  se evidencia el uso de 7 ampollas en la hoja de administración de medicamentos según lo dispuesto en el anexo técnico No 5 literal B numeral 10 literal E  de la resolución 3047 de 2008 ,Se glosa (1) circuito de anestesia adulto $ 22679 no facturable por ser unos insumos y esta incluido en el equipamiento del equipo de anestesia </t>
  </si>
  <si>
    <t xml:space="preserve">IPS acepta glosa por valor de $ 2372 según respuestas adjunto firmado el 21 de febrero de 2020 por Yammy Paola Camacho Referente auditoria medica Se persiste glosa de la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persiste glosa de (1) circuito de anestesia adulto $ 22679 no facturable por ser unos insumos y esta incluido en el equipamiento del equipo de anestesia ,SE LEVANTA GLOSA ATENCION PERTINENTE Y SOPORTADA,Se persiste glosa de la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persiste glosa de (1) circuito de anestesia adulto $ 22679 no facturable por ser unos insumos y esta incluido en el equipamiento del equipo de anestesia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</si>
  <si>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GL-252243333887</t>
  </si>
  <si>
    <t>Se glosa (1) circuito de anestesia adulto $ 22679 no facturable por ser unos insumos y esta incluido en el equipamiento del equipo de anestesia ,Se glosa (1) fentanilo 005 mg solución inyectable $ 2906 y (1) morfina clorhidrato 10 mg/ml solución inyectable  $ 1370 no facturable por ser agente anestesico esta incluido en los derechos de cirugia Decreto 2423/96 Art 49 Total $ 4276,Se glosa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bolsa de drenaje urinario por valor de $ 5541 c/u de los 2 facturados en los soportes anexos por la IPS no se evidencia justificación para su uso Según lo estipulado Resolución 3047 de 2008</t>
  </si>
  <si>
    <t xml:space="preserve">SE LEVANTA GLOSA ATENCION PERTINENTE Y SOPORTADA,Se persiste glosa de 1 bolsa de drenaje urinario por valor de $ 5541 c/u de los 2 facturados en los soportes anexos por la IPS no se evidencia justificación para su uso Según lo estipulado Resolución 3047 de 2008 Se persiste glosa de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$ 4276 según respuestas adjunto firmado el 21 de febrero de 2020 por Yammy Paola Camacho Referente auditoria medicaSe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circuito de anestesia adulto $ 22679 no facturable por ser unos insumos y esta incluido en el equipamiento del equipo de anestesia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bolsa de drenaje urinario por valor de $ 5541 c/u de los 2 facturados en los soportes anexos por la IPS no se evidencia justificación para su uso Según lo estipulado Resolución 3047 de 2008 Se persiste glosa de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IPS acepta glosa por valor de $ 4276 según respuestas adjunto firmado el 21 de febrero de 2020 por Yammy Paola Camacho Referente auditoria medicaSe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circuito de anestesia adulto $ 22679 no facturable por ser unos insumos y esta incluido en el equipamiento del equipo de anestesia </t>
  </si>
  <si>
    <t>HBOG2976536</t>
  </si>
  <si>
    <t>GL-252243333888</t>
  </si>
  <si>
    <t>Se glosa mayor valor cobrado según tarifa concertado entre IPS y EPSS la tarifa pactada es SOAT vigente menos el 10 % por lo tanto se objeta diferencia así 5 Internacion de cuidados básicos neonatal $ 339800 c/u se reconoce $ 305800 c/u se glosa diferencia $ 170000,Se glosa mayor valor cobrado según tarifa concertado entre IPS y EPSS la tarifa pactada es SOAT vigente menos el 10 % por lo tanto se objeta diferencia así 5 terapia física $ 21300 c/u se reconoce $ 19200 c/u se glosa diferencia $ 105005 terapia del lenguaje $ 21300 c/u se reconoce $ 19200 c/u se glosa diferencia $ 10500Total $ 21000,Se glosa mayor valor cobrado según tarifa concertado entre IPS y EPSS la tarifa pactada es SOAT vigente menos el 10 % por lo tanto se objeta diferencia así 6 atención diaria intrahospitalaria por el especialista $ 55400 c/u se reconoce $ 49900 c/u se glosa diferencia $ 33000,Se glosa mayor valor cobrado según tarifa concertado entre IPS y EPSS la tarifa pactada es SOAT vigente menos el 10 % por lo tanto se objeta diferencia así cuadro hematico $ 22900 se reconoce $ 20600 se glosa diferencia $ 2300</t>
  </si>
  <si>
    <t>HBOG2976662</t>
  </si>
  <si>
    <t>GL-252243333889</t>
  </si>
  <si>
    <t>Se glosa (10) jeringa de 10 ml $ 2430 y (25) jeringa de 20 ml $ 8425 en los soportes anexos por la IPS no se evidencia justificación para su uso Como lo contempla la Resolución 3047 de 2008 Adicionalmente se evidencia que la paciente fue afiliada a la EPSS el 04 de diciembre de 2019,Se glosa (4) cuadro hematico por valor de $ 22900 c/u de las 6 facturadas en los soportes anexos por la IPS  se evidencia que el medico tratante ordena los días 09 y 10 de diciembre de 2019 Como lo contempla la Resolución 3047 de 2008 Adicionalmente se evidencia que la paciente fue afiliada a la EPSS el 04 de diciembre de 2019 Total $ 91600 Una vez subsanada este ítem Se glosa mayor valor cobrado según tarifa concertado entre IPS y EPSS la tarifa pactada es SOAT vigente menos el 10 % por lo tanto se objeta diferencia así (4) cuadro hematico $ 22900 c/u se reconoce $ 20600 c/u se glosa diferencia $ 9200,Se glosa mayor valor cobrado según tarifa concertado entre IPS y EPSS la tarifa pactada es SOAT vigente menos el 10 % por lo tanto se objeta diferencia así (2) cuadro hematico $ 22900 c/u se reconoce $ 20600 c/u se glosa diferencia $ 4600,Se glosa mayor valor cobrado según tarifa concertado entre IPS y EPSS la tarifa pactada es SOAT vigente menos el 10 % por lo tanto se objeta diferencia así 5 Internacion de cuidados básicos neonatal $ 339800 c/u se reconoce $ 305800 c/u se glosa diferencia $ 170000,Se glosa mayor valor cobrado según tarifa concertado entre IPS y EPSS la tarifa pactada es SOAT vigente menos el 10 % por lo tanto se objeta diferencia así 6 atención diaria intrahospitalaria por el especialista $ 55400 c/u se reconoce $ 49900 c/u se glosa diferencia $ 33000,Se glosa mayor valor cobrado según tarifa concertado entre IPS y EPSS la tarifa pactada es SOAT vigente menos el 10 % por lo tanto se objeta diferencia así 6 terapia física $ 21300 c/u se reconoce $ 19200 c/u se glosa diferencia $ 126006 terapia del lenguaje $ 21300 c/u se reconoce $ 19200 c/u se glosa diferencia $ 12600Total $ 25200,Se objeta sensor de de saturación de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Adicionalmente se evidencia que la paciente fue afiliada a la EPSS el 04 de diciembre de 2019 Total $ 262806</t>
  </si>
  <si>
    <t>HBOG2978524</t>
  </si>
  <si>
    <t>GL-252243333890</t>
  </si>
  <si>
    <t>Se glosa (19) jeringa de 10 ml $ 4617 (10) jeringa 20 ml $ 3370 y (20) jeringa de 20 ml $ 18620 en los soportes anexos por la IPS no se evidencia justificación para su uso Como lo contempla la Resolución 3047 de 2008 Adicionalmente se evidencia que la paciente fue afiliada a la EPSS el 20 de noviembre de 2019 Total $ 26607,Se glosa mayor valor cobrado según tarifa concertado entre IPS y EPSS la tarifa pactada es SOAT vigente menos el 10 % por lo tanto se objeta diferencia así 11 Internacion de cuidados básicos neonatal $ 339800 c/u se reconoce $ 305800 c/u se glosa diferencia $ 374000,Se glosa mayor valor cobrado según tarifa concertado entre IPS y EPSS la tarifa pactada es SOAT vigente menos el 10 % por lo tanto se objeta diferencia así 11 terapia física $ 21300 c/u se reconoce $ 19200 c/u se glosa diferencia $ 23600,Se glosa mayor valor cobrado según tarifa concertado entre IPS y EPSS la tarifa pactada es SOAT vigente menos el 10 % por lo tanto se objeta diferencia así 12 atención diaria intrahospitalaria por el especialista $ 55400 c/u se reconoce $ 49900 c/u se glosa diferencia $ 66000,Se glosa mayor valor cobrado según tarifa concertado entre IPS y EPSS la tarifa pactada es SOAT vigente menos el 10 % por lo tanto se objeta diferencia así Ecocardiograma modo $ 569200 se reconoce $ 512300 se glosa diferencia $ 56900,Se objeta sensor de de saturación de oxigeno neonatal por  valor $ 131403 Lo anterior por cuanto la oximetria se encuentra incluida en la estancia (Res 5261 de 1994) y está definido como "equipos de ayuda diagnóstica y de complementación terapéutica" Lo solicitado es integral en el examen y corresponde a la estancia Adicionalmente se evidencia que la paciente fue afiliada a la EPSS el 20 de noviembre de 2019 Se glosa (2) barrera cutánea no irritante 100 % por valor de $ 48982 c/u no facturable Lo anterior por cuanto la oximetria se encuentra incluida en la estancia (Res 5261 de 1994) y está definido como "equipos de ayuda diagnóstica y de complementación terapéutica" Lo solicitado es integral en el examen y corresponde a la estancia Total $ 97964</t>
  </si>
  <si>
    <t>GL-252243333891</t>
  </si>
  <si>
    <t>Se glosa (1) ecografia de vías urinarias por valor de $ 117000 en los soportes anexos por la IPS no se evidencia que este ordenado por el medico tratante Como lo contempla la Resolución 3047 de 2008,Se glosa (1) radiografía de antebrazo por valor de $ 42000 de los 2 facturadas en los soportes anexos por la IPS no se evidencia que este ordenado por el medico tratante Como lo contempla la Resolución 3047 de 2008,Se glosa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$ 99800,Se glosa 3 catéter intravenosa   por valor de $ 1867 c/u en los soportes anexos por la IPS no se evidencia justificación para su uso por protocolo de enfermería se reconoce el acceso venoso debe ser cambiado cada 72 horas $ 6000 Como lo estipula la Resolución 3047 de 2008 Total $ 5601,Se glosa mayor valor cobrado según tarifa concertado entre IPS y EPSS la tarifa pactada es SOAT vigente menos el 10 % por lo tanto se objeta diferencia así Interconsulta de anestesia $ 47400 se reconoce $ 36800 se glosa diferencia $ 10600</t>
  </si>
  <si>
    <t xml:space="preserve">SE LEVANTA GLOSA ATENCION PERTINENTE Y SOPORTADA,Se persiste glosa de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 Se persiste glosa de (1) ecografia de vías urinarias por valor de $ 117000 en los soportes anexos por la IPS no se evidencia que este ordenado por el medico tratante Como lo contempla la Resolución 3047 de 2008 Se persiste glosa de  (1) radiografía de antebrazo por valor de $ 42000 de los 2 facturadas en los soportes anexos por la IPS no se evidencia que este ordenado por el medico tratante Como lo contempla la Resolución 3047 de 2008 Se persiste glosa de 3 catéter intravenosa   por valor de $ 1867 c/u en los soportes anexos por la IPS no se evidencia justificación para su uso por protocolo de enfermería se reconoce el acceso venoso debe ser cambiado cada 72 horas $ 6000 Como lo estipula la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$ 10600 según respuestas adjunto firmado el 21 de febrero de 2020 por Yammy Paola Camacho Referente auditoria medica  ,Se persiste glosa de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 Se persiste glosa de (1) ecografia de vías urinarias por valor de $ 117000 en los soportes anexos por la IPS no se evidencia que este ordenado por el medico tratante Como lo contempla la Resolución 3047 de 2008 Se persiste glosa de  (1) radiografía de antebrazo por valor de $ 42000 de los 2 facturadas en los soportes anexos por la IPS no se evidencia que este ordenado por el medico tratante Como lo contempla la Resolución 3047 de 2008 Se persiste glosa de 3 catéter intravenosa   por valor de $ 1867 c/u en los soportes anexos por la IPS no se evidencia justificación para su uso por protocolo de enfermería se reconoce el acceso venoso debe ser cambiado cada 72 horas $ 6000 Como lo estipula la Resolución 3047 de 2008 Total $ 5601 IPS acepta glosa por valor de $ 10600 según respuestas adjunto firmado el 21 de febrero de 2020 por Yammy Paola Camacho Referente auditoria medica </t>
  </si>
  <si>
    <t>GL-252243333892</t>
  </si>
  <si>
    <t>Se glosa (1) cánula de oxigeno por valor de $ 1614 de las 2 facturadas se reconoce 1 por estancia,Se glosa (1) estudio de coloración básica en especimen por valor de $ 101600  en los soportes anexos por la IPS no se evidencia el resultado de las patologías como lo estipula la resolución 3047/2008,Se glosa (1) oxacilina 1000 mg /vial polvo para inyección $ 1482 de las 31 facturadas (11) clidamicina clorohidrato 600 mg / 4 ml solución inyectable por valor de $ 20152 de las 20 facturadas y (6) ampicilina  sulbactam 1000 polvo para inyección por valor de $ 12234  en la hoja de administración de medicamentos no se evidencia su registro estuvo hospitalizado del 28 de noviembre de 2019 al 03 de diciembre de 2019 según lo dispuesto en el anexo técnico No 5 literal B Total $ 33868,Se glosa (4) terapia física por valor de $ 19100 c/u en los soportes anexos por la IPS  se evidencia de la justificación para ordenarla Total $ 76400 ,Se glosa realizada por concurrencia de la Cristian Camilo Casalles MorantesPaciente se encuentra en el servicio de hospitalización del 28 de noviembre de 2019 al 03  de diciembre de 2019 esta (5) habitación de tres camas por valor de $ 177400  se reconoce (8)  habitación de cuatro camas por valor de $ 145800 se glosa la diferencia $ 158000</t>
  </si>
  <si>
    <t xml:space="preserve"> Se levanta glosa por valor de $ 101600 la IPS adjunta el resultado de la patología Se persiste glosa de (1) oxacilina 1000 mg /vial polvo para inyección $ 1482 de las 31 facturadas (11) clidamicina clorohidrato 600 mg / 4 ml solución inyectable por valor de $ 20152 de las 20 facturadas y (6) ampicilina  sulbactam 1000 polvo para inyección por valor de $ 12234  en la hoja de administración de medicamentos no se evidencia su registro estuvo hospitalizado del 28 de noviembre de 2019 al 03 de diciembre de 2019 según lo dispuesto en el anexo técnico No 5 literal B Total $ 33868 Se glosa realizada por concurrencia de la Cristian Camilo Casalles MorantesSe persiste glosa de la hospitalización del 28 de noviembre de 2019 al 03  de diciembre de 2019 esta (5) habitación de tres camas por valor de $ 177400  se reconoce (8)  habitación de cuatro camas por valor de $ 145800 se glosa la diferencia $ 158000Se persiste glosa de (4) terapia física por valor de $ 19100 c/u en los soportes anexos por la IPS  se evidencia de la justificación para ordenarla Total $ 76400Se persiste glosa de  (1) cánula de oxigeno por valor de $ 1614 de las 2 facturadas se reconoce 1 por estancia ,SE LEVANTA GLOSA ATENCION PERTINENTE Y SOPORTADA</t>
  </si>
  <si>
    <t>GL-252243333893</t>
  </si>
  <si>
    <t>Se glosa (1) circuito de anestesia pediátrico  21103 no facturable por ser unos insumos y esta incluido en el equipamiento del equipo de anestesia,Se glosa (1) midazolam maleato 5 mg/ 5 ml solución inyectable $ 2076 y (1) morfina clorhidrato 10 mg solucion inyectable $ 1370 no facturable por ser agente anestésico Esta incluido en la sala de cirugia Decreto 2423/96 Art 49,Se glosa 1 catéter intravenosa N 24  por valor de $ 1867 en los soportes anexos por la IPS no se evidencia justificación para su uso por protocolo de enfermería se reconoce el acceso venoso debe ser cambiado cada 72 horas $ 6000 Como lo estipula la Resolución 3047 de 2008</t>
  </si>
  <si>
    <t xml:space="preserve">SE LEVANTA GLOSA ATENCION PERTINENTE Y SOPORTADA,Se persiste glosa de   1 catéter intravenosa N 24  por valor de $ 1867 en los soportes anexos por la IPS no se evidencia justificación para su uso por protocolo de enfermería se reconoce el acceso venoso debe ser cambiado cada 72 horas $ 6000 Como lo estipula la Resolución 3047 de 2008 IPS acepta glosa por valor de $ 3446 según respuestas glosas adjunta expedida el 17 de febrero de 2020 firmado por Yeimmi Paola Camaño Auditora por concepto de  midazolam maleato 5 mg/ 5 ml solución inyectable $ 2076 y (1) morfina clorhidrato 10 mg solucion inyectable $ 1370 Se persiste glosa de (1) circuito de anestesia pediátrico  21103 no facturable por ser unos insumos y esta incluido en el equipamiento del equipo de anestesia </t>
  </si>
  <si>
    <t>GL-252243333894</t>
  </si>
  <si>
    <t>Se glosa (1) gases arteriales por valor de $ 46200 de las 2 facturadas  en los soportes anexos por la IPS no se evidencia que este ordenado por el medico tratante Como lo estipula la Resolución 3047 de 2008,Se glosa (2) micronebulizador por valor de $ 4417 c/u no facturable por ser un insumo por estar incluido en el procedimiento del capítulo IV del Decreto 2423/96 Art57 Total $ 8834,Se glosa (3240) litros de oxigeno por valor de $ 42120 de las 19760 litros facturadas  en los soportes anexos por la IPS  se evidencia que suministraron 16520 litros de oxigeno Como lo estipula la Resolución 3047 de 2008Se glosa (1) heparina bajo peso molecular 40 UI solución inyectable por valor de $ 10380de las 6 facturadas (4) hidrocortisona 100 mg solucion inyectable $ 8176 de las 17 facturadas (1) ampicilina  sulbactam 1000 polvo para inyeccion $ 2039 de las 3 facturadas y (1) claritromicina 500 mg polvo para inyeccion $ 31081 de las 2 facturadas  en la hoja de administración de medicamentos no se evidencia su registro estuvo hospitalizado del 16 al 22 de diciembre de 2019 según lo dispuesto en el anexo técnico No 5 literal B Total $ 51676Total $ 93796,Se glosa (4) terapia física por valor de $ 19100 c/u en los soportes anexos por la IPS  se evidencia de la justificación para ordenarla Total $ 76400,Se objeta el cobro de 12 oximetrias por valor de $ 29800 c/u porque no es facturable debido a que hace parte del monitoreo de signos vitales del paciente por lo tanto está incluido en la atención del paciente  Total $ 357600</t>
  </si>
  <si>
    <t xml:space="preserve">SE LEVANTA GLOSA ATENCION PERTINENTE Y SOPORTADA,Se persiste glosa del cobro de  (1) gases arteriales por valor de $ 46200 de las 2 facturadas  en los soportes anexos por la IPS no se evidencia que este ordenado por el medico tratante Como lo estipula la Resolución 3047 de 2008 Se persiste glosa del cobro de (3240) litros de oxigeno por valor de $ 42120 de las 19760 litros facturadas  en los soportes anexos por la IPS  se evidencia que suministraron 16520 litros de oxigeno Como lo estipula la Resolución 3047 de 2008Se persiste glosa del cobro de (1) heparina bajo peso molecular 40 UI solución inyectable por valor de $ 10380de las 6 facturadas (4) hidrocortisona 100 mg solucion inyectable $ 8176 de las 17 facturadas (1) ampicilina  sulbactam 1000 polvo para inyeccion $ 2039 de las 3 facturadas y (1) claritromicina 500 mg polvo para inyeccion $ 31081 de las 2 facturadas  en la hoja de administración de medicamentos no se evidencia su registro estuvo hospitalizado del 16 al 22 de diciembre de 2019 según lo dispuesto en el anexo técnico No 5 literal B Total $ 51676Total $ 93796 Se persiste glosa del cobro de 12 oximetrias por valor de $ 29800 c/u porque no es facturable debido a que hace parte del monitoreo de signos vitales del paciente por lo tanto está incluido en la atención del paciente  Total $ 357600Se persiste glosa del cobro de (4) terapia física por valor de $ 19100 c/u en los soportes anexos por la IPS  se evidencia de la justificación para ordenarla Total $ 76400 Se persiste glosa del cobro de (2) micronebulizador por valor de $ 4417 c/u no facturable por ser un insumo por estar incluido en el procedimiento del capítulo IV del Decreto 2423/96 Art57 Total $ 8834 </t>
  </si>
  <si>
    <t>HBOG2979844</t>
  </si>
  <si>
    <t>GL-252243333895</t>
  </si>
  <si>
    <t>Se glosa (1) campo quirurgico en u autoadhesivos por valor de $ 99482 no facturable por estar incluido en la dotación básica de la sala ,Se glosa (1) consulta preanestesica por valor de $ 36800 por  originar la practica de una intervención o procedimiento que deba realizar el especialista consultado Art 76 Decreto 2423/96,Se glosa (1) imagen y doppler pulsado espectral de arterias por valor de $ 313700 y (1) incremento adicional por valor de $ 94100 de las 3 facturadas  en los soportes anexos por la IPS  se evidencia que el medico tratante ordena ecografia doppler de vasos arteriales y ecografia doppler vasos venosos Como lo contempla la Resolución 3047 de 2008 Total $ 407800</t>
  </si>
  <si>
    <t>HBOG2979906</t>
  </si>
  <si>
    <t>GL-252243333896</t>
  </si>
  <si>
    <t>IPS factura (3) piel y tejido celular por valor de $ 543300 realizado el 19 de diciembre de 2019 en los soportes por la IPS se evidencia que se realiza en el mismo quirúrgico de la resecion tumor benigno y fue por diferente via por lo que se liquida la cirugía(3) honorario de especialista por valor de $ 72800 c/u se reconoce por valor de $ 54600 c/u se glosa la diferencia por valor de $ 54600</t>
  </si>
  <si>
    <t>HBOG2979966</t>
  </si>
  <si>
    <t>GL-252243333897</t>
  </si>
  <si>
    <t>e glosa (1) sida prueba confirmatoria por valor de $ 346600 y (1) linfocitos CD4 por valor de $ 103200  en los soportes anexos por la IPS no se evidencia los resultados de los laboratorios Como lo estipula la Resolución 3047 de 2008 Total $ 449800,Se glosa (1) levofloxamina suspension  100  ml por valor de $ 18000 porque según lo establece la Resolución 5857  del 2018 este medicamento está cubierto en el pos para los pacientes con diagnóstico en neumonia en adulto lo cual no aplica para este caso debido a que el paciente tiene un dx de dolor de otros abdominales ademas no se evidencia que este ordenado ni el registro en la hoja de administración de medicamento Resolución 3047 de 2008 ,Se glosa 3 catéter intravenosa  por valor de $ 1998 c/u en los soportes anexos por la IPS no se evidencia justificación para su uso por protocolo de enfermería se reconoce el acceso venoso debe ser cambiado cada 72 horas Según lo estipulado Resolución 3047 de 2008 Total $ 5994Se glosa (1) equipo para bomba de infusión por valor de $ 18083 de las 2 facturadas en los soportes anexos por la IPS  se evidencia el uso de 1 bomba Según lo estipulado en la Resolución 3047 de 2008 Total $ 24077</t>
  </si>
  <si>
    <t>HBOG2980023</t>
  </si>
  <si>
    <t>GL-252243333898</t>
  </si>
  <si>
    <t>HBOG2980322</t>
  </si>
  <si>
    <t>GL-252243333899</t>
  </si>
  <si>
    <t>IPS factura (4) sala de infusión hasta 2 horas por valor de $ 342700 c/u en los soportes anexos por la IPS  se evidencia que el paciente ingreso para la infusión del medicamento por lo que se reconoce (4) sala de observación $ 89400 c/u  se glosa la diferencia $ 1013200</t>
  </si>
  <si>
    <t>HBOG2980325</t>
  </si>
  <si>
    <t>GL-252243333900</t>
  </si>
  <si>
    <t>IPS factura (1) sala de infusión hasta 2 horas por valor de $ 342700 en los soportes anexos por la IPS  se evidencia que el paciente ingreso para la infusión del medicamento por lo que se reconoce (4) sala de observación $ 89400 se glosa la diferencia $ 253300</t>
  </si>
  <si>
    <t>HBOG2980407</t>
  </si>
  <si>
    <t>GL-252243333901</t>
  </si>
  <si>
    <t>IPS Factura neurolisis percutanea por valor de $ 2175300 realizado el  27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$ 952500 se reconoce al 45% $ 428600 se glosa la diferencia $ 523900Materiales por valor de $ 262100 se reconoce con el código 39305 $ 57400  se glosa la diferencia $ 204700Total $ 728600,Se glosa (1) extensión para anestesia adulto por valor de $ 722 insumo que corresponde a un set de extensión para proporcionar mayor longitud a los accesos venosos no se reconoce ya que cumple la misma función que el equipo macrogotero el cual se está reconociendo</t>
  </si>
  <si>
    <t>NO SE ACEPTA OBJECION POR QUE ES UNA INTEVECION NEUROLISIS DE RAÍCES ESPINALES SOD GRUPO ESPECIAL Y POR NORMATIVIDAD ESTA EN EL GRUPO 22 PERTINENTE  Y FACTURABLE SE ACEPTA EXTESIONNDE ANESTESIA</t>
  </si>
  <si>
    <t>HBOG2980688</t>
  </si>
  <si>
    <t>GL-252243333902</t>
  </si>
  <si>
    <t>Se glosa (2) piperacilina/ tazobactam 4g por valor de $ 7744 c/u de las 5 facturadas  en la hoja de administración de medicamentos  se evidencia la aplicación de 2 ampollas estuvo hospitalizado del 29 al 29 de diciembre de 2019 según lo dispuesto en el anexo técnico No 5 literal B Total $ 15488</t>
  </si>
  <si>
    <t>GL-252243333903</t>
  </si>
  <si>
    <t xml:space="preserve">Se glosa (1) cuadro hematico por valor de $ 20600de las 4 facturadas en los soportes anexos por la IPS se evidencia que el medico tratante ordena 3 laboratorios Como lo contempla la Resolución 3047 de 2008,Se glosa (1) heparina bajo peso molecular 40 UI solución inyectable por valor de $ 10380 de las 5 facturadas   en la hoja de administración de medicamentos  se evidencia el registro de 4 ampollas estuvo hospitalizado del 10 al 16 de diciembre de 2019 según lo dispuesto en el anexo técnico No 5 literal B,Se glosa (5) terapia física por valor de $ 19100 c/u en los soportes anexos por la IPS  se evidencia de la justificación para ordenarla Total $ 95500 </t>
  </si>
  <si>
    <t xml:space="preserve">SE LEVANTA GLOSA ATENCION PERTINENTE Y SOPORTADA,Se levanta glosa por valor de $ 20600 la IPS adjunta copia de las ordenes medicas donde se evidencia que esta ordenadoSe persiste glosa de (1) heparina bajo peso molecular 40 UI solución inyectable por valor de $ 10380 de las 5 facturadas   en la hoja de administración de medicamentos  se evidencia el registro de 4 ampollas estuvo hospitalizado del 10 al 16 de diciembre de 2019 según lo dispuesto en el anexo técnico No 5 literal B  Se persiste glosa de  (5) terapia física por valor de $ 19100 c/u en los soportes anexos por la IPS  se evidencia de la justificación para ordenarla Total $ 95500 </t>
  </si>
  <si>
    <t>GL-252243333905</t>
  </si>
  <si>
    <t>Se glosa (2) ampicilina sulbactam 1000 mg polvo para inyeccion  por valor de $ 2039 c/u de las 22 facturadas   en la hoja de administración de medicamentos  se evidencia el registro de 4 ampollas estuvo hospitalizado del 20 al 24 de diciembre de 2019 según lo dispuesto en el anexo técnico No 5 literal B Total $ 4078,Se glosa (2) terapia física por valor de $ 19100 c/u en los soportes anexos por la IPS  se evidencia de la justificación para ordenarla Total $ 38200</t>
  </si>
  <si>
    <t xml:space="preserve">SE LEVANTA GLOSA ATENCION PERTINENTE Y SOPORTADA,Se persiste glosa de (2) ampicilina sulbactam 1000 mg polvo para inyeccion  por valor de $ 2039 c/u de las 22 facturadas   en la hoja de administración de medicamentos  se evidencia el registro de 4 ampollas estuvo hospitalizado del 20 al 24 de diciembre de 2019 según lo dispuesto en el anexo técnico No 5 literal B Total $ 4078 Se persiste glosa de (2) terapia física por valor de $ 19100 c/u en los soportes anexos por la IPS  se evidencia de la justificación para ordenarla Total $ 38200 </t>
  </si>
  <si>
    <t>GL-252243333907</t>
  </si>
  <si>
    <t>IPS factura (4) cuidados intrahospitalario por medicina especializada por valor de $ 49900 c/u en los soportes anexos por la IPS se evidencia que la paciente fue valoracion por medicina interna y se solicito interconsultas de cirugía general de 2 ocasiones por lo se reconoce el valor de $ 47400 c/u se glosa la diferencia $ 5000,Se glosa (1) terapia física por valor de $ 19100 en los soportes anexos por la IPS  se evidencia de la justificación para ordenarla,Se glosa el humificador de oxigeno facturado por $ 6131 por ser un insumo no facturable ya que no es desechable ni se cambia por  paciente</t>
  </si>
  <si>
    <t xml:space="preserve">SE LEVANTA GLOSA ATENCION PERTINENTE Y SOPORTADA,Se persiste glosa de  (4) cuidados intrahospitalario por medicina especializada por valor de $ 49900 c/u en los soportes anexos por la IPS se evidencia que la paciente fue valoracion por medicina interna y se solicito interconsultas de cirugía general de 2 ocasiones por lo se reconoce el valor de $ 47400 c/u se glosa la diferencia $ 5000 Se persiste glosa de (1) terapia física por valor de $ 19100 en los soportes anexos por la IPS  se evidencia de la justificación para ordenarla Se persiste glosa del humificador de oxigeno facturado por $ 6131 por ser un insumo no facturable ya que no es desechable ni se cambia por  paciente </t>
  </si>
  <si>
    <t>GL-252243333908</t>
  </si>
  <si>
    <t xml:space="preserve">SE LEVANTA GLOSA ATENCION PERTINENTE Y SOPORTADA,Se persiste glosa de (2) terapia física por valor de $ 19100 c/u en los soportes anexos por la IPS  se evidencia de la justificación para ordenarla Total $ 38200  </t>
  </si>
  <si>
    <t>GL-252243333909</t>
  </si>
  <si>
    <t>Se glosa (1) colaracion gram por valor de $ 10700 cuadro hematico $ 20600 bilirrubina directa $ 8700 (1) bilirrubina directa $ 11200 (1) glucosa en suero $ 12400 (1) nitrogeno ureico $ 9900 (1) creatinina en suero $ 11900 y (1) uroanalisis $ 13200 dado que se verifican en las bases de datos de Coosalud EPS para la fecha de atención esta capitada en su Institución Total $ 98600,Se glosa (1) consulta de urgencias por medicina general por valor de $ 48900 dado que se verifican en las bases de datos de Coosalud EPS para la fecha de atención esta capitada en su Institución</t>
  </si>
  <si>
    <t xml:space="preserve">IPS NO ACEPTA OBJECION USUARIO NO SE ENCUENTRA CAPITADO PARA LA FECHA DE PRSTACION DEL SERVICIO,Se persiste glosa de (1) consulta de urgencias por medicina general por valor de $ 48900 dado que se verifican en las bases de datos de Coosalud EPS para la fecha de atención esta capitada en su Institución Se persiste glosa de (1) colaracion gram por valor de $ 10700 cuadro hematico $ 20600 bilirrubina directa $ 8700 (1) bilirrubina directa $ 11200 (1) glucosa en suero $ 12400 (1) nitrogeno ureico $ 9900 (1) creatinina en suero $ 11900 y (1) uroanalisis $ 13200 dado que se verifican en las bases de datos de Coosalud EPS para la fecha de atención esta capitada en su Institución Total $ 98600 </t>
  </si>
  <si>
    <t>GL-252243333911</t>
  </si>
  <si>
    <t>Se glosa (1) circuito de anestesia pediátrico  21103  no facturable por ser unos insumos y esta incluido en el equipamiento del equipo de anestesia Se glosa (1) cánula de oxigeno pro valor de $ 1626 no facturable por ser insumo esta incluido en los materiales Decreto 2423/96 Art 55,Se glosa (1) set para bomba de infusión por valor de $ 28679 de las 2 facturadas n los soportes anexos por la IPS  se evidencia el uso de 1 bomba Según lo estipulado en la Resolución 3047 de 2008</t>
  </si>
  <si>
    <t xml:space="preserve">SE LEVANTA GLOSA ATENCION PERTINENTE Y SOPORTADA,Se persiste glosa de (1) set para bomba de infusión por valor de $ 28679 de las 2 facturadas n los soportes anexos por la IPS  se evidencia el uso de 1 bomba Según lo estipulado en la Resolución 3047 de 2008 Se persiste glosa de (1) circuito de anestesia pediátrico  21103  no facturable por ser unos insumos y esta incluido en el equipamiento del equipo de anestesia Se persiste glosa de (1) cánula de oxigeno pro valor de $ 1626 no facturable por ser insumo esta incluido en los materiales Decreto 2423/96 Art 55 </t>
  </si>
  <si>
    <t>GL-252243333912</t>
  </si>
  <si>
    <t>Se glosa (1) incentivador respiratorio por valor de $ 17698 no facturable por estar incluido en un procedimiento (terapia respiratoria) del capítulo IV Decreto 2423/96Se glosa (1) circuito de anestesia adulto $ 22679  no facturable por ser unos insumos y esta incluido en el equipamiento del equipo de anestesia Se glosa (1) cánula de oxigeno pro valor de $ 1626 no facturable por ser insumo esta incluido en los materiales Decreto 2423/96 Art 55,Se glosa (12) ampicilina  sulbactam 1000 mg polvo para inyeccion $ 24468 de las 40 factuardas (33) lactato de ringer bolsa x 500  ml $ 93390 de las 49 facturadas   en la hoja de administración de medicamentos no se evidencia el registro estuvo hospitalizado del 15 al 20 de diciembre de 2019 según lo dispuesto en el anexo técnico No 5 literal B Total $ 117858,Se glosa realizada por concurrencia de la Cristian Camilo Casalles MorantesPaciente se encuentra en el servicio de hospitalización del 15 al 20 de diciembre de 2019 esta (5) habitación de tres camas por valor de $ 177400  se reconoce (5)  habitación de cuatro camas por valor de $ 145800 se glosa la diferencia $ 158000</t>
  </si>
  <si>
    <t xml:space="preserve">SE LEVANTA GLOSA ATENCION PERTINENTE Y SOPORTADA,Se persiste glosa de (12) ampicilina  sulbactam 1000 mg polvo para inyeccion $ 24468 de las 40 factuardas (33) lactato de ringer bolsa x 500  ml $ 93390 de las 49 facturadas   en la hoja de administración de medicamentos no se evidencia el registro estuvo hospitalizado del 15 al 20 de diciembre de 2019 según lo dispuesto en el anexo técnico No 5 literal B Total $ 117858 Se glosa realizada por concurrencia de la Cristian Camilo Casalles MorantesSe persiste glosa de la  hospitalización del 15 al 20 de diciembre de 2019 esta (5) habitación de tres camas por valor de $ 177400  se reconoce (5)  habitación de cuatro camas por valor de $ 145800 se glosa la diferencia $ 158000Se persiste glosa de (1) incentivador respiratorio por valor de $ 17698 no facturable por estar incluido en un procedimiento (terapia respiratoria) del capítulo IV Decreto 2423/96Se persiste glosa de (1) circuito de anestesia adulto $ 22679  no facturable por ser unos insumos y esta incluido en el equipamiento del equipo de anestesia Se persiste glosa de (1) cánula de oxigeno pro valor de $ 1626 no facturable por ser insumo esta incluido en los materiales Decreto 2423/96 Art 55 </t>
  </si>
  <si>
    <t>GL-252243333913</t>
  </si>
  <si>
    <t>Se glosa (1) fitomenadiona  (vitamina K1) solución inyectable $ 623 ya que hace parte de  la profilaxis del bebe por lo que está incluida en el derecho de sala,Se glosa (1) medroxiprogestorona acetato 150 mg suspension inyectable por valor de $ 7128 (8) lactato de ringer x 500 ml solucion inyectable $ 22640 de las 10 facturadas en la hoja de administración de medicamentos no se evidencia su registro estuvo hospitalizado del 28 al 29 al de diciembre de 2019 según lo dispuesto en el anexo técnico No 5 literal B Total $ 29768,Se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28 al 29 de diciembre de 2019 esta (1) habitación de tres camas por valor de $ 177400  se reconoce (1)  habitación de cuatro camas por valor de $ 145800 se glosa la diferencia $ 31600</t>
  </si>
  <si>
    <t xml:space="preserve">SE LEVANTA GLOSA ATENCION PERTINENTE Y SOPORTADA,Se persiste glosa de (1) medroxiprogestorona acetato 150 mg suspension inyectable por valor de $ 7128 (8) lactato de ringer x 500 ml solucion inyectable $ 22640 de las 10 facturadas en la hoja de administración de medicamentos no se evidencia su registro estuvo hospitalizado del 28 al 29 al de diciembre de 2019 según lo dispuesto en el anexo técnico No 5 literal B Total $ 29768 Se glosa realizada por concurrencia de la Cristian Camilo Casalles MorantesSe persiste glosa de la hospitalización del 28 al 29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t>
  </si>
  <si>
    <t>GL-252243333914</t>
  </si>
  <si>
    <t>Se glosa (2) terapia física por valor de $ 19100 c/u en los soportes anexos por la IPS  se evidencia de la justificación para ordenarla Total $ 38200 ,Se glosa (5) cefazolina 1000 mg polvo para inyección por valor de $ 8800 c/u de las 32 facturadas y (14) sodio cloruro x 500 ml solucion inyectable $ 39074 de las 20 facturadas en la hoja de administración de medicamentos no se evidencia su registro estuvo hospitalizado del 26 al 31 de diciembre de 2019 según lo dispuesto en el anexo técnico No 5 literal B Total $ 47874,Se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</si>
  <si>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(5) cefazolina 1000 mg polvo para inyección por valor de $ 8800 c/u de las 32 facturadas y (14) sodio cloruro x 500 ml solucion inyectable $ 39074 de las 20 facturadas en la hoja de administración de medicamentos no se evidencia su registro estuvo hospitalizado del 26 al 31 de diciembre de 2019 según lo dispuesto en el anexo técnico No 5 literal B Total $ 47874 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(2) terapia física por valor de $ 19100 c/u en los soportes anexos por la IPS  se evidencia de la justificación para ordenarla Total $ 38200 </t>
  </si>
  <si>
    <t>HBOG2973330</t>
  </si>
  <si>
    <t>GL-252243333952</t>
  </si>
  <si>
    <t>Se glosa (1) consulta preanestesica por valor de $ 40900 en los soportes anexos por la IPS no  se evidencia nota del especialista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consulta pre anestesica por valor de $ 40900 se reconoce $ 36800 se glosa diferencia $  41000,Se glosa (1) imagen y doppler pulsado duplex  por valor de $ 319200 en los soportes anexos por la IPS no  se evidencia el resultado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imagen y doppler pulsado por valor de $ 348600 se reconoce $ 313700 se glosa diferencia $  34900,Se glosa (1) mycobacterium tuberculosis por valor de $ 319200  en los soportes anexos por la IPS no  se evidencia el resultado adicional se le aclara a la IPS que la EPS COOSALUD tomo la población desde 01 de junio de 2019 según lo estipulado por la Resolución 3047 de 2008 Se glosa (1) cloruro por valor de $ 10500 de las 3 facturadas  en los soportes anexos por la IPS  se evidencia los resultados de los días 03 y 05 de junio de 2019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cloro por valor de $ 10500 se reconoce $ 9450 se glosa diferencia $ 1050Se glosa (2) tiempo protrombina pt por valor de $ 33400 y (2) tiempo parcial de tromboplastina ptt por valor de $ 32500 de las 6 facturadas  en los soportes anexos por la IPS  se evidencia los resultados de los días 02 03 04 y 05 de junio de 2019 adicional se le aclara a la IPS que la EPS COOSALUD tomo la población desde 01 de junio de 2019 según lo estipulado por la Resolución 3047 de 2008 Total $ 65900Una vez subsanada este ítem se glosa mayor valor cobrado según tarifa concertado entre IPS y EPSS la tarifa pactada es SOAT vigente menos el 10 % por lo tanto se objeta diferencia así (1) tiempo de protrombina pt por valor de $ 33400 se reconoce $ 30100 se glosa diferencia $ 3300(1) tiempo de tromboplastina ptt por valor de $ 32500 se reconoce $ 29250 se glosa diferencia $ 3250Total $ 6550Se glosa (1) creatinina en suero por valor de $ 13300 (1) cuadro hematico por valor de $ 22900 (1)nitrogeno ureico por valor de $ 11000 de las 6 facturadas  en los soportes anexos por la IPS  se evidencia los resultados de los días 02 03 04 05 y 06 de junio de 2019 adicional se le aclara a la IPS que la EPS COOSALUD tomo la población desde 01 de junio de 2019 según lo estipulado por la Resolución 3047 de 2008 Total $ 47200 Una vez subsanada este ítem se glosa mayor valor cobrado según tarifa concertado entre IPS y EPSS la tarifa pactada es SOAT vigente menos el 10 % por lo tanto se objeta diferencia así (1) creatina en suero por valor de $ 13500 se reconoce $ 12000 se glosa diferencia $ 1500(1) cuadro hematico por valor de $ 22900 se reconoce $ 20600 se glosa diferencia $ 2300(1) nitrógeno ureico por valor de $ 11000 se reconoce $ 9900 se glosa diferencia $ 1100Total $ 4900,Se glosa (1) radiografía de tórax  por valor de $ 66200 de las 6 facturadas  en los soportes anexos por la IPS  se evidencia los resultados de los días 01 02 03 04  y 05 de junio de 2019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radiografía de tórax por valor de $ 66200 se reconoce $ 59600 se glosa diferencia $ 6600,Se glosa (1) venda de algodón 5x5 $ 1308 y (1) venda de algodón 6x5 $ 1617  en los soportes anexos por la IPS  se evidencia su uso es de aclarar a la IPS que la EPS COOSALUD tomo la población desde el 01 de junio 2019 Segun lo dispuesto por la Resolución 3047 de 2008 Total $ 2925,Se glosa (2) nebulizacion por valor de $ 27600 y (28) terapia respiratoria por valor de $ 596400 en los soportes anexos por la IPS no  se evidencia su realizacion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(2) nebulizacion  por valor de $ 13800 c/u se reconoce $ 12400 c/u se glosa diferencia $  2800(28) terapia respiratorio  por valor de $ 21300 c/u se reconoce $ 19200 c/u se glosa diferencia $  58800Total $ 61600,Se glosa (602) oxigeno por valor de $ 4669200 en los soportes anexos por la IPS se evidencia el suministro de oxigenos del 15 al 31 de mayo de 2019 es de aclarar a la IPS que la EPS COOSALUD tomo la población desde el 01 de junio 2019 Una vez subsanada este item se volvera auditar el consumo del oxigeno desde 01 al 06 de junio de 2019Se glosa (1) metilprednisolona 500 mg por valor de $ 9252 de las 6 facturadas (4) meropenen 1 gr $ 47448 de las 12 facturadas  en la hoja de administración de medicamentos no se evidencia el registro estuvo hospitalizado del 01 al 06 de junio de 2019 según lo dispuesto en el anexo técnico No 5 literal B es de aclarar a la IPS que la EPS COOSALUD tomo la población desde el 01 de junio 2019  Total $ 56700,Se glosa mayor valor cobrado según tarifa concertado entre IPS y EPSS la tarifa pactada es SOAT vigente menos el 10 % por lo tanto se objeta diferencia así (1) sala especial por valor de $ 1372200 se reconoce $ 1235000 se glosa diferencia $ 137000,Se glosa mayor valor cobrado según tarifa concertado entre IPS y EPSS la tarifa pactada es SOAT vigente menos el 10 % por lo tanto se objeta diferencia así (2) baciloscopia por valor de $ 14600 c/u se reconoce $ 13100 c/u se glosa diferencia $ 3000(1) calcio por valor de $ 19600 se reconoce $ 17600 se glosa diferencia $ 2000(2) cloro por valor de $ 10500 se reconoce $ 9450 se glosa diferencia $ 2100(1) colesterol hdl  por valor de $ 23200 se reconoce $ 20900 se glosa diferencia $ 2300(1) colesterol total por valor de $ 28200 se reconoce $ 25400 se glosa diferencia $ 2800(5) creatina en suero por valor de $ 13500 c/u se reconoce $ 12000 c/u se glosa diferencia $ 7500(5) cuadro hematico por valor de $ 22900 c/u se reconoce $ 20600 c/u se glosa diferencia $ 11500(1) gram tincion  por valor de $ 11900 se reconoce $ 10700 se glosa diferencia $ 1200(1) hemoglobina glicosilada  por valor de $ 50600 se reconoce $ 45450 se glosa diferencia $ 15150(3) magnesio por valor de $ 21300 c/u se reconoce $ 19200 c/u se glosa diferencia $ 6300(5) nitrógeno ureico por valor de $ 11000 c/u se reconoce $ 9900 c/u se glosa diferencia $ 5500(5) potasio por valor de $ 32800 c/u se reconoce $ 29500 c/u se glosa diferencia $ 16500(4) tiempo de protrombina pt por valor de $ 33400 c/u se reconoce $ 30100 c/u se glosa diferencia $ 13200(4) tiempo de tromboplastina ptt por valor de $ 32500 c/u se reconoce $ 29250 c/u se glosa diferencia $ 13000(5) sodio por valor de $ 27000 c/u se reconoce $ 24300 c/u se glosa diferencia $ 13500(2) troponina T por valor de $ 70700 c/u se reconoce $ 63600 c/u se glosa diferencia $ 14200Total $ 129750,Se glosa mayor valor cobrado según tarifa concertado entre IPS y EPSS la tarifa pactada es SOAT vigente menos el 10 % por lo tanto se objeta diferencia así (4) habitación bipersonal por valor de $ 304400 c/u se reconoce $ 274000 c/u se glosa diferencia $ 121600 ,Se glosa mayor valor cobrado según tarifa concertado entre IPS y EPSS la tarifa pactada es SOAT vigente menos el 10 % por lo tanto se objeta diferencia así (4) interconsulta de soporte de nutrición por valor de $ 23200 c/u se reconoce $ 20100 c/u se glosa diferencia $ 12400,Se glosa mayor valor cobrado según tarifa concertado entre IPS y EPSS la tarifa pactada es SOAT vigente menos el 10 % por lo tanto se objeta diferencia así (5) radiografía de tórax por valor de $ 66200 c/u se reconoce $ 59600 c/u se glosa diferencia $ 33300,Se glosa mayor valor cobrado según tarifa concertado entre IPS y EPSS la tarifa pactada es SOAT vigente menos el 10 % por lo tanto se objeta diferencia así Ecocardiograma modo por valor de $ 569200 se reconoce $ 512300 se glosa diferencia $ 56900(1) coronariografia por valor de $ 950100 se reconoce $ 855100 se glosa diferencia $ 95000(1) sala coronariografia por valor de $ 427600 se reconoce $ 384800 se glosa diferencia $ 42800(1) electrocardiografia por valor de $ 437800 se reconoce $ 394000 se glosa diferencia $ 43800Total $ 238500,Se objeta 3 filtro intercambiador antibacterial facturado por valor de $ 5944 c/u no se reconoce insumo que hace parte del ventilador mecánico por lo tanto su cobro esta incluido dentro del valor de la estancia de la unidad de cuidados intensivos Total $ 17832,Se objeta el cobro de un examen de colesterol LDL  facturado por $ 27300 porque es un examen no facturable debido a que su resultado es un cálculo matemático realizado en el laboratorio entre los otros exámenes integrantes del perfil lipidio (colesterol total colesterol de alta y triglicéridos)</t>
  </si>
  <si>
    <t>HBOG2980293</t>
  </si>
  <si>
    <t>GL-252243333962</t>
  </si>
  <si>
    <t xml:space="preserve">Se glosa (1) consulta de urgencias por valor de $ 49000 de las 2 facturadas en los soportes anexos por la IPS se evidencia que esta haciendo una doble facturación </t>
  </si>
  <si>
    <t>HZIP2504009</t>
  </si>
  <si>
    <t>GL-252243334055</t>
  </si>
  <si>
    <t>Se glosa (1) actividad individual por valor de $ 10200 no facturable esta incluido en la estancia,Se glosa mayor valor cobrado según tarifa concertado entre IPS y EPSS la tarifa pactada es SOAT vigente menos el 10 % por lo tanto se objeta diferencia así (2) Habitación de cuatro camas por valor de $ 162100 c/u se reconoce $ 145900 c/u se glosa diferencia $  48600,Se glosa mayor valor cobrado según tarifa concertado entre IPS y EPSS la tarifa pactada es SOAT vigente menos el 10 % por lo tanto se objeta diferencia así (3) Atención diaria intrahospitalaria por el por especialista por valor de $ 55400 c/u se reconoce $ 49900 c/u se glosa diferencia $  16500,Se glosa mayor valor cobrado según tarifa concertado entre IPS y EPSS la tarifa pactada es SOAT vigente menos el 10 % por lo tanto se objeta diferencia así Bilirrubina directa por valor de $ 9600 se reconoce $ 8700 se glosa diferencia $  900Bilirrubina total por valor de $ 12400 se reconoce $ 11100 se glosa diferencia $  1300Coombs directo por valor de $ 17100 se reconoce $ 15400 se glosa diferencia $  1700hemoclasificacion por valor de $ 29300 se reconoce $ 26400 se glosa diferencia $  2900reticulocitos recuento por valor de $ 14600 se reconoce $ 13100 se glosa diferencia $  1500Total $ 8300</t>
  </si>
  <si>
    <t>HZIP2505764</t>
  </si>
  <si>
    <t>GL-252243334056</t>
  </si>
  <si>
    <t xml:space="preserve">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</si>
  <si>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HBOG2981091</t>
  </si>
  <si>
    <t>GL-252243334067</t>
  </si>
  <si>
    <t>Se glosa (1) ecocardiograma modo M por valor de $ 512300 en los soportes anexos por la IPS no se evidencia el resultado Como lo estipula la Resolución 3047 de 2008,Se glosa (1) inspirimetro de incentivador respiratorio por valor de $ 22330 no facturable por estar incluido en un procedimiento (terapia respiratoria) del capítulo IV Decreto 2423/96,Se glosa (7) heparina sodica 5000 UI  solución inyectable por valor de $ 7944 c/u de las 8 facturadas  en la hoja de administración de medicamentos no se evidencia su registro estuvo hospitalizado del 03 al 13 de enero de 2020 según lo dispuesto en el anexo técnico No 5 literal B Total $ 55608,Se objeta laboratorio Urea $ 11000  ya que La urea y el BUN dicen exactamente lo mismo De hecho la urea se calcula a partir del valor de BUN (formula matemática 214) NO tiene ninguna utilidad medir los dos</t>
  </si>
  <si>
    <t>HBOG2982015</t>
  </si>
  <si>
    <t>GL-252243334069</t>
  </si>
  <si>
    <t>Se glosa (1) equipo micronebulizador  para aerosol $ 3317 y (1) mascara para traqueostomia adulto por valor de $ 4948 no facturable por ser un un insumo del procedimiento del Capítulo IV Decreto 2423/96 Art 57 Total $ 8265</t>
  </si>
  <si>
    <t>HBOG2981763</t>
  </si>
  <si>
    <t>GL-252243334071</t>
  </si>
  <si>
    <t xml:space="preserve">Se glosa (1) extensión para anestesia adulto por valor de $ 722 insumo que corresponde a un set de extensión para proporcionar mayor longitud a los accesos venosos no se reconoce ya que cumple la misma función que el equipo macrogotero el cual se está reconociendo ,Se glosa (5) cefalotina 1 gramo recons por valor de $ 1822 c/u de las 6 facturadas   en la hoja de administración de medicamentos no se evidencia su registro estuvo hospitalizado del 07 al 08 de enero de 2020 según lo dispuesto en el anexo técnico No 5 literal B Total $ 9110,Se objeta una cistoscopia facturada por valor de $ 832400 procedimiento que sirve como ayuda diagnostica ya que consiste examinar el interior de la vejiga mediante el uso de una sonda especial con una pequeña cámara en su extremo y es introducido por la uretra según descripción operatoria fue realizada en conjunto con la nefrolitotomia por lo tanto no se reconoce teniendo en cuenta el articulo 69 del decreto 2423 de 1996 se considera la vía de acceso </t>
  </si>
  <si>
    <t>HBOG2982446</t>
  </si>
  <si>
    <t>GL-252243334072</t>
  </si>
  <si>
    <t>Se glosa (1) estudio con tinciones de rutina por valor de $ 120600  en los soportes anexos por la IPS no se evidencia el resultado de la patología como lo estipula la resolución 3047/2008</t>
  </si>
  <si>
    <t>HBOG2982614</t>
  </si>
  <si>
    <t>GL-252243334073</t>
  </si>
  <si>
    <t xml:space="preserve">Se glosa (8) horas de oxigeno por valor de $ 2000 c/u de las 49 horas se evidencia en la hoja de administración de oxigeno que suministraron 41 horas Como lo estipula la Resolución 3047 de 2008 Total $ 16000Se glosa (4) cefazolina 1 g reconstrucion $ 9072 de las 6 facturadas (4) hidromorfona 2 mg/ml  ampolla $ 7152 de las 8 facturadas (2) ondansetron 8 mg solución inyectable por valor de $ 2130 y (3) agua esteril solucion bolsa x 3000 ml por valor de $ 65448  en la hoja de administración de medicamentos no se evidencia su registro estuvo hospitalizado del 10  al 13 de enero de 2020 según lo dispuesto en el anexo técnico No 5 literal B Total $ 99802,Se glosa 1 catéter venoso N 18  por valor de $ 1998 de las 2 facturadas en los soportes anexos por la IPS no se evidencia justificación para su uso por protocolo de enfermería se reconoce el acceso venoso debe ser cambiado cada 72 horas  Como lo estipula la Resolución 3047 de 2008 </t>
  </si>
  <si>
    <t>HBOG2985221</t>
  </si>
  <si>
    <t>GL-252243334074</t>
  </si>
  <si>
    <t>IPS factura (1) colposcopia por valor de $ 188800 realizado el 24 de enero de 2020 el procedimiento fue realizado en el mismo evento del cuello uterino los honorario del cirujano se facturo por valor de $ 77200 por se reconoce al 50 %  de $ 38600  por ser por la misma vía de acceso y  ser realizado en el mismo acto ,Se glosa (1) cuello uterino por valor de $ 218900 en los soportes anexos por la IPS  no se evidencia su realización Como lo estipula la Resolución 3047 de 2008 ,Se glosa (1) estudio con tinciones de rutina por valor de $ 120600  en los soportes anexos por la IPS no se evidencia el resultado de la patología como lo estipula la resolución 3047/2008</t>
  </si>
  <si>
    <t>ips acepta cobro por misma via de acceso</t>
  </si>
  <si>
    <t>HBOG2985741</t>
  </si>
  <si>
    <t>GL-252243334075</t>
  </si>
  <si>
    <t>Se glosa (1) catéter balón triple lemun para deudonoscopia por valor de $ 783000 (1) papilotomo por valor de $ 895096 y (1) guía biliar electroquirurgica  por valor de $ 674730 no facturable por ser parte de los insumos y accesorios de la sala de quirófano Decreto 2423/96 Art 49 Total $ 2352826Se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(13) hioscina/ dipirona 20 mg/25 g solucion inyectable por valor de $ 16757 de las 35 facturadas (1) enoxaparina 40 mg solución inyectable por valor de $ 6957 de las 2 facturadas (3) ampicilina sulbactam 1 gramo solucion inyectable $ 4041 y (4) mesalazina 4 gramo suspension por valor de $ 47416  en la hoja de administración de medicamentos no se evidencia su registro estuvo hospitalizado del 15 al 26 de enero de 2020 según lo dispuesto en el anexo técnico No 5 literal B Total $  75171,Se objeta (1) consulta pre anestesica por valor $ 39000 por  originar la practica de una intervención (ERCP para extracción de cálculos) o procedimiento que deba realizar el especialista consultado Art 76 Decreto 2423/96</t>
  </si>
  <si>
    <t>HBOG2982405</t>
  </si>
  <si>
    <t>GL-252243334076</t>
  </si>
  <si>
    <t>IPS factura (1) endograpadora 45 mm y 340 mm lineal cortante articulada por valor de $ 861565 según la descripción quirúrgica se evidencia que se uso una recarga se le aclara a IPS que cada endograpadora se puede hacer uso de 3 recargas por lo que se reconoce el 333% del valor inicial que equivale a $ 286901 se glosa la diferencia $ 574664Se glosa  (2) trocar desechable 12 mm por valor de $ 171895 c/u no facturable por ser parte de los insumos y accesorios de la sala de quirófano Decreto 2423/96 Art 49 Total $ 343790 Total $ 918454,Se glosa (1) enoxaparina 40 mg solución inyectable por valor de $ 6957 en la hoja de administración de medicamentos no se evidencia su registro estuvo hospitalizado del 09 al 12 de enero de 2020 según lo dispuesto en el anexo técnico No 5 literal B,Se glosa (1) estudio con tinciones de rutina por valor de $ 107700  en los soportes anexos por la IPS no se evidencia el resultado de la patología como lo estipula la resolución 3047/2008,Se objeta (1) consulta pre anestesica por valor $ 39000 por  originar la practica de una intervención (Colecistectomia) o procedimiento que deba realizar el especialista consultado Art 76 Decreto 2423/96</t>
  </si>
  <si>
    <t>HBOG2982344</t>
  </si>
  <si>
    <t>GL-252243334077</t>
  </si>
  <si>
    <t>Se glosa  1 paracetamol 10  mg/ ml vial por valor de $ 12183 por medicamento NO PBS según la resolución 5857 de 2018 la IPS no adjunta prescripción MIPRES donde se evidencie el aval para la facturación del servicio NO PBS se solicita separar los conceptos no POS de la factura con servicios incluidos en la cobertura del POS luego enviar nuevamente para la respectiva auditoría de cuentas medicas ,Se glosa (1) estudio con tinciones de rutina por valor de $ 107700  en los soportes anexos por la IPS no se evidencia el resultado de la patología como lo estipula la resolución 3047/2008,Se glosa (1) hemoclasificacion (grupo sanguíneo ) $ 28000 y (1) hemoclasificacion prueba serica $ 31100 no facturable por estar incluido en el valor de las prueba de compatibilidad,Se glosa (1) inspirimetro de incentivador respiratorio por valor de $ 22330 no facturable por estar incluido en un procedimiento (terapia respiratoria) del capítulo IV Decreto 2423/96Se glosa (1) tallo metafix por valor de $ 2568851 (1) inserto trinity $ 617191 (1) cabeza eurocono $ 558808 y (1) copa trinity porosa $ 2143488 en los soportes anexos por la IPS no se evidencia la factura de compra para parte de la IPS para verificar los valor facturados Total $ 5888338,Se glosa (2) etilefrina 10 mg/ml solución inyectable por valor de $ 4590 (1) bupivacaina dextrosa 20 mg solucion inyectable por valor de $ 2748 y (1) atropina 1 mg/ml solución inyectable $ 480 por ser agente anestesica es utilizada en derechos de sala Como lo estipula el Decreto 2423/6 Art49 Total $ 7818,Se glosa (7) hidromorfona 2 mg/ml ampolla 12516 c/u de las 13 facturadas y (2) enoxaparina 40 mg solución inyectable por valor de $ 13914 de las 2 facturadas  en la hoja de administración de medicamentos no se evidencia su registro estuvo hospitalizado del  08 al 11 de 2020 según lo dispuesto en el anexo técnico No 5 literal B Total $  26430</t>
  </si>
  <si>
    <t>HBOG2983820</t>
  </si>
  <si>
    <t>GL-252243334078</t>
  </si>
  <si>
    <t>IPS Factura neurolosis percutanea por valor de $ 2305700 realizado el  17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$ 1009600 se reconoce al 45% $ 454300 se glosa la diferencia $ 555300Se reconoce  los materiales con el código 39305 $ 60800Total facturado $ 2305700Total reconocido $ 1811200Total objetado $ 494500</t>
  </si>
  <si>
    <t xml:space="preserve">NO SE ACEPTA OBJECION POR QUE ES UNA INTEVECION NEUROLISIS DE RAÍCES ESPINALES SOD GRUPO ESPECIAL Y POR NORMATIVIDAD ESTA EN EL GRUPO 22 PERTINENTE  Y FACTURABLE </t>
  </si>
  <si>
    <t>HBOG2985995</t>
  </si>
  <si>
    <t>GL-252243334079</t>
  </si>
  <si>
    <t>Se glosa (1) inspirimetro de incentivador respiratorio por valor de $ 49641 no facturable por estar incluido en un procedimiento (terapia respiratoria) del capítulo IV Decreto 2423/96Se glosa (1) cánula de oxigeno por valor de $ 1281 no facturable por estar incluido en los materiales Decreto 2423/96 Art 55,Se glosa (3) interconsulta medica por especialista por valor de $ 50300 c/u por  originar la practica de una intervención (aspiración articular) o procedimiento que deba realizar el especialista consultado Art 76 Decreto 2423/96 se le aclara la IPS que en los soportes anexos se evidencia notas de ortopedia y anestesia Total $ 150900,Se glosa (4) enoxparina 40 mg/ 04 solución inyectable por valor de $ 27828 de las 5 facturadas  (3) cefazolina 1 gramo reconstrucion vial por valor de $ 6804 de las 6 facturadas  en la hoja de administración de medicamentos no se evidencia su registro estuvo hospitalizado del 03 al 13 de enero de 2020 según lo dispuesto en el anexo técnico No 5 literal B Total $ 34632</t>
  </si>
  <si>
    <t>HBOG2982080</t>
  </si>
  <si>
    <t>GL-252243334080</t>
  </si>
  <si>
    <t xml:space="preserve">Se glosa 1 catéter venoso N 18  por valor de $ 1998 y (1) cateter venoso N 20 $ 1998 en los soportes anexos por la IPS no se evidencia justificación para su uso por protocolo de enfermería se reconoce el acceso venoso debe ser cambiado cada 72 horas $ 6000 Como lo estipula la Resolución 3047 de 2008 Total $ 3996,Se glosa el cobro de 1 SALA DE OBSERVACIÓN III NIVEL facturada por valor de $ 94700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</si>
  <si>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HBOG2980834</t>
  </si>
  <si>
    <t>GL-252243334081</t>
  </si>
  <si>
    <t>Se glosa  $ 414058  correspondiente a copago de rango II del régimen Subsidiado la cual no se evidencia descontada en la factura el anterior descuento según lo establece el decreto 260 de 2004 art 6 ademas el paciente esta con diagnostico de aneurisma cerebral sin ruptura,Se glosa (1) cuchilla para corte de hueso por valor de $ 674730 (1) fresa cortante para hueso por valor de $ 674730 y (2) sensor indice biespectral adultos por valor de $ 173042 no facturable por ser parte de los insumos y accesorios de la sala de quirófano Decreto 2423/96 Art 49 Total $ 1522502Se glosa (1) inspirimetro de incentivador respiratorio por valor de $ 22330 no facturable por estar incluido en un procedimiento (terapia respiratoria) del capítulo IV Decreto 2423/96Se glosa (1)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apósitos transparente $ 2565 no facturable insumo utilizado en  la  fijación  del acceso a la vía vascular IV el cual reemplaza la utilización del micropore por lo tanto no se reconoce  ya que se encuentra incluido en la urgencia,Se glosa (1) enoxaparina 40 m g solucion inyectable por valor de $ 6957 de las 2 facturadas (1) heparina sódica 5000 UI  solución inyectable por valor de $ 7944 (2) ácido tranexamico 500 mg solución inyectable $ 7694 y (10) cefazolina 1 g reconstrucción vial por valor de $ 22680  en la hoja de administración de medicamentos no se evidencia su registro estuvo hospitalizado del 11 al 15 de diciembre de 2019 según lo dispuesto en el anexo técnico No 5 literal B Total $ 45275,Se glosa (1) gases arteriales por valor de $ 46200 no  es facturable en la unidad de cuidados intensivos UCIUCE ya están incluido en el valor de la estancia Como lo estable el Decreto 2423/96 Art 43,Se glosa (1) norepinefrina 4 g solucion inyectable por valor de $ 1537 (2) propofol 10 m g/ ml suspensión ampolla 20 ml por valor de $ 110560 (2) bupivacina 50 mg inyectable vial por valor de $ 4292 y (1) hidromorfona 2 mg/ ml ampollas por valor de $ 8940 no es facturable por ser un agente anestesico esta incluido en los derechos de sala Segun lo establece el Decreto 2423/96 Art49 Total $ 155329,Se glosa mayor valor cobrado según tarifa concertado entre IPS y EPSS la tarifa pactada es listado adjunto por lo tanto se objeta diferencia así Campo de incision antimicrobiano por valor de $ 141750 se reconoce $ 78975 se glosa diferencia $  62775</t>
  </si>
  <si>
    <t>HBOG2982793</t>
  </si>
  <si>
    <t>GL-252243334082</t>
  </si>
  <si>
    <t>Se glosa (1) enoxaparina 40 mg solución inyectable por valor de $ 6957 en la hoja de administración de medicamentos no se evidencia su registro estuvo hospitalizado del 12 al 13 de enero de 2020 según lo dispuesto en el anexo técnico No 5 literal B,Se glosa (1) estudio con tinciones de rutina por valor de $ 107700  en los soportes anexos por la IPS no se evidencia el resultado de la patología como lo estipula la resolución 3047/2008,Se glosa (1) extensión para anestesia adulto por valor de $ 722 insumo que corresponde a un set de extensión para proporcionar mayor longitud a los accesos venosos no se reconoce ya que cumple la misma función que el equipo macrogotero el cual se está reconociendo ,Se glosa (5) factor rh $ 117500 (1) identificación de anticuerpos irregulares $ 34800 (2) prueba de compatabilidad cruzada $ 74800 y (1) rastreo de anticuerpos irregulares $ 35600 en los soportes anexos por la IPS  se evidencia que el medico tratante solicito reservas de 2 unidades UGRE y no se transfundiópor ser exámenes del banco de sangre Decreto 1571 de 1993 Total $ 262700,Se objeta (1) consulta de urgencias $ 51900 por  originar la practica de una intervención (cesárea) o procedimiento que deba realizar el especialista consultado Art 76 Decreto 2423/96</t>
  </si>
  <si>
    <t>HBOG2982648</t>
  </si>
  <si>
    <t>GL-252243334084</t>
  </si>
  <si>
    <t>Se glosa (16) oxacilina 1 gramo polvo por valor de $ 1236 c/u de las 26 facturadas  en la hoja de administración de medicamentos no se evidencia su registro estuvo hospitalizado del 11   al 13 de enero de 2020 según lo dispuesto en el anexo técnico No 5 literal B Total $ 19776</t>
  </si>
  <si>
    <t>HBOG2982067</t>
  </si>
  <si>
    <t>GL-252243334085</t>
  </si>
  <si>
    <t>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 Se glosa (1) cánula de oxigeno por valor de $ 1281 no facturable por estar incluido en los materiales Decreto 2423/96 Art 55</t>
  </si>
  <si>
    <t>Ips acepta glosa por insumo no facturable de acuerdo con Decreto 2423/96</t>
  </si>
  <si>
    <t>HBOG2982970</t>
  </si>
  <si>
    <t>GL-252243334086</t>
  </si>
  <si>
    <t>Se glosa  extensión para anestesia adulto por valor de $ 722 insumo que corresponde a un set de extensión para proporcionar mayor longitud a los accesos venosos no se reconoce ya que cumple la misma función que el equipo macrogotero el cual se está reconociendo Se glosa (1) cánula de oxigeno por valor de $ 1281 no facturable por estar incluido en los materiales Decreto 2423/96 Art 55Se glosa (1) apósitos transparente $ 2565 no facturable insumo utilizado en  la  fijación  del acceso a la vía vascular IV el cual reemplaza la utilización del micropore por lo tanto no se reconoce  ya que se encuentra incluido en la urgencia,Se objeta (1) consulta pre anestesica por valor $ 39000 por  originar la practica de una intervención (Victrectomia) o procedimiento que deba realizar el especialista consultado Art 76 Decreto 2423/96</t>
  </si>
  <si>
    <t>HBOG2983438</t>
  </si>
  <si>
    <t>GL-252243334087</t>
  </si>
  <si>
    <t>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,Se glosa (100) jeringa de 10 ml por valor de $ 243 c/u de las 130 facturadas en la hoja de administración de medicamentos no se evidencia su uso Como lo contempla la Resolución 3047 de 2008 Total $ 24300,Se glosa (2) filtro desleucocitador hematies por valor de $ 185100 c/u en los listado adjunto por la EPS no se evidencia el valor del insumos Total $ 370200</t>
  </si>
  <si>
    <t>HBOG2983626</t>
  </si>
  <si>
    <t>GL-252243334089</t>
  </si>
  <si>
    <t xml:space="preserve">Se glosa (1) colporrafia anterior y posterior por valor de $ 219500 procedimiento que consiste en la resección y sutura de la mucosa vaginal redundante en la pared anterior y posteriorde la vagina según la descripción quirúrgica el procedimiento fue realizado en el mismo evento que la histerectomia abdominal y la colpopexia por lo tantose considera incluido dentro de estos dado lo anterior no se reconoce teniendo en cuenta el articulo 68del Decreto 2423 de 1996 las suturas simples en partes blandas concomitantes con lesiones mayores se consideran parte integrante del tratamiento quirúrgico de la lesión,Se glosa (1) estudio con tinciones de rutina por valor de $ 107700  en los soportes anexos por la IPS no se evidencia el resultado de la patología como lo estipula la resolución 3047/2008,Se glosa (1) extensión para anestesia adulto por valor de $ 722 insumo que corresponde a un set de extensión para proporcionar mayor longitud a los accesos venosos no se reconoce ya que cumple la misma función que el equipo macrogotero el cual se está reconociendo </t>
  </si>
  <si>
    <t>HBOG2984184</t>
  </si>
  <si>
    <t>GL-252243334090</t>
  </si>
  <si>
    <t>Se glosa (1) estudio con tinciones de rutina por valor de $ 120600 de las 2 facturadas  en los soportes anexos por la IPS no se evidencia el resultado de la patología de la colonoscopia como lo estipula la resolución 3047/2008,Se glosa (1) linfocitos CD4 por valor de $ 111900 de las 2 facturadas en los soportes anexos por la IPS no se evidencia que este ordenado por el medico tratante Como lo estipula la Resolución 3047 de 2008,Se glosa (2)  citomegalovirus carga viral por valor de $ 243400 c/ en los soportes anexos por la IPS  no se evidencia los resultado ademas no se evidencia tarifa Como lo contempla la  Resolución 3047 de 2008 Total $ 486800,Se glosa (2) colonoscopia total por valor de $ 800700 c/u  se evidencia en las dos descripción quirúrgica que no se pudo realizar por mala preparación Total $ 1601400 ,Se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(8) mesalazina 4 gramos suspensión por valor de $ 94832 y (1) manitol 20 % solución inyectable  por valor de $ 9863  en la hoja de administración de medicamentos no se evidencia su registro estuvo hospitalizado del 03  al 15 de enero de 2020 según lo dispuesto en el anexo técnico No 5 literal B Total $ 104695</t>
  </si>
  <si>
    <t>HBOG2984953</t>
  </si>
  <si>
    <t>GL-252243334091</t>
  </si>
  <si>
    <t>Se glosa (1) barrera cutánea no irritante 100 % por valor de $ 48982 no facturable Lo anterior por cuanto se encuentra incluida en la estancia (Res 5261 de 1994) y está definido como "equipos de ayuda diagnóstica y de complementación terapéutica" Lo solicitado es integral en el examen y corresponde a la estancia ,Se glosa (1) terapia física por valor de $ 20300 de las 9 facturadas en los soportes anexos por la IPS  se evidencia notas de los días 14  15 16 17 18 19 20 y 21 de enero de 2020 Como lo estipula la Resolución 3047 de 2008,Se hace glosa por $ 457700 correspondiente al cobro del oxígeno ( 199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t>
  </si>
  <si>
    <t>HBOG2985948</t>
  </si>
  <si>
    <t>GL-252243334092</t>
  </si>
  <si>
    <t xml:space="preserve">Se glosa el cobro de 1 SALA DE OBSERVACIÓN III NIVEL facturada por valor de $ 94700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</si>
  <si>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HBOG2985266</t>
  </si>
  <si>
    <t>GL-252243334093</t>
  </si>
  <si>
    <t>Se glosa (1) cánula de oxigeno por valor de $ 1281 y (1) humificador por valor de $ 5124 no facturable por estar incluido en los materiales Decreto 2423/96 Art 55 Total $ 6405Se glosa (1) extensión para anestesia adulto por valor de $ 722 insumo que corresponde a un set de extensión para proporcionar mayor longitud a los accesos venosos no se reconoce ya que cumple la misma función que el equipo macrogotero el cual se está reconociendo ,Se glosa (1) enoxaparina 40 mg solución inyectable por valor de $ 6957 de las 2 facturadas y (3) cefalotina 1 g reconstru por valor de $ 5466 de las 7 facturadas  en la hoja de administración de medicamentos no se evidencia su registro estuvo hospitalizado del 21 al 24 de enero de 2020 según lo dispuesto en el anexo técnico No 5 literal B Total $ 12423</t>
  </si>
  <si>
    <t>GL-252243334144</t>
  </si>
  <si>
    <t>Se glosa (1) fitomenadiona  (vitamina K1) solución inyectable $ 623 ya que hace parte de  la profilaxis del bebe por lo que está incluida en el derecho de sala,Se glosa (2) estudio de coloración básica en especimen por valor de $ 101600 c/u  en los soportes anexos por la IPS no se evidencia el resultado de las patologías como lo estipula la resolución 3047/2008 Total $ 203200,Se glosa (3) lactato de ringer x 500 ml solución  por valor de $ 2830 c/u de las 8 facturadas  en la hoja de administración de medicamentos no se evidencia su registro estuvo hospitalizado del 31 de diciembre de 2019 al 01 de enero de 2020 según lo dispuesto en el anexo técnico No 5 literal B Total $ 8490,Se glosa realizada por concurrencia de  Cristian Camilo Casalles MorantesPaciente se encuentra en el servicio de hospitalización del 31 de diciembre de 2019 al 01 de enero de 2020  (1) habitación de tres camas por valor de $ 177400  se reconoce (1) habitación de cuatro camas por valor de $ 145800 se glosa la diferencia $ 31600</t>
  </si>
  <si>
    <t xml:space="preserve">SE LEVANTA GLOSA ATENCION PERTINENTE Y SOPORTADA,Se levanta glosa por valor de $ 203200 la IPS adjunto el resultado de la patología  Se persiste glosa de  (3) lactato de ringer x 500 ml solución  por valor de $ 2830 c/u de las 8 facturadas  en la hoja de administración de medicamentos no se evidencia su registro estuvo hospitalizado del 31 de diciembre de 2019 al 01 de enero de 2020 según lo dispuesto en el anexo técnico No 5 literal B Total $ 8490 Glosa  realizada por concurrencia de  Cristian Camilo Casalles MorantesSe persiste glosa de  (1) habitación de tres camas por valor de $ 177400  se reconoce (1) habitación de cuatro camas por valor de $ 145800 se glosa la diferencia $ 31600Se persiste glosa de  (1) fitomenadiona  (vitamina K1) solución inyectable $ 623 ya que hace parte de  la profilaxis del bebe por lo que está incluida en el derecho de sala </t>
  </si>
  <si>
    <t>GL-252243334147</t>
  </si>
  <si>
    <t xml:space="preserve"> Se glosa (1) consulta de urgencia por valor de $ 51900 por  originar la práctica de una intervención  (Atebcion del partoa)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tubo de succión por valor de $ 5331  en los soportes anexos por la IPS no se evidencia su uso Resolución 3047 de 2008,Se glosa (8) lactato de ringer x 500 ml solución  por valor de $ 2830 c/u de las 11 facturadas  en la hoja de administración de medicamentos no se evidencia su registro estuvo hospitalizado del 05 al 06 de enero de 2020 según lo dispuesto en el anexo técnico No 5 literal B Total $ 22640</t>
  </si>
  <si>
    <t xml:space="preserve">SE LEVANTA GLOSA ATENCION PERTINENTE Y SOPORTADA,Se persiste glosa de(8) lactato de ringer x 500 ml solución  por valor de $ 2830 c/u de las 11 facturadas  en la hoja de administración de medicamentos no se evidencia su registro estuvo hospitalizado del 05 al 06 de enero de 2020 según lo dispuesto en el anexo técnico No 5 literal B Total $ 22640Se persiste glosa de(1) tubo de succión por valor de $ 5331  en los soportes anexos por la IPS no se evidencia su uso Resolución 3047 de 2008 Se persiste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2423/96Se persiste glosa de(1) fitomenadiona  (vitamina K1) solución inyectable $ 623 ya que hace parte de  la profilaxis del bebe por lo que está incluida en el derecho de sala </t>
  </si>
  <si>
    <t>Gl-252243334150</t>
  </si>
  <si>
    <t xml:space="preserve">Se glosa (1) treponema serología confirmatoria por valor de $ 87200 porque este examen solo se considera pertinente en pacientes con una prueba de serología presuntiva positiva lo cual no aplica para este caso la IPS también lo facturo se reconoce sífilis serología VDRL </t>
  </si>
  <si>
    <t xml:space="preserve">SE LEVANTA GLOSA ATENCION PERTINENTE Y SOPORTADA,Se persiste glosa de  (1) treponema serología confirmatoria por valor de $ 87200 porque este examen solo se considera pertinente en pacientes con una prueba de serología presuntiva positiva lo cual no aplica para este caso la IPS también lo facturo se reconoce sífilis serología VDRL  </t>
  </si>
  <si>
    <t>GL-252243334152</t>
  </si>
  <si>
    <t>Se glosa (2) estudio de coloración básica en especimen por valor de $ 107700 c/u  en los soportes anexos por la IPS no se evidencia el resultado de las patologías como lo estipula la resolución 3047/2008 Total $215400,Se glosa (2) lactato de ringer x 500 ml solución  por valor de $ 2830 c/u de las 4 facturadas  en la hoja de administración de medicamentos no se evidencia su registro estuvo hospitalizado del 07 al 08 de enero de 2020 según lo dispuesto en el anexo técnico No 5 literal B Total $ 5660Se hace glosa por $ 5460 correspondiente al cobro del oxígeno ( 420 lit)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tubo de succión por valor de $ 5331 c/u  en los soportes anexos por la IPS no se evidencia su uso Resolución 3047 de 2008 Total $ 10662,Se glosa realizada por concurrencia de  Cristian Camilo Casalles MorantesPaciente se encuentra en el servicio de hospitalización del 07 al 08 de enero de 2020 (1) habitación de tres camas por valor de $ 188000  se reconoce (1) habitación de cuatro camas por valor de $ 154600 se glosa la diferencia $ 33400</t>
  </si>
  <si>
    <t xml:space="preserve">SE LEVANTA GLOSA ATENCION PERTINENTE Y SOPORTADA,Se levanta glosa de  estudio de coloración básica en especimen por valor de $ 107700 la IPS adjunto el resultado de la patología Se persiste glosa de  (1) estudio de coloración básica en especimen por valor de $ 107700 c/u  en los soportes anexos por la IPS no se evidencia el resultado de las patologías como lo estipula la resolución 3047/2008  Se persiste glosa de (2) lactato de ringer x 500 ml solución  por valor de $ 2830 c/u de las 4 facturadas  en la hoja de administración de medicamentos no se evidencia su registro estuvo hospitalizado del 07 al 08 de enero de 2020 según lo dispuesto en el anexo técnico No 5 literal B Total $ 5660Se levanta glosa por valor de $ 5460 la IPS adjunto la hoja de administración del oxigeno Se persiste glosa de (2) tubo de succión por valor de $ 5331 c/u  en los soportes anexos por la IPS no se evidencia su uso Resolución 3047 de 2008 Total $ 10662 Glosa realizada por concurrencia de  Cristian Camilo Casalles MorantesSe persiste glosa de (1) habitación de tres camas por valor de $ 188000  se reconoce (1) habitación de cuatro camas por valor de $ 154600 se glosa la diferencia $ 33400 </t>
  </si>
  <si>
    <t>GL-252243334155</t>
  </si>
  <si>
    <t>Se glosa (1) etonogestrel 68 mg implante subdermico por valor de $ 165729  estuvo hospitalizado del 05 al 08 de enero de 2020 en soportes anexos de historia clínica no se evidencia el registro de aplicación  del medicamento que sustente su cobro según lo dispuesto en el anexo técnico No 5 literal B numeral 10 literal E  de la resolución 3047 de 2008Se glosa (5) lactato de ringer x 500 ml solución  por valor de $ 14150 de las 14 facturadas y (1) cefalotina 1000 mg polvo para inyeccion por valor de $ 2372 de las 8 facturadas  en la hoja de administración de medicamentos no se evidencia su registro estuvo hospitalizado del 05 al 08 de enero de 2020 según lo dispuesto en el anexo técnico No 5 literal B Total $ 16522,Se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</si>
  <si>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 xml:space="preserve">SE LEVANTA GLOSA ATENCION PERTINENTE Y SOPORTADA,Se levanta glosa por valor de $ 165729 la IPS adjunto la hoja de administración de medicamento donde se evidencia su aplicación de la etonogestrolSe levanta glosa por valor de $ 2372 en la hoja de administración de medicamentos donde se evidencia su aplicación de la cefalotina Se persiste glosa de (5) lactato de ringer x 500 ml solución  por valor de $ 14150 de las 14 facturadas  en la hoja de administración de medicamentos no se evidencia su registro estuvo hospitalizado del 05 al 08 de enero de 2020 según lo dispuesto en el anexo técnico No 5 literal B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t>
  </si>
  <si>
    <t>GL-252243334156</t>
  </si>
  <si>
    <t>Se glosa (2) terapia física por valor de $ 20300 c/u en los soportes anexos por la IPS  se evidencia de la justificación para ordenarla Total $ 40600,Se glosa (5) lactato de ringer x 500 ml solución  por valor de $ 14150 de las 18 facturadas y (2) ampicilina  sulbactam 1000 mg polvo para inyeccion por valor de $ 4078 de las 22 facturadas  en la hoja de administración de medicamentos no se evidencia su registro estuvo hospitalizado del 05 al 09 de enero de 2020 según lo dispuesto en el anexo técnico No 5 literal B Total $ 18228,Se glosa realizada por concurrencia de  Cristian Camilo Casalles MorantesPaciente se encuentra en el servicio de hospitalización del 05 al 08 de enero de 2020 (3) habitación de tres camas por valor de $ 188000 c/u  se reconoce (3) habitación de cuatro camas por valor de $ 154600 c/u se glosa la diferencia $ 100200</t>
  </si>
  <si>
    <t xml:space="preserve">SE LEVANTA GLOSA ATENCION PERTINENTE Y SOPORTADA,Se persiste glosa de (5) lactato de ringer x 500 ml solución  por valor de $ 14150 de las 18 facturadas y (2) ampicilina  sulbactam 1000 mg polvo para inyeccion por valor de $ 4078 de las 22 facturadas  en la hoja de administración de medicamentos no se evidencia su registro estuvo hospitalizado del 05 al 09 de enero de 2020 según lo dispuesto en el anexo técnico No 5 literal B Total $ 18228 Glosa realizada por concurrencia de  Cristian Camilo Casalles MorantesSe persiste glosa de (3) habitación de tres camas por valor de $ 188000 c/u  se reconoce (3) habitación de cuatro camas por valor de $ 154600 c/u se glosa la diferencia $ 100200 Se persiste glosa de (2) terapia física por valor de $ 20300 c/u en los soportes anexos por la IPS  se evidencia de la justificación para ordenarla Total $ 40600 </t>
  </si>
  <si>
    <t>GL-252243334157</t>
  </si>
  <si>
    <t>Se glosa (1) consulta de urgencia por valor de $ 48900 por  originar la práctica de una intervención  (Legrado uterino) o procedimiento que deba realizar el especialista consultado se evidencia en los anexos soportado por la IPS que fue recibido por el ginecologo Art 76 Decreto 2423/96,Se glosa (1) estudio de coloración básica en especimen por valor de $ 107700  en los soportes anexos por la IPS no se evidencia el resultado de las patologías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</si>
  <si>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 xml:space="preserve">SE LEVANTA GLOSA ATENCION PERTINENTE Y SOPORTADA,Se levanta glosa por valor de $ 107700 la IPS adjunto el resultado de la patología Se persiste glosa de (1) consulta de urgencia por valor de $ 48900 por  originar la práctica de una intervención  (Legrado uterino)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</si>
  <si>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Gl-252243334158</t>
  </si>
  <si>
    <t>Se glosa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glosa (3) lactato de ringer x 500 ml solución  por valor de $ 2830 c/u de las 8 facturadas  en la hoja de administración de medicamentos no se evidencia su registro estuvo hospitalizado del 10 al 11 de enero de 2020 según lo dispuesto en el anexo técnico No 5 literal B Total $ 8490Se glosa (1) lidocaina sin epinefrina por valor de $ 8851 en los soportes anexos por la IPS no se evidencia que este ordenado por el medico tratante ademas en la hoja de administración de medicamentos no se evidencia su uso como lo estipula la Resolución 3047 de 2008,Se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t>
  </si>
  <si>
    <t xml:space="preserve">SE LEVANTA GLOSA ATENCION PERTINENTE Y SOPORTADA,Se persiste glosa de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persiste glosa de (3) lactato de ringer x 500 ml solución  por valor de $ 2830 c/u de las 8 facturadas  en la hoja de administración de medicamentos no se evidencia su registro estuvo hospitalizado del 10 al 11 de enero de 2020 según lo dispuesto en el anexo técnico No 5 literal B Total $ 8490Se persiste glosa de (1) lidocaina sin epinefrina por valor de $ 8851 en los soportes anexos por la IPS no se evidencia que este ordenado por el medico tratante ademas en la hoja de administración de medicamentos no se evidencia su uso como lo estipula la Resolución 3047 de 2008 Glosa realizada por concurrencia de Damaris Tatiana Sánchez VelascoSe persiste glosa de (1) habitación de tres camas por valor de $ 188000  se reconoce (1) habitación de cuatro camas por valor de $ 154600 se glosa la diferencia $ 33400 Se persiste glosa de(1) terapia física por valor de $ 20300 en los soportes anexos por la IPS  se evidencia de la justificación para ordenarla Se persiste glosa de (1) fitomenadiona  (vitamina K1) solución inyectable $ 623 ya que hace parte de  la profilaxis del bebe por lo que está incluida en el derecho de sala </t>
  </si>
  <si>
    <t>GL-252243334160</t>
  </si>
  <si>
    <t>Se glosa (1) fitomenadiona  (vitamina K1) solución inyectable $ 623 ya que hace parte de  la profilaxis del bebe por lo que está incluida en el derecho de sala,Se glosa (1) honorarios de ayudantia por valor de $ 52900 en los soportes anexos por la IPS en la hoja  del informe quirúrgico no se evidencia la participación del profesional,Se glosa (1) lactato de ringer x 500 ml solución  por valor de $ 2830 de las 10 facturadas y (2) cefalotina 1000 mg polvo para inyeccion por valor de $ 4744  en la hoja de administración de medicamentos no se evidencia su registro estuvo hospitalizado del 10 al 11 de enero de 2020 según lo dispuesto en el anexo técnico No 5 literal B Total $ 7574,Se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t>
  </si>
  <si>
    <t xml:space="preserve"> Se levanta glosa por valor de $ 107700 la IPS adjunto el resultado de la patología de una Se persiste glosa de (1) estudio de coloración básica en especimen por valor de $ 107700  en los soportes anexos por la IPS no se evidencia el resultado de las patologías como lo estipula la resolución 3047/2008Se persiste glosa de (1) lactato de ringer x 500 ml solución  por valor de $ 2830 de las 10 facturadas y (2) cefalotina 1000 mg polvo para inyeccion por valor de $ 4744  en la hoja de administración de medicamentos no se evidencia su registro estuvo hospitalizado del 10 al 11 de enero de 2020 según lo dispuesto en el anexo técnico No 5 literal B Total $ 7574 IPS acepta glosa por valor de $ 52900 según respuestas glosas adjunta expedida el 10 de marzo de 2020 firmado por Yeimmi Paola Camaño Auditora por concepto de honorarios de ayudantiaGlosa realizada por concurrencia de Damaris Tatiana Sánchez VelascoSe persiste glosa de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LEVANTA GLOSA ATENCION PERTINENTE Y SOPORTADA</t>
  </si>
  <si>
    <t>GL-252243334161</t>
  </si>
  <si>
    <t>Se glosa (1) micronebulizador por valor de $ 4417 no facturable por ser un insumo por estar incluido en el procedimiento del capítulo IV del Decreto 2423/96 Art57,Se glosa (15) nebulizaciones por valor de $ 13200 de las 23 facturadas en lo soportes anexos por la IPS se evidencia que le realizaron 23 secciones de terapias respiratorias por estar incluido en la realización de las terapias Total $ 198000,Se glosa (2) heparina bajo peso molecular 5000 UI solución inyectable por valor der $ 23780 de las 10 facturadas (9) lactato de ringer x 500 ml solución  por valor de $ 25470 de las 19 facturadas (3) hidrocortisona 100 mg/ 2 ml solución inyectable $ 6132 de las 6 facturadas  (2) ampicilina  sulbatam 1000  500 mg polvo para inyeccion por valor de $ 4078 de las 24 facturadas y (1) piperacilina  tazobactam 4000  500 mg polvo para inyeccion $ 14050 de las 3 facturadas  en la hoja de administración de medicamentos no se evidencia su registro estuvo hospitalizado del  08 al 14 de enero de 2020 según lo dispuesto en el anexo técnico No 5 literal B Total $ 73510Se glosa (2) beclometasona bucal 250 mcg por valor de $ 21138 (2) ipratropio bromuro 20 mcg dosis aerosol por valor de $ 16608 y (2) salbutamol bucal 100 mcg/ dosis aerosol por valor de $ 9252 de las 3 facturadas en la hoja de administración de medicamento no se evidencia su registro tuvo hospitalizado del  08 al 14 de enero de 2020 según lo dispuesto en el anexo técnico No 5 literal B Total $ 46998Total $ 120508</t>
  </si>
  <si>
    <t xml:space="preserve">SE LEVANTA GLOSA ATENCION PERTINENTE Y SOPORTADA,Se persiste glosa de  (2) heparina bajo peso molecular 5000 UI solución inyectable por valor der $ 23780 de las 10 facturadas (9) lactato de ringer x 500 ml solución  por valor de $ 25470 de las 19 facturadas (3) hidrocortisona 100 mg/ 2 ml solución inyectable $ 6132 de las 6 facturadas  (2) ampicilina  sulbatam 1000  500 mg polvo para inyeccion por valor de $ 4078 de las 24 facturadas y (1) piperacilina  tazobactam 4000  500 mg polvo para inyeccion $ 14050 de las 3 facturadas  en la hoja de administración de medicamentos no se evidencia su registro estuvo hospitalizado del  08 al 14 de enero de 2020 según lo dispuesto en el anexo técnico No 5 literal B Total $ 73510Se persiste glosa de (2) beclometasona bucal 250 mcg por valor de $ 21138 (2) ipratropio bromuro 20 mcg dosis aerosol por valor de $ 16608 y (2) salbutamol bucal 100 mcg/ dosis aerosol por valor de $ 9252 de las 3 facturadas en la hoja de administración de medicamento no se evidencia su registro tuvo hospitalizado del  08 al 14 de enero de 2020 según lo dispuesto en el anexo técnico No 5 literal B Total $ 46998Total $ 120508 Se persiste glosa de (15) nebulizaciones por valor de $ 13200 de las 23 facturadas en lo soportes anexos por la IPS se evidencia que le realizaron 23 secciones de terapias respiratorias por estar incluido en la realización de las terapias Total $ 198000Se persiste glosa de  (1) micronebulizador por valor de $ 4417 no facturable por ser un insumo por estar incluido en el procedimiento del capítulo IV del Decreto 2423/96 Art57 </t>
  </si>
  <si>
    <t>GL-252243334162</t>
  </si>
  <si>
    <t>Se glosa (2) terapia física por valor de $ 20300 c/u en los soportes anexos por la IPS  se evidencia de la justificación para ordenarla Total $ 40600,Se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</si>
  <si>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(2) terapia física por valor de $ 20300 c/u en los soportes anexos por la IPS  no se evidencia de la justificación para ordenarla Total $ 40600 </t>
  </si>
  <si>
    <t>GL-252243334163</t>
  </si>
  <si>
    <t>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(6) lactato de ringer x 500 ml solución  por valor de $ 2830 c/u de las 9 facturadas  en la hoja de administración de medicamentos no se evidencia su registro estuvo hospitalizado del 12 al 14 de enero de 2020 según lo dispuesto en el anexo técnico No 5 literal B Total $ 16980,Se glosa realizada por concurrencia de Cristian Camilo Casallas MorantesPaciente se encuentra en el servicio de hospitalización del 12 al 14 de enero de 2020 (2) habitación de tres camas por valor de $ 188000 c/u  se reconoce (2) habitación de cuatro camas por valor de $ 154600 c/u se glosa la diferencia $ 66800</t>
  </si>
  <si>
    <t xml:space="preserve">SE LEVANTA GLOSA ATENCION PERTINENTE Y SOPORTADA,Se levanta glosa por valor de $ 107700 la IPS adjunto el resultado de una patologíaSe glosa (1) estudio de coloración básica en especimen por valor de $ 107700  en los soportes anexos por la IPS no se evidencia el resultado de las patologías como lo estipula la resolución 3047/2008  Se glosa (6) lactato de ringer x 500 ml solución  por valor de $ 2830 c/u de las 9 facturadas  en la hoja de administración de medicamentos no se evidencia su registro estuvo hospitalizado del 12 al 14 de enero de 2020 según lo dispuesto en el anexo técnico No 5 literal B Total $ 16980 Glosa realizada por concurrencia de Cristian Camilo Casallas MorantesSe persiste glosa de la hospitalización del 12 al 14 de enero de 2020 (2) habitación de tres camas por valor de $ 188000 c/u  se reconoce (2) habitación de cuatro camas por valor de $ 154600 c/u se glosa la diferencia $ 66800 Se persiste glosa (1) terapia física por valor de $ 20300 en los soportes anexos por la IPS  se evidencia de la justificación para ordenarla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(1) fitomenadiona  (vitamina K1) solución inyectable $ 623 ya que hace parte de  la profilaxis del bebe por lo que está incluida en el derecho de sala </t>
  </si>
  <si>
    <t>GL-252243334164</t>
  </si>
  <si>
    <t>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(2) estudio de coloración básica en especimen por valor de $ 107700 c/u  en los soportes anexos por la IPS no se evidencia el resultado de las patologías como lo estipula la resolución 3047/2008 Total $ 215400,Se glosa (3) lactato de ringer x 500 ml solución  por valor de $ 2830 c/u de las 11  facturadas  en la hoja de administración de medicamentos no se evidencia su registro estuvo hospitalizado del 13 al 14 de enero de 2020 según lo dispuesto en el anexo técnico No 5 literal B Total $ 8490</t>
  </si>
  <si>
    <t xml:space="preserve">SE LEVANTA GLOSA ATENCION PERTINENTE Y SOPORTADA,Se levanta glosa por valor de $ 215400 la IPS adjunto el resultado de la patologíaSe persiste glosa de (3) lactato de ringer x 500 ml solución  por valor de $ 2830 c/u de las 11  facturadas  en la hoja de administración de medicamentos no se evidencia su registro estuvo hospitalizado del 13 al 14 de enero de 2020 según lo dispuesto en el anexo técnico No 5 literal B Total $ 8490 Se persiste glosa de (1) terapia física por valor de $ 20300 en los soportes anexos por la IPS  se evidencia de la justificación para ordenarla Se persiste glosa de(1) fitomenadiona  (vitamina K1) solución inyectable $ 623 ya que hace parte de  la profilaxis del bebe por lo que está incluida en el derecho de sala </t>
  </si>
  <si>
    <t>GL-252243334166</t>
  </si>
  <si>
    <t>Se glosa (1) cánula oxigeno por valor de $ 1614 y (1) humidificar de oxigeno por valor de $ 6131  en los soportes anexos por la IPS no se evidencia su uso ademas en la historia clínica no se evidencia que el medico tratante ordenara oxigeno como lo estipula la Resolución 3047 de 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ml solución  por valor de $ 2830 c/u de las 4 facturadas  en la hoja de administración de medicamentos no se evidencia su registro estuvo hospitalizado del 14 al 15 de enero de 2020 según lo dispuesto en el anexo técnico No 5 literal B Total $ 8490,Se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realizada por concurrencia de Cristian Camilo Casallas MorantesPaciente se encuentra en el servicio de hospitalización del 14 al 15 de enero de 2020 (1) habitación de tres camas por valor de $ 188000 c/u  se reconoce (1) habitación de cuatro camas por valor de $ 154600 c/u se glosa la diferencia $ 33400</t>
  </si>
  <si>
    <t xml:space="preserve">SE LEVANTA GLOSA ATENCION PERTINENTE Y SOPORTADA,Se persiste glosa de (3) lactato de ringer x 500 ml solución  por valor de $ 2830 c/u de las 4 facturadas  en la hoja de administración de medicamentos no se evidencia su registro estuvo hospitalizado del 14 al 15 de enero de 2020 según lo dispuesto en el anexo técnico No 5 literal B Total $ 8490 Se persiste glosa de (1) cánula oxigeno por valor de $ 1614 y (1) humidificar de oxigeno por valor de $ 6131  en los soportes anexos por la IPS no se evidencia su uso ademas en la historia clínica no se evidencia que el medico tratante ordenara oxigeno como lo estipula la Resolución 3047 de 2008 Glosa realizada por concurrencia de Cristian Camilo Casallas MorantesSe persiste glosa de la hospitalización del 14 al 15 de enero de 2020 (1) habitación de tres camas por valor de $ 188000 c/u  se reconoce (1) habitación de cuatro camas por valor de $ 154600 c/u se glosa la diferencia $ 33400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</si>
  <si>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GL-252243334167</t>
  </si>
  <si>
    <t>Se glosa (1) circuito de anestesia pediátrico  21103 no facturable por ser unos insumos y esta incluido en el equipamiento del equipo de anestesia,Se glosa 2 catéter intravenosa N 20 por valor de $ 3734 de las 3 facturados (1) catéter intravenoso N 22 por valor de $ 1867 en los soportes anexos por la IPS no se evidencia justificación para su uso por protocolo de enfermería se reconoce el acceso venoso debe ser cambiado cada 72 horas Según lo estipulado Resolución 3047 de 2008 Total $ 5601,Se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</si>
  <si>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2 catéter intravenosa N 20 por valor de $ 3734 de las 3 facturados (1) catéter intravenoso N 22 por valor de $ 1867 en los soportes anexos por la IPS no se evidencia justificación para su uso por protocolo de enfermería se reconoce el acceso venoso debe ser cambiado cada 72 horas Según lo estipulado Resolución 3047 de 2008 Total $ 5601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circuito de anestesia pediátrico  21103 no facturable por ser unos insumos y esta incluido en el equipamiento del equipo de anestesia </t>
  </si>
  <si>
    <t>GL-252243334168</t>
  </si>
  <si>
    <t>Se glosa (1) metilergometrina maleoto 02 mg/ml solucion inyectable por valor de $ 7517 no facturable por estar incluido en la sala de parto como lo estipula el Decreto 2423/96 Art 50Se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por valor de $ 2830 c/u de las 10 facturadas  en la hoja de administración de medicamentos no se evidencia su registro estuvo hospitalizado del 15 al 16 de enero de 2020 según lo dispuesto en el anexo técnico No 5 literal B Total $ 11320,Se glosa realizada por concurrencia de Cristian Camilo Casallas MorantesPaciente se encuentra en el servicio de hospitalización del 15 al 16 de enero de 2020 (1) habitación de tres camas por valor de $ 188000 c/u  se reconoce (1) habitación de cuatro camas por valor de $ 154600 c/u se glosa la diferencia $ 33400</t>
  </si>
  <si>
    <t xml:space="preserve">SE LEVANTA GLOSA ATENCION PERTINENTE Y SOPORTADA,Se persiste glosa de  (4) lactato de ringer x 500 ml solución  por valor de $ 2830 c/u de las 10 facturadas  en la hoja de administración de medicamentos no se evidencia su registro estuvo hospitalizado del 15 al 16 de enero de 2020 según lo dispuesto en el anexo técnico No 5 literal B Total $ 11320 IPS acepta glosa por valor de $ 8140 según respuestas glosas adjunta expedida el 10 de Marzo de 2020 firmado por Yeimmi Paola Camaño Auditora por concepto de  metilergometrina maleoto 02 mg/ml y fitomenadiona  (vitamina K1)Glosa realizada por concurrencia de Cristian Camilo Casallas MorantesSe persiste glosa de (1) habitación de tres camas por valor de $ 188000 c/u  se reconoce (1) habitación de cuatro camas por valor de $ 154600 c/u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t>
  </si>
  <si>
    <t>GL-252243334169</t>
  </si>
  <si>
    <t>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solución  por valor de $ 2830 c/u de las 9 facturadas  en la hoja de administración de medicamentos no se evidencia su registro estuvo hospitalizado del 15 al 16 de enero de 2020 según lo dispuesto en el anexo técnico No 5 literal B Total $ 14150,Se glosa realizada por concurrencia de  Cristian Camilo Casalles MorantesPaciente se encuentra en el servicio de hospitalización del 15 al 16 de enero de 2020 (1) habitación de tres camas por valor de $ 188000  se reconoce (1) habitación de cuatro camas por valor de $ 154600 se glosa la diferencia $ 33400</t>
  </si>
  <si>
    <t xml:space="preserve">SE LEVANTA GLOSA ATENCION PERTINENTE Y SOPORTADA,Se persiste glosa de (5) lactato de ringer x 500 ml solución  por valor de $ 2830 c/u de las 9 facturadas  en la hoja de administración de medicamentos no se evidencia su registro estuvo hospitalizado del 15 al 16 de enero de 2020 según lo dispuesto en el anexo técnico No 5 literal B Total $ 14150 Glosa realizada por concurrencia de  Cristian Camilo Casalles MorantesSe persiste glosa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Se persiste glosa de(1) fitomenadiona  (vitamina K1) solución inyectable $ 623 ya que hace parte de  la profilaxis del bebe por lo que está incluida en el derecho de sala </t>
  </si>
  <si>
    <t>GL-252243334170</t>
  </si>
  <si>
    <t>Se glosa  (1) ipratropio bromuro 20 mcg $ 8304 y (1) salbutamol bucal 100 m cg $ 4626 de las 2 facturadas en los soportes anexos por la IPS no se evidencia el suministro del segundo frasco $ 12930,Se glosa (1440) litros de oxigeno por valor de $ 18720 de las 16560 litros facturadas  en los soportes anexos por la IPS  se evidencia que suministraron 15120 litros de oxigeno Como lo estipula la Resolución 3047 de 2008Se glosa (1) heparina bajo peso molecular 40 UI por valor de $ 10380 de las 9 facturadas (9) hidrocortisona 100 mg/2ml solución inyectable por valor de $ 18396 (8) piperacilina  tazobactam 4000  500 mg por valor de $ 112400 de las 32 facturadas  en la hoja de administración de medicamentos no se evidencia su registro estuvo hospitalizado del 15 al 16 de enero de 2020 según lo dispuesto en el anexo técnico No 5 literal B Total $ 141176</t>
  </si>
  <si>
    <t xml:space="preserve">SE LEVANTA GLOSA ATENCION PERTINENTE Y SOPORTADA,Se levanta glosa por valor de $ 18396 la IPS anexa la  hoja de administración de medicamentos donde se evidencia su aplicación de (9) hidrocortisona 100Se persiste glosa de  (1440) litros de oxigeno por valor de $ 18720 de las 16560 litros facturadas  en los soportes anexos por la IPS  se evidencia que suministraron 15120 litros de oxigeno Como lo estipula la Resolución 3047 de 2008Se persiste glosa de (1) heparina bajo peso molecular 40 UI por valor de $ 10380 de las 9 facturadas y  (8) piperacilina  tazobactam 4000  500 mg por valor de $ 112400 de las 32 facturadas  en la hoja de administración de medicamentos no se evidencia su registro estuvo hospitalizado del 15 al 16 de enero de 2020 según lo dispuesto en el anexo técnico No 5 literal B Total $ 122780 Se persiste glosa de (1) ipratropio bromuro 20 mcg $ 8304 y (1) salbutamol bucal 100 m cg $ 4626 de las 2 facturadas en los soportes anexos por la IPS no se evidencia el suministro del segundo frasco $ 12930 </t>
  </si>
  <si>
    <t>GL-252243334171</t>
  </si>
  <si>
    <t>Se glosa (1) catéter intravenoso N 18 por valor de $ 1867 (1) equipo de macrogoteo por valor de $ 2204 y (4) jeringa desechable 5 ml por valor de $ 740 dado que se verifican en las bases de datos de Coosalud EPS para la fecha de atención esta capitado en su Institución,Se glosa (1) consulta de urgencias por medicina general por valor de $ 51900 dado que se verifican en las bases de datos de Coosalud EPS para la fecha de atención esta capitado en su Institución,Se glosa (1) hemograma II por valor de $ 21900 y (1) glucosa en suero por valor de $ 13200 dado que se verifican en las bases de datos de Coosalud EPS para la fecha de atención esta capitado en su Institución,Se glosa (1) ranitidina clorhidrato 50 mg/ml solución inyectable por valor de $ 366 (3) sodio cloruro 9 mg x 500 ml solución inyecatable por valor de $ 8373 y (1) tramadol 50 mg/ml solución inyectable por valor de $ 590 dado que se verifican en las bases de datos de Coosalud EPS para la fecha de atención esta capitado en su Institución,Se glosa (1) sala de observacion por valor de $ 74500 dado que se verifican en las bases de datos de Coosalud EPS para la fecha de atención esta capitado en su Institución Ademas 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glosa (2) electrocardiograma por valor de $ 43200 c/u dado que se verifican en las bases de datos de Coosalud EPS para la fecha de atención esta capitado en su Institución Total $ 86400</t>
  </si>
  <si>
    <t xml:space="preserve">IPS acepta glosa por valor de $ 262040 según respuestas glosas adjunta expedida el 10 de Marzo de 2020 firmado por Yeimmi Paola Camaño Auditora </t>
  </si>
  <si>
    <t>GL-252243334172</t>
  </si>
  <si>
    <t>Se glosa (1) extensión para oxigeno por valor de $ 13225 no facturable es un insumo es una manguera de conexión para línea de oxigeno de con conectores estándar en ambos extremos ,Se glosa (5)  hidrocortisona 100 mg/2ml solución inyectable por valor de $ 10220 de las 12 facturadas y (2) ampicilina  sulbactam solución inyectable por valor de $ 4078 de las 11 facturadas en la hoja de administración de medicamentos no se evidencia su registro estuvo hospitalizado del 13 al 17 de enero de 2020 según lo dispuesto en el anexo técnico No 5 literal B Total $ 14298</t>
  </si>
  <si>
    <t xml:space="preserve">SE LEVANTA GLOSA ATENCION PERTINENTE Y SOPORTADA,Se levanta glosa por valor de $ 10215 la IPS adjunta la hoja de administración de medicamentos donde se evidencia su aplicación de 4  hidrocortisona 100 mg/2ml y 1 ampicilina  sulbactam solución Se persiste glosa de  (1)  hidrocortisona 100 mg/2ml solución inyectable por valor de $ 2044 de las 12 facturadas y (2) ampicilina  sulbactam solución inyectable por valor de $ 2039 de las 11 facturadas en la hoja de administración de medicamentos no se evidencia su registro estuvo hospitalizado del 13 al 17 de enero de 2020 según lo dispuesto en el anexo técnico No 5 literal B Total $ 4083 IPS acepta glosa por valor de $ 13325 según respuestas glosas adjunta expedida el 10 de Marzo de 2020 firmado por Yeimmi Paola Camaño Auditora </t>
  </si>
  <si>
    <t>GL-252243334175</t>
  </si>
  <si>
    <t>Se glosa (1) estudio de coloración básica en especimen por valor de $ 107700  en los soportes anexos por la IPS no se evidencia el resultado de las patologías como lo estipula la resolución 3047/2008,Se glosa (1) incentivador respiratorio por valor de $ 17698 no facturable por estar incluido en un procedimiento (terapia respiratoria) del capítulo IV Decreto 2423/96,Se glosa (14) terapia respiratoria por valor de $ 20300 c/u n los soportes anexos por la IPS no se evidencia justificación para su realizacion según notas del profesional en estado general sin oxigeno adicional sin signos de dificultad respiratoria en el momento y saturacion de 91% Total $ 284200Se glosa (5) terapia física por valor de $ 20300 c/u en los soportes anexos por la IPS  se evidencia de la justificación para ordenarla Total $ 101500,Se glosa (2) tubo de succión por valor de $ 5331 c/u  en los soportes anexos por la IPS no se evidencia su uso Resolución 3047 de 2008 Total $ 10662,Se glosa (22)  lactato de ringer x 500 ml solución inyectable por valor de $ 62260 de las 35 facturadas y (8) clindamicina clorhidrato 600 mg/ 4 ml solución inyectable por valor de $ 14656 de las 23 facturadas en la hoja de administración de medicamentos no se evidencia su registro estuvo hospitalizado del 13 al 17 de enero de 2020 según lo dispuesto en el anexo técnico No 5 literal B Total $ 76916,Se glosa realizada por concurrencia de Cristian Camilo Casallas MorantesPaciente se encuentra en el servicio de hospitalización del 11 al 17 de enero de 2020 (6) habitación de tres camas por valor de $ 188000 c/u  se reconoce (6) habitación de cuatro camas por valor de $ 154600 c/u se glosa la diferencia $ 200400</t>
  </si>
  <si>
    <t xml:space="preserve">SE LEVANTA GLOSA ATENCION PERTINENTE Y SOPORTADA,Se levanta glosa por valor  de $ 107700 la IPS adjunta el resultado de la patología Se persiste glosa de(22)  lactato de ringer x 500 ml solución inyectable por valor de $ 62260 de las 35 facturadas y (8) clindamicina clorhidrato 600 mg/ 4 ml solución inyectable por valor de $ 14656 de las 23 facturadas en la hoja de administración de medicamentos no se evidencia su registro estuvo hospitalizado del 13 al 17 de enero de 2020 según lo dispuesto en el anexo técnico No 5 literal B Total $ 76916Se persiste glosa de  (2) tubo de succión por valor de $ 5331 c/u  en los soportes anexos por la IPS no se evidencia su uso Resolución 3047 de 2008 Total $ 10662 Glosa realizada por concurrencia de Cristian Camilo Casallas MorantesSe persiste glosa de la habitación de tres camas por valor de $ 188000 c/u  se reconoce (6) habitación de cuatro camas por valor de $ 154600 c/u se glosa la diferencia $ 200400 Se persiste glosa de (14) terapia respiratoria por valor de $ 20300 c/u en los soportes anexos por la IPS no se evidencia justificación para su realizacion según notas del profesional en estado general sin oxigeno adicional sin signos de dificultad respiratoria en el momento y saturacion de 91% Total $ 284200Se persiste glosa de (5) terapia física por valor de $ 20300 c/u en los soportes anexos por la IPS  no se evidencia de la justificación para ordenarla Total $ 101500Se persiste glosa de  (1) incentivador respiratorio por valor de $ 17698 no facturable por estar incluido en un procedimiento (terapia respiratoria) del capítulo IV Decreto 2423/96 </t>
  </si>
  <si>
    <t>GL-252243334179</t>
  </si>
  <si>
    <t>Se glosa (1) cefalotina 1000 mg polvo para inyeccion por valor de $ 2372 de las 7 facturadas en la hoja de administración de medicamentos no se evidencia su registro estuvo hospitalizado del 16 al 18 de enero de 2020 según lo dispuesto en el anexo técnico No 5 literal B ,Se glosa (1) tubo de succión por valor de $ 5331  en los soportes anexos por la IPS no se evidencia su uso Resolución 3047 de 2008</t>
  </si>
  <si>
    <t xml:space="preserve">SE LEVANTA GLOSA ATENCION PERTINENTE Y SOPORTADA,Se persiste glosa de  (1) cefalotina 1000 mg polvo para inyeccion por valor de $ 2372 de las 7 facturadas en la hoja de administración de medicamentos no se evidencia su registro estuvo hospitalizado del 16 al 18 de enero de 2020 según lo dispuesto en el anexo técnico No 5 literal B Se persiste glosa de (1) tubo de succión por valor de $ 5331  en los soportes anexos por la IPS no se evidencia su uso Resolución 3047 de 2008 </t>
  </si>
  <si>
    <t>GL-252243334180</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</si>
  <si>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</si>
  <si>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 xml:space="preserve">SE LEVANTA GLOSA ATENCION PERTINENTE Y SOPORTADA,Se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</si>
  <si>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GL-252243334181</t>
  </si>
  <si>
    <t>Se glosa (1) cánula de oxigeno por valor de  1614 y (1) cánula de oxigeno neonatal por valor de $ 1626 en los soportes anexos por la IPS no se evidencia su uso como lo contempla la Resolución 3047 de 2008 Total $ 3240Se glosa (1) tubo de succión por valor de $ 5331  en los soportes anexos por la IPS no se evidencia su uso Resolución 3047 de 2008,Se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por valor de $ 2830 c/u de las 9 facturadas en la hoja de administración de medicamentos no se evidencia su registro estuvo hospitalizado del 17 al 19 de enero de 2020 según lo dispuesto en el anexo técnico No 5 literal B Total $ 14150</t>
  </si>
  <si>
    <t xml:space="preserve">SE LEVANTA GLOSA ATENCION PERTINENTE Y SOPORTADA,Se persiste glosa de  (5) lactato de ringer bolsa x 500 ml por valor de $ 2830 c/u de las 9 facturadas en la hoja de administración de medicamentos no se evidencia su registro estuvo hospitalizado del 17 al 19 de enero de 2020 según lo dispuesto en el anexo técnico No 5 literal B Total $ 14150 Se persiste glosa de (1) cánula de oxigeno por valor de  1614 y (1) cánula de oxigeno neonatal por valor de $ 1626 en los soportes anexos por la IPS no se evidencia su uso como lo contempla la Resolución 3047 de 2008 Total $ 3240Se persiste glosa de (1) tubo de succión por valor de $ 5331  en los soportes anexos por la IPS no se evidencia su uso Resolución 3047 de 2008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t>
  </si>
  <si>
    <t>GL-252243334182</t>
  </si>
  <si>
    <t>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bolsa x 500 ml por valor de $ 2830 c/u de las 9 facturadas en la hoja de administración de medicamentos no se evidencia su registro estuvo hospitalizado del 17 al 19 de enero de 2020 según lo dispuesto en el anexo técnico No 5 literal B Total $ 8490,Se glosa realizada por concurrencia de Cristian Camilo Casallas MorantesPaciente se encuentra en el servicio de hospitalización del 17 al 19 de enero de 2020 (2) habitación de tres camas por valor de $ 188000 c/u  se reconoce (2) habitación de cuatro camas por valor de $ 154600 c/u se glosa la diferencia $ 66800</t>
  </si>
  <si>
    <t xml:space="preserve">SE LEVANTA GLOSA ATENCION PERTINENTE Y SOPORTADA,Se persiste glosa de (3) lactato de ringer bolsa x 500 ml por valor de $ 2830 c/u de las 9 facturadas en la hoja de administración de medicamentos no se evidencia su registro estuvo hospitalizado del 17 al 19 de enero de 2020 según lo dispuesto en el anexo técnico No 5 literal B Total $ 8490 Glosa realizada por concurrencia de Cristian Camilo Casallas MorantesSe persiste glosa de (2) habitación de tres camas por valor de $ 188000 c/u  se reconoce (2) habitación de cuatro camas por valor de $ 154600 c/u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</si>
  <si>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GL-252243334183</t>
  </si>
  <si>
    <t>Se glosa (1) micronebulizador por valor de $ 4417 no facturable por ser un insumo por estar incluido en el procedimiento del capítulo IV del Decreto 2423/96 Art57,Se glosa (4) nebulizacion por valor de $ 13200 c/u de las 7 facturadas en los soportes adjunto por la IPS se evidencia que le realiza 3 como lo estipula la Resolución 3047 de 2008 Total $ 52800,Se objeta el cobro de 4 oximetrias por valor de $ 31600 c/u porque no es facturable debido a que hace parte del monitoreo de signos vitales del paciente por lo tanto está incluido en la atención del paciente  Total $ 126400</t>
  </si>
  <si>
    <t xml:space="preserve">SE LEVANTA GLOSA ATENCION PERTINENTE Y SOPORTADA,Se persiste glosa de (4) nebulizacion por valor de $ 13200 c/u de las 7 facturadas en los soportes adjunto por la IPS se evidencia que le realiza 3 como lo estipula la Resolución 3047 de 2008 Total $ 52800 Se persiste glosa del cobro de 4 oximetrias por valor de $ 31600 c/u porque no es facturable debido a que hace parte del monitoreo de signos vitales del paciente por lo tanto está incluido en la atención del paciente  Total $ 126400Se persiste glosa de (1) micronebulizador por valor de $ 4417 no facturable por ser un insumo por estar incluido en el procedimiento del capítulo IV del Decreto 2423/96 Art57 </t>
  </si>
  <si>
    <t>GL-252243334184</t>
  </si>
  <si>
    <t>Se glosa (1) estudio de coloración básica en especimen por valor de $ 107700  en los soportes anexos por la IPS no se evidencia el resultado de las patologías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(7) lactato de ringer x 500 ml solución  por valor de $ 19810 de las 8 facturadas y (1) medroxiprogesterona acetato 150 mg suspension inyectable por valor de $ 7128  en la hoja de administración de medicamentos no se evidencia su registro estuvo hospitalizado del 10 al 11 de enero de 2020 según lo dispuesto en el anexo técnico No 5 literal B Total $ 26938</t>
  </si>
  <si>
    <t xml:space="preserve">SE LEVANTA GLOSA ATENCION PERTINENTE Y SOPORTADA,Se levanta glosa por valor de $ 107700 la IPS adjunto el resultado de la patologíaSe levanta glosa por valor de 7128 por concepto (1) medroxiprogesterona acetato 150 mg suspensión Se persiste glosa de (7) lactato de ringer x 500 ml solución  por valor de $ 19810 de las 8 facturadas  en la hoja de administración de medicamentos no se evidencia su registro estuvo hospitalizado del 10 al 11 de enero de 2020 según lo dispuesto en el anexo técnico No 5 literal B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</si>
  <si>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GL-252243334185</t>
  </si>
  <si>
    <t>IPS factura (1) interconsulta por especialista de anestesia por valor de $ 50300 según el decreto 2423/96 se reconoce con el código 39139 por valor de $ 43300 se glosa la diferencia de $ 7000 ,Se glosa (16) oxacilina 1000 mg/ vial polvo para inyeccion por valor de $ 1482 c/u de las 71 facturadas  en la hoja de administración de medicamentos no se evidencia su registro estuvo hospitalizado del 11 al 17 de enero de 2020 según lo dispuesto en el anexo técnico No 5 literal B Total $ 23712</t>
  </si>
  <si>
    <t>IPS acepta glosa por valor de $ 23712 según respuestas glosas adjunta expedida el 10 de marzo de 2020 firmado por Yeimmi Paola Camaño Auditora por concepto de  (16) oxacilina 1000 mg/ vial Se persiste glosa de (1) interconsulta por especialista de anestesia por valor de $ 50300 según el decreto 2423/96 se reconoce con el código 39139 por valor de $ 43300 se glosa la diferencia de $ 7000 ,SE LEVANTA GLOSA ATENCION PERTINENTE Y SOPORTADA</t>
  </si>
  <si>
    <t>GL-252243334186</t>
  </si>
  <si>
    <t>Se glosa (1) maxbraid c/ aguja recta por valor de $ 319100 por ser un insumo no facturable por ser parte de los insumos y accesorios de la sala de quirófano Decreto 2423/96 Art 49,Se glosa (1) sutura de musculo o tendón por valor de $ 127600  según la descripción quirúrgica el procedimiento fue realizado en el mismo evento de la tenolisis por lo  tanto se considera incluido dentro de estos dado lo anterior no se reconoce teniendo en cuenta el articulo 68del Decreto 2423 de 1996 las suturas simples en partes blandas concomitantes con lesiones mayores se consideran parte integrante del tratamiento quirúrgico de la lesión</t>
  </si>
  <si>
    <t xml:space="preserve">SE LEVANTA GLOSA ATENCION PERTINENTE Y SOPORTADA,Se persiste glosa de  (1) sutura de musculo o tendón por valor de $ 127600  según la descripción quirúrgica el procedimiento fue realizado en el mismo evento de la tenolisis por lo  tanto se considera incluido dentro de estos dado lo anterior no se reconoce teniendo en cuenta el articulo 68del Decreto 2423 de 1996 las suturas simples en partes blandas concomitantes con lesiones mayores se consideran parte integrante del tratamiento quirúrgico de la lesión Se persiste glosa de (1) maxbraid c/ aguja recta por valor de $ 319100 por ser un insumo no facturable por ser parte de los insumos y accesorios de la sala de quirófano Decreto 2423/96 A </t>
  </si>
  <si>
    <t>GL-252243334187</t>
  </si>
  <si>
    <t>Se glosa (1) sutura por valor de $ 14700 y sala de sutura por valor de $ 43200 en los soportes anexos por la IPS no se evidencia notas del profesional donde realice el procedimiento como lo estipula la Resolución 3047 de 2008 Total $ 57900,Se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</si>
  <si>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levanta glosa por valor de $ 57900  la IPS adjunta copia de la historia clínica donde se evidencia su realización </t>
  </si>
  <si>
    <t>GL-252243334189</t>
  </si>
  <si>
    <t xml:space="preserve">Se glosa (1) estudio de coloración básica en especimen por valor de $ 93500 en en los soportes anexos por la IPS no se evidencia el resultado de la patología como lo estipula la resolución 3047/2008 </t>
  </si>
  <si>
    <t xml:space="preserve"> Se levanta glosa por valor de $ 93500 la IPS adjunto el resultado de la patologia </t>
  </si>
  <si>
    <t>GL-252243334190</t>
  </si>
  <si>
    <t>Se glosa (1) heparina bajo de peso 60 UI solucion inyectable por valor de $ 12628  en la hoja de administración de medicamentos no se evidencia su registro estuvo hospitalizado del 20 al 21 de enero de 2020 según lo dispuesto en el anexo técnico No 5 literal B,Se glosa (1) terapia física por valor de $ 20300 en los soportes anexos por la IPS  se evidencia de la justificación para ordenarla</t>
  </si>
  <si>
    <t>IPS acepta glosa por valor de $ 12628 según respuestas glosas adjunta expedida el 10 de marzo de 2020 firmado por Yeimmi Paola Camaño Auditora por concepto de heparina bajo de peso 60 UI Se persiste glosa de  (1) terapia física por valor de $ 20300 en los soportes anexos por la IPS  no se evidencia de la justificación para ordenarla ,SE LEVANTA GLOSA ATENCION PERTINENTE Y SOPORTADA</t>
  </si>
  <si>
    <t>GL-252243334191</t>
  </si>
  <si>
    <t>Se glosa (1) estudio de coloración básica en especimen por valor de $ 107700  en los soportes anexos por la IPS no se evidencia el resultado de la patología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misoprostol 200 mcg tableta vaginal por valor de $ 12466 de las 20 facturadas y (3) ringer lactato bolsa x 500 ml por valor de $ 8490 de las 10 facturadas  en la hoja de administración de medicamentos no se evidencia su registro estuvo hospitalizado del 18 al 21 de enero de 2020 según lo dispuesto en el anexo técnico No 5 literal B Total $ 20956</t>
  </si>
  <si>
    <t xml:space="preserve">SE LEVANTA GLOSA ATENCION PERTINENTE Y SOPORTADA,Se levanta glosa por valor de $ 107700 la IPS adjunto el resultado de la patologiaSe persiste glosa de (2) misoprostol 200 mcg tableta vaginal por valor de $ 12466 de las 20 facturadas y (3) ringer lactato bolsa x 500 ml por valor de $ 8490 de las 10 facturadas  en la hoja de administración de medicamentos no se evidencia su registro estuvo hospitalizado del 18 al 21 de enero de 2020 según lo dispuesto en el anexo técnico No 5 literal B Total $ 20956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</si>
  <si>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GL-252243334192</t>
  </si>
  <si>
    <t>Se glosa (3) cefazolina 1000 mg polvo para inyeccion por valor de $ 1760 c/u de las 36 facturadas  en la hoja de administración de medicamentos no se evidencia su registro estuvo hospitalizado del 07 al 13 de enero de 2020 según lo dispuesto en el anexo técnico No 5 literal B Total $ 5280,Se glosa (5) terapia física por valor de $ 20300 c/u en los soportes anexos por la IPS  se evidencia de la justificación para ordenarla Total $ 101500,Se glosa 1 catéter intravenosa N 20 por valor de $ 1867 de los 2 facturados y (2) catéter intravenoso N 22 por valor de $ 3734 en los soportes anexos por la IPS no se evidencia justificación para su uso por protocolo de enfermería se reconoce el acceso venoso debe ser cambiado cada 72 horas Según lo estipulado Resolución 3047 de 2008 Total $ 5601</t>
  </si>
  <si>
    <t>IPS acepta glosa por valor de $ 3520 según respuestas glosas adjunta expedida el 10 de marzo de 2020 firmado por Yeimmi Paola Camaño Auditora por concepto de 2  cefazolina 1000 mg polvo para inyeccionSe levanta glosa por valor de $ 1760 la IPS adjunto la hoja de administración de medicamentos donde se evidencia su aplicación Se persiste glosa de  1 catéter intravenosa N 20 por valor de $ 1867 de los 2 facturados y (2) catéter intravenoso N 22 por valor de $ 3734 en los soportes anexos por la IPS no se evidencia justificación para su uso por protocolo de enfermería se reconoce el acceso venoso debe ser cambiado cada 72 horas Según lo estipulado Resolución 3047 de 2008 Total $ 5601 Se persiste glosa de  (5) terapia física por valor de $ 20300 c/u en los soportes anexos por la IPS  no se evidencia de la justificación para ordenarla Total $ 101500 ,SE LEVANTA GLOSA ATENCION PERTINENTE Y SOPORTADA</t>
  </si>
  <si>
    <t>GL-252243334194</t>
  </si>
  <si>
    <t xml:space="preserve">Se glosa (1) tubo de succión por valor de $ 5331  en los soportes anexos por la IPS no se evidencia su uso Resolución 3047 de 2008,Se glosa (6) fentanilo 005 mg solución inyectable por valor de $ 17436 de las 8 facturadas y (2) midazolam 15 mg solución inyectable por valor de $ 4530 de las 6 facturadas en la hoja de administración de medicamentos no se evidencia su registro estuvo hospitalizado del 03 al 04 de enero de 2020 según lo dispuesto en el anexo técnico No 5 literal B Total $ 21966Se glosa (4950) litros de oxigeno por valor de $ 64350 de las 15750 litros facturadas  en los soportes anexos por la IPS  se evidencia que suministraron 10800 litros de oxigeno Como lo estipula la Resolución 3047 de 2008,Se glosa el resucitador manual ambu neonatal por valor de $ 106357 (1) circuito de anestesia por valor de $ 22679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urgenciasSe glosa (1) extensión para anestesia adulto por valor de $ 1658 insumo que corresponde a un set de extensión para proporcionar mayor longitud a los accesos venosos no se reconoce ya que cumple la misma función que el equipo macrogotero el cual se está reconociendo </t>
  </si>
  <si>
    <t xml:space="preserve">SE LEVANTA GLOSA ATENCION PERTINENTE Y SOPORTADA,Se persiste glosa de (1) tubo de succión por valor de $ 5331  en los soportes anexos por la IPS no se evidencia su uso Resolución 3047 de 2008 Se persiste glosa de (6) fentanilo 005 mg solución inyectable por valor de $ 17436 de las 8 facturadas y (2) midazolam 15 mg solución inyectable por valor de $ 4530 de las 6 facturadas en la hoja de administración de medicamentos no se evidencia su registro estuvo hospitalizado del 03 al 04 de enero de 2020 según lo dispuesto en el anexo técnico No 5 literal B Total $ 21966Se persiste glosa de (4950) litros de oxigeno por valor de $ 64350 de las 15750 litros facturadas  en los soportes anexos por la IPS  se evidencia que suministraron 10800 litros de oxigeno Como lo estipula la Resolución 3047 de 2008 Se persiste glosa del resucitador manual ambu neonatal por valor de $ 106357 (1) circuito de anestesia por valor de $ 22679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persiste glosa de (1) candado para carro por valor de $ 657 no facturable por estar incluido en la atención de urgenciasSe persiste glosa de(1) extensión para anestesia adulto por valor de $ 1658 insumo que corresponde a un set de extensión para proporcionar mayor longitud a los accesos venosos no se reconoce ya que cumple la misma función que el equipo macrogotero el cual se está reconociendo </t>
  </si>
  <si>
    <t>GL-252243334197</t>
  </si>
  <si>
    <t>Se glosa (1) consulta de urgencias por medicina general por valor de $ 51900 dado que se verifican en las bases de datos de Coosalud EPS para la fecha de atención esta capitada en su Institución,Se glosa (1) radiografía de tórax por valor de $ 63200 dado que se verifican en las bases de datos de Coosalud EPS para la fecha de atención esta capitada en su Institución,Se glosa (1) terapia física por valor de $ 20300 en los soportes anexos por la IPS  se evidencia de la justificación para ordenarla</t>
  </si>
  <si>
    <t>IPS acepta glosa por valor de $ 115100 según respuestas glosas adjunta expedida el 10 de marzo de 2020 firmado por Yeimmi Paola Camaño Auditora por concepto de (1) consulta de urgencias por medicina general por valor de $ 51900 y (1) radiografía de tórax por valor de $ 63200  Se persiste glosa de  (1) terapia física por valor de $ 20300 en los soportes anexos por la IPS no se evidencia de la justificación para ordenarla ,SE LEVANTA GLOSA ATENCION PERTINENTE Y SOPORTADA</t>
  </si>
  <si>
    <t>HBOG2987211</t>
  </si>
  <si>
    <t>GL-252243334201</t>
  </si>
  <si>
    <t>Se glosa (1) drenaje percutaneo por valor de $ 267000 de las 2 facturadas en los soportes anexos por la IPS se evidencia que le realización 1 y fue el 16 de enero de 2020 como lo estipula Resolución 3047 de 2008,Se glosa (11) terapia física por valor de $ 20300 c/u de las 18 facturadas en los soportes anexos por la IPS se evidencia que le realizaron los días 26 y 26 de diciembre de 2019 04 07 08 20 y 22 de enero de 2020 como lo estipula Resolución 3047 de 2008 Total $ 223300,Se glosa (3) atención diaria intrahospitalaria por el especialista por valor de $ 52900 c/u de las 29 facturadas en los soportes anexos por la IPS no se evidencia notas del especialista de los dias 01 02 y 03 de enero de 2020 como lo estipula la Resolución 3047 de 2008 Total $ 158700,Se glosa (4) enoxaparina 40 mg solución inyectable por valor de $ 27828 de las 25 facturadas y (6) piperacilina/tazobatam 4 g/05 g solución inyectable por valor de $ 46464 de las 49 facturadas  en la hoja de administración de medicamentos no se evidencia su registro estuvo hospitalizado del  08 al 11 de 2020 según lo dispuesto en el anexo técnico No 5 literal B Total $  74292</t>
  </si>
  <si>
    <t>HBOG2985718</t>
  </si>
  <si>
    <t>GL-252243334202</t>
  </si>
  <si>
    <t>Se glosa  (10) piperacilina/tazobatam 4 g/05 g solución inyectable por valor de $  77440 de las 18 facturadas y (1) enoxaparina 40 mg solución inyectable por valor de $ 6957 en la hoja de administración de medicamentos no se evidencia su registro estuvo hospitalizado del  17 al 24 de 2020 según lo dispuesto en el anexo técnico No 5 literal B Total $  84397,Se glosa (1) hemoclasificacion (grupo sanguineo) por valor de $ 28000 y (1) hemoclasificacion prueba serica por valor de $ 31100 no facturable por estar incluido en el valor de las prueba de compatibilidad,Se glosa (4) extensión para anestesia adulto por valor de $ 722 c/u insumo que corresponde a un set de extensión para proporcionar mayor longitud a los accesos venosos no se reconoce ya que cumple la misma función que el equipo macrogotero el cual se está reconociendo Total $ 2888</t>
  </si>
  <si>
    <t>HBOG2986488</t>
  </si>
  <si>
    <t>GL-252243334203</t>
  </si>
  <si>
    <t>Se glosa  (21) mesalazina 4 gramo suspension por valor de $ 23688 (1) enoxaparina 40 mg solución inyectable por valor de $  6957 y  (12) metronidazol 500 mg solución por valor de $ 19596 en la hoja de administración de medicamentos no se evidencia su registro estuvo hospitalizado del  28 de diciembre de 2019 al 10 de enero de 2020 según lo dispuesto en el anexo técnico No 5 literal B Total $  50241,Se glosa (1) atención diaria especialista por valor de medicina especialidad por valor de $ 52900 de las 15 facturadas en los soportes anexos por la IPS se evidencia que el paciente ingreso el 28 de diciembre de 2019 al 10 de enero de 2020 estuvo 13 días hospitalizado Lla IPS tenia  hacer 14 atenciones por el especialista,Se glosa (2) atención diaria por especialista por medicina interna por de $ 49900 de las 15 facturadas en los soportes anexos por la IPS no se evidencia notas del especialista de los días 28 y de diciembre de 2019 Total $ 99800Se glosa (1) atención diaria por especialista por medicina interna por de $ 52900 de las 15 facturadas en los soportes anexos por la IPS no se evidencia notas del especialista de del 04 de enero de 2020Total $ 152700,Se glosa (4) terapia física por valor de $ 20300 c/u de las 10 facturadas en los soportes anexos por la IPS se evidencia que le realizaron los días  04 05 06  07 08  y 10 de enero de 2020 como lo estipula Resolución 3047 de 2008 Total $ 81200Se glosa (1) terapia ocupacional por valor de $ 20300 c/u de las 2 facturadas en los soportes anexos por la IPS se evidencia que le realizaron del  08  enero de 2020 como lo estipula Resolución 3047 de 2008 Total $ 101500</t>
  </si>
  <si>
    <t>GL-252243334204</t>
  </si>
  <si>
    <t>Se glosa (2) heparina bajo peso molecular 60 UI solución inyectable por valor de $ 12628 c/u de las 2 facturadas en la hoja de administración de medicamentos no se evidencia su registro estuvo hospitalizado del 22 al 23 de enero de 2020 según lo dispuesto en el anexo técnico No 5 literal B Total $ 25256,Se glosa 3 catéter intravenosa N 20 por valor de $ 1867 c/u en los soportes anexos por la IPS no se evidencia justificación para su uso por protocolo de enfermería se reconoce el acceso venoso debe ser cambiado cada 72 horas Según lo estipulado Resolución 3047 de 2008 Total $ 5601,Se objeta 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t>
  </si>
  <si>
    <t xml:space="preserve">SE LEVANTA GLOSA ATENCION PERTINENTE Y SOPORTADA,Se persiste de (2) heparina bajo peso molecular 60 UI solución inyectable por valor de $ 12628 c/u de las 2 facturadas en la hoja de administración de medicamentos no se evidencia su registro estuvo hospitalizado del 22 al 23 de enero de 2020 según lo dispuesto en el anexo técnico No 5 literal B Total $ 25256Se persiste de 3 catéter intravenosa N 20 por valor de $ 1867 c/u en los soportes anexos por la IPS no se evidencia justificación para su uso por protocolo de enfermería se reconoce el acceso venoso debe ser cambiado cada 72 horas Según lo estipulado Resolución 3047 de 2008 Total $ 5601 Se persiste glosa del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 </t>
  </si>
  <si>
    <t>GL-252243334208</t>
  </si>
  <si>
    <t>Se glosa (1) micronebulizador por valor de $ 4417 no facturable por ser un insumo por estar incluido en el procedimiento del capítulo IV del Decreto 2423/96 Art57,Se glosa (2) terapia física por valor de $ 20300 c/u en los soportes anexos por la IPS  se evidencia de la justificación para ordenarla Total $ 40600Se glosa (6) nebulizacion por valor de $ 13200 c/u por estar incluido en la realización de las terapias  Total $ 79200,Se objeta el cobro de 16 oximetrias por valor de $ 31600 c/u porque no es facturable debido a que hace parte del monitoreo de signos vitales del paciente por lo tanto está incluido en la atención del paciente  Total $ 505600</t>
  </si>
  <si>
    <t xml:space="preserve">SE LEVANTA GLOSA ATENCION PERTINENTE Y SOPORTADA,Se persiste glosa del cobro de 16 oximetrias por valor de $ 31600 c/u porque no es facturable debido a que hace parte del monitoreo de signos vitales del paciente por lo tanto está incluido en la atención del paciente  Total $ 505600 Se persiste glosa de (2) terapia física por valor de $ 20300 c/u en los soportes anexos por la IPS  se evidencia de la justificación para ordenarla Total $ 40600Se persiste glosa de (6) nebulizacion por valor de $ 13200 c/u por estar incluido en la realización de las terapias  Total $ 79200 Se persiste glosa de(1) micronebulizador por valor de $ 4417 no facturable por ser un insumo por estar incluido en el procedimiento del capítulo IV del Decreto 2423/96 Art57 </t>
  </si>
  <si>
    <t>GL-252243334211</t>
  </si>
  <si>
    <t>Se glosa (1) terapia física por valor de $ 20300 en los soportes anexos por la IPS  se evidencia de la justificación para ordenarla</t>
  </si>
  <si>
    <t xml:space="preserve">SE LEVANTA GLOSA ATENCION PERTINENTE Y SOPORTADA,Se persiste glosa de (1) terapia física por valor de $ 20300 en los soportes anexos por la IPS no se evidencia de la justificación para ordenarla  </t>
  </si>
  <si>
    <t>GL-252243334212</t>
  </si>
  <si>
    <t>Se glosa (1) fitomenadiona  (vitamina K1) solución inyectable $ 623 ya que hace parte de  la profilaxis del bebe por lo que está incluida en el derecho de sala,Se glosa (1) levonorgestrel 75 mg implante subdermico por valor de $ 172274  estuvo hospitalizado del 23 al 24 de enero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inmunoglobulina anti D 250 mcg/2 ml solucion inyectable por valor de $ 293551 en la hoja de administración de medicamentos no se evidencia su registro estuvo hospitalizado del 23 al 24 de enero de 2020 según lo dispuesto en el anexo técnico No 5 literal BSe glosa (1) lidocaina sin epinefrina 2 % por valor de  $ 7926 en los soportes anexos por la IPS no se evidencia su uso como lo contempla la Resolución 3047 de 2008,Se glosa (1) radiografía de clavícula por valor de $ 44500 de las 2 facturadas en lo soportes anexos por la IPS se evidencia que le realizaron radiografía derecha como lo estipula la Resolución 3047 de 2008,Se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Cristian Camilo Casalles MorantesPaciente se encuentra en el servicio de hospitalización del 23 al 24 de enero de 2020 (1) habitación de tres camas por valor de $ 188000  se reconoce (1) habitación de cuatro camas por valor de $ 154600 se glosa la diferencia $ 33400</t>
  </si>
  <si>
    <t xml:space="preserve">SE LEVANTA GLOSA ATENCION PERTINENTE Y SOPORTADA,Se levanta glosa por valor de $ 137585 la IPS adjunto la hoja de administración de medicamentos donde se evidencia la aplicación de  levonorgestrel 75 mg implante subdermico Se persiste glosa por valor de $ 34689 de levonorgestrel 75 mg implante subdermico por mayor valor cobradoSe persiste  glosa de (1) radiografía de clavícula por valor de $ 44500 de las 2 facturadas en lo soportes anexos por la IPS se evidencia que le realizaron radiografía derecha como lo estipula la Resolución 3047 de 2008Se persiste  glosa de  (1) inmunoglobulina anti D 250 mcg/2 ml solucion inyectable por valor de $ 293551 en la hoja de administración de medicamentos no se evidencia su registro estuvo hospitalizado del 23 al 24 de enero de 2020 según lo dispuesto en el anexo técnico No 5 literal BSe persiste  glosa de (1) lidocaina sin epinefrina 2 % por valor de  $ 7926 en los soportes anexos por la IPS no se evidencia su uso como lo contempla la Resolución 3047 de 2008 Glosa realizada por concurrencia de  Cristian Camilo Casalles MorantesSe persiste  glosa de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ordenarlaSe glosa (1) fitomenadiona  (vitamina K1) solución inyectable $ 623 ya que hace parte de  la profilaxis del bebe por lo que está incluida en el derecho de sala </t>
  </si>
  <si>
    <t>GL-252243334213</t>
  </si>
  <si>
    <t>Se glosa (1) coloracion gram por valor de $ 11300 (1) hemograma II por valor de $ 21900 (1) bilirrubina directa por valor de $ 9200 (1) bilirrubina total por valor de $ 11900 (1) nitrogeno ureico por valor de $ 10500 (1) creatinina en suero por valor de $ 12600 (1) virus VIH por valor de $ 75600 (1) prueba no treponemica por valor de $ 14000 y (1) uroanalisis por valor de $ 14000 en los soportes anexos por la IPS es ordenado por medico general dado que se verifican en las bases de datos de Coosalud EPS para la fecha de atención esta capitada en su Institución Total $ 181000,Se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</si>
  <si>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coloracion gram por valor de $ 11300 (1) hemograma II por valor de $ 21900 (1) bilirrubina directa por valor de $ 9200 (1) bilirrubina total por valor de $ 11900 (1) nitrogeno ureico por valor de $ 10500 (1) creatinina en suero por valor de $ 12600 (1) virus VIH por valor de $ 75600 (1) prueba no treponemica por valor de $ 14000 y (1) uroanalisis por valor de $ 14000 en los soportes anexos por la IPS es ordenado por medico general dado que se verifican en las bases de datos de Coosalud EPS para la fecha de atención esta capitada en su Institución Total $ 181000 </t>
  </si>
  <si>
    <t>GL-252243334214</t>
  </si>
  <si>
    <t>Se glosa (4) hioscina butilbromuro 20 mg/ml solucion inyectable por valor de $ 4408 de las 12 facturadas y (20) lactato de ringer bolsa x 500 ml solución inyectable por valor de $ 56600 de las 30 facturadas la hoja de administración de medicamentos no se evidencia su registro estuvo hospitalizado del 11 al 18 de enero de 2020 según lo dispuesto en el anexo técnico No 5 literal B Total $ 61008,Se glosa realizada por concurrencia de  Cristian Camilo Casallas MorantesPaciente se encuentra en el servicio de hospitalización del 11 al 18 de enero de 2020 (7) habitación de tres camas por valor de $ 188000  se reconoce (7) habitación de cuatro camas por valor de $ 154600 se glosa la diferencia $ 233800</t>
  </si>
  <si>
    <t>IPS acepta glosa por valor de $ 3306 según respuestas glosas adjunta expedida el 10 de Marzo de 2020 firmado por Yeimmi Paola Camaño Auditora Se levanta glosa por valor de $ 1102 la IPS adjunto la hoja de administración de medicamentos donde se evidencia su aplicaciónSe persiste glosa de  (20) lactato de ringer bolsa x 500 ml solución inyectable por valor de $ 56600 de las 30 facturadas la hoja de administración de medicamentos no se evidencia su registro estuvo hospitalizado del 11 al 18 de enero de 2020 según lo dispuesto en el anexo técnico No 5 literal B  Glosa realizada por concurrencia de  Cristian Camilo Casallas MorantesSe persiste glosa de  (7) habitación de tres camas por valor de $ 188000  se reconoce (7) habitación de cuatro camas por valor de $ 154600 se glosa la diferencia $ 233800 ,SE LEVANTA GLOSA ATENCION PERTINENTE Y SOPORTADA</t>
  </si>
  <si>
    <t>HBOG2987169</t>
  </si>
  <si>
    <t>GL-252243334215</t>
  </si>
  <si>
    <t>Se glosa  (1) hioscina 20 mg/ml solución inyectable por valor de $ 1117 de las 16 facturadas(1) vitamina K 1 2 mg/ampolla por valor de $ 28802 de las 7 facturadas y (9) piperacilina/tazobactam 4g reconstro vial por valor de $ 69696 de las 10 facturadas en la hoja de administración de medicamentos no se evidencia su registro estuvo hospitalizado del 24 al 31 de enero de 2020 según lo dispuesto en el anexo técnico No 5 literal B Total $  99615,Se glosa (1) asa de polipectomia por valor de $ 110848 y (2) papilotomo trensado 5 fr por valor de $ 1790192 no facturable por ser parte de los insumos y accesorios de la sala de quirófano Decreto 2423/96 Art 49 adicional en los soportes anexos por la IPS se evidencia en uso de 1 Total $ 1901040Se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guia biliar electroquirurgica 035 por valor de $ 674730 de las 2 facturadas en los soportes anexos por la IPS se evidencia el uso de 1 como lo contempla la Resolución 3047 de 2008,Se glosa (1) procedimiento especial con fluoroscopia por valor de $ 136900 en los soportes anexos por la IPS no se evidencia su uso como lo contempla la Resolución 3047 de 2008,Se glosa (5) atención diaria intrahospitalaria por medicina interna por valor de $ 52900 c/u de las 8 facturadas en los soportes anexos por la IPS se evidencia notas del especialista de los dias 24 25 y 27 de enero de 2020 como lo contempla la Resolución 3047 de 2008 Total $ 264500,Se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t>
  </si>
  <si>
    <t>HBOG2985091</t>
  </si>
  <si>
    <t>GL-252243334217</t>
  </si>
  <si>
    <t>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hace glosa por $ 246600  correspondiente al cobro del oxígeno ( 123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daltaparina 5000 UI solucion inyectable por valor de $ 22668 de las 5 facturadas (25) ampilicina/ sulbactam 1g/05 reconstrucion vial por valor de $ 33675 de las 27 facturadas (4) hidromorfona 2 mg/ml ampolla por valor de $ 7152 y (1) piperacilina/ tazobactam 4g/005 reconstruncion vial por valor de $ 7744  en la hoja de administración de medicamentos no se evidencia su registro estuvo hospitalizado del 18 al 23 de enero de 2020 según lo dispuesto en el anexo técnico No 5 literal B Total $  71239</t>
  </si>
  <si>
    <t>HBOG2984330</t>
  </si>
  <si>
    <t>GL-252243334218</t>
  </si>
  <si>
    <t>Se glosa (3) terapia física por valor de $ 20300 c/u en los soportes anexos por la IPS  se evidencia de la justificación para ordenarla Total $ 60900</t>
  </si>
  <si>
    <t>HBOG2985767</t>
  </si>
  <si>
    <t>Gl-252243334219</t>
  </si>
  <si>
    <t>Se glosa  $ 438901  correspondiente a copago de rango II del régimen Subsidiado la cual no se evidencia descontada en la factura el anterior descuento según lo establece el decreto 260 de 2004 art 6 ademas el paciente esta con diagnostico de aneurisma cerebral sin ruptura,Se glosa  (3) enoxaparina 80 mg solución inyectable por valor de $ 33060 de las 49 facturadas  (4) cefepima 1 gramo reconstrucción vial por valor de $ 17592 de las 30 facturadas  (8) vancomicina 500 mg reconstrucción vial por valor de $ 33032 de las 104 facturadas y (2) hidromorfona 2 mg/ml ampolla por valor de $ 3576 de las 9 facturadas  en la hoja de administración de medicamentos no se evidencia su registro estuvo hospitalizado del 23 de diciembre al 23 de enero de 2020 según lo dispuesto en el anexo técnico No 5 literal B Total $  87260,Se glosa (1) imagen y doppler pulsado espectral ( Duplex scanning) por valor de $ 332600 y (1) reconocimiento  del 30 % por el examen a color por valor de $ 99800 en los soportes anexos por la IPS no se evidencia que este ordenado por el medico tratante como lo estipula la Resolución 3047 de 2008 Total $ 434400,Se glosa (2) imagen o doppler pulsado espectral( duplex scanning) lo están facturando con el código 31201  por valor de $ 627400 y (2) reconocimiento del 30 % por el examen a color por valor de $ 188200 de las 4 facturadas en los soportes anexos se evidencia que el medico tratante ordeno el 24 de diciembre de 2019 el duplex arterial y venoso bilateral los dos están incluido en el valor de duplex por ser un código integral Total $ 815600</t>
  </si>
  <si>
    <t>HBOG2986507</t>
  </si>
  <si>
    <t>Gl-252243334220</t>
  </si>
  <si>
    <t>Se glosa  (8) vancomicina 500 mg recontrucion vial por valor de $ 4129 c/u  en la hoja de administración de medicamentos no se evidencia su registro estuvo hospitalizado del 17 al 29 de enero de 2020 según lo dispuesto en el anexo técnico No 5 literal B Total $ 33032,Se glosa (3) atencion diaria intrahospitalaria por medico general por valor de $ 39800 c/u no facturable por ser una Institución de III nivel donde tiene la disponibilidad de especialista Total $ 119400</t>
  </si>
  <si>
    <t>HBOG2986338</t>
  </si>
  <si>
    <t>GL-252243334222</t>
  </si>
  <si>
    <t>Se glosa (1) kit para prueba de función pulmunar por valor de $ 21500 no facturable por ser un insumo por estar incluido en el procedimiento del capítulo IV del Decreto 2423/96 Art57</t>
  </si>
  <si>
    <t>HBOG2986340</t>
  </si>
  <si>
    <t>GL-252243334223</t>
  </si>
  <si>
    <t>HBOG2986972</t>
  </si>
  <si>
    <t>GL-252243334224</t>
  </si>
  <si>
    <t>HBOG2987033</t>
  </si>
  <si>
    <t>GL-252243334225</t>
  </si>
  <si>
    <t>HBOG2987048</t>
  </si>
  <si>
    <t>GL-252243334226</t>
  </si>
  <si>
    <t>IPS factura (1) colposcopia por valor de $ 188800 realizado el 31 de enero de 2020 el procedimiento fue realizado en el mismo evento del cuello uterino los honorario del cirujano se facturo por valor de $ 77200 por se reconoce al 50 %  de $ 38600  por ser por la misma vía de acceso y  ser realizado en el mismo acto ,Se glosa (1) cuello uterino por valor de $ 218900 en los soportes anexos por la IPS  no se evidencia su realización Como lo estipula la Resolución 3047 de 2008 Se glosa (1) estudio con tinciones de rutina por valor de $ 120600  en los soportes anexos por la IPS no se evidencia el resultado de la patología como lo estipula la resolución 3047/2008</t>
  </si>
  <si>
    <t xml:space="preserve">se acepta primera objecion de porcentaje la segunda objecion NO SE ACEPTA se encuentra descrita (biopsia)  folio 2 Y TERCERA  OBJECION NO TE ACEPTA   tincion se anexa soporte </t>
  </si>
  <si>
    <t>HBOG2987069</t>
  </si>
  <si>
    <t>GL-252243334227</t>
  </si>
  <si>
    <t>HBOG2987071</t>
  </si>
  <si>
    <t>GL-252243334228</t>
  </si>
  <si>
    <t>HBOG2987150</t>
  </si>
  <si>
    <t>GL-252243334229</t>
  </si>
  <si>
    <t>GL-252243334230</t>
  </si>
  <si>
    <t>Se glosa (1) habitación de cuatro camas por valor de 145800 de las 15 facturadas en los soportes anexos por la IPS se evidencia que el paciente estuvo hospitalizado del 06 al 20 de diciembre de 2019 dado de alta según nota medica del Gilberto Jaramillo Trujillo Medicina interna,Se glosa (1080) litros de oxigeno por valor de $ 14040 de las 30280 litros facturadas  en los soportes anexos por la IPS  se evidencia que suministraron 29200 litros de oxigeno Como lo estipula la Resolución 3047 de 2008Se glosa (1) heparina sodica 5000 UI solución inyectable por valor de $ 11890 de las 4 facturadas (2) hidrocortisona 100 mg solución inyectable por valor de $ 4088 de las 4 facturadas y  (22) ampicilina  sulbactam 100  500 mg polvo por valor de $ 44858 de las 64 facturadas la hoja de administración de medicamentos no se evidencia su registro estuvo hospitalizado del 11 al 18 de enero de 2020 según lo dispuesto en el anexo técnico No 5 literal B Total $ 60836,Se glosa (3) micronebulizador por valor de $ 4417 c/u no facturable por ser un insumo por estar incluido en el procedimiento del capítulo IV del Decreto 2423/96 Art57 Tota $ 13251Se glosa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$ 7745,Se glosa (7) terapia respiratoria por valor de $ 19100 c/u de  las 42 facturadas en los soportes anexos por la IPS se evidencia que le realizaron terapias de los  día 7 2 veces el 8 3 veces el 9 3 veces el 10 el día 11 2 veces el día 12 3 veces el 13 3 veces el dia14 3 veces el día 15 2 veces el 16 2 veces el día 17 3 veces el día 18 3 veces el día 19 3 veces y el día 20 2 veces de diciembre de 2019 haciendo 35 terapias como lo contempla la Resolución 3047 de 2008Total $  133700Se glosa (5) terapia física por valor de $ 19100 c/u de las 11 facturadas en los soportes anexos por la IPS se evidencia que le realizaron 6 terapias de los dias 10 11 13 17 18 y 19 de diciembre de 2019 como lo contempla la Resolución 3047 de 2008 Total $ 95500</t>
  </si>
  <si>
    <t xml:space="preserve">IPS ACEPTA GLOSA ATENCION NO FACTURABLE SE LEVANTA DIFERENCIA ATENCION PERTINENTE Y SOPORTADA ,Se levanta glosa por valor de $ 133700 la IPS adjunto lo soportes donde se evidencia la realización de las terapias respiratoriaSe levanta glosa por valor de $ 95500 la IPS adjunto lo soportes donde se evidencia la realización de las terapias física Se levanta glosa por valor de $ 44514 la IPS adjunto la hoja de administración de medicamentos donde se evidencia su aplicación por concepto de (1) heparina sodica 5000 U $ 11890 y 16 ampicilina  sulbactam 100  500 mg $ 32624Se persiste glosa de (2) hidrocortisona 100 mg solución inyectable por valor de $ 4088 de las 4 facturadas y  (22) ampicilina  sulbactam 100  500 mg polvo por valor de $ 12234 de las 64 facturadas la hoja de administración de medicamentos no se evidencia su registro estuvo hospitalizado del 11 al 18 de enero de 2020 según lo dispuesto en el anexo técnico No 5 literal B Se persiste glosa de (1080) litros de oxigeno por valor de $ 14040 de las 30280 litros facturadas  en los soportes anexos por la IPS  se evidencia que suministraron 29200 litros de oxigeno Como lo estipula la Resolución 3047 de 2008 Se persiste glosa de  (1) habitación de cuatro camas por valor de 145800 de las 15 facturadas en los soportes anexos por la IPS se evidencia que el paciente estuvo hospitalizado del 06 al 20 de diciembre de 2019 dado de alta según nota medica del Gilberto Jaramillo Trujillo Medicina internaSe persiste glosa de  (3) micronebulizador por valor de $ 4417 c/u no facturable por ser un insumo por estar incluido en el procedimiento del capítulo IV del Decreto 2423/96 Art57 Tota $ 13251Se persiste glosa de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 ,Se persiste glosa de (2) hidrocortisona 100 mg solución inyectable por valor de $ 4088 de las 4 facturadas y  (22) ampicilina  sulbactam 100  500 mg polvo por valor de $ 12234 de las 64 facturadas la hoja de administración de medicamentos no se evidencia su registro estuvo hospitalizado del 11 al 18 de enero de 2020 según lo dispuesto en el anexo técnico No 5 literal B Se persiste glosa de (1080) litros de oxigeno por valor de $ 14040 de las 30280 litros facturadas  en los soportes anexos por la IPS  se evidencia que suministraron 29200 litros de oxigeno Como lo estipula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habitación de cuatro camas por valor de 145800 de las 15 facturadas en los soportes anexos por la IPS se evidencia que el paciente estuvo hospitalizado del 06 al 20 de diciembre de 2019 dado de alta según nota medica del Gilberto Jaramillo Trujillo Medicina internaSe persiste glosa de  (3) micronebulizador por valor de $ 4417 c/u no facturable por ser un insumo por estar incluido en el procedimiento del capítulo IV del Decreto 2423/96 Art57 Tota $ 13251Se persiste glosa de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</si>
  <si>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GL-252243334231</t>
  </si>
  <si>
    <t>Glosa realizada por la concurrencia de Maribel Medina OtavoSe glosa (1)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$ 53034,Glosa realizada por la concurrencia de Maribel Medina OtavoSe glosa (1) cateter intravenosos N 18 $ 1867 (1) buretrol para administración $ 3285 (1) set para bomba $ 28679 (4) jeringa de 10 ml $ 1120 y (1) sonda nelaton N 12 $ 597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$ 35548,Glosa realizada por la concurrencia de Maribel Medina OtavoSe glosa (1) ecografia pelvica ginecologica por valor de $ 108200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glosa (1) legrado uterino obstétrico  por valor de $ 395500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glosa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$ 241300,Glosa realizada por la concurrencia de Maribel Medina OtavoSe glosa (3) habitación de tres  camas por valor de $ 188000 c/u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$ 564000</t>
  </si>
  <si>
    <t>Glosa realizada por la concurrencia de Maribel Medina OtavoSe persiste glosa de (3) habitación de tres  camas por valor de $ 188000 c/u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$ 564000 Glosa realizada por la concurrencia de Maribel Medina OtavoSe persiste glosa de (1) legrado uterino obstétrico  por valor de $ 395500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(1) ecografia pelvica ginecologica por valor de $ 108200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$ 241300 Glosa realizada por la concurrencia de Maribel Medina OtavoSe persiste glosa de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$ 53034 ,Glosa realizada por la concurrencia de Maribel Medina OtavoSe persiste glosa de (3) habitación de tres  camas por valor de $ 188000 c/u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$ 564000 Glosa realizada por la concurrencia de Maribel Medina OtavoSe persiste glosa de (1) legrado uterino obstétrico  por valor de $ 395500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(1) ecografia pelvica ginecologica por valor de $ 108200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$ 241300 Glosa realizada por la concurrencia de Maribel Medina OtavoSe persiste glosa de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 Paciente que ingresa el día 23 de enero con diagnostico de endometritis post legrado obstétrico realizado el día 21 de enero con requerimiento de antibioterapia y de nuevo legrado que realizan el día 24 de enero de 2020 Total $ 53034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t>
  </si>
  <si>
    <t>GL-252243334232</t>
  </si>
  <si>
    <t>Se glosa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glosa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$ 24800,Se glosa (7380) litros de oxigeno por valor de $ 95940 de las 23580 litros facturadas  en los soportes anexos por la IPS  se evidencia que suministraron 16200 litros de oxigeno Como lo estipula la Resolución 3047 de 2008Se glosa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$ 42294,Se glosa el resucitador manual ambu neonatal por valor de $ 106357 (1) circuito de anestesia por valor de $ 22679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t>
  </si>
  <si>
    <t xml:space="preserve">IPS ACEPTA GLOSA ATENCION NO FACTURABLE SE LEVANTA DIFERENCIA ATENCION PERTINENTE Y SOPORTADA ,Se persiste glosa de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persiste glosa de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 Se persiste glosa de  (7380) litros de oxigeno por valor de $ 95940 de las 23580 litros facturadas  en los soportes anexos por la IPS  se evidencia que suministraron 16200 litros de oxigeno Como lo estipula la Resolución 3047 de 2008Se persiste glosa de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del resucitador manual ambu neonatal por valor de $ 106357 (1) circuito de anestesia por valor de $ 22679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persiste glosa de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 Se persiste glosa de  (7380) litros de oxigeno por valor de $ 95940 de las 23580 litros facturadas  en los soportes anexos por la IPS  se evidencia que suministraron 16200 litros de oxigeno Como lo estipula la Resolución 3047 de 2008Se persiste glosa de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 Se persiste glosa del resucitador manual ambu neonatal por valor de $ 106357 (1) circuito de anestesia por valor de $ 22679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 </t>
  </si>
  <si>
    <t>GL-252243334234</t>
  </si>
  <si>
    <t>Se glosa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69,Se glosa (1) malla unitape OUT In de promedon por valor de $ 1782500 la IPS no adjunto la factura de compra donde se evidencia su valor</t>
  </si>
  <si>
    <t xml:space="preserve">SE LEVANTA GLOSA ATENCION PERTINENTE Y SOPORTADA,Se persiste glosa de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 Se persiste glosa de  (1) malla unitape OUT In de promedon por valor de $ 1782500 la IPS no adjunto la factura de compra donde se evidencia su valor ,Se persiste glosa de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 Se persiste glosa de  (1) malla unitape OUT In de promedon por valor de $ 1782500 la IPS no adjunto la factura de compra donde se evidencia su valor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</si>
  <si>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GL-252243334235</t>
  </si>
  <si>
    <t>Se glosa (1) extensión para oxigeno por valor de $ 13225 no facturable es un insumo es una manguera de conexión para línea de oxigeno de con conectores estándar en ambos extremos Se glosa (1) circuito de anestesia adulto $ 22679 no facturable por ser unos insumos y esta incluido en el equipamiento del equipo de anestesiaSe glosa (1) canula de oxigeno por valor de $ 1614 no facturable por ser un insumo para el suministro de oxigeno esta incluido en los materiales como lo contempla el Decreto 2423/96 Art 55,Se glosa (2) estudio de coloración básica en especimen por valor de $ 107700 c/u  en los soportes anexos por la IPS no se evidencia el resultado de las patologías como lo estipula la resolución 3047/2008 Total $215400,Se glosa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t>
  </si>
  <si>
    <t xml:space="preserve">IPS ACEPTA GLOSA ATENCION NO FACTURABLE SE LEVANTA DIFERENCIA ATENCION PERTINENTE Y SOPORTADA ,Se levanta glosa por valor de $ 215400 la IPS adjunto el resultado de las patologías Se persiste glosa de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 Se persiste glosa de (1) extensión para oxigeno por valor de $ 13225 no facturable es un insumo es una manguera de conexión para línea de oxigeno de con conectores estándar en ambos extremos Se persiste glosa de (1) circuito de anestesia adulto $ 22679 no facturable por ser unos insumos y esta incluido en el equipamiento del equipo de anestesiaSe persiste glosa de  (1) canula de oxigeno por valor de $ 1614 no facturable por ser un insumo para el suministro de oxigeno esta incluido en los materiales como lo contempla el Decreto 2423/96 Art 55 ,Se persiste glosa de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extensión para oxigeno por valor de $ 13225 no facturable es un insumo es una manguera de conexión para línea de oxigeno de con conectores estándar en ambos extremos Se persiste glosa de (1) circuito de anestesia adulto $ 22679 no facturable por ser unos insumos y esta incluido en el equipamiento del equipo de anestesiaSe persiste glosa de  (1) canula de oxigeno por valor de $ 1614 no facturable por ser un insumo para el suministro de oxigeno esta incluido en los materiales como lo contempla el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</si>
  <si>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GL-252243334249</t>
  </si>
  <si>
    <t>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$ 49370,Se glosa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$ 5601,Se glosa realizada por concurrencia de  Cristian Camilo Casallas MorantesPaciente se encuentra en el servicio de hospitalización del 30 al 31  de diciembre de 2019 esta (2) habitación de tres camas por valor de $ 177400 c/u  se reconoce (2) habitación de cuatro camas por valor de $ 145800 c/u se glosa la diferencia $ 63200Paciente se encuentra en el servicio de hospitalización del 01 al 06 de enero de 2020 (5) habitación de tres camas por valor de $ 188000  se reconoce (5) habitación de cuatro camas por valor de $ 154600 se glosa la diferencia $ 167000Total $ 230200</t>
  </si>
  <si>
    <t xml:space="preserve">SE LEVANTA GLOSA ATENCION PERTINENTE Y SOPORTADA,Se persiste glosa de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 Se persiste glosa de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Cristian Camilo Casallas MorantesSe persiste glosa de la  hospitalización del 30 al 31  de diciembre de 2019 esta (2) habitación de tres camas por valor de $ 177400 c/u  se reconoce (2) habitación de cuatro camas por valor de $ 145800 c/u se glosa la diferencia $ 63200Se persiste glosa de la hospitalización del 01 al 06 de enero de 2020 (5) habitación de tres camas por valor de $ 188000  se reconoce (5) habitación de cuatro camas por valor de $ 154600 se glosa la diferencia $ 167000Total $ 230200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 Se persiste glosa de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 Glosa realizada por concurrencia de  Cristian Camilo Casallas MorantesSe persiste glosa de la  hospitalización del 30 al 31  de diciembre de 2019 esta (2) habitación de tres camas por valor de $ 177400 c/u  se reconoce (2) habitación de cuatro camas por valor de $ 145800 c/u se glosa la diferencia $ 63200Se persiste glosa de la hospitalización del 01 al 06 de enero de 2020 (5) habitación de tres camas por valor de $ 188000  se reconoce (5) habitación de cuatro camas por valor de $ 154600 se glosa la diferencia $ 167000Total $ 230200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t>
  </si>
  <si>
    <t>GL-252243334250</t>
  </si>
  <si>
    <t xml:space="preserve">Se glosa 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</si>
  <si>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 xml:space="preserve">SE LEVANTA GLOSA ATENCION PERTINENTE Y SOPORTADA,Se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</si>
  <si>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GL-252243334251</t>
  </si>
  <si>
    <t>Se glosa (1) estudio de coloración básica en especimen por valor de $ 93500  en los soportes anexos por la IPS no se evidencia el resultado de la patología como lo estipula la resolución 3047/2008</t>
  </si>
  <si>
    <t xml:space="preserve">SE LEVANTA GLOSA ATENCION PERTINENTE Y SOPORTADA,Se persiste glosa de  (1) estudio de coloración básica en especimen por valor de $ 93500  en los soportes anexos por la IPS no se evidencia el resultado de la patología como lo estipula la resolución 3047/2008  </t>
  </si>
  <si>
    <t>GL-252243334253</t>
  </si>
  <si>
    <t xml:space="preserve">Se levanta glosa por valor de $ 93500  la IPS adjunto el resultado de la patologia </t>
  </si>
  <si>
    <t>GL-252243334254</t>
  </si>
  <si>
    <t>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9 oximetrias por valor de $ 31600 c/u porque no es facturable debido a que hace parte del monitoreo de signos vitales del paciente por lo tanto está incluido en la atención del paciente  Total $ 284400</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</si>
  <si>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9 oximetrias por valor de $ 31600 c/u porque no es facturable debido a que hace parte del monitoreo de signos vitales del paciente por lo tanto está incluido en la atención del paciente  Total $ 284400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9 oximetrias por valor de $ 31600 c/u porque no es facturable debido a que hace parte del monitoreo de signos vitales del paciente por lo tanto está incluido en la atención del paciente  Total $ 284400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</si>
  <si>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GL-252243334255</t>
  </si>
  <si>
    <t xml:space="preserve">Se glosa el resucitador manual ambu neonatal por valor de $ 106357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glosa (1) extensión para anestesia adulto por valor de $ 1658 insumo que corresponde a un set de extensión para proporcionar mayor longitud a los accesos venosos no se reconoce ya que cumple la misma función que el equipo macrogotero el cual se está reconociendo </t>
  </si>
  <si>
    <t xml:space="preserve">SE LEVANTA GLOSA ATENCION PERTINENTE Y SOPORTADA,Se persiste glosa del resucitador manual ambu neonatal por valor de $ 106357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,Se persiste glosa del resucitador manual ambu neonatal por valor de $ 106357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</si>
  <si>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GL-252243334256</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</si>
  <si>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</si>
  <si>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</si>
  <si>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GL-252243334257</t>
  </si>
  <si>
    <t>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</si>
  <si>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</si>
  <si>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GL-252243334258</t>
  </si>
  <si>
    <t>Se glosa (1) extensión para oxigeno por valor de $ 13225 no facturable es un insumo es una manguera de conexión para línea de oxigeno de con conectores estándar en ambos extremos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</si>
  <si>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extensión para oxigeno por valor de $ 13225 no facturable es un insumo es una manguera de conexión para línea de oxigeno de con conectores estándar en ambos extremos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extensión para oxigeno por valor de $ 13225 no facturable es un insumo es una manguera de conexión para línea de oxigeno de con conectores estándar en ambos extremos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</si>
  <si>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GL-252243334259</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</si>
  <si>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Cristian Camilo Casallas MorantesPaciente se encuentra en el servicio de hospitalización del 14 al 15 de enero de 2020 (1) habitación de tres camas por valor de $ 188000  se reconoce (1) habitación de cuatro camas por valor de $ 154600 se glosa la diferencia $ 33400</t>
  </si>
  <si>
    <t>Glosa realizada por concurrencia de Cristian Camilo Casallas MorantesSe persiste glosa de la hospitalización del 14 al 15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,Glosa realizada por concurrencia de Cristian Camilo Casallas MorantesSe persiste glosa de la hospitalización del 14 al 15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t>
  </si>
  <si>
    <t>GL-252243334260</t>
  </si>
  <si>
    <t>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t>
  </si>
  <si>
    <t xml:space="preserve">SE LEVANTA GLOSA ATENCION PERTINENTE Y SOPORTADA,Se persiste glosa de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</si>
  <si>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GL-252243334262</t>
  </si>
  <si>
    <t>Se glosa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t>
  </si>
  <si>
    <t xml:space="preserve">IPS ACEPTA GLOSA ATENCION NO FACTURABLE SE LEVANTA DIFERENCIA ATENCION PERTINENTE Y SOPORTADA ,Se persiste glosa de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  ,Se persiste glosa de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</si>
  <si>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GL-252243334263</t>
  </si>
  <si>
    <t xml:space="preserve">Se glosa (1) estudio de coloración básica  por valor de $ 93500  en los soportes anexos por la IPS no se evidencia el resultado de las patologías como lo estipula la resolución 3047/2008 </t>
  </si>
  <si>
    <t xml:space="preserve">Se levanta glosa por valor de $ 93500 la IPS adjunta el resultado de la patologia  </t>
  </si>
  <si>
    <t>GL-252243334266</t>
  </si>
  <si>
    <t xml:space="preserve">Se glosa (1) estudio de coloración básica  por valor de $ 93500  en los soportes anexos por la IPS no se evidencia el resultado de la patología como lo estipula la resolución 3047/2008 </t>
  </si>
  <si>
    <t>GL-252243334267</t>
  </si>
  <si>
    <t>IPS Factura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$ 161800,Se glosa (1) incentivador respiratorio por valor de $ 17698 no facturable por estar incluido en un procedimiento (terapia respiratoria) del capítulo IV Decreto 2423/96,Se glosa (12) lactato de ringer x 500 ml solución  por valor de $ 2830 c/u de las 24 facturadas   en la hoja de administración de medicamentos no se evidencia su registro estuvo hospitalizado del 25 al 29 de enero de 2020 según lo dispuesto en el anexo técnico No 5 literal B Total $ 33960,Se glosa (3) terapia física por valor de $ 20300 c/u en los soportes anexos por la IPS  no se evidencia de la justificación para ordenarla Total $ 60900</t>
  </si>
  <si>
    <t xml:space="preserve">SE LEVANTA GLOSA ATENCION PERTINENTE Y SOPORTADA,Se persiste glosa de  (12) lactato de ringer x 500 ml solución  por valor de $ 2830 c/u de las 24 facturadas   en la hoja de administración de medicamentos no se evidencia su registro estuvo hospitalizado del 25 al 29 de enero de 2020 según lo dispuesto en el anexo técnico No 5 literal B Total $ 33960 Se persiste glosa de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 Se persiste glosa de (3) terapia física por valor de $ 20300 c/u en los soportes anexos por la IPS  no se evidencia de la justificación para ordenarla Total $ 60900 Se persiste glosa de  (1) incentivador respiratorio por valor de $ 17698 no facturable por estar incluido en un procedimiento (terapia respiratoria) del capítulo IV Decreto 2423/96 ,Se persiste glosa de  (12) lactato de ringer x 500 ml solución  por valor de $ 2830 c/u de las 24 facturadas   en la hoja de administración de medicamentos no se evidencia su registro estuvo hospitalizado del 25 al 29 de enero de 2020 según lo dispuesto en el anexo técnico No 5 literal B Total $ 33960En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 Se persiste glosa de (3) terapia física por valor de $ 20300 c/u en los soportes anexos por la IPS  no se evidencia de la justificación para ordenarla Total $ 60900 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</si>
  <si>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GL-252243334268</t>
  </si>
  <si>
    <t>Se glosa (3) terapia física por valor de $ 20300 c/u en los soportes anexos por la IPS no se evidencia de la justificación para ordenarla Total $ 60900,Se glosa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</si>
  <si>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(3) terapia física por valor de $ 20300 c/u en los soportes anexos por la IPS no se evidencia de la justificación para ordenarla Total $ 60900 En caso de que la IPS no acepte esta respuesta no deben enviar mas respuesta por parte de ustedes ya que se agoto las opciones de respuesta deben solicitar conciliación con Ana Patricia Vasco comunicándose al correo electrónico apvasco@aplisaludcomo al teléfono 414 44 48 ext 120 ,Se persiste glosa de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(3) terapia física por valor de $ 20300 c/u en los soportes anexos por la IPS no se evidencia de la justificación para ordenarla Total $ 60900 </t>
  </si>
  <si>
    <t>GL-252243334269</t>
  </si>
  <si>
    <t>Se glosa (1) ampicilina  sulbactam 1000  500 mg polvo para inyección por valor de $ 2039  de las 22 facturadas y (14) sodio cloruro 9 mg x 500 ml solucion inyectable por valor de $ 28546 de las 29 facturadas en la hoja de administración de medicamentos no se evidencia su registro estuvo hospitalizado del 24 al 28 de enero de 2020 según lo dispuesto en el anexo técnico No 5 literal B Total $ 30585,Se glosa (3) terapia física por valor de $ 20300 c/u en los soportes anexos por la IPS no se evidencia de la justificación para ordenarla Total $ 60500,Se glosa realizada por concurrencia de Maribel Medina OtavoPaciente se encuentra en el servicio de hospitalización del 24 al 28 de enero de 2020 (4) habitación de tres camas por valor de $ 188000 c/u  se reconoce (4) habitación de cuatro camas por valor de $ 154600 c/u se glosa la diferencia $ 133600</t>
  </si>
  <si>
    <t xml:space="preserve">IPS ACEPTA GLOSA ATENCION NO FACTURABLE SE LEVANTA DIFERENCIA ATENCION PERTINENTE Y SOPORTADA ,Se levanta glosa por valor de $  2039 la IPS adjunto la hoja de administración de medicamentos donde se evidencia la aplicación de ampicilina  sulbactam 1000  500 mg  Se persiste glosa de (14) sodio cloruro 9 mg x 500 ml solución inyectable por valor de $ 28546 de las 29 facturadas en la hoja de administración de medicamentos no se evidencia su registro estuvo hospitalizado del 24 al 28 de enero de 2020 según lo dispuesto en el anexo técnico No 5 literal B Total $ 30585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24 al 28 de enero de 2020 (4) habitación de tres camas por valor de $ 188000 c/u  se reconoce (4) habitación de cuatro camas por valor de $ 154600 c/u se glosa la diferencia $ 133600 Se persiste glosa de  (3) terapia física por valor de $ 20300 c/u en los soportes anexos por la IPS no se evidencia de la justificación para ordenarla Total $ 60500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por valor de $  2039 la IPS adjunto la hoja de administración de medicamentos donde se evidencia la aplicación de ampicilina  sulbactam 1000  500 mg  Se persiste glosa de (14) sodio cloruro 9 mg x 500 ml solución inyectable por valor de $ 28546 de las 29 facturadas en la hoja de administración de medicamentos no se evidencia su registro estuvo hospitalizado del 24 al 28 de enero de 2020 según lo dispuesto en el anexo técnico No 5 literal B Total $ 30585 Glosa realizada por concurrencia de Maribel Medina OtavoSe persiste glosa de la hospitalización del 24 al 28 de enero de 2020 (4) habitación de tres camas por valor de $ 188000 c/u  se reconoce (4) habitación de cuatro camas por valor de $ 154600 c/u se glosa la diferencia $ 133600 Se persiste glosa de  (3) terapia física por valor de $ 20300 c/u en los soportes anexos por la IPS no se evidencia de la justificación para ordenarla Total $ 60500 </t>
  </si>
  <si>
    <t>GL-252243334273</t>
  </si>
  <si>
    <t>Se glosa (1) terapia física por valor de $ 20300 en los soportes anexos por la IPS  no se evidencia de la justificación para ordenarla,Se glosa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t>
  </si>
  <si>
    <t xml:space="preserve">SE LEVANTA GLOSA ATENCION PERTINENTE Y SOPORTADA,Se persiste glosa de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 Se persiste glosa de  (1) terapia física por valor de $ 20300 en los soportes anexos por la IPS  no se evidencia de la justificación para ordenarla </t>
  </si>
  <si>
    <t>GL-252243334274</t>
  </si>
  <si>
    <t>Se glosa (1) radiografía de tórax por valor de  59600 en los soportes adjunto por la IPS no se evidencia su realización como lo estipula la Resolución 3047 de 2008,Se glosa (2) terapia física por valor de $ 20300 c/u en los soportes anexos por la IPS  no se evidencia de la justificación para ordenarla Total $ 40600,Se glosa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t>
  </si>
  <si>
    <t xml:space="preserve">IPS ACEPTA GLOSA ATENCION NO FACTURABLE SE LEVANTA DIFERENCIA ATENCION PERTINENTE Y SOPORTADA ,Se levanta glosa por valor $ 59600 la IPS adjunto el resultado de la radiografiaSe persiste glosa de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 Se persiste glosa de (2) terapia física por valor de $ 20300 c/u en los soportes anexos por la IPS  no se evidencia de la justificación para ordenarla Total $ 40600 ,Se persiste glosa de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</si>
  <si>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GL-252243334275</t>
  </si>
  <si>
    <t>Se glosa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$ 41508,Se glosa (2) terapia física por valor de $ 20300 c/u en los soportes anexos por la IPS  no se evidencia de la justificación para ordenarla Total $ 40600</t>
  </si>
  <si>
    <t xml:space="preserve">IPS ACEPTA GLOSA ATENCION NO FACTURABLE SE LEVANTA DIFERENCIA ATENCION PERTINENTE Y SOPORTADA ,Se persiste glosa de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 Se persiste glosa de  (2) terapia física por valor de $ 20300 c/u en los soportes anexos por la IPS  no se evidencia de la justificación para ordenarla Total $ 40600 </t>
  </si>
  <si>
    <t>GL-252243334276</t>
  </si>
  <si>
    <t>Se glosa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t>
  </si>
  <si>
    <t xml:space="preserve">SE LEVANTA GLOSA ATENCION PERTINENTE Y SOPORTADA,Se persiste glosa de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  ,Se persiste glosa de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</si>
  <si>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GL-252243334277</t>
  </si>
  <si>
    <t>Se glosa (2) terapia física por valor de $ 20300 c/u en los soportes anexos por la IPS  no se evidencia de la justificación para ordenarla Total $ 40600</t>
  </si>
  <si>
    <t xml:space="preserve">SE LEVANTA GLOSA ATENCION PERTINENTE Y SOPORTADA,Se persiste glosa de  (2) terapia física por valor de $ 20300 c/u en los soportes anexos por la IPS  no se evidencia de la justificación para ordenarla Total $ 40600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</si>
  <si>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GL-252243334279</t>
  </si>
  <si>
    <t xml:space="preserve">Se glosa (1) puncion lumbar por valor de $ 48200  en los soportes anexos por la IPS  se evidencia que fue fallida,Se glosa (12) terapia física por valor de $ 20300 c/u en los soportes anexos por la IPS  no se evidencia de la justificación para ordenarla Total $ 243600,Se glosa (7) sodio cloruro 09 % x 500 ml solución inyectable por valor de $ 19537 de las 13 facturadas y (2) penicilina G sódica 1000000 polvo por valor de $ 1968 de las 28 facturadas  en la hoja de administración de medicamentos no se evidencia su registro estuvo hospitalizado del 16  al  29 de enero de 2020 según lo dispuesto en el anexo técnico No 5 literal B Total $ 21505,Se glosa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objetan 1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t>
  </si>
  <si>
    <t xml:space="preserve">IPS ACEPTA GLOSA ATENCION NO FACTURABLE SE LEVANTA DIFERENCIA ATENCION PERTINENTE Y SOPORTADA ,Se levanta glosa por valor 1968 la IPS adjunto la hoja de administración de medicamentos donde se evidencia la aplicación de  2 penicilina G sódica 1000000 polvo por valor de $ 1968 Se persiste glosa de  (7) sodio cloruro 09 % x 500 ml solución inyectable por valor de $ 19537 de las 13 facturadas  en la hoja de administración de medicamentos no se evidencia su registro estuvo hospitalizado del 16  al  29 de enero de 2020 según lo dispuesto en el anexo técnico No 5 literal B  Se persiste glosa de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la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Se persiste glosa de (12) terapia física por valor de $ 20300 c/u en los soportes anexos por la IPS  no se evidencia de la justificación para ordenarla Total $ 243600 Se persiste glosa de (1) puncion lumbar por valor de $ 48200  en los soportes anexos por la IPS  se evidencia que fue fallida ,Se persiste glosa de  (7) sodio cloruro 09 % x 500 ml solución inyectable por valor de $ 19537 de las 13 facturadas  en la hoja de administración de medicamentos no se evidencia su registro estuvo hospitalizado del 16  al  29 de enero de 2020 según lo dispuesto en el anexo técnico No 5 literal B  Se persiste glosa de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la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Se persiste glosa de (12) terapia física por valor de $ 20300 c/u en los soportes anexos por la IPS  no se evidencia de la justificación para ordenarla Total $ 243600 Se persiste glosa de (1) puncion lumbar por valor de $ 48200  en los soportes anexos por la IPS  se evidencia que fue fallida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</si>
  <si>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GL-252243334280</t>
  </si>
  <si>
    <t>Se glosa (1) tubo de succión por valor de $ 5331  en los soportes anexos por la IPS no se evidencia su uso Resolución 3047 de 2008,Se glosa (4) cefalotina 1000 mg polvo para inyección por valor de $ 9488 de las 8 facturadas y (7) sodio cloruro 09 % x 500 solución inyectable por valor de $ 19537  en la hoja de administración de medicamentos no se evidencia su registro estuvo hospitalizado del 27 al  29 de enero de 2020 según lo dispuesto en el anexo técnico No 5 literal B Total $ 29025</t>
  </si>
  <si>
    <t>IPS acepta glosa por valor de $ 7116 según respuestas glosas adjunta expedida el 17 de marzo de 2020 firmado por Yeimmi Paola Camaño Auditora por concepto de cefalotina 1000 mg polvo para inyecciónSe levanta glosa parcial por valor de $ 2372 la IPS adjunto la hoja de administración de medicamento donde se evidencia su aplicación de cefalotina 1000 mg polvo para inyección Se persiste glosa de (7) sodio cloruro 09 % x 500 solución inyectable por valor de $ 19537  en la hoja de administración de medicamentos no se evidencia su registro estuvo hospitalizado del 27 al  29 de enero de 2020 según lo dispuesto en el anexo técnico No 5 literal B  Se persiste glosa de (1) tubo de succión por valor de $ 5331  en los soportes anexos por la IPS no se evidencia su uso Resolución 3047 de 2008 ,SE LEVANTA GLOSA ATENCION PERTINENTE Y SOPORTADA</t>
  </si>
  <si>
    <t>GL-252243334281</t>
  </si>
  <si>
    <t>IPS Factura colgajo local simple por valor de $ 948300 realizado el  28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glosa (1) cuadro hematico por valor de $ 20600 (1) glucosa en suero $ 12400 (1) nitrogeno ureico $ 9900 y (1) creatinina en suero por valor de $ 11900 en los soportes anexo por la IPS se evidencia que fue ordenado el 26 de diciembre de 2019 por el medico general para la fecha de atención el paciente estaba capitado con su Institución Total $ 54800,Se glosa (10) ampicilina  sulbactam 1000  500 mg polvo por valor de $ 2039 c/u de las 64 facturadas  en la hoja de administración de medicamentos no se evidencia su registro estuvo hospitalizado del 26 de diciembre de 2019 al  04 de enero de 2020 según lo dispuesto en el anexo técnico No 5 literal B Total $ 20390</t>
  </si>
  <si>
    <t>IPS acepta glosa por valor de $ 20390 según respuestas glosas adjunta expedida el 17 de marzo de 2020 firmado por Yeimmi Paola Camaño Auditora por concepto de  ampicilina  sulbactam 1000  500 mg polvo Se persiste  glosa de (1) cuadro hematico por valor de $ 20600 (1) glucosa en suero $ 12400 (1) nitrogeno ureico $ 9900 y (1) creatinina en suero por valor de $ 11900 en los soportes anexo por la IPS se evidencia que fue ordenado el 26 de diciembre de 2019 por el medico general para la fecha de atención el paciente estaba capitado con su Institución Total $ 54800 Se persiste  glosa de  colgajo local simple por valor de $ 948300 realizado el  28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 ,SE ACEPTA URGENCIA CAPITADAIPS NO ACEPTA OBJECION DESCRIPCION QUIRURGICA EN FOLIO N 5 PROCEDIMIENTO REALIZADO EN SALAS DE CIRUGIA SEGUN LO QUE REGISTRA LA HISTORIA CLINICA</t>
  </si>
  <si>
    <t>GL-252243334283</t>
  </si>
  <si>
    <t>Se glosa (1) creatinina en suero por valor de $ 12600 de las 2 facturadas (1) nitrógeno ureico por valor de $ 10500 y (1) urocultivo por valor de $ 57700 en los soportes adjunto por la IPS se evidencia que fue ordenado por medico general para la fecha de atención esta capitada con su Institución Total $ 80800,Se glosa (4) terapia física por valor de $ 20300 c/u en los soportes anexos por la IPS  no se evidencia de la justificación para ordenarla Total $ 81200,Se glosa (9) sodio cloruro 09 % solucion inyectable por valor de $ 25119 de las 15 facturadas (1) ampicilina  sulbactam 1000  500 mg polvo por valor de $ 2039 de las 7 facturadas y (3) cefazolina 1000 mg polvo para inyección por valor de $ 5280 de las 15 facturadas  en la hoja de administración de medicamentos no se evidencia su registro estuvo hospitalizado del 23 al 27 de enero de 2020 según lo dispuesto en el anexo técnico No 5 literal B Total $ 32438</t>
  </si>
  <si>
    <t>IPS acepta glosa por valor de $ 2039 según respuestas glosas adjunta expedida el 17 de marzo de 2020 firmado por Yeimmi Paola Camaño Auditora por concepto de  ampicilina  sulbactam 1000  500 mg polvo por valor de $ 2039Se levanta glosa por valor de  $ 5582 la IPS adjunta la hoja de administración de medicamentos donde se evidencia la aplicación de 2 bolsasSe levanta glosa por valor de $ 5280 la IPS adjunta la hoja de administración de medicamentos donde se evidencia la aplicación de (3) cefazolina 1000 mg polvo para inyección Se persiste glosa de (7) sodio cloruro 09 % solución inyectable por valor de $ 19537 de las 15 facturadas  en la hoja de administración de medicamentos no se evidencia su registro estuvo hospitalizado del 23 al 27 de enero de 2020 según lo dispuesto en el anexo técnico No 5 literal B  Se persiste  glosa de (1) creatinina en suero por valor de $ 12600 de las 2 facturadas (1) nitrógeno ureico por valor de $ 10500 y (1) urocultivo por valor de $ 57700 en los soportes adjunto por la IPS se evidencia que fue ordenado por medico general para la fecha de atención esta capitada con su Institución Total $ 80800 Se persiste  glosa de (4) terapia física por valor de $ 20300 c/u en los soportes anexos por la IPS  no se evidencia de la justificación para ordenarla Total $ 81200 ,SE LEVANTA GLOSA ATENCION PERTINENTE Y SOPORTADA</t>
  </si>
  <si>
    <t>GL-252243334284</t>
  </si>
  <si>
    <t xml:space="preserve">Se glosa (1) terapia física por valor de $ 20300 en los soportes anexos por la IPS no se evidencia de la justificación para ordenarla </t>
  </si>
  <si>
    <t xml:space="preserve">SE LEVANTA GLOSA ATENCION PERTINENTE Y SOPORTADA,Se persiste glosa de  (1) terapia física por valor de $ 20300 en los soportes anexos por la IPS no se evidencia de la justificación para ordenarla  </t>
  </si>
  <si>
    <t>GL-252243334285</t>
  </si>
  <si>
    <t>Se glosa (1) lápiz desechable para electrobisturi por valor de $ 9824 y (1) placa para electrobisturi por valor de $ 13709 no facturable por ser parte de los insumos y accesorios de la sala de quirófano Decreto 2423/96 Art 49 Parágrafo 2 Total $ 23533,Se glosa (1) miorrafia de flexores por valor de $ 219500 realizado el 11 de enero de 2020 procedimiento que consiste en la sutura quirúrgica de un musculo la descripción quirúrgica el procedimiento fue realizado en el mismo evento de la tenorrafia de flexores de mano por lo tanto se considera incluido dentro de estos dado lo anterior no se reconoce teniendo en cuenta el articulo 68 del Decreto 2423 de 1996 las suturas simples en partes blandas concomitantes con lesiones mayores se consideran parte integrante del tratamiento quirúrgico de la lesión ,Se glosa (1) solución antiseptica con clorexidina y solución alcoholica por valor de $ 6256  utiliza como antiséptico de preferencia en cirugías como lo estipula el Decreto 2423/96 Art 49,Se glosa (1) tubo de succión por valor de $ 5331  en los soportes anexos por la IPS no se evidencia su uso Resolución 3047 de 2008,Se glosa (4) cefalotina 1000 mg polvo para inyeccion por valor de $ 2372 c/u de las 7 facturadas  en la hoja de administración de medicamentos no se evidencia su registro estuvo hospitalizado del 10 al 11 de enero de 2020 según lo dispuesto en el anexo técnico No 5 literal B Total $ 9488,Se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t>
  </si>
  <si>
    <t>IPS acepta glosa por valor de $ 9488 según respuestas glosas adjunta expedida el 17 de marzo de 2020 firmado por Yeimmi Paola Camaño Auditora por concepto de 3 cefalotina 1000 mg polvo para inyección Se persiste glosa de (1) tubo de succión por valor de $ 5331  en los soportes anexos por la IPS no se evidencia su uso Resolución 3047 de 2008 IPS acepta glosa por valor de $ 6256 según respuestas glosas adjunta expedida el 17 de marzo de 2020 firmado por Yeimmi Paola Camaño Auditora por concepto de 3  solución antiseptica con clorexidina y solución alcoholica Glosa realizada por concurrencia de  Damaris Tatiana Sánchez VelascoSe persiste glosa de la  hospitalización del 10 al 11 de enero de 2020 (1) habitación de tres camas por valor de $ 188000  se reconoce (1) habitación de cuatro camas por valor de $ 154600 se glosa la diferencia $ 33400 Se persiste glosa de (1) miorrafia de flexores por valor de $ 219500 realizado el 11 de enero de 2020 procedimiento que consiste en la sutura quirúrgica de un musculo la descripción quirúrgica el procedimiento fue realizado en el mismo evento de la tenorrafia de flexores de mano por lo tanto se considera incluido dentro de estos dado lo anterior no se reconoce teniendo en cuenta el articulo 68 del Decreto 2423 de 1996 las suturas simples en partes blandas concomitantes con lesiones mayores se consideran parte integrante del tratamiento quirúrgico de la lesión  Se persiste glosa de  (1) lápiz desechable para electrobisturi por valor de $ 9824 y (1) placa para electrobisturi por valor de $ 13709 no facturable por ser parte de los insumos y accesorios de la sala de quirófano Decreto 2423/96 Art 49 Parágrafo 2 Total $ 23533 ,SE LEVANTA GLOSA ATENCION PERTINENTE Y SOPORTADA</t>
  </si>
  <si>
    <t>GL-252243334332</t>
  </si>
  <si>
    <t>Se glosa (1) extensión para oxigeno por valor de $ 13225 no facturable es un insumo es una manguera de conexión para línea de oxigeno de con conectores estándar en ambos extremos Se glosa (1) extensión para anestesia adulto por valor de $ 1658 insumo que corresponde a un set de extensión para proporcionar mayor longitud a los accesos venosos no se reconoce ya que cumple la misma función que el equipo macrogotero el cual se está reconociendo,Se glosa (1) hemograma II $ 21900 (1) nitrogeno $ 10500 y (1) creatinina en suero por valor de $ 12600 en los soportes adjunto por la IPS se evidencia que fue ordenado por medico general para la fecha de atención esta capitada con su Institución Total $ 45000</t>
  </si>
  <si>
    <t xml:space="preserve">SE LEVANTA GLOSA ATENCION PERTINENTE Y SOPORTADA,Se persiste glosa de  (1) hemograma II $ 21900 (1) nitrogeno $ 10500 y (1) creatinina en suero por valor de $ 12600 en los soportes adjunto por la IPS se evidencia que fue ordenado por medico general para la fecha de atención esta capitada con su Institución Total $ 45000 Se persiste glosa de (1) extensión para oxigeno por valor de $ 13225 no facturable es un insumo es una manguera de conexión para línea de oxigeno de con conectores estándar en ambos extremos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t>
  </si>
  <si>
    <t>GL-252243334333</t>
  </si>
  <si>
    <t xml:space="preserve">Se levanta glosa por valor de $ 93500 la IPS adjunta el resultado de la patología </t>
  </si>
  <si>
    <t>GL-252243334335</t>
  </si>
  <si>
    <t>Se glosa (1) hemograma II $ 21900 y (1) eritromicina VSG $ 5000 en los soportes adjunto por la IPS se evidencia que fue ordenado por medico general para la fecha de atención esta capitada con su Institución ,Se glosa (1) tubo de succión por valor de $ 5331  en los soportes anexos por la IPS no se evidencia su uso Resolución 3047 de 2008,Se glosa (12) sodio cloruro 09 % x 500 ml por valor de $ 33492 de las 16 facturadas y (36) oxacilina 1000 mg polvo por valor de $ 53352 de las 72 facturadas en la hoja de administración de medicamentos no se evidencia su registro estuvo hospitalizado del 17 al 22 de enero de 2020 según lo dispuesto en el anexo técnico No 5 literal B Total $ 86844,Se glosa (3) terapia física por valor de $ 20300 c/u en los soportes anexos por la IPS  no se evidencia de la justificación para ordenarla Total $ 60900</t>
  </si>
  <si>
    <t xml:space="preserve">SE LEVANTA GLOSA ATENCION PERTINENTE Y SOPORTADA,Se persiste glosa de (12) sodio cloruro 09 % x 500 ml por valor de $ 33492 de las 16 facturadas y (36) oxacilina 1000 mg polvo por valor de $ 53352 de las 72 facturadas en la hoja de administración de medicamentos no se evidencia su registro estuvo hospitalizado del 17 al 22 de enero de 2020 según lo dispuesto en el anexo técnico No 5 literal B Total $ 86844 Se persiste glosa de (1) tubo de succión por valor de $ 5331  en los soportes anexos por la IPS no se evidencia su uso Resolución 3047 de 2008 Se persiste glosa de (1) hemograma II $ 21900 y (1) eritromicina VSG $ 5000 en los soportes adjunto por la IPS se evidencia que fue ordenado por medico general para la fecha de atención esta capitada con su Institución Se persiste glosa de (3) terapia física por valor de $ 20300 c/u en los soportes anexos por la IPS  no se evidencia de la justificación para ordenarla Total $ 60900 </t>
  </si>
  <si>
    <t>GL-252243334336</t>
  </si>
  <si>
    <t>Se glosa (1) estudio de coloración básica en especimen por valor de $ 107700 en en los soportes anexos por la IPS no se evidencia el resultado de la patología como lo estipula la resolución 3047/2008 ,Se glosa (1) hemograma II $ 21900 (1) treponema pallidum $ 87200 y (1) hemoclasificacion sistema RH $ 27900 en los soportes adjunto por la IPS se evidencia que fue ordenado por medico general para la fecha de atención esta capitada con su Institución ,Se glosa (1) ketamina clorhidrato 500 mg/ 10 ml solución inyectable por valor $ 14154 y (1) midazolam maleato 5 mg/ 5 ml solución inyectable por valor de $ 2076 es un agente anestesico esta incluido en los derechos de sala de la cirugía como lo contempla el Decreto 2423/96 Art 49</t>
  </si>
  <si>
    <t xml:space="preserve">SE LEVANTA GLOSA ATENCION PERTINENTE Y SOPORTADA,Se levanta glosa por valor de $ 107700  la IPS adjunto el resultado de la patología IPS acepta glosa por valor de $ 16230 según respuestas glosas adjunta expedida el 17 de marzo de 2020 firmado por Yeimmi Paola Camaño Auditora por concepto de  (1) ketamina clorhidrato 500 mg/ 10 ml solución inyectable por valor $ 14154 y (1) midazolam maleato 5 mg/ 5 ml solución inyectable por valor de $ 2076Se persiste glosa de  (1) hemograma II $ 21900 (1) treponema pallidum $ 87200 y (1) hemoclasificacion sistema RH $ 27900 en los soportes adjunto por la IPS se evidencia que fue ordenado por medico general para la fecha de atención esta capitada con su Institución </t>
  </si>
  <si>
    <t>GL-252243334337</t>
  </si>
  <si>
    <t>Se glosa (1) estudio de coloración básica en especimen por valor de $ 107700 en en los soportes anexos por la IPS no se evidencia el resultado de la patología como lo estipula la resolución 3047/2008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el valor de lidocaina 2%  sol amp cantidad 1 $ 7926 no facturable incluida en el valor de la colocación del implante,Se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</si>
  <si>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levanta glosa por valor de $ 107700  la IPS adjunto el resultado de la patología Se persiste glosa por mayor valor cobrado de 1 levonorgestrel 75 mg implante subdermico facturan por valor $ 172274 se aclara a la IPS que según la Circular 07 de 2018 el valor máximo a reconocer por dicho medicamentos es de $ 137585 se objeta la diferencia $ 34689 se le recuerda a la IPS que la circular 010 de 2019 empieza a regir a a partir del 27 de marzo de 2020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del valor de lidocaina 2%  sol amp cantidad 1 $ 7926 no facturable incluida en el valor de la colocación del implante </t>
  </si>
  <si>
    <t>GL-252243334338</t>
  </si>
  <si>
    <t>Glosa realizada por concurrencia de  Cristian Camilo Casalles MorantesPaciente se encuentra en el servicio de hospitalización del 20 al 24 de enero de 2020 (4) habitación de tres camas por valor de $ 188000  se reconoce (4) habitación de cuatro camas por valor de $ 154600 se glosa la diferencia $ 133600,Se glosa (1) gases arterial por valor de $ 49000 de los 2 facturados en los soportes anexos por la IPS se evidencia que el medico tratante ordena 1 como lo estipula la Resolución 3047 de 2008,Se glosa (1) hemograma II $ 21900 de las 2 facturados (2) bilirrubina directa por valor de $ 18400 (2) bilirrubina total por valor de $ 23800 (2) glucosa en suero $ 26400 (2) nitrógeno ureico $ 21000 y (2) creatinina en suero $ 25200 en los soportes adjunto por la IPS se evidencia que fue ordenado por medico general para la fecha de atención esta capitada con su Institución Total $ 136700,Se glosa (10) lactato de ringer bolsa x 500 ml solución inyectable por valor de $ 28300 de las 33 facturadas y (4) piperacilina  tazobatctam 4000  500 mg polvo para inyección por valor de $ 56200 de las 12 facturadas  estuvo hospitalizado del 20 al 24 de enero de 2020 en soportes anexos de historia clínica no se evidencia el registro de aplicación del medicamento que sustente su cobro según lo dispuesto en el anexo técnico No 5 literal B numeral 10 literal E  de la resolución 3047 de 2008 Total $ 84500,Se glosa 4 catéter intravenosa  por valor de $ 1867 c/u de los 7 facturados en los soportes anexos por la IPS no se evidencia justificación para su uso por protocolo de enfermería se reconoce el acceso venoso debe ser cambiado cada 72 horas Según lo estipulado Resolución 3047 de 2008 Total $ 7468</t>
  </si>
  <si>
    <t xml:space="preserve">IPS ACEPTA GLOSA ATENCION NO FACTURABLE SE LEVANTA DIFERENCIA ATENCION PERTINENTE Y SOPORTADA ,Se levanta glosa parcial por valor de $ 28100 la IPS adjunto la hoja de administración de medicamentos donde se evidencia su aplicación por concepto de  (2) piperacilina  tazobatctam 4000  500 mg polvo para inyección por valor de $ 28100 Se persiste glosa de (1) gases arterial por valor de $ 49000 de los 2 facturados en los soportes anexos por la IPS se evidencia que el medico tratante ordena 1 como lo estipula la Resolución 3047 de 2008 Se glosa (10) lactato de ringer bolsa x 500 ml solución inyectable por valor de $ 28300 de las 33 facturadas y (2) piperacilina  tazobatctam 4000  500 mg polvo para inyección por valor de $ 28100 de las 12 facturadas  estuvo hospitalizado del 20 al 24 de enero de 2020 en soportes anexos de historia clínica no se evidencia el registro de aplicación del medicamento que sustente su cobro según lo dispuesto en el anexo técnico No 5 literal B numeral 10 literal E  de la resolución 3047 de 2008 Total $ 56400 Se glosa 4 catéter intravenosa  por valor de $ 1867 c/u de los 7 facturados en los soportes anexos por la IPS no se evidencia justificación para su uso por protocolo de enfermería se reconoce el acceso venoso debe ser cambiado cada 72 horas Según lo estipulado Resolución 3047 de 2008 Total $ 7468 Glosa realizada por concurrencia de  Cristian Camilo Casalles MorantesSe persiste glosa de la hospitalización del 20 al 24 de enero de 2020 (4) habitación de tres camas por valor de $ 188000  se reconoce (4) habitación de cuatro camas por valor de $ 154600 se glosa la diferencia $ 133600 Se persiste glosa de (1) hemograma II $ 21900 de las 2 facturados (2) bilirrubina directa por valor de $ 18400 (2) bilirrubina total por valor de $ 23800 (2) glucosa en suero $ 26400 (2) nitrógeno ureico $ 21000 y (2) creatinina en suero $ 25200 en los soportes adjunto por la IPS se evidencia que fue ordenado por medico general para la fecha de atención esta capitada con su Institución Total $ 136700 </t>
  </si>
  <si>
    <t>GL-252243334339</t>
  </si>
  <si>
    <t>Se glosa (1) estudio de coloración básica en especimen por valor de $ 107700 en en los soportes anexos por la IPS no se evidencia el resultado de la patología como lo estipula la resolución 3047/2008 ,Se glosa (5) lactato de ringer bolsa x 500 ml solución inyectable por valor de $ 2830 c/u de las 6 facturadas   estuvo en el servicios de urgencias del 31 de enero de 2020 en soportes anexos de historia clínica no se evidencia el registro de aplicación del medicamento que sustente su cobro según lo dispuesto en el anexo técnico No 5 literal B numeral 10 literal E  de la resolución 3047 de 2008 Total $ 14150</t>
  </si>
  <si>
    <t xml:space="preserve">SE LEVANTA GLOSA ATENCION PERTINENTE Y SOPORTADA,Se levanta glosa por valor de $ 107700  la IPS adjunto el resultado de la patologíaSe persiste glosa de (5) lactato de ringer bolsa x 500 ml solución inyectable por valor de $ 2830 c/u de las 6 facturadas   estuvo en el servicios de urgencias del 31 de enero de 2020 en soportes anexos de historia clínica no se evidencia el registro de aplicación del medicamento que sustente su cobro según lo dispuesto en el anexo técnico No 5 literal B numeral 10 literal E  de la resolución 3047 de 2008 Total $ 14150 </t>
  </si>
  <si>
    <t>GL-252243334341</t>
  </si>
  <si>
    <t>Glosa realizada por concurrencia de  Cristian Camilo Casalles MorantesPaciente se encuentra en el servicio de hospitalización del 09 al 10 de enero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medroxiprogestorona acetato 150 mg suspension inyectable por valor de $ 7128  estuvo hospitalizado del 09 al 10 de enero de 2020 en soportes anexos de historia clínica no se evidencia el registro de aplicación del medicamento que sustente su cobro según lo dispuesto en el anexo técnico No 5 literal B numeral 10 literal E  de la resolución 3047 de 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t>
  </si>
  <si>
    <t xml:space="preserve">IPS ACEPTA GLOSA ATENCION NO FACTURABLE SE LEVANTA DIFERENCIA ATENCION PERTINENTE Y SOPORTADA ,Se persiste glosa de  (1) medroxiprogestorona acetato 150 mg suspension inyectable por valor de $ 7128  estuvo hospitalizado del 09 al 10 de enero de 2020 en soportes anexos de historia clínica no se evidencia el registro de aplicación del medicamento que sustente su cobro según lo dispuesto en el anexo técnico No 5 literal B numeral 10 literal E  de la resolución 3047 de 2008 Glosa realizada por concurrencia de  Cristian Camilo Casalles MorantesSe persiste glosa de la  hospitalización del 09 al 10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resucitador manual ambu neonatal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fitomenadiona  (vitamina K1) solución inyectable $ 623 ya que hace parte de  la profilaxis del bebe por lo que está incluida en el derecho de sala </t>
  </si>
  <si>
    <t>Gl-252243334342</t>
  </si>
  <si>
    <t>Glosa realizada por concurrencia de  Damaris Tatiana Sánchez VelascoPaciente se encuentra en el servicio de hospitalización del 30 de enero de 2020 al 01 de febrero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solución inyectable  por valor de $ 2830 c/u de las 11 facturadas  estuvo hospitalizado del 30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$ 14150</t>
  </si>
  <si>
    <t xml:space="preserve">SE LEVANTA GLOSA ATENCION PERTINENTE Y SOPORTADA,Se persiste glosa de (5) lactato de ringer bolsa x 500 ml solución inyectable  por valor de $ 2830 c/u de las 11 facturadas  estuvo hospitalizado del 30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$ 14150 Glosa realizada por concurrencia de  Damaris Tatiana Sánchez VelascoSe persiste glosa de la hospitalización del 30 de enero de 2020 al 01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</si>
  <si>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GL-252243334343</t>
  </si>
  <si>
    <t>Glosa realizada por concurrencia de  Cristian Camilo Casallas MorantesPaciente se encuentra en el servicio de hospitalización del 04 al 07 de enero de 2020 (3) habitación de tres camas por valor de $ 188000  se reconoce (3) habitación de cuatro camas por valor de $ 154600 se glosa la diferencia $ 100200,Se glosa (1) circuito de anestesia pediátrico  21103 no facturable por ser unos insumos y esta incluido en el equipamiento del equipo de anestesia ,Se glosa (1) portatiles con el fluoroscopia por valor de $ 133800 en los soportes anexos por la IPS no se evidencia su uso como lo contempla la Resolución 3047 de 2008,Se glosa (1) succinilcolina cloruro 1000 mg solución  inyectable por valor de $ 30546 y (1) remifentanil 2 mg vial polvo para inyecicon por valor de $ 58036 por un agente anestesico en los soportes anexos por la IPS se evidencia que fue utilizada en sala de cirugia cono lo contempla el Decreto 2423/96 Art 49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</si>
  <si>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(1) portátiles con el fluoroscopia por valor de $ 133800 en los soportes anexos por la IPS no se evidencia su uso como lo contempla la Resolución 3047 de 2008 IPS acepta glosa por valor de $ 21103 según respuestas glosas adjunta expedida el 17 de marzo de 2020 firmado por Yeimmi Paola Camaño Auditora por concepto de circuito de anestesia pediátrico  IPS acepta glosa por valor de $ 88582 según respuestas glosas adjunta expedida el 17 de marzo de 2020 firmado por Yeimmi Paola Camaño Auditora por concepto de  (1) succinilcolina cloruro 1000 mg solución  inyectable por valor de $ 30546 y (1) remifentanil 2 mg vial polvo para inyecicon por valor de $ 58036Glosa realizada por concurrencia de  Cristian Camilo Casallas MorantesSe persiste glosa de la  hospitalización del 04 al 07 de enero de 2020 (3) habitación de tres camas por valor de $ 188000  se reconoce (3) habitación de cuatro camas por valor de $ 154600 se glosa la diferencia $ 100200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t>
  </si>
  <si>
    <t>GL-252243334344</t>
  </si>
  <si>
    <t>Glosa realizada por concurrencia de  Cristian Camilo Casallas MorantesPaciente se encuentra en el servicio de hospitalización del 11 al 14 de enero de 2020 (3) habitación de tres camas por valor de $ 188000  se reconoce (3) habitación de cuatro camas por valor de $ 154600 se glosa la diferencia $ 100200,PS Factura torascostomia para drenaje  por valor de $ 330800 realizado el  11 de enero de 2020 en los soportes anexos por la IPS  no se evidencia el uso de la sala de quirófano donde se requiera el servicios de anestesia general por los cuidados que requiere por lo que se reconoce como sala básica que se relaciona a continuaciónSe glosa honorarios de anestesia por valor de $ 61200 en los soportes del informe no se evidencia la participación del profesionalSala de cirugía por valor de $ 100200 se reconoce al 45% $ 90200 se glosa la diferencia $ 10000Materiales por valor de $ 84300 se reconoce con el código 39305 $ 60800  se glosa la diferencia $ 23500Total $ 94700,Se glosa (1) circuito de anestesia adulto 22679 y (1) mascara para anestesia por valor de $ 7464 no facturable por ser unos insumos y esta incluido en el equipamiento del equipo de anestesiaSe glosa (1) incentivador respiratorio por valor de $ 17698 no facturable por estar incluido en un procedimiento (terapia respiratoria) del capítulo IV Decreto 2423/96,Se glosa (1) fentanilo 0005 mg/ml solución inyectable por valor de $ 2906 y (1) midazolam maleato 5 mg/ 5 ml solución inyectable por valor de $ 2076 por ser  agente anestesico estan incluido en los derechos de sala como lo contempla el Decreto 2423/96 Art 49,Se glosa (1) sistema de drenaje de toraxico por valor de $ 141139 de las 2 facturadas en los soportes anexos por la IPS se evidencia el uso de 1 como lo contempla la Resolución 3047 de 2008,Se glosa (3) terapia física por valor de $ 20300 c/u en los soportes anexos por la IPS  no se evidencia de la justificación para ordenarla Total $ 60900,Se glosa (6) lactato de ringer bolsa x 500 ml solución inyectable  por valor de $ 16980 de las 18 facturadas y (16) sodio cloruro 09 % bolsa x 500 ml por valor de $ 44656  estuvo hospitalizado del 11 al 14 de enero de 2020 en soportes anexos de historia clínica no se evidencia el registro de aplicación del medicamento que sustente su cobro según lo dispuesto en el anexo técnico No 5 literal B numeral 10 literal E  de la resolución 3047 de 2008 Total $ 61636</t>
  </si>
  <si>
    <t xml:space="preserve">IPS ACEPTA GLOSA ATENCION NO FACTURABLE SE LEVANTA DIFERENCIA ATENCION PERTINENTE Y SOPORTADA ,Se persiste glosa de (6) lactato de ringer bolsa x 500 ml solución inyectable  por valor de $ 16980 de las 18 facturadas y (16) sodio cloruro 09 % bolsa x 500 ml por valor de $ 44656  estuvo hospitalizado del 11 al 14 de enero de 2020 en soportes anexos de historia clínica no se evidencia el registro de aplicación del medicamento que sustente su cobro según lo dispuesto en el anexo técnico No 5 literal B numeral 10 literal E  de la resolución 3047 de 2008 Total $ 61636 Se persiste glosa de (1) sistema de drenaje de toraxico por valor de $ 141139 de las 2 facturadas en los soportes anexos por la IPS se evidencia el uso de 1 como lo contempla la Resolución 3047 de 2008 IPS acepta glosa por valor de $ 4982 según respuestas glosas adjunta expedida el 17 de marzo de 2020 firmado por Yeimmi Paola Camaño Auditora por concepto de (1) fentanilo 0005 mg/ml solución inyectable por valor de $ 2906 y (1) midazolam maleato 5 mg/ 5 ml solución inyectable por valor de $ 2076Glosa realizada por concurrencia de  Cristian Camilo Casallas MorantesSe persiste glosa de la hospitalización del 11 al 14 de enero de 2020 (3) habitación de tres camas por valor de $ 188000  se reconoce (3) habitación de cuatro camas por valor de $ 154600 se glosa la diferencia $ 100200 Se persiste glosa de drenaje  por valor de $ 330800 realizado el  11 de enero de 2020 en los soportes anexos por la IPS  no se evidencia el uso de la sala de quirófano donde se requiera el servicios de anestesia general por los cuidados que requiere por lo que se reconoce como sala básica que se relaciona a continuaciónSe glosa honorarios de anestesia por valor de $ 61200 en los soportes del informe no se evidencia la participación del profesionalSala de cirugía por valor de $ 100200 se reconoce al 45% $ 90200 se glosa la diferencia $ 10000Materiales por valor de $ 84300 se reconoce con el código 39305 $ 60800  se glosa la diferencia $ 23500Total $ 94700 Se persiste glosa de  (3) terapia física por valor de $ 20300 c/u en los soportes anexos por la IPS  no se evidencia de la justificación para ordenarla Total $ 60900 Se persiste glosa de (1) circuito de anestesia adulto 22679 y (1) mascara para anestesia por valor de $ 7464 no facturable por ser unos insumos y esta incluido en el equipamiento del equipo de anestesiaSe persiste glosa de (1) incentivador respiratorio por valor de $ 17698 no facturable por estar incluido en un procedimiento (terapia respiratoria) del capítulo IV Decreto 2423/96 </t>
  </si>
  <si>
    <t>GL-252243334345</t>
  </si>
  <si>
    <t xml:space="preserve">Se glosa (1) estudio de coloración básica en biopsia  por valor de $ 93500  en los soportes anexos por la IPS no se evidencia el resultado de la patología como lo estipula la resolución 3047/2008 </t>
  </si>
  <si>
    <t xml:space="preserve">Se levanta glosa por valor de $ 93500 la IPS adjunto el resultado de la patología </t>
  </si>
  <si>
    <t>GL-252243334346</t>
  </si>
  <si>
    <t xml:space="preserve">SE LEVANTA GLOSA ATENCION PERTINENTE Y SOPORTADA,Se persiste glosa de  (1) estudio de coloración básica en biopsia  por valor de $ 93500  en los soportes anexos por la IPS no se evidencia el resultado de la patología como lo estipula la resolución 3047/2008  </t>
  </si>
  <si>
    <t>GL-252243334347</t>
  </si>
  <si>
    <t>GL-252243334348</t>
  </si>
  <si>
    <t>Se glosa (2) estudio de coloración básica en biopsia por valor de $ 93500 c/u  en los soportes anexos por la IPS no se evidencia el resultado de la patología como lo estipula la resolución 3047/2008 Una vez subsanada este item se realiza nuevamente la auditoria  a los soportes si le realizaron los 2 estudios</t>
  </si>
  <si>
    <t xml:space="preserve">Se levanta glosa por valor de $ 187000 la IPS adjunto el resultado de la patología </t>
  </si>
  <si>
    <t>GL-252243334349</t>
  </si>
  <si>
    <t>Glosa realizada por concurrencia de  Maribel Medina OtavoPaciente se encuentra en el servicio de hospitalización del 29 al 31  de enero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(8) lactato de ringer bolsa x 500 ml solución inyectable  por valor de $ 2830 c/u de las 17 facturadas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$ 22640,Se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</si>
  <si>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(8) lactato de ringer bolsa x 500 ml solución inyectable  por valor de $ 2830 c/u de las 17 facturadas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$ 22640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concurrencia de  Maribel Medina OtavoSe persiste glosa de la  hospitalización del 29 al 31  de enero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fitomenadiona  (vitamina K1) solución inyectable $ 623 ya que hace parte de  la profilaxis del bebe por lo que está incluida en el derecho de sala </t>
  </si>
  <si>
    <t>GL-252243334353</t>
  </si>
  <si>
    <t>Glosa realizada por concurrencia de  Cristian Camilo Casallas MorantesPaciente se encuentra en el servicio de hospitalización del 16 al 17  de enero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(2) lactato de ringer bolsa x 500 ml solución inyectable  por valor de $ 5660 de las 9 facturadas y (1) hioscina butil bromuro 20 mg/ ml solución inyectable por valor de $ 1102 de las 2 facturadas  estuvo hospitalizado del 16 al 17 de enero de 2020 en soportes anexos de historia clínica no se evidencia el registro de aplicación del medicamento que sustente su cobro según lo dispuesto en el anexo técnico No 5 literal B numeral 10 literal E  de la resolución 3047 de 2008 Total $ 6762</t>
  </si>
  <si>
    <t>IPS acepta glosa por valor de $ 5660 según respuestas glosas adjunta expedida el 17 de marzo de 2020 firmado por Yeimmi Paola Camaño Auditora por concepto de (2) lactato de ringer bolsa x 500 ml solución inyectable Se levanta glosa por valor de $ 1102 la IPS adjunto la hoja de administración de medicamentos donde se evidencia su aplicación Glosa realizada por concurrencia de  Cristian Camilo Casallas MorantesSe persiste glosa de la hospitalización del 16 al 17  de enero de 2020 (1) habitación de tres camas por valor de $ 188000  se reconoce (1) habitación de cuatro camas por valor de $ 154600 se glosa la diferencia $ 33400 Se persiste glosa de  (1) fitomenadiona  (vitamina K1) solución inyectable $ 623 ya que hace parte de  la profilaxis del bebe por lo que está incluida en el derecho de sala ,SE LEVANTA GLOSA ATENCION PERTINENTE Y SOPORTADA</t>
  </si>
  <si>
    <t>GL-252243334354</t>
  </si>
  <si>
    <t>Se glosa (1) extensión para anestesia adulto por valor de $ 1658 insumo que corresponde a un set de extensión para proporcionar mayor longitud a los accesos venosos no se reconoce ya que cumple la misma función que el equipo macrogotero el cual se está reconociendo ,Se glosa (1) set para bomba foto sensible por valor de $ 39696 en los soportes anexos por la IPS no se evidencia su uso como contempla la Resolución 3047 de 2008,Se glosa (4) terapia física por valor de $ 20300 c/u en los soportes anexos por la IPS  no se evidencia de la justificación para ordenarla Total $ 81200,Se glosa (8) omeprazol sodico 40 mg vial por valor de $ 30832 de las 15 facturadas (1) heparina bajo peso 40 UI solucion inyectable por valor de $ 10380 de las 3 facturadas y (15) sodio cloruro 09 % x 500 ml por valor de $ 41865 de las 20 facturadas  estuvo hospitalizado del 10 al 14 de enero de 2020 en soportes anexos de historia clínica no se evidencia el registro de aplicación del medicamento que sustente su cobro según lo dispuesto en el anexo técnico No 5 literal B numeral 10 literal E  de la resolución 3047 de 2008 Total $ 83077Se glosa (9) insulina lispro de 100 UI por valor de $ 65901 c/u en la hoja de administración de medicamento no se evidencia su aplicación ademas se evidencia en las ordenes medicas se evidencia que el medico tratante ordena 5 UI prepandiales como lo estipula la Resolución 3047 de 2008 Total $ 593109 Se glosa (1) insulina glargina de 100 UI por valor de $ 97028 de las 2 facturadas en la hoja de administración de medicamento  se evidencia el uso de un frasco ademas se evidencia en las ordenes medicas se evidencia que el medico tratante ordena 15 UI prepandiales como lo estipula la Resolución 3047 de 2008 Total $ 773214</t>
  </si>
  <si>
    <t xml:space="preserve">SE LEVANTA GLOSA ATENCION PERTINENTE Y SOPORTADA,Se levanta glosa parcial por valor de $ 19270 la IPS se evidencia la hoja de administración de medicamentos donde se evidencia la aplicación de 12 ampollas de (8) omeprazol sodico 40 mg vial  Se persiste glosa de (3) omeprazol sodico 40 mg vial por valor de $ 19270 de las 15 facturadas (1) heparina bajo peso 40 UI solucion inyectable por valor de $ 10380 de las 3 facturadas y (15) sodio cloruro 09 % x 500 ml por valor de $ 41865 de las 20 facturadas  estuvo hospitalizado del 10 al 14 de enero de 2020 en soportes anexos de historia clínica no se evidencia el registro de aplicación del medicamento que sustente su cobro según lo dispuesto en el anexo técnico No 5 literal B numeral 10 literal E  de la resolución 3047 de 2008 Total $ 63807Se persiste glosa de (9) insulina lispro de 100 UI por valor de $ 65901 c/u en la hoja de administración de medicamento no se evidencia su aplicación ademas se evidencia en las ordenes medicas se evidencia que el medico tratante ordena 5 UI prepandiales como lo estipula la Resolución 3047 de 2008 Total $ 593109 Se persiste glosa de (1) insulina glargina de 100 UI por valor de $ 97028 de las 2 facturadas en la hoja de administración de medicamento  se evidencia el uso de un frasco ademas se evidencia en las ordenes medicas se evidencia que el medico tratante ordena 15 UI prepandiales como lo estipula la Resolución 3047 de 2008 Total $ 753944 Se persiste glosa de (1) set para bomba foto sensible por valor de $ 39696 en los soportes anexos por la IPS no se evidencia su uso como contempla la Resolución 3047 de 2008 Se persiste glosa de (4) terapia física por valor de $ 20300 c/u en los soportes anexos por la IPS  no se evidencia de la justificación para ordenarla Total $ 81200Se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t>
  </si>
  <si>
    <t>GL-252243334355</t>
  </si>
  <si>
    <t>Se glosa (1) terapia física por valor de $ 20300 en los soportes anexos por la IPS  no se evidencia de la justificación para ordenarla</t>
  </si>
  <si>
    <t xml:space="preserve">SE LEVANTA GLOSA ATENCION PERTINENTE Y SOPORTADA,Se persiste glosa de  (1) terapia física por valor de $ 20300 en los soportes anexos por la IPS  no se evidencia de la justificación para ordenarla  </t>
  </si>
  <si>
    <t>GL-252243334356</t>
  </si>
  <si>
    <t>Se glosa (3) heparina sódica 5000 UI solucion inyectable por valor de $ 35670 de las 7 facturadas y (8) sodio cloruro 09 % x 500 ml por valor de $ 22328 de las 12 facturadas  estuvo hospitalizado del 28 de enero de 2020 al 01 de febrero de 2020 en soportes anexos de historia clínica no se evidencia el registro de aplicación del medicamento que sustente su cobro según lo dispuesto en el anexo técnico No 5 literal B numeral 10 literal E  de la resolución 3047 de 2008 Total $ 57998,Se glosa (3) terapia física por valor de $ 20300 c/u en los soportes anexos por la IPS  no se evidencia de la justificación para ordenarla Total $ 60900</t>
  </si>
  <si>
    <t>IPS acepta glosa por valor de $ 34218 según respuestas glosas adjunta expedida el 17 de marzo de 2020 firmado por Yeimmi Paola Camaño Auditora por concepto de (1) heparina sódica 5000 UI solucion inyectable por valor 11890 y (8) sodio cloruro 09 % x 500 ml por valor de $ 22328Se levanta glosa por valor de $ 23780 en la hoja de administración de medicamentos donde se evidencia la aplicación de (2) heparina sódica 5000 UI solución inyectable Se persiste glosa de  (3) terapia física por valor de $ 20300 c/u en los soportes anexos por la IPS  no se evidencia de la justificación para ordenarla Total $ 60900 ,SE LEVANTA GLOSA ATENCION PERTINENTE Y SOPORTADA</t>
  </si>
  <si>
    <t>GL-252243334358</t>
  </si>
  <si>
    <t>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(2) lactato de ringer bolsa x 500 ml por valor de $ 5660 de las 8 facturadas (5) cefalotina 1000 mg polvo para inyección  por valor de $ 11860 de las 9 facturadas y (3) metronidazol 500 mg/ 100 ml solucion inyectable por valor de $ 6585 de las 6 facturadas  estuvo hospitalizado del 28  al 30 de enero de 2020 en soportes anexos de historia clínica no se evidencia el registro de aplicación del medicamento que sustente su cobro según lo dispuesto en el anexo técnico No 5 literal B numeral 10 literal E  de la resolución 3047 de 2008 Total $ 24105</t>
  </si>
  <si>
    <t xml:space="preserve">SE LEVANTA GLOSA ATENCION PERTINENTE Y SOPORTADA,Se levanta glosa por valor de $ 215400 la IPS adjunto el resultado de la patología Se persiste glosa de (2) lactato de ringer bolsa x 500 ml por valor de $ 5660 de las 8 facturadas (5) cefalotina 1000 mg polvo para inyección  por valor de $ 11860 de las 9 facturadas y (3) metronidazol 500 mg/ 100 ml solucion inyectable por valor de $ 6585 de las 6 facturadas  estuvo hospitalizado del 28  al 30 de enero de 2020 en soportes anexos de historia clínica no se evidencia el registro de aplicación del medicamento que sustente su cobro según lo dispuesto en el anexo técnico No 5 literal B numeral 10 literal E  de la resolución 3047 de 2008 Total $ 24105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</si>
  <si>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GL-252243334359</t>
  </si>
  <si>
    <t>Se glosa (1) terapia física por valor de $ 20300 en los soportes anexos por la IPS  no se evidencia de la justificación para ordenarla,Se glosa (14) sodio cloruro 09 % x 500 ml por valor de $ 39074 de las 18 facturadas (2) insulina humana cristalina 100 UI por valor de $ 31768 (1) heparina bajo se peso por valor de $ 10380 y (1) dextrosa 10 % bolsa x 500 ml solución inyectable $ 2849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$ 84071,Se glosa (2) glucometria por valor de $ 2700 c/u de las 23 facturadas en los anexos soportados por la IPS se evidencia de 21 resultados como lo contempla la Resolución 3047 de 2008 Total $ 5400</t>
  </si>
  <si>
    <t xml:space="preserve">SE LEVANTA GLOSA ATENCION PERTINENTE Y SOPORTADA,Se persiste glosa de (2) glucometria por valor de $ 2700 c/u de las 23 facturadas en los anexos soportados por la IPS se evidencia de 21 resultados como lo contempla la Resolución 3047 de 2008 Total $ 5400 Se persiste glosa de (14) sodio cloruro 09 % x 500 ml por valor de $ 39074 de las 18 facturadas (2) insulina humana cristalina 100 UI por valor de $ 31768 (1) heparina bajo se peso por valor de $ 10380 y (1) dextrosa 10 % bolsa x 500 ml solución inyectable $ 2849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$ 84071 Se persiste glosa de  (1) terapia física por valor de $ 20300 en los soportes anexos por la IPS  no se evidencia de la justificación para ordenarla </t>
  </si>
  <si>
    <t>GL-252243334360</t>
  </si>
  <si>
    <t>Glosa realizada por concurrencia de  Maribel Medina OtavoPaciente se encuentra en el servicio de hospitalización del 26 al 29  de enero de 2020 (1) habitación de tres camas por valor de $ 188000 c/u  se reconoce (1) habitación de cuatro camas por valor de $ 154600 c/u se glosa la diferencia $ 100200,Se glosa (1) bilirrubina directa por valor de $ 9200 (1) bilirrubina total $ 11900 de las 2 facturados (1) hemograma II $ 21900 (1) nitrógeno ureico $ 10500 (1) creatinina en suero $ 12600 y (1) uroanalisis por valor de $ 14000 en los soportes adjunto por la IPS se evidencia que fue ordenado por medico general para la fecha de atención esta capitada con su Institución Total $ 80100,Se glosa (1) electrocardiograma por valor de $ 43200 en los soportes adjunto por la IPS se evidencia que fue ordenado por medico general para la fecha de atención esta capitada con su Institución ,Se glosa (1) radiografía de abdomen simple por valor de $ 73700 en los soportes adjunto por la IPS se evidencia que fue ordenado por medico general para la fecha de atención esta capitada con su Institución ,Se glosa (12) sodio cloruro 09 % x 500 ml por valor de $ 2791 c/u de las 15 facturadas   estuvo hospitalizado del 26  al 29 de enero de 2020 en soportes anexos de historia clínica no se evidencia el registro de aplicación del medicamento que sustente su cobro según lo dispuesto en el anexo técnico No 5 literal B numeral 10 literal E  de la resolución 3047 de 2008 Total $ 33492,Se glosa (3) terapia física por valor de $ 20300 c/u en los soportes anexos por la IPS  no se evidencia de la justificación para ordenarla Total $ 60900</t>
  </si>
  <si>
    <t xml:space="preserve">SE LEVANTA GLOSA ATENCION PERTINENTE Y SOPORTADA,Se persiste glosa de (12) sodio cloruro 09 % x 500 ml por valor de $ 2791 c/u de las 15 facturadas   estuvo hospitalizado del 26  al 29 de enero de 2020 en soportes anexos de historia clínica no se evidencia el registro de aplicación del medicamento que sustente su cobro según lo dispuesto en el anexo técnico No 5 literal B numeral 10 literal E  de la resolución 3047 de 2008 Total $ 33492 IPS acepta glosa por valor de $ 197000 según respuestas glosas adjunta expedida el 17 de marzo de 2020 firmado por Yeimmi Paola Camaño Auditora por concepto de  (1) bilirrubina directa por valor de $ 9200 (1) bilirrubina total $ 11900 de las 2 facturados (1) hemograma II $ 21900 (1) nitrógeno ureico $ 10500 (1) creatinina en suero $ 12600 y (1) uroanalisis por valor de $ 14000  (1) electrocardiograma por valor de $ 43200  (1) radiografía de abdomen simple por valor de $ 73700Glosa realizada por concurrencia de  Maribel Medina OtavoSe persiste glosa de la  hospitalización del 26 al 29  de enero de 2020 (1) habitación de tres camas por valor de $ 188000 c/u  se reconoce (1) habitación de cuatro camas por valor de $ 154600 c/u se glosa la diferencia $ 100200 Se persiste glosa de (3) terapia física por valor de $ 20300 c/u en los soportes anexos por la IPS  no se evidencia de la justificación para ordenarla Total $ 60900 </t>
  </si>
  <si>
    <t>GL-252243334363</t>
  </si>
  <si>
    <t>Glosa realizada por concurrencia de  Cristian Camilo Casalles MorantesPaciente se encuentra en el servicio de hospitalización del 01 al 02 de enero de 2020 (1) habitación de tres camas por valor de $ 188000  se reconoce (1) habitación de cuatro camas por valor de $ 154600 se glosa la diferencia $ 33400Paciente se encuentra en el servicio de hospitalización del 25 al 31 de diciembre de 2019 esta (7) habitación de tres camas por valor de $ 177400 c/u  se reconoce (7) habitación de cuatro camas por valor de $ 145800 c/u se glosa la diferencia $ 221200Total $ 254600,IPS Factura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$ 152700,Se glosa (1) incentivador respiratorio por valor de $ 17698 no facturable por estar incluido en un procedimiento (terapia respiratoria) del capítulo IV Decreto 2423/96,Se glosa (1) radiografía de tórax por valor de $ 59600 de las 2 facturadas en los soportes adjunto por la IPS se evidencia que fue ordenado por medico general para la fecha de atención esta capitada con su Institución ,Se glosa (1) terapia física por valor de $ 20300 y (5) terapia fisicas por valor de $ 95500 en los soportes anexos por la IPS  no se evidencia de la justificación para ordenarla Total $ 115800,Se glosa (1) tubo de succión por valor de $ 5331  en los soportes anexos por la IPS no se evidencia su uso Resolución 3047 de 2008,Se glosa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t>
  </si>
  <si>
    <t xml:space="preserve">SE LEVANTA GLOSA ATENCION PERTINENTE Y SOPORTADA,Se persiste glosa de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Cristian Camilo Casalles MorantesSe persiste glosa de la hospitalización del 01 al 02 de enero de 2020 (1) habitación de tres camas por valor de $ 188000  se reconoce (1) habitación de cuatro camas por valor de $ 154600 se glosa la diferencia $ 33400Se persiste glosa de la  hospitalización del 25 al 31 de diciembre de 2019 esta (7) habitación de tres camas por valor de $ 177400 c/u  se reconoce (7) habitación de cuatro camas por valor de $ 145800 c/u se glosa la diferencia $ 221200Total $ 254600 Se persiste glosa de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 Se persiste glosa de (1) radiografía de tórax por valor de $ 59600 de las 2 facturadas en los soportes adjunto por la IPS se evidencia que fue ordenado por medico general para la fecha de atención esta capitada con su Institución Se persiste glosa de (1) terapia física por valor de $ 20300 y (5) terapia fisicas por valor de $ 95500 en los soportes anexos por la IPS  no se evidencia de la justificación para ordenarla Total $ 115800Se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 Se persiste glosa de (1) tubo de succión por valor de $ 5331  en los soportes anexos por la IPS no se evidencia su uso Resolución 3047 de 2008 Glosa realizada por concurrencia de  Cristian Camilo Casalles MorantesSe persiste glosa de la hospitalización del 01 al 02 de enero de 2020 (1) habitación de tres camas por valor de $ 188000  se reconoce (1) habitación de cuatro camas por valor de $ 154600 se glosa la diferencia $ 33400Se persiste glosa de la  hospitalización del 25 al 31 de diciembre de 2019 esta (7) habitación de tres camas por valor de $ 177400 c/u  se reconoce (7) habitación de cuatro camas por valor de $ 145800 c/u se glosa la diferencia $ 221200Total $ 254600 Se persiste glosa de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 Se persiste glosa de (1) radiografía de tórax por valor de $ 59600 de las 2 facturadas en los soportes adjunto por la IPS se evidencia que fue ordenado por medico general para la fecha de atención esta capitada con su Institución Se persiste glosa de (1) terapia física por valor de $ 20300 y (5) terapia fisicas por valor de $ 95500 en los soportes anexos por la IPS  no se evidencia de la justificación para ordenarla Total $ 115800Se persiste glosa de (1) incentivador respiratorio por valor de $ 17698 no facturable por estar incluido en un procedimiento (terapia respiratoria) del capítulo IV Decreto 2423/96 </t>
  </si>
  <si>
    <t>GL-252243334364</t>
  </si>
  <si>
    <t>Se glosa (1) estudio de coloración básica en especimen por valor de $ 107700 c/u  en los soportes anexos por la IPS no se evidencia el resultado de las patologías como lo estipula la resolución 3047/2008 ,Se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t>
  </si>
  <si>
    <t xml:space="preserve">IPS ACEPTA GLOSA ATENCION NO FACTURABLE SE LEVANTA DIFERENCIA ATENCION PERTINENTE Y SOPORTADA ,Se levanta glosa por valor de $ 107700 la IPS no adjunto el resultado de la patologíaSe persiste glosa de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persiste glosa de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</si>
  <si>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GL-252243334365</t>
  </si>
  <si>
    <t>Se glosa  (7) salbutamol bucal 100 m cg $ 4626 c/u de las 8 facturadas en los soportes anexos por la IPS se evidencia que estuvo hospitalizada del 04 al 12 de enero de 2020 el medico tratante ordena 2 puff cada 4 horas ademas no se evidencia  la entrega del medicamento $ 32382Se glosa  (8) ipratropio bromuro 20 mcg $ 8304 c/u de las 9 facturadas en los soportes anexos por la IPS se evidencia que estuvo hospitalizada del 04 al 12 de enero de 2020 el medico tratante ordena 4 puff cada 4 horas ademas no se evidencia  la entrega del medicamento $ 66432,Se glosa (1) hemograma II por valor de $ 21900 (1) nitrógeno ureico por valor de $ 10500 y (1) creatinina en suero por valor de $ 12600 en los soportes adjunto por la IPS se evidencia que fue ordenado por medico general para la fecha de atención esta capitada con su Institución Total $ 45000,Se glosa (1) micronebulizador por valor de $ 4417 no facturable por ser un insumo por estar incluido en el procedimiento del capítulo IV del Decreto 2423/96 Art57,Se glosa (1) radiografía de tórax por valor de $ 63200 en los soportes adjunto por la IPS se evidencia que fue ordenado por medico general para la fecha de atención esta capitada con su Institución,Se glosa (6) terapia física por valor de $ 20300 c/u en los soportes anexos por la IPS  no se evidencia de la justificación para ordenarla Total $ 121800,Se glosa (720) litros de oxigeno por valor de $ 8640 de las 12810 litros facturadas  en los soportes anexos por la IPS  se evidencia que suministraron 12090 litros de oxigeno Como lo estipula la Resolución 3047 de 2008Se glosa (14) ampicilina  sulbactam 1000 500 mg polvo para inyeccion por valor de $ 28546 de las 64 facturadas y  (2) heparina bajo peso molecular por valor de $ 20760 de las 4 facturadas  en la hoja de administración de medicamentos no se evidencia su registro estuvo hospitalizado del 04 al 12 de enero de 2020 según lo dispuesto en el anexo técnico No 5 literal B Total $ 49306</t>
  </si>
  <si>
    <t xml:space="preserve">IPS ACEPTA GLOSA ATENCION NO FACTURABLE SE LEVANTA DIFERENCIA ATENCION PERTINENTE Y SOPORTADA ,Se levanta glosa por valor de $ 28546 la IPS adjunta la hoja de administración de medicamentos donde se evidencia su aplicación por concepto de (14) ampicilina  sulbactam 1000 500 Se persiste glosa de (720) litros de oxigeno por valor de $ 8640 de las 12810 litros facturadas  en los soportes anexos por la IPS  se evidencia que suministraron 12090 litros de oxigeno Como lo estipula la Resolución 3047 de 2008Se persiste glosa de (2) heparina bajo peso molecular por valor de $ 20760 de las 4 facturadas  en la hoja de administración de medicamentos no se evidencia su registro estuvo hospitalizado del 04 al 12 de enero de 2020 según lo dispuesto en el anexo técnico No 5 literal B Total $ 49306 Se persiste glosa de  (1) radiografía de tórax por valor de $ 63200 en los soportes adjunto por la IPS se evidencia que fue ordenado por medico general para la fecha de atención esta capitada con su Institución Se persiste glosa de  (1) hemograma II por valor de $ 21900 (1) nitrógeno ureico por valor de $ 10500 y (1) creatinina en suero por valor de $ 12600 en los soportes adjunto por la IPS se evidencia que fue ordenado por medico general para la fecha de atención esta capitada con su Institución Total $ 45000 Se persiste glosa de (6) terapia física por valor de $ 20300 c/u en los soportes anexos por la IPS  no se evidencia de la justificación para ordenarla Total $ 121800 Se persiste glosa de  (7) salbutamol bucal 100 m cg $ 4626 c/u de las 8 facturadas en los soportes anexos por la IPS se evidencia que estuvo hospitalizada del 04 al 12 de enero de 2020 el medico tratante ordena 2 puff cada 4 horas ademas no se evidencia  la entrega del medicamento $ 32382Se persiste glosa de (8) ipratropio bromuro 20 mcg $ 8304 c/u de las 9 facturadas en los soportes anexos por la IPS se evidencia que estuvo hospitalizada del 04 al 12 de enero de 2020 el medico tratante ordena 4 puff cada 4 horas ademas no se evidencia  la entrega del medicamento $ 66432Se persiste glosa de (1) micronebulizador por valor de $ 4417 no facturable por ser un insumo por estar incluido en el procedimiento del capítulo IV del Decreto 2423/96 Art57 ,Se persiste glosa de (720) litros de oxigeno por valor de $ 8640 de las 12810 litros facturadas  en los soportes anexos por la IPS  se evidencia que suministraron 12090 litros de oxigeno Como lo estipula la Resolución 3047 de 2008Se persiste glosa de (2) heparina bajo peso molecular por valor de $ 20760 de las 4 facturadas  en la hoja de administración de medicamentos no se evidencia su registro estuvo hospitalizado del 04 al 12 de enero de 2020 según lo dispuesto en el anexo técnico No 5 literal B Total $ 49306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radiografía de tórax por valor de $ 63200 en los soportes adjunto por la IPS se evidencia que fue ordenado por medico general para la fecha de atención esta capitada con su Institución Se persiste glosa de  (1) hemograma II por valor de $ 21900 (1) nitrógeno ureico por valor de $ 10500 y (1) creatinina en suero por valor de $ 12600 en los soportes adjunto por la IPS se evidencia que fue ordenado por medico general para la fecha de atención esta capitada con su Institución Total $ 45000 Se persiste glosa de (6) terapia física por valor de $ 20300 c/u en los soportes anexos por la IPS  no se evidencia de la justificación para ordenarla Total $ 121800 Se persiste glosa de  (7) salbutamol bucal 100 m cg $ 4626 c/u de las 8 facturadas en los soportes anexos por la IPS se evidencia que estuvo hospitalizada del 04 al 12 de enero de 2020 el medico tratante ordena 2 puff cada 4 horas ademas no se evidencia  la entrega del medicamento $ 32382Se persiste glosa de (8) ipratropio bromuro 20 mcg $ 8304 c/u de las 9 facturadas en los soportes anexos por la IPS se evidencia que estuvo hospitalizada del 04 al 12 de enero de 2020 el medico tratante ordena 4 puff cada 4 horas ademas no se evidencia  la entrega del medicamento $ 66432Se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</si>
  <si>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GL-252243334366</t>
  </si>
  <si>
    <t>Paciente que ingresa a la Institución por contracciones medico ordena hospitalizar para desembarazar en la descripción quirúrgica se evidencia miomas de 4 cm se glosa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$ 964600,Se glosa (1) cánula de oxigeno por valor de $ 1614 no facturable por ser un insumo para el suministro de oxigeno esta incluido en los materiales como lo contempla el Decreto 2423/96 Art 55,Se glosa (1) heparina bajo pesos 40 UI solución inyectable por valor de $ 10380  en la hoja de administración de medicamentos no se evidencia su registro estuvo hospitalizado del 03 al 05 de enero de 2020 según lo dispuesto en el anexo técnico No 5 literal B,Se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estudio de coloración básica en especimen por valor de $ 107700 c/u  en los soportes anexos por la IPS no se evidencia el resultado de las patologías como lo estipula la resolución 3047/2008 Total $ 430800,Se glosa realizada por concurrencia de  Damaris Tatiana Sánchez VelascoPaciente se encuentra en el servicio de hospitalización del 03 al 05 de enero de 2020 (2) habitación de tres camas por valor de $ 188000  se reconoce (2) habitación de cuatro camas por valor de $ 154600 se glosa la diferencia $ 66800</t>
  </si>
  <si>
    <t xml:space="preserve">SE LEVANTA GLOSA ATENCION PERTINENTE Y SOPORTADA,Se levanta glosa parcial por valor de $ 323100 la IPS adjuntan los resultados de 3 patologíasSe levanta glosa por valor de $ 10380 la IPS adjunto la hoja de administración de medicamento donde se evidencia su aplicaciónSe persiste glosa de(1) estudio de coloración básica en especimen por valor de $ 107700  en los soportes anexos por la IPS no se evidencia el resultado de las patologías como lo estipula la resolución 3047/2008  Glosa realizada por concurrencia de  Damaris Tatiana Sánchez VelascoSe persiste glosa de la hospitalización del 03 al 05 de enero de 2020 (2) habitación de tres camas por valor de $ 188000  se reconoce (2) habitación de cuatro camas por valor de $ 154600 se glosa la diferencia $ 66800 Se persiste glosa  de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$ 1614 no facturable por ser un insumo para el suministro de oxigeno esta incluido en los materiales como lo contempla el Decreto 2423/96 Art 55 ,Se persiste glosa de(1) estudio de coloración básica en especimen por valor de $ 107700  en los soportes anexos por la IPS no se evidencia el cuarto resultado de la patología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Damaris Tatiana Sánchez VelascoSe persiste glosa de la hospitalización del 03 al 05 de enero de 2020 (2) habitación de tres camas por valor de $ 188000  se reconoce (2) habitación de cuatro camas por valor de $ 154600 se glosa la diferencia $ 66800 Se persiste glosa  de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$ 1614 no facturable por ser un insumo para el suministro de oxigeno esta incluido en los materiales como lo contempla el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</si>
  <si>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GL-252243334367</t>
  </si>
  <si>
    <t>Glosa realizada por la concurrencia de Maribel Medina OtavoSe glosa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$ 376000,Se glosa (1) anticuerpos irregulares por valor de $ 35600 de las 2 facturadas esta prueba de laboratorio se le realiza al receptor no a la unidad a transfundir se reconoce uno por transfusión independientemente del número de unidades aplicadas,Se glosa (1) cánula nasal adulto por valor de $ 1614 no facturable por ser un insumo esta incluido en los materiales Decreto 2423/96 Art 55,Se glosa (1) estudio de coloración básica en especimen por valor de $ 107700  en los soportes anexos por la IPS no se evidencia el resultado de las patologías como lo estipula la resolución 3047/2008 ,Se glosa (1) procesamiento de la unidad de glóbulos por valor de $ 263600 de las 6 facturadas en los soportes anexos por la IPS se evidencia que la sexta unidad N 1109454 no fue aplicada fue devuelta por orden del medico,Se glosa (8) lactato de ringer bolsa x 500 ml por valor de  2830 c/u de las 20 facturadas  en la hoja de administración de medicamentos no se evidencia su registro estuvo hospitalizado del 25 al 29 de enero de 2020 según lo dispuesto en el anexo técnico No 5 literal B Total $ 22640</t>
  </si>
  <si>
    <t>Glosa realizada por la concurrencia de Maribel Medina OtavoSe persiste glosa de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(8) lactato de ringer bolsa x 500 ml por valor de  2830 c/u de las 20 facturadas  en la hoja de administración de medicamentos no se evidencia su registro estuvo hospitalizado del 25 al 29 de enero de 2020 según lo dispuesto en el anexo técnico No 5 literal B Total $ 22640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anticuerpos irregulares por valor de $ 35600 de las 2 facturadas esta prueba de laboratorio se le realiza al receptor no a la unidad a transfundir se reconoce uno por transfusión independientemente del número de unidades aplicadas Se persiste glosa de  (1) procesamiento de la unidad de glóbulos por valor de $ 263600 de las 6 facturadas en los soportes anexos por la IPS se evidencia que la sexta unidad N 1109454 no fue aplicada fue devuelta por orden del medicoSe persiste glosa de (1) cánula nasal adulto por valor de $ 1614 no facturable por ser un insumo esta incluido en los materiales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Maribel Medina OtavoSe persiste glosa de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 Se levanta glosa por valor de $ 107700 la IPS adjunta el resultado de la patologiaSe persiste glosa de (8) lactato de ringer bolsa x 500 ml por valor de  2830 c/u de las 20 facturadas  en la hoja de administración de medicamentos no se evidencia su registro estuvo hospitalizado del 25 al 29 de enero de 2020 según lo dispuesto en el anexo técnico No 5 literal B Total $ 22640 Se persiste glosa de (1) anticuerpos irregulares por valor de $ 35600 de las 2 facturadas esta prueba de laboratorio se le realiza al receptor no a la unidad a transfundir se reconoce uno por transfusión independientemente del número de unidades aplicadas Se persiste glosa de  (1) procesamiento de la unidad de glóbulos por valor de $ 263600 de las 6 facturadas en los soportes anexos por la IPS se evidencia que la sexta unidad N 1109454 no fue aplicada fue devuelta por orden del medicoSe persiste glosa de (1) cánula nasal adulto por valor de $ 1614 no facturable por ser un insumo esta incluido en los materiales Decreto 2423/96 Art 55 ,SE LEVANTA GLOSA ATENCION PERTINENTE Y SOPORTADA</t>
  </si>
  <si>
    <t>GL-252243334368</t>
  </si>
  <si>
    <t>Se glosa  (1) ipratropio bromuro 20 mcg $ 8304 de las 2 facturadas en los soportes anexos por la IPS se evidencia que estuvo hospitalizada del 04 al 12 de enero de 2020 el medico tratante ordena 3 puff cada 6 horas ademas no se evidencia  la entrega del medicamento,Se glosa (1800) litros de oxigeno por valor de $ 21600 de las 15600 litros facturadas  en los soportes anexos por la IPS  se evidencia que suministraron 13800 litros de oxigeno Como lo estipula la Resolución 3047 de 2008Se glosa (5) insulina glulisina  100 UI por valor de $ 73416 de las 6 facturadas en la hoja de administración de medicamento  se evidencia el uso de un frasco ademas se evidencia en las ordenes medicas se evidencia que el medico tratante ordena 12 UI como lo estipula la Resolución 3047 de 2008 Total $ 367080Se glosa (2) heparina sodica 5000 UI solucion inyectable por valor de  23780 de las 12 facturadas y (7) piperacilina tazobatam 4000  500 mg vial polvo para inyección por valor de $ 98350 de las 24 facturadas  en la hoja de administración de medicamentos no se evidencia su registro estuvo hospitalizado del 04 al 12 de enero de 2020 según lo dispuesto en el anexo técnico No 5 literal B Total $ 122130Total $ 510810,Se glosa (3) baciloscopia coloracion acido  por valor de $ 14000 c/u en los soportes adjunto por la IPS se evidencia que fue ordenado por medico general para la fecha de atención esta capitada con su Institución Total $ 42000,Se glosa (6) terapia física por valor de $ 20300 c/u en los soportes anexos por la IPS  no se evidencia de la justificación para ordenarla Total $ 121800</t>
  </si>
  <si>
    <t xml:space="preserve">IPS ACEPTA GLOSA ATENCION NO FACTURABLE SE LEVANTA DIFERENCIA ATENCION PERTINENTE Y SOPORTADA ,Se persiste glosa de (1800) litros de oxigeno por valor de $ 21600 de las 15600 litros facturadas  en los soportes anexos por la IPS  se evidencia que suministraron 13800 litros de oxigeno Como lo estipula la Resolución 3047 de 2008Se persiste glosa de  (5) insulina glulisina  100 UI por valor de $ 73416 de las 6 facturadas en la hoja de administración de medicamento  se evidencia el uso de un frasco ademas se evidencia en las ordenes medicas se evidencia que el medico tratante ordena 12 UI como lo estipula la Resolución 3047 de 2008 Total $ 367080Se persiste glosa de  (2) heparina sodica 5000 UI solucion inyectable por valor de  23780 de las 12 facturadas y (7) piperacilina tazobatam 4000  500 mg vial polvo para inyección por valor de $ 98350 de las 24 facturadas  en la hoja de administración de medicamentos no se evidencia su registro estuvo hospitalizado del 04 al 12 de enero de 2020 según lo dispuesto en el anexo técnico No 5 literal B Total $ 122130Total $ 510810 Se persiste glosa de  (6) terapia física por valor de $ 20300 c/u en los soportes anexos por la IPS  no se evidencia de la justificación para ordenarla Total $ 121800 Se persiste glosa de  (3) baciloscopia coloracion acido  por valor de $ 14000 c/u en los soportes adjunto por la IPS se evidencia que fue ordenado por medico general para la fecha de atención esta capitada con su Institución Total $ 42000 Se persiste glosa de  (1) ipratropio bromuro 20 mcg $ 8304 de las 2 facturadas en los soportes anexos por la IPS se evidencia que estuvo hospitalizada del 04 al 12 de enero de 2020 el medico tratante ordena 3 puff cada 6 horas ademas no se evidencia  la entrega del medicamento </t>
  </si>
  <si>
    <t>GL-252243334369</t>
  </si>
  <si>
    <t>Se glosa (1) urocultivo por valor de $ 54400 de las 2 facturadas (1) creatinina en suero $ 11900 de las 4 facturadas (1) nitrógeno ureico por valor de $ 9900 de las 2 facturadas y (1) gonadotropina beta por valor de $ 40200 en los soportes adjunto por la IPS se evidencia que fue ordenado por medico general para la fecha de atención esta capitada con su Institución Total $ 116400,Se glosa (3) terapia física por valor de $ 20300 c/u en los soportes anexos por la IPS  no se evidencia de la justificación para ordenarla Total $ 60900,Se glosa (7) hioscina butiel bromuro 20 mg/ ml solucion inyectable por valor de $ 7714  (1)  heparina  de bajo peso 40 UI solución inyectable por valor de 10380 de las 4 facturadas (18) lactato de ringer x 500 ml solución inyectable por valor de $ 50940   (6) piperacilina tazobatam 4000  500 mg vial polvo para inyección por valor de $ 84300 de las 19 facturadas y (2) cefazolina 1000 mg polvo para inyeccion por valor de $ 3520 de las 22 facturadas  en la hoja de administración de medicamentos no se evidencia su registro estuvo hospitalizado del 30 de diciembre de 2019 al 07 de enero de 2020 según lo dispuesto en el anexo técnico No 5 literal B Total $ 156854,Se glosa 2 catéter intravenosa  por valor de $ 1867 c/u de los 6 facturados en los soportes anexos por la IPS no se evidencia justificación para su uso por protocolo de enfermería se reconoce el acceso venoso debe ser cambiado cada 72 horas Según lo estipulado Resolución 3047 de 2008 Total $ 3734</t>
  </si>
  <si>
    <t xml:space="preserve">IPS ACEPTA GLOSA ATENCION NO FACTURABLE SE LEVANTA DIFERENCIA ATENCION PERTINENTE Y SOPORTADA </t>
  </si>
  <si>
    <t>GL-252243334370</t>
  </si>
  <si>
    <t>Se glosa (1) terapia física por valor de $ 20300 en los soportes anexos por la IPS  no se evidencia de la justificación para ordenarla ,Se glosa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glosa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t>
  </si>
  <si>
    <t xml:space="preserve">IPS ACEPTA GLOSA ATENCION NO FACTURABLE SE LEVANTA DIFERENCIA ATENCION PERTINENTE Y SOPORTADA ,Se persiste glosa de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persiste glosa de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persiste glosa de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 Se persiste glosa de (1) terapia física por valor de $ 20300 en los soportes anexos por la IPS  no se evidencia de la justificación para ordenarla </t>
  </si>
  <si>
    <t>GL-252243334371</t>
  </si>
  <si>
    <t>Se glosa (2) sodio cloruro  09 % x 500 ml por valor de $ 2791 c/u de las 4 facturadas   en la hoja de administración de medicamentos no se evidencia su registro estuvo hospitalizado del 13 al 14 de enero de 2020 según lo dispuesto en el anexo técnico No 5 literal B Total $ 5582,Se glosa mayor valor cobrado según tarifa concertado entre IPS y EPSS la tarifa pactada es SOAT 2020vigente menos el 10 % por lo tanto se objeta diferencia así Interconsulta de anestesia $ 50300 se reconoce $ 39000 se glosa diferencia $ 11300</t>
  </si>
  <si>
    <t xml:space="preserve">SE LEVANTA GLOSA ATENCION PERTINENTE Y SOPORTADA,Se persiste glosa  de  (2) sodio cloruro  09 % x 500 ml por valor de $ 2791 c/u de las 4 facturadas   en la hoja de administración de medicamentos no se evidencia su registro estuvo hospitalizado del 13 al 14 de enero de 2020 según lo dispuesto en el anexo técnico No 5 literal B Total $ 5582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según tarifa concertado entre IPS y EPSS la tarifa pactada es SOAT 2020vigente menos el 10 % por lo tanto se objeta diferencia así Interconsulta de anestesia $ 50300 se reconoce $ 39000 se glosa diferencia $ 11300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sodio cloruro  09 % x 500 ml por valor de $ 2791 c/u de las 4 facturadas   en la hoja de administración de medicamentos no se evidencia su registro estuvo hospitalizado del 13 al 14 de enero de 2020 según lo dispuesto en el anexo técnico No 5 literal B Total $ 5582 Se persiste glosa por  mayor valor cobrado según tarifa concertado entre IPS y EPSS la tarifa pactada es SOAT 2020vigente menos el 10 % por lo tanto se objeta diferencia así Interconsulta de anestesia $ 50300 se reconoce $ 39000 se glosa diferencia $ 11300 </t>
  </si>
  <si>
    <t>GL-252243334372</t>
  </si>
  <si>
    <t>Se glosa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$ 10862,Se glosa (2) terapia física por valor de $ 20300 c/u en los soportes anexos por la IPS  no se evidencia de la justificación para ordenarla Total $ 40600</t>
  </si>
  <si>
    <t xml:space="preserve">SE LEVANTA GLOSA ATENCION PERTINENTE Y SOPORTADA,Se persiste glosa de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 Se persiste glosa de  (2) terapia física por valor de $ 20300 c/u en los soportes anexos por la IPS  no se evidencia de la justificación para ordenarla Total $ 40600 </t>
  </si>
  <si>
    <t>Gl-252243334374</t>
  </si>
  <si>
    <t>Se glosa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glosa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glosa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$ 322191,Se glosa (1) urocultivo por valor de $ 57700 en los soportes adjunto por la IPS se evidencia que fue ordenado por medico general para la fecha de atención esta capitada con su Institución ,Se glosa (3) terapia física por valor de $ 20300 c/u en los soportes anexos por la IPS  no se evidencia de la justificación para ordenarla Total $ 60900,Se glosa 2 catéter intravenosa por valor de $ 1867 c/u en los soportes anexos por la IPS no se evidencia justificación para su uso por protocolo de enfermería se reconoce el acceso venoso debe ser cambiado cada 72 horas Según lo estipulado Resolución 3047 de 2008 Total $ 3734</t>
  </si>
  <si>
    <t xml:space="preserve">IPS ACEPTA GLOSA ATENCION NO FACTURABLE SE LEVANTA DIFERENCIA ATENCION PERTINENTE Y SOPORTADA ,Se persiste glosa de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persiste glosa de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persiste glosa de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 Se persiste glosa de 2 catéter intravenosa por valor de $ 1867 c/u en los soportes anexos por la IPS no se evidencia justificación para su uso por protocolo de enfermería se reconoce el acceso venoso debe ser cambiado cada 72 horas Según lo estipulado Resolución 3047 de 2008 Total $ 3734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(3) terapia física por valor de $ 20300 c/u en los soportes anexos por la IPS  no se evidencia de la justificación para ordenarla Total $ 60900 Se persiste glosa de (1) urocultivo por valor de $ 57700 en los soportes adjunto por la IPS se evidencia que fue ordenado por medico general para la fecha de atención esta capitada con su Institució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persiste glosa de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persiste glosa de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 Se persiste glosa de 2 catéter intravenosa por valor de $ 1867 c/u en los soportes anexos por la IPS no se evidencia justificación para su uso por protocolo de enfermería se reconoce el acceso venoso debe ser cambiado cada 72 horas Según lo estipulado Resolución 3047 de 2008 Total $ 3734 Se persiste glosa de (3) terapia física por valor de $ 20300 c/u en los soportes anexos por la IPS  no se evidencia de la justificación para ordenarla Total $ 60900 Se persiste glosa de (1) urocultivo por valor de $ 57700 en los soportes adjunto por la IPS se evidencia que fue ordenado por medico general para la fecha de atención esta capitada con su Institució </t>
  </si>
  <si>
    <t>GL-252243334375</t>
  </si>
  <si>
    <t>Se glosa (1) terapia física por valor de $ 20300 en los soportes anexos por la IPS  no se evidencia de la justificación para ordenarla,Se glosa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t>
  </si>
  <si>
    <t xml:space="preserve">IPS ACEPTA GLOSA ATENCION NO FACTURABLE SE LEVANTA DIFERENCIA ATENCION PERTINENTE Y SOPORTADA ,Se persiste glosa de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 Se persiste glosa de  (1) terapia física por valor de $ 20300 en los soportes anexos por la IPS  no se evidencia de la justificación para ordenarla </t>
  </si>
  <si>
    <t>HBOG2957761</t>
  </si>
  <si>
    <t>GL-252243334376</t>
  </si>
  <si>
    <t xml:space="preserve">Se objeta colesterol LDL por valor de $24600 debido a que este puede ser calculado por formula paciente a quien le realizan perfil lipidico completo por lo tanto no facturableSe objetan 8 gases arteriales por valor de $46200 cada uno debido a que éstos fueron realizados en la unidad de cuidado intermedio por lo tanto se encuentran incluidos en el valor de la estancia según articulos 43 y 44 decreto 2423 solo e reconoce 1 de los 9 facturados del dia 27/09/2019 realizado en estancia general $369600,Se objetan 15 curación simple con inmovilizacion por valor de $43700 no soportadas facturan 18 y solo se evidencia soporte de 3 de los dias 13 19 y 24 de septiembre de 2019 $655500,Se objetan 3 meropenem 1g por valor de $11862 cada uno facturan 33 y en soportes anexos solo se evidencia soporte de 30 $35586,Se objetan 31 Terapias Respiratorias de 44 facturadas por valor de $19200 c/u actividad que no es objeto de cobro en UCE ya que hace parte del soporte ventilatorio del paciente en la unidad y además es realizado por personal que debe estar a disposición de la UCE (Terapeuta Respiratorio) según lo establecido en el numeral 114 del anexo técnico N 1 de la resolución 1043/06  Manual Único de Estandares y de Verificación $ 595200,Se objetan 9 atenciones diarias intrahospitalarias por el especialista tratante de 21 facturadas facturadas por valor de $49900 cada una en vista de que no son facturables en la unidad de cuidado intermedio incluidas en el valor de la estancia artículos 43 y 44 decreto 2423 $ 449100Se objeta consulta preanestesica por valor de $ 36800 no facturable se encuentra incluida en los honorarios de anestesiologo para el procedimiento quirúrgico realizado,Se realiza objeción correspondiente al cobro de 1 equipo para medir presión venosa central se considera no facturable incluido en el equipamiento necesario para la prestación del servicio en la estancia al paciente no facturable en forma adicional $16875Se objetan 6 apositos transparente adhesivo esteril por valor de $2565 c/u no facturables hacen parte de los servicios basicos incluidos en el valor de la estancia articulo 40 decreto 2423 $15390Se objetan 2 humidificadores desechables de 3 facturados en vista de que se debe utilizar un humidificador por estancia hospitalaria sin que en la historia clínica se evidencie justificación para el cambio del mismo por lo tanto no se reconoce $10248Se objeta 1 canula nasal de oxigeno adulto por valor de $1281 de 2 facturadas en vista de que se debe utilizar una por estancia hospitalaria sin que en la historia clínica se evidencie justificación para el cambio de la misma por lo tanto no se reconoce </t>
  </si>
  <si>
    <t xml:space="preserve">IPS ACEPTA GASES ARTERIALES  ESTANCIA INTERMEDIOS CURACIONES ACEPTADAS 3 CON SOPORTES MEROPENEN AMP 2 IV CADA 8 X DIAS  ACEPTA 30 AMPOLLAS NO SOPORTADAS NO ACEPTA TERAPAIA RESPIRATORIA NO ACEPTADA OBJECION POR QUE LA NORMATIVIDA ACLARA QUE EN UCI E INTERMEDIOS INCLUDO EL SERVICIO PRESTADO POR INTENSIVISTA  PARAMEDICO Y LA TERAPIA RESPIRATORIA LO REALIZA UN PROFESIONAL NO PARAMEDICO QUE ES TECNICO  MOTIVO BIEN DEFINIDO QUE ESTE SERVICO SE FACTURA //// LA ATENCION INTRAHOSPITALARIA X ESPECIALISTA NUMERO DE 9 SE ACETA INCLUIDIO EN INTERMEDIOS PREANESTESIA SE FACTURA  POR NORMATIVIDAD ART 48 PARRAGAFO 2 /////  EQUIPO DE PEDIR PRESION NO FACTURABLE EN INTERMEDIOS///// HUMEDIFICADOR SI FACTURABLE PACIENTE EN INTEMEDIOS 8 DIAS NO SE ACETA OBJECION///// CANULA NASAL ACEPTADA OBJECION SE SOSTIENE GLOSA TERAPIA RESTPITARIA NO FACTURABLE EN UCI VALORACIONES MEDICAS (9) EN UCI NO FACTURABLES INCLUIDAS EN ESTANCIA VALORACIN PREANTESTESIA NO FACTURABLE </t>
  </si>
  <si>
    <t>GL-252243334377</t>
  </si>
  <si>
    <t>Se glosa (1) insulina lispro 100 UI por valor de $ 65901 en la hoja de administración de medicamento  se evidencia el uso de un frasco ademas se evidencia en las ordenes medicas se evidencia que el medico tratante ordena 10 UI como lo estipula la Resolución 3047 de 2008 Se glosa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glosa (6) terapia física por valor de $ 20300 c/u en los soportes anexos por la IPS  no se evidencia de la justificación para ordenarla Total $ 121800,Se glosa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t>
  </si>
  <si>
    <t xml:space="preserve">IPS ACEPTA GLOSA ATENCION NO FACTURABLE SE LEVANTA DIFERENCIA ATENCION PERTINENTE Y SOPORTADA ,Se persiste glosa de (1) insulina lispro 100 UI por valor de $ 65901 en la hoja de administración de medicamento  se evidencia el uso de un frasco ademas se evidencia en las ordenes medicas se evidencia que el medico tratante ordena 10 UI como lo estipula la Resolución 3047 de 2008 Se persiste glosa de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persiste glosa de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(6) terapia física por valor de $ 20300 c/u en los soportes anexos por la IPS  no se evidencia de la justificación para ordenarla Total $ 121800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lispro 100 UI por valor de $ 65901 en la hoja de administración de medicamento  se evidencia el uso de un frasco ademas se evidencia en las ordenes medicas se evidencia que el medico tratante ordena 10 UI como lo estipula la Resolución 3047 de 2008 Se persiste glosa de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persiste glosa de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 Se persiste glosa de (6) terapia física por valor de $ 20300 c/u en los soportes anexos por la IPS  no se evidencia de la justificación para ordenarla Total $ 121800 </t>
  </si>
  <si>
    <t>HZIP2460001</t>
  </si>
  <si>
    <t>GL-252243334402</t>
  </si>
  <si>
    <t>Se glosa  (4) omeprazol 40 mg recon vial por valor de $ 8828 de las 9 facturadas y (8) hartman solución x 500 ml por valor de $ 14512 de las 13 facturadas   en la hoja de administración de medicamentos no se evidencia su registro estuvo hospitalizado del 19 al 22 de octubre de 2019 según lo dispuesto en el anexo técnico No 5 literal B Total $  23340,Se glosa 1 catéter intravenosa  por valor de $  1998 c/u de los 3 facturados en los soportes anexos por la IPS no se evidencia justificación para su uso por protocolo de enfermería se reconoce el acceso venoso debe ser cambiado cada 72 horas Según lo estipulado Resolución 3047 de 2008</t>
  </si>
  <si>
    <t>HBOG2987082</t>
  </si>
  <si>
    <t>GL-252243334448</t>
  </si>
  <si>
    <t>Se glosa  (1) omeprazol 40 mg recon vial por valor de $ 2207 de las 7 facturadas (7) hioscina 20 mg solución inyectable por valor de $ 7819  (13) hartman solución x 500 ml por valor de $ 23582 de las 23 facturadas (1) cefazolina 1 grampo reconstrucion vial por valor de $ 2268 de las 7 facturados y (2) metronidazol 500 mg/ 100 ml por valor de $ 3266 de las 8 facturados  en la hoja de administración de medicamentos no se evidencia su registro estuvo hospitalizado del 22 al 29 de enero de 2020 según lo dispuesto en el anexo técnico No 5 literal B Total $  39142,Se glosa  (1) trocar desechable 12 mm por valor de $ 171895 no facturable por ser parte de los insumos y accesorios de la sala de quirófano Decreto 2423/96 Art 49 ,Se glosa (1) hígado por laparotomia por valor de $ 254800 en los soportes anexos por la IPS no se evidencia que este ordenado por el medico tratante ni realizado como lo estipula la Resolución 3047 de 2008,Se glosa (7) glucometria por valor de $ 6000 c/u de las 21 facturadas en los soportes anexos por la IPS se evidencia el resultado de 14 glucometria como lo contempla la Resolución 3047 de 2008 Total $ 42000,Se glosa 1 catéter intravenosa N 18 por valor de $ 1998 c/u de los 4 facturados y  (2) cateter intravenoso N 20 por valor de $ 3996 de las 5 facturadas en los soportes anexos por la IPS no se evidencia justificación para su uso por protocolo de enfermería se reconoce el acceso venoso debe ser cambiado cada 72 horas Según lo estipulado Resolución 3047 de 2008 Total $ 5994,Se objeta (1) consulta pre anestesica por valor $ 39000 por  originar la practica de una intervención (Colecistectomia) o procedimiento que deba realizar el especialista consultado Art 76 Decreto 2423/96</t>
  </si>
  <si>
    <t>HBOG2987601</t>
  </si>
  <si>
    <t>GL-252243334449</t>
  </si>
  <si>
    <t>Se glosa  (9) solución salinas normal 09 % bolsa x 500 ml por valor de $ 15984 de las 12 facturadas (3) ringer lactato bolsa x 500 ml por valor de $ 5442 (4) ampicilina sulbactam 1 gramo por valor de $ 5388 y (2) hidromorfona 2 mg/ml ampolla $ 3576  en la hoja de administración de medicamentos no se evidencia su registro estuvo hospitalizado del 31 de enero de 2020 al 03 de febrero de 2020 según lo dispuesto en el anexo técnico No 5 literal B Total $  30390Se hace glosa por $ 18000 correspondiente al cobro del oxígeno ( 9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bolsa para nutrición enteral por valor de $ 34373 (6) venda de algodón 4x5 yardas por valor de $ 6396 (2) venda de algodón 6x5 por valor de $ 3234 (6) venda elastica 4x5 por valor de $ 8664 y (2) venda elastica 6x5 por valor de $ 4090 en los soportes anexos por la IPS no se evidencia que este justificado por el medico tratante ni su uso como lo contempla la Resolución 3047 de 2008Se glosa 3 catéter intravenosa N 18 por valor de $ 5994 de los 4 facturados y  (4) catéter intravenoso N 22 por valor de $ 7992 en los soportes anexos por la IPS no se evidencia justificación para su uso por protocolo de enfermería se reconoce el acceso venoso debe ser cambiado cada 72 horas Según lo estipulado Resolución 3047 de 2008 Total $ 13986,Se glosa (1) proteína C reactiva por valor de $ 44500 de las 2 facturados (1) antígeno para cáncer de tubo por valor de $ 135400 (1) ácido folico por valor de $ 56100 y (1) vitaminas cada una por valor de $ 115900 en los soportes anexos por la IPS no se evidencia los resultados de los laboratorios como lo estipula la Resolución 3047 de 2008 ,Se glosa (2) terapias respiratoria por valor de $ 20300 c/u en los soportes anexos por la IPS no se evidencia su realización como lo contempla la Resolución 3047 de 2008 Total $ 40600</t>
  </si>
  <si>
    <t>HBOG2988781</t>
  </si>
  <si>
    <t>GL-252243334450</t>
  </si>
  <si>
    <t>Se glosa  (4) hioscina 20 mg solución inyectable ampolla por valor de $ 4468 de las 14 facturadas (1) enoxaparina 60 mg  solución por valor de $ 8294 de las 2 facturadas (24) salinas normal 09 % bolsa x 500 ml por valor de $ 42624 de las 38 facturadas (2) clonazepam 25 mg solucion por valor de $ 11420 y (1) bromuro ipratropio 20 mcg por valor de $ 5913  en la hoja de administración de medicamentos no se evidencia su registro estuvo hospitalizado del 28 de enero al 06 de febrero de 2020 según lo dispuesto en el anexo técnico No 5 literal B Total $  72719 le recuerda a la IPS si el bromuro fue utilizado en las terapias respiratoria no se reconocenSe hace glosa por $ 76000 correspondiente al cobro del oxígeno ( 38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terapia física por valor de $ 20300 c/u de las 6 facturadas en los soportes anexos por la IPS se evidencia la realización de los días 02 03 04 y 05 de febrero de 2020 como lo contempla la Resolución 3047 de 2008 Total $ 40600</t>
  </si>
  <si>
    <t>HBOG2988794</t>
  </si>
  <si>
    <t>GL-252243334451</t>
  </si>
  <si>
    <t>Se glosa  (3) ondansetron 8 m g/4 ml solución inyectable por valor de $ 3195 de las 9 facturadas (1) omeprazol 40 mg recons por valor de $ 2207 de las 3 facturadas (33) sodio cloruro 09 % x 500 ml solucion inyectable por valor de $ 58608 de las 44 facturadas (43) lactato de ringer x 500 ml solucion inyectable por valor de $ 78002 de las 66 facturadas(2) piperacilina / tazobactam 4 gr solucion por valor de $ 15488 de las 3 facturadas y (3) manitol 20 % solucion por valor de $ 29589 en la hoja de administración de medicamentos no se evidencia su registro estuvo hospitalizado del 07 de enero al 02 de febrero de 2020 según lo dispuesto en el anexo técnico No 5 literal B Total $  187089 ,Se glosa (1) audiometria por valor de $ 31900 y (1) audiometria verbal por valor de $ 31900 en los soportes anexos no se evidencia su realización como lo contempla la Resolución 3047 de 2008 Se glosa (1)  tuberculina por valor de $ 56600 en los soportes anexos por la IPS no se evidencia el resultado como lo estipula la Resolución 3047 de 2008 por no tener tarifa en listado adjunto,Se glosa (1) coprocultivo por valor de $ 69700 de las 2 facturadas (8) gases arterial por valor de $ 391200 de las 13 facturadas (1) hepatitis B antigeno por valor de $ 95000 (1) hepatitis C anticuerpos G por valor de $ 106800 de las 2 facturadas (3) hierro serico por valor de $ 111300 (1) linfocitos CD4 por valor de $ 111900 (1) cripococcus neoforman por valor de  35600 (1) sida prueba confirmatoria por valor de $ 367400 (2) hepatitis B anticuerpos central por valor de $ 207000 y (1) citomegalovirus por valor de $ 243400 en los soportes anexos por la IPS no se evidencia los resultados de los laboratorios como lo estipula la Resolución 3047 de 2008 Total $ 1739300 ademas se glosa citomegalovirus por valor de $ 243400 por no tener tarifa en listado adjunto,Se glosa (1) curación simple por valor de $ 46300 no facturable esta incluido en la estancia como lo contempla el Decreto 2423/96 Art 40,Se glosa (11) estudio con tinciones de rutina por valor de $ 93500 c/u  en los soportes anexos por la IPS no se evidencia los resultados de las patologías como lo estipula la resolución 3047/2008 Total $ 1028500,Se glosa (3) extensión para anestesia adulto por valor de $ 722 c/u insumo que corresponde a un set de extensión para proporcionar mayor longitud a los accesos venosos no se reconoce ya que cumple la misma función que el equipo macrogotero el cual se está reconociendo Total $ 2166Se glosa (1) removedor de adhesicos por valor de $ 2866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barrera cutánea no irritante 100 % por valor de $ 2907 no facturable Lo anterior por cuanto se encuentra incluida en la estancia (Res 5261 de 1994) y está definido como "equipos de ayuda diagnóstica y de complementación terapéutica" Lo solicitado es integral en el examen y corresponde a la estancia ,Se glosa (3) junta medica especialista de medicina internas por valor de $ 92000 c/u de las 5 facturadas en los soportes anexos por la IPS se evidencia la participación de 2 especialidades que son infectologia y  medicina interna Total $ 276000,Se glosa (6) terapia de rehabilitación cognitiva por valor de $ 84800 c/u no se evidencia tarifa en los listado adjunto Total $ 508800</t>
  </si>
  <si>
    <t>HBOG2988804</t>
  </si>
  <si>
    <t>GL-252243334452</t>
  </si>
  <si>
    <t>Se glosa  (1) enoxaparina 40 mg solución por valor de $ 6957 de las 8 facturados (2) hartman solución x 500 por valor de $ 3628 de las 15 facturadas (6) piperacilina/ tazobactam 4  gramo por valor de $ 46464 de las 28 facturadas en la hoja de administración de medicamentos no se evidencia su registro estuvo hospitalizado del 23 de enero al 03 de febrero de 2020 según lo dispuesto en el anexo técnico No 5 literal B Total $  57049,Se glosa (1) inspirimetro de incentivador respiratorio por valor de $ 49641 no facturable por estar incluido en un procedimiento (terapia respiratoria) del capítulo IV Decreto 2423/96,Se glosa (2) remifentanilo 2 mg solución inyectable por valor de $ 39608 no facturable por ser agente anestesico esta incluido en los derechos de sala como lo contempla el Decreto 2423/96 Art 49,Se glosa (7) bolsa para nutrición por valor de $ 34373 c/u de las 10 facturadas en los soportes anexos por la IPS se evidencia el uso de 3 como lo contempla la Resolución 3047 de 2008 Total $ 240611,Se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t>
  </si>
  <si>
    <t>HBOG2989100</t>
  </si>
  <si>
    <t>GL-252243334453</t>
  </si>
  <si>
    <t>Se glosa  (2) enoxaparina 40 mg solución por valor de $ 13914 de las 4 facturados (13) solucion salina 09 % bolsa x 500 ml por valor de $ 23088 de las 36 facturadas (23) piperacilina/ tazobactam 4  gramo por valor de $ 178112 de las 38 facturadas (4) hidromorfona 2 mg/ml ampolla $ 7152 de las 7 facturadas y (1) heparina sodica de 5000 UI solucion inyectable por valor de $ 7944 en la hoja de administración de medicamentos no se evidencia su registro estuvo hospitalizado del 26 de enero al 07 de febrero de 2020 según lo dispuesto en el anexo técnico No 5 literal B Total $  223058,Se glosa (1) consulta preanestesica por valor de $ 50300 por  originar la practica de una intervención o procedimiento (amputación) que deba realizar el especialista consultado Art 76 Decreto 2423/96 ademas se glosa mayor valor cobrado según tarifa concertado entre IPS y EPSS la tarifa pactada es SOAT vigente menos el 10 % por lo tanto se objeta diferencia así Interconsulta de anestesia $ 50300 se reconoce $ 39000 se glosa diferencia $ 11300,Se glosa (1) curación por valor de $ 46300 de las 3 facturadas en los soportes anexos por la IPS se evidencia la realización de los días del 29 de enero y 02 de febrero de 2020 como lo contempla la Resolución 3047 de 2008,Se glosa (1) desinfectante liquido polihexamida por valor de $ 55066 no facturable por ser sepsis y antisepsis esta incluido en la curacion como lo contempla el Decreto 2423/96 Art 49,Se glosa (1) estudio con tinciones de rutina por valor de $ 107700  en los soportes anexos por la IPS no se evidencia el resultado de la patología ademas en los soportes no se evidencia que el medico tratante lo ordenara como lo estipula la resolución 3047/2008 ,Se glosa (15) glucometria por valor de $ 6000 c/u de las 36 facturadas en los soportes anexos por la IPS se evidencia resultados de 21 como lo contempla la Resolución 3047 de 2008 Total $ 90000Se glosa (1) hemoclasificacion (grupo) por valor de $ 28000 (1) hemoclasificacion prueba serica por valor de $ 31100 y (1) rastreo de anticuerpos por valor de $ 35600 en los soportes anexos por la IPS no se evidencia que este ordenado por el medico tratante como lo estipula la Resolución 3047 de 2008,Se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27 de enero de 2020 el duplex arterial y venoso bilateral los dos están incluido en el valor de duplex por ser un código integral Total $ 864800</t>
  </si>
  <si>
    <t>HBOG2989998</t>
  </si>
  <si>
    <t>GL-252243334454</t>
  </si>
  <si>
    <t>Glosa realizada por concurrencia de Laura Catalina Salcedo PérezPaciente se encuentra en el servicio de hospitalización del 29 de enero al 06 de febrero de 2020 esta (1) habitación unipersonal por valor de $ 339400  se reconoce (1) habitación bipersonal por valor de $ 290400 se glosa la diferencia $ 49000,Se glosa (1) aplicación de globulos rojos por valor de $ 70600 de las 2 facturadas en los soportes anexos por la IPS se evidencia que la aplicación fue el 02 de febrero de 2020 estando el paciente hospitalizado en UCE por esto esta incluido en el valor de la unidad,Se glosa (1) fentanilo 05 mg/ 10 ml solución inyectable por valor de $ 1725 no facturable por ser agente anestesico Según lo establece el Decreto 2423/96 Art 49,Se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 Se glosa (1) apósitos transparente $ 2565 no facturable insumo utilizado en  la  fijación  del acceso a la vía vascular IV el cual reemplaza la utilización del micropore por lo tanto no se reconoce  ya que se encuentra incluido en la estanciaSe glosa (1) kit para anestesia epirudual por valor de $ 43321 es un insumo no facturable no facturable por ser parte de los insumos y accesorios de la sala de quirófano Decreto 2423/96 Art 49,Se glosa (1) prueba de compatibilidad por valor de $ 37400 de las 3 facturadas en los soportes anexos por la IPS realizaron 2 laboratorios a 2 unidades como lo contempla la Resolución 3047 de 2008,Se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Se glosa (1) gases arteriales por valor de $ 48900 en los soportes anexos por la IPS se evidencia que realizado el 31 de enero de 2020 para esta fecha estaba en UCE esta incluido en el valor de la unidad como lo estipula el Decreto 2423/96 Art 44,Se glosa (2) electrocardiograma por valor de $ 43200 c/u de las 4 facturadas en los soportes anexos por la IPS se evidencia que fueron realizados en la UCE esta incluido en el valor de la unidadcomo lo estipula el Decreto 2423/96 Art 44 Total $ 86400,Se glosa (2) radiografía de rodilla por valor de $ 57700 c/u de las 5 facturadas en los soportes anexos por la IPS se evidencia la realización de 3 radiografías como lo contempla la Resolución 3047 de 2008 Total $ 115400,Se glosa (6) terapia física por valor de $ 20300 c/u de las 8 facturadas en los soportes anexos por la IPS se evidencia la realización del 31 de enero y 04 de febrero de 2020 como lo contempla la Resolución 3047 de 2008 Total $ 121800,Se hace glosa por $ 288000 correspondiente al cobro del oxígeno ( 144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60 mg solución por valor de $ 8294 de las 2 facturados (2) enoxaparina 40 mg solucion inyectable por valor de $ 13914 de las 7 facturadas (7) solucion salina 09 % bolsa x 500 ml por valor de $ 12432 de las 13 facturadas (6) hartman solucion bolsa x 500 ml por valor de $ 10884 de las 19 facturadas y (2) cefazolina 1 gramo reconstr vial por valor de $ 4436 de las 3 facturadas en la hoja de administración de medicamentos no se evidencia su registro estuvo hospitalizado del 29 de enero al 06 de febrero de 2020 según lo dispuesto en el anexo técnico No 5 literal B Total $  50060,Se objeta (1) consulta pre anestesica por valor $ 39000 por  originar la practica de una intervención (Implante total de rodilla) o procedimiento que deba realizar el especialista consultado Art 76 Decreto 2423/96,Se objeta el cobro de 8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$ 162400</t>
  </si>
  <si>
    <t xml:space="preserve">IPS ACEPTA GLOSA ATENCIONES NO FACTURAB LLES SE LEVANTA DIFERENCIA SOPORTARA Y PERTINENTE </t>
  </si>
  <si>
    <t>HBOG2990546</t>
  </si>
  <si>
    <t>GL-252243334456</t>
  </si>
  <si>
    <t>Se glosa (6) solución salina 09 % bolsa x 500 ml por valor de $ 10656 de las 10 facturadas (3)  hartman solucion bolsa x 500 ml por valor de $ 5442 de las 7 facturadas (14) ampicilina/ sulbactam 1 gramo por valor de $ 18858 de las 18 facturadas y (3) metronidazol 500mg bolsa x 100 ml por valor de $ 4899 de las 6 facturadas en la hoja de administración de medicamentos no se evidencia su registro estuvo hospitalizado del 10 al 14 de febrero de 2020 según lo dispuesto en el anexo técnico No 5 literal B Total $  39855,Se objeta (1) consulta pre anestesica por valor $ 39000 por  originar la practica de una intervención (Colecistectomia) o procedimiento que deba realizar el especialista consultado Art 76 Decreto 2423/96Se glosa (2) atención diaria intrahospitalaria por medicina especializada por valor de $ 52900 c/u en los soportes anexos por la IPS solo se evidencia notas de los especialista cirugia general y anestesiologia por  originar la practica de una intervención (Colecistectomia) o procedimiento que deba realizar el especialista consultado Art 75 y 76 Decreto 2423/96 Total $ 105800</t>
  </si>
  <si>
    <t>HBOG2990876</t>
  </si>
  <si>
    <t>GL-252243334457</t>
  </si>
  <si>
    <t>JAMUNDÍ</t>
  </si>
  <si>
    <t>Se glosa (1) enoxaparina 40 mg solución inyectable por valor de $ 6957 de las 4 facturadas  (34) solución salina 09 % bolsa x 500 ml por valor de $ 60384 de las 43 facturadas(1) ampicilina sulbcatam 1 gramo por valor de $ 1347 de las 26 facturadas (1) ceftriaxona 1 gramo reconstru $ 1426 de las 5 facturadas (1) clindamicina 600 mg solucion inyectable por valor de $ 1559 de las 5 facturadas y  (3)  hartman solucion bolsa x 500 ml por valor de $ 5442  de las 6 facturadas en la hoja de administración de medicamentos no se evidencia su registro estuvo hospitalizado del 06 al 13 de febrero de 2020 según lo dispuesto en el anexo técnico No 5 literal B Total $  77115,Se glosa (10) glucometria por valor de $ 6000 c/u de las 26 facturadas en los soportes anexos por la IPS se evidencia el resultado de 16 glucometria como lo contempla la Resolución 3047 de 2008 Toral $ 60000,Se glosa (2) terapia física por valor de $ 20300 c/u de las 3 facturadas en los soportes anexos por la IPS se evidencia la realización del 11 de febrero de 2020 como lo contempla la Resolución 3047 de 2008 Total $ 40600,Se objeta (1) consulta pre anestesica por valor $ 39000 por  originar la practica de una intervención (Osteotomia de huesos de pie) o procedimiento que deba realizar el especialista consultado Art 76 Decreto 2423/96</t>
  </si>
  <si>
    <t>HBOG2992126</t>
  </si>
  <si>
    <t>GL-252243334458</t>
  </si>
  <si>
    <t>Glosa realizada por la concurrencia de Claudia Marcela Bedoya  VargasSe glosa (1) habitación bipersonal por valor de $ 290400 del 29 de enero de 2020  paciente quien se encontraba la espera de realización de angioplastia la cual estaba programada para el dia de hoy sin embargo presenta cifras tensionales elevadas y argumentan no administración de medicamentos en piso con posterior control dado administración de medicamento antihipertensivo  servicio de hemodinamia cancela procedimiento por no disponibilidad de sala y dado episodio hta se consideran realizar procedimiento bajo sedacion y valoración por medicina interna Por evento asociado a la seguridad del paciente,Se glosa (2) aortograma y estudios de miembros por valor de $ 1157200 y (1) arteriografia periferica por valor de $ 535600 en los soportes anexos por la IPS no se evidencia su realización como lo estipula la Resolución 3047 de 2008 Total $ 1692800,Se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24 de enero de 2020 el duplex arterial y venoso bilateral los dos están incluido en el valor de duplex por ser un código integral Total $ 864800,Se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24 de enero de 2020 el duplex arterial y venoso bilateral los dos están incluido en el valor de duplex por ser un código integral Total $ 864800Se glosa (2) imagen o doppler pulsado por valor de $ 665200 y (2) reconocimiento del 30 % por valor de $ 199600 de las 7 facturadas en los soportes anexos por la IPS se evidencia que el medico tratante ordena dupplex carotideo dupplex aortiliaco dupplex arteroclorisis  y venosos de  miembros inferiores y superiores Total $ 864800Se glosa (2) pletismografia venoso o arteriales por valor de $ 299800 y (2) fotopletismografia por valor de $ 299800 de las 4 facturadas en los soportes anexos por la IPS se evidencia que el medico tratante ordeno miembros  inferiores y lo estan soportando Total $ 599600,Se glosa (3) enoxaparina 60 mg solución inyectable por valor de $ 24882 de las 6 facturadas  (21) solución salina 09 % bolsa x 500 ml por valor de $ 37296 de las 33 facturadas y (7) hidromorfona 2 mg/ ml ampolla por valor de $ 12516 de las 35 facturadas en la hoja de administración de medicamentos no se evidencia su registro estuvo hospitalizado del 23 de enero  al 05 de febrero de 2020 según lo dispuesto en el anexo técnico No 5 literal B Total $  74694,Se objeta (1) consulta pre anestesica por valor $ 39000 por  originar la practica de una intervención (Angioplastia) o procedimiento que deba realizar el especialista consultado Art 76 Decreto 2423/96</t>
  </si>
  <si>
    <t>HBOG2992834</t>
  </si>
  <si>
    <t>GL-252243334459</t>
  </si>
  <si>
    <t xml:space="preserve">Se glosa  (1) diseccion venosa por valor de $ 50300 en los soportes anexos por la IPS no se evidencia su realización como lo contempla la Resolución 3047 de 2008,Se glosa (11) filtro dializador por valor de $ 51975 c/u en los soportes anexos por la IPS no se evidencia su uso como lo estipula la Resolución 3047 de 2008 Total $ 571725,Se glosa (2) cavografia por valor de $ 152700 c/u en los soportes anexos por la IPS no se evidencia su realización como lo contempla la Resolución 3047 de 2008 Total $ 305400,Se glosa (2) eritropoyetina 2000 UI solución inyectable por valor de $ 10534 de las 3 facturadas (5) heparina sódica 5000 UI solución inyectable por valor de $ 39720 de las 21 facturadas y  (3) heparina sodica 25000 UI solución inyectable por valor de $ 25947 de las 13 facturadas  en la hoja de administración de medicamentos no se evidencia su registro estuvo hospitalizado del  17 de enero  al 08 de febrero de 2020 según lo dispuesto en el anexo técnico No 5 literal B Total $  76201,Se glosa (2) terapia física por valor de $ 20300 c/u de las 10 facturadas en los soportes anexos por la IPS se evidencia la realización de los días 25 28 30 de enero y 01 02 04 05 y 06 de febrero de 2020 como lo contempla la Resolución 3047 de 2008 Total $ 40600,Se glosa (3) hierro serico por valor de $ 37100 c/u de las 4 facturados en los soportes anexos por la IPS se evidencia en el resultado de 1 como lo contempla la Resolución 3047 de 2008 Total $ 111300,Se glosa (4) atención diaria intrahospitalaria por especialista por valor de $ 52900 c/u de las 23 facturadas en los soportes anexos por la IPS no se evidencia notas del especialista de medicina interna de los días 21 23 de enero y 06 y 07 de enero de 2020 como lo contempla la Resolución 3047 de 2008 Total $ 211600,Se glosa (4) imagen o doppler pulsado espectral( duplex scanning) lo están facturando con el código 31201  por valor de $ 1330400 y (4) reconocimiento del 30 % por el examen a color por valor de $ 399200 de las 6 facturadas en los soportes anexos se evidencia que el medico tratante ordeno el 20 de enero de 2020 el duplex arterial y venoso miembros superior y miembros inferior los dos están incluido en el valor de duplex por ser un código integral Total $ 1729600,Se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equipo micronebulizador  para aerosol $ 3317 no facturable por ser un un insumo del procedimiento del Capítulo IV Decreto 2423/96 Art 57 Se glosa (1) inspirimetro de incentivador respiratorio por valor de $ 49641 no facturable por estar incluido en un procedimiento (terapia respiratoria) del capítulo IV Decreto 2423/96Se glosa (1) Asa de polipectomia $110848 es no facturable por estar incluido en los derechos de sala de Colonoscopia,Se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t>
  </si>
  <si>
    <t>HBOG2991613</t>
  </si>
  <si>
    <t>GL-252243334474</t>
  </si>
  <si>
    <t>IPS factura piel y tejido por valor de $ 188800 en los soportes anexos por la IPS se evidencia que fue realizado el 24 de enero de 2020 en el mismo eventos de colgajo local de piel compuestoHonorarios de cirujano por valor de $ 77200 se reconoce al 75 % por valor de $ 57900 se glosa la diferencia $ 20000Se glosa (1) derecho de sala por valor de $ 57400Se glosa los materiales por valor de $ 54200Total facturado $ 188800Total a reconoce $ 57900Total objetado $ 131600,Se glosa (1) corta metal por valor de $ 674730 y (1) hoja de sierra oscilante por valor de $ 260122 no facturable por ser parte de los insumos y accesorios de la sala de quirófano Decreto 2423/96 Art 49,Se glosa (1) morfina 10 mg / 1 ml ampolla por valor de $ 2014 no facturable por ser un agente anestesico esta incluido en los derechos de sala como lo estipula el Decreto 2423/96 Art 49,Se glosa mayor valor cobrado según tarifa concertado entre IPS y EPSS la tarifa pactada es SOAT vigente menos el 10 % por lo tanto se objeta diferencia así (3) cultivo especiales para microorganismo con el código 19319 por valor de $ 51600 c/u se reconoce $ 33600 c/u se glosa diferencia $ 54000 ,Se objeta (1) consulta pre anestesica por valor $ 39000 por  originar la practica de una intervención (colgajo muscular) o procedimiento que deba realizar el especialista consultado Art 76 Decreto 2423/96,Se objeta el cobro de 1 Clorhexidina 200 mg/100 ml  facturados por valor de $ 6084  no PBS no incluido en la resolución 3512 de 2019  se evidencia Mipres que justifique su cobro además se debe facturar por separado del PBS anexando todos los requisitos necesarios para el trámite del recobro (los 4 ID) requisito necesario para su respectivo cobro</t>
  </si>
  <si>
    <t>HBOG2988127</t>
  </si>
  <si>
    <t>GL-252243334478</t>
  </si>
  <si>
    <t>Glosa realizada por concurrencia de Claudia Marcela Bedoya VargasPaciente se encuentra en el servicio de hospitalización del 20 de diciembre de 2019  al 29 de enero de 2020 esta en (2) Sala especial UCI por valor de $ 1309100 c/u  se reconoce (2) habitación bipersonal por valor de $ 290400 c/u se glosa la diferencia $ 2037400,Glosa realizada por concurrencia de Claudia Marcela Bedoya VargasSe glosa (3) habitación bipersonal por valor de $ 290400 c/u de los días 25 26 y 27 de enero de 2020 paciente se encuentra pendiente revaloración por endocrinología para definir ajustes egreso seguro por lo que es comentada con el Dr Ortiz encargado del 4 piso dado la inoportunidad de interconsulta demorando el egreso de la paciente Total $ 871200,Se glosa  (1) rastreo de anticuerpos irregulares $ 35600 en los soportes anexos por la IPS  se evidencia que el medico tratante solicito reservas de 2 unidades UGRE y no se transfundiópor ser exámenes del banco de sangre Decreto 1571 de 1993,Se glosa  (11) enoxaparina 40 mg  solución por valor de $ 76527 de las 31 facturadas (11) salinas normal 09 % bolsa x 500 ml por valor de $ 19536 de las 16 facturadas (9) hidrocortisona 100 mg reconstrucion por valor de $ 15102 de las 13 facturadas y (3) cefazolina 1 gr recons vial  $ 6804 de las 5 facturadas  en la hoja de administración de medicamentos no se evidencia su registro estuvo hospitalizado del 20 de diciembre de 2019 al 29 de enero de 2020 según lo dispuesto en el anexo técnico No 5 literal B Total $  117969,Se glosa (1) cuchilla para corte de hueso por valor de $ 674730 (1) fresa cortante para hueso por valor de $ 674730 (1) kit de neuronavegacion por valor de $ 6265350 y (1) sensor indice biespectral adultos por valor de $ 86521 no facturable por ser parte de los insumos y accesorios de la sala de quirófano Decreto 2423/96 Art 49 Total $ 7614810 ademas se glosa mayor valor cobrado según tarifa concertado entre IPS y EPSS la tarifa pactada es listado adjunto por lo tanto se objeta diferencia así Kit de neuronavegacion  por valor de $ 6265350 se reconoce  en $ 5265000 se glosa la  diferencia $  1000350Se glosa (3) inspirimetro de incentivador respiratorio por valor de $ 49641 c/u no facturable por estar incluido en un procedimiento (terapia respiratoria) del capítulo IV Decreto 2423/96 Total $ 148923Se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apósitos transparente $ 2565 no facturable insumo utilizado en  la  fijación  del acceso a la vía vascular IV el cual reemplaza la utilización del micropore por lo tanto no se reconoce  ya que se encuentra incluido en la urgencia,Se glosa (1) prolactina por valor de $ 71400 de las 2 facturados (2) tiroxina T4 libre por valor de $ 105400 de las 4 facturadas (1) adrenocorticotropica por valor de $ 59700 (1) cortisol por valor de $ 58900 (1) cortisol por valor de $ 62400 (1) foliculo estimulante FSH por valor de $ 80300 y (1) osmoradidad en orina por valor de $ 24900 en los soportes anexos por la IPS no se evidencia el resultado de los laboratorios como lo contempla la Resolución 3047 de 2008 Total $ 463000,Se glosa (1) radiografía de tórax por valor de $ 63200 de las 4 facturadas en los soportes anexos por la IPS no se evidencia su realización como lo contempla la Resolución 3047 de 2008,Se glosa (1) test de oclusión carotidea por valor de $ 5538400 se evidencia en la factura que no tiene CUPS para verificar la tecnología si es pos o no PBS se le recuerdaa la IPS que si es una tecnología No pbs que justifique su cobro además se debe facturar por separado del PBS anexando todos los requisitos necesarios para el trámite del recobro requisito necesario para su respectivo cobro ademas no tiene tarifa pactada,Se glosa (12) estudio con tinciones de rutina por valor de $ 945600 y (1) estudio con ticiones de rutina por valor de $ 107700  en los soportes anexos por la IPS no se evidencia los resultados de las patologías como lo estipula la resolución 3047/2008,Se glosa (2) terapia física por valor de $ 20300 c/u de las 22 facturadas en los soportes anexos por la IPS se evidencia la realización de 20 terapias en los días 02 03 04 05 06 09 10 11 12 13 14 15 19 23 24 25 26 27 28 y 29 de enero de 2020 como lo contempla la Resolución 3047 de 2008 Total $ 40600,Se glosa mayor valor cobrado según tarifa concertado entre IPS y EPSS la tarifa pactada es listado adjunto por lo tanto se objeta diferencia así Campo de incision antimicrobiano por valor de $ 141750 se reconoce en $ 78975 se glosa la diferencia $  62775,Se objeta (1) consulta pre anestesica por valor $ 39000 por  originar la practica de una intervención (Craneoostomia) o procedimiento que deba realizar el especialista consultado Art 76 Decreto 2423/96</t>
  </si>
  <si>
    <t>GL-252243334529</t>
  </si>
  <si>
    <t>Glosa realizada por concurrencia de  Maribel Medina OtavoPaciente se encuentra en el servicio de hospitalización del 29 de enero al 01 de febrero de 2020 (3) habitación de tres camas por valor de $ 188000  se reconoce (3) habitación de cuatro camas por valor de $ 154600 se glosa la diferencia $ 100200,Se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(6) lactato de ringer x 500 ml por valor de $ 16980 de las 8 facturadas (1) heparina bajo peso molecular 40 UI por valor de $ 10380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$48177</t>
  </si>
  <si>
    <t xml:space="preserve">IPS ACEPTA GLOSA ATENCION NO FACTURABLE SE LEVANTA DIFERENCIA ATENCION PERTINENTE Y SOPORTADA ,Se levanta glosa  parcial por valor de $ 107700 la IPS adjunto el resultado de la patología de 1  Se glosa (1) estudio de coloración básica en especimen por valor de $ 107700  en los soportes anexos por la IPS no se evidencia el resultado de las patologías como lo estipula la resolución 3047/2008 Se levanta glosa parcial de $ 27360 la IPS adjunto la hoja de administración de medicamentos donde se evidencia su aplicación por concepto de  (6) lactato de ringer x 500 ml por valor de $ 16980 y  (1) heparina bajo peso molecular 40 UI por valor de $ 10380 Se persiste glosa de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$ 20817 Glosa realizada por concurrencia de  Maribel Medina OtavoSe persiste glosa de la hospitalización del 29 de enero al 01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estudio de coloración básica en especimen por valor de $ 107700  en los soportes anexos por la IPS no se evidencia el resultado de las patologías como lo estipula la resolución 3047/2008  Se persiste glosa de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$ 20817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29 de enero al 01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</si>
  <si>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GL-252243334530</t>
  </si>
  <si>
    <t>Glosa realizada por concurrencia de  Maribel Medina OtavoPaciente se encuentra en el servicio de hospitalización del 31 de enero al 02 de febrero de 2020 (2) habitación de tres camas por valor de $ 188000  se reconoce (2) habitación de cuatro camas por valor de $ 154600 se glosa la diferencia $ 66800,Se glosa (1) cánula nasal por valor de $ 1614 no facturable insumo hace parte de los materiales Decreto 2423/96 Art 55,Se glosa (1) consulta de urgencia por valor de $ 51900 por  originar la práctica de una intervención  (Cesárea) o procedimiento que deba realizar el especialista consultado se evidencia en los anexos soportado por la IPS que fue recibido por el ginecologo Art 76 Decreto 2423/96,Se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(6) lactato de ringer x 500 ml por valor de $ 2830 c/u de las 10 facturadas en la hoja de administración de medicamentos no se evidencia su registro estuvo hospitalizado del 29 de enero al 01 de febrero de 2020 según lo dispuesto en el anexo técnico No 5 literal B Total $ 16980</t>
  </si>
  <si>
    <t xml:space="preserve">SE LEVANTA GLOSA ATENCION PERTINENTE Y SOPORTADA,Se levanta glosa parcial por valor de $ 107700 la IPS adjunto el resultado de 1 patología  Se levanta glosa por valor de $ 16980 la IPS adjunto la hoja de administración de medicamentos donde se evidencia su usoSe persiste glosa de (1) estudio de coloración básica en especimen por valor de $ 107700 c/u  en los soportes anexos por la IPS no se evidencia el resultado de las patologías como lo estipula la resolución 3047/2008  Glosa realizada por concurrencia de  Maribel Medina OtavoSe persiste glosa de la hospitalización del 31 de enero al 02 de febrero de 2020 (2) habitación de tres camas por valor de $ 188000  se reconoce (2) habitación de cuatro camas por valor de $ 154600 se glosa la diferencia $ 66800 Se persiste glosa de (1) consulta de urgencia por valor de $ 51900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cánula nasal por valor de $ 1614 no facturable insumo hace parte de los materiales Decreto 2423/96 Art 55 ,Se persiste glosa de (1) estudio de coloración básica en especimen por valor de $ 107700 de las 2 facturadas  en los soportes anexos por la IPS no se evidencia el resultado de las patologías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02 de febrero de 2020 (2) habitación de tres camas por valor de $ 188000  se reconoce (2) habitación de cuatro camas por valor de $ 154600 se glosa la diferencia $ 66800 Se persiste glosa de (1) consulta de urgencia por valor de $ 51900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cánula nasal por valor de $ 1614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</si>
  <si>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GL-252243334566</t>
  </si>
  <si>
    <t>Glosa realizada por concurrencia de  Maribel Medina OtavoPaciente se encuentra en el servicio de hospitalización del 31 de enero al 03 de febrero de 2020 (3) habitación de tres camas por valor de $ 188000  se reconoce (3) habitación de cuatro camas por valor de $ 154600 se glosa la diferencia $ 100200,Se glosa (1) consulta de urgencias por medicina general por valor de $ 51900 dado que se verifican en las bases de datos de Coosalud EPS para la fecha de atención esta capitado en su Institución,Se glosa (1) estudio de coloración básica en especimen por valor de $ 107700  en los soportes anexos por la IPS no se evidencia el resultado de las patologías como lo estipula la resolución 3047/2008,Se glosa (2) terapia física por valor de $ 20300 c/u en los soportes anexos por la IPS  no se evidencia de la justificación para ordenarla Total $ 40600,Se glosa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$ 18033,Se glosa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t>
  </si>
  <si>
    <t xml:space="preserve">IPS SOPORTA AYUDA DIAGNOSTICAIPS NO ACEPTA OBJECION PACIENTE QUE COMO LO INDICAN LAS NOTAS DE ENFERMERIA SE ENCONTRABA HOSPITALIZADO EN EL SERVICIO DE QUIRURGICOS HABILITADO PARA LA IPS COMO ESTANCIA HOSPITALARIA DE 3 CAMASMDTO GLOSADOS SE ENCUENTRAN ,Se levanta glosa por valor de $ 107700 la IPS adjunta el resultado de la patologia Se persiste glosa de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03 de febrero de 2020 (3) habitación de tres camas por valor de $ 188000  se reconoce (3) habitación de cuatro camas por valor de $ 154600 se glosa la diferencia $ 100200 Se persiste glosa de (1) consulta de urgencias por medicina general por valor de $ 51900 dado que se verifican en las bases de datos de Coosalud EPS para la fecha de atención esta capitado en su Institución Se persiste glosa de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estudio de coloración básica en especimen por valor de $ 107700  en los soportes anexos por la IPS no se evidencia el resultado de las patologías como lo estipula la resolución 3047/2008 Se persiste glosa de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 Glosa realizada por concurrencia de  Maribel Medina OtavoSe persiste glosa de la  hospitalización del 31 de enero al 03 de febrero de 2020 (3) habitación de tres camas por valor de $ 188000  se reconoce (3) habitación de cuatro camas por valor de $ 154600 se glosa la diferencia $ 100200 Se persiste glosa de (1) consulta de urgencias por medicina general por valor de $ 51900 dado que se verifican en las bases de datos de Coosalud EPS para la fecha de atención esta capitado en su Institución Se persiste glosa de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 Se persiste glosa de (2) terapia física por valor de $ 20300 c/u en los soportes anexos por la IPS  no se evidencia de la justificación para ordenarla Total $ 40600 </t>
  </si>
  <si>
    <t>GL-252243334567</t>
  </si>
  <si>
    <t>Glosa realizada por concurrencia de  Maribel Medina OtavoPaciente se encuentra en el servicio de hospitalización del 31 de enero al 05 de febrero de 2020 (4) habitación de tres camas por valor de $ 188000  se reconoce (4) habitación de cuatro camas por valor de $ 154600 se glosa la diferencia $ 133600,Se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set para bomba de infusión por valor de $ 28679 de las 3 facturadas n los soportes anexos por la IPS  se evidencia el uso de 1 bomba Según lo estipulado en la Resolución 3047 de 2008Se glosa 2 catéter intravenosa N 18 por valor de $ 1867 c/u de los 5 facturados en los soportes anexos por la IPS no se evidencia justificación para su uso por protocolo de enfermería se reconoce el acceso venoso debe ser cambiado cada 72 horas Resolución 3047 de 2008 Total $ 3734,Se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(18) lactato de ringer x 500 ml por valor de $ 2830 c/u de las 40 facturadas en la hoja de administración de medicamentos no se evidencia su registro estuvo hospitalizado del 31 de enero al 05 de febrero de 2020 según lo dispuesto en el anexo técnico No 5 literal B Total $ 50940</t>
  </si>
  <si>
    <t xml:space="preserve"> Se persiste glosa de (1) set para bomba de infusión por valor de $ 28679 de las 3 facturadas n los soportes anexos por la IPS  se evidencia el uso de 1 bomba Según lo estipulado en la Resolución 3047 de 2008Se persiste glosa de 2 catéter intravenosa N 18 por valor de $ 1867 c/u de los 5 facturados en los soportes anexos por la IPS no se evidencia justificación para su uso por protocolo de enfermería se reconoce el acceso venoso debe ser cambiado cada 72 horas Resolución 3047 de 2008 Total $ 3734En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05 de febrero de 2020 (4) habitación de tres camas por valor de $ 188000  se reconoce (4) habitación de cuatro camas por valor de $ 154600 se glosa la diferencia $ 133600 Se persiste glosa de (1) consulta de urgencia por valor de $ 51900 por  originar la práctica de una intervención  (Atención de parto)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$ 50940 según respuestas glosas adjunta expedida el 13 de abril de 2020 firmado por Yeimmi Paola Camaño Auditora por concepto de (18) lactato de ringer x 500  Se persiste glosa de (1) set para bomba de infusión por valor de $ 28679 de las 3 facturadas n los soportes anexos por la IPS  se evidencia el uso de 1 bomba Según lo estipulado en la Resolución 3047 de 2008Se persiste glosa de 2 catéter intravenosa N 18 por valor de $ 1867 c/u de los 5 facturados en los soportes anexos por la IPS no se evidencia justificación para su uso por protocolo de enfermería se reconoce el acceso venoso debe ser cambiado cada 72 horas Resolución 3047 de 2008 Total $ 3734 Glosa realizada por concurrencia de  Maribel Medina OtavoSe persiste glosa de la hospitalización del 31 de enero al 05 de febrero de 2020 (4) habitación de tres camas por valor de $ 188000  se reconoce (4) habitación de cuatro camas por valor de $ 154600 se glosa la diferencia $ 133600 Se persiste glosa de (1) consulta de urgencia por valor de $ 51900 por  originar la práctica de una intervención  (Atención de parto)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LEVANTA GLOSA ATENCION PERTINENTE Y SOPORTADA</t>
  </si>
  <si>
    <t>GL-252243334568</t>
  </si>
  <si>
    <t>Se glosa (1) fentanilo 005 mg/ml solución inyectable por valor de $ 2906 por ser agente anestesico por estar incluido en la sala como lo contempla el Decreto 2423/96 Art 49,Se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 tubo de succión por valor de $ 5331  en los soportes anexos por la IPS no se evidencia su uso Resolución 3047 de 2008,Se glosa (2) estudio de coloración básica en especimen por valor de $ 107700 c/u  en los soportes anexos por la IPS no se evidencia el resultado de las patologías como lo estipula la resolución 3047/2008 Total $ 215400,Se glosa (7) lactato de ringer x 500 ml por valor de $ 2830 c/u de las 13 facturadas en la hoja de administración de medicamentos no se evidencia su registro estuvo hospitalizado del 03 al 05 de febrero de 2020 según lo dispuesto en el anexo técnico No 5 literal B Total $ 19810</t>
  </si>
  <si>
    <t xml:space="preserve">IPS ACEPTA GLOSA ATENCION NO FACTURABLE SE LEVANTA DIFERENCIA ATENCION PERTINENTE Y SOPORTADA ,Se persiste glosa de (2) estudio de coloración básica en especimen por valor de $ 107700 c/u  en los soportes anexos por la IPS no se evidencia el resultado de las patologías como lo estipula la resolución 3047/2008 Total $ 215400Se persiste glosa de (7) lactato de ringer x 500 ml por valor de $ 2830 c/u de las 13 facturadas en la hoja de administración de medicamentos no se evidencia su registro estuvo hospitalizado del 03 al 05 de febrero de 2020 según lo dispuesto en el anexo técnico No 5 literal B Total $ 19810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fentanilo 005 mg/ml solución inyectable por valor de $ 2906 por ser agente anestesico por estar incluido en la sala como lo contempla el Decreto 2423/96 Art 49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(7) lactato de ringer x 500 ml por valor de $ 2830 c/u de las 13 facturadas en la hoja de administración de medicamentos no se evidencia su registro estuvo hospitalizado del 03 al 05 de febrero de 2020 según lo dispuesto en el anexo técnico No 5 literal B Total $ 19810 Se persiste glosa de  (1) tubo de succión por valor de $ 5331  en los soportes anexos por la IPS no se evidencia su uso Resolución 3047 de 2008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fentanilo 005 mg/ml solución inyectable por valor de $ 2906 por ser agente anestesico por estar incluido en la sala como lo contempla el Decreto 2423/96 Art 49 </t>
  </si>
  <si>
    <t>GL-252243334569</t>
  </si>
  <si>
    <t>Glosa realizada por concurrencia de  Damaris Tatiana Sánchez VelascoPaciente se encuentra en el servicio de hospitalización del 05 al 06 de febrero de 2020 (1) habitación de tres camas por valor de $ 188000  se reconoce (1) habitación de cuatro camas por valor de $ 154600 se glosa la diferencia $ 33400,Se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cefalotina 1000 mg polvo para inyeccion por valor de $ 2372 c/u  en la hoja de administración de medicamentos no se evidencia su registro estuvo hospitalizado del 05 al 06 de febrero de 2020 según lo dispuesto en el anexo técnico No 5 literal B Total $ 4744,Se glosa (2) estudio de coloración básica en especimen por valor de $ 107700 c/u  en los soportes anexos por la IPS no se evidencia el resultado de las patologías como lo estipula la resolución 3047/2008 Total $215400,Se glosa (2) tubo de succión por valor de $ 5331  en los soportes anexos por la IPS no se evidencia su uso Resolución 3047 de 2008 Total $ 10662</t>
  </si>
  <si>
    <t xml:space="preserve">SE LEVANTA GLOSA ATENCION PERTINENTE Y SOPORTADA,Se levanta glosa por valor de $ 215400  la IPS adjunto los resultados de las patologiasSe persiste glosa de  (2) cefalotina 1000 mg polvo para inyeccion por valor de $ 2372 c/u  en la hoja de administración de medicamentos no se evidencia su registro estuvo hospitalizado del 05 al 06 de febrero de 2020 según lo dispuesto en el anexo técnico No 5 literal B Total $ 4744 Se persiste glosa de (2) tubo de succión por valor de $ 5331  en los soportes anexos por la IPS no se evidencia su uso Resolución 3047 de 2008 Total $ 10662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Damaris Tatiana Sánchez VelascoSe persiste glosa de la hospitalización del 05 al 06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(2) cefalotina 1000 mg polvo para inyeccion por valor de $ 2372 c/u  en la hoja de administración de medicamentos no se evidencia su registro estuvo hospitalizado del 05 al 06 de febrero de 2020 según lo dispuesto en el anexo técnico No 5 literal B Total $ 4744 Se persiste glosa de (2) tubo de succión por valor de $ 5331  en los soportes anexos por la IPS no se evidencia su uso Resolución 3047 de 2008 Total $ 10662 Glosa realizada por concurrencia de  Damaris Tatiana Sánchez VelascoSe persiste glosa de la hospitalización del 05 al 06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t>
  </si>
  <si>
    <t>GL-252243334575</t>
  </si>
  <si>
    <t>Se glosa (1) colonoscopia por valor de $ 807300 en los soportes anexos por la IPS realizado el 15 de enero de 2020 se evidencia colonoscopia incompleta el paciente desea no continuar el procedimiento se explica y se niega a continuar según nota del especialista Dr Jonathan Barreto Pérez Gastroenterologia,Se glosa (1) estudio de coloración básica en especimen por valor de $ 93500  en los soportes anexos por la IPS no se evidencia el resultado de la patología como lo estipula la resolución 3047/2008,Se glosa (10) sodio cloruro 09 % x 500 ml por valor de $ 2791 c/u de las 18 facturadas  en la hoja de administración de medicamentos no se evidencia su registro estuvo hospitalizado del 13 al 16 de enero de 2020 según lo dispuesto en el anexo técnico No 5 literal B Total $ 27910,Se glosa (2) terapia física por valor de $ 20300 c/u en los soportes anexos por la IPS  no se evidencia de la justificación para ordenarla Total $ 40600</t>
  </si>
  <si>
    <t>GL-252243334576</t>
  </si>
  <si>
    <t>Se glosa  2 azitromicina dihidrato 500 mg  tableta por valor de $ 594 c/u por medicamento NO PBS según la resolución 3512 de 2019 este medicamento está cubierto en el pos para los pacientes con diagnóstico de para el tratamiento de neumonia lo cual no aplica para este caso debido a que el paciente tiene un dx de abuso sexual la IPS no adjunta prescripción MIPRES donde se evidencie el aval para la facturación del servicio NO PBS se solicita separar los conceptos no POS de la factura con servicios incluidos en la cobertura del POS luego enviar nuevamente para la respectiva auditoría de cuentas medicas  Total $1188,Se glosa (2) candado para carro por valor de $ 657 c/u no facturable por estar incluido en la atención de la estancia Total $ 1314,Se glosa (28) emtricitabina tenofovir 200 mg tableta por valor de $ 244608 y (2) dolutegravir 50 mg tableta por valor de $ 1405040 de las 30 facturadas y (2) levonorgestrel 075 tableta $ 10034  en la hoja de administración de medicamentos no se evidencia su registro estuvo hospitalizado del 08 al 10 de febrero de 2020 según lo dispuesto en el anexo técnico No 5 literal B Total $ 1659682,Se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</si>
  <si>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GL-252243334578</t>
  </si>
  <si>
    <t>Se glosa (1) carbamazepina 20 mg/ml suspensión oral   por valor de $ 6068  en la hoja de administración de medicamentos no se evidencia su registro estuvo hospitalizado del 01  al 02 de febrero de 2020 según lo dispuesto en el anexo técnico No 5 literal B ,Se glosa (1) terapia física por valor de $ 20300 en los soportes anexos por la IPS  no se evidencia de la justificación para ordenarla</t>
  </si>
  <si>
    <t>GL-252243334579</t>
  </si>
  <si>
    <t>Se glosa (4) cefalzolina 1000 mg polvo para inyeccion por valor de $ 7040 de las 8 facturadas y (2) cefalotina 1000 mg polvo para inyeccion por valor de $ 4744 en la hoja de administración de medicamentos no se evidencia su registro estuvo hospitalizado del 30 de enero  al 03 de febrero de 2020 según lo dispuesto en el anexo técnico No 5 literal B Total $ 11784,Se glosa (4) terapia física por valor de $ 20300 c/u en los soportes anexos por la IPS  no se evidencia de la justificación para ordenarla Total $ 81200</t>
  </si>
  <si>
    <t>GL-252243334580</t>
  </si>
  <si>
    <t>Se glosa (3) terapia física por valor de $ 20300 c/u en los soportes anexos por la IPS  no se evidencia de la justificación para ordenarla Total $ 60900</t>
  </si>
  <si>
    <t>GL-252243334581</t>
  </si>
  <si>
    <t>Se glosa (5) omeprazol sódico 40 mg polvo solución inyectable por valor $ 19270 de las 19 facturadas y (4) hioscina butil bromuro 20 mg solución inyectable por valor de $ 4408 de las 12 facturadas  en la hoja de administración de medicamentos no se evidencia su registro estuvo hospitalizado del 04  al 10 de febrero de 2020 según lo dispuesto en el anexo técnico No 5 literal B Total $ 23678,Se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</si>
  <si>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GL-252243334582</t>
  </si>
  <si>
    <t>Se glosa (3) estudio de coloración básica en  biopsia por valor de $ 93500 c/u  en los soportes anexos por la IPS no se evidencia el resultado de las patologías como lo estipula la resolución 3047/2008 una vez subsanada se hace el proceso de auditoria Total $ 280500</t>
  </si>
  <si>
    <t>GL-252243334583</t>
  </si>
  <si>
    <t>Se glosa (1) estudio de coloración básica en  biopsia por valor de $ 93500  en los soportes anexos por la IPS no se evidencia el resultado de las patologías como lo estipula la resolución 3047/2008</t>
  </si>
  <si>
    <t>GL-252243334584</t>
  </si>
  <si>
    <t>Se glosa (2) estudio de coloración básica en  biopsia por valor de $ 93500 c/u  en los soportes anexos por la IPS no se evidencia el resultado de las patologías como lo estipula la resolución 3047/2008 una vez subsanada se hace el proceso de auditoria Total $ 187000</t>
  </si>
  <si>
    <t>GL-252243334585</t>
  </si>
  <si>
    <t>GL-252243334586</t>
  </si>
  <si>
    <t xml:space="preserve">Se glosa (1) estudio de coloración básica en  biopsia por valor de $ 93500  en los soportes anexos por la IPS no se evidencia el resultado de las patologías como lo estipula la resolución 3047/2008 </t>
  </si>
  <si>
    <t>GL-252243334587</t>
  </si>
  <si>
    <t>GL-252243334588</t>
  </si>
  <si>
    <t>GL-252243334589</t>
  </si>
  <si>
    <t xml:space="preserve">Se levanta glosa por valor de $ 187000 la IPS adjunto los resultado de las patologías </t>
  </si>
  <si>
    <t>GL-252243334590</t>
  </si>
  <si>
    <t xml:space="preserve">Se levanta glosa por valor de $ 280500 la IPS adjunto los resultado de las patologías </t>
  </si>
  <si>
    <t>GL-252243334591</t>
  </si>
  <si>
    <t>GL-252243334592</t>
  </si>
  <si>
    <t>GL-252243334593</t>
  </si>
  <si>
    <t>Se glosa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t>
  </si>
  <si>
    <t xml:space="preserve">SE LEVANTA GLOSA ATENCION PERTINENTE Y SOPORTADA,Se persiste glosa de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  ,Se persiste glosa de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</si>
  <si>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GL-252243334594</t>
  </si>
  <si>
    <t>Se glosa (9) terapia física por valor de $ 20300 c/u en los soportes anexos por la IPS  no se evidencia de la justificación para ordenarla Total $ 182700Se glosa (34) nebulizacion por valor de $ 13200 c/u no facturable   por estar incluido en la realización de las terapias Total $ 448800,Se objeta el cobro de 35 oximetrias por valor de $ 31600 c/u porque no es facturable debido a que hace parte del monitoreo de signos vitales del paciente por lo tanto está incluido en la atención del paciente  Total $ 1106000</t>
  </si>
  <si>
    <t xml:space="preserve">SE LEVANTA GLOSA ATENCION PERTINENTE Y SOPORTADA,Se persiste glosa del cobro de 35 oximetrias por valor de $ 31600 c/u porque no es facturable debido a que hace parte del monitoreo de signos vitales del paciente por lo tanto está incluido en la atención del paciente  Total $ 1106000Se persiste glosa de (9) terapia física por valor de $ 20300 c/u en los soportes anexos por la IPS  no se evidencia de la justificación para ordenarla Total $ 182700Se persiste glosa de (34) nebulizacion por valor de $ 13200 c/u no facturable   por estar incluido en la realización de las terapias Total $ 448800 ,Se persiste glosa del cobro de 35 oximetrias por valor de $ 31600 c/u porque no es facturable debido a que hace parte del monitoreo de signos vitales del paciente por lo tanto está incluido en la atención del paciente  Total $ 1106000Se persiste glosa de (9) terapia física por valor de $ 20300 c/u en los soportes anexos por la IPS  no se evidencia de la justificación para ordenarla Total $ 182700Se persiste glosa de (34) nebulizacion por valor de $ 13200 c/u no facturable   por estar incluido en la realización de las terapias Total $ 448800En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t>
  </si>
  <si>
    <t>GL-252243334595</t>
  </si>
  <si>
    <t>Se glosa (1) cánula nasal por valor de $ 1614 no facturable insumo hace parte de los materiales Decreto 2423/96 Art 55,Se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tubo de succión por valor de $ 5331  en los soportes anexos por la IPS no se evidencia su uso Resolución 3047 de 2008 ,Se glosa (2) estudio de coloración básica en especimen por valor de $ 107700 c/u  en los soportes anexos por la IPS no se evidencia el resultado de las patologías como lo estipula la resolución 3047/2008 Total $ 215400,Se glosa (6) lactato de ringer bolsa x 500 solucion inyectable por valor de $ 2830 c/u de las 11 facturadas  en la hoja de administración de medicamentos no se evidencia que le aplicaron el medicamento estuvo hospitalizado del 17 al 18 de febrero de 2020 según lo dispuesto en el anexo técnico No 5 literal B Total $ 16980</t>
  </si>
  <si>
    <t>GL-252243334596</t>
  </si>
  <si>
    <t>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solucion inyectable por valor de $ 2830 c/u de las 13 facturadas en la hoja de administración de medicamentos no se evidencia que le aplicaron el medicamento estuvo hospitalizado del 19 al 20 de febrero de 2020 según lo dispuesto en el anexo técnico No 5 literal B Total $ 14150,Se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</si>
  <si>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(5) lactato de ringer bolsa x 500 solución inyectable por valor de $ 2830 c/u de las 13 facturadas en la hoja de administración de medicamentos no se evidencia que le aplicaron el medicamento estuvo hospitalizado del 19 al 20 de febrero de 2020 según lo dispuesto en el anexo técnico No 5 literal B Total $ 14150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(5) lactato de ringer bolsa x 500 solución inyectable por valor de $ 2830 c/u de las 13 facturadas en la hoja de administración de medicamentos no se evidencia que le aplicaron el medicamento estuvo hospitalizado del 19 al 20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</si>
  <si>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GL-252243334597</t>
  </si>
  <si>
    <t>Se glosa (11) sodio cloruro 09 % x 500  ml por solución inyectable por valor de $ 30701 y (14) oxacilina 1000 mg polvo para inyección por valor de $ 20748 de las 70 facturadas  de las 13 facturadas en la hoja de administración de medicamentos no se evidencia que le aplicaron el medicamento estuvo hospitalizado del 19 al 20 de febrero de 2020 según lo dispuesto en el anexo técnico No 5 literal B Total $ 51449,Se glosa (5) terapia física por valor de $ 20300 c/u en los soportes anexos por la IPS  no se evidencia de la justificación para ordenarla  Total $ 101500,Se glosa 3 catéter intravenosa por valor de $ 1867 c/u de los 7 facturados en los soportes anexos por la IPS no se evidencia justificación para su uso por protocolo de enfermería se reconoce el acceso venoso debe ser cambiado cada 72 horas Resolución 3047 de 2008 Total $ 5601</t>
  </si>
  <si>
    <t xml:space="preserve">IPS ACEPTA GLOSA ATENCION NO FACTURABLE SE LEVANTA DIFERENCIA ATENCION PERTINENTE Y SOPORTADA ,Se persiste glosa de (11) sodio cloruro 09 % x 500  ml por solución inyectable por valor de $ 30701 y (14) oxacilina 1000 mg polvo para inyección por valor de $ 20748 de las 70 facturadas  de las 13 facturadas en la hoja de administración de medicamentos no se evidencia que le aplicaron el medicamento estuvo hospitalizado del 19 al 20 de febrero de 2020 según lo dispuesto en el anexo técnico No 5 literal B Total $ 51449Se persiste glosa de 3 catéter intravenosa por valor de $ 1867 c/u de los 7 facturados en los soportes anexos por la IPS no se evidencia justificación para su uso por protocolo de enfermería se reconoce el acceso venoso debe ser cambiado cada 72 horas Resolución 3047 de 2008 Total $ 5601 Se persiste glosa de  (5) terapia física por valor de $ 20300 c/u en los soportes anexos por la IPS  no se evidencia de la justificación para ordenarla  Total $ 101500 </t>
  </si>
  <si>
    <t>GL-252243334629</t>
  </si>
  <si>
    <t>Se glosa (2) terapia física por valor de $ 20300 c/u en los soportes anexos por la IPS  no se evidencia de la justificación para ordenarla  Total $ 40600,Se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</si>
  <si>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GL-252243334630</t>
  </si>
  <si>
    <t>Se glosa (1) terapia física por valor de $ 20300 en los soportes anexos por la IPS  no se evidencia de la justificación para ordenarla,Se glosa (1) tomografía computado de cráneo por valor de $ 440800 en los soportes anexos por la IPS no se evidencia su realización como lo estipula Resolución 3047 de 3047 de 2008</t>
  </si>
  <si>
    <t>GL-252243334631</t>
  </si>
  <si>
    <t>Glosa realizada por  la concurrencia de  Maribel Medina OtavoSe glosa (1) tiempo de protrombina PT $ 31900 (1) tiempo de tromboplastina PTT $ 31100 (1) hemograma II $ 21900 (1) bilirrunia directa $ 9200 (1) bilirrunia total $ 11900 (1) glucosa en suero $ 13200 (1) nitrogeno ureico $ 10500 (1) transaminasa piruvica $ 22900 (1) transaminasa oxalacetica $ 22900 (1) creatinina $ 12600 (1) proteina C reactiva $ 44500 y (1) uroanalisis $ 14000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$ 246600,Glosa realizada por  la concurrencia de  Maribel Medina OtavoSe glosa (12) hioscina butil bromuro 20 mg solución inyectable por valor de $ 13224 (1) heparina bajo peso 40 UI por valor de $ 10380 (20) lactato de ringer bolsa x 50 ml solución por valor de $ 56600 (10) nifedipino 30 mg capsulta $ 1940 (16) clindamicina clorhidrato 600 mg solución inyectable por valor de $ 29312 (12) gentaminica 80 mg soucion inyectable por valor de $ 6324 y (16) acetaminofen 500 mg tabletas por valor de $ 448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$ 118228 ademas se glosa (3) hioscina butil bromuro 20 mg solución inyectable por valor de $ 3306 de las 12 facturadas (4) lactato de ringer bolsa x 50 ml solución por valor de $ 11320 de las 20 facturadas y (2) clindamicina clorhidrato 600 mg solución inyectable por valor de $ 3664 de las 16 facturadas en la hoja de administración de medicamentos no se evidencia que le aplicaron el medicamento estuvo hospitalizado del 01 al 05 de febrero de 2020 según lo dispuesto en el anexo técnico No 5 literal B Total $ 18290,Glosa realizada por  la concurrencia de  Maribel Medina OtavoSe glosa (4) cateter intravenoso N 18 $ 7468 (1) buretrol $ 3285 (1) set para bomba $ 28679 (9) jeringa de 10 ml $ 2520 (10) jeringa de 20 ml $ 4190 (3) jeringa de 5 ml $ 555 y (1) conector libre de agua $ 4545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$ 51242,Glosa realizada por  la concurrencia de  Maribel Medina OtavoSe glosa (4) cuidado intrahospitalaria por medicina especializada por valor de $ 52900 c/u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$ 211600,Glosa realizada por concurrencia de  Maribel Medina OtavoSe glosa (3) habitación de tres camas por valor de $ 188000 c/u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$ 564000,Se glosa (1) interconsulta por especialista de pediatría por valor de $ 50300 en los soportes anexos por la IPS se evidencia que la atención es post cesárea la atención es para la madre</t>
  </si>
  <si>
    <t>GL-252243334632</t>
  </si>
  <si>
    <t>IPS Factura angiorrafia de vasos perifericos por valor de $ 1679900 realizado el  31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$ 739500 se reconoce al 45% $ 332800 se glosa la diferencia $ 406700Materiales por valor de $ 414000 se reconoce con el código 39305 $ 60800  se glosa la diferencia $ 353200Total $ 759900,Se glosa (1) cánula nasal por valor de $ 1614 y (1) mascara de oxigeno adulto por valor de $ 2720 no facturable insumo hace parte de los materiales Decreto 2423/96 Art 55Se glosa (1) mascara para anestesia por valor de $ 7464 (1) circuito de anestesia adulto por valor de $ 22679 es un insumo no facturable por estar incluido en el equipamiento del equipo de anestesia Decreto 2423/96 Art 49Se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(1) ionograma por valor de $ 90000 de las 2 facturadas en los soportes anexos por la IPS  se evidencia el resultado de 1 como lo contempla la Resolucion 3047 de 2008,Se glosa (21) sodio cloruro 09 % x 500 ml por valor de $ 58611 de las 39 facturadas (4) cefalotina 1000 mg polvo para inyección por valor de $ 9488 de las 30 facturadas (2) insulina glargina 100 UI por valor de $ 194056 (1) insulina humana cristalina 100 UI por valor de $ 15884  en la hoja de administración de medicamentos no se evidencia que le aplicaron el medicamento estuvo hospitalizado del 31 de enero  al 09 de febrero de 2020 según lo dispuesto en el anexo técnico No 5 literal B Total $ 278039,Se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tralado terrestre medicalizado por valor de $ 564400 en los soportes anexo por la IPS  No se evidencia copia acuerdo  junta directiva donde se aprueban las tarifas para el servicio de ambulancia</t>
  </si>
  <si>
    <t>GL-252243334633</t>
  </si>
  <si>
    <t>Glosa realizada por concurrencia de  Maribel Medina OtavoPaciente se encuentra en el servicio de hospitalización del 19  al 23 de febrero de 2020 (4) habitación de tres camas por valor de $ 188000  se reconoce (4) habitación de cuatro camas por valor de $ 154600 se glosa la diferencia $ 133600,Se glosa (1) cánula nasal por valor de $ 1614 no facturable insumo hace parte de los materiales Decreto 2423/96 Art 55,Se glosa (1) fentanilo 2 mg/vial polvo para inyección por valor de $ 2906 no facturable por ser agentes anestésico esta incluido en los derechos de sala Decreto 2423/96 Art49 ,Se glosa (1) tubo de succión por valor de $ 5331  en los soportes anexos por la IPS no se evidencia su uso Resolución 3047 de 2008,Se glosa (4) cefazolina 1000 polvo para inyección por valor de $ 1760 c/u de las 8 facturadas   en la hoja de administración de medicamentos no se evidencia que le aplicaron el medicamento estuvo hospitalizado del 19 al 23 de febrero de 2020 según lo dispuesto en el anexo técnico No 5 literal B Total $ 7040</t>
  </si>
  <si>
    <t>GL-252243334634</t>
  </si>
  <si>
    <t>Se  objeta por mayor valor cobrado de 1 levonorgestrel 75 mg implante subdermico facturan por valor $ 172274 se aclara a la IPS que según la Circular 07 de 2018 el valor máximo a reconocer por dicho medicamentos es de $ 137585 se objeta la diferencia $ 34689,Se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por valor de $ 2830 c/u de las 10 facturadas  en la hoja de administración de medicamentos no se evidencia que le aplicaron el medicamento estuvo hospitalizado del 04 al 05 de febrero de 2020 según lo dispuesto en el anexo técnico No 5 literal B Total $ 14150</t>
  </si>
  <si>
    <t>GL-252243334635</t>
  </si>
  <si>
    <t>Glosa realizada por la concurrencia de  Maribel Medina OtavoPaciente se encuentra en el servicio de hospitalización del 08 al 09 de febrero  de 2020 (1) habitación de tres camas por valor de $ 188000  se reconoce (1) habitación de cuatro camas por valor de $ 154600 se glosa la diferencia $ 33400,Se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 ,Se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(2) lactato de ringer x 500 ml por valor de $ 5660 de las 11 facturadas y (2) cefalotina 1000 mg polvo para inyeccion por valor de $ 4744 en la hoja de administración de medicamentos no se evidencia que le aplicaron el medicamento estuvo hospitalizado del 08 al 09 de febrero de 2020 según lo dispuesto en el anexo técnico No 5 literal B Total $ 10404</t>
  </si>
  <si>
    <t>GL-252243334636</t>
  </si>
  <si>
    <t>Glosa realizada por la concurrencia de  Maribel Medina OtavoPaciente se encuentra en el servicio de hospitalización del 15 al 16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 ,Se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(5) lactato de ringer x 500 ml por valor de $ 14150 de las 9 facturadas y (1) metilergometrina maleato 02 mg solución inyectable por valor de $ 7517 en la hoja de administración de medicamentos no se evidencia que le aplicaron el medicamento estuvo hospitalizado del 15 al 16 de febrero de 2020 según lo dispuesto en el anexo técnico No 5 literal B Total $ 21667</t>
  </si>
  <si>
    <t>GL-252243334637</t>
  </si>
  <si>
    <t>Glosa realizada por la concurrencia de  Maribel Medina OtavoPaciente se encuentra en el servicio de hospitalización del 02 al 03 de febrero  de 2020 (1) habitación de tres camas por valor de $ 188000  se reconoce (1) habitación de cuatro camas por valor de $ 154600 se glosa la diferencia $ 33400,Se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ml por valor de $ 5660 de las 10 facturadas en la hoja de administración de medicamentos no se evidencia que le aplicaron el medicamento estuvo hospitalizado del 02 al 03 de febrero de 2020 según lo dispuesto en el anexo técnico No 5 literal B Total $ 16980,Se objeta por mayor valor cobrado de 1 levonorgestrel 75 mg implante subdermico facturan por valor $ 172274 se aclara a la IPS que según la Circular 07 de 2018 el valor máximo a reconocer por dicho medicamentos es de $ 137585 se objeta la diferencia $ 34689</t>
  </si>
  <si>
    <t>GL-252243334640</t>
  </si>
  <si>
    <t>Se glosa (10) sodio cloruro 09 % x 500 ml por valor de $ 2791 c/u de las 12 facturadas  en la hoja de administración de medicamentos no se evidencia que le aplicaron el medicamento estuvo hospitalizado del 08 al 09 de febrero de 2020 según lo dispuesto en el anexo técnico No 5 literal B Total $ 27910</t>
  </si>
  <si>
    <t>GL-252243334641</t>
  </si>
  <si>
    <t>Se glosa (14) agua estéril para irrigacion x 3000 ml por valor de $21847  en la hoja de administración de medicamentos no se evidencia que le aplicaron el medicamento estuvo hospitalizado del 01 al 03 de febrero de 2020 según lo dispuesto en el anexo técnico No 5 literal B Total $ 305858,Se glosa el resucitador manual ambu adulto  por valor de $ 106357 y (1) guia de intubacion por valor de $ 5322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candado para carro por valor de $ 657 no facturable por estar incluido en la atención de urgencias</t>
  </si>
  <si>
    <t>GL-252243334643</t>
  </si>
  <si>
    <t>GL-252243334661</t>
  </si>
  <si>
    <t>GL-252243334667</t>
  </si>
  <si>
    <t xml:space="preserve">Se levanta glosa por valor de $ 1870000 la IPS adjunto los resultados de la patologías </t>
  </si>
  <si>
    <t>GL-252243334668</t>
  </si>
  <si>
    <t>GL-252243334669</t>
  </si>
  <si>
    <t>GL-252243334670</t>
  </si>
  <si>
    <t>GL-252243334671</t>
  </si>
  <si>
    <t xml:space="preserve">Se levanta glosa por valor de $ 280500 la IPS adjunto los resultados de la patologías </t>
  </si>
  <si>
    <t>GL-252243334672</t>
  </si>
  <si>
    <t>Se glosa (2) estudio de coloración básica en  biopsia por valor de $ 107700 c/u  en los soportes anexos por la IPS no se evidencia el resultado de las patologías como lo estipula la resolución 3047/2008 una vez subsanada se hace el proceso de auditoria Total $ 215400</t>
  </si>
  <si>
    <t xml:space="preserve">SE LEVANTA GLOSA ATENCION PERTINENTE Y SOPORTADA,Se levanta glosa por valor de $ 107700 la IPS adjunto el resultado de la patologíaSe glosa (1) estudio de coloración básica en  biopsia por valor de $ 107700  en los soportes anexos por la IPS no se evidencia el resultado de las patologías como lo estipula la resolución 3047/2008 una vez subsanada se hace el proceso de auditoria  </t>
  </si>
  <si>
    <t>GL-252243334673</t>
  </si>
  <si>
    <t>GL-252243334674</t>
  </si>
  <si>
    <t>GL-252243334675</t>
  </si>
  <si>
    <t>GL-252243334676</t>
  </si>
  <si>
    <t>GL-252243334677</t>
  </si>
  <si>
    <t>GL-252243334678</t>
  </si>
  <si>
    <t xml:space="preserve">SE LEVANTA GLOSA ATENCION PERTINENTE Y SOPORTADA,Se persiste glosa de (1) estudio de coloración básica en  biopsia por valor de $ 93500  en los soportes anexos por la IPS no se evidencia el resultado de las patologías como lo estipula la resolución 3047/2008  ,Se persiste glosa de (1) estudio de coloración básica en  biopsia por valor de $ 93500  en los soportes anexos por la IPS no se evidencia el resultado de las patologías como lo estipula la resolución 3047/2008 se le recuerda a la IPS que el resultado que adjunto es de la colonoscopia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</si>
  <si>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GL-252243334679</t>
  </si>
  <si>
    <t>GL-252243334680</t>
  </si>
  <si>
    <t>GL-252243334681</t>
  </si>
  <si>
    <t>GL-252243334682</t>
  </si>
  <si>
    <t>GL-252243334695</t>
  </si>
  <si>
    <t>Glosa realizada por la  concurrencia de  Cristian Camilo Casalles MorantesPaciente se encuentra en el servicio de hospitalización del 27 al  29 de Febrero de 2020 (2) habitación de tres camas por valor de $ 188000  se reconoce (2) habitación de cuatro camas por valor de $ 154600 se glosa la diferencia $ 66800,Glosa realizada por la  concurrencia de  Cristian Camilo Casalles MorantesSe glosa (8) clindamicina clorhidrato 600 mg/ 4 ml solución inyectable por valor de $ 1832 c/u porque la paciente quien presenta deposición durante procedimiento QX realizado el día 27 de Febrero de 2020 Total $ 14656,Se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t>
  </si>
  <si>
    <t>Glosa realizada por la  concurrencia de  Cristian Camilo Casalles MorantesSe persiste glosa de  (8) clindamicina clorhidrato 600 mg/ 4 ml solución inyectable por valor de $ 1832 c/u porque la paciente quien presenta deposición durante procedimiento QX realizado el día 27 de Febrero de 2020 Total $ 14656 Se levanta glosa por valor de $ 107700 la IPS adjunto el resultado de la patologíaSe glosa (1) estudio de coloración básica en especimen por valor de $ 107700  en los soportes anexos por la IPS no se evidencia el resultado de las patologías como lo estipula la resolución 3047/2008 Glosa realizada por la  concurrencia de  Cristian Camilo Casalles MorantesSe persiste glosa de la hospitalización del 27 al  29 de Febrero de 2020 (2) habitación de tres camas por valor de $ 188000  se reconoce (2) habitación de cuatro camas por valor de $ 154600 se glosa la diferencia $ 66800Se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,Glosa realizada por la  concurrencia de  Cristian Camilo Casalles MorantesSe persiste glosa de  (8) clindamicina clorhidrato 600 mg/ 4 ml solución inyectable por valor de $ 1832 c/u porque la paciente quien presenta deposición durante procedimiento QX realizado el día 27 de Febrero de 2020 Total $ 14656En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glosa (1) estudio de coloración básica en especimen por valor de $ 107700 de las 2 facturadas  en los soportes anexos por la IPS no se evidencia el resultado de las patologías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Cristian Camilo Casalles MorantesSe persiste glosa de la hospitalización del 27 al  29 de Febrero de 2020 (2) habitación de tres camas por valor de $ 188000  se reconoce (2) habitación de cuatro camas por valor de $ 154600 se glosa la diferencia $ 66800Se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t>
  </si>
  <si>
    <t>GL-252243334697</t>
  </si>
  <si>
    <t>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terapia física por valor de $ 20300 en los soportes anexos por la IPS  no se evidencia de la justificación para ordenarla,Se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</si>
  <si>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(2)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(2)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</si>
  <si>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GL-252243334698</t>
  </si>
  <si>
    <t xml:space="preserve">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</si>
  <si>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GL-252243334699</t>
  </si>
  <si>
    <t>Se glosa (1) estudio de coloración básica en especimen por valor de $ 107700  en los soportes anexos por la IPS no se evidencia el resultado de la patología como lo estipula la resolución 3047/2008</t>
  </si>
  <si>
    <t xml:space="preserve">Se levanta glosa por valor de $ 107700 la IPS adjunto el resultado de la patología ,Se persiste glosa de  (1) estudio de coloración básica en especimen por valor de $ 107700  en los soportes anexos por la IPS no se evidencia el resultado de la patología como lo estipula la resolución 3047/2008  </t>
  </si>
  <si>
    <t>GL-252243334702</t>
  </si>
  <si>
    <t xml:space="preserve">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</si>
  <si>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GL-252243334703</t>
  </si>
  <si>
    <t>Se glosa (1) traslado básico sencillo por valor de $ 141930 no se evidencia copia de la resolución de la junta directiva donde se aprueban las tarifas para el servicio de ambulancia,Se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</si>
  <si>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 xml:space="preserve">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SOPORTADA,Se levanta glosa por valor de $ 141930 la IPS adjunto la Resolución de la junta donde se evidencia las tarifasSe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</si>
  <si>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GL-252243334704</t>
  </si>
  <si>
    <t>Glosa realizada por la concurrencia de  Maribel Medina OtavoPaciente se encuentra en el servicio de hospitalización del 06 al 07 de febrero  de 2020 (1) habitación de tres camas por valor de $ 188000  se reconoce (1) habitación de cuatro camas por valor de $ 154600 se glosa la diferencia $ 33400,Se glosa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,Se glosa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t>
  </si>
  <si>
    <t xml:space="preserve">SE LEVANTA GLOSA ATENCION PERTINENTE Y SOPORTADA,Se persiste glosa de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 Glosa realizada por la concurrencia de  Maribel Medina OtavoSe persiste glosa de la hospitalización del 06 al 07 de febrero  de 2020 (1) habitación de tres camas por valor de $ 188000  se reconoce (1) habitación de cuatro camas por valor de $ 154600 se glosa la diferencia $ 33400 Se persiste glosa de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,Se persiste glosa de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 Glosa realizada por la concurrencia de  Maribel Medina OtavoSe persiste glosa de la hospitalización del 06 al 07 de febrero  de 2020 (1) habitación de tres camas por valor de $ 188000  se reconoce (1) habitación de cuatro camas por valor de $ 154600 se glosa la diferencia $ 33400 Se persiste glosa de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</si>
  <si>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GL-252243334705</t>
  </si>
  <si>
    <t>Se glosa (1) cánula de guedel $ 1733 (1) catéter intravenoso $ 1867 (1) buretrol $ 3285 (1) equipo de macrogoteo $ 2204 (1) set para bomba de infusion $ 28679 y (1) sonda nelaton $ 597 en los soportes anexos por la IPS no se evidencia su suso como lo contempla la Resolucion 3047 de 2008 Total $ 38365,Se glosa (1) estudio de coloración básica en especimen por valor de $ 107700  en los soportes anexos por la IPS no se evidencia el resultado de las patologías como lo estipula la resolución 3047/2008,Se glosa (1) rocuronio bromuro 50 mg solucion inyectable por valor de $ 74164 (1) succinicolina cloruro 1000 mg/ 10 ml solucion inyectable por valor de $ 30546 y (1) remifebtanil 2 mg vial polvo para inyeccion por valor de $ 58036 por ser agente anestesico esta incluido en la sala de cirugia como lo estipula el Decreto 2423/96 Art 49  Total $ 162746,Se glosa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t>
  </si>
  <si>
    <t xml:space="preserve">SE LEVANTA GLOSA ATENCION PERTINENTE Y SOPORTADA,Se levanta glosa por valor de $ 107700 la IPS adjunto el resultado de la patologia Se persiste glosa de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 Se persiste glosa de (1) cánula de guedel $ 1733 (1) catéter intravenoso $ 1867 (1) buretrol $ 3285 (1) equipo de macrogoteo $ 2204 (1) set para bomba de infusion $ 28679 y (1) sonda nelaton $ 597 en los soportes anexos por la IPS no se evidencia su suso como lo contempla la Resolucion 3047 de 2008 Total $ 38365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estudio de coloración básica en especimen por valor de $ 107700  en los soportes anexos por la IPS no se evidencia el resultado de las patologías como lo estipula la resolución 3047/2008 Se persiste glosa de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 Se persiste glosa de (1) cánula de guedel $ 1733 (1) catéter intravenoso $ 1867 (1) buretrol $ 3285 (1) equipo de macrogoteo $ 2204 (1) set para bomba de infusion $ 28679 y (1) sonda nelaton $ 597 en los soportes anexos por la IPS no se evidencia su suso como lo contempla la Resolucion 3047 de 2008 Total $ 38365 IPS acepta glosa por valor de $ 162746 según respuestas glosas adjunta expedida el 17 de abril de 2020 firmado por Yeimmi Paola Camaño Auditora de (1) rocuronio bromuro 50 mg solucion inyectable por valor de $ 74164 (1) succinicolina cloruro 1000 mg/ 10 ml solucion inyectable por valor de $ 30546 y (1) remifebtanil 2 mg vial polvo para inyeccion por valor de $ 58036 </t>
  </si>
  <si>
    <t>GL-252243334706</t>
  </si>
  <si>
    <t>Glosa realizada por la concurrencia de  Maribel Medina OtavoPaciente se encuentra en el servicio de hospitalización del 10 al 13 de febrero  de 2020 (3) habitación de tres camas por valor de $ 188000  se reconoce (3) habitación de cuatro camas por valor de $ 154600 se glosa la diferencia $ 100200,Se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</si>
  <si>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13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13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</si>
  <si>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GL-252243334707</t>
  </si>
  <si>
    <t>Glosa realizada por la concurrencia de  Maribel Medina OtavoPaciente se encuentra en el servicio de hospitalización del 14 al 20 de febrero  de 2020 (5) habitación de tres camas por valor de $ 188000  se reconoce (5) habitación de cuatro camas por valor de $ 154600 se glosa la diferencia $  167000,IPS factura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glosa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$ 25306,Se glosa (3) vicryl 10 c/a por valor de $ 18414 c/u no facturable por ser insumo esta incluido en los materiales como lo contempla el Decreto 2423/96 Art 55 Total $ 52242</t>
  </si>
  <si>
    <t xml:space="preserve">SE LEVANTA GLOSA ATENCION PERTINENTE Y SOPORTADA,Se persiste glosa de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 Glosa realizada por la concurrencia de  Maribel Medina OtavoSe persiste glosa de la hospitalización del 14 al 20 de febrero  de 2020 (5) habitación de tres camas por valor de $ 188000  se reconoce (5) habitación de cuatro camas por valor de $ 154600 se glosa la diferencia $  167000 Se persiste glosa de la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persiste glosa de (3) vicryl 10 c/a por valor de $ 18414 c/u no facturable por ser insumo esta incluido en los materiales como lo contempla el Decreto 2423/96 Art 55 Total $ 52242 ,Se persiste glosa de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 Glosa realizada por la concurrencia de  Maribel Medina OtavoSe persiste glosa de la hospitalización del 14 al 20 de febrero  de 2020 (5) habitación de tres camas por valor de $ 188000  se reconoce (5) habitación de cuatro camas por valor de $ 154600 se glosa la diferencia $  167000 Se persiste glosa de la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persiste glosa de (3) vicryl 10 c/a por valor de $ 18414 c/u no facturable por ser insumo esta incluido en los materiales como lo contempla el Decreto 2423/96 Art 55 Total $ 52242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</si>
  <si>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GL-252243334708</t>
  </si>
  <si>
    <t xml:space="preserve">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</si>
  <si>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GL-252243334709</t>
  </si>
  <si>
    <t xml:space="preserve">Se glosa (1) micronebulizador por valor de $ 4417 no facturable por ser un insumo por estar incluido en el procedimiento del capítulo IV del Decreto 2423/96 Art57,Se glosa 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</si>
  <si>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 xml:space="preserve">SE LEVANTA GLOSA ATENCION PERTINENTE Y SOPORTADA,Se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persiste glosa de (1) micronebulizador por valor de $ 4417 no facturable por ser un insumo por estar incluido en el procedimiento del capítulo IV del Decreto 2423/96 Art57 ,Se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</si>
  <si>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GL-252243334710</t>
  </si>
  <si>
    <t>Glosa realizada por la concurrencia de  Damaris Tatiana Sánchez VelascoPaciente se encuentra en el servicio de hospitalización del 06 al 07 de febrero de 2020 (1) habitación de tres camas por valor de $ 188000 c/u  se reconoce (1) habitación de cuatro camas por valor de $ 154600 c/u se glosa la diferencia $ 33400</t>
  </si>
  <si>
    <t>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t>
  </si>
  <si>
    <t>GL-252243334711</t>
  </si>
  <si>
    <t>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t>
  </si>
  <si>
    <t>GL-252243334712</t>
  </si>
  <si>
    <t>Se glosa (1) traslado terrestre medicalizado por valor de $ 343620 no se evidencia copia de la resolución de la junta directiva donde se aprueban las tarifas para el servicio de ambulancia</t>
  </si>
  <si>
    <t xml:space="preserve">Se levanta glosa por valor de $ 343620 la IPS adjunto copia de la Resolución de la Junta directiva donde se evidencia los valores de traslado ,Se persiste  glosa de (1) traslado terrestre medicalizado por valor de $ 343620 no se evidencia copia de la resolución de la junta directiva donde se aprueban las tarifas para el servicio de ambulancia  </t>
  </si>
  <si>
    <t>GL-252243334713</t>
  </si>
  <si>
    <t>Se glosa (1) traslado terrestre medicalizado por valor de $ 561080 no se evidencia copia de la resolución de la junta directiva donde se aprueban las tarifas para el servicio de ambulancia</t>
  </si>
  <si>
    <t xml:space="preserve">Se levanta glosa por valor de $ 561080 la IPS adjunto copia de la Resolución de la Junta directiva donde se evidencia las tarifas ,Se persiste  glosa de (1) traslado terrestre medicalizado por valor de $ 561080 no se evidencia copia de la resolución de la junta directiva donde se aprueban las tarifas para el servicio de ambulancia  </t>
  </si>
  <si>
    <t>GL-252243334714</t>
  </si>
  <si>
    <t xml:space="preserve">SE LEVANTA GLOSA ATENCION PERTINENTE Y SOPORTADA,Se persiste glosa de (2) terapia física por valor de $ 20300 c/u en los soportes anexos por la IPS  no se evidencia de la justificación para ordenarla Total $ 40600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</si>
  <si>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GL-252243334715</t>
  </si>
  <si>
    <t>Se glosa (7) terapia física por valor de $ 20300 c/u en los soportes anexos por la IPS  no se evidencia de la justificación para ordenarla Total $ 142100</t>
  </si>
  <si>
    <t xml:space="preserve">SE LEVANTA GLOSA ATENCION PERTINENTE Y SOPORTADA,Se persiste glosa de  (7) terapia física por valor de $ 20300 c/u en los soportes anexos por la IPS  no se evidencia de la justificación para ordenarla Total $ 142100  ,Se persiste glosa de  (7) terapia física por valor de $ 20300 c/u en los soportes anexos por la IPS  no se evidencia de la justificación para ordenarla Total $ 142100En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</si>
  <si>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GL-252243334716</t>
  </si>
  <si>
    <t>Se glosa (1) traslado terrestre medicalizado por valor de $ 260620 no se evidencia copia de la resolución de la junta directiva donde se aprueban las tarifas para el servicio de ambulancia</t>
  </si>
  <si>
    <t xml:space="preserve">Se levanta glosa por valor de $ 260620 la IPS adjunto copia de la Resolución de la junta de directiva </t>
  </si>
  <si>
    <t>GL-252243334718</t>
  </si>
  <si>
    <t>Glosa realizada por la  concurrencia de  Maribel Medina OtavoPaciente se encuentra en el servicio de hospitalización del 02 al  15 de Febrero de 2020 (13) habitación de tres camas por valor de $ 188000  se reconoce (13) habitación de cuatro camas por valor de $ 154600 se glosa la diferencia $ 434200,Se glosa (2) tubo de succión por valor de $ 5331  en los soportes anexos por la IPS no se evidencia su uso Resolución 3047 de 2008 Total $ 10662</t>
  </si>
  <si>
    <t xml:space="preserve">SE LEVANTA GLOSA ATENCION PERTINENTE Y SOPORTADA,Se persiste glosa de (2) tubo de succión por valor de $ 5331  en los soportes anexos por la IPS no se evidencia su uso Resolución 3047 de 2008 Total $ 10662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02 al  15 de Febrero de 2020 (13) habitación de tres camas por valor de $ 188000  se reconoce (13) habitación de cuatro camas por valor de $ 154600 se glosa la diferencia $ 434200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tubo de succión por valor de $ 5331  en los soportes anexos por la IPS no se evidencia su uso Resolución 3047 de 2008 Total $ 10662 Glosa realizada por la  concurrencia de  Maribel Medina OtavoSe persiste glosa de la hospitalización del 02 al  15 de Febrero de 2020 (13) habitación de tres camas por valor de $ 188000  se reconoce (13) habitación de cuatro camas por valor de $ 154600 se glosa la diferencia $ 434200 </t>
  </si>
  <si>
    <t>GL-252243334719</t>
  </si>
  <si>
    <t>Glosa realizada por la  concurrencia de  Maribel Medina OtavoPaciente se encuentra en el servicio de hospitalización del 09 al 10 de Febrero de 2020 (1) habitación de tres camas por valor de $ 188000  se reconoce (1) habitación de cuatro camas por valor de $ 154600 se glosa la diferencia $ 33400</t>
  </si>
  <si>
    <t>Glosa realizada por la  concurrencia de  Maribel Medina OtavoSe persiste glosa de la  hospitalización del 09 al 10 de Febrero de 2020 (1) habitación de tres camas por valor de $ 188000  se reconoce (1) habitación de cuatro camas por valor de $ 154600 se glosa la diferencia $ 33400  ,Glosa realizada por la  concurrencia de  Maribel Medina OtavoSe persiste glosa de la  hospitalización del 09 al 10 de Febrero de 2020 (1) habitación de tres camas por valor de $ 188000  se reconoce (1) habitación de cuatro camas por valor de $ 154600 se glosa la diferencia $ 33400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t>
  </si>
  <si>
    <t>GL-252243334720</t>
  </si>
  <si>
    <t xml:space="preserve">Se glosa (1) micronebulizador por valor de $ 4417 no facturable por ser un insumo por estar incluido en el procedimiento del capítulo IV del Decreto 2423/96 Art57,Se glosa (1) terapia física por valor de $ 20300 en los soportes anexos por la IPS no se evidencia de la justificación para ordenarla </t>
  </si>
  <si>
    <t xml:space="preserve">SE LEVANTA GLOSA ATENCION PERTINENTE Y SOPORTADA,Se persiste glosa de  (1) terapia física por valor de $ 20300 en los soportes anexos por la IPS no se evidencia de la justificación para ordenarla Se persiste glosa de (1) micronebulizador por valor de $ 4417 no facturable por ser un insumo por estar incluido en el procedimiento del capítulo IV del Decreto 2423/96 Art57 ,Se persiste glosa de  (1) terapia física por valor de $ 20300 en los soportes anexos por la IPS no se evidencia de la justificación para ordenarla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</si>
  <si>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GL-252243334721</t>
  </si>
  <si>
    <t xml:space="preserve">Se glosa (1) traslado terrestre medicalizado por valor de $ 204180 no se evidencia copia de la resolución de la junta directiva donde se aprueban las tarifas para el servicio de ambulancia </t>
  </si>
  <si>
    <t xml:space="preserve">Se levanta glosa por valor de $ 204180 la IPS adjunto la Resolución de la junta donde se evidencia las tarifas </t>
  </si>
  <si>
    <t>GL-252243334722</t>
  </si>
  <si>
    <t xml:space="preserve">SE LEVANTA GLOSA ATENCION PERTINENTE Y SOPORTADA,Se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</si>
  <si>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GL-252243334723</t>
  </si>
  <si>
    <t>Se glosa (1) micronebulizador por valor de $ 4417 no facturable por ser un insumo por estar incluido en el procedimiento del capítulo IV del Decreto 2423/96 Art57,Se glosa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$ 11784,Se glosa (2) terapia física por valor de $ 20300 c/u en los soportes anexos por la IPS  no se evidencia de la justificación para ordenarla Total $ 40600,Se objeta el cobro de 3 oximetrias por valor de $ 31600 c/u porque no es facturable debido a que hace parte del monitoreo de signos vitales del paciente por lo tanto está incluido en la atención del paciente  Total $ 94800</t>
  </si>
  <si>
    <t xml:space="preserve">SE LEVANTA GLOSA ATENCION PERTINENTE Y SOPORTADA,Se persiste glosa de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 Se persiste glosa del cobro de 3 oximetrias por valor de $ 31600 c/u porque no es facturable debido a que hace parte del monitoreo de signos vitales del paciente por lo tanto está incluido en la atención del paciente  Total $ 94800 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 ,Se persiste glosa de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 Se persiste glosa del cobro de 3 oximetrias por valor de $ 31600 c/u porque no es facturable debido a que hace parte del monitoreo de signos vitales del paciente por lo tanto está incluido en la atención del paciente  Total $ 94800 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</si>
  <si>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GL-252243334724</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</si>
  <si>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$ 11320,Se objeta el humificador de oxigeno facturado por $ 6131 por que es un insumo no facturable ya que  no es desechable ni se cambia por  paciente</t>
  </si>
  <si>
    <t xml:space="preserve">SE LEVANTA GLOSA ATENCION PERTINENTE Y SOPORTADA,Se persiste glosa de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humificador de oxigeno facturado por $ 6131 por que es un insumo no facturable ya que  no es desechable ni se cambia por  paciente ,Se persiste glosa de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humificador de oxigeno facturado por $ 6131 por que es un insumo no facturable ya que  no es desechable ni se cambia por  paciente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</si>
  <si>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GL-252243334725</t>
  </si>
  <si>
    <t>Glosa realizada por la  concurrencia de  Maribel Medina OtavoPaciente se encuentra en el servicio de hospitalización del 09 al  11 de Febrero de 2020 (2) habitación de tres camas por valor de $ 188000  se reconoce (2) habitación de cuatro camas por valor de $ 154600 se glosa la diferencia $ 66800,Se glosa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t>
  </si>
  <si>
    <t xml:space="preserve">SE LEVANTA GLOSA ATENCION PERTINENTE Y SOPORTADA,Se persiste glosa de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09 al  11 de Febrero de 2020 (2) habitación de tres camas por valor de $ 188000  se reconoce (2) habitación de cuatro camas por valor de $ 154600 se glosa la diferencia $ 66800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 Glosa realizada por la  concurrencia de  Maribel Medina OtavoSe persiste glosa de la hospitalización del 09 al  11 de Febrero de 2020 (2) habitación de tres camas por valor de $ 188000  se reconoce (2) habitación de cuatro camas por valor de $ 154600 se glosa la diferencia $ 66800 </t>
  </si>
  <si>
    <t>GL-252243334726</t>
  </si>
  <si>
    <t>Glosa realizada por la  concurrencia de  Maribel Medina OtavoPaciente se encuentra en el servicio de hospitalización del 10 al  12 de Febrero de 2020 (2) habitación de tres camas por valor de $ 188000  se reconoce (2) habitación de cuatro camas por valor de $ 154600 se glosa la diferencia $ 66800,Se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</si>
  <si>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</si>
  <si>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GL-252243334727</t>
  </si>
  <si>
    <t>Se glosa (1) terapia física por valor de $ 20300 en los soportes anexos por la IPS no se evidencia de la justificación para ordenarla ,Se glosa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$ 32708,Se glosa 3 catéter intravenosa por valor de $ 1867 c/u de los 6 facturados en los soportes anexos por la IPS no se evidencia justificación para su uso por protocolo de enfermería se reconoce el acceso venoso debe ser cambiado cada 72 horas Resolución 3047 de 2008 Total $ 5601</t>
  </si>
  <si>
    <t xml:space="preserve">SE LEVANTA GLOSA ATENCION PERTINENTE Y SOPORTADA,Se persiste glosa de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 Se persiste glosa de 3 catéter intravenosa por valor de $ 1867 c/u de los 6 facturados en los soportes anexos por la IPS no se evidencia justificación para su uso por protocolo de enfermería se reconoce el acceso venoso debe ser cambiado cada 72 horas Resolución 3047 de 2008 Total $ 5601 Se persiste glosa de (1) terapia física por valor de $ 20300 en los soportes anexos por la IPS no se evidencia de la justificación para ordenarla  ,Se persiste glosa de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 Se persiste glosa de 3 catéter intravenosa por valor de $ 1867 c/u de los 6 facturados en los soportes anexos por la IPS no se evidencia justificación para su uso por protocolo de enfermería se reconoce el acceso venoso debe ser cambiado cada 72 horas Resolución 3047 de 2008 Total $ 5601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</si>
  <si>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GL-252243334728</t>
  </si>
  <si>
    <t>Se glosa (1) terapia física por valor de $ 20300 en los soportes anexos por la IPS no se evidencia de la justificación para ordenarla ,Se glosa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</si>
  <si>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LEVANTA GLOSA ATENCION PERTINENTE Y SOPORTADA,Se persiste glosa de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</si>
  <si>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GL-252243334729</t>
  </si>
  <si>
    <t>Se glosa (2) terapia física por valor de $ 20300 en los soportes anexos por la IPS no se evidencia de la justificación para ordenarla Total $ 40600Se glosa (5) nebulizacion por valor de $ 13200 c/u por estar incluido en la realización de las terapias  Total $ 66000,Se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5 oximetrias por valor de $ 31600 c/u porque no es facturable debido a que hace parte del monitoreo de signos vitales del paciente por lo tanto está incluido en la atención del paciente  Total $ 158000</t>
  </si>
  <si>
    <t xml:space="preserve">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5 oximetrias por valor de $ 31600 c/u porque no es facturable debido a que hace parte del monitoreo de signos vitales del paciente por lo tanto está incluido en la atención del paciente  Total $ 158000 Se persiste glosa de (2) terapia física por valor de $ 20300 en los soportes anexos por la IPS no se evidencia de la justificación para ordenarla Total $ 40600Se persiste glosa de (5) nebulizacion por valor de $ 13200 c/u por estar incluido en la realización de las terapias  Total $ 66000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5 oximetrias por valor de $ 31600 c/u porque no es facturable debido a que hace parte del monitoreo de signos vitales del paciente por lo tanto está incluido en la atención del paciente  Total $ 158000 Se persiste glosa de (2) terapia física por valor de $ 20300 en los soportes anexos por la IPS no se evidencia de la justificación para ordenarla Total $ 40600Se persiste glosa de (5) nebulizacion por valor de $ 13200 c/u por estar incluido en la realización de las terapias  Total $ 66000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</si>
  <si>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GL-252243334730</t>
  </si>
  <si>
    <t>Glosa realizada por la  concurrencia de  Maribel Medina OtavoPaciente se encuentra en el servicio de hospitalización del 09  al  10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t>
  </si>
  <si>
    <t xml:space="preserve">SE LEVANTA GLOSA ATENCION PERTINENTE Y SOPORTADA,Se persiste glosa de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 Glosa realizada por la  concurrencia de  Maribel Medina OtavoSe persiste glosa de la hospitalización del 09  al  10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persiste glosa de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 Glosa realizada por la  concurrencia de  Maribel Medina OtavoSe persiste glosa de la hospitalización del 09  al  10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</si>
  <si>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GL-252243334731</t>
  </si>
  <si>
    <t>Se glosa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t>
  </si>
  <si>
    <t xml:space="preserve">SE LEVANTA GLOSA ATENCION PERTINENTE Y SOPORTADA,Se persiste  glosa de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  ,Se persiste  glosa de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</si>
  <si>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GL-252243334732</t>
  </si>
  <si>
    <t>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glosa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</si>
  <si>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persiste glosa de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,Se persiste glosa de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persiste glosa de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</si>
  <si>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GL-252243334733</t>
  </si>
  <si>
    <t>Glosa realizada por la  concurrencia de  Maribel Medina OtavoPaciente se encuentra en el servicio de hospitalización del 22  al  23 de Febrero de 2020 (1) habitación de tres camas por valor de $ 188000  se reconoce (1) habitación de cuatro camas por valor de $ 154600 se glosa la diferencia $ 33400,Se glosa (1) terapia física por valor de $ 20300 en los soportes anexos por la IPS  se evidencia de la justificación para ordenarla ,Se glosa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t>
  </si>
  <si>
    <t xml:space="preserve">SE LEVANTA GLOSA ATENCION PERTINENTE Y SOPORTADA,Se persiste glosa de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 Glosa realizada por la  concurrencia de  Maribel Medina OtavoSe persiste glosa de la  hospitalización del 22  al  23 de Febrero de 2020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,Se persiste glosa de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 Glosa realizada por la  concurrencia de  Maribel Medina OtavoSe persiste glosa de la  hospitalización del 22  al  23 de Febrero de 2020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</si>
  <si>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GL-252243334734</t>
  </si>
  <si>
    <t>Glosa realizada por la  concurrencia de  Maribel Medina OtavoPaciente se encuentra en el servicio de hospitalización del 20  al  22 de Febrero de 2020 (2) habitación de tres camas por valor de $ 188000  se reconoce (2) habitación de cuatro camas por valor de $ 154600 se glosa la diferencia $ 66800,Se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glosa (1) etonogestrel 68 mg implante subdermico por valor de $ 165729  estuvo hospitalizado del 20 al 22 de febrero  de 2020 en soportes anexos de historia clínica no se evidencia el registro de aplicación  del medicamento que sustente su cobro según lo dispuesto en el anexo técnico No 5 literal B numeral 10 literal E  de la resolución 3047 de 2008</t>
  </si>
  <si>
    <t xml:space="preserve">SE LEVANTA GLOSA ATENCION PERTINENTE Y SOPORTADA,Se persiste glosa de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levanta glosa por valor de $ 165729 la IPS adjunto la hoja de administración de medicamento donde se evidencia su aplicación Glosa realizada por la  concurrencia de  Maribel Medina OtavoSe persiste glosa de la hospitalización del 20  al  22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persiste glosa de (1) etonogestrel 68 mg implante subdermico por valor de $ 165729  estuvo hospitalizado del 20 al 22 de febrero  de 2020 en soportes anexos de historia clínica no se evidencia el registro de aplicación  del medicamento que sustente su cobro según lo dispuesto en el anexo técnico No 5 literal B numeral 10 literal E  de la resolución 3047 de 2008 Glosa realizada por la  concurrencia de  Maribel Medina OtavoSe persiste glosa de la hospitalización del 20  al  22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t>
  </si>
  <si>
    <t>GL-252243334735</t>
  </si>
  <si>
    <t>IPS factura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$ 5200,Se glosa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$ 59986,Se glosa 4  catéter intravenosa  por valor de $ 1867 c/u de los 8 facturados en los soportes anexos por la IPS no se evidencia justificación para su uso por protocolo de enfermería se reconoce el acceso venoso debe ser cambiado cada 72 horas Resolución 3047 de 2008 Total $ 7468</t>
  </si>
  <si>
    <t xml:space="preserve">IPS ACEPTA GLOSA ATENCION NO FACTURABLE SE LEVANTA DIFERENCIA ATENCION PERTINENTE Y SOPORTADA ,Se persiste glosa de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 Se persiste glosa de 4  catéter intravenosa  por valor de $ 1867 c/u de los 8 facturados en los soportes anexos por la IPS no se evidencia justificación para su uso por protocolo de enfermería se reconoce el acceso venoso debe ser cambiado cada 72 horas Resolución 3047 de 2008 Total $ 7468 Se persiste glosa de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 ,Se persiste glosa de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 Se persiste glosa de 4  catéter intravenosa  por valor de $ 1867 c/u de los 8 facturados en los soportes anexos por la IPS no se evidencia justificación para su uso por protocolo de enfermería se reconoce el acceso venoso debe ser cambiado cada 72 horas Resolución 3047 de 2008 Total $ 7468 Se persiste glosa de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</si>
  <si>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GL-252243334736</t>
  </si>
  <si>
    <t>e glosa (6) terapia física por valor de $ 20300 c/u en los soportes anexos por la IPS  no se evidencia de la justificación para ordenarla Total $ 121800,Se glosa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t>
  </si>
  <si>
    <t xml:space="preserve">IPS ACEPTA GLOSA ATENCION NO FACTURABLE SE LEVANTA DIFERENCIA ATENCION PERTINENTE Y SOPORTADA ,Se persiste glosa de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 Se persiste glosa de (6) terapia física por valor de $ 20300 c/u en los soportes anexos por la IPS  no se evidencia de la justificación para ordenarla Total $ 121800 ,Se persiste glosa de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 Se persiste glosa de (6) terapia física por valor de $ 20300 c/u en los soportes anexos por la IPS  no se evidencia de la justificación para ordenarla Total $ 121800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</si>
  <si>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GL-252243334737</t>
  </si>
  <si>
    <t>Se glosa (1) cánula nasal por valor de $ 1614 y (1) mascara de oxigeno adulto por valor de $ 2720 no facturable insumo hace parte de los materiales Decreto 2423/96 Art 55,Se glosa (1) estudio de coloración básica en especimen por valor de $ 107700  en los soportes anexos por la IPS no se evidencia el resultado de la patología como lo estipula la resolución 3047/2008,Se glosa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glosa (2) terapia física por valor de $ 20300 c/u en los soportes anexos por la IPS  no se evidencia de la justificación para ordenarla Total $ 40600,Se glosa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t>
  </si>
  <si>
    <t xml:space="preserve">SE LEVANTA GLOSA ATENCION PERTINENTE Y SOPORTADA,Se levanta glosa por valor de $ 107700 la IPS adjunto el resultado de la patologíaSe persiste glosa de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 Se persiste glosa de (2) terapia física por valor de $ 20300 c/u en los soportes anexos por la IPS  no se evidencia de la justificación para ordenarla Total $ 40600 Se persiste glosa de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persiste glosa de(1) cánula nasal por valor de $ 1614 y (1) mascara de oxigeno adulto por valor de $ 2720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estudio de coloración básica en especimen por valor de $ 107700  en los soportes anexos por la IPS no se evidencia el resultado de la patología como lo estipula la resolución 3047/2008Se persiste glosa de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 Se persiste glosa de (2) terapia física por valor de $ 20300 c/u en los soportes anexos por la IPS  no se evidencia de la justificación para ordenarla Total $ 40600 Se persiste glosa de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persiste glosa de(1) cánula nasal por valor de $ 1614 y (1) mascara de oxigeno adulto por valor de $ 2720 no facturable insumo hace parte de los materiales Decreto 2423/96 Art 55 </t>
  </si>
  <si>
    <t>GL-252243334738</t>
  </si>
  <si>
    <t>IPS factura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esofagogastroduodenoscopia por valor de $ 442300 en los soportes anexos por la IPS no se evidencia que se lo realizaran como lo estipula la Resolución 3047 de 2008,Se glosa (1) estudio de coloración básica en especimen por valor de $ 93500  en los soportes anexos por la IPS no se evidencia el resultado de la patología como lo estipula la resolución 3047/2008,Se glosa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523966,Se glosa (5) terapia física por valor de $ 20300 c/u en los soportes anexos por la IPS  no se evidencia de la justificación para ordenarla Total $ 101500,Se glosa mayor valor cobrado según tarifa concertado entre IPS y EPSS la tarifa pactada es SOAT 2020vigente menos el 10 % por lo tanto se objeta diferencia así Interconsulta de anestesia $ 50300 se reconoce $ 39000 se glosa diferencia $ 11300</t>
  </si>
  <si>
    <t xml:space="preserve">SE LEVANTA GLOSA ATENCION PERTINENTE Y SOPORTADA,Se levanta glosa por valor de $ 93500 la IPS adjunto el resultado de la patologíaSe persiste glosa de (1) esofagogastroduodenoscopia por valor de $ 442300 en los soportes anexos por la IPS no se evidencia que se lo realizaran como lo estipula la Resolución 3047 de 2008 Se persiste glosa de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 Se persiste glosa por mayor valor cobrado según tarifa concertado entre IPS y EPSS la tarifa pactada es SOAT 2020vigente menos el 10 % por lo tanto se objeta diferencia así Interconsulta de anestesia $ 50300 se reconoce $ 39000 se glosa diferencia $ 11300 Se persiste glosa de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(5) terapia física por valor de $ 20300 c/u en los soportes anexos por la IPS  no se evidencia de la justificación para ordenarla Total $ 101500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esofagogastroduodenoscopia por valor de $ 442300 en los soportes anexos por la IPS no se evidencia que se lo realizaran como lo estipula la Resolución 3047 de 2008 Se persiste glosa de (1) estudio de coloración básica en especimen por valor de $ 93500  en los soportes anexos por la IPS no se evidencia el resultado de la patología como lo estipula la resolución 3047/2008 Se persiste glosa de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 Se persiste glosa por mayor valor cobrado según tarifa concertado entre IPS y EPSS la tarifa pactada es SOAT 2020vigente menos el 10 % por lo tanto se objeta diferencia así Interconsulta de anestesia $ 50300 se reconoce $ 39000 se glosa diferencia $ 11300 Se persiste glosa de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(5) terapia física por valor de $ 20300 c/u en los soportes anexos por la IPS  no se evidencia de la justificación para ordenarla Total $ 101500 </t>
  </si>
  <si>
    <t>GL-252243334739</t>
  </si>
  <si>
    <t>Se glosa (1) incentivador respiratorio por valor de $ 17698 no facturable por estar incluido en un procedimiento (terapia respiratoria) del capítulo IV Decreto 2423/96Se glosa (2) micronebulizador por valor de $ 4417 no facturable por ser un insumo por estar incluido en el procedimiento del capítulo IV del Decreto 2423/96 Art57 Total $ 8834,Se glosa (1080) litros de oxigeno por valor de $ 12960 de las 14400 litros facturadas  en los soportes anexos por la IPS  se evidencia que suministraron 13320 litros de oxigeno Como lo estipula la Resolución 3047 de 2008Se glosa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33014,Se glosa (6) terapia física por valor de $ 20300 c/u en los soportes anexos por la IPS no se evidencia de la justificación para ordenarla Total $ 121800Se glosa (13) nebulizacion por valor de $ 13200 c/u por estar incluido en la realización de las terapias  Total $ 171600</t>
  </si>
  <si>
    <t xml:space="preserve">IPS ACEPTA GLOSA ATENCION NO FACTURABLE SE LEVANTA DIFERENCIA ATENCION PERTINENTE Y SOPORTADA ,Se persiste glosa de (1080) litros de oxigeno por valor de $ 12960 de las 14400 litros facturadas  en los soportes anexos por la IPS  se evidencia que suministraron 13320 litros de oxigeno Como lo estipula la Resolución 3047 de 2008Se persiste glosa de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(6) terapia física por valor de $ 20300 c/u en los soportes anexos por la IPS no se evidencia de la justificación para ordenarla Total $ 121800Se persiste glosa de (13) nebulizacion por valor de $ 13200 c/u por estar incluido en la realización de las terapias  Total $ 171600Se persiste glosa de (1) incentivador respiratorio por valor de $ 17698 no facturable por estar incluido en un procedimiento (terapia respiratoria) del capítulo IV Decreto 2423/96Se persiste glosa de (2) micronebulizador por valor de $ 4417 no facturable por ser un insumo por estar incluido en el procedimiento del capítulo IV del Decreto 2423/96 Art57 Total $ 8834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(1080) litros de oxigeno por valor de $ 12960 de las 14400 litros facturadas  en los soportes anexos por la IPS  se evidencia que suministraron 13320 litros de oxigeno Como lo estipula la Resolución 3047 de 2008Se persiste glosa de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 Se persiste glosa de  (6) terapia física por valor de $ 20300 c/u en los soportes anexos por la IPS no se evidencia de la justificación para ordenarla Total $ 121800Se persiste glosa de (13) nebulizacion por valor de $ 13200 c/u por estar incluido en la realización de las terapias  Total $ 171600Se persiste glosa de (1) incentivador respiratorio por valor de $ 17698 no facturable por estar incluido en un procedimiento (terapia respiratoria) del capítulo IV Decreto 2423/96Se persiste glosa de (2) micronebulizador por valor de $ 4417 no facturable por ser un insumo por estar incluido en el procedimiento del capítulo IV del Decreto 2423/96 Art57 Total $ 8834 </t>
  </si>
  <si>
    <t>GL-252243334740</t>
  </si>
  <si>
    <t>Se glosa (1) micronebulizador por valor de $ 4417 no facturable por ser un insumo por estar incluido en el procedimiento del capítulo IV del Decreto 2423/96 Art57,Se glosa (5) terapia física por valor de $ 20300 c/u en los soportes anexos por la IPS no se evidencia de la justificación para ordenarla Total $ 101500Se glosa (18) nebulizacion por valor de $ 13200 c/u por estar incluido en la realización de las terapias  Total $ 237600,Se objeta el cobro de 18 oximetrias por valor de $ 31600 c/u porque no es facturable debido a que hace parte del monitoreo de signos vitales del paciente por lo tanto está incluido en la atención del paciente  Total $ 568800</t>
  </si>
  <si>
    <t xml:space="preserve">SE LEVANTA GLOSA ATENCION PERTINENTE Y SOPORTADA,Se persiste glosa del cobro de 18 oximetrias por valor de $ 31600 c/u porque no es facturable debido a que hace parte del monitoreo de signos vitales del paciente por lo tanto está incluido en la atención del paciente  Total $ 568800 Se persiste glosa de (5) terapia física por valor de $ 20300 c/u en los soportes anexos por la IPS no se evidencia de la justificación para ordenarla Total $ 101500Se persiste glosa de (18) nebulizacion por valor de $ 13200 c/u por estar incluido en la realización de las terapias  Total $ 237600 Se persiste glosa de (1) micronebulizador por valor de $ 4417 no facturable por ser un insumo por estar incluido en el procedimiento del capítulo IV del Decreto 2423/96 Art57 ,Se persiste glosa del cobro de 18 oximetrias por valor de $ 31600 c/u porque no es facturable debido a que hace parte del monitoreo de signos vitales del paciente por lo tanto está incluido en la atención del paciente  Total $ 568800 Se persiste glosa de (5) terapia física por valor de $ 20300 c/u en los soportes anexos por la IPS no se evidencia de la justificación para ordenarla Total $ 101500Se persiste glosa de (18) nebulizacion por valor de $ 13200 c/u por estar incluido en la realización de las terapias  Total $ 237600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</si>
  <si>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GL-252243334741</t>
  </si>
  <si>
    <t>Se glosa (1) terapia física por valor de $ 20300 c/u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cefalotina 1000 mg polvo para inyección por valor $ 2830 c/u en la hoja de administración de medicamentos no se evidencia que le aplicaron el medicamento estuvo hospitalizado del 18 al 2020 de febrero de 2020 según lo dispuesto en el anexo técnico No 5 literal B Total $ 4744,Se glosa (2) estudio de coloración básica en especimen por valor de $ 107700 c/u  en los soportes anexos por la IPS no se evidencia el resultado de las patologías como lo estipula la resolución 3047/2008 Total $ 215400</t>
  </si>
  <si>
    <t xml:space="preserve">SE LEVANTA GLOSA ATENCION PERTINENTE Y SOPORTADA,Se levanta glosa por valor de $ 215400 la IPS adjunto los resultados de las patologíasSe persiste de glosa de  (2) cefalotina 1000 mg polvo para inyección por valor $ 2830 c/u en la hoja de administración de medicamentos no se evidencia que le aplicaron el medicamento estuvo hospitalizado del 18 al 2020 de febrero de 2020 según lo dispuesto en el anexo técnico No 5 literal B Total $ 4744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de glosa de (1) terapia física por valor de $ 20300 c/u en los soportes anexos por la IPS  no se evidencia de la justificación para ordenarla Se persiste de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de glosa de (2) estudio de coloración básica en especimen por valor de $ 107700 c/u  en los soportes anexos por la IPS no se evidencia el resultado de las patologías como lo estipula la resolución 3047/2008 Total $ 215400Se persiste de glosa de  (2) cefalotina 1000 mg polvo para inyección por valor $ 2830 c/u en la hoja de administración de medicamentos no se evidencia que le aplicaron el medicamento estuvo hospitalizado del 18 al 2020 de febrero de 2020 según lo dispuesto en el anexo técnico No 5 literal B Total $ 4744 Se persiste de glosa de (1) terapia física por valor de $ 20300 c/u en los soportes anexos por la IPS  no se evidencia de la justificación para ordenarla Se persiste de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</si>
  <si>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GL-252243334742</t>
  </si>
  <si>
    <t>Se glosa (1) micronebulizador por valor de $ 4417 no facturable por ser un insumo por estar incluido en el procedimiento del capítulo IV del Decreto 2423/96 Art57,Se glosa (4890) litros de oxigeno por valor de $ 58680 de las 8265 litros facturadas  en los soportes anexos por la IPS  se evidencia que suministraron 3375 litros de oxigeno Como lo estipula la Resolución 3047 de 2008Se glosa (5) metilprednisolona 500 mg / 4 mg polvo para inyeccion por valor de $ 16290 de las 17 facturadas  en la hoja de administración de medicamentos no se evidencia que le aplicaron el medicamento estuvo hospitalizado del 04 al 11 de febrero de 2020 según lo dispuesto en el anexo técnico No 5 literal B Total $  81450,Se glosa (5) terapia física por valor de $ 20300 c/u en los soportes anexos por la IPS no se evidencia de la justificación para ordenarla Total $ 101500Se glosa (28) nebulizacion por valor de $ 13200 c/u por estar incluido en la realización de las terapias  Total $ 369600,Se objeta el cobro de 26 oximetrias por valor de $ 31600 c/u porque no es facturable debido a que hace parte del monitoreo de signos vitales del paciente por lo tanto está incluido en la atención del paciente  Total $ 821600</t>
  </si>
  <si>
    <t xml:space="preserve">SE LEVANTA GLOSA ATENCION PERTINENTE Y SOPORTADA,Se persiste glosa de  (4890) litros de oxigeno por valor de $ 58680 de las 8265 litros facturadas  en los soportes anexos por la IPS  se evidencia que suministraron 3375 litros de oxigeno Como lo estipula la Resolución 3047 de 2008 se le solicita a la IPS revisar el 06 de febrero de 2020 porque le suminitran 4770 litros se evidencia que tiene canula nasal a 025 litrosSe persiste glosa de (5) metilprednisolona 500 mg / 4 mg polvo para inyección por valor de $ 16290 de las 17 facturadas  en la hoja de administración de medicamentos no se evidencia que le aplicaron el medicamento estuvo hospitalizado del 04 al 11 de febrero de 2020 según lo dispuesto en el anexo técnico No 5 literal B Total $  81450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del cobro de 26 oximetrias por valor de $ 31600 c/u porque no es facturable debido a que hace parte del monitoreo de signos vitales del paciente por lo tanto está incluido en la atención del paciente  Total $ 821600 Se persiste glosa de (5) terapia física por valor de $ 20300 c/u en los soportes anexos por la IPS no se evidencia de la justificación para ordenarla Total $ 101500Se persiste glosa de (28) nebulizacion por valor de $ 13200 c/u por estar incluido en la realización de las terapias  Total $ 369600Se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(4890) litros de oxigeno por valor de $ 58680 de las 8265 litros facturadas  en los soportes anexos por la IPS  se evidencia que suministraron 3375 litros de oxigeno Como lo estipula la Resolución 3047 de 2008Se persiste glosa de (5) metilprednisolona 500 mg / 4 mg polvo para inyección por valor de $ 16290 de las 17 facturadas  en la hoja de administración de medicamentos no se evidencia que le aplicaron el medicamento estuvo hospitalizado del 04 al 11 de febrero de 2020 según lo dispuesto en el anexo técnico No 5 literal B Total $  81450 Se persiste glosa del cobro de 26 oximetrias por valor de $ 31600 c/u porque no es facturable debido a que hace parte del monitoreo de signos vitales del paciente por lo tanto está incluido en la atención del paciente  Total $ 821600 Se persiste glosa de (5) terapia física por valor de $ 20300 c/u en los soportes anexos por la IPS no se evidencia de la justificación para ordenarla Total $ 101500Se persiste glosa de (28) nebulizacion por valor de $ 13200 c/u por estar incluido en la realización de las terapias  Total $ 369600Se persiste glosa de  (1) micronebulizador por valor de $ 4417 no facturable por ser un insumo por estar incluido en el procedimiento del capítulo IV del Decreto 2423/96 Art57 </t>
  </si>
  <si>
    <t>GL-252243334743</t>
  </si>
  <si>
    <t>Glosa realizada por la  concurrencia de  Cristian Camilo Casallas Morantes Paciente se encuentra en el servicio de hospitalización del 25  al  27 de Febrero de 2020 (2) habitación de tres camas por valor de $ 188000  se reconoce (2) habitación de cuatro camas por valor de $ 154600 se glosa la diferencia $ 66800,Se glosa (1) cánula nasal por valor de $ 1614 no facturable insumo hace parte de los materiales Decreto 2423/96 Art 55,Se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t>
  </si>
  <si>
    <t xml:space="preserve">SE LEVANTA GLOSA ATENCION PERTINENTE Y SOPORTADA,Se levanta glosa por valor de $ 215400 la IPS adjunto los resultados de las patologiasSe persiste glosa de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 Glosa realizada por la  concurrencia de  Cristian Camilo Casallas Morantes Se persiste glosa de la hospitalización del 25  al  27 de Febrero de 2020 (2) habitación de tres camas por valor de $ 188000  se reconoce (2) habitación de cuatro camas por valor de $ 154600 se glosa la diferencia $ 66800Se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(1) cánula nasal por valor de $ 1614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 Glosa realizada por la  concurrencia de  Cristian Camilo Casallas Morantes Se persiste glosa de la hospitalización del 25  al  27 de Febrero de 2020 (2) habitación de tres camas por valor de $ 188000  se reconoce (2) habitación de cuatro camas por valor de $ 154600 se glosa la diferencia $ 66800Se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(1) cánula nasal por valor de $ 1614 no facturable insumo hace parte de los materiales Decreto 2423/96 Art 55 </t>
  </si>
  <si>
    <t>GL-252243334744</t>
  </si>
  <si>
    <t>Glosa realizada por la concurrencia de Maribel Medina OtavoSe glosa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$ 618400,Se glosa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$ 69330,Se glosa (9) terapia física por valor de $ 20300 c/u en los soportes anexos por la IPS  no se evidencia de la justificación para ordenarla Total $ 182700</t>
  </si>
  <si>
    <t>Glosa realizada por la concurrencia de Maribel Medina OtavoSe persiste glosa de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 Se persiste glosa de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 Se persiste glosa de (9) terapia física por valor de $ 20300 c/u en los soportes anexos por la IPS  no se evidencia de la justificación para ordenarla Total $ 182700 ,Glosa realizada por la concurrencia de Maribel Medina OtavoSe persiste glosa de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 Se persiste glosa de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 Se persiste glosa de (9) terapia física por valor de $ 20300 c/u en los soportes anexos por la IPS  no se evidencia de la justificación para ordenarla Total $ 182700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t>
  </si>
  <si>
    <t>GL-252243334745</t>
  </si>
  <si>
    <t>Se glosa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$ 34624,Se glosa (1) micronebulizador por valor de $ 4417 no facturable por ser un insumo por estar incluido en el procedimiento del capítulo IV del Decreto 2423/96 Art57Se glosa (1) extensión para oxigeno por valor de $ 13225 en los soportes anexos por la IPS no se evidencia su justificación para su uso,Se glosa (10) nebulizacion por valor de $ 13200 c/u por estar incluido en la realización de las terapias  Total $ 132600Se glosa (2) terapia física por valor de $ 20300 c/u en los soportes anexos por la IPS  no se evidencia de la justificación para ordenarla Total $ 40600</t>
  </si>
  <si>
    <t xml:space="preserve">SE LEVANTA GLOSA ATENCION PERTINENTE Y SOPORTADA,Se persiste glosa de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 Se persiste glosa de  (10) nebulizacion por valor de $ 13200 c/u por estar incluido en la realización de las terapias  Total $ 132600Se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Art57Se persiste glosa de (1) extensión para oxigeno por valor de $ 13225 en los soportes anexos por la IPS no se evidencia su justificación para su uso ,Se persiste glosa de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 Se persiste glosa de  (10) nebulizacion por valor de $ 13200 c/u por estar incluido en la realización de las terapias  Total $ 132600Se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Art57Se persiste glosa de (1) extensión para oxigeno por valor de $ 13225 en los soportes anexos por la IPS no se evidencia su justificación para su uso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</si>
  <si>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GL-252243334746</t>
  </si>
  <si>
    <t>Glosa realizada por la  concurrencia de Cristian Camilo Casallas MorantesPaciente se encuentra en el servicio de hospitalización del 27 al 29 de Febrero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t>
  </si>
  <si>
    <t xml:space="preserve"> Se persiste glosa de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 Glosa realizada por la  concurrencia de Cristian Camilo Casallas MorantesSe persiste glosa de la hospitalización del 27 al 29 de Febrero de 2020 (2) habitación de tres camas por valor de $ 188000  se reconoce (2) habitación de cuatro camas por valor de $ 154600 se glosa la diferencia $ 66800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apvasco@auditoriaepscomo al teléfono 414 44 48 ext 120 ,SE LEVANTA GLOSA ATENCION PERTINENTE Y SOPORTADA,Se persiste glosa de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 Glosa realizada por la  concurrencia de Cristian Camilo Casallas MorantesSe persiste glosa de la hospitalización del 27 al 29 de Febrero de 2020 (2) habitación de tres camas por valor de $ 188000  se reconoce (2) habitación de cuatro camas por valor de $ 154600 se glosa la diferencia $ 66800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</si>
  <si>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GL-252243334747</t>
  </si>
  <si>
    <t>Se glosa (1) fitomenadiona  (vitamina K1) solución inyectable $ 623 ya que hace parte de  la profilaxis del bebe por lo que está incluida en el derecho de sala,Se glosa (1) hormona estimulante del tiroide por valor de $ 65000 en los soportes anexos por la IPS no se evidencia el resultado como lo estipula la Resolución 3047 de 2008,Se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t>
  </si>
  <si>
    <t xml:space="preserve">IPS ACEPTA GLOSA ATENCION NO FACTURABLE SE LEVANTA DIFERENCIA ATENCION PERTINENTE Y SOPORTADA ,Se levanta glosa por valor de $ 65000 la IPS adjunto el resultado de la  hormona estimulante del tiroide  Se persiste glosa de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hormona estimulante del tiroide por valor de $ 65000 en los soportes anexos por la IPS no se evidencia el resultado como lo estipula la Resolución 3047 de 2008 Se persiste glosa de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t>
  </si>
  <si>
    <t>GL-252243334748</t>
  </si>
  <si>
    <t>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solución inyectable  por valor $ 2830 c/u de las 10 facturadas en la hoja de administración de medicamentos no se evidencia que le aplicaron el medicamento estuvo hospitalizado del 13 al 15 de febrero de 2020 según lo dispuesto en el anexo técnico No 5 literal B Total $ 14150</t>
  </si>
  <si>
    <t xml:space="preserve">SE LEVANTA GLOSA ATENCION PERTINENTE Y SOPORTADA,Se persiste glosa de (5) lactato de ringer bolsa x 500 ml solución inyectable  por valor $ 2830 c/u de las 10 facturadas en la hoja de administración de medicamentos no se evidencia que le aplicaron el medicamento estuvo hospitalizado del 13 al 15 de febrero de 2020 según lo dispuesto en el anexo técnico No 5 literal B Total $ 14150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</si>
  <si>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GL-252243334749</t>
  </si>
  <si>
    <t>Glosa realizada por la  concurrencia de Maribel Medina OtavoPaciente se encuentra en el servicio de hospitalización del 06 al 08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glosa (1) levonorgestrel 75 mg implante subdermico por valor de $ 172274  estuvo hospitalizado del 06 al 08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t>
  </si>
  <si>
    <t xml:space="preserve">SE LEVANTA GLOSA ATENCION PERTINENTE Y SOPORTADA,Se persiste glosa de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levanta glosa por valor de $ 137585 la IPS adjunto el soporte donde se evidencia su aplicaciónSe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06 al 08 de Febrero de 2020 (1) habitación de tres camas por valor de $ 188000  se reconoce (1 habitación de cuatro camas por valor de $ 154600 se glosa la diferencia $ 33400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persiste glosa de (1) levonorgestrel 75 mg implante subdermico por valor de $ 172274  estuvo hospitalizado del 06 al 08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06 al 08 de Febrero de 2020 (1) habitación de tres camas por valor de $ 188000  se reconoce (1 habitación de cuatro camas por valor de $ 154600 se glosa la diferencia $ 33400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</si>
  <si>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GL-252243334750</t>
  </si>
  <si>
    <t>Se glosa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$ 4744,Se glosa (2) terapia física por valor de $ 20300 en los soportes anexos por la IPS no se evidencia de la justificación para ordenarla Total $ 40600</t>
  </si>
  <si>
    <t xml:space="preserve">IPS ACEPTA GLOSA ATENCION NO FACTURABLE SE LEVANTA DIFERENCIA ATENCION PERTINENTE Y SOPORTADA ,Se persiste glosa de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terapia física por valor de $ 20300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 Se persiste glosa de (2) terapia física por valor de $ 20300 en los soportes anexos por la IPS no se evidencia de la justificación para ordenarla Total $ 40600 </t>
  </si>
  <si>
    <t>GL-252243334751</t>
  </si>
  <si>
    <t>Paciente se encuentra en el servicio de hospitalización del 16  al  24 de Febrero de 2020 (8) habitación de tres camas por valor de $ 188000  se reconoce (8) habitación de cuatro camas por valor de $ 154600 se glosa la diferencia $ 267200</t>
  </si>
  <si>
    <t xml:space="preserve">SE LEVANTA GLOSA ATENCION PERTINENTE Y SOPORTADA,Se persiste glosa de la  hospitalización del 16  al  24 de Febrero de 2020 (8) habitación de tres camas por valor de $ 188000  se reconoce (8) habitación de cuatro camas por valor de $ 154600 se glosa la diferencia $ 267200  ,Se persiste glosa de la  hospitalización del 16  al  24 de Febrero de 2020 (8) habitación de tres camas por valor de $ 188000  se reconoce (8) habitación de cuatro camas por valor de $ 154600 se glosa la diferencia $ 267200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</si>
  <si>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GL-252243334752</t>
  </si>
  <si>
    <t xml:space="preserve">Glosa realizada por la concurrencia de Maribel Medina OtavoSe glosa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t>
  </si>
  <si>
    <t>Glosa realizada por la concurrencia de Maribel Medina OtavoSe persiste  glosa  de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,Glosa realizada por la concurrencia de Maribel Medina OtavoSe persiste  glosa  de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t>
  </si>
  <si>
    <t>GL-252243334759</t>
  </si>
  <si>
    <t>GL-252243334761</t>
  </si>
  <si>
    <t>Se glosa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t>
  </si>
  <si>
    <t xml:space="preserve">SE LEVANTA GLOSA ATENCION PERTINENTE Y SOPORTADA,Se persiste glosa de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  ,Se persiste glosa de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</si>
  <si>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HBOG2998598</t>
  </si>
  <si>
    <t>GL-252243334783</t>
  </si>
  <si>
    <t>Glosa realizada por concurrencia de Laura Catalina Salcedo PérezPaciente se encuentra en el servicio de hospitalización del 06 al 16 de marzo de 2020 esta en (4) habitación bipersonal por  valor de $ 290400c/u  se reconoce (4) habitación de cuatro camas por valor de $ 217500 c/u se glosa la diferencia $ 291600,Se glosa (37) ampicilina/ sulbactam 15 gramo por valor de $ 1347 c/u de las 82 facturadas  en la hoja de administración de medicamentos no se evidencia su registro estuvo hospitalizado del 06 al 16 de marzo de 2020 según lo dispuesto en el anexo técnico No 5 literal B Total $  49839,Se glosa mayor valor cobrado según tarifa concertado entre IPS y EPSS la tarifa pactada es SOAT2020 vigente menos el 10 % por lo tanto se objeta diferencia así (3) cultivo especiales para microorganismo con el código 19319 por valor de $ 51600 c/u se reconoce $ 33600 c/u se glosa diferencia $ 54000,Se objeta (1) consulta pre anestesica por valor $ 39000 por  originar la practica de una intervención (Colgajo muscular) o procedimiento que deba realizar el especialista consultado Art 76 Decreto 2423/96</t>
  </si>
  <si>
    <t>HBOG2997684</t>
  </si>
  <si>
    <t>GL-252243334795</t>
  </si>
  <si>
    <t>Se glosa (1) pinza para cirugía abierta or valor de $ 1777270 no facturable por ser parte de los insumos y accesorios de la sala de quirófano Decreto 2423/96 Art 49Se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reconociendo,Se glosa (1) remifentanilo  2 mg solución inyectable por valor de $ 19804 no facturable por ser un agente anestesico esta  incluido en los derechos de sala como lo contempla el Decreto 2423/96 Art 49,Se hace glosa por $94000 correspondiente al cobro del oxígeno ( 47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(7) enoxaparina 40 mg solucion inyectable por valor de $ 48699 de las 15 facturadas (15) ampicilina/ sulbactam 15 gramo por valor de $ 20205 de las 24 facturadas  en la hoja de administración de medicamentos no se evidencia su registro estuvo hospitalizado del 20 de febrero  al 07 de marzo de 2020 según lo dispuesto en el anexo técnico No 5 literal B Total $  68904</t>
  </si>
  <si>
    <t>HBOG2997760</t>
  </si>
  <si>
    <t>GL-252243334799</t>
  </si>
  <si>
    <t>Se glosa (1) aguja anestesia espinal por valor de $ 6426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poliglatina antibacterial facturado por valor de $ 10530 (1) seda 2/0 precartada por valor de $ 4151 (1) polipropileno 3/0 por valor de $ 4860 (2) polipropileno 0 por valor de $ 15120 no facturableinsumo incluido en los materiales como lo contempla el Decreto 2423/96 Art 55 ,Se glosa (1) bupivacaina dextrosa 20 mg solución inyectable por valor de $ 2748 no facturable por ser un agente anestesico esta  incluido en los derechos de sala como lo contempla el Decreto 2423/96 Art 49,Se glosa (1) gases arteriales por valor de $ 48900 de las 2 facturadas en los soportes anexos por la IPS no se evidencia que este ordenado por el medico tratante como lo estipula la Resolución 3047 de 2008 una vez subsanada este ítem se le recuerda su ordenado el 11 o 12 de marzo de 2020 se glosa por estar incluido en el valor de la unidadSe glosa (21) glucometria por valor de $ 6000 c/u de las 29 facturadas en lo soportes anexos por la IPS se evidencia el resultado de 8 como lo estipula la Resolución 3047 de 2008 Total $ 126000,Se glosa (7) enoxaparina 60 mg solución inyectable por valor de $ 58058 de las 8 facturadas (3) enoxaparina 40 mg solución inyectable por valor de $ 20871 (1)  insulina lispro 100 UI solucion inyectable por valor de $ 18888 (1) insulina glargina 100 UI por valor de $ 26325 (47) solución salinas x 500 ml por valor de $ 83472   en la hoja de administración de medicamentos no se evidencia su registro estuvo hospitalizado del 05 al 13 de marzo de 2020 según lo dispuesto en el anexo técnico No 5 literal B Total $  207614</t>
  </si>
  <si>
    <t>HBOG2997771</t>
  </si>
  <si>
    <t>GL-252243334800</t>
  </si>
  <si>
    <t>Se glosa  (1) rastreo de anticuerpos irregulares $ 33600 en los soportes anexos por la IPS  se evidencia que el médico tratante solicito reservas de 2 unidades UGRE y no se transfundió por ser exámenes del banco de sangre Decreto 1571 de 1993,Se glosa (1) copa acetab novation por valor de $ 1860984 (1) inserto acetab $ 477422 (1) cabeza femoral $ 697403 y (1) vastago elemento hap 12/14  $ 1878240 en los soportes anexos por la IPS no se evidencia la factura de compra para parte de la IPS para verificar los valor facturados Total $ 4914049,Se glosa (1) etilefrina 10 mg solución ampolla $ 2295 (1) midazolam 5 mg solución inyectable por valor de $ 1247  (1) bupivacaina dextrosa 20 mg solución inyectable por valor de $ 2748 (2) bupivacaina 50 mg solución inyectable por valor de $ 4292 y (1) fentanilo 05 mg solución inyectable por valor de $ 1725 no facturable por ser un agente anestesico está  incluido en los derechos de sala como lo contempla el Decreto 2423/96 Art 49 Total $ 12307,Se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reconociendoSe glosa (1) aguja anestesia espinal 26x90 por valor de $ 6426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aguja anestesia espinal 20x90 por valor de $ 5285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2Total $ 62074,Se glosa (1) terapia respiratoria por valor de $ 20300 en los soportes anexos por la IPS no se evidencia su realización como lo estipula la Resolución 3047 de 2008,Se glosa (2) enoxaparina 40 mg solución inyectable por valor de $ 13914 de las 3 facturadas (8) cefazolina 1 gramo solución por valor de $ 18144 de las 11 facturadas (3) ácido tranexamico 500 mg solución por valor de $ 11541   en la hoja de administración de medicamentos no se evidencia su registro estuvo hospitalizado del 11 al 13 de marzo de 2020 según lo dispuesto en el anexo técnico No 5 literal B Total $  43599</t>
  </si>
  <si>
    <t>HBOG2998002</t>
  </si>
  <si>
    <t>GL-252243334801</t>
  </si>
  <si>
    <t xml:space="preserve">Glosa realizada por la concurrencia de Claudia Marcela Bedoya VargasPaciente se encuentra en el servicio de hospitalización del 27 de febrero  al 13 de marzo de 2020 está en (9) habitación unipersonal por  valor de $ 339400 c/u  se reconoce (9) habitación de bipersonal por valor de $ 290400 c/u se glosa la diferencia $ 441000,Glosa realizada por la concurrencia de Claudia Marcela Bedoya VargasSe glosa (2) habitación unipersonal por valor de $ 339400 c/u de los dias 11 y 12 de marzo de 2020  paciente qquien se encuentra hospitalizada por diagnóstico de peritonitis asociado a catéter de diálisis peritoneal con aislamiento de Esterptococo Salivarius en tratamiento En el momento paciente clínicamente estable no se da egreso hospitalario para continuar antibioticoterapia en unidad renal cercana a domicilio Total $ 678800,Se glosa (1) gases arterial por valor de $ 48900 de las 4 facturadas en los soportes anexos por la IPS se evidencia el resultado de 3 como lo contempla la Resolución 3047 de 2008,Se glosa (1) interconsulta de especialista de dermatologia por valor de $ 50300 por  originar la práctica de una intervención (piel y tejido celular) o procedimiento que deba realizar el especialista consultado Art 76 Decreto 2423/96,Se glosa (1) polipropileno 3/0 aguja por valor de $ 4860 no facturable insumo está incluido en los materiales como lo contempla el Decreto 2423/96 Art 55,Se glosa (11) catéter venoso de seguridad por valor de $ 1998 c/u de las 24 facturadas en los soportes anexos por la IPS se evidencia el uso de 13 como lo estipula la Resolución 3047 de 2008 Total $ 21978,Se glosa (2) piperacilina/ tazobatam 4 gramo solución inyectable por valor de $ 15488 de las 11 facturadas (21) vancomicina 500 mg solución inyectable por valor de $ 86709 de las 22 facturadas  (11) hioscina 20 mg solución inyectable por valor de $ 12287 (11) heparina sódica de 5000 UI solución inyectable por valor de $ 87384 (1) heparina sódica de 2500 UI solución inyectable por valor de $ 8649 (20) Hartman ringer x 500 solución inyectable por valor de $ 36280  en la hoja de administración de medicamentos no se evidencia su registro estuvo hospitalizado del 27 de febrero  al 13 de marzo de 2020 según lo dispuesto en el anexo técnico No 5 literal B Total $  246797,Se glosa (2) terapia respiratoria por valor de $ 20300 c/u de las 9 facturadas en los soportes anexos por la IPS se evidencia que le realizaron 7 terapias como lo estipula la Resolución 3047 de 2008 Total $ 40600 </t>
  </si>
  <si>
    <t>HBOG2998148</t>
  </si>
  <si>
    <t>GL-252243334802</t>
  </si>
  <si>
    <t>Glosa realizada por la concurrencia de Claudia Marcela Bedoya VargasPaciente se encuentra en el servicio de hospitalización del 02 al 13 de marzo de 2020 está en (1) sala especial intermedio por  valor de $ 704100  se reconoce (1) habitación de cuatro camas por valor de $ 217500 c/u se glosa la diferencia $ 486600,Glosa realizada por la concurrencia de Claudia Marcela Bedoya VargasPaciente se encuentra en el servicio de hospitalización del 02 al 13 de marzo de 2020 está en (12) habitación bipersonal por  valor de $ 290400 c/u  se reconoce (12) habitación de cuatro camas por valor de $ 217500 c/u se glosa la diferencia $ 878800,Glosa realizada por la concurrencia de Claudia Marcela Bedoya VargasSe glosa (3) habitación bipersonal por valor de $ 290400 c/u de los dias 10 11 y 12 de marzo de 2020 por inoportunidad de sala para programar el procedimiento quirúrgico  con diagnósticos de siringomielia en el momento neurológicamente estable sin deterioro Por el momento con adecuado control de cifras tensionales Total $ 871200,Se glosa  (1) rastreo de anticuerpos irregulares $ 35600 en los soportes anexos por la IPS  se evidencia que el médico tratante solicito reservas de 2 unidades UGRE y no se transfundió por ser exámenes del banco de sangre Decreto 1571 de 1993 ,Se glosa (1) consulta preanestesica por valor de $ 39000 por  originar la práctica de una intervención (tratamiento de platibasia) o procedimiento que deba realizar el especialista consultado Art 76 Decreto 2423/96,Se glosa (1) gases arterial por valor de $ 48900 de las 4 facturadas en los soportes anexos por la IPS se evidencia el resultado de 3 como lo contempla la Resolución 3047 de 2008,Se glosa (1) inspirimetro de incentivador respiratorio por valor de $ 49641 no facturable por estar incluido en un procedimiento (terapia respiratoria) del capítulo IV Decreto 2423/96Se glosa (1) fresa cortante para hueso por valor de $ 674730 y (1) sensor índice biespectral adultos por valor de $ 86521 no facturable por ser parte de los insumos y accesorios de la sala de quirófano Decreto 2423/96 Art 49Se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apósitos transparente $ 2565 no facturable insumo utilizado en  la  fijación  del acceso a la vía vascular IV el cual reemplaza la utilización del micropore por lo tanto no se reconoce  ya que se encuentra incluido en la urgenciaTotal $ 817067,Se glosa (1) terapia física por valor de $ 20300 de las 3 facturadas en los soportes anexos por la IPS se evidencia que le realizaron 2 como lo estipula la Resolución 3047 de 2008,Se glosa (13) propofol 10 mg solución inyectable por valor de  $ 5528 c/uno facturable por ser un agente anestesico está  incluido en los derechos de sala como lo contempla el Decreto 2423/96 Art 49 Total $ 71864,Se glosa (2) enoxaparina 40 mg  solución inyectable por valor de $ 13914 de las 7 facturadas (2) cefazolina 1 gramo solución inyectable por valor de $ 4536 de las 7 facturadas  en la hoja de administración de medicamentos no se evidencia su registro estuvo hospitalizado del 02  al 16 de marzo de 2020 según lo dispuesto en el anexo técnico No 5 literal B Total $  18450,Se glosa (3) atención intrahospitalaria por especialista por valor de $ 52900 c/u en los soportes anexos por la IPS no se evidencia notas de los especialistas diferentes a medicina interna y dermatología y la IPS lo facturo las interconsultas como lo estipula la Resolución 3047 de 2008 Total $ 158700,Se objeta por mayor valor cobrado de 1 gadolinio paramagnético facturan por valor $ 82188 se aclara a la IPS que según la Circular 07 de 2019 el valor máximo a reconocer por dicho medicamentos es de $ 56735 se objeta la diferencia $ 25453</t>
  </si>
  <si>
    <t>IPS ACEPTA ATENCIONES NO FACTURABLES SE LEVANTA ATENCION SOPORTADA Y PERTINENTE</t>
  </si>
  <si>
    <t>HBOG2998657</t>
  </si>
  <si>
    <t>GL-252243334803</t>
  </si>
  <si>
    <t>Se glosa (2) hemocultivo por valor de $ 124800 y (1) tiroidea estimulante en neonato por valor de $ 65100 en los soportes anexos por la IPS no se evidencia el resultado de los laboratorios como lo estipula la Resolución 3047 de 2008,Se glosa (4) terapia de lenguaje por valor de $ 20300 c/u de las 7 facturadas en los soportes adjunto la IPS se evidencia que le realizaron 3 como lo estipula la Resolución 3047 de 2008 Total $ 81200Se glosa (7) terapia física por valor de $ 20300 c/u en los soportes anexos por la IPS no se evidencia su realización como lo contempla la Resolucion 3047 de 2008 Total $ 142100,Se glosa (5) ampicilina 500 mg polvo por valor de $ 1092 c/u de las 7 facturadas en la hoja de administración de medicamentos no se evidencia su registro Estuvo hospitalizado del 08  al 17 de marzo de 2020 según lo dispuesto en el anexo técnico No 5 literal B Total $  5460,Se objeta (2) sensor de  saturación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Total $ 262806Se glosa (1) barrera cutánea no irritante 100 % por valor de $ 48982 no facturable Lo anterior por cuanto la oximetria se encuentra incluida en la estancia (Res 5261 de 1994) y está definido como "equipos de ayuda diagnóstica y de complementación terapéutica" Lo solicitado es integral en el examen y corresponde a la estancia,Se objeta el cobro 2 emisiones otoacusticas por valor de $ 151700 c/u  no PBS no incluido en la resolución 3512 de 2019 no se evidencia mipres que justifique su cobro además se debe facturar por separado del PBS anexando todos los requisitos necesarios para el trámite del recobro (los 4 ID) requisito necesario para su respectivo cobro Total $ 303400</t>
  </si>
  <si>
    <t>HBOG2999047</t>
  </si>
  <si>
    <t>GL-252243334804</t>
  </si>
  <si>
    <t>IPS factura (1) broncoscopia con toma de biopsia por valor de $ 630800 realizado el 06 de marzo de 2020 el procedimiento fue realizado en el mismo evento de la broncoscopia con lavado   por ser por la misma vía de acceso y  ser realizado en el mismo actoHonorarios de cirujano por valor de  $ 237000 se reconoce en  $ 118500 se glosa la diferencia $ 118500Honorarios de anestesia por valor de  $ 139600 se reconoce en  $ 69800 se glosa la diferencia $ 69800Total $ 188300,Se glosa (1) equipo micronebulizador  para aerosol $ 3317 no facturable por ser un un insumo del procedimiento del Capítulo IV Decreto 2423/96 Art 57 Se glosa (3) extensión para anestesia adulto por valor de $ 722 c/u insumo que corresponde a un set de extensión para proporcionar mayor longitud a los accesos venosos no se reconoce ya que cumple la misma función que el equipo macrogotero el cual se está reconociendo Total $ 2166,Se glosa (1) insulina lispro 100 UI $ 18888 (1) insulina glargina 100 UI $ 26325 (21) solución salinas 09 x 500 ml $ 37296 (54) ringer lactato solución x 500 ml $ 97956 (26) trimetoprim/ sulfametoxazol x 160 mg $ 80730 (34) lopinavir/ritonavir 200 mg $ 36754 (9) emtricitabina/ tetonavir 200 mg $ 21636  en la hoja de administración de medicamentos no se evidencia su registro Estuvo hospitalizado del 06  al 20 de marzo de 2020 según lo dispuesto en el anexo técnico No 5 literal B Total $  319585,Se glosa (18) jeringa de 5 ml por valor de $ 2880 (51) jeringa de 10 ml $ 12393 (2) jeringa heparenizado 1 ml por valor de $ 7228 (4) equipo para infusión por valor de $ 72332 (3) bureta por valor de $ 13242 (2) equipo de macrogoteo por valor de $ 3240(8) catéter intravenoso $ 15984 (1) humificador $ 5124 en los soportes anexos por la IPS no se evidencia su uso como lo contempla la Resolución 3047 de 2008 Total $  132423,Se glosa (2) mycobacterium tubercolosis identificación por valor de $ 338400 c/u no se evidencia el valor en los listados ni tiene cotización aprobado por la EPS Total $ 676800,Se glosa (4) gases arteriales por valor de $ 48900 c/u de las 5 facturada en los soportes anexos por la IPS se evidencia el resultado de 1 como lo estipula la Resolución 3047 de 2008 Total $ 195600Se glosa (1) sida prueba confirmatoria por valor de $ 367400 en  los soportes anexos por la IPS no se evidencia el resultado como lo estipula la Resolución 3047 de 2008,Se glosa mayor valor cobrado según tarifa concertado entre IPS y EPSS la tarifa pactada es SOAT vigente menos el 10 % por lo tanto se objeta diferencia asíLinfocitos T cuantificados con el código 906744 $ 106800 se reconoce con el código 19664 $ 71400 se glosa la diferencia $ 35400,Se objeta (1) consulta pre anestésica por valor $ 39000 Por  originar la práctica de una intervención (Broncospia) o procedimiento que deba realizar el especialista consultado Art 76 Decreto 2423/96</t>
  </si>
  <si>
    <t>HBOG2999291</t>
  </si>
  <si>
    <t>GL-252243334805</t>
  </si>
  <si>
    <t>Se glosa (1) inspirómetro de incentivador respiratorio por valor de $ 49641 no facturable por estar incluido en un procedimiento (terapia respiratoria) del capítulo IV Decreto 2423/96,Se glosa (1) terapia física por valor de $ 20300 de las 3 facturadas en los soportes anexos por la IPS se evidencia  la realización de 2 como lo estipula la Resolución 3047 de 2008,Se glosa (20) oxacilina 1 gramo solución inyectable por valor de $ 24720 de las 65 facturadas (5) clindamicina 600 mg solución inyectable por valor de $ 7795 de las 17 facturadas (1) insulina lispro 100 UI $ 18888 (1) insulina glargina 100 UI $ 26325  en la hoja de administración de medicamentos no se evidencia su registro Estuvo hospitalizado del 17  al 24 de marzo de 2020 según lo dispuesto en el anexo técnico No 5 literal B Total $  77728,Se glosa (4) imagen y doppler de vasos venosos  por valor de $ 332600 c/u de las 8 facturadas  en los soportes anexos por la IPS  se evidencia que el médico tratante ordena ecografía doppler de vasos arteriales y ecografía doppler vasos venosos bilateral el 17 de marzo por el médico de urgencias y el 18 de marzo por el cirugía vascular El dúplex arterial y venoso bilateral los dos están incluido en el valor de dúplex por ser un código integral Ademas no se justifica que ordenen los doppler en 24 horas Total $ 1330400,Se glosa 3 catéter venoso por valor de $ 1998 c/u de las 7 facturadas en los soportes anexos por la IPS no se evidencia justificación para su uso por protocolo de enfermería se reconoce el acceso venoso debe ser cambiado cada 72 horas $ 6000 Como lo estipula la Resolución 3047 de 2008 Total $ 5994,Se objeta (1) consulta pre anestésica por valor $ 39000 Por  originar la práctica de una intervención (Desbridamiento por lesión de tejidos) o procedimiento que deba realizar el especialista consultado Art 76 Decreto 2423/96</t>
  </si>
  <si>
    <t>HBOG2997707</t>
  </si>
  <si>
    <t>GL-252243334809</t>
  </si>
  <si>
    <t>Glosa realizada por la concurrencia de Laura Catalina Salcedo PérezPaciente se encuentra en el servicio de hospitalización del 29 de febrero al 11 de marzo de 2020 está en (5) Habitación bipersonal  por  valor de $ 290400  se reconoce (5) habitación de cuatro camas por valor de $ 217500 c/u se glosa la diferencia $ 364500 ,IPS colonoscopia por valor de $ 1038200 realizado el 11 de marzo de 2020 en los soportes anexos se evidencia tuvo servicio de  anestesia en los exámenes y diagnosticos cuando se necesiten para su práctica de anestesia general se reconoce al 50 % por lo que se glosa asíHonorario de anestesia por valor de $ 237500 se reconoce al 50 % 118750 se glosa la diferencia $ 118750,Se glosa (20) hioscina 20 mg solución inyectable por valor de $ 22340 de las 38 facturadas (3) polietileglicol sobre 105 $ 39684 de las 05 facturadas (5) polietileglicol sobre 59 $ 59270 de las 9 facturadas (1) metadona 10 mg tableta $ 42900 de las 18 facturadas en la hoja de administración de medicamentos no se evidencia su registro Estuvo hospitalizado del 29 de febrero  al 11 de marzo de 2020 según lo dispuesto en el anexo técnico No 5 literal B Total $  164194,Se glosa (5) curación por valor de $ 46300 c/u de las 8 facturadas en los soportes anexos por la IPS se evidencia la realización de 3 como lo estipula la Resolución 3047 de 2008  Total $ 231500,Se glosa 7 catéter venoso por valor de $ 1998 c/u de las 14 facturadas en los soportes anexos por la IPS no se evidencia justificación para su uso por protocolo de enfermería se reconoce el acceso venoso debe ser cambiado cada 72 horas $ 6000 Como lo estipula la Resolución 3047 de 2008 Total $ 13986,Se objeta (1) consulta pre anestésica por valor $ 39000 Por  originar la práctica de una intervención (Colonoscopia) o procedimiento que deba realizar el especialista consultado Art 76 Decreto 2423/96</t>
  </si>
  <si>
    <t>HBOG2999145</t>
  </si>
  <si>
    <t>GL-252243334810</t>
  </si>
  <si>
    <t>Se glosa (1) enoxaparina 40 mg solución inyectable por valor de $ 6957 de las 3 facturadas (7) cefazolina 1 gramo $ 15876 de las 8 facturadas y  (6) hidromorfona 2 mg/ ml ampolla  $ 10728 de las 21 facturadas  en la hoja de administración de medicamentos no se evidencia su registro Estuvo hospitalizado del 18  al 23 de marzo de 2020 según lo dispuesto en el anexo técnico No 5 literal B Total $  33561,Se glosa (1) inspirimetro de incentivador respiratorio por valor de $ 49641 no facturable por estar incluido en un procedimiento (terapia respiratoria) del capítulo IV Decreto 2423/96Se glosa (2) kit mascara para oxigeno por valor de $ 5622 c/u insumo no facturable por estar incluido en los materiales como lo contempla el Decreto 2423/96 Art 55 Total $ 11244Se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norepinefrina 4 mg/ solución inyectable por valor de $ 1537 (1) rocuronio 50 mg solución inyectable $ 10393 (1) desflurano solución inhalador $ 621557  propofol 10 mg solución inyectable por valor de  $ 5528 (2) remifentanilo 2 mg solución inyectable $ 39608 (1) bupicaina 50 mg $ 4292  y (1) fentanilo 05 mg ampolla $ 1725 no facturable por ser un agente anestesico está  incluido en los derechos de sala como lo contempla el Decreto 2423/96 Art 49 Total $ 684640,Se glosa (3) terapia respiratoria por valor de $ 20300 c/u en los soportes anexos por la IPS no se evidencia su realización como lo contempla la Resolución 3047 de 2008 Total $ 60900</t>
  </si>
  <si>
    <t>HBOG2999480</t>
  </si>
  <si>
    <t>GL-252243334811</t>
  </si>
  <si>
    <t>Se glosa (1) glucometria por valor de $ 4200 de las 5 facturadas en los soportes anexos por la IPS se evidencia el resultado de 4 como lo estipula la Resolución 3047 de 2008,Se glosa (1) surfactante pulmonar por valor de $ 3444268 en los soportes anexos por la IPS no se evidencia que este ordenado por el medico tratante y no se evidencia su aplicación como lo estipula la Resolución 3047 de 2008,Se objeta (1) sensor de  saturación oxigeno neonatal por valor $ 131403 Lo anterior por cuanto la oximetria se encuentra incluida en la estancia (Res 5261 de 1994) y está definido como "equipos de ayuda diagnóstica y de complementación terapéutica" Lo solicitado es integral en el examen y corresponde a la estancia Se objeta 1 mascara nasal neonatal por valor de $ 114771 y (1) manguera o tubo de conexión por valor de $ 81372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gorro neonatal para ventilación mecánica por valor de $ 70849 hace parte de la unidad   para la calefacción del paciente</t>
  </si>
  <si>
    <t>HBOG2999528</t>
  </si>
  <si>
    <t>GL-252243334812</t>
  </si>
  <si>
    <t>Se glosa (1) poliglatina antibaterial 2/0 aguja por valor de $ 10530 (1) poliglatina antibacterial 5/0 $ 8370 y poliester 2/0 aguja por valor de $ 4995 no facturable insumo incluido en la salaSe glosa (1) electrodo de marcapaso por valor de $ 1012000 no se evidencia valor en los listados adjuntos,Se glosa (1) revisión de electrodo de estimulación por valor de $  403100 en los soportes anexos por la IPS no se evidencia su realización como lo estipula la Resolución 3047 de 2008,Se glosa (3) cefazolina 1 gramo reconstrucion por valor de $ $ 6804 de las 6 facturadas (1) heparina sódica 2500 UI por valor de $ 8649   en la hoja de administración de medicamentos se evidencia la aplicación de los medicamentos estuvo hospitalizado del 11 al 13 de marzo de 2020 según lo dispuesto en el anexo técnico No 5 literal B Total $ 15453</t>
  </si>
  <si>
    <t>HBOG2993589</t>
  </si>
  <si>
    <t>GL-252243334854</t>
  </si>
  <si>
    <t>IPS factura (2) biopsia incisional por valor de $ 188800 c/u realizado el 27 de febrero de 2020 en los soportes anexos por la IPS se evidencia le realizo uno en región perineal y otro por pubis por lo que el segundo procedimiento es por la vía diferente por lo que se liquida los honorarios de cirujano al 75%Honorarios de cirujano por de $ 77200 se reconoce en $ 57900 se glosa la diferencia $ 19300</t>
  </si>
  <si>
    <t>HBOG2993891</t>
  </si>
  <si>
    <t>GL-252243334861</t>
  </si>
  <si>
    <t>IPS Factura curaje oseo maxilar  por valor de $ 1023500 realizado el  02 de febrero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$ 487400 se reconoce al 45% $ 219300 se glosa la diferencia $ 268100Materiales por valor de $ 261200 se reconoce con el código 39305 $ 60900 se glosa la diferencia $ 200300Total $ 468400IPS Factura exodoncia de incluido  por valor de $ 1023500 realizado el  02 de febrero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$ 222300 se reconoce al 45% $ 100000 se glosa la diferencia $122300Materiales por valor de $ 195900se reconoce con el código 39305 $ 60900 se glosa la diferencia $ 135000Total $ 257300,Se glosa (1) fresa mediana por valor de $ 275493 no facturable por ser parte de los insumos y accesorios de la sala de quirófano Decreto 2423/96 Art 49</t>
  </si>
  <si>
    <t>HBOG2995492</t>
  </si>
  <si>
    <t>GL-252243334862</t>
  </si>
  <si>
    <t xml:space="preserve">Glosa realizada por la concurrencia de Claudia Marcela Bedoya VargasSe glosa (1) electrocardiograma por valor de $ 43200 y (1) ecocardiograma por valor de $ 543000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(1) neurolosis de raices por valor de $ 2305700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Ademas IPS Factura neurolisis de raíces por valor de $ 2305700 realizado el  04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$ 1009600 se reconoce al 45% $ 454300 se glosa la diferencia $ 555300,Glosa realizada por la concurrencia de Claudia Marcela Bedoya VargasSe glosa (2) interconsulta de medica especializada por valor de $ 100600 (8) atención intrahospitalaria por especialista por valor de $ 423200 (5) junta de medico por valor de $ 460000 y (1) interconsulta por nutrición por valor de $ 22100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Ademas en los soportes anexos por la IPS no se evidencia notas de nutrición Se glosa (8) atencion intrahospitalara por neurologia por valor de $ 423200 Por  originar la practica de una intervención (nerolosis de raices) o procedimiento que deba realizar el especialista consultado Art 76 Decreto 2423/96 Total $ 284400,Glosa realizada por la concurrencia de Claudia Marcela Bedoya VargasSe glosa (4) terapia física por valor de $ 81200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(5) habitación bipersonal por valor de $ 1452000 y (4) habitación de cuatro camas por valor de $ 870000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laboratorios por valor de $ 204700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materiales por valor de $ 44798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hospitalizaciónseguridad del paciente por reingreso inferior a 72 horas el dia de hoy intervenido en salas para bloqueo epidural procedimiento quirúrgico que no registra complicaciones ni evento no se reconoce la hospitalización Se objeta $ 1512 Concepto 199353034  ACETAMINOFEN TABLETA Ó CÁPSULA  500 MG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$ 6957 Concepto 199606401  ENOXAPARINA SOLUCION INYECTABLE  40 MG/04 ML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$ 10656 Concepto 295235  SODIO CLORURO 100 ML SOLUCION INYECTABLE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$ 25032 Concepto 200086121  HIDROMORFONA SOLUCION INYECTABLE  2 MG/ML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resonancia por valor de $ 1760900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glosa(1) radiografía de columna por valor de  $ 89000 y (1) proyección por valor de $ 32600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t>
  </si>
  <si>
    <t>GL-252243334865</t>
  </si>
  <si>
    <t xml:space="preserve">Se levanta glosa por valor de $ 93500 la IPS adjunto el resultado de la patologia </t>
  </si>
  <si>
    <t>GL-252243334868</t>
  </si>
  <si>
    <t>IPS Factura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t>
  </si>
  <si>
    <t xml:space="preserve">SE LEVANTA GLOSA ATENCION PERTINENTE Y SOPORTADA,Se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</si>
  <si>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GL-252243334869</t>
  </si>
  <si>
    <t xml:space="preserve">SE LEVANTA GLOSA ATENCION PERTINENTE Y SOPORTADA,Se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</si>
  <si>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GL-252243334870</t>
  </si>
  <si>
    <t>GL-252243334871</t>
  </si>
  <si>
    <t>GL-252243334872</t>
  </si>
  <si>
    <t xml:space="preserve">Se levanta glosa por valor de $ 187000 la IPS adjunto el resultados de las patologias </t>
  </si>
  <si>
    <t>GL-252243334874</t>
  </si>
  <si>
    <t>HBOG3001130</t>
  </si>
  <si>
    <t>GL-252243334982</t>
  </si>
  <si>
    <t xml:space="preserve">Glosa realizada por concurrencia de la Dra Claudia Marcela Bedoya VargasPaciente se encuentra en el servicio de hospitalización del 24 de marzo al 16 de abril 2020 esta en (1) Sala especial UCI por valor de $ 1309100  se reconoce (1) unidad de cuidados intermedios por valor de $ 704100 se glosa la diferencia $ 605000,Glosa realizada por concurrencia de la Dra Claudia Marcela Bedoya VargasSe glosa (4) habitación bipersonal por valor de $ 290400 c/u  de los días  8 al 11 de abril ya que presento demora  en programación de procedimiento para retiro de catéter doble J Total $ 1161600 ,Se glosa (1) cistoscopia por valor de $ 640200 y colocación de prótesis endouretral por valor de $ 640200 en los soportes anexos por la IPS no se evidencia la descripción quirúrgica una vez subsanada este ítem se realizara el proceso de auditoria como lo estipula la Resolución 3047 de 2008Se glosa (1) extracción de cuerpo extraño por valor de $ 1804700 en los soportes anexos por la IPS no se evidencia la descripción quirúrgica una vez subsanada este ítem se realizara el proceso de auditoria como lo estipula la Resolución 3047 de 2008,Se glosa (1) inspirimetro de incentivador respiratorio por valor de $ 49641 no facturable por estar incluido en un procedimiento (terapia respiratoria) del capítulo IV Decreto 2423/96 Se glosa (3) extensión para anestesia adulto por valor de $ 808 c/u insumo que corresponde a un set de extensión para proporcionar mayor longitud a los accesos venosos no se reconoce ya que cumple la misma función que el equipo macrogotero el cual se está reconociendo Total $ 2424,Se glosa (24) ciprofloxacino 100 mg solución inyectable por valor de $ 40176 de las 72 facturadas (8) oxacilina 1 gramo polvo por valor de $ 16520 (23) enoxaparina 60 mg solución inyectable por valor de $ 332971 de las 40 facturadas  en la hoja de administración de medicamentos no se evidencia su registro Estuvo hospitalizado del 24 de marzo al 16 de abril de 2020 según lo dispuesto en el anexo técnico No 5 literal B Total $  389667,Se glosa (7) terapia respiratorias por valor de $ 20300 c/u de las 22 facturadas en los soportes anexos por la IPS se evidencia que le realizaron 15 como lo estipula la Resolución de 3047 de 2008 Total $ 142100 Una vez subsanada este ítem se le recuerda a la IPS si las terapias respiratoria si las atenciones fueron del 26 al 30 de marzo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,Se objeta el cobro de 1 PORTÁTIL DE ECOGRAFIA facturado por valor de $ 46300 debido a que el servicio facturado no se encuentra incluido en el manual tarifario SOAT por lo tanto no se reconoce su cobro </t>
  </si>
  <si>
    <t>ips soporta paraclincos ordenados y reportados se adjunta soportes  paciente con requerimiento de analisis de estado basal y nutricional pertinente valoracion por nutricion ips soporta estancia pertiente se trató de paciente de 70 años de edad que ingresó a la ips el 02/4/2018 con antecedente de irc cronica en manejo interdiario con hemodialisis ca de vejiga manejado quirúrgicamente en feb/2018 entre otros quien consultó por cuadro de hematuria la cual fue relacionada con cirugia reciente por urologia hemorragia subconjuntival encontrándose durante la presente atención derrame pleural multifactorial que requirió drenaje diagnóstico y terapéutico  el dia 04/04/2018 el especialista tratante refiere que el paciente fue valorado por urologia especialista que consideró no requería manejo hospitalario contando el paciente con orden de manejo ambulatorio por urologia oncologica con toracentesis ya realizada pero  encontrándose pendiente cultivo y estudio de bloque celular de la muestra obtenida valorado por lo cual requirio menejo de la toracostomia  tambien por oftalmologia que consideró la hemorragia se debia a catatarata estancia justificada por manejo de multiples comorbilidades hasta estabilizacion para egreso ips adjunta hoja de administracion de medicamentos que soporta y justifica insumos y acepta glosa parcial por insumos no fscturables y sobrefacturacion en medicamentos</t>
  </si>
  <si>
    <t>HBOG3001140</t>
  </si>
  <si>
    <t>GL-252243334984</t>
  </si>
  <si>
    <t>Glosa realizada por concurrencia de la Dra Claudia Marcela Bedoya VargasPaciente se encuentra en el servicio de hospitalización del 07 al 12 de abril 2020 esta en (6) habitación bipersonal por valor de $ 290400 c/u  se reconoce (6) habitación de cuatro camas por valor de $ 217500 c/u se glosa la diferencia $ 437400,Se glosa (2) extensión para anestesia adulto por valor de $ 808 c/u insumo que corresponde a un set de extensión para proporcionar mayor longitud a los accesos venosos no se reconoce ya que cumple la misma función que el equipo macrogotero el cual se está reconociendo Total $ 1616,Se glosa (5) ácido valproico 500 mg solución inyectable por valor de $ 93755 de las 8 facturadas y  (7) levetiracetam 500 mg por valor de $ 224903 de las 14 facturadas en la hoja de administración de medicamentos no se evidencia su registro Estuvo hospitalizado del 07 al 14 de abril de 2020 según lo dispuesto en el anexo técnico No 5 literal B Total $  318658</t>
  </si>
  <si>
    <t>ips adjunta hoja de adinistracion de medicamentos  se verifica uso de insumos facturables soportados ips sopotta estancia habilitada en paciente en bipersonal</t>
  </si>
  <si>
    <t>HBOG3001290</t>
  </si>
  <si>
    <t>GL-252243334985</t>
  </si>
  <si>
    <t>Se glosa (1) filtro dializador por valor de $ 52650 de las 2 facturada en los soportes anexos por la IPS se evidencia el uso de 1 como lo estipula la Resolución 3047 de 2008,Se glosa (1) interconsulta de soporte nutricional por valor de $ 22100 de las 4 facturadas en los soportes anexos por la IPS se evidencia notas de los días 17 18 y 20 de abril de 2020 como lo estipula la Resolución 3047 de 2008,Se glosa (1) materiales de exploración y drenaje mediastino por valor de $ 310500 (1) materiales de toracostomia por valor de $ 84300 en los soportes anexos por la IPS se evidencia que fue realizado el 17 de abril de 2020 en el mismo evento de Decorticacion pulmonar y la IPS facturo los materiales al consumo Total $ 394800,Se glosa (2) sección de hemodialisis por valor de $ 47900 c/u de las 3 facturadas en los soportes anexos por la IPS se evidencia la realización del dia 19 de abril de 2020 como lo estipula la Resolución 3047 de 2008 Total $ 95800,Se glosa (65) bicarbonato de sodio 10 meq/10 ml solución inyectable por valor de $ 165100 de las 87 facturadas (3) clindamicina 600 mg solución inyectable por valor de $  4935 de las 11 facturadas  y  (1) fluconazol 200 mg solución inyectable valor de $ 5672 de las 3 facturadas en la hoja de administración de medicamentos no se evidencia su registro Estuvo hospitalizado del 16 al 20 de abril de 2020 según lo dispuesto en el anexo técnico No 5 literal B Total $  175707,Se glosa el resucitador manual ambu adulto por valor de $ 53818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objeta el cobro de 15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$ 304500</t>
  </si>
  <si>
    <t>ips acepta glosa parcial por sobrefacturacion e n procedimeitos e insumos no facturables adjunta hoja de administracion de medicamentos terapias realzadas en piso acepta mayor vlor  soporta insumos facyurablles acepta diferencia por sobrefacturacion</t>
  </si>
  <si>
    <t>GL-252243334989</t>
  </si>
  <si>
    <t>Glosa realizada por la concurrencia de Maribel Medina OtavoSe glosa (7) habitación de cuatro camas por valor de $ 154600 c/u de los días 12 13 14 15 16 17 y 18 de marzo de 2020 paciente masculino de 79 años con diagnósticos de infección de vías urinarias tratada con neumopatia exposicional oxigeno dependiente a la espera entrega por parte de EPS para definir egreso solicitud que se realiza desde el día 12 de marzo se realiza seguimiento de consecución de oxígeno evidenciando que estaba mal direccionado con soporte del día de hoy de no diligenciamiento adecuado de formato de oxígeno Total $ 1082200,Se glosa (1) micronebulizador por valor de $ 4417 no facturable por ser un insumo por estar incluido en el procedimiento del capítulo IV del Decreto 2423/96 Art57Se glosa (1) cánula de oxigeno por valor de $ 1614 de las 2 facturadas en los soportes anexos por la IPS se evidencia que el paciente estuvo hospitalizado en habitación por lo se reconoce 1 por estancia,Se glosa (1) salbutamol sulfato 5 mg/ml por valor de $ 19533 no facturable por estar incluido en la realización de las nebulizacion y terapia respiratoria</t>
  </si>
  <si>
    <t>GL-252243334990</t>
  </si>
  <si>
    <t>Se glosa (1) consulta de urgencias por medicina general por valor de $ 51900 dado que se verifican en las bases de datos de Coosalud EPS para la fecha de atención esta capitado en su Institución,Se glosa (1) cuadro hematico por valor de $ 21900 en los soportes anexo por la IPS se evidencia que fue ordenado por el medico general para la fecha de atención el paciente estaba capitado con su Institución Se objeta el cobro de 37 oximetrias por valor de $ 31600 c/u porque no es facturable debido a que hace parte del monitoreo de signos vitales del paciente por lo tanto está incluido en la atención del paciente  Total $ 1169200,Se glosa (1) micronebulizador por valor de $ 4417 no facturable por ser un insumo por estar incluido en el procedimiento del capítulo IV del Decreto 2423/96 Art57Se glosa (1) cánula de oxigeno por valor de $ 1626 de las 2 facturadas en los soportes anexos por la IPS se evidencia que el paciente estuvo hospitalizado en habitación por lo se reconoce 1 por estancia,Se glosa (30) terapia respiratoria por valor de $ de las 40 facturadas en los soportes anexos por la IPS se evidencia que le realizaron 10 terapias como lo contempla la Resolución 3047 de 2008 Total $ 609000,Se glosa (4) claritromicina 500 mg polvo para inyección por valor de $ 31081 c/u de las 14 facturadas en la hoja de administración de medicamentos no se evidencia que le aplicaron el medicamento estuvo hospitalizado del 05 al 15 de marzo de 2020 según lo dispuesto en el anexo técnico No 5 literal B Total $ 124324</t>
  </si>
  <si>
    <t>SE ACEPTA URGENCIA CAPITADAIPS NO ACEPTA OBJECION INSUMO KIT MICRONEBULIZACION NO ESTA INCLUIDO DENTRO  DE LA TERAPIANO SE ACEPTA OBJECION SE ADJUNTAN NOTAS DE ENFERMERIA SOPORTANDO SERVICIOS COBRADOSIPS NO ACEPTA OBJECION OXIMETRIAS FACTURADAS SON LAS</t>
  </si>
  <si>
    <t>HBOG3001575</t>
  </si>
  <si>
    <t>GL-252243335016</t>
  </si>
  <si>
    <t>Se glosa (1) interconsulta de nutrición por valor de $ 22100 de las 5 facturadas en los soportes anexos por la IPS se evidencia notas del 28 de abril 01 02 y 03 de mayo de 2020 como lo estipula la Resolución 3047 de 2008,Se glosa (3) urocultivo por valor de $ 187200 de las 5 facturadas (1) paratohormona PTH por valor de $ 102500 (1) vitamina cada una $ 115900 en los soportes anexos por la IPS no se evidencia los resultados de los laboratorios como lo contempla la Resolución 3047 de 2008,Se glosa (5) heparina sódica de 5000 UI solución inyectable por valor de $ 39720 de las 11 facturadas y  (6) vancomicina 500 mg solución inyectable por valor de $  25476 de las 10 facturadas en la hoja de administración de medicamentos no se evidencia su registro Estuvo hospitalizado del 24 de abril al 04 de mayo de 2020 según lo dispuesto en el anexo técnico No 5 literal B Total $  65196</t>
  </si>
  <si>
    <t>ips adjunta oportes de hoja de administracion de medicamentos y soporta paraclinicos</t>
  </si>
  <si>
    <t>HBOG3001640</t>
  </si>
  <si>
    <t>GL-252243335017</t>
  </si>
  <si>
    <t>Se glosa (1) apósitos de espumas de poliuretano 20 x20 cuadrado por valor de $ 35100 y (2) apósitos de espumas poliuterano 20 x20 triangular $ 113400 en los soportes anexos por la IPS no se evidencia su uso ademas en los listados no se evidencia tarifas como lo contempla la Resolución 3047 de 2008,Se glosa (1) colecistostomia percutaneo por valor de $ 395300 y pielografia por valor de $ 222600 de las 2 facturadas en los soportes anexos por la IPS se evidencia la realización de 1 como lo contempla la Resolución 3047 de 2008 Total $ 617900,Se glosa (3) terapia física por valor de $ 20300 c/u de las 9 facturadas en los soportes anexos por la IPS  se evidencia que le realizaron 6 terapias como lo contempla la Resolución 3047 de 2009 Total $ 60900Se glosa (20) terapia respiratoria por valor de $ 20300 c/u de las 39 facturadas en los soportes anexos por la IPS se evidencia que le realizaron 19 terapias como lo contempla la Resolución 3047 de 2008 Total $ 385700 ademas las realizadas entre el 22 al 26 de abril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$ 406000,Se glosa (5) enoxaparina de 80 UI  solución inyectable por valor de $ 89460 de las 7 facturadas (7) piperacilina/ tazobactam 45 gramo solución inyectable por valor de $ 62055 de las 31 facturadas (7) dexmedetomina 100 mcg/ml solución inyectable por valor de $ 192746 y  (8) hartman solución x 3000 ml solución por valor de $ 149408 en la hoja de administración de medicamentos no se evidencia su registro Estuvo hospitalizado del 22 de abril al 04 de mayo de 2020 según lo dispuesto en el anexo técnico No 5 literal B Total $  493669,Se objeta 2 filtro intercambiador de calor por valor de $ 8324 c/u  no se reconoce insumo que hace parte del ventilador mecánico por lo tanto su cobro esta incluido dentro del valor de la estancia de la unidad de cuidados intensivos Total $ 16468Se glosa (6) extensión para anestesia adulto por valor de $ 808 c/u insumo que corresponde a un set de extensión para proporcionar mayor longitud a los accesos venosos no se reconoce ya que cumple la misma función que el equipo macrogotero el cual se está reconociendo Total $ 4848Se glosa (1) set de drenaje multiproposito con micropucion por valor de $ 1092150 este insumo no se evidencia en los listados adjunto para verificar su valor</t>
  </si>
  <si>
    <t>ips soporta atencion y hoja de administracion de medicamntos justifancdo insumos facturados acepta sobrefacturacion en procedimiento sopota terapas en estancia basica y acepta diferencia po sobrefacturacion</t>
  </si>
  <si>
    <t>HBOG3001563</t>
  </si>
  <si>
    <t>GL-252243335018</t>
  </si>
  <si>
    <t>Glosa realizada por la concurrencia de la Dra Claudia Marcela Bedoya VargasSe glosa (1) creatinina en suero $ 12600 (1) cuadro hematico $ 21800 (1) gases arterial $ 48900 (2) magnesio colorimetrico $ 40600 (1) nitrógeno ureico $ 10500 (2) potasio $ 62600 (1) proteína C reactiva $ 44500 y (2) sodio $ 51600  se afilia paciente el día de 7 de abril IPS no notifica Realiza notificación el día1 12 de abril y por inconvenientes con la sincronizacion se reporta paciente el 14 de abril en linea 01800 se empieza a reconocer estancia hospitalarias a partir del día 13 de abril de 2020,Glosa realizada por la concurrencia de la Dra Claudia Marcela Bedoya VargasSe glosa (137) horas de oxigeno $ 274000 (6) omeprazol de 40 mg solución inyectable $ 13668 (4) enoxaparina de 40 mg solución inyectable $ 42120 (16) piperacilina/ tazobatam de 45 gramo solución inyectable $ 141840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$ 471628,Glosa realizada por la concurrencia de la Dra Claudia Marcela Bedoya VargasSe glosa (42) jeringa de 10 ml $ 11088 (2) bomba de infusion $ 37126 (2) catéter intravenoso $ 5400 y (2) equipo de bureta $ 3240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$ 56854,Glosa realizada por la concurrencia de la Dra Claudia Marcela Bedoya VargasSe glosa (5) interconsulta por nutrición por valor de $  110500 y (8) atención intrahospitralaria por medicina especializada $ 423200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$ 533700,Glosa realizada por la concurrencia de la Dra Claudia Marcela Bedoya VargasSe glosa (6) habitación bipersonal por valor de $ 290400 c/u  se afilia paciente el día de 7 de abril IPS no notifica Realiza notificación el día 12 de abril y por inconvenientes con la sincronizacion se reporta paciente el 14 de abril en linea 01800 se empieza a reconocer estancia hospitalarias a partir del día 13 de abril de 2020 Total $ 1742400,Se glosa (8) omeprazol de 40 mg solucion inyectable $ 18224 de las 30 facturadas facturadas (5) enxoparina de 40 mg solucion inyectable $ 52650 de las 22 facturadas  en la hoja de administración de medicamentos no se evidencia su registro Estuvo hospitalizado del 08 al 24 de abril de 2020 según lo dispuesto en el anexo técnico No 5 literal B Total $ 70874</t>
  </si>
  <si>
    <t xml:space="preserve">ips soporta solicitud oportuna desde el 8 de abril paciente con cobertura en coosalud  se adjunta soortes de envios según normatividad vigente sin respuesta hasta el 14 de abril </t>
  </si>
  <si>
    <t>HBOG3002000</t>
  </si>
  <si>
    <t>GL-252243335019</t>
  </si>
  <si>
    <t>Se glosa (2) enoxaparina de 40 UI  solución inyectable por valor de $ 21060 de las 9 facturadas (9) cefalotina 1 gramo recons Vial por valor de $ 24138 de las 46 facturadas en la hoja de administración de medicamentos no se evidencia su registro Estuvo hospitalizado del 30 de abril al 11 de mayo de 2020 según lo dispuesto en el anexo técnico No 5 literal B Total $ 45198,Se glosa (5) columna cervical espacio adicional por valor de $ 98200 c/u de las 11 facturadas en los soportes anexos por la IPS se evidencia que 6 espacios como lo contempla la Resolución 3047 de 2008 Total $ 491000,Se glosa 6 catéter intravenosa por valor de $ 2700 c/u de los 13 facturados en los soportes anexos por la IPS no se evidencia justificación para su uso por protocolo de enfermería se reconoce el acceso venoso debe ser cambiado cada 72 horas Según lo estipulado Resolución 3047 de 2008 Total $ 16200</t>
  </si>
  <si>
    <t>ipps adjunta hoja de admiinistracionnde medicamentos que justifica cobro de insumos facturados y facturables soporta protocolo institucional de cambio de insumos pertinente</t>
  </si>
  <si>
    <t>HBOG3002382</t>
  </si>
  <si>
    <t>GL-252243335020</t>
  </si>
  <si>
    <t>Se glosa (18) terapia física por valor de $ 365400 y (25) terapia de lenguaje por valor de $ 507500 en los soportes anexos por la IPS no se evidencia su realización como lo estipula la Resolución 3047 de 2008,Se glosa (6) ácidos grasos cadena media  por valor de $ 433242 (6) ácidos grasos $ 439716 (18) multivitaminas pediátrica $ 423126 (12) elementos trazas pediátricos $ 580308 (12) glicerofosfato de sodio solución inyectable $ 249684 (18) ampicilina 500 mg solución inyectable $ 34002 (1) palivizumab 50 mg solución inyectable $ 1873782 (12) aminoacidos neonatal por valor de $ 696600 en la hoja de administración de medicamentos no se evidencia su registro Estuvo hospitalizado del 02 de abril al 14 de mayo de 2020 según lo dispuesto en el anexo técnico No 5 literal B Una vez subsanada este ítem se objeta por mayor valor cobrado de 1 palivizuman 50 mg solución inyectable facturan por valor $ 1873782 se aclara a la IPS que según la Circular 10 de 2020 el valor máximo a reconocer por dicho medicamentos es de $ 1553354 se objeta la diferencia $ 320428</t>
  </si>
  <si>
    <t>ips soporta (18) terapia física glosadas  por valor de $ 365400 y (25) terapia de lenguaje glosadas por valor de $ 507500 en los soportes anexos por la ips se evidencia su realización como lo estipula la resolución 3047 de 2008ips sopota  (6) ácidos grasos cadena media  por valor de $ 433242 (6) ácidos grasos $ 439716 (18) multivitaminas pediátrica $ 423126 (12) elementos trazas pediátricos $ 580308 (12) glicerofosfato de sodio solución inyectable $ 249684 (18) ampicilina 500 mg solución inyectable $ 34002 (1) palivizumab 50 mg solución inyectable $ 1873782 (12) aminoacidos neonatal por valor de $ 696600 soportados en  la hoja de administración de medicamentos se evidencia su registro ips acepta  mayor valor cobrado de 1 palivizuman 50 mg solución inyectable facturan por valor $ 1873782 se aclara a la ips que según la circular 10 de 2020 el valor máximo a reconocer por dicho medicamentos es de $ 1553354 ips acepta  la diferencia $ 320428</t>
  </si>
  <si>
    <t>HBOG3002423</t>
  </si>
  <si>
    <t>GL-252243335021</t>
  </si>
  <si>
    <t>Glosa Realizada por la concurrencia de la Dra Claudia Marcela Bedoya VargasSe glosa (2) habitación bipersonal por valor de $ 290500 c/u  paciente con aneurisma de segmento comunicante de arteria carotida interno derecho con efecto opresivo sobre nervio craneal motor ocular común en plan de manejo operatorio sin embargo paciente quien no ha sido programada ya que la ips no cuenta con insumos para el procedimiento Nota Me comunico con auditoria para recibir información acerca del procedimiento pendiente me informan que ya se solicitaron los insumos Total $ 581000,Se glosa (1) enoxoparina 40 mg solucion inyectable por valor de $ 10530 de las 4 facturadas en la hoja de administración de medicamentos no se evidencia su registro Estuvo hospitalizado del 02 al 17 de mayo de 2020 según lo dispuesto en el anexo técnico No 5 literal B ,Se glosa (1) fresa cortante para hueso por valor de $ 779753 no facturable por ser parte de los insumos y accesorios de la sala de quirófano Decreto 2423/96 Art 49,Se glosa apertura de seno cavernoso por fistula por valor de $ 4301000 (1) ventriculostomia por valor de $ 479700 y (1) trombectomia de vasos sanguíneos por valor de $ 479700 en los soportes anexos por la IPS no se evidencia la realización de los procedimientos como lo estipula la Resolución 3047 de 2008 ,Se objeta (1) consulta pre anestesica por valor $ 39000 por  originar la practica de una intervención (Oclusion pinzamiento) o procedimiento que deba realizar el especialista consultado Art 76 Decreto 2423/96Se objeta (11) atención diaria intrahospitalaria por especialista por valor $ 52900 c/u por  originar la practica de una intervención (Oclusión pinzamiento) o procedimiento que deba realizar el especialista consultado Art 76 Decreto 2423/96Total $ 581900,SSe glosa (1) hemostaticos topico por valor de $ 506250 y (2) click aneurisma por valor de $ 2192940 en los soportes anexos por la IPS no se evidencia su uso como lo estipula la Resolución 3047 de 2008 ademas en los listado adjunto por la IPS no se evidencia los valores donde se pueda verificar</t>
  </si>
  <si>
    <t xml:space="preserve">ips acepta glosa parcial soporta procedimientos quirurgicos y los insumos utilizados adjunta factura de compra acepta diferencia en estancia y mayor valor facturado en insumos no facturables </t>
  </si>
  <si>
    <t>HBOG3002541</t>
  </si>
  <si>
    <t>GL-252243335022</t>
  </si>
  <si>
    <t>Se glosa (15) terapia física por valor de $ 20300 c/u en los soportes anexos por la IPS no se evidencia su realización como lo estipula la Resolución 3047 de 2008 Total $ 304500</t>
  </si>
  <si>
    <t>HBOG3002711</t>
  </si>
  <si>
    <t>GL-252243335023</t>
  </si>
  <si>
    <t>Glosa realizada por la concurrencia de la Dra Claudia Marcela Bedoya VargasSe glosa (13) meropenem 1 gramo recontr vial por valor de $ 10753 c/u  paciente en pop dia 6 de reimplante vesicoureteral derecho quien presento fiebre en el pop inmediato por lo que se escalono manejo a meropenem en el momento se encuentra estable hemodinamicamente hoy con reporte de urocultivo positivo para pseudomona aeruginosa por lo que solicitan interconsulta con infectologia para determinar manejo antibiótico y duración según evolución posible retiro de nefrostomia el dia de mañana y sonda uretral Total $ 139789,Se glosa (1) enoxoparina de 40 mg solución inyectable $ 10530 de las 6 facturadas y  (5) cefazolina 1 gramo reconstrucion vial $ 14780 de las 8 facturadas en la hoja de administración de medicamentos no se evidencia su registro Estuvo hospitalizado del 08 al 19 de mayo  de 2020 según lo dispuesto en el anexo técnico No 5 literal B Total $ 25310,Se glosa (4) pielografia o colangiografia por valor de $ 222600 c/u en los soportes anexos por la IPS no se evidencia su realización como lo contempla la Resolucion 3047 de 2008 Total $ 890400Se glosa (1) nefrostomia percutanea por valor de $ 873100 en los soportes anexos por la IPS no se evidencia que se lo realizaran una vez subsanada este ítem se hará de nuevo el proceso de auditoria como lo contempla la Resolución 3047 de 2008</t>
  </si>
  <si>
    <t>ips soporta  pielografia o colangiografia por valor de $ 222600 c/u en los soportes anexos por la ips  se evidencia su realización como lo contempla la resolucion 3047 de 2008 total $ 890400 eps levanta glosa (1) nefrostomia percutanea por valor de $ 873100 en los soportes anexos por la ips se evidencia que se lo realizaron ips levanta (1) enoxoparina glosada de 40 mg solución inyectable $ 10530 de las 6 facturadas y  (5) cefazolina 1 gramo reconstrucion vial glosadas $ 14780 de las 8 facturadas en la hoja de administración de medicamentos se evidencia su registro estuvo hospitalizado del 08 al 19 de mayo  de 2020 según lo dispuesto en el anexo técnico no 5 literal b total $ 25310ips acepta digerencia por sobrefacturación en medicamentos total $ 139789</t>
  </si>
  <si>
    <t>HBOG3002992</t>
  </si>
  <si>
    <t>GL-252243335024</t>
  </si>
  <si>
    <t>Se glosa (1) apósito hidrofibra con plata por valor de $ 214097 en los soportes anexos por la IPS no se evidencia su uso como lo contempla la Resolución 3047 de 2008 una vez subsanada este ítem se glosa al no encontrar en los listados adjunto el valor,Se glosa (1) imagen y doppler pulsado $ 332600 y reconocimiento del 30 % por valor de $ 99800 en los soportes anexos por la IPS no se evidencia el resultado como lo contempla la Resolución 3047 de 2008,Se glosa (1) inspirimetro de incentivador respiratorio por valor de $ 49641 no facturable por estar incluido en un procedimiento (terapia respiratoria) del capítulo IV Decreto 2423/96,Se glosa (2) curación por valor de $ 46300 c/u en los soportes anexos por la IPS no se evidencia su realización como contempla la Resolución 3047 de 2008 Total $ 92600,Se glosa (3) enxoparina de 40 mg solución inyectable $ 31590 de las 12 facturadas (46) oxacilicina 1 gr polvo reconstr $ 94990 de las 56 facturadas (7) piperacilina/tazobactam 45 gram solución inyectable $ 62055 de las 48 facturadas y (4) vancomicina 500 mg solución inyectable $ 16984 de las 50 facturadas  en la hoja de administración de medicamentos no se evidencia su registro Estuvo hospitalizado del 23 de abril  al 08 de mayo  de 2020 según lo dispuesto en el anexo técnico No 5 literal B Total $ 205619,Se glosa (31) terapia respiratoria por valor de $ 20300 c/u de las 35 facturadas en los soportes anexos por la IPS se evidencia la realización de 4 como lo contempla la Resolución 3047 de 2008 Total $ 629300 ademas las realizadas entre el 25 de abril al 04 de mayo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Se glosa (15) terapia física por valor de $ 20300 c/u de las 20 facturadas en los soportes anexos por la IPS se evidencia la realización de 5 como lo estipula la Resolución 3047 de 2008 Total $ 304500</t>
  </si>
  <si>
    <t>ips acepta glosa pacial soporta hoja de administracion de medicamentos que justifica insumos utilizados y facturados tarifario de medicamentos institucional la ips acepta glosa parcial por insumos no facturables y conceptos  no facturables se revisan los reportes de los paraclinicos  y su codificación y se confronta con lo facturado eps levanta objecion por este concepto ips acepta diferencia por sobrefacturacion en insumos no fscturables y diferenci en medicamentos ips soporta terapias en piso acepta diferencia por sobrefacturacion</t>
  </si>
  <si>
    <t>HBOG3003036</t>
  </si>
  <si>
    <t>GL-252243335025</t>
  </si>
  <si>
    <t>Se glosa (1) palivizumab 50 mg solución inyectable $ 1873782 en la hoja de administración de medicamentos no se evidencia su registro Estuvo hospitalizado del 13 al 21 de mayo de 2020 según lo dispuesto en el anexo técnico No 5 literal B Una vez subsanada este ítem se objeta por mayor valor cobrado de 1 palivizuman 50 mg solución inyectable facturan por valor $ 1873782 se aclara a la IPS que según la Circular 10 de 2020 el valor máximo a reconocer por dicho medicamentos es de $ 1553354 se objeta la diferencia $ 320428,Se glosa (6) terapia física por valor de $ 20300 c/u en los soportes anexos por la IPS no se evidencia su realización como lo estipula la Resolución 3047 de 2008 Total $ 121800,Se objeta sensor de de saturación de oxigeno neonatal por  valor $ 131403 Lo anterior por cuanto la oximetria se encuentra incluida en la estancia (Res 5261 de 1994) y está definido como "equipos de ayuda diagnóstica y de complementación terapéutica" Lo solicitado es integral en el examen y corresponde a la estancia</t>
  </si>
  <si>
    <t>eps reconoce  (6) terapia física por valor de $ 20300 c/u en los soportes anexos por la ips  se evidencia su realización como lo estipula la resolución 3047 de 2008 total $ 121800ips acepta no faturabe  sensor de de saturación de oxigeno neonatal por  valor $ 131403eps levanta  glosa (1) palivizumab 50 mg solución inyectable $ 1873782 en la hoja de administración de medicamentos  se evidencia su registro estuvo hospitalizado del 13 al 21 de mayo de 2020 según lo dispuesto en el anexo técnico no 5 literal b ips acepta por mayor valor cobrado de 1 palivizuman 50 mg solución inyectable facturan por valor $ 1873782 se aclara a la ips que según la circular 10 de 2020 el valor máximo a reconocer por dicho medicamentos es de $ 1553354 ips acepta  la diferencia $ 320428</t>
  </si>
  <si>
    <t>GL-252243335038</t>
  </si>
  <si>
    <t>Se glosa (1) consulta de urgencias por medicina general por valor de $ 48900 dado que se verifican en las bases de datos de Coosalud EPS para la fecha de atención esta capitada en su Institución,Se glosa mayor valor cobrado del aumento del 12 % al valor de la factura de compra de los materiales de osteosentisis en el contrato SSBY2019ES2T00014972 por lo que se liquida asiPlaca en T por valor de $ 3358600 se reconoce en $ 2998711 se glosa la diferencia $ 3598891 Tornillo cortical HD4 de 15 x 09 MM por valor de $ 273100 se reconoce en $ 243842 se glosa la diferencia $ 292581 Tornillo cortical HD4 de 15 x 10 MM por valor de $ 273100 se reconoce en $ 243842 se glosa la diferencia $ 292581 Tornillo cortical HD4 de 15 x 11 MM por valor de $ 273100 se reconoce en $ 243842 se glosa la diferencia $ 292582 Tornillo bloqueado de 15 x 12 MM por valor de $ 425000 c/u se reconoce en $ 379462 c/u se glosa la diferencia $ 910761 Tornillo bloqueado de 15 x 12 MM por valor de $ 425000 se reconoce en $ 379462 se glosa la diferencia $ 455381 Pin de kirsner por valor de $ 13800 se reconoce en $ 12329 se glosa la diferencia $ 1471Total $ 585748</t>
  </si>
  <si>
    <t xml:space="preserve">SE ACEPTA URGENCIA CAPITADA  IPS NO ACEPTA LA OBJECION SE APLICA EL 12 % MAS POR VALOR DE ADMINISTRACION DE DISPOSITIVOS Y MEDICAMENTOS RESOLUCION INTERNA DE PRECIOS  (MATERIAL DE OSTEOSINTESIS),Se persiste glosa de  (1) consulta de urgencias por medicina general por valor de $ 48900 dado que se verifican en las bases de datos de Coosalud EPS para la fecha de atención esta capitada en su InstituciónSe persiste glosa por mayor valor cobrado del aumento del 12 % al valor de la factura de compra de los materiales de osteosentisis en el contrato SSBY2019ES2T00014972 por lo que se liquida asiPlaca en T por valor de $ 3358600 se reconoce en $ 2998711 se glosa la diferencia $ 3598891 Tornillo cortical HD4 de 15 x 09 MM por valor de $ 273100 se reconoce en $ 243842 se glosa la diferencia $ 292581 Tornillo cortical HD4 de 15 x 10 MM por valor de $ 273100 se reconoce en $ 243842 se glosa la diferencia $ 292581 Tornillo cortical HD4 de 15 x 11 MM por valor de $ 273100 se reconoce en $ 243842 se glosa la diferencia $ 292582 Tornillo bloqueado de 15 x 12 MM por valor de $ 425000 c/u se reconoce en $ 379462 c/u se glosa la diferencia $ 910761 Tornillo bloqueado de 15 x 12 MM por valor de $ 425000 se reconoce en $ 379462 se glosa la diferencia $ 455381 Pin de kirsner por valor de $ 13800 se reconoce en $ 12329 se glosa la diferencia $ 1471Total $ 585748 </t>
  </si>
  <si>
    <t>HBOG3000289</t>
  </si>
  <si>
    <t>GL-252243335043</t>
  </si>
  <si>
    <t>Se glosa (2) terapia física por valor de $ 20300 c/u de las 15 facturadas en los soportes anexos por la IPS se evidencia la realización de 13  como lo estipula la Resolución 3047 de 2008 Total $ 40600,Se hace glosa por $ 892900 correspondiente al cobro del oxígeno ( 593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objeta (1) sensor de  saturación oxigeno neonatal por valor $ 131403 Lo anterior por cuanto la oximetria se encuentra incluida en la estancia (Res 5261 de 1994) y está definido como "equipos de ayuda diagnóstica y de complementación terapéutica" Lo solicitado es integral en el examen y corresponde a la estancia Se objeta 1 mascara nasal neonatal por valor de $ 114771 y (1) manguera o tubo de conexión por valor de $ 81372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gorro neonatal para ventilación mecánica por valor de $ 70849 hace parte de la unidad   para la calefacción del pacienteSe glosa (1) barrera cutánea no irritante 100 % por valor de $ 48982 no facturable Lo anterior por cuanto se encuentra incluida en la estancia (Res 5261 de 1994) y está definido como "equipos de ayuda diagnóstica y de complementación terapéutica" Lo solicitado es integral en el examen y corresponde a la estancia</t>
  </si>
  <si>
    <t>ips soporta atenciones pertinentes soporta insumos facturables y acepta insumo sensor no facturable  adjuta soporte de ordenes de oxigeno  notas de enfermeria y soportes de administracion de oxigeno</t>
  </si>
  <si>
    <t>HBOG3001121</t>
  </si>
  <si>
    <t>GL-252243335044</t>
  </si>
  <si>
    <t>Se objeta (2) sensor de de saturación de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Total $ 262806</t>
  </si>
  <si>
    <t>ips acepta glosa  se trata de insumo no facturable</t>
  </si>
  <si>
    <t>HBOG3001258</t>
  </si>
  <si>
    <t>GL-252243335045</t>
  </si>
  <si>
    <t>Glosa realizada por concurrencia de Damaris Tatiana Sánchez VelascoPaciente se encuentra en el servicio de hospitalización del 18 al 28 de abril 2020 esta en (8) Habitación bipersonal por valor de $ 290400 c/u  se reconoce (8) habitación de cuatro camas  por valor de $ 217500 c/u se glosa la diferencia $ 583200,Se glosa (1) biopsia por aspiración en médula osea por valor de $ 208500 y ( 1) biopsia de hueso $ 167700 en los soportes anexos por la IPS no se evidencia su realización como lo estipula la Resolución 3047 de 2008Se glosa (1) estudio de citometria por valor de $ 845300 en los soportes anexos por la IPS no se evidencia el resultado como lo estipula la Resolución 3047 de 2008 ademas en listado adjunto,Se glosa (1) cariotipo por valor de $ 363700 no se evidencia valor en el listado adjunto donde se puedan verificar,Se glosa (1) enoxaparina 40 mg solución inyectable $ 10530 de las 4 facturadas (2) piperacilina/tazobatam 45 gramo solución $ 17730 de las 28 facturadas (8) vancomicina 500 mg reconstr Vial $ 33968 de las 34 facturadas  en la hoja de administración de medicamentos no se evidencia su registro Estuvo hospitalizado del 18 al 28 de abril de 2020 según lo dispuesto en el anexo técnico No 5 literal B Total $ 62228,Se glosa (1) mycobacterium tuberculosis por valor de $ 338400 en los soportes anexos por la IPS no se evidencia el resultado como lo estipula la Resolución 3047 de 2008 ademas en listado adjunto el valor</t>
  </si>
  <si>
    <t>ips adunta reporte de paraclinicos sopporta estancia pertinente según lo facturado y lo s soportes de la hospitalizacion en bipersonal servicio habilitado y soporta administracion de medicamentos</t>
  </si>
  <si>
    <t>HBOG3002506</t>
  </si>
  <si>
    <t>GL-252243335066</t>
  </si>
  <si>
    <t>Se objeta mayor valor cobrado en 1 plan canguro facturado por valor de $2549200 se reconoce según tarifa pactada por valor de $2268750 se objeta la diferencia de $280450</t>
  </si>
  <si>
    <t>HBOG3003009</t>
  </si>
  <si>
    <t>GL-252243335068</t>
  </si>
  <si>
    <t>Se objeta el cobro de 1 ecografia de tiroides por valor de $105300 en historia clínica anexa no se evidencia el reporte del resultado soporte necesario para la respectiva facturación según lo establecido en la resolución 3047/2008,se objeta el cobro de 1 toxoplasma anticuerpo m por valor de $80300 en historia clínica anexa no se evidencia el reporte del resultado soporte necesario para la respectiva facturación según lo establecido en la resolución 3047/2008,Se objeta mayor valor cobrado en 1 secrecion  examen microscopico facturado por valor de $46900 se reconoce con el cod 19582 según resultado por valor de $12600 se objeta la diferencia de $34300</t>
  </si>
  <si>
    <t>ips adjunta soportes se verifica tarifas contratadas eps levanta objecion</t>
  </si>
  <si>
    <t>HBOG3002938</t>
  </si>
  <si>
    <t>GL-252243335069</t>
  </si>
  <si>
    <t>HBOG3003042</t>
  </si>
  <si>
    <t>GL-252243335070</t>
  </si>
  <si>
    <t>se objeta el cobro de 2 vendas de algodón 45  $790 = $1580 2 vendas elásticas $1401 = $2802 insumos no facturables de manera adicional incluidos en la dotación básica de la estancia según lo establecido en el art 40 decreto 2423/96  $4382</t>
  </si>
  <si>
    <t>HBOG3003062</t>
  </si>
  <si>
    <t>GL-252243335071</t>
  </si>
  <si>
    <t>Se objeta el cobro de 1 gases arteriales por valor de $48900 de los 2 facturados no se evidencia el reporte del resultado soporte necesario para la respectiva facturación según lo establecido en la resolución 3047/2008,se objeta el cobro de 1 interconsulta por nutricion por valor de $22100 atención no justificada en historia clinica en vista que la paciente no requeria de alimentación enteral o parenteral</t>
  </si>
  <si>
    <t>ips adjunta reportes y soporta atencion ertinente por nutricion pacente requiere analisis de estado basal y nutricional</t>
  </si>
  <si>
    <t>HBOG3003027</t>
  </si>
  <si>
    <t>GL-252243335072</t>
  </si>
  <si>
    <t>Se objeta (1) consulta pre anestesica por valor $ 39000 por  originar la practica de una intervención  o procedimiento que deba realizar el especialista consultado Art 76 Decreto 2423/96,se objeta el cobro de 1 día de estancia en habitación bipersonal 23/05/2020 por valor de $290500 se evidencia en la historia clínica anexa que el paciente ingresa el día 20/05/2020 y egresa el día 22/05/2020 Dado lo anterior no se reconoce</t>
  </si>
  <si>
    <t>GL-252243335082</t>
  </si>
  <si>
    <t>se glosa el valor de ESTUDIO DE COLORACIÓN BÁSICA cantidad 1 $107700 no se evidencia informe de patología que soporte la realización del examen según lo establecido en el anexo técnico N 5 de la resolución 3047/08</t>
  </si>
  <si>
    <t xml:space="preserve">Se levanta glosa por valor de $ 107700 en los soportes adjunto el resultado de la patologia </t>
  </si>
  <si>
    <t>GL-252243335083</t>
  </si>
  <si>
    <t>se glosa el valor de  SALA DE CIRUGÍA (QUIRÓFANOS) DE COMPLEJIDAD MEDIANA $179300se reconoce el valor de sala de yeso $ 61100 procedimiento realizado en el servicio de urgencias se glosa diferencia $ 118200,Se glosa el valor de TOMOGRAFÍA EXTREMIDADES Y ARTICULACIONES MIEMBROS SUPERIORES cantidad 1 $282000 facturadas dos soportada una del día 05/05/2020,Se glosa mayor valor cobrado del aumento del 12 % al valor de la factura de compra de los materiales de osteosentisis en el contrato SSBY2019ES2T00014972 por lo que se liquida asi2 Tornillos de comprensión  tipo por valor de $ 1312500 c/u se reconoce en $ 1171902 c/u se glosa la diferencia $ 2811962 Pink kirschner por valor de $ 63600 c/u se reconoce en $ 56827 c/u se glosa la diferencia $ 12546Total $ 294742</t>
  </si>
  <si>
    <t xml:space="preserve">IPS NO ACEPTA OBJECION SE FACTURA CODIGO 39305 SEGUN ARTICULO 55 PARAGRAFO 5NO SE ACEPTA OBJECION SE ADJUNTA HISTORIA CLINICA SOPORTANDO SERVICIO COBRADOIPS NO ACEPTA LA OBJECION SE APLICA EL 12 % MAS POR VALOR DE ADMINISTRACION DE DISPOSITIVOS Y MEDICA,Se persiste glosa  del valor de TOMOGRAFÍA EXTREMIDADES Y ARTICULACIONES MIEMBROS SUPERIORES cantidad 1 $282000 facturadas dos soportada una del día 05/05/2020 Se persiste glosa  por mayor valor cobrado del aumento del 12 % al valor de la factura de compra de los materiales de osteosentisis en el contrato SSBY2019ES2T00014972 por lo que se liquida asi2 Tornillos de comprensión  tipo por valor de $ 1312500 c/u se reconoce en $ 1171902 c/u se glosa la diferencia $ 2811962 Pink kirschner por valor de $ 63600 c/u se reconoce en $ 56827 c/u se glosa la diferencia $ 12546Total $ 294742 Se persiste glosa  el valor de  SALA DE CIRUGÍA (QUIRÓFANOS) DE COMPLEJIDAD MEDIANA $179300se reconoce el valor de sala de yeso $ 61100 procedimiento realizado en el servicio de urgencias se glosa diferencia $ 118200 </t>
  </si>
  <si>
    <t>GL-252243335084</t>
  </si>
  <si>
    <t xml:space="preserve">Se glosa el valor de  14  JERINGA DESECHABLE 10 ML C/A 21G X 1 1/2  $ 369 c/u no soportadas no justificadas según medicamentos aplicados (facturadas 30 se reconocen 16) diferencia objetada 14  $5166,se glosa el valor de ESTUDIO DE COLORACIÓN BÁSICA cantidad 2 $ 93500 c/u no se evidencia informe de patología que soporte la realización del examen según lo establecido en el anexo técnico N 5 de la resolución 3047/08,Se glosa el valor de HEPATITIS B ANTICUERPOS CENTRAL TOTALES (ANTICORE HBC) cantidad 1 $75600 no se evidencia informe de laboratorio que soporte la realización del examen según lo establecido en el anexo técnico N 5 de la resolución 3047/08se glosa el valor de ANTICUERPOS NUCLEARES EXTRACTABLES TOTALES ENA cantidad 1 $133800 no se evidencia informe de laboratorio que soporte la realización del examen según lo establecido en el anexo técnico N 5 de la resolución 3047/08se glosa el valor de CITOPLASMA DE NEUTROFILOS ANTICUERPOS TOTALES CANCA O PANCA  cantidad 1 $70600 no se evidencia informe de laboratorio que soporte la realización del examen según lo establecido en el anexo técnico N 5 de la resolución 3047/08se glosa el valor de  MITOCONDRIA ANTICUERPOS AUTOMATIZADO cantidad 1 $44800 no se evidencia informe de laboratorio que soporte la realización del examen según lo establecido en el anexo técnico N 5 de la resolución 3047/08se glosa el valor de  ANTICUERPOS ANTINUCLEARES  cantidad 1 $ 62700 no se evidencia informe de laboratorio que soporte la realización del examen según lo establecido en el anexo técnico N 5 de la resolución 3047/08se glosa el valor de CULTIVO PARA MICROORGANISMOS EN CUALQUIER MUESTRA DIFERENTE A MÉDULA OSEA ORINA Y HECES cantidad 1 $51600 no se evidencia informe de laboratorio que soporte la realización del examen según lo establecido en el anexo técnico N 5 de la resolución 3047/08,Se glosa el valor de SALA DE CIRUGÍA (QUIRÓFANOS) DE COMPLEJIDAD MEDIANA $ 179300 en endoscopia digestiva superior realizada el día 29/05/2020 hora 836  realizada en el mismo evento con colonoscopia realizada el día 29/08/2020 hora 846 no da lugar a cobro de dos derechos de sala </t>
  </si>
  <si>
    <t xml:space="preserve">NO SE ACEPTA OBJECION PROCEDIMIENTOS REALIZADOS EN DIFERENTES MOMENTOS QX POR LO QUE DA LUGAR A COBRO LAS DOS SALAS DE CX,Se levanta glosa por valor $ 93500 la IPS adjunto el resultado de la patologíaSe levanta glosa por valor de $ 342700 por concepto de hepatitis B anticuerpos Anticuerpos nucleares extractable citoplasma anticuerpos totales antígeno nucleares la IPS adjunto los soportes de los laboratoriosSe persiste glosa del valor de  MITOCONDRIA ANTICUERPOS AUTOMATIZADO cantidad 1 $44800 no se evidencia informe de laboratorio que soporte la realización del examen según lo establecido en el anexo técnico N 5 de la resolución 3047/08Se persiste glosa del valor de CULTIVO PARA MICROORGANISMOS EN CUALQUIER MUESTRA DIFERENTE A MÉDULA OSEA ORINA Y HECES cantidad 1 $51600 no se evidencia informe de laboratorio que soporte la realización del examen según lo establecido en el anexo técnico N 5 de la resolución 3047/08Se persiste  glosa del valor de  14  JERINGA DESECHABLE 10 ML C/A 21G X 1 1/2  $ 369 c/u no soportadas no justificadas según medicamentos aplicados (facturadas 30 se reconocen 16) diferencia objetada 14  $5166 Se persiste glosa  del valor de SALA DE CIRUGÍA (QUIRÓFANOS) DE COMPLEJIDAD MEDIANA $ 179300 en endoscopia digestiva superior realizada el día 29/05/2020 hora 836  realizada en el mismo evento con colonoscopia realizada el día 29/08/2020 hora 846 no da lugar a cobro de dos derechos de sala </t>
  </si>
  <si>
    <t>GL-252243335085</t>
  </si>
  <si>
    <t>se glosa el valor de CATÉTER INTRAVENOSO NO18 cantidad 8 $2507 c/u no soportada la utilización de 13 catéter Por protocolo de enfermería se reconoce uno cada 72 horas Total $ 20056,se glosa el valor de LACTATO DE RINGER 28MEQ/1000ML BOLSA X 500 ML SOLUCIÓN INYECTABLE cantidad 50 $3333 c/u facturados 70 soportados 20adema no se evidencia orden medica para el suministro de esta cantidad valor objetado $166650</t>
  </si>
  <si>
    <t xml:space="preserve"> Se levanta glosa por valor de $ 166650  la IPS adjunto la hoja de administración de medicamentos donde se evidencia su usoSe persiste glosa del valor de CATÉTER INTRAVENOSO NO18 cantidad 8 $2507 c/u no soportada la utilización de 13 catéter Por protocolo de enfermería se reconoce uno cada 72 horas Total $ 20056  ,NO SE ACEPTA OBJECION SE ADJUNTAN NOTAS DE ENFERMERIA SOPORTANDO SERVICIOS COBRADOS</t>
  </si>
  <si>
    <t>GL-252243335086</t>
  </si>
  <si>
    <t>se glosa el valor de  SALA DE CIRUGÍA (QUIRÓFANOS) DE COMPLEJIDAD MEDIANA $179300se reconoce el valor de sala de yeso $61100 procedimiento realizado en el servicio de urgencias se glosa diferencia $118200,se glosa el valor de  SET PARA BOMBA DE INFUSIÓN BBRAUN TRANSPARENTE  $28789 no se evidencia registro que soporte la utilizaciónAdemas no justificada según medicamentos facturados ,Se glosa mayor valor cobrado del aumento del 12 % al valor de la factura de compra de los materiales de osteosentisis en el contrato SSBY2019ES2T00014972 por lo que se liquida asi1 Placa Acu por valor de $ 3972300 se reconoce en $ 3546671 se glosa la diferencia $ 4256291 Tornillo mayo 27 x 14 mm  por valor de $ 282300 se reconoce en $ 252062 se glosa la diferencia $ 302381 Tornillo mayo 27 x 16 mm  por valor de $ 308400 se reconoce en $  275350 se glosa la diferencia $ 330501 Tornillo mayo corto 27 x 14 mm  por valor de $ 549300 se reconoce en $ 490424 se glosa la diferencia $ 588761 Tornillo bloqueo ortholoc 24 x 18 mm  por valor de $ 458900 se reconoce en $ 409743 se glosa la diferencia $ 491571 Tornillo bloqueo ortholoc 24 x 20 mm  por valor de $ 458900 se reconoce en $ 409743 se glosa la diferencia $ 491571 Tornillo bloqueo ortholoc 24 x 22 mm  por valor de $ 458900 se reconoce en $ 409743 se glosa la diferencia $ 491571 Tornillo cortical ortholoc 24 x 24 mm  por valor de $ 332400 se reconoce en $ 296814 se glosa la diferencia $ 35586Total $ 730850</t>
  </si>
  <si>
    <t xml:space="preserve">IPS NO ACEPTA OBJECION SE FACTURA CODIGO 39305 SEGUN ARTICULO 55 PARAGRAFO 5 IPS NO ACEPTA LA OBJECION SE APLICA EL 12 % MAS POR VALOR DE ADMINISTRACION DE DISPOSITIVOS Y MEDICAMENTOS RESOLUCION INTERNA DE PRECIOS  (MATERIAL DE OSTEOSINTESIS NO SE ACEPT,Se persiste glosa del valor de  SALA DE CIRUGÍA (QUIRÓFANOS) DE COMPLEJIDAD MEDIANA $179300se reconoce el valor de sala de yeso $61100 procedimiento realizado en el servicio de urgencias se glosa diferencia $118200Se persiste glosa del valor de  SET PARA BOMBA DE INFUSIÓN BBRAUN TRANSPARENTE  $28789 no se evidencia registro que soporte la utilización Ademas no justificada según medicamentos facturadosSe persiste glosa por mayor valor cobrado del aumento del 12 % al valor de la factura de compra de los materiales de osteosentisis en el contrato SSBY2019ES2T00014972 por lo que se liquida asi1 Placa Acu por valor de $ 3972300 se reconoce en $ 3546671 se glosa la diferencia $ 4256291 Tornillo mayo 27 x 14 mm  por valor de $ 282300 se reconoce en $ 252062 se glosa la diferencia $ 302381 Tornillo mayo 27 x 16 mm  por valor de $ 308400 se reconoce en $  275350 se glosa la diferencia $ 330501 Tornillo mayo corto 27 x 14 mm  por valor de $ 549300 se reconoce en $ 490424 se glosa la diferencia $ 588761 Tornillo bloqueo ortholoc 24 x 18 mm  por valor de $ 458900 se reconoce en $ 409743 se glosa la diferencia $ 491571 Tornillo bloqueo ortholoc 24 x 20 mm  por valor de $ 458900 se reconoce en $ 409743 se glosa la diferencia $ 491571 Tornillo bloqueo ortholoc 24 x 22 mm  por valor de $ 458900 se reconoce en $ 409743 se glosa la diferencia $ 491571 Tornillo cortical ortholoc 24 x 24 mm  por valor de $ 332400 se reconoce en $ 296814 se glosa la diferencia $ 35586Total $ 730850 </t>
  </si>
  <si>
    <t>NHRZ21580</t>
  </si>
  <si>
    <t>GL-252243335107</t>
  </si>
  <si>
    <t>Se glosa (1) estudio con tinciones de rutina por valor de $ 107700 en los soportes anexos por la IPS no se evidencia el resultado como lo estipula la Resolución 3047 de 2008,Se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13 de marzo de 2020 el duplex arterial y venoso bilateral los dos están incluido en el valor de duplex por ser un código integral Total $ 864800,Se glosa (61) terapia respiratoria por valor de $ 20300 c/u de las 72 facturadas en los soportes anexos por la IPS se evidencia la realización de 13 como lo contempla la Resolución 3047 de 2008 Se le recuerda a la IPS entre el 28 de febrero al 14 de marzo de 2020 no se reconoce porque el paciente estuvo en UCIUCEebido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$ 1238300Se glosa (36) nebulizacion por valor de $ 13200 c/u en los soportes anexos por la IPS no se evidencia su realización como lo contempla la Resolución 3047 de 2008 Total $ 475200,Se hace glosa por $ 2204000 correspondiente al cobro del oxígeno (574horas)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enoxaparina 40 UI solución inyectable $ 34785 de las 9 facturadas (3) enoxaparina 60 UI solución inyectable $ 24882 de las 7 facturadas en la hoja de administración de medicamentos no se evidencia su registro Estuvo hospitalizado del 28 febrero al 24 marzo de 2020 según lo dispuesto en el anexo técnico No 5 literal B Total $ 59667,Se objeta 1 circuito respiratorio por valor de $ 90799  y (1) sistema de presión positiva continua y accesorios $ 594514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2 filtro intercambiador antibacterial por valor de $ 5944 c/u no se reconoce insumo que hace parte del ventilador mecánico por lo tanto su cobro esta incluido dentro del valor de la estancia de la unidad de cuidados intensivos Total $ 11888,Se objeta el cobro de 31 oximetrias por valor de $ 31600 c/u porque no es facturable debido a que hace parte del monitoreo de signos vitales del paciente por lo tanto está incluido en la atención del paciente Total $ 979600Se glosa (9) gases arterial por valor de $ 48900 c/u de las 10 facturadas en  los soportes anexos por la IPS se evidencia que fueron realizados en la UCIUce esta incluido en el valor de la estancia $ 440100</t>
  </si>
  <si>
    <t>ips acepta glosa parcial soporta todos  los  reportes de paraclinicos se revisa codificacion facturacion pertinente según reportes adjuntos a la atencion ips acepta sobefaccturacion en oximetria y terapias  soporta terapias en piso  aceptta sobrefaturacionnde conceptos no facturables uncluidos en estancia en uci</t>
  </si>
  <si>
    <t>NHRZ19659</t>
  </si>
  <si>
    <t>GL-252243335108</t>
  </si>
  <si>
    <t>IPS factura (2) albumina 10 mg solución inyectable por valor de $ 117332 se reconoce a precio promedio del mercado por valor de $ 5700 se glosa la diferencia $ 223264,Se glosa (1) cateterismo vesical por valor de $ 27400 en los soportes anexos por la IPS no se evidencia su realización se le recuerda a la IPS que si el procedimiento fue realizado por enfermería se glosa por por estar incluido en el valor de la unidad como lo estipula la Resolución 3047 de 2008,Se glosa (1) equipo micronebulizador  para aerosol $ 3317 no facturable por ser un un insumo del procedimiento del Capítulo IV Decreto 2423/96 Art 57 ,Se glosa (3)  nebulizacion $ 39600 y (2) terapias respiratoria $ 40600 en los soportes anexos por la IPS no se evidencia su realización como lo estipula la Resolución 3047 de 2008,Se hace glosa por $ 136000 correspondiente al cobro del oxígeno (68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(6) albumina 10 mg solución inyectable $ 706992 de las 8 facturadas (4) piperacilina/tazobatam  45 solución inyectable $ 30976 de las 5 facturadas en la hoja de administración de medicamentos no se evidencia su registro Estuvo hospitalizado del 05  al 10 marzo de 2020 según lo dispuesto en el anexo técnico No 5 literal B Total $ 737968 Una vez subsanada este item IPS factura (7) albumina 10 mg solución inyectable por valor de $ 117332 c/u se reconoce a precio promedio del mercado por valor de $ 5700 c/u se glosa la diferencia $ 669792,Se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hemoclasificacion (grupo sanguine factor Rh $ 28000 y (1) hemoclasificacion prueba serica $ 31100 estos laboratorios esta incluido en el valor de las pruebas cruzadas,Se objeta la consulta de urgencias por valor de $ 51900 en vista de cómo se evidencia en la historia clínica la paciente ingreso de otra institución (hospital de Choconta) por lo tanto no de facturarse en forma adicional</t>
  </si>
  <si>
    <t>ips adjunta reportes de paraclinicos solicitados y  facturables  adjunta soporte de realizacion de cateterismo adjunta soporte de admiistracion de medicamentos y de oxigeno facturado acorde a lo ordenado y soportado</t>
  </si>
  <si>
    <t>NHRZ21822</t>
  </si>
  <si>
    <t>GL-252243335130</t>
  </si>
  <si>
    <t xml:space="preserve">IPS factura (8) albumina 10 mg solución inyectable por valor de $ 117332 se reconoce a precio promedio del mercado por valor de $ 5700 se glosa la diferencia $ 893056,IPS factura pleurectomia  en el mismo evento le realizaron lobectomia bilateral drenaje peritonitis y toracostomia se glosa lo siguienteDerechos de sala de laboctomia lo factura $ 873200 se reconoce al 50% realizado por diferente via $ 436600 se glosa la diferencia $ 4366001 Derechos de sala de toracostomia lo factura $ 100200 se reconoce al 50% realizado por diferente via $ 50100 se glosa la diferencia $ 50100Se glosa derechos de sala torascotomia $ 100200 de las 2 facturadas en los soportes anexos por la IPS se evidencia que realizado por la misma viaen el mismo evento de la pleuctomiaSe glosa los materiales de la laboctomia por valor de $ 414000 la IPS lo factura los materiales al consumoSe glosa los materiales de drenaje de peritonitis por valor de $ 195900 la IPS lo factura los materiales al consumoSe glosa los materiales de la torascotomia por valor de $ 168600 la IPS lo facturo los materiales al consumoTotal $ 1365400,Se glosa (1) gases arterial por valor de $ 48900 y (1) gasimetria arterial $ 133800 en los soportes anexos por la IPS se evidencia que fue realizados en la UCI este laboratorio esta incluido en valor de la estanciaSe glosa (1) hemoclasificacion grupo sanguíneo $ 28000 y (1) hemoclasificacion prueba serica $ 31100 no facturable por estar incluido en el valor de las pruebas cruzadas Se glosa (4) rastreo de anticuerpos por valor de $ 35600 de las 5 facturadas esta prueba de laboratorio clínico se le realiza al receptor no a la unidad a transfundir Se reconoce uno por transfusión independientemente del numero de unidades aplicadas Total $ 142400,Se glosa (10) aplicación de glóbulos rojos por valor de $ 70200 c/u en los soportes anexos se evidencia que fueron aplicados en la UCI este procedimiento esta incluido en el valor de la estancia Total $ 702000IPS factura implantación de catéter yugular por valor de $ 942700 en los soportes anexos por la IPS se evidencia que se realizaron el 23 de marzo de 2020 no se evidencia anestesia general por lo que se glosa lo siguienteDerecho de sala $ 444500 se reconoce al 45 % $ 200000 se glosa la diferencia $ 244500materiales $ 261200 se reconoce con el código 39305 $ 60800 se glosa la diferencia $ 200400Total $ 444900,Se glosa (12) consulta de nutrición por valor de $ 22100 c/u de las 29 facturadas en  los soportes anexos por la IPS se evidencia notas de los días 03 05 13 14 16 17 19 21 24 25 26 27 28 30 31 de marzo  01 y 02 de abril de 2020 como la estipula la Resolución 3047 de 2008 total $ 265200,Se glosa (3) estudio de tincion por valor de $ 107700 c/u en los soportes anexos por la IPS no se evidencia los resultados de las patologías como lo estipula la Resolución 3047 de 2008 total $ 323100,Se glosa (5) electromiografia $ 167400 (20) neuroconducion $ 922000 y (10) reflejo $ 561000 en los soportes anexos por la IPS no se evidencia los resultados como lo estipula la Resolución 3047 de 2008 ,Se hace glosa por $ 4971800 correspondiente al cobro del oxígeno (991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albumina 10 mg solución inyectable $ 117332 de las 9 facturadas (4) enoxaparina de 40 UI solución inyectable $ 27828 de las 11 facturadas (5) cefepime 1 gramo $ 21990 de las 26 facturadas (10) meropenen 1 gramo $ 118620 de las 58 facturadas (9) vancomicina 500 mg solución inyectable $ 37161 de las 22 facturadas (14) dexmedetomidina 100 mcg $ 201726 en la hoja de administración de medicamentos no se evidencia su registro Estuvo hospitalizado del 21de febrero al 02 de abril de 2020 según lo dispuesto en el anexo técnico No 5 literal B Total $ 524657 Una vez subsanada este item IPS factura (1) albumina 10 mg solución inyectable por valor de $ 117332 c/u se reconoce a precio promedio del mercado por valor de $ 5700 c/u se glosa la diferencia $ 111632,Se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$ 57030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glosa (99) electrodos de electrocardiograma por valor de $ 363 c/u no facturable insumo incluido en el valor de estancia Total $ 35937Se objeta 5 filtro intercambiador antibacterial facturado por valor de $ 5944 c/u no se reconoce insumo que hace parte del ventilador mecánico por lo tanto su cobro esta incluido dentro del valor de la estancia de la unidad de cuidados intensivos Total $ 29720Se glosa (1) inspirimetro de incentivador respiratorio por valor de $ 49641 no facturable por estar incluido en un procedimiento (terapia respiratoria) del capítulo IV Decreto 2423/96Se glosa (2) equipo micronebulizador  para aerosol $ 3317 c/u  no facturable por ser un un insumo del procedimiento del Capítulo IV Decreto 2423/96 Art 57 Total $ 6634Se glosa  (1) trocar desechable 12 mm por valor de $ 171895 no facturable por ser parte de los insumos y accesorios de la sala de quirófano Decreto 2423/96 Art 49,Se objeta el cobro de 130 terapias respiratorias facturadas por $ 20300 c/u delas 153 facturadas no se reconocen del 21 de febrero al 15 de marzo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$ 2639000Se glosa (20) terapia física por valor de $ 20300 c/u de las 47 facturadas en los soportes anexos por la IPS se evidencia que le realizaron 27 como lo contempla la Resolución 3047 de 2008 Total $ 406000Se glosa (17) nebulizacion $ 13200 c/u en los soportes anexos por la IPS no se evidencia su realización como lo estipula la Resolución 3047 de 2008 Total $ 224400,SSe glosa (19) bolsa para nutricion $ 653087 (6) bolsa para nutricion $ 234366 (1) engrapadodora de 60 mm $ 1353315 (2) recarga lineal de 60 mm $ 973216 (5) sonda de succion $ 608045 y (1) engrapadora 60 mm x 25 mm $ 607257 en los soportes anexos por la IPS no su uso como lo estipula la Resolución 3047 de 2008 </t>
  </si>
  <si>
    <t>ips aceptaglosa parcial soporta atenciones pertinentes acepta diferencia en procedimiento eps reliza revision y levanta el excedente luego de la reliquidacon  ips soporta actividaes no facturables incluidas en la atencion en uci soporta  terapias realizadas en hospitalizacion acepta mayor valor  eps levanta diferencia ips soporta procedimientosm adjunta hoja de administracion de medicamentes y soport insumos utilizados y facturables y acepta mayor valor facturado en insumos no facturables adjuta soporte de administracion de medicamentos y uso de oxigeno formulado</t>
  </si>
  <si>
    <t>HBOG3003902</t>
  </si>
  <si>
    <t>GL-252243335154</t>
  </si>
  <si>
    <t>Glosa realizada por concurrencia de Damaris Tatiana Sánchez VelascoPaciente se encuentra en el servicio de hospitalización del 10 de mayo  al 01 de junio de  2020 de (20) habitación unipersonal  por valor de $ 339400 c/u  se reconoce (20) habitación de cuatro camas  por valor de $ 217500 c/u se glosa la diferencia $ 2438000Glosa realizada por concurrencia de Damaris Tatiana Sánchez VelascoPaciente se encuentra en el servicio de hospitalización del 10 de mayo  al 01 de junio de  2020 de (1) habitación bipersonal  por valor de $ 290500  se reconoce (1) habitación de cuatro camas  por valor de $ 217500 se glosa la diferencia $ 73000,Se glosa (1) mycobacterium tuberculosis por valor de $ 338400 por no tener tarifa en listado adjunto,Se glosa (1) puncion lumbar por valor de $ 48200 c/u de las 3 facturadas en los soportes anexos por la IPS se evidencia que se realizaron 2 de los días 04 y 28 de mayo de 2020 como lo estipula la Resolución 3047 de 2008Se glosa (1) tuberculina de prueba de mantoux $ 56600 en los soportes anexos por la IPS no se evidencia el resultado como lo contempla la Resolución 3047 de 2008,Se glosa (4) aguja de puncion lumbar por valor de $ 5173 c/u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Total $ 20692Se glosa (1) polipropileno 3/0 sin aguja $ 4995 no facturable insumo incluido en los materiales según Decreto 2423/96 Art 55,Se glosa (8) enoxaparina de 40 UI solución inyectable $ 84240 de las 20 facturadas (35) anfotericina B liposomal 50 mg solucion $ 27830180 de las 62 facturadas en la hoja de administración de medicamentos no se evidencia su registro Estuvo hospitalizado del 10 de mayo al 01 de junio  de 2020 según lo dispuesto en el anexo técnico No 5 literal B Total $ 27914420 una subsanada este ítem se objeta mayor valor cobrado en 35 anfotericina B liposomal 50 mg solución inyectable facturada por valor de $ 795148  = $ 27830180 en vista que no se evidencian tarifas  se reconoce según termómetro de precios de referencia nacional por valor de $ 35850 c/u = $ 1254750 se objeta la diferencia de $ 26575430,Se glosa mayor valor cobrado según tarifa concertado entre IPS y EPSS la tarifa pactada es SOAT vigente menos el 10 % por lo tanto se objeta diferencia así 6 Monitorizacion electroencelafalografica $ 207200 c/u se reconoce $ 186700 c/u se glosa diferencia $ 123000,Se objeta (10) interconsulta por neurología $ 50300 c/u de las 12 facturadas Por  originar la practica de una intervención (Puncion lumbar) o procedimiento que deba realizar el especialista consultado Art 76 Decreto 2423/96 Total $ 503000,Se objeta mayor valor cobrado en 27 anfotericina B liposomal 50 mg solución inyectable facturada por valor de $ 795148  = $ 21468996 en vista que no se evidencian tarifas  se reconoce según termómetro de precios de referencia nacional por valor de $ 35850 c/u = $ 967950 se objeta la diferencia de $ 20501046</t>
  </si>
  <si>
    <t xml:space="preserve">IPS acepta glosa por valor de $ 42120 según respuestas adjunto firmado por Jenny Esperanza Ovalle Zapata Analista de objeción por concepto de 4 enoxaparina de 40 UI solución inyectableIPS acepta glosa por valor de $ 48200 según respuestas adjunto firmado por Jenny Esperanza Ovalle Zapata Analista de objeción por concepto de la puncion lumbarSe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IPS acepta glosa por valor de $ 25867 según respuestas adjunto firmado por Jenny Esperanza Ovalle Zapata Analista de objeción por concepto de (4) aguja de puncion lumbar y polipropileno 3/0 sin agujaSe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t>
  </si>
  <si>
    <t>HBOG3004284</t>
  </si>
  <si>
    <t>GL-252243335158</t>
  </si>
  <si>
    <t>Glosa realizada por concurrencia de Damaris Tatiana Sánchez VelascoPaciente se encuentra en el servicio de hospitalización del 17 de mayo  al 03 de junio de  2020 de (15) habitación bipersonal  por valor de $ 290500  se reconoce (15) habitación de cuatro camas  por valor de $ 217500 se glosa la diferencia $ 1095000,Se glosa (1) enoxaparina 40 UI solución inyectable $ 10530 de las 15 facturadas en la hoja de administración de medicamentos no se evidencia su registro Estuvo hospitalizado del 17 de mayo al 03 de junio de 2020 según lo dispuesto en el anexo técnico No 5 literal B  ,Se glosa (1) inspirimetro de incentivador respiratorio por valor de $ 49641 no facturable por estar incluido en un procedimiento (terapia respiratoria) del capítulo IV Decreto 2423/96,Se glosa (1) terapia física por valor de $ 20300 de las 10 facturadas en los soportes anexos por la IPS se evidencia la realización de 9 como lo estipula la Resolución 3047 de 2008Se glosa (4) terapia respiratoria por valor de $ 20300 c/u de las 19 facturadas en los soportes anexos por  la IPS se evidencia la realización de 15 terapias como lo estipula la Resolución 3047 de 2008 Total $ 81200,Se glosa mayor valor cobrado según tarifa concertado entre IPS y EPSS la tarifa pactada es SOAT vigente menos el 10 % por lo tanto se objeta diferencia así Estudio de coloración  $ 120600 se reconoce $ 93500 se glosa diferencia $ 27100,Se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t>
  </si>
  <si>
    <t>ips soporta reporte de paraclincos adjuta hoja de administracionnde medicamentos estancia doportada en habitacion bipersonal habilitada  se rreisa facturacion a tarifas contempladas en el contrato vigente  se adjunta soportes</t>
  </si>
  <si>
    <t>HBOG3005906</t>
  </si>
  <si>
    <t>GL-252243335159</t>
  </si>
  <si>
    <t>Se glosa (1) removedor de adhesivos $ 45538 y (1) barrera cutaneo $ 48982 en los soportes anexos por la IPS no se evidencia su uso como lo estipula la Resolución 3047 de 2008,Se glosa (2) potenciales evocados auditivos por valor de $ 151700 c/u en los soportes anexos  por la IPS no se evidencia que este ordenado ni realizado como lo estipula la Resolución 3047 de 2008 Total $ 303400</t>
  </si>
  <si>
    <t>HBOG3006662</t>
  </si>
  <si>
    <t>GL-252243335177</t>
  </si>
  <si>
    <t>Se glosa (1) Cuidad manejo intrahospitalario por especialista $ 52900 de las 11 facturadas en los soportes anexos por la IPS no se evidencia notas del especialista del 20 de junio de 2020 como lo estipula la Resolución 3047 de 2008,Se glosa (2) tomografía óptica por valor de $ 179200 c/u de las 4 facturadas  en los soportes anexos por la IPS se evidencia la realización de 2 como lo estipula la Resolución 3047 de 2008 Total $ 358400,Se glosa (3) enoxaparina 40 UI solución inyectable $ 10530 de las 10 facturadas en la hoja de administración de medicamentos no se evidencia su registro Estuvo hospitalizado del 16 al 26  de junio de 2020 según lo dispuesto en el anexo técnico No 5 literal B Total $ 31590,Se glosa (3) terapia física por valor de $ 20300 c/u de las 19 facturadas en lo soportes anexos por la IPS se evidencia la realización de 16 como lo estipula la Resolución 3047 de 2008 Total $ 60900,Se glosa mayor valor cobrado según tarifa concertado entre IPS y EPSS la tarifa pactada es SOAT vigente menos el 10 % por lo tanto se objeta diferencia así Hepatitis B central totales $ 103500 se reconoce $ 95400 se glosa diferencia $ 8100</t>
  </si>
  <si>
    <t>ios adjunta soportes de terapias y hoja de administracion de medicamentos que justifica insumosy medicamentos facturados</t>
  </si>
  <si>
    <t>GL-252243335180</t>
  </si>
  <si>
    <t>Se glosa (1) consulta de urgencia por valor de $ 51900 en los soportes anexos por la IPS que el paciente ingreso el 14 de junio a la Institución Paciente sin afiliación a la EPS le cubre a partir del 15 de junio de 2020,Se glosa (1) habitación de tres camas por valor de $ 188000  en los soportes anexos por la IPS que el paciente ingreso el 14 de junio a la Institución Paciente sin afiliación a la EPS le cubre a partir del 15 de junio de 2020,Se glosa (1) placa de electrobisturi por valor de $ 15327 no facturable insumo incluido en los materiales según Decreto 2423/96 Art55,Se glosa (1) radiografía de tórax $ 63200 y (1) radiografía de antebrazo $ 44500  en los soportes anexos por la IPS que el paciente ingreso el 14 de junio a la Institución Paciente sin afiliación a la EPS le cubre a partir del 15 de junio de 2020,Se glosa (1) toxoide tetanico 40 UI solución inyectable $ 10455  en los soportes anexos por la IPS que el paciente ingreso el 14 de junio a la Institución Paciente sin afiliación a la EPS le cubre a partir del 15 de junio de 2020,Se glosa (2) cefazolina 1000 mg solución inyectable por valor de $5474 c/u de las 14 facturadas en la hoja de administración de medicamentos no se evidencia que le aplicaron el medicamento estuvo hospitalizado del 14 al 18 de junio de 2020 según lo dispuesto en el anexo técnico No 5 literal B Total $ 10948,Se glosa (2) sutura  $ 29400 y (1) sala de sutura por valor de $ 43200  en los soportes anexos por la IPS que el paciente ingreso el 14 de junio a la Institución Paciente sin afiliación a la EPS le cubre a partir del 15 de junio de 2020</t>
  </si>
  <si>
    <t xml:space="preserve">NO SE ACEPTA OBJECION SE ANEXA SOPORTE DE PAGOS Y RESTITUCIONES DEL ADRES A EPS COOSALUD EN DONDE SE EVIDENCIA EL PAGO POR 16 DIAS DEL MES DE JUNIO ES DECIR AFILIACION A PARTIR DEL 14 DE JUNIO,Se persiste glosa de  (1) consulta de urgencia por valor de $ 51900 en los soportes anexos por la IPS que el paciente ingreso el 14 de junio a la Institución Paciente sin afiliación a la EPS le cubre a partir del 15 de junio de 2020 Se persiste glosa de (1) radiografía de tórax $ 63200 y (1) radiografía de antebrazo $ 44500  en los soportes anexos por la IPS que el paciente ingreso el 14 de junio a la Institución Paciente sin afiliación a la EPS le cubre a partir del 15 de junio de 2020 Se persiste glosa de (1) habitación de tres camas por valor de $ 188000  en los soportes anexos por la IPS que el paciente ingreso el 14 de junio a la Institución Paciente sin afiliación a la EPS le cubre a partir del 15 de junio de 2020 Se persiste glosa de (2) sutura  $ 29400 y (1) sala de sutura por valor de $ 43200  en los soportes anexos por la IPS que el paciente ingreso el 14 de junio a la Institución Paciente sin afiliación a la EPS le cubre a partir del 15 de junio de 2020 Se persiste glosa de (1) toxoide tetanico 40 UI solución inyectable $ 10455  en los soportes anexos por la IPS que el paciente ingreso el 14 de junio a la Institución Paciente sin afiliación a la EPS le cubre a partir del 15 de junio de 2020 Se persiste glosa de (2) cefazolina 1000 mg solución inyectable por valor de $5474 c/u de las 14 facturadas en la hoja de administración de medicamentos no se evidencia que le aplicaron el medicamento estuvo hospitalizado del 14 al 18 de junio de 2020 según lo dispuesto en el anexo técnico No 5 literal B Total $ 10948 Se persiste glosa de (1) placa de electrobisturi por valor de $ 15327 no facturable insumo incluido en los materiales según Decreto 2423/96 Art55 </t>
  </si>
  <si>
    <t>GL-252243335181</t>
  </si>
  <si>
    <t>Glosa realizada por concurrencia de Maribel Medina OtavoPaciente se encuentra en el servicio de hospitalización del 02 al 11 de junio de 2020 esta (8) habitación de tres camas por valor de $ 188000  se reconoce (8) habitación de cuatro camas por valor de $ 154600 se glosa la diferencia $ 267200,Se glosa (1) cánula de oxigeno por valor de $ 2919 no facturable por estar incluido en los materiales Decreto 2423/96 Art 55Se glosa (1) mascara para anestesia por valor de $ 8827 es un insumo no facturable por estar incluido en el equipamiento del equipo de anestesia Decreto 2423/96 Art 49Se glosa (5) tapabocas desechable N 95 $ 20375 c/u los insumos de los protocolos de bioseguridad los asume la IPS Total $ 101875,Se glosa mayor valor cobrado del aumento del 12 % al valor de la factura de compra de los materiales de osteosentisis en el contrato SSBY2019ES2T00014972 por lo que se liquida asiPlaca acromioclavicular por valor de $ 2928000 se reconoce en $ 2614248 se glosa la diferencia $ 313752Tornillo bloq 27 mm x 12 mm  por valor de $ 230100 se reconoce en $ 205405 se glosa la diferencia $ 246952 Tornillo bloq 27 mm x 14 mm  por valor de $ 230100 se reconoce en $ 205405 se glosa la diferencia $ 49390Tornillo bloq 35 mm x 16 mm  por valor de $ 257800 se reconoce en $ 230154 se glosa la diferencia $ 27646Tornillo cortical 35 mm x 12 mm  por valor de $ 78600 se reconoce en $ 70169 se glosa la diferencia $ 8431Total $ 423914</t>
  </si>
  <si>
    <t xml:space="preserve">IPS NO ACEPTA OBJECION HABITACION DE 3 CAMAS SERVICIO HABILITADO PARA QUIRURGICOSIPS NO ACEPTA LA OBJECION SE APLICA EL 12 % MAS POR VALOR DE ADMINISTRACION DE DISPOSITIVOS Y MEDICAMENTOS RESOLUCION INTERNA DE PRECIOS  (MATERIAL DE OSTEOSINTESISIPS NO ,Se persiste glosa de mayor valor cobrado del aumento del 12 % al valor de la factura de compra de los materiales de osteosentisis en el contrato SSBY2019ES2T00014972 por lo que se liquida asiPlaca acromioclavicular por valor de $ 2928000 se reconoce en $ 2614248 se glosa la diferencia $ 313752Tornillo bloq 27 mm x 12 mm  por valor de $ 230100 se reconoce en $ 205405 se glosa la diferencia $ 246952 Tornillo bloq 27 mm x 14 mm  por valor de $ 230100 se reconoce en $ 205405 se glosa la diferencia $ 49390Tornillo bloq 35 mm x 16 mm  por valor de $ 257800 se reconoce en $ 230154 se glosa la diferencia $ 27646Tornillo cortical 35 mm x 12 mm  por valor de $ 78600 se reconoce en $ 70169 se glosa la diferencia $ 8431Total $ 423914 Glosa realizada por concurrencia de Maribel Medina OtavoSe persiste glosa de la hospitalización del 02 al 11 de junio de 2020 esta (8) habitación de tres camas por valor de $ 188000  se reconoce (8) habitación de cuatro camas por valor de $ 154600 se glosa la diferencia $ 267200 Se persiste glosa de (1) cánula de oxigeno por valor de $ 2919 no facturable por estar incluido en los materiales Decreto 2423/96 Art 55Se persiste glosa de (1) mascara para anestesia por valor de $ 8827 es un insumo no facturable por estar incluido en el equipamiento del equipo de anestesia Decreto 2423/96 Art 49Se persiste glosa de (5) tapabocas desechable N 95 $ 20375 c/u los insumos de los protocolos de bioseguridad los asume la IPS Total $ 101875 </t>
  </si>
  <si>
    <t>GL-252243335182</t>
  </si>
  <si>
    <t>Glosa realizada por concurrencia de Maribel Medina OtavoPaciente se encuentra en el servicio de hospitalización del 13 al 17 de junio de 2020 esta (1) habitación de tres camas por valor de $ 188000  se reconoce (1) habitación de cuatro camas por valor de $ 154600 se glosa la diferencia $ 33400,Se glosa mayor valor cobrado del aumento del 12 % al valor de la factura de compra de los materiales de osteosentisis en el contrato SSBY2019ES2T00014972 por lo que se liquida asiPlaca de fijación curva  por valor de $ 2146500 se reconoce en $ 1916490 se glosa la diferencia $ 230010Tornillo mayo cortical  35 x 38 mm por valor de $ 308400 se reconoce en $ 275350 se glosa la diferencia $ 33050Tornillo mayo cortical  35 x 45 mm por valor de $ 308400 se reconoce en $ 275350 se glosa la diferencia $ 33050Tornillo mayo cortical  35 x 50 mm por valor de $ 308400 se reconoce en $ 275350 se glosa la diferencia $ 330503 arandelas por valor de $ 221600 se reconoce en $ 197876 se glosa la diferencia $ 711722 Tornillo  cortical  20 x 14 mm por valor de $ 288400 se reconoce en $ 257541 se glosa la diferencia $ 617183Tornillo  cortical  20 x 16 mm por valor de $ 288400 se reconoce en $ 257541 se glosa la diferencia $ 92577Total $ 554627</t>
  </si>
  <si>
    <t>Glosa realizada por concurrencia de Maribel Medina OtavoSe persiste glosa de la hospitalización del 13 al 17 de junio de 2020 esta (1) habitación de tres camas por valor de $ 188000  se reconoce (1) habitación de cuatro camas por valor de $ 154600 se glosa la diferencia $ 33400 Se persiste glosa por mayor valor cobrado del aumento del 12 % al valor de la factura de compra de los materiales de osteosentisis en el contrato SSBY2019ES2T00014972 por lo que se liquida asiPlaca de fijación curva  por valor de $ 2146500 se reconoce en $ 1916490 se glosa la diferencia $ 230010Tornillo mayo cortical  35 x 38 mm por valor de $ 308400 se reconoce en $ 275350 se glosa la diferencia $ 33050Tornillo mayo cortical  35 x 45 mm por valor de $ 308400 se reconoce en $ 275350 se glosa la diferencia $ 33050Tornillo mayo cortical  35 x 50 mm por valor de $ 308400 se reconoce en $ 275350 se glosa la diferencia $ 330503 arandelas por valor de $ 221600 se reconoce en $ 197876 se glosa la diferencia $ 711722 Tornillo  cortical  20 x 14 mm por valor de $ 288400 se reconoce en $ 257541 se glosa la diferencia $ 617183Tornillo  cortical  20 x 16 mm por valor de $ 288400 se reconoce en $ 257541 se glosa la diferencia $ 92577Total $ 554627 ,IPS NO ACEPTA OBJECION HABITACION DE 3 CAMAS SERVICIO HABILITADO PARA QUIRURGICOSIPS NO ACEPTA LA OBJECION SE APLICA EL 12 % MAS POR VALOR DE ADMINISTRACION DE DISPOSITIVOS Y MEDICAMENTOS RESOLUCION INTERNA DE PRECIOS  (MATERIAL DE OSTEOSINTESIS</t>
  </si>
  <si>
    <t>GL-252243335184</t>
  </si>
  <si>
    <t>Se glosa (1) beta 2 glicoproteina IGG por valor de $ 70000  (1) beta 2 glicoproteina IGM por valor de $ 70000 y (1) beta 2 glicoproteina 1 por valor de $ 60000 no se evidencia en los listados adjuntos donde se puede verificarSe objeta el cobro de 27 oximetrias por valor de $ 31600 c/u porque no es facturable debido a que hace parte del monitoreo de signos vitales del paciente por lo tanto está incluido en la atención del paciente  Total $ 853200,Se glosa (4) tapabocas desechable N 95 $ 20375 c/u los insumos de los protocolos de bioseguridad los asume la IPS Total $ 81500,Se glosa (720) litros de oxigeno por valor de $ 8640 de las 7770 litros facturadas  en los soportes anexos por la IPS  se evidencia que suministraron 7050 litros de oxigeno Como lo estipula la Resolución 3047 de 2008Se glosa (2) vancomicina clorohidrato 500 mg solución inyectable  por valor de $ 8364 c/u de las 28 facturados  estuvo hospitalizado del 28 de mayo de 08 de junio de 2020 en soportes anexos de historia clínica no se evidencia el registro de aplicación del medicamento que sustente su cobro según lo dispuesto en el anexo técnico No 5 literal B numeral 10 literal E  de la resolución 3047 de 2008 Total $ 16728</t>
  </si>
  <si>
    <t xml:space="preserve">IPS NO ACEPTA OBJECION OXIMETRIAS INTERPRETADAS POR ESPECIALISTA Y SOLICITADAS POR MEDICO TRATANTE SEGÚN DECRETO 2423/96 PROCEDIMIENTO FACTURABLE CON CODIGO SOAT 27111 SERVICIO NO INCLUIDO EN ART 29  SE ADJUNTA SOPORTES DE GLICOPROTEINASNO SE ACEPTA OBJECION SE ADJUNTAN NOTAS DE ENFERMERIA SOPORTANDO SERVICIOS COBRADOSNO SE ACEPTA OBJECION SE ADJUNTA HISTORIA CLINICA SOPORTANDO CONSUMO DE OXIGENONO SE ACEPTA OBJECION  INSUMO HACE PARTE DE LOS ELEMENTOS DE PROTECCION PERSONAL ACUDIENDO A EMERGENCIA MUNDIAL DEBIDO A PANDEMIA DE COVID19,Se levanta glosa por valor de $ 8640 la IPS adjunto la hoja de suministro de oxigeno donde su evidencia su suministro Se persiste glosa de  (2) vancomicina clorohidrato 500 mg solución inyectable  por valor de $ 8364 c/u de las 28 facturados  estuvo hospitalizado del 28 de mayo de 08 de junio de 2020 en soportes anexos de historia clínica no se evidencia el registro de aplicación del medicamento que sustente su cobro según lo dispuesto en el anexo técnico No 5 literal B numeral 10 literal E  de la resolución 3047 de 2008 Total $ 16728 Se periste glosa de (1) beta 2 glicoproteina IGG por valor de $ 70000  (1) beta 2 glicoproteina IGM por valor de $ 70000 y (1) beta 2 glicoproteina 1 por valor de $ 60000 no se evidencia en los listados adjuntos donde se puede verificarSe persiste glosa del cobro de 27 oximetrias por valor de $ 31600 c/u porque no es facturable debido a que hace parte del monitoreo de signos vitales del paciente por lo tanto está incluido en la atención del paciente  Total $ 853200Se persiste glosa de (4) tapabocas desechable N 95 $ 20375 c/u los insumos de los protocolos de bioseguridad los asume la IPS Total $ 81500 </t>
  </si>
  <si>
    <t>GL-252243335185</t>
  </si>
  <si>
    <t>Se glosa (1) anticuerpos irregulares deteccion por valor de $ 35600 de las 2 facturadas esta prueba de laboratorio clínico se le realiza al receptor no a la unidad a transfundir se reconoce uno por transfusión independiente del numero de unidades aplicadas ,Se glosa (1) cefazolina 1000 mg solución inyectable  por valor de $ 5474 de las 24 facturados y (8) lactato de ringer x 500 ml solución inyectable $ 26664 de las 24 facturadas  estuvo hospitalizado del 02 al 08 de junio de 2020 en soportes anexos de historia clínica no se evidencia el registro de aplicación del medicamento que sustente su cobro según lo dispuesto en el anexo técnico No 5 literal B numeral 10 literal E  de la resolución 3047 de 2008 Total $ 32138,Se glosa (2) transfusión de la unidad de glóbulos rojos por valor de $ 70600 c/u de las 4 facturadas en los soportes anexos por la IPS se evidencia que fueron aplicadas el 02 de junio a las 1835 PM estaba en la cirugía esta incluido en el valor de la sala de cirugía Total $ 141200</t>
  </si>
  <si>
    <t xml:space="preserve">NO SE ACEPTA OBJECION SE ADJUNTAN NOTAS DE ENFERMERIA SOPORTANDO SERVICIOS COBRADOSNO SE ACEPTA OBJECION SE FACTURA RASTREO DE ACUERDO A DECRETO 2423 PERMITE SU COBRONO SE ACEPTA OBJECION SE ANEXA SOPORTE DE LABORATORIOS,Se persiste glosa de  (1) cefazolina 1000 mg solución inyectable  por valor de $ 5474 de las 24 facturados y (8) lactato de ringer x 500 ml solución inyectable $ 26664 de las 24 facturadas  estuvo hospitalizado del 02 al 08 de junio de 2020 en soportes anexos de historia clínica no se evidencia el registro de aplicación del medicamento que sustente su cobro según lo dispuesto en el anexo técnico No 5 literal B numeral 10 literal E  de la resolución 3047 de 2008 Total $ 32138 Se persiste glosa de  (1) anticuerpos irregulares deteccion por valor de $ 35600 de las 2 facturadas esta prueba de laboratorio clínico se le realiza al receptor no a la unidad a transfundir se reconoce uno por transfusión independiente del numero de unidades aplicadas Se persiste glosa de (2) transfusión de la unidad de glóbulos rojos por valor de $ 70600 c/u de las 4 facturadas en los soportes anexos por la IPS se evidencia que fueron aplicadas el 02 de junio a las 1835 PM estaba en la cirugía esta incluido en el valor de la sala de cirugía Total $ 141200 </t>
  </si>
  <si>
    <t>GL-252243335186</t>
  </si>
  <si>
    <t>IPS factura (33) cuidados diarios por especialista por valor de $ 52900 c/u en los soportes anexos por la IPS se evidencia que es atendido por medicina interna y tiene unas interconsultas por psiquiatria por lo que se reconoce 10 interconsultas por valor de $ 50300 c/u se glosa la diferencia $ 26000,Se glosa (1) tapabocas desechable N 95 $ 20375 los insumos de los protocolos de bioseguridad los asume la IPS ,Se glosa (1980) litros de oxigeno por valor de $ 23760 de las 30060 litros facturadas  en los soportes anexos por la IPS  se evidencia que suministraron 28080 litros de oxigeno Como lo estipula la Resolución 3047 de 2008Se glosa (6) piperacilina  tazobactam 45 solución inyectable  por valor de $ 50184 de las 15 facturados  (8) vancomicina clorohidrato 500 mg solución inyectable $ 66912  de las 58 facturadas y (25) sodio cloruro 09 % x 500 ml $ 82525 de las 110 facturadas  estuvo hospitalizado del 03 al 25 de junio de 2020 en soportes anexos de historia clínica no se evidencia el registro de aplicación del medicamento que sustente su cobro según lo dispuesto en el anexo técnico No 5 literal B numeral 10 literal E  de la resolución 3047 de 2008 Total $ 199621</t>
  </si>
  <si>
    <t xml:space="preserve">NO SE ACEPTA  OBJECION SE ADJUNTA EPICRISIS EN DONDE SE EVIDENCIA QUE EL PACIENTE RECIBIO ATENDIONES DIARIAS INTRAHOSPITALARIAS POR LOS SERVICIOS DE MEDICINA INTERNA Y PSIQUIATRIA POR LO QUE DECRETO 2423 PERMITE EL COBRO DE CADA UNA DE ELLASNO SE ACEPTA OBJECION SE ADJUNTAN NOTAS DE ENFERMERIA SOPORTANDO SERVICIOS COBRADOS NO SE ACEPTA OBJECION  INSUMO HACE PARTE DE LOS ELEMENTOS DE PROTECCION PERSONAL ACUDIENDO A EMERGENCIA MUNDIAL DEBIDO A PANDEMIA DE COVID19,Se levanta glosa por valor de $ 23760 la IPS adjunto la hoja de suministro de oxigeno donde se evidencia que de su suministro Se levanta glosa parcial por valor de $ 117096 la IPS adjunto la hoja de administración de medicamentos donde se evidencia su aplicación por concepto de iperacilina  tazobactam 45 solución inyectable y  vancomicina clorohidrato Se persiste glosa de (25) sodio cloruro 09 % x 500 ml $ 82525 de las 110 facturadas  estuvo hospitalizado del 03 al 25 de junio de 2020 en soportes anexos de historia clínica no se evidencia el registro de aplicación del medicamento que sustente su cobro según lo dispuesto en el anexo técnico No 5 literal B numeral 10 literal E  de la resolución 3047 de 2008 Se persiste glosa de  (33) cuidados diarios por especialista por valor de $ 52900 c/u en los soportes anexos por la IPS se evidencia que es atendido por medicina interna y tiene unas interconsultas por psiquiatria por lo que se reconoce 10 interconsultas por valor de $ 50300 c/u se glosa la diferencia $ 26000Se persiste glosa de (1) tapabocas desechable N 95 $ 20375 los insumos de los protocolos de bioseguridad los asume la IPS </t>
  </si>
  <si>
    <t>GL-252243335187</t>
  </si>
  <si>
    <t>Se glosa mayor valor cobrado del aumento del 12 % al valor de la factura de compra de los materiales de osteosentisis en el contrato SSBY2019ES2T00014972 por lo que se liquida asiPlaca en T 15 mm por valor de $ 3358600 se reconoce en $ 2998711 se glosa la diferencia $ 3598892 Tornillo cortical 15 x 12 mm por valor de $ 273100 se reconoce en $ 243842 se glosa la diferencia $ 585162 Tornillo cortical 15 x 14 mm por valor de $ 273100 se reconoce en $ 243842 se glosa la diferencia $ 585162 Tornillo cortical 15 x 16 mm por valor de $ 273100 se reconoce en $ 243842 se glosa la diferencia $ 58516Total $ 535437</t>
  </si>
  <si>
    <t xml:space="preserve">IPS NO ACEPTA LA OBJECION SE APLICA EL 12 % MAS POR VALOR DE ADMINISTRACION DE DISPOSITIVOS Y MEDICAMENTOS RESOLUCION INTERNA DE PRECIOS  (MATERIAL DE OSTEOSINTESIS),Se persiste glosa por mayor valor cobrado del aumento del 12 % al valor de la factura de compra de los materiales de osteosentisis en el contrato SSBY2019ES2T00014972 por lo que se liquida asiPlaca en T 15 mm por valor de $ 3358600 se reconoce en $ 2998711 se glosa la diferencia $ 3598892 Tornillo cortical 15 x 12 mm por valor de $ 273100 se reconoce en $ 243842 se glosa la diferencia $ 585162 Tornillo cortical 15 x 14 mm por valor de $ 273100 se reconoce en $ 243842 se glosa la diferencia $ 585162 Tornillo cortical 15 x 16 mm por valor de $ 273100 se reconoce en $ 243842 se glosa la diferencia $ 58516Total $ 535437  </t>
  </si>
  <si>
    <t>GL-252243335207</t>
  </si>
  <si>
    <t>Glosa realizada por la concurrencia de Maribel Medina OtavoSe glosa (3) habitación de cuatro camas por valor de $ 154600 c/u de los días 25 26 y 27 de marzo de 2020 paciente con sepsis de origen pulmonar insuficiencia respiratoria aguda en resolución al momento estable a la espera de ubicación por servicio de trabajo social donde se le pueda garantizar soporte de oxígeno suplementario para el hogar paciente sólo está en espera de ubicación de hogar por parte de trabajo social para garantizar un punto de oxigeno y considerar egreso paciente con mala red de apoyo Total $ 463800,Se  glosa (20) nebulizacion por valor de $ 13200 c/u no se reconoce teniendo en cuenta que hace parte de la terapia respiratoria  en los soportes anexos por la IPS se evidencia que fueron realizados en el mismo eventos de las terapias respiratorias Total $ 264000 ,Se glosa (1) catéter central adulto por valor de $ 107120 de las 2 facturadas en los soportes anexos por la IPS se evidencia el uso de 1 como lo estipula la Resolución 3047 de 2008,Se glosa (2) cánula de oxigeno por valor de $ 3228 de las 3 facturadas (3) humidificar por valor de $ 18393  en la historia clínica anexa no se evidencia justificación para su cobro por protocolo de enfermería se reconoce una por estancia Total $ 21621Se glosa (1) micronebulizador por valor de $ 4417 no facturable por ser un insumo por estar incluido en el procedimiento del capítulo IV del Decreto 2423/96 Art57,Se glosa (2) terapia física por valor de $ 20300 c/u de las 9 facturadas en los soportes anexos por la IPS se evidencia a realización de 7 como lo contempla la Resolución 3047 de 2008 Total $ 40600,Se glosa (6120) litros de oxigeno por valor de $ 73440 de las 53280 litros facturadas  en los soportes anexos por la IPS  se evidencia que suministraron 47160 litros de oxigeno Como lo estipula la Resolución 3047 de 2008Se glosa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2008,Se glosa mayor valor cobrado según tarifa concertado entre IPS y EPSS la tarifa pactada es SOAT vigente menos el 10 % por lo tanto se objeta diferencia así (8) ionograma por valor  $ 90000 c/u se reconoce $ 67100 c/u se glosa diferencia $ 183200</t>
  </si>
  <si>
    <t>NO SE ACEPTA OBJECION SE ADJUNTAN NOTAS DE ENFERMERIA SOPORTANDO SERVICIOS COBRADOSIPS NO ACEPTA OBJECION SE FACTURA VALOR A TARIFA SOAT  MENOS EL 10% CONTRATADO CON LA EPS EL CUAL ES COBRADO CORRECTAMENTE EN LA FACTURAIPS NO ACEPTA OBJECION LA NEBULIZA</t>
  </si>
  <si>
    <t>GL-252243335208</t>
  </si>
  <si>
    <t>Se glosa (1) mascara laríngeo $ 57152 (1) cánula de oxigeno $ 1820  (1) mascara para oxigeno $ 2919 no facturable por ser unos insumos y esta incluido en el equipamiento del equipo de anestesia Se glosa (5) tapabocas desechable N 95 $ 20375 los insumos de los protocolos de bioseguridad los asume la IPS y hace parte de la dotación estancia Total $ 101875,Se glosa mayor valor cobrado del aumento del 12 % al valor de la factura de compra de los materiales de osteosentisis en el contrato SSBY2019ES2T00014972 por lo que se liquida asiPlaca aculoc por valor de $ 3972300 se reconoce en $ 3546671 se glosa la diferencia $ 425629Tornillo bloqueo 24 x 18 mm por valor de $ 458900 se reconoce en $ 409743 se glosa la diferencia $ 491572 Tornillo bloqueo 24 x 20 mm por valor de $ 458900 se reconoce en $ 409743 se glosa la diferencia $ 98314Tornillo bloqueo 24 x 22 mm por valor de $ 458900 se reconoce en $ 409743 se glosa la diferencia $ 49157Tornillo bloqueo 27 x 14 mm por valor de $ 456900 se reconoce en $ 407902 se glosa la diferencia $ 48998Tornillo bloqueo 27 x 12 mm por valor de $ 581800 se reconoce en $ 519424 se glosa la diferencia $ 62376Pin kirschner por valor de $ 16400 se reconoce en $ 14635 se glosa la diferencia $ 1765Total $ 735396</t>
  </si>
  <si>
    <t>IPS NO ACEPTA LA OBJECION SE APLICA EL 12 % MAS POR VALOR DE ADMINISTRACION DE DISPOSITIVOS Y MEDICAMENTOS RESOLUCION INTERNA DE PRECIOSNO SE ACEPTA OBJECION  INSUMO HACE PARTE DE LOS ELEMENTOS DE PROTECCION PERSONAL ACUDIENDO A EMERGENCIA MUNDIAL DEBIDO</t>
  </si>
  <si>
    <t>NHRZ25440</t>
  </si>
  <si>
    <t>GL-252243335247</t>
  </si>
  <si>
    <t>Se glosa (2) tiras para glucometria por valor de $ 1228 c/u no facturable por estar incluido en el valor de la glucometria Total $ 2456,Se hace glosa por valor de $ 198000 correspondiente al cobro del oxígeno ( 90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40 UI solución inyectable $ 10530 de las 2 facturadas (4) ampicilina/sulbactam 15 gramo solución inyectable $ 7264 de las 6 facturadas (1) insulina lispro 100 UI $ 22583 y (1) insulina glargina 100 UI $ 27227 en la hoja de administración de medicamentos no se evidencia su registro Estuvo hospitalizado del 16 de junio al 03 de julio de 2020 según lo dispuesto en el anexo técnico No 5 literal B Total $ 67604</t>
  </si>
  <si>
    <t>ips acepta glosa parcial soporta administracion de oxigeno acepta insumos no facturables</t>
  </si>
  <si>
    <t>NHRZ26029</t>
  </si>
  <si>
    <t>GL-252243335248</t>
  </si>
  <si>
    <t>Se glosa (1) terapia de lenguaje por valor de $ 20300 de las 9 facturadas en los soportes anexos por la IPS se evidencia la realización de 9 como lo estipula la Resolución de 3047 de 2008Se glosa (5) terapia física por valor de $ 20300 c/u de las 10 facturadas en los soportes anexos por la IPS se evidencia a realización de 5 como lo estipula la Resección 3047 de 2008 Total $ 101500,Se glosa (5) ampicilina de 500 mg solución inyectable por valor de $ 1889 c/u de las 11 facturadas en la hoja de administración de medicamentos no se evidencia su registro Estuvo hospitalizado del 16 de junio al 03 de julio de 2020 según lo dispuesto en el anexo técnico No 5 literal B Total $ 9445,Se objeta 1 kit ventilación mecánica por valor de $ 283757 y (1) circuito ventilación doble calentado $ 239208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1 filtro antibacterial  por valor de $ 33280 no se reconoce insumo que hace parte del ventilador mecánico por lo tanto su cobro esta incluido dentro del valor de la estancia de la unidad de cuidados intensivos</t>
  </si>
  <si>
    <t>eps levanta objecion según soportes de terapoias realizaas y facturadas al igual wue medicamentos administrados soportadaos en hoja de administracion corresponden a o faturado</t>
  </si>
  <si>
    <t>NHRZ26103</t>
  </si>
  <si>
    <t>GL-252243335249</t>
  </si>
  <si>
    <t>Se glosa (1) cuidado intrahospitalaria por especialista $ 52900 de las 2 facturadas la atención  del 02 de julio de 2020  por ser medico tratante por lo tanto su cobro está incluido dentro del valor de la estancia de la unidad de cuidados intensivos,Se glosa (1) gases arterial por valor de $ 48900 este laboratorio esta incluido en el valor de unidad como lo estipula el Decreto 2423/96 Art 43,Se glosa (1) inserción de tubo por valor de $ 26900 en los soportes anexos por las IPS no se evidencia su realización como lo estipula la Resolución 3047 de 2008,Se glosa (1) inserción de vía aérea por valor de $ 110600 no facturable en los soportes anexos por la IPS se evidencia que fue realizado el 02 de julio de 2020 y fue en la UCI este procedimiento esta incluido en el valor de la unidad ,Se glosa (2) enoxaparina 40 mg solución inyectable $ 21060 de las facturadas (18) ampicilina/sulbactam 15 mg solución inyectable $ 32688 de las 24 facturadas (4) claritromicina 500 mg solución $ 72736 de las 6 facturadas (2) enoxaparina de 60 mg solución inyectable $ 28954 (6) amiodarona 150 mg solución inyectable $ 18108 en la hoja de administración de medicamentos no se evidencia su registro Estuvo hospitalizado del 16 de junio al 03 de julio de 2020 según lo dispuesto en el anexo técnico No 5 literal B Total $ 173546,Se glosa (2) tomografía de tórax por valor de $ 917400 (1) tomografía de abdomen $ 603800 y (1) tomografía reconstrucción $ 639700 en los soportes anexos por la IPS no se evidencia su realización como lo estipula la Resolución 3047 de 2008,Se glosa (4) terapia física por valor de $ 20300 c/u en los soportes anexos por la IPS no se evidencia su realización como lo estipula la Resolución 3047 de 2008 Total $ 81200Se glosa (18) terapia respiratoria por valor de $ 20300 c/u en los soportes anexos por la IPS no se evidencia su realización como lo estipula la Resolución 3047 de 2008 Total $ 365400 una vez subsanada este ítem si los realizaron del 02 al 06 de julio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(5) radiografía de tórax por valor de $ 316000 y (5) portátiles $ 231500 en los soportes anexos por la IPS no se evidencia su realización como lo estipula la Resolución 3047 de 2008,Se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apósitos transparente $ 3061 c/u no facturable insumo utilizado en  la  fijación  del acceso a la vía vascular IV el cual reemplaza la utilización del micropore por lo tanto no se reconoce  ya que se encuentra incluido en la urgencia Total $ 6122</t>
  </si>
  <si>
    <t xml:space="preserve">ips adjunta soporte de terapias  realizadas y facturables soorta atencion pertinente en uci acepta procedimientos no facturables al igual que toma de gasesa arteiales incuidos no facturables  en uciadjunta soporte de administracion de  alimentos adjunta hoja de administracion ips adjunta sopore de paraclinicos </t>
  </si>
  <si>
    <t>NHRZ27667</t>
  </si>
  <si>
    <t>GL-252243335267</t>
  </si>
  <si>
    <t xml:space="preserve">Se glosa (1) ácido láctico por valor de $ 44500 de las 2 facturadas en los soportes anexos por la IPS se evidencia el resultado del 10 de julio de 2020 como lo estipula la Resolución 3047 de 2008Se glosa (9) terapia física por valor de $ 20300 c/u en los soportes anexos por la IPS no se evidencia su realización como lo estipula la Resolución 3047 de 2008 Total $ 182700Se glosa (47) terapia respiratoria por valor de $ 20300 c/u de las 51 facturadas en los soportes anexos por la IPS se evidencia que le realizaron 4 como lo estipula la Resolucion 3047 de 2008 Total $ 954100 se le recuerda a la IPS si las terapias fueron realizadas entre el 12 al 23 de julio no se reconocen por estar el paciente en UCI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(1) sustitución de tubo nasogástrico por valor de $ 133800 en los soportes anexos por la IPS no se evidencia su realización como lo estipula la Resolución 3047 de 2008,Se hace glosa por $ 202400 correspondiente al cobro del oxígeno ( 92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enoxaparina 40 mg solución inyectable $ 52650 de las 7 facturadas (4) enoxaparina de 60 mg solución inyectable $ 57908 de las 6 facturadas (44) ampicilina/sulbactam 15 mg solución inyectable $ 79904 de las 64 facturadas (6) cefepima de 1 gramo solución inyectable $ 27462 de las 24 facturadas (312) midazolam 5 mg solución inyectable $ 369408 de las 336 facturadas (6) claritromicina 500 mg solución $ 109104 (90) cisatracurio 2 mg solución inyectable $ 1024920  en la hoja de administración de medicamentos no se evidencia su registro Estuvo hospitalizado del 08 al 24 de julio de 2020 según lo dispuesto en el anexo técnico No 5 literal B Total $ 1721356,Se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adulto por valor de $ 53818 c/u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$ 161454Se objeta 5 filtro intercambiador antibacterial por valor de $ 8324 c/u no se reconoce insumo que hace parte del ventilador mecánico por lo tanto su cobro esta incluido dentro del valor de la estancia de la unidad de cuidados intensivos Total $ 41620Se glosa (1) propileno 2/0 aguja por valor de $ 5265 no facturable insumo incluido en al valor del procedimientoSe glosa (1) apósitos transparente $ 3061 no facturable insumo utilizado en  la  fijación  del acceso a la vía vascular IV el cual reemplaza la utilización del micropore por lo tanto no se reconoce  ya que se encuentra incluido en la urgencia </t>
  </si>
  <si>
    <t>ips adunta soporte de hoja de administracion de medicamentos que soporta su cobro y el uso de insumos facturablles acepta sorefavturacion en insumos no facturables adjuta soporte de terapias y acepta diferencia por sobrefacturacion adjunta soporte de procedimieto caboo de tubo</t>
  </si>
  <si>
    <t>GL-252243335277</t>
  </si>
  <si>
    <t>Se glosa (1) cánula de oxigeno por valor de $ 1820 no facturable por estar incluido en los materiales Decreto 2423/96 Art 55,Se glosa (1) tapón 0 mm por valor de $ 830100 en los soporte anexos por la IPS no se evidencia su uso como lo estipula la Resolución 3047 de 2008 Una vez subsanada este item se glosa la ips no adjunto la factura de venta donde se pueda verificar los valores se le recuerda a la IPS que no tiene aumento del 12% según contrato SSBY2019ES2T00014972,Se glosa (2) heparina bajo peso molecular de 40 UI solución inyectable $ 23000 de las 15 facturadas (3) vancomicina de 500 mg solución inyectable $ 25092 de las 60 facturadas   estuvo hospitalizado del 06 al 23 de julio de 2020 en soportes anexos de historia clínica no se evidencia el registro de aplicación del medicamento que sustente su cobro según lo dispuesto en el anexo técnico No 5 literal B numeral 10 literal E  de la resolución 3047 de 2008 Total $ 48092,Se glosa (3) tornillo bloqueo 50 mm x 30 mm por valor de $ 1477500 (2) tornillo bloqueo 50 mm x 40 mm por valor de $ 985000 (1) clavo tibial $ 4446400 y (1) cemento $ 442600 la IPS no adjunto la factura de compra donde se pueda verificar sus valores se le recuerda a la IPS que no tiene aumento del porcentaje según contrato N  SSBY2019ES2T00014972,Se glosa 7 catéter intravenosa N   por valor de $ 2507 c/u de las 10 facturadas en los soportes anexos por la IPS no se evidencia justificación para su uso por protocolo de enfermería se reconoce el acceso venoso debe ser cambiado cada 72 horas $ 6000 Como lo estipula la Resolución 3047 de 2008 Total $ 17549,Se glosa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t>
  </si>
  <si>
    <t xml:space="preserve">SE LEVANTA OBJECION SE FACTURA CODIGO VALOR A TARIFA SOAT  MENOS EL 10% CONTRATADO CON LA EPS EL CUAL ES COBRADO CORRECTAMENTE EN LA FACTURASE LEVANTA OBJECION SE ADJUNTAN NOTAS DE ENFERMERIA SOPORTANDO SERVICIOS COBRADOSSE LEVANTA OBJECION SE ADJUNTA FACTURA DE MATERIAL DE OSTESINTESIS Y SE ADJUNTA HISTORIA CLINICA SOPORTANDO SERVICIO COBRADOSE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persiste glosa de (1) tapón 0 mm por valor de $ 830100 en los soporte anexos por la IPS no se evidencia su uso como lo estipula la Resolución 3047 de 2008 Una vez subsanada este item se glosa la ips no adjunto la factura de venta donde se pueda verificar los valores se le recuerda a la IPS que no tiene aumento del 12% según contrato SSBY2019ES2T00014972Se persiste glosa de (2) heparina bajo peso molecular de 40 UI solución inyectable $ 23000 de las 15 facturadas (3) vancomicina de 500 mg solución inyectable $ 25092 de las 60 facturadas   estuvo hospitalizado del 06 al 23 de julio de 2020 en soportes anexos de historia clínica no se evidencia el registro de aplicación del medicamento que sustente su cobro según lo dispuesto en el anexo técnico No 5 literal B numeral 10 literal E  de la resolución 3047 de 2008 Total $ 48092 Se persiste glosa de 7 catéter intravenosa N   por valor de $ 2507 c/u de las 10 facturadas en los soportes anexos por la IPS no se evidencia justificación para su uso por protocolo de enfermería se reconoce el acceso venoso debe ser cambiado cada 72 horas $ 6000 Como lo estipula la Resolución 3047 de 2008 Total $ 17549 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Se levanta glosa parcial por valor de $ 6563404  la IPS adjunto la factura de compra de los materiales se reconoce al valor de la factura( 3) tornillo bloqueo 50 mm x 30 mm por valor de $ 1319214 (2) tornillo bloqueo 50 mm x 40 mm por valor de $ 879476 (1) clavo tibial $ 3969970  y (1) cemento $ 395144Se persiste glosa parcial por valor $ 787696  de por concepto del porcentaje (3) tornillo bloqueo 50 mm x 30 mm por valor de $ 158286 (2) tornillo bloqueo 50 mm x 40 mm por valor de $ 105524 (1) clavo tibial $ 476430  y (1) cemento $ 47456 Se persiste glosa de (1) cánula de oxigeno por valor de $ 1820 no facturable por estar incluido en los materiales Decreto 2423/96 Art 55 </t>
  </si>
  <si>
    <t>GL-252243335278</t>
  </si>
  <si>
    <t>Se glosa (1) circuito de anestesia adulto $ 35575 y (1) mascara de anestesia $ 8827 no facturable por ser unos insumos y está incluido en el equipamiento del equipo de anestesia y de sala de cirugíaSe glosa (1) extensión para anestesia adulto por valor de $ 1702 insumo que corresponde a un set de extensión para proporcionar mayor longitud a los accesos venosos no se reconoce ya que cumple la misma función que el equipo macrogotero el cual se está reconociendo Se glosa (1) mascara de oxigeno por valor de $ 2919 no facturable por estar incluido en los materiales Decreto 2423/96 Art 55Se glosa (5) tapabocas desechable N 95 $ 20375 los insumos de los protocolos de bioseguridad los asume la IPS y hace parte de la dotación estancia Total $ 101875Se glosa (1) placa de electrobisturi por valor de $ 15327 no facturable insumo incluido en la sala de cirugía como lo estipula el Decreto 2423/96 Art 49,Se glosa (1) honorarios de ayudantía de tenorrafias de flexores por valor de $ 182800 (1) honorarios de ayudantía de injerto oseo $ 84500 (1) honorarios de ayudantía reducción abierta $ 91900 (1) honorarios de ayudantía de neurolosis $ 36100 (1) honorarios de ayudantía de descompresión $ 31200 en la descripción quirúrgica no se evidencia la participación del profesional Total $ 426500,Se glosa (1) humificador por valor de $ 8703 en los soportes anexos por la IPS no se evidencia que el medico ordenara oxígeno ni le suministraron como lo estipula la Resolución 3047 de 2008,Se glosa mayor valor cobrado del aumento del 12 % al valor de la factura de compra de los materiales de osteosentisis en el contrato SSBY2019ES2T00014972 por lo que se liquida asiPlaca polixial por valor de $ 3442500 se reconoce en $ 3073630 se glosa la diferencia $ 368870Tornillo dual bloqueado 24 mm L 14 mm  por valor de $ 465400 se reconoce en $ 415511 se glosa la diferencia $ 498892 Tornillo dual bloqueado 24 mm L 16 mm  por valor de $ 465400 se reconoce en $ 415511 se glosa la diferencia $ 997782 Tornillo dual bloqueado 24 mm L 18 mm  por valor de $ 465400 se reconoce en $ 415511 se glosa la diferencia $ 99778Tornillo dual bloqueado 24 mm L 20 mm  por valor de $ 465400 se reconoce en $ 415511 se glosa la diferencia $ 49889Tornillo dual bloqueado 24 mm L 22 mm  por valor de $ 465400 se reconoce en $ 415511 se glosa la diferencia $ 498892 Tornillo cortical por valor de $ 230400 se reconoce en $ 205695 se glosa la diferencia $ 494102 Pin Kirschner por valor de $ 16400 se reconoce en $ 14635 se glosa la diferencia $ 3530Total $ 771033</t>
  </si>
  <si>
    <t xml:space="preserve">IPS  ACEPTA OBJECION POR ELEMENTOS DE PROTECCION PERSONAL INCLUIDOS EN ESTANCIASE LEVANTA OBJECION SE ADJUNTA HISTORIA CLINICA SOPORTANDO SERVICIO COBRADOSE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persiste glosa de  (1) honorarios de ayudantía de tenorrafias de flexores por valor de $ 182800 (1) honorarios de ayudantía de injerto oseo $ 84500 (1) honorarios de ayudantía reducción abierta $ 91900 (1) honorarios de ayudantía de neurolosis $ 36100 (1) honorarios de ayudantía de descompresión $ 31200 en la descripción quirúrgica no se evidencia la participación del profesional Total $ 426500Se persiste glosa de  (1) humificador por valor de $ 8703 en los soportes anexos por la IPS no se evidencia que el medico ordenara oxígeno ni le suministraron como lo estipula la Resolución 3047 de 2008 Se persiste glosa de (1) circuito de anestesia adulto $ 35575 y (1) mascara de anestesia $ 8827 no facturable por ser unos insumos y está incluido en el equipamiento del equipo de anestesia y de sala de cirugíaSe persiste glosa de (1) extensión para anestesia adulto por valor de $ 1702 insumo que corresponde a un set de extensión para proporcionar mayor longitud a los accesos venosos no se reconoce ya que cumple la misma función que el equipo macrogotero el cual se está reconociendo Se persiste glosa de  (1) mascara de oxigeno por valor de $ 2919 no facturable por estar incluido en los materiales Decreto 2423/96 Art 55Se persiste glosa de  (5) tapabocas desechable N 95 $ 20375 los insumos de los protocolos de bioseguridad los asume la IPS y hace parte de la dotación estancia Total $ 101875Se persiste glosa de (1) placa de electrobisturi por valor de $ 15327 no facturable insumo incluido en la sala de cirugía como lo estipula el Decreto 2423/96 Art 49 Se persiste glosa por mayor valor cobrado del aumento del 12 % al valor de la factura de compra de los materiales de osteosentisis en el contrato SSBY2019ES2T00014972 por lo que se liquida asiPlaca polixial por valor de $ 3442500 se reconoce en $ 3073630 se glosa la diferencia $ 368870Tornillo dual bloqueado 24 mm L 14 mm  por valor de $ 465400 se reconoce en $ 415511 se glosa la diferencia $ 498892 Tornillo dual bloqueado 24 mm L 16 mm  por valor de $ 465400 se reconoce en $ 415511 se glosa la diferencia $ 997782 Tornillo dual bloqueado 24 mm L 18 mm  por valor de $ 465400 se reconoce en $ 415511 se glosa la diferencia $ 99778Tornillo dual bloqueado 24 mm L 20 mm  por valor de $ 465400 se reconoce en $ 415511 se glosa la diferencia $ 49889Tornillo dual bloqueado 24 mm L 22 mm  por valor de $ 465400 se reconoce en $ 415511 se glosa la diferencia $ 498892 Tornillo cortical por valor de $ 230400 se reconoce en $ 205695 se glosa la diferencia $ 494102 Pin Kirschner por valor de $ 16400 se reconoce en $ 14635 se glosa la diferencia $ 3530Total $ 771033 </t>
  </si>
  <si>
    <t>NHRZ29466</t>
  </si>
  <si>
    <t>GL-252243335280</t>
  </si>
  <si>
    <t xml:space="preserve">Se glosa (4) interconsultas por especialista $ 50300 c/u por ser medico tratante por lo tanto su cobro está incluido dentro del valor de la estancia de la unidad de cuidados intensivos Total $ 201200Se glosa (16) terapia respiratoria por valor de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$ 324800,Se glosa (8) piperacilina/ tazobactam 45 solucion inyectable $ 70920 de las 12 facturadas (96) propofol 200 mg solución inyectable $ 526176 (45) remifentanilo 2 mg solución inyectable $ 812565 y (56) fentanilo 05 mg solución inyectable $ 100520  en la hoja de administración de medicamentos no se evidencia su registro Estuvo hospitalizado del 06 al 09 de agosto de 2020 según lo dispuesto en el anexo técnico No 5 literal B Total $ 1510181,Se objeta 1 filtro antibacterial  por valor de $ 8324 no se reconoce insumo que hace parte del ventilador mecánico por lo tanto su cobro esta incluido dentro del valor de la estancia de la unidad de cuidados intensivosSe glosa (1) apósitos transparente $ 3061 no facturable insumo utilizado en  la  fijación  del acceso a la vía vascular IV el cual reemplaza la utilización del micropore por lo tanto no se reconoce  ya que se encuentra incluido en la urgencia </t>
  </si>
  <si>
    <t>ips adjunta hoja de administracion de medicamtos acepta sobrefaturacion de insumos y medicamentos no facturables soporta terapias en piso y acepta sobrefacturacion</t>
  </si>
  <si>
    <t>NHRZ30726</t>
  </si>
  <si>
    <t>GL-252243335281</t>
  </si>
  <si>
    <t>Se glosa (8) ampicilina 500 solución inyectable por valor $ 1889  en la hoja de administración de medicamentos no se evidencia su registro Estuvo hospitalizado del 05 al 18 de agosto de 2020 según lo dispuesto en el anexo técnico No 5 literal B Total $ 15112,Se glosa (8) terapia física por valor de $ 20300 c/u en los soportes anexos por la IPS no se evidencia realización como lo estipula la Resolución 3047 de 2008 Total $ 162400Se glosa (5) terapia fonoaudologia por valor de $ 20300 c/u de las 11 facturadas en los soportes anexos por la IPS se evidencia la realización de 6 como lo estipula la Resolución 3047 de 2008 Total $ 101500,Se objeta el cobro de 29 oximetrías por valor de $ 31600 c/u porque no es facturable debido a que hace parte del monitoreo de signos vitales del paciente por lo tanto está incluido en la atención del paciente Total $ 916400,Se objetan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estancia,SSe objeta 1 circuito ventilación doble por valor de $ 239208 y (1) kit ventilación mecánica $ 283757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(2) apósitos transparente $ 3061 c/u no facturable insumo utilizado en  la  fijación  del acceso a la vía vascular IV el cual reemplaza la utilización del micropore por lo tanto no se reconoce  ya que se encuentra incluido en la urgencia Total $ 6122</t>
  </si>
  <si>
    <t xml:space="preserve">ips adjunta  (8) terapia física por valor de $ 20300 c/u se evidencia realización como lo estipula la resolución 3047 de 2008 total $ 162400 ips soporta  (5) terapia fonoaudologia glosadas  por valor de $ 20300 c/u de las 11 facturadas en los soportes anexos por la ips se evidencia la realización de la totalidad facturada  como lo estipula la resolución 3047 de 2008 total $ 101500ips acepta glosa parcial por insumos no favturables ips soporta  (8) ampicilina 500 solución inyectable por valor $ 1889  en la hoja de administración de medicamentos adjunta a la conciliacion donde se evidencia su registro estuvo hospitalizado del 05 al 18 de agosto de 2020 según lo dispuesto en el anexo técnico no 5 literal b total $ 15112 soportadosips soporta 1 interconsulta por psicología facturadas por valor de $ 21600 pertiennte ips acepta glosa parcial por oximetrías por sobrefacturación soporta realizacion por terapia respiratoria facturables </t>
  </si>
  <si>
    <t>GL-252243335330</t>
  </si>
  <si>
    <t>Se glosa (1) fluoroscopia como guía por valor de $ 133800 en la descripción quirúrgica no se evidencia su uso como lo estipula la Resolución 3047 de 2008,Se glosa (1) mascara de oxigeno por valor de $ 2919 no facturable por estar incluido en los materiales Decreto 2423/96 Art 55Se glosa (1) mascara laringea $ 57152 y (1) mascara de anestesia $ 8827 no facturable por ser unos insumos y está incluido en el equipamiento del equipo de anestesia y de sala de cirugíaSe glosa (4) tapabocas desechable N 95 $ 20375 los insumos de los protocolos de bioseguridad los asume la IPS y hace parte de la dotación estancia Total $ 81500,Se glosa mayor valor cobrado del aumento del 12 % al valor de la factura de compra de los materiales de osteosentisis en el contrato SSBY2019ES2T00014972 por lo que se liquida asi2 Placa DCD 35 mm por valor de $ 115200 se reconoce en $ 102851 se glosa la diferencia $ 246985 Tornilla cortical 35 mm x 16  por valor de $ 22900 se reconoce en $ 20446 se glosa la diferencia $ 122705 Tornilla cortical 35 mm x 18  por valor de $ 22900 se reconoce en $ 20446 se glosa la diferencia $ 122702 Tornilla cortical 35 mm x 20  por valor de $ 22900 se reconoce en $ 20446 se glosa la diferencia $ 4908Total $ 54146</t>
  </si>
  <si>
    <t>SE LEVANTA OBJECION PORTATIL UTILIZADO DURANTE PROCEDIMIENTO QUIRURGICO EN ULTIMO FOLIO DE HISTORIA CLINICA SE REALIZA LA ACLARACIONSE LEVANTA LA OBJECION SE APLICA EL 12 % MAS POR VALOR DE ADMINISTRACION DE DISPOSITIVOS Y MEDICAMENTOS RESOLUCION INTERNA DE PRECIOS  (MATERIAL DE OSTEOSINTESIS)IPS  ACEPTA OBJECION POR ELEMENTOS DE PROTECCION PERSONAL INCLUIDOS EN ESTANCIA</t>
  </si>
  <si>
    <t>GL-252243335331</t>
  </si>
  <si>
    <t>Se glosa (1) traslado asistencial medicalizado por valor de $ 159000 ue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(12) tapabocas desechable N 95 $ 20375 los insumos de los protocolos de bioseguridad los asume la IPS y hace parte de la dotación estancia Total $ 244500,Se glosa (2) piperacilina  tazobactam 45 solucion inyectable por valor de  $ 28854 de las 29 facturadas (3) heparina 40 mg solución inyectable $  34500 de las 12 facturadas estuvo hospitalizado del 28 de julio al 09 de agosto de 2020 en soportes anexos de historia clínica no se evidencia el registro de aplicación del medicamento que sustente su cobro según lo dispuesto en el anexo técnico No 5 literal B numeral 10 literal E  de la resolución 3047 de 2008 Total $ 63354,Se objeta el cobro de 47 oximetrias por valor de $ 31600 c/u porque no es facturable debido a que hace parte del monitoreo de signos vitales del paciente por lo tanto está incluido en la atención del paciente  Total $ 1485200</t>
  </si>
  <si>
    <t>IPS  ACEPTA OBJECION POR ELEMENTOS DE PROTECCION PERSONAL INCLUIDOS EN ESTANCIASE LEVANTA OBJECION SE ADJUNTAN NOTAS DE ENFERMERIA SOPORTANDO SERVICIOS COBRADOS</t>
  </si>
  <si>
    <t>HBOG3011993</t>
  </si>
  <si>
    <t>GL-252243335334</t>
  </si>
  <si>
    <t>Se glosa (2) ecografía de doppler de vasos  arteriar lo  están facturando con el código 882316  por valor de $ 665200 y (2) reconocimiento del 30 % por el examen a color por valor de $ 199600 de las 3 facturadas en los soportes anexos se evidencia que el médico tratante ordeno el 31 de julio de 2020 el duplex arterial y venoso bilateral los dos están incluido en el valor de duplex por ser un código integral Total $ 864800,Se glosa (3) enoxaparina de 40 UI solución inyectable $ 31590 y (2) enoxaparina de 60 UI solución inyectable por valor de $ 28954 de las 13 facturadas en la hoja de administración de medicamentos no se evidencia su registro Estuvo hospitalizado del 21 de julio al 01 de agosto de 2020 según lo dispuesto en el anexo técnico No 5 literal B Total $ 60544</t>
  </si>
  <si>
    <t>eps revisa sportes de reportes y facturacion se verrifica  procedimiebtos soportados y facturacion acorde  a la normatividad vigente</t>
  </si>
  <si>
    <t>HBOG3012044</t>
  </si>
  <si>
    <t>GL-252243335335</t>
  </si>
  <si>
    <t>Se glosa (1) ecografía de doppler de vasos  arteriar lo están facturando con el código 882316  por valor de $ 332600 y (1) reconocimiento del 30 % por el examen a color por valor de $ 99800 de las 2 facturadas en los soportes anexos se evidencia que el médico tratante ordeno el 31 de julio de 2020 el duplex arterial y venoso bilateral los dos están incluido en el valor de duplex por ser un código integral Total $ 432400,Se glosa (1) estudio de coloración básica $ 55300 (5) estudio de coloración básica $ 603000 y (9) estudio de coloración histoquímica $ 841500 en los soportes anexos por la IPS no se evidencia los resultados como lo estipula la Resolución 3047 de 2008 Una vez subsanada este ítem Se glosa mayor valor cobrado según tarifa concertado entre IPS y EPSS la tarifa pactada es SOAT vigente menos el 10 % por lo tanto se objeta diferencia así (5) estudio de coloración básica con el código 898101 por valor de  $ 120600 c/u se reconoce $ 93500 c/u se glosa diferencia $ 135500,Se glosa (1) interconsulta por dermatologia por valor de $ 50300 por  originar la práctica de una intervención (biopsia o procedimiento que deba realizar el especialista consultado Art 76 Decreto 2423/96,Se glosa (4) enoxaparina de 40 UI solución inyectable $ 42120 de las 8 facturadas (2) ampicilina/sulbactam 45 mg solución inyectable $ 3632 de las 44 facturadas y (3) clindamicina 600 mg solución inyectable por valor de $ 4935 de las 31 facturadas en la hoja de administración de medicamentos no se evidencia su registro Estuvo hospitalizado del 02 al 10 de agosto de 2020 según lo dispuesto en el anexo técnico No 5 literal B Total $ 50687</t>
  </si>
  <si>
    <t>ips acepta glosa parcial adjunta soportes de reporte de doppler duplex  e interpretacion adjunta soportes de administracion de medicamentos se levanta objecion ips soporta valoracion  por dermatologia pero acepta sobrefacturacion no facturable culmina en procedimiento  ips adjunta reportes de paraclinicos y patologia  acepta diferencia por mayor valor cobrado</t>
  </si>
  <si>
    <t>HBOG3012414</t>
  </si>
  <si>
    <t>GL-252243335336</t>
  </si>
  <si>
    <t>Se glosa (2) ecografía de doppler de vasos  arteriales lo están facturando con el código 882316  por valor de $ 665200 y (1) reconocimiento del 30 % por el examen a color por valor de $ 199600 de las 4 facturadas en los soportes anexos se evidencia que el médico tratante ordeno el 05 de agosto de 2020 el duplex arterial y venoso bilateral los dos están incluido en el valor de duplex por ser un código integral Total $ 864800,Se glosa (6) terapia física por valor de $ 121800 y (8) terapia respiratoria por valor de $ 162400 en los soportes anexos por la IPS no se evidencia su realización como lo estipula la Resolución 3047 de 2008,Se objeta (1) consulta pre anestesica por valor $ 39000 por  originar la práctica de una intervención (desbridamiento) o procedimiento que deba realizar el especialista consultado Art 76 Decreto 2423/96</t>
  </si>
  <si>
    <t xml:space="preserve">ips soporta todos  los  reportes de paraclinicos se revisa codificacion facuracion pertinente según reporttes adjuntos a la atencion </t>
  </si>
  <si>
    <t>HBOG3013134</t>
  </si>
  <si>
    <t>GL-252243335337</t>
  </si>
  <si>
    <t>Glosa realizada por concurrencia de Damaris Tatiana Sánchez VelascoPaciente se encuentra en el servicio de hospitalización del 06 al 21 de agosto de 2020 está en (2) internación de cuidados intensivos  por valor de $ 1309100 c/u  se reconoce (2) internación en cuidados básicos por valor de $ 324200 c/u se glosa la diferencia $ 1969800,Glosa realizada por concurrencia de Damaris Tatiana Sánchez VelascoSe glosa (1) ecografía cerebral por valor de  $ 106900  paciente que ingresa a la institución del 06 de agosto de 2020 pero tiene afiliación activa desde el 10 de agosto de 2020  ,Glosa realizada por concurrencia de Damaris Tatiana Sánchez VelascoSe glosa (1) hemogarama $ 21800 (2) hemocultivo por valor de $ 124800 (1) calcio $ 18700 (1) proteína C reactiva $ 44500  (1) hemoclasificacion $ 28000 (1) serología $ 13900  y (1)  tiroidea estimulante  del tiroidea $ 65100 paciente que ingresa a la institución del 04 de agosto de 2020 pero tiene afiliación activa desde el 10 de agosto de 2020 ,Glosa realizada por concurrencia de Damaris Tatiana Sánchez VelascoSe glosa (1) radiografía de tórax $ 63200 y (1) portátil $ 46300  paciente que ingresa a la institución del 06 de agosto de 2020 pero tiene afiliación activa desde el 10 de agosto de 2020 ,Glosa realizada por concurrencia de Damaris Tatiana Sánchez VelascoSe glosa (4) internación de cuidados neonatal  por valor de $ 324200 c/u paciente que ingresa a la institución del 06 de agosto de 2020 pero tiene afiliación activa desde el 10 de agosto de 2020 Total $ 1296800,Glosa realizada por concurrencia de Damaris Tatiana Sánchez VelascoSe glosa (5) cuidados intrahospitalario por especialista  por valor de $ 52900 c/u paciente que ingresa a la institución del 06 de agosto de 2020 pero tiene afiliación activa desde el 10 de agosto de 2020 Total $ 264500,Se glosa (2) potenciales evocados auditivos por valor de $ 151700 c/u en los soportes anexos por la IPS no se evidencia su realización como lo estipula la Resolución 3047 de 2008 Total $ 303400,Se glosa (2) terapia de lenguaje por valor de $ 20300 c/u de las 8 facturadas en los soportes anexos por la IPS se evidencia la realización de 6 como lo estipula la Resolución 3047 de 2008 Total $ 40600,Se objeta (1)  sensor  de saturación de oxigeno neonatal por  valor $ 131403 Lo anterior por cuanto la oximetria se encuentra incluida en la estancia (Res 5261 de 1994) y está definido como "equipos de ayuda diagnóstica y de complementación terapéutica" Lo solicitado es integral en el examen y corresponde a la estancia Se glosa (1) gorro neonatal para ventilación mecánica por valor de $ 73128 hace parte de la unidad   para la calefacción del pacienteSe objeta (1) manguera o tubo de conexión por valor de $ 142497 y (1) mascara nasal $ 68132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estanciaSe glosa  1 interconsulta por psiquiatría por valor de $ 50300 en los soportes anexos por la IPS se evidencia que la valoración fue realizado a la mama toda vez que su valoración no aporta ningún beneficio al diagnóstico del paciente toda vez que son realizadas a la madre con el fin de identificar riesgos sociales por lo tanto se considera como un valor agregado de la estancia</t>
  </si>
  <si>
    <t>ips acepta glosa parcial paciente con derechos en coosalud a partir del 10 de agosto esta facturado desde el 6 de agosto del 6789 de agosto correponde a ente territorial  se revisa facturacion y se realiza reliquidacion eps reconoce la diferencia</t>
  </si>
  <si>
    <t>HBOG3013167</t>
  </si>
  <si>
    <t>GL-252243335338</t>
  </si>
  <si>
    <t>Glosa realizada por concurrencia de Damaris Tatiana Sánchez VelascoPaciente se encuentra en el servicio de hospitalización del 05 al 23 de agosto de 2020 está en (2) internación de cuidados intermedios por valor de $ 704200 c/u  se reconoce (2) internación en cuidados básicos por valor de $ 324200 c/u se glosa la diferencia $ 760000,Glosa realizada por concurrencia de Damaris Tatiana Sánchez VelascoSe glosa (1) ecocardiograma  por valor de $ 543000 paciente que ingresa a la institución del 05 de agosto de 2020 pero tiene afiliación activa desde el 10 de agosto de 2020 ,Glosa realizada por concurrencia de Damaris Tatiana Sánchez VelascoSe glosa (1) hemograma $ 21800 (1) calcio $ 18700 y (1) proteína C reactiva $ 44500 paciente que ingresa a la institución del 05 de agosto de 2020 pero tiene afiliación activa desde el 10 de agosto de 2020 ,Glosa realizada por concurrencia de Damaris Tatiana Sánchez VelascoSe glosa (1) radiografía de tórax por valor de $ 63200 y (1) portátiles $ 46300 paciente que ingresa a la institución del 05 de agosto de 2020 pero tiene afiliación activa desde el 10 de agosto de 2020 ,Glosa realizada por concurrencia de Damaris Tatiana Sánchez VelascoSe glosa (5) cuidados intrahospitalario por especialista  por valor de $ 52900 c/u paciente que ingresa a la institución del 05 de agosto de 2020 pero tiene afiliación activa desde el 10 de agosto de 2020 Total $ 264500,Glosa realizada por concurrencia de Damaris Tatiana Sánchez VelascoSe glosa (5) internación de cuidados básicos  por valor de $ 324200 c/u paciente que ingresa a la institución del 05 de agosto de 2020 pero tiene afiliación activa desde el 10 de agosto de 2020 Total $ 1621000 ,Se glosa (2) potenciales evocados auditivos por valor de $ 151700 c/u en los soportes anexos por la IPS no se evidencia su realización como lo estipula la Resolución 3047 de 2008 Total $ 303400,Se glosa (5) terapia física por valor de $ 20300 c/u de las 13 facturadas en los soportes anexos por la IPS se evidencia la realización de 8 como lo estipula la Resolución 3047 de 2008 Total $ 101500,Se objeta (2)  sensor  de saturación de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Total $ 262806</t>
  </si>
  <si>
    <t>ips acepta glosa parcial acepta cargos correspondiete a ente territorial de cundinamarca se realiza revision de facturacion y  se realiza reliquidacion eps reconcoce la diferencia</t>
  </si>
  <si>
    <t>HBOG3014082</t>
  </si>
  <si>
    <t>GL-252243335339</t>
  </si>
  <si>
    <t>Glosa realizada por concurrencia de Damaris Tatiana Sánchez VelascoPaciente se encuentra en el servicio de hospitalización del 04 al 31 de agosto de 2020 está en (1) internación de cuidados intensivos por valor de $ 1309100  se reconoce (1) internación en cuidados básicos por valor de $ 324200 se glosa la diferencia $ 984900,Glosa realizada por concurrencia de Damaris Tatiana Sánchez VelascoSe glosa (1) ecocardiograma por  valor de $ 543000 paciente que ingresa a la institución del 04 de agosto de 2020 pero tiene afiliación activa desde el 10 de agosto de 2020 ,Glosa realizada por concurrencia de Damaris Tatiana Sánchez VelascoSe glosa (1) ecografía cerebral por valor de $ 106900 paciente que ingresa a la institución del 04 de agosto de 2020 pero tiene afiliación activa desde el 10 de agosto de 2020 ,Glosa realizada por concurrencia de Damaris Tatiana Sánchez VelascoSe glosa (1) hemogarama $ 21800 (1) transaminasas piruvica $ 22900 (1) transaminasas oxalacetica $ 22900 () serología $ 14000 (1) toxoplasma IGG $ 80300 (1) toxoplasma IGM $ 80300 (2) toxoplasma IGA $ 90400 (2) hemocultivo por valor de  124800 (1) calcio $ 18700 (1) uroanalisis $  14000 paciente que ingresa a la institución del 04 de agosto de 2020 pero tiene afiliación activa desde el 10 de agosto de 2020 ,Glosa realizada por concurrencia de Damaris Tatiana Sánchez VelascoSe glosa (1) radiografía de tórax por valor de $ 63200 (1) radiografía de abdomen simple $ 73700 y  (2) portátil $ 92600 paciente que ingresa a la institución del 04 de agosto de 2020 pero tiene afiliación activa desde el 10 de agosto de 2020 ,Glosa realizada por concurrencia de Damaris Tatiana Sánchez VelascoSe glosa (11) cuidados intrahospitalaria por especialista  por valor de $ 52900 c/u paciente que ingresa a la institución del 04 de agosto de 2020 pero tiene afiliación activa desde el 10 de agosto de 2020 Total $ 581900,Glosa realizada por concurrencia de Damaris Tatiana Sánchez VelascoSe glosa (4) internación de cuidados básicos por valor de $ 324200 c/u recién nacido quien al 27 ya tenía peso de seguridad sin otra indicación de internación a la espera de ubicación en ICBF que ya se había reportado previamente Total $ 1296800Glosa realizada por concurrencia de Damaris Tatiana Sánchez VelascoSe glosa (6) internación de cuidados básicos por valor de $ 324200 c/u paciente que ingresa a la institución del 04 de agosto de 2020 pero tiene afiliación activa desde el 10 de agosto de 2020 Total $ 1947600,Paciente se encuentra en el servicio de hospitalización del 04 al 31 de agosto de 2020 está en (3) internación de cuidados intermedios por valor de $ 704200 c/u  se reconoce (3) internación en cuidados básicos por valor de $ 324200 c/u se glosa la diferencia $ 1140000,Se glosa (1) interconsulta por oftalmología por valor de $ 50300 en los soportes anexos por la IPS no se evidencia la valoración por el especialista como lo estipula la Resolución 3047 de 2008,Se glosa (1) puncion lumbar por valor de $ 40800 en los soportes anexos por la IPS no se evidencia su realización como lo estipula la Resolución 3047 de 2008,Se glosa (12) terapia física por valor de $ 20300 c/u de las 22 facturadas en los soportes anexos por la IPS se evidencia la realización de 10 terapias como lo estipula la Resolución 3047 de 2008 Total $ 243600</t>
  </si>
  <si>
    <t>ips acepta glosa parcial paciente con cobertura a partir del 10 de agosto en coosalud eps reconoce la diferencia luego de revisar dicha liquidacion</t>
  </si>
  <si>
    <t>HBOG2990539</t>
  </si>
  <si>
    <t>GL-252243335342</t>
  </si>
  <si>
    <t>Glosa realizada por la concurrencia de Claudia Marcela Bedoya VargasSe glosa (1) angiografía de venas  por valor de $ 152700 (1) flebografía $ 153300 (1) tomografía de tórax $ 458700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(1) consulta de urgencia  por valor de $ 51900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(1) interconsulta por infectologia por valor de $ 50300 (7) interconsulta de cirugía vascular $ 352100 (1) interconsulta de  medicina interna $ 50300  (19) cuidados intrahospitalaria por especialista $ 1005100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$ 1457800,Glosa realizada por la concurrencia de Claudia Marcela Bedoya VargasSe glosa (12) hemodiálisis por valor de $ 574800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(125) oxigeno por valor de $ 250000 (10) vancomicina de 500 mg solución inyectable  por valor de $ 41290  (12) piperacilina/ tazobactam 45 mg solución inyectable $ 92928 (18) heparina de 5000 UI solución inyectable $ 142992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$ 572210,Glosa realizada por la concurrencia de Claudia Marcela Bedoya VargasSe glosa (14) habitación bipersonal por valor de $ 4065800 y (4) habitación de cuatro camas por valor de $ 870000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$ 4935800,Glosa realizada por la concurrencia de Claudia Marcela Bedoya VargasSe glosa (2) paracentesis abdominal por valor de $ 243600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(23) solución hemodialis por valor de $ 439714 (12) solución hemodiálisis $ 229416 (12) lineas catéteres $ 178848 (12) filtro dializador $ 623700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$ 1471678,Glosa realizada por la concurrencia de Claudia Marcela Bedoya VargasSe glosa (3) ecografía de tórax $ 289200 (1) ecografía de doppler de vasos del cuello por valor de $ 332600 (2) ecografía de doppler de vasos venosos $ 665200 y (1) ecografía de doppler de arterial $ 332600 y (4) ecografia de aumento por valor de $ 399200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Además Se glosa (1) ecografía de doppler de vasos  arteriales lo están facturando con el código 882316  por valor de $ 332600 y (1) reconocimiento del 30 % por el examen a color por valor de $ 99600 de las 2facturadas en los soportes anexos se evidencia que el médico tratante ordeno el 05 de agosto de 2020 el duplex arterial y venoso bilateral los dos están incluido en el valor de duplex por ser un código integral Total $ 432200,Glosa realizada por la concurrencia de Claudia Marcela Bedoya VargasSe glosa (5) drenaje de colección por valor de $ 1335000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(6) radiografía de tórax por valor de $ 379200 (1) fluroscopia $ 136900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(6) terapia física $ 121800 (2) terapia ocupacional $ 40600 y (8) terapia respiratoria $ 162400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(7) hemograma IV por valor de $ 152600 (2) magnesio en suero $ 40600 (6) potasio $ 187800 (5) nitrógeno ureico $ 52500  (5) creatinina en suero $ 63000 (1) albumina $ 22100 (6) sodio $ 154800  (2) proteína c reactiva $ 89000 (1) baciloscopia $ 11400 (2) cultivo de líquido corporales $ 103200  (3) hemocultivo $ 187200 (1) mycobacterium tuberculosis cultivo $ 126600 (1) deshidrogenosa $15600  (1) liquido pleural $ 57100  (2) mycocterium tuberculosis identificación $ 676800  (1) proteína totales en suero $ 9000 (1) glucosa en suero $ 13200 (1) hormona estimulante del tiroide $ 69300 (1) adenosin $ 24400 (1) vitamina d 25 $ 115200 (1) hormona paratiroidea $ 102500  (1) ácido láctico $ 56100 (1) gases arterial $ 48900 (1) hepatitis B anticuerpo $ 95000 (1) hepatitis C $ 106800 (1) VIH $ 75600 (1) hepatitis B antígeno $ 95000 (4) tiempo de tromboplastina PTT $ 124000 (4) tiempo de protrombina PT $ 127600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Además (2) mycocterium tuberculosis identificación $ 338400 en el listado no se evidencia el valor Total $ 3002900,Se glosa (1) drenaje de colección por valor de $ 267000 de las 6 facturadas en los soportes anexos por la IPS se evidencia que le realizaron 5 como lo estipula la Resolución 3047 de 2008,Se glosa (12) sala de hemodiálisis por valor de $ 83500 c/u no facturable en los soportes anexos por la IPS se evidencia que fueron realizados en la hospitalización Total $ 1002000,Se glosa (2) agujas de paracentesis por valor de $ 205632 c/u  no facturable por ser un insumo del procedimiento del Capítulo IV Decreto 2423/96 Art 57 Total $ 411264 Se glosa (1) inspirimetro de incentivador respiratorio por valor de $ 49641 no facturable por estar incluido en un procedimiento (terapia respiratoria) del capítulo IV Decreto 2423/96,Se glosa (2) estudio de coloración básica por valor de $ 30200 c/u en los soportes anexos por la IPS no se evidencia los resultados como lo estipula la Resolución 3047 de 2008 se le recuerda a la IPS si fueron realizados entre el 20 de enero al 07 de febrero de 2020 no se reconoce por la glosa inicial de concurrencia Total $ 60400,Se glosa (3) angiografía de venas por valor de $ 458100 y (3) flebografia $ 459900 de las 4 facturadas en los soportes anexos por la IPS se evidencia la realización de 1 como lo estipula la Resolución 3047 de 2008 se le recuerda a la IPS si fueron realizados entre el 20 de enero al 07 de febrero de 2020 no se reconoce por la glosa inicial de concurrencia Total $ 918000</t>
  </si>
  <si>
    <t>ips acepta glosa parcial adjunta soportes de ecografias patologias y resto de paraclinicos y atencion general pertinente acepta diferencia por sobrefacturacion mayor cobrado</t>
  </si>
  <si>
    <t>HBOG2977454</t>
  </si>
  <si>
    <t>GL-252243335359</t>
  </si>
  <si>
    <t>Se glosa  (1) atención diaria intrahospitalaria por especialista por valor de $ 49900 en los soportes anexos por la IPS se evidencia notas de infectologia y psiquiatría no se reconocen interconsultas o atención diaria por ginecologia por originar procedimiento salpingectomia ,Se glosa (1) catgut cromado 2/0 aguja redonda por valor de $ 4561 y (1) seda 2/0 precortada por valor de $ 4151 es un insumo no facturable por estar incluido en los materiales Según lo estipula el Decreto 2423/96 Art55Se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consulta de urgencias por especialista por valor de $ 49000 por  originar la práctica de una intervención (salpingectomia) o procedimiento que deba realizar el especialista consultado Art 76 Decreto 2423/96,Se glosa (1) lavado peritoneal por valor de $ 1080000 no facturable en los soportes anexos por la IPS se evidencia que se considera para laparotomía de urgencia para drenaje de colecciones este procedimiento es necesario para culminar la cirugía ,Se glosa (1) midazolam 5 mg/5 ml solucion inyectable por valor de $ 1247 (1) hidromorfona 2 mg/ ml ampolla $ 1788 y (2) fentanilo 05 mg/ 10 ml solución inyectable por valor de $ 3450 no facturable por ser agente anestesico Según lo establece el Decreto 2423/96 Art 49,Se glosa (1) treponema serología confirmatoria por valor de $ 82300 porque este examen solo se considera pertinente en pacientes con una prueba de serología presuntiva positiva lo cual no aplica para este caso por lo se reconoce sífilis serología VDRL $ 13100 se glosa la diferencia $ 69200Se glosa (1) rastreo de  anticuerpos irregulares $ 33600 en los soportes anexos por la IPS  se evidencia que el médico tratante solicito reservas de 3 unidades UGRE y no se transfundió por ser exámenes del banco de sangre Decreto 1571 de 1993,Se glosa (14) piperacilina / tazobactam 4g recontrucion por valor de $ 108416 de las 27 facturadas y (5) enoxaparina 40 mg solucion inyectable por valor de $ 34785 de las 8 facturadas   en la hoja de administración de medicamentos no se evidencia el registro estuvo hospitalizado del 03 al 13 de diciembre de 2019 según lo dispuesto en el anexo técnico No 5 literal B Total $ 143201,Se glosa (2) estudio con tinciones de rutina por valor de $ 101600 c/u  en los soportes anexos por la IPS no se evidencia el resultado de la patología como lo estipula la resolución 3047/2008 Total $ 203200</t>
  </si>
  <si>
    <t>ips acepta glosa parcial por sobrefacturacionn en procedimiento e insumos no facturables soporta reportes de patologia y adjunta hoja de administracion de MedicAMENTOS EPS levanta objecion por prueba trponemica pertinente</t>
  </si>
  <si>
    <t>HBOG4000894</t>
  </si>
  <si>
    <t>GL-252243335371</t>
  </si>
  <si>
    <t>Glosa realizada por el Gestor hospitalaria de Damaris Tatiana Sánchez VelascoPaciente se encuentra en el servicio de hospitalización del 05 al 08 de septiembre de 2020 está el (1) habitación bipersonal por valor de $ 290500  se reconoce en (1) habitación de cuatro camas  por valor de $ 217500 se glosa la diferencia $ 73000,IPS factura (1) cateterismo uretral por valor de $ 832400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cateterismo uretral por valor de $ 336000 se reconoce en $ 168000 se glosa la diferencia $ 168000Honorarios de anestesia de cateterismo uretral por valor de $ 192200 se reconoce en $ 96100 se glosa la diferencia $ 96100Se glosa derecho de sala $ 250000 y materiales $ 54200Se reconoce $ 264100Glosa por valor de $ 568300,IPS factura extracción de dispositivo uretra por valor de $ 1038200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extracción de dispositivo uretral por valor de $ 413700 se reconoce en $ 206850 se glosa la diferencia $ 206850Honorarios de anestesia de extracción de dispositivo por valor de $ 237500 se reconoce en $ 118750 se glosa la diferencia $ 118750Se glosa derecho de sala $ 332800 y materiales $ 54200Se reconoce $ 325600Glosa por valor de $ 712600,IPS factura pielografia retrograda por valor de $ 832400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pielografia por valor de $ 336000 se reconoce en $ 168000 se glosa la diferencia $ 168000Honorarios de anestesia de pielografia por valor de $ 192200 se reconoce en $ 96100 se glosa la diferencia $ 96100Se glosa derecho de sala $ 250000 y materiales $ 54200Se reconoce $ 264100Glosa por valor de $ 568300,Se glosa (1) celulosa oxidada por valor de $ 182250 en los soportes anexos por la IPS no se evidencia su uso además no se evidencia tarifa en el listado adjunto como lo estipula la Resolución 3047 de 2008Se glosa (1) humificador por valor de $ 5125 en los soportes anexos por la IPS no se evidencia su uso como lo estipula la Resolución 3047 de 2008,Se glosa (1) guía hibrida por valor de $ 327662 en el listado adjunto no se evidencia valorSe glosa (1) cánula de oxigeno por valor de $ 1250 no facturable por estar incluido en los materiales Decreto 2423/96 Art 55,Se objeta (1) consulta pre anestesica por valor $ 39000 por  originar la práctica de una intervención (Nefrolitotomia) o procedimiento que deba realizar el especialista consultado Art 76 Decreto 2423/96</t>
  </si>
  <si>
    <t xml:space="preserve">Ips adjunta soportes se evidencia estancia en bipersonal ips acepta diferencia en procedimiento Eps reconoce avalor del ajuste </t>
  </si>
  <si>
    <t>HBOG4000573</t>
  </si>
  <si>
    <t>GL-252243335373</t>
  </si>
  <si>
    <t>Glosa realizada por el Gestor hospitalaria de Damaris Tatiana Sánchez VelascoPaciente se encuentra en el servicio de hospitalización del 24 de agosto al 02 de septiembre de 2020 está el (1) habitación bipersonal por valor de $ 290500  se reconoce en (1) habitación de cuatro camas  por valor de $ 217500 se glosa la diferencia $ 73000,Glosa realizada por el Gestor hospitalaria de Damaris Tatiana Sánchez VelascoPaciente se encuentra en el servicio de hospitalización del 24 de agosto al 02 de septiembre de 2020 está el (2) internación en cuidados intermedios por valor de $ 704200 c/u  se reconoce en (2) habitación bipersonal por valor de $ 290500 se glosa la diferencia $ 827400,Se glosa (1) catéter venoso central bilumen por valor de $ 114750 c/u en los soportes anexos por la IPS no se evidencia su uso como lo estipula la Resolución 3047 de 2008 Total $ 229500Se glosa (2) equipo de drenaje toráxico por valor de $ 140247 c/u en los soportes anexos por la IPS no se evidencia su uso como lo estipula la Resolución 3047 de 2008 Total $ 280494,Se glosa (1) ecografía de doppler de vasos venosos lo están facturando con el código 882318  por valor de $ 332600 y (1) reconocimiento del 30 % por el examen a color por valor de $ 99800 de las 2 facturadas en los soportes anexos se evidencia que el médico tratante ordeno el 24 de agosto de 2020 el duplex arterial y venoso bilateral los dos están incluido en el valor de duplex por ser un código integral Total $ 432400,Se glosa (1) exploración y drenaje mediastino por valor de $ 479700 y (1) toracosomia por valor de $ 97500 en los soportes anexos por la IPS no se evidencia su realización como lo estipula la Resolución 3047 de 2008,Se glosa (1) identificación de anticuerpos irregulares $ 35600 (2) prueba de compatabilidad cruzada $ 74800 en los soportes anexos por la IPS  se evidencia que el médico tratante solicito reservas de  unidades UGRE y no se transfundió por ser exámenes del banco de sangre Decreto 1571 de 1993 ,Se glosa (1) sistema de presión espiratoria positiva por valor de $ 532876 y (1) hemostático tópico $ 506250 en el listado adjunto no se evidencia tarifaSe glosa (7) apósitos transparente $ 3061 c/u no facturable insumo utilizado en  la  fijación  del acceso a la vía vascular IV el cual reemplaza la utilización del micropore por lo tanto no se reconoce  ya que se encuentra incluido en la urgencia Total $ 21427Se glosa (1) inspirimetro de incentivador respiratorio por valor de $ 49641 no facturable por estar incluido en un procedimiento (terapia respiratoria) del capítulo IV Decreto 2423/96Se glosa (1) aguja para bloqueo nervioso 21 x 100 mm por valor de $ 40001 y (1) aguja para bloqueo nervioso 20 x 50 mm $ 40001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(2) aztreonam 1 gramo por valor de $ 26188 de las 7 facturadas  (5) vancomicina 500 mg solución inyectable $ 21230 de las 10 facturadas (1) metoprolol 1 mg solución inyectable por valor de $ 16834 (1) desflurano solución $ 640204 en la hoja de administración de medicamentos no se evidencia que le aplicaron el medicamento Estuvo hospitalizado del 24 de agosto al 02 de septiembre de 2020 según lo dispuesto en el anexo técnico No 5 literal B Total $ 704456 Una vez subsanada este ítem se (1) desflurano solución $ 640204 no se evidencia tarifa en el listado,Se glosa (3) terapia de rehabilitación por valor de $ 53400 c/u de las 11 facturadas en los soportes anexos por la IPS se evidencia la realización de 8 como lo estipula la Resolución 3047 de 2008 Total $ 160200,Se objeta (1) consulta pre anestesica por valor $ 39000 por  originar la práctica de una intervención (Anastamosis) o procedimiento que deba realizar el especialista consultado Art 76 Decreto 2423/96</t>
  </si>
  <si>
    <t xml:space="preserve">IPS ACEPTA GLOSA PARCIAL SOPORTA REPORTE E INTERPRETACION DE DOPPLER ORDENADOS EN FORMA PERTINENTE SOPORTA ESTANCIA PERTINENTE Y ACEPTA VALOR DE DIFERENIA POR SOBREFACTURACION  ADJUNTA SOPORTES DE REHABILITACION ACEPTA MAYOR VALOR INSUMOS NO FACTURABLES  ADJUNTA HOJA DE ADMINSTRACION DE MEDICAMENTOS  EPS LEVANTA OBJECION POR ESTE CONCEPTO REVISADA LA ADMINISTRACION SOPORTA RESERVA DE NANCO DE SANGRE YA CEPTA DIFERENCIA POR MAYOR VALOR COBRADO </t>
  </si>
  <si>
    <t>HBOG4001250</t>
  </si>
  <si>
    <t>GL-252243335374</t>
  </si>
  <si>
    <t>Se glosa (1) filtro desleucocitador  por valor de $ 321700 en el listado adjunto no se evidencia tarifa,Se glosa (2) hemoclasificacion sistema rh por valor de $ 56000 y (1) hemoclasificacion sistema abo por valor de $ 31100 por estar incluido en el valor de las pruebas cruzadas,Se glosa (4) sonda succión cerrada N 6 por valor de $ 93555 c/u de las  facturadas en los soportes anexos por la IPS se evidencia el uso de 1 como lo estipula la Resolución 3047 de 2008 Total $ 374220,Se hace glosa por valor de $ 2185000 correspondiente al cobro del oxígeno ( 230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multivitaminas pediátrica por valor de $ 117535 de las 15 facturadas  (7) ampicilina 500 mg polvo por valor de $ 13223  (6) piperacilina/tazobactam 45 mg solución por valor de $ 53190 y (2) surfactante pulmonar 80 mg por valor de $ 4215646 en la hoja de administración de medicamentos no se evidencia que le aplicaron el medicamento Estuvo hospitalizado del 01 al 10 de septiembre de 2020 según lo dispuesto en el anexo técnico No 5 literal B Total $ 4399594 Una vez subsanada este ítem se glosa (2) surfactante pulmonar 80 mg solución inyectable por valor de $ 2107823 c/u en el listado adjunto no se evidencia tarifa,Se objeta el cobro de 27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$ 548100</t>
  </si>
  <si>
    <t>ips acepta glosa parcial adjunta soporte de oxígeno y de administracion de medicamentos y se revisa listado de insumos de insumos y medicamentos institucional se validan los precios de  lo facturado acepta la ips sobrefacturacion en medicamentos y hemoclasificación  sde encuentra en evolucion medica la aplicacion del surfactante eps levanta objeción Se verifican terapias facturadas se evidencia reslizacion en estancia hospitalaria ips acepta diferencia por sobrefacturacion</t>
  </si>
  <si>
    <t>HBOG4001306</t>
  </si>
  <si>
    <t>GL-252243335375</t>
  </si>
  <si>
    <t>Se glosa  $ 438901  correspondiente a copago de rango II del régimen Subsidiado la cual no se evidencia descontada en la factura el anterior descuento según lo establece el decreto 260 de 2004 art 6,Se glosa (7) heparina de 5000 UI solución inyectable $ 34650 de las 15 facturadas (4) ampicilina/ sulbactam 15 mg solución inyectable $ 7264 de las 9 facturadas (8) ciproflozacino 100 mg solución inyectable $ 13392 y (2) heparina de 2500 UI solución inyectable $ 17298 en la hoja de administración de medicamentos no se evidencia que le aplicaron el medicamento Estuvo hospitalizado del 31 de agosto al 13 de septiembre de 2020 según lo dispuesto en el anexo técnico No 5 literal B Total $ 72604</t>
  </si>
  <si>
    <t>Eps levanta objeción se evidencia administracion de medicamentos  No hay acuerdo entre las partes EN CUANTO AL COPAGO DE RANGO 11</t>
  </si>
  <si>
    <t>HBOG4001554</t>
  </si>
  <si>
    <t>GL-252243335376</t>
  </si>
  <si>
    <t>Se glosa (1) surfactante pulmonar 80 mg por valor de $ 3477708 en la hoja de administración de medicamentos no se evidencia que le aplicaron el medicamento Estuvo hospitalizado del 13 d agosto al 14 de septiembre de 2020 según lo dispuesto en el anexo técnico No 5 literal B Total $ 4399594 Una vez subsanada este ítem se glosa (2) surfactante pulmonar 80 mg solución inyectable por valor de $ 3477708 en el listado adjunto no se evidencia tarifa,Se glosa (2) potenciales evocados por valor de $ 151700 c/u en los soportes anexos por la IPS no se evidencia su realización como lo estipula la Resolución 3047 de 2008 Total $ 303400,Se glosa (4) terapia física por valor de $ 20300 c/u de las 31 facturados en los soportes anexos por la IPS se evidencia la realización de 27 como lo estipulo la Resolución 3047 de 2008 Total $ 81200Se glosa (1) terapia fonoaudiológica por valor de $ 20300 c/u de las  28 facturadas en los soportes anexos por la IPS se evidencia la realización de 27 como lo estipula la Resolución 3047 de 2008,Se objeta 1 manguera o tubo de conexión para ventilación por valor de $ 142497  y (1) prong nasal neonatal por valor  $ 118937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epicutaneo  por valor de $ 321561 en el listado adjunto no se evidencia tarifa</t>
  </si>
  <si>
    <t>ips adjunta soporte de potenciales evocados se evidencia interpretacion en la historia clinica ips adjiun ta soportes de terapias completas  ips acepta sobrefacturacion en insumos no facturables eps evidencia aplicaion de surfactante pulmonar se evidencia incluido en valores de listado de insumos y medicamentos insttitucionales ips acepta diferencia por sobrefacturación</t>
  </si>
  <si>
    <t>HBOG4001633</t>
  </si>
  <si>
    <t>GL-252243335378</t>
  </si>
  <si>
    <t>Se glosa (1) surfactante pulmonar 80 mg por valor de $ 3477708 en la hoja de administración de medicamentos no se evidencia que le aplicaron el medicamento Estuvo hospitalizado del 13 d agosto al 14 de septiembre de 2020 según lo dispuesto en el anexo técnico No 5 literal B Total $ 4399594 Una vez subsanada este ítem se glosa (1) surfactante pulmonar 80 mg solución inyectable por valor de $ 3477708 en el listado adjunto no se evidencia tarifa,Se glosa (10) terapia física por valor de $ 20300 c/u de las 25 facturados en los soportes anexos por la IPS se evidencia la realización de 15 como lo estipulo la Resolución 3047 de 2008 Total $ 203000Se glosa (2) terapia fonoaudiológica por valor de $ 20300 c/u de las  25 facturadas en los soportes anexos por la IPS se evidencia la realización de 23 como lo estipula la Resolución 3047 de 2008 Total $ 40600,Se glosa (2) potenciales evocados por valor de $ 151700 c/u en los soportes anexos por la IPS no se evidencia su realización como lo estipula la Resolución 3047 de 2008 Total $ 303400,Se objeta (4)  sensor de  saturación de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Adicionalmente se evidencia que la paciente fue afiliada a la EPSS el 04 de diciembre de 2019 Total $ 525612Se objeta 1 manguera o tubo de conexión para ventilación por valor de $ 142497  y (1) prong nasal neonatal por valor  $ 118937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epicutaneo  por valor de $ 321561 y (1) filtro desleucocitos por valor de $ 321700 en el listado adjunto no se evidencia tarifaSe glosa (1) gorro neonatal para ventilación mecánica por valor de $ 73128 hace parte de la unidad   para la calefacción del paciente</t>
  </si>
  <si>
    <t>Ips acepta glosa parcial adjunta soporte de potenciales evocados y su interpretación en la historia clinica ips soporta terapias completas realizadas ips acepta sobrefacturacion en insumos no facturables eps evidencia en la historia clinica la administracion de surfactante pulmonar se revisan insumos incluidos en listado institucional con sus precios Ips acepta difwrencia en estancia y tarifa de surfactante eps reconoce valor del ajuste</t>
  </si>
  <si>
    <t>HBOG4002181</t>
  </si>
  <si>
    <t>GL-252243335379</t>
  </si>
  <si>
    <t>Se glosa (1) interconsulta por psiquiatría por valor de $ 50300 de las 2 facturadas en los soportes anexos por la IPS se evidencia notas del especialista del 14 de septiembre de 2020 como lo estipula la Resolución 3047 de 2008Se glosa (2) digoxina automatizado por valor de $ 68200 c/u en los soportes anexos por la IPS no se evidencia los resultados de los laboratorios como lo estipula la Resolución 3047 de 2008 Total $ 136400Se glosa (2) ecografía de doppler de vasos arteriales por valor de $ 332600 c/u de las 5 facturadas en los soportes anexos por la IPS se evidencia que le realizaron de miembro inferior miembro inferior derecho y dúplex arterial por guía  como lo estipula la Resolución 3047 de 2008 Total $ 665200Se glosa (6) terapia física por valor de $ 20300 c/u en los soportes anexos por la IPS no se evidencia su realización como lo estipula la Resolución 3047 de 2008 Total $ 121800Se glosa (42) terapia respiratoria por valor de $ 20300 c/u en los soportes anexos por la IPS no se evidencia su realización como lo estipula la Resolución 3047 de 2008 Total $ 852600 una vez subsanada este ítem se le recuerda a la IPS que si las terapias fueron realizadas entre el 05 al 14 de septiembre de 2020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(1) interconsulta por psiquiatría por valor de $ 50300 en los soportes anexos por la IPS  que atención fue por tele llamadas al revisar la página de Prestadores del Ministerio no se evidencia su habitaciónSe glosa (8) cuidados intrahospitalario por cirugía vascular por valor de $ 52900 c/u por  originar la práctica de una intervención (Aortograma abdominal) o procedimiento que deba realizar el especialista consultado Art 76 Decreto 2423/96 Total $ 423000Se glosa (1) consulta pre anestésica por valor de $ 39000 por  originar la práctica de una intervención (Aortograma abdominal) o procedimiento que deba realizar el especialista consultado Art 76 Decreto 2423/96 Se glosa  (1) rastreo de anticuerpos irregulares $ 35600 y (2) prueba cruazada por valor de $ 74800 en los soportes anexos por la IPS  se evidencia que el médico tratante solicito reservas de 2 unidades UGRE y no se transfundió por ser exámenes del banco de sangre Decreto 1571 de 1993Se glosa (1) ecografía de doppler de vasos venosos lo están facturando con el código 882308  por valor de $ 332600 y (1) reconocimiento del 30 % por el examen a color por valor de $ 99800 de las 2 facturadas en los soportes anexos se evidencia que el médico tratante ordeno el 01 de septiembre de 2020 el duplex arterial y venoso bilateral los dos están incluido en el valor de duplex por ser un código integral Total $ 432400,Se glosa (1) sistema de infusión por valor de $ 810000 (1) introductor 6 por valor de $ 670950 (1) introductor vascular por valor de $ 59400 (1) set de trombectomia por valor de $ 9545458 (1) catéter de cruce $ 779625 (1) catéter angiografico 110 cm $ 70200 en el listado adjunto no se evidencia tarifa,Se glosa (8) enoxaparina de 40 mg solución inyectable por valor de $ 84240 de las 15 facturadas (2) bromuro ipratropio 20 mcg $ 12742 de las 3 facturadas (1) heparina de 5000 UI solución inyectable $ 4950 (5) heparina de 2500 UI solución inyectable por valor de $ 43245 (23) piperacilina/ tazobactam 45 solución inyectable $ 203895 de las 46 facturadas  en la hoja de administración de medicamentos no se evidencia que le aplicaron el medicamento Estuvo hospitalizado del 01 al 18 de septiembre de 2020 según lo dispuesto en el anexo técnico No 5 literal B Total $ 349072</t>
  </si>
  <si>
    <t>eps levanta glosa parcial sse revisa insumos los cuales se encuentra en el listado institucional de insumos y medicamentos adjunto se levanta objeción se revisa hoja de administración de medicamentos se encuentra administracion de enoxaparina bromuro de ipatropio heparina piperacilina tazobactam ips acepta sobrefacturación en psiquiatria cuidados intrahospitalarios no facturables por cirugia vascular consulta preanestesica no facturable ips acepta sobrefacturacion en banco de sangre ips adjunta soporte de doppler Ips soporta terapias y acpta diferencia por sobrefacturación</t>
  </si>
  <si>
    <t>HBOG4002405</t>
  </si>
  <si>
    <t>GL-252243335380</t>
  </si>
  <si>
    <t>Glosa realizada por el Gestor hospitalaria de Damaris Tatiana Sánchez VelascoPaciente se encuentra en el servicio de hospitalización del 11 al 21 de septiembre de 2020 está el (1) habitación bipersonal por valor de $ 290500  se reconoce en (1) habitación de cuatro camas  por valor de $ 217500 se glosa la diferencia $ 73000,Glosa realizada por el Gestor hospitalaria de Yesika Ivonne Olarte CortesSe glosa (1) uroanalisis por valor de $ 14000 y (1) urocultivo $ 57600 tomado el 16 de septiembre de 2020 paciente quien ingresa al servicio de urgencias con síntomas de vértigo centras vs periferico el 11 se septiembre  y posteriormente durante la hospitalización presenta febricula y sintomas urinarios irritativos el 16 septiembre con identificación de infección vías urinarias,Glosa realizada por el Gestor hospitalaria de Yesika Ivonne Olarte CortesSe glosa (30) cefazolina 1 gramo polvo para reconstrucción por valor de $ 2956 c/u paciente quien ingresa al servicio de urgencias con síntomas de vértigo centras vs periferico el 11 se septiembre y posteriormente durante la hospitalización presenta febricula y síntomas urinarios irritativos el 16 septiembre con identificación de infección vías urinarias por infección urinaria nosocomial Total $ 88680</t>
  </si>
  <si>
    <t>Ips soporta estancia en bipersonal   se realiza revision de la calidad en la atencion evento urinario no relacionado por mala praxis u origen nosocomial</t>
  </si>
  <si>
    <t>HBOG4002885</t>
  </si>
  <si>
    <t>GL-252243335382</t>
  </si>
  <si>
    <t>Se glosa (5) terapia física por valor de $ 20300 c/u de las 11 facturadas en los soportes anexos por la IPS se evidencia la realización de 6 terapias como lo estipula la Resolución 3047 de 2008 Total $ 101500</t>
  </si>
  <si>
    <t>ips soporta 11 terapias eps levanta objecion</t>
  </si>
  <si>
    <t>HBOG4003259</t>
  </si>
  <si>
    <t>GL-252243335383</t>
  </si>
  <si>
    <t>Glosa realizada por el Gestor hospitalaria de Damaris Tatiana Sánchez VelascoPaciente se encuentra en el servicio de hospitalización del 29 de agosto al  08  de septiembre de 2020 está el (1) internación en cuidados intensivos  por valor de $ 1309100  se reconoce en (1) habitación de bipersonal por valor de $ 290400 se glosa la diferencia $ 1018700Se glosa (1) inserción de vías área por valor de $ 110600 en los soportes anexos por la IPS se evidencia que fue realizado en la UCI no facturable el procedimiento está incluido en el valor de la unidadSe glosa (1) sala de hemodiálisis por valor de $ 200000 y (1) materiales por valor de $ 60800 en los soportes anexos por la IPS se evidencia que fue realizado el 07 de septiembre de 2020 en la UCI no facturable por estar incluido en el valor de la unidadSe objeta el cobro de 25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$ 507500,IPS factura (3) albumina 10 mg solución inyectable por valor de $ 130122 c/u se reconoce a precio promedio del mercado por valor de $ 5700 se glosa la diferencia $ 373266,Se glosa (1) enoxaparina de 40 UI solución inyectable $ 10530 de las 3 facturadas (12) albumina 10 g solución inyectable $ 1156464 de las 15 facturadas (10) cefepima 1 gramos solución inyectable $ 45770 de las 32 facturadas (2) poliestireno sulfano de calcio $ 15724 (36) propofol 200 mg solución inyectable $ 197316 (59) remifentanilo de 2 mg solución inyectable $ 1065363 (56) norepinefrina 4 mg solución inyectable $ 93408   en la hoja de administración de medicamentos no se evidencia que le aplicaron el medicamento Estuvo hospitalizado del 29 de agosto al 08 de septiembre de 2020 según lo dispuesto en el anexo técnico No 5 literal B Total $ 2584575 Una vez subsanada este ítem IPS factura (12) albumina 10 mg solución inyectable por valor de $ 130122 c/u se reconoce a precio promedio del mercado por valor de $ 5700 se glosa la diferencia $ 1493064,Se glosa (1) sonda de alimento 12 f por valor de $ 139896 (1) catéter venoso central $ 306450  (1) kit catéter hemodiálisis por valor de $ 311539 y (1) filtro desleucocitador por valor de $ 364600  en el listado adjunto no se evidencia tarifaSe objeta 5 filtro intercambiador de calor por valor de $ 8324 c/u  no se reconoce insumo que hace parte del ventilador mecánico por lo tanto su cobro está incluido dentro del valor de la estancia de la unidad de cuidados intensivos Total $ 41620,Se glosa (2) terapia física por valor de $ 20300 c/u en los soportes anexos por la IPS no se evidencia su realización como lo estipula la Resolución 3047 de 2008 Total $ 40600</t>
  </si>
  <si>
    <t>ips acepta glosa parcial adjunta soportes de atencion internacio  pertinente en Uci ACEPTA SOBREFACTURACION EN INSUMOS MEDICAMENTOS Y PROCEDIMIENTOS NO FACTURABLES incluidos en la estancia adjunta soporte de insumos incluidos en los listafos de precios institucionales  soporta procedimientos y actividades facturables realizadas en habitacion noincluidas eb dicha estancia</t>
  </si>
  <si>
    <t>HBOG4003598</t>
  </si>
  <si>
    <t>GL-252243335384</t>
  </si>
  <si>
    <t>Se glosa (1) curación por valor de $ 46300 no facturable está incluido en el valor de la estancia como lo estipula el Decreto 2423/96 Art40,Se glosa (1) ecografía de doppler de vasos venosos lo están facturando con el código 882317  por valor de $ 332600 (1) ecografía de doppler de vasos arteriales con código 882308 por valor de $ 332600 y (2) reconocimiento del 30 % por el examen a color por valor de $ 199600 de las 2 facturadas en los soportes anexos se evidencia que el médico tratante ordeno el 20 de septiembre de 2020 el duplex arterial y venoso bilateral los dos están incluido en el valor de duplex por ser un código integral Total $ 864800,Se glosa (1) enoxaparina de 40 UI solución inyectable $ 10530 de las 5 facturadas (9) hidromorfona 2 mg solución inyectable $ 16092 de las 15 facturadas  en la hoja de administración de medicamentos no se evidencia que le aplicaron el medicamento Estuvo hospitalizado del 19 al 28 de septiembre de 2020 según lo dispuesto en el anexo técnico No 5 literal B Total $ 26622</t>
  </si>
  <si>
    <t>ips acepta glosa pacial adjunta hoja de administracion de medicamentos y adjunto soportes  de dopplerips acepta sobrefacturacion en curacion</t>
  </si>
  <si>
    <t>HBOG4003087</t>
  </si>
  <si>
    <t>GL-252243335385</t>
  </si>
  <si>
    <t>Se glosa (1) ecografía cerebral por valor de $ 106900 en los soportes anexos por la IPS no se evidencia su realización como lo estipula la Resolución 3047 de 2008  se le recuerda a la IPS que se reconoce la atencion desde el 24 de agosto de 2020,Se glosa (1) interconsulta por oftalmología por valor de $ 50300 en los soportes anexos por la IPS no se evidencia notas del especialista como lo estipula la Resolución 3047 de 2008 se le recuerda a la IPS que se reconoce la atencion desde el 24 de agosto de 2020,Se glosa (1) portátil sin fluoroscopia por valor de $ 46300 en los soportes anexos por la IPS se evidencia que las radiografías de tórax fueron el 22 de agosto de 2020 pero se le reconoce la atencion desde el 24 de agosto de 2020 desde que fue afiliada a la EPS,Se glosa (2) ecocardiograma por valor de $ 543000 c/u en los soportes anexos por la IPS no se evidencia su realización como lo estipula la Resolución 3047 de 2008 Total $ 1086000 se le recuerda a la IPS que se reconoce la atencion desde el 24 de agosto de 2020,Se glosa (2) potenciales evocados  por valor de $ 151700 c/u en los soportes anexos por la IPS no se evidencia su realización como lo estipula la Resolución 3047 de 2008  Total $ 303400 se le recuerda a la IPS que se reconoce la atencion desde el 24 de agosto de 2020,Se glosa (5) terapia física por valor de $ 20300 c/u de las 11 facturados en los soportes anexos por la IPS se evidencia la realización de 6 como lo estipula la Resolución 3047 de 2008 Total $ 101500</t>
  </si>
  <si>
    <t xml:space="preserve">EPS levanta objecion ips adjunta soportes ecografia cerebral potenciales evocads en registro clinicoadjunta soportes de reañlizacion de terapias fisicas interconsultas soportadas en historia reporte de rx portatil </t>
  </si>
  <si>
    <t>HBOG4004055</t>
  </si>
  <si>
    <t>GL-252243335389</t>
  </si>
  <si>
    <t>Glosa realizada por la Gestora hospitalaria de Yesika Ivonne Olarte CortesPaciente se encuentra en el servicio de hospitalización del 04 al 30 de septiembre de 2020 está el (3) habitación bipersonal  por valor de $ 290500 c/u  se reconoce en (1) habitación de cuatro camas por valor de $ 217500 c/u se glosa la diferencia $ 219000,Glosa realizada por la Gestora hospitalaria de Yesika Ivonne Olarte CortesSe glosa (1) habitación bipersonal por valor de $ 290500 paciente  con indicación de egreso desde el 29 en quien no se pudo hacer efectivo este mismo el 30 septiembre de 2020 porque familiares no lo recogieron hablamos con familiares quienes indicaron no tenían conocimiento de salida finalmente egresa el 1 octubre se genera alerta no conformidad por estancia correspondiente al 30 septiembre 2020 por tratarse de condición social facilitada por falta de coordinación con trabajo social de la IPS,Glosa realizada por la Gestora hospitalaria de Yesika Ivonne Olarte CortesSe glosa (2) consulta nutrición por valor de $ 22100 c/u de los dias 29 y 30 de septiembre de 2020 paciente  con indicación de egreso desde el 29 en quien no se pudo hacer efectivo este mismo el 30 septiembre de 2020 porque familiares no lo recogieron hablamos con familiares quienes indicaron no tenían conocimiento de salida finalmente egresa el 1 octubre se genera alerta no conformidad por estancia correspondiente al 30 septiembre 2020 por tratarse de condición social facilitada por falta de coordinación con trabajo social de la IPS Total $ 44200,IPS factura limpieza y desbridamiento quirúrgico de musculo por valor de $ 1144700 realizado el 23 de septiembre de 2020 en la descripción quirúrgica se evidencia que fue realizado en el mismo acto quirúrgico del colgajo y del injerto por lo que se glosa la sala de quirófano por valor de $ 444500 y materiales por valor de $ 261200 por ser segunda la cirugía,Se glosa (1) ecografía de doppler de vasos venosos lo están facturando con el código 882308  por valor de $ 332600 (1) ecografía de doppler de vasos arterial con el código 882317 por valor de $ 332600 y (1) reconocimiento del 30 % por el examen a color por valor de $ 199600 de las 2 facturadas en los soportes anexos se evidencia que el médico tratante ordeno el 04 de septiembre de 2020 el duplex arterial y venoso bilateral los dos están incluido en el valor de duplex por ser un código integral Total $ 864800,Se glosa (1) estudio de coloración por valor de $ 169800 en los soportes anexos por la IPS no se evidencia el resultado como lo estipula la Resolución 3047 de 2008,Se glosa (1) identificación de anticuerpos irregulares $ 35600 en los soportes anexos por la IPS  se evidencia que el médico tratante solicito reservas de 2 unidades UGRE y no se transfundió por ser exámenes del banco de sangre Decreto 1571 de 1993,Se glosa (1) inspirimetro de incentivador respiratorio por valor de $ 49641 no facturable por estar incluido en un procedimiento (terapia respiratoria) del capítulo IV Decreto 2423/96Se glosa (1) aguja de anestesia espinal N 27 por valor de $ 5173 y (1) aguja de anestesia N 26 por valor de $ 5173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(3) poliglecarprone 4/0 aguja por valor de $ 13372 c/u insumo no facturable está incluido en los materiales como lo contempla el Decreto 2423/96 Art 55 Total $ 40116Se glosa (1) apósito de poliuretano por valor de $ 784181 (1) canister grande para terapia  por valor $ 1319237 (1) apósito de poliuretano $ 447018 (3) canister pequeño para terapia $ 1950090 (1) apósito poliuterano $ 415023 (1) apósito hidrofibra por valor de $ 214097  en el listado adjunto no se evidencia la tarifa,Se glosa (4) enoxaparina de 40 UI solución inyectable $ 42120 de las 14 facturadas (2) enoxaparina de 60 UI mg solución inyectable $ 28954 de las 3 facturadas  (8) oxacilina 1 gramo solución inyectable $ 16520 de las 46 facturadas en la hoja de administración de medicamentos no se evidencia que le aplicaron el medicamento Estuvo hospitalizado del 04 al 30 de septiembre de 2020 según lo dispuesto en el anexo técnico No 5 literal B Total $ 87594,Se glosa (6) terapia física por valor de $ 20300 c/u de las 24 facturadas en los soportes anexos por la IPS se evidencia la realización de 18 como lo estipula la Resolución 3047 de 2008 Total $ 121800Se glosa (4) terapia respiratoria por valor de $ 20300 c/u de las 21 facturadas en los soportes anexos por la IPS se evidencia la realización 17 terapias como lo estipula la Resolución 3047 de 2008 Total $ 81200,Se glosa mayor valor cobrado según tarifa concertado entre IPS y EPSS la tarifa pactada es SOAT vigente menos el 10 % por lo tanto se objeta diferencia así (4) cultivo especiales para microorganismo con el código 19319 por valor de $ 51600 c/u se reconoce $ 33600 c/u se glosa diferencia $ 72000,Se objeta (1) consulta pre anestesica por valor $ 39000 por  originar la práctica de una intervención (Colgajo) o procedimiento que deba realizar el especialista consultado Art 76 Decreto 2423/96Se glosa (9) interconsulta por cirugía plástica por valor de $ 50300 c/u  por  originar la práctica de una intervención (Colgajo local de piel) o procedimiento que deba realizar el especialista consultado realizado el 23 de septiembre Art 76 Decreto 2423/96 Total $ 452700</t>
  </si>
  <si>
    <t xml:space="preserve">Ips acepta glosa parcial  adjunta hoja ddee administracion de medicamentos adjunta soporte de doppler venosos ordenados  ips acepta diferencia por ajuste en estancia y mayor valor cobrado en procedimiento soporta terapias facturadas acepta mayor valor cobrado en insumos no facturables eps levanta insimos incluidos en listado de insumos y medicamentos institucionales  ips acepta sobrefacturacion en consulta preanestesica no facturable paciente quirurgico eps reconoce reserva de sangre pertinente ips soporta paraclinicos y acepta difeenecia por mayor valor eps reconoce el reajuste </t>
  </si>
  <si>
    <t>GL-252243335402</t>
  </si>
  <si>
    <t>Se objeta el cobro de 5 tapabocas desechable facturados por valor de $20375 cada uno  el cuál no se reconoce teniendo en cuenta que hace parte de la protección del personal asistencial y del paciente por lo tanto se consideran parte de la dotación básica de la estancia según lo establece el artículo 40 del decreto 2423 de 1996 total objetado $101875Se glosa (1) cánula de oxigeno por valor de $ 2919 no facturable por estar incluido en los materiales Decreto 2423/96 Art 55Se glosa (1) mascara para anestesia por valor de $ 8827 es un insumo no facturable por estar incluido en el equipamiento del equipo de anestesia Decreto 2423/96 Art 49,Se objeta el uso de un fluoroscopio como guía para procedimientos facturado por valor de $ 133800 no se reconoce en la historia clínica anexa no se evidencia soporte de su utilización se recuerda que todos los procedimientos realizados a los pacientes durante la estancia deben estar ordenados soportados en la historia clínica según lo establece la resolución 3047 de 2008,Se objeta la realización de un colgajo de piel compuesto facturado por valor de $2350400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abierta de luxación de cabeza radial facturado por valor de $1444400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abierta de fractura en diáfisis de humero con fijación interna facturado por valor de $1347400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 injerto oseo facturado por valor de $382100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ligamentorrafia por valor de $ 381950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neurolisis de nervio facturada  por valor de $254800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cerrada facturada por valor de $442300 según notas médicas el procedimiento no se realizó por lo que se debió  programar al paciente para osteosíntesis de brazo dado lo anterior no se reconoce,Se objeta la utilización  de 2 pin kirschner facturado por valor de $16400 cada uno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$14635 cada uno total objetado $32800Se objeta la utilización  de 3 tornillos corticales 35 facturado por valor de $220200 cada uno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$196563 cada uno total objetado $660600Se objeta la utilización  de 1 placa poliaxial bloqueada para humero facturado por valor de $ 4824300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$ 4307451 Se objeta la utilización  de 1 tornillo dualtec S2 bloqueado 28 mm L22mm facturado por valor de $495800 cada una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$442645Se objeta la utilización  de 1 tornillo cortical 035 mm  facturado por valor de $279000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$249063Se objeta la utilización  de 2 tornillo bloqueado de 35 mm L20 mm  facturado por valor de $584600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$521951 total objetado $ 1169200</t>
  </si>
  <si>
    <t>IPS NO ACEPTA LA OBJECION SE ANEXAN SOPORTES DE HC FACT MOT</t>
  </si>
  <si>
    <t>GL-252243335414</t>
  </si>
  <si>
    <t>Se glosa (1) consulta de urgencia por valor de $ 51900 por  originar la práctica de una intervención  (Atención del parto) o procedimiento que deba realizar el especialista consultado se evidencia en los anexos soportado por la IPS que fue recibido por el ginecologo Art 76 Decreto 2423/96,Se glosa (1) fitomenadiona  (vitamina K1) solución inyectable $ 1725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t>
  </si>
  <si>
    <t xml:space="preserve">se acepta 1 terapia fisica y la consulta de urgencias se anexa soporte de patologia,Se levanta glosa por valor de $ 215400 la IPS adjunto los resultados de las patologías Se persiste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 Se persiste glosa de (1) terapia física por valor de $ 20300 en los soportes anexos por la IPS no se evidencia de la justificación para ordenarlaSe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,Se persiste primera respuesta a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 Se persiste primera respuesta a glosa de (1) terapia física por valor de $ 20300 en los soportes anexos por la IPS no se evidencia de la justificación para ordenarlaSe persiste primera respuesta a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primera respuesta a glosa de (1) fitomenadiona  (vitamina K1) solución inyectable $ 1725 ya que hace parte de  la profilaxis del bebe por lo que está incluida en el derecho de sala </t>
  </si>
  <si>
    <t>GL-252243335415</t>
  </si>
  <si>
    <t>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$ 9999,Se glosa mayor valor cobrado según tarifa concertado entre IPS y EPSS la tarifa pactada es SOAT vigente menos el 10 % por lo tanto se objeta diferencia así (1) interconsulta por anestesiología por valor  $ 50300 se reconoce $ 39000 c/u se glosa diferencia $ 11300,Se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</si>
  <si>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los medicamentos se cobran según la resolucion 033 tarifa institucional,Se persiste glosa de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respuesta a  glosa de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  Se persiste primera respuesta a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Se persiste primera respuesta a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t>
  </si>
  <si>
    <t>GL-252243335416</t>
  </si>
  <si>
    <t>Se glosa (1) fitomenadiona  (vitamina K1) solución inyectable $ 1725 ya que hace parte de  la profilaxis del bebe por lo que está incluida en el derecho de sala,Se glosa (2) estudio de coloración básica en especimen por valor de $ 107700 c/u  en los soportes anexos por la IPS no se evidencia el resultado de las patologías como lo estipula la resolución 3047/2008 Total $ 215400,Se glosa (2) terapia física por valor de $ 20300 c/u en los soportes anexos por la IPS no se evidencia de la justificación para ordenarla Total $ 40600,Se glosa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t>
  </si>
  <si>
    <t xml:space="preserve">el cobro de medicamentos se realiza según la resolucion 033 tarifa institucional  en el contrato actual no existe convenio para dicho cobro,Se levanta glosa por valor de $ 215400 la IPS adjunto los resultados de las patologíasSe persiste glosa de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 Se persiste glosa de  (2) terapia física por valor de $ 20300 c/u en los soportes anexos por la IPS no se evidencia de la justificación para ordenarla Total $ 40600Se persiste glosa de (1) fitomenadiona  (vitamina K1) solución inyectable $ 1725 ya que hace parte de  la profilaxis del bebe por lo que está incluida en el derecho de sala ,Se persiste primera respuesta a glosa de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  Se persiste primera respuesta a glosa de  (2) terapia física por valor de $ 20300 c/u en los soportes anexos por la IPS no se evidencia de la justificación para ordenarla Total $ 40600Se persiste primera respuesta a glosa de (1) fitomenadiona  (vitamina K1) solución inyectable $ 1725 ya que hace parte de  la profilaxis del bebe por lo que está incluida en el derecho de sala  </t>
  </si>
  <si>
    <t>GL-252243335417</t>
  </si>
  <si>
    <t>Se glosa (1) cánula de oxigeno por valor de $ 1820 y (1) humificador por valor de $ 8703 de las 2 facturadas n la historia clínica anexa no se evidencia justificación para su cobro por protocolo de enfermería se reconoce una por estancia Total $ 10523Se objeta 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1996,Se glosa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objeta el cobro de 9 oximetrias por valor de $ 31600 c/u porque no es facturable debido a que hace parte del monitoreo de signos vitales del paciente por lo tanto está incluido en la atención del paciente  Total $ 284400,Se glosa (1) radiografía de tórax  por valor de $ 63200 en los soportes anexo por la IPS se evidencia que fue ordenado por el médico general Dra Gisel Natalia Chávez Castañeda el 22 de julio de 2020 para la fecha de atención el paciente estaba capitado con su Institución,Se glosa mayor valor cobrado según tarifa concertado entre IPS y EPSS la tarifa pactada según listado adjunto por lo tanto se objeta diferencia así (1)	dimero por valor  $ 63600 se reconoce $ 10931 se glosa diferencia $ 52669</t>
  </si>
  <si>
    <t xml:space="preserve">se aceptan 9 tapabocas N 95  y 5 trajes se anexa soporte de notas enfermeria,Se persiste glosa por mayor valor cobrado según tarifa concertado entre IPS y EPSS la tarifa pactada según listado adjunto por lo tanto se objeta diferencia así (1)dimero por valor  $ 63600 se reconoce $ 10931 se glosa diferencia $ 52669 Se persiste glosa de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persiste glosa del cobro de 9 oximetrias por valor de $ 31600 c/u porque no es facturable debido a que hace parte del monitoreo de signos vitales del paciente por lo tanto está incluido en la atención del paciente  Total $ 284400Se persiste glosa de (1) radiografía de tórax  por valor de $ 63200 en los soportes anexo por la IPS se evidencia que fue ordenado por el médico general Dra Gisel Natalia Chávez Castañeda el 22 de julio de 2020 para la fecha de atención el paciente estaba capitado con su Institución Se persiste glosa de (1) cánula de oxigeno por valor de $ 1820 y (1) humificador por valor de $ 8703 de las 2 facturadas n la historia clínica anexa no se evidencia justificación para su cobro por protocolo de enfermería se reconoce una por estancia Total $ 10523Se persiste glosa del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  ,Se persiste primera respuesta a glosa por mayor valor cobrado según tarifa concertado entre IPS y EPSS la tarifa pactada según listado adjunto por lo tanto se objeta diferencia así (1)dimero por valor  $ 63600 se reconoce $ 10931 se glosa diferencia $ 52669  Se persiste primera respuesta glosa de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persiste primera respuesta a  glosa del cobro de 9 oximetrias por valor de $ 31600 c/u porque no es facturable debido a que hace parte del monitoreo de signos vitales del paciente por lo tanto está incluido en la atención del paciente  Total $ 284400Se persiste primera respuesta a glosa de (1) radiografía de tórax  por valor de $ 63200 en los soportes anexo por la IPS se evidencia que fue ordenado por el médico general Dra Gisel Natalia Chávez Castañeda el 22 de julio de 2020 para la fecha de atención el paciente estaba capitado con su Institución Se persiste primera respuesta a glosa de (1) cánula de oxigeno por valor de $ 1820 y (1) humificador por valor de $ 8703 de las 2 facturadas n la historia clínica anexa no se evidencia justificación para su cobro por protocolo de enfermería se reconoce una por estancia Total $ 10523Se persiste primera respuesta a  glosa del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  </t>
  </si>
  <si>
    <t>GL-252243335418</t>
  </si>
  <si>
    <t>Se glosa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glosa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glosa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t>
  </si>
  <si>
    <t>Se persiste glosa de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 Se persiste glosa de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persiste glosa de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persiste primera respuesta a glosa de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  Se persiste primera respuesta a glosa de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persiste primera respuesta a glosa de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verifica en la capita y no se encuentra en la base enviada por la eps se anexa soportes</t>
  </si>
  <si>
    <t>GL-252243335419</t>
  </si>
  <si>
    <t>Se glosa mayor valor cobrado según tarifa concertado entre IPS y EPSS la tarifa pactada según listado adjunto por lo tanto se objeta diferencia así (1)	dimero por valor  $ 63600 se reconoce $ 10931 se glosa diferencia $ 52669,Se glosa por valor de  $ 266113  correspondiente a copago de rango II del régimen Subsidiado la cual no se evidencia descontada en la factura el anterior descuento según lo establece el decreto 260 de 2004 art 6Se objeta el cobro de 7 oximetrias por valor de $ 31600 c/u porque no es facturable debido a que hace parte del monitoreo de signos vitales del paciente por lo tanto está incluido en la atención del paciente  Total $ 221200Se glosa (1) cuadro hematico por valor de $ 21900  en los soportes anexo por la IPS se evidencia que fue ordenado por el médico general Dr Juan Camilo Moreno Ramírez el 15 de julio de 2020 para la fecha de atención el paciente estaba capitado con su InstituciónSe glosa (1) radiografía de tórax  por valor de $ 63200 en los soportes anexo por la IPS se evidencia que fue ordenado por el médico general Dr Juan Camilo Moreno Ramírez el 15 de julio de 2020 para la fecha de atención el paciente estaba capitado con su Institución,Se objeta 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t>
  </si>
  <si>
    <t xml:space="preserve">Se acepta glosa por 3 trajes desechables y 6 tapabocas N95 se anexa hc,Se persiste glosa por mayor valor cobrado según tarifa concertado entre IPS y EPSS la tarifa pactada según listado adjunto por lo tanto se objeta diferencia así (1) dimero por valor  $ 63600 se reconoce $ 10931 se glosa diferencia $ 52669 Se persiste glosa de  por valor de  $ 266113  correspondiente a copago de rango II del régimen Subsidiado la cual no se evidencia descontada en la factura el anterior descuento según lo establece el decreto 260 de 2004 art 6Se persiste glosa del cobro de 7 oximetrias por valor de $ 31600 c/u porque no es facturable debido a que hace parte del monitoreo de signos vitales del paciente por lo tanto está incluido en la atención del paciente  Total $ 221200Se persiste glosa de (1) cuadro hematico por valor de $ 21900  en los soportes anexo por la IPS se evidencia que fue ordenado por el médico general Dr Juan Camilo Moreno Ramírez el 15 de julio de 2020 para la fecha de atención el paciente estaba capitado con su InstituciónSe persiste glosa de (1) radiografía de tórax  por valor de $ 63200 en los soportes anexo por la IPS se evidencia que fue ordenado por el médico general Dr Juan Camilo Moreno Ramírez el 15 de julio de 2020 para la fecha de atención el paciente estaba capitado con su InstituciónSe persiste glosa del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 ,Se persiste primera respuesta a glosa por mayor valor cobrado según tarifa concertado entre IPS y EPSS la tarifa pactada según listado adjunto por lo tanto se objeta diferencia así (1) dimero por valor  $ 63600 se reconoce $ 10931 se glosa diferencia $ 52669  Se persiste primera respuesta a glosa de  por valor de  $ 266113  correspondiente a copago de rango II del régimen Subsidiado la cual no se evidencia descontada en la factura el anterior descuento según lo establece el decreto 260 de 2004 art 6Se persiste primera respuesta a glosa del cobro de 7 oximetrias por valor de $ 31600 c/u porque no es facturable debido a que hace parte del monitoreo de signos vitales del paciente por lo tanto está incluido en la atención del paciente  Total $ 221200Se persiste primera respuesta a glosa de (1) cuadro hematico por valor de $ 21900  en los soportes anexo por la IPS se evidencia que fue ordenado por el médico general Dr Juan Camilo Moreno Ramírez el 15 de julio de 2020 para la fecha de atención el paciente estaba capitado con su InstituciónSe persiste primera respuesta a glosa de (1) radiografía de tórax  por valor de $ 63200 en los soportes anexo por la IPS se evidencia que fue ordenado por el médico general Dr Juan Camilo Moreno Ramírez el 15 de julio de 2020 para la fecha de atención el paciente estaba capitado con su InstituciónSe persiste primera respuesta a glosa del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  </t>
  </si>
  <si>
    <t>GL-252243335420</t>
  </si>
  <si>
    <t>Se glosa (1) cánula de oxigeno por valor de $ 1820 no facturable por estar incluido en los materiales Decreto 2423/96 Art 55,Se glosa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$ 16422,Se glosa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$ 13546Total $ 152120</t>
  </si>
  <si>
    <t xml:space="preserve">se anexa soporte de notas enfermeria,Se persiste glosa de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 Se persiste glosa de (1) cánula de oxigeno por valor de $ 1820 no facturable por estar incluido en los materiales Decreto 2423/96 Art 55 Se persiste glosa por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$ 13546Total $ 152120 ,Se persiste primera respuesta a glosa de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  Se persiste primera respuesta a glosa de (1) cánula de oxigeno por valor de $ 1820 no facturable por estar incluido en los materiales Decreto 2423/96 Art 55 Se persiste primera respuesta a  glosa por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  </t>
  </si>
  <si>
    <t>HBOG4004277</t>
  </si>
  <si>
    <t>GL-252243335439</t>
  </si>
  <si>
    <t>Glosa realizada por la Gestora hospitalaria de Yesika Ivonne Olarte CortesPaciente se encuentra en el servicio de hospitalización del 24 de septiembre al 01 de octubre de 2020 está el (1) habitación bipersonal  por valor de $ 290500 c/u  se reconoce en (1) habitación de cuatro camas por valor de $ 217500 c/u se glosa la diferencia $ 73000,Se glosa (1) curación de lesión por valor de $ 46300 no facturable está incluido en el valor de la estancia como lo estipula el Decreto 2423/96 Art 40 ,Se glosa (1) ecografía de doppler de vasos  arteriar lo  están facturando con el código 882317  por valor de $ 332600 (2) ecografía de doppler de vasos arterial con el código 882308 por valor de $ 665200 y (2) reconocimiento del 30 % por el examen a color por valor de $ 299400  en los soportes anexos se evidencia que el médico tratante ordeno el 24 de septiembre de 2020 el duplex arterial y venoso bilateral los dos están incluido en el valor de duplex por ser un código integral Total $ 1297200,Se glosa (1) inspirimetro de incentivador respiratorio por valor de $ 49641 no facturable por estar incluido en un procedimiento (terapia respiratoria) del capítulo IV Decreto 2423/96,Se glosa (4) piperacilina/tazobactam 45 solución inyectable $ 8865 de las 21 facturadas en la hoja de administración de medicamentos no se evidencia que le aplicaron el medicamento Estuvo hospitalizado del 24 de septiembre al 01 de octubre de 2020 según lo dispuesto en el anexo técnico No 5 literal B Total $ 35460,Se glosa (4) terapia de rehabilitación por valor de $ 84800 c/u en los soportes anexos por la IPS no se evidencia su realización como lo estipula la Resolución 3047 de 2008 Total $ 339200,Se glosa mayor valor cobrado según tarifa concertado entre IPS y EPSS la tarifa pactada es SOAT vigente menos el 10 % por lo tanto se objeta diferencia así Estudio de coloración  $ 120600 se reconoce $ 93500 se glosa diferencia $ 27100,Se objeta (1) consulta pre anestesica por valor $ 39000  por  originar la práctica de una intervención (Amputación) o procedimiento que deba realizar el especialista consultado Art 76 Decreto 2423/96,Se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rastreo de anticuerpos irregulares $ 35600 en los soportes anexos por la IPS  se evidencia que el médico tratante solicito reservas de 2 unidades UGRE y no se transfundió por ser exámenes del banco de sangre Decreto 1571 de 1993</t>
  </si>
  <si>
    <t>ips adjunta reporte de doppelr solicitado y realizado ips soporta estancia pertinente y acepta diferencia se levanta reajuste eps levanta objecion inspirometro facturable levanta objecion de  administracion de medicamentos soportados luego de su revision sin diferencia frente a lo facturado  ips acepta sobrefacturacion en consulta preanestesica no facturable pacient quirurgico ips soporta reserva pertinente de sangre acepta diferencia y acepta sobrefacturacion en  paraclinico</t>
  </si>
  <si>
    <t>HBOG4004584</t>
  </si>
  <si>
    <t>GL-252243335440</t>
  </si>
  <si>
    <t>Glosa realizada por la Gestora hospitalaria de Yesika Ivonne OlartePaciente se encuentra en el servicio de hospitalización del 12 de agosto  al 03 de octubre de 2020 está el (1) internación intermedios  por valor de $ 704200 c/u  se reconoce en (1) habitación de bipersonal por valor de $ 290500 c/u se glosa la diferencia $ 413700,Glosa realizada por la Gestora hospitalaria de Yesika Ivonne OlarteSe glosa (1) cuadro hemático por valor de $ 21800 y (1) proteína C reactiva por valor de $ 44500 paciente con flebitis en sitio de venopuncion en miembro superior cursando con edema y rubor en dicha región por tratarse evento seguridad del paciente Total $ 66300,Glosa realizada por la Gestora hospitalaria de Yesika Ivonne OlarteSe glosa (7) vancomicina 500 mg solución inyectable por valor de $ 4246 c/u  paciente con flebitis en sitio de venopuncion en miembro superior cursando con edema y rubor en dicha región por tratarse evento seguridad del paciente Total $ 29722,Se glosa (1) biopsia por aspiración por valor de $ 338900 en los soportes anexos por la IPS no se evidencia su realización según la Resolución 3047 de 2008Se glosa (1) estudio de coloración histoquímica con el código 898202 por valor de $ 143000 en  los soportes anexos por la IPS no se evidencia el resultado como lo estipula la Resolución 3047 de 2008 Una vez subsanada este ítem se glosa mayor valor cobrado según tarifa concertado entre IPS y EPSS la tarifa pactada es SOAT2020 menos el 10 % por lo tanto se objeta diferencia así Estudio de coloración histoquímica $ 143000 se reconoce $ 80300 se glosa diferencia $ 62700,Se glosa (1) caritipo para estudios para leucemia por valor de $ 363700 en el listado adjunto no se evidencia el valorSe glosa (5) anticuerpos irregulares identificación $ 178000 (2) anticuerpos irregulares identificación $ 69600 y  (5) prueba de compatabilidad cruzada $ 187000 en los soportes anexos por la IPS  se evidencia que el médico tratante solicito reservas de 6 unidades UGRE y no se transfundió por ser exámenes del banco de sangre Decreto 1571 de 1993 Total $ 434600,Se glosa (1) ecografía de doppler de vasos venosos lo están facturando con el código 882317  por valor de $ 332600 (1) ecografía de doppler de vasos arteriales con código 882316por valor de $ 332600 y (2) reconocimiento del 30 % por el examen a color por valor de $ 199600 en los soportes anexos se evidencia que el médico tratante ordeno el 13 de agosto  de 2020 el duplex arterial y venoso bilateral los dos están incluido en el valor de duplex por ser un código integral Total $ 864800,Se glosa (1) estudio de citometria por valor de $ 845300 en el listado adjunto no se evidencia valor,Se glosa (1) fluorocospia como guía por valor de $ 136900 en los soportes anexos por la IPS no se evidencia su uso como lo estipula la Resolución 3047 de 2008,Se glosa (1) inspirimetro de incentivador respiratorio por valor de $ 49641 no facturable por estar incluido en un procedimiento (terapia respiratoria) del capítulo IV Decreto 2423/96Se glosa (2) aguja paracentesis pigtail por valor de $ 205632 c/u no facturable por estar incluido en un procedimiento (paracentesis) del capítulo IV Decreto 2423/96 Total $ 411264 además en los soportes anexos por la IPS se evidencia el uso de 1 como lo estipula la Resolución 3047 de 2008Se glosa (1) balón de angioplastia por valor de $ 648000 en el listado adjunto no se evidencia tarifa,Se glosa (1) materiales por valor de $ 60900 no facturable por estar incluido en la valor del procedimiento y es un procedimiento del capítulo IV,Se glosa (1) vitamina D125 hidroxi por valor de $ 115900 en los soportes anexos por la IPS no se evidencia el resultado como lo estipula la Resolución 3047 de 2008,Se glosa (18) heparina sódica de 5000 UI solución inyectable $ 4950 c/u de las 59 facturadas en la hoja de administración de medicamentos no se evidencia que le aplicaron el medicamento Estuvo hospitalizado del 12 de agosto al 03 de octubre de 2020 según lo dispuesto en el anexo técnico No 5 literal B Total $ 89100Se hace glosa por valor de $ 52800 correspondiente al cobro del oxígeno ( 24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drenaje de colección por valor de $ 267000 c/u en los soportes anexos por la IPS no se evidencia sus realizaciones como lo contempla la Resolución 3047 de 2008 Total $ 534000,Se glosa (23) sala de hemodialis por valor de $ 83500 c/u no facturable por estar incluido en el valor de la hospitalización Total $ 1920500,Se glosa (3) psicoterapia individual por valor de $ 42800 c/u en los soportes anexos por la IPS no se evidencia su realización como lo estipula la Resolución 3047 de 2008 Total $ 128400,Se glosa (35) terapia fisca por valor de $ 20300 c/u de las 56 facturadas en los soportes anexos por la IPS se evidencia que le realizaron 21 como lo estipula la Resolución 3047 de 2008 Total $ 710500,Se glosa (4) lidocaína de 2 % solución inyectable por valor de $ 6120 y (2) lidocaína de 1 % solución por valor de $ 20578 por estar incluido en el procedimiento,Se glosa (5) interconsulta por nefrologia $ 50300 c/u por  originar la práctica de una intervención (dialisis) o procedimiento que deba realizar el especialista consultado Art 76 Decreto 2423/96 Total $ 251500,Se glosa (6) hemodiálisis por valor de $ 47900 c/u de las 21 facturadas en los soportes anexos por la IPS se evidencia que le realizaron los dias 13 15 17 19 24 24 30 de agosto y 01 03 05 08 10 13 17 22 24 26 de septiembre de 2020 como lo estipula la Resolución 3047 de 2008 Total $ 287400,Se glosa (6) solución hemodiálisis acida por valor de $ 19692 c/u de las 23 facturadas en los soportes anexos por la IPS se evidencia el uso de 17 como lo estipula la Resolución 3047 de 2008 Total $ 118152 Se glosa (6) filtro dializador por valor de $ 52650 c/u de las 23 facturadas en los soportes anexos por la IPS se evidencia el uso de 17 como lo estipula la Resolución 3047 de 2008 Total $ 315900Se glosa (12) solución hemodiálisis bicarbonato por valor de $ 19692 c/u de las 44 facturadas en los soportes anexos por la IPS se evidencia el uso de 32 como lo estipula la Resolución 3047 de 2008 Total $ 236304</t>
  </si>
  <si>
    <t>ips acepta glosa parcial adjunta soporte  ecografias doppler con reporte e interpretacion ips adjunta soporte de drenajes ips soporta parcialmente terapias acepta la diferencia  eps levanta objecion de inspirometro por ser facturtable ips acepta insumos no facturables eps levanta objecion por insumos si incluidos en listado institucional de insumos y medicamentos ips soporta insumos utilizados para dialisis acepota diferencia por sobrefacturacion ips adjunta hoja de adm9nistracion de medicamentos y acrpta sobrefacturacion en 2 heparinas sodicas   vasncomicina 1 aporta soporte de suministro de oxigeno eps levanta objrcion por este concepto ips soporta estancia pertinente en intermedis acepta dierencia por ajuste mayor vaslor cobrado ips acepta interconsulta por nefrologia sobrefacturada ips adjunta sesiones de psicoterapia eps reconoce cariotipos estados leucemicos soportados acepta diferencia po mayor valor ips soporta laboratorios de nbanco de sangre reserva ips adjunta soportes de vitamina d125 IPS ACEPTA DIFERENCIA POR SOBREFACTURACION EN PARACLINICOS</t>
  </si>
  <si>
    <t>HBOG4005442</t>
  </si>
  <si>
    <t>GL-252243335441</t>
  </si>
  <si>
    <t>Glosa realizada por la Gestora hospitalaria de Yesika Ivonne OlarteSe glosa (11) piperacilina/ tazobactam 45 mg solución inyectable por valor de $ 8865 c/u paciente  en estudio de síndrome mielodisplasico quien presenta bateremia con hemocultivos aerobios y anaerobios positivos para bacilos gram negativos direccionan terapia ab Total $ 97515,Se glosa (1) cariotipo para estado leucémico por valor de $ 363700 en los soportes anexos por la IPS no se evidencia el resultado como lo estipula la Resolución 3047 de 2008 además no se evidencia valor en el listado adjunto,Se glosa (1) estudio de citometria por valor de $ 845300 en el listado adjunto no se evidencia valor,Se glosa (3) interconsulta por hematologia por valor de $ 50300 c/u por  originar la práctica de una intervención (biopsia por aspiración) o procedimiento que deba realizar el especialista consultado Art 76 Decreto 2423/96 Total $ 150900,Se glosa (4) enoxaparina de 40 UI solución inyectable $ 42120 de las 14 facturadas (4) oxacilina 1 gramo polvo reconstrucion por valor de $ 8260 de las 12 facturadas (14) cefazolina 1 gramo reconstrucion por valor  de $ 41384 de las 38 facturadas  en la hoja de administración de medicamentos no se evidencia que le aplicaron el medicamento Estuvo hospitalizado del 24 de septiembre  al 09 de octubre de 2020 según lo dispuesto en el anexo técnico No 5 literal B Total $ 91764,Se glosa mayor valor cobrado según tarifa concertado entre IPS y EPSS la tarifa pactada es SOAT vigente menos el 10 % por lo tanto se objeta diferencia así Estudio de coloración  $ 120600 se reconoce $ 93500 se glosa diferencia $ 27100</t>
  </si>
  <si>
    <t>IPS acepta glosa parcial adjunta hoja de administracion de medicamentos acepta sobrefacturacion en 1 enoxaparina  2 cefazolina 1 piperazilina ips sopotta estudios de cultivos estudio estado leucemico y citrometria acepta sobrefacturacion en interconsulta por hematologia adjunta soporte de tarifas institucionales de insumos y medicamentos y procedimientos acepta sobrefacturacion  en patologia</t>
  </si>
  <si>
    <t>HBOG4004987</t>
  </si>
  <si>
    <t>GL-252243335442</t>
  </si>
  <si>
    <t>Glosa realizada por la Gestora hospitalaria de Yesika Ivonne OlartePaciente se encuentra en el servicio de hospitalización del 26 de agosto  al 06 de octubre de 2020 está el (2) internación intermedios  por valor de $ 704200 c/u  se reconoce en (2) internación de cuidados neonatal por valor de $ 324200 c/u se glosa la diferencia $ 760000,Se glosa (1) interconsulta por especialista en oftalmología por valor de $ 50300 en los soportes anexos por la IPS no se evidencia notas del especialista como lo estipula la Resolución 3047 de 2008,Se glosa (2) hemoclasificacion sistema RH por valor de $ 28000 c/u no facturable por estar incluido en el valor de la prueba cruzada Total $ 56000 ,Se glosa (4) potenciales evocados auditivos por valor de $ 151700 c/u en los soportes anexos  por la IPS no se evidencia que este ordenado ni realizado como lo estipula la Resolución 3047 de 2008 Total $ 606800,Se glosa (8) ácidos grasos aceite de soya por valor de $ 586288 (12) multivitaminas pediátrica por valor de $ 282084 (8) elemento traza pediátrica $ 386872 (8) glicerofosfato sodio solución inyectable por valor de $ 166456  (1) surfactante pulmonar 25 mg solución inyectable $ 1739432 y (8) aminoácidos neonatal $ 464400 en la hoja de administración de medicamentos no se evidencia que le aplicaron el medicamento Estuvo hospitalizado del 26 de agosto al 06 de octubre de 2020 según lo dispuesto en el anexo técnico No 5 literal B Total $ 3625532,Se objeta sensor de saturación de oxigeno neonatal por  valor $ 131403 Lo anterior por cuanto la oximetria se encuentra incluida en la estancia (Res 5261 de 1994) y está definido como "equipos de ayuda diagnóstica y de complementación terapéutica" Lo solicitado es integral en el examen y corresponde a la estancia Se glosa (1) catéter epicutaneo  por valor de $ 321561 y (1) filtro desleucocitador por valor de $ 321700 en el listado adjunto no se evidencia tarifa</t>
  </si>
  <si>
    <t>ips acepta glosa parcial adjunta reporte de potencials evocados acepta insumos no facturables ips acepta diferencia por mayorvalor diferencia en estancia ips adjunta soporte de valoracion por oftalmologia en neonato según regustro clinico acepta sobrefacturacion en hemoclasificacion se evidencia aplicacion de surfactante y se corrobora administraion de medicamentos en hoja de administracion se levanta objecion elementos traza suminstrados multivitaminas  se levanta objecion segun listado de precios de insumos y medicamentos institucional</t>
  </si>
  <si>
    <t>HBOG4005478</t>
  </si>
  <si>
    <t>GL-252243335443</t>
  </si>
  <si>
    <t>Se glosa  $ 438901  correspondiente a copago de rango II del régimen Subsidiado la cual no se evidencia descontada en la factura el anterior descuento según lo establece el decreto 260 de 2004 art 6Glosa realizada por la Gestora hospitalaria de Yesika Ivonne OlartePaciente se encuentra en el servicio de hospitalización del 19 de septiembre al 09 de octubre de 2020 está el (1) habitación unipersonal por valor de $ 339400 c/u  se reconoce en (1) habitación de cuatro camas por valor de $ 217500 c/u se glosa la diferencia $ 121900Glosa realizada por la Gestora hospitalaria de Yesika Ivonne OlartePaciente se encuentra en el servicio de hospitalización del 19 de septiembre al 09 de octubre de 2020 está el (17) habitación unipersonal por valor de $ 339400 c/u  se reconoce en (17) habitación bipersonal por valor de $ 290500 c/u se glosa la diferencia $ 831300,Se glosa (1) eritrosedimentacion VSG por valor de $ 5000 por estar incluido en el procesamiento del hemograma,Se glosa (10) heparina sódica 5000 UI solución inyectable por valor de $ 49500 de las 26 facturadas en la hoja de administración de medicamentos no se evidencia que le aplicaron el medicamento Estuvo hospitalizado del 19 de septiembre al 09 de octubre de 2020 según lo dispuesto en el anexo técnico No 5 literal B ,Se glosa (4) interconsulta por gastroenterologia por valor de $ 50300 c/u por  originar la práctica de una intervención (biopsia por aspiración) o procedimiento que deba realizar el especialista consultado Art 76 Decreto 2423/96 Total $ 201200,Se glosa mayor valor cobrado según tarifa concertado entre IPS y EPSS la tarifa pactada es SOAT vigente menos el 10 % por lo tanto se objeta diferencia así Estudio de coloración  $ 120600 se reconoce $ 93500 se glosa diferencia $ 27100</t>
  </si>
  <si>
    <t>ips acepta glosa parcial por concepto de copago y sobrefacturacion en vsg y diferencia en tarifa pactadas en biopsia soporta estancia pertinente según lo factuado paciente con criterios de aislamiento</t>
  </si>
  <si>
    <t>HBOG4006413</t>
  </si>
  <si>
    <t>GL-252243335445</t>
  </si>
  <si>
    <t>Se glosa  (1) rastreo de anticuerpos irregulares $ 35600 en los soportes anexos por la IPS  se evidencia que el médico tratante solicito reservas de 4 unidades UGRE y no se transfundió por ser exámenes del banco de sangre Decreto 1571 de 1993,Se glosa (1) heparina sódica 5000 UI solución inyectable $ 4950 de las 3 facturadas (8) heparina sódica de 25000 UI solución inyectable por valor de $ 69192  en la hoja de administración de medicamentos no se evidencia que le aplicaron el medicamento estuvo hospitalizado del 05 al 16 de octubre de 2020 según lo dispuesto en el anexo técnico No 5 literal B Total $ 74142,Se glosa (1) inspirimetro de incentivador respiratorio por valor de $ 49641 no facturable por estar incluido en un procedimiento (terapia respiratoria) del capítulo IV Decreto 2423/96,Se glosa (3) terapia respiratoria por valor de $ 20300 c/u de las 9 facturadas en los soportes anexos por la IPS se evidencia la realización de 6 como lo estipula la Resolución 3047 de 2008 Total $ 60900,Se glosa (6) sala de hemodialis por valor de $ 83500 c/u no facturable por estar incluido en el valor de la hospitalización Total $ 501000,Se objeta (1) consulta pre anestesica por valor $ 39000 por  originar la práctica de una intervención (Reducción abierta de fractura de fémur) o procedimiento que deba realizar el especialista consultado Art 76 Decreto 2423/96</t>
  </si>
  <si>
    <t>ips adjunta soportes de trapias respiratoria eps levanta objecion de inspirometro facturable ips adjunta hoja de administracion de los medicamentos ips acepta sobrefacturacion en procedimientos actividades no facturables incluidas ips adjunta soportes de paraclinico y acepta la ips sobrefacturacion en banco de sangre</t>
  </si>
  <si>
    <t>HBOG4007512</t>
  </si>
  <si>
    <t>GL-252243335447</t>
  </si>
  <si>
    <t>CIMITARRA</t>
  </si>
  <si>
    <t>Glosa realizada por la Gestora hospitalaria de Yesika Ivonne OlartePaciente se encuentra en el servicio de hospitalización del 26 de agosto  al 06 de octubre de 2020 está el (2) internación intermedios  por valor de $ 704200 c/u  se reconoce en (2) internación de cuidados neonatal por valor de $ 324200 c/u se glosa la diferencia $ 760000,Se glosa (1) cuidado intrahospitalario por especialista por valor de $ 52900 por ser médico tratante por lo tanto su cobro está incluido dentro del valor de la estancia de la UCE UCI,Se objeta (2) sensor  de saturación de oxigeno neonatal por  valor $ 131403 c/u Lo anterior por cuanto la oximetria se encuentra incluida en la estancia (Res 5261 de 1994) y está definido como "equipos de ayuda diagnóstica y de complementación terapéutica" Lo solicitado es integral en el examen y corresponde a la estancia Total $ 262806</t>
  </si>
  <si>
    <t>Ips soporta estancia pertinente acepta diferencia por mayor valor cobrado y diferencia por sobrefacturacion en insumos no facturables</t>
  </si>
  <si>
    <t>HBOG4008063</t>
  </si>
  <si>
    <t>GL-252243335449</t>
  </si>
  <si>
    <t>Glosa realizada por la Gestora hospitalaria de Yesika Ivonne OlartePaciente se encuentra en el servicio de hospitalización del 16 al 26 de octubre de 2020 está el (1) habitación bipersonal por valor de $ 290500  se reconoce en (1) habitación de cuatro camas por valor de $ 217500 c/u se glosa la diferencia $ 73000,Se glosa (1) asa de polipectomia por valor de $ 110848 no facturable por ser parte de los insumos y accesorios de la sala de quirófano Decreto 2423/96 Art 49Se glosa (1) stent autoexpandible biliar por valor de $ 3888000 y (1) guía biliar por valor de $ 698828 en el listado adjunto no se evidencia valor,Se glosa (1) enoxaparina de 60 UI solución inyectable $ 14477 de las 2 facturadas (2) insulina lispro por valor de $ 45166 (1) insulina glargina $ 27227  (4) ampicilina/sulbactam 1 gramo $ 7264 de las 6 facturadas en la hoja de administración de medicamentos no se evidencia que le aplicaron el medicamento estuvo hospitalizado del 16 al 26 de octubre de 2020 según lo dispuesto en el anexo técnico No 5 literal B Total $ 94136,Se objeta (3) interconsulta por gastroenterologia $ 50300 c/u por  originar la práctica de una intervención (Inserción de dispositivo) o procedimiento que deba realizar el especialista consultado Art 76 Decreto 2423/96 Total $ 150900Se objeta (1) consulta pre anestesica por valor $ 39000 por  originar la practica de una intervención (Inserción de dispositivo) o procedimiento que deba realizar el especialista consultado Art 76 Decreto 2423/96,Se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t>
  </si>
  <si>
    <t>Ips acepta glosa parcial por sobrefacturacion en medicamentos y en insumos no facturables consulta preanestesica e interconsulta por gastroenterologia no facturables  soporta estancia en bipersonal y acepta diferencia por sobrefactuacion en paraclinicos</t>
  </si>
  <si>
    <t>HMGY10211</t>
  </si>
  <si>
    <t>GL-252243335451</t>
  </si>
  <si>
    <t>Se glosa (10) terapia física por valor de $ 20300 en los soportes anexos por la IPS no se evidencia su realización como lo estipula la Resolución 3047 de 2008 Total $ 203000Se glosa (16) terapia respiratoria por valor de $ 20300 de las 59 facturadas en los soportes anexos por la IPS se evidencia la realización de 43 terapias como lo estipula la Resolución 3047 de 208 Total $ 324800,Se glosa (4) tapabocas desechable N 95 $ 20375 los insumos de los protocolos de bioseguridad los asume la IPS y hace parte de la dotación estancia Total $ 81500,Se glosa (7200) litros de oxigeno por valor de $ 86400 de las 26220 litros facturadas  en los soportes anexos por la IPS  se evidencia que suministraron 19020 litros de oxígeno Como lo estipula la Resolución 3047 de 2008Se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 ,Se objeta el cobro de 58 oximetrias por valor de $ 31600 c/u porque no es facturable debido a que hace parte del monitoreo de signos vitales del paciente por lo tanto está incluido en la atención del paciente  Total $ 1832800</t>
  </si>
  <si>
    <t xml:space="preserve">se aceptan 4 tapabocas N 95  se anexa soporte de hc evolucion de terapia y oximetrias y el concepto de las oximetrias ,Se levanta glosa (7200) litros de oxigeno por valor de $ 86400 la IPS anexa los soportes anexos donde se evidencia que suministro del oxígeno Como lo estipula la Resolución 3047 de 2008Se persiste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2008Se levanta glosa (10) terapia física por valor de $ 20300 la IPS anexa soportes  con lo cual se evidencia su realización como lo estipula la Resolución 3047 de 2008 Total $203000Se levanta glosa (16) terapia respiratoria por valor de $ 20300 la IPS anexa los soportes con lo cual se evidencia la realización de las terapias como lo estipula la Resolución 3047 de 2008 Total $ 324800 Se persiste glosa por el cobro de 58 oximetrias por valor de $ 31600 c/u porque no es facturable debido a que hace parte del monitoreo de signos vitales del paciente por lo tanto está incluido en la atención del paciente  Total $ 1832800 Se persiste glosa (4) tapabocas desechable N 95 $ 20375 los insumos de los protocolos de bioseguridad los asume la IPS y hace parte de la dotación estancia Total $ 81500 ,Se persiste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 Se persiste glosa por el cobro de 58 oximetrias por valor de $ 31600 c/u porque no es facturable debido a que hace parte del monitoreo de signos vitales del paciente por lo tanto está incluido en la atención del paciente  Total $ 1832800 Se persiste glosa (4) tapabocas desechable N 95 $ 20375 los insumos de los protocolos de bioseguridad los asume la IPS y hace parte de la dotación estancia Total $ 81500 </t>
  </si>
  <si>
    <t>HMGY12763</t>
  </si>
  <si>
    <t>GL-252243335452</t>
  </si>
  <si>
    <t>Glosa realizada por la gestora hospitalaria de Sandra Marcela Moreno GonzálezPaciente se encuentra en el servicio de hospitalización del 29 al 31 de octubre de 2020 esta (2) habitación de tres camas por valor de $ 188000  se reconoce (2) habitación de cuatro camas por valor de $ 154600 se glosa la diferencia $ 66800,Se glosa (1) cánula de oxigeno por valor de $ 1820 no facturable por estar incluido en los materiales Decreto 2423/96 Art 55,Se glosa (1) radiografía de muñeca  por valor de $ 44500 de las 2 facturadas en los soportes anexo por la IPS se evidencia que fue ordenado por el médico general Dra Angieury Ramos Corredor el 29 de octubre de 2020 para la fecha de atención el paciente estaba capitado con su Institución,Se glosa mayor valor cobrado del aumento del 12 % al valor de la factura de compra de los materiales de osteosentisis en el contrato SSBY2019ES2T00014972 por lo que se liquida asiPlaca ACU LOC por valor de $ 3972300 se reconoce en $ 3546671 se glosa la diferencia $ 4256292 Pin steiman 20 mm por valor de $ 16400 se reconoce en $ 14635 se glosa la diferencia $ 35302 Pin steiman 15 mm por valor de $ 16400 se reconoce en $ 14635 se glosa la diferencia $ 35302 Tornillo bloqueo 24 x 12 mm por valor de $ 458900 se reconoce en $ 409743 se glosa la diferencia $ 983141 Tornillo bloqueo 24 x 16 mm por valor de $ 458900 se reconoce en $ 409743 se glosa la diferencia $ 491572 Tornillo bloqueo 24 x 20 mm por valor de $ 458900 se reconoce en $ 409743 se glosa la diferencia $ 983141 Tornillo bloqueo 24 x 22 mm por valor de $ 458900 se reconoce en $ 409743 se glosa la diferencia $ 491571 Tornillo cortical 27 x 12 mm por valor de $ 581800 se reconoce en $ 519424 se glosa la diferencia $ 62376Total $ 790007</t>
  </si>
  <si>
    <t xml:space="preserve">se anexa soporte de hc y fact material osteosintesis y concepto del ministerio de mot,Se persiste Glosa realizada por la gestora hospitalaria de Sandra Marcela Moreno GonzálezPaciente se encuentra en el servicio de hospitalización del 29 al 31 de octubre de 2020 esta (2) habitación de tres camas por valor de $ 188000  se reconoce (2) habitación de cuatro camas por valor de $ 154600 se glosa la diferencia $ 66800Se persiste glosa (1) radiografía de muñeca  por valor de $ 44500 de las 2 facturadas en los soportes anexo por la IPS se evidencia que fue ordenado por el médico general Dra Angieury Ramos Corredor el 29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ACU LOC por valor de $ 3972300 se reconoce en $ 3546671 se glosa la diferencia $ 4256292 Pin steiman 20 mm por valor de $ 16400 se reconoce en $ 14635 se glosa la diferencia $ 35302 Pin steiman 15 mm por valor de $ 16400 se reconoce en $ 14635 se glosa la diferencia $ 35302 Tornillo bloqueo 24 x 12 mm por valor de $ 458900 se reconoce en $ 409743 se glosa la diferencia $ 983141 Tornillo bloqueo 24 x 16 mm por valor de $ 458900 se reconoce en $ 409743 se glosa la diferencia $ 491572 Tornillo bloqueo 24 x 20 mm por valor de $ 458900 se reconoce en $ 409743 se glosa la diferencia $ 983141 Tornillo bloqueo 24 x 22 mm por valor de $ 458900 se reconoce en $ 409743 se glosa la diferencia $ 491571 Tornillo cortical 27 x 12 mm por valor de $ 581800 se reconoce en $ 519424 se glosa la diferencia $ 62376Total $ 790007Se persiste glosa (1) cánula de oxigeno por valor de $ 1820 no facturable por estar incluido en los materiales Decreto 2423/96 Art 55 </t>
  </si>
  <si>
    <t>HMGY6831</t>
  </si>
  <si>
    <t>GL-252243335454</t>
  </si>
  <si>
    <t>Glosa realizada por la gestora hospitalaria de Maribel Medina OtavoSe glosa (1) habitación de tres camas por valor de $ 188000 del día 12 de  octubre de 2020 por inoportunidad en paso a salas de cirugía,Se glosa (1) cánula de oxigeno por valor de $ 1820 no facturable por estar incluido en los materiales Decreto 2423/96 Art 55Se glosa (1) mascara para anestesia por valor de $ 8827 es un insumo no facturable por estar incluido en el equipamiento del equipo de anestesia Decreto 2423/96 Art 49,Se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t>
  </si>
  <si>
    <t xml:space="preserve">se acepta insumo no facturable se verifican tarifas y son las pactadas se anexa soporte de hc,Se persiste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 Se persiste glosa (1) cánula de oxigeno por valor de $ 1820 no facturable por estar incluido en los materiales Decreto 2423/96 Art 55Se persiste glosa (1) mascara para anestesia por valor de $ 8827 es un insumo no facturable por estar incluido en el equipamiento del equipo de anestesia Decreto 2423/96 Art 49  Se persiste Glosa realizada por la gestora hospitalaria de Maribel Medina OtavoSe glosa (1) habitación de tres camas por valor de $ 188000 del día 12 de  octubre de 2020 por inoportunidad en paso a salas de cirugía  ,Se persiste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 Se persiste glosa (1) cánula de oxigeno por valor de $ 1820 no facturable por estar incluido en los materiales Decreto 2423/96 Art 55Se persiste glosa (1) mascara para anestesia por valor de $ 8827 es un insumo no facturable por estar incluido en el equipamiento del equipo de anestesia Decreto 2423/96 Art 49 Se persiste Glosa realizada por la gestora hospitalaria de Maribel Medina OtavoSe glosa (1) habitación de tres camas por valor de $ 188000 del día 12 de  octubre de 2020 por inoportunidad en paso a salas de cirugía  </t>
  </si>
  <si>
    <t>HMGY9879</t>
  </si>
  <si>
    <t>GL-252243335459</t>
  </si>
  <si>
    <t>Se glosa mayor valor cobrado del aumento del 12 % al valor de la factura de compra de los materiales de osteosentisis en el contrato SSBY2019ES2T00014972 por lo que se liquida asiPlaca AcuLOC  por valor de $ 3972300 se reconoce en $ 3546671 se glosa la diferencia $ 4256291 Tornillo  bloqueo  24 mm x 16 mm por valor de $ 458900 se reconoce en $ 409743 se glosa la diferencia $ 491572 Tornillo bloqueo 24 mm x 18 mm por valor de $ 458900 se reconoce en $ 409743 se glosa la diferencia $ 983141 Tornillo bloqueo 24 mm x 20 mm por valor de $ 458900 se reconoce en $ 409743 se glosa la diferencia $ 491572 Tornillo de cortical 27 mm x 12 mm por valor de $ 581800 se reconoce en $ 519424 se glosa la diferencia $ 623761 Pin steiman 15 mm por valor de $ 16400 se reconoce en $ 14635 se glosa la diferencia $ 1765Total $ 686398</t>
  </si>
  <si>
    <t xml:space="preserve">se anexa hc para la justificacion ,Se persiste glosa mayor valor cobrado del aumento del 12 % al valor de la factura de compra de los materiales de osteosentisis en el contrato SSBY2019ES2T00014972 por lo que se liquida asiPlaca AcuLOC  por valor de $ 3972300 se reconoce en $ 3546671 se glosa la diferencia $ 4256291 Tornillo  bloqueo  24 mm x 16 mm por valor de $ 458900 se reconoce en $ 409743 se glosa la diferencia $ 491572 Tornillo bloqueo 24 mm x 18 mm por valor de $ 458900 se reconoce en $ 409743 se glosa la diferencia $ 983141 Tornillo bloqueo 24 mm x 20 mm por valor de $ 458900 se reconoce en $ 409743 se glosa la diferencia $ 491572 Tornillo de cortical 27 mm x 12 mm por valor de $ 581800 se reconoce en $ 519424 se glosa la diferencia $ 623761 Pin steiman 15 mm por valor de $ 16400 se reconoce en $ 14635 se glosa la diferencia $ 1765Total $ 686398 </t>
  </si>
  <si>
    <t>HMGY9828</t>
  </si>
  <si>
    <t>GL-252243335464</t>
  </si>
  <si>
    <t xml:space="preserve">Se glosa (1) eritrosedimentacion VSG por valor de $ 5000 en los soportes anexos por la IPS se evidencia que fue procesado en el mismo evento del hemograma,Se glosa (6) oxacilina 1000 mg solución inyectable por valor de $ 16560 de las 20 facturadas  estuvo hospitalizado del 18 al 25 de octubre de 2020 en soportes anexos de historia clínica no se evidencia el registro de aplicación del medicamento que sustente su cobro según lo dispuesto en el anexo técnico No 5 literal B numeral 10 literal E  de la resolución 3047 de 2008 </t>
  </si>
  <si>
    <t xml:space="preserve">el cobro de medicamentos se realiza según la resolucion 033 tarifa institucional  en el contrato actual no existe convenio para dicho cobro,Se levanta glosa (6) oxacilina 1000 mg solución inyectable por valor de $ 16560 paciente soporta la aplicacion 20 unidades según lo dispuesto en el anexo técnico No 5 literal B numeral 10 literal E  de la resolución 3047 de 2008  Se persiste glosa (1) eritrosedimentacion VSG por valor de $ 5000 en los soportes anexos por la IPS se evidencia que fue procesado en el mismo evento del hemograma  ,Se persiste glosa (1) eritrosedimentacion VSG por valor de $ 5000 en los soportes anexos por la IPS se evidencia que fue procesado en el mismo evento del hemograma  </t>
  </si>
  <si>
    <t>HMGY9952</t>
  </si>
  <si>
    <t>GL-252243335465</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</si>
  <si>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 valoración por pediatría por valor de $ 53700 por  originar la práctica de una intervención  (Inserción de vías orofaringea) o procedimiento que deba realizar el especialista consultado como lo contempla el Art 76 Decreto 2423/96,Se glosa el resucitador manual ambu neonatal por valor de $ 228882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objeta por mayor valor cobrado de 1 levonorgestrel 75 mg implante subdermico facturan por valor $ 150356 se aclara a la IPS que según la Circular 10 de 2020 el valor máximo a reconocer por dicho medicamentos es de $ 142731 se objeta la diferencia $ 7625Se objeta por mayor valor cobrado de 1 Inmunoglobulina AntiD 250 mcg facturan por valor $ 325225 se aclara a la IPS que según la Circular 10 de 2020 el valor máximo a reconocer por dicho medicamentos es de $ 188359 se objeta la diferencia $ 136866</t>
  </si>
  <si>
    <t xml:space="preserve">SE  ANEXA SOPORTE DE HC,Se persiste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persiste glosa por mayor valor cobrado de 1 levonorgestrel 75 mg implante subdermico facturan por valor $ 150356 se aclara a la IPS que según la Circular 10 de 2020 el valor máximo a reconocer por dicho medicamentos es de $ 142731 se objeta la diferencia $ 7625Se persiste glosa por mayor valor cobrado de 1 Inmunoglobulina AntiD 250 mcg facturan por valor $ 325225 se aclara a la IPS que según la Circular 10 de 2020 el valor máximo a reconocer por dicho medicamentos es de $ 188359 se objeta la diferencia $ 136866 Se persiste glosa (1) valoración por pediatría por valor de $ 53700 por  originar la práctica de una intervención  (Inserción de vías orofaringea) o procedimiento que deba realizar el especialista consultado como lo contempla el Art 76 Decreto 2423/96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el resucitador manual ambu neonatal por valor de $ 228882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persiste glosa por mayor valor cobrado de 1 levonorgestrel 75 mg implante subdermico facturan por valor $ 150356 se aclara a la IPS que según la Circular 10 de 2020 el valor máximo a reconocer por dicho medicamentos es de $ 142731 se objeta la diferencia $ 7625Se persiste glosa por mayor valor cobrado de 1 Inmunoglobulina AntiD 250 mcg facturan por valor $ 325225 se aclara a la IPS que según la Circular 10 de 2020 el valor máximo a reconocer por dicho medicamentos es de $ 188359 se objeta la diferencia $ 136866 Se persiste Glosa realizada por la gestora hospitalaria de Maribel Medina OtavoSe glosa (1) habitación de tres camas por valor de $ 188000 del día 12 de  octubre de 2020 por inoportunidad en paso a salas de cirugía Se persiste glosa (1) valoración por pediatría por valor de $ 53700 por  originar la práctica de una intervención  (Inserción de vías orofaringea) o procedimiento que deba realizar el especialista consultado como lo contempla el Art 76 Decreto 2423/96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el resucitador manual ambu neonatal por valor de $ 228882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
  </si>
  <si>
    <t>HMGY16127</t>
  </si>
  <si>
    <t>GL-252243335577</t>
  </si>
  <si>
    <t>Se glosa Mayor valor cobrado en medicamento CIPROFLOXACINA 100MG SOL INY la IPS lo factura a $2091 se reconoce a $ 2036 se glosa la diferencia de $ 6050 de 55 unidades según tarifa pactada entre las partes (Listado de Medicamentos)</t>
  </si>
  <si>
    <t xml:space="preserve">el cobro de medicamentos se realiza según la resolucion 033 tarifa institucional  en el contrato actual no existe convenio para dicho cobro,Se persiste glosa por mayor valor cobrado en medicamento CIPROFLOXACINA 100MG SOL INY la IPS lo factura a $2091 se reconoce a $ 2036 se glosa la diferencia de $ 6050 de 55 unidades según tarifa pactada entre las partes (Listado de Medicamentos)  </t>
  </si>
  <si>
    <t>HMGY17701</t>
  </si>
  <si>
    <t>GL-252243335578</t>
  </si>
  <si>
    <t>Glosa realizada por la  gestora hospitalaria de Laura Catalina SalcedoPaciente se encuentra en el servicio de hospitalización del 07 al 09 de Noviembre  de 2020 (2) habitación de tres camas por valor de $ 188000  se reconoce (2) habitación de cuatro camas por valor de $ 154600 se glosa la diferencia $ 66800 ,Se glosa mayor valor cobrado del aumento del 12 % al valor de la factura de compra de los materiales de osteosentisis en el contrato SSBY2019ES2T00014972 por lo que se liquida asiPlaca Grid trapezoide  por valor de $ 4084300 se reconoce en $ 3646674 se glosa la diferencia $ 4376262 Tornillo  cortical HD4 15 mm x 07 mm por valor de $ 273100 se reconoce en $ 243842 se glosa la diferencia $ 585162 Tornillo  cortical HD4 15 mm x 08 mm por valor de $ 273100 se reconoce en $ 243842 se glosa la diferencia $ 585163 Tornillo  bloqueado 15 mm x 13 mm por valor de $ 425000 se reconoce en $ 379462 se glosa la diferencia $ 136614Total $ 691272</t>
  </si>
  <si>
    <t>Glosa realizada por la  gestora hospitalaria de Laura Catalina SalcedoSe persiste glosa de la hospitalización del 07 al 09 de Noviembre  de 2020 (2) habitación de tres camas por valor de $ 188000  se reconoce (2) habitación de cuatro camas por valor de $ 154600 se glosa la diferencia $ 66800Se persiste glosa por mayor valor cobrado del aumento del 12 % al valor de la factura de compra de los materiales de osteosentisis en el contrato SSBY2019ES2T00014972 por lo que se liquida asiPlaca Grid trapezoide  por valor de $ 4084300 se reconoce en $ 3646674 se glosa la diferencia $ 4376262 Tornillo  cortical HD4 15 mm x 07 mm por valor de $ 273100 se reconoce en $ 243842 se glosa la diferencia $ 585162 Tornillo  cortical HD4 15 mm x 08 mm por valor de $ 273100 se reconoce en $ 243842 se glosa la diferencia $ 585163 Tornillo  bloqueado 15 mm x 13 mm por valor de $ 425000 se reconoce en $ 379462 se glosa la diferencia $ 136614Total $ 691272 ,NO SE ACEPTA SERVICIO HABILITADO SE ANEXA HC Y CONCEPTO MTO y factura</t>
  </si>
  <si>
    <t>HMGY22555</t>
  </si>
  <si>
    <t>GL-252243335579</t>
  </si>
  <si>
    <t>Mayor valor cobrado en medicamento LACTATO DE RINGER SOL INY la IPS lo factura a $3333 se reconoce a $2830 se glosa la diferencia de $36216 de 72 unidades según tarifa pactada entre las partes (Listado de Medicamentos),Se glosa (2) cánula de oxigeno por valor de $ 1820 no facturable por estar incluido en los materiales Decreto 2423/96 Art 55 Total $ 3640Se glosa (1) extensión para anestesia adulto por valor de $ 1702 insumo que corresponde a un set de extensión para proporcionar mayor longitud a los accesos venosos no se reconoce ya que cumple la misma función que el equipo macrogotero el cual se está reconociendoSe glosa (1) mascara para anestesia por valor de $ 8827 es un insumo no facturable por estar incluido en el equipamiento del equipo de anestesia Decreto 2423/96 Art 49,Se glosa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t>
  </si>
  <si>
    <t xml:space="preserve">se anexa soporte de ambulancia resolucion las tarifas de medicamentos se cobran según resolucion 033 tarifa institucional en el contrato no eciste listado de los mismos,Se persiste glosa de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  Se persiste glosa por mayor valor cobrado en medicamento LACTATO DE RINGER SOL INY la IPS lo factura a $3333 se reconoce a $2830 se glosa la diferencia de $36216 de 72 unidades según tarifa pactada entre las partes (Listado de Medicamentos)  Se persiste glosa  de (2) cánula de oxigeno por valor de $ 1820 no facturable por estar incluido en los materiales Decreto 2423/96 Art 55 Total $ 3640Se persiste glosa  de (1) extensión para anestesia adulto por valor de $ 1702 insumo que corresponde a un set de extensión para proporcionar mayor longitud a los accesos venosos no se reconoce ya que cumple la misma función que el equipo macrogotero el cual se está reconociendoSe persiste glosa  de (1) mascara para anestesia por valor de $ 8827 es un insumo no facturable por estar incluido en el equipamiento del equipo de anestesia Decreto 2423/96 Art 49  ,Se persiste glosa de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 Se persiste glosa por mayor valor cobrado en medicamento LACTATO DE RINGER SOL INY la IPS lo factura a $3333 se reconoce a $2830 se glosa la diferencia de $36216 de 72 unidades según tarifa pactada entre las partes (Listado de Medicamentos) Se persiste glosa  de (2) cánula de oxigeno por valor de $ 1820 no facturable por estar incluido en los materiales Decreto 2423/96 Art 55 Total $ 3640Se persiste glosa  de (1) extensión para anestesia adulto por valor de $ 1702 insumo que corresponde a un set de extensión para proporcionar mayor longitud a los accesos venosos no se reconoce ya que cumple la misma función que el equipo macrogotero el cual se está reconociendoSe persiste glosa  de (1) mascara para anestesia por valor de $ 8827 es un insumo no facturable por estar incluido en el equipamiento del equipo de anestesia Decreto 2423/96 Art 49 </t>
  </si>
  <si>
    <t>HMGY23762</t>
  </si>
  <si>
    <t>GL-252243335580</t>
  </si>
  <si>
    <t>Apositos $18248 Insumo no facturables incluidos en la atención básica de elementos de enfermería según Parágrafo 2 Articulo 40 del Decreto 2423 de 1996Tapabocas $142625 Insumo no facturables incluidos en la atención básica de elementos de enfermería según Parágrafo 2 Articulo 40 del Decreto 2423 de 1996,Mayor valor cobrado en medicamento LACTATO DE RINGER SOL INY la IPS lo factura a $3333 se reconoce a $2830 se glosa la diferencia de $15593 de 31 unidades según tarifa pactada entre las partes (Listado de Medicamentos)Mayor valor cobrado en medicamento MEROPENEM 1000MG POLVO PARA INYECCIÓN la IPS lo factura a $24917 se reconoce a $24267 se glosa la diferencia de $23400 de 36 unidades según tarifa pactada entre las partes (Listado de Medicamentos)Total $ 27097,Se glosa 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t>
  </si>
  <si>
    <t xml:space="preserve">se anexa soporte de hc y evolucion de terapia donde se puede ver la fecha hora y cantidad suministrada los medicamentos se cobran según la resolucion 033 tarifa institucional,Se persiste glosa del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  Se persiste glosa por mayor valor cobrado en medicamento LACTATO DE RINGER SOL INY la IPS lo factura a $3333 se reconoce a $2830 se glosa la diferencia de $15593 de 31 unidades según tarifa pactada entre las partes (Listado de Medicamentos)Se persiste glosa por mayor valor cobrado en medicamento MEROPENEM 1000MG POLVO PARA INYECCIÓN la IPS lo factura a $24917 se reconoce a $24267 se glosa la diferencia de $23400 de 36 unidades según tarifa pactada entre las partes (Listado de Medicamentos)Total $ 27097 Se persiste glosa de Apositos $18248 Insumo no facturables incluidos en la atención básica de elementos de enfermería según Parágrafo 2 Articulo 40 del Decreto 2423 de 1996Se persiste glosa de Tapabocas $142625 Insumo no facturables incluidos en la atención básica de elementos de enfermería según Parágrafo 2 Articulo 40 del Decreto 2423 de 1996  ,Se persiste glosa del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 Se persiste glosa por mayor valor cobrado en medicamento LACTATO DE RINGER SOL INY la IPS lo factura a $3333 se reconoce a $2830 se glosa la diferencia de $15593 de 31 unidades según tarifa pactada entre las partes (Listado de Medicamentos)Se persiste glosa por mayor valor cobrado en medicamento MEROPENEM 1000MG POLVO PARA INYECCIÓN la IPS lo factura a $24917 se reconoce a $24267 se glosa la diferencia de $23400 de 36 unidades según tarifa pactada entre las partes (Listado de Medicamentos)Total $ 27097 Se persiste glosa de Apositos $18248 Insumo no facturables incluidos en la atención básica de elementos de enfermería según Parágrafo 2 Articulo 40 del Decreto 2423 de 1996Se persiste glosa de Tapabocas $142625 Insumo no facturables incluidos en la atención básica de elementos de enfermería según Parágrafo 2 Articulo 40 del Decreto 2423 de 1996 </t>
  </si>
  <si>
    <t>HMGY16634</t>
  </si>
  <si>
    <t>GL-252243335584</t>
  </si>
  <si>
    <t xml:space="preserve">Se glosa (1) terapia física por valor de $ 20300 c/u en los soportes anexos por la IPS  no se evidencia de la justificación para ordenarla </t>
  </si>
  <si>
    <t xml:space="preserve">ips se acepta por mayor valor cobrado,Se persiste glosa de (1) terapia física por valor de $ 20300 c/u en los soportes anexos por la IPS  no se evidencia de la justificación para ordenarla  </t>
  </si>
  <si>
    <t>HMGY17150</t>
  </si>
  <si>
    <t>GL-252243335585</t>
  </si>
  <si>
    <t>Glosa realizada por la  gestora hospitalaria de Sandra Marcela Moreno GonzálezPaciente se encuentra en el servicio de hospitalización del 09 al 10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</si>
  <si>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se acepta 1 terapia fisica habitacion servicio habilitado medicamentos se cobran de acuerdo a la resolucion 033 tarifas ips  en el contrato con la eps no existe anexo sobre los medicamentos se anexan notas enfermeria,Se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</si>
  <si>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HMGY17651</t>
  </si>
  <si>
    <t>GL-252243335586</t>
  </si>
  <si>
    <t>Glosa realizada por la  gestora hospitalaria de Sandra Marcela Moreno GonzálezPaciente se encuentra en el servicio de hospitalización del 11 al 16 de Noviembre  de 2020 (1) habitación de tres camas por valor de $ 188000  se reconoce (1) habitación de cuatro camas por valor de $ 154600 se glosa la diferencia $ 33400,Se glosa (1) cánula de oxigeno por valor de $ 1820 no facturable por estar incluido en los materiales Decreto 2423/96 Art 55 Se glosa (1) mascara para anestesia por valor de $ 8827 es un insumo no facturable por estar incluido en el equipamiento del equipo de anestesia Decreto 2423/96 Art 49</t>
  </si>
  <si>
    <t xml:space="preserve">Glosa realizada por la  gestora hospitalaria de Sandra Marcela Moreno GonzálezSe persiste glosa de la  hospitalización del 11 al 16 de Noviembre  de 2020 (1) habitación de tres camas por valor de $ 188000  se reconoce (1) habitación de cuatro camas por valor de $ 154600 se glosa la diferencia $ 33400Se persiste glosa de (1) cánula de oxigeno por valor de $ 1820 no facturable por estar incluido en los materiales Decreto 2423/96 Art 55 Se persiste glosa de (1) mascara para anestesia por valor de $ 8827 es un insumo no facturable por estar incluido en el equipamiento del equipo de anestesia Decreto 2423/96 Art 49 ,se acepta insumos no facturados habitacion servicio habilitado </t>
  </si>
  <si>
    <t>HMGY17729</t>
  </si>
  <si>
    <t>GL-252243335587</t>
  </si>
  <si>
    <t>Se glosa (1) consulta de urgencias por medicina general por valor de $ 51900 dado que se verifican en las bases de datos de Coosalud EPS para la fecha de atención esta capitado en su Institución,Se glosa (1) hemograma II por valor de $ 21900 (1) bilirrubina directa $ 9200 (1) bilirrubina total $ 11900  y (1) parcial  por valor de $ 14000 dado que se verifican en las bases de datos de Coosalud EPS para la fecha de atención esta capitado en su Institución</t>
  </si>
  <si>
    <t xml:space="preserve">IPS acepta glosa por valor de $ 108900 según respuesta de glosa expedida el 16 de febrero de 2021  ,Se persiste glosa de  (1) consulta de urgencias por medicina general por valor de $ 51900 dado que se verifican en las bases de datos de Coosalud EPS para la fecha de atención esta capitado en su InstituciónSe persiste glosa de  (1) hemograma II por valor de $ 21900 (1) bilirrubina directa $ 9200 (1) bilirrubina total $ 11900  y (1) parcial  por valor de $ 14000 dado que se verifican en las bases de datos de Coosalud EPS para la fecha de atención esta capitado en su Institución </t>
  </si>
  <si>
    <t>HMGY17745</t>
  </si>
  <si>
    <t>GL-252243335588</t>
  </si>
  <si>
    <t>Se glosa (1) traslado asistencial medicalizada por valor de $ 353580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</si>
  <si>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 xml:space="preserve">se anexa soporte de bitacora y resolucion ambulancia ,Se persiste glosa de (1) traslado asistencial medicalizada por valor de $ 353580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traslado asistencial medicalizada por valor de $ 353580 no se evidencia copia acuerdo  junta directiva donde se aprueban las tarifas para el servicio de ambulancia  </t>
  </si>
  <si>
    <t>HMGY18256</t>
  </si>
  <si>
    <t>GL-252243335589</t>
  </si>
  <si>
    <t>Glosa realizada por la  gestora hospitalaria de Sandra Marcela Moreno GonzálezPaciente se encuentra en el servicio de hospitalización del 18 al 19 de Noviembre  de 2020 (1) habitación de tres camas por valor de $ 188000  se reconoce (1) habitación de cuatro camas por valor de $ 154600 se glosa la diferencia $ 33400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t>
  </si>
  <si>
    <t xml:space="preserve">se anexa soporte de patologia habitacion servicio habilitado se anexa hc y notas enfermeria y el cobro de medicamentos se realiza segun resolucion 033 ( tarifas institucionales)  TREPONEMANO SE ACEPTA LA OBJECION  SEGUN CIRCULAR NUMERO 83 MDE 24 DE M,Se levanta glosa por valor de $ 215400 la IPS adjunto los resultados de las patologias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(2) estudio de coloración básica en especimen por valor de $ 107700 c/u  en los soportes anexos por la IPS no se evidencia el resultado de las patologías como lo estipula la resolución 3047/2008 Total $ 215400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</si>
  <si>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HMGY18266</t>
  </si>
  <si>
    <t>GL-252243335590</t>
  </si>
  <si>
    <t>Glosa realizada por la  gestora hospitalaria de Sandra Marcela Moreno GonzálezPaciente se encuentra en el servicio de hospitalización del 18 al 19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t>
  </si>
  <si>
    <t xml:space="preserve">se anexa soporte de hc  y notas enfermeria TREPONEMANO SE ACEPTA LA OBJECION  SEGUN CIRCULAR NUMERO 83 MDE 24 DE MAYO DEL 2018 ES DE OBLIGATORIO CUMPLIMIENTO QUE LA INSTITUCIONES IMPLEMENTAR LAS PRUEBAS TREPONEMICAS COMO METODO DIAGNOSTICO LAS PRUEBA,Se persiste glosa de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</si>
  <si>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HMGY18282</t>
  </si>
  <si>
    <t>GL-252243335591</t>
  </si>
  <si>
    <t>Se glosa mayor valor cobrado del aumento del 12 % al valor de la factura de compra de los materiales de osteosentisis en el contrato SSBY2019ES2T00014972 por lo que se liquida asiPlaca de fijación   por valor de $ 2146500 se reconoce en $ 1916490 se glosa la diferencia $ 2300102 Tornillo  cortical HD4 15 mm x 09 mm por valor de $ 273100 se reconoce en $ 243842 se glosa la diferencia $ 585164 Tornillo  cortical HD4 15 mm x 10 mm por valor de $ 273100 se reconoce en $ 243842 se glosa la diferencia $ 1170321 Tornillo  cortical HD4 15 mm x 14 mm por valor de $ 273100 se reconoce en $ 243842 se glosa la diferencia $ 29258Total $ 434816</t>
  </si>
  <si>
    <t xml:space="preserve">IPS NO ACEPTA LA OBJECION SE APLICA EL 12 % MAS POR VALOR DE ADMINISTRACION DE DISPOSITIVOS Y MEDICAMENTOS RESOLUCION INTERNA DE PRECIOS  (MATERIAL DE OSTEOSINTESIS,Se persiste glosa mayor valor cobrado del aumento del 12 % al valor de la factura de compra de los materiales de osteosentisis en el contrato SSBY2019ES2T00014972 por lo que se liquida asiPlaca de fijación   por valor de $ 2146500 se reconoce en $ 1916490 se glosa la diferencia $ 2300102 Tornillo  cortical HD4 15 mm x 09 mm por valor de $ 273100 se reconoce en $ 243842 se glosa la diferencia $ 585164 Tornillo  cortical HD4 15 mm x 10 mm por valor de $ 273100 se reconoce en $ 243842 se glosa la diferencia $ 1170321 Tornillo  cortical HD4 15 mm x 14 mm por valor de $ 273100 se reconoce en $ 243842 se glosa la diferencia $ 29258Total $ 434816  </t>
  </si>
  <si>
    <t>HMGY18631</t>
  </si>
  <si>
    <t>GL-252243335592</t>
  </si>
  <si>
    <t>Se glosa (1) lavado gástrico por valor de $ 26900 en los soportes anexos por la IPS no se evidencia su realización como lo estipula la Resolución 3047 de 2008</t>
  </si>
  <si>
    <t xml:space="preserve">ips se acepta por mayor valor cobrado,Se persiste glosa de (1) lavado gástrico por valor de $ 26900 en los soportes anexos por la IPS no se evidencia su realización como lo estipula la Resolución 3047 de 2008  </t>
  </si>
  <si>
    <t>HMGY18891</t>
  </si>
  <si>
    <t>GL-252243335593</t>
  </si>
  <si>
    <t>Glosa realizada por la  gestora hospitalaria de Sandra Marcela Moreno GonzálezPaciente se encuentra en el servicio de hospitalización del 12 al 14 de Noviembre  de 2020 (2) habitación de tres camas por valor de $ 188000  se reconoce (2) habitación de cuatro camas por valor de $ 154600 se glosa la diferencia $ 66800,Se glosa (2) placa tubular por valor de $ 149200 (3) tornillo cortical 35 mm x 14 mm por valor de $ 68700 (1) tornillo cortical 35 mm x 16 mm por valor de $ 22900 (2) tornillo esponjoso 40 mm x 16 mm por valor de $ 57800 (4)  tornillo esponjoso 40 mm x 18 mm por valor de $ 115600 (2) pin kirsner por valor de $ 32800 (3) tornillo cortical 35 mm x 14 mm por valor de $ 68700 y (1) tornillo cortical 35 mm x 16 mm por valor de $ 22900 en  los soportes anexos por la IPS no se evidencia la factura de compra como lo estipula la Resolución 3047 de 2008 se le recuerda a la IPS que  los materiales no tiene aumento según el contrato SSBY2019ES2T00014972 Total $ 538600</t>
  </si>
  <si>
    <t>Glosa realizada por la  gestora hospitalaria de Sandra Marcela Moreno GonzálezSe persiste glosa de la hospitalización del 12 al 14 de Noviembre  de 2020 (2) habitación de tres camas por valor de $ 188000  se reconoce (2) habitación de cuatro camas por valor de $ 154600 se glosa la diferencia $ 66800Se persiste glosa de (2) placa tubular por valor de $ 149200 (3) tornillo cortical 35 mm x 14 mm por valor de $ 68700 (1) tornillo cortical 35 mm x 16 mm por valor de $ 22900 (2) tornillo esponjoso 40 mm x 16 mm por valor de $ 57800 (4)  tornillo esponjoso 40 mm x 18 mm por valor de $ 115600 (2) pin kirsner por valor de $ 32800 (3) tornillo cortical 35 mm x 14 mm por valor de $ 68700 y (1) tornillo cortical 35 mm x 16 mm por valor de $ 22900 en  los soportes anexos por la IPS no se evidencia la factura de compra como lo estipula la Resolución 3047 de 2008 se le recuerda a la IPS que  los materiales no tiene aumento según el contrato SSBY2019ES2T00014972 Total $ 538600 ,NO SE ACEPTA SERVICIO HABILITADO SE ANEXA HC Y CONCEPTO MTO y factura</t>
  </si>
  <si>
    <t>HMGY19138</t>
  </si>
  <si>
    <t>GL-252243335594</t>
  </si>
  <si>
    <t>Se objeta 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1996Se glosa (1) incentivador respiratorio por valor de $ 22307 no facturable por estar incluido en un procedimiento (terapia respiratoria) del capítulo IV Decreto 2423/96,Se objeta el cobro de 2 oximetrias por valor de $ 31600 c/u porque no es facturable debido a que hace parte del monitoreo de signos vitales del paciente por lo tanto está incluido en la atención del paciente  Total $ 63200Se glosa (2) terapia física por valor de $ 20300 c/u en los soportes anexos por la IPS  no se evidencia de la justificación para ordenarla  Total $ 40600</t>
  </si>
  <si>
    <t xml:space="preserve">se acepta 4 trajes desechables 2 terapias fisicas e insumo no facturable,Se persiste glosa del cobro de 2 oximetrias por valor de $ 31600 c/u porque no es facturable debido a que hace parte del monitoreo de signos vitales del paciente por lo tanto está incluido en la atención del paciente  Total $ 63200Se persiste glosa de (2) terapia física por valor de $ 20300 c/u en los soportes anexos por la IPS  no se evidencia de la justificación para ordenarla  Total $ 40600Se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1996Se persiste glosa de(1) incentivador respiratorio por valor de $ 22307 no facturable por estar incluido en un procedimiento (terapia respiratoria) del capítulo IV Decreto 2423/96 </t>
  </si>
  <si>
    <t>HMGY19203</t>
  </si>
  <si>
    <t>GL-252243335595</t>
  </si>
  <si>
    <t>Glosa realizada por la  gestora hospitalaria de Sandra Marcela Moreno GonzálezPaciente se encuentra en el servicio de hospitalización del 09 al 10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t>
  </si>
  <si>
    <t xml:space="preserve">se acepta 1 terapia fisica habitacion servicio habilitado medicamentos se cobran de acuerdo a la resolucion 033 tarifas ips  en el contrato con la eps no existe anexo sobre los medicamentos se anexan notas enfermeria,Se persiste glosa de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</si>
  <si>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HMGY19634</t>
  </si>
  <si>
    <t>GL-252243335596</t>
  </si>
  <si>
    <t>Se glosa (3) terapia física por valor de $ 20300 c/u en los soportes anexos por la IPS  no se evidencia de la justificación para ordenarla Total $ 60900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</si>
  <si>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acepta por sobrefacturacion en el cobro se anexa soporte de hc,Se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(3) terapia física por valor de $ 20300 c/u en los soportes anexos por la IPS  no se evidencia de la justificación para ordenarla Total $ 60900 </t>
  </si>
  <si>
    <t>HMGY19651</t>
  </si>
  <si>
    <t>GL-252243335597</t>
  </si>
  <si>
    <t>Se glosa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objeta 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t>
  </si>
  <si>
    <t xml:space="preserve">se acepta 4 trajes desechables y se anexa soporte y resolucion bitacora ambulancia,Se persiste glosa de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  ,Se persiste glosa de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 </t>
  </si>
  <si>
    <t>HMGY19991</t>
  </si>
  <si>
    <t>GL-252243335599</t>
  </si>
  <si>
    <t>Se glosa (1) extensión para anestesia adulto por valor de $ 1702 insumo que corresponde a un set de extensión para proporcionar mayor longitud a los accesos venosos no se reconoce ya que cumple la misma función que el equipo macrogotero el cual se está reconociendo ,Se glosa (11) terapia física por valor de $ 20300 c/u en los soportes anexos por la IPS  no se evidencia de la justificación para ordenarla Total $ 223300 ,Se glosa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t>
  </si>
  <si>
    <t xml:space="preserve">se acepta insumo no facturable se verifican tarifas y son las pactadas se anexa soporte de terapias,Se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IPS acepta glosa por valor de $ 1702 según respuesta de glosa expedida el 16 de febrero de 2021Se persiste glosa de (11) terapia física por valor de $ 20300 c/u en los soportes anexos por la IPS  no se evidencia de la justificación para ordenarla Total $ 223300 ,Se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Se persiste glosa de (11) terapia física por valor de $ 20300 c/u en los soportes anexos por la IPS  no se evidencia de la justificación para ordenarla Total $ 223300Se persiste glosa (1) extensión para anestesia adulto por valor de $ 1702 insumo que corresponde a un set de extensión para proporcionar mayor longitud a los accesos venosos no se reconoce ya que cumple la misma función que el equipo macrogotero el cual se está reconociendo </t>
  </si>
  <si>
    <t>HMGY20424</t>
  </si>
  <si>
    <t>GL-252243335600</t>
  </si>
  <si>
    <t>Glosa realizada por la  gestora hospitalaria de Sandra Marcela Moreno GonzálezPaciente se encuentra en el servicio de hospitalización del 23 al 24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</si>
  <si>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Glosa realizada por la  gestora hospitalaria de Sandra Marcela Moreno GonzálezSe persiste glosa de la hospitalización del 23 al 24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acepta 1 terapia fisica habitacion servicio habilitado se anexa hc y notas enfermeria y el cobro de medicamentos se realiza segun resolucion 033 ( tarifas institucionales)  TREPONEMANO SE ACEPTA LA OBJECION  SEGUN CIRCULAR NUMERO 83 MDE 24 DE MAYO</t>
  </si>
  <si>
    <t>HMGY20782</t>
  </si>
  <si>
    <t>GL-252243335601</t>
  </si>
  <si>
    <t>Se glosa (1) cánula de oxigeno por valor de $ 1848 no facturable por estar incluido en los materiales Decreto 2423/96 Art 55 Se glosa (2) mascara para anestesia por valor de $ 8827 es un insumo no facturable por estar incluido en el equipamiento del equipo de anestesia Decreto 2423/96 Art 49 Total $ 17654</t>
  </si>
  <si>
    <t xml:space="preserve">ips se acepta por mayor valor cobrado,Se persiste glosa de (1) cánula de oxigeno por valor de $ 1848 no facturable por estar incluido en los materiales Decreto 2423/96 Art 55 Se persiste glosa de (2) mascara para anestesia por valor de $ 8827 es un insumo no facturable por estar incluido en el equipamiento del equipo de anestesia Decreto 2423/96 Art 49 Total $ 17654  </t>
  </si>
  <si>
    <t>HMGY21113</t>
  </si>
  <si>
    <t>GL-252243335602</t>
  </si>
  <si>
    <t>SANTIAGO DE TOLÚ</t>
  </si>
  <si>
    <t>Glosa realizada por la  gestora hospitalaria de Sandra Marcela Moreno GonzálezPaciente se encuentra en el servicio de hospitalización del 21 al 24 de Noviembre  de 2020 (1) habitación de tres camas por valor de $ 188000  se reconoce (1) habitación de cuatro camas por valor de $ 154600 se glosa la diferencia $ 33400 ,Se glosa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</si>
  <si>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Habitacion servicio habilitado se anexa soporte de hc y notas de enfermeria los valores de los medicamentos se cobran de acuerdo a la resolucion 033 ( tarifa institucional ),Se persiste glosa de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24 de Noviembre  de 2020 (1) habitación de tres camas por valor de $ 188000  se reconoce (1) habitación de cuatro camas por valor de $ 154600 se glosa la diferencia $ 33400  ,Se persiste glosa de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24 de Noviembre  de 2020 (1) habitación de tres camas por valor de $ 188000  se reconoce (1) habitación de cuatro camas por valor de $ 154600 se glosa la diferencia $ 33400 </t>
  </si>
  <si>
    <t>HMGY21121</t>
  </si>
  <si>
    <t>GL-252243335603</t>
  </si>
  <si>
    <t>Glosa realizada por la  gestora hospitalaria de Sandra Marcela Moreno GonzálezPaciente se encuentra en el servicio de hospitalización del 24 al 25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</si>
  <si>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se acepta 1 terapia fisica habitacion servicio habilitado medicamentos se cobran de acuerdo a la resolucion 033 tarifas ips  en el contrato con la eps no existe anexo sobre los medicamentos,Se persiste glosa de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24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24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</si>
  <si>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HMGY21338</t>
  </si>
  <si>
    <t>GL-252243335604</t>
  </si>
  <si>
    <t>Glosa realizada por la  gestora hospitalaria de Sandra Marcela Moreno GonzálezPaciente se encuentra en el servicio de hospitalización del 21 al 25 de Noviembre  de 2020 (1) habitación de tres camas por valor de $ 188000  se reconoce (1) habitación de cuatro camas por valor de $ 154600 se glosa la diferencia $ 33400,Se glosa (1) cánula de oxigeno por valor de $ 1820 no facturable por estar incluido en los materiales Decreto 2423/96 Art 55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</si>
  <si>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habitacion servicio habilitado se anexa hc y notas enfermeria y el cobro de medicamentos se realiza segun resolucion 033 ( tarifas institucionales)  TREPONEMANO SE ACEPTA LA OBJECION  SEGUN CIRCULAR NUMERO 83 MDE 24 DE MAYO DEL 2018 ES DE OBLIGATORIO,Se persiste glosa de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$ 1820 no facturable por estar incluido en los materiales Decreto 2423/96 Art 55 ,Se persiste glosa de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$ 1820 no facturable por estar incluido en los materiales Decreto 2423/96 Art 55 </t>
  </si>
  <si>
    <t>HMGY21467</t>
  </si>
  <si>
    <t>GL-252243335605</t>
  </si>
  <si>
    <t>Se glosa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el resucitador manual ambu adulto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(2) extensión para anestesia adulto por valor de $ 1702 insumo que corresponde a un set de extensión para proporcionar mayor longitud a los accesos venosos no se reconoce ya que cumple la misma función que el equipo macrogotero el cual se está reconociendo Total $ 3404Se objeta 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objetan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t>
  </si>
  <si>
    <t xml:space="preserve">se aceptan 5 trajes 2 extensiones de anestesia y 2 nariz de camello se anexa soporte de hc  bitacora y resolucion ambulancia,Se persiste glosa de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resucitador manual ambu adulto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(2) extensión para anestesia adulto por valor de $ 1702 insumo que corresponde a un set de extensión para proporcionar mayor longitud a los accesos venosos no se reconoce ya que cumple la misma función que el equipo macrogotero el cual se está reconociendo Total $ 3404Se persiste glosa del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persiste glosa de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  ,Se persiste glosa de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resucitador manual ambu adulto por valor de $ 106357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(2) extensión para anestesia adulto por valor de $ 1702 insumo que corresponde a un set de extensión para proporcionar mayor longitud a los accesos venosos no se reconoce ya que cumple la misma función que el equipo macrogotero el cual se está reconociendo Total $ 3404Se persiste glosa del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persiste glosa de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 </t>
  </si>
  <si>
    <t>HMGY22004</t>
  </si>
  <si>
    <t>GL-252243335606</t>
  </si>
  <si>
    <t>Glosa realizada por la  gestora hospitalaria de Sandra Marcela Moreno GonzálezPaciente se encuentra en el servicio de hospitalización del 25 al 26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</si>
  <si>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se acepta 1 terapia fisica habitacion servicio habilitado medicamentos se cobran de acuerdo a la resolucion 033 tarifas ips  en el contrato con la eps no existe anexo sobre los medicamentos se anexan notas enfermeria,Se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25 al 26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25 al 26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</si>
  <si>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HMGY22013</t>
  </si>
  <si>
    <t>GL-252243335607</t>
  </si>
  <si>
    <t>Glosa realizada por la  gestora hospitalaria de Sandra Marcela Moreno GonzálezPaciente se encuentra en el servicio de hospitalización del 24 al 26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</si>
  <si>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acepta glosa  cobro no pertinente ( 1 consulta trabajo social) se anexa soporte de hc  TREPONEMANO SE ACEPTA LA OBJECION  SEGUN CIRCULAR NUMERO 83 MDE 24 DE MAYO DEL 2018 ES DE OBLIGATORIO CUMPLIMIENTO QUE LA INSTITUCIONES IMPLEMENTAR LAS PRUEBAS T,Se persiste glosa de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  Glosa realizada por la  gestora hospitalaria de Sandra Marcela Moreno GonzálezSe persiste glosa de la  hospitalización del 24 al 26 de Noviembre  de 2020 (1) habitación de tres camas por valor de $ 188000  se reconoce (1) habitación de cuatro camas por valor de $ 154600 se glosa la diferencia $ 33400Se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 Glosa realizada por la  gestora hospitalaria de Sandra Marcela Moreno GonzálezSe persiste glosa de la  hospitalización del 24 al 26 de Noviembre  de 2020 (1) habitación de tres camas por valor de $ 188000  se reconoce (1) habitación de cuatro camas por valor de $ 154600 se glosa la diferencia $ 33400Se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</si>
  <si>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HMGY22146</t>
  </si>
  <si>
    <t>GL-252243335608</t>
  </si>
  <si>
    <t xml:space="preserve">IPS Factura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$ 203000,Se glosa (1) estudio de coloración básica en especimen por valor de $ 107700 c/u  en los soportes anexos por la IPS no se evidencia el resultado de las patologías como lo estipula la resolución 3047/2008 </t>
  </si>
  <si>
    <t xml:space="preserve">se anexa soporte de patologia e informe quirurgico el paciente se le realizo procedimiento en salas de cx,Se persiste glosa de  (1) estudio de coloración básica en especimen por valor de $ 107700 c/u  en los soportes anexos por la IPS no se evidencia el resultado de las patologías como lo estipula la resolución 3047/2008  Se persiste glosa de  Resección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,Se persiste glosa de  (1) estudio de coloración básica en especimen por valor de $ 107700 c/u  en los soportes anexos por la IPS no se evidencia el resultado de las patologías como lo estipula la resolución 3047/2008 Se persiste glosa de  Resección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t>
  </si>
  <si>
    <t>HMGY22448</t>
  </si>
  <si>
    <t>GL-252243335609</t>
  </si>
  <si>
    <t xml:space="preserve">se anexa soporte de patologia e informe quirurgico el paciente se le realizo procedimiento en salas de cx,Se persiste glosa de  (1) estudio de coloración básica en especimen por valor de $ 107700 c/u  en los soportes anexos por la IPS no se evidencia el resultado de las patologías como lo estipula la resolución 3047/2008  Se persiste glosa de la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,Se persiste glosa de  (1) estudio de coloración básica en especimen por valor de $ 107700 c/u  en los soportes anexos por la IPS no se evidencia el resultado de las patologías como lo estipula la resolución 3047/2008 Se persiste glosa de la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t>
  </si>
  <si>
    <t>HMGY22426</t>
  </si>
  <si>
    <t>GL-252243335610</t>
  </si>
  <si>
    <t>Glosa realizada por la  gestora hospitalaria de Sandra Marcela Moreno GonzálezPaciente se encuentra en el servicio de hospitalización del 26 al 27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hormona estimulante del tiroide por valor de $ 65100 en los soportes anexos por la IPS no se evidencia el resultado como lo estipula la Resolución 3047 de 2008,Se glosa (1) terapia física por valor de $ 20300 c/u en los soportes anexos por la IPS  no se evidencia de la justificación para ordenarla ,Se glosa (3) lactato de ringer x 500 mg solución inyectable por valor de $ 3333 de las 13 facturadas  estuvo hospitalizado del 26 al 27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</si>
  <si>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se acepta 1 terapia fisica habitacion servicio habilitado medicamentos se cobran de acuerdo a la resolucion 033 tarifas ips  en el contrato con la eps no existe anexo sobre los medicamentos se anexan notas enfermeria,Se persiste glosa de  (1) hormona estimulante del tiroide por valor de $ 65100 en los soportes anexos por la IPS no se evidencia el resultado como lo estipula la Resolución 3047 de 2008Se persiste glosa de (3) lactato de ringer x 500 mg solución inyectable por valor de $ 3333 de las 13 facturadas  estuvo hospitalizado del 26 al 27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26 al 27 de Noviembre  de 2020 (1) habitación de tres camas por valor de $ 188000  se reconoce (1) habitación de cuatro camas por valor de $ 154600 se glosa la diferencia $ 33400Se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t>
  </si>
  <si>
    <t>HMGY22505</t>
  </si>
  <si>
    <t>GL-252243335611</t>
  </si>
  <si>
    <t>Se glosa (2) terapia física por valor de $ 20300 c/u en los soportes anexos por la IPS  no se evidencia de la justificación para ordenarla Total $ 60900</t>
  </si>
  <si>
    <t xml:space="preserve">se acepta 2 terapias fiscas ,Se persiste glosa de (2) terapia física por valor de $ 20300 c/u en los soportes anexos por la IPS  no se evidencia de la justificación para ordenarla Total $ 60900  </t>
  </si>
  <si>
    <t>HMGY22507</t>
  </si>
  <si>
    <t>GL-252243335612</t>
  </si>
  <si>
    <t>Glosa realizada por la  gestora hospitalaria de Sandra Marcela Moreno GonzálezPaciente se encuentra en el servicio de hospitalización del 27al 28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(9) lactato de ringer x 500 mg solución inyectable por valor de $ 3333 de las 12 facturadas  estuvo hospitalizado del 27 al 28 de noviembre de 2020 en soportes anexos de historia clínica no se evidencia el registro de aplicación del medicamento que sustente su cobro según lo dispuesto en el anexo técnico No 5 literal B numeral 10 literal E  de la resolución 3047 de 2008 Total $ 29997,Se glosa mayor valor cobrado según tarifa concertado entre IPS y EPSS la tarifa pactada es SOAT vigente menos el 10 % por lo tanto se objeta diferencia así (1) interconsulta por anestesiología por valor  $ 50300 se reconoce $ 39000 c/u se glosa diferencia $ 11300,Se objeta por mayor valor cobrado de 1 levonorgestrel 75 mg implante subdermico facturan por valor $ 150356 se aclara a la IPS que según la Circular 10 de 2020 el valor máximo a reconocer por dicho medicamentos es de $ 142731 se objeta la diferencia $ 7625</t>
  </si>
  <si>
    <t>Se persiste glosa  de (9) lactato de ringer x 500 mg solución inyectable por valor de $ 3333 de las 12 facturadas  estuvo hospitalizado del 27 al 28 de noviembre de 2020 en soportes anexos de historia clínica no se evidencia el registro de aplicación del medicamento que sustente su cobro según lo dispuesto en el anexo técnico No 5 literal B numeral 10 literal E  de la resolución 3047 de 2008 Total $ 29997 Se persiste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27al 28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,servicio de estancia  habilitado  se anexa soporte de hc y los medicamentos se cobran según la resolucion 033 ( tarifa IPS) en el contrato no existe anexo para dicho cobro</t>
  </si>
  <si>
    <t>HMGY22905</t>
  </si>
  <si>
    <t>GL-252243335613</t>
  </si>
  <si>
    <t>Se glosa (1) heparina de 40 mg solución inyectable por valor de $ 11500 de las 3 facturadas  estuvo hospitalizado del 07 al 11 de septiembre de 2020 en soportes anexos de historia clínica no se evidencia el registro de aplicación del medicamento que sustente su cobro según lo dispuesto en el anexo técnico No 5 literal B numeral 10 literal E  de la resolución 3047 de 2008 ,Se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(3)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$ 335904Se glosa (1) extensión para oxigeno por valor de $ 14712 no facturable es un insumo es una manguera de conexión para línea de oxigeno de con conectores estándar en ambos extremosTotal $ 495173,Se objeta el cobro de 5 oximetrias por valor de $ 31600 c/u porque no es facturable debido a que hace parte del monitoreo de signos vitales del paciente por lo tanto está incluido en la atención del paciente  Total $ 158000Se objeta 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t>
  </si>
  <si>
    <t xml:space="preserve">se aceptan 3 trajes6 tapabocas N 95  se anexa soporte de hc ,Se persiste glosa de  (1) heparina de 40 mg solución inyectable por valor de $ 11500 de las 3 facturadas  estuvo hospitalizado del 07 al 11 de septiembre de 2020 en soportes anexos de historia clínica no se evidencia el registro de aplicación del medicamento que sustente su cobro según lo dispuesto en el anexo técnico No 5 literal B numeral 10 literal E  de la resolución 3047 de 2008 Se persiste glosa del cobro de 5 oximetrias por valor de $ 31600 c/u porque no es facturable debido a que hace parte del monitoreo de signos vitales del paciente por lo tanto está incluido en la atención del paciente  Total $ 158000Se persiste glosa del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$ 122250Se persiste glosa del cobro de (3)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$ 335904Se persiste glosa de (1) extensión para oxigeno por valor de $ 14712 no facturable es un insumo es una manguera de conexión para línea de oxigeno de con conectores estándar en ambos extremosTotal $ 495173 </t>
  </si>
  <si>
    <t>HMGY22923</t>
  </si>
  <si>
    <t>GL-252243335614</t>
  </si>
  <si>
    <t>Glosa realizada por la  gestora hospitalaria de Jeniffer Lizarazo CortesPaciente se encuentra en el servicio de hospitalización del 10 al 11 de Septiembre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13 facturadas  estuvo hospitalizado del 10 al 11 de septiembre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t>
  </si>
  <si>
    <t xml:space="preserve">habitacion servicio habilitado se anexa hc y notas enfermeria y el cobro de medicamentos se realiza segun resolucion 033 ( tarifas institucionales)  TREPONEMANO SE ACEPTA LA OBJECION  SEGUN CIRCULAR NUMERO 83 MDE 24 DE MAYO DEL 2018 ES DE OBLIGATORIO,Se persiste glosa de  (3) lactato de ringer x 500 mg solución inyectable por valor de $ 3333 de las 13 facturadas  estuvo hospitalizado del 10 al 11 de septiembre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Jeniffer Lizarazo CortesSe persiste glosa de la  hospitalización del 10 al 11 de Septiembre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t>
  </si>
  <si>
    <t>HMGY22940</t>
  </si>
  <si>
    <t>GL-252243335615</t>
  </si>
  <si>
    <t>Se glosa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mayor valor cobrado según tarifa concertado entre IPS y EPSS la tarifa pactada según listado adjunto por lo tanto se objeta diferencia así (1)	dimero por valor  $ 63600 se reconoce $ 10931 se glosa diferencia $ 52669,Se objeta 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2 oximetrias por valor de $ 31600 c/u porque no es facturable debido a que hace parte del monitoreo de signos vitales del paciente por lo tanto está incluido en la atención del paciente  Total $ 63200</t>
  </si>
  <si>
    <t xml:space="preserve">Se acepta glosa por 4 trajes desechables y 6 tapabocas N95 se anexa hc bitacora y resolucion tarifas ambulancia,Se persiste glosa de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por mayor valor cobrado según tarifa concertado entre IPS y EPSS la tarifa pactada según listado adjunto por lo tanto se objeta diferencia así (1)dimero por valor  $ 63600 se reconoce $ 10931 se glosa diferencia $ 52669 Se persiste glosa del cobro de 2 oximetrias por valor de $ 31600 c/u porque no es facturable debido a que hace parte del monitoreo de signos vitales del paciente por lo tanto está incluido en la atención del paciente  Total $ 63200Se persiste glosa del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 </t>
  </si>
  <si>
    <t>HMGY22945</t>
  </si>
  <si>
    <t>GL-252243335616</t>
  </si>
  <si>
    <t>Se glosa (1) circuito de anestesia adulto $ 35575 y (1) mascara de anestesia $ 8827 no facturable por ser unos insumos y está incluido en el equipamiento del equipo de anestesia y del procedimientoSe objetan 1 filtro nariz de camello por valor de $ 12114 c/u de las 2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reconocenSe glosa (1) circuito de ventilación por valor de $ 273700 en el listado adjunto no se evidencia la tarifa,Se glosa (1) inserción de via área por valor de $ 110600 en los soportes anexos por la IPS no se evidencia su realización como lo estipula la Resolución 3047 de 2008,Se glosa (1) traslado terrestre medicalizado por valor de $ 388400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</si>
  <si>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 xml:space="preserve">se acepta 2 nariz de camello se anexa soporte de bitacora y resolucion ambulancia,Se persiste glosa de  (1) inserción de via área por valor de $ 110600 en los soportes anexos por la IPS no se evidencia su realización como lo estipula la Resolución 3047 de 2008Se persiste glosa de  (1) traslado terrestre medicalizado por valor de $ 388400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circuito de anestesia adulto $ 35575 y (1) mascara de anestesia $ 8827 no facturable por ser unos insumos y está incluido en el equipamiento del equipo de anestesia y del procedimientoSe persiste glosa 1 filtro nariz de camello por valor de $ 12114 c/u de las 2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reconocenSe persiste glosa de  (1) circuito de ventilación por valor de $ 273700 en el listado adjunto no se evidencia la tarifa </t>
  </si>
  <si>
    <t>HMGY22947</t>
  </si>
  <si>
    <t>GL-252243335617</t>
  </si>
  <si>
    <t xml:space="preserve">Se glosa (1) traslado terrestre medicalizado por valor de $ 385120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(9) ampicilina sulbactam 15 mg solución inyectable por valor de $ 20331 y (1) claritromicina 500 mg solución inyectable por valor de $ 34434  estuvo hospitalizado del 14 al 15 de septiembre de 2020 en soportes anexos de historia clínica no se evidencia el registro de aplicación del medicamento que sustente su cobro según lo dispuesto en el anexo técnico No 5 literal B numeral 10 literal E  de la resolución 3047 de 2008 ,Se glosa mayor valor cobrado según tarifa concertado entre IPS y EPSS la tarifa pactada según listado adjunto por lo tanto se objeta diferencia así (1)	dimero por valor  $ 63600 se reconoce $ 10931 se glosa diferencia $ 52669,Se objeta 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1 oximetrias por valor de $ 31600 porque no es facturable debido a que hace parte del monitoreo de signos vitales del paciente por lo tanto está incluido en la atención del paciente  </t>
  </si>
  <si>
    <t xml:space="preserve">Se acepta glosa por 4 trajes desechables y 6 tapabocas N95 se anexa hc bitacora y resolucion tarifas ambulancialos medicamentos se cobran según tarifa institucional (resolucion 033 ) en el contrato no existe listado adjunto de los medicamentos,Se persiste glosa de (1) traslado terrestre medicalizado por valor de $ 385120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persiste glosa de (9) ampicilina sulbactam 15 mg solución inyectable por valor de $ 20331 y (1) claritromicina 500 mg solución inyectable por valor de $ 34434  estuvo hospitalizado del 14 al 15 de septiembre de 2020 en soportes anexos de historia clínica no se evidencia el registro de aplicación del medicamento que sustente su cobro según lo dispuesto en el anexo técnico No 5 literal B numeral 10 literal E  de la resolución 3047 de 2008 Se persiste glosa por mayor valor cobrado según tarifa concertado entre IPS y EPSS la tarifa pactada según listado adjunto por lo tanto se objeta diferencia así (1) dimero por valor  $ 63600 se reconoce $ 10931 se glosa diferencia $ 52669 Se persiste glosa  del cobro de 1 oximetrias por valor de $ 31600 porque no es facturable debido a que hace parte del monitoreo de signos vitales del paciente por lo tanto está incluido en la atención del pacienteSe persiste glosa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 </t>
  </si>
  <si>
    <t>HMGY22952</t>
  </si>
  <si>
    <t>GL-252243335618</t>
  </si>
  <si>
    <t>Se glosa (10) terapia física por valor de $ 20300 c/u en los soportes anexos por la IPS  no se evidencia de la justificación para ordenarla Total $ 200300</t>
  </si>
  <si>
    <t xml:space="preserve">estan soportadas y solicitadas por el medico tratante,Se persiste glosa de  (10) terapia física por valor de $ 20300 c/u en los soportes anexos por la IPS  no se evidencia de la justificación para ordenarla Total $ 200300  </t>
  </si>
  <si>
    <t>HMGY22954</t>
  </si>
  <si>
    <t>GL-252243335619</t>
  </si>
  <si>
    <t xml:space="preserve">ips se acepta por pertinencia,Se persiste glosa de (2) terapia física por valor de $ 20300 c/u en los soportes anexos por la IPS  no se evidencia de la justificación para ordenarla Total $ 40600  </t>
  </si>
  <si>
    <t>HMGY23145</t>
  </si>
  <si>
    <t>GL-252243335620</t>
  </si>
  <si>
    <t xml:space="preserve">Glosa realizada por la  gestora hospitalaria de Sandra Marcela Moreno GonzálezPaciente se encuentra en el servicio de hospitalización del 28 al 30 de Noviembre  de 2020 (1) habitación de tres camas por valor de $ 188000  se reconoce (1) habitación de cuatro camas por valor de $ 154600 se glosa la diferencia $ 33400,Se glosa (1) terapia física por valor de $ 20300 c/u en los soportes anexos por la IPS  no se evidencia de la justificación para ordenarla </t>
  </si>
  <si>
    <t>Glosa realizada por la  gestora hospitalaria de Sandra Marcela Moreno GonzálezSe  persiste glosa de la hospitalización del 28 al 30 de Noviembre  de 2020 (1) habitación de tres camas por valor de $ 188000  se reconoce (1) habitación de cuatro camas por valor de $ 154600 se glosa la diferencia $ 33400Se persiste glosa de  (1) terapia física por valor de $ 20300 c/u en los soportes anexos por la IPS  no se evidencia de la justificación para ordenarla ,se acepta 1 terapia fisica habitacion servicio habilitado</t>
  </si>
  <si>
    <t>HMGY23173</t>
  </si>
  <si>
    <t>GL-252243335621</t>
  </si>
  <si>
    <t>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objeta por mayor valor cobrado de 1 Inmunoglobulina 250 mcg solución inyectable facturan por valor $ 325225 se aclara a la IPS que según la Circular 10 de 2020 el valor máximo a reconocer por dicho medicamentos es de $ 156966 se objeta la diferencia $ 168259</t>
  </si>
  <si>
    <t xml:space="preserve">se anexa soporte patologia los medicamentos se cobran según resolucion 033 tarifa institucional en el contrato no existe soporte para dicho cobro,Se persiste glosa de (2) estudio de coloración básica en especimen por valor de $ 107700 c/u  en los soportes anexos por la IPS no se evidencia el resultado de las patologías como lo estipula la resolución 3047/2008 Total $215400 Se persiste glosa por mayor valor cobrado de 1 Inmunoglobulina 250 mcg solución inyectable facturan por valor $ 325225 se aclara a la IPS que según la Circular 10 de 2020 el valor máximo a reconocer por dicho medicamentos es de $ 156966 se objeta la diferencia $ 168259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</si>
  <si>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HMGY23399</t>
  </si>
  <si>
    <t>GL-252243335622</t>
  </si>
  <si>
    <t>Se glosa (1) cánulas de oxigeno por valor de $ 1820 de las 2 facturadas en la historia clínica anexa no se evidencia justificación para su cobro por protocolo de enfermería se reconoce una por estancia ,Se glosa (1) estudio de coloración básica en especimen por valor de $ 107700  en los soportes anexos por la IPS no se evidencia el resultado de las patologías como lo estipula la resolución 3047/2008 ,Se glosa (10) ampicilina sulbactam 15 mg solución inyectable por valor de $ 22590 de las 32 facturadas y (2) lactato de ringer x 500 ml solución inyectable por valor de $ 6666 de las 18 facturadas  estuvo hospitalizado del 20 al 24 de noviembre de 2020 en soportes anexos de historia clínica no se evidencia el registro de aplicación del medicamento que sustente su cobro según lo dispuesto en el anexo técnico No 5 literal B numeral 10 literal E  de la resolución 3047 de 2008 Total $ 29256,Se glosa (2) terapia física por valor de $ 20300 c/u en los soportes anexos por la IPS  no se evidencia de la justificación para ordenarla Total $ 40600</t>
  </si>
  <si>
    <t xml:space="preserve">se anexas soporte de patologia notas de enfermeria e hc,Se persiste glosa de  (1) estudio de coloración básica en especimen por valor de $ 107700  en los soportes anexos por la IPS no se evidencia el resultado de las patologías como lo estipula la resolución 3047/2008Se persiste glosa de  (10) ampicilina sulbactam 15 mg solución inyectable por valor de $ 22590 de las 32 facturadas y (2) lactato de ringer x 500 ml solución inyectable por valor de $ 6666 de las 18 facturadas  estuvo hospitalizado del 20 al 24 de noviembre de 2020 en soportes anexos de historia clínica no se evidencia el registro de aplicación del medicamento que sustente su cobro según lo dispuesto en el anexo técnico No 5 literal B numeral 10 literal E  de la resolución 3047 de 2008 Total $ 29256 Se persiste glosa de  (2) terapia física por valor de $ 20300 c/u en los soportes anexos por la IPS  no se evidencia de la justificación para ordenarla Total $ 40600Se persiste glosa de  (1) cánulas de oxigeno por valor de $ 1820 de las 2 facturadas en la historia clínica anexa no se evidencia justificación para su cobro por protocolo de enfermería se reconoce una por estancia </t>
  </si>
  <si>
    <t>HMGY23730</t>
  </si>
  <si>
    <t>GL-252243335623</t>
  </si>
  <si>
    <t>Se glosa (1) extensión para anestesia adulto por valor de $ 1702 insumo que corresponde a un set de extensión para proporcionar mayor longitud a los accesos venosos no se reconoce ya que cumple la misma función que el equipo macrogotero el cual se está reconociendo ,Se glosa (1) sistema para administración de medio contraste por valor de $ 73800 en el listado adjunto no se evidencia su uso como lo estipula la Resolución 3047 de 2008 además en el listado adjunto no se evidencia su valor,Se glosa (2) ácido diatrizoico por valor de $ 233400 y (1) ioversol frasco por valor de $ 116700 en los soportes anexos por la IPS no se evidencia su aplicación como lo contempla la Resolución 3047 de 2008 además no se evidencia en el listado adjunto tarifa,Se glosa (2) terapia física por valor de $ 20300 c/u en los soportes anexos por la IPS  no se evidencia de la justificación para ordenarla Total $ 40600</t>
  </si>
  <si>
    <t xml:space="preserve">se acepta 2 terapias fiscas y 1 insumo se anexan notas de enfermeria,Se persiste glosa de (2) ácido diatrizoico por valor de $ 233400 y (1) ioversol frasco por valor de $ 116700 en los soportes anexos por la IPS no se evidencia su aplicación como lo contempla la Resolución 3047 de 2008 además no se evidencia en el listado adjunto tarifaSe persiste glosa de (1) sistema para administración de medio contraste por valor de $ 73800 en el listado adjunto no se evidencia su uso como lo estipula la Resolución 3047 de 2008 además en el listado adjunto no se evidencia su valor Se persiste glosa de (2) terapia física por valor de $ 20300 c/u en los soportes anexos por la IPS  no se evidencia de la justificación para ordenarla Total $ 40600Se persiste glosa de (1) extensión para anestesia adulto por valor de $ 1702 insumo que corresponde a un set de extensión para proporcionar mayor longitud a los accesos venosos no se reconoce ya que cumple la misma función que el equipo macrogotero el cual se está reconociendo </t>
  </si>
  <si>
    <t>HMGY24843</t>
  </si>
  <si>
    <t>GL-252243335624</t>
  </si>
  <si>
    <t>Se glosa (1) interconsulta por psicología por valor de $ 21600 en los soportes anexos por la IPS no se evidencia la valoración como lo estipula la Resolución 3047 de 2008,Se glosa mayor valor cobrado según tarifa concertado entre IPS y EPSS la tarifa pactada según listado adjunto por lo tanto se objeta diferencia así (1)	dimero por valor  $ 63600 se reconoce $ 10931 se glosa diferencia $ 52669,Se objeta el cobro de 10 oximetrias por valor de $ 31600 c/u porque no es facturable debido a que hace parte del monitoreo de signos vitales del paciente por lo tanto está incluido en la atención del paciente  Total  316000Se glosa (10) terapia física por valor de $ 20300 c/u en los soportes anexos por la IPS  no se evidencia de la justificación para ordenarla Total $ 203000</t>
  </si>
  <si>
    <t xml:space="preserve">se anexa soporte de hc donde esta especificado el tto y manejo medico,Se persiste glosa de (1) interconsulta por psicología por valor de $ 21600 en los soportes anexos por la IPS no se evidencia la valoración como lo estipula la Resolución 3047 de 2008 Se glosa mayor valor cobrado según tarifa concertado entre IPS y EPSS la tarifa pactada según listado adjunto por lo tanto se objeta diferencia así (1)	dimero por valor  $ 63600 se reconoce $ 10931 se glosa diferencia $ 52669 Se persiste glosa del cobro de 10 oximetrias por valor de $ 31600 c/u porque no es facturable debido a que hace parte del monitoreo de signos vitales del paciente por lo tanto está incluido en la atención del paciente  Total  316000Se persiste glosa de (10) terapia física por valor de $ 20300 c/u en los soportes anexos por la IPS  no se evidencia de la justificación para ordenarla Total $ 203000 </t>
  </si>
  <si>
    <t>HMGY25025</t>
  </si>
  <si>
    <t>GL-252243335625</t>
  </si>
  <si>
    <t>Se glosa (1) consulta de urgencias por medicina general por valor de $ 51900 dado que se verifican en las bases de datos de Coosalud EPS para la fecha de atención esta capitado en su Institución,Se glosa (1) electrocardiograma por valor de $ 43200 dado que se verifican en las bases de datos de Coosalud EPS para la fecha de atención esta capitado en su Institución,Se glosa (1) hemograma II por valor de $ 21900 (1) bilirrubina total $ 11900 bilirrubina directa $ 9200 (1) creatinina $ 12600  y (1) nitrogeno por valor de $ 10500 dado que se verifican en las bases de datos de Coosalud EPS para la fecha de atención esta capitado en su Institución Total $ 66100Se glosa (1) gonadotropina carioca por valor de $ 48200 de las 2 facturadas el segundo laboratorio no está justificado lo ordenado ya que el resultado no se altera,Se glosa (4) terapia física por valor de $ 20300 c/u en los soportes anexos por la IPS  no se evidencia de la justificación para ordenarla Total $ 81200,Se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por valor de  $ 264004  correspondiente a copago de rango II del régimen Subsidiado la cual no se evidencia descontada en la factura el anterior descuento según lo establece el decreto 260 de 2004 art 6</t>
  </si>
  <si>
    <t xml:space="preserve">se anexa soporte de hc donde esta especificado el tto y manejo medico en base enviada por la eps para la fecha de prestacion del servicio no estaba capitado,Se persiste glosa por valor de  $ 264004  correspondiente a copago de rango II del régimen Subsidiado la cual no se evidencia descontada en la factura el anterior descuento según lo establece el decreto 260 de 2004 art 6Se persiste glosa (1)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(1) consulta de urgencias por medicina general por valor de $ 51900 dado que se verifican en las bases de datos de Coosalud EPS para la fecha de atención esta capitado en su InstituciónSe persiste glosa (1) electrocardiograma por valor de $ 43200 dado que se verifican en las bases de datos de Coosalud EPS para la fecha de atención esta capitado en su InstituciónSe persiste glosa (1) hemograma II por valor de $ 21900 (1) bilirrubina total $ 11900 bilirrubina directa $ 9200 (1) creatinina $ 12600  y (1) nitrogeno por valor de $ 10500 dado que se verifican en las bases de datos de Coosalud EPS para la fecha de atención esta capitado en su Institución Total $ 66100Se persiste glosa (1) gonadotropina carioca por valor de $ 48200 de las 2 facturadas el segundo laboratorio no está justificado lo ordenado ya que el resultado no se alteraSe persiste glosa (4) terapia física por valor de $ 20300 c/u en los soportes anexos por la IPS  no se evidencia de la justificación para ordenarla Total $ 81200 </t>
  </si>
  <si>
    <t>HMGY25071</t>
  </si>
  <si>
    <t>GL-252243335626</t>
  </si>
  <si>
    <t>Glosa realizada por la  gestora hospitalaria de Sandra Marcela Moreno GonzálezPaciente se encuentra en el servicio de hospitalización del 28 al 30 de Noviembre  de 2020 (1) habitación de tres camas por valor de $ 188000  se reconoce (1) habitación de cuatro camas por valor de $ 154600 se glosa la diferencia $ 33400 ,Se glosa (1) insulina glargina 100 UI solución inyectable por valor de $ 102616 de las 2 facturadas y (2) insulina lispro 100 UI solución inyectable por valor de $ 135332   estuvo hospitalizado del 28 al 30 de noviembre de 2020 en soportes anexos de historia clínica no se evidencia el registro de aplicación del medicamento que sustente su cobro según lo dispuesto en el anexo técnico No 5 literal B numeral 10 literal E  de la resolución 3047 de 2008 Total $ 237948,Se glosa (1) terapia física por valor de $ 20300 c/u en los soportes anexos por la IPS  no se evidencia de la justificación para ordenarla ,Se glosa (2) estudio de coloración básica en especimen por valor de $ 93500  en los soportes anexos por la IPS no se evidencia el resultado de la patología como lo estipula la resolución 3047/2008 Total $ 187000,Se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</si>
  <si>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 xml:space="preserve">se acepta 1 terapia fisica habitacion servicio habilitado medicamentos se cobran de acuerdo a la resolucion 033 tarifas ips  en el contrato con la eps no existe anexo sobre los medicamentos,Se persiste glosa de (2) estudio de coloración básica en especimen por valor de $ 93500  en los soportes anexos por la IPS no se evidencia el resultado de la patología como lo estipula la resolución 3047/2008 Total $ 187000Se persiste glosa de (1) insulina glargina 100 UI solución inyectable por valor de $ 102616 de las 2 facturadas y (2) insulina lispro 100 UI solución inyectable por valor de $ 135332   estuvo hospitalizado del 28 al 30 de noviembre de 2020 en soportes anexos de historia clínica no se evidencia el registro de aplicación del medicamento que sustente su cobro según lo dispuesto en el anexo técnico No 5 literal B numeral 10 literal E  de la resolución 3047 de 2008 Total $ 237948 Glosa realizada por la  gestora hospitalaria de Sandra Marcela Moreno GonzálezSe persiste glosa de la hospitalización del 28 al 30 de Noviembre  de 2020 (1) habitación de tres camas por valor de $ 188000  se reconoce (1) habitación de cuatro camas por valor de $ 154600 se glosa la diferencia $ 33400Se persiste glosa de (1)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terapia física por valor de $ 20300 c/u en los soportes anexos por la IPS  no se evidencia de la justificación para ordenarla </t>
  </si>
  <si>
    <t>HMGY25320</t>
  </si>
  <si>
    <t>GL-252243335627</t>
  </si>
  <si>
    <t>Se glosa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t>
  </si>
  <si>
    <t xml:space="preserve">se anexa hc para la justificacion ,Se persiste glosa de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t>
  </si>
  <si>
    <t>HBOG4015111</t>
  </si>
  <si>
    <t>GL-252243335704</t>
  </si>
  <si>
    <t>Se glosa (1) catéter venoso central por valor de $ 114750 en los soportes anexos por la IPS no se evidencia su uso como lo estipula la Resolución 3047 de 2008 además en el listado tiene tarifa,Se glosa (1) citomogalovirus por valor de $ 243400 (1) mycobacterium tuberculosis por valor de $ 676800  en el listado adjunto no se evidencia tarifa,Se glosa (1) virus de inmunodeficiencia carga viral por valor de $ 367400 en los soportes anexos por la IPS no se evidencia el resultado como lo estipula la Resolución 3047 de 2008 además en el listado adjunto no se evidencia tarifa,Se glosa (3) enoxaparina de 40 UI solución inyectable $ 31590 de las 8 facturadas (7) anfotericina B 50 mg solución inyectable por valor de $ 303464 de las 15 facturadas (7) raltegravil 400 mg tableta por valor de  $ 198443 de las 22 facturadas en la hoja de administración de medicamentos no se evidencia que le aplicaron el medicamento estuvo hospitalizado del 20 de noviembre al 06 de diciembre de 2020 según lo dispuesto en el anexo técnico No 5 literal B Total $ 533497,Se glosa (8) aguja de anestesia espinal N 20 por valor de $ 5173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Total $ 41384Se glosa (1) fresa cortante para hueso por valor de $ 779153 y (1) fresa cortante para hueso por valor de $ 779153 no facturable por ser parte de los insumos y accesorios de la sala de quirófano Decreto 2423/96 Art 49 Se glosa (1) catéter ventricular por valor de $ 658812 (1) conector recto por valor de $ 239490 (1) kit válvula programada por valor de $ 6081642 (1) kit neuronavegacion por valor de $ 6265350 (2) filtro desleucocitador hematíes por valor de $ 370200 (3) filtro desleucocitador plaquetas por valor de $ 1093800  en el listado adjunto no se evidencia tarifaTotal $ 16308984,Se glosa mayor valor cobrado según tarifa concertado entre IPS y EPSS la tarifa pactada es SOAT vigente menos el 10 % por lo tanto se objeta diferencia así (6) cultivo para microorganismo con el código 901217 por valor de   $ 51600 se reconoce $ 35500 se glosa diferencia $ 96600,Se glosa mayor valor cobrado según tarifa concertado entre IPS y EPSS la tarifa pactada es SOAT vigente menos el 10 % por lo tanto se objeta diferencia así Estudio de coloración  $ 120600 se reconoce $ 93500 se glosa diferencia $ 27100,Se objeta (2) interconsulta por neurocirugia $ 50300 c/u Por  originar la práctica de una intervención (Derivacion ventricular) o procedimiento que deba realizar el especialista consultado Art 76 Decreto 2423/96 Total $ 100600Se objeta (2) interconsulta por dermatologia  $ 50300 c/u Por  originar la práctica de una intervención (Biopsia de piel) o procedimiento que deba realizar el especialista consultado Art 76 Decreto 2423/96 Total $ 100600Se objeta (1) consulta pre anestesica por valor $ 39000 por  originar la práctica de una intervención o procedimiento que deba realizar el especialista consultado Art 76 Decreto 2423/96</t>
  </si>
  <si>
    <t>Hus acepta glosa parcial por diferencia  mayor valor cobrado frente a tarifas contratadas  ips  acepta diferencia por sobrefacturacion en procedimientos e insumos  incluidos en la estancia  y procedimientos no facturables  adjunta hoja  de administracion de medicamentos acepta no facturable interconsultas que concluyen en procedimientos  ips Adjunta listado de precios de insumos y medicamentos parte integral del contrato donde están incluidos los insumos glosados eps levanta la objecion por este concepto</t>
  </si>
  <si>
    <t>HBOG4015118</t>
  </si>
  <si>
    <t>GL-252243335708</t>
  </si>
  <si>
    <t>Glosa realizada por le gestora hospitalaria de Yesika Ivonne Olarte CortesSe glosa (1) radiografía de tórax por valor de  $ 63200 del 26 nov 2020 realizados en esta fecha por tratarse de atención en falla de la cálida bronconeumonua en contexto de paciente en estudio de distonia generalizada con disfagia documentada por cinedeglución previamente,Glosa realizada por le gestora hospitalaria de Yesika Ivonne Olarte CortesSe glosa (1) tomografía de tórax por valor de $ 458700 del 26 nov 2020 realizados en esta fecha por tratarse de atención en falla de la cálida bronconeumonua en contexto de paciente en estudio de distonia generalizada con disfagia documentada por cinedeglución previamente,Glosa realizada por le gestora hospitalaria de Yesika Ivonne Olarte CortesSe glosa (4) Piperacilina Tazobactam por valor de $ 35460 iniciado el 26 nov 2020 realizados en esta fecha por tratarse de atención en falla de la cálida bronconeumonua en contexto de paciente en estudio de distonia generalizada con disfagia documentada por cinedeglución previamente,IPS factura (1) colonoscopia por valor de $ 1044800 realizado el 02 de diciembre de 2020 en lo soportes anexos por la IPS se evidencia que realizada por anestesia general cuando los exámenes o procedimientos para su práctica anestesia general se reconocerán al 50 % por lo se glosa así Honorarios de anestesia por valor $ 237500 se reconoce en $ 118750 se glosa la diferencia $ 118750,Se glosa (1) ecografía de abdomen total por valor de $ 204600 de las 2 facturadas en los soportes anexos por la IPS se evidencia que le realizaron 1 el 10 de noviembre de 2020 como lo estipula la Resolución 3047 de 2008,Se glosa (1) estudio de citometria por valor de $ 845300 en los soportes anexos por la IPS no se evidencia el resultado como lo estipula la Resolución 3047 de 2008 además en listado adjunto,Se glosa (1) mycobacterium tubercolosis identificación por valor de $ 338400 no se evidencia el valor en los listados ni tiene cotización aprobado por la EPS 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mayor valor cobrado según tarifa concertado entre IPS y EPSS la tarifa pactada es SOAT vigente menos el 10 % por lo tanto se objeta diferencia así Hepatitis B anticuerpos por valor de  $ 103500 se reconoce en $ 95000 se glosa diferencia $ 8500(1) cultivo para microorganismo con el código 901217 por valor de   $ 51600 se reconoce $ 35500 se glosa diferencia $ 16100Total $ 24600,Se objeta (1) consulta pre anestesica por valor $ 39000 por  originar la práctica de una intervención o procedimiento que deba realizar el especialista consultado Art 76 Decreto 2423/96</t>
  </si>
  <si>
    <t>Ips adjunta glosa parcial acepta sobrefacturación en ecografia y procedimiento bajo anestesia eps levanta la diferencia acepta no facturable consulta preanestesica  eps reconoce a tencion pertinente no falla de calidad en paciente con falla de deglución con paso obvio hacia via respiratoria por su misma patologia complicacion esperada se analiza desde lel punto de vista de calidad de la atención y se halla atencion pertinente y con adherencia a protocolos ips adjunta tarifas institucionales  en listado ips acepta sobrefacturacion en paraclinicos y adjunta soporte de los mismos</t>
  </si>
  <si>
    <t>HBOG4015347</t>
  </si>
  <si>
    <t>GL-252243335709</t>
  </si>
  <si>
    <t>Se glosa (1) aguja semiautomatizado por valor de $ 108439 en el listado adjunto no se evidencia tarifa,Se glosa (1) antígeno tubo de cáncer por valor de $ 135400 en los soportes anexos por la IPS no se evidencia el resultado como lo estipula la Resolución 3047 de 2008,Se glosa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$ 27100,Se hace glosa por valor de $ 183600 correspondiente al cobro del oxígeno ( 30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(6) enoxaparina de 40 UI solución inyectable $ 10530 de las 9 facturadas en la hoja de administración de medicamentos no se evidencia que le aplicaron el medicamento estuvo hospitalizado del 01 al 08 de diciembre de 2020 según lo dispuesto en el anexo técnico No 5 literal B Total $ 63180Se glosa (5) ionico de 300 mg por valor de $ 50306 c/u de las 7 facturadas en los soportes anexos por la IPS se evidencia la aplicación de 2 frasco como lo estipula la Resolución 3047 de 2008 Total $ 251530</t>
  </si>
  <si>
    <t>ips acepta glosa parcial adjunta  soporte de oxigeno y adjunta soporte de administracion de medicamentos y soporte de reporte de patologia y antigeno acepta diferencia por sobrefacturacion en insumo y  en tarifa soat vigente</t>
  </si>
  <si>
    <t>HBOG4016432</t>
  </si>
  <si>
    <t>GL-252243335710</t>
  </si>
  <si>
    <t>Se glosa (1) glucagón 1 mg solución inyectable por valor de $ 195178 en el listado adjunto no se evidencia tarifa,Se glosa (1) hemoclasificacion sistema rh por valor de $ 28000 y (1) hemoclasificacion sistema abo por valor de $ 31100 por estar incluido en el valor de las pruebas cruzadas,Se glosa (3) enoxaparina de 40 UI solución inyectable $ 31590 de las 14 facturadas (6) cefepima 1 gramo por valor de $ 18308 de las 38 facturadas (8) piperacilina/ tazobactam 4 gramo por valor de $ 70920 de las 15 facturadas (4) poliestireno   sulfonato de calcio por valor de $ 31448 (1) enoxaparina de 60 UI solución inyectable por valor de $ 14477 en la hoja de administración de medicamentos no se evidencia que le aplicaron el medicamento estuvo hospitalizado del 21 de noviembre  al 14 de diciembre de 2020 según lo dispuesto en el anexo técnico No 5 literal B Total $ 166743,Se glosa (4) terapia física por valor de $ 20300 c/u de las 17 facturadas en los soportes anexos por la IPS se evidencia que le realizaron 13 como lo estipula  la Resolución 3047 de 2008 Total $ 81200Se glosa (2) terapia respiratoria por valor de $ 20300 c/u de las 8 facturadas en los soportes anexos por la IPS se evidencia que le realizaron 6 como lo estipula  la Resolución 3047 de 2008 Total $ 40600,Se glosa (5) curación por valor de $ 46300 c/u en los soportes anexos por la IPS no se evidencia su realización como lo estipula la Resolución de 2008 Total $ 231500 además no facturable por estar incluido en el valor de la estancia</t>
  </si>
  <si>
    <t>ips adjunta soportes de 5 curaciones en las notas de enfermeria adjunta  atenciones en terapia fisica respiratoria adjunta soporte de administracion de medicamentos ips acepta sobrefacturacion en hemoclasificacion y medicamentos</t>
  </si>
  <si>
    <t>HBOG4016900</t>
  </si>
  <si>
    <t>GL-252243335711</t>
  </si>
  <si>
    <t>Glosa realizada por la Gestora hospitalaria de Yesika Ivonne OlartePaciente se encuentra en el servicio de hospitalización del 09 al 16 de diciembre de 2020 está el (1) habitación bipersonal por valor de $ 290500  se reconoce en (1) habitación de cuatro camas por valor de $ 217500 c/u se glosa la diferencia $ 73000,Se glosa (1) anticuerpos acuaporina por valor de $ 364600 en los soportes anexos por la IPS no se evidencia el resultado como lo estipula la Resolución 3047 de 2008 además en el listado adjunto no se evidencia tarifa,Se glosa (1) interconsulta por cirugía vascular por valor de $ 50300 c/u de las 5 facturadas en los soportes anexos por la IPS se evidencia valoraciones de los dias 10 11 12 y 13 de diciembre de 2020 como lo estipula la Resolución 3047 de 2008</t>
  </si>
  <si>
    <t>eps levanta objecion estancia pertinente y soportada en bipersonal el paciente no esta en urgencias ips acepta diferncia por sobreacturacion en interconsultas ips acepta sobrefacturacion en acuaporina</t>
  </si>
  <si>
    <t>HBOG4017319</t>
  </si>
  <si>
    <t>GL-252243335712</t>
  </si>
  <si>
    <t>Glosa realizada por la Gestora hospitalaria de Damaris Tatiana Sánchez VelascoPaciente se encuentra en el servicio de hospitalización del 15 al 20 de diciembre de 2020 está el (1) internación de cuidados intermedios por valor de $ 704200  se reconoce en (1) habitación unipersonal por valor de $ 339500 se glosa la diferencia $ 364700,Se glosa (1) biopsia de hueso por valor de $ 264500 en los soportes anexos por la IPS no se evidencia su realización como lo estipula la Resolución 3047 de 2008Se glosa  (1) estudio de coloración básica en citología por valor de $ 55300 (1) estudio de coloración básica por valor de $ 60900 (2) estudio de coloración histoquímica $ 187000 (10) estudio de coloración inmunohistoquimica por valor de $ 788000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$ 27100Se glosa (1) estudio de citometria por valor de $ 845300 en los soportes anexos por la IPS no se evidencia el resultado como lo estipula la Resolución 3047 de 2008 además en listado adjunto,Se glosa (1) cariotipo por valor de $ 363700 en los soportes anexos por la IPS no se evidencia el resultado como lo estipula la Resolución 3047 de 2008 además en listado adjunto,Se objeta (2) interconsulta por hematologia $ 50300 c/u por  originar la práctica de una intervención (médula ósea) o procedimiento que deba realizar el especialista consultado Art 76 Decreto 2423/96 Total $ 100600</t>
  </si>
  <si>
    <t xml:space="preserve">eps levanta objecion paciente con estancia en intermedios pertinente  ips acepta sobrefacturacion en interconsultas no facturables ips adjunta reporte de cariotipo y patologias y acepta diferencia por sobrefacturacion  adjunta soporte de biopsia  </t>
  </si>
  <si>
    <t>HBOG4017935</t>
  </si>
  <si>
    <t>GL-252243335713</t>
  </si>
  <si>
    <t>Glosa realizada por la Gestora hospitalaria de Yesika Ivonne OlarteSe glosa (1) interconsulta de ortopedia por valor de $ 50300  dado que paciente el 9 diciembre de 2020 presenta caída desde su propia altura con trauma superficial en hombro y se trata de  evento relacionado con la seguridad del paciente,Glosa realizada por la Gestora hospitalaria de Yesika Ivonne OlarteSe glosa (1) radiografía de hombro por valor de $ 57700  dado que paciente el 9 diciembre de 2020 presenta caída desde su propia altura con trauma superficial en hombro y se trata de  evento relacionado con la seguridad del paciente,Se glosa mayor valor cobrado según tarifa concertado entre IPS y EPSS la tarifa pactada es SOAT vigente menos el 10 % por lo tanto se objeta diferencia así Trypanosoma cruzi anticuerpos por valor de  $ 190000 se reconoce en $ 60800 se glosa diferencia $ 129200</t>
  </si>
  <si>
    <t>ips acepta sobrefacturación</t>
  </si>
  <si>
    <t>HBOG4018233</t>
  </si>
  <si>
    <t>GL-252243335714</t>
  </si>
  <si>
    <t>ZETAQUIRÁ</t>
  </si>
  <si>
    <t>Glosa realizada por la Gestora hospitalaria de Yesika Ivonne OlartePaciente se encuentra en el servicio de hospitalización del 16 al 25 de diciembre de 2020 está el (1) habitación bipersonal por valor de $ 290500  se reconoce en (1) habitación de cuatro camas por valor de $ 217500 c/u se glosa la diferencia $ 73000,Se glosa (1) aguja biopsia por valor de $ 167067 en el listado adjunto no se evidencia tarifa,Se glosa (1) antígeno tubo de cáncer por valor de $ 135400 en los soportes anexos por la IPS no se evidencia el resultado como lo estipula la Resolución 3047 de 2008,Se glosa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t>
  </si>
  <si>
    <t>EPS LEVANTA ESTANCIA PERTINENTE Y SOPORTADA EN BIPERSONAL NO ESTA EN SERVICIO DE URGENCIAS IPS ADJUNTA  INSUMOS INCLUIDOS EN LISTADO INSTITUCIONAL DE PRECIOS DE INSUMOS Y MEDICAMENTOS IPS ADJUNTA REPORTES DE PAACLINICOS Y PATOLOGIA ACEPRA GLOSA PARCIAL POR MAYOR VALOR COBRADO</t>
  </si>
  <si>
    <t>HBOG4018366</t>
  </si>
  <si>
    <t>GL-252243335717</t>
  </si>
  <si>
    <t>Glosa realizada por la Gestora hospitalaria de Yesika Ivonne OlartePaciente se encuentra en el servicio de hospitalización del 20 al 27 de diciembre de 2020 está el (6) habitación unipersonal por valor de $ 339400  se reconoce en (6) habitación bipersonal por valor de $ 290500 c/u se glosa la diferencia $ 293400,IPS factura (2) nefrostomia por valor $ 879700 c/u realizado 22 de diciembre de 2020 en los soportes anexos por la IPS se evidencia que fue realizado bilateral por lo que segunda procedimiento es al 75 % los honorarios materiales y al 50 % la sala por lo que se liquida asiHonorarios de cirujano por valor de $ 464000 se reconoce en $ 348000 se glosa la diferencia $ 116000Derecho de sala por valor de $ 354900 se reconoce en $ 177450 se glosa la diferencia $ 177450Materiales por valor de $ 60800 se reconoce en $ 45600 se glosa la diferencia $ 15200Total $ 308650,Se glosa (2) set de drenaje multiproposito por valor de $ 1092150 c/u en el listado adjunto no se evidencia tarifa Total $ 2184300,Se glosa (4) pielografia por valor de $ 222600 c/u en los soportes anexos por  la IPS no se evidencia su realización como lo estipula la Resolución 3047 de 2008 Total $ 890400</t>
  </si>
  <si>
    <t>IPS ACEPTA GLOSA PARCIAL POR ESTANCIA EN UNIPERSONAL PACIENTE CON CRITERIOS DE AISLAMIENTO ACEPTA SOBREFACTURACION MAYOR VALOR COBRADO EN ESTANCIA IPS SOPORTA PROCEDIMINETO QUIRURGICO Y ACEPTA DIFERENCI SE RECONOCE AJUSTE EPS LEVANTA OBJECION POR PRECIOS DE INSIUMOS INCLUIDO EN LISTADO DE PREIOS DE INSUMOS Y MEDICAMNETOS DE LA IPS</t>
  </si>
  <si>
    <t>HBOG4018450</t>
  </si>
  <si>
    <t>GL-252243335718</t>
  </si>
  <si>
    <t>IPS factura (1) extracción endoscópico de cálculo por valor de $ 1251900 realizado el 21 de diciembre de 2020 en lo soportes anexos por la IPS se evidencia que realizada por anestesia general cuando los exámenes o procedimientos para su práctica anestesia general se reconocerán al 50 % por lo se glosa así Honorarios de anestesia por valor $ 301300 se reconoce en $ 150650 se glosa la diferencia $ 150650,Se glosa (2) enoxaparina de 40 UI solución inyectable $ 21060 de las 8 facturadas (3) vitamina K10 solución inyectable por valor de $ 60234 de las 10 facturadas (8 en la hoja de administración de medicamentos no se evidencia que le aplicaron el medicamento estuvo hospitalizado del 13 al 25 de diciembre de 2020 según lo dispuesto en el anexo técnico No 5 literal B Total $ 81294 una vez subsanada este ítem se glosa (3) vitamina k solución por valor de $ 20078 c/u en el listado adjunto no se evidencia tarifa,Se glosa (7) vitamina k solución por valor de $ 20078 c/u en el listado adjunto no se evidencia tarifa Total $ 140546,Se objeta (1) consulta pre anestesica por valor $ 39000 por  originar la práctica de una intervención (Extracción endoscópica de cálculo) o procedimiento que deba realizar el especialista consultado Art 76 Decreto 2423/96</t>
  </si>
  <si>
    <t>Ips acepta objecion parcialmente adjunta soporte de realizacion de extraccion endoscopica se reliquida  y acepta diferencia eps levanta objecion de insumos y medicamentos con precios enunciados en el listado institucional eps levanta administracion de  medicamentos soportados ips acepta sobrefacturacion en consulta preanestesica no facturable</t>
  </si>
  <si>
    <t>HBOG4018878</t>
  </si>
  <si>
    <t>GL-252243335726</t>
  </si>
  <si>
    <t>Glosa realizada por la Gestora hospitalaria de Damaris Tatiana Sánchez VelascoPaciente se encuentra en el servicio de hospitalización del 22 al 30 de diciembre de 2020 está el (3) habitación bipersonal por valor de $ 290500  se reconoce en (3) habitación cuatro camas por valor de $ 217500 c/u se glosa la diferencia $ 219000,Se glosa (1) ecografía de abdomen total por valor de $ 204600 en  los soportes anexos por la IPS no se evidencia su realización como lo estipula la Resolución 3047 de 2008,Se glosa (1) resonancia magnética de abdomen por valor de $ 1760900 y (1) resonancia de pelvis por valor de $ 1760900 en  los soportes anexos por la IPS no se evidencia su realización como lo estipula la Resolución 3047 de 2008 además no se evidencia una justificación por el médico tratante para ordenarla,Se glosa (3) enoxaparina de 60 UI solución inyectable $ 43410 de las 6 facturadas (8) piperacilina/tazobactam 45 mg solución inyectable por valor de $ 70920 de las 30 facturadas  en la hoja de administración de medicamentos no se evidencia que le aplicaron el medicamento estuvo hospitalizado del 22 al 30 de diciembre de 2020 según lo dispuesto en el anexo técnico No 5 literal B Total $ 114330</t>
  </si>
  <si>
    <t>IPS Acepta glosa parcial adjunta reportes de Resonancia  ecografia de abdomen  ips adjunta soportes de administrzacion de medicamentos se compara lo facturado frente a lo administrado eps levanta objecion por este concepto enoxaparina y piperacilina ips acepta diferencia en estancia eps levanta el valor del ajuste en estancia</t>
  </si>
  <si>
    <t>HBOG4018941</t>
  </si>
  <si>
    <t>GL-252243335727</t>
  </si>
  <si>
    <t>Glosa realizada por la Gestora hospitalaria de Damaris Tatiana Sánchez VelascoPaciente se encuentra en el servicio de hospitalización del 10 al 30 de diciembre de 2020 está el (1) internación de cuidados intermedios por valor de $ 704200  se reconoce en (1) habitación bipersonal por valor de $ 290500 c/u se glosa la diferencia $ 413700,Glosa realizada por la Gestora hospitalaria de Damaris Tatiana Sánchez VelascoPaciente se encuentra en el servicio de hospitalización del 10 al 30 de diciembre de 2020 está el (2) internación de cuidados intensivos por valor de $ 1309100  se reconoce en (2) habitación bipersonal por valor de $ 290500 c/u se glosa la diferencia $ 2037200,Glosa realizada por la Gestora hospitalaria de Damaris Tatiana Sánchez VelascoPaciente se encuentra en el servicio de hospitalización del 10 al 30 de diciembre de 2020 está el (9) habitación unipersonal por valor de $ 339400  se reconoce en (9) habitación bipersonal por valor de $ 290500 c/u se glosa la diferencia $ 440100,Se glosa (1) colocación de catéter por valor de $ 479700 en los soportes anexos por la IPS no se evidencia su realización como lo estipula la Resolución 3047 de 2008,Se glosa (1) cuchilla para corte de hueso por valor de $ 779153 (1) fresa cortante para hueso por valor de $ 779153 y (1) sensor índice biespectral adultos por valor de $ 88845 no facturable por ser parte de los insumos y accesorios de la sala de quirófano Decreto 2423/96 Art 49 Se glosa el resucitador manual ambu adulto por valor de $ 60810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inspirimetro de incentivador respiratorio por valor de $ 49641 no facturable por estar incluido en un procedimiento (terapia respiratoria) del capítulo IV Decreto 2423/96,Se glosa (1) rastreo de anticuerpos irregulares $ 35600 en los soportes anexos por la IPS  se evidencia que el médico tratante solicito reservas de 2 unidades UGRE y no se transfundió por ser exámenes del banco de sangre Decreto 1571 de 1993 ,Se glosa (1) resección de tumos de base por valor de $ 2600800 en los soportes anexos por la IPS no se evidencia su realización como lo estipula la Resolución 3047 de 2008Se glosa (1) colocación catéter arterial por valor de $ 110700 en los soportes anexos por la IPS no se evidencia su realización como lo estipula la Resolución 3047 de 2008 se le recuerda a la IPS que si el procedimiento fue en la UCIUCE se glosa por estar incluido en el valor de la unidad,Se glosa (1) sistema de drenaje externo por valor de $ 1741500 (1) kit de monitoreo $ 4725000 y (1) hemastatico por valor de $ 506250 en los soportes anexos por la IPS no se evidencia su uso como lo estipula la Resolución 3047 de 2008 además no se evidencia tarifa en el listado adjunto,Se glosa (10) estudio de coloración de inmunohistoquimica por valor de $ 78800 c/u  en los soportes anexos por la IPS no se evidencia el resultado de la patología como lo estipula la resolución 3047/2008 Total $ 788000,Se glosa (2) terapia respiratoria por valor de $ 20300 de las 12 facturadas en los soportes anexos por la IPS se evidencia la realización de 10 como lo estipula la Resolución 3047 de 2008 Total $ 40600 se le recuerda a la IPS que si las terapias fueron realizadas en la UCIUCE se glosa por estar incluido en el valor de la unidad,Se glosa (3) enoxaparina de 40 UI solución inyectable $ 31590 de las 6 facturadas (2) dexmedetomidina 100 mcg solución inyectable por valor de $ 22676  en la hoja de administración de medicamentos no se evidencia que le aplicaron el medicamento estuvo hospitalizado del 10 al 30 de diciembre de 2020 según lo dispuesto en el anexo técnico No 5 literal B Total $ 54266,Se glosa mayor valor cobrado según tarifa concertado entre IPS y EPSS la tarifa pactada es SOAT vigente menos el 10 % por lo tanto se objeta diferencia así  (3) cultivo para microorganismo con el código 901217 por valor de   $ 51600 se reconoce $ 35500 se glosa diferencia $ 48300,Se objeta (1) consulta pre anestesica por valor $ 39000 por  originar la práctica de una intervención o procedimiento que deba realizar el especialista consultado Art 76 Decreto 2423/96</t>
  </si>
  <si>
    <t xml:space="preserve">Hus acepta glosa parcial por diferencia en estancia mayor valor cobradoEps recoce diferencia por estancia pertinente con criterios de aislamiento ips adjunta soporte de colocacion de cateter acepta diferencia por sobrefacturacion en procedimientos e insumos  incluidos en la estancia  y procedimientos no facturables ips adjubta reportes de patologia y de administracion de medicamentos acepta no facturable cosulta de anestesia y mayor valor cobrado en banco de sangre ips soporta estancia pertinente 1 dia en intermedias y acepta diferencia en tarifas </t>
  </si>
  <si>
    <t>HMGY27905</t>
  </si>
  <si>
    <t>GL-252243335761</t>
  </si>
  <si>
    <t>Se glosa (1) cánula de oxigeno por valor de $ 1820 no facturable por estar incluido en los materiales Decreto 2423/96 Art 55 ,Se glosa (1) sutura por valor de $ 14700 en los soportes anexos por la IPS se evidencia que el paciente ingresa el 07 de diciembre de 2020 se verifica en bases de datos y está activo desde el 08 de diciembre de 2020</t>
  </si>
  <si>
    <t>NHRZ514058</t>
  </si>
  <si>
    <t>GL-252243335777</t>
  </si>
  <si>
    <t>Se glosa (1) lavado peritoneal por valor de $ 219500 en los soportes anexos por la IPS se evidencia que fue realizado en el mismo evento de la resección de lesión benigna el lavado es necesario para culminar el procedimientoSe objeta implantación de catéter venoso subclavio o femoral $ 110600 en vista de que este es un procedimiento propio de la internación en unidad de cuidados intensivos por lo tanto no da lugar al cobro de la misma en forma adicional,Se glosa (10) rocuronio 50 mg solución inyectable por valor de $ 116100 y (2) remifentanilo 2 mg solución inyectable por valor de $ 36114 por ser agente anestésico en los soportes anexos por la IPS se evidencia que fue utilizado en la sala de cirugía Total $ 152214 ,Se objeta 1 circuito para ventilación  por valor de $ 24354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pinza para cirugía abierta por valor de $ 1777270 no facturable por ser parte de los insumos y accesorios de la sala de quirófano Decreto 2423/96 Art 49Se glosa el resucitador manual ambu adulto por valor de $ 60100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apósitos transparente $ 3061 no facturable insumo utilizado en  la  fijación  del acceso a la vía vascular IV el cual reemplaza la utilización del micropore por lo tanto no se reconoce  ya que se encuentra incluido en la urgenciaSe glosa (2) polipropileno 2/0 por valor de $ 10530 c/u no facturable por estar incluido en los materiales como lo estipula el Decreto 2423/96 Art 55 Total $ 21060Se objeta 3 filtro intercambiador de calor por valor de $ 8324 c/u  no se reconoce insumo que hace parte del ventilador mecánico por lo tanto su cobro está incluido dentro del valor de la estancia de la unidad de cuidados intensivos Total $ 24972IPS factura (1) grapadora lineal cortante articulada por valor de $ 382026 según la descripción quirúrgica se evidencia que se uso dos recarga se le aclara a IPS que cada endograpadora se puede hacer uso de 3 recargas por lo que se reconoce el 333% del valor inicial que equivale a $ 254429 se glosa la diferencia $ 127597,Se objeta el cobro de 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$ 101500,Se objeta la consulta de urgencias por valor de $ 51900 en vista de cómo se evidencia en la historia clínica la paciente ingreso de otra institución (hospital de Choconta) por lo tanto no de facturarse en forma adicional</t>
  </si>
  <si>
    <t>ips acepta glosa parcial asoporta procedimiento quirurgico pertinente acepta diferencia por sobrefacturacion en procedimiento e insumos no facturables acepta sobrefacturacion en consulta de urgencia</t>
  </si>
  <si>
    <t>NHRZ515656</t>
  </si>
  <si>
    <t>GL-252243335778</t>
  </si>
  <si>
    <t>Se glosa (1) arandela de 1113 por valor de $ 26880 (2) tornillo canulado por valor de $ 754432 y (1) tornillo cortica 45 por valor de $ 71760 la IPS no adjunto la factura de venta donde se pueda verificar los precios</t>
  </si>
  <si>
    <t xml:space="preserve">HUS  adjunta factura listado institucional de medicamentos e insumos   material de osteosintesis </t>
  </si>
  <si>
    <t>HBOG4023567</t>
  </si>
  <si>
    <t>GL-252243335825</t>
  </si>
  <si>
    <t>Se glosa (1) aguja para bloqueo  N 20 por valor de $ 40001 y (5) aguja K por valor de $ 190605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Se glosa (2) poliglerocone aguja curva por valor de $ 49680 no facturable por estar incluido en los materiales como lo estipula el Decreto 2423/96 Art 55,Se glosa (1) midazolam 50 mg solución inyectable por valor de $ 15481 no facturable agente anestésico incluido en la sala de cirugía,Se glosa (1) placa va LCP por valor de $ 3774624 en los soportes anexos por la IPS no se evidencia su uso como lo estipula la Resolución 3047 de 2008,Se objeta (1) consulta pre anestesica por valor $ 40400 por  originar la práctica de una intervención o procedimiento que deba realizar el especialista consultado Art 76 Decreto 2423/96</t>
  </si>
  <si>
    <t>ips acepta glosa por  aguja para bloqueo nervioso  por un valor de  $ 40001     /////ips soporta utilizacion en la historia clinica  ////  ips acepta concepto de glosa  por midazolam  por un valor $15 481  ////////ips anexa historia clinica donde seevidencia la utilizacion de insumo en el folio 8</t>
  </si>
  <si>
    <t>HMGY36149</t>
  </si>
  <si>
    <t>GL-252243335826</t>
  </si>
  <si>
    <t>Glosa realizada por la  gestora hospitalaria de Sandra Marcela Moreno GonzálezPaciente se encuentra en el servicio de hospitalización del 11 al 14  de enero  de 2021 (3) habitación de tres camas por valor de $ 194600  se reconoce (3) habitación de cuatro camas por valor de $ 160000 se glosa la diferencia $ 103800</t>
  </si>
  <si>
    <t>Glosa realizada por la  gestora hospitalaria de Sandra Marcela Moreno GonzálezSe periste glosa de la  hospitalización del 11 al 14  de enero  de 2021 (3) habitación de tres camas por valor de $ 194600  se reconoce (3) habitación de cuatro camas por valor de $ 160000 se glosa la diferencia $ 103800  ,Glosa realizada por la  gestora hospitalaria de Sandra Marcela Moreno GonzálezSe persiste glosa de la  hospitalización del 11 al 14  de enero  de 2021 (3) habitación de tres camas por valor de $ 194600  se reconoce (3) habitación de cuatro camas por valor de $ 160000 se glosa la diferencia $ 103800  ,habitacion servicio habilitado se anexa soporte de hc</t>
  </si>
  <si>
    <t>HBOG4024166</t>
  </si>
  <si>
    <t>GL-252243335906</t>
  </si>
  <si>
    <t>Se glosa el cobro de 1 SALA DE OBSERVACIÓN II NIVEL facturada por valor de $ 98000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</si>
  <si>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 xml:space="preserve">  eps levanta objecion en  pacientes ingresados por el servicio de urgencias con estanciasobservación entre 6 y 24 horas evento reportado a las eps como lo indica el decreto 4747 y del cual se anexa gestion administrativa </t>
  </si>
  <si>
    <t>HBOG4025254</t>
  </si>
  <si>
    <t>GL-252243335907</t>
  </si>
  <si>
    <t>IPS factura (1) sala de infusión hasta 2 horas por valor de $ 362400 en los soportes anexos por la IPS  se evidencia que el paciente ingreso para la infusión del medicamento por lo que se reconoce (1) sala de observación $ 98100 se glosa la diferencia $ 264300</t>
  </si>
  <si>
    <t xml:space="preserve">eps levanta objecion ips factura a tarifa institucional según resolucion  186 de 2020 paquetes institucionales la cual se adjunta </t>
  </si>
  <si>
    <t>HBOG4025269</t>
  </si>
  <si>
    <t>GL-252243335908</t>
  </si>
  <si>
    <t>Se glosa sala de curación por valor de $ 19400 la IPS están facturando la curación no se reconoce la sala por ser un procedimiento del capítulo IV del Decreto 2423/96</t>
  </si>
  <si>
    <t xml:space="preserve">eps levanta objecion lo facturado concuerda con lo realizado se cobra honorarios del personal encargado de realizar la curacion  y el espacio fisico para la ejecucion de la actividad según decreto 2423/96 </t>
  </si>
  <si>
    <t>HBOG4025825</t>
  </si>
  <si>
    <t>GL-252243335909</t>
  </si>
  <si>
    <t>Se glosa mayor valor cobrado según tarifa concertado entre IPS y EPSS la tarifa pactada es SOAT vigente menos el 10 % por lo tanto se objeta diferencia así Estudio de coloración  $ 124800 se reconoce $ 96700 se glosa diferencia $ 28100</t>
  </si>
  <si>
    <t xml:space="preserve"> el hus soporta glosa por concepto de mayor valor cobrado se facturo a  soat 10%  según contrato vigente a la fecha de prestacion del servicio</t>
  </si>
  <si>
    <t>HBOG4026397</t>
  </si>
  <si>
    <t>GL-252243335910</t>
  </si>
  <si>
    <t xml:space="preserve">eps levanta objecion en  pacientes ingresados por el servicio de urgencias con estanciasobservación entre 6 y 24 horas evento reportado a las eps como lo indica el decreto 4747 y del cual se anexa gestion administrativa </t>
  </si>
  <si>
    <t>HBOG4026989</t>
  </si>
  <si>
    <t>GL-252243335911</t>
  </si>
  <si>
    <t>Se glosa (2) jeringa para toma de muestra de gases arterial por valor de $ 6748 no facturable está incluido en valor del laboratorio</t>
  </si>
  <si>
    <t>ips acepta concepto de glosa por un valor de $ 6748</t>
  </si>
  <si>
    <t>HBOG4027213</t>
  </si>
  <si>
    <t>GL-252243335912</t>
  </si>
  <si>
    <t>Se glosa (3) sala de curación por valor de $ 18700 la IPS están facturando la curación no se reconoce la sala por ser un procedimiento del capítulo IV del Decreto 2423/96 Total $ 56100</t>
  </si>
  <si>
    <t xml:space="preserve">eps levanta objecion se evidencia que esta injustificada ya que lo facturado concuerda con lo realizado se cobra honorarios del personal encargado de realizar la curacion  y el espacio fisico para la ejecucion de la actividad según decreto 2423/96 </t>
  </si>
  <si>
    <t>HBOG4027687</t>
  </si>
  <si>
    <t>GL-252243335913</t>
  </si>
  <si>
    <t>eps levanta objecion ips factura a tarifa institucional según resolucion  186 de 2020 paquetes institucionales la cual se adjunta sala de infusion</t>
  </si>
  <si>
    <t>HZIP5541294</t>
  </si>
  <si>
    <t>GL-252243335924</t>
  </si>
  <si>
    <t xml:space="preserve">Se glosa (12) oxacilina 1 gramo polvo por valor de $ 24780 en la hoja de administración de medicamentos no se evidencia que le aplicaron el medicamento estuvo hospitalizado del 03 al 03 de febrero de 2021 según lo dispuesto en el anexo técnico No 5 literal B </t>
  </si>
  <si>
    <t>eps levanta objecion en las notas de enfermeria la administracion del medicamento oxacilina</t>
  </si>
  <si>
    <t>HZIP5542063</t>
  </si>
  <si>
    <t>GL-252243335925</t>
  </si>
  <si>
    <t>Se glosa (1) inmovilización por valor de $ 51200 y sala de yeso por valor de $ 63200 en los soportes anexos por la IPS no se evidencia su realización como lo estipula la Resolución 3047 de 2008</t>
  </si>
  <si>
    <t xml:space="preserve">ips  anexa historia clinica domnde se evidencia inmovilizacion y sala de yeso </t>
  </si>
  <si>
    <t>HMGY46251</t>
  </si>
  <si>
    <t>GL-252243335926</t>
  </si>
  <si>
    <t>Se glosa (2) estudio de coloración básica por valor de $ 96800 c/u  en los soportes anexos por la IPS no se evidencia el resultado de las patologías como lo estipula la resolución 3047/2008 Total $ 193600</t>
  </si>
  <si>
    <t xml:space="preserve">Se persiste  glosa  de (2) estudio de coloración básica por valor de $ 96800 c/u  en los soportes anexos por la IPS no se evidencia el resultado de las patologías como lo estipula la resolución 3047/2008 Total $ 193600  </t>
  </si>
  <si>
    <t>HMGY46113</t>
  </si>
  <si>
    <t>GL-252243335927</t>
  </si>
  <si>
    <t xml:space="preserve">Se persiste glosa de (2) estudio de coloración básica por valor de $ 96800 c/u  en los soportes anexos por la IPS no se evidencia el resultado de las patologías como lo estipula la resolución 3047/2008 Total $ 193600  </t>
  </si>
  <si>
    <t>HMGY49300</t>
  </si>
  <si>
    <t>GL-252243335928</t>
  </si>
  <si>
    <t>HMGY49334</t>
  </si>
  <si>
    <t>GL-252243335929</t>
  </si>
  <si>
    <t>HMGY49418</t>
  </si>
  <si>
    <t>GL-252243335930</t>
  </si>
  <si>
    <t>HMGY51587</t>
  </si>
  <si>
    <t>GL-252243335931</t>
  </si>
  <si>
    <t>HZIP5542598</t>
  </si>
  <si>
    <t>GL-252243335932</t>
  </si>
  <si>
    <t>Se glosa el cobro de 1 SALA DE OBSERVACIÓN III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</si>
  <si>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eps levanta objecion en  pacientes ingresados por el servicio de urgencias con estanciasobservación entre 6 y 24 horas evento reportado a las eps como lo indica el decreto 4747</t>
  </si>
  <si>
    <t>HZIP5543372</t>
  </si>
  <si>
    <t>GL-252243335935</t>
  </si>
  <si>
    <t>Se glosa (1) portátil sin fluoroscopia por valor de $ 47900 en los soportes anexos por la IPS se evidencia que la atención fue en el servicio de urgencias según el Decreto 2423/96 solo se reconoce en habitación quirófano y UCI,Se glosa (1) terapia respiratoria por valor de $ 21000 en los soportes anexos por la IPS no se evidencia su realización como lo estipula la Resolución 3047 de 2008</t>
  </si>
  <si>
    <t xml:space="preserve">ips acepta concepto de glosa por terapia respiratoria integral por un valor de $21000  /// ips soporta glosa se toma rx por portatil ya que tenia sospecha de covid19 virus no identificado como se evidencia en la historia clinica </t>
  </si>
  <si>
    <t>HZIP5545620</t>
  </si>
  <si>
    <t>GL-252243335936</t>
  </si>
  <si>
    <t>HZIP5545962</t>
  </si>
  <si>
    <t>GL-252243335937</t>
  </si>
  <si>
    <t>Se glosa (1) hioscinadipirona solución inyectable por valor de $ 1746 (1) enema de fosfato rectal por valor de $ 8169  en la hoja de administración de medicamentos no se evidencia que le aplicaron el medicamento estuvo en el servicios de urgencias el 24 de febrero de 2021 según lo dispuesto en el anexo técnico No 5 literal B ,Se glosa el 25% del total facturado de una  RADIOGRAFIA DE ABDOMEN SIMPLE $ 76300 ya que no se evidencia la respectiva lectura del radiólogo según lo estipulado en el artículo 23 parágrafo 1 del Decreto 2423/1996 se objeta la diferencia de $ 19075,Se glosa el cobro de 1 SALA DE OBSERVACIÓN III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</si>
  <si>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HMGY46045</t>
  </si>
  <si>
    <t>GL-252243335939</t>
  </si>
  <si>
    <t>Se glosa (1) estudio de coloración básica por valor de $ 96800 c/u  en los soportes anexos por la IPS no se evidencia el resultado de las patologías como lo estipula la resolución 3047/2008</t>
  </si>
  <si>
    <t>HMGY46059</t>
  </si>
  <si>
    <t>GL-252243335940</t>
  </si>
  <si>
    <t>HMGY46074</t>
  </si>
  <si>
    <t>GL-252243335944</t>
  </si>
  <si>
    <t>Se glosa (1) estudio de coloración básica por valor de $ 96800  en los soportes anexos por la IPS no se evidencia el resultado de las patologías como lo estipula la resolución 3047/2008</t>
  </si>
  <si>
    <t>HMGY46115</t>
  </si>
  <si>
    <t>GL-252243335945</t>
  </si>
  <si>
    <t>HMGY46122</t>
  </si>
  <si>
    <t>GL-252243335946</t>
  </si>
  <si>
    <t>HMGY46137</t>
  </si>
  <si>
    <t>GL-252243335948</t>
  </si>
  <si>
    <t>HMGY46140</t>
  </si>
  <si>
    <t>GL-252243335956</t>
  </si>
  <si>
    <t>HMGY46152</t>
  </si>
  <si>
    <t>GL-252243335957</t>
  </si>
  <si>
    <t xml:space="preserve">Se persiste  glosa de (1) estudio de coloración básica por valor de $ 96800  en los soportes anexos por la IPS no se evidencia el resultado de las patologías como lo estipula la resolución 3047/2008  </t>
  </si>
  <si>
    <t>HMGY46162</t>
  </si>
  <si>
    <t>GL-252243335958</t>
  </si>
  <si>
    <t>HMGY46169</t>
  </si>
  <si>
    <t>GL-252243335959</t>
  </si>
  <si>
    <t>HMGY46184</t>
  </si>
  <si>
    <t>GL-252243335960</t>
  </si>
  <si>
    <t>HMGY46198</t>
  </si>
  <si>
    <t>GL-252243335961</t>
  </si>
  <si>
    <t>HMGY46245</t>
  </si>
  <si>
    <t>GL-252243335962</t>
  </si>
  <si>
    <t>HMGY46254</t>
  </si>
  <si>
    <t>GL-252243335963</t>
  </si>
  <si>
    <t>HMGY46255</t>
  </si>
  <si>
    <t>GL-252243335964</t>
  </si>
  <si>
    <t>HMGY46256</t>
  </si>
  <si>
    <t>GL-252243335965</t>
  </si>
  <si>
    <t>HMGY46260</t>
  </si>
  <si>
    <t>GL-252243335966</t>
  </si>
  <si>
    <t>HMGY46262</t>
  </si>
  <si>
    <t>GL-252243335967</t>
  </si>
  <si>
    <t>HMGY46270</t>
  </si>
  <si>
    <t>GL-252243335968</t>
  </si>
  <si>
    <t>HMGY46275</t>
  </si>
  <si>
    <t>GL-252243335969</t>
  </si>
  <si>
    <t>HMGY46276</t>
  </si>
  <si>
    <t>GL-252243335970</t>
  </si>
  <si>
    <t>HMGY44366</t>
  </si>
  <si>
    <t>GL-252243335971</t>
  </si>
  <si>
    <t xml:space="preserve">Se persiste glosa de (1) estudio de coloración básica por valor de $ 96800  en los soportes anexos por la IPS no se evidencia el resultado de las patologías como lo estipula la resolución 3047/2008  </t>
  </si>
  <si>
    <t>HMGY48799</t>
  </si>
  <si>
    <t>GL-252243335994</t>
  </si>
  <si>
    <t>HMGY51610</t>
  </si>
  <si>
    <t>GL-252243335995</t>
  </si>
  <si>
    <t xml:space="preserve">IPS acepta glosa por valor de $ 96800 según respuesta adjunto firmado por Yeimmi Paola Camacho Referente Auditoria Medica </t>
  </si>
  <si>
    <t>HMGY46252</t>
  </si>
  <si>
    <t>GL-252243335996</t>
  </si>
  <si>
    <t>HMGY51652</t>
  </si>
  <si>
    <t>GL-252243335997</t>
  </si>
  <si>
    <t>Se glosa (1) estudio de coloración básica por valor de $ 111500  en los soportes anexos por la IPS no se evidencia el resultado de las patologías como lo estipula la resolución 3047/2008</t>
  </si>
  <si>
    <t xml:space="preserve">Se levanta glosa por valor de $ 111500 la IPS adjunto el resultado de la patología </t>
  </si>
  <si>
    <t>HMGY51649</t>
  </si>
  <si>
    <t>GL-252243335998</t>
  </si>
  <si>
    <t>Se glosa (1) estudio de coloración básica por valor de $ 11500  en los soportes anexos por la IPS no se evidencia el resultado de las patologías como lo estipula la resolución 3047/2008</t>
  </si>
  <si>
    <t>HMGY51599</t>
  </si>
  <si>
    <t>GL-252243335999</t>
  </si>
  <si>
    <t xml:space="preserve">IPS acepta glosa por valor de $ 96800 según respuesta de glosa firmado por Yeimy Camacho Referente de Auditoria ,Se levanta glosa por valor de $ 96800 la IPS adjunto el resultado de la patologíaSe persiste glosa de  (1) estudio de coloración básica por valor de $ 96800 c/u  en los soportes anexos por la IPS no se evidencia el resultado de las patologías como lo estipula la resolución 3047/2008  </t>
  </si>
  <si>
    <t>HMGY42881</t>
  </si>
  <si>
    <t>GL-252243336000</t>
  </si>
  <si>
    <t>Se glosa (1) terapia física por valor de $ 21000 en los soportes anexos por la IPS  no se evidencia de la justificación para ordenarla ,Se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</si>
  <si>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HMGY42888</t>
  </si>
  <si>
    <t>GL-252243336001</t>
  </si>
  <si>
    <t>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</si>
  <si>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HMGY43657</t>
  </si>
  <si>
    <t>GL-252243336002</t>
  </si>
  <si>
    <t xml:space="preserve">Se glosa (2) terapia física por valor de $ 21000 en los soportes anexos por la IPS  no se evidencia de la justificación para ordenarla Total $ 42000 </t>
  </si>
  <si>
    <t>HMGY42851</t>
  </si>
  <si>
    <t>GL-252243336003</t>
  </si>
  <si>
    <t>Se glosa (2) terapia física por valor de $ 21000 en los soportes anexos por la IPS  no se evidencia de la justificación para ordenarla Total $ 42000</t>
  </si>
  <si>
    <t>HMGY48836</t>
  </si>
  <si>
    <t>GL-252243336004</t>
  </si>
  <si>
    <t>HMGY43664</t>
  </si>
  <si>
    <t>GL-252243336005</t>
  </si>
  <si>
    <t>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t>
  </si>
  <si>
    <t>HMGY44289</t>
  </si>
  <si>
    <t>GL-252243336006</t>
  </si>
  <si>
    <t>Se glosa (1) materiales por valor de $ 63000 no facturable por ser un material incluido en la inmovilización por ser un procedimiento integral del capítulo IV del Decreto 2423/96</t>
  </si>
  <si>
    <t>HMGY50790</t>
  </si>
  <si>
    <t>GL-252243336007</t>
  </si>
  <si>
    <t>Se glosa mayor valor cobrado según tarifa concertado entre IPS y EPSS la tarifa pactada según es SOAT menos el 10$ por lo tanto se objeta diferencia así Consulta de enfermería con el código 890205 por valor  $ 21000 se reconoce en $ 10100 se glosa diferencia $ 10900</t>
  </si>
  <si>
    <t>HMGY44317</t>
  </si>
  <si>
    <t>GL-252243336008</t>
  </si>
  <si>
    <t>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</si>
  <si>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HMGY45882</t>
  </si>
  <si>
    <t>GL-252243336012</t>
  </si>
  <si>
    <t>Se glosa (1) estudio de coloración básica por valor de $ 100350  en los soportes anexos por la IPS no se evidencia el resultado de las patologías como lo estipula la resolución 3047/2008</t>
  </si>
  <si>
    <t>HMGY46315</t>
  </si>
  <si>
    <t>GL-252243336013</t>
  </si>
  <si>
    <t>HMGY49365</t>
  </si>
  <si>
    <t>GL-252243336014</t>
  </si>
  <si>
    <t>HMGY48825</t>
  </si>
  <si>
    <t>GL-252243336015</t>
  </si>
  <si>
    <t>HMGY49433</t>
  </si>
  <si>
    <t>GL-252243336016</t>
  </si>
  <si>
    <t>HMGY48830</t>
  </si>
  <si>
    <t>GL-252243336017</t>
  </si>
  <si>
    <t>HMGY49264</t>
  </si>
  <si>
    <t>GL-252243336018</t>
  </si>
  <si>
    <t>HMGY49439</t>
  </si>
  <si>
    <t>GL-252243336019</t>
  </si>
  <si>
    <t xml:space="preserve">Se periste glosa de (1) estudio de coloración básica por valor de $ 96800  en los soportes anexos por la IPS no se evidencia el resultado de las patologías como lo estipula la resolución 3047/2008  ,Se persiste glosa de (1) estudio de coloración básica por valor de $ 96800  en los soportes anexos por la IPS no se evidencia el resultado de las patologías como lo estipula la resolución 3047/2008  </t>
  </si>
  <si>
    <t>HMGY48661</t>
  </si>
  <si>
    <t>GL-252243336020</t>
  </si>
  <si>
    <t xml:space="preserve">Se levanta glosa por valor de $ 96800 la IPS adjunto el resultado de la patologia </t>
  </si>
  <si>
    <t>HMGY48835</t>
  </si>
  <si>
    <t>GL-252243336021</t>
  </si>
  <si>
    <t>Se glosa (1) estudio de coloración básica por valor de $ 111500  en los soportes anexos por la IPS no se evidencia el resultado de las patologías como lo estipula la resolución 3047/2008 una vez subsanada este ítem se reconoce el estudio con el código 898101 por valor de $ 96800</t>
  </si>
  <si>
    <t>HSMP782556</t>
  </si>
  <si>
    <t>GL-252243336022</t>
  </si>
  <si>
    <t>Se glosa por valor de  $ 3500  correspondiente a cuota moderadora de rango A del régimen Contributivo la cual no se evidencia descontada en la factura el anterior descuento según lo establece el decreto 260 de 2004 art 6</t>
  </si>
  <si>
    <t>SE ACEPTA GLOSA POR MAYOR VALOR COBRADO</t>
  </si>
  <si>
    <t>HSMP784524</t>
  </si>
  <si>
    <t>GL-252243336023</t>
  </si>
  <si>
    <t>Se objeta el cobro de un examen de colesterol LDL  facturado por $ 27000 porque es un examen no facturable debido a que su resultado es un cálculo matemático realizado en el laboratorio entre los otros exámenes integrantes del perfil lipidio (colesterol total colesterol de alta y triglicéridos)</t>
  </si>
  <si>
    <t xml:space="preserve">IPS acepta glosa por valor de $ 27000 según respuesta adjunta firmada por Oscar Chicausuque firmado el 19 de abril de 2021 </t>
  </si>
  <si>
    <t>HSMP784871</t>
  </si>
  <si>
    <t>GL-252243336032</t>
  </si>
  <si>
    <t>PIVIJAY</t>
  </si>
  <si>
    <t>Se glosa el cobro de 1 SALA DE OBSERVACIÓN II NIVEL facturada por valor de $ 61600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</si>
  <si>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 xml:space="preserve">SE LEVANTA GLOSA YA QUE SEGÚN TARIFARIO SOAT2021 NO SE DETALLA LO EXPUESTO POR LA EPSS PERO SI SE INDICA QUE LA SALA DE OBSERVACION SE COBRA APARTIR DE SUPERADAS LAS 2 HORAS DEL PACIENTE EN URGENCIAS POR CRITERIO MEDICO SE CONSIDERA PERTINENTE LA REALIZACION DE PARACLINICOS MANEJO DEL DOLOR SENAEXA HISTORIA CLINICA COMO SOPORTE,Se persiste glosa del cobro de 1 SALA DE OBSERVACIÓN II NIVEL facturada por valor de $ 61600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</si>
  <si>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HMGY46755</t>
  </si>
  <si>
    <t>GL-252243336039</t>
  </si>
  <si>
    <t>Se glosa (1) eritrosedimentacion VSG por valor de $ 5200 en los soportes anexos por la IPS se evidencia que fue procesado en el mismo evento del hemograma,Se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t>
  </si>
  <si>
    <t>HMGY46821</t>
  </si>
  <si>
    <t>GL-252243336040</t>
  </si>
  <si>
    <t>Se glosa (1) anticuerpos irregulares por valor de $ 36800 y (3) prueba mayor por valor de $ 116100 en los soportes anexos por la IPS  se evidencia que el médico tratante solicito reservas de 3 unidades UGRE y no se transfundió ,Se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</si>
  <si>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 xml:space="preserve">Se levanta glosa por valor de $ 148000 la IPS adjunto la hoja de traslado Se persiste glosa de  (1) anticuerpos irregulares por valor de $ 36800 y (3) prueba mayor por valor de $ 116100 en los soportes anexos por la IPS  se evidencia que el médico tratante solicito reservas de 3 unidades UGRE y no se transfundió ,Se persiste glosa de  (1) anticuerpos irregulares por valor de $ 36800 y (3) prueba mayor por valor de $ 116100 en los soportes anexos por la IPS  se evidencia que el médico tratante solicito reservas de 3 unidades UGRE y no se transfundió  </t>
  </si>
  <si>
    <t>HMGY47229</t>
  </si>
  <si>
    <t>GL-252243336041</t>
  </si>
  <si>
    <t xml:space="preserve">Se persiste glosa del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t>
  </si>
  <si>
    <t>HMGY47790</t>
  </si>
  <si>
    <t>GL-252243336042</t>
  </si>
  <si>
    <t>HMGY47824</t>
  </si>
  <si>
    <t>GL-252243336043</t>
  </si>
  <si>
    <t>HMGY48712</t>
  </si>
  <si>
    <t>GL-252243336044</t>
  </si>
  <si>
    <t>HMGY48715</t>
  </si>
  <si>
    <t>GL-252243336045</t>
  </si>
  <si>
    <t>HMGY49766</t>
  </si>
  <si>
    <t>GL-252243336046</t>
  </si>
  <si>
    <t>HMGY50084</t>
  </si>
  <si>
    <t>GL-252243336047</t>
  </si>
  <si>
    <t>HMGY51068</t>
  </si>
  <si>
    <t>GL-252243336048</t>
  </si>
  <si>
    <t>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</si>
  <si>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HMGY51532</t>
  </si>
  <si>
    <t>GL-252243336049</t>
  </si>
  <si>
    <t>Se glosa (1) interconsulta por especialista por valor de $ 52700 en los soportes anexos por la IPS no se evidencia la valoración del especialista como lo estipula la Resolución 3047 de 2008,Se glosa (1) traslado terrestre de ambulancia por valor de $ 69200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</si>
  <si>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HMGY51638</t>
  </si>
  <si>
    <t>GL-252243336050</t>
  </si>
  <si>
    <t>Se glosa (3) estudio de coloración básica por valor de $ 96800 c/u  en los soportes anexos por la IPS no se evidencia el resultado de las patologías como lo estipula la resolución 3047/2008 Total $ 290400</t>
  </si>
  <si>
    <t>HMGY51656</t>
  </si>
  <si>
    <t>GL-252243336051</t>
  </si>
  <si>
    <t>HBOG4031377</t>
  </si>
  <si>
    <t>GL-252243336110</t>
  </si>
  <si>
    <t>Se glosa (1) tripanosoma cruzi anticuerpo IGM por valor de $ 196700 en los soportes anexos por la IPS no se evidencia el resultado como lo estipula la Resolución 3047 de 2008 además en el listado adjunto no se evidencia el valor,Se hace glosa por valor de $ 27600 correspondiente al cobro del oxígeno ( 12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(3) enoxaparina 40 UI solución inyectable por valor de $ 31590 de las 17 facturadas en la hoja de administración de medicamentos no se evidencia que le aplicaron el medicamento estuvo hospitalizado del 26 de febrero al 19 de marzo de 2021 según lo dispuesto en el anexo técnico No 5 literal B ,Se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t>
  </si>
  <si>
    <t xml:space="preserve">ips soporta glosa se anexa soporte donde se evidencia hoja de suministro de oxigeno  //////ips anexa notas de enfermeria donde se evidencia  la dministracion de  la enoxaparina  ///// ips acepta concepto de glosa por un valor de   $26900  //// ips  anexa sorte donde se evidencia resultado de la ayuda diagnostica </t>
  </si>
  <si>
    <t>HBOG4032455</t>
  </si>
  <si>
    <t>GL-252243336117</t>
  </si>
  <si>
    <t>Glosa realizada por la gestora hospitalaria de Yesika Olartes CortesSe glosa (2) habitación bipersonal por valor de $ 300700 no se reconoce estancia del 13 al 15 marzo porque paciente tenia indicación de cirugía vascular desde el 11/03 anestesiología da aval para el mismo el 12/03 y hasta el día de hoy 15/03 autorizaciones recibió solicitud de autorización de cirugía por grupo tratante se considera demora y falta de oportunidad en solicitud por parte de la ips Total $ 601400,Se glosa (1) hemostáticos tópico por valor de $ 506250 (1) sellante sintético por valor de $ 922725 (1) apósito hidrofibra por valor de $ 79790 (1) campo de incisión por valor de $ 86534 (1) campo quirúrgico por valor de $ 100407 en los soportes anexos por la IPS no se evidencia su uso como lo estipula la Resolución 3047 de 2008 además en el listado adjunto no se evidencia tarifa,Se glosa (1) identificación de anticuerpos irregulares $ 36800 en los soportes anexos por la IPS  se evidencia que el médico tratante solicito reservas de 3 unidades UGRE y no se transfundió por ser exámenes del banco de sangre Decreto 1571 de 1993 ,Se glosa (1) implantación de catéter por valor de $ 114500 en los soportes anexos por la IPS no se evidencia su realización como lo estipula la Resolución 3047 de 2008 se le recuerda a la IPS que si el procedimiento fue realizado en a UCE no se reconoce por estar incluido en el valor de la unidad,Se glosa (1) máquina de afeitar valor de $ 1639 c/u no facturable hace parte de la asepsia está incluido en el valor de la estancia y la sala de cirugía Total $ 3278,Se glosa (2) ecografía de doppler de vasos venosos lo están facturando con el código 882317  por valor de $ 6884000  (1) ecografía de doppler de vasos arteriales con código 882307 por valor de $ 344200 (1) ecografía de doppler de vasos arteriales miembros inferiores con código 882308 por valor de $ 344200  y (4) reconocimiento del 30 % por el examen a color por valor de $ 413200 en los soportes anexos se evidencia que el médico tratante ordeno el 02 de marzo de 2021 el duplex arterial y venoso bilateral los dos están incluido en el valor de duplex por ser un código integral Total $ 1790000,Se glosa (3) terapia respiratoria por valor de $ 21000 c/u de las 15 facturadas en los soportes anexos por la IPS se evidencia la realización de 21 terapias como lo estipula la Resolución 3047 de 2008 Total $ 63000,Se glosa (9) enoxaparina 40 UI solución inyectable por valor de $ 94770 de las 14 facturadas (1) enoxaparina de 60 UI solución inyectable por valor de $ 14477  en la hoja de administración de medicamentos no se evidencia que le aplicaron el medicamento estuvo hospitalizado del 02 al 24 de marzo de 2021 según lo dispuesto en el anexo técnico No 5 literal B Total $ 109247,Se objeta (1) consulta pre anestesica por valor $ 40400 por  originar la práctica de una intervención o procedimiento que deba realizar el especialista consultado Art 76 Decreto 2423/96</t>
  </si>
  <si>
    <t>eps levanta objecion parcial por que esta claro en hc orden medica folio 3 y soporte de reportespaciente de 67 años con cuadro de dolor a nivel de miembro inferior derecho a nivel de región inguinal durante la marcha y con hallazgos al examen físico de trill a nivel de región inguinal derecha de arteria femoral sin antecedente quirúrgico a este nivel pero con hernia inguinal razón por la cuals e solicita dúplex arterial y venoso bilateral además en sitio de remisión refieren trombo en pierna por lo que se solicita duplex venoso tambien se solicita duplex aortoiliaco e iliocavo dado quepor fistula arteriovenosa anivel inguinal  estaria presentandose flujo arterial por vena cava por otro lado se cita a familiares para indagar enfermedades de base y patología vascular dado paciente mal informante daod antencdnete deparkinson se solicita valoraiconpro neurologia  ss igual manejo  s/s duplex arterial y venoso biltaeral de ms inferiores  duplex aortoiliaco e iliocavo ips acepta diferencia por sobrefacturacion enestancia   ////ips soporta  la realizacion de las 15 terapias respiratorias en los folios  13 18 24 28 33 103 107 109 112 115 117 121 124 125 128    /////// ips acepta concepto de glosa por maquiena de afeitar por un valor de $3278    //////  habitacion bipersonal soportada por aislamiento social folio 58 evolución cirugía vascular periférica y angiología  evolución cirugía vascular periférica y angiología según decreto legislativo 538 del 2020 el código de ética médica y en  contexto de la actual pandemia por covid 19 se realiza consulta médica presencial con todas las medidas de protección personal incluyendo lavado de manos  limpieza con alcohol glicerinado al 70% uso de mascarilla quirúrgica convencional limpieza de implementos y áreas de forma regular según la reglamentación vigente para garantizar seguridad tanto del personal médico como del paciente manteniendo tiempos prudentes de exposición y aislamiento social//////ips acepta sobrefacturacion en  cateter subclavio en uci x anestsia como interconsulta folio 98 adjunta soportes 1 bajo anestesia general monitorización básica ekg pani spo2  etco2  2 previa asepsia antisepsia3 verificación del pulso y realización de prueba de allen dentro de limites normales4 se realiza primera punción arterial radial derecha no exitosa se realiza puncion arterial radial derecha #2 donde se obtiene retorno hematico se realiza paso de guia por tecnica de seldinger se realiza paso de catater intraarterial5 conexión a transductor6 fijación de piel ///////  ips  anexa notas de enfermeria donde se videncia la dministracion  de la enoxaparina    //////ips soporta insumos no incluidos  salas de qx son facturables y acepta diferencia por sobrefacturacion en insumos incluidos en procedimientos y/o estancia no facturables (1) hemostáticos tópico por valor de $ 506250 (1) sellante sintético por valor de $ 922725 (1) apósito hidrofibra por valor de $ 79790 (1) ips acepota no facturables  campo de incisión por valor de $ 86534 (1) campo quirúrgico por valor de $ 100407 eparaclinicos utilizado el en procesamiento de transfusionel pte no fue trasfundido por lo cual es factirable ya que no esta en el procesamiento de la trasfucion</t>
  </si>
  <si>
    <t>NHRZ531773</t>
  </si>
  <si>
    <t>GL-252243336145</t>
  </si>
  <si>
    <t>VILLA DEL ROSARIO</t>
  </si>
  <si>
    <t>Se glosa (1) enoxaparina de 60 UI solución inyectable por valor de $ 14451 de las 2 facturadas (8) cefazolina 1 gramo solucion por valor de $ 23680 de las 14 facturadas (1) enoxaparina 40 UI solución inyectable por valor de $ 10816   en la hoja de administración de medicamentos no se evidencia que le aplicaron el medicamento estuvo hospitalizado del 02 al 24 de marzo de 2021 según lo dispuesto en el anexo técnico No 5 literal B Total $ 48947,Se glosa (3) tornillo bloqueo 5 mm por valor de $ 658560 (1) clavo femoral por valor de $ 1855840 y (2) alambre cerclaje por valor de $ 89600 en los soportes anexos por la IPS no se evidencia la factura de venta donde se puedan verificar los valores</t>
  </si>
  <si>
    <t xml:space="preserve">eps levanta objecion ips  anexa notas de enfermeria donde se evidencia la administracion de 3 enoxaparina 24/04/2021 1800 25/04/2021 1800 y 26/04/2021 625      eps valida tarifa aplicada en material de osteosintesis (tnf tornillo bloqueado hoja espiral) y se evidencia que estan correctamente facturados de acuerdo al contrato vigente pactado contractualmente con la eps material de osteosintesis factura de compra mas 12% ips  anexa factura de compra # amy8800084542 fve566778 </t>
  </si>
  <si>
    <t>HBOG4036634</t>
  </si>
  <si>
    <t>GL-252243336148</t>
  </si>
  <si>
    <t>Glosa realizada por la gestora hospitalaria de Yesika Ivonne Olarte CortesPaciente se encuentra en el servicio de hospitalización del 16 de febrero al 18de abril de 2021 está el (1) internación de cuidados intensivos por valor de $ 1354900  se reconoce en (1) habitación bipersonal por valor de $ 300700 c/u se glosa la diferencia $ 1054200,Glosa realizada por la gestora hospitalaria de Yesika Ivonne Olarte CortesSe glosa (1)  hemocultivos  por valor de $ 64600  tomados FI 31/03 Pacte en uci por evento vascular que requirió intervención quirúrgica quien durante pop cursa con picos febriles 31/03/2021 y Sepsis de origen a establecer SOFA 7 pts se considera pacte sin patologia infecciosa previa dada estancia en uci se considera infección nosocomial vs asociada a dispositivos,Glosa realizada por la gestora hospitalaria de Yesika Ivonne Olarte CortesSe glosa (12) habitación bipersonal por valor de $ 300700 c/u no se reconoce estancia a partir del 18/03/2021 hasta realización de cirugía vascular que el fue 30 de marzo de 2021 por inoportunidad en realización de la misma por no disponibilidad de cama en uci Total $ 3608400,Glosa realizada por la gestora hospitalaria de Yesika Ivonne Olarte CortesSe glosa (19) vancomicina 500 mg solucion inyectable por valor de $ 80541 y (2) vancomicina 500 mg solucion por valor de $ 8492  Pacte en uci por evento vascular que requirió intervención quirúrgica quien durante pop cursa con picos febriles 31/03/2021 y Sepsis de origen a establecer SOFA 7 pts se considera pacte sin patología infecciosa previa dada estancia en uci se considera infección nosocomial vs asociada a dispositivos,Se glosa (1) curación por valor de $ 47900 no facturable por estar incluido en el valor de estanciaSe glosa (2) transfusión de la unidad de glóbulos rojos por valor de $ 146000 en los soportes anexos por la IPS se evidencia que la transfusión fue el 30 de marzo del 2021 en la cirugía no facturable por estar incluido en el valor de la sala,Se glosa (1) ecografía de doppler de vasos arteriales miembros superiores con el código 882307 por valor de $ 344200 de las 2 facturadas realizada el 17 de febrero de 2021 (2) ecografía de doppler de vasos venosos lo están facturando con el código 882317  por valor de $ 6884000 de las 3 facturadas realizado el 17 de febrero de 2021   (1) ecografía de doppler de vasos arteriales miembros inferiores con código 882316 por valor de $ 344200 de las 3 facturadas realizado el 17 y 24 de febrero de 2021  y (4) reconocimiento del 30 % por el examen a color por valor de $ 413200 en los soportes anexos por la IPS no se evidencia su realización además en los soportes anexos se evidencia que el médico tratante ordeno el 17 de febrero de 2021 el duplex arterial y venoso bilateral los dos están incluido en el valor de duplex por ser un código integral Total $ 1790000,Se glosa (1) tijera de harmonico por valor de $ 2147088 no facturable por ser parte de los insumos y accesorios de la sala de quirófano Decreto 2423/96 Art 49Se glosa (1) kit de catéter de hemodiálisis por valor de $ 312194 (2) hemostático tópico absorbible por valor de $ 1012500 (1) sellante sintectico por valor de $ 922725 (11) sonda de succión cerrado por valor de $ 1692383 en el listado adjunto no se evidencia los valores,Se glosa (18) sala de hemodiálisis por valor de $ 86400 c/u no facturable en los soportes anexos por la IPS se evidencia que fueron realizados en la hospitalización Total $ 1555200,Se glosa (37) cuidados intrahospitalario de especialista por valor de $ 54800 c/u de las 42 facturadas en los soportes anexos por la IPS se evidencia valoraciones por medicina interna de los dias 03 de marzo 06 08 09 y 17 de abril de 2021 como lo estipula la Resolución 3047 de 2008 se le recuerda a la IPS que no se reconocen valoraciones de cirugía vascular nefrología por originar procedimiento Total $ 2027600,Se glosa (5) enoxaparina de 60 UI solución inyectable por valor de $ 24750 de las 60 facturadas (4) meropenen 1 gramo solución por valor de $ 43312 de las 5 facturadas (3) albumina 10 mg solución por valor de $ 386991 (113) norepinefrina 4 mg solución por valor de $ 188371   (17) norepinefrina 4 mg solución por valor de $ 28356 (6) dexmedetomidina 100 mcg solución por valor de $ 68028 (130)  dexmedetomidina 100 mcg solución por valor de $ 1474070 (35) femifentanilo 2 mg solución por valor de $ 1333640 (25) ácido valproico 500 mg solucion por valor de $ 464750  en la hoja de administración de medicamentos no se evidencia que le aplicaron el medicamento estuvo hospitalizado del 16 de febrero al 18 de abril de 2021 según lo dispuesto en el anexo técnico No 5 literal B Total $ 4012168 se le recuerda a la IPS que si los medicamentos fueron aplicados en cirugía no se reconoce por estar incluido en la sala de cirugía,Se glosa (5) interconsulta por cirugía vascular por valor de $ 52100 c/u Por  originar la práctica de una intervención (Exploración mediastino) o procedimiento que deba realizar el especialista consultado Art 76 Decreto 2423/96 Total $ 260500Se objeta (1) consulta pre anestesica por valor $ 40400 por  originar la práctica de una intervención o procedimiento que deba realizar el especialista consultado Art 76 Decreto 2423/96,Se glosa (76) terapia respiratoria por valor de $ 21000 c/u de las 87 facturadas en  los soportes anexos por la IPS se evidencia la realización de 11 terapias como lo estipula la Resolucion 3047 de 2008 se le recuerda a la IPS que  no se reconocen las terapias los días que estuvo en la UCI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$ 1596000</t>
  </si>
  <si>
    <t xml:space="preserve">ips acepta glosa parcial por diferencia en estancia insumos no facturables incluidas en las atenciones y procedimientos acepta glosa parcialpor medicamentos en salas sobrefacturacion en interconsultas  adjunta soportes de medicamentos administrados soporta paraclinicos ecografía de doppler de vasos arteriales miembros superiores con el código 882307 ecografía de doppler de vasos venosos eps levanta estancia pertiente en manejo y estabilizacion del paciente previo a procedimiento paciente en espera de remision por no insumo para cirugia se adjunta trazabilidad enviada por la ips de la solicitud de remision    </t>
  </si>
  <si>
    <t>FEHF51425</t>
  </si>
  <si>
    <t>GL-252243336149</t>
  </si>
  <si>
    <t>Se glosa a mayor valor cobrado los medicamentos en vista que no se evidencia tarifa pactada entre las partes se reconoce según termómetro de precios de medicamentos nacional asi2 enoxaparina de 40 UI solución inyectable $ 20160 se reconoce $ 11000 se glosa la diferencia $ 183202 enoxaparina de 60 UI solución inyectable $ 27552 se reconoce $ 15266 se glosa la diferencia $ 2457232 midazolam 15 mg  solución inyectable $ 28060 se reconoce $ 5100 se glosa la diferencia $ 73472028 midazolam 15 mg  solución inyectable $ 80122 se reconoce $ 23000 se glosa la diferencia $ 1599416Total $ 2377028Se glosa (1) optiray 320 ml x 200 por valor de $ 183000 en el listado adjunto no se evidencia valor,Se objetan 2 filtro nariz de camello por valor de $ 28711 c/u por pertinencia médica de las 3 facturadas en vista de que no se evidencia justificación para haber cambiado este insumo diariamente dado que como indican las guías para el paciente en la unidad de cuidados intensivos este se debe cambiar cada 5 a 7 días Lo anterior indica se debieron utilizar 6 pues el usuario permaneció internado en este servicio por 3 días Dado lo anterior no se reconocen Total $ 57422Se glosa (1) catéter subclavio por valor de $ 205981 en el listado adjunto no se evidencia valor</t>
  </si>
  <si>
    <t xml:space="preserve">SE LEVANTA GLOSA SE ADJUNTA SOPORTE DE HISOTIRA CLINICA QUE EVIDENCIA  LOS SERVICIOS FACTURADOS ADICONALMENTE LOS INSUMOS Y MEDICAMENTOS SE ENCUNTRAN FACTURADOS A LAS TARIFAS INSTITUCIONALES SEGÚN CONVEIO CONTRACTUAL </t>
  </si>
  <si>
    <t>HBOG4037987</t>
  </si>
  <si>
    <t>GL-252243336153</t>
  </si>
  <si>
    <t>Glosa realizada por la gestora hospitalaria de Yesika Ivonne Olarte CortesPaciente se encuentra en el servicio de hospitalización del 05 al 27 de abril de 2021 está el (1) internación de cuidados intermedios por valor de $ 728800  se reconoce en (1) habitación bipersonal por valor de $ 300700 c/u se glosa la diferencia $ 428100,Glosa realizada por la gestora hospitalaria de Yesika Ivonne Olarte CortesSe glosa (12) habitación bipersonal por valor de $ 300700 c/u No se reconoce estancia a partir del 08 al 20 de abril de 2021  dado que paciente con cuadro de parestesias dolor cervical disminución de sensibilidad quien recibe manejo solo analgésico en quien se requiere realización de rmn vertebral por indicación de neurocirugía inicialmente programada para el 07/04 sin embargo sin realización de la misma demoras en ésta que entorpecen diagnóstico y manejo sin otro motivo de hospitalización Total $ 3608400,Glosa realizada por la gestora hospitalaria de Yesika Ivonne Olarte CortesSe glosa (34) piperacilina  tazobactam 45 mg solución inyectable por valor de $ 8760 c/u desde el 13 de abril de 2021  por tratarse de infección nosocomial/ tracto urinario con identificación en urocultivo infección con gram positivo requiriendo manejo ab y retraso de programación de cirugía de columna Total $ 297840,Se glosa (1) catéter venoso central por valor de $ 121417 en los soportes anexos por la IPS no se evidencia su uso como lo estipula la Resolución 3047 de 2008 además no se evidencia en el listado la tarifa,Se glosa (1) colocación de catéter arterial por valor de $ 114600 en los soportes anexos por la IPS no se evidencia su realización como lo estipula la Resolución 3047 de 2008,Se glosa (1) hemastatico absorbible por valor de $ 511393 en el listado adjunto no se evidencia el valorSe glosa (2) apósitos transparente $ 3064 no facturable insumo utilizado en  la  fijación  del acceso a la vía vascular IV el cual reemplaza la utilización del micropore por lo tanto no se reconoce  ya que se encuentra incluido en la urgencia Total $ 6128,Se glosa (1) identificación de anticuerpos irregulares $ 36800 en los soportes anexos por la IPS  se evidencia que el médico tratante solicito reservas de hemoderivados y no se transfundió por ser exámenes del banco de sangre Decreto 1571 de 1993 ,Se glosa (15) cuidados intrahospitalario por especialista por valor de $ 54800 c/u por originar la práctica de una intervención o procedimiento que deba realizar el especialista consultado Art 76 Decreto 2423/96 Total $ 822000Se objeta (1) consulta pre anestesica por valor $ 40400 por  originar la práctica de una intervención o procedimiento que deba realizar el especialista consultado Art 76 Decreto 2423/96</t>
  </si>
  <si>
    <t>ips acepta glosa parcial por diferencia en estancia y mayor valor en medicamentos e insumos no facturbles ips acepta diferencia en paraclinicos  eps levanta objecion por tarifas istitucionales insumos y medicamentos ips soporta procedimientos y reportes de paraclinicos</t>
  </si>
  <si>
    <t>HBOG4036162</t>
  </si>
  <si>
    <t>GL-252243336164</t>
  </si>
  <si>
    <t>Se glosa (1) ceruloplasina por valor de $ 45200 (1) mitocondria anticuerpos por valor de $ 46400 (1) musculo liso por valor de $ 46100 (1) inmunoglubulina  IGG por valor de $ 46100 1) inmunoglubulina  IGM por valor de $ 46100 en los soportes anexos por la IPS nos e evidencia los resultados como lo estipula la Resolución 3047 de 2008,Se glosa (1) kit catéter hemodiálisis por valor de $ 605767 en el listado adjunto no se evidencia la tarifaSe glosa (2) aguja paracentesis pigtail por valor de $ 411264 (1) aguja paracentesis por valor de $ 514080 no facturable por estar incluido en un procedimiento (terapia respiratoria) del capítulo IV Decreto 2423/96 además en el listado adjunto no se evidencia la tarifa,Se glosa (1) mycobacterium tubercolosis identificación por valor de $ 350200 no se evidencia el valor en los listados ni tiene cotización aprobado por la EPS ,Se glosa (1) participación de  junta médica por valor de $ 95200 en los soportes anexos por la IPS no se evidencia la evolución del especialista como lo estipula la Resolución 3047 de 2008,Se glosa (10) drenaje de colección profunda por valor de $ 276300 c/u en los soportes anexos por la IPS no se evidencia las realizaciones como lo estipula la Resolución 3047 de 2008 Total $ 2763000Se glosa (1) extracción de cuerpos extraño por valor de $ 1010640 en los soportes anexos por la IPS no se evidencia su realización como lo estipula la Resolución 3047 de 2008,Se glosa (3) lactulosa 3335 mg por valor de $ 4203 de las 13 facturadas (4) albumina 10 gr solución por valor de $ 520488 de las 7 facturadas (37) albumina 10 gr solución por valor de $ 4772889  (3) polientilenglicol sobre por valor de $ 35562  en la hoja de administración de medicamentos no se evidencia que le aplicaron el medicamento estuvo hospitalizado del 29 de marzo al 17 de abril de 2021 según lo dispuesto en el anexo técnico No 5 literal B Total $ 5333142 además en el listado adjunto no se evidencia las tarifas</t>
  </si>
  <si>
    <t xml:space="preserve">ips acepta glosa parcial adjunta soporte de drenajes extraccion cuerpo extraño adjunta soporte de administraxion de medicamentos acepta mayor valor cobrado en insumos  y adjunta listado institucional de precios de medicamentos e insumos por resolucion institucional </t>
  </si>
  <si>
    <t>HBOG4037803</t>
  </si>
  <si>
    <t>GL-252243336170</t>
  </si>
  <si>
    <t>Se glosa (1) aguja para bloqueo por valor de $ 50808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inspirimetro de incentivador respiratorio por valor de $ 42194 no facturable por estar incluido en un procedimiento (terapia respiratoria) del capítulo IV Decreto 2423/96,Se glosa (4) curación por valor de $ 47900 c/u no facturable está incluido en el valor de la estancia según Decreto 2423/96 Art 40Total $ 191600,Se glosa (7) enoxaparina 60 UI solución por valor de $ 101157 de las 14 facturadas  en la hoja de administración de medicamentos no se evidencia que le aplicaron el medicamento estuvo hospitalizado del 12 al 26 de abril de 2021 según lo dispuesto en el anexo técnico No 5 literal B ,Se objeta (1) consulta pre anestesica por valor $ 40400 por  originar la práctica de una intervención o procedimiento que deba realizar el especialista consultado Art 76 Decreto 2423/96,Se objeta por mayor valor cobrado de 1 insulina lispro facturan por valor $ 24704 se aclara a la IPS que según la Circular 10 de 2020 el valor máximo a reconocer por dicho medicamentos es de $ 19932 se objeta la diferencia $ 4772</t>
  </si>
  <si>
    <t>ips acepta glosa parcial por insumos no facturablessoporta interconsultas y acepta  medicmentos precio regulado y soporta tarifas institucionales  en no regulados</t>
  </si>
  <si>
    <t>HBOG4033606</t>
  </si>
  <si>
    <t>GL-252243336171</t>
  </si>
  <si>
    <t>Se glosa (1) aguja paracentesis pigtail por valor de $ 205632 no facturable por estar incluido en un procedimiento del capítulo IV Decreto 2423/96 además en el listado adjunto no se evidencia la tarifa,Se glosa (1) enoxaparina de 40 UI solucion inyectable por valor de $ 10816 de las 3 facturadas (1) enoxaprina de 80 UI solucion inyectable por valor de $ 17892 de las 5 facturadas (32) dexmedetomidina 10 MG solucion por valor de $ 362848 en la hoja de administración de medicamentos no se evidencia que le aplicaron el medicamento estuvo hospitalizado del 30 de marzo al 05 de abril de 2021 según lo dispuesto en el anexo técnico No 5 literal B Total $ 391556,Se glosa (1) mycobacterium tubercolosis identificación por valor de $ 350200 no se evidencia el valor en los listados ni tiene cotización aprobado por la EPS  ,Se glosa (2) drenaje de colección profunda por valor de $ 739900 en los soportes anexos por la IPS no se evidencia su realización como lo estipula la Resolución 3047 de 2008 Una vez subsanada este ítem se realiza de nuevo el proceso de auditoría</t>
  </si>
  <si>
    <t>ips acepta glosaparcial soporta procedimiento acept diferenci por ayor valor cobrado insumos nofacturables  adjunta soporta de medicamentos administrado y adjuta soporte de listado istitucional de precios medicamentos e inssmos eps levant diferencia</t>
  </si>
  <si>
    <t>HBOG4034081</t>
  </si>
  <si>
    <t>GL-252243336174</t>
  </si>
  <si>
    <t>Se glosa (1) aguja biopsia por valor de $ 149084 y (4) filtro desleucositador por valor de $ 766400 en el listado adjunto no se evidencia tarifa,Se glosa (1) cariotipo para estudio de leucemia por valor de $ 376400 en los soportes anexos por la IPS  no se evidencia el resultado del laboratorio Como lo contempla la Resolución 3047 de 2008Se glosa (3) fenotipo extendido en tubo por valor de $ 72900 (12) fenotipo sistema RH por valor de $ 291600 (2) fenotipo por valor de $ 15200 en  los soportes anexos por la IPS no se evidencia que este ordenado por el médico tratante ni esta soportado como lo estipula la Resolución 3047 de 2008,Se glosa (1) estudio de coloración básica por valor de $ 63000 (2) estudio de coloración por valor de $ 193600(10) estudio de coloración inmunohistoquimica por valor de $ 816000 (2) estudio de citometria por valor de $ 1749800 en los soportes anexos por la IPS no se evidencias los resultados como lo estipula la Resolución 3047 de 2008 una vez subsanada este ítem se glosa (2) estudio de citometria por valor de $ 1749800 por no estar en el listado adjuntoSe glosa (1) estudio de coloración por valor de $ 124800 c/u en los soportes anexos por la IPS no se evidencias los resultados como lo estipula la Resolución 3047 de 2008 Una vez subsanada este ítem se glosa mayor valor cobrado según tarifa concertado entre IPS y EPSS la tarifa pactada es SOAT vigente menos el 10 % por lo tanto se objeta diferencia así 1 Estudio de coloración  $ 124800 se reconoce $ 96700 se glosa diferencia $ 28100,Se glosa (1) hemoclasificacion sistema RH $ 29000 y (1) hemoclasificacion sistema abo inversa por valor de $ 32200 no facturable por estar incluido en el valor de las prueba de compatibilidad,Se objeta (3) interconsulta por hematologia $ 52100 c/u por  originar la práctica de una intervención (médula osea) o procedimiento que deba realizar el especialista consultado Art 76 Decreto 2423/96 Total $ 156300</t>
  </si>
  <si>
    <t>eps leanta objecion se verifica listado de precios institucional de insumos y medicamentos  ips adjunta soporte de ptologiay fenotipos acepta diferencia por mayor valor cobrado en paraclinicos adjurnta reporte de citrometria y patologia eps levanta interconsulta pertinente y soportadas</t>
  </si>
  <si>
    <t>HBOG4033066</t>
  </si>
  <si>
    <t>GL-252243336175</t>
  </si>
  <si>
    <t>Se glosa (1) cemento antibiótico por valor de $ 166908 (1) cemento tibial por valor de $ 1573668  (1) inserto tibial por valor de $ 1210514 la IPS no adjunto la factura de venta donde se pueda verificar los valores,Se glosa (2) procesamiento de la unidad de glóbulos rojos por valor de $ 272800 c/u en los soportes anexos por la IPS no se evidencia su aplicación como lo estipula la Resolución 3047 de 2008 Total $ 545600Se glosa (2) transfusión de glóbulos rojos por valor de $ 73000 en los soportes anexos por la IPS no se evidencia el seguimiento por el médico tratante como lo estipula la Resolución 3047 de 2008 Total $ 146000,Se glosa (2) terapia física por valor de $ 21000 c/u de las 12 facturadas en los soportes anexos por la IPS se evidencia la realización de 10 terapias como lo estipula la Resolución 3047 de 2008 Total $ 42000,Se glosa (5) enoxaparina de 40 UI solución inyectable por valor de $ 72385 de las 7 facturadas (1) dalteparina de 5000 UI solución inyectable por valor de $ 13472 de las 3 facturadas en la hoja de administración de medicamentos no se evidencia que le aplicaron el medicamento estuvo hospitalizado del 17 al 30  de marzo de 2021 según lo dispuesto en el anexo técnico No 5 literal B Total $ 85857,Se glosa mayor valor cobrado según tarifa concertado entre IPS y EPSS la tarifa pactada es factura de venta más el 12 % por lo tanto se objeta diferencia así Componente femoral por valor de  $ 1936823 se reconoce $ 1843296 se glosa diferencia $ 93527</t>
  </si>
  <si>
    <t xml:space="preserve">eps levanta objecion por  procesamiento de la unidad de glóbulos rojos por valor de $ 272800 c/u en los soportes anexos por la ips eps levata objecion por  (2) transfusión de glóbulos rojos por valor de $ 73000 segun  los soportes anexos por la ips  se evidencia el seguimiento por el médico tratante como lo estipula la resolución 3047 de 2008 total $ 146000  ips soporta ) terapia física por valor de $ 21000 c/u de las 12 facturadas en los soportes anexos por la ips ips adjunta soporte de administracion de medicamentos  (5) enoxaparina de 40 ui solución inyectable por valor de $ 72385 de las 7 facturadas (1) dalteparina de 5000 ui solución inyectable por valor de $ 13472 de las 3 facturadas en la hoja de administración de medicamentos  se evidencia que le aplicaron el medicamento estuvo hospitalizado del 17 al 30  de marzo de 2021 según lo dispuesto en el anexo técnico no 5 literal b eps levanta  glosa (1) cemento antibiótico por valor de $ 166908 (1) cemento tibial por valor de $ 1573668  (1) inserto tibial por valor de $ 1210514 la ips  adjunto la factura de venta donde se verifican los valores según tarifa concertado entre ips y epss la tarifa pactada es factura de venta más el 12 % ips acepta diferencia por mayor valor cobrado  </t>
  </si>
  <si>
    <t>HBOG4034335</t>
  </si>
  <si>
    <t>GL-252243336177</t>
  </si>
  <si>
    <t>Glosa realizada por la gestora hospitalaria de Yesika Ivonne Olarte Cortes	Se glosa (1) hemocultivo por valor de $ 64600 fecha por tratarse de infección asociada a catéter evento de seguridad del pacte Pacte quien el 26 presenta picos febriles quien al ingreso no tenía patología infecciosa y presenta signos de infección local en miembro superior se tomaron hemocultivos el 27/03 con identificación de gram negativos,Glosa realizada por la gestora hospitalaria de Yesika Ivonne Olarte CortesSe glosa (17) piperacilina/ tazobactam 45 solución por valor de $ 148920 y (16)  piperacilina/ tazobactam 45 solución por valor de $ 141840  s para esta fecha por tratarse de infeccion asociada a cateter evento de seguridad del pacte Pacte quien el 26 presenta picos febriles quien al ingreso no tenía patologia infecciosa y presenta signos de infección local en miembro superior se tomaron hemocultivos el 27/03 con identificación de gram negativos,IPS factura (1) esofagogastroduodenoscopia por valor de $ 457900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$ 124200 se reconoce en $ 62100 se glosa la diferencia $ 62100Se glosa (1) curación por valor de $ 47900 no facturable está incluido en el valor de la estancia según Decreto 2423/96 Art 40,Se glosa (1) apósitos transparente $ 3061 (2) apósitos transparente $ 6128 no facturable insumo utilizado en  la  fijación  del acceso a la vía vascular IV el cual reemplaza la utilización del micropore por lo tanto no se reconoce  ya que se encuentra incluido en la urgenciaSe glosa (1) inspirimetro de incentivador respiratorio por valor de $ 42194 no facturable por estar incluido en un procedimiento (terapia respiratoria) del capítulo IV Decreto 2423/96Se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hemodialisis por valor de $ 216200 en los soportes anexos por la IPS no se evidencia su realización como lo estipula la Resolución 3047 de 2008,Se glosa (1) sala de hemodiálisis por valor de $ 86400 c/u no facturable en los soportes anexos por la IPS se evidencia que fueron realizados en la hospitalización ,Se glosa (20) ondasetron 8 mg solucion inyectable por valor de $ 32440 de las 40 facturadas (2) polientiliglacol por valor de $ 23708 de las 4 facturadas  (3) enoxaparina de 40 UI solución inyectable por valor de $ 32448 de las 4 facturadas  en la hoja de administración de medicamentos no se evidencia que le aplicaron el medicamento estuvo hospitalizado del 22 de marzo al 07  de abril de 2021 según lo dispuesto en el anexo técnico No 5 literal B Total $ 88596,Se glosa (4) interconsulta por gastroenterología por valor de $ 104200 (1) interconsulta de anestesia por valor de $ 52100 (1) interconsulta por nefrología por valor de $ 52100 por  originar la práctica de una intervención o procedimiento que deba realizar el especialista consultado Art 76 Decreto 2423/96 ,Se glosa (4) pielografia por valor de $ 272050 c/u en los soportes anexos por la IPS no se evidencia su realización como lo estipula la Resolución 3047 de 2008 Total $ 1088200,Se glosa mayor valor cobrado según tarifa concertado entre IPS y EPSS la tarifa pactada es SOAT vigente menos el 10 % por lo tanto se objeta diferencia así 2 Estudio de coloración  $ 124800 se reconoce $ 96700 se glosa diferencia $ 56200</t>
  </si>
  <si>
    <t>ips acepta glosa parcial soporta adminisrtracon de medicamentos acepta diferncia en insumos no facturables y en interconsultas soporta pielografias acepta sobrefacturacion en paraclinico y en medicamentos eps reconoce endoscopia soportadas bajo sedacion ylevanta curaciones por clinica de heridas soportadas eps levanta objecion por hemodialisi</t>
  </si>
  <si>
    <t>HBOG4034409</t>
  </si>
  <si>
    <t>GL-252243336178</t>
  </si>
  <si>
    <t>Se glosa (1) kit catéter hemodiálisis por valor de $ 311539 en el listado adjunto no se evidencia la tarifa,Se glosa (4) heparina de 5000 UI solución por valor de $ 19800 de las 12 facturadas (3) heparina de 2500 UI solución inyectable por valor de $ 25947 (4) heparina de 2500 UI solución inyectable por valor de $ 92460 (6) metotrexate Tableta por valor de $ 6000  en la hoja de administración de medicamentos no se evidencia que le aplicaron el medicamento estuvo hospitalizado del 27 de marzo al 08 de abril de 2021 según lo dispuesto en el anexo técnico No 5 literal B Total $ 144207,Se glosa (6) sala de hemodiálisis por valor de $ 86400 c/u no facturable en los soportes anexos por la IPS se evidencia que fueron realizados en la hospitalización Total $ 518400</t>
  </si>
  <si>
    <t>eps levanta objcion  ips realiza y soporta hemodialisis en sals de hemodialisis</t>
  </si>
  <si>
    <t>HBOG4034570</t>
  </si>
  <si>
    <t>GL-252243336179</t>
  </si>
  <si>
    <t>Glosa realizada por la gestora hospitalaria de Yesika Ivonne Olarte Cortes Se glosa (2) cuidados manejo intrahospitalario por especialista  por valor de $ 54800 c/u no se reconoce estancia a partir de 08/04 dado que se trata de Pacte con hematuria macroscopica con indicación de cistoscopia programada para el 07/04 sin realizarse sin argumento válido situación que prolonga la estancia dado que paciente no tiene otra indicación de hospitalización Total $ 109600,Glosa realizada por la gestora hospitalaria de Yesika Ivonne Olarte Cortes Se glosa (2) habitación bipersonal por valor de $ 300700 c/u no se reconoce estancia a partir de 08/04 dado que se trata de Pacte con hematuria macroscopica con indicación de cistoscopia programada para el 07/04 sin realizarse sin argumento válido situación que prolonga la estancia dado que paciente no tiene otra indicación de hospitalización Total $ 601400,Se glosa (1) cisstoscopia por valor de $ 669600 en los soportes anexos por la IPS no se evidencia su realización como lo estipula la Resolución 3047 de 2008,Se glosa (4) enoxaparina de 60 UI solución inyectable por valor de $ 57908 de las 10 facturadas (9) piperacilina  tazobactam 45 mg solución inyectable por valor de $ 79785 de las 37 facturadas  en la hoja de administración de medicamentos no se evidencia que le aplicaron el medicamento estuvo hospitalizado del 26 de marzo al 09 de abril de 2021 según lo dispuesto en el anexo técnico No 5 literal B Total $ 137693,Se glosa (7) interconsulta por neurología por valor de $ 52100 c/u en los soportes anexos por la IPS no se evidencia las valoraciones como lo estipula la Resolución 3047 de 2008 se le recuerda a la IPS que no se reconocen las atenciones por urología por  originar la práctica de una intervención o procedimiento que deba realizar el especialista consultado Art 76 Decreto 2423/96 Total $ 364700</t>
  </si>
  <si>
    <t>ips acepta glosa parcial por sobrefactacion en estancia e interconsultas eps levanta diferencia por estancia y manejo pertinente</t>
  </si>
  <si>
    <t>HBOG4037054</t>
  </si>
  <si>
    <t>GL-252243336180</t>
  </si>
  <si>
    <t>Glosa realizada por la gestora hospitalaria de Yesika Ivonne Olarte Cortes Se glosa (1) ecografía de tiroides por valor de $ 109000 y (1) ecografía de abdomen total por valor de $ 211800 de los dias 20 y 21 de abril de 2021  dado que se indicó realización de panangiografia desde el 19/04 y quien presenta demora para realización de esta hasta el 21/04 ,Glosa realizada por la gestora hospitalaria de Yesika Ivonne Olarte Cortes Se glosa (1) prueba no troponina por valor de $ 14400 de los dias 20 y 21 de abril de 2021  dado que se indicó realización de panangiografia desde el 19/04 y quien presenta demora para realización de esta hasta el 21/04 ,Glosa realizada por la gestora hospitalaria de Yesika Ivonne Olarte Cortes Se glosa (2) cuidados intrahospitalario por especialista por valor de $ 109600 y (1) interconsulta pro neurología por valor de $ 52100 de los dias 20 y 21 de abril de 2021  dado que se indicó realización de panangiografia desde el 19/04 y quien presenta demora para realización de esta hasta el 21/04 Total $ 161700,Glosa realizada por la gestora hospitalaria de Yesika Ivonne Olarte Cortes Se glosa (2) habitación bipersonal por valor de $ 300700 c/u de los dias 20 y 21 de abril de 2021  dado que se indicó realización de panangiografia desde el 19/04 y quien presenta demora para realización de esta hasta el 21/04 Total $ 601400,Se glosa (1)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catéter angiografía por valor de $ 219362 (1) guía hidrofilica por valor de $ 198563 en el listado adjunto no se evidencia la tarifa,Se glosa (1) infiltración intralesional por valor de $ 114300 en los soportes anexos por la IPS no se evidencia su realización como lo estipula la Resolución 3047 de 2008,Se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t>
  </si>
  <si>
    <t xml:space="preserve">ips soporta procedimiento infiltacion acepta sobrefacturacion en insumos no facturables   diferencia en estancia </t>
  </si>
  <si>
    <t>NHRZ526940</t>
  </si>
  <si>
    <t>GL-252243336205</t>
  </si>
  <si>
    <t>Se glosa (1) hemoclasificacion sistema RH $ 29000 y (1) hemoclasificacion sistema abo inversa por valor de $ 32200 no facturable por estar incluido en el valor de las prueba de compatibilidad,Se glosa (1) sala de cirugía torascostomia por valor de $ 207400 realizado el 27 de marzo de 2021 en los soportes anexos por la IPS se evidencia que fue realizado en la UCI no da lugar al cobro por estar incluido en el valor de la unidadAdemás la IPS factura  los materiales de la torascostomia por valor de $ 116400 al ser un procedimiento incruento se reconoce con el código 39305 por valor de $ 63000 del Decreto 2423/96 se glosa la diferencia $ 53400Total $ 260800,Se glosa (2) transfusión de la unidad de glóbulos rojos por valor $ 146000 (12) transfusión de la unidad de plaquetas por valor $ 496800 (8) transfusión de unidad de plasma por valor de $ 331200 (2) transfusión de crioprecipatado por valor de $ 82800 en los soportes anexos por la IPS se evidencia que fueron aplicados en la UCI no da lugar al cobro por estar incluido en el valor de la unidad,Se glosa (6) enoxaparina de 40 UI solución por valor de $ 63180 de las 7 facturadas (28) ampcilina sulbactam 15 mg solución por valor de $ 50848 de las 68 facturadas  (12) oxacilina 1 gramo solución por valor de $ 24780 de las 24 facturadas (10) piperacilina  tazobactam 45 solución por valor de $ 88650 de las 17 facturadas  (1) enoxaparina 60 UI solución por valor de $ 14477 (2) ácidos grasos por valor de $ 144414 (2) aminoácidos por valor de $ 109990 (2) glicerofosfato por valor de $ 41614  (41) midazolam 50 mg solución por valor de $ 634721 (108) fentanilo 05 mg solución por valor de $ 193680 (2) elementos traza por valor de $ 25978 (67) bromuro de ronconio por valor de $ 661770 en la hoja de administración de medicamentos no se evidencia que le aplicaron el medicamento estuvo hospitalizado del 13 al 30 de marzo  de 2021 según lo dispuesto en el anexo técnico No 5 literal B Total $ 2054102,Se glosa (70)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$ 1470000,Se objeta 1 circuito adulto  doble por valor de $ 244641  (1) circuito desechable por valor de $ 102559 (1) cánula nasal por valor de $ 142155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$ 60100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(10) apósitos transparente $ 3061 c/u no facturable insumo utilizado en  la  fijación  del acceso a la vía vascular IV el cual reemplaza la utilización del micropore por lo tanto no se reconoce  ya que se encuentra incluido en la urgencia Total $ 30610Se glosa (1) removedor de adhesivos por valor de $ 45538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barrera cutánea por valor de $ 48982 no facturable por estar incluido en el valor de la estanciaSe objeta 10  filtro antibacteriano  facturado por valor de $ 8324 c/u no se reconoce insumo que hace parte del ventilador mecánico por lo tanto su cobro está incluido dentro del valor de la estancia de la unidad de cuidados intensivos Total $ 83240,Se objeta por mayor valor cobrado de 1 insulina lispro facturan por valor $ 22583 se aclara a la IPS que según la Circular 10 de 2020 el valor máximo a reconocer por dicho medicamentos es de $ 19932 se objeta la diferencia $ 2651</t>
  </si>
  <si>
    <t>ips acepta glosa parcial por diferencia en procedimiento mayor valor cobrado en insumos no facturables  adjunta soportes de terapias faturables adjunta soportes de medicamentos ya cepta difencia en medicamento regulado eps levanta diferencia por medicamento soportados insumos facturables procedimientos y paraclinicos soportados</t>
  </si>
  <si>
    <t>NHRZ536045</t>
  </si>
  <si>
    <t>GL-252243336218</t>
  </si>
  <si>
    <t>Se glosa (1) hemoclasificacion sistema RH $ 29000 y (1) hemoclasificacion sistema abo inversa por valor de $ 32200 no facturable por estar incluido en el valor de las prueba de compatibilidadSe glosa (1) gases arteriales por valor de $ 50600 no  es facturable en la unidad de cuidados intensivos UCIUCE ya están incluido en el valor de la estancia Como lo estable el Decreto 2423/96 Art 43,Se glosa (1) transfusión de glóbulos rojos por valor de $ 73000 (2) transfusión de la unidad de plaquetas por valor de $ 82800 (13) transfusión de plasma por valor de $ 538200 en los soportes anexos por la IPS no se evidencia el seguimiento por el médico tratante como lo estipula la Resolución 3047 de 2008 ,Se glosa (3) enoxaparina 60 UI solución inyectable por valor de $ 43343 de las 4 facturadas (54) ampiclina sulbactam 15 mg solución por valor de $ 97200 de las 72 facturadas (5) ácido tranexamico por valor de $ 19550 de las 7 facturadas (6) albumina 10 mg por valor de $ 773982 (1) ácidos grasos por valor de $ 69228 (1) aminoácidos adulto por valor de $ 54994 (1) glicerofosfato por valor de $ 19752(15) dobutamina por valor de $ 120180 (8) claritromicina 500 mg solución por valor de $ 145472  (10) dexmedetomidina por valor de $ 113390 (66) ketamina por valor de $ 1356102 (76) propofol por valor de $ 673740 (122) fentanilo por valor de $ 218868 (2) remifentanilo por valor de $ 76208 (1) emulsion adulto por valor de $ 282319 (24) midazolam por valor de $ 182232 (1) elementos trazas por valor de $ 12625   en la hoja de administración de medicamentos no se evidencia que le aplicaron el medicamento estuvo hospitalizado del 10 al 21 de mayo de 2021 según lo dispuesto en el anexo técnico No 5 literal B Total $ 4259185 además en el listado adjunto no se evidencia los valores,Se glosa (45)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$ 945000,Se objeta (2) interconsulta por cirugía general por valor de  $ 52100 c/u Por  originar la práctica de una intervención (Toracostomia) o procedimiento que deba realizar el especialista consultado Art 76 Decreto 2423/96 Total $ 104200,Se objeta 1 circuito respiratorio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$ 60100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objeta 10 filtro intercambiador de calor por valor de $ 7349 c/u  no se reconoce insumo que hace parte del ventilador mecánico por lo tanto su cobro está incluido dentro del valor de la estancia de la unidad de cuidados intensivos Total $ 73490Se glosa (12) apósitos transparente $ 3064 no facturable insumo utilizado en  la  fijación  del acceso a la vía vascular IV el cual reemplaza la utilización del micropore por lo tanto no se reconoce  ya que se encuentra incluido en la urgencia Total $ 36768Se glosa (3)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$ 156645Se glosa (1) barrera cutánea por valor de $ 52215 no facturable por estar incluido en el valor de la estancia Total $ 104430</t>
  </si>
  <si>
    <t>ips acepta glosa parcial soporta  terapias facturales  acepta mayor valor cobrado en insumos inclidos en procedimientos  agentes anestesicos y  procedimientos en interconsultas  no facturables incluidas  ips adjunta soporte de administracionde medicamentos</t>
  </si>
  <si>
    <t>HBOG4041115</t>
  </si>
  <si>
    <t>GL-252243336238</t>
  </si>
  <si>
    <t>Glosa realizada por la gestora hospitalaria de Yesika Ivonne Olarte CortesSe glosa (1) tomografía de cráneo por valor de $ 456200 no se reconoce tac de cráneo realizada el 19/05/2021 dado que se toma por Pacte quien presenta caída desde su propia altura el 19/05/2021,Se glosa (1) fresa cortante para hueso por valor de $ 779152 no facturable por ser parte de los insumos y accesorios de la sala de quirófano Decreto 2423/96 Art 49 Se objeta (1) sistema de presión positiva continua y accesorios $ 68593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venoso central por valor de $ 306450 (1) kit valvula programable por valor de $ 6081642 (1) sistema de drenaje por valor de $ 1781533 en el listado adjunto no se evidencia los valores,Se glosa (1) mycobacterium tubercolosis identificación por valor de $ 350200 en los soportes anexos por la IPS no se evidencia el resultado del laboratorio como lo estipula la Resolución 3047 de 2008  además no se evidencia el valor en los listados ni tiene cotización aprobado por la EPS Se glosa (1) virus de inmunodeficiencia humana carga viral  por valor de $ 380300 en los soportes anexos por la IPS no se evidencia el resultado del laboratorio como lo estipula la Resolución 3047 de 2008,Se glosa (13) cuidados intrahospitalario por especialista por valor de $ 54800 c/u en los soportes anexos por la IPS que son valoraciones por neurocirugía por  originar la práctica de una intervención o procedimiento que deba realizar el especialista consultado Art 76 Decreto 2423/96 Total $ 712400Se objeta (1) consulta pre anestesica por valor $ 40400 por  originar la práctica de una intervención o procedimiento que deba realizar el especialista consultado Art 76 Decreto 2423/96,Se glosa (15) terapia respiratoria por valor de $ 21000 c/u de las 26 facturadas en los soportes anexos por la IPS se evidencia la realización de 9 se le recuerda a la IPS que no se reconocen las realizadas en la UCE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$ 315000,Se glosa (6) enoxaparina de 60 UI solución inyectable por valor de $ 86706 de las 12 facturadas (42) meropenem 1 gramo por valor de $ 454776 de las 101 facturadas (46) vancomicina 500 mg solución inyectable por valor de $ 194994 de las 70 facturadas (31) anfotericina liposomal 50 mg solución por valor de $ 24734001    en la hoja de administración de medicamentos no se evidencia que le aplicaron el medicamento estuvo hospitalizado del 01 al 22 de mayo de 2021 según lo dispuesto en el anexo técnico No 5 literal B Total $ 25470477 una vez subsanada este ítem  se objeta mayor valor cobrado en 31 anfotericina B liposomal 50 mg solución inyectable facturada por valor de $ 797871  = $ 24734001 en vista que no se evidencian tarifas se reconoce según termómetro de precios de referencia nacional por valor de $ 35850 c/u = $ 1111350 se objeta la diferencia de $ 23622651,Se objeta mayor valor cobrado en 17 anfotericina B liposomal 50 mg solución inyectable facturada por valor de $ 797871  = $ 13563807 en vista que no se evidencian tarifas se reconoce según termómetro de precios de referencia nacional por valor de $ 35850 c/u = $ 609450 se objeta la diferencia de $ 12954357</t>
  </si>
  <si>
    <t>glosa ratificada por la eps ips no acepta objecion y la eps no levanta objecion  la eps indica que  es de anotar  que  la orden medica de fluconazol iv para manejo de criptococosis meningea no fue cambiada por falta de efectividad o por escalonamiento terapeutico  se genero este cambio por el unico motivo de  falta de disponibilidad de fluconazol iv  en la institucion  tal como se evidencia en el concepto de interconsulta de  infectologia que copio a continuacion"  sinembargo dada la situación de desabastecimiento del azol endovenoso no queda una opción diferente al uso de anfotericinab y sumado fluconazol oral 400 mg cada 12 horas"   adjunto los valores en la factura del hus  del fluconazol solucion inyectable  $5033 fluconazol via oral $1023 anfotericina b liposomal $ 797871   la orden  de infectologia es anfotericina b cuyo valor es  $41304  copio tambien la respuesta de neurologia  " se decidió en conjunto con infectología inicio de antifúngico fluconazol iv se recibe llamado de laboratorio informando que no hay abastecimientos de fluconazol en la institución por lo que se comenta coninfectológica (verbalmente) y se llega al acuerdo de iniciar anfotericina b  fluconazol vía oral por los demas conceptos igualmenteglosa ratificada por la eps</t>
  </si>
  <si>
    <t>FEHF128674</t>
  </si>
  <si>
    <t>GL-252243336258</t>
  </si>
  <si>
    <t>Glosa realizada por  la Gestora hospitalaria de Yesika Paola Gómez RiveraPaciente se encuentra en el servicio de hospitalización del 01  al 07 de mayo de 2021 (4) internación de cuidados intermedios por valor de $ 728800 se reconoce (4) habitación bipersonal  por valor de $ 229000 se glosa la diferencia $ 1999200,Se glosa (1) enoxaparina de 60 UI solución por valor de $ 27552 (6) enoxaparina de 40 UI solución por valor de $ 100800  en  la hoja de administración de medicamentos no se evidencia su registro estuvo hospitalizado del 01 al 07 de mayo de 2021 según lo dispuesto en el anexo técnico No 5 literal B  ,Se glosa (1) incentivador respiratorio por valor de $ 16112 no facturable por estar incluido en un procedimiento (terapia respiratoria) del capítulo IV Decreto 2423/96</t>
  </si>
  <si>
    <t>SE LEVANTA glosa se adjunta soporte de historia clinica donde evidencia que las terapias respiratorias realizadas al usiuario fue en estancia bipersonal y cuadro camas adicional  se adjunta soprote de notas de enfermeria donde se evidencia los medicamnetos suministrados al paciente</t>
  </si>
  <si>
    <t>FEHF137848</t>
  </si>
  <si>
    <t>GL-252243336259</t>
  </si>
  <si>
    <t>ARACATACA</t>
  </si>
  <si>
    <t>Se  objeta el segundo laboratorio por valor de $ 78200 porque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(1) sífilis serología confirmatoria por valor de $ 90200 porque este examen solo se considera pertinente en pacientes con una prueba de serología presuntiva positiva lo cual no aplica para este caso por lo se reconoce sífilis serología VDRL $ 16100 se glosa la diferencia $ 74100</t>
  </si>
  <si>
    <t>SE LEVANTA Glosa por  protocolo actualizado de sífilis congénita y gestacional publicado por el instituto nacional de salud de Colombia la tamización para sífilis debe realizarse en el primer control prenatal en el tercer trimestre entre las 28 y 32 semanas y al momento del parto en los casos de aborto o mortinato también deberá obtenerse una serología paciente materna que inicia laboratorios Gestacional se adjunta soporte de resultado e  historia clinica</t>
  </si>
  <si>
    <t>HBOG4040050</t>
  </si>
  <si>
    <t>GL-252243336272</t>
  </si>
  <si>
    <t xml:space="preserve">Se glosa (1) curación por valor de $ 47900 no facturable está incluido en el valor de la estancia como lo estipula el Decreto 2423/96 Art 40,Se glosa (1) tornillo de bloqueo por valor de $ 219520 (1) clavo largo por valor de $ 1470560 y (1) tornillo por valor de $ 463680 la IPS no adjunto la factura de compra donde se puedan verificar se le recuerda a la IPS que se puede aumentar el 10% según contrato,Se glosa (2) terapia fonoaudiología por valor de $ 42000 de las 3 facturadas (2) terapia respiratoria por valor de $ 42000 de las 4 facturadas en los soportes anexos por la IPS la realización como lo estipula la Resolución 3047 de 2008 </t>
  </si>
  <si>
    <t>eps levnta objecion atencion soportada por clinica de heridas ips soporta terapias y soporta maos tarifas factura de compra mas 10% según el contrato se anexa factura entregado por la ips</t>
  </si>
  <si>
    <t>HMGY87900</t>
  </si>
  <si>
    <t>GL-252243336278</t>
  </si>
  <si>
    <t>Se glosa (1) cánula de oxigeno por valor de $ 2136 no facturable está incluido en los materiales como lo contempla el Decreto 2423/96 Art 55,Se glosa (2) tornillo bloqueo 24 x 10 mm por valor de $ 917800 (1) tornillo bloqueo 24 mm x 14 mm por valor de $ 458900 (1) tornillo cortical por valor de $ 332400 (1) pink 12 por valor de $ 16400 (1) pin 15 por valor de $ 16400 (2) tornillo bloqueo 24 x 16 mm por valor de $ 917800  (2) tornillo bloqueo 24 x 18 mm por valor de $ 917800 (1) placa por valor de $ 3972300 la IPS no adjunto la factura de venta donde se pueda verificar una vez subsanada este ítem  no se reconoce al aumento del porcentaje según contrato SSBY2019ES2T00014972</t>
  </si>
  <si>
    <t>HMGY90095</t>
  </si>
  <si>
    <t>GL-252243336279</t>
  </si>
  <si>
    <t>Se glosa (1) cánula de oxigeno por valor de $ 2168 no facturable está incluido en los materiales como lo contempla el Decreto 2423/96 Art 55Se glosa (1) mascara de anestesia por valor de $ 4551 (1) mascara de anestesia por valor de $ 20722 no facturable insumo incluido en el equipamiento de la anestesia y sala,Se glosa (1) clavo de titanio 15 mm por valor de $ 1377800 (1) clavo de titanio 15 mm por valor de $ 1377800 (1) pin por valor de $ 16400 la IPS no adjunto la factura de venta donde se pueda verificar una vez subsanada este ítem  no se reconoce al aumento del porcentaje según contrato SSBY2019ES2T00014972,Se glosa (1) interconsulta por ortopedia por valor de $ 52100 por  originar la práctica de una intervención  o procedimiento que deba realizar el especialista consultado como lo contempla el Art 76 Decreto 2423/96</t>
  </si>
  <si>
    <t>HMGY98062</t>
  </si>
  <si>
    <t>GL-252243336348</t>
  </si>
  <si>
    <t>SE LEVANTA GLOSA  segun la ley 1754 del 16/02/2015 capitulo 3 art 17 el medico tiene autonomia profesional para poder determinar el tratamiento del paciente</t>
  </si>
  <si>
    <t>HMGY98650</t>
  </si>
  <si>
    <t>GL-252243336351</t>
  </si>
  <si>
    <t>Se glosa (1) omeprazol 40 mg solución inyectable por valor de $ 10384 (4) ringer lactato 500 mg solución por valor de $ 14312 (6) ampicilina sulbactam 15 mg solución por valor de $ 15906  estuvo hospitalizado del 18 al 19 de junio de 2021 en soportes anexos de historia clínica no se evidencia el registro de aplicación del medicamento que sustente su cobro según lo dispuesto en el anexo técnico No 5 literal B numeral 10 literal E  de la resolución 3047 de 2008 Total $ 40602,Se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t>
  </si>
  <si>
    <t>LA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t>
  </si>
  <si>
    <t>GL-252243336361</t>
  </si>
  <si>
    <t>Se glosa (1) claritromicina 500 mg solución inyectable por valor de $ 31081  estuvo hospitalizado del 01 al 06 de junio de 2019 en soportes anexos de historia clínica no se evidencia el registro de aplicación del medicamento que sustente su cobro según lo dispuesto en el anexo técnico No 5 literal B numeral 10 literal E  de la resolución 3047 de 2008,Se glosa (10) terapias respiratoria por valor de $ 19100 c/u de las 21 facturadas en los soportes anexos por la IPS se evidencia la realización de 11 terapias como lo estipula la Resolución 3047 de 2008 Total $ 191000,Se objeta el cobro de 21 oximetrias por valor de $ 29800 c/u porque no es facturable debido a que hace parte del monitoreo de signos vitales del paciente por lo tanto está incluido en la atención del paciente  Total $ 625800</t>
  </si>
  <si>
    <t>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FRENTE A LOS MEDICAMENTOS E INSUMOS LA ESE MARIO GAITAN ANEXA RESOLUCION 0332020 TARIFA INSTITUCIONAL EN EL COTRATO ACTUAL NO SE ENCUENTRA NINGUN ANEXO O LISTADO DE LOS MISMOS   LAS TERAPIAS RESPIRTATORIAS ESTAN EN HC RESALTADAS Y SOPORTADAS SE EVIDENCIA ( FECHA REALIZACION HORA Y NOMBRE DEL PROFESIONAL DE TERAPIA)</t>
  </si>
  <si>
    <t>GL-252243336362</t>
  </si>
  <si>
    <t>Glosa realizada por concurrencia de  Cristian Camilo Casalles MorantesPaciente se encuentra en el servicio de hospitalización del 06 al 08 de agosto de 2019 esta (4) habitación de tres camas por valor de $ 177400 c/u  se reconoce (4) habitación de cuatro camas por valor de $ 145800 c/u se glosa la diferencia $ 126400,Se glosa (1) estudio de coloración básica en especimen por valor de $ 101600 c/u  en los soportes anexos por la IPS no se evidencia el resultado de las patologías como lo estipula la resolución 3047/2008 ,Se glosa (4) terapia física por valor de $ 19100 c/u en los soportes anexos por la IPS  se evidencia de la justificación para ordenarla Total $ 76400</t>
  </si>
  <si>
    <t>SE LEVANTA GLOSA HABITACION DE 3 CAMAS SERVICIO HABILITADO PARA EL COBRO   SE ANEXA SOPORTE DE PATOLOGIA   SS TERAPIA FISICA POR PRESENTAR SOBREPESO Y SEDENTARISMO CON HX QCA POR APENDICECTOMIA FASE GANGRENOSA</t>
  </si>
  <si>
    <t>GL-252243336365</t>
  </si>
  <si>
    <t>Se glosa (1) consulta de urgencias por valor de $ 48900 en los soportes anexos por la IPS se evidencia que la paciente ingresa el 02 de septiembre de 2019 se verifica con el área de aseguramiento de la EPS que el paciente está activa a partir del 04 de septiembre de 2019 ,Se glosa (1) consulta por psicología por valor de $ 20400 y (1) consulta de nutrición por valor de $ 20900 en los soportes anexos por la IPS se evidencia que la paciente ingresa el 02 de septiembre de 2019 se verifica con el área de aseguramiento de la EPS que el paciente está activa a partir del 04 de septiembre de 2019 Se glosa (2) cuidados intrahospitalario por especialista por valor de $ 49900 c/u en los soportes anexos por la IPS se evidencia que la paciente ingresa el 02 de septiembre de 2019 se verifica con el área de aseguramiento de la EPS que el paciente está activa a partir del 04 de septiembre de 2019 Total $ 99800,Se glosa (1) terapia física por valor de $ 19100 en los soportes anexos por la IPS se evidencia que la paciente ingresa el 02 de septiembre de 2019 se verifica con el área de aseguramiento de la EPS que el paciente está activa a partir del 04 de septiembre de 2019 ,Se glosa (2) terapia física por valor de $ 19100 c/u en los soportes anexos por la IPS  se evidencia de la justificación para ordenarla Total $ 38200,Se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</si>
  <si>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SE ANEXA SOPORTE DE HC Y SOPORTES DE AFILIACION  CONSULTA DE ADRES PACIENTE FEMENINA DE 11 AÑOS DE EAD CON IDEACION SUCICIDA OR MUERTE DE FAMILIAR CON ESTADO DE ANIMO ABIL EN EL MOMENTO CLINCIAMENTE ESTABLE ISN SIRS SIN DIFICULTAD REPSIRATORIA SE SOLICITA VALORACION POR PSICOLOGIA PEDIATRIA PSIQUIATRIA Y TRABAJO SOCIAL PARA VALORACION INTEGRAL DE LA MENOR SE EXPLICA A LA MADRE CUADRO CLINCIO Y PLAN A ASEGUIR REFIERE ENTENDER Y ACEPTAR</t>
  </si>
  <si>
    <t>GL-252243336366</t>
  </si>
  <si>
    <t>Se glosa (1) consulta de urgencias por valor de $ 48900 en los soportes anexos por la IPS se evidencia que la paciente ingresa el 14 de septiembre de 2019 se verifica con el área de aseguramiento de la EPS que el paciente está activa a partir del 15 de septiembre de 2019 ,Se glosa (1) cuidados intrahospitalario por especialista por valor de $ 49900 en los soportes anexos por la IPS se evidencia que la paciente ingresa el 14 de septiembre de 2019 se verifica con el área de aseguramiento de la EPS que el paciente está activa a partir del 15 de septiembre de 2019 ,Se glosa (1) electrocardiograma por valor de $ 40700 en los soportes anexos por la IPS se evidencia que la paciente ingresa el 14 de septiembre de 2019 se verifica con el área de aseguramiento de la EPS que el paciente está activa a partir del 15 de septiembre de 2019 ,Se glosa (1) extensión para oxigeno por valor de $ 13225 no facturable es un insumo es una manguera de conexión para línea de oxigeno de con conectores estándar en ambos extremos,Se glosa (1) gases arteriales por valor de $ 46200 (1) proteína c reactiva por valor de $ 12400 (1) troponina por valor de $ 63600 (1) creatina por valor de $ 11900  (1) nitrógeno por valor de $ 9900 (1) glucosa en suero por valor de $ 12400 (1) cuadro hemático por valor de $ 20600 (1) cloro por valor de $ 9400 (1) potasio por valor de $ 29600 (1) sodio por valor de $ 24300   en los soportes anexos por la IPS se evidencia que la paciente ingresa el 14 de septiembre de 2019 se verifica con el área de aseguramiento de la EPS que el paciente está activa a partir del 15 de septiembre de 2019 Total $ 240300,Se glosa (1) habitación de cuatro camas por valor de $ 145800 en los soportes anexos por la IPS se evidencia que la paciente ingresa el 14 de septiembre de 2019 se verifica con el área de aseguramiento de la EPS que el paciente está activa a partir del 15 de septiembre de 2019 ,Se glosa (1) radiografía de tórax por valor de $ 59600 en los soportes anexos por la IPS se evidencia que la paciente ingresa el 14 de septiembre de 2019 se verifica con el área de aseguramiento de la EPS que el paciente está activa a partir del 15 de septiembre de 2019 ,Se glosa (2) terapia física por valor de $ 19100 c/u en los soportes anexos por la IPS  se evidencia de la justificación para ordenarla Total $ 38200,Se glosa (3) heparina de 60 UI solución inyectable por valor de $ 37884 de las 5 facturadas  estuvo hospitalizado del 15 al 18 de octubre de 2019 en soportes anexos de historia clínica no se evidencia el registro de aplicación del medicamento que sustente su cobro según lo dispuesto en el anexo técnico No 5 literal B numeral 10 literal E  de la resolución 3047 de 2008</t>
  </si>
  <si>
    <t xml:space="preserve">IPS NO ACEPTA SE ANEXA SOPORTE DE HC ENVIOS Y ANEXOS SE VERIFICA EN BASE DE LA CAPITA ENVIADA POR LA EPS EL PTE NO ESTA REGISTRADO </t>
  </si>
  <si>
    <t>HMGY24630</t>
  </si>
  <si>
    <t>GL-252243336385</t>
  </si>
  <si>
    <t>IPS Factura exodoncia de diente incluido por valor de $ 942700 realizado el  03 de diciembre de 2020 en los soportes anexos por la IPS  no se evidencia el uso de la sala de quirófano donde se requiera el servicio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$ 444900IPS Factura exodoncia de diente incluido por valor de $ 596000 realizado el  03 de diciembre de 2020 y es la segunda cirugía es por diferente vía de acceso en los soportes anexos por la IPS  no se evidencia el uso de la sala de quirófano donde se requiera el servicio de anestesia general por los cuidados que requiere por lo que se reconoce como sala básica que se relaciona a continuaciónSala de cirugía por valor de $ 222300 se reconoce al 45% $ 100000 se glosa la diferencia $ 122300Materiales por valor de $ 195900 se reconoce con el código 39305 $ 45600 se glosa la diferencia $ 150300Total $ 272600</t>
  </si>
  <si>
    <t>SE ANEXA SOPORTE DE HC Y EL PROCEDIMIENTO DE EXODONCIA LO REALIZO EL ESPECIALISTA EN MAXILO Y NO EL ODONROLOGO POR ESTA RAZON EL PROCEDIMIENTO FUE REALIZADO EN SALAS DE CIRURGIA</t>
  </si>
  <si>
    <t>FEHF174420</t>
  </si>
  <si>
    <t>GL-252243336391</t>
  </si>
  <si>
    <t>Se glosa (1) ecografía de vías urinarias por valor de $ 128300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,Se glosa (18) ampicilina  sulbactam 15 mg solución por valor de $ 50004 y (5) hioscina  dipirona por valor de $ 11860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,Se glosa (3) atención diaria intrahospitalario por especialista por valor de $ 54800 c/u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Total $ 164400,Se glosa (3) habitación de cuatro camas por valor de $ 160000 c/u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Total $ 480000</t>
  </si>
  <si>
    <t>SE LEVANTA GLOSA GLOSA SE ADJUNTA SOPORTE DE ECOGRAFIA ADICIONAL SOPORTES QUE JUSTIFICAN LO FACTURADO</t>
  </si>
  <si>
    <t>FEHF88887</t>
  </si>
  <si>
    <t>GL-252243336395</t>
  </si>
  <si>
    <t>Glosa realizada por la gestora hospitalaria de Yesika Paola Gómez RiveraSe glosa (1) atención diaria intrahospitalario por especialista por valor de $ 54800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,Glosa realizada por la gestora hospitalaria de Yesika Paola Gómez RiveraSe glosa (14) internación de cuidados intermedios por valor de $ 728800 c/u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$ 10203200,Glosa realizada por la gestora hospitalaria de Yesika Paola Gómez RiveraSe glosa (172932) litros de oxigeno por valor de $ 2421048  (10) enoxaparina de 40 UI solucion por valor de $ 201600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$ 2622648,Se glosa (10) creatinina en suero por valor de $ 131000 (10) cuadro hemático por valor de $ 226000 (10) nitrógeno por valor de $ 109000  (10) potasio por valor de $ 324000 (10) sodio por valor de $ 267000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$ 1057000</t>
  </si>
  <si>
    <t>SE LEVANTA GLOSA SE ENEXAN SOPORTEES DONDE SE JUSTIFICA Y SE EVIDENCIA EN HISTORIA CLINICA ADICIONAL LOS ENVIOS OPORTUNOS  DANDO CUMPLIEMIENTO A LA RESOLUCION 3047 EN SUS ARTICULOS 3 Y  4 SE ANEXA</t>
  </si>
  <si>
    <t>NHRZ545066</t>
  </si>
  <si>
    <t>GL-252243336407</t>
  </si>
  <si>
    <t>Glosa realizada por el gestor hospitalario de Cristian Camilo Casallas MorantesSe glosa (1) hemocultivo por valor de $ 64600 ya que el paciente se encuentra hospitalizado por infeccion por COVID 19 y este medicamento no corresponde al manejo de su patología para la cual fue hospitalizadoGlosa realizada por el gestor hospitalario de Cristian Camilo Casallas MorantesSe glosa (26) cefepime 1 gramo por valor de $ 118846  (1) fluconazol 200 mg capsula por valor de $ 1023  (26) meropenem 1 gramo por valor de $ 281528  (6) amikacina 500 mg solución por valor de $ 7476  (21) vancomicina 500 mg solución por valor de $ 89019 No se reconoce manejo antibiótico ya que el paciente se encuentra hospitalizado por infección por COVID 19 y este medicamento no corresponde al manejo de su patología para la cual fue hospitalizado Total $ 417792,Se glosa (69)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$ 1449000Se glosa (2) curación por valor de $ 47900 c/u no facturable por estar incluido en el valor de la unidad Total $ 95800Se objeta 1 circuito respiratorio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propileno por valor de $ 4860 insumo no facturable por estar incluido en el valor del procedimientoSe glosa el resucitador manual ambu adulto por valor de $ 46890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(5) apósitos transparente $ 3064 c/u no facturable insumo utilizado en  la  fijación  del acceso a la vía vascular IV el cual reemplaza la utilización del micropore por lo tanto no se reconoce  ya que se encuentra incluido en la urgencia Total $ 15320Se objeta 13 filtro intercambiador antibacterial facturado por valor de $ 7349 c/u no se reconoce insumo que hace parte del ventilador mecánico por lo tanto su cobro esta incluido dentro del valor de la estancia de la unidad de cuidados intensivos Total $ 95537Se glosa (6) sonda de succión N 14 por valor de $ 153853 c/u en el listado adjunto no se evidencia la tarifa Total $ 923118Se glosa (1) hemoclasificacion sistema RH $ 29000 y (1) hemoclasificacion sistema abo inversa por valor de $ 32200 no facturable por estar incluido en el valor de las prueba de compatibilidad,Se glosa mayor valor cobrado según tarifa concertado entre IPS y EPSS la tarifa pactada es SOAT vigente menos el 10 % por lo tanto se objeta diferencia así 5 ácido láctico por valor de  $ 46100 se reconoce $ 39500 se glosa diferencia $ 33000,Se hace glosa por valor de $ 4008200 correspondiente al cobro del oxígeno ( 409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de 40 UI solución inyectable por valor de $ 10816 de las 5 facturadas (13) piperacilina tazobactam 45 mg solucion por valor de $ 113880 de las 31 facturadas (108) vecuronio por valor de $ 2454408 (90) ketamina 500 mg solución por valor de $ 1849230  (179) midazolam 5 mg solución por valor de $ 221960 (82) propofol 200 mg solución por valor de $ 726930  (70) remifentanilo solución por valor de $ 2667280 (95) midazolam 5 mg solucion por valor de $ 721335 y  (5) dobutamina 250 mg solución por valor de $ 72108  en la hoja de administración de medicamentos no se evidencia que le aplicaron el medicamento estuvo hospitalizado del 17 de junio al 04 de julio de 2021 según lo dispuesto en el anexo técnico No 5 literal B Total $ 8837947Se glosa (5) bolsa de nutrición por valor de $ 194825 y (4) bolsa de nutrición enteral por valor de $ 84056 en los soportes anexos por la IPS no se evidencia su uso como lo estipula la Resolución 3047 de 2008 Se glosa (1) kit introductor de traqueostomia por valor de $ 1258771 en los soportes anexos por la IPS no se evidencia su uso además en el listado adjunto no se evidencia el valor</t>
  </si>
  <si>
    <t>HMGY106631</t>
  </si>
  <si>
    <t>GL-252243336411</t>
  </si>
  <si>
    <t>Se glosa (1) metilprednisolona 500 mg solución por valor de $ 19636 de las 8 facturadas (4) ampicilina sulbactam 15 solución por valor de $ 10604 de las 78 facturadas (3) claritromicina 500 mg solución por valor de $ 121269 de las 14 facturadas  (10) cisatracurio 10 mg solución por valor de $ 151110 de las 50 facturadas (24) fentanilo 005 mg solución por valor de $ 224304 de las 101 facturadas  estuvo hospitalizado del 17 de junio al 05 de julio de 2021 en soportes anexos de historia clínica no se evidencia el registro de aplicación del medicamento que sustente su cobro según lo dispuesto en el anexo técnico No 5 literal B numeral 10 literal E  de la resolución 3047 de 2008 Total $ 526923 una vez subsanada este ítem se objeta por mayor valor cobrado de 10 de cisatrucurio 10 mg solución  facturan por valor $ 15111 c/u x 10 = $ 151110 se aclara a la IPS la circular 01 de 2017 se aclara a la IPS que según la Circular 010 de 2020 el valor máximo a reconocer por dicho medicamentos es de $ 11977 c/u = $ 119770 se objeta la diferencia $ 31340,Se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58 oximetrias por valor de $ 32700 c/u porque no es facturable debido a que hace parte del monitoreo de signos vitales del paciente por lo tanto está incluido en la atención del paciente  Total $ 1896600IPS Factura (5) medición de gases en sangre por valor de $ 138400 según el resultado anexo se reconoce 1 toma de  gases arteriales por valor de $ 50700  se glosa la diferencia $ 438500Se objeta 1 circuito de anestesia por valor de $ 44476 (1) circuito de ventilación por valor de $ 273700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incentivador respiratorio por valor de $ 26186 no facturable por estar incluido en un procedimiento (terapia respiratoria) del capítulo IV Decreto 2423/96Se glosa (2) extensión para anestesia adulto por valor de $ 3996 y (1) extensión adulto por valor de $ 1700 insumo que corresponde a un set de extensión para proporcionar mayor longitud a los accesos venosos no se reconoce ya que cumple la misma función que el equipo macrogotero el cual se está reconociendo ,Se objeta por mayor valor cobrado de 40 de cisatrucurio 10 mg solución  facturan por valor $ 15111 c/u x 40 = $ 604440 se aclara a la IPS la circular 01 de 2017 se aclara a la IPS que según la Circular 010 de 2020 el valor máximo a reconocer por dicho medicamentos es de $ 11977 c/u = $ 479080 se objeta la diferencia $ 125360Se glosa mayor valor cobrado según tarifa concertado entre IPS y EPSS la tarifa pactada según listado adjunto por lo tanto se objeta diferencia así 8	dimero por valor  $ 50000 se reconoce $ 10931 se glosa diferencia $ 312552</t>
  </si>
  <si>
    <t>SE ACEPTA $ 48782 POR MAYOR VALOR COBRADO EN INSUMOS SE ANEXA SOPORTE DE HC NOTAS DE ENFERMERIA  Y LAS OXIMETRIAS INTERPRETADAS POR ESPECIALISTA Y SOLICITADAS POR MEDICO TRATANTE SEGÚN DECRETO 2423/96 PROCEDIMIENTO FACTURABLE CON CODIGO SERVICIO NO INCLUIDO EN ART 29  SE ADJUNTA SOPORTES DE LA EVOLUCION DE LA TERAPEUTA RESPIRATORIA ( SE ANEXA CONCEPTO DEL MINISTERIO )  DONDE ESTE ESPECIFICA QUE ESTAS PUEDEN SER FACTURAS Y CORRESPONDEN A LA PRACTICA INTEGRAL DEL PROCEDIMIENTO</t>
  </si>
  <si>
    <t>NHRZ549053</t>
  </si>
  <si>
    <t>GL-252243336412</t>
  </si>
  <si>
    <t xml:space="preserve">Se glosa (1) consulta de urgencias por valor de $ 53700 en los soportes anexos por la IPS se evidencia que la paciente fue recibido por el médico de urgencias según la Resolución 2481 de 2020 el Articulo 10 el acceso directo primario directo a los servicios de la salud financiados con los recursos de la UPC se hará en forma directa a través del servicios de urgencias podrán acceder a los servicios de pediatría  ,Se glosa (1) humificador por valor de $ 4518 de las 2 facturadas se reconoce 1 por estancia,Se glosa (2) cánulas de oxigeno por valor de $ 1143 c/u de las 3 facturadas en la historia clínica anexa no se evidencia justificación para su cobro por protocolo de enfermería se reconoce una por estancia Total $ 2286,Se hace glosa por valor de $ 568100 correspondiente al cobro del oxígeno ( 247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claritromicina suspensión oral por valor de $ 35150 (1) metilprednisolona de 500 mg solución por valor de $ 10447  en la hoja de administración de medicamentos no se evidencia que le aplicaron el medicamento estuvo hospitalizado del 10 al 23 de julio de 2021 según lo dispuesto en el anexo técnico No 5 literal B </t>
  </si>
  <si>
    <t>HBOG4051849</t>
  </si>
  <si>
    <t>GL-252243336418</t>
  </si>
  <si>
    <t>Glosa realizada por la gestora hospitalaria de Paola Andrea Bonilla RoseroPaciente se encuentra en el servicio de hospitalización del 22 de mayo al 22 de julio de 2021 está en (17) habitación unipersonal por valor de  351300  se reconoce en (17) habitación bipersonal por valor de $ 300700 se glosa la diferencia $ 860200,Se glosa (1) bupivacaina por valor de $ 2392 no facturable por ser agente anestésico por estar incluido en la sala de cirugía,Se glosa (1) desinfectante por valor de $ 58374 no facturable por estar incluido en la asepsia y antisepsia de la sala de cirugía y habitaciónSe glosa (5) esponja poliuretano por valor de $ 7243425 (3) cassete compatible por valor de $ 2466138 (1) kit de canester por valor de $ 769500 (1) kit de apósito por valor de $ 411750 (4) canister grande para terapia por valor de $ 4556948 (1) apósito  de poliuretano por valor de $ 458013 (1) canister pequeño por valor de $ 570105 (4) apósito hidrofibra por valor de $ 850948 en el listado adjunto no se evidencia la tarifa Total $ 17326827,Se glosa (1) ecografía de doppler de vasos venosos lo están facturando con el código 882318  por valor de $ 344200 y (1) reconocimiento del 30 % por el examen a color por valor de $ 103300 de las 2 facturadas en los soportes anexos se evidencia que el médico tratante ordeno el 17 de junio de 2021 el duplex arterial y venoso bilateral los dos están incluido en el valor de duplex por ser un código integral Total $ 447500,Se glosa (1) estudio de coloración por valor de $ 96800 en los soportes anexos por la IPS no se evidencia el resultado como lo estipula la Resolución 3047 de 2008,Se glosa (3) enoxaparina de 60 UI solución por valor de $ 43353 de las 18 facturadas (3) enoxaparina de 40 UI solución por valor de $ 32448 de las 23 facturadas (24) meropemen 500 gr por valor de $ 259872 de las 216 facturadas (4) vancomicina de 500 mg solución por valor de $ 16956 de las 16 facturadas  en la hoja de administración de medicamentos no se evidencia que le aplicaron el medicamento estuvo hospitalizado del 22 de mayo al 22 de julio de 2021 según lo dispuesto en el anexo técnico No 5 literal B Total $ 352629,Se glosa (3) interconsulta por psiquiatría por valor de $ 52100 en los soportes anexos por la IPS no se evidencia las valoraciones por el especialista como lo estipula la Resolución 3047 de 2008 Total $ 156300,Se glosa (4) barra conectora por valor de $ 565108 (2) rotula de tubo por valor de $ 526400  (4) cemento por valor de $ 667632 en los soportes anexos por la IPS no se evidencia la factura de compra donde se pueda verificar los valores ,Se glosa (4) curación por valor de $ 47900 c/u no facturable por estar incluido en el valor de la unidad Total $ 191600,Se glosa (7) canister grande para terapia por valor de $ 1139237 c/u de las 11 facturadas en los soportes anexos por la IPS se evidencia el uso de 4 como lo estipula la Resolución 3047 de 2008 Total $ 7974659 además en el listado adjunto no se evidencia la tarifa,Se glosa (7) transfusión de glóbulos rojos por valor de $ 73000 en los soportes anexos por la IPS no se evidencia notas del médico tratante el seguimiento de la aplicación como lo estipula la Resolución 3047 de 2008  se le recuerda a la IPS que si las aplicaciones fueron en la sala de cirugía no se reconocen por estar incluida en el valor de la sala Total $ 511000Se glosa (7) unidad de glóbulos rojos por valor de $ 272800 c/u en los soportes anexos por la IPS  no se evidencian las aplicaciones como lo estipula la Resolución 3047 de 2008 Total $ 1909600,Se glosa (74) rifampicina por valor de $ 51504  se encuentra financiado para los programas en salud pública según la Resolución 2481 de 2020 pero el paciente presenta el diagnóstico otros trastornos específicos de la densidad,Se objeta (1) consulta pre anestesica por valor $ 40400 por  originar la práctica de una intervención o procedimiento que deba realizar el especialista consultado Art 76 Decreto 2423/96Se objeta (33) interconsulta por cirugía plástica por valor $ 52100 por  originar la práctica de una intervención o procedimiento que deba realizar el especialista consultado Art 76 Decreto 2423/96 Total $ 1719300Se objeta (2) interconsulta por dermatologia por valor $ 52100 por  originar la práctica de una intervención o procedimiento que deba realizar el especialista consultado Art 76 Decreto 2423/96 Total $ 104200,Se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glosa (1) hemoclasificacion sistema RH $ 29000 y (1) hemoclasificacion sistema abo inversa por valor de $ 32200 no facturable por estar incluido en el valor de las prueba de compatibilidadSe glosa (6) anticuerpos irregulares por valor de $ 36800 c/u de las 7 facturadas este laboratorio clínico se le realiza al receptor no a la unidad a transfundir por lo tanto es facturable se reconoce uno por transfusión independientemente del número de unidades aplicadas Total $ 220800Se glosa (14) eritrosedimentacion VSG por valor de $ 5200 c/u no facturable en los soportes anexos por la IPS se evidencia que  fue realizado en el mismo evento del hemograma Total $ 72800,Se objeta la consulta de urgencias por valor de $ 53700 en vista de cómo se evidencia en la historia clínica la paciente ingreso de otra institución  por lo tanto no de facturarse en forma adicional</t>
  </si>
  <si>
    <t>NHRZ548682</t>
  </si>
  <si>
    <t>GL-252243336419</t>
  </si>
  <si>
    <t>Se glosa (1) balón para hemorragia por valor de $ 906349 en el listado adjunto no se evidencia la tarifa,Se glosa (2) hemoclasificacion sistema RH $ 58000 y (2) hemoclasificacion sistema abo inversa por valor de $ 64400 no facturable por estar incluido en el valor de las prueba de compatibilidad,Se glosa (2) transfusión de la unidad de glóbulos por valor de $ 73000 c/u en los soportes anexos por la IPS se evidencia que fue realizado en la sala cirugía no da lugar al cobro por estar incluido en el valor de la sala Total $ 146000,Se glosa (3)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$ 63000,Se glosa (4) oxitocina 10 mg solución por valor de $ 1427 c/u en los soportes anexos por la IPS se evidencia que fue aplicado en la sala de cirugía no da lugar al cobro por estar incluido en la sala Total $ 5708Se glosa (1) ketamina 500 mg solución por valor de $ 20547 (1) midazolam 500 mg solución por valor de $ 7593 no facturable por ser agente anestésico está incluido en el valor de la sala,Se hace glosa por valor de $ 131900 correspondiente al cobro del oxígeno ( 28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de 40 UI solución por valor de $ 10816 de las 6 facturadas (9) piperacilina/ tazobactam 45 mg solucion por valor de $ 78840 de las 29 facturadas  en la hoja de administración de medicamentos no se evidencia que le aplicaron el medicamento estuvo hospitalizado del 11 al 19 de julio de 2021 según lo dispuesto en el anexo técnico No 5 literal B Total $ 89656</t>
  </si>
  <si>
    <t>HMGY114965</t>
  </si>
  <si>
    <t>GL-252243336420</t>
  </si>
  <si>
    <t>Se glosa (1) cánula de oxigeno por valor de $ 2136 no facturable está incluido en los materiales como lo contempla el Decreto 2423/96 Art 55,Se glosa (2) pik kirschner 12 mm x 230 mm por valor de $ 32800 (4) pik kirschner 15 mm por valor $ 65600  (1) tornillo bloqueo 24 mm x 20 mm por valor de $ 458900 (2) tornillo bloqueo 24 mm x 22 mm por valor de $ 917800 (1) tornillo bloqueo 24 mm x 24 mm por valor de $ 458900 (1) tornillo cortical 27 x 14 m  por valor de $ 581800 (1) tornillo cortical 27 x 16 m  por valor de $ 581800 (1) placa de corrección por valor de $ 4521500 la IPS no adjunto la factura de venta donde se pueda verificar una vez subsanada este ítem  no se reconoce al aumento del porcentaje según contrato SSBY2019ES2T00014972</t>
  </si>
  <si>
    <t>HMGY112371</t>
  </si>
  <si>
    <t>GL-252243336421</t>
  </si>
  <si>
    <t>Se glosa (2) ampiclina sulbactam 15 solucion por valor de $ 5302 de las 36 facturadas  (1) heparina de 40 UI solución por valor de $ 17357   estuvo hospitalizado del 05 al 21 de julio de 2021 en soportes anexos de historia clínica no se evidencia el registro de aplicación del medicamento que sustente su cobro según lo dispuesto en el anexo técnico No 5 literal B numeral 10 literal E  de la resolución 3047 de 2008 Total $ 22659,Se glosa mayor valor cobrado según tarifa concertado entre IPS y EPSS la tarifa pactada según listado adjunto por lo tanto se objeta diferencia así 6	dimero por valor  $ 50000 se reconoce $ 10931 se glosa diferencia $ 234414Se objeta por mayor valor cobrado de 1 Insulina lispro 100 UI solución inyectable facturan por valor $ 83822 se aclara a la IPS que según la Circular 10 de 2020 el valor máximo a reconocer por dicho medicamentos es de $ 19932 se objeta la diferencia $ 63890Se objeta por mayor valor cobrado de 1 Insulina glargina 100 UI solución inyectable facturan por valor $ 120462 se aclara a la IPS que según la Circular 10 de 2020 el valor máximo a reconocer por dicho medicamentos es de $ 117885 se objeta la diferencia $ 2577,Se objeta el cobro de 60 oximetrias por valor de $ 32700 c/u porque no es facturable debido a que hace parte del monitoreo de signos vitales del paciente por lo tanto está incluido en la atención del paciente  Total $ 1962000Se glosa (2)  ioversol por valor de $ 233400 en el listado adjunto no se evidencia la tarifaSe glosa (1) incentivador respiratorio por valor de $ 26186 no facturable por estar incluido en un procedimiento (terapia respiratoria) del capítulo IV Decreto 2423/96Se glosa (1) extensión para anestesia adulto por valor de $ 1998 y (1) extensión adulto por valor de $ 1700 insumo que corresponde a un set de extensión para proporcionar mayor longitud a los accesos venosos no se reconoce ya que cumple la misma función que el equipo macrogotero el cual se está reconociendo Se glosa (3) tapabocas desechable N 95 $ 11424 los insumos de los protocolos de bioseguridad los asume la IPS y hace parte de la dotación estancia Total $ 34272</t>
  </si>
  <si>
    <t>SE ACEPTA EL VALOR DE $ 37970 POR EL COBRO DE INSUMOS Y LA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</si>
  <si>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HMGY106616</t>
  </si>
  <si>
    <t>GL-252243336422</t>
  </si>
  <si>
    <t>Glosa realizada por la  gestora hospitalaria de Sandra Marcela Moreno GonzálezPaciente se encuentra en el servicio de hospitalización del 12 de junio al 03 de julio de 2021 (18) habitación de tres camas por valor de $ 194600  se reconoce (18) habitación de cuatro camas por valor de $ 160000 se glosa la diferencia $ 622800,Se glosa (1) honorarios de anestesia de colonoscopia por valor de $ 122900 y (1) honorarios de anestesia de esófago por valor de $ 62150 en los soportes anexos por la IPS no se evidencia la participación del profesional,Se glosa (2) cánulas de oxigeno por valor de $ 2136 c/u de las 3 facturadas en la historia clínica anexa no se evidencia justificación para su cobro por protocolo de enfermería se reconoce una por estancia Total $ 4272Se glosa (2) blusa mas pantalón  $ 7229 los insumos de los protocolos de bioseguridad los asume la IPS y hace parte de la dotación estancia Total $ 14458Se glosa (1) incentivador respiratorio por valor de $ 26186 no facturable por estar incluido en un procedimiento (terapia respiratoria) del capítulo IV Decreto 2423/96Se glosa (3) extensión para anestesia adulto por valor de $ 5994 y (1) extensión adulto por valor de $ 1700 insumo que corresponde a un set de extensión para proporcionar mayor longitud a los accesos venosos no se reconoce ya que cumple la misma función que el equipo macrogotero el cual se está reconociendo ,Se glosa (2) estudio de coloración básica en especimen por valor de $ 111500 c/u  en los soportes anexos por la IPS no se evidencia el resultado de las patologías como lo estipula la resolución 3047/2008 Total $ 223000,Se glosa (2) piperacilina  tazobactam 45 solución por valor de $ 33876 de las 40 facturadas  estuvo hospitalizado del 12 de junio al 03 de julio de 2021 en soportes anexos de historia clínica no se evidencia el registro de aplicación del medicamento que sustente su cobro según lo dispuesto en el anexo técnico No 5 literal B numeral 10 literal E  de la resolución 3047 de 2008 Una vez subsanada este item se glosa mayor valor cobrado según tarifa concertado entre IPS y EPSS la tarifa pactada según listado adjunto por lo tanto se objeta diferencia así 2 piperacilina 45  mg solución por valor  $ 16936 se reconoce $ 14050 se glosa diferencia $ 5772,Se glosa mayor valor cobrado según tarifa concertado entre IPS y EPSS la tarifa pactada según listado adjunto por lo tanto se objeta diferencia así 1	dimero por valor  $ 50000 se reconoce $ 10931 se glosa diferencia $ 39069,Se glosa mayor valor cobrado según tarifa concertado entre IPS y EPSS la tarifa pactada según listado adjunto por lo tanto se objeta diferencia así 47 metronidazol 500 mg solución por valor  $ 7800 se reconoce $ 2369 se glosa diferencia $ 25525738 piperacilina 45 mg solución por valor  $ 16936 se reconoce $ 14050 se glosa diferencia $ 109668Total $ 364925Se glosa (2) ácido diatrizoico por valor de $ 233400 y (1) ioversol por valor de $ 116700 en el listado adjunto no se evidencia la tarifa,Se objeta el cobro de 34 oximetrias por valor de $ 32700 c/u porque no es facturable debido a que hace parte del monitoreo de signos vitales del paciente por lo tanto está incluido en la atención del paciente  Total $ 1111800</t>
  </si>
  <si>
    <t>SE ANEXA SOPÓRTE DE  ENVIOS Y HC DONDE SE EVIDENCIA LA ESTANCIA HOSPITALARIA Y  LA DESCRIPCION DE LOS PROCEDIMIENTOS ENDOSCOPICOS SE ANEXA SOPORTE PATOLOGIA Y LOS MEDICAMENTOS SE COBRAN SEGÚN LA RESOLUCION 055 DE 2021 ( TARIFA INSTITUCIONAL)</t>
  </si>
  <si>
    <t>HMGY105154</t>
  </si>
  <si>
    <t>GL-252243336427</t>
  </si>
  <si>
    <t>IPS Factura toracostomia por valor de $ 441300 realizado el  28 de junio de 2021 en los soportes anexos por la IPS  no se evidencia el uso de la sala de quirófano donde se requiera el servicio de anestesia general por los cuidados que requiere por lo que se reconoce como sala básica que se relaciona a continuaciónSala de cirugía por valor de $ 207400 se reconoce al 45% $ 93400 se glosa la diferencia $ 114000Materiales por valor de $ 116400 se reconoce con el código 39305 $ 63000 se glosa la diferencia $ 53400Total $ 167400,Se glosa mayor valor cobrado según tarifa concertado entre IPS y EPSS la tarifa pactada según listado adjunto por lo tanto se objeta diferencia así 1	sistema de drenaje toraxico por valor  $ 362653 se reconoce en  $ 237443 se glosa diferencia $ 125210,Se glosa mayor valor cobrado según tarifa concertado entre IPS y EPSS la tarifa pactada según listado adjunto por lo tanto se objeta diferencia así 16 cefazolina 1000 mg solución por valor  $ 5400 se reconoce en  $ 2559 se glosa diferencia $ 454564 omeprazol 40 mg solución por valor  $ 10384 se reconoce en  $ 3854 se glosa diferencia $ 19590Total $ 65046</t>
  </si>
  <si>
    <t xml:space="preserve">SE ANEXA SOPORTE DE HC  LOS PROCEDIMIENTOS FUERON REALIZADOS EN SALAS DE CX POR ESTA RAZON SE APLICA SEGÚN EL DEC 2423 DEL 96 </t>
  </si>
  <si>
    <t>HMGY105163</t>
  </si>
  <si>
    <t>GL-252243336430</t>
  </si>
  <si>
    <t>Se glosa (1) mascara laríngea por valor de $ 67090 y (1) mascara para anestesia por valor de $ 10361  no facturable por ser unos insumos y está incluido en el equipamiento del equipo de anestesia</t>
  </si>
  <si>
    <t xml:space="preserve">SE ACEPTA EL VALOR DE $ 10361 POR SOBRE FACTURACION EN EL COBRO </t>
  </si>
  <si>
    <t>HMGY105180</t>
  </si>
  <si>
    <t>GL-252243336431</t>
  </si>
  <si>
    <t>Se glosa (1) enoxaparina bajo peso de 40 UI solución por valor de $ 17357 (1) enoxaparina de 60 UI solución por valor de $ 25546 de las 3 facturadas  estuvo hospitalizado del 25 de junio al 03 de julio de 2021 en soportes anexos de historia clínica no se evidencia el registro de aplicación del medicamento que sustente su cobro según lo dispuesto en el anexo técnico No 5 literal B numeral 10 literal E  de la resolución 3047 de 2008 Total $ 42903 ,Se glosa mayor valor cobrado según tarifa concertado entre IPS y EPSS la tarifa pactada según listado adjunto por lo tanto se objeta diferencia así 2	dimero por valor  $ 50000 se reconoce $ 10931 se glosa diferencia $ 78138,Se objeta el cobro de 26 oximetrias por valor de $ 32700 c/u porque no es facturable debido a que hace parte del monitoreo de signos vitales del paciente por lo tanto está incluido en la atención del paciente  Total $ 850100Se glosa (2) incentivador respiratorio por valor de $ 26186 no facturable por estar incluido en un procedimiento (terapia respiratoria) del capítulo IV Decreto 2423/96 Total $ 52372Se glosa (3) tapabocas desechable N 95 $ 11424 los insumos de los protocolos de bioseguridad los asume la IPS y hace parte de la dotación estancia Total $ 34272</t>
  </si>
  <si>
    <t>IPS ACEPTA EL VALOR DE $ 60458 POR SOBRE FACTURACION   NO ACEPTA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FRENTE A LOS MEDICAMENTOS E INSUMOS LA ESE MARIO GAITAN ANEXA RESOLUCION 0332020  DE MEDICAMENTOS E INSUMOS SOPORTANDO TARIFA FACTURADA DE ACUERDO A LO CONTRATADO EN EL CONTRATO ACTUAL NO SE ENCUENTRA NINGUN ANEXO DE MEDICAMENTOS POR ESTA RAZON SE COBRA LA TARIFA DE LA IPS</t>
  </si>
  <si>
    <t>HMGY109615</t>
  </si>
  <si>
    <t>GL-252243336436</t>
  </si>
  <si>
    <t>Glosa realizada por la gestora hospitalaria de Sandra Marcela Moreno GonzálezSe glosa (1) radiografía de tórax por valor de $ 65400 ya que el paciente requirió un segundo tiempo quirúrgico y a su vez presento infección del sitio operatorio ,Glosa realizada por la gestora hospitalaria de Sandra Marcela Moreno GonzálezSe glosa (11) terapia respiratoria por valor de $ 231000 (5) terapia física por valor de $ 105000 ya que el paciente requirió un segundo tiempo quirúrgico y a su vez presento infección del sitio operatorio Total $ 336000,Glosa realizada por la gestora hospitalaria de Sandra Marcela Moreno GonzálezSe glosa (2) cuidados intrahospitalario por especialista  por valor de $ 54800 c/u ya que el paciente requirió un segundo tiempo quirúrgico y a su vez presento infección del sitio operatorio Total $ 109600,Glosa realizada por la gestora hospitalaria de Sandra Marcela Moreno GonzálezSe glosa (4) habitación de tres camas por valor de $ 194600 de los días 05 06 07 y 08 de julio de 2021 ya que el paciente requirió un segundo tiempo quirúrgico y a su vez presento infección del sitio operatorio Total $ 778400,Glosa realizada por la gestora hospitalaria de Sandra Marcela Moreno GonzálezSe glosa (55) lactato de ringer x 500 ml por valor de $ 196790 (23) piperacilina solución por valor de $ 389528 (7) metronidazol 500 mg solución por valor de $ 54600 (1) clindamicina 600 mg solución por valor de $ 3127 (6840) oxigeno por valor de $ 88920 (6) enoxaparina de 20 UI solucion por valor de $ 102600 ya que el paciente requirió un segundo tiempo quirúrgico y a su vez presento infección del sitio operatorio Total $ 835565 además se glosa mayor valor cobrado según tarifa concertado entre IPS y EPSS la tarifa pactada según listado adjunto por lo tanto se objeta diferencia así 7 metronidazol 500 mg solución por valor  $ 7800 se reconoce $ 2369 se glosa diferencia $ 3801723 piperacilina 45  mg solución por valor  $ 16936 se reconoce $ 14050 se glosa diferencia $ 66378Tota $ 104395,Glosa realizada por la gestora hospitalaria de Sandra Marcela Moreno GonzálezSe glosa (6) gases arteriales por valor de $ 194600 (5) tiempo de protrombina pt  por valor de $ 33000 (5) tiempo de tromboplastina por valor de $ 32200 (3) transaminasa pirúvica por valor de $ 71100 (3) transaminasa oxalacetica por valor de $ 71100 (5) bilirrubina directa por valor de $ 47500 (5) bilirrubina total por valor de $ 61500 (6) creatinina en suero por valor de $ 78600 (6) nitrógeno por valor de $ 65400 (1) glucosa en suero por valor de $ 13600 (4) hemograma por valor de $ 90400 (2) potasio por valor de $ 64800 (2) cloro por valor de $ 20800 (2) sodio por valor de $ 53400 (1) ionograma por valor de $ 90000 (1) cultivo para microorganismo por valor de $ 53400 (2) glucometria por valor de $ 5000 (1) fosfatasa alcalina por valor de $ 16600 de los días 05 06 07 y 08 de julio de 2021 ya que el paciente requirió un segundo tiempo quirúrgico y a su vez presento infección del sitio operatorio Total $ 1063000,IPS factura (1) drenaje de colección por valor de $ 1487400 realizado el 04 de julio de 2021 en los soportes anexos por la IPS se evidencia lo realizado es laparatomia exploradora no coinciden lo ordenado con lo facturado además en los soportes anexos por la IPS se evidencia que el paciente ingresa el 29 de junio de 2021 pero al verificar con el área de aseguramiento el paciente está activo en la EPS desde el 05 de julio de 2021 por lo que se reconoce IPS factura (1) cistostomia cerrada por valor de $ 1302400 realizado el 06 de julio de 2021 en los soportes anexos por la IPS se evidencia lo realizado es laparatomia exploradora no coinciden lo ordenado con lo facturado además tiene glosa por la gestora hospitalaria de Sandra Marcela ya que el paciente requirió un segundo tiempo quirúrgico y a su vez presento infección del sitio operatorio,Se glosa (1) coloración gram por valor de $ 11700 (1) glucosa en suero por valor de $ 13600 (3) creatinina en suero por valor de $ 39300 (3) nitrógeno por valor de $ 32700 (1) parcial de orina por valor de $ 14400 (5) cuadro hematico por valor de $ 113000 (2) ionograma por valor de $ 180000 (1) proteína C reactiva por valor de $ 46100 (3) gases arteriales por valor de $ 152100 en los soportes anexos por la IPS se evidencia que el paciente ingresa el 29 de junio de 2021 pero al verificar con el área de aseguramiento el paciente está activo en la EPS desde el 05 de julio de 2021 por lo que se reconoce Total $ 602900,Se glosa (1) consulta de urgencias por valor de $ 53700 en los soportes anexos por la IPS se evidencia que el paciente ingresa el 29 de junio de 2021 pero al verificar con el área de aseguramiento el paciente está activo en la EPS desde el 05 de julio de 2021 por lo que se reconoce ,Se glosa (1) estudio de coloración básica  por valor de $ 111500 en los soportes anexos por la IPS se evidencia que el paciente ingresa el 29 de junio de 2021 pero al verificar con el área de aseguramiento el paciente está activo en la EPS desde el 05 de julio de 2021 por lo que se reconoce además en los soportes anexos por la IPS no se evidencia el resultado como lo estipula la Resolución 3047 de 2008,Se glosa (1) lavado peritoenal por valor de $ 1184900 y (1) extracción de apéndices por valor de $ 227200 realizado el 29 de junio de 2021 en los soportes anexos por la IPS se evidencia que el paciente ingresa el 29 de junio de 2021 pero al verificar con el área de aseguramiento el paciente está activo en la EPS desde el 05 de julio de 2021 por lo que se reconoce ,Se glosa (1) radiografía de tórax por valor de $ 65400 en los soportes anexos por la IPS se evidencia que el paciente ingresa el 29 de junio de 2021 pero al verificar con el área de aseguramiento el paciente está activo en la EPS desde el 05 de julio de 2021 por lo que se reconoce ,Se glosa (2) ecografía de abdomen total  por valor de $ 211800 en los soportes anexos por la IPS se evidencia que el paciente ingresa el 29 de junio de 2021 pero al verificar con el área de aseguramiento el paciente está activo en la EPS desde el 05 de julio de 2021 por lo que se reconoce Total $ 423600,Se glosa (2) incentivador respiratorio por valor de $ 26186 no facturable por estar incluido en un procedimiento (terapia respiratoria) del capítulo IV Decreto 2423/96 Total $ 52372Se glosa (1) circuito de anestesia por valor de $   44476 (2) mascara para anestesia por valor de $ 20722 no facturable por ser unos insumos y está incluido en el equipamiento del equipo de anestesia ,Se glosa (2) terapia física por valor de $ 42000 (9) terapia respiratoria por valor de $ 189000 en los soportes anexos por la IPS se evidencia que el paciente ingresa el 29 de junio de 2021 pero al verificar con el área de aseguramiento el paciente está activo en la EPS desde el 05 de julio de 2021 por lo que se reconoce Total $ 231000,Se glosa (21) lactato de ringer 500 ml por valor de $ 75138 (50) amikacina 100 mg solución por valor de $ 73650 (15) clindamacina 600 mg solución por valor de $ 46905 (10) dipirona 1000 mg solución por valor de $ 5940 (2160) oxigeno por valor de $ 28080 (2) piperacilina solución por valor de $ 33872 (6) enoxaparina 20 UI solucion por valor de $ 102600 en los soportes anexos por la IPS se evidencia que el paciente ingresa el 29 de junio de 2021 pero al verificar con el área de aseguramiento el paciente está activo en la EPS desde el 05 de julio de 2021 por lo que se reconoce Total $ 366185 además se glosa mayor valor cobrado según tarifa concertado entre IPS y EPSS la tarifa pactada según listado adjunto por lo tanto se objeta diferencia así 2 piperacilina 45  mg solución por valor  $ 16936 se reconoce $ 14050 se glosa diferencia $ 5772,Se glosa (6) habitación de tres camas por valor de $ 194600 c/u en los soportes anexos por la IPS se evidencia que el paciente ingresa el 29 de junio de 2021 pero al verificar con el área de aseguramiento el paciente está activo en la EPS desde el 05 de julio de 2021 por lo que se reconoce Total $ 1167600,Se glosa mayor valor cobrado según tarifa concertado entre IPS y EPSS la tarifa pactada según listado adjunto por lo tanto se objeta diferencia así 14 metronidazol 500 mg solución por valor  $ 7800 se reconoce $ 2369 se glosa diferencia $ 760349 piperacilina 45  mg solución por valor  $ 16936 se reconoce $ 14050 se glosa diferencia $ 25974Total $ 102008,Se objeta el cobro de 4 oximetrias por valor de $ 32700 c/u porque no es facturable debido a que hace parte del monitoreo de signos vitales del paciente por lo tanto está incluido en la atención del paciente  Total $ 130800</t>
  </si>
  <si>
    <t>PACIENTE AFILIADO CON FORMULARIO FISICO con fecha del 29/06/2021 RETIRADO DE NUEVA EPS DESDE EL 2019 SIN DNP  ENVIOS REALIZADOSPACIENTE MASCULINO DE 20 AÑOS CON DIAGNOSTICOS DE1 LAPAROTOMIA EXPLORATORIA (29/06/2021) DR AGUIRRE12 PELVIPERITONITIS23 APENDICE GANGRENOSA PERFORADA EN TERCIO PROXIMALSUBJETIVO PACIENTE REFIERE ADECUADA MODULACION DEL DOLOR SIN EPISODIOS EMETICOS DIURESISI POSITIVASSE ANEXA SOPORTE DE ECOGRAFIAS</t>
  </si>
  <si>
    <t>HMGY114313</t>
  </si>
  <si>
    <t>GL-252243336439</t>
  </si>
  <si>
    <t>Se glosa (1) inmovilización por valor de $ 51200 (1) sala de yeso por valor de $ 63200 y (1) materiales por valor de $ 63000 en los soportes anexos por la IPS se evidencia que fue realizado el 19 de julio de 2021 en el mismo evento de la reducción cerrada la inmovilización es necesario para terminar el procedimiento de la reducción,Se glosa (1) mascara para anestesia por valor de $ 10361 no facturable por ser unos insumos y está incluido en el equipamiento del equipo de anestesia Se glosa (1) mascara oxigeno por valor de $ 4551 no facturable está incluido en los materiales como lo contempla el Decreto 2423/96 Art 55,Se glosa (2) pik kirschner 12 mm por valor de $ 32800 (2) pik kirschner 15 mm por valor de $ 32800 (1) placa de corrección corta por valor de $ 4521500 (2) tornillo cortical  25  x 14 mm por valor de $ 610600 (1) tornillo cortical 25  x 16 mm por valor de $ 305300 (1) tornillo bloqueado  25  x 16 mm por valor de $ 567700 (3) tornillo bloqueado  25  x 20 mm por valor de $ 1753800 y (1) tornillo bloqueado  25  x 22 mm por valor de $ 584600 la IPS no adjunto la factura de compra donde se pueda verificar los valores además no se reconoce el  aumento del 12 % al valor de la factura de compra de los materiales de osteosentisis  en el contrato SSBY2019ES2T00014972</t>
  </si>
  <si>
    <t>SE ANEXA SOPORTE DE HC  EL 19/07/2021 LA REDUCCION CERRADA Y EL 21/07/201 LOS PROCEDIMIENTOS  SE ANEXA  FACTURA DE MATERIAL DE OSTEOSINTESIS Y CONCEPTO DEL MINISTERIO</t>
  </si>
  <si>
    <t>HBOG4047536</t>
  </si>
  <si>
    <t>GL-252243336441</t>
  </si>
  <si>
    <t>IPS factura nefrostomia vía laparoscopia por valor de $ 910500 en los soportes anexos por la IPS se evidencia que fue bilateral por lo que el segundo procedimiento se reconoce los honorarios materiales al 75% y sala al 50% por lo que se liquida asiHonorarios de cirujano por valor de $ 480200 se reconoce en $ 360150 se glosa la diferencia $ 120050Derecho de sala por valor de $ 367300 se reconoce en $ 183650 se glosa la diferencia $ 183650Materiales por valor de $ 63000 se reconoce en $ 47250 se glosa la diferencia $ 15750Se glosa (1) sala de hemodinamia por valor de $ 829440 por doble facturación en la factura anexa se evidencia que la IPS facturo la salaTotal $ 1148890,Se glosa (1) heparina sódica 2500 UI solución por valor de $ 23115 (13) piperacilina/ tazobactam 45 mg  solución por valor de $ 113880  en la hoja de administración de medicamentos no se evidencia que le aplicaron el medicamento estuvo hospitalizado del 24 de junio al 01 de julio de 2021 según lo dispuesto en el anexo técnico No 5 literal B Total $ 136995,Se glosa (2) reemplazo de catéter por valor de $ 276300 c/u en los soportes anexos por la IPS no se evidencia su realización como lo estipula la Resolución 3047 de 2008 Total $ 552600,Se glosa (2) set de drenaje multipropósito por valor de $ 1390500 c/u en el listado adjunto no se evidencia la tarifa Total $ 2781000,Se glosa (8) pielografia percutánea por valor de $ 230400 c/u en los soportes anexos por la IPS no se evidencia su realizaciones como lo estipula la Resolución 3047 de 2008 Total $ 1843200</t>
  </si>
  <si>
    <t>HBOG4046030</t>
  </si>
  <si>
    <t>GL-252243336468</t>
  </si>
  <si>
    <t>Se glosa (1) ecografía de doppler de vasos venosos lo están facturando con el código 882318  por valor de $ 344200 y (1) reconocimiento del 30 % por el examen a color por valor de $ 103300 de las 2 facturadas en los soportes anexos se evidencia que el médico tratante ordeno el 09 de junio de 2021 el duplex arterial y venoso bilateral los dos están incluido en el valor de duplex por ser un código integral Total $ 447500,Se glosa (10) enoxaparina de 40 UI solución por valor de $ 108160 de las 33 facturadas (14) ceruxima 750 mg solución por valor de $ 62160 de las 37 facturadas en la hoja de administración de medicamentos no se evidencia que le aplicaron el medicamento estuvo hospitalizado del 01 al 22  de junio de 2021 según lo dispuesto en el anexo técnico No 5 literal B Total $ 170320,Se glosa (2) aguja para bloqueo nervioso  por valor de $ 101616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poligalctina 2/0 aguja por valor de $ 10535 (2) poligalctina 3/0 aguja por valor de $ 21058 (3) polipropileno 2/0 por valor de $ 14580 insumo no facturable por estar incluido en los materiales como lo estipula el Decreto 2423/96 art 55Se glosa (2) kit de apósito pequeño por valor de $ 810000 (1) kit de apósito para terapia por valor de $ 513000 (2) kit de canister por valor de $ 1539000 (1) kit apósito para terapia por valor de $ 317250 en el listado adjunto no se evidencia la tarifa,Se objeta (1) consulta pre anestesica por valor $ 40400 por  originar la práctica de una intervención o procedimiento que deba realizar el especialista consultado Art 76 Decreto 2423/96Se objeta (2) interconsulta de cirugía plástica  por valor $ 52100 por  originar la práctica de una intervención o procedimiento que deba realizar el especialista consultado Art 76 Decreto 2423/96 Total $ 104200,Se objeta por mayor valor cobrado de 1 insulina lispro facturan por valor $ 24704 se aclara a la IPS que según la Circular 10 de 2020 el valor máximo a reconocer por dicho medicamentos es de $ 19932 se objeta la diferencia $ 4772</t>
  </si>
  <si>
    <t>HMGY131873</t>
  </si>
  <si>
    <t>GL-252243336522</t>
  </si>
  <si>
    <t>IPS factura (1) esofagogastroduodenoscopia por valor de $ 582200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$ 124300 se reconoce en $ 62150 se glosa la diferencia $ 62150IPS factura (2) Colonoscopia por valor de $ 1081400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asi2 Honorario de anestesia por valor de $ 245800 se reconoce en $ 122900 se glosa la diferencia $ 245800,Se glosa (1) cánula de oxigeno por valor de $ 2136 no facturable está incluido en los materiales como lo contempla el Decreto 2423/96 Art 55Se glosa (1) circuito de anestesia por valor de $  10361 no facturable por ser unos insumos y está incluido en el equipamiento del equipo de anestesia Se glosa (1) termómetro digital por valor $ 17300 no facturable por estar incluido en le valor de la hospitalización,Se glosa (1) ketamina 500 mg solución por valor de $ 32400 no facturable por ser agente anestésico está incluido en el valor de la sala,Se glosa (5) fosfato de sodio por valor de $ 94500 de las 8 facturadas (44) ringer x 500 ml  solución por valor de $ 157432 de las 144 facturadas  estuvo hospitalizado del 04 de junio al 02 de septiembre de 2021 en soportes anexos de historia clínica no se evidencia el registro de aplicación del medicamento que sustente su cobro según lo dispuesto en el anexo técnico No 5 literal B numeral 10 literal E  de la resolución 3047 de 2008 Total $ 251932,Se glosa mayor valor cobrado según tarifa concertado entre IPS y EPSS la tarifa pactada es SOAT2021 vigente menos el 10 % por lo tanto se objeta diferencia así (1)	interconsulta por anestesiología por valor  $ 52100 se reconoce $ 40300 se glosa diferencia $ 11800</t>
  </si>
  <si>
    <t>SE LEVANTA GLOSA SE ANEXA SOPORTE DE FACTURA E HC Y NOTAS DE ENFERMERIA</t>
  </si>
  <si>
    <t>HMGY137622</t>
  </si>
  <si>
    <t>GL-252243336523</t>
  </si>
  <si>
    <t>Se glosa (1) arteriectomia por valor de $ 321000 en los soportes anexos por la IPS no se evidencia su realización como lo estipula la Resolución 3047 de 2008,Se glosa (1) midazolam 5 mg solución por valor de $ 8307 no facturable por ser agente anestésico está incluido en el valor de la sala</t>
  </si>
  <si>
    <t>SE LEVANTA GLOSA SE ANEXA SOPORTE DE FACTURA E HC  INFORME QCO</t>
  </si>
  <si>
    <t>HMGY143561</t>
  </si>
  <si>
    <t>GL-252243336524</t>
  </si>
  <si>
    <t>IPS factura Reducción cerrada de fractura de falange por valor de $ 350900 realizado el 24 de septiembre de 2021 en los soportes anexos por la IPS se evidencia que el procedimiento fue realizado en el mismo evento de la reducción cerrada de metacarpianos por lo que se liquidaHonorarios de cirujano por valor de $ 159700 se reconoce por valor de $ 120000 se glosa la diferencia $ 39700,Se glosa (1) mascara laríngea por valor de $ 67090 (1) mascara para anestesia por valor de $ 10361  no facturable por ser unos insumos y está incluido en el equipamiento del equipo de anestesia Se glosa (1) mascara oxigeno por valor de $ 4551 no facturable está incluido en los materiales como lo contempla el Decreto 2423/96 Art 55,Se glosa (1) reconstrucción de vaso periférico por valor de $ 550200 en los soportes anexos por la IPS no se evidencia su realización como lo estipula la Resolución 3047 de 2008,Se glosa mayor valor cobrado del aumento del 12 % al valor de la factura de compra de los materiales de osteosentisis en el contrato SSBY2019ES2T00014972 por lo que se liquida asi(1)	pin kirschner 10 mm x 230   por valor de $ 16400 se reconoce en $ 14635 se glosa la diferencia $ 17653	pin kirschner 12 mm x 230   por valor de $ 16400 se reconoce en $ 14635 se glosa la diferencia $ 52953  pin kirschner 15 mm x 230   por valor de $ 16400 se reconoce en $ 14635 se glosa la diferencia $ 5295Total $ 12355</t>
  </si>
  <si>
    <t>SE LEVANTA GLOSA SE ANEXA SOPORTE DE FACTURA E HC FACTURA MATERIAL OSTEOSINTESIS  IPS NO ACEPTA LA OBJECION SE APLICA EL 12 % MAS POR VALOR DE ADMINISTRACION DE DISPOSITIVOS Y MEDICAMENTOS RESOLUCION INTERNA DE PRECIOS  (MATERIAL DE OSTEOSINTESIS</t>
  </si>
  <si>
    <t>FEHF199402</t>
  </si>
  <si>
    <t>GL-252243336525</t>
  </si>
  <si>
    <t>IPS factura (9) internación de cuidados intensivos por valor de $ 1354900 en los soportes anexos por la IPS se evidencia que la paciente pasa de unidad de cuidados intermedios el 07 de septiembre de 2021 por lo que se reconoce (2) internación de cuidados intermedios por valor de $ 728800 se glosa la diferencia $ 1252200,Se glosa (1) catéter epicutáneo  por valor de $ 626041 en los soportes anexos por la IPS se evidencia que la paciente ingresa el 31 de agosto de 2021 pero al verifica con el área de aseguramiento la paciente está activo en la bases de datos de la EPS desde el 07 de septiembre de 2021 por lo que se reconoce además no se evidencia el listado adjunto donde verificar los valores,Se glosa (1) ecocardiograma  por valor de $ 562100 en los soportes anexos por la IPS se evidencia que la paciente ingresa el 31 de agosto de 2021 pero al verifica con el área de aseguramiento la paciente esta activo en la bases de datos de la EPS desde el 07 de septiembre de 2021 por lo que se reconoce,Se glosa (1) ecografía cerebral por valor de $ 110700 en los soportes anexos por la IPS se evidencia que la paciente ingresa el 31 de agosto de 2021 pero al verifica con el área de aseguramiento la paciente está activo en la bases de datos de la EPS desde el 07 de septiembre de 2021 por lo que se reconoce,Se glosa (1) tiroidea estimulante por valor de $ 71600  (1) calcio por valor de $ 19400 (1) potasio por valor de $ 32400 (1) sodio por valor de $ 26700 (2) hemocultivo por valor de $ 129200 (1) proteína C reactiva por valor de $ 46100 (1) cuadro hemático por valor de $ 22600 en los soportes anexos por la IPS se evidencia que la paciente ingresa el 31 de agosto de 2021 pero al verifica con el área de aseguramiento la paciente está activo en la bases de datos de la EPS desde el 07 de septiembre de 2021 por lo que se reconoce Total $ 348000,Se glosa (115740) litros de oxigeno por valor de $ 1736100 (1) surfactante por valor de $ 5446127 (7) bolsa de nutrición parenteral por valor de $ 923160 en los soportes anexos por la IPS se evidencia que la paciente ingresa el 31 de agosto de 2021 pero al verifica con el área de aseguramiento la paciente esta activo en la bases de datos de la EPS desde el 07 de septiembre de 2021 por lo que se reconoce además no se evidencia el listado adjunto donde verificar los valores Total $ 8105387,Se glosa (3) radiografía de tórax por valor de $ 196200 y (1) radiografía de abdomen por valor de $ 76300 en los soportes anexos por la IPS se evidencia que la paciente ingresa el 31 de agosto de 2021 pero al verifica con el área de aseguramiento la paciente esta activo en la bases de datos de la EPS desde el 07 de septiembre de 2021 por lo que se reconoce,Se glosa (6) piperacilina  tazobactam 45 mg solución por valor de $ 93139 no se evidencia el listado adjunto donde verificar los valores Total $ 558834,Se glosa (7) internación de cuidados intensivos por valor de $ 1354900 c/u en los soportes anexos por la IPS se evidencia que la paciente ingresa el 31 de agosto de 2021 pero al verifica con el área de aseguramiento la paciente está activo en la bases de datos de la EPS desde el 07 de septiembre de 2021 por lo que se reconoce Total $ 9484300,Se glosa (9) piperacilina  tazobactam 45 mg solución por valor de $ 93139 de las 15 facturadas en la hoja de administración de medicamentos no se evidencia su registro estuvo hospitalizado del 31 de agosto al 28 de septiembre de 2021 según lo dispuesto en el anexo técnico No 5 literal B Total $ 838251 además no se evidencia el listado adjunto donde verificar los valores,Se objeta el cobro de 2 PORTATIL DE ECOGRAFIA facturado por valor de $ 48000 debido a que el servicio facturado no se encuentra incluido en el manual tarifario SOAT por lo tanto no se reconoce su cobro Total $ 96000</t>
  </si>
  <si>
    <t>Se levanta glosa Paciente SAMARA ISABEL GARCIA GONZALES RC 1070994063 Prematuro Extremo con Alto Riego de Falla Ventilatoria por Sindrome de Dificultad Respiratoria del Recien Nacido Segundario a Enfermedad de Membrana Hialina Paiente requiere de manejo en UCI NEONATAL Fecha de Nacimiento 31/08/2021  0934  31 Sem por Ballar  Bajo Peso / Baja Talla NO SE ACEPTA GLOSA  Paciente Requiere Toma de ECO quien por Protocolo en UCI NEONATAL se toma PORTATIL y se Factura por CODICO SOAT Numeral 6 PORTATILES  COD 21601  Portátiles sin fluoroscopia e intensificador de imágenes (practicado en habitación UCI RN o quirófanos) Por Valor Total $ 53300  Levantar Glosa Por Valor de $48000 Se Trata de RN Cubierto por Seguro de la Madre con COOSALUD  La Constitución Política de Colombia establece un amplio marco de protección para los niños De esta manera el artículo 44 prevé que aquéllos son beneficiarios tanto de derechos establecidos en el Texto Constitucional como en tratados internacionales ratificados por Colombia y señala el carácter prevalente de los mismos Este precepto se encuentra complementado por el artículo 50 que fija una especial protección para los niños menores de un año y por el artículo 67 sobre el carácter obligatorio del derecho a la educación para niños entre 5 y 15 años de edad Sobre este asunto importa señalar que la prestación de servicios de salud en el régimen contributivo tanto a afiliados como a su grupo familiar beneficiario está regulada por el artículo 163 de la Ley 100 de 1993 y el artículo 34 del Decreto 806 de 1998 Dichos preceptos indican la manera en que está conformado el grupo familiar el cual recibe servicios mediante el cubrimiento de la Unidad de Pago por Capitación De conformidad con estas disposiciones son parte del grupo familiar tanto los hijos menores de 18 años de edad que dependan económicamente del afiliado los hijos mayores de edad que padecen incapacidad permanente o menores de 25 años que sean estudiantes con dedicación exclusiva y que dependan económicamente del afiliado Así mismo el parágrafo 2 del artículo 163 señala que "Todo niño que nazca después de la vigencia de la presente Ley quedará automáticamente como beneficiario de la Entidad Promotora de Salud a la cual esté afiliada su madre  Levantar Glosa TOTAL asociada se adjunta soportes</t>
  </si>
  <si>
    <t>HBOG4062769</t>
  </si>
  <si>
    <t>GL-252243336589</t>
  </si>
  <si>
    <t>Glosa realizada por la gestora hospitalaria de Damaris Tatiana Sánchez VelascoPaciente se encuentra en el servicio de hospitalización del 08 al 28 de septiembre de 2021 está en (1) internación de cuidados intensivos por valor de  1354900  se reconoce en (1) habitación bipersonal por valor de $ 300700 se glosa la diferencia $ 1054200,Glosa realizada por la gestora hospitalaria de Damaris Tatiana Sánchez VelascoPaciente se encuentra en el servicio de hospitalización del 08 al 28 de septiembre de 2021 está en (1) internación de cuidados intermedios por valor de  728800  se reconoce en (1) habitación bipersonal por valor de $ 300700 se glosa la diferencia $ 428100,Se glosa (1) angioplastia de vasos miembros por valor de $ 1242750 en los soportes anexos por la IPS no se evidencia su realización como lo estipula la Resolución 3047 de 2008,Se glosa (1) ecografía de doppler de vasos venosos lo están facturando con el código 882317  por valor de $ 344200 y (1) reconocimiento del 30 % por el examen a color por valor de $ 103300 de las 2 facturadas en los soportes anexos se evidencia que el médico tratante ordeno el 24 de septiembre de 2021 el duplex arterial y venoso bilateral los dos están incluido en el valor de duplex por ser un código integral Total $ 447500Se glosa (1) ecografía de doppler de vasos venosos arteriales miembros superiores lo están facturando con el código 882307  por valor de $ 344200 y (1) reconocimiento del 30 % por el examen a color por valor de $ 103300 de las 2 facturadas en los soportes anexos se evidencia que el médico tratante ordeno el 09 de septiembre de 2021 el duplex arterial y venoso bilateral los dos están incluido en el valor de duplex por ser un código integral Total $ 447500Se glosa (1) ecografía de doppler de vasos venosos arteriales miembros inferiores lo están facturando con el código 882308  por valor de $ 344200 y (1) reconocimiento del 30 % por el examen a color por valor de $ 103300 de las 2 facturadas en los soportes anexos se evidencia que el médico tratante ordeno el 09 de septiembre de 2021 el duplex arterial y venoso bilateral los dos están incluido en el valor de duplex por ser un código integral Total $ 447500,Se glosa (11) vancomicina 500 mg solución por valor de $ 46629 de las 24 facturadas (10) piperacilina/ tazobactam 45 mg solución por valor de $ 87600 de las 60 facturadas en la hoja de administración de medicamentos no se evidencia que le aplicaron el medicamento estuvo hospitalizado del 08 al 28 de septiembre de 2021 según lo dispuesto en el anexo técnico No 5 literal B Total $ 134229,Se glosa (2) hemodiálisis por valor de $ 49600 c/u de las 8 facturadas en los soportes anexos por la IPS se evidencia la realización de 6 de los dias 13 16 18 21 27 y 28 de septiembre de 2021 como lo estipula la Resolución 3047 de 2008 Total $ 99200,Se glosa (2) solución hemodiálisis por valor de $ 39182 (2) filtros dializador por valor de $ 103118 de las 8 facturadas en los soportes anexos por la IPS se evidencia el uso de 6 como lo estipula la Resolución 3047 de 2008 Total $ 142300,Se glosa (8) sala de hemodialis por valor de $ 86400 c/u no facturable por estar incluido en el valor de la hospitalización Total $ 691200,Se objeta (3) cuidados intrahospitalario por especialista de anestesiologia por valor $ 52100 c/u por  originar la práctica de una intervención o procedimiento que deba realizar el especialista consultado Art 76 Decreto 2423/96 Total $ 156300 Se glosa mayor valor cobrado según tarifa concertado entre IPS y EPSS la tarifa pactada es SOAT vigente menos el 10 % por lo tanto se objeta diferencia así 3 consulta por especialista de anestesia $ 52100 se reconoce $ 40300 se glosa diferencia $ 35400Se objeta (2) cuidados intrahospitalario por especialista de nefrologia por valor $ 52100 c/u por  originar la práctica de una intervención o procedimiento que deba realizar el especialista consultado Art 76 Decreto 2423/96 Total $ 104200Se objeta (19) cuidados intrahospitalario por especialista de cirugía vascular o ortopedia por valor $ 54800 c/u por  originar la práctica de una intervención o procedimiento que deba realizar el especialista consultado Art 76 Decreto 2423/96 Total $ 1041200,Se objeta por mayor valor cobrado de 3 insulina lispro facturan por valor $ 24704 se aclara a la IPS que según la Circular 10 de 2020 el valor máximo a reconocer por dicho medicamentos es de $ 19932 se objeta la diferencia $ 14316</t>
  </si>
  <si>
    <t>HBOG4061734</t>
  </si>
  <si>
    <t>GL-252243336592</t>
  </si>
  <si>
    <t>Glosa realizada por la gestora hospitalaria de Damaris Tatiana Sánchez VelascoPaciente se encuentra en el servicio de hospitalización del 11 al 18 de septiembre de 2021 está en (1) internación de cuidados intermedios por valor de  728800  se reconoce en (1) habitación bipersonal por valor de $ 300700 se glosa la diferencia $ 428100,Se glosa (1) aguja de biopsia por valor de $ 149083 (1) catéter venoso por valor de $ 306450 (3) filtro desleucocitador por valor de $ 574800 en el listado adjunto no se evidencia los valores,Se glosa (1) esofagogastroduodenoscopia por valor de $ 457900 en los soportes anexos por la IPS se evidencia que lo realizado corresponde a otra hospitalización con fechas del 26 de julio de 2021 como lo estipula la Resolución 3047 de 2008Se glosa (1) inserción de catéter por valor de $ 515300 en los soportes anexos por la IPS se evidencia que el procedimiento fue realizado en la UCI no da lugar al cobro por estar incluido en el valor de la unidad y ser un procedimiento de la unidad,Se glosa (1) kit de hemodiálisis por valor de $ 312194 en los soportes anexos por la IPS no se evidencia su uso como lo estipula la Resolución 3047 de 2008 además  en el listado adjunto no se evidencia los valores,Se glosa (1) mycobacterium por valor de $ 338400 en los soportes anexos por la IPS no se evidencia el resultado como lo estipula la Resolución 3047 de 2008,Se glosa (15) albumina solucion por valor de $ 1934955 en el listado adjunto no se evidencia los valores,Se glosa (3) estudio de citometria por valor de $ 845300 c/u en los soportes anexos por la IPS no se evidencia el resultado como lo estipula la Resolución 3047 de 2008 además en listados adjuntos no se evidencia los valores Total $ 2535900Se glosa (9) estudio de coloración histoquímica por valor de $ 128400 c/u en los soportes anexos por la IPS no se evidencia los resultados como lo estipula la Resolución 3047 de 2008 Total $ 1155600,Se glosa (6) polietilenglicol por valor de $ 79368 de las 8 facturadas (1) meropenem de 1 gramo solución por valor de $ 10828 de las 5 facturadas (6) fluconazol 200 mg solución por valor de $ 30198 de las 9 facturadas (2) cisatracurio por valor de $ 27904 de las 3 facturadas  en la hoja de administración de medicamentos no se evidencia que le aplicaron el medicamento estuvo hospitalizado del 11 al 18 de septiembre de 2021 según lo dispuesto en el anexo técnico No 5 literal B Total $ 148298,Se glosa mayor valor cobrado según tarifa concertado entre IPS y EPSS la tarifa pactada es SOAT vigente menos el 10 % por lo tanto se objeta diferencia así 7 acido láctica por valor de  $ 46100 se reconoce $ 39500 se glosa diferencia $ 46200,Se objeta (3) cuidados intrahospitalario por especialista de hematologia por valor $ 52100 c/u por  originar la práctica de una intervención o procedimiento que deba realizar el especialista consultado Art 76 Decreto 2423/96 Total $ 156300Se objeta (1) cuidados intrahospitalario por especialista de gastroenterologia por valor $ 52100 c/u por  originar la práctica de una intervención o procedimiento que deba realizar el especialista consultado Art 76 Decreto 2423/96 Se objeta (1) consulta pre anestesica por valor $ 40400 por  originar la práctica de una intervención o procedimiento que deba realizar el especialista consultado Art 76 Decreto 2423/96,Se objeta el cobro de 1 examen de colesterol LDL  facturado por $ 26900 porque es un examen no facturable debido a que su resultado es un cálculo matemático realizado en el laboratorio entre los otros exámenes integrantes del perfil lipidio (colesterol total colesterol de alta y triglicéridos)</t>
  </si>
  <si>
    <t>HBOG4061464</t>
  </si>
  <si>
    <t>GL-252243336595</t>
  </si>
  <si>
    <t xml:space="preserve">Glosa realizada por la gestora hospitalaria de Yenny Katherin Medina MartinPaciente se encuentra en el servicio de hospitalización del 06 al 21 de septiembre de 2021 está en (1) internación de cuidados intermedios por valor de  728800  se reconoce en (1) habitación bipersonal por valor de $ 300700 se glosa la diferencia $ 428100,Se glosa (1) curación por valor de $ 47900 no facturable por estar incluido en el valor de la estancia,Se glosa (2) albumina solución  por valor de $ 257994 de las 22 facturadas (5) piperacilina  solución por valor de $ 43800 de las 17 facturadas en la hoja de administración de medicamentos no se evidencia que le aplicaron el medicamento estuvo hospitalizado del 06 al 21 de septiembre de 2021 según lo dispuesto en el anexo técnico No 5 literal B Total $ 301794 una vez subsanada este ítem se glosa (2) albumina solución por valor de $ 257994 en el listado adjunto no se evidencia los valores,Se glosa (2) colocación de catéter por valor de $ 114600 c/u en los soportes anexos por la IPS no se evidencia su realizaciones como lo estipula la Resolución 3047 de 2008 Total $ 229200,Se glosa (20) albumina solución por valor de $ 2579940 en el listado adjunto no se evidencia los valores,Se glosa (8) terapia respiratoria por valor de $ 21000 c/u de las 11 facturadas en los soportes anexos por la IPS se evidencia la realización de 3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$ 168000,Se glosa mayor valor cobrado según tarifa concertado entre IPS y EPSS la tarifa pactada es SOAT vigente menos el 10 % por lo tanto se objeta diferencia así 8 acido láctica por valor de  $ 46100 se reconoce $ 39500 se glosa diferencia $ 52800,Se objeta el cobro de 1 examen de colesterol LDL  facturado por $ 26900 porque es un examen no facturable debido a que su resultado es un cálculo matemático realizado en el laboratorio entre los otros exámenes integrantes del perfil lipidio (colesterol total colesterol de alta y triglicéridos) </t>
  </si>
  <si>
    <t>HBOG4065817</t>
  </si>
  <si>
    <t>GL-252243336597</t>
  </si>
  <si>
    <t>Se glosa (1) stent biliar con sistema por valor de $ 378000 (1) balón de dilatación por valor de $ 1255500 (1) papilotomo por valor de $ 851267 (1) guía biliar por valor de $ 698619  en el listado adjunto no se evidencia los valoresIPS factura (1) pistola sutura por valor de $ 851422 según la descripción quirúrgica se evidencia que se uso una recarga se le aclara a IPS que cada endograpadora se puede hacer uso de 3 recargas por lo que se reconoce el 333% del valor inicial que equivale a $ 283523 se glosa la diferencia $ 567046,Se glosa (3) enoxaparina de 40 solución  por valor de $ 32448 de las 5 facturadas (23) cefazolina 1 gramo  solución por valor de $ 68080 de las 36 facturadas en la hoja de administración de medicamentos no se evidencia que le aplicaron el medicamento estuvo hospitalizado del 05 al 17 de octubre de 2021 según lo dispuesto en el anexo técnico No 5 literal B Total $ 100528,Se glosa mayor valor cobrado según tarifa concertado entre IPS y EPSS la tarifa pactada es SOAT vigente menos el 10 % por lo tanto se objeta diferencia así 1 acido láctica por valor de  $ 46100 se reconoce $ 39500 se glosa diferencia $ 6600,Se objeta (2) cuidados intrahospitalario por especialista de gastroenterologia por valor $ 52100 c/u por  originar la práctica de una intervención o procedimiento que deba realizar el especialista consultado Art 76 Decreto 2423/96 Total $ 104200</t>
  </si>
  <si>
    <t>HBOG4067087</t>
  </si>
  <si>
    <t>GL-252243336601</t>
  </si>
  <si>
    <t>IPS factura (1) esofagogastroduodenoscopia por valor de $ 582100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$ 124200 se reconoce en $ 62100 se glosa la diferencia $ 62100Se glosa (12) curación simple por valor de $ 47900 no facturable por estar incluido en la estancia como lo estipula el Decreto 2423/96 Art 40 Total $ 574800,Se glosa (1) ecografía de doppler de vasos venosos arteriales miembros inferiores lo están facturando con el código 882308  por valor de $ 344200 y (1) reconocimiento del 30 % por el examen a color por valor de $ 103300 de las 2 facturadas en los soportes anexos se evidencia que el médico tratante ordeno el 11 de octubre de 2021 el duplex arterial y venoso bilateral los dos están incluido en el valor de duplex por ser un código integral Total $ 447500Se glosa (1) ecografía de doppler de vasos venosos arteriales miembros inferiores lo están facturando con el código 882317  por valor de $ 344200 y (1) reconocimiento del 30 % por el examen a color por valor de $ 103300 de las 2 facturadas en los soportes anexos se evidencia que el médico tratante ordeno el 11 de octubre de 2021 el duplex arterial y venoso bilateral los dos están incluido en el valor de duplex por ser un código integral Total $ 447500,Se glosa (1) inspirimetro de incentivador respiratorio por valor de $ 42194 no facturable por estar incluido en un procedimiento (terapia respiratoria) del capítulo IV Decreto 2423/96,Se glosa (11) polietilenglicol solución  por valor de $ 145508 de las 15 facturadas (1) enoxaparina de 40 UI  solución por valor de $ 10816 de las 2 facturadas (23) ampicilina solución por valor de $ 41400 de las 56 facturadas en la hoja de administración de medicamentos no se evidencia que le aplicaron el medicamento estuvo hospitalizado del 08 al 22 de octubre de 2021 según lo dispuesto en el anexo técnico No 5 literal B Total $ 197724,Se objeta (1) consulta pre anestesica por valor $ 40400 por  originar la práctica de una intervención o procedimiento que deba realizar el especialista consultado Art 76 Decreto 2423/96Se objeta (2) cuidados intrahospitalario por especialista de gastroenterologia por valor $ 52100 c/u por  originar la práctica de una intervención o procedimiento que deba realizar el especialista consultado Art 76 Decreto 2423/96 Total $ 104200</t>
  </si>
  <si>
    <t>HBOG4065710</t>
  </si>
  <si>
    <t>GL-252243336606</t>
  </si>
  <si>
    <t>Se glosa (1) aguja para biopsia por valor de $ 149083 (8) filtro desleucocitador hematíes por valor de $ 1532800 (13) filtro desleucocitador plaquetas  por valor de $ 4906200 en el listado adjunto no se evidencia los valores,Se glosa (1) estudio de citometria por valor de $ 845300 en listados adjuntos no se evidencia los valores,Se glosa (1) estudio de coloración básica citología por valor de $ 57200 (1) estudio de coloración básica de aspiración por valor de $ 63000 (2) estudio de coloración básica por valor de $ 193600 (4) estudio de coloración histoquímica por valor de $ 513600 (10) estudio de coloración inmunohistoquímica por valor de $ 816000 en los soportes anexos por la IPS no se evidencias los resultados como lo estipula la Resolución 3047 de 2008,Se glosa (5) fenotipo eritrocitario por valor de $ 121500 (17) fenotipo de sistema RH por valor de $ 413100 en los soportes anexos por la IPS no se evidencia que este ordenado ni esta soportado como lo estipula la Resolución 3047 de 2008,Se objeta (8) interconsulta  por especialista de hematologia por valor $ 52100 c/u por  originar la práctica de una intervención o procedimiento que deba realizar el especialista consultado Art 76 Decreto 2423/96 Total $ 416800</t>
  </si>
  <si>
    <t>FEHF218492</t>
  </si>
  <si>
    <t>GL-252243336670</t>
  </si>
  <si>
    <t>Se glosa (1) tijera de harmonico por valor de $ 452400 (1) trocar por valor de $ 672800 (2) disector maylan por valor de $ 1229600 (2) grasper monopolar por valor de $ 1229600 (1) funda para cable por valor de $ 71098 no facturable por ser parte de los insumos y accesorios de la sala de quirófano Decreto 2423/96 Art 49,Se glosa (13) cuidados intrahospitalario por especialista por valor de $ 54800 c/u por originar la práctica de una intervención o procedimiento que deba realizar el especialista consultado Art 76 Decreto 2423/96 Total $ 712400</t>
  </si>
  <si>
    <t xml:space="preserve">Se levanta glosa se adjunta soporte de historia clinica y manual tarifario insititucional de medicamentos e insumos Se ratifica instrumental no facturable </t>
  </si>
  <si>
    <t>NHRZ581129</t>
  </si>
  <si>
    <t>GL-252243336682</t>
  </si>
  <si>
    <t xml:space="preserve">Se glosa (1) aguja anestesia espinal por valor de $ 4667(1)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objeta 2 circuito respiratorio por valor de $ 205118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$ 46890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(11) apósito  transparente adhesivos por valor de $ 33704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objeta 13 filtro intercambiador antibacterial facturado por valor de $ 7349 c/u no se reconoce insumo que hace parte del ventilador mecánico por lo tanto su cobro esta incluido dentro del valor de la estancia de la unidad de cuidados intensivos Total $ 95537Se glosa (1) catéter de hemodialisis por valor de $ 312004 en el listado adjunto no se evidencia los valores,Se glosa (1) curación por valor de $ 47900 no facturable por estar incluido en el valor de estanciaSe glosa (12) transfusión de la unidad de glóbulos rojos por valor de $ 876000 (4) transfusión de plasma por valor de $ 165600 en los soportes anexos por la IPS se evidencia que las aplicaciones  fueron en la UCI UCE no da lugar al cobro por estar incluido en el valor de la unidad,Se glosa (1) esofogogastroduodenoscopia por valor de $ 457900 en los soportes anexos por la IPS no se evidencia su realización como lo estipula la Resolución 3047 de 2008,Se glosa (1) hemoclasificacion sistema RH $ 29000 y (1) hemoclasificacion sistema abo inversa por valor de $ 32200 no facturable por estar incluido en el valor de las prueba de compatibilidadSe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glosa (2) terapias fonoaudiologia por valor de $ 21000 c/u en  los soportes anexos por la IPS no se evidencia su realización como lo estipula la Resolución 3047 de 2008 Total $ 42000,Se glosa (6) dexmedetomidina 100 mcg solución por valor de $ 68034 de las 14 facturadas (96) fentanilo solucion por valor de $ 172224 de las 114 facturadas (4) np adulto solucion por valor de $ 1129276 de las 5 facturadas (2) glutamina 20 % solución por valor de $ 649524 (20) ácidos grasos cadena media solución por valor de $ 1384560 (24) aminoácidos solución por valor de $ 1319856 (27) multivitaminas solución por valor de $ 1251747 (2) ácidos grasos aceite de soya solución por valor de $ 144346 (22) glicerofosfato solución por valor de $ 434544 (27) elementos trazas por valor de $ 340875   en la hoja de administración de medicamentos no se evidencia que le aplicaron el medicamento estuvo hospitalizado del 23 de noviembre al 25 de diciembre de 2021 según lo dispuesto en el anexo técnico No 5 literal B Total $ 6894986 ademas se glosa en los listados adjuntos no se evidencia los valores donde se pueda verificar,Se glosa mayor valor cobrado según tarifa concertado entre IPS y EPSS la tarifa pactada es SOAT vigente menos el 10 % por lo tanto se objeta diferencia así 35 ácido láctico por valor de  $ 46100 se reconoce $ 39500 se glosa diferencia $ 231000,Se objeta (1) interconsulta por especialista de gastroenterologia por valor $ 52100 y (22) interconsulta por nefrologia por valor de $ 1146200 (2) interconsulta por especialista de nuerologia por valor de $ 104200 por  originar la práctica de una intervención o procedimiento que deba realizar el especialista consultado Art 76 Decreto 2423/96 ,Se objeta el cobro de 129 terapias respiratorias facturadas por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$ 2709000 </t>
  </si>
  <si>
    <t>HBOG4077855</t>
  </si>
  <si>
    <t>GL-252243336695</t>
  </si>
  <si>
    <t>Se glosa mayor valor cobrado según tarifa concertado entre IPS y EPSS la tarifa pactada es SOAT vigente menos el 10 % por lo tanto se objeta diferencia así Resonancia magnética con perfusion por valor de  $ 2603500 se reconoce por valor de $ 2343150 se glosa diferencia $ 260350</t>
  </si>
  <si>
    <t>NHRZ582628</t>
  </si>
  <si>
    <t>GL-252243336710</t>
  </si>
  <si>
    <t>IPS factura (1) esfinterectomia y papilotomia por valor de $ 1047900 en los soportes anexos por la IPS se evidencia que fue realizado en el mismo evento de la extraccion endoscopica por la misma de acceso por ser segunda cirugía se reconoce los honorarios al 50% no se reconoce la sala y los materiales por lo que se liquida asiHonorario de cirujano por valor de $ 480200 se reconoce por valor de $ 240100 se glosa la diferencia $ 240100Honorario de anestesia por valor de $ 137400 se reconoce por valor de $ 68700 se glosa la diferencia $ 68700Se glosa la sala de cirugía por valor de $ 367300Se glosa los materiales por valor de $ 63000Total $ 739100IPS factura (1) colangio a por valor de $ 958500 en los soportes anexos por la IPS se evidencia que fue realizado en el mismo evento de la extraccion endoscopica por la misma de acceso por ser segunda cirugía se reconoce los honorarios al 50% no se reconoce la sala y los materiales por lo que se liquida asiHonorario de cirujano por valor de $ 428200 se reconoce por valor de $ 214100 se glosa la diferencia $ 214100Honorario de anestesia por valor de $ 122900 se reconoce por valor de $ 61450 se glosa la diferencia $ 61450Se glosa la sala de cirugía por valor de $ 344400Se glosa los materiales por valor de $ 63000Total $ 682950,Se glosa (1) inspirimetro de incentivador respiratorio por valor de $ 42194 no facturable por estar incluido en un procedimiento (terapia respiratoria) del capítulo IV Decreto 2423/96Se glosa  (2) trocar desechable 5 mm por valor de $ 328080 y (2) trocar desechable por  valor de $ 318380 no facturable por ser parte de los insumos y accesorios de la sala de quirófano Decreto 2423/96 Art 49 ,Se glosa (16) terapia respiratoria por valor de $ 21000 c/u de las 81 facturadas en  los soportes anexos por la IPS se evidencia la realización de 65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$ 336000,Se glosa (2) ampicilina sulbactam 15 mg solución por valor de $ 3600 de las 20 facturadas (10) pieracilina tazobactam 45 mg solucion por valor de $ 87600 de las 28 facturadas (1) enoxaparina de 60 UI solución por valor de $ 14451   en la hoja de administración de medicamentos no se evidencia que le aplicaron el medicamento estuvo hospitalizado del 02 al 29 de diciembre de 2021 según lo dispuesto en el anexo técnico No 5 literal B Total $ 105651 ,Se glosa mayor valor cobrado según tarifa concertado entre IPS y EPSS la tarifa pactada es SOAT vigente menos el 10 % por lo tanto se objeta diferencia así 1 ácido láctico por valor de  $ 46100 se reconoce $ 39500 se glosa diferencia $ 6600,Se objeta (12) cuidados intrahospitalario por especialista por valor $ 54800 en los soportes anexos por la IPS no se evidencia valoraciones a gastroenterologia y cirugia general se le recuerda a la IPS que no se reconocen las valoraciones por  originar la práctica de una intervención o procedimiento que deba realizar el especialista consultado Art 76 Decreto 2423/96 Total $ 657600,Se objeta (2) consulta pre anestesica por valor $ 40400 por  originar la práctica de una intervención o procedimiento que deba realizar el especialista consultado Art 76 Decreto 2423/96 Total $ 80800</t>
  </si>
  <si>
    <t>NHRZ580680</t>
  </si>
  <si>
    <t>GL-252243336714</t>
  </si>
  <si>
    <t>Se glosa (2) ecocardiograma por valor de $ 562000 c/u en los soportes anexos por la IPS no se evidencia los resultados como lo estipula la Resolución 3047 de 2008 Total $ 1124000,Se glosa (33) removedor de adhesicos por valor de $ 3358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$ 110814</t>
  </si>
  <si>
    <t>HMGY183933</t>
  </si>
  <si>
    <t>GL-252243336726</t>
  </si>
  <si>
    <t>Glosa realizada por la gestora hospitalaria Sandra Marcela Moreno GonzálezSe glosa (1) ecocardiograma por valor de $ 499600 se genera alerta por atención no conforme correspondiente a los días 12 13 y 14 de diciembre de 2021 en lo que respecta a la totalidad de los servicios que se prestaron toda vez que no se ha iniciado la solicitud de oxigeno domiciliario ,Glosa realizada por la gestora hospitalaria Sandra Marcela Moreno GonzálezSe glosa (1) gases arteriales por valor de $ 50700 y (1) albumina por valor de $ 9300 se genera alerta por atención no conforme correspondiente a los días 12 13 y 14 de diciembre de 2021 en lo que respecta a la totalidad de los servicios que se prestaron toda vez que no se ha iniciado la solicitud de oxigeno domiciliario Total $ 60000,Glosa realizada por la gestora hospitalaria Sandra Marcela Moreno GonzálezSe glosa (15840) litros de oxigeno por valor de $ 205920 (8) ampicilina sulbactam solución por valor de $ 21208 (2) enoxaparina de 80 UI solución por valor de $ 67050 se genera alerta por atención no conforme correspondiente a los días 12 13 y 14 de diciembre de 2021 en lo que respecta a la totalidad de los servicios que se prestaron toda vez que no se ha iniciado la solicitud de oxigeno domiciliario Total $ 294178,Glosa realizada por la gestora hospitalaria Sandra Marcela Moreno GonzálezSe glosa (3) cuidados intrahospitalario por medicina especializado por valor de $ 54800 c/u se genera alerta por atención no conforme correspondiente a los días 12 13 y 14 de diciembre de 2021 en lo que respecta a la totalidad de los servicios que se prestaron toda vez que no se ha iniciado la solicitud de oxigeno domiciliario Total $ 164400,Glosa realizada por la gestora hospitalaria Sandra Marcela Moreno GonzálezSe glosa (3) habitación de cuatro camas por valor de $ 160000 c/u se genera alerta por atención no conforme correspondiente a los días 12 13 y 14 de diciembre de 2021 en lo que respecta a la totalidad de los servicios que se prestaron toda vez que no se ha iniciado la solicitud de oxigeno domiciliario Total $ 480000 ,Glosa realizada por la gestora hospitalaria Sandra Marcela Moreno GonzálezSe glosa (3) terapia física por valor de $ 21000 c/u se genera alerta por atención no conforme correspondiente a los días 12 13 y 14 de diciembre de 2021 en lo que respecta a la totalidad de los servicios que se prestaron toda vez que no se ha iniciado la solicitud de oxigeno domiciliario Total $ 63000,Se glosa (1) cánulas de oxigeno por valor de $ 2136 y (1) humificador por valor de $ 10217 de las 2 facturadas en la historia clínica anexa no se evidencia justificación para su cobro por protocolo de enfermería se reconoce una por estancia Total $ 12353,Se glosa (1) estudio polisomnografico por valor de $ 1382400 en los soportes anexos por la IPS no se evidencia el resultado como lo estipula la Resolución 3047 de 2008,Se glosa (5) cuidados intrahospitalario por medicina especializado por valor de $ 54800 c/u en los soportes anexos por la IPS no se evidencia evoluciones de los días 18 19 20 21 y 22 de diciembre de 2021 como lo estipula la Resolución 3047 de 2008 Total $ 274000,Se glosa (6) terapia física por valor de $ 21000 c/u en los soportes anexos por la IPS se evidencia la realización de 11 terapias como lo estipula la Resolución 3047 de 2008 Total $ 126000,Se glosa (6480) litros de oxigeno por valor de $ 84240 de las 51840 facturadas en los soportes anexos por la IPS se evidencia que le suministraron 45360 litros de oxigeno como lo estipula la Resolución 3047 de 2008,Se objeta por mayor valor cobrado de 2 insulina glargina 100 UI solución facturan por valor $ 120462 x 2 = $ 240924 se aclara a la IPS que según la Circular 12 de 2021 el valor máximo a reconocer por dicho medicamentos es de $ 119792 x 2 = $ 239584 se objeta la diferencia $ 1340Se objeta por mayor valor cobrado de 2 insulina lispro 100 UI solución facturan por valor $ 83822 x 2 = $ 167644 se aclara a la IPS que según la Circular 12 de 2021 el valor máximo a reconocer por dicho medicamentos es de $ 67511 x 2 = $ 135022 se objeta la diferencia $ 32622</t>
  </si>
  <si>
    <t>HMGY185521</t>
  </si>
  <si>
    <t>GL-252243336727</t>
  </si>
  <si>
    <t>Glosa realizada por la  gestora hospitalaria de Sandra Marcela Moreno GonzálezPaciente se encuentra en el servicio de hospitalización del 27 al 30 de diciembre de 2021 (3) habitación de tres camas por valor de $ 194600  se reconoce (3) habitación de cuatro camas por valor de $ 160000 se glosa la diferencia $ 103800,Se glosa (1) cánula de oxigeno por valor de $ 2136 no facturable por estar incluido en los materiales Decreto 2423/96 Art 55,Se glosa (2) cefalotina 1000 mg solución por valor de $ 10800 de las 4 facturadas (1) cefazolina 1000 mg solucion por valor de $ 5400 de las 4 facturadas (2) heparina de 40 UI solución por valor de $ 34714  estuvo hospitalizado del 27 al 30 de diciembre de 2021 en soportes anexos de historia clínica no se evidencia el registro de aplicación del medicamento que sustente su cobro según lo dispuesto en el anexo técnico No 5 literal B numeral 10 literal E  de la resolución 3047 de 2008 Total $ 50914,Se glosa (4) pin cortical por valor de $ 429600 (1) barra en carbono 11 mm x 150 mm por valor de $ 405100 (1) barra en carbono 11 mm x 300 mm por valor de $ 332900(1) barra en carbono 11 mm x 350 mm por valor de $ 389700 (7) rotula universal por valor de $ 5499200 se le recuerda a la IPS que no se reconoce el  aumento del 12 % al valor de la factura de compra de los materiales de osteosentisis según el contrato SSBY2019ES2T00014972</t>
  </si>
  <si>
    <t>NHRZ580412</t>
  </si>
  <si>
    <t>GL-252243336739</t>
  </si>
  <si>
    <t>BARRANCABERMEJA</t>
  </si>
  <si>
    <t>IPS factura (1) grapadora lineal 75 mm  por valor de $ 730314 según la descripción quirúrgica se evidencia que se uso de 2 recargas se le aclara a IPS que cada endograpadora se puede hacer uso de 3 recargas por lo que se reconoce el 333% del valor inicial que equivale a $ 486388 se glosa la diferencia  de $ 243926,Se glosa (1) curación por valor de $ 47900 no facturable por estar incluido en el valor de estancia,Se glosa (1) lavado peritoneal por valor de $ 227200 no facturable  en los soportes anexos por la IPS se evidencia que fue realizado en el mismo evento de hemicolectomia el lavado es necesario por terminar el procedimiento</t>
  </si>
  <si>
    <t>HBOG4081356</t>
  </si>
  <si>
    <t>GL-252243336771</t>
  </si>
  <si>
    <t>Se glosa (1) enoxaparina 60 UI solución por valor de $ 14451 de las 10 facturadas (3) piperacilina solucion por valor de $ 26280 de las 78 facturadas (3) ácidos grasos por valor de $ 207684 (17) aminoacidos adultos por valor de $ 934898 (9) multivitamonas adultos por valor de $ 417249 (6) ácidos grasos por valor de $ 433038 (8) multivitaminas por valor de $ 188048 (3) glicerofosfato solución por valor de $ 59256  (43) desmedetomidina solución por valor de $ 487577 (9) elementos traas por valor d $ 113625 (2) np adulto solución por valor de $ 564638 en la hoja de administración de medicamentos no se evidencia que le aplicaron el medicamento estuvo hospitalizado del 02 al 24 de diciembre de 2021 según lo dispuesto en el anexo técnico No 5 literal B Total $ 3446744 ademas se glosa los medicamentos en el listado adjunto no se evidencia los valores,Se glosa (2) terapia física por valor de $ 21000 c/u de las 10 facturadas en los soportes anexos por la IPS se evidencia la realización de 8 terapias como lo estipula la Resolución 3047 de 2008 Total $ 42000Se glosa (46) terapia respiratoria por valor de $ 21000 c/u de las 54 facturadas en  los soportes anexos por la IPS se evidencia la realización de 8 terapias como lo estipula la Resolución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$ 966000,Se glosa mayor valor cobrado según tarifa concertado entre IPS y EPSS la tarifa pactada es SOAT2021 vigente menos el 10 % por lo tanto se objeta diferencia así 1 ácido láctico por valor de  $ 46100 se reconoce $ 39500 se glosa diferencia $ 6600,Se objeta (1) interconsulta por neumologia por valor de  $ 52100 (3) interconsulta por maxilofacial por valor de $ 156300 por  originar la practica de una intervención  o procedimiento que deba realizar el especialista consultado Art 76 Decreto 2423/96 ,Se objeta 2 circuito respiratorio por valor de $ 194980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t>
  </si>
  <si>
    <t>NHRZ589737</t>
  </si>
  <si>
    <t>GL-252243336793</t>
  </si>
  <si>
    <t>Se glosa (2) hemoclasificacion sistema RH por valor de  $ 63600 y (1) hemoclasificacion sistema abo inversa $ 70800 no facturable por estar incluido en el valor de las prueba de compatibilidad,Se glosa (4) curación simple por valor de $ 211200 no facturable por estar incluido en la estancia como lo estipula el Decreto 2423/96 Art 40Se glosa (5) transfusión de glóbulos por valor de $ 402000 (5) transfusión de plaquetas por valor de $ 228000 (9) transfusión de plasma fresco por valor de $ 410400  en los soportes anexos por la IPS se evidencia que la aplicaciones fueron en la UCE no da lugar al cobro por estar incluido en el valor de la unidad,Se glosa (7) fenotipo erotricitario por valor de $ 186900 (28) fenotipo rh por valor de $ 747600 (4) fenotipo sistema abo por valor de $ 33600  en los soportes anexos por la IPS no se evidencia que este ordenado por el medico tratante ni soportado como lo estipula la Resolución 3047 de 208,Se glosa (8) albumina solución por valor de $ 1031976  el listado adjunto no se evidencia los valores,Se glosa (8) Albumina solución por valor de $ 1160973 de las 17 facturadas  en la hoja de administración de medicamentos no se evidencia que le aplicaron el medicamento estuvo hospitalizado del 16 al 26 de enero de 2022 según lo dispuesto en el anexo técnico No 5 literal B  ademas se glosa los medicamentos en el listado adjunto no se evidencia los valores,Se glosa el resucitador manual ambu adulto por valor de $ 46890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(2) apósitos transparente por valor de $ 3064 no facturable insumo utilizado en  la  fijación  del acceso a la vía vascular IV el cual reemplaza la utilización del micropore por lo tanto no se reconoce  ya que se encuentra incluido en la urgencia Total $ 6128,Se glosa mayor valor cobrado según tarifa concertado entre IPS y EPSS la tarifa pactada es SOAT2021 vigente menos el 10 % por lo tanto se objeta diferencia así 6 acido láctica por valor de  $ 50700 se reconoce por valor de  $ 43500 se glosa la diferencia $ 43200,Se objeta el cobro de 39 terapias respiratorias facturadas por $ 23100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$ 900900</t>
  </si>
  <si>
    <t>HBOG4080978</t>
  </si>
  <si>
    <t>GL-252243336797</t>
  </si>
  <si>
    <t>Glosa realizada por la gestora hospitalaria de  Jenny Alexandra Torres MorenoPaciente se encuentra en el servicio de hospitalización del 03 al 22  de diciembre de 2021 esta en (1) internacion de cuidados intermedios por valor de $ 728800  se reconoce (1) habitación de tres camas por valor de $ 249900 se glosa la diferencia de $ 478900,Glosa realizada por la gestora hospitalaria de  Jenny Alexandra Torres MorenoPaciente se encuentra en el servicio de hospitalización del 03 al 22  de diciembre de 2021 esta en (13) habitación bipersonal por valor de $ 300700  se reconoce (13) habitación de tres camas por valor de $ 249900 se glosa la diferencia de $ 660400,Se glosa (1) arteriografia por valor de $ 1014500 de las 3 facturadas en los soportes anexos por la IPS se evidencia la realizan de 2 el 18 de diciembre de 2021 como lo estipula la Resolución 3047 de 2008,Se glosa (1) ecografía de doppler de vasos venosos lo están facturando con el código 882308  por valor de $ 344200 y (1) reconocimiento del 30 % por el examen a color por valor de $ 113700 de las 2 facturadas en los soportes anexos se evidencia que el médico tratante ordeno el 04 de diciembre de 2021 el duplex arterial y venoso bilateral los dos están incluido en el valor de duplex por ser un código integral Total $ 457900,Se glosa (1) enoxaparina de 40 UI solución por valor de $ 10816 de las 2 facturadas (2) enoxparina de 60 UI solución por valor de $ 28902 de las 9 facturadas  en la hoja de administración de medicamentos no se evidencia que le aplicaron el medicamento estuvo hospitalizado del 03 al 22 de diciembre de 2021 según lo dispuesto en el anexo técnico No 5 literal B Total $ 39718,Se glosa (1) guía angioplastia por valor de $ 827900 (1) cateter de cruce por valor de $ 946350 (1) balón de angioplastia por valor de $ 648101 en los listados adjunto no se evidencia los valores,Se glosa (14) cuidados intrahospitalario por especialista de cirugía vascular por valor de  $ 54800 c/u por  originar la practica de una intervención  o procedimiento que deba realizar el especialista consultado Art 76 Decreto 2423/96 Total $ 767200,Se glosa (2) ecografia de doppler por valor de $ 688400 y (2) reconocimiento del 30% por valor de $ 227400 de las 4 facturadas en los soportes anexos por la IPS se evidencia que le realizaron el 04 y 19 de diciembre de 2021 como lo estipula la Resolución 3047 de 2008 Total $ 915800,Se glosa (6) terapia respiratoria por valor de $ 21000 c/u de las 12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$ 126000</t>
  </si>
  <si>
    <t>HBOG4083321</t>
  </si>
  <si>
    <t>GL-252243336800</t>
  </si>
  <si>
    <t>Glosa realizada por la gestora hospitalaria de  Jenny Alexandra Torres MorenoPaciente se encuentra en el servicio de hospitalización del 17 de diciembre de 2021 al 04 de enero de 2022 esta en (18) habitación unipersonal por valor de $ 351300  se reconoce (18) habitación de tres camas por valor de $ 249900 se glosa la diferencia de $ 1825200,Se glosa (1) cateterismo  por valor de $ 775400 (1) nefrolitotomia por valor de $ 1322600 (1) litotricia  por valor de $ 964800 en los soportes anexos por la IPS no se evidencia el procedimiento como lo estipula la Resolución 3047 de 2008 una vez subsanada este ítem se realiza el proceso de auditoria si el cateterismo fue realizado en el mismo evento de la nefrolitotomia se glosa por ser la via de acceso,Se glosa (1) inspirimetro de incentivador respiratorio por valor de $ 42194 no facturable por estar incluido en un procedimiento (terapia respiratoria) del capítulo IV Decreto 2423/96Se glosa (1) guia hibrida por valor de $ 327279 en el listado adjunto no se evidencia los valoresSe glosa (1) seda por valor de $ 4604 insumo no facturable esta incluido en los materiales,Se glosa (1) pielografia por valor de $ 775400 en los soportes anexos por la IPS no se evidencia el procedimiento como lo estipula la Resolución 3047 de 2008,Se glosa (10) polimixina  solución por valor de $ 812910  en la hoja de administración de medicamentos no se evidencia que le aplicaron el medicamento estuvo hospitalizado del 17 de diciembre de 2021 al 04 de enero de 2022 según lo dispuesto en el anexo técnico No 5 literal B se le recuerda a la IPS que solo se reconoce desde el 01 de enero de 2022 que es un medicamento pos antes se debe facturar a otro pagador y se glosa también porque en el listado adjunto no se evidencia los valores,Se glosa (4) cuidados intrahospitalario por especialista de urologia por valor de  $ 60300 c/u por  originar la practica de una intervención  o procedimiento que deba realizar el especialista consultado Art 76 Decreto 2423/96 Total $ 241200Se objeta (1) consulta pre anestesica por valor $ 40400 por  originar la práctica de una intervención o procedimiento que deba realizar el especialista consultado Art 76 Decreto 2423/96</t>
  </si>
  <si>
    <t>HBOG4087542</t>
  </si>
  <si>
    <t>GL-252243336837</t>
  </si>
  <si>
    <t xml:space="preserve">Se glosa (1) estudio de coloración por valor de $ 122700 en los soportes anexos por la IPS no se evidencia el resultado como lo estipula la Resolución 3047 de 2008,Se glosa (2) fresa para cortante para hueso por valor de $ 1363768 (3) fresa diamante para hueso por valor de $ 2035203 no facturable por ser parte de los insumos y accesorios de la sala de quirófano Decreto 2423/96 Art 49 </t>
  </si>
  <si>
    <t>HBOG4088242</t>
  </si>
  <si>
    <t>GL-252243336838</t>
  </si>
  <si>
    <t>Glosa realizada por la Gestora hospitalaria de Jennifer Lizarazo CortesPaciente se encuentra en el servicio de hospitalización del 11 al 15 de enero de 2022 está el (2) habitación bipersonal por valor de $ 330900  se reconoce en (2) habitación de tres camas por valor de $ 275100 c/u se glosa la diferencia $ 111600,Se glosa (1) clavo krischner por valor de $ 20496 (4) tornillo smartdrive locking 25 por valor de $ 1238272 (2) tornillo smartdrive estándar 25 por valor de $ 477792 (1) placa radio palmar por valor de $ 3095344 en los soportes anexos por la IPS no se evidencia la factura de venta donde se pueda verificar los valores una vez subsanada se realiza el proceso de auditoria,Se glosa (1) consulta preanestesica por valor de $ 57300 por  originar la practica de una intervención o procedimiento que deba realizar el especialista consultado Art 76 Decreto 2423/96,Se glosa (1) inspirimetro de incentivador respiratorio por valor de $ 42194 no facturable por estar incluido en un procedimiento (terapia respiratoria) del capítulo IV Decreto 2423/96</t>
  </si>
  <si>
    <t>HBOG4085998</t>
  </si>
  <si>
    <t>GL-252243336862</t>
  </si>
  <si>
    <t>Glosa realizada por la Gestora hospitalaria de Jennifer Lizarazo CortesPaciente se encuentra en el servicio de hospitalización del 18 al 28 de enero de 2022 está el (7) habitación bipersonal por valor de $ 330900 se reconoce en (7) habitación de tres camas por valor de $ 275100 c/u se glosa la diferencia $ 111600,Se glosa (1) eritrosedimentacion VSG por valor de $ 5700 no da lugar al cobro porque fue realizado al mismo tiempo del hemograma,Se glosa (1) seda por valor de $ 4316 insumo no facturable por estar incluido en el valor de los materiales,Se glosa (3) piperacilina solución por valor de $ 26280 de las 22 facturadas (3) vancomicina solución por valor de $ 12717 de las 20 facturadas en la hoja de administración de medicamentos no se evidencia que le aplicaron el medicamento estuvo hospitalizado del 18 al 28 de enero de 2022 según lo dispuesto en el anexo técnico No 5 literal B Total $ 38997,Se glosa mayor valor cobrado según tarifa concertado entre IPS y EPSS la tarifa pactada es SOAT2022 vigente menos el 10 % por lo tanto se objeta diferencia así 1 ácido láctico por valor de $ 50700 se reconoce por valor $ 43500 se glosa diferencia $ 7200</t>
  </si>
  <si>
    <t>HBOG4088083</t>
  </si>
  <si>
    <t>GL-252243336866</t>
  </si>
  <si>
    <t>Glosa realizada por la Gestora hospitalaria de Jennifer Lizarazo CortesPaciente se encuentra en el servicio de hospitalización del  26 de enero al 04 de febrero de 2022 está el (7) habitación bipersonal por valor de $ 330900  se reconoce en (7) habitación de tres camas por valor de $ 275100 c/u se glosa la diferencia $ 390600</t>
  </si>
  <si>
    <t>HMGY211181</t>
  </si>
  <si>
    <t>GL-252243336909</t>
  </si>
  <si>
    <t>Se glosa (1) cánula de oxigeno por valor de $ 2136 no facturable está incluido en los materiales como lo contempla el Decreto 2423/96 Art 55,Se glosa (2) transfusión de la unidad  de glubulos rojos por valor de $ 80400 c/u en los soportes adjunto por la IPS se evidencia  que la aplicación fue en la cirugía no da lugar al cobro por estar incluido en el valor de la sala Total $ 160800,Se glosa (3) tonillo corticales 35 mm x 14 mm  por valor de $ 235800 (2) tonillo corticales 35 mm x 16 mm  por valor de $ 235800 (1) tonillo esponjoso 40 mm x 14 mm  por valor de $ 78600 (1) tonillo esponjoso 40 mm x 16 mm  por valor de $ 78600  (1) clavo de charis por valor de $ 2795300 (1) tonillo para bloqueo 50 mm x 30 mm  por valor de $ 492500 (1) tonillo para bloqueo 50 mm x 36 mm  por valor de $ 492500  (1) tonillo para bloqueo 50 mm x 40 mm  por valor de $ 492500 (1) tonillo para bloqueo 50 mm x 42 mm  por valor de $ 492500 (1) tonillo para bloqueo 50 mm x 46 mm  por valor de $ 492500 (1) tapón por valor de $ 572300  (1) placa por valor de $ 268200  la IPS no adjunto la factura de venta donde se pueda verificar una vez subsanada se glosa l aumento del 12 % al valor de la factura de compra de los materiales de osteosentisis en el contrato SSBY2019ES2T00014972</t>
  </si>
  <si>
    <t>HMGY218363</t>
  </si>
  <si>
    <t>GL-252243336911</t>
  </si>
  <si>
    <t>Se glosa (1) placa de grip por valor de $ 4084300 (1) tonillo corticales 15 mm x 07 mm  por valor de $ 273100 (1) tonillo bloqueado 15 mm x 05 mm  por valor de $ 392600 (1) tonillo bloqueado 15 mm x 10 mm  por valor de $ 425000 (2) tonillo acutrac micro de 30 mm  por valor de $ 2381200 (2) pin guía por valor de $ 423400 (1) tornillo cortical 15 x 09 mm por valor de $ 273100 (1) tornillo bloqueado 15 x 12 mm por valor de $ 425000 (1) tornillo bloqueado 15 x 13 mm por valor de $ 425000  la IPS no adjunto la factura de venta donde se pueda verificar una vez subsanada se glosa l aumento del 12 % al valor de la factura de compra de los materiales de osteosentisis en el contrato SSBY2019ES2T00014972 Total $ 9102700</t>
  </si>
  <si>
    <t>HMGY210311</t>
  </si>
  <si>
    <t>GL-252243336912</t>
  </si>
  <si>
    <t>Glosa realizada por la gestora hospitalaria de Sandra Marcela Moreno GonzálezSe glosa (19) cuidado intrahospitalario por especialista por valor de $ 60300 c/u se genera alerta por atención no conforme correspondiente a los días 17 18 19 20 21 22 23 24 25 26 27 y 28 de febrero 01 02 03 04 05 06 y 07 de marzo de 2022 en lo que respecta a la totalidad de los servicios que se prestaron toda vez que no se ha realizado la valoración de psiquiatría y la ips tiene ofertado el servicio y de esta forma prolongado la estancia hospitalaria Total $ 1145700,Glosa realizada por la gestora hospitalaria de Sandra Marcela Moreno GonzálezSe glosa (19) habitación de cuatro camas por valor de $ 176100 c/u se genera alerta por atención no conforme correspondiente a los días 17 18 19 20 21 22 23 24 25 26 27 y 28 de febrero 01 02 03 04 05 06 y 07 de marzo de 2022 en lo que respecta a la totalidad de los servicios que se prestaron toda vez que no se ha realizado la valoración de psiquiatría y la ips tiene ofertado el servicio y de esta forma prolongado la estancia hospitalaria Total $ 3345900,Se glosa (1) consulta de urgencia pro valor de $ 59100 se verifica en la bases de datos que la paciente esta capitada en su Institución ademas en los soportes anexos por la IPS se evidencia que el paciente fue recibido por médico general no da lugar al cobro según la Resolución 2292 de 2021 en el artículo 10 el acceso de entrada se hará en forma directa a través del servicio de urgencias podrán hacerlo en la forma directa a las especialidades de pediatría ginecología,Se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</si>
  <si>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HMGY211597</t>
  </si>
  <si>
    <t>GL-252243336913</t>
  </si>
  <si>
    <t>Se glosa (6) terapia física por valor de $ 23100 c/u en los soportes anexos por la IPS  se evidencia de la justificación para ordenarla Total $ 138600,Se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triglicéridos),Se objeta por mayor valor cobrado de 1 Insulina lispro 100 UI solución inyectable facturan por valor $ 83822 se aclara a la IPS que según la Circular 12 de 2021 el valor máximo a reconocer por dicho medicamentos es de $ 67511 se objeta la diferencia $ 16311Se objeta por mayor valor cobrado de 1 Insulina glargina 100 UI solución inyectable facturan por valor $ 120462 se aclara a la IPS que según la Circular 12 de 2021 el valor máximo a reconocer por dicho medicamentos es de $ 119792 se objeta la diferencia $ 670</t>
  </si>
  <si>
    <t>HMGY215963</t>
  </si>
  <si>
    <t>GL-252243336914</t>
  </si>
  <si>
    <t>Se glosa (1) estudio de coloración por valor de $ 122700 en los soportes anexos por la IPS no se evidencia el resultado como lo estipula la Resolution 3047 de 2008,Se glosa (1) extensión para anestesia adulto por valor de $ 1998 insumo que corresponde a un set de extensión para proporcionar mayor longitud a los accesos venosos no se reconoce ya que cumple la misma función que el equipo macrogotero el cual se está reconociendo ,Se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(4) terapia física por valor de $ 23100 c/u en los soportes anexos por la IPS  se evidencia de la justificación para ordenarla Total $ 92400</t>
  </si>
  <si>
    <t>HMGY219582</t>
  </si>
  <si>
    <t>GL-252243336917</t>
  </si>
  <si>
    <t>Se glosa (1) cánula de oxigeno por valor de $ 2136 no facturable está incluido en los materiales como lo contempla el Decreto 2423/96 Art 55Se glosa (1) extensión para anestesia adulto por valor de $ 1998 insumo que corresponde a un set de extensión para proporcionar mayor longitud a los accesos venosos no se reconoce ya que cumple la misma función que el equipo macrogotero el cual se está reconociendo ,Se glosa (1) pin kirschner 12 por valor de $ 16400 (2) pin kirschner 15 por valor de $ 32800  la IPS no adjunto la factura de venta donde se pueda verificar una vez subsanada se glosa l aumento del 12 % al valor de la factura de compra de los materiales de osteosentisis en el contrato SSBY2019ES2T00014972</t>
  </si>
  <si>
    <t>HBOG4084485</t>
  </si>
  <si>
    <t>GL-252243336924</t>
  </si>
  <si>
    <t>Glosa realizada por la Gestora hospitalaria de Jennifer Lizarazo CortesPaciente se encuentra en el servicio de hospitalización del  10 al 22  de enero de 2022 está el (10) habitación bipersonal por valor de $ 330900  se reconoce en (10) habitación de tres camas por valor de $ 275100 c/u se glosa la diferencia $ 558000,Se glosa (1) consulta preanestesica por valor de $ 44400 por  originar la practica de una intervención o procedimiento que deba realizar el especialista consultado Art 76 Decreto 2423/96Se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enoxaparina de 40 UI solución por valor de $ 14451 de las 2 facturadas en la hoja de administración de medicamentos no se evidencia que le aplicaron el medicamento estuvo hospitalizado del 10 al 22 de enero de 2022 según lo dispuesto en el anexo técnico No 5 literal B ,Se glosa (1) fiberwire N 2 por valor de $ 149520 (2) fiberwire N 5 por valor de $ 432400 en los soportes anexos por la IPS no se evidencia su uso como lo estipula la Resolución 3047 de 2008</t>
  </si>
  <si>
    <t>HBOG4091876</t>
  </si>
  <si>
    <t>GL-252243336925</t>
  </si>
  <si>
    <t>IPS factura (1) reemplazo de cadera por valor de $ 7920600 en los soportes anexos por la IPS no se evidencia cotizacion aprobada por la EPS por lo que se reconoce por eventos se liquida asiHonorarios de cirujano por valor de $ 993000Honorarios de anestesia por valor de $ 603600Honorarios de ayudantia por valor de $ 270900Sala  por valor de $ 1095300Total facturado $ 7920600Total a reconocer $ 2962800Total glosado por valor de $ 4957800,Se glosa (1) aguja anestesia espinal por valor de $ 4650 (1) aguja de anestesia por valor de $ 51104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campo quirurgico en u autoadhesivos por valor de $ 85849 no facturable por estar incluido en la dotación básica de la salaSe glosa (1) removedor de adhesicos por valor de $ 3712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bupivacaina dextrosa 20 mg solución inyectable por valor de $ 2392 por ser agente anestesica es utilizada en derechos de sala,Se glosa (2) tornillo acetabular por valor de $ 593600 (1) inserto pin por valor de $ 683088 y (1) campo de insicion por valor de $ 175763 la IPS no adjunto la factura de venta donde se pueda verificar los precios</t>
  </si>
  <si>
    <t>NHRZ599932</t>
  </si>
  <si>
    <t>GL-252243336929</t>
  </si>
  <si>
    <t xml:space="preserve">IPS factura tenosinovectomia por valor de $ 2184300 realizado el 23 de febrero de 2022 en los soportes anexos por la IPS  no se evidencia el uso de la sala de quirófano donde se requiera el servicios de anestesia general por los cuidados que requiere por lo que se reconoce como sala básica no se evidencia la participación anestesia que se relaciona a continuaciónSala de cirugía por valor de $ 842400 se reconoce al 45% por valor de  $ 379100 se glosa la diferencia $ 463300Materiales por valor de $ 471600 se reconoce con el código 39305 por valor de  $ 69300 se glosa la diferencia $ 402300Se glosa (1) honorarios de anestesia de la tenosinoctomia por valor de $ 270600 en las descripción quirúrgica no se evidencia la participación del profesional fue con anestesia localSe glosa (1) honorarios de anestesia de la drenaje curetaje por valor de $ 57500 en las descripción quirúrgica no se evidencia la participación del profesional fue con anestesia localSe glosa (1) honorarios de anestesia de desbridamiento por valor de $ 79500 en las descripción quirúrgica no se evidencia la participación del profesional fue con anestesia localTotal $ 1273200IPS factura colgajo por valor de $ 2677500 realizado el 27 de febrero de 2022 en los soportes anexos por la IPS  no se evidencia el uso de la sala de quirófano donde se requiera el servicios de anestesia general por los cuidados que requiere por lo que se reconoce como sala básica no se evidencia la participación anestesia que se relaciona a continuaciónSala de cirugía por valor de $ 994800 se reconoce al 45% por valor de  $ 447700 se glosa la diferencia $ 547100Materiales por valor de $ 471600 se reconoce con el código 39305 por valor de  $ 69300 se glosa la diferencia $ 402300Se glosa (1) honorarios de anestesia de la colgajo por valor de $ 381600 en las descripción quirúrgica no se evidencia la participación del profesional fue con anestesia localSe glosa (1) honorarios de anestesia de la drenaje curetaje por valor de $ 57500 en las descripción quirúrgica no se evidencia la participación del profesional fue con anestesia localSe glosa (1) honorarios de anestesia de desbridamiento por valor de $ 79500 en las descripción quirúrgica no se evidencia la participación del profesional fue con anestesia localSe glosa (1) honorarios de anestesia de la tenosinoctomia por valor de $ 203000 en las descripción quirúrgica no se evidencia la participación del profesional fue con anestesia localSala de cirugía de la tenosinovectomia por valor de $ 421200 se reconoce al 45% por valor de  $ 189500 se glosa la diferencia $ 231700Materiales por valor de $ 353700 se reconoce con el código 39305 por valor de  $ 69300 se glosa la diferencia $ 284400Total $ 2187100,Se glosa (1) consulta preanestesica por valor de $ 44400 (1) cuidados intrahospitalario por especialista por valor de $ 60300  por  originar la practica de una intervención o procedimiento que deba realizar el especialista consultado Art 76 Decreto 2423/96,Se glosa (6)  piperacilina solución por valor de $ 52560 de las 40 facturadas en la hoja de administración de medicamentos no se evidencia que le aplicaron el medicamento estuvo hospitalizado del 17 de febrero al 01 de marzo de 2022 según lo dispuesto en el anexo técnico No 5 literal B  </t>
  </si>
  <si>
    <t>NHRZ603312</t>
  </si>
  <si>
    <t>GL-252243336936</t>
  </si>
  <si>
    <t>Se glosa (2) hemoclasificacion (grupo sanguíneo ) $ 63600 (1) hemoclasificacion directo por valor de $ 13200 y (1) hemoclasificacion abo inversa $ 70800 no facturable por estar incluido en el valor de las prueba de compatibilidad,Se glosa (4) terapia respiratoria por valor de $ 23100 c/u de las 20 facturadas en los soportes anexos por la IPS se evidencia la realización de 16 terapias como lo estipula Resolución 3047 de 2008 Total $ 92400,Se glosa mayor valor cobrado según tarifa concertado entre IPS y EPSS la tarifa pactada es SOAT2022 vigente menos el 10 % por lo tanto se objeta diferencia así 1 ácido láctico por valor de $ 50700 se reconoce por valor $ 43500 se glosa diferencia $ 7200</t>
  </si>
  <si>
    <t>HMGY211553</t>
  </si>
  <si>
    <t>GL-252243336940</t>
  </si>
  <si>
    <t>Se glosa (1) ecografía de doppler de vasos venosos lo están facturando con el código 882317  por valor de $ 152700  en los soportes anexos se evidencia que el médico tratante ordeno el 28 de febrero de 2022 el duplex arterial y venoso bilateral los dos están incluido en el valor de duplex por ser un código integral ,Se glosa (1) incentivador respiratorio por valor de $ 26186 no facturable por estar incluido en un procedimiento (terapia respiratoria) del capítulo IV Decreto 2423/96,Se glosa (16500) litros de oxigeno por valor de $ 214500 de las 55500 facturadas en los soportes anexos por la IPS se evidencia que le suministraron 39000 litros de oxigeno como lo estipula la Resolución 3047 de 2008,Se glosa (5) terapia física por valor de $ 23100 c/u de las 16 facturadas en los soportes anexos por la IPS se evidencia la realización de 11 terapias como lo estipula la Resolución 3047 de 2008 Total $ 115500,Se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t>
  </si>
  <si>
    <t>HMGY212799</t>
  </si>
  <si>
    <t>GL-252243336942</t>
  </si>
  <si>
    <t>Glosa realizada por la Gestora hospitalaria de  Sandra Marcela Moreno GonzálezPaciente se encuentra en el servicio de hospitalización del 04 de febrero al 02 de marzo de 2022 está en (26)  internación de cuidados básicos por valor de $ 304200 se reconoce (26) habitación de cuatro camas por valor de $ 247800 se glosa la diferencia $ 1466400,Se glosa (1) consulta de urgencias por valor de $ 59100 en los soportes anexos por la IPS se evidencia que el paciente fue recibido por médico general no da lugar al cobro según la Resolución 2292 de 2021 en el artículo 10 el acceso de entrada se hará en forma directa a través del servicio de urgencias podrán hacerlo en la forma directa a las especialidades de pediatría ginecología ademas se verifica en la bases de datos se encuentra capitado con su institución,Se glosa (1) gorro desechable por valor de $ 535 insumo no facturable hace parte de la dotación y  esta incluido en el valor de la estancia,Se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</si>
  <si>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HMGY218508</t>
  </si>
  <si>
    <t>GL-252243336944</t>
  </si>
  <si>
    <t xml:space="preserve">IPS factura (4) cuidados intrahospitalario por especialista por valor de $ 60300 en los soportes anexos por la IPS se evidencia que las valoraciones por medicina internas fueron interconsultas porque el especialista de base era cirugías general por lo que se reconoce por valor de $ 57300 se glosa la diferencia $ 12000,Se glosa (1) estudio de coloración por valor de $ 34500 (1) estudio de coloración básico por valor de $ 63000 en los soportes anexos por la IPS no se evidencia los resultados como lo estipula la Resolución 3047 de 2008,Se glosa (1) tapabocas desechable N 95 $ 9975 los insumos de los protocolos de bioseguridad los asume la IPSSe glosa (2)  resucitador manual ambu neonatal por valor de $ 256718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(3) extensión para anestesia adulto por valor de $ 1998 c/u insumo que corresponde a un set de extensión para proporcionar mayor longitud a los accesos venosos no se reconoce ya que cumple la misma función que el equipo macrogotero el cual se está reconociendo Total $ 5994Se glosa (1) extensión para oxigeno por valor de $ 17269 no facturable es un insumo es una manguera de conexión para línea de oxigeno de con conectores estándar en ambos extremos,Se glosa (3960) litros de oxigeno por valor de $ 51480 de las 25440 facturadas en los soportes anexos por la IPS se evidencia que le suministraron 21480 litros de oxigeno como lo estipula la Resolución 3047 de 2008,Se glosa (4) cuidados intrahospitalario por especialista por valor de $ 241200 de las 17 facturadas en los soportes anexos por la IPS se evidencia valoraciones por cirugia general como lo estipula la Resolución 3047 de 2008 se le recuerda si las valoraciones son por la especializada de medicina interna se reconoce  como interconsultas por valor de $ 57300,Se objeta el cobro de 1 oximetrias por valor de $ 36000 porque no es facturable debido a que hace parte del monitoreo de signos vitales del paciente por lo tanto está incluido en la atención del paciente  </t>
  </si>
  <si>
    <t>HMGY221957</t>
  </si>
  <si>
    <t>GL-252243336945</t>
  </si>
  <si>
    <t xml:space="preserve">Se glosa (2) micronebulizador por valor de $ 5323 no facturable por ser un insumo por estar incluido en el procedimiento del capítulo IV del Decreto 2423/96 Art57 Total $ 10646,Se glosa (6) metilprednisolona  solución por valor de $ 117816 de las 14 facturadas  estuvo hospitalizado del 23 de marzo al 02 de abril de 2022 en soportes anexos de historia clínica no se evidencia el registro de aplicación del medicamento que sustente su cobro según lo dispuesto en el anexo técnico No 5 literal B numeral 10 literal E  de la resolución 3047 de 2008,Se objeta el cobro de 35 oximetrias por valor de $ 36000 porque no es facturable debido a que hace parte del monitoreo de signos vitales del paciente por lo tanto está incluido en la atención del paciente Total $ 1260000 </t>
  </si>
  <si>
    <t>HMGY222004</t>
  </si>
  <si>
    <t>GL-252243336948</t>
  </si>
  <si>
    <t>Se glosa (1) hemoclasificacion RH por valor de $ 31800 no facturable por estar incluido en el valor de las prueba cruzadas,Se glosa (1) incentivador respiratorio por valor de $ 26186 no facturable por estar incluido en un procedimiento (terapia respiratoria) del capítulo IV Decreto 2423/96,Se glosa (5) cefalotina solución por valor de $ 27000 de las 15 facturadas  estuvo hospitalizado del 29 de marzo al 03 de abril de 2022 en soportes anexos de historia clínica no se evidencia el registro de aplicación del medicamento que sustente su cobro según lo dispuesto en el anexo técnico No 5 literal B numeral 10 literal E  de la resolución 3047 de 2008</t>
  </si>
  <si>
    <t>HBOG4045454</t>
  </si>
  <si>
    <t>GL-252243336988</t>
  </si>
  <si>
    <t>Glosa realizada por la gestora hospitalaria de Paola Andrea Bonilla RoseroPaciente se encuentra en el servicio de hospitalización del 10 al 20 de junio de 2021 está en (8) habitación unipersonal por valor de  351300  se reconoce en (8) habitación bipersonal por valor de $ 300700 se glosa la diferencia $ 404800,Se glosa  (1) trocar desechable 12 mm por valor de $ 159190 no facturable por ser parte de los insumos y accesorios de la sala de quirófano Decreto 2423/96 Art 49Se glosa (1) inspirimetro de incentivador respiratorio por valor de $ 42194 no facturable por estar incluido en un procedimiento (terapia respiratoria) del capítulo IV Decreto 2423/96,Se glosa (10) piperacilina solución por valor de $ 87600 de las 23 facturadas en la hoja de administración de medicamentos no se evidencia que le aplicaron el medicamento estuvo hospitalizado del 10 al 20 de junio de 2021 según lo dispuesto en el anexo técnico No 5 literal B ,Se glosa (6) cuidados intrahospitalario por especialista por valor de $ 54800 c/u en los soportes anexos por la IPS no se evidencia valoraciones diferentes a cirugías general no se reconocen   por  originar la práctica de una intervención o procedimiento que deba realizar el especialista consultado Art 76 Decreto 2423/96 Total $ 328800,Se objeta (1) consulta pre anestesica por valor $ 40400 por  originar la práctica de una intervención o procedimiento que deba realizar el especialista consultado Art 76 Decreto 2423/96,Se objeta la consulta de urgencias por valor de $ 53700 en vista de cómo se evidencia en la historia clínica la paciente ingreso de otra institución (Hospital Mario Gaitan) por lo tanto no de facturarse en forma adicional</t>
  </si>
  <si>
    <t>HBOG4078414</t>
  </si>
  <si>
    <t>GL-252243336991</t>
  </si>
  <si>
    <t>Glosa realizada por la gestora hospitalaria de Jenny Alexandra Torres MorenoPaciente se encuentra en el servicio de hospitalización del 10 al 19 de diciembre de 2021 está en (5) habitación bipersonal por valor de  300700  se reconoce en (5) habitación de tres  camas por valor de $ 249900 se glosa la diferencia $ 254000,Se glosa (2) terapia física por valor de $ 21000 c/u de las 4 facturadas en los soportes anexos por la IPS se evidencia la realización de 2 terapias como lo estipula la Resolución 3047 de 2008 Total $ 42000Se glosa (11) terapia respiratoria por valor de $ 21000 c/u de las 17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glosa mayor valor cobrado según tarifa concertado entre IPS y EPSS la tarifa pactada es SOAT2021 vigente menos el 10 % por lo tanto se objeta diferencia así 3 ácido láctico por valor de  $ 46100 se reconoce por valor de $ 39500 se glosa la  diferencia $ 19800,Se objeta (1) interconsulta por cardiologia por valor $ 52100 por  originar la practica de una intervención  o procedimiento que deba realizar el especialista consultado Art 76 Decreto 2423/96 ,Se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objeta por mayor valor cobrado de 1 bromuro ipratropio por valor $ 43309 se aclara a la IPS que según la Circular 12 de 2021 el valor máximo a reconocer por dicho medicamentos es de $ 18318 se objeta la diferencia $ 24991</t>
  </si>
  <si>
    <t>HMGY224807</t>
  </si>
  <si>
    <t>GL-252243337010</t>
  </si>
  <si>
    <t>Se glosa (1) radiografía de tórax por valor de $ 72000 en los soportes anexos por la IPS no se evidencia que se lo realizaran ni esta soportada ni comentada como lo estipula la Resolución 3047 de 2008,Se glosa (1) sodio fosfato solución por valor de $ 18900 de las 8 facturadas  estuvo hospitalizado del 28 de marzo al 08 de abril de 2022 en soportes anexos de historia clínica no se evidencia el registro de aplicación del medicamento que sustente su cobro según lo dispuesto en el anexo técnico No 5 literal B numeral 10 literal E  de la resolución 3047 de 2008,Se glosa (1) tomografía de cráneo por valor de $ 502200 (1) tomografía de tórax por valor de $ 522600 (1) tomografía de abdomen por valor de $ 687900 en los soportes anexos por la IPS no se evidencia los resultados como lo estipula la Resolución 3047 de 2008,Se glosa (2) respirador N 95 $ 9975 c/u los insumos de los protocolos de bioseguridad los asume la IPS Total $ 19950,Se glosa (5) estudio de coloración por valor de $ 122700 c/u en los soportes anexos por la IPS no se evidencia los resultados como lo estipula la Resolución 3047 de 2008 Total $ 613500,Se glosa mayor valor cobrado según tarifa concertado entre IPS y EPSS la tarifa pactada es SOAT2022 vigente menos el 10 % por lo tanto se objeta diferencia así (1) interconsulta por anestesiología por valor  $ 57300 se reconoce por valor de  $ 49300 se glosa la diferencia $ 8000,Se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t>
  </si>
  <si>
    <t>HMGY233343</t>
  </si>
  <si>
    <t>GL-252243337012</t>
  </si>
  <si>
    <t>Glosa realizada por la gestora hospitalaria de Angie Paola Martín RamírezSe glosa (1) habitación de cuatro camas por valor de $ 176100 quien ingresa trauma en antebrazo izquierdo por violencia física por parte de pareja reporte de rx de antebrazo con evidencia de fractura completa de cubito de antebrazo izquierdopor lo que realizan maniobras de reducción de luxación radiocubital distal y posterior reparación del ligamento radiocubital distal por marcado edema no permite cierre primario por lo cual se realizan disección y colgajo fasciocutaneo de avance rx de pop con adecuada reducción de de foco de fracturapor lo que dan egreso con ordenes medicas y recomendaciones ,Se glosa (1) mascara para anestesia por valor de $ 10361 es un insumo no facturable por estar incluido en el equipamiento del equipo de anestesia Decreto 2423/96 Art 49 Se glosa (1) cánula de oxigeno por valor de $ 2136 no facturable está incluido en los materiales como lo contempla el Decreto 2423/96 Art 55,Se glosa (1) placa comprensiva por valor de $ 427200 (1) pik kirschner 15 mm por valor $ 16400  (1) tornillo cortical 35 mm x 12 mm por valor de $ 78600 (2) tornillo corticial 35 mm x 14 mm por valor de $ 393000 la IPS no adjunto la factura de venta donde se pueda verificar una vez subsanada este ítem  no se reconoce al aumento del porcentaje según contrato SSBY2019ES2T00014972,Se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t>
  </si>
  <si>
    <t>FEHF291003</t>
  </si>
  <si>
    <t>GL-252243337020</t>
  </si>
  <si>
    <t>FUNDACIÓN</t>
  </si>
  <si>
    <t>Se glosa  (3) cefazolina  solución por valor de $ 11517 de las 49 facturadas  estuvo hospitalizado del 16 al 25 de abril del 2022 en soportes anexos de historia clínica no se evidencia el registro de aplicación del medicamento que sustente su cobro según lo dispuesto en el anexo técnico No 5 literal B numeral 10 literal E de la resolución 3047 de 2008 ,Se glosa (2) remifentanilo solución por valor de $ 61418 (1) midazolam solución por valor de $ 4991 (1) bupivacaina solución por valor de $ 5306 no facturable por ser agente anestesico esta incluido en el valor de la sala,Se glosa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t>
  </si>
  <si>
    <t xml:space="preserve">IPS acepta glosa por valor de $ 11517 según nota crédito N 306875 por concepto de (3) cefazolina  solución IPS acepta glosa por valor de $ 71715 según nota credito N 306875 por concepto de (2) remifentanilo solución por valor de $ 61418 (1) midazolam solución por valor de $ 4991 (1) bupivacaina solución por valor de $ 5306 Se persiste glosa por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 ,Se persiste glosa por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  </t>
  </si>
  <si>
    <t>HMGY188199</t>
  </si>
  <si>
    <t>GL-252243337060</t>
  </si>
  <si>
    <t xml:space="preserve"> Se objeta el cobro de 92 oximetrias por valor de $ 3008400 (1) oximetrias por valor de $ 36000 porque no es facturable debido a que hace parte del monitoreo de signos vitales del paciente por lo tanto está incluido en la atención del paciente se objeta el segundo laboratorio por valor de $ 78200 por 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(1) virus de inmodeficiencia humana por valor de $ 380200 en los soportes anexos por la IPS no se evidencia el resultado como lo estipula la Resolución 3047 de 2008,Se glosa (2) enoxaparina de 40 UI solución por valor de $ 34714 de las 13 facturadas  (4) enoxaparina de 60 UI solución por valor de $ 102184 de las 15 facturadas (2) metilprednisolona solución por valor de $ 39272 de las 18 facturadas (8) piperaciluina solución por valor de $ 135488 de las 68 facturadas  estuvo hospitalizado del 01 de diciembre de 2021 al 08 de enero de 2022 en soportes anexos de historia clínica no se evidencia el registro de aplicación del medicamento que sustente su cobro según lo dispuesto en el anexo técnico No 5 literal B numeral 10 literal E  de la resolución 3047 de 2008 Total $ 311658,Se glosa (20) terapia física por valor de $ 21000 de las 45 facturadas en los soportes anexos por la IPS se evidencia la realización de 25 terapias como lo estipula la Resolución 3047 de 2008 Total $ 420000Se glosa (31) terapia respiratoria  por valor de $ 21000 de las 104 facturadas en los soportes anexos por la IPS se evidencia la realización de 73 terapias como lo estipula la Resolución 3047 de 2008 Total $ 651000,Se glosa (4) respirador N 95 $ 9975 c/u los insumos de los protocolos de bioseguridad los asume la IPS Total $ 39900Se glosa (4) extensión para anestesia adulto por valor de $ 7992 insumo que corresponde a un set de extensión para proporcionar mayor longitud a los accesos venosos no se reconoce ya que cumple la misma función que el equipo macrogotero el cual se está reconociendo Se glosa (2) incentivador respiratorio por valor de $ 26186 no facturable por estar incluido en un procedimiento (terapia respiratoria) del capítulo IV Decreto 2423/96 Total $ 52372Se glosa (1) termómetro digital por valor $ 17300 no facturable por estar incluido en le valor de la hospitalización Total $ 34600Se glosa el resucitador manual ambu neonatal por valor de $ 128359 por ser parte del equipo de urgencia Criterio "La dotación mínima será ambú"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mayor valor cobrado según tarifa concertado entre IPS y EPSS la tarifa pactada es SOAT2022 vigente menos el 10 % por lo tanto se objeta diferencia así Aspergullis por valor  $ 260000 se reconoce con el código 19094 por valor de  $ 50700 se glosa la diferencia $ 209300Linfocitos T  por valor  $ 254300 se reconoce  por valor de  $ 73900 se glosa la diferencia $ 180400Total $ 389700,Se objeta por mayor valor cobrado de 16 dolutegravir tableta facturan por valor $ 58907 se aclara a la IPS que según la Circular 12 de 2021 el valor máximo a reconocer por dicho medicamentos es de $ 47609 se objeta la diferencia $ 180768</t>
  </si>
  <si>
    <t>HMGY189555</t>
  </si>
  <si>
    <t>GL-252243337098</t>
  </si>
  <si>
    <t>Glosa realizada por la Gestora hospitalaria de  Paola Andrea Bonilla RoseroPaciente se encuentra en el servicio de hospitalización del 01 al 17 de enero de 2022 está en (13)  habitación de tres camas por valor de $ 214200 se reconoce (13) habitación de cuatro camas por valor de $ 176100 se glosa la diferencia $ 495300,Se glosa (11) terapia física por valor de $ 254100 en los soportes anexos por la IPS  no se evidencia de la justificación para ordenarla ,Se glosa mayor valor cobrado según tarifa concertado entre IPS y EPSS la tarifa pactada es SOAT2022 vigente menos el 10 % por lo tanto se objeta diferencia así 7 Ionograma por valor  $ 99100 se reconoce por valor de  $ 76600 se glosa la diferencia $ 157500,Se glosa mayor valor cobrado según tarifa concertado entre IPS y EPSS la tarifa pactada según listado adjunto por lo tanto se objeta diferencia así 30 agua destilada solución por valor  $ 4722 se reconoce por valor de  $ 2892 se glosa la diferencia $ 549001 midazolam solución por valor  $ 8307 se reconoce por valor de  $ 2240 se glosa la diferencia $ 606715 sodio cloruro x 500 ml solución por valor  $ 3578 se reconoce por valor de  $ 2791 se glosa la diferencia $ 11805Total $ 72772</t>
  </si>
  <si>
    <t>HMGY194527</t>
  </si>
  <si>
    <t>GL-252243337099</t>
  </si>
  <si>
    <t>Se glosa (1) aguja espinal para anestesia por valor de $ 15529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enoxaparina de 40 UI solución por valor de $ 17357 de las 11 facturadas (9) ampicilina sulbactam solución por valor de $ 23859 de las 46 facturadas (10) fluconazol solución por valor de $ 85080 de las 22 facturadas (33) aciclovir solución por valor de $ 345444 de las 159 facturadas (4) lacosamida tableta por valor de $ 24624 de las 44 facturadas   estuvo hospitalizado del 17 al 28 de enero de 2022 en soportes anexos de historia clínica no se evidencia el registro de aplicación del medicamento que sustente su cobro según lo dispuesto en el anexo técnico No 5 literal B numeral 10 literal E  de la resolución 3047 de 2008 Total $ 496364 una vez subsanada este ítemSe glosa mayor valor cobrado según tarifa concertado entre IPS y EPSS la tarifa pactada según listado adjunto por lo tanto se objeta diferencia así 10 fluconazol solución por valor  $ 8508 se reconoce por valor de  $ 6110 se glosa la diferencia $ 2398033 aciclovir solución por valor  $ 10468 se reconoce por valor de  $ 8684 se glosa la diferencia $ 58872Total $ 82852  Se objeta por mayor valor cobrado de 4 lacosamisa tableta por valor $ 6156 se aclara a la IPS que según la Circular 12 de 2021 el valor máximo a reconocer por dicho medicamentos es de $ 5146 se objeta la diferencia $ 4040,Se glosa (1) eritrosidementacion VSG por valor de $ 5700 no facturable en los soportes anexos por la IPS se fue realizado en el mismo evento del hemogramaSe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(1) traslado terrestre medicalizado por valor de $ 162900 no se evidencia copia de la resolución de la junta directiva donde se aprueban las tarifas para el servicio de ambulancia,Se glosa (6) terapia física por valor de $ 23100 c/u en los soportes anexos por la IPS  se evidencia de la justificación para ordenarla Total $ 138600,Se glosa mayor valor cobrado según tarifa concertado entre IPS y EPSS la tarifa pactada es SOAT2022 vigente menos el 10 % por lo tanto se objeta diferencia así 1 Ionograma por valor  $ 99100 se reconoce por valor de  $ 76600 se glosa la diferencia $ 225001 Linfocitos T por valor  $ 279900 se reconoce por valor de  $ 67300 se glosa la diferencia $ 212600Total  $   235100      ,Se glosa mayor valor cobrado según tarifa concertado entre IPS y EPSS la tarifa pactada según listado adjunto por lo tanto se objeta diferencia así 11 omeprazol solución por valor  $ 10384 se reconoce por valor de  $ 3854 se glosa la diferencia $ 718308 piperacilina solución por valor  $ 16936 se reconoce por valor de  $ 14050 se glosa la diferencia $ 2308819 vancomicina solución por valor  $ 9819 se reconoce por valor de  $ 8146 se glosa la diferencia $ 3178712 fluconazol solución por valor  $ 8508 se reconoce por valor de  $ 6110 se glosa la diferencia $ 28776126 aciclovir solución por valor  $ 10468 se reconoce por valor de  $ 8684 se glosa la diferencia $ 224784Total $ 380265Se objeta por mayor valor cobrado de 40 lacosamisa tableta por valor $ 6156 se aclara a la IPS que según la Circular 12 de 2021 el valor máximo a reconocer por dicho medicamentos es de $ 5146 se objeta la diferencia $ 40400</t>
  </si>
  <si>
    <t>HMGY212690</t>
  </si>
  <si>
    <t>GL-252243337100</t>
  </si>
  <si>
    <t>Glosa realizada por la Gestora hospitalaria de  Paola Andrea Bonilla RoseroPaciente se encuentra en el servicio de hospitalización del 21 de febrero al 07 de marzo de 2022 está en (8)  habitación de tres camas por valor de $ 214200 se reconoce (8) habitación de cuatro camas por valor de $ 176100 se glosa la diferencia $ 304800,Se glosa (1) incentivador respiratorio por valor de $ 26186 no facturable por estar incluido en un procedimiento (terapia respiratoria) del capítulo IV Decreto 2423/96Se glosa (1) cánula de oxigeno por valor de $ 4272 de las 3 facturadas  y (2) humificador de oxigeno $ 20434 de las 3 facturadas se reconoce uno por la estancia del paciente Total $ 24706,Se glosa (18) terapia física por valor de $ 23100 c/u en los soportes anexos por la IPS  se evidencia de la justificación para ordenarla Total $ 415800,Se glosa (7200) litros por valor de $ 93600 de las 17100 litros facturados en los soportes anexos por la IPS se evidencia que le suministraron 9900 litros de oxigeno como lo estipula la Resolución 3047 de 2008,Se glosa mayor valor cobrado según tarifa concertado entre IPS y EPSS la tarifa pactada es SOAT2022 vigente menos el 10 % por lo tanto se objeta diferencia así 3 Ionograma por valor  $ 99100 se reconoce por valor de  $ 76600 se glosa la diferencia $ 675001 Hepatitis B por valor  $ 221100 se reconoce por valor de  $ 98400 se glosa la diferencia $ 122700Total $ 190200,Se glosa mayor valor cobrado según tarifa concertado entre IPS y EPSS la tarifa pactada según listado adjunto por lo tanto se objeta diferencia así 10 albumina solución por valor  $ 234160 se reconoce por valor de  $ 172480 se glosa la diferencia $ 616800</t>
  </si>
  <si>
    <t>HMGY216082</t>
  </si>
  <si>
    <t>GL-252243337101</t>
  </si>
  <si>
    <t>Se glosa (1) traslado terrestre medicalizado por valor de $ 162900 no se evidencia copia de la resolución de la junta directiva donde se aprueban las tarifas para el servicio de ambulancia,Se glosa (3) extensión para anestesia adulto por valor de $ 1998 c/u insumo que corresponde a un set de extensión para proporcionar mayor longitud a los accesos venosos no se reconoce ya que cumple la misma función que el equipo macrogotero el cual se está reconociendo Total $ 5994,Se glosa (8) terapia física por valor de $ 23100 c/u en los soportes anexos por la IPS  se evidencia de la justificación para ordenarla Total $ 18480,Se glosa mayor valor cobrado según tarifa concertado entre IPS y EPSS la tarifa pactada es SOAT2022 vigente menos el 10 % por lo tanto se objeta diferencia así 3 Ionograma por valor  $ 99100 se reconoce por valor de  $ 76600 se glosa la diferencia $ 67500,Se glosa mayor valor cobrado según tarifa concertado entre IPS y EPSS la tarifa pactada según listado adjunto por lo tanto se objeta diferencia así 7 omeprazol solución por valor  $ 10384 se reconoce por valor de  $ 3854 se glosa la diferencia $ 4571012 norepenefrina solución por valor  $ 8307 se reconoce por valor de  $ 3916 se glosa la diferencia $ 5269210 piperacilina solución por valor  $ 16936 se reconoce por valor de  $ 14050 se glosa la diferencia $28860Total $ 127262</t>
  </si>
  <si>
    <t>HMGY219951</t>
  </si>
  <si>
    <t>GL-252243337107</t>
  </si>
  <si>
    <t>Se glosa (1) termómetro digital por valor $ 17300 no facturable por estar incluido en le valor de la hospitalización,Se glosa (33) respiración de presión por valor de $ 23100 c/u en los soportes anexos por la IPS no se evidencia su realización ademas no esta justificado porque a la paciente le realizaron terapias respiratorias como lo estipula la Resolución 3047 de 2008 Total $ 762300,Se glosa (990)  litros de oxigeno por valor de $  de las 4620 litros en los soportes anexos por la IPS se evidencia que le suministraron 3630 litros de oxigeno como lo estipula la Resolución 3047 de 2008Se glosa (1) claritromicina solución por valor de $ 40423 de las 4 facturadas estuvo hospitalizado del 20 al 29 de marzo de 2022 en soportes anexos de historia clínica no se evidencia el registro de aplicación del medicamento que sustente su cobro según lo dispuesto en el anexo técnico No 5 literal B numeral 10 literal E  de la resolución 3047 de 2008 una vez subsanada este item se glosa mayor valor cobrado según tarifa concertado entre IPS y EPSS la tarifa pactada según listado adjunto por lo tanto se objeta diferencia así 1 claritromicina solución por valor  $ 40423 se reconoce por valor de  $ 33536 se glosa la  diferencia $ 6887,Se glosa mayor valor cobrado según tarifa concertado entre IPS y EPSS la tarifa pactada según listado adjunto por lo tanto se objeta diferencia así 3 omeprazol 40 mg solución por valor  $ 10384 se reconoce por valor de   $ 3854 se glosa la diferencia $ 195903 claritromicina solución por valor  $ 40423 se reconoce por valor de  $ 33536 se glosa la  diferencia $ 20661Total $ 40251,Se objeta el cobro de 33 oximetrias por valor de $ 36000 c/u porque no es facturable debido a que hace parte del monitoreo de signos vitales del paciente por lo tanto está incluido en la atención del paciente  Total $ 1188000</t>
  </si>
  <si>
    <t>HBOG4081844</t>
  </si>
  <si>
    <t>GL-252243337111</t>
  </si>
  <si>
    <t xml:space="preserve"> Glosa realizada por la Gestora hospitalaria de Jennifer Lizarazo CortesPaciente se encuentra en el servicio de hospitalización del 31 de diciembre al 12 de enero de 2022 está el (12) habitación bipersonal por valor de $ 300700  se reconoce en (12) habitación de tres camas por valor de $ 249900 c/u se glosa la diferencia $ 609600,IPS factura (1) extracción de calculo  por valor de $ 1426200 realizado el 07 de enero de 2022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$ 343200 se reconoce por valor  $ 171600 se glosa la diferencia $ 171600,Se glosa  (1) papilotomo por valor de $ 851267 (1) trocar por valor de $ 159159  no facturable por ser parte de los insumos y accesorios de la sala de quirófano Decreto 2423/96 Art 49Se glosa (1) catéter balón por valor de $ 890536 (1) guía por valor de $ 698619 en el listado no se evidencia los valores,Se glosa (1) estudio de coloracion por valor de $ 122700 en los soportes anexos por la IPS no se evidencia los resultados como lo estipula la Resolución 3047 de 2008,Se glosa (1) lisis por valor de $ 353300 en los soportes anexos por la IPS no se evidencia su realización como lo estipula la Resolución 3047 de 2008,Se glosa (9) cuidados intrahospitalario por especialista por valor de $ 542700 de las 10 facturadas  (1) cuidados intrahospitalario por especialista por valor de $ 54800 en los soportes anexos por la IPS se evidencia valoraciones de medicina interna se le recuerda a la IPS que no se reconocen valoraciones de cirugias general  por  originar la práctica de una intervención o procedimiento que deba realizar el especialista consultado Art 76 Decreto 2423/96,Se glosa (9) piperacilina solución por valor de $ 78840 de las 28 facturadas (5) vitamina K solucion por valor de $ 74680 de las 10 facturadas en la hoja de administración de medicamentos no se evidencia que le aplicaron el medicamento estuvo en la urgencias el 31 de diciembre al 12 de enero de 2022 según lo dispuesto en el anexo técnico No 5 literal B de la Resolución 3047 de 2008,Se glosa mayor valor cobrado según tarifa concertado entre IPS y EPSS la tarifa pactada es SOAT2021 vigente menos el 10 % por lo tanto se objeta diferencia así 1 acido láctica por valor de  $ 50700 se reconoce por valor de  $ 43500 se glosa la diferencia $ 7200,Se objeta (1) consulta pre anestesica por valor $ 44400 (1) interconsulta por gastroenterologia por valor de $ 57300  por  originar la práctica de una intervención o procedimiento que deba realizar el especialista consultado Art 76 Decreto 2423/96</t>
  </si>
  <si>
    <t>HBOG4096973</t>
  </si>
  <si>
    <t>GL-252243337113</t>
  </si>
  <si>
    <t xml:space="preserve"> Glosa realizada por la Gestora hospitalaria de Jennifer Lizarazo CortesPaciente se encuentra en el servicio de hospitalización del 18 al 23 de marzo de 2022 está el (3) habitación bipersonal por valor de $ 330900  se reconoce en (3) habitación de tres camas por valor de $ 275100 c/u se glosa la diferencia $ 167400,Se glosa (3) cuidados intrahospitalario por especialista por valor de $ 180900 de las  facturadas en los soportes anexos por la IPS se evidencia valoraciones de ginocologia se le recuerda a la IPS que no se reconocen valoraciones de cirugías general  por  originar la práctica de una intervención o procedimiento que deba realizar el especialista consultado Art 76 Decreto 2423/96,Se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consulta preanestesica por valor de $ 44400 por  originar la practica de una intervención o procedimiento que deba realizar el especialista consultado Art 76 Decreto 2423/96,Se glosa mayor valor cobrado según tarifa concertado entre IPS y EPSS la tarifa pactada es SOAT2022 vigente menos el 10 % por lo tanto se objeta diferencia así 10 estudio de coloración por valor de  $ 212100 se reconoce por valor de  $ 89700 se glosa la diferencia $ 1224000</t>
  </si>
  <si>
    <t>HBOG4097280</t>
  </si>
  <si>
    <t>GL-252243337114</t>
  </si>
  <si>
    <t>Glosa realizada por la Gestora hospitalaria de Jennifer Lizarazo CortesPaciente se encuentra en el servicio de hospitalización del 17 de marzo al 17 de abril de 2022 está el (13) habitación bipersonal por valor de $ 330900  se reconoce en (13) habitación de tres camas por valor de $ 275100 c/u se glosa la diferencia $ 725400,Se glosa (2) enoxaparina de 40 UI  solución por valor de $ 21632 de las 12 facturadas  en la hoja de administración de medicamentos no se evidencia que le aplicaron el medicamento estuvo en la hospitalización del 17 de marzo al 01 de abril de 2022 según lo dispuesto en el anexo técnico No 5 literal B de la Resolución 3047 de 2008,Se glosa (2) terapia física por valor de $ 23100 c/u de las 11 facturadas en los soportes anexos por la IPS se evidencia la realización de 9 como lo estipula la Resolución 3047 de 2008 Total $ 46200Se glosa (2) terapia respiratoria por valor de $ 23100 c/u de las 9 facturadas en los soportes anexos por la IPS se evidencia la realización de 7 como lo estipula la Resolución 3047 de 2008 Total $ 46200,Se glosas (4) participación por especialista por valor de $ 418800 en los soportes anexos por la IPS no se evidencia las valoraciones como lo estipula la Resolución 3047 de 2008</t>
  </si>
  <si>
    <t>HBOG4099163</t>
  </si>
  <si>
    <t>GL-252243337119</t>
  </si>
  <si>
    <t>Glosa realizada por la Gestora hospitalaria de Erika Maritza Ramírez AnayaPaciente se encuentra en el servicio de hospitalización del 27 de marzo al 11 de abril de 2022 está el (3) habitación bipersonal por valor de $ 330900  se reconoce en (3) habitación de tres camas por valor de $ 275100 c/u se glosa la diferencia $ 167400,Glosa realizada por la Gestora hospitalaria de Erika Maritza Ramírez AnayaSe glosa (3) internación de cuidados intermedios por valor de $ 802200  paciente con ecocardiograma pendiente desde el 1 de abril en cual persiste pendiente Total $ 2406600 ,Se glosa (4) enoxaparina de 40 UI  solución por valor de $ 43264 de las 12 facturadas  (1) enoxaparina de 80 UI solución por valor de $ 16691 en la hoja de administración de medicamentos no se evidencia que le aplicaron el medicamento estuvo en la hospitalización del 27  de marzo al 11 de abril de 2022 según lo dispuesto en el anexo técnico No 5 literal B de la Resolución 3047 de 2008 Total $ 59955,Se glosa (5) gases arteriales por valor de $ 55800 c/u de las 6 facturadas en los soportes anexos por la IPS se evidencia que fueron realizados en la UCIUCE no facturable por estar incluido en el valor de la unidad Total $ 279000,Se glosa el cobro de 36 terapias respiratorias facturadas por $ 23100 c/u de las 37 facturadas en los soportes anexos por la IPS se evidencia que realizaron 1 terapias s ele recuerda a la IPS que las realizadas en la UCIUCE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$ 831600Se glosa (15) terapias físicas por valor de $ 23100 de las 17 facturadas en los soportes anexos por la IPS se evidencia la realización de 2 como lo estipula la Resolución 3047 de 2008 Total $ 346500,Se objeta 1 filtro intercambiador antibacterial por valor de $ 11813 (2) filtro por valor de $ 14698  no se reconoce insumo que hace parte del ventilador mecánico por lo tanto su cobro esta incluido dentro del valor de la estancia de la unidad de cuidados intensivos</t>
  </si>
  <si>
    <t>HMGY238164</t>
  </si>
  <si>
    <t>GL-252243337125</t>
  </si>
  <si>
    <t>Se glosa (13) heparina de 40 UI solución por valor de $ 225641 de las 18 facturadas (20) ampicilina  sulbactam solución por valor de $ 53020 de las 34 facturadas estuvo hospitalizado del 25 de abril al 07 de mayo de 2022 en soportes anexos de historia clínica no se evidencia el registro de aplicación del medicamento que sustente su cobro según lo dispuesto en el anexo técnico No 5 literal B numeral 10 literal E  de la resolución 3047 de 2008 Total $ 278661,Se glosa (22) terapia física por valor de $ 23100 c/u en los soportes anexos por la IPS  se evidencia de la justificación para ordenarla Total $ 508200,Se glosa (3) tapabocas desechable N 95 $ 9975 c/u los insumos de los protocolos de bioseguridad los asume la IPS Total 29925Se glosa (1) cánulas de oxigeno por valor de $ 2136 y (1) humificador por valor de $ 10217 de las 2 facturadas en la historia clínica anexa no se evidencia justificación para su cobro por protocolo de enfermería se reconoce una por estancia Total $ 12353,Se glosa mayor valor cobrado según tarifa concertado entre IPS y EPSS la tarifa pactada es SOAT vigente menos el 10 % por lo tanto se objeta diferencia así (4) ionograma por valor  $ 99100 c/u se reconoce por valor de  $ 76600 c/u se glosa la diferencia $ 90000,Se glosa mayor valor cobrado según tarifa concertado entre IPS y EPSS la tarifa pactada según listado adjunto por lo tanto se objeta diferencia así 10 omeprazol 40 mg solución por valor  $ 10384 se reconoce por valor de   $ 3854 se glosa la diferencia $ 65300</t>
  </si>
  <si>
    <t>HMGY246900</t>
  </si>
  <si>
    <t>GL-252243337129</t>
  </si>
  <si>
    <t xml:space="preserve">Glosa realizada por la  gestora hospitalaria de Paola Andrea Bonilla RoseroPaciente se encuentra en el servicio de hospitalización del 09 al 23 de mayo de 2022 (6) habitación de tres camas por valor de $ 214600  se reconoce (6) habitación de cuatro camas por valor de $ 176100 se glosa la diferencia $ 231000,IPS Factura colgajo local de piel por valor de $ 1473200 realizado el  14 de mayo de 2022 en los soportes anexos por la IPS  no se evidencia el uso de la sala de quirófano donde se requiera los servicios de anestesia general por los cuidados que requiere por lo que se reconoce como sala básica que se relaciona a continuaciónSala de cirugía por valor de $ 497400 se reconoce al 45% por valor de  $ 223800 se glosa la diferencia $ 273600Materiales por valor de $ 353700 se reconoce con el código 39305 por valor de  $ 69300 se glosa la diferencia $ 284400Total $ 558000IPS Factura colgajo local de piel por valor de $ 2295900 c/u en los soportes anexos por la IPS  no se evidencia el uso de la sala de quirófano donde se requiera los servicios de anestesia general por los cuidados que requiere por lo que se reconoce como sala básica que se relaciona a continuación2 Sala de cirugía por valor de $ 994800 se reconoce al 45% por valor de  $ 447700 se glosa la diferencia $ 10942002 Materiales por valor de $ 471600 se reconoce con el código 39305 por valor de  $ 69300 se glosa la diferencia $ 804600Total $ 1098800IPS Factura tenorrafia por valor de $ 2015700 realizado el  19 de mayo de 2022 en los soportes anexos por la IPS  no se evidencia el uso de la sala de quirófano donde se requiera los servicios de anestesia general por los cuidados que requiere por lo que se reconoce como sala básica que se relaciona a continuaciónSala de cirugía por valor de $ 1044600 se reconoce al 45% por valor de  $ 470100 se glosa la diferencia $ 574500IPS Factura transferencia de tendón  por valor de $ 1388100 en los soportes anexos por la IPS  no se evidencia el uso de la sala de quirófano donde se requiera los servicios de anestesia general por los cuidados que requiere por lo que se reconoce como sala básica que se relaciona a continuaciónSala de cirugía por valor de $ 472100 se reconoce al 45% por valor de  $ 212400 se glosa la diferencia $ 259700Materiales por valor de $ 353700 se reconoce con el código 39305 por valor de  $ 69300 se glosa la diferencia $ 284400Total $ 544100IPS Factura (3) tenolisis por valor de $ 1224700 c/u en los soportes anexos por la IPS  no se evidencia el uso de la sala de quirófano donde se requiera los servicios de anestesia general por los cuidados que requiere por lo que se reconoce como sala básica que se relaciona a continuación3 Sala de cirugía por valor de $ 421200 se reconoce al 45% por valor de  $ 189500 se glosa la diferencia $ 6951003 Materiales por valor de $ 353700 se reconoce con el código 39305 por valor de  $ 69300 se glosa la diferencia $ 853200Total $ 1548300IPS Factura (2) tenolisis por valor de $ 1913700 c/u en los soportes anexos por la IPS  no se evidencia el uso de la sala de quirófano donde se requiera los servicios de anestesia general por los cuidados que requiere por lo que se reconoce como sala básica que se relaciona a continuación2 Sala de cirugía por valor de $ 842400 se reconoce al 45% por valor de  $ 379100 se glosa la diferencia $ 9266002 Materiales por valor de $ 471600 se reconoce con el código 39305 por valor de  $ 69300 se glosa la diferencia $ 804600Total $ 1731200,Se glosa (2) ampiclina sulbactam  solución por valor de $ 5302 de las 36 facturadas estuvo hospitalizado del 09 al 23 de mayo de 2022 en soportes anexos de historia clínica no se evidencia el registro de aplicación del medicamento que sustente su cobro según lo dispuesto en el anexo técnico No 5 literal B numeral 10 literal E  de la resolución 3047 de 2008 </t>
  </si>
  <si>
    <t>HMGY240049</t>
  </si>
  <si>
    <t>GL-252243337132</t>
  </si>
  <si>
    <t>Se glosa (1) aguja de neuro estimulación por valor de $ 85358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bupivicaina solución por valor de $ 2097 por ser un agente anestésico está  incluido en la sala de  la cirugía,Se glosa (1) placa por valor de $ 3972300 (4) pin kirners por valor de $ 65600  (6) tornillo de bloqueo por valor de $ 2753400 (2) tornillo cortical por valor de $ 1163600 la IPS no adjunto la factura de venta donde se pueda verificar una vez subsanada se glosa l aumento del 12 % al valor de la factura de compra de los materiales de osteosentisis en el contrato SSBY2019ES2T00014972 Total $ 7954900,Se glosa por valor de  $ 272924  correspondiente a copago de rango II del régimen Subsidiado la cual no se evidencia descontada en la factura el anterior descuento según lo establece el decreto 260 de 2004 art 6</t>
  </si>
  <si>
    <t>HMGY243419</t>
  </si>
  <si>
    <t>GL-252243337134</t>
  </si>
  <si>
    <t>Glosa realizada por la  gestora hospitalaria de Sandra Marcela Moreno GonzálezPaciente se encuentra en el servicio de hospitalización del 06 al 22 de mayo de 2022 (16) habitación de tres camas por valor de $ 214600  se reconoce (16) habitación de cuatro camas por valor de $ 176100 se glosa la diferencia $ 616000,Se glosa (2) consulta por trabajo social por valor de $ 18600 c/u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Total $ 37200,Se glosa (2) haptoglobina por valor de $ 67800 en los soportes anexos por la IPS no se evidencia los resultados como lo estipula la Resolución 3047 de 2008</t>
  </si>
  <si>
    <t>HMGY236815</t>
  </si>
  <si>
    <t>GL-252243337136</t>
  </si>
  <si>
    <t>Se glosa (1) catéter central por valor de $ 173768 en los soportes anexos por la IPS no se evidencia su uso como lo estipula la Resolución 3047 de 2008,Se glosa (1) consulta de urgencia por valor de $ 59100 por  originar la práctica de una intervención  (Atención del parto) o procedimiento que deba realizar el especialista consultado se evidencia en los anexos soportado por la IPS que fue recibido por el ginecologo Art 76 Decreto 2423/96,Se glosa (1)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glosa (1) implantación de catéter por valor de $ 126000 en los soportes anexos por la IPS no se evidencia su realización como lo estipula la Resolución 3047 de 2008,Se glosa (1) traslado terrestre medicalizado por valor de $ 206000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(1) hemoclasificacion por valor de $ 31800 no da lugar al cobro por estar incluido en el valor de la prueba cruzada,Se glosa (2) sustituto P humana por valor de $ 134946 en los detalles de la factura viene con el código cum 200299942 se revisa en la página del Invima este expediente esta inactivo además en los soportes anexos por la IPS no se evidencia su aplicaciones como lo estipula la Resolución 3047 de 2008,Se glosa (3) estudio de coloración por valor de $ 122700 c/u en los soportes anexos por la IPS no se evidencia los resultados como lo estipula la Resolución 3047 de 2008 Total $ 368100,Se glosa (7) transfusión por valor de $ 80400 c/u en los soportes anexos por la IPS se evidencia que la aplicación fue en la sala de parto no da lugar al cobro por estar incluido en la sala Total $ 562800,Se objeta por mayor valor cobrado de 1 levonorgestrel 75 mg implante subdermico facturan por valor $ 150356 se aclara a la IPS que según la Circular 12 de 2021 el valor máximo a reconocer por dicho medicamentos es de $ 145040 se objeta la diferencia $ 5316</t>
  </si>
  <si>
    <t>FEHF303438</t>
  </si>
  <si>
    <t>GL-252243337156</t>
  </si>
  <si>
    <t xml:space="preserve">Se glosa (1) cánula de oxigeno por valor de $ 2090 insumo no facturable por estar incluido en los materiales según del Decreto 2423/96 Art 55Se glosa (1) aguja spinocan por valor de $ 24237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mascara de anestesia por valor de $ 28305 (1) mascarilla de anestesia por valor de $ 8572  insumo no facturable por estar incluido en el equipamiento de anestesia y sala de cirugía,Se glosa (1) estudio de coloración por valor de $ 177700 en los soportes anexos por la IPS no se evidencia los resultados como lo estipula la Resolución 3047 de 2008,Se glosa (1) hemoclasificacion sistema rh por valor de $ 13100 (1) hemoclasificacion sistema abo por valor de $ 35400 por estar incluido en el valor de las pruebas cruzadas,Se glosa (10) cefazolina solución por valor de $ 38390 de las 14 facturadas  en  la hoja de administración de medicamentos no se evidencia su registro estuvo hospitalizado del 07 al 12 de mayo de 2022 según lo dispuesto en el anexo técnico No 5 literal B  </t>
  </si>
  <si>
    <t>GL-252243338648</t>
  </si>
  <si>
    <t>Se glosa (1) set para bomba de infusión por valor de $ 28679 de las 2 facturadas  en los soportes anexos por la IPS  se evidencia el uso de 1 como lo contempla la Resolución 3047 de 2008Se glosa 1 catéter intravenosa N 24 por valor de $ 3734 de los 3 facturados y (1) catéter intravenoso N 22 por valor de $ 1867 en los soportes anexos por la IPS no se evidencia justificación para su uso por protocolo de enfermería se reconoce el acceso venoso debe ser cambiado cada 72 horas Según lo estipulado Resolución 3047 de 2008 Total $ 5601Total $ 34280</t>
  </si>
  <si>
    <t xml:space="preserve">SE LEVANTA GLOSA ATENCION PERTINENTE Y SOPORTADA,Se persiste glosa de (1) set para bomba de infusión por valor de $ 28679 de las 2 facturadas  en los soportes anexos por la IPS  se evidencia el uso de 1 como lo contempla la Resolución 3047 de 2008Se persiste glosa de 1 catéter intravenosa N 24 por valor de $ 3734 de los 3 facturados y (1) catéter intravenoso N 22 por valor de $ 1867 en los soportes anexos por la IPS no se evidencia justificación para su uso por protocolo de enfermería se reconoce el acceso venoso debe ser cambiado cada 72 horas Según lo estipulado Resolución 3047 de 2008 Total $ 5601Total $ 34280  </t>
  </si>
  <si>
    <t>GL-252243338656</t>
  </si>
  <si>
    <t>Se glosa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glosa (8) lactato de ringer x 500 ml solución  por valor de $ 2830 c/u de las 11 facturadas  en la hoja de administración de medicamentos no se evidencia su registro estuvo hospitalizado del 10 al 11 de enero de 2020 según lo dispuesto en el anexo técnico No 5 literal B Total $ 22640,Se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t>
  </si>
  <si>
    <t xml:space="preserve">SE LEVANTA GLOSA ATENCION PERTINENTE Y SOPORTADA,Se persiste glosa de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persiste glosa de (8) lactato de ringer x 500 ml solución  por valor de $ 2830 c/u de las 11 facturadas  en la hoja de administración de medicamentos no se evidencia su registro estuvo hospitalizado del 10 al 11 de enero de 2020 según lo dispuesto en el anexo técnico No 5 literal B Total $ 22640 Glosa realizada por concurrencia de Damaris Tatiana Sánchez VelascoSe persiste glosa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t>
  </si>
  <si>
    <t>HBOG2985655</t>
  </si>
  <si>
    <t>GL-252243338716</t>
  </si>
  <si>
    <t>GL-252243338839</t>
  </si>
  <si>
    <t>Glosa realizada por concurrencia de  Maribel Medina OtavoPaciente se encuentra en el servicio de hospitalización del 31 de enero de 2020 al 01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(8) lactato de ringer bolsa x 500 ml solución inyectable  por valor de $ 2830 c/u de las 11 facturadas  estuvo hospitalizado del 31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$ 22640</t>
  </si>
  <si>
    <t xml:space="preserve">IPS ACEPTA GLOSA ATENCION NO FACTURABLE SE LEVANTA DIFERENCIA ATENCION PERTINENTE Y SOPORTADA ,Se persiste glosa de(8) lactato de ringer bolsa x 500 ml solución inyectable  por valor de $ 2830 c/u de las 11 facturadas  estuvo hospitalizado del 31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$ 22640 Glosa realizada por concurrencia de  Maribel Medina OtavoSe persiste glosa de la  hospitalización del 31 de enero de 2020 al 01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t>
  </si>
  <si>
    <t>GL-252243338870</t>
  </si>
  <si>
    <t>Se glosa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glosa (1) extensión para anestesia adulto por valor de $ 1658 insumo que corresponde a un set de extensión para proporcionar mayor longitud a los accesos venosos no se reconoce ya que cumple la misma función que el equipo macrogotero el cual se está reconociendo ,Se glosa (1) insulina lispro 100 UI por valor de $ 65901 en la hoja de administración de medicamento  se evidencia el uso de un frasco ademas se evidencia en las ordenes medicas se evidencia que el medico tratante ordena 3 UI como lo estipula la Resolución 3047 de 2008 Se glosa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$ 206035,Se glosa (2) terapia física por valor de $ 20300 c/u en los soportes anexos por la IPS  no se evidencia de la justificación para ordenarla Total $ 40600,Se glosa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t>
  </si>
  <si>
    <t xml:space="preserve">IPS ACEPTA GLOSA ATENCION NO FACTURABLE SE LEVANTA DIFERENCIA ATENCION PERTINENTE Y SOPORTADA ,Se persiste glosa de  (1) insulina lispro 100 UI por valor de $ 65901 en la hoja de administración de medicamento  se evidencia el uso de un frasco ademas se evidencia en las ordenes medicas se evidencia que el medico tratante ordena 3 UI como lo estipula la Resolución 3047 de 2008 Se persiste glosa de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 Se persiste glosa de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Se persiste glosa de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lispro 100 UI por valor de $ 65901 en la hoja de administración de medicamento  se evidencia el uso de un frasco ademas se evidencia en las ordenes medicas se evidencia que el medico tratante ordena 3 UI como lo estipula la Resolución 3047 de 2008 Se persiste glosa de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 Se persiste glosa de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 Se persiste glosa de (2) terapia física por valor de $ 20300 c/u en los soportes anexos por la IPS  no se evidencia de la justificación para ordenarla Total $ 40600 Se persiste glosa de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t>
  </si>
  <si>
    <t>HZIP2458021</t>
  </si>
  <si>
    <t>GL-252243338898</t>
  </si>
  <si>
    <t xml:space="preserve">Se glosa  (1) enoxaparina 40 mg solucion inyectable por valor de $ 6957 de las 6 facturadas (22) ampicilina / sulbactam 1 gr por valor de $ 29634 de las 54 facturadas y (3) hartman solucion x 500 ml por valor de $ 5442 de las 7 facturadas   en la hoja de administración de medicamentos no se evidencia su registro estuvo hospitalizado del 19 al 22 de octubre de 2019 según lo dispuesto en el anexo técnico No 5 literal B Total $  42033Se hace glosa por $ 258400 correspondiente al cobro del oxígeno ( 136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curación simple por valor de $ 43700 no facturable por estar incluido en la estancia como lo estipula el Decreto 2423/96 Art 40,Se glosa (1) equipo micronebulizador  para aerosol $ 3317 no facturable por ser un un insumo del procedimiento del Capítulo IV Decreto 2423/96 Art 57 </t>
  </si>
  <si>
    <t>HSRF14061732</t>
  </si>
  <si>
    <t>GL-2522723132217</t>
  </si>
  <si>
    <t xml:space="preserve">Se objeta $79200 Concepto 906249  VIH 1 Y 2 ANTICUERPOS Existe ausencia de soporte ayuda diagnostica en la historia clinica solo se evidencia 1 soporte no se reconoce  </t>
  </si>
  <si>
    <t>NO SE ACEPTA GLOSA SE REALIZA LA TOMA DE VIH 1 Y 2 DE ACUERDO AL DECRETO 2423 (MANUAL TARIFARIO SOAT) SE FACTURAN 2 LABORATORIOS COMO SE EVIDENCIA EN EL RESULTADO EN LA AYUDA DIAGNOSTICA</t>
  </si>
  <si>
    <t>GL-2524334631</t>
  </si>
  <si>
    <t xml:space="preserve">Se objeta $ 120400 Concepto 839101  LISIS DE ADHERENCIAS DE TENDON O TENOLISIS procedimiento no descrito en el informe quirúrgico por lo que no se reconoce su cobro por un valor de $120400 Se objeta $ 2217200 Concepto 867201  COLGAJO LOCAL DE PIEL COMPUESTO DE VECINDAD HASTA DE DOS CENTIMETROS CUADRADOS se factura código 87201 cuyo homólogo en el manual  soat corresponde al código 15142 Colgajo muscular mucocutáneo y fasciocutáneo grupo 13 y según descripción química se hace un código 15140 cups 867001 grupo 7 que también se facturo por lo tanto no se reconoce Se objeta $ 207000 Concepto 862006  DESBRIDAMIENTO ESCISIONAL POR LESION DE TEJIDOS PROFUNDOS No se reconoce procedimiento incluido en el prendimiento mayor SECUESTRECTOMÍA DRENAJE DESBRIDAMIENTO DE TIBIA O PERONÉ </t>
  </si>
  <si>
    <t xml:space="preserve">IPS NO ACEPTA OBJECION PROCEDIMIENTO TENOLISIS DESCRITO EN INFORME QUIRURGICO DEL 15 DE AGOSTO ESTE  MISMO DIA SE LE REALIZA AL PACIENTE DESBRIDAMIENTO Y COLGAJO MIOCUTANEO Y FASCIOCUTANEO POR LO QUE ES PERTINENTE EL COBRO DEL GRUPO 13   EL DIA 20 DE AGOSTO SE INGRESA NUEVAMENTE AL PACIENTE A SALAS DE CIRUGIA EN DONDE SE LE REALIZA COLGAJO LOCAL GRUPO 7  Y SECUESTRECTOMIA AL TRATARSE DE DOS TIEMPOS QUIRURGICOS DE DIFERENTES DIAS ES PERTINENTE EL COBRO DE LOS PROCEDIMIENTOS DE ACUERDO AL DECRETO 2423 DEL 96,Se ratifica el motivo de la objeción por los siguientes motivos no se reconoce procedimiento colgajo muscular mucocutáneo y fisciocutaneo en maléolo externo ya que no se describe cual fue el musculo de esa área antinómica que se sutura para que dé lugar al cobro de lo contrario fue en piel y en cuanto al desbridamiento igualmente no se reconoce  ya que no cumple con lo definido en el código facturado 15103 no supera el 5% del área corporal y no se realiza en área  profunda  sino superficial ,Se ratifica el motivo de la objeción por los siguientes motivos no se reconoce procedimiento colgajo muscular mucocutáneo y fisciocutaneo en maléolo externo ya que no se describe cual fue el musculo de esa área antinómica que se sutura para que dé lugar al cobro de lo contrario fue en piel y en cuanto al desbridamiento igualmente no se reconoce  ya que no cumple con lo definido en el código facturado 15103 no supera el 5% del área corporal y no se realiza en área  profunda  sino superficial la ips no aporta nuevos argumentos que sustente el levantamiento de la objeción Por tratarse de la segunda respuesta se debe solicitar cita de conciliación para dar trámite a las glosas que no se han podido subsanar en la respuesta a glosa  </t>
  </si>
  <si>
    <t>GL-2524334632</t>
  </si>
  <si>
    <t xml:space="preserve">Se objeta $ 285400 Concepto TORNILLO  TORNILLO CROSS 28 MM X 18 MM I no se anexa factura de compra para determinar el incremento aplicado a la factura de compra y definir si cumple lo definido en el contrato factura de compra más el 12% Se objeta $ 549300 Concepto TORNILLO  TORNILLO CORTICAL BLOQUEADO 28MM L 14 MM no se anexa factura de compra para determinar el incremento aplicado a la factura de compra y definir si cumple lo definido en el contrato factura de compra más el 12% Se objeta $ 549300 Concepto TORNILLO  TORNILLO DUAL TECH S2 BLOQUEADO 28 MM L 16 MM no se anexa factura de compra para determinar el incremento aplicado a la factura de compra y definir si cumple lo definido en el contrato factura de compra más el 12% Se objeta $ 549300 Concepto TORNILLO  TORNILLO DUAL TECH S2 BLOQUEADO 28 MM L 18 MM no se anexa factura de compra para determinar el incremento aplicado a la factura de compra y definir si cumple lo definido en el contrato factura de compra más el 12% Se objeta $ 549300 Concepto TORNILLO  TORNILLO DUAL TECH S2 BLOQUEADO 28 MM L 20 MM no se anexa factura de compra para determinar el incremento aplicado a la factura de compra y definir si cumple lo definido en el contrato factura de compra más el 12% Se objeta $ 3120000 Concepto PLACA  PLACA POLIAXIAL ANGOSTADERECHA BLOQUEADA PARA RADIO DISTALALIAN SLIMT13H no se anexa factura de compra para determinar el incremento aplicado a la factura de compra y definir si cumple lo definido en el contrato factura de compra más el 12% ,Se objeta $ 58036 Concepto 200130382  REMIFENTANIL 2MGVIAL POLVO PARA INYECCION no se reconoce el cobro agente anestésico incluido en los materiales de grupo quirúrgico según lo define el art 55 parágrafo 5 del decreto 2423 de 1996 </t>
  </si>
  <si>
    <t xml:space="preserve">La ips acepta objeción por sobre facturación de medicamentos incluido en la sala de cirugía La auditoría levanta objeción por el cobro de material de osteosíntesis la ips anexa factura de compra en la que se puede evidenciar que se le aplico un 12% de incremento acorde a lo establecido en el contrato </t>
  </si>
  <si>
    <t>HBOG2926634</t>
  </si>
  <si>
    <t>GL-25316313327</t>
  </si>
  <si>
    <t>Se efectúa glosa correspondiente al cobro de 1 Coombs directo detallado por valor de $15400 prueba no facturable en vista que es responsabilidad del banco de sangre por lo tanto se encuentra en el valor facturado para el procesamiento de glóbulos rojos y/o componentes sanguíneos de acuerdo al decreto 1571 Articulo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1 hemoclasificacion grupo sanguineo y factor rh $26400,Se objeta cobro de 3 atención diaria intrahospitalaria por el medico general no facturable dado que las atenciones por medico general no se reconocen según Decreto 2423/96 articulo 48 parágrafo 3 Los servicios profesionales de médico general se reconocerán únicamente en aquellos lugares en donde por carencia del especialista la actividad la realiza un médico general por dicho motivo no hay lugar a su cobro dado que la IPS cuenta con especialistas  $112500</t>
  </si>
  <si>
    <t>ips aceptaya que el coombs no esta soportado pero se realiza la observacion de que el cooms directo a que se refiere el decreto 1571 de 1993 es los examenes realizados al donante son los que estan incluidos en el procesamiento Ademas coombs directo se realiza para identificar antigenos a nivel de globulo rojo del receptor(pcte) y  los RAI lo que identifica es anticuerpos en el pcte se acepta hemoclasificacion  no lugar a cobro incluida en pc y atenciones por  medico general no lugar a cobro de acuerdo a manual soat art 48  paragrafo 3</t>
  </si>
  <si>
    <t>GL-25316314125</t>
  </si>
  <si>
    <t>Se objeta cobro de 1 incentivo respiratorio $17698 3 inhalocamara adulto $18393 1 equipo microbebulizacion adulto $4417 insumo utilizado en un procedimiento del capítulo IV (terapia respiratoria) según artículo 57 los insumos de dicho capítulo se encuentran incluidos en los procedimiento por ende no facturable de manera adicional,Se objeta cobro de 6 nebulizaciones dado son realizadas en conjunto con las terapias respiratorias por lo tanto si se realizaron en el mismo día se consideran incluidas en las terapias respiratorias no da lugar a cobro simultáneo $74400</t>
  </si>
  <si>
    <t>IPS NO ACEPTA OBJECION INSUMOS FACTURADOS NO SE MENSIONAN EN DICHO ARTICULO (ART 57) HACIENDO ACLARACION QUE LOS INSUMOS QUE SE ENCUENTREN FUERA DEL CONJUNTO ALLI NOMBRADO DE PAGARAN AL PRECIO DEL VALOR COMERCIAL TERAPIAS RESPIRATORIAS Y NEBULIZACIONES CON CODIGO PARA FACTURACION DIFERENTE EN MANUAL TARIFARIO SOAT DECRETO 2423/96 REALIZADAS POR ESPECIALISTA EN DIFERENTES TIEMPOS SE ADJUNTA HC PARA SU VERIFICACION</t>
  </si>
  <si>
    <t>HBOG2931976</t>
  </si>
  <si>
    <t>GL-25316314145</t>
  </si>
  <si>
    <t>Se objeta el cobro de 7 catéter intravenoso de los 11 facturados por $1998 c/u dado que no se evidencia justificación para el cambio de los mismos dado que según las guías de atención dicho material se cambia cada 72 horas por lo que no procede el cobro del insumo en dicha cantidad paciente estuvo hospitalizado 14 días se debió utilizar 5 catéter por ende se objeta la diferencia $13986,Se objeta la diferencia de 2 curaciones simple con inmovilización facturados con el código 37401 por valor de $43700 c/u debido a que el código mencionado en el manual tarifario Soat es cubierta para cirugías plásticas la cual no corresponde al paciente dado que este presentaba osteomielitis no fue intervenido por dicha especialidad para el caso se requiere curaciones estipulado en el articulo 40 paragrafo 3 del manual tarifario se reconoce código 39300 materiales de curación por $39200 c/u se objeta la diferencia $4500 c/u  2 $9000</t>
  </si>
  <si>
    <t>se acepta catetter no soportado cambio se avala de acuerdo a protocolo institucional cada 72 horas S acepta curacion mayor valor  cobrado</t>
  </si>
  <si>
    <t>HBOG2930155</t>
  </si>
  <si>
    <t>Gl-25316314146</t>
  </si>
  <si>
    <t>Se efectúa glosa correspondiente al cobro de 1 RESONANCIA CRANEO facturado por $1661200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cobro,Se objeta cobro de 1 RADIOGRAFIA DE TORAX de las 8 facturadas dado que en la historia clinica anexa solo se evidencia soportado la realización de 7 radiografias se objeta 1 por no soportada requisito necesario para su respectivo cobro $59700Para subsanar el motivo de glosa y evitar doble soporte se debe anexar las 8 rx,Se objeta cobro de 2 curaciones simple con inmovilización facturados con el código 37401 por valor de $43700 c/u debido a que el código mencionado en el manual tarifario Soat es cubierta para cirugías plásticas la cual no corresponde al paciente dado que este presentaba dermatitis no fue intervenido por dicha especialidad para el caso en que se requiera curaciones que cumplan con lo estipulado en el articulo 40 paragrafo 3 del manual tarifario se reconocería código 39300 materiales de curación por $39200 pero en este caso el paciente no cumple con los criterios estipulados en el articulo 40 por ende no se reconocen se consideran incluidos en la estancia,Se objeta cobro de 5 días de estancia en unidad de cuidado intermedio por $664300 c/u correspondiente a los días 13 14 15 16 y 17 de junio de 2019 dado que en la historia clínica anexa y en concurrencia medica se observa que paciente fue trasladado a piso el día 12 el 11 de Junio fue aceptado en piso por ende se reconoce dichos días en habitación bipersonal por valor de $274000 c/u ademas paciente sin criterios medicos para permanecer en dicha unidad se objeta la diferencia $390300 c/u  5 $1951500,Se objeta cobro por la diferencia de 2 días de estancia en la unidad de cuidado intensivo facturado por $1235000 y la unidad de cuidado intermedios por $664300 dado que según concurrente Dra Genny Sabogal el paciente se encontraba en la unidad de cuidado intermedio dado que la IPS no contaba con camas para la UCI por ende se reconoce estancia ocupada por el paciente se objeta la diferencia con respecto a la UCI por $570700 c/u  2 $1141400,Se objeta el cobro de 3 cateter intravenoso de los 8 facturados por $1998 c/u dado que no se evidencia justificación para el cambio de los mismos dado que según las guías de atención dicho material se cambia cada 72 horas por lo que no procede el cobro del insumo en dicha cantidad paciente estuvo hospitalizado 14 días se debió utilizar 5 catéter por ende se objeta la diferenciaSe objeta cobro de los siguientes materiales no facturables incluidos en el valor de la atención dado que hacen parte de la dotación básica para la prestación del servicio al paciente 4 aposito transparnaete adhesivo esteril 10 cm $10260Se objeta 1 humidificador de 2 facturados por pertinencia médica en vista de que se debe utilizar un humidificador por estancia hospitalaria sin que en la historia clínica se evidencie justificación para el cambio del mismo por lo tanto no se reconoce $5124Se objeta 1 canula nasal de oxigeno adulto de 2 facturados por pertinencia médica en vista de que se debe utilizar una por estancia hospitalaria sin que en la historia clínica se evidencie justificación para el cambio del mismo por lo tanto no se reconoce $1281Se objeta cobro de 1 equipo micronebulizador para aerosolterapia $3317 insumo utilizado en un procedimiento del capitulo IV (terapia respiratoria y/o nebulizaciones) según articulo 57 y 81 del Decreto 2423/96 los insumos de dicho capitulo se encuentran incluidos en los procedimiento por ende no facturable de manera adicionalSe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t>
  </si>
  <si>
    <t>No se acepta glosa por resonancia de cerebro se anexa soporte del resultado Rx de torax se soporta f8 s8 se acepta curacion cantidad 2 teniendo encuenta manual soat art 40 uci se soorta pcte   el dia 7 con ventilacion mecanica y el dia 8 en las primeras 24 horas de extubacion en unidad de intermedio pero con personal y servicios  de uci se adjunta soporte de hcl  ips soporta  soporta estancia en cuidados intermedios por  presentar DELIRIUM HIPERACTIVO en PACIENTE CON ALTO RIESGO DETERIORO NEUROLÓGICO EXTENSIÓN DE ACV REQUIERE CONTINUAR MANEJO EN UNIDADCUIDADO INTERMEDIO se soporta hcl  305310314317323 y 326 ips acepta insumos incluidos en estancia polvo protector aposito y equipo mnb no lugar a cobro ips acepta  canua humidificado y cateter no soprtado</t>
  </si>
  <si>
    <t>HBOG2926283</t>
  </si>
  <si>
    <t>GL-25316314147</t>
  </si>
  <si>
    <t>Facturan 24 piperacilina sulbactam 45 g por valor de $7744 c/u en la hoja de suministro de medicamentos anexa se evidencia soportadas 22 amp se objeta cobro de 2 ampollas por no soportada requisito necesario para su respectivo cobro,Se objeta la diferencia de 1 curacion simple con inmovilización facturados con el código 37401 por valor de $48500 debido a que el código mencionado en el manual tarifario Soat es cubierta para cirugías plásticas la cual no corresponde al paciente dado que este presentaba ulcera no fue intervenido por dicha especialidad para el caso se requiere material de curaciones estipulado en el articulo 40 parágrafo 3 del manual tarifario se reconoce código 39300 materiales de curación a tarifa pactada entre las partes (soat  10%) por $39200 c/u se objeta la diferencia $9300,Se objeta mayor valor facturado en 1 interconsulta por especialista cobrado por $52700 dado que facturan a soat vigente pleno según contrato pactado entre las partes la tarifa para facturar es soat vigente menos el 10% se objeta la diferencia $5270,Se objeta mayor valor facturado en 4 terapia fisica cobrados por $85200 1 terapia ocupacional $21300 4 terapia respiratoria $85200 2 aplicación globulos rojos $148000 dado que facturan a soat vigente pleno según contrato pactado entre las partes la tarifa para facturar es soat vigente menos el 10% se objeta la diferencia $33970,Se objeta mayor valor facturado en 6 habitación bipersonal cobrados por $1826400 dado que facturan a soat vigente pleno según contrato pactado entre las partes la tarifa para facturar es soat vigente menos el 10% se objeta la diferencia $182640,Se objeta mayor valor facturado en los laboratorios cobrados por $980200 dado que facturan a soat vigente pleno según contrato pactado entre las partes la tarifa para facturar es soat vigente menos el 10% se objeta la diferencia $98020Ademas se efectúa glosa correspondiente al cobro de 1 Coombs directo por valor de $15400 prueba no facturable en vista que es responsabilidad del banco de sangre por lo tanto se encuentra en el valor facturado para el procesamiento de glóbulos rojos y/o componentes sanguíneos de acuerdo al decreto 1571 Articulo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2 factores A1A2 y otros $6930 2 $13860 (a este valor se le aplicó el 10% en glosa anterior)</t>
  </si>
  <si>
    <t>No se acepta glosa por   piperacilina sulbactam 45 g se evidencia una subfacturacion se anexa soporte de administracion de me dicamentos en las paginas 55576061 66 67 71 72 76 77 78 83 88 93 94 98 99 103 110 115 120 de notas de enfermeria  se acepta curacion por mvc  no se acepta glosa por mvc ya que el contrato inicio el dia 01/06/2019 y el paciente ingresa a la institucion el dia 15/05/2019 no habia contrato para la fecha de prestacion del servicio del paciente  no se acepta glosa por commbs directo El coombs directo es es de gran utilidad en el diagnóstico de enfermedad hemolítica del recién nacido anemiahemolítica autoinmune anemia hemolítica sensibilización inducida por drogas e investigación de reacciones transfusionales y el raicu su detección origina la eliminación de componentesplasmáticos en los receptores como prueba pre transfusional aporta mayor seguridada la transfusión pues el hallazgo de anticuerpos irregulares obliga la identificación delanticuerpo y la búsqueda de unidades que no contengan el antígeno correspondienteindependiente del resultado de la prueba cruzada mayor Un examen no excluye al otro teniendo encuenta la literatura medica  y por INS</t>
  </si>
  <si>
    <t>HBOG2927125</t>
  </si>
  <si>
    <t>GL-25316314149</t>
  </si>
  <si>
    <t>Facturan 13 piperacilina sulbactam 45 g por valor de $7744 c/u en la hoja de suministro de medicamentos anexa se evidencia soportadas 3 amp se objeta cobro de 10 ampollas por no soportada requisito necesario para su respectivo cobro $77440,Se objeta mayor valor facturado en 1 consulta de urgencias cobrado por $54400 dado que facturan a soat vigente pleno según contrato pactado entre las partes la tarifa para facturar es soat vigente menos el 10% se objeta la diferencia $5440,Se objeta mayor valor facturado en 2 terapia fisica cobrados por $42600 dado que facturan a soat vigente pleno según contrato pactado entre las partes la tarifa para facturar es soat vigente menos el 10% se objeta la diferencia $4260,Se objeta mayor valor facturado en 5 atención diaria intrahospitalaria por especialista cobrado por $277000 dado que facturan a soat vigente pleno según contrato pactado entre las partes la tarifa para facturar es soat vigente menos el 10% se objeta la diferencia $27700,Se objeta mayor valor facturado en 5 habitación de cuatro o mas camas cobrados por $1140000 dado que facturan a soat vigente pleno según contrato pactado entre las partes la tarifa para facturar es soat vigente menos el 10% se objeta la diferencia $114000,Se objeta mayor valor facturado en los laboratorios y ecografia cobrados por un valor total $1280400 dado que facturan a soat vigente pleno según contrato pactado entre las partes la tarifa para facturar es soat vigente menos el 10% se objeta la diferencia $128040</t>
  </si>
  <si>
    <t>No se acepta flosa por piperaciclina se anexa soporte de administracion y notas de enfermeria pg 345 67 8 9 11 12 13donde se soporta la totalidad Se acepta glosa por mvc según coytratacion que inicio el 01/06/2019 fecha igual a la del ingreso del paciente</t>
  </si>
  <si>
    <t>GL-25316314260</t>
  </si>
  <si>
    <t>Facturan colesterol HDL LDL y colesterol total se objeta cobro del COLESTEROL  LDL por valor de $24600 no da lugar al cobro  ya que con el resultado de colesterol HDL  colesterol TOTAL se puede deducir el resultado del LDL Ademas se objeta el 15% por mayor valor facturado,Se objeta cobro de 1 traslado basico evento sencillo valor kilometro facturado por $72210 dado que el paciente y el servicio se encuentran capitados con esta IPS por ende no facturable por evento,Se objeta cobro del medicamento Labetalol 100mg/20ml sol iny cantidad 4 por valor de $256668 no incluido en el PBS para la patología del paciente según lo contemplado en Resolución 5857/2018 anexo 1 Este medicamento solo es cobertura del PBS para la hipertensión inducida por embarazo en este caso el medicamento pasa a ser no pos dado que el paciente no presentaba esta condicion por ende no es cobertura de la EPS Ademas tener en cuenta que la IPS debe adjuntar todos los requisitos necesarios para el trámite del recobro teniendo en cuenta que no anexaron el Mipres y orden medica como lo estipula el Decreto 2200/05Se hace la aclaración de que solo se encuentra soportada el suministro de 3 ampollas por ende de subsanar el motivo de glosa se objeta 1 ampolla por no soportada</t>
  </si>
  <si>
    <t xml:space="preserve">IPS ACEPTA OBJECION PARCIAL POR CONCEPTO DE SOBREFACTURACION EN LABORATORIO LDL POR SOBREFACTURACIONIPS NO ACEPTA OBJECION TRASLADO CONTRATADO POR EVENTO CON LA EPSIPS ACEPTA OBJECION PARCIAL POR SOBREFACTURACION EN 2 LABETALOL LOS OTROS DOS ESTAN ORDENADOS Y SOPORTADOS EN LAS NOTAS DE ENFEMERIA SE ADJUNTA FORMATO MIPRES Y JUSTIFICACION MEDICA,Se persiste glosa por cobro de 1 traslado basico evento sencillo valor kilometro facturado por $72210 dado que el paciente y el servicio se encuentran capitados con esta IPS por ende no facturable por evento Se persiste glosa dado que facturan colesterol HDL LDL y colesterol total se objeta cobro del COLESTEROL  LDL por valor de $24600 no da lugar al cobro  ya que con el resultado de colesterol HDL  colesterol TOTAL se puede deducir el resultado del LDL Ademas se objeta el 15% por mayor valor facturado  Se persiste glosa por cobro del medicamento Labetalol 100mg/20ml sol iny cantidad 4 por valor de $256668 no incluido en el PBS para la patología del paciente según lo contemplado en Resolución 5857/2018 anexo 1 Este medicamento solo es cobertura del PBS para la hipertensión inducida por embarazo en este caso el medicamento pasa a ser no pos dado que el paciente no presentaba esta condicion por ende no es cobertura de la EPS Ademas tener en cuenta que la IPS debe adjuntar todos los requisitos necesarios para el trámite del recobro teniendo en cuenta que no anexaron el Mipres y orden medica como lo estipula el Decreto 2200/05Se hace la aclaración de que solo se encuentra soportada el suministro de 3 ampollas por ende de subsanar el motivo de glosa se objeta 1 ampolla por no soportada  </t>
  </si>
  <si>
    <t>GL-25316314270</t>
  </si>
  <si>
    <t>Se objeta cobro de 1 consulta de urgencias por medicina general facturado por $48900 dado que el paciente y el servicio se encuentran capitados con la IPS por ende no facturable por evento ,Se objeta el cobro de los siguientes medicamentos solouciones incluidos en los derechos de sala del parto según Decreto 2423/96 en su articulo 55 ademas hacen parte de la dotación basica de la sala por ende no facturables de manera adicional $60631 yodopovidona espuema 80 mg $33601 fitomenadiona vitamina k1 $6231 oxitocina 10 ui $2080</t>
  </si>
  <si>
    <t>Se persiste glosa por cobro de 1 consulta de urgencias por medicina general facturado por $48900 dado que el paciente y el servicio se encuentran capitados con la IPS por ende no facturable por evento Se persiste glosa por el cobro de los siguientes medicamentos solouciones incluidos en los derechos de sala del parto según Decreto 2423/96 en su articulo 55 ademas hacen parte de la dotación basica de la sala por ende no facturables de manera adicional $60631 yodopovidona espuema 80 mg $33601 fitomenadiona vitamina k1 $6231 oxitocina 10 ui $2080  ,Se persiste glosa por concepto inicial ,VALOR YA ACEPTADO POR LA IPS EN EL MES DE AGOSTO DE 2019</t>
  </si>
  <si>
    <t>HSRF0003793638</t>
  </si>
  <si>
    <t>GL-25316314413</t>
  </si>
  <si>
    <t xml:space="preserve">Se objeta cobro de 1 tsh neonatal facturado por $68100 dado que en la historia clínica anexa no se encuentra soportado la realización de esta no dan cumplimiento a lo estipulado en la Resolución 3047/2008 anexo 5 literal B </t>
  </si>
  <si>
    <t>HBOG2925962</t>
  </si>
  <si>
    <t>GL-25316314444</t>
  </si>
  <si>
    <t>Se objeta mayor valor facturado en los laboratorios la tarifa pactada entre las partes es soat vigente menos el 10% valor total de laboratorios $220700 se objeta la diferencia $22070</t>
  </si>
  <si>
    <t>ips acepta mvc de acuerdo a contrato</t>
  </si>
  <si>
    <t>HBOG2925963</t>
  </si>
  <si>
    <t>GL-25316314455</t>
  </si>
  <si>
    <t xml:space="preserve">Se objeta mayor valor facturado en 1 electrocardiograma la tarifa pactada entre las partes es soat vigente menos el 10% valor facturado $45300 se objeta la diferencia $4530 </t>
  </si>
  <si>
    <t>HBOG2925964</t>
  </si>
  <si>
    <t>GL-25316314456</t>
  </si>
  <si>
    <t>Se objeta mayor valor facturado en 1 rx torax la tarifa pactada entre las partes es soat vigente menos el 10% valor facturado $66300 se objeta la diferencia $6630</t>
  </si>
  <si>
    <t>GL-25316314558</t>
  </si>
  <si>
    <t xml:space="preserve">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</si>
  <si>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MDTO FACTURABLE SEGUN DECRETO 2423/96,Se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</si>
  <si>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GL-25316314565</t>
  </si>
  <si>
    <t xml:space="preserve">Se objeta cobro de 1 malla prolene parcialmente absorbible de 15 x 15 cm por valor de $534877  insumo para el cual se debe anexar factura de compra donde se verifique el valor facturado y que permita realizar ajustes de ser el caso según lo establecido en el anexo técnico N 5 de la resolución 3047/08 </t>
  </si>
  <si>
    <t xml:space="preserve">EPS levanta glosa la IPS anexa factura de compra solicitada  </t>
  </si>
  <si>
    <t>GL-25316314571</t>
  </si>
  <si>
    <t>Se objeta cobro de 1 traslado terrestre medicalizado de pacientes primario facturado por $51460 dado que el paciente y el servicio se encuentran capitados con la IPS por ende no facturable por evento</t>
  </si>
  <si>
    <t xml:space="preserve">IPS NOA CEPTA OBJECION TRANSPORTE MEDICALIZADO NO SE ENCUENTRA CAPITADO SE FACTURA POR EVENTO,Se persiste glosa cobro de 1 traslado terrestre medicalizado de pacientes primario facturado por $51460 dado que el paciente y el servicio se encuentran capitados con la IPS por ende no facturable por evento  </t>
  </si>
  <si>
    <t>GL-25316314578</t>
  </si>
  <si>
    <t>Se objeta cobro de 1 inhalocamara  adulto $6131 insumos no facturables incluidos en la terapia respiratoria según lo establecido en el articulo 57 Decreto 2423/96 servicio del capitulo IV</t>
  </si>
  <si>
    <t xml:space="preserve">IPS NO ACEPTA OBJECION INSUMOS FACTURADOS NO SE MENSIONAN EN DICHO ARTICULO (ART 57) HACIENDO ACLARACION QUE LOS INSUMOS QUE SE ENCUENTREN FUERA DEL CONJUNTO ALLI NOMBRADO DE PAGARAN AL PRECIO DEL VALOR COMERCIAL,Se persiste glosa por cobro de 1 inhalocamara  adulto $6131 insumos no facturables incluidos en la terapia respiratoria según lo establecido en el articulo 57 Decreto 2423/96 servicio del capitulo IV  </t>
  </si>
  <si>
    <t>GL-25316314580</t>
  </si>
  <si>
    <t xml:space="preserve">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mayor valor facturado en el laboratorio examen directo fresco de cualquier muestra código 901304 facturan por $44200 se homologa en el soat y dicho laboratorio código 19582 tiene valor por $11900 se objeta la diferencia $32300,Se objeta cobro de 1 estudio con tinciones de rutina facturada por $101600 dado que en la historia clínica anexa no se encuentra soportado la realización de esta no dan cumplimiento a lo estipulado en la Resolución 3047/2008 anexo 5 literal B,Se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</si>
  <si>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 xml:space="preserve">SE LEVANTA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DOMICILIARIOIPS NO ACEPTA OBJECION CODIGO 901304 SE HOMOLOGA A CODIGO SOAT 19875 FROTIS DE FLUJO VAGINAL SOLICITADO POR EL MEDICO TRATANTE SE FACTURA TARIFA SOAT 10% SEGUN ACUERDO DE VOLUNTADES ENTRE LAS PARTESIPS ACEPTA ATENCION POR SOBREFACTURACION EN CONSULTA DE TRABAJO SOCIAL,Se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por mayor valor facturado en el laboratorio examen directo fresco de cualquier muestra código 901304 facturan por $44200 se homologa en el soat y dicho laboratorio código 19582 tiene valor por $11900 se objeta la diferencia $32300Se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EPS levanta glosa IPS anexa soporte de patologia </t>
  </si>
  <si>
    <t>GL-25316314583</t>
  </si>
  <si>
    <t>Se objeta cobro de 2 inhalocamara  adulto $12262 y 1 equipo micronebulizador $4417 insumos no facturables incluidos en la terapia respiratoria según lo establecido en el articulo 57 Decreto 2423/96 servicio del capitulo IVSe efectúa correspondiente al cobro de 1 cánula nasal de oxigeno adulto de los 2 facturados por pertinencia médica en vista de que se debe utilizar 1 cánula por estancia hospitalaria sin que en la historia clínica se evidencie justificación para el cambio de la misma por lo tanto no se reconoce $1614</t>
  </si>
  <si>
    <t xml:space="preserve">IPS ACEPTA PARCIALMENTE POR CONCEPTO DE UNA CANULA DE OXIGENO POR SOBREFACTURACIONIPS NO ACEPTA OBJECION INSUMOS FACTURADOS NO SE MENSIONAN EN DICHO ARTICULO (ART 57) HACIENDO ACLARACION QUE LOS INSUMOS QUE SE ENCUENTREN FUERA DEL CONJUNTO ALLI NOMBRADO DE PAGARAN AL PRECIO DEL VALOR COMERCIAL,Se persiste glosa por cobro de 2 inhalocamara  adulto $12262 y 1 equipo micronebulizador $4417 insumos no facturables incluidos en la terapia respiratoria según lo establecido en el articulo 57 Decreto 2423/96 servicio del capitulo IVSe persiste glosa correspondiente al cobro de 1 cánula nasal de oxigeno adulto de los 2 facturados por pertinencia médica en vista de que se debe utilizar 1 cánula por estancia hospitalaria sin que en la historia clínica se evidencie justificación para el cambio de la misma por lo tanto no se reconoce $1614  </t>
  </si>
  <si>
    <t>GL-25316314584</t>
  </si>
  <si>
    <t xml:space="preserve">Se objeta cobro de 2 insulina glargina 100 ui/10 ml de los 3 facturados por valor de $97028 c/u dado que en la historia clinica anexa se evidencia soportado el suministro de 1 se objeta la diferencia </t>
  </si>
  <si>
    <t xml:space="preserve">IPS NO ACEPTA OBJECION SE ADJUNTAN NOTAS DE ENFERMERIA  SOPORTANDO LAS INSULINAS FACTURADAS ,Se persiste glosa por cobro de 2 insulina glargina 100 ui/10 ml de los 3 facturados por valor de $97028 c/u dado que en la historia clinica anexa se evidencia soportado el suministro de 1 se objeta la diferencia  </t>
  </si>
  <si>
    <t>GL-25316314585</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</si>
  <si>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FACTURABLE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</si>
  <si>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GL-25316314586</t>
  </si>
  <si>
    <t>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objeta mayor valor facturado en el laboratorio examen directo fresco de cualquier muestra código 901304 facturan por $44200 se homologa en el soat y dicho laboratorio código 19582 tiene valor por $11900 se objeta la diferencia $32300</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</si>
  <si>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IPS NO ACEPTA OBJECION PRUEBAS DE LABORATORIO SE FACTURA SEGUN TARIFA ESTABLECIDA ENTRE LAS PARTES TARIFA SOAT PLENO 2019 10%,Se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mayor valor facturado en el laboratorio examen directo fresco de cualquier muestra código 901304 facturan por $44200 se homologa en el soat y dicho laboratorio código 19582 tiene valor por $11900 se objeta la diferencia $32300  </t>
  </si>
  <si>
    <t>GL-25316314587</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</si>
  <si>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</si>
  <si>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GL-25316314588</t>
  </si>
  <si>
    <t xml:space="preserve">Se objeta cobro de 1 inhalocamara  adulto $6131 y 2 equipo micronebulizacio pediatrico $4417 c/u insumos no facturables incluidos en la terapia respiratoria según lo establecido en el articulo 57 y 81 Decreto 2423/96 servicio del capitulo IV,Se objeta cobro de 11 registro de oximetria cutanea de las 15 facturada dado que se reconoce 1 por estancia hospitalaria en pacientes con difiultad respiratoria las demas se consideran sobrefacturadas $29800 c/u  11 $327800 </t>
  </si>
  <si>
    <t xml:space="preserve">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1 AÑO DE EDAD QUE PRESENTA DX DE NEUMONIA BACTERIANA Y CUADRO DE DESATURACION MENOR A 90% CON ASISTENCIA DE OXIGENO POR CANULA NASAL UNA VEZ REVISADA LA HC SE EVIDENCIA QUE SU CUADRO CLINICO DE ACUERDO AL CRITERIO MEDICO AMETIRABA EL SEGUIMIENTO POR PARTE DE TERAPIA RESPIRATORIA POR LO ANTERIOR SE ACEPTA EL TOTAL DE 7 OXIMETRIAS SIENDO 8 PERTINENTESIPS NO ACEPTA OBJECION INSUMOS FACTURABLES SEGUN DECRETO 2423/96 ART 57,Se persiste glosa por cobro de 11 registro de oximetria cutanea de las 15 facturada dado que se reconoce 1 por estancia hospitalaria en pacientes con difiultad respiratoria las demas se consideran sobrefacturadas $29800 c/u  11 $327800 Se persiste glosa por cobro de 1 inhalocamara  adulto $6131 y 2 equipo micronebulizacio pediatrico $4417 c/u insumos no facturables incluidos en la terapia respiratoria según lo establecido en el articulo 57 y 81 Decreto 2423/96 servicio del capitulo IV  </t>
  </si>
  <si>
    <t>GL-25316314589</t>
  </si>
  <si>
    <t>Se objeta cobro de 1 RADIOGRAFIAS COMPARATIVAS DE EXTREMIDADES INFERIORES no soportado la realización de estas requisito necesario para su respectivo cobro $24600</t>
  </si>
  <si>
    <t xml:space="preserve">Se levanta objeción por 1 RADIOGRAFIAS COMPARATIVAS DE EXTREMIDADES INFERIORES IPS anexa soporte $24600 </t>
  </si>
  <si>
    <t>GL-25316314591</t>
  </si>
  <si>
    <t xml:space="preserve">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efectúa glosa correspondiente al cobro de 1 hemoclasificación sistema RH detallada por valor de $26300 se considera prueba no facturable en vista que se encuentra incluida en el valor facturado para las pruebas de compatibilidad las cuales incluyen verificación de la hemoclasificacion del donante determinación del ABO/Rh rastreo para anticuerpos inesperados en el receptor y la prueba cruzada mayor Lo anterior según acuerdo 256 de 2001 y de acuerdo a la aclaración del decreto 1571 de 1993 ,Se objeta $ 623 Concepto 199367651  FITOMENADIONA VITAMINA K1 10MGML SOLUCION INYECTABLE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</si>
  <si>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GESTACIONHEMOCLASIFICACION SOLICITADA DE ACUERDO A GUIAS CLINICAS DE GINECOLOGIA Y OBSTETRICIA PARA PARTOS Y CESAREAS (NOS E ESTA FACTURANDO RASTREO POR LO QUE ES FACTURABLE)IPS NO ACEPTA OBJECION POR CLASIFIACION AL PACIENTE NO SE LE REALIZARON TRANFUCIONES DE SANGRE POR TANTO NO REQUIRIO PRUEBAS DE COMPATIBILIDAD CRUZADAS SE REALIZO PRUEBA DE HEMOCLASIFICACION A RECIEN NACIDOIPS NO ACEPTA OBJECION DE MDTOUTILIZADO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correspondiente al cobro de 1 hemoclasificación sistema RH detallada por valor de $26300 se considera prueba no facturable en vista que se encuentra incluida en el valor facturado para las pruebas de compatibilidad las cuales incluyen verificación de la hemoclasificacion del donante determinación del ABO/Rh rastreo para anticuerpos inesperados en el receptor y la prueba cruzada mayor Lo anterior según acuerdo 256 de 2001 y de acuerdo a la aclaración del decreto 1571 de 1993Se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</si>
  <si>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GL-25316314593</t>
  </si>
  <si>
    <t>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</si>
  <si>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t>
  </si>
  <si>
    <t>GL-25316314594</t>
  </si>
  <si>
    <t xml:space="preserve">Se objeta el cobro de los siguientes medicamentos y anestesicos incluidos en los derechos de sala según Decreto 2423/96 en su artículo 55 parágrafo 11 remifentanil 2 mg/vial sol iny $58036,Se realiza glosa correspondiente al cobro de 1 circuito de anestesia pediatrico $21103 1 mascara de oxigeno pediatrica $2666 1 mascara para anestesia $7464 se considera no facturable incluido en los derechos de sala dado que conecta la maquina al tubo de ventilación </t>
  </si>
  <si>
    <t>IPS acepta glosa por remifentanyl no facturable $58036Se persiste glosa correspondiente al cobro de 1 circuito de anestesia pediatrico $21103 1 mascara de oxigeno pediatrica $2666 1 mascara para anestesia $7464 se considera no facturable incluido en los derechos de sala dado que conecta la maquina al tubo de ventilación  ,IPS NO ACEPTA OBJECION INSUMOS FACTURABLES SEGÚN DECRETO 2423/96 ART 57</t>
  </si>
  <si>
    <t>GL-25316314597</t>
  </si>
  <si>
    <t>Facturan 24 ampicilina sulbactam 15 gr por valor de $2039 c/u en la hoja de suministro de medicamentos anexa se evidencia soportadas 22 amp se objeta cobro de 2 ampollas por no soportada requisito necesario para su respectivo cobro $4078</t>
  </si>
  <si>
    <t xml:space="preserve">IPS acepta glosa por medicamentos no soportados $4078 </t>
  </si>
  <si>
    <t>GL-25316314598</t>
  </si>
  <si>
    <t>Se objeta cobro de 2 inhalocamara  adulto $6131 c/u y 1 equipo micronebulizacio pediatrico $4417 c/u insumos no facturables incluidos en la terapia respiratoria según lo establecido en el articulo 57 y 81 Decreto 2423/96 servicio del capitulo IV</t>
  </si>
  <si>
    <t xml:space="preserve">IPS NO ACEPTA OBJECION INSUMOS FACTURADOS NO SE MENSIONAN EN DICHO ARTICULO (ART 57) HACIENDO ACLARACION QUE LOS INSUMOS QUE SE ENCUENTREN FUERA DEL CONJUNTO ALLI NOMBRADO DE PAGARAN AL PRECIO DEL VALOR COMERCIAL,Se persiste glosa por cobro de 2 inhalocamara  adulto $6131 c/u y 1 equipo micronebulizacio pediatrico $4417 c/u insumos no facturables incluidos en la terapia respiratoria según lo establecido en el articulo 57 y 81 Decreto 2423/96 servicio del capitulo IV  </t>
  </si>
  <si>
    <t>GL-25316314599</t>
  </si>
  <si>
    <t xml:space="preserve">Se objeta cobro de 1 estudio con tinciones de rutina facturada por $101600 dado que en la historia clínica anexa no se encuentra soportado la realización de esta no dan cumplimiento a lo estipulado en la Resolución 3047/2008 anexo 5 literal B fecha de atención 25 al 31/05/2018 </t>
  </si>
  <si>
    <t xml:space="preserve">EPS levanta glosa IPS anexa soporte de patologia </t>
  </si>
  <si>
    <t>GL-25316314600</t>
  </si>
  <si>
    <t xml:space="preserve">Se objeta $ 101600 Concepto 898201  ESTUDIO DE COLORACION BASICA EN ESPECIMEN DE RECONOCIMIENTO Se objeta cobro de 1 estudio con tinciones de rutina facturada por $101600 dado que en la historia clínica anexa no se encuentra soportado la realización de esta no dan cumplimiento a lo estipulado en la Resolución 3047/2008 anexo 5 literal B  </t>
  </si>
  <si>
    <t xml:space="preserve">EPS levanta objeción por 1 patologia dado que la IPS adjunta soporte  </t>
  </si>
  <si>
    <t>GL-25316314603</t>
  </si>
  <si>
    <t xml:space="preserve">Se objeta cobro de 1 consulta de urgencias facturado por $48900 dado que el paciente y el servicio se encuentran capitados con la IPS por ende no facturable por evento ,Se objeta cobro de 1 electorcardiograma facturado por $40700 dado que el paciente y el servicio se encuentran capitados con la IPS por ende no facturable por evento </t>
  </si>
  <si>
    <t xml:space="preserve">IPS acepta objeción paciente y servicios capitados </t>
  </si>
  <si>
    <t>GL-25316314604</t>
  </si>
  <si>
    <t xml:space="preserve">Se objeta cobro de 1 estudio de coloracion basicaen biopsia facturada por $88200 dado que en la historia clínica anexa no se encuentra soportado la realización de esta no dan cumplimiento a lo estipulado en la Resolución 3047/2008 anexo 5 literal B fecha de atención 25 al 31/05/2018 </t>
  </si>
  <si>
    <t xml:space="preserve">La EPS levanta glosa la IPS anexa soporte solicitado </t>
  </si>
  <si>
    <t>GL-25316314606</t>
  </si>
  <si>
    <t xml:space="preserve">Se objeta cobro de 1 estudio de coloracion basica en biopsia facturada por $88200 dado que en la historia clínica anexa no se encuentra soportado la realización de esta no dan cumplimiento a lo estipulado en la Resolución 3047/2008 anexo 5 literal B fecha de atención 25 al 31/05/2018 </t>
  </si>
  <si>
    <t xml:space="preserve">EPS levanta objeción IPS anexa soporte requerido </t>
  </si>
  <si>
    <t>GL-25316314607</t>
  </si>
  <si>
    <t xml:space="preserve">Se objeta cobro de 1 estudio de coloracion basica facturada por $88200 dado que en la historia clínica anexa no se encuentra soportado la realización de esta no dan cumplimiento a lo estipulado en la Resolución 3047/2008 anexo 5 literal B </t>
  </si>
  <si>
    <t xml:space="preserve">La EPS levanta glosa la IPS anexa soporte requerido </t>
  </si>
  <si>
    <t>GL-25316314608</t>
  </si>
  <si>
    <t xml:space="preserve">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</si>
  <si>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 xml:space="preserve">IPS ACEPTA OBJECION POR SOBREFACTURACION EN CONSULTA DE TRABAJO SOCIAL,Se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</si>
  <si>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GL-25316314613</t>
  </si>
  <si>
    <t>Se objeta cobro de 1 inhalocamara  adulto $6131 y 2 equipo micronebulizacio pediatrico $4417 c/u insumos no facturables incluidos en la terapia respiratoria según lo establecido en el articulo 57 y 81 Decreto 2423/96 servicio del capitulo IV,Se objeta cobro de 1 traslado basico evento sencillo valor kilometro facturado por $102090 dado que el paciente y el servicio se encuentran capitados con la IPS por ende no facturable por evento</t>
  </si>
  <si>
    <t xml:space="preserve">IPS NO ACEPTA OBJECION TRASLADO NO SE ENCUENTRA DENTRO DEL CONTRATO POR CAPITACIONIPS NO ACEPTA OBJECION INSUMOS FACTURABLES SEGUN DECRETO 2423/96 ART 57,Se persiste glosa por cobro de 1 traslado basico evento sencillo valor kilometro facturado por $102090 dado que el paciente y el servicio se encuentran capitados con la IPS por ende no facturable por evento Se persiste glosa por cobro de 1 inhalocamara  adulto $6131 y 2 equipo micronebulizacio pediatrico $4417 c/u insumos no facturables incluidos en la terapia respiratoria según lo establecido en el articulo 57 y 81 Decreto 2423/96 servicio del capitulo IV  ,Se persiste glosa por concepto inicial </t>
  </si>
  <si>
    <t>GL-25316314622</t>
  </si>
  <si>
    <t xml:space="preserve">Se objeta cobro de 1 estudio con tinciones de rutina facturada por $101600 c/u dado que en la historia clínica anexa no se encuentra soportado la realización de esta no dan cumplimiento a lo estipulado en la Resolución 3047/2008 anexo 5 literal B </t>
  </si>
  <si>
    <t xml:space="preserve">Se levanta objeción la IPS anexa el informe patologico solicitado </t>
  </si>
  <si>
    <t>GL-25316314623</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</si>
  <si>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INSUMOS UTILIZADOS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,Se persiste glosa por concepto inicial </t>
  </si>
  <si>
    <t>GL-25316314624</t>
  </si>
  <si>
    <t xml:space="preserve">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</si>
  <si>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pesiste glosa por concepto inicialSe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t>
  </si>
  <si>
    <t>GL-25316314626</t>
  </si>
  <si>
    <t xml:space="preserve">Se objeta cobro de 1 estudio con tinciones de rutina facturada por $101600 dado que en la historia clínica anexa no se encuentra soportado la realización de esta no dan cumplimiento a lo estipulado en la Resolución 3047/2008 anexo 5 literal B  ,Se realiza glosa correspondiente al cobro de 1 circuito de anestesia adulto $22679 se considera no facturable incluido en los derechos de estancia y/o derechos de sala dado que conecta la maquina al tubo de ventilación  Se objeta $ 7464 Concepto MASCARA  MASCARA PARA ANESTESIA NO 5 Se realiza glosa correspondiente al cobro de 1 mascara de anestesia $7464 se considera no facturable incluido en los derechos de estancia y/o derechos de sala dado que conecta la maquina al tubo de ventilación  </t>
  </si>
  <si>
    <t xml:space="preserve">IPS ACEPTA OBJECION POR SOBREFACTURACION EN MATERIALES INCLUIDOS EN DERECHOS DE SALA,Se levanta glosa dado que la IPS anexa soporte requerido Se persiste glosa correspondiente al cobro de 1 circuito de anestesia adulto $22679 se considera no facturable incluido en los derechos de estancia y/o derechos de sala dado que conecta la maquina al tubo de ventilación  Se persiste objeción por glosa correspondiente al cobro de 1 mascara de anestesia $7464 se considera no facturable incluido en los derechos de estancia y/o derechos de sala dado que conecta la maquina al tubo de ventilación   </t>
  </si>
  <si>
    <t>GL-25316314630</t>
  </si>
  <si>
    <t>Facturan 4 resgistro oximetria  cutanaea se objeta cobro de 2 dado que se reconoce 1 por día el paciente estuvo hospitalizado 2 días por ende se objeta la diferencia $59600 ,Se objeta cobro de 1 equipo micronebulizacio pediatrico $4417 c/u insumos no facturables incluidos en la terapia respiratoria según lo establecido en el articulo 57 y 81 Decreto 2423/96 servicio del capitulo IV ,Se objeta cobro de 1 traslado terrestre medicalizado de pacientes primario facturado por $557760 dado que el paciente y el servicio se encuentran capitados con la IPS por ende no facturable por evento</t>
  </si>
  <si>
    <t xml:space="preserve">IPS ACEPTA OBJECION POR CONCEPTO DE 2 OXIMETRIAS POR SOBREFACTURACIONIPS NO ACEPTA OBJECION INSUMOS FACTURADOS NO SE MENSIONAN EN DICHO ARTICULO (ART 57) HACIENDO ACLARACION QUE LOS INSUMOS QUE SE ENCUENTREN FUERA DEL CONJUNTO ALLI NOMBRADO DE PAGARAN AL PRECIO DEL VALOR COMERCIALIPS NO ACEPTA OBJECION TRASLADO MEDICALIZADO NO SE ENCUENTRA DENTRO DEL CONTRATO DE CAPITACION,Se persiste cobro de 1 equipo micronebulizacio pediatrico $4417 c/u insumos no facturables incluidos en la terapia respiratoria según lo establecido en el articulo 57 y 81 Decreto 2423/96 servicio del capitulo IVSe persiste glosa dado que facturan 4 resgistro oximetria  cutanaea se objeta cobro de 2 dado que se reconoce 1 por día el paciente estuvo hospitalizado 2 días por ende se objeta la diferencia $59600Se persiste glosa por cobro de 1 traslado terrestre medicalizado de pacientes primario facturado por $557760 dado que el paciente y el servicio se encuentran capitados con la IPS por ende no facturable por evento    </t>
  </si>
  <si>
    <t>GL-25316314631</t>
  </si>
  <si>
    <t xml:space="preserve">Se objeta cobro de 1 estudio con tinciones de rutina facturada por $101600 dado que en la historia clínica anexa no se encuentra soportado la realización de esta no dan cumplimiento a lo estipulado en la Resolución 3047/2008 anexo 5 literal B  </t>
  </si>
  <si>
    <t xml:space="preserve">Se levanta objeción por estudio patologico dado que la IPS anexa soporte solicitado </t>
  </si>
  <si>
    <t>GL-25316314632</t>
  </si>
  <si>
    <t xml:space="preserve">Se levanta objeción IPS  anexa soporte requerido </t>
  </si>
  <si>
    <t>GL-25316314633</t>
  </si>
  <si>
    <t xml:space="preserve">Se levanta objeción la IPS anexa soporte de patologia  </t>
  </si>
  <si>
    <t>GL-25316314635</t>
  </si>
  <si>
    <t xml:space="preserve">Se objeta cobro de 1 estudio con tinciones de rutina facturada por $101600 dado que en la historia clínica anexa no se encuentra soportado la realización de esta no dan cumplimiento a lo estipulado en la Resolución 3047/2008 anexo 5 literal B ,Se realiza glosa correspondiente al cobro de 1 mascara para anestesia $7464 se consideran no facturables incluidos en los derechos de sala dado que conecta la maquina al tubo de ventilación </t>
  </si>
  <si>
    <t xml:space="preserve">IPS ACEPTA OBJECION POR SOBREFACTURACION EN INSUMOS,Se levanta objeción la IPS anexa soporte de patologia Se persiste glosa correspondiente al cobro de 1 mascara para anestesia $7464 se consideran no facturables incluidos en los derechos de sala dado que conecta la maquina al tubo de ventilación  ,Se persiste glosa por concepto inicial </t>
  </si>
  <si>
    <t>GL-25316314637</t>
  </si>
  <si>
    <t xml:space="preserve">Se objeta cobro de 2 estudio con tinciones de rutina facturada por $101600 c/u dado que en la historia clínica anexa no se encuentra soportado la realización de esta no dan cumplimiento a lo estipulado en la Resolución 3047/2008 anexo 5 literal B  ,Se realiza glosa correspondiente al cobro de 1 mascara para anestesia $7464 se consideran no facturables incluidos en los derechos de estancia y/o derechos de sala dado que conecta la maquina al tubo de ventilación  Ademas paciente adulto no justifica cobro de circuito pediátrico </t>
  </si>
  <si>
    <t xml:space="preserve">IPS ACEPTA OBJECION POR SOBREFACTURACION EN INSUMOS,Se levanta glosa la IPS anexa soporte de estudio patologico Se persiste glosa correspondiente al cobro de 1 mascara para anestesia $7464 se consideran no facturables incluidos en los derechos de estancia y/o derechos de sala dado que conecta la maquina al tubo de ventilación  Ademas paciente adulto no justifica cobro de circuito pediátrico  ,Se persiste glosa por concepto inicial </t>
  </si>
  <si>
    <t>GL-25316314638</t>
  </si>
  <si>
    <t xml:space="preserve">Se objeta cobro de 1 estudio con tinciones de rutina facturada por $101600 dado que en la historia clínica anexa no se encuentra soportado la realización de esta no dan cumplimiento a lo estipulado en la Resolución 3047/2008 anexo 5 literal B </t>
  </si>
  <si>
    <t xml:space="preserve">Se levanta glosa IPS anexa soporta patologico requerido </t>
  </si>
  <si>
    <t>GL-25316314640</t>
  </si>
  <si>
    <t>Facturan 6 resgistro oximetria  cutanaea se objeta cobro de 3 dado que se reconoce 1 por día el paciente estuvo hospitalizado 3 días por ende se objeta la diferencia $89400,Se objeta cobro de 1 inhalocamara  adulto $6131 y 1 equipo micronebulizacio pediatrico $4417 insumos no facturables incluidos en la terapia respiratoria según lo establecido en el articulo 57 y 81 Decreto 2423/96 servicio del capitulo IV</t>
  </si>
  <si>
    <t xml:space="preserve">IPS ACEPTA OBJECION POR SOBREFACTURACION EN 3 OXIMETRIASIPS NO ACEPTA OBJECION INSUMOS UTILIZADOS PARA LA PROFILAXIS DEL RECIEN NACIDO INSUMOS FACTURABLES SEGUN DECRETO 2423/96 ART 57,Se persiste glosa por concepto inicial ,Se persite glosa dado que facturan 6 resgistro oximetria  cutanaea se objeta cobro de 3 dado que se reconoce 1 por día el paciente estuvo hospitalizado 3 días por ende se objeta la diferencia $89400 Se persiste glosa por cobro de 1 inhalocamara  adulto $6131 y 1 equipo micronebulizacio pediatrico $4417 insumos no facturables incluidos en la terapia respiratoria según lo establecido en el articulo 57 y 81 Decreto 2423/96 servicio del capitulo IV  </t>
  </si>
  <si>
    <t>GL-25316314641</t>
  </si>
  <si>
    <t xml:space="preserve">Se objeta cobro de 1 estudio con tinciones de rutina facturada por $88200 dado que en la historia clínica anexa no se encuentra soportado la realización de esta no dan cumplimiento a lo estipulado en la Resolución 3047/2008 anexo 5 literal B  </t>
  </si>
  <si>
    <t xml:space="preserve">Se levanta objeción la IPS anexa soporte requerido </t>
  </si>
  <si>
    <t>GL-25316314642</t>
  </si>
  <si>
    <t xml:space="preserve">Se objeta cobro de 2 estudio con tinciones de rutina facturada por $101600 c/u dado que en la historia clínica anexa no se encuentra soportado la realización de esta no dan cumplimiento a lo estipulado en la Resolución 3047/2008 anexo 5 literal B </t>
  </si>
  <si>
    <t xml:space="preserve">Se levanta glosa la IPS anexa patologia solicitada </t>
  </si>
  <si>
    <t>GL-25316314745</t>
  </si>
  <si>
    <t>Se objeta cobro de 1 sutura $15500 y 1 derechos de sala para suturas $45300 dado que en notas medicas se evidencia que fue cancelado la sutura ya que paciente requiere intervención por parte de ortopedia y requieren dicha lesión abierta (ver nota de evolución del día 04/07/2019 DR Jorge Leonardo Fernandez Pinilla)</t>
  </si>
  <si>
    <t>HSRF13985748</t>
  </si>
  <si>
    <t>GL-25316314764</t>
  </si>
  <si>
    <t xml:space="preserve">Se objeta el cobro de la prueba sida anticuerpos VIH 1 y 2 de los 2 facturados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$79200 </t>
  </si>
  <si>
    <t>IPS ACEPTA GLOSA MVC EN ATENCION</t>
  </si>
  <si>
    <t>HZIP2342640</t>
  </si>
  <si>
    <t>GL-25316314785</t>
  </si>
  <si>
    <t>Se objeta cobro de derecho de materiales en legrado obstétrico no facturable están incluidos en los derechos de sala según Decreto 2423/96 articulo 55 parágrafo 3 $106100</t>
  </si>
  <si>
    <t>No se acepta glosa da lugar a cobro materiales de cirugia grupo 4</t>
  </si>
  <si>
    <t>HBOG2940460</t>
  </si>
  <si>
    <t>GL-25316314894</t>
  </si>
  <si>
    <t xml:space="preserve">Facturan 3 duplex scanning por valor de $313700 c/u en la historia clínica anexa se evidencia soportada la realización de 1 del día 17/07/2019 (carotidas) las otras 2 no se encuentran soportadas requisito necesario para su respectivo cobroFacturan 3 reconocimiento del 30% por valor de $94100 c/u en la historia clínica anexa se evidencia soportada la realización de 1 del día 17/07/2019 (carótidas) las otras 2 no se encuentran soportadas requisito necesario para su respectivo cobro,Se efectúa glosa correspondiente al cobro de 2 Coombs indirecto detallado por valor de $15400 c/u prueba no facturable en vista que es responsabilidad del banco de sangre por lo tanto se encuentra en el valor facturado para el procesamiento de glóbulos rojos y/o componentes sanguíneos de acuerdo al decreto 1571 Artículo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$4841001 hemoclasificacion grupo sanguieno factor RH $264001 hemoclasificacion prueba serica $293001 hepatitis C anticuerpo $1008001 hepatitis B antigeno $896002 sida anticuerpos vih 1 $71300 c/u1 sifilis serología confirmatoria $823001 sifilis serología presuntiva $13100,Se objeta cobro de 1 estudio de microscopia electrónica en biopsia código 20208 facturado por $2016000 en la historia clínica anexa no se evidencia soportado la realización de esta requisito necesario para su respectivo cobroAdemás se observa mayor valor facturado dado que en manual tarifario soat se encuentra por valor de $451400 en caso de anexar soporte se reconoce por dicho valor se objeta la diferencia,Se objeta cobro de 3 derechos de sala En Hemodiálisis código 39222 facturado por $78800 c/u dado que es realizado en la estancia hospitalaria por ende no facturable incluido en la estancia según lo descrito en el parágrafo 2 del artículo 58 del decreto 2423/96 "Si los procedimientos de hemodiálisis o diálisis peritoneal se realizan en la Unidad de Cuidado Intensivo e intermedio o en la pieza de hospitalización no se reconocerán derechos de sala El procedimiento de diálisis ambulatoria no causa derecho de anestesia",Se objeta mayor valor cobrado en los derechos de anestesiólogo por valor de $224100 según articulo 48 numeral 2 del decreto 2423/96 para los procedimientos incruentos (colonoscopia) los honorarios de este especialista se reconocen al 50% cuando se requiere Se objeta la diferencia $112050 </t>
  </si>
  <si>
    <t>se acepta parcial 1 de  3 doppler facturado no soportado se adjuntan resultados no se acepta glosa por honorarios de anestesiologo  da lugar a cobro el capitulo 48 paragrafo 2  no se refiere a procedimientos incruentos  se soorta cobro de derecho de salas ya que  el pcte es trasladado a la unidad de dialisis como se puede evidenciar en la notas de enfermeria las cuales se adjuntan paginas 151617 y 24 y el manual hace referencia es al pcte que se las realizan  en la unidad hospitalaria ips  acepta hemoclasificacion  por valor de 55 700 no lugara  cobro inlcuida en pc ips acepta fta abs no soportadas por valor  de 83300 ips acepta 1 de2 vih no realizados  ips soporta paraclinicos de hepatitis  se le realizaron al pcte y no al donante com o hace referencia el decreto 1571 se adjunta soporte de hcl en el que ss dichos estudios y son interpretados  hcl folio 93 y 98 ips no acepta glosa por estudio de microscopia electronica en biopsia adicionalmente se esta subfacturando ya que se realizaron 8 estudios  codgos 20113 cada uno corresponde a un valor de $410700 para un total de $3285600  meno s el 10% segun acuerdo entre las partes para un total definitivo de $2957040 se anexa soporte de resultado</t>
  </si>
  <si>
    <t>HBOG2938798</t>
  </si>
  <si>
    <t>GL-25316314907</t>
  </si>
  <si>
    <t xml:space="preserve">Se objeta mayor valor cobrado en los derechos de anestesiólogo por valor de $153300 según articulo 48 numeral 2 del decreto 2423/96 para los procedimientos incruentos (reducción cerrada de fractura fémur) los honorarios de este especialista se reconocen al 50% cuando se requiere Se objeta la diferencia $76650 </t>
  </si>
  <si>
    <t>ips soporta honorarios de anestesia facturados adecuadamente  el articulo 48 no menciona que se deba facturar a 50% de anestesia en pcte  con procedimiento incruento</t>
  </si>
  <si>
    <t>HBOG2937578</t>
  </si>
  <si>
    <t>GL-25316314908</t>
  </si>
  <si>
    <t xml:space="preserve">Se efectúa glosa correspondiente al cobro de 1 Coombs indirecto detallado por valor de $15400 prueba no facturable en vista que es responsabilidad del banco de sangre por lo tanto se encuentra en el valor facturado para el procesamiento de glóbulos rojos y/o componentes sanguíneos de acuerdo al decreto 1571 Artículo 42 No se reconoce cobro simultáneo de anticuerpos irregulares y Coombs directo 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técnica1 hemoclasificacion grupo sanguíneo factor RH $264001 hemoclasificacion prueba sérica $29300,Se objeta cobro de 1 cámara espaciadora para aplicación de inhaladores $4715 insumo utilizado en un procedimiento del capítulo IV (terapia respiratoria) según articulo 57 y 81 del Decreto 2423/96 los insumos de dicho capitulo se encuentran incluidos en los procedimiento por ende no facturable de manera adicional </t>
  </si>
  <si>
    <t>IPS acxprta glosa por commbs no realizado ips acepta hemoclasificacion incluida en   pc no lugar a cobro ips soorta   camara espaciodora ya que su uso es para la aplicación del bromuro ipratropium para  garantizar de una manera seguro el tratamiento</t>
  </si>
  <si>
    <t>GL-25316314913</t>
  </si>
  <si>
    <t xml:space="preserve">Facturan 62 ampicilina sulbactam 15 gr en la hoja de suministro de medicamento se encuentra soportado el suministro de 48 amp se objeta cobro de 14 amp por no soportado requisito necesario para su respectivo cobro $2039 c/u  14 $28546Facturan 7 claritromicina 500 mg amp en la hoja de suministro de medicamento se encuentra soportado el suministro de 4 amp se objeta cobro de 3 por no soportado requisito necesario para su respectivo cobro $31081  3 $93243,Se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t>
  </si>
  <si>
    <t xml:space="preserve">IPS ACEPTA OBJECION PARCIAL POR SOBREFACTURACION EN 14 AMPICILINAS Y 4 CLARITROMICINAS NO SE ACEPTA POR OBJECION INSUMOS FACTURADOS NO SE MENSIONAN EN DICHO ARTICULO (ART 57) HACIENDO ACLARACION QUE LOS INSUMOS QUE SE ENCUENTREN FUERA DEL CONJUNTO ALLI NOMBRADO DE PAGARAN AL PRECIO DEL VALOR COMERCIAL,Se persiste glosa por 62 ampicilina sulbactam 15 gr en la hoja de suministro de medicamento se encuentra soportado el suministro de 48 amp se objeta cobro de 14 amp por no soportado requisito necesario para su respectivo cobro $2039 c/u  14 $28546Se persiste glosa por 7 claritromicina 500 mg amp en la hoja de suministro de medicamento se encuentra soportado el suministro de 4 amp se objeta cobro de 3 por no soportado requisito necesario para su respectivo cobro $31081  3 $93243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persisite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persiste glosa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,Se persiste primera respuesta a glosa por 62 ampicilina sulbactam 15 gr en la hoja de suministro de medicamento se encuentra soportado el suministro de 48 amp se objeta cobro de 14 amp por no soportado requisito necesario para su respectivo cobro $2039 c/u  14 $28546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adicionalSe persiste primera respuesta a glosa por 7 claritromicina 500 mg amp en la hoja de suministro de medicamento se encuentra soportado el suministro de 4 amp se objeta cobro de 3 por no soportado requisito necesario para su respectivo cobro $31081  3 $93243Se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  Se persiste primera respuesta a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persisite primera respuesta a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persiste primera respuesta a glosa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t>
  </si>
  <si>
    <t>GL-25316314915</t>
  </si>
  <si>
    <t>Facturan 16 amp heparina bajo peso molecular 40 ui en la hoja de suministro de medicamento se encuentra soportado el suministro de 7 amp se objeta cobro de 9 amp por no soportado requisito necesario para su respectivo cobro $10380 c/u  9 $93420Facturan 88 oxacilina 1000 mg polvo para inyección en la hoja de suministro de medicamento se encuentra soportado el suministro de 60 amp se objeta cobro de 28 amp por no soportado requisito necesario para su respectivo cobro $1482 c/u  28 $41496Facturan 31 amp piperacilina tazobactam 45 gr en la hoja de suministro de medicamento se encuentra soportado el suministro de 25 amp se objeta cobro de 6 amp por no soportado requisito necesario para su respectivo cobro $14050 c/u  6 $84300Facturan 32 vancomicina clorhidrato 500 mg en la hoja de suministro de medicamento se encuentra soportado el suministro de 30 amp se objeta cobro de 2 amp por no soportado requisito necesario para su respectivo cobro $8146 c/u  9 $73314</t>
  </si>
  <si>
    <t xml:space="preserve">IPS ACEPTA OBJECION POR SOBREFACTURACION EN MDTOS,Se persiste glosa dado que facturan 16 amp heparina bajo peso molecular 40 ui en la hoja de suministro de medicamento se encuentra soportado el suministro de 7 amp se objeta cobro de 9 amp por no soportado requisito necesario para su respectivo cobro $10380 c/u  9 $93420Se persiste glosa dado que facturan 88 oxacilina 1000 mg polvo para inyección en la hoja de suministro de medicamento se encuentra soportado el suministro de 60 amp se objeta cobro de 28 amp por no soportado requisito necesario para su respectivo cobro $1482 c/u  28 $41496Se persiste glosa dado que facturan 31 amp piperacilina tazobactam 45 gr en la hoja de suministro de medicamento se encuentra soportado el suministro de 25 amp se objeta cobro de 6 amp por no soportado requisito necesario para su respectivo cobro $14050 c/u  6 $84300Se persiste glosa dado que facturan 32 vancomicina clorhidrato 500 mg en la hoja de suministro de medicamento se encuentra soportado el suministro de 30 amp se objeta cobro de 2 amp por no soportado requisito necesario para su respectivo cobro $8146 c/u  9 $73314  ,Se persiste primera respuesta a glosa dado que facturan 16 amp heparina bajo peso molecular 40 ui en la hoja de suministro de medicamento se encuentra soportado el suministro de 7 amp se objeta cobro de 9 amp por no soportado requisito necesario para su respectivo cobro $10380 c/u  9 $93420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adicionalSe persiste primera respuesta a glosa dado que facturan 88 oxacilina 1000 mg polvo para inyección en la hoja de suministro de medicamento se encuentra soportado el suministro de 60 amp se objeta cobro de 28 amp por no soportado requisito necesario para su respectivo cobro $1482 c/u  28 $41496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adicionalSe persiste primera respuesta a glosa dado que facturan 31 amp piperacilina tazobactam 45 gr en la hoja de suministro de medicamento se encuentra soportado el suministro de 25 amp se objeta cobro de 6 amp por no soportado requisito necesario para su respectivo cobro $14050 c/u  6 $84300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adicionalSe persiste primera respuesta a glosa dado que facturan 32 vancomicina clorhidrato 500 mg en la hoja de suministro de medicamento se encuentra soportado el suministro de 30 amp se objeta cobro de 2 amp por no soportado requisito necesario para su respectivo cobro $8146 c/u  9 $73314 Se le aclara a la IPS que en las notas de enfermeria "Resumen Hoja de tratamiento" no se contabiliza debido a que es un resumen de los medicamentos aplicados por lo tanto corresponden a un mismo medicamento suministrado en ese dia y no como lo quieren hacer pasar como una dosis adicional </t>
  </si>
  <si>
    <t>GL-25316314932</t>
  </si>
  <si>
    <t>Se objeta cobro de los siguientes insumos se consideran hacen parte de la dotación básica de la sala por ende no facturable de manera adicional $328631 circuito de anestesia adulto abierto $226791 mascara de oxígeno adulto $27201 mascara para anestesia N 5 $7464,Se objeta el cobro de los siguientes anestésicos utilizados en las cirugías no facturables debido a que se encuentran incluidos en los derechos de sala según lo estipulado en el Decreto 2423/96 articulo 55 paragrafo 1 $598061 remifentanil 2 mg/vial polvo para inyección $580363 tramadol 50 mg sol iny $1770</t>
  </si>
  <si>
    <t xml:space="preserve">IPS NO ACEPTA OBJECION MATERIALES FACTURABLE SEGÚN DECRETO 2423/96 ART 57 TRAMADOL ADMINISTRADO DURANTE LA ESTANCIA HOSPITALARIA DEL PACIENTE DE ADJUNTAN NOTAS DE ENFERMERIA,Se persiste cobro de los siguientes insumos se consideran hacen parte de la dotación básica de la sala por ende no facturable de manera adicional $328631 circuito de anestesia adulto abierto $226791 mascara de oxígeno adulto $27201 mascara para anestesia N 5 $7464 Se persiste glosa el cobro de los siguientes anestésicos utilizados en las cirugías no facturables debido a que se encuentran incluidos en los derechos de sala según lo estipulado en el Decreto 2423/96 articulo 55 paragrafo 1 3 tramadol 50 mg sol iny $1770IPS acepta glosa por 1 remifentanil 2 mg/vial polvo para inyección $58036 por no facturable  ,Se persiste primera respuesta a glosa por cobro de los siguientes insumos se consideran hacen parte de la dotación básica de la sala por ende no facturable de manera adicional $328631 circuito de anestesia adulto abierto $226791 mascara de oxígeno adulto $27201 mascara para anestesia N 5 $7464 Se persiste primera respuesta a glosa el cobro de los siguientes anestésicos utilizados en las cirugías no facturables debido a que se encuentran incluidos en los derechos de sala según lo estipulado en el Decreto 2423/96 articulo 55 paragrafo 1 3 tramadol 50 mg sol iny $1770 </t>
  </si>
  <si>
    <t>GL-25316314933</t>
  </si>
  <si>
    <t>Se objeta cobro de los siguientes insumos se consideran hacen parte de la dotación básica de la sala por ende no facturable de manera adicional $101841 mascara de oxígeno adulto $27201 mascara para anestesia N 5 $7464</t>
  </si>
  <si>
    <t xml:space="preserve">IPS NO ACEPTA OBJECION INSUMOS FACTURABLES SEGÚN DECRETO 2423/96 ART 57,Se persiste  primera respuesta a glosa por cobro de los siguientes insumos se consideran hacen parte de la dotación básica de la sala por ende no facturable de manera adicional $101841 mascara de oxígeno adulto $27201 mascara para anestesia N 5 $7464  ,Se persiste glosa por cobro de los siguientes insumos se consideran hacen parte de la dotación básica de la sala por ende no facturable de manera adicional $101841 mascara de oxígeno adulto $27201 mascara para anestesia N 5 $7464 </t>
  </si>
  <si>
    <t>GL-25316314934</t>
  </si>
  <si>
    <t xml:space="preserve">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</si>
  <si>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primera respuesta 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</si>
  <si>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GL-25316314935</t>
  </si>
  <si>
    <t>Se objeta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t>
  </si>
  <si>
    <t xml:space="preserve">IPS NO ACEPTA OBJECION INSUMOS FACTURABLES SEGÚN DECRETO 2423/96 ART 57,Se persiste glosa por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  ,Se persiste primera respuesta a glosa por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  </t>
  </si>
  <si>
    <t>GL-25316314942</t>
  </si>
  <si>
    <t xml:space="preserve">Se objeta mayor valor facturado en el procedimiento reducción cerrada de fractura sin fijación interna de cubito o radio facturado por $722700 dado que este es un procedimiento incruento por ende se reconoce honorarios de cirujano al 100% $190800 derechos de sala al 45% $169155 según el artículo 52 del decreto 2423/96 materiales con el código 39305 $57400 según articulo 55 paragrafo 2 del mismo decreto los honorarios de ayudantia no se reconoce dado que en la hoja de descripción de procedimiento no se encuentra justificado la participación de este requisito necesario para su respectivo cobro Asi las cosas se reconoce por valor de $417355  y se objeta la diferencia de $305345 </t>
  </si>
  <si>
    <t>IPS ACEPTA OBJECION POR MAYOR VALOR COBRADO</t>
  </si>
  <si>
    <t>GL-25316314944</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</si>
  <si>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fisica facturada por $19100 dado que no se encuentra ordenado por el medico tratante tampoco hay justificación para realización de esta requisito necesario para su respectivo cobro</t>
  </si>
  <si>
    <t>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t>
  </si>
  <si>
    <t>GL-25316314945</t>
  </si>
  <si>
    <t>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t>
  </si>
  <si>
    <t>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t>
  </si>
  <si>
    <t>GL-25316314946</t>
  </si>
  <si>
    <t xml:space="preserve">Se hace glosa total de la factura por valor de $198893 dado que el paciente se encuentra capitado en la IPS Mario Gaitan Yanguas por ende no se reconoce por evento </t>
  </si>
  <si>
    <t>GL-25316314948</t>
  </si>
  <si>
    <t xml:space="preserve">Se objeta cobro de 1 consulta de urgencias facturado por $48900 dado que el paciente y el servicio se encuentran capitados con la IPS por ende no facturable por evento,Se objeta cobro de 1 hemograma facturado por $20600 dado que el paciente y el servicio se encuentran capitados con la IPS por ende no facturable por evento </t>
  </si>
  <si>
    <t>GL-25316314950</t>
  </si>
  <si>
    <t>Se objeta cobro de 1 consulta de urgencias facturado por $48900 dado que el paciente y el servicio se encuentran capitados con la IPS por ende no facturable por evento ,Se objeta cobro de 1 dipirona 1000 mg facturado por $339 dado que el paciente y el servicio se encuentran capitados con la IPS por ende no facturable por evento ,Se objeta cobro de 1 jeringa desechable facturado por $280 dado que el paciente y el servicio se encuentran capitados con la IPS por ende no facturable por evento ,Se objeta cobro de 1 rx de rodilla facturado por $54400 dado que el paciente y el servicio se encuentran capitados con la IPS por ende no facturable por evento</t>
  </si>
  <si>
    <t>GL-25316314951</t>
  </si>
  <si>
    <t>Se objeta cobro de 1 consulta de urgencias facturado por $48900 dado que el paciente y el servicio se encuentran capitados con la IPS por ende no facturable por evento,Se objeta cobro de los siguientes laboratorios facturado por $64400 dado que el paciente y el servicio se encuentran capitados con la IPS por ende no facturable por evento1 bilirrubina total y directa $87001 coloraicon gram y lectura $107001 bilirrubina total y directa $112001 uroanalisis con sedimento $132001 hemograma II $20600,Se objeta cobro de1 diclofenaco 75 mg y 1 hioscina butil bromuro facturado por $2669 dado que el paciente y el servicio se encuentran capitados con la IPS por ende no facturable por evento</t>
  </si>
  <si>
    <t>GL-25316314953</t>
  </si>
  <si>
    <t xml:space="preserve">Se objeta cobro de 1 consulta de urgencias facturado por $48900 dado que el paciente y el servicio se encuentran capitados con la IPS por ende no facturable por evento </t>
  </si>
  <si>
    <t>GL-25316314954</t>
  </si>
  <si>
    <t xml:space="preserve">Se efectúa glosa por valor de ($69100) correspondiente al cobro de sífilis serología confirmatoria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reconoce con el código 19886 del manual tarifario SOAT por valor de $13100 se objeta la diferencia,Se objeta cobro de 1 consulta de urgencias por medicina general el paciente y el servicio se encuentran capitados con la IPS por ende no facturable por evento,Se objeta cobro de 1 terapia fisica integral facturada por valor de $22400 dado que no se encuentra ordenado por el medico tratante tampoco hay justificación para su cobro </t>
  </si>
  <si>
    <t>GL-25316314961</t>
  </si>
  <si>
    <t xml:space="preserve">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</si>
  <si>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</si>
  <si>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GL-25316314968</t>
  </si>
  <si>
    <t>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en la historia clínica anexa no se encuentra ordenada por el medico tratante tampoco hay justificación para la realización de esta requisito necesario para su respectivo cobro$19100</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</si>
  <si>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SOPORTE Y ORDEN MEDICA DE FISIOTERAPIA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cobro de 1 terapia física en la historia clínica anexa no se encuentra ordenada por el medico tratante tampoco hay justificación para la realización de esta requisito necesario para su respectivo cobro$19100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</si>
  <si>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GL-25316314969</t>
  </si>
  <si>
    <t xml:space="preserve">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cobro de 1 terapia física por valor de $19100 dado que en la historia clínica anexa no se evidencia ordenada por el medico tratante tampoco se encuentra justificado su realización requisito necesario para su respectivo cobro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</si>
  <si>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</si>
  <si>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GL-25316314974</t>
  </si>
  <si>
    <t xml:space="preserve">Se objeta cobro de 1 terapia física por valor de $19100 dado que en la historia clínica anexa no se evidencia ordenada por el medico tratante tampoco se encuentra justificado su realización requisito necesario para su respectivo cobro </t>
  </si>
  <si>
    <t xml:space="preserve">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primera respuesta a glosa por cobro de 1 terapia física por valor de $19100 dado que en la historia clínica anexa no se evidencia ordenada por el medico tratante tampoco se encuentra justificado su realización requisito necesario para su respectivo cobro La IPS anexa orden pero no soporte de su realizacion para justificar su cobro </t>
  </si>
  <si>
    <t>GL-25316314975</t>
  </si>
  <si>
    <t xml:space="preserve">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</si>
  <si>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persiste glosa por cobro de 1 terapia física por valor de $19100 dado que en la historia clínica anexa no se evidencia ordenada por el medico tratante tampoco se encuentra justificado su realización requisito necesario para su respectivo cobro ,Se persiste respuesta 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persiste respuesta a glosa por cobro de 1 terapia física por valor de $19100 dado que en la historia clínica anexa no se evidencia ordenada por el medico tratante tampoco se encuentra justificado su realización requisito necesario para su respectivo cobro IPS anexa orden pero no el soporte de realizacion  </t>
  </si>
  <si>
    <t>GL-25316314976</t>
  </si>
  <si>
    <t xml:space="preserve"> 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</si>
  <si>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</si>
  <si>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GL-25316314977</t>
  </si>
  <si>
    <t>GL-25316314979</t>
  </si>
  <si>
    <t>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el cobro de los siguientes medicamentos solouciones incluidos en los derechos de sala del parto según Decreto 2423/96 en su articulo 55 ademas hacen parte de la dotación basica de la sala por ende no facturables de manera adicional1 yodopovidona espuma 80 mg $3360</t>
  </si>
  <si>
    <t>IPS ACEPTA OBJECION PARCIAL POR MATERIALES INCLUIDO EN DERECHOS DE SALAIPS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t>
  </si>
  <si>
    <t>GL-25316314980</t>
  </si>
  <si>
    <t xml:space="preserve">Facturan 30 amp piperacilina tazobactam 45gr en la hoja de suministro de medicamentos se observa el suministro de 28 ampollas se objeta cobro de 2 ampollas por no soportadas requisito necesario para su respectivo cobro </t>
  </si>
  <si>
    <t>GL-25316314983</t>
  </si>
  <si>
    <t>GL-25316314985</t>
  </si>
  <si>
    <t>GL-25316314991</t>
  </si>
  <si>
    <t>GL-25316314997</t>
  </si>
  <si>
    <t xml:space="preserve">Se efectúa glosa correspondiente al cobro de 6 registro de oximetría cutánea de las 10 facturadas detallada por valor de c/u $29800 se reconoce 1 por día hospitalizado paciente permaneció 4 dias hospitalizado se objeta la diferencia $178800 </t>
  </si>
  <si>
    <t>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9 MESES DE EDAD QUE PRESENTA DX DE BRONCONEUMONIA BACTERIANA Y CUADRO DE DESATURACION CON ASISTENCIA DE OXIGENO POR CANULA NASAL UNA VEZ REVISADA LA HC SE EVIDENCIA QUE SU CUADRO CLINICO DE ACUERDO AL CRITERIO MEDICO AMETIRABA EL SEGUIMIENTO POR PARTE DE TERAPIA RESPIRATORIA POR LO ANTERIOR SE ACEPTA EL TOTAL DE 2 OXIMETRIAS SIENDO 8 PERTINENTES</t>
  </si>
  <si>
    <t>GL-25316314998</t>
  </si>
  <si>
    <t>Se objeta cobro de 1 consulta de urgencias facturado por $48900 dado que el paciente y el servicio se encuentran capitados con la IPS por ende no facturable por evento</t>
  </si>
  <si>
    <t>IPS ACEPTA OBJECION PACIENTE CAPITADO PARA EL MES DE PRESTACION DEL SERVICIO</t>
  </si>
  <si>
    <t>GL-25316314999</t>
  </si>
  <si>
    <t>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TERAPIA FISICA ORDENADA POR MEDICO TRATANTE Y PERTINENTE REALIZADA CON EL OBJETIVO DE ESTIMULAR Y REEDUCAR A LA MADRE SOBRE LA ACTIVIDAD MOTORA VOLUNTARIA DE ACUERDO A LA EDAD DE LA PACIENTE CON EL FIN DE FAVORECER LA INDEPENDENCIA Y EL APRENDIZAJE POR MEDIO DE CONDUCTAS PSICOTERAPEUTICAS SE ADJUNTA HC Y ORDEN MEDICA PARA VERIFICACION</t>
  </si>
  <si>
    <t>GL-25316315001</t>
  </si>
  <si>
    <t xml:space="preserve">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$6131Se objeta cobro de 1 equipo micronebulizador $4417 1 inhalocamara adulto $6131 1 incentivo respiratorio $17698 insumo utilizado en un procedimiento del capítulo IV (terapia respiratoria) según artículo 57 los insumos de dicho capítulo se encuentran incluidos en los procedimiento por ende no facturable de manera adicional  </t>
  </si>
  <si>
    <t>IPS NO ACEPTA OBJECION POR COBRO DE 2 HUMIFICADOR POR PROTOCOLO INSTITUCIONAL EL INSUMO DEBE DER CAMBIADO CADA 72 HORASIPS NO ACEPTA OBJECION INSUMOS FACTURADOS NO SE MENSIONAN EN DICHO ARTICULO (ART 57) HACIENDO ACLARACION QUE LOS INSUMOS QUE SE ENCUENTREN FUERA DEL CONJUNTO ALLI NOMBRADO DE PAGARAN AL PRECIO DEL VALOR COMERCIAL</t>
  </si>
  <si>
    <t>GL-25316315010</t>
  </si>
  <si>
    <t>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t>
  </si>
  <si>
    <t>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SEGUN ACUERDO DE VOLUNTADES TARIFA SOAT 10%</t>
  </si>
  <si>
    <t>GL-25316315016</t>
  </si>
  <si>
    <t>Se objeta cobro de 2 guia  de intubacion $10644 1 resucitador manual ambu desechable $106357 1 candado de paro $657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Se objeta cobro de 1 incentivo respiratorio $17698 1 inhalocamara adulto $6131 3 Equipo micronebulizacion $13251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$6131,Se objeta cobro de 26 nebulizaciones de las 33 facturadas paciente a quien realizan terapias respiratorias por lo tanto se consideran incluidas en las terapias respiratorias no da lugar a cobro simultáneo  $12400 c/u  26 $322400</t>
  </si>
  <si>
    <t>IPS ACEPTA OBJECION PARCIAL POR CONCEPTO DE SOBREFACTURACION EN CANDADO DE PARO GUIAS DE INTUBACION Y AMBU INSUMO DESECHABLE UTILIZADOS EN SALA DE PROCEDIMIENTOS EN EL SERVICIO DE URGENCIAS POR TANTO SON FACTURABLES TENIENDO EN CUENTA QUE NO SE ESTA FACTURANDO LA SALA SEGÚN ART 49 DECRETO 2423/96 POR LO TANTO SE PROCEDE A FACTURAR LOS INSUMOS UTILIZADOS DURANTE EL PROCEDIMIENTOIPS NO ACEPTA OBJECION INSUMOS FACTURABLES SEGUN DECRETO 2423/96 ART 57 HACIENDO ACLARACION QUE LOS INSUMOS QUE SE ENCUENTREN FUERA DEL CONJUNTO ALLI NOMBRADO DE PAGARAN AL PRECIO DEL VALOR COMERCIAL</t>
  </si>
  <si>
    <t>GL-25316315020</t>
  </si>
  <si>
    <t>HBOG2937658</t>
  </si>
  <si>
    <t>GL-25316315024</t>
  </si>
  <si>
    <t>Facturan material de osteosíntesis por valor de $8444760 se verifica con la factura de compra y se evidencia que la IPS esta facturando con un incremento del 12% con respecto a la factura de compra en la carta de intención no se observa algún incremento pactado para el material de osteosintesis por lo tanto se reconoce a tarifa de catálogo se objeta el 12% no pactado $1013371</t>
  </si>
  <si>
    <t>no se acepta glosa  según accuerdo entre las partes materias de osteosintsis a valor factura de compra  el 12%</t>
  </si>
  <si>
    <t>GL-25316315156</t>
  </si>
  <si>
    <t>Se objeta cobro de 1 estudio de coloración básica en biopsia facturado por $88200 no soportado como lo estipula la Resolución 3047/2008 anexo 5 literal B requisito necesario para su respectivo cobro</t>
  </si>
  <si>
    <t xml:space="preserve">EPS levanta objeción la IPS anexa soporte solicitado $88200 </t>
  </si>
  <si>
    <t>GL-25316315159</t>
  </si>
  <si>
    <t xml:space="preserve">Se objeta cobro de 1 consulta de urgencias por medicina general facturado por $48900 dado que el paciente y el servicio se encuentran capitados con la IPS por ende no facturable por evento    </t>
  </si>
  <si>
    <t xml:space="preserve">IPS NO ACEPTA OBJECION PACIENTE NO REGISTRA EN BASE DE DATOS DE CAPITA ENVIADA POR LA EPS PARA EL MES DE PRESTACION DEL SERVICIO,Se persiste glosa por cobro de 1 consulta de urgencias por medicina general facturado por $48900 dado que el paciente y el servicio se encuentran capitados con la IPS por ende no facturable por evento  </t>
  </si>
  <si>
    <t>GL-25316315160</t>
  </si>
  <si>
    <t xml:space="preserve">Se levanta glosa por $88200 dado que la IPS anexa sopote solicitado </t>
  </si>
  <si>
    <t>GL-25316315162</t>
  </si>
  <si>
    <t xml:space="preserve">IPS PERSISTE EN LA NO ACEPTACION DE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GESTACIONTERAPIA FISICA ORDENADA POR MEDICO TRATANTE CON EL FIN DE ACTIVACION Y FORTALECIMIENTO MUSCULAR DADO PATOLOGIA DEL PACIENTE,Se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</si>
  <si>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GL-25316315163</t>
  </si>
  <si>
    <t>Se objeta cobro de 1 estudio de coloración básica en especimen de reconocimiento facturado por $101600 no soportado como lo estipula la Resolución 3047/2008 anexo 5 literal B requisito necesario para su respectivo cobro</t>
  </si>
  <si>
    <t xml:space="preserve">Se levanta glosa IPS anexa soporte de la patologia solicitada $101600 </t>
  </si>
  <si>
    <t>GL-25316315169</t>
  </si>
  <si>
    <t xml:space="preserve">Facturan 15 registro de oximetría cutánea facturada por $29800 c/u se reconoce 1 por día dado que el paciente presentaba diagnostico respiratorio paciente permaneció hospitalizado 5 días por ende se reconocen 5 y se objetan 10 oximetrías $298000 ,Se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t>
  </si>
  <si>
    <t xml:space="preserve">IPS ACEPTA GLOSA MVC EN ATENCION SE LEVANTA ATENCION SOPORTADA,se persiste glosa inicial Facturan 15 registro de oximetría cutánea facturada por $29800 c/u se reconoce 1 por día dado que el paciente presentaba diagnostico respiratorio paciente permaneció hospitalizado 5 días por ende se reconocen 5 y se objetan 10 oximetrías $298000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t>
  </si>
  <si>
    <t>GL-25316315170</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</si>
  <si>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t>
  </si>
  <si>
    <t>GL-25316315172</t>
  </si>
  <si>
    <t>Se objeta cobro de 1 consulta de urgencias por medicina general facturado por $48900 dado que la paciente y el servicio se encuentran capitados con la IPS por ende no facturable por evento</t>
  </si>
  <si>
    <t xml:space="preserve">IPS NO ACEPTA OBJECION PACIENTE NO REGISTRA EN BASE DE DATOS DE CAPITA ENVIADA POR LA EPS PARA EL MES DE PRESTACION DEL SERVICIO,se persiste glosa por cobro de 1 consulta de urgencias por medicina general facturado por $48900 dado que la paciente y el servicio se encuentran capitados con la IPS por ende no facturable por evento  </t>
  </si>
  <si>
    <t>GL-25316315173</t>
  </si>
  <si>
    <t>Se objeta cobro de 1 estudios de coloración básica en biopsia facturada por $88200 dado que en la historia clínica anexa no se encuentra soportado la realización de esta no dan cumplimiento a lo estipulado en la Resolución 3047/2008 anexo 5 literal B</t>
  </si>
  <si>
    <t>GL-25316315174</t>
  </si>
  <si>
    <t>Se objeta objeta cobro de 1 BLUSA MAS PANTALON MAMA DESECHABLE insumos no facturables incluidos en la dotación basica del servicio por ende no facturable de manera adicional $4794</t>
  </si>
  <si>
    <t xml:space="preserve">IPS acepta glosa por material no facturable $4794 </t>
  </si>
  <si>
    <t>GL-25316315175</t>
  </si>
  <si>
    <t xml:space="preserve">Se objeta cobro de 1 set para bomba de infusion braun transparente de los 2 facturados por valor de $28679 c/u dado que en la historia clinica anexa se evidencia justificado y soprtado la utilización de 1 set se objeta 1 por no soportado ni justificado su uso </t>
  </si>
  <si>
    <t xml:space="preserve">IPS ADJUNTA NOTAS DE ENFERMERIA DONDE SE SOPORTA EL CAMBIO DE EQUIPO,Se persiste glosa por cobro de 1 set para bomba de infusion braun transparente de los 2 facturados por valor de $28679 c/u dado que en la historia clinica anexa se evidencia justificado y soprtado la utilización de 1 set se objeta 1 por no soportado ni justificado su uso  </t>
  </si>
  <si>
    <t>GL-25316315176</t>
  </si>
  <si>
    <t>Se efectúa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$1614 c/uSe efectúa correspondiente al cobro de 1 humidificador de los 2 facturados por pertinencia médica en vista de que se debe utilizar 1 humidificador por estancia hospitalaria sin que en la historia clínica se evidencie justificación para el cambio de la misma por lo tanto no se reconoce $6131 c/uSe objeta cobro de 1 inhalocamara adulto $6131 insumos no facturables incluidos en la terapia respiratoria según lo establecido en el artículo 57 Decreto 2423/96 servicio del capítulo IV,Se objeta ecografía abdominal realizado el día 9 septiembre paciente a quien realizan eventorrafia más colocación de malla el día 5 de septiembre y posteriormente presenta colección intraabdominal diagnostica por ecografía el día 9 de septiembre Se considera un evento adverso el cual no debe estar a cargo de la IPS Glosa realizada en concurrencia medica por el Dr Cristian Camilo Casallas Morantes $99400,Se objeta medicamento A/B piperacilina  tazobactam 45 gr cantidad 15 amp administrado del día 9 al 16 de septiembre paciente a quien realizan eventorrafia más colocación de malla el día 5 de septiembre y posteriormente presenta colección intraabdominal el día 9 de septiembre por lo que inician cubrimiento A/B se considera un evento adverso el cual no debe estar a cargo de la IPS Glosa realizada en concurrencia medica por el Dr Cristian Camilo Casallas Morantes $210750</t>
  </si>
  <si>
    <t xml:space="preserve">IPS NO ACEPTA OBJECION PACIENTE  CON ANTECEDENTE DE EPOC  OXIGENOREQUIRIENTE  FALLA CARDIACA  PERSISTE CON HIPOTENSION SIN SIGNOS DE CHOQUE SEPTICO SE ORDENA  ECOGRAFIA ABDOMINAL PARA DESCARTAR COLECCION INTRAABDOMINALPACIENTE MASCULINO DE 80 AÑOS DE EDAD QUIEN SEGÚN REGISTROS DE CIFRAS TENSIONALES DESDE EL INGRESO ASI  05/09/2019 T/A 90/52 MMHG 06/09/2019 T/A 75/42 MMHG 07/09/2019 T/A 63/39 MMHG 08/09/2019 70/71 PERSISTENTE CON HIPOTENSION CON FALLA RENAL AGUDA PROCESO INFECCIOSO NO CONTROLADO CON EVIDENCIA DE SANGRADO EN PARED ABDOMIANL SIN HEMOGRAMA  DE CONTROL DESDE EL 05/08/2019 SIN MEJORIA DE LA TENSION ARTERIAL A PESAR DE  REPOSICION ENDOVENOSA HIDRICA CONSIDERO PACIENTE CON HIPOTENSION POR PROCESO INFECCIOSO ABDOMINAL MAL COANTROLADO V/S  SANGRADO POR HERIDA QUIRURGICA  SE DECIDE ESCALONAR A PIPERACILIZA TAZOBACTAM 225 MGPACIENTE CON  ANTE NO MEJORIA DE VOLUMEN  CON CIFRAS TENSIONALESIPS NO ACEPTA OBJECION SE HACE CAMBIO DE INSUMOS CADA 72 HORAS POR PROTOCOLO INSTITUCIONAL,Se persiste glosa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$1614 c/uSe persiste glosa correspondiente al cobro de 1 humidificador de los 2 facturados por pertinencia médica en vista de que se debe utilizar 1 humidificador por estancia hospitalaria sin que en la historia clínica se evidencie justificación para el cambio de la misma por lo tanto no se reconoce $6131 c/uSe persiste glosa por cobro de 1 inhalocamara adulto $6131 insumos no facturables incluidos en la terapia respiratoria según lo establecido en el artículo 57 Decreto 2423/96 servicio del capítulo IV  Se persiste glosa de  ecografía abdominal realizado el día 9 septiembre paciente a quien realizan eventorrafia más colocación de malla el día 5 de septiembre y posteriormente presenta colección intraabdominal diagnostica por ecografía el día 9 de septiembre Se considera un evento adverso el cual no debe estar a cargo de la IPS Glosa realizada en concurrencia medica por el Dr Cristian Camilo Casallas Morantes $99400Se persiste glosa por medicamento A/B piperacilina  tazobactam 45 gr cantidad 15 amp administrado del día 9 al 16 de septiembre paciente a quien realizan eventorrafia más colocación de malla el día 5 de septiembre y posteriormente presenta colección intraabdominal el día 9 de septiembre por lo que inician cubrimiento A/B se considera un evento adverso el cual no debe estar a cargo de la IPS Glosa realizada en concurrencia medica por el Dr Cristian Camilo Casallas Morantes $210750   </t>
  </si>
  <si>
    <t>GL-25316315177</t>
  </si>
  <si>
    <t>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</si>
  <si>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A TARIFA SOAT 10% SEGUN ACUERDO DE VOLUNTADES ENTRE LAS PARTES,Se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t>
  </si>
  <si>
    <t>GL-25316315181</t>
  </si>
  <si>
    <t xml:space="preserve">Se objeta cobro de 1 estudios de coloración básica en especimen de reconocimiento facturada por $101600 dado que en la historia clínica anexa no se encuentra soportado la realización de esta no dan cumplimiento a lo estipulado en la Resolución 3047/2008 anexo 5 literal B </t>
  </si>
  <si>
    <t xml:space="preserve">Se levanta glosa ips anexa soporte $101600 </t>
  </si>
  <si>
    <t>GL-25316315184</t>
  </si>
  <si>
    <t xml:space="preserve">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t>
  </si>
  <si>
    <t xml:space="preserve">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A TARIFA SOAT 10% SEGUN ACUERDO DE VOLUNTADES ENTRE LAS PARTES,Se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t>
  </si>
  <si>
    <t>GL-25316315186</t>
  </si>
  <si>
    <t>GL-25316315188</t>
  </si>
  <si>
    <t>Se efectúa glosa correspondiente al cobro de 6 registro de oximetría cutánea de las 8 facturadas detallada por valor de c/u $29800 se reconoce 1 por día hospitalizado paciente permaneció 2 días hospitalizado se objeta la diferencia $178800</t>
  </si>
  <si>
    <t xml:space="preserve">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6 MESES DE EDAD QUE PRESENTA DX DE BRONQUEOLITIS AGUDA Y CUADRO DE DESATURACION MENOR A 90% CON ASISTENCIA DE OXIGENO POR CANULA NASAL UNA VEZ REVISADA LA HC SE EVIDENCIA QUE SU CUADRO CLINICO DE ACUERDO AL CRITERIO MEDICO AMETIRABA EL SEGUIMIENTO POR PARTE DE TERAPIA RESPIRATORIA POR LO ANTERIOR SE ACEPTA EL TOTAL DE 2 OXIMETRIAS SIENDO 6 PERTINENTES,Se persiste glosa correspondiente al cobro de 6 registro de oximetría cutánea de las 8 facturadas detallada por valor de c/u $29800 se reconoce 1 por día hospitalizado paciente permaneció 2 días hospitalizado se objeta la diferencia $178800  </t>
  </si>
  <si>
    <t>GL-25316315285</t>
  </si>
  <si>
    <t>Se objeta cobro de 1 enema travad medicamento sin cobertura del PBS según lo descrito en el anexo de la Resolución 5857 de 2018 por lo tanto el cobro debe ser direccionado al ente territorial donde pertenece el paciente según lo estipulado en la Resolución 1479/2015 La IPS no anexa ctc y/o mipres avalado por la EPS para el cobro de dicho medicamento requisito necesario para su respetivo cobro</t>
  </si>
  <si>
    <t xml:space="preserve">IPS ACEPTA GLOSA MEDICAMENTO NO FACTURABLE ,Se persiste glosa por cobro de 1 enema travad medicamento sin cobertura del PBS según lo descrito en el anexo de la Resolución 5857 de 2018 por lo tanto el cobro debe ser direccionado al ente territorial donde pertenece el paciente según lo estipulado en la Resolución 1479/2015 La IPS no anexa ctc y/o mipres avalado por la EPS para el cobro de dicho medicamento requisito necesario para su respetivo cobro  </t>
  </si>
  <si>
    <t>GL-25316315333</t>
  </si>
  <si>
    <t xml:space="preserve">Facturan 81 ampicilina sulbactam 15 GR en la historia clinica anexa se evidencia soportado el suministro de 58 amp se objeta cobro de 23 amp por no soportadas requisito necesario para su respectivo cobro $2039 c/u  23 $46897Se aclara a la IPS que para subsanar el motivo de glosa es necesario adjuntar el suministro de las 81 amp soportadas esto con el fin de evitar doble soporte </t>
  </si>
  <si>
    <t xml:space="preserve">La IPS acepta glosa por medicamento en sobrefacturación $46897 </t>
  </si>
  <si>
    <t>GL-25316315357</t>
  </si>
  <si>
    <t>Se objeta la diferencia de $1869193 correspondiente a mayor valor facturado en servicios prestados III nivel a régimen subsidiado por modalidad de cápita dado que en el contrato pactado entre las partes se acordó la tarifa de la UPC mes $1037 según base de datos de Coosalud y validados en BDUA el número de afiliados del mes de Octubre son 19727 esto por la UPC diaria contratada es igual a $20456899 la IPS factura por $22326092 se observa mayor valor facturado se objeta la diferencia</t>
  </si>
  <si>
    <t>SE RATIFICA POR OBJECION INICIAL  IPS NO ACEPTA GLOSA</t>
  </si>
  <si>
    <t>GL-25316315553</t>
  </si>
  <si>
    <t>Se objeta mayor valor facturado en servicios prestados I nivel a régimen subsidiado por modalidad de cápita de recuperación correspondiente al mes de junio dado que en contrato pactado entre las partes N SBY2019CR1A00015104 se evidencia que la UPC acordada mensual para recuperación es por valor de $10295 por afiliado la IPS factura 6793 afiliados por un valor de $83270930 se reconoce según lo pactado por el número de afiliados (6793 usuarios por $10295) para un valor total de $69933935 se objeta la diferencia $13336995</t>
  </si>
  <si>
    <t>GL-25316315554</t>
  </si>
  <si>
    <t>Se objeta mayor valor facturado en servicios prestados I nivel a régimen subsidiado por modalidad de cápita de recuperación (movilidad) correspondiente al mes de julio dado que en contrato pactado entre las partes N SBY2019CR1A00015104 se evidencia que la UPC acordada mensual para recuperación es por valor de $10295 por afiliado la IPS factura 3973 afiliados por un valor de $47954110 se reconoce según lo pactado por el número de afiliados (3973 usuarios por $10295) para un valor total de $40902035 se objeta la diferencia $7052075</t>
  </si>
  <si>
    <t>GL-25316315555</t>
  </si>
  <si>
    <t xml:space="preserve">Se objeta mayor valor facturado en servicios prestados I nivel a régimen subsidiado por modalidad de cápita de recuperación (Subsidiado) correspondiente al mes de julio dado que en contrato pactado entre las partes N SBY2019CR1A00015104 se evidencia que la UPC acordada mensual para recuperación es por valor de $10295 por afiliado la IPS factura 6783 afiliados por un valor de $81308348 se reconoce según lo pactado por el número de afiliados (6783 usuarios por $10295) para un valor total de $69830985 se objeta la diferencia $11477363 </t>
  </si>
  <si>
    <t>GL-25316315556</t>
  </si>
  <si>
    <t xml:space="preserve">Se objeta mayor valor facturado en servicios prestados I nivel a régimen subsidiado por modalidad de cápita de recuperación (subsidiado) correspondiente al mes de Agosto dado que en contrato pactado entre las partes N SBY2019CR1A00015104 se evidencia que la UPC acordada mensual para recuperación es por valor de $10295 por afiliado la IPS factura 6783 afiliados por un valor de $77565039 se reconoce según lo pactado por el número de afiliados (6783 usuarios por $10295) para un valor total de $69830985 se objeta la diferencia $7734054 </t>
  </si>
  <si>
    <t>GL-25316315557</t>
  </si>
  <si>
    <t>Se objeta mayor valor facturado en servicios prestados I nivel a régimen subsidiado por modalidad de cápita de recuperación (movilidad) correspondiente al mes de Agosto dado que en contrato pactado entre las partes N SBY2019CR1A00015104 se evidencia que la UPC acordada mensual para recuperación es por valor de $10295 por afiliado la IPS factura 3497 afiliados por un valor de $42208790 se reconoce según lo pactado por el número de afiliados (3497 usuarios por $10295) para un valor total de $36001615 se objeta la diferencia $6207175</t>
  </si>
  <si>
    <t>GL-25316315558</t>
  </si>
  <si>
    <t xml:space="preserve">Se objeta mayor valor facturado en servicios prestados I nivel a régimen subsidiado por modalidad de cápita de recuperación (movilidad) correspondiente al mes de Septiembre dado que en contrato pactado entre las partes N SBY2019CR1A00015104 se evidencia que la UPC acordada mensual para recuperación es por valor de $10295 por afiliado la IPS factura 3497 afiliados por un valor de $42208790 se reconoce según lo pactado por el número de afiliados (3497 usuarios por $10295) para un valor total de $36001615 se objeta la diferencia $6207175 </t>
  </si>
  <si>
    <t>GL-25316315559</t>
  </si>
  <si>
    <t xml:space="preserve">Se objeta mayor valor facturado en servicios prestados I nivel a régimen subsidiado por modalidad de cápita de recuperación (subsidiado) correspondiente al mes de Septiembre dado que en contrato pactado entre las partes N SBY2019CR1A00015104 se evidencia que la UPC acordada mensual para recuperación es por valor de $10295 por afiliado la IPS factura 7229 afiliados por un valor de $85101949 se reconoce según lo pactado por el número de afiliados (7229 usuarios por $10295) para un valor total de $74422555 se objeta la diferencia $10679394 </t>
  </si>
  <si>
    <t>GL-25316315560</t>
  </si>
  <si>
    <t xml:space="preserve">Se objeta mayor valor facturado en servicios prestados I nivel a régimen subsidiado por modalidad de cápita de recuperación (subsidiado) correspondiente al mes de Octubre dado que en contrato pactado entre las partes N SBY2019CR1A00015104 se evidencia que la UPC acordada mensual para recuperación es por valor de $10295 por afiliado la IPS factura 7576 afiliados por un valor de $101919885 se reconoce según lo pactado por el número de afiliados (7576 usuarios por $10295) para un valor total de $77994920 se objeta la diferencia $23924965 </t>
  </si>
  <si>
    <t>GL-25316315562</t>
  </si>
  <si>
    <t xml:space="preserve">Se objeta mayor valor facturado en servicios prestados I nivel a régimen subsidiado por modalidad de cápita de recuperación (movilidad) correspondiente al mes de Octubre dado que en contrato pactado entre las partes N SBY2019CR1A00015104 se evidencia que la UPC acordada mensual para recuperación es por valor de $10295 por afiliado la IPS factura 2442 afiliados por un valor de $29474940 se reconoce según lo pactado por el número de afiliados (2442 usuarios por $10295) para un valor total de $25140390 se objeta la diferencia $4334550 </t>
  </si>
  <si>
    <t>GL-25316315563</t>
  </si>
  <si>
    <t xml:space="preserve">Se objeta mayor valor facturado en servicios prestados I nivel a régimen subsidiado por modalidad de cápita de recuperación (Subsidiado) correspondiente al mes de Noviembre dado que en contrato pactado entre las partes N SBY2019CR1A00015104 se evidencia que la UPC acordada mensual para recuperación es por valor de $10295 por afiliado la IPS factura 7465 afiliados por un valor de $91997540 se reconoce según lo pactado por el número de afiliados (7465 usuarios por $10295) para un valor total de $76852175 se objeta la diferencia $15145365 </t>
  </si>
  <si>
    <t>GL-25316315564</t>
  </si>
  <si>
    <t xml:space="preserve">Se objeta mayor valor facturado en servicios prestados I nivel a régimen subsidiado por modalidad de cápita de recuperación (movilidad) correspondiente al mes de Noviembre dado que en contrato pactado entre las partes N SBY2019CR1A00015104 se evidencia que la UPC acordada mensual para recuperación es por valor de $10295 por afiliado la IPS factura 2370 afiliados por un valor de $28605900 se reconoce según lo pactado por el número de afiliados (2370 usuarios por $10295) para un valor total de $24399150 se objeta la diferencia $4206750 </t>
  </si>
  <si>
    <t>GL-25316315565</t>
  </si>
  <si>
    <t>Se objeta mayor valor facturado en servicios prestados I nivel a régimen subsidiado por modalidad de cápita de recuperación (subsidiado) correspondiente al mes de Diciembre dado que en contrato pactado entre las partes N SBY2019CR1A00015104 se evidencia que la UPC acordada mensual para recuperación es por valor de $990493 por afiliado la IPS factura 454 afiliados por un valor de $4734887 se reconoce según lo pactado por el número de afiliados (454 usuarios por $990493) para un valor total de $4496838 se objeta la diferencia $238048</t>
  </si>
  <si>
    <t>GL-25316315596</t>
  </si>
  <si>
    <t xml:space="preserve">Se realiza glosa total de la factura N 5375883 dado que el paciente y el servicio (atención de urgencias) se encuentra capitado en la misma IPS por ende no se reconoce por evento </t>
  </si>
  <si>
    <t>GL-25316315599</t>
  </si>
  <si>
    <t>Se realiza glosa total de la factura N 5382765 dado que el paciente y el servicio (atención de urgencias) se encuentra capitado en la misma IPS por ende no se reconoce por evento</t>
  </si>
  <si>
    <t>GL-25316315600</t>
  </si>
  <si>
    <t>Se realiza glosa total de la factura N 5389728 dado que el paciente y el servicio (atención de urgencias) se encuentra capitado en la misma IPS por ende no se reconoce por evento</t>
  </si>
  <si>
    <t>GL-25316315601</t>
  </si>
  <si>
    <t>Se realiza glosa de la consulta de urgencias dado que el paciente y el servicio (atención de urgencias) se encuentra capitado en la misma IPS por ende no se reconoce por evento</t>
  </si>
  <si>
    <t>HBOG2951797</t>
  </si>
  <si>
    <t>GL-25316315617</t>
  </si>
  <si>
    <t>Facturan 5 enoxaparina 80 mg en la historia clínica anexa se evidencia soportado el suministro de 4 ampollas se objeta cobro de 1 amp por no soportada requisito necesario para su respectivo cobro $11020 c/uFacturan 8 enoxaparina 40 mg en la historia clínica anexa se evidencia soportado el suministro de 5 ampollas se objeta cobro de 3 amp por no soportadas requisito necesario para su respectivo cobro $6957 c/u,Facturan colesterol HDL LDL y colesterol total se objeta cobro del COLESTEROL LDL por valor de $24600 No da lugar al cobro ya que con el resultado de colesterol HDL colesterol TOTAL se puede deducir el resultado del LDL,Se objeta cobro de 1 inspirometro $22330 insumos utilizados en un procedimiento del capítulo IV (terapia respiratoria) según articulo 57 y 81 del Decreto 2423/96 los insumos de dicho capítulo se encuentran incluidos en los procedimientos por ende no facturable de manera adicional</t>
  </si>
  <si>
    <t>GL-25316315669</t>
  </si>
  <si>
    <t>Se objeta la diferencia de $23509012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Enero son 14506 esto por la UPC diaria contratada es igual a $154242298 la IPS factura por $177751310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</si>
  <si>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$ 23509012VALOR NO ACUERDO NOTA Los valores registrados como valor aceptado IPS valor aceptado EPS y valor no acuerdo corresponden a la sumatoria de las actas de conciliación realizadas para esta factura</t>
  </si>
  <si>
    <t>GL-25316315674</t>
  </si>
  <si>
    <t>Se objeta la diferencia de $1947434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Enero son 1018 esto por la UPC diaria contratada es igual a $10824394 la IPS factura por $12771828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</si>
  <si>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$ 1947434VALOR NO ACUERDO NOTA Los valores registrados como valor aceptado IPS valor aceptado EPS y valor no acuerdo corresponden a la sumatoria de las actas de conciliación realizadas para esta factura</t>
  </si>
  <si>
    <t>GL-25316315675</t>
  </si>
  <si>
    <t>Se objeta la diferencia de $2555768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Febrero son 1336 esto por la UPC diaria contratada es igual a $14205688 la IPS factura por $16761546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</si>
  <si>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$ 2555768VALOR NO ACUERDO NOTA Los valores registrados como valor aceptado IPS valor aceptado EPS y valor no acuerdo corresponden a la sumatoria de las actas de conciliación realizadas para esta factura</t>
  </si>
  <si>
    <t>GL-25316315676</t>
  </si>
  <si>
    <t>Se objeta la diferencia de $36679334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Febrero son 15049 esto por la UPC diaria contratada es igual a $160016017 la IPS factura por $196695351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</si>
  <si>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$ 36679334VALOR NO ACUERDO NOTA Los valores registrados como valor aceptado IPS valor aceptado EPS y valor no acuerdo corresponden a la sumatoria de las actas de conciliación realizadas para esta factura</t>
  </si>
  <si>
    <t>GL-25316315697</t>
  </si>
  <si>
    <t>Facturan 32 oxacilina 1000 mg polvo iny en la historia clínica anexa se evidencia soportado la realización de 28 ampollas se objeta cobro de 4 ampollas no soportadas requisito necesario para su respectivo cobro $1482  4 $5928,Se objeta mayor valor facturado en el laboratorio examen directo fresco de cualquier muestra código 901304 facturan por $46900 se homologa en el soat y dicho laboratorio código 19582 tiene valor por $12600 aplicando el 10% pactado se objeta la diferencia $34300Se efectúa glosa correspondiente al cobro de treponem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$14000 se objeta la diferencia $73200</t>
  </si>
  <si>
    <t xml:space="preserve">IPS ACEPTA GLOSA ATENCION NO FACTURABLE SE LEVANTA DIFERENCIA ATENCION PERTINENTE Y SOPORTADA ,Se persiste glosa inicial ,Se persiste glosa inicial Se persiste glosa inicial </t>
  </si>
  <si>
    <t>GL-25316315698</t>
  </si>
  <si>
    <t>Se objeta cobro de 1 consulta de urgencias por medicina general facturado por $51900 dado que el paciente y el servicio se encuentran capitados con la IPS por ende no facturable por evento,Se objeta cobro de 1 tenolisis en flexores de mano facturada por $263300 procedimiento no facturable ya que hace parte integral y es necesario para la realización del procedimiento principal (tenorrafia de flexores de dedos) de acuerdo a descripción quirúrgica anexa sin complicaciones Además en procedimiento de la paciente fue en pierna y no en mano como se detalla en el cobro por ende se considera que el servicio no es procedente de acuerdo a la región intervenida</t>
  </si>
  <si>
    <t xml:space="preserve">SE ACEPTA URGENCIA CAPITADAIPS NO ACEPTA OBJECION ES NECESARIO REALIZAR LA TENOLISIS PARA LIMPIAR CUALQUIER TIPO DE ADHERENCIA QUE ESTE TUVIERA AL ENCONTRARSE INMERSO EN EL FOCO FRUCTUARIO ESTE SE HACE DE MANERA PREVENTIVA PARA EVITAR ALGÚN TIPO DE LESI,se persiste glosa inicial </t>
  </si>
  <si>
    <t>GL-25316315740</t>
  </si>
  <si>
    <t>Se objeta la diferencia de $9471992 correspondiente a mayor valor facturado en servicios prestados I nivel a régimen subsidiado por modalidad de cápita dado que en el contrato pactado entre las partes N SSBY2019CR1A00015104 se acordó la tarifa percápita por valor de $10295 por mes según base de datos de Coosalud y validados en BDUA el número de afiliados del mes de Enero 2020 son 7297 esto por la UPC diaria contratada es igual a $75122615 la IPS factura por $84594607 se observa mayor valor facturado se objeta la diferencia</t>
  </si>
  <si>
    <t>GL-25316315741</t>
  </si>
  <si>
    <t>Se objeta la diferencia de $3658275 correspondiente a mayor valor facturado en servicios prestados I nivel a movilidad por modalidad de cápita dado que en el contrato pactado entre las partes N SSBY2019CR1A00015104 se acordó la tarifa percápita por valor de $10295 por mes según base de datos de Coosalud y validados en BDUA el número de afiliados del mes de Enero 2020 son 7297 esto por la UPC diaria contratada es igual a $21217995 la IPS factura por $24876270 se observa mayor valor facturado se objeta la diferencia</t>
  </si>
  <si>
    <t>GL-25316315758</t>
  </si>
  <si>
    <t>Se objeta la diferencia de $32907162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Junio son 10860 esto por el valor percapita diaria contratada es igual a $115474380 la IPS factura por $148381542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</si>
  <si>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$ 32907162VALOR NO ACUERDO NOTA Los valores registrados como valor aceptado IPS valor aceptado EPS y valor no acuerdo corresponden a la sumatoria de las actas de conciliación realizadas para esta factura</t>
  </si>
  <si>
    <t>GL-25316315759</t>
  </si>
  <si>
    <t>Se objeta la diferencia de $2852650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Junio son 10860 esto por el valor percapita diaria contratada es igual a $32037000 la IPS factura por $34889650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</si>
  <si>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$ 2852650VALOR NO ACUERDO NOTA Los valores registrados como valor aceptado IPS valor aceptado EPS y valor no acuerdo corresponden a la sumatoria de las actas de conciliación realizadas para esta factura</t>
  </si>
  <si>
    <t>GL-25316315760</t>
  </si>
  <si>
    <t xml:space="preserve">Se objeta la diferencia de $2232649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Junio son 1073 esto por el valor percapita diaria contratada es igual a $11409209 la IPS factura por $13641858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</si>
  <si>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$ 2232649VALOR NO ACUERDO NOTA Los valores registrados como valor aceptado IPS valor aceptado EPS y valor no acuerdo corresponden a la sumatoria de las actas de conciliación realizadas para esta factura</t>
  </si>
  <si>
    <t>GL-25316315762</t>
  </si>
  <si>
    <t xml:space="preserve">Se objeta la diferencia de $21989538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Julio son 10978 esto por el valor percapita diaria contratada es igual a $116729074 la IPS factura por $138718612 se observa mayor valor facturado se objeta la diferenciaademás se descuenta 18451548 correspondiente al pago generado en  julio de 2019 en la factura N 21755 dado que en esta se cobró capita de urgencia del mes de Julio 2019 la IPS en la factura N 22925 factura capita de recuperación de Julio 2019 se considera sobrefacturación dado que el valor de la urgencia se encuentra incluido en el valor percapita facturada según lo pactado en el contrato antes mencionado no se evidencia contrato donde solo este pactado el valor de la urgencia por este motivo no facturable de manera individual </t>
  </si>
  <si>
    <t>SE RATIFICA POR OBJECION INICIAL  IPS NO ACEPTA GLOSASE CONCILIA VALOR NO ACUERDO SEGÚN ACTA REALIZADAEL DIA 13/05/2021  SEGÚN CONCEPTO IPS ACEPTA OBJECION POR CONCEPTO MAYOR VALOR COBRADO UPC CAPITA VALOR ACEPTADO POR LA EPS                     VALOR ACEPTADO POR LA IPS  $ 40441086 VALOR NO ACUERDO NOTA Los valores registrados como valor aceptado IPS valor aceptado EPS y valor no acuerdo corresponden a la sumatoria de las actas de conciliación realizadas para esta factura</t>
  </si>
  <si>
    <t>GL-25316315764</t>
  </si>
  <si>
    <t xml:space="preserve">Se objeta la diferencia de $232460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Julio son 10978 esto por el valor percapita diaria contratada es igual a $32385100 la IPS factura por $32617560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</si>
  <si>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$ 232460 VALOR NO ACUERDO NOTA Los valores registrados como valor aceptado IPS valor aceptado EPS y valor no acuerdo corresponden a la sumatoria de las actas de conciliación realizadas para esta factura</t>
  </si>
  <si>
    <t>GL-25316315765</t>
  </si>
  <si>
    <t>Se objeta la diferencia de $1438576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Julio son 752 esto por el valor percapita diaria contratada es igual a $7996016 la IPS factura por $9434592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</si>
  <si>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$ 1438576VALOR NO ACUERDO NOTA Los valores registrados como valor aceptado IPS valor aceptado EPS y valor no acuerdo corresponden a la sumatoria de las actas de conciliación realizadas para esta factura</t>
  </si>
  <si>
    <t>GL-25316315766</t>
  </si>
  <si>
    <t>Se objeta la diferencia de $22082167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Agosto son 11146 esto por el valor percapita diaria contratada es igual a $118515418 la IPS factura por $140597585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</si>
  <si>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$ 22082167VALOR NO ACUERDO NOTA Los valores registrados como valor aceptado IPS valor aceptado EPS y valor no acuerdo corresponden a la sumatoria de las actas de conciliación realizadas para esta factura</t>
  </si>
  <si>
    <t>GL-25316315768</t>
  </si>
  <si>
    <t xml:space="preserve"> Se objeta la diferencia de $863072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Agosto son 11030 esto por el valor percapita diaria contratada es igual a $32538500 la IPS factura por $33401572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</si>
  <si>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$ 863072VALOR NO ACUERDO NOTA Los valores registrados como valor aceptado IPS valor aceptado EPS y valor no acuerdo corresponden a la sumatoria de las actas de conciliación realizadas para esta factura</t>
  </si>
  <si>
    <t>GL-25316315769</t>
  </si>
  <si>
    <t>Se objeta la diferencia de $1275971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Agosto son 667 esto por el valor percapita diaria contratada es igual a $7092211 la IPS factura por $8368182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</si>
  <si>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$ 1275971VALOR NO ACUERDO NOTA Los valores registrados como valor aceptado IPS valor aceptado EPS y valor no acuerdo corresponden a la sumatoria de las actas de conciliación realizadas para esta factura</t>
  </si>
  <si>
    <t>GL-25316315770</t>
  </si>
  <si>
    <t>Se objeta la diferencia de $60281362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Septiembre son 11626 esto por el valor percapita diaria contratada es igual a $123619258 la IPS factura por $183900620 se observa mayor valor facturado se objeta la diferenciaSe recuerda a la IPS que en  el valor de la percapita se encuentra incluido la urgencia por ende no facturable de manera adicional (se hace la aclaración por prefactura)</t>
  </si>
  <si>
    <t>SE RATIFICA POR OBJECION INICIAL  IPS NO ACEPTA GLOSASE CONCILIA VALOR NO ACUERDO SEGÚN ACTA REALIZADAEL DIA 13/05/2021  SEGÚN CONCEPTO IPS ACEPTA OBJECION POR CONCEPTO MAYOR VALOR COBRADO UPC CAPITA VALOR ACEPTADO POR LA EPS                     VALOR ACEPTADO POR LA IPS $ 60281362VALOR NO ACUERDO NOTA Los valores registrados como valor aceptado IPS valor aceptado EPS y valor no acuerdo corresponden a la sumatoria de las actas de conciliación realizadas para esta factura</t>
  </si>
  <si>
    <t>GL-25316315772</t>
  </si>
  <si>
    <t xml:space="preserve"> Se objeta la diferencia de $4514090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Septiembre son 11626 esto por el valor percapita diaria contratada es igual a $34296700 la IPS factura por $38810790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</si>
  <si>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$ 4514090VALOR NO ACUERDO NOTA Los valores registrados como valor aceptado IPS valor aceptado EPS y valor no acuerdo corresponden a la sumatoria de las actas de conciliación realizadas para esta factura</t>
  </si>
  <si>
    <t>GL-25316315773</t>
  </si>
  <si>
    <t>Se objeta la diferencia de $28394160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Octubre son 12151 esto por el valor percapita diaria contratada es igual a $129201583 la IPS factura por $157595743 se observa mayor valor facturado se objeta la diferenciaademás se descuenta 22326092 correspondiente al pago generado en octubre de 2019 en la factura N 22236 dado que en esta se cobró capita de urgencia la IPS en la factura N 22941 cobra capita de recuperación se considera sobrefacturación dado que el valor de la urgencia se encuentra incluido en el valor percapita cobrada en la factura 22941 según contrato pactado entre las partes no se evidencia un contrato u otrosi donde solo este pactado el valor de la urgencia por este motivo no facturable de manera individual</t>
  </si>
  <si>
    <t>SE RATIFICA POR OBJECION INICIAL  IPS NO ACEPTA GLOSASE CONCILIA VALOR NO ACUERDO SEGÚN ACTA REALIZADAEL DIA 13/05/2021  SEGÚN CONCEPTO IPS ACEPTA OBJECION POR CONCEPTO MAYOR VALOR COBRADO UPC CAPITA VALOR ACEPTADO POR LA EPS                     VALOR ACEPTADO POR LA IPS $ 50720252VALOR NO ACUERDO NOTA Los valores registrados como valor aceptado IPS valor aceptado EPS y valor no acuerdo corresponden a la sumatoria de las actas de conciliación realizadas para esta factura</t>
  </si>
  <si>
    <t>GL-25316315775</t>
  </si>
  <si>
    <t xml:space="preserve">Se objeta la diferencia de $1128670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Octubre son 590 esto por el valor percapita diaria contratada es igual a $6273470 la IPS factura por $7402140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</si>
  <si>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$ 1128670VALOR NO ACUERDO NOTA Los valores registrados como valor aceptado IPS valor aceptado EPS y valor no acuerdo corresponden a la sumatoria de las actas de conciliación realizadas para esta factura</t>
  </si>
  <si>
    <t>GL-25316315776</t>
  </si>
  <si>
    <t xml:space="preserve">Se objeta la diferencia de $28189181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Marzo son 15457 esto por el valor percapita diaria contratada es igual a $164354281 la IPS factura por $192543462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</si>
  <si>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$ 28189181VALOR NO ACUERDO NOTA Los valores registrados como valor aceptado IPS valor aceptado EPS y valor no acuerdo corresponden a la sumatoria de las actas de conciliación realizadas para esta factura</t>
  </si>
  <si>
    <t>GL-25316315777</t>
  </si>
  <si>
    <t>Se objeta la diferencia de $2486900 correspondiente a mayor valor facturado en cápita de recuperación de la salud a modalidad dado que en el contrato pactado entre las partes N SSBY2019CR1A00012771 se acordó la tarifa de la UPC diaria por valor de $35443 (mes 10633) según base de datos de Coosalud y validados en BDUA el número de afiliados del mes de marzo son 1300 esto por el valor percapita diaria contratada es igual a $13822900 la IPS factura por $16309800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</si>
  <si>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$ 2486900VALOR NO ACUERDO NOTA Los valores registrados como valor aceptado IPS valor aceptado EPS y valor no acuerdo corresponden a la sumatoria de las actas de conciliación realizadas para esta factura</t>
  </si>
  <si>
    <t>GL-25316315778</t>
  </si>
  <si>
    <t xml:space="preserve">Se objeta la diferencia de $2291744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Diciembre son 1198 esto por el valor percapita diaria contratada es igual a $12738334 la IPS factura por $15030108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</si>
  <si>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$ 2291774VALOR NO ACUERDO NOTA Los valores registrados como valor aceptado IPS valor aceptado EPS y valor no acuerdo corresponden a la sumatoria de las actas de conciliación realizadas para esta factura</t>
  </si>
  <si>
    <t>GL-25316315786</t>
  </si>
  <si>
    <t>Se objeta la diferencia de $2243949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Noviembre son 1173 esto por el valor percapita diaria contratada es igual a $12472509 la IPS factura por $14716458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</si>
  <si>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$ 2243949VALOR NO ACUERDO NOTA Los valores registrados como valor aceptado IPS valor aceptado EPS y valor no acuerdo corresponden a la sumatoria de las actas de conciliación realizadas para esta factura</t>
  </si>
  <si>
    <t>GL-25316315793</t>
  </si>
  <si>
    <t>Se objeta la diferencia de $25260214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Diciembre son 13598 esto por el valor percapita diaria contratada es igual a $144587534 la IPS factura por $169847748 se observa mayor valor facturado se objeta la diferencia</t>
  </si>
  <si>
    <t>SE RATIFICA POR OBJECION INICIAL  IPS NO ACEPTA GLOSASE CONCILIA VALOR NO ACUERDO SEGÚN ACTA REALIZADAEL DIA 13/05/2021  SEGÚN CONCEPTO IPS ACEPTA OBJECION POR CONCEPTO MAYOR VALOR COBRADO UPC CAPITA VALOR ACEPTADO POR LA EPS                     VALOR ACEPTADO POR LA IPS $ 25260214VALOR NO ACUERDO NOTA Los valores registrados como valor aceptado IPS valor aceptado EPS y valor no acuerdo corresponden a la sumatoria de las actas de conciliación realizadas para esta factura</t>
  </si>
  <si>
    <t>GL-25316315794</t>
  </si>
  <si>
    <t>Se objeta mayor valor facturado en la capita de urgencias se evidencia que liquidan 669945 días por valor de $3457 diarios para un total de $23157766 en la capita de recuperación cobrada en la factura 23281 se evidencia que los días liquidados fueron  441059 por $31987 para un total de $141080072 se reconoce los días liquidados en la capita de recuperación dado que no hay justificación para liquidar días de mas se recuerda a la IPS que se debe contar contrato para el reconocimiento de población adicional se objeta la diferencia de 228886 días por $3457 upc díaria para un total de $7912589Se aclara que se esta reconociendo el valor de la UPC de urgencia adicional dado que en la capita de Recuperación del mes de mayo se evidencia que en la prefactura descuentan el valor de la urgencia y se realiza prefactura individual</t>
  </si>
  <si>
    <t>SE RATIFICA POR OBJECION INICIAL  IPS NO ACEPTA GLOSASE CONCILIA VALOR NO ACUERDO SEGÚN ACTA REALIZADAEL DIA 13/05/2021  SEGÚN CONCEPTO IPS ACEPTA OBJECION POR CONCEPTO MAYOR VALOR COBRADO UPC CAPITA VALOR ACEPTADO POR LA EPS                     VALOR ACEPTADO POR LA IPS $ 7912589VALOR NO ACUERDO NOTA Los valores registrados como valor aceptado IPS valor aceptado EPS y valor no acuerdo corresponden a la sumatoria de las actas de conciliación realizadas para esta factura</t>
  </si>
  <si>
    <t>GL-25316315831</t>
  </si>
  <si>
    <t xml:space="preserve">Facturan cápita por urgencia individual así afiliados cantidad 2677 días liquidados cantidad 80310 por valor de upc $3457 diarios para un total de $2776049 dicho cobro corresponde a movilidad para el mes de mayo En factura Numero 23284 la IPS factura movilidad de mes de  Mayo por concepto de cápita de recuperación en esta factura se evidencia que liquidan 1177 afiliados 35310 días por valor de UPC $31987 para un total de $11294492 se observa que en la liquidación de la prefactura del me de mayo se descuenta la urgencia (pues el valor percapita total pactado es $35443) así las cosas y teniendo en cuenta que en la cápita de recuperación se descontó la urgencia se reconoce la urgencia individual con la misma cantidad de días y afiliados facturados en la cápita de recuperación (35310 días por $3457 UPC diaria) por valor de $1220667 se objeta la diferencia de $1555382 dado que en el acuerdo de voluntades no se evidencia pactado población adicional y/o especial para subsanar el motivo de glosa es necesario adjuntar contrato donde se incluya la población facturada adicional </t>
  </si>
  <si>
    <t>SE RATIFICA POR OBJECION INICIAL  IPS NO ACEPTA GLOSASE CONCILIA VALOR NO ACUERDO SEGÚN ACTA REALIZADAEL DIA 13/05/2021  SEGÚN CONCEPTO IPS ACEPTA OBJECION POR CONCEPTO MAYOR VALOR COBRADO UPC CAPITA VALOR ACEPTADO POR LA EPS                     VALOR ACEPTADO POR LA IPS $ 1555382VALOR NO ACUERDO NOTA Los valores registrados como valor aceptado IPS valor aceptado EPS y valor no acuerdo corresponden a la sumatoria de las actas de conciliación realizadas para esta factura</t>
  </si>
  <si>
    <t>GL-25316315834</t>
  </si>
  <si>
    <t xml:space="preserve">Se objeta la diferencia de $25600402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días liquidados para el mes de noviembre son 401449 esto por el valor percapita diaria contratada es igual a $142285570 la IPS factura por $167885972 se observa mayor valor facturado se objeta la diferencia </t>
  </si>
  <si>
    <t>SE RATIFICA POR OBJECION INICIAL  IPS NO ACEPTA GLOSASE CONCILIA VALOR NO ACUERDO SEGÚN ACTA REALIZADAEL DIA 13/05/2021  SEGÚN CONCEPTO IPS ACEPTA OBJECION POR CONCEPTO MAYOR VALOR COBRADO UPC CAPITA VALOR ACEPTADO POR LA EPS                     VALOR ACEPTADO POR LA IPS $ 25600402VALOR NO ACUERDO NOTA Los valores registrados como valor aceptado IPS valor aceptado EPS y valor no acuerdo corresponden a la sumatoria de las actas de conciliación realizadas para esta factura</t>
  </si>
  <si>
    <t>GL-25316315835</t>
  </si>
  <si>
    <t>Facturan cápita por servicio de urgencia por valor de $23830122 correspondiente a 689396 días liquidados Se objeta cobro de 234836 días liquidados netos de los 689396 facturados para el servicio de capita de urgencia para el mes de junio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23425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454560 días se objeta la diferencia de 234836 días por valor de $3457 total $8118281 por población adicional no pactada entre las partes</t>
  </si>
  <si>
    <t>SE RATIFICA POR OBJECION INICIAL  IPS NO ACEPTA GLOSASE CONCILIA VALOR NO ACUERDO SEGÚN ACTA REALIZADAEL DIA 13/05/2021  SEGÚN CONCEPTO IPS ACEPTA OBJECION POR CONCEPTO MAYOR VALOR COBRADO UPC CAPITA VALOR ACEPTADO POR LA EPS                     VALOR ACEPTADO POR LA IPS $ 8118281VALOR NO ACUERDO NOTA Los valores registrados como valor aceptado IPS valor aceptado EPS y valor no acuerdo corresponden a la sumatoria de las actas de conciliación realizadas para esta factura</t>
  </si>
  <si>
    <t>GL-25316315836</t>
  </si>
  <si>
    <t>Facturan cápita por servicio de urgencia para movilidad por valor de $2525095 correspondiente a 73050 días liquidados Se objeta cobro de 41400 días liquidados netos de los 73050 facturados para el servicio de capita de urgencia movilidad para el mes de junio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23429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31650 días se objeta la diferencia de 41400 días por valor de 3457 UPC díaria total $1431198 por población adicional no pactada entre las partes</t>
  </si>
  <si>
    <t>SE RATIFICA POR OBJECION INICIAL  IPS NO ACEPTA GLOSASE CONCILIA VALOR NO ACUERDO SEGÚN ACTA REALIZADAEL DIA 13/05/2021  SEGÚN CONCEPTO IPS ACEPTA OBJECION POR CONCEPTO MAYOR VALOR COBRADO UPC CAPITA VALOR ACEPTADO POR LA EPS                     VALOR ACEPTADO POR LA IPS $ 1431198VALOR NO ACUERDO NOTA Los valores registrados como valor aceptado IPS valor aceptado EPS y valor no acuerdo corresponden a la sumatoria de las actas de conciliación realizadas para esta factura</t>
  </si>
  <si>
    <t>GL-25316315844</t>
  </si>
  <si>
    <t>Facturan cápita por servicio de urgencia por valor de $24006170 correspondiente a 694489 días liquidados Se objeta cobro de  238131 días liquidados netos de los 694489 facturados para el servicio de capita de urgencia para el mes de julio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23521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poblaciónadicional no pactadaAsí las cosas se reconoce la urgencia por los días liquidados en la cápita de recuperación (población pactada) el cual se encuentra liquidado por 456358 días se objeta la diferencia de 238131 por valor de $3457 total $8232188 por población adicional no pactada entre las partes</t>
  </si>
  <si>
    <t>GL-25316315845</t>
  </si>
  <si>
    <t>Facturan cápita por servicio de urgencia por valor de $2759457 correspondiente a 79830 días liquidados Se objeta cobro de  40830 días liquidados netos de los 79830 facturados para el servicio de capita de urgencia para movilidad para el mes de julio 2020 por valor de $3457 diarios dicha diferencia de días liquidados objetados corresponde a población adicional capitada no pactada en el contrato NSSBY2019CR1A00012771 de igual manera se observa que la IPS factura cápita de recuperación de la salud para el mes de julio en la factura N 23518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39000 días se objeta la diferencia de 40830 por valor de $3457 total $1411493 por población adicional no pactada entre las partes</t>
  </si>
  <si>
    <t>GL-25316315848</t>
  </si>
  <si>
    <t>Facturan cápita por servicio de urgencia por valor de $24050519 correspondiente a 695772 días liquidados (según prefactura SCUN202008335) Se objeta cobro de 235150 días liquidados netos de los 695772 facturados para el servicio de capita de urgencia para el mes de Agosto de 2020 por valor de $3457 diarios dicha diferencia de días liquidados objetados corresponde a población adicional capitada no pactada en el contrato NSSBY2019CR1A00012771 de igual manera se observa que la IPS factura cápita de recuperación de la salud para el mes de agosto en la factura N 23651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460622 días se objeta la diferencia de 235150 días por valor de $3457 c/u total $8129135 porpoblación adicional no pactada entre las partes</t>
  </si>
  <si>
    <t>GL-25316315853</t>
  </si>
  <si>
    <t>Facturan cápita por servicio de urgencia para regime subsidiado por valor de $23961026 correspondiente a 693183 días liquidados (según prefactura SCUN202009379) Se objeta cobro de 234016 días liquidados netos de los 693183 facturados para el servicio de capita de urgencia subsidiado para el mes de septiembre de 2020 por valor de $3457 diarios dicha diferencia de días liquidados objetados corresponde a población adicional capitada no pactada en el contrato NSSBY2019CR1A00012771 de igual manera se observa que la IPS factura cápita de recuperación de la salud para el mes de septiembre en la factura N 23807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459167 días se objeta la diferencia de 234016 días por valor de $3457 c/u total $8089933 porpoblación adicional no pactada entre las partes</t>
  </si>
  <si>
    <t xml:space="preserve">IPS ACEPTA OBJECION POR CONCEPTO MAYOR VALOR COBRADO UPC CAPITA,Se persiste glosa inicial se considera población no pactada </t>
  </si>
  <si>
    <t>GL-25316315854</t>
  </si>
  <si>
    <t>Facturan cápita por servicio de urgencia para regimen subsidiado por valor de 23269934 correspondiente a 673190 días liquidados (según prefactura SCUN202004133) Se objeta cobro de 223110 días liquidados netos de los 673190 facturados para el servicio de capita de urgencia subsidiado para el mes de abril de 2020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23152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450080 días se objeta la diferencia de 223110 días por valor de $3457 c/u total $7712913 por población adicional no pactada entre las partes</t>
  </si>
  <si>
    <t>GL-25316315855</t>
  </si>
  <si>
    <t xml:space="preserve">Facturan cápita por servicio de urgencia para regimen contributivo por valor de  $2769827 correspondiente a 80130 días liquidados (según prefactura CCUN202004160) Se objeta cobro de 38790 días liquidados netos de los 80130 facturados para el servicio de capita de urgencia contributivo para el mes de abril de 2020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23155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41340 días se objeta la diferencia de 38790 días por valor de $3457 c/u total $1340970 por población adicional no pactada entre las partes </t>
  </si>
  <si>
    <t>GL-25316315856</t>
  </si>
  <si>
    <t>Facturan cápita por servicio de urgencia para regimen subsidiado por valor de $24100018 correspondiente a 697204 días liquidados (según prefactura SCUN202010415  Se objeta cobro de 234039 días liquidados netos de los 697204 facturados para el servicio de capita de urgencia subsidiado para el mes de octubre de 2020 por valor de $3457 diarios dicha diferencia de días liquidados objetados corresponde a población adicional capitada no pactada en el contrato NSSBY2019CR1A00012771 de igual manera se observa que la IPS factura cápita de recuperación de la salud para el mes de octubre en la factura N 23939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463165 días se objeta la diferencia de 234039 días por valor de $3457 c/u total $8090728 por población adicional no pactada entre las partes</t>
  </si>
  <si>
    <t>IPS ACEPTA OBJECION POR CONCEPTO MAYOR VALOR COBRADO UPC CAPITA</t>
  </si>
  <si>
    <t>CAP0561225</t>
  </si>
  <si>
    <t>GL-25316315857</t>
  </si>
  <si>
    <t>Se realiza glosa por valor de $914530 correspondiente a mayor valor facturado dado que la liquidación de la prefactura se encuentra por $22951742 la IPS factura por $23866272 valor errado en prefactura se consulta con Rigoberto de Coosalud y nos informa que el valor de la liquidación es el 22951742 por ende se objeta la diferencia</t>
  </si>
  <si>
    <t>GL-25316315859</t>
  </si>
  <si>
    <t>Facturan cápita por servicio de urgencia para regimen subsidiado por valor de $24602065 correspondiente a 711728 díasliquidados (según prefactura SCUN202011456) Se objeta cobro de 242346 días liquidados netos de los 711728  facturadospara el servicio de capita de urgencia subsidiado para el mes de noviembre de 2020 por valor de $3457 diarios dichadiferencia de días liquidados objetados corresponde a población adicional capitada no pactada en el contratoNSSBY2019CR1A00012771 de igual manera se observa que la IPS factura cápita de recuperación de la salud para el mesde noviembre en la factura N 24012 en este cobro se evidencia que se está excluyendo el servicio de urgencia (la cápitatotal incluyendo la urgencia se encuentra pactada por valor de $35443 UPC diaria el cobro de la cápita de recuperación enla factura mencionada se evidencia por $31987 UPC diaria) se observa que dicho descuento en la cápita de recuperaciónse realiza para facturar la urgencia de manera individual y de esta manera incluir la población adicional no pactadaAsí las cosas se reconoce la urgencia por los días liquidados en la cápita de recuperación (población pactada) el cual seencuentra liquidado por 469382 días se objeta la diferencia de 242346 días por valor de $3457 c/u total $8377901 porpoblación adicional no pactada entre las partes</t>
  </si>
  <si>
    <t xml:space="preserve">IPS ACEPTA OBJECION POR CONCEPTO MAYOR VALOR COBRADO UPC CAPITA,Se persiste glosa inicial se revisa en el contrato pactado entre las partes y no se evidencia población adicional pactada requisito necesario para su respectivo pago </t>
  </si>
  <si>
    <t>GL-25316315860</t>
  </si>
  <si>
    <t>Se objeta mayor valor cobrado dado que la prefactura N SCUN202101014 Ddel mes de enero 2021 se encuentra emitida por valor de 82194827  la IPS factura por $83375087 se objeta la diferencia $ 1180260</t>
  </si>
  <si>
    <t xml:space="preserve">Se persiste glosa inicial dado que no todos los recobros se realizaron por atención de urgencias hay recobros por servicios ambulatorios incluidos en la capita de recuperación ,Se persiste glosa por concepto inicial </t>
  </si>
  <si>
    <t>GL-25316315862</t>
  </si>
  <si>
    <t>Facturan cápita por servicio de urgencia para regimen subsidiado por valor de $24721147 correspondiente a 715173 días liquidados (según prefactura SCUN202103107) Se objeta cobro de 239030 días liquidados netos de los 715173 facturados para el servicio de capita de urgencia subsidiado para el mes de marzo de 2021 por valor de $3457 diarios dicha diferencia de días liquidados objetados corresponde a población adicional capitada no pactada en el contrato NSSBY2019CR1A00012771 de igual manera se observa que la IPS factura cápita de recuperación de la salud para el mes de marzo en la factura N 24600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476143 días se objeta la diferencia de 239030 días por valor de $3457 c/u total $8263267 por población adicional no pactada entre las partes</t>
  </si>
  <si>
    <t>GL-25316315865</t>
  </si>
  <si>
    <t>Se objeta $478630 por mayor valor facturado dado que la prefactura N SCUN202105190 expedida por coosalud se encuentra realizada por valor total de $80724898 la IPS factura por $81203528 se objeta la diferencia</t>
  </si>
  <si>
    <t xml:space="preserve">Se persiste glosa inicial dado que se verifica y efectivamente hay recobros que son procedentes </t>
  </si>
  <si>
    <t>GL-25316315868</t>
  </si>
  <si>
    <t>Facturan cápita por servicio de urgencia para regimen subsidiado por valor de $24804867 correspondiente a 717595 días liquidados (según prefactura SCUN202105195) Se objeta cobro de 236630 días liquidados netos de los 717595 facturados para el servicio de capita de urgencia subsidiado para el mes de mayo de 2021 por valor de $3457 diarios dicha diferencia de días liquidados objetados corresponde a población adicional capitada no pactada en el contrato NSSBY2019CR1A00012771 de igual manera se observa que la IPS factura cápita de recuperación de la salud para el mes de mayo en la factura N 24842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480965 días se objeta la diferencia de 236630 días por valor de $3457 c/u total $8180299 por población adicional no pactada entre las partes</t>
  </si>
  <si>
    <t>GL-25316315869</t>
  </si>
  <si>
    <t>Facturan cápita por servicio de urgencia para regimen subsidiado por valor de $24413918 correspondiente a 706285 días liquidados (según prefactura SCUN202104151) Se objeta cobro de 236645 días liquidados netos de los 706285 facturados para el servicio de capita de urgencia subsidiado para el mes de abril de 2021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24745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469640 días se objeta la diferencia de 236645 días por valor de $3457 c/u total $8180818 por población adicional no pactada entre las partes</t>
  </si>
  <si>
    <t>GL-25316315879</t>
  </si>
  <si>
    <t>Facturan cápita por servicio de urgencia para regimen subsidiado por valor de $24820284 correspondiente a 715173 días liquidados (según prefactura SCUN202103107) Se objeta cobro de 239030 días liquidados netos de los 718041 facturados para el servicio de capita de urgencia subsidiado para el mes de junio de 2021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N24944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480315 días se objeta la diferencia de 234858 días por valor de $3457 c/u total $8119041 por población adicional no pactada entre las partes</t>
  </si>
  <si>
    <t>GL-25316315885</t>
  </si>
  <si>
    <t>Facturan cápita por servicio de urgencia para regimen subsidiado por valor de $22625059 correspondiente a 654534 días liquidados (según prefactura SCUN202107283) Se objeta cobro de 215984 días liquidados netos de los 654534 facturados para el servicio de capita de urgencia subsidiado para el mes de  julio de 2021 por valor de $3457 diarios dicha diferencia de días liquidados objetados corresponde a población adicional capitada no pactada en el contrato NSSBY2019CR1A00012771 de igual manera se observa que la IPS factura cápita de recuperación de la salud para el mes de julio en la factura N 25026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438550 días se objeta la diferencia de 215984 días por valor de $3457 c/u total $7466567 por población adicional no pactada entre las partes</t>
  </si>
  <si>
    <t>HBOG4048666</t>
  </si>
  <si>
    <t>GL-25316315886</t>
  </si>
  <si>
    <t>Se objeta objeta cobro de 13 ELECTRODO ELECROCARDIOGRAMA ADULTO por $3562 y  2 BRAZALETE DESECHABLE ADULTO DE DOS VIAS CON MANGUERA por $86750 insumos no facturables incluidos en el equipamiento de la estancia y servicio por ende no facturable de manera adicional</t>
  </si>
  <si>
    <t>HBOG4049331</t>
  </si>
  <si>
    <t>GL-25316315887</t>
  </si>
  <si>
    <t>Se objeta cobro de 6 electrodos electrocardiograma no facturables incluidos en el valor de la atención ya que hacen parte del equipamiento necesario para la prestación del servicio al paciente $1644 Se objeta cobro de 4 electrodos electrocardiograma neonatal no facturables incluidos en el valor de la atención ya que hacen parte del equipamiento necesario para la prestación del servicio al paciente ademas son para neonatos el paciente es adulto $3888Se objeta cobro de 1 resucitador manual adulto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$46890,Se objeta cobro de los siguientes laboratorios no facturables incluidas en la pruebas a realizar a cada unidad de sangre según lo definido en el l Manual de Normas Técnicas del Bco de Sangre y el cual  hace parte integral del decreto 1571 de 1993  (Funcionamiento de establecimientos dedicados a la extracción procesamiento conservación y transporte de sangre total o de sus hemoderivados) y en este está explicito que estas pruebas se deberán obligatoriamente practicar bajo la responsabilidad  del banco a  todas y cada una de las unidades de sangre Y es avalado por el  Articulo 42 de este decreto   Es decir están incluidas en eI valor de la unidad y no son facturables concepto ratificado en el articulo 32 parágrafo 1 decreto 2423 de 1996$7600  FENOTIPO SISTEMA ABO SUBGRUPOS EN TUBO$16900  COOMBS DIRECTO CUALITATIVO POR MICROTÉCNICA$29000  HEMOCLASIFICACIÓN SISTEMA RH ANTÍGENO RH D EN TUBO $ 32200  HEMOCLASIFICACIÓN SISTEMA ABO INVERSA HEMOCLASIFICACIÓN SERICA POR MICROTÉCNICA $ 107100  HEPATITIS B ANTICUERPOS CENTRAL TOTALES ANTICORE HBC SEMIAUTOMATIZADO O AUTOMATIZADO $ 110500   HEPATITIS C ANTICUERPO SEMIAUTOMATIZADO O AUTOMATIZADO  $ 98300  HEPATITIS B ANTÍGENO DE SUPERFICIE AG HBS</t>
  </si>
  <si>
    <t>HBOG4049622</t>
  </si>
  <si>
    <t>GL-25316315888</t>
  </si>
  <si>
    <t>Se objeta cobro de 6 morfina colhidrato sol iny 10 mg amp $12084 Y 1 bupivacaina 50 mg sol iny $2392 no facturable dado que fue suministrado en procedimiento quirurgico por lo tanto se encuentra incluido en derechos de sala según Art 55 parágrafo 5 del Decreto 2423 de 1996</t>
  </si>
  <si>
    <t>HBOG4026806</t>
  </si>
  <si>
    <t>GL-25316315889</t>
  </si>
  <si>
    <t>Se objeta mayor valor facturado en 1 cirugia micrografia de MOHS por corte según carta de intencion avalada por la partes dicho procedimiento se encuentra ofertado por $9517500 la IPS factura por $10659600 se objeta la diferencia $1142100</t>
  </si>
  <si>
    <t>GL-25316315890</t>
  </si>
  <si>
    <t>Facturan cápita por servicio de urgencia para regimen subsidiado por valor de $24509910 correspondiente a 709062 días liquidados (según prefactura SCUN202108325) Se objeta cobro de 234131 días liquidados netos de los709062 facturados para el servicio de capita de urgencia subsidiado para el mes de  agosto de 2021 por valor de $3457 diarios dicha diferencia de días liquidados objetados corresponde a población adicional capitada no pactada en el contrato NSSBY2019CR1A00012771 de igual manera se observa que la IPS factura cápita de recuperación de la salud para el mes de agosto en la factura N 25130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474931 días se objeta la diferencia de 234131 días por valor de $3457 c/u total $8093908 por población adicional no pactada entre las partes</t>
  </si>
  <si>
    <t>HBOG4052819</t>
  </si>
  <si>
    <t>GL-25316315892</t>
  </si>
  <si>
    <t>Se objeta cobro de 1 resucitador manual adulto desechable dado que es dispositivo indispensable que por habilitación debe contener el carro de paro para procedimientos de paro cardiaco y ventilación asistida cuando el paciente se encuente en estado critico Por consiguiente se encuentra incluido en los insumos necesarios para la atención del paciente Dotación básica del servicio $46890</t>
  </si>
  <si>
    <t>HBOG4056585</t>
  </si>
  <si>
    <t>GL-25316315893</t>
  </si>
  <si>
    <t>No se reconoce estancia del día 25 de agosto dado que paciente tenía indicación de egreso el 24 y no se pudo realizar por condición social del paciente/gestión con familiar para su recogida $300700 Glosa realizada en gestion hospitalaria por la Dra Yesica Ivonne Olarte Cortes,No se reconoce realización de ecografía doppler de vasos venosos de miembro superior realizado el 16/08 pacte quien presenta cambios inflamatorios en miembro superior derecho en sitio de venopunción requiriendo doppler de miembro superior por sospecha de flebitis se objeta $344200 Glosa realizada en gestion hospitalaria por la gestora Yesica Ivonne Olarte Cortes</t>
  </si>
  <si>
    <t>HBOG4058046</t>
  </si>
  <si>
    <t>GL-25316315901</t>
  </si>
  <si>
    <t>Se efectúa glosa correspondiente al cobro de 1 Estudio de Coloración Básica en Espécimen de Reconocimiento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 $111500</t>
  </si>
  <si>
    <t>HBOG4059570</t>
  </si>
  <si>
    <t>GL-25316315902</t>
  </si>
  <si>
    <t>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Total Glosa $29000Se efectúa glosa correspondiente al cobro de 1 hemoclasificacion grupo ABO directa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Total Glosa $32200</t>
  </si>
  <si>
    <t>HMGY118032</t>
  </si>
  <si>
    <t>GL-25316315926</t>
  </si>
  <si>
    <t>Se objeta cobro de Guantes no facturables DOTACIÓN BÁSICA de elementos de enfermería necesarios para la realización de las actividades relacionadas con la higiene del paciente control de signos vitales (temperatura frecuencia respiratoria frecuencia cardíaca y presión arterial) valoración de talla y peso administración de medicamentos por vía tópica y oral elementos de protección personal necesarios para el manejo del paciente sin criterios de aislamiento o de cuidado especial (guantes limpios y tapabocas convencionales) Aplica para todos los servicios Ademas no se encuentran soportados en la Historia clínica</t>
  </si>
  <si>
    <t>SE ACEPTA EL VALOR DE $ 11424 POR MAYOR VALOR COBRADO</t>
  </si>
  <si>
    <t>HMGY118650</t>
  </si>
  <si>
    <t>GL-25316315927</t>
  </si>
  <si>
    <t>Se objeta cobro de Tapabocas no facturables DOTACIÓN BÁSICA de elementos de enfermería necesarios para la realización de las actividades relacionadas con la higiene del paciente control de signos vitales (temperatura frecuencia respiratoria frecuencia cardíaca y presión arterial) valoración de talla y peso administración de medicamentos por vía tópica y oral elementos de protección personal necesarios para el manejo del paciente sin criterios de aislamiento o de cuidado especial (guantes limpios y tapabocas convencionales) Aplica para todos los servicios Ademas no se encuentran soportados en la Historia clínica</t>
  </si>
  <si>
    <t>HMGY50572</t>
  </si>
  <si>
    <t>GL-25316315928</t>
  </si>
  <si>
    <t>Se objeta el cobro de 1 humidificador para oxigeno por valor de $8703 c/u de los 2 facturados solo se reconoce 1 por hospitalización Total Glosa $8703</t>
  </si>
  <si>
    <t>SE ACEPTA EL VALOR DE $ 8703 POR MAYOR VALOR COBRADO</t>
  </si>
  <si>
    <t>GL-25316315930</t>
  </si>
  <si>
    <t>Facturan cápita por servicio de urgencia para regimen subsidiado por valor de $24687686 correspondiente a 718129 días liquidados (según prefactura SCUN202109367) Se objeta cobro de 233819 días liquidados netos de los 718129 facturados para el servicio de capita de urgencia subsidiado para el mes de  septiembre de 2021 por valor de $3457 diarios dicha diferencia de días liquidados objetados corresponde a población adicional capitada no pactada en el contrato NSSBY2019CR1A00012771 de igual manera se observa que la IPS factura cápita de recuperación de la salud para el mes de septiembre en la factura N 25376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484310 días se objeta la diferencia de 233819 días por valor de $3457 c/u total $8083123 por población adicional no pactada entre las partes</t>
  </si>
  <si>
    <t>GL-25316315931</t>
  </si>
  <si>
    <t>Facturan cápita por servicio de urgencia para regimen subsidiado por valor de $25772077 correspondiente a 745576 días liquidados (según prefactura SCUN202110409) Se objeta cobro de 243336 días liquidados netos de los 502240 facturados para el servicio de capita de urgencia subsidiado para el mes de  octubre de 2021 por valor de $3457 diarios dicha diferencia de días liquidados objetados corresponde a población adicional capitada no pactada en el contrato NSSBY2019CR1A00012771 de igual manera se observa que la IPS factura cápita de recuperación de la salud para el mes de octubre en la factura N 25433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502240 días se objeta la diferencia de 243336 días por valor de $3457 c/u total $8412125 por población adicional no pactada entre las partes</t>
  </si>
  <si>
    <t>HSMP816827</t>
  </si>
  <si>
    <t>GL-25316315933</t>
  </si>
  <si>
    <t xml:space="preserve">Se objeta cobro de 13 cuidados intrahospitalarios por medicina especializada facturado por $54800 c/u dado que en la historia clinica anexa no se evidencian notas de evolución por el especialista requisito necesario para el respectivo cobro no dan cumpliento a la Resolución 3047/2008Se recuerda a la IPS que la cuidados por medicina general se encuentran incluidos en la estancia por ende no facturables de manera adicional </t>
  </si>
  <si>
    <t xml:space="preserve">SE LEVANTA GLOSA YA QUE SE ANEXA EVOLUCIONES  E INDICACIONES DADAS POR ESPECIALISTA EN MEDICINA INTERNA COMO SOPORTE DE SU REALIZACION </t>
  </si>
  <si>
    <t>HMA1682302</t>
  </si>
  <si>
    <t>GL-25316315935</t>
  </si>
  <si>
    <t>Se objeta cobro por mayor valor facturado en 1 terapia fisica por $23300 y 6 nebulizaciones por $23300 c/u facturan a soat pleno  según contrato pactado entre las partes N SSBGT2020ES1A00017591 la tarifa concertada es soat menos el 7% por ende se objeta la diferencia $11417 ,Se objeta cobro por mayor valor facturado en 2 días de estancia un UCI por $1505400 c/u facturan a soat pleno  según contrato pactado entre las partes N SSBGT2020ES1A00017591 la tarifa concertada es soat menos el 7% por ende se objeta la diferencia $210756,Se objeta cobro por mayor valor facturado en 2 interconsultas por $25400 c/u facturan a soat pleno  según contrato pactado entre las partes N SSBGT2020ES1A00017591 la tarifa concertada es soat menos el 7% por ende se objeta la diferencia $3556,Se objeta cobro por mayor valor facturado en 2 RX de craneo simple por $51500 c/u y 2 rx de torax $72700 c/u facturan a soat pleno  según contrato pactado entre las partes N SSBGT2020ES1A00017591 la tarifa concertada es soat menos el 7% por ende se objeta la diferencia $17388 ,Se objeta cobro por mayor valor facturado en laboratorios por $546100 facturan a soat pleno  según contrato pactado entre las partes N SSBGT2020ES1A00017591 la tarifa concertada es soat menos el 7% por ende se objeta la diferencia $38227,Se objeta implantación de catéter venoso subclavio o femoral en vista de que este es un procedimiento propio de la internación en unidad de cuidados intensivos o en área quirúrgica para así garantizar el suministro adecuado de líquidos nutrición medicamentos etc  por lo tanto no da lugar al cobro de la misma en forma adicional $127200</t>
  </si>
  <si>
    <t>IPS ACEPTA GLOSA POR MVC</t>
  </si>
  <si>
    <t>GL-25316315936</t>
  </si>
  <si>
    <t xml:space="preserve"> Se realiza glosa por $541951 por mayor valor facturado en la prefactura SCUN202109362 se encuentra autorizada servicios capitados por valor de $79696936 la IPS factura por valor de $80238887 se objeta la diferencia que pertenece a descuentos por recobro a la capita</t>
  </si>
  <si>
    <t>HBOG4063056</t>
  </si>
  <si>
    <t>GL-25316315937</t>
  </si>
  <si>
    <t>Se genera alerta de no conformidad por estancia y manejo de forma integral desde el ingreso por tratarse de pacte que requiere nueva internación por INFECCION SITIO OPERATORIO de procedimiento quirúrgico corrección torsión testicular realizada en esta misma institución el 08/09/2021 Glosa Realizada por YESIKA IVONNE OLARTE CORTES Gestor Hospitalaria</t>
  </si>
  <si>
    <t>HBOG4063765</t>
  </si>
  <si>
    <t>GL-25316315938</t>
  </si>
  <si>
    <t xml:space="preserve">Se objeta cobro de los siguientes materiales insumos no facturables incluidos en el valor de la atención ya que hace parte del equipamiento necesario para la prestación del servicio al paciente en la unidad de cuidados intensivos $266310$ 5206 Concepto G02V01  KIT MASCARA PARA OXIGENO CONVENTURY ADULTO  $ 71949 Concepto CT9601940  MASCARA NASAL NEONATAL SILICONADA VENTILACION MECANICA TALLA$ 73108 Concepto CT9601938  GORRO NEONATAL PARA VENTILACION MECANICA NO INVASIVA  $ 116047 Concepto CT9601939  MANGUERA O TUBO DE CONEXI?N PARA VENTILACION MECANICA NO INV </t>
  </si>
  <si>
    <t>HBOG4063908</t>
  </si>
  <si>
    <t>GL-25316315939</t>
  </si>
  <si>
    <t xml:space="preserve">Se objeta cobro de 1 ESTUDIO DE COLORACIÓN BÁSICA EN ESPÉCIMEN DE RECONOCIMIENTO $ 111500 dado que no anexan el soporte de este requisito necesario para su respectivo cobro </t>
  </si>
  <si>
    <t>HBOG4063923</t>
  </si>
  <si>
    <t>GL-25316315940</t>
  </si>
  <si>
    <t>Se genera alerta de no conformidad por gases arteriales realizados el 04/10/2021 por tratarse de Paciente en manejo ortopédico quien presentó el 04/10/2021 deterioro súbito de patrón respiratorio y posterior muerte no se encuentra una causa directa de fallecimiento en relación con enfermedad de base sin lograr descartar tep  episodio de broncoaspiracion y/o neumonía asociada al cuidado de la salud con posterior fallecimiento Se objeta los siguientes laboratorios Alerta generada por gestión hospitalaria Yessica Ivonne Olarte Cortes$ 50600  GASES ARTERIALES (EN REPOSO O EN EJERCICIO) $ 46100  PROTEÍNA C REACTIVA ALTA PRECISIÓN AUTOMATIZADO ,Se genera alerta de no conformidad por rx de torax realizada el 04/10/2021 por tratarse de Pacte en manejo ortopédico quien presentó el 04/10/2021 deterioro súbito de patrón respiratorio y posterior muerte no se encuentra una causa directa de fallecimiento en relación con enfermedad de base sin lograr descartar tep  episodio de broncoaspiracion y/o neumonía asociada al cuidado de la salud con posterior fallecimiento Atención no conforme generada en gestión hospitalaria por Yessica Ivonne Olarte se objeta 65400</t>
  </si>
  <si>
    <t>HBOG4064137</t>
  </si>
  <si>
    <t>GL-25316315941</t>
  </si>
  <si>
    <t>Se genera alerta de no conformidad por estancia de los dias 01 y 02 de octubre 2021 dado que paciente con realización de cesárea el 28/09 con orden de egreso el 30/09 sin embargo con presentación de CEFALEA POSTPUNCIÓN prolongando la estancia Glosa ralizada en gestión hospitalaria por Yesika Ivonne Olarte,Se objeta cobro de 6 cuidados intrahospitalario por ginecologia facturada por $54800 c/u no facturable su cobro según decreto 2423/96 articulo 48 paragrafo 7 unicamente se reconocerá si la embarazada ingresa por un tratamiento diferente en este caso se evidencia que ingresa por afectaciones de la anestesia post cesarea por ende se considera no facturable de manera adicional Se objeta cobro de consulta de urgencias por otras especialidades facturada por 53700 no pertinente su cobro dado que la usuaria reingresa en menos de 24 horas al servicio la usuaria fue dada de alta el 30/09/2021 post cesarea ingresa nuevamente el 01/10/2021 por complicaciones con puncion en la anestesia se considera servicio no facturable</t>
  </si>
  <si>
    <t>HBOG4066284</t>
  </si>
  <si>
    <t>GL-25316315942</t>
  </si>
  <si>
    <t>Se realiza glosa correspondiente al cobro de Brazalete desechable adulto de dos vias cant 1 se considera no facturable incluido en los derechos de estancia y/o derechos de sala dado que se considera parte de la dotación básica de la sala</t>
  </si>
  <si>
    <t>NHRZ561435</t>
  </si>
  <si>
    <t>GL-25316315943</t>
  </si>
  <si>
    <t>Se glosa HEMOCLASIFICACION SISTEMA ABO DIRECTASISTEMA ABO INVERSASISTEMA RH (ANTIGENO RH D) pruebas no facturables se encuentran incluidas en el valor de la unidad procesada si bien es cierto que la IPS no cuenta con un banco de sangre de igual manera  todos los bancos de sangre cualquiera que sea su categoría deben obligatoriamente practicar bajo su responsabilidad a todas y cada una de las unidades recolectadas las pruebas antes mencionadas esto lo establece el Decreto 1571/93 articulo 42 Dado lo anterior no se reconoce su cobro adicional</t>
  </si>
  <si>
    <t>HBOG4064189</t>
  </si>
  <si>
    <t>GL-25316315944</t>
  </si>
  <si>
    <t>Se objeta cobro de 1 litotricia de calculos en via urinaria facturada por $958500  se considera hace parte de la nefrolitotomia es un procedimento necesario para la realización del procedimiento principal los dos se realizan para extraer calculos por ende no facturable de manera adicional,Se realiza glosa por 1 sopote anestesico para consulta o apoyo diagnostico facturado por $40400 no factuable dado que al paciente se le realiza procedimiento por ende no facturable de manera adicional se encuentra incluido en los honorarios de anestesia</t>
  </si>
  <si>
    <t>FEHF207850</t>
  </si>
  <si>
    <t>GL-25316315959</t>
  </si>
  <si>
    <t>MAJAGUAL</t>
  </si>
  <si>
    <t>Se objeta cobro de 2 días de internacion en habitación bipersonal correspondiente a los días 9 y 10 de octubre dado que se observa que el paciente se encuentra en buenas condiciones generales hemodinamicamente estable solo esta a la espera de turno quirurgico se evidencia falta de oportunidad en la prestación del servicio la institución debe garantizar el acceso a los servicios de salud para así brindar una atención con calidad y oportuna Asi las cosas el tiempo de espera no se encuentra a cargo de la EPS por ende no se reconoce</t>
  </si>
  <si>
    <t>Se levanta glosa se adjunta soporte de hisotira clinica atencion soportada en HC Materiales e insumos facturables</t>
  </si>
  <si>
    <t>HBOG4067959</t>
  </si>
  <si>
    <t>GL-25316315965</t>
  </si>
  <si>
    <t>Se objeta cobro de 1 sala de infusion facturada por $539100 no facturable dado que la usuaria se encontraba hospitalizada por ende no hay lugar a reconocimiento a sala adicionales ademas el valor no se encuentra pactado en el acuerdo de voluntades</t>
  </si>
  <si>
    <t>HMA1688903</t>
  </si>
  <si>
    <t>GL-25316315973</t>
  </si>
  <si>
    <t>Se objeta mayor valor facturado en 1 consulta de urgencia dado que la IPS factura a soat pleno y según contrato pactado entre las partes la tarifa acordada es soat menos el 7% se objeta la diferencia $4179,Se objeta mayor valor facturado en 1 internacion en cuidado intermedio dado que la IPS factura a soat pleno y según contrato pactado entre las partes la tarifa acordada es soat menos el 7% se objeta la diferencia $56686,Se objeta mayor valor facturado en 1 tomografia de torax dado que la IPS factura a soat pleno y según contrato pactado entre las partes la tarifa acordada es soat menos el 7% se objeta la diferencia $36925,Se objeta mayor valor facturado en 2 electrocardiograma $99400 y 1 ecocardiograma transtoracico $624500 dado que la IPS factura a soat pleno y según contrato pactado entre las partes la tarifa acordada es soat menos el 7% se objeta la diferencia $50673,Se objeta mayor valor facturado en 2 radiografia de torax dado que la IPS factura a soat pleno y según contrato pactado entre las partes la tarifa acordada es soat menos el 7% se objeta la diferencia $10178,Se objeta mayor valor facturado en 23 terapias respiratorias dado que la IPS factura a soat pleno y según contrato pactado entre las partes la tarifa acordada es soat menos el 7% se objeta la diferencia $37513,Se objeta mayor valor facturado en 9 cuidado intrahospitalario por medicina especializada  dado que la IPS factura a soat pleno y según contrato pactado entre las partes la tarifa acordada es soat menos el 7% se objeta la diferencia $38367,Se objeta mayor valor facturado en 9 días de estancia en habitación bipersonal dado que la IPS factura a soat pleno y según contrato pactado entre las partes la tarifa acordada es soat menos el 7% se objeta la diferencia $160272,Se objeta mayor valor facturado en laboratorios por $1069800  dado que la IPS factura a soat pleno y según contrato pactado entre las partes la tarifa acordada es soat menos el 7% se objeta la diferencia $74886</t>
  </si>
  <si>
    <t>997ips acepta glosa por mvc de acuerdo a tarifas contratadas soat  7%</t>
  </si>
  <si>
    <t>HMGY179694</t>
  </si>
  <si>
    <t>GL-25316316018</t>
  </si>
  <si>
    <t>Se efectúa glosa correspondiente al cobro de 2 Estudio de Coloración Básica en Espécimen de Reconocimiento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 $111500 C/U Total glosa $223000,Se objeta cobro de 3 electrodo adulto no facturable dado que fueron utilizados en cx por lo tanto estan incluido en los derechos de sala por ende no facturable de manera adicional con un valor de $501 c/u  valor total $1503</t>
  </si>
  <si>
    <t>HBOG4073858</t>
  </si>
  <si>
    <t>GL-25316316020</t>
  </si>
  <si>
    <t xml:space="preserve">Se objeta cobro de los siguientes insumos no facturables incluidos en el equipamiento de la sala de UCI  UCE para la prestación del servicio por ende no facturable de manera adicionalSe objeta $ 71949 Concepto CT9601940  MASCARA NASAL NEONATAL SILICONADA VENTILACION MECANICA TALLA Se objeta $ 73108 Concepto CT9601938  GORRO NEONATAL PARA VENTILACION MECANICA NO INVASIVASe objeta $ 116047 Concepto CT9601939  MANGUERA O TUBO DE CONEXI?N PARA VENTILACION MECANICA NO INV ,Se realiza glosa de 1 surfactante pulmonar polvo para reconstituir 80 mg/ml vial 3 ml susp facturado por $3476848 dado que no se encuentra soportado el suministro de este ademas el registro de enfermeria no es legible por ende no es posible identificar el suministro de dicho medicamentoDe igual manera se solicita a la IPS justificar su cobro se considera se encuentra por encima del valor ofertado en el mercado pues este oscila entre 1800000 y 2000000 por ende se solicita aclarar el valor de no justificarse se objeta la diferencia con respecto a lo consultado en precio promedio </t>
  </si>
  <si>
    <t>HBOG4075613</t>
  </si>
  <si>
    <t>GL-25316316021</t>
  </si>
  <si>
    <t>Se objeta cobro de 1 ecocardiograma transtoracico de los 3 facturados dado que en la historia clinica anexa solo se evidencian soportado la realización de 2 correspondiente a los días 22 y 29 de noviembre el otro no se encuentra soportado no dan cumplimiento a lo indicado en la Resolución 3047/2008 anexo 5 literal B se glosa $562000,Se objeta cobro de 1 surfactante pulmonar polvo para reconstituir 80mg/ml vial 3ml facturado por $3476848 dado que en la historia clinica que anexan no se encuentra soporte del suministro de este requisito necesario para su respectivo cobroDe igual manera se solicita a la IPS justificar el valor de dicho medicamento dado que en el precio promedio del mercado se encuentra entre 1800000 y 2000000 de no justificar su cobro se reconoce al mayor valor de mercado promedio y se objeta la diferencia,Se objeta cobro de los siguientes laboratorios dado que son se encuentran soportados en la historia clinica anexa requisito necesario para su respectivo cobroSe objeta $ 150400 Concepto 906241  RUBEOLA ANTICUERPOS IG G AUTOMATIZADO cantidad 2Se objeta $ 158000 Concepto 906243  RUBEOLA ANTICUERPOS IG M AUTOMATIZADO cantidad 2</t>
  </si>
  <si>
    <t>HBOG4075679</t>
  </si>
  <si>
    <t>GL-25316316022</t>
  </si>
  <si>
    <t>Se objeta $ 223000 Concepto 898201  ESTUDIO DE COLORACIÓN BÁSICA EN ESPÉCIMEN DE RECONOCIMIENTO dado que no se encuentran soportados en la historia clinica anexa requisito necesario para su respectivo cobro,Se objeta cobro de 2 curaciones de lesion en piel o tejido celular subcutaneo facturados con el código 37401 por valor de $47900 c/u debido a que el código mencionado en el manual tarifario Soat es cubierta para cirugias plasticas la cual no corresponde a lo realizado al paciente no fue intervenido por dicha especialidad para este caso no se reconoce dado que las curaciones se encuentran incluidas en la estancia hospitalaria ver articulo 40 y sus paragrafos por ende no se reconoce su cobro,Se realiza glosa por valor de ($16900) correspondiente al cobro de 1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t>
  </si>
  <si>
    <t>HBOG4075730</t>
  </si>
  <si>
    <t>GL-25316316024</t>
  </si>
  <si>
    <t>Se incia alerta de 5 días de estancia en habitacion bipersonal correspondiente desde el 20 al 24/11/2021 dado inoportunidad en manejo quirrurgico (colecistectomia) la cual se realiza hasta el 25 de noviembre se recuerda a la IPS garantizar el acceso a los servicios de salud con oportunidad para evitar estancias inadecuadas Alerta generada en gestion hospitalaria por Ana Maria Mejia Jaimes Glosa total $1503500Se realiza alerta de estancia en bipersonal por inoportunidad en realizacion de procedimiento quirurgico por el dia 2 de diciembre de 2021 Alerta generada en gestion hospitalaria por Ana Maria Mejia Jaimes Glosa total $300700,Se objeta objeta cobro de los siguientes insumos para los cuales se deben anexar factura de compra donde se verifique el valor facturado y que permita realizar ajustes de ser el caso dado que no se tiene tarifa establecida para dicho material según lo establecido en el anexo técnico N 5 de la resolución 3047/08Se objeta $ 2049410 Concepto TI  TIJERACURVACONMANGOERGONOMICO36CMCONTECNOLOGIAULTRASSe objeta $ 851267 Concepto D01P01  PAPILOTOMOTRENSADO5FR</t>
  </si>
  <si>
    <t>HBOG4076033</t>
  </si>
  <si>
    <t>GL-25316316025</t>
  </si>
  <si>
    <t xml:space="preserve">Se objeta $ 191600 por Concepto S55214  FILTRO DESLEUCOCITADOR HEMATIES ADULTOS dado que ya se reconoció el filtro desleucocitador de plaquetas ademas no se encuentra soportado ni justificado el cobro de dicho filtro,Se realiza glosa correspondiente al cobro de 2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$16900 c/uSe efectúa glosa por los siguientes laboratorios en vista de que se encuentran incluidas en el procesamiento de la unidad y/o componentes sanguíneos de acuerdo al decreto 1571 Articulo 42 y como lo describe el decreto 0437 de 2014 es responsabilidad del banco de sangre la realización obligatoria de las pruebas antes mencionadas  Se objeta $ 29000 Concepto 911016  HEMOCLASIFICACIÓN SISTEMA RH ANTÍGENO RH D EN TUBO  Se objeta $ 32200 Concepto 911019  HEMOCLASIFICACIÓN SISTEMA ABO INVERSA HEMOCLASIFICACIÓN SERICA POR MICROTÉCNICA  Se objeta $ 78200 Concepto 906221  HEPATITIS B ANTICUERPOS CENTRAL TOTALES ANTICORE HBC SEMIAUTOMATIZADO O AUTOMATIZADO  Se objeta $ 78200 Concepto 906249  VIRUS DE INMUNODEFICIENCIA HUMANA 1 Y 2 ANTICUERPOS  Se objeta $ 98300 Concepto 906317  HEPATITIS B ANTÍGENO DE SUPERFICIE AG HBS  Se objeta $ 110500 Concepto 906225  HEPATITIS C ANTICUERPO SEMIAUTOMATIZADO O AUTOMATIZADO </t>
  </si>
  <si>
    <t>HBOG4064911</t>
  </si>
  <si>
    <t>GL-25316316050</t>
  </si>
  <si>
    <t xml:space="preserve">Se objeta $ 59346 Concepto 201202291  VANCOMICINA CLORHIDRATO POLVO PARA RECONSTITUIR A SOL INY  500 MG Se genera alerta de no conformidad de Vancomicina iniciada el 22/09/2021 por tratarse de Infección asociada al cuidado de la salud con Bacteriemia documentada por SAMR en hemocultivos durante la hospitalización prolongada evento seguridad del paciente reportado 21/09/2021 Alerta generada en gestión hospitalaria por YESIKA IVONNE OLARTE CORTES Se objeta $ 50281 Concepto 201202331  CEFEPIMA POLVO PARA RECONSTITUIR POLVO ESTERIL PARA RECONSTITUIR A SOLUCION INYECTABLE Se genera alerta de no conformidad por antibiótico CEFEPIME iniciado 20/09 dado que paciente se encontraba en manejo de insuficiencia renal al 20/09 presenta deterioro clínico fiebre e inestabilidad con identificación de IVU por lo que se considera INFECCIÓN NOSOCOMIAL YESIKA IVONNE OLARTE CORTES ,Se objeta $ 59600 Concepto 901236  UROCULTIVO (ANTIBIOGRAMA CONCENTRACIÓN MÍNIMA INHIBITORIA AUTOMATIZADO) Se genera alerta de no conformidad por urocultivo y uroanálisis realizados el 20/09 dado que paciente se encontraba en manejo de insuficiencia renal al 20/09 presenta deterioro clínico fiebre e inestabilidad con identificación de IVU por lo que se considera INFECCIÓN NOSOCOMIAL Alerta generada en gestion hospitalaria por YESIKA IVONNE OLARTE CORTES Se objeta $ 14500 Concepto 907106  UROANÁLISIS Se genera alerta de no conformidad por urocultivo y uroanálisis realizados el 20/09 dado que paciente se encontraba en manejo de insuficiencia renal al 20/09 presenta deterioro clínico fiebre e inestabilidad con identificación de IVU por lo que se considera INFECCIÓN NOSOCOMIAL Alerta generada en gestion hospitalaria por YESIKA IVONNE OLARTE CORTES Se objeta $ 258400 Concepto 901221  HEMOCULTIVO AEROBIO AUTOMATIZADO CADA MUESTRA Se genera alerta de no conformidad por hemocultivos tomados el 20/09 dado que paciente se encontraba en manejo de insuficiencia renal al 20/09 presenta deterioro clínico fiebre e inestabilidad con identificación de IVU por lo que se considera INFECCIÓN NOSOCOMIAL Alerta generada por YESIKA IVONNE OLARTE CORTES Se objeta $ 16900 Concepto 911009  COOMBS DIRECTO CUALITATIVO POR MICROTÉCNICA  Se realiza glosa por valor de ($16900) correspondiente al cobro de 1 Coombs directo cualitativo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objeta cobro de 11 derechos de sala de sala de hemodiálisis no facturable incluido en hospitalización según lo descrito en el parágrafo 2 del articulo 58 del decreto 2423/96 $86400 c/u </t>
  </si>
  <si>
    <t>HBOG4083029</t>
  </si>
  <si>
    <t>GL-25316316065</t>
  </si>
  <si>
    <t>Se objeta mayor valor facturado en 1 Ipratropio bromuro (fco) sol inha 0025 por valor de $43309 dado que se reconoce según la circular 12 de 2021 precio máximo de medicamentos para venta al público la cual regula algunos medicamentos al régimen de control directo por valor de $22898 por tal motivo se objeta diferencia de $20411</t>
  </si>
  <si>
    <t>HBOG4083041</t>
  </si>
  <si>
    <t>GL-25316316067</t>
  </si>
  <si>
    <t xml:space="preserve">Se realiza glosa correspondiente al cobro de los siguientes Coombs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objeta $ 16900 Concepto 911009  COOMBS DIRECTO CUALITATIVO POR MICROTÉCNICA   Se objeta $ 16900 Concepto 911007  COOMBS DIRECTO FRACCIONADO MONOESPECÍFICO (INMUNOGLOBULINAS Y FRACCIONES DEL COMPLEMENTO)  Se objeta $ 18600 Concepto 911009  COOMBS DIRECTO CUALITATIVO POR MICROTÉCNICASe efectúa glosa de las siguientes pruebas en vista de que se encuentran incluidas en el procesamiento de glóbulos rojos y/o componentes sanguíneos de acuerdo al decreto 1571 Articulo 42 y como lo describe el decreto 0437 de 2014 es responsabilidad del banco de sangre la realización obligatoria de las pruebas antes mencionadas  Se objeta $ 72900 Concepto 911012  FENOTIPO ERITROCITARIO EXTENDIDO EN TUBO CUALQUIER ANTÍGENO   Se objeta $ 78200 Concepto 906249  VIRUS DE INMUNODEFICIENCIA HUMANA 1 Y 2 ANTICUERPOS   Se objeta $ 340200 Concepto 911013  FENOTIPO SISTEMA RH CUALQUIER ANTÍGENO POR MICROTÉCNICA    </t>
  </si>
  <si>
    <t>NHRZ587477</t>
  </si>
  <si>
    <t>GL-25316316068</t>
  </si>
  <si>
    <t>Se objeta $ 52215 Concepto CT3671811  REMOVEDOR DE ADHESIVO NO IRRIT no facturable incluido en la prestación del servicio al usuario por ende no se reconoce ,Se objeta $ 62700 Concepto S51202  SERVICIOS PROFESIONALES DEL ESPECIALISTA  EN ANESTESIA 02 dado que este servicio no corresponde a ningun procedimiento realizado todos tienen su respectivo cobro se considera servicio no sopotado ni justificado su cobro  se solicita a la IPS aclarar a que servicio pertenece el cobro y soportarlo</t>
  </si>
  <si>
    <t>HMGY188710</t>
  </si>
  <si>
    <t>GL-25316316069</t>
  </si>
  <si>
    <t xml:space="preserve">Se objeta cobro de los siguientes materiales de osteosintesis insumos para los cuales se debe anexar factura de compra donde se verifique el valor facturado y que permita realizar ajustes de ser el caso ya que no se encuentra en el anexo de tarifas institucionales según lo establecido en el anexo técnico N 5 de la resolución 3047/08Se objeta $ 41400 Concepto SB09412  PINDEKIRSCHNERDE15MM150MM   Se objeta $ 326800 Concepto SB09369  TORNILLOCORTICALHD7DE2522MM   Se objeta $ 584600 Concepto SB09378  TORNILLOBLOQUEADOHD7DE2518MM   Se objeta $ 599900 Concepto SB09381  TORNILLOBLOQUEADOHD7DE2524MM   Se objeta $ 915900 Concepto SB09365  TORNILLOCORTICALHD7DE2514MM   Se objeta $ 1169200 Concepto SB09380  TORNILLOBLOQUEADOHD7DE2522MM   Se objeta $ 6060400 Concepto SB09087  PLACAVOLARADAPTIVEIZQUIERDALARGA   </t>
  </si>
  <si>
    <t>HMGY188184</t>
  </si>
  <si>
    <t>GL-25316316071</t>
  </si>
  <si>
    <t>Se objeta mayor valor facturado en 682101  LIBERACIÓN DE ADHERENCIAS INTRALUMINALES DEL ÚTERO dado que fue realizado en el mismo acto quirurgico que la apendicectomia se reconoce el honorario del cirujano al 100% $27000 por ser diferente especialidad los honorarios de anestesiologo $119250 y materiales $223200 se reconocen al 75% por ser diferente cirujano diferente via derechos de sala al 50% por $253200 la IPS factura al 100% se reconoce segun lo estipulado en el manual tarifario soat se objeta $367350</t>
  </si>
  <si>
    <t>HMGY191052</t>
  </si>
  <si>
    <t>GL-25316316072</t>
  </si>
  <si>
    <t xml:space="preserve">Se objeta $ 1044000 Concepto 893812  REGISTRO DE OXIMETRÍA CUTÁNEA   cantidad 32 no se reconoce debido a que está incluida en la tarifa reconocida para la estancia hospitalaria independiente del valor de saturación hace parte de las mediciones clínicas tanto de enfermería como del médico tratante (Art 40 Decreto 2423/1996) </t>
  </si>
  <si>
    <t>HMGY193480</t>
  </si>
  <si>
    <t>GL-25316316073</t>
  </si>
  <si>
    <t>Facturuan 4 exodoncia de diente incluido (18 28 38 48) por valor de $1304100 c/u se objeta $736920 c/u para un total de $2947680 dado que en la descripción del procedimiento se evidencia que no  hubo participación de ayudantía ni hay hoja de anestesia (la anestesia fue local con lidocaina) por ende se reconoce procedimiento incruento según manual tarifario soat asi Cirujano por $270000 c/u derechos de sala se reconoce al 45% por $227880 c/u materiales con el código 39305 por $69300 c/u la IPS factura como procedimiento cruento al 100% asi cirujano anestesiologo ayudantia materiales y derechos de sala asi las cosas se objeta la diferencia en los 4 procedimientos</t>
  </si>
  <si>
    <t>HMGY194267</t>
  </si>
  <si>
    <t>GL-25316316074</t>
  </si>
  <si>
    <t xml:space="preserve">Se objeta cobro de los siguientes materiales no facturables incluidos en los derechos de materiales segun lo descrito en el articulo 55Se objeta $ 1998 Concepto 1518020115  EXTENSION PARA ANESTESIA   Se objeta $ 40528 Concepto 1518020082  CIRCUITO DE ANESTESIA PEDIATRICO ABIERTO   Se objeta $ 67090 Concepto 1518020406  MASCARA LARINGEA NO 25   Se objeta $ 10361 Concepto 1518020200  MASCARA PARA ANESTESIA NO3   ,Se objeta cobro de los siguientes procedimientos se consideran necesarios para realizar los procedimientos mayores por ende no facturables de manera adicionalSe objeta $ 353250 Concepto 770701  SECUESTRECTOMÍA DRENAJE DESBRIDAMIENTO DE TIBIA O PERONÉ   Se objeta $ 851500 Concepto 862006  DESBRIDAMIENTO ESCISIONAL MENOR DEL 10% DE SUPERFICIE CORPORAL EN ÁREA GENERAL   Se objeta $ 145400 Concepto 836001  SUTURA DE MUSCULO O TENDÓN O FASCIA O APONEUROSIS VÍA ABIERTA   </t>
  </si>
  <si>
    <t>HBOG4079312</t>
  </si>
  <si>
    <t>GL-25316316080</t>
  </si>
  <si>
    <t>Facturan colesterol HDL LDL y colesterol total se objeta cobro del COLESTEROL  LDL por valor de $26900 No da lugar al cobro  dado que con el resultado de colesterol HDL  colesterol TOTAL se puede deducir el resultado del LDL por ende no facturable de manera adicional</t>
  </si>
  <si>
    <t>HBOG4081518</t>
  </si>
  <si>
    <t>GL-25316316081</t>
  </si>
  <si>
    <t>Se objeta cobro de los siguientes insumos y/o equipos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reutilizables"Se objeta $ 739852 Concepto D01P03  PAPILOTOMO PRECORTESe objeta $ 851267 Concepto D01P01  PAPILOTOMO TRENSADO 5 FR Se objeta cobro por $ 890536 Concepto CT1021942  CATETER BALON TRIPLELUMEN PARA DUO DENOSCOPIA 7FR dado que no anexan la factura de compra requisito necesario para su respectivo cobro dado que no se encuentra en el listado de materiales de la IPS ,Se realiza alerta de estancia en habitación bipersonal los días 18 y 19 de diciembre por inoportunidad en realización de cpre Alerta generada en gestión hospitalaria por Ana Maria Mejia Jaimes $499800 (Se aplica tarifa de habitación de tres camas ver item de glosa por facturación)Se inicia alerta integral por evento adverso los días 28 29 y 30 de diciembre consistente en pancreatitis post CEPRE desde el día 28 hasta el día del egreso Alerta generada en gestión hospitalaria por ERIKA MARITZA RAMIREZ AMAYA Se objeta 3 días en habitación bipersonal $749700 (Se aplica tarifa de habitación de tres camas ver item de glosa por facturación)Facturan 8 días de estancia en habitación bipersonal por $300700 c/u  8 $2405600 según gestión hospitalaria el paciente se encontraba en habitación de tres camas por edne se reconocen por $249900 c/u se objeta la diferencia $406400</t>
  </si>
  <si>
    <t>HMGY202260</t>
  </si>
  <si>
    <t>GL-25316316087</t>
  </si>
  <si>
    <t xml:space="preserve">Se objeta cobro de 1 ECOGRAFÍA DOPPLER DE VASOS ARTERIALES DE MIEMBROS INFERIORES de las 2 facturadas dado que la ecografia incluye los dos miembros por ende no se reconoce el cobro adicional en la historia clinica se evidencia que se realizó a los dos miembros inferiores el mismo día $152700Se objeta cobro de 1 ECOGRAFÍA DOPPLER DE VASOS VENOSOS DE MIEMBROS INFERIORES de las 2 facturadas dado que la ecografia incluye los dos miembros por ende no se reconoce el cobro adicional en la historia clinica se evidencia que se realizó a los dos miembros inferiores el mismo día $152700 ,Se objeta mayor valor facturado en 2 empagliflozina tab facturada por valor de $4301 c/u se reconoce según la circular 12 de 2021 precio máximo de medicamentos para venta al público la cual regula algunos medicamentos al régimen de control directo por valor de $3464 c/u por tal motivo se objeta diferencia de $1674Se objeta mayor valor facturado en 1 INSULINA DEGLUDEC 100 UI/ML 3 ML facturada por valor de $59158 se reconoce según la circular 12 de 2021 precio máximo de medicamentos para venta al público la cual regula algunos medicamentos al régimen de control directo por valor de $46888 por tal motivo se objeta diferencia de $12270Se objeta mayor valor facturado en 1 INSULINA GLARGINA 100 UI/ML 10 ML facturada por valor de $120462 se reconoce según la circular 12 de 2021 precio máximo de medicamentos para venta al público la cual regula algunos medicamentos al régimen de control directo por valor de $119797 por tal motivo se objeta diferencia de $665Se objeta mayor valor facturado en 2 INSULINA GLULISINA 100 UI/ML 10 ML facturada por valor de $93380 c/u se reconoce según la circular 12 de 2021 precio máximo de medicamentos para venta al público la cual regula algunos medicamentos al régimen de control directo por valor de $75210 por tal motivo se objeta diferencia de $36340Adicional se objeta cobro de 1 insulina glulisina dado que en la historia clincia solo se encuentra soportada el suministro de 1 se objeta por no soportada $75210 </t>
  </si>
  <si>
    <t>HMGY206379</t>
  </si>
  <si>
    <t>GL-25316316088</t>
  </si>
  <si>
    <t>Se genera alerta por cuidado manejo intrahospitalario por medicina especializada por no conforme correspondiente a los días 20 21 22 23 24 y 25 de febrero en lo que respecta a la totalidad de los servicios que se prestaron toda vez que no han enviado el correo con la solicitud de oxigeno domiciliario verificando la oren medica desde el día 19 de febrero Alerta generada en gestión hospitalaria por SANDRA MARCELA MORENO GONZALEZ $60300 c/u total glosa $361800,Se genera alerta por estancia hospitalaria en habitación de tres camas por no conforme correspondiente a los días 20 21 22 23 24 y 25 de febrero en lo que respecta a la totalidad de los servicios que se prestaron toda vez que no han enviado el correo con la solicitud de oxigeno domiciliario verificando la oren medica desde el día 19 de febrero Alerta generada en gestión hospitalaria por SANDRA MARCELA MORENO GONZALEZ $214200 c/u total glosa $1285200 ,Se objeta $ 522600 Concepto 879301  TOMOGRAFÍA COMPUTADA DE TÓRAX dado que en la historia clinica anexa no se evidencia soportada ni comentada la realización del servicio requisito necesario para su respectivo cobro,Se objeta cobro de 47 registro de oximetria cutanea de 55 cobradas facturado por $36000 c/u dado que solo se reconoce 1 por estancia hospitalaria se reconocen 8 oximetrias (se objetan las de los días 20 al 25 por alerta generada en gestión hospitalaria ver glosa de estancia) se objeta la diferencia por no justificada su realización $1692000</t>
  </si>
  <si>
    <t>FEHF248929</t>
  </si>
  <si>
    <t>GL-25316316091</t>
  </si>
  <si>
    <t>Se objeta cobro de las siguientes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objeta $ 13100 Concepto 911017  HEMOCLASIFICACIÓN SISTEMA ABO DIRECTA HEMOCLASIFICACIÓN GLOBULAR POR MICROTÉCNICA   Se objeta $ 18600 Concepto 911008  COOMBS DIRECTO FRACCIONADO MONOESPECÍFICO (INMUNOGLOBULINAS Y FRACCIONES DEL COMPLEMENTO) EN TUBO   Se objeta $ 23700 Concepto 911014  FENOTIPO SISTEMA RH CUALQUIER ANTÍGENO EN TUBO   Se objeta $ 35400 Concepto 911019  HEMOCLASIFICACIÓN SISTEMA ABO INVERSA HEMOCLASIFICACIÓN SERICA POR MICROTÉCNICA,Se realiza glosa  de 3 días en habitación bipersonal correspondiente al 17 18 y 19 de enero 2021 dado que la IPS no anexa las hojas de gestión de la remisión ordenada desde el 15 de enero requisito necesario para subsanar el motivo de la glosa</t>
  </si>
  <si>
    <t>HBOG4058852</t>
  </si>
  <si>
    <t>GL-25316316095</t>
  </si>
  <si>
    <t>No se reconoce uroanalisis $14500 pcr $46100 vsg $5200 tomados el dia 28/08 por tratarse de paciente con larga estancia quien había resuelto sirs y reinicia con los mismos el dia de 28 de agosto con alta sospecha de infeccion asociada a los cuidados de la salud Alerta generada en gestión hospitalaria por YESIKA IVONNE OLARTE CORTESNo se reconoce realización de hemocultivos $64600 tomados el 23/08/2021 por pico febril presentado en la misma fecha con sospecha de infección asociado a cateter venoso central  Alerta generada en gestión hospitalaria por YESIKA IVONNE OLARTE CORTESNo se reconocen hemocultivos $64600 c/u ni urocultivo $59600 tomados el 24/07 dado que paciente en dicha fecha presenta fiebrese trata de paciente inmunosuprimido con larga estancia con posible infección por dispositivo endovenoso  Alerta generada en gestión hospitalaria por YESIKA IVONNE OLARTE CORTESFacturan colesterol HDL LDL y colesterol total se objeta cobro del COLESTEROL  LDL por valor de $26900  c/u cantidad 2 No da lugar al cobro  ya que con el resultado de colesterol HDL  colesterol TOTAL se puede deducir el resultado del LDL,Se objeta $ 420480 Concepto 200256751  PIPERACILINA E INHIBIDOR ENZIMATICO VIAL POLVO ESTERIL PARA RECONSTITUIR A SOLUCION INYECTABLE No se reconoce AB PIPERACILINA TAZOBACTAM iniciado el 27/07 por posible infección nosocomial en paciente inmunosuprimido con larga estancia YESIKA IVONNE OLARTE CORTESSe objeta $ 107800 Concepto 505893  OXIGENO MEDICINAL Facturan 765 horas de oxigeno por valor de $2200 hora en la historia clinica anexa se evidencia soportado el suministro de 716 horas se objeta la diferencia de 49 horas por no soportadas requisito necesario para su reconocimento $107800Se objeta $ 877951 Concepto 199884231  RALTEGRAVIR POTASICO (4344 MG) EQ A RALTEGRAVIR TABLETA  400 MG Facturan 40 tabletas de raltegravir potasico 400 mg por valor de $28321 c/u en la historia clinica anexa se evidencia soportado el suministro de 9 tabletas se objeta la diferencia de 31 tab por no soportadas requisito necesario para su reconocimento $877951,Se objeta cobro de 1 resucitador manual adulto dado que es dispositivo indispensable que por habilitación debe contener el carro de paro para procedimientos de paro cardíaco y ventilación asistida cuando el paciente se encuentre en estado critico Por consiguiente se encuentra incluido en los insumos necesarios para la atención del paciente Dotación básica del servicio $46890,Se objeta cobro de 1 tomografia de craneo de las 3 facturadas dado que en la historia clinica anexa solo se evidencia soportada la realización de 2 tomografias de los días 3 y 6 de julio de 2021 se objeta 1 por no soportada $456200</t>
  </si>
  <si>
    <t>HBOG4094362</t>
  </si>
  <si>
    <t>GL-25316316113</t>
  </si>
  <si>
    <t>Se objeta 1 glucometria según soportes solo se evidencia realización de 2 y facturan 3 $4500 ,Se objeta el cobro de 1 día de estancia en habitación de 4 o más camas por valor de $247800 correspondiente al día 12/01/2022 el paciente ingresa a la institución a las 2204 horas y según el artículo 46 parágrafo 2 solo se reconoce habitación de 4 o más camas cuando el paciente tiene una estadía en el servicio de urgencias superior a 6 horas por lo cual se reconoce solo sala de observación por valor de $108000 se objeta la diferencia $139800,Se realiza objeción por concepto de cobro cuidado manejo intrahospitalario por medicina especializada facturan 11 solo se reconocen 10 paciente ingresa el día 12/01/2022 a las 2204 y según nota de ingreso del paciente realizado por médico de urgencias solo es visto hasta el día 12/01/2022 a las 026 por lo cual no se evidencia registro del día 12/01/2022 además la atención de urgencias es realizada por el especialista de medicina de urgencias por lo cual no daría paso al cobro de cuidado manejo intrahospitalario por medicina especializada $60630Se objeta cuidado manejo intrahospitalario por medicina especializada del día 18/01/2022 paciente con manejo por especialista de medicina interna no hay evidencia de realización por parte de esta la cuales la  especialidad tratante $60630</t>
  </si>
  <si>
    <t>HZIP5604491</t>
  </si>
  <si>
    <t>GL-25316316116</t>
  </si>
  <si>
    <t>Se efectúa glosa correspondiente a los siguientes servicios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objeta $ 29000 Concepto 911016  HEMOCLASIFICACIÓN SISTEMA RH ANTÍGENO RH D EN TUBOSe objeta $ 32200 Concepto 911019  HEMOCLASIFICACIÓN SISTEMA ABO INVERSA HEMOCLASIFICACIÓN SERICA POR MICROTÉCNICA</t>
  </si>
  <si>
    <t>HMGY224237</t>
  </si>
  <si>
    <t>GL-25316316126</t>
  </si>
  <si>
    <t xml:space="preserve">Se objeta $ 120600 Concepto 890602  CUIDADO (MANEJO) INTRAHOSPITALARIO POR MEDICINA ESPECIALIZADA  por Medicina Interna dado que facturan 9 y en historia clinica se encuentran soportadas 7 ( 1 al 7 de Abril) por lo tanto se objetan 2 por no soporte ,Se objeta $ 140 Concepto 200169215  QUETIAPINA FUMARATO EQ A QUETIAPINA TABLETA O TABLETA RECUBIERTA  25 MG Se objeta mayor valor cobrado en 2 tabletas de QUETIAPINA FUMARATO EQ A QUETIAPINA TABLETA O TABLETA RECUBIERTA  25 MG La IPS factura cada una por un valor de $ 594  2= 1188 Según circular 12 de 2021 el medicamento esta reguladose reconoce a un valor de $ 524 se objeta la diferencia $140 ,Se objeta $ 23100 Concepto 931001  TERAPIA FÍSICA INTEGRAL  cantidad 1 dado que facturan 11 en la historia clinica anexa  se evidencia  soportada 10 terapias fisicas (1 abril una 2 de abril dos 3 de abril dos 4 de abril una 5 de abril dos y 6 de abril dos) por lo tanto no se reconoce  </t>
  </si>
  <si>
    <t>HMA1726318</t>
  </si>
  <si>
    <t>GL-25316316127</t>
  </si>
  <si>
    <t xml:space="preserve"> Se objeta el cobro de 1 consulta por trabajo social por valor de $17484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</si>
  <si>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 xml:space="preserve">ips no acepta glosa acuerdo a la resolucion 3280 por lo que la valoracion de trabajo social es facturable  y justificada se sostiene glosa no hay justificacion clinica para la valoracion,Se objeta el cobro de 1 consulta por trabajo social por valor de $17484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t>
  </si>
  <si>
    <t>HBOG4047324</t>
  </si>
  <si>
    <t>GL-25316316133</t>
  </si>
  <si>
    <t>Se objeta $ 108073 Concepto CT10961844  KITPARAREANIMACIONCONPIEZAENTYPUERTODESUCCIONMAS Se objeta el cobro de KIT PARA REANIMACION CON PIEZA EN T Y PUERTO DE SUCCION facturado por valor de $108073 no facturable incluido en el equipamiento necesario de la sala para la prestacion del servicio por ende no facturable de manera adicional</t>
  </si>
  <si>
    <t>HBOG4047317</t>
  </si>
  <si>
    <t>GL-25316316135</t>
  </si>
  <si>
    <t>VALLE DE SAN JOSÉ</t>
  </si>
  <si>
    <t>Se objeta $ 292000 Concepto 912002  TRANSFUSIÓN DE LA UNIDAD DE GLÓBULOS ROJOS O ERITROCITOS Se objeta el cobro de 4 TRANSFUSION DE LA UNIDAD DE GLOBULOS ROJOS facturado por valor de $73000 c/u ya que este procedimiento es realizado por el personal de enfermería por lo cual se encuentra incluida en la estancia Por lo tanto no se reconoce su cobro adicional,Se objeta $ 3064 Concepto F12A01  APOSITOTRANSPARENTEADHESIVOESTERIL10CMX12CM Se objeta el cobro de 1 Aposito Transparente 10cm x 12 cm facturados por valor de $3064 c/u debido a que dicho insumo se encuentra incluido en la estancia de acuerdo con el Art 40 parágrafo 2 del manual tarifario SOAT Por lo tanto no da lugar a cobro</t>
  </si>
  <si>
    <t>HBOG4045127</t>
  </si>
  <si>
    <t>GL-25316316136</t>
  </si>
  <si>
    <t>Se objeta $ 219000 Concepto 912002  TRANSFUSIÓN DE LA UNIDAD DE GLÓBULOS ROJOS O ERITROCITOS Se objeta el cobro de 3 TRANSFUSION DE LA UJNIDAD DE GLOBULOS ROJOS facturado por valor de $73000 c/u ya que este procedimiento es realizado por el personal de enfermería por lo cual se encuentra incluida en la estancia Por lo tanto no se reconoce su cobro,Se objeta $ 29000 Concepto 911016  HEMOCLASIFICACIÓN SISTEMA RH ANTÍGENO RH D EN TUBO Se objeta el cobro de HEMOCLASIFICACION GRUPO SANGUINEO Y FACT OR RH facturado por valor de $29000 ya que se evidencia que al paciente se le realizo transfusión de hemocomponentes y por consiguiente se realizaron pruebas cruzadas por lo que dicho laboratorio se encuentra incluido Por lo tanto no da lugar a su cobroSe objeta $ 32200 Concepto 911019  HEMOCLASIFICACIÓN SISTEMA ABO INVERSA HEMOCLASIFICACIÓN SERICA POR MICROTÉCNICA Se objeta el cobro de HEMOCLASIFICACION GRUPO SANGUINEO Y FACT OR RH facturado por valor de $32200 ya que se evidencia que al paciente se le realizo transfusión de hemocomponentes y por consiguiente se realizaron pruebas cruzadas por lo que dicho laboratorio se encuentra incluido Por lo tanto no da lugar a su cobro</t>
  </si>
  <si>
    <t>HBOG4046836</t>
  </si>
  <si>
    <t>GL-25316316137</t>
  </si>
  <si>
    <t xml:space="preserve">Se objeta $ 146000 Concepto 912002  TRANSFUSIÓN DE LA UNIDAD DE GLÓBULOS ROJOS O ERITROCITOS Se objeta el cobro de 2 TRANSFUSIONES DE LA UNIDAD DE GLOBULOS ROJOS facturado por valor de $73000 c/u ya que este procedimiento es realizado por el personal de enfermería por lo cual se encuentra incluida en la estancia Por lo tanto no se reconoce su cobro,Se objeta $ 6128 Concepto F12A01  APOSITOTRANSPARENTEADHESIVOESTERIL10CMX12CM Se objeta el cobro de 2 Aposito Transparente facturados por valor de $3064 c/u debido a que dicho insumo se encuentra incluido en la estancia de acuerdo con el Art 40 parágrafo 2 del manual tarifario SOAT Por lo tanto no da lugar a cobroSe objeta $ 46890 Concepto CT9662046  RESUCITADORMANUALDESECHABLEADULTO Se objeta el cobro de 1 RESUCITADOR MANUAL DESECHABLE ADULTO facturados por valor de $46890 debido a que dicho insumo se encuentra incluido en la estancia en el equipamiento necesario para la prestacion del servicio al paciente Por lo tanto no da lugar a cobro </t>
  </si>
  <si>
    <t>HMGY225085</t>
  </si>
  <si>
    <t>GL-25316316138</t>
  </si>
  <si>
    <t>Se objeta $ 19950 Concepto 151404019069D  RESPIRADORN95SIVALVULAS Se objeta el cobro de RESPIRADOR N95 SIN VALVULAS facturado por valor de $9975 c/u debido a que dicho insumo se encuentra incluido en la estancia en el equipamiento necesario de enfermería para prestar el servicio al paciente Por lo tanto no da lugar a su cobro</t>
  </si>
  <si>
    <t>HBOG4046824</t>
  </si>
  <si>
    <t>GL-25316316143</t>
  </si>
  <si>
    <t>Se objeta $ 16900 Concepto 911009  COOMBS DIRECTO CUALITATIVO POR MICROTÉCNICA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efectuá glosa correspondiente al cobro de los siugientes laboratorios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Se objeta $ 29000 Concepto 911016  HEMOCLASIFICACIÓN SISTEMA RH ANTÍGENO RH D EN TUBOSe objeta $ 32200 Concepto 911019  HEMOCLASIFICACIÓN SISTEMA ABO INVERSA HEMOCLASIFICACIÓN SERICA POR MICROTÉCNICA,Se objeta cobro de los siguientes insumos no facturables incluidos en los derechos de materiales según manual tarifario soat articulo 55Se objeta $ 4720 Concepto G02M26  POLIPROPILENO2/0AGUJACORTANTE3/8CIRCULO26MM45CMSe objeta $ 10529 Concepto C02S01  POLIGLACTINAANTIBACTERIAL1AGUJAREDONDA1/2CIRCULO37MM</t>
  </si>
  <si>
    <t>HMGY236582</t>
  </si>
  <si>
    <t>GL-25316316151</t>
  </si>
  <si>
    <t>ALBANIA</t>
  </si>
  <si>
    <t>Se objeta $ 352200 Concepto 10M004  INTERNACIÓN COMPLEJIDAD MEDIANA HABITACION CUATRO O MÁS CAMAS De acuerdo al concepto de la auditora en gestion hospitalaria Sandra Marcela Moreno González Se genera alerta por atención no conforme correspondiente a los días 29 y 30 de abril en lo que respecta a la totalidad de los servicios que se prestaron toda vez que no se ha enviado los soportes para la solicitud de oxigeno domiciliario y a su vez prolongando la estancia hospitalaria de la usuaria Por lo tanto se glosa 2 dias de estancia</t>
  </si>
  <si>
    <t>HBOG4092921</t>
  </si>
  <si>
    <t>GL-25316316162</t>
  </si>
  <si>
    <t>Se objeta $ 1045200 Concepto 879301  TOMOGRAFÍA COMPUTADA DE TÓRAX cantidad 2 no se encuentra soportado en la historia clinica anexa requisito necesario para su respectivo cobroSe objeta $ 1375800 Concepto 879420  TOMOGRAFÍA COMPUTADA DE ABDOMEN Y PELVIS (ABDOMEN TOTAL) no se encuentra soportado en la historia clinica anexa requisito necesario para su respectivo cobroSe objeta $ 1457400 Concepto 879910  TOMOGRAFÍA COMPUTADA EN RECONSTRUCCIÓN TRIDIMENSIONAL no se encuentra soportado en la historia clinica anexa requisito necesario para su respectivo cobro,Se objeta $ 378900 Concepto 882317  ECOGRAFÍA DOPPLER DE VASOS VENOSOS DE MIEMBROS INFERIORES facturan 2 miembro inferior izquierdo y derecho dicho servicio incluye los dos miembros por lo tanto se reconoce 1 por los dos miembrosSe objeta $ 378900 Concepto 882308  ECOGRAFÍA DOPPLER DE VASOS ARTERIALES DE MIEMBROS INFERIORES   facturan 2 miembro inferior izquierdo y derecho dicho servicio incluye los dos miembros por lo tanto se reconoce 1 por los dos miembrosSe objeta $ 378900 Concepto 882318  ECOGRAFÍA DOPPLER DE VASOS VENOSOS DE MIEMBRO INFERIOR   facturan 2 miembro inferior izquierdo y derecho dicho servicio incluye los dos miembros por lo tanto se reconoce 1 por los dos miembros</t>
  </si>
  <si>
    <t>HBOG4094044</t>
  </si>
  <si>
    <t>GL-25316316163</t>
  </si>
  <si>
    <t>Se objeta cobro de 1 día de estancia en la UCI correspondiente al día 03 de febrero 2022 dado que el paciente fue afiliado a partir del 04/02/2022 por ende no se reconoce paciente sin afiliación del día 03</t>
  </si>
  <si>
    <t>HBOG4095953</t>
  </si>
  <si>
    <t>GL-25316316164</t>
  </si>
  <si>
    <t>SURATÁ</t>
  </si>
  <si>
    <t>Se objeta $ 44400 Concepto 998701  SOPORTE ANESTÉSICO PARA CONSULTA O APOYO DIAGNÓSTICO servicio no facturable dado que al paciente se le realizó procedimiento por ende dicho soporte se encuentra incluido en los honorarios del anestesiologo no facturable de manera adicional</t>
  </si>
  <si>
    <t>HMGY233028</t>
  </si>
  <si>
    <t>GL-25316316165</t>
  </si>
  <si>
    <t xml:space="preserve">Se objeta cobro de los siguientes procedimientos no facturables incluidos en los procedimientos principales por ende no facturables de manera adicionalSe objeta $ 64700 Concepto 770902  SECUESTRECTOMÍA DRENAJE DESBRIDAMIENTO DE FALANGES DE MANO (UNA O MÁS)Se objeta $ 87900 Concepto 865101  SUTURA DE HERIDA ÚNICA EN ÁREA GENERAL </t>
  </si>
  <si>
    <t>HBOG4089437</t>
  </si>
  <si>
    <t>GL-25316316167</t>
  </si>
  <si>
    <t xml:space="preserve">Se objeta $ 250100 Concepto 834910  LIMPIEZA Y DESBRIDAMIENTO QUIRÚRGICOS DE MÚSCULOS TENDONES Y FASCIA EN BRAZO debido que se considera que se encuentra incluido en los procedimientos principales (secuestrectomia fistulectomia desbridamiento) por ende no facturable de manera adicional,Se objeta $ 44400 Concepto 998701  SOPORTE ANESTÉSICO PARA CONSULTA O APOYO DIAGNÓSTICO no facturable dado que se encuentra incluido en los honorarios del anestesiologo por ende no facturable de manera individual,Se objeta $ 76208 Concepto 200130382  REMIFENTANIL VIAL POLVO ESTERIL PARA RECONSTITUIR A SOLUCION INYECTABLE cantidad 2 incluido en los derechos de sala según Decreto 2423/96 en su artículo 55 parágrafo 1 </t>
  </si>
  <si>
    <t>HBOG2989477</t>
  </si>
  <si>
    <t>GL-25319312791</t>
  </si>
  <si>
    <t>Se glosa 1 Herpes I anticuerpo G $83800 porque no se evidencia resultado que soporte su realizaciónSe glosa 1 Herpes II anticuerpo G $83800 porque no se evidencia resultado que soporte su realización,Se glosa consulta de urgencias $51900 no facturable porque este concepto fue reclamado y reconocido presentado en la factura HBOG298672,Se glosan los siguientes exámenes de laboratorio no facturables incluido en la tarifa de la prueba de compatibilidad cruzada mayor1 Hemoclasificación (grupo sanguíneo y factor RH) $280001 Hemoclasificación prueba sérica $31100,Se glosan los siguientes medicamentos porque no se evidencia registro que soporte su administración2 amp Hioscina 20mg $2234 de los 3 facturados soportan el registro de 1 administrada10 tab Aciclovir 200mg $990 de los 42 facturados soportan el registro de 32 administradas</t>
  </si>
  <si>
    <t>HBOG2990024</t>
  </si>
  <si>
    <t>GL-25319312792</t>
  </si>
  <si>
    <t>Se glosa 1 Jeringa heparinizada 1 mL con aguja $7228 porque no se evidencia registro que soporte su utilización además no facturable por estar incluida en la tarifa integral del examen</t>
  </si>
  <si>
    <t>HBOG2990495</t>
  </si>
  <si>
    <t>GL-25319312794</t>
  </si>
  <si>
    <t>Se glosa 1 monitor implantable de eventos $11566800 porque no anexan cotización aprobada del insumo o listado de precios que justifique el valor cobrado,Se glosan los siguientes insumos no facturables incluidos en la tarifa de los derechos del procedimiento realizado artículo 55 parágrafo 2 además no se evidencia registro de su realización1 Máquina de afeitar $15772 Apósitos transparente adhesivo $513010 Electrodos electrocardiograma $36301 Sutura poliglactina antibacterial 2/0 aguja redonda ½ $83701 Sutura poliglactina 5/0 aguja curva redonda ½ $105301 Equipo para bomba de infusión $180831 equipo para bureta 150mL para admon de soluciones $41412 Jeringas desechables $486,Se glosan los siguientes medicamentos no facturables incluidos en la tarifa de los derechos del procedimiento realizado artículo 55 parágrafo 2 además no se evidencia registro de su administración2 Cefazolina 1 g $45361 bolsa sln salina 09% x 500 mL $17761 bolsa sln salina 09% x 100 mL $14971 iny Lidocaína/epinefrina 2% x 50mL $12413</t>
  </si>
  <si>
    <t>HBOG2991653</t>
  </si>
  <si>
    <t>GL-25319312795</t>
  </si>
  <si>
    <t>Se glosan $72900 en el día de estancia en habitación bipersonal facturado porque según lo evidenciado por Laura Catalina Salcedo Pérez en auditoría concurrente la paciente permaneció en habitación de cuatro o más camas se reconoce a $217500 facturan $290400</t>
  </si>
  <si>
    <t>HBOG2993957</t>
  </si>
  <si>
    <t>GL-25319312797</t>
  </si>
  <si>
    <t>Paciente femenina de 65 años con diagnósticos 1 Antecedente de drenaje de hematoma intraparenquimatoso ventriculostomía extrainstitucional 16/11/2019 11 MAV spetzler martin II temporal izquierdo de características descritas 2 Dislipidemia 3 Hta en plan de manejo endovascular de malformación arteriovenosa de 2do tiempo micro quirúrgico YA AUTORIZADO POR ANESTESIOLOGIA y EPS a la espera de programación por disponibilidad de salas se solicitó apoyo con auditoria concurrente de piso sin obtener respuesta se procede a realizar la alerta por atención no conforme correspondiente a los días del 26 27 28 29 30 31 de enero 1 2 y 3 de febrero de 2020 donde no se reconoce la estancia en habitación bipersonal por los 9 días $2631600 objeción realizada por Claudia Marcela Bedoya Vargas en auditoría concurrente,Se glosan $1018700 en 1 día de estancia en UCI de los 2 facturados porque según lo evidenciado por Laura Catalina Salcedo Pérez en auditoría concurrente la paciente solo permaneció en UCI el 4 de febrero se reconoce habitación bipersonal $ 290400 facturan $1309100</t>
  </si>
  <si>
    <t xml:space="preserve">IPS ACEPTA GLOSA ATENCIONES NO FACTURAB LLES SE LEVANTA DIFERENCIA SOPORTADA Y PERTINENTE </t>
  </si>
  <si>
    <t>HBOG2994177</t>
  </si>
  <si>
    <t>GL-25319312800</t>
  </si>
  <si>
    <t>Se glosa 1 Hialuronato sódico 24mg/mL $72900 por ser tecnología en salud no cubierta en el plan de beneficio en salud con cargo a la UPC por lo tanto se debió diligenciar MIPRES dentro de los términos establecidos soportar los ID requeridos y facturar individual cada tecnología NO PBS por separado de lo PBS además es no facturable al ser administrada en sala de cirugía y/o recuperación incluida en la tarifa de derechos de sala según lo estipulado el artículo 55 parágrafo 1 del Decreto 2423/96</t>
  </si>
  <si>
    <t>HBOG2994225</t>
  </si>
  <si>
    <t>GL-25319312802</t>
  </si>
  <si>
    <t>Se glosa 1 Consulta preanestésica $39000 no facturable porque de ella se de aval para la realización del procedimiento incluido en la tarifa de los honorarios de anestesiólogo del procedimiento realizado,Se glosa 1 Endarterectomía coronaria (tromboendarterctomía) código 5681 grupo 23 $4301000 porque no se videncia la orden médica ni registro médico ni descripción quirúrgica que soporte y justifique su realización,Se glosa 1 Estudio con tinciones especiales $143000 porque no se evidencia resultado que soporte su realización,Se glosan los siguientes insumos porque no se evidencia procedimiento quirúrgico de grupo especiales que soporte y justifique su facturación2 Sutura poliglactina antibacterial 3/0 aguja redonda círculo 26mm 70cm ½ $210601 Catéter tromboembolinsmo 4 de 80cm $2347651 Hemostático tópico absorbible fibrilar $5336554 Suturas polipropileno 4/0 doble aguja redonda ½ círculo 26mm 90cm $691201 Sutura polipropileno 4/0 aguja cortante 3/8 círculo 19mm 45cm $70201 Seda 2/0 precortada 75cm 10 hebras $41511 Seda 3/0 precortada 75cm10 hebras $48801 Sistema de succión con válvula de 2000 mL con gel solidificante $131571 Estilete para intubación $50291 Cánula de mayo 4 90mm $11211 Tubo endotraqueal 70 con balón $34142 Equipo extensión de anestesia $14441 Sutura polipropileno 3/0 aguja recta 60mm 75cm $51301 Campo de incisión antimicrbiano 56cmx45cm $1417502 Máquina de afeitar doble hoja $31541 Campo quirúrgico en U autoadhesivo reforzado $994822 catéter venoso $39961 Equipo para bomba infusión $180833 jeringas 10 mL $7292 jeringas 1 mL $3181 jeringa 20mL $3372 jeringa 3 mL $3062 jeringas 5mL $3202 Llaves de tres vías $19921 sonda nelaton 16 Fr $5301 sonda nelaton 8 Fr $490</t>
  </si>
  <si>
    <t>HBOG2994258</t>
  </si>
  <si>
    <t>GL-25319312803</t>
  </si>
  <si>
    <t>Se glosa 1 Equipo portátil con fluoroscopia y/o intensificador de imágenes $133800 porque no se evidencia registro en la descripción quirúrgica que soporte su utilización,Se glosan las siguientes actividades porque no se evidencia registro que soporte su realización9 Terapia Respiratoria Integral $182700	14 Terapia Física Integral $284200,Se glosan los siguientes exámenes de laboratorio no facturables incluido en la tarifa de la prueba de compatibilidad cruzada mayor1 Hemoclasificación (grupo sanguíneo y factor RH) $280001 Hemoclasificación prueba sérica $311001 Factores A1A2H y los otros ligados a los grupos sanguíneos $7300,Se glosan los siguientes medicamentos porque no se evidencia registro que soporte su administración en el servicio de hospitalización en caso de ser administrados en cirugía y/o sala de recuperación son no facturables incluida en la tarifa de derechos de sala según lo estipulado el artículo 55 parágrafo 1 del Decreto 2423/9610 tab Omeprazol 20mg $440 de las 15 facturados soportan el registro de 5 administradas10 Enoxaparina 60mg $82940 de las 14 facturados soportan el registro de 4 administradas11 bolsas Sln Salina 09% x 500mL $19536 de las 38 facturadas soportan el registro de 27 administradas8 amp Clindamicina 600mg $12472 de las 21 facturadas soportan el registro de 13 administradas16 amp Gentamicina 80mg/2mL $6016 de las 28 facturadas soportan el registro de 12 administradas10 amp Diclofenaco 75 mg $2110 de las 14 facturadas soportan el registro de 4 administradas5 amp Tramadol 50mg $181570 tab Acetaminofén 500mg $1960 de las 88 facturadas soportan el registro de 18 administradas1 amp Dexametasona 4mg/mL $2992 amp Ácido tranexámico 500mg $7694</t>
  </si>
  <si>
    <t>HBOG2994852</t>
  </si>
  <si>
    <t>GL-25319312804</t>
  </si>
  <si>
    <t>Se glosa 1 Reconocimiento del 30% adicional por el examen a color $99800 porque no se evidencia registro que soporte su realización de la técnica a color,Se glosan 2 Estudios con tinciones de rutina $187000 porque no se evidencia resultado que soporte su realizaciónSe glosa 1 Estudio de citometría de flujo en biopsia $845300 de los 2 facturados soportan el resultado de 1 realizado,Se glosan 3 Punción lumbar $144900 de las 4 facturadas soportan el registro de 1 realizada el 23 de enero 2020,Se glosan los siguientes exámenes de laboratorio porque no se evidencia resultado que soporte su realización1 Anticogulante lúpico $611002 Anticuerpos anticardiolipina $1960001 Anticuerpos antinucleares extractables totales (ENA) $1338001 Cisticercosis determinación de Ac $56100 de los 2 facturados soportan el resultado de 1 realizado4 Cultivos para Mycobacterium $2532001 Frotis rectal identificación de trofozoítos $200001 Cariotipo para estados leucémicos $3637002 Secreción nasal ocular ótica examen microscópico c/u $93800 en caso de ser soportadas se glosan $49600 por mayor cobrado a la tarifa pactada SOAT vigente 10% a $22100 c/u facturan a $46900 c/u1 Sida prueba confirmatoria (Western Blot otros) $367400 además no se evidencia la orden médica no pertinente paciente con antecedente de VIH desde hace 10 años con pobre adherencia a manejo antirretroviral tiene resultado de diciembre de 2019 carga viral 340000,Se glosan los siguientes medicamentos porque no se evidencia registro que soporte su administración10 amp Anfotericina B 50mg liofilizado vial $374610 de las 14 facturadas soportan el registro de 4 administradas7 amp Hidromorfona 2mg/mL $12516 de las 34 facturadas soportan el registro de 27 administradas3 amp Levetiracetam 500mg/mL $83013 de las 20 facturadas soportan el registro de 17 administradas</t>
  </si>
  <si>
    <t>HBOG2993899</t>
  </si>
  <si>
    <t>GL-25319312805</t>
  </si>
  <si>
    <t>Se glosa 1 Reconocimiento del 30% adicional por el examen a color $99800 porque no se evidencia registro que soporte su realización de la técnica a color,Se glosan $145800 en 2 días de estancia en habitación bipersonal facturados porque según lo evidenciado por Laura Catalina Salcedo Pérez en auditoría concurrente la paciente permaneció en habitación de cuatro o más camas se reconoce $217500 c/u facturan $290400 c/u,Se glosan los siguientes exámenes de laboratorio porque no se evidencia resultado ni comentado en la historia clínica que soporte y justifique su realización2 Cultivos para hongos $622002 Hongos examen directo KOH $25400,Se glosan los siguientes medicamentos porque no se evidencia registro que soporte su administración1 fco Potasio gluconato 31% elixir x 180mL $114753 Enoxaparina 40mg $20871 de las 6 facturadas soportan el registro de 3 administradas4 tab Levotiroxina 50mcg $144 de las 7 facturadas soportan el registro de 3 administradas26 amp Oxacilina 1 g $32136 de las 68 facturadas soportan el registro de 42 administradas8 amp Clindamicina 600mg/4mL $12472 de las 22 facturadas soportan el registro de 14 administradas</t>
  </si>
  <si>
    <t>HBOG2992114</t>
  </si>
  <si>
    <t>GL-25319312807</t>
  </si>
  <si>
    <t>HBOG2992363</t>
  </si>
  <si>
    <t>GL-25319312808</t>
  </si>
  <si>
    <t>Se glosa 1 Desinfectante líquido polihexamida Betania 01% Frasco 350ml $55066 no facturable incluido en la tarifa de la estancia según lo estipulado en el Decreto 2423/96 artículo 40 literal e parágrafo 2,Se glosan los siguientes insumos porque no anexan la hoja de control de medicamentos que soporte su utilización5 Catéter venoso de seguridad 22x25mm $9990 12 Jeringa desechable 10ml con aguja21x11/2luerlockembolo $2916 1 Equipo para bomba de infusión $18083 1 Equipo bureta 150ml para administración de soluciones $44141 Catéter venoso de seguridad 20 30mm $1998,Se glosan los siguientes medicamentos porque no anexan la hoja de control de medicamentos que soporte su administración 2 Acido acetil salicílico tableta o tableta recubierta 100 mg $34 16 Acetaminofén tableta ó cápsula 500 mg $448 3 Omeprazol infusión IV polvo liofilizado para reconstituir a sol iny  40 mg $6621 5 Losartan tableta o tableta recubierta 50 mg $140 11 Piperacilina/Tazobactam 45g vial polvo estéril para reconstituir a sol iny $85184 5 Sodio cloruro 100 ml solución inyectable $8880 1 Nifedipino (24 horas) capsula o tableta de liberación sostenida 30 mg $136 4 Atorvastatina tableta recubierta tableta recubierta $224</t>
  </si>
  <si>
    <t>HBOG2992441</t>
  </si>
  <si>
    <t>GL-25319312809</t>
  </si>
  <si>
    <t>Se glosan los siguientes honorarios del ayudante quirúrgico porque no se evidencia registro en la descripción quirúrgica que soporte su participación en1 Ligadura sub aponeurótica con injerto cutáneo $1272001 Ligadura sub aponeurótica sin injerto cutáneo (Linton) $845002 Fleboextracción y/o ligadura múltiples $137800</t>
  </si>
  <si>
    <t>HBOG2992450</t>
  </si>
  <si>
    <t>GL-25319312810</t>
  </si>
  <si>
    <t>Se glosan los siguientes conceptos de la Inmovilización porque no se evidencia registro en la historia clínica que soporte su realización en1 Inmovilización miembro superior o inferior total o parcial $495001 Derechos de sala de yesos $611001 Materiales de sutura y curación medicamentos y soluciones oxígeno agentes y gases anestésicos $60900</t>
  </si>
  <si>
    <t>HBOG2992463</t>
  </si>
  <si>
    <t>Gl-25319312812</t>
  </si>
  <si>
    <t>Se glosa 1 Rx de columna lumbosacra $89000 porque anexan la lectura del resultado correspondiente al paciente que soporte su realización anexan el resultado de 1 Rx de rodilla correspondiente al paciente Rubén Andrés Ossa Salazar del 19/02/2020,Se glosan los siguientes insumos porque no se evidencia registro la hoja de control de medicamentos que soporte su utilización1 catéter venoso de seguridad 1830mm $1998 1 equipo bureta 150ml para administración de soluciones $4414 1 equipo de macrogoteo sin aguja para administración de soluci $1620 1 jeringa desechable 10ml con aguja 21x1 ½ luer lock émbolo $243,Se glosan los siguientes medicamentos porque no se evidencia registro la hoja de control de medicamentos que soporte su administración2 amp Dexametasona 4mg/mL $5981 amp Diclofenaco 75 mg $211</t>
  </si>
  <si>
    <t>HBOG2992491</t>
  </si>
  <si>
    <t>GL-25319312813</t>
  </si>
  <si>
    <t>Se glosa 1 Estudio con tinciones de rutina (20101) $107700 porque no se evidencia resultado que soporte su realización,Se glosa 1 Terapia Física $20300 de las 5 facturadas soportan el registro de 4 realizadas,Se glosan los siguientes medicamentos no facturables incluidas en la tarifa de derechos de sala según lo estipulado el artículo 55 parágrafo 1 del Decreto 2423/962 amp Ácido tranexámico 500mg $76946 bolsas Sln Salina 09% x 500mL $106561 bolsas Sln Salina 09% x 100mL $14971 amp Dexametasona 4mg/mL $2992 amp Cefazolina 1 g $45361 amp Midazolam 5mg/mL $12471 amp Bupivacaína dextrosa 20mg $27481 amp Bupivacaína 50mg $21461 amp Fentanilo 05mg/10mL $17251 amp Tramadol 50mg $3631 amp Dipirona 2g $1270,Se glosan los siguientes medicamentos porque no se evidencia registro la hoja de control de medicamentos que soporte su administración3 Enoxaparina 40mg $20871 de las 4 facturadas soportan el registro de 1 administrada3 amp Cefazolina 1 g $6804 de las 9 facturadas soportan el registro de 2 administradas en el servicio de hospitalización las 2 administradas en cirugías fueron objetadas en el ítem anterior</t>
  </si>
  <si>
    <t>HBOG2992505</t>
  </si>
  <si>
    <t>GL-25319312814</t>
  </si>
  <si>
    <t>Se glosa 1 Estudio con tinciones de rutina (20110) $120600 porque no se evidencia resultado que soporte su realización</t>
  </si>
  <si>
    <t>HBOG2992765</t>
  </si>
  <si>
    <t>GL-25319312815</t>
  </si>
  <si>
    <t>Se glosan los siguientes medicamentos porque no se evidencia registro la hoja de control de medicamentos que soporte su administración4 Enoxaparina 80mg $44080 de las 9 facturadas soportan el registro de 5 administradas9 amp Dipirona 1 g $3033 de las 17 facturadas soportan el registro de 8 administradas</t>
  </si>
  <si>
    <t>HBOG2993149</t>
  </si>
  <si>
    <t>GL-25319312816</t>
  </si>
  <si>
    <t>Se glosan los siguientes exámenes porque no se resultado que soporte su realización anexan el resultado de laboratorio correspondiente al paciente Manuel Antonio García1 proteína c reactiva alta precisión automatizado $445001 Hemograma IV $218001 coloración gram y lectura para cualquier muestra $114001 uroanálisis $13900</t>
  </si>
  <si>
    <t>HBOG2993154</t>
  </si>
  <si>
    <t>GL-25319312820</t>
  </si>
  <si>
    <t>Se glosan $72900 en el día de estancia en habitación bipersonal facturado porque según lo evidenciado por Laura Catalina Salcedo Pérez en auditoría concurrente el paciente permaneció en habitación de cuatro o más camas se reconoce a $217500 facturan $290400,Se glosan los siguientes medicamentos porque no anexan la hoja de registro de medicamentos que soporte su administración en caso de ser soportados se glosan los administrados en cirugía y/o sala de recuperación por no facturables incluidas en la tarifa de derechos de sala según lo estipulado el artículo 55 parágrafo 1 del Decreto 2423/962 ácido tranexámico solución inyectable 500 mg/ml/5 ml $7694 1 fenilefrina clorhidrato al 1% 10mg/ml $17308 1 omeprazol infusión IV polvo liofilizado para reconstituir a sol iny  40 mg $2207 1 sodio cloruro 100 ml solución inyectable $1497 3 omeprazol tableta o cápsula 20 mg $132 1 bupivacaina se sp ampulle pack 05 %/10 ml $2146 1 bupivacaina dextrosa solución inyectable 05 %/4ml $2748 4 lovastatina tableta 20 mg $128 1 dipirona magnésica solución inyectable 2 g/5 ml $1270 6 sodio cloruro 100 ml solución inyectable $10656 7 cefazolina vial polvo estéril para reconstituir a solución inyectable $15876 18 acetaminofén tableta o cápsula 500 mg $504 7 enoxaparina solución inyectable 60 mg/06 ml $58058</t>
  </si>
  <si>
    <t xml:space="preserve">IPS ACEPTA GLOSA ATENCION NO FACTURABLE SE LEVANTA DIFERENCIA PERTINENTE Y SOPORTADA </t>
  </si>
  <si>
    <t>HBOG2992809</t>
  </si>
  <si>
    <t>GL-25319312828</t>
  </si>
  <si>
    <t>Se glosan $437400 en 6 días de estancia en habitación bipersonal facturados porque según lo evidenciado por Laura Catalina Salcedo Pérez en auditoría concurrente el paciente permaneció en habitación de cuatro o más camas se reconoce a $217500 facturan $290400</t>
  </si>
  <si>
    <t>HBOG2992467</t>
  </si>
  <si>
    <t>GL-25319315884</t>
  </si>
  <si>
    <t>Se glosan 10 participación de cada especialista en Junta médico quirúrgica $920000 porque no se evidencia la firma y registro médico de c/u de los 10 participantes que soporte y avale su participación,Se glosan 2 Colesterol LDL $52000 no facturables porque este resultado se halla mediante el cálculo de la fórmula de Friedewald,Se glosan los siguientes medicamentos porque no se evidencia registro que soporte su administración2 Enoxaparina 40mg $13914 de las 11 facturadas soportan el registro de 9 administradas4 amp Omeprazol 40mg $8828 de las 12 facturadas soportan el registro 8 administradas</t>
  </si>
  <si>
    <t>HBOG3008065</t>
  </si>
  <si>
    <t>GL-2537731636</t>
  </si>
  <si>
    <t xml:space="preserve">Se objeta $ 1564 Concepto 1992256210  DIPIRONA SOLUCION INYECTABLE  1 G/2 ML Se objeta medicamento DIPIRONA 4 AMPOLLAS $391 c/u IPS no adjunta registro de enfermeria que soporte el suministro de la cantidad facturada Resolucion 3047/2008 Se objeta $ 2160 Concepto 241255  GENTAMICINA SOLUCION INYECTABLE  80 MG/2 ML Se objeta medicamento GENTAMICINA 3 AMPOLLAS $720 c/u IPS no adjunta registro de enfermeria que soporte el suministro de la cantidad facturada Resolucion 3047/2008 Se objeta $ 45770 Concepto 201202331  CEFEPIMA POLVO PARA RECONSTITUIR POLVO ESTERIL PARA RECONSTITUIR A SOLUCION INYECTABLE Se objeta medicamento CEFEPIMA 10 AMPOLLAS $4577 c/u IPS no adjunta registro de enfermeria que soporte el suministro de la cantidad facturada Resolucion 3047/2008 ,Se objeta $ 161100 Concepto 534001  HERNIORRAFIA UMBILICAL VÍA ABIERTA Se objeta procedimiento quirúrgico ya que no se encuentra soportado segun descripcion quirurgica del 25/06/2020 Adicionalmente no justificado ya que en evolucion médica no hay registros de presencia de hernia que justifique la necesidad de cirugiaSe objeta $ 1345000 Concepto 535101  REPARACIÓN DE HERNIA INCISIONAL (EVENTRACIÓN) VÍA ABIERTA Se objeta procedimiento eventracion tal como puede verse en historia clínica es necesaria su realizacion producto de dehiscencia de sutura del procedimiento del 25/06/2020 por lo tanto se considera falla en la calidad de la atención y no es responsabilidad de la EPS la cobertura de cirugia adicional   ,Se objeta $ 303400 Concepto 954626  POTENCIALES EVOCADOS AUDITIVOS DE CORTA LATENCIA MEDICIÓN DE INTEGRIDAD Se objeta ayuda diagnóstica que no se encuentra soportada en historia clínica  2 facturados Según registros aportados por la IPS lo ordenado y realizado al paciente es emisiones otoacústicas las cuales se encuentran por fuera del plan de beneficios en salud Se solicita a la IPS aportar la orden y el soporte de lo facturado de lo contrario no puede ser objeto de cobro  ,Se objeta $ 321561 Concepto C15C01  CATETEREPICUTANEOMONOLUMEN2F24CM Se objeta 1 cateter epicutaneo de los 2 facturados ya que segun registro del 24/06/2020 tras 3 intentos fallidos no se logra colocacion de cateter por lo tanto no se reconoce se aclara que solo se reconoce 1 correctamente soportado el 26/06/2020 ,Se objeta $ 39000 Concepto 998701  SOPORTE ANESTÉSICO PARA CONSULTA O APOYO DIAGNÓSTICO Se objeta el cobro de soporte anestésico no justificado no hay ninguna actividad diferente a los procedimientos quirúrgicos (en los cuales se reconoce honorarios de anestesia) en la que se soporte este cobro </t>
  </si>
  <si>
    <t xml:space="preserve">ips adjunta soportes de administracion de medicamentos y uso de insumos  acepta glosa parcial por sobrefacturacion en emisiones otoacusticas y en insumo cateter  soporta procedimenyos pertinentes acordes con cuadro clinico del paciente eps reconcoce correccion de eventracion ya que es una complicacion inherente a la calidad de tejido del paciente y no inherente a fallas en la tecnica quirurgica </t>
  </si>
  <si>
    <t>HBOG3009575</t>
  </si>
  <si>
    <t>GL-2537731638</t>
  </si>
  <si>
    <t xml:space="preserve">Se objeta $ 26188 Concepto 199375653  AZTREONAM POLVO PARA RECONSTITUIR 1 G Se objeta el cobro de 2 ampollas de aztreonam segun reporte de gestión hospitalaria la formulacion de este medicamento fue un error por parte del medico por lo tanto no debió ser administrado al paciente y no es objeto de reconocimiento  Se objeta $ 54324 Concepto 199928323  AMIODARONA CLORHIDRATO SOLUCION INYECTABLE  150 MG/3 ML Se objeta el cobro de 18 ampollas de amiodarona $3018 c/u en registro de enfermeria no se soporta la administracion de este medicamento al paciente Se objeta $ 21060 Concepto 200104731  ENOXAPARINA SOLUCION INYECTABLE  40 MG/04 ML IPS factura 9 ampollas de enoxaparina 40 mg pero en registro de enfermeria solo se soporta la administracion de 7 ampollas se objeta 2 no soportadas $10530 c/u Se objeta $ 9154 Concepto 201202331  CEFEPIMA POLVO PARA RECONSTITUIR POLVO ESTERIL PARA RECONSTITUIR A SOLUCION INYECTABLE IPS factura 22 ampollas de cefepima 1 g pero en registro de enfermeria solo se soporta la administracion de 20 ampollas se objeta 2 no soportadas $4577 c/u Se objeta $ 16984 Concepto 201202291  VANCOMICINA CLORHIDRATO POLVO PARA RECONSTITUIR A SOL INY  500 MG IPS factura 26 ampollas de vancomicina 500 mg pero en registro de enfermeria solo se soporta la administracion de 22 ampollas se objeta  no soportadas $4246 c/u Se objeta $ 35704 Concepto 199606421  ENOXAPARINA SOLUCION INYECTABLE  80 MG/08 ML IPS factura 7 ampollas de enoxaparina 80 mg pero en registro de enfermeria solo se soporta la administracion de 5 ampollas se objeta 2 no soportadas $17892 c/u Se objeta $ 3632 Concepto 199312165  AMPICILINA COMBINACIONES FRASCO VIAL POLVO ESTERIL PARA RECONSTITUIR A SOLUCION INYECTABLE IPS factura 82 ampollas de ampicilina sulbactam 15 mg pero en registro de enfermeria solo se soporta la administracion de 80 ampollas se objeta 2 no soportadas $1816 c/u Se objeta $ 650610 Concepto 199657611  ALBUMINA VIAL DE 50 ML SOLUCION INYECTABLE IPS factura 7 bolsas de albumina 10 gr pero en registro de enfermeria solo se soporta la administracion de 2 bolsas se objeta 5 no soportadas $130122 c/u ,Se objeta $ 339400 Concepto 10A001  INTERNACIÓN COMPLEJIDAD ALTA HABITACION UNIPERSONAL (INCLUYE AISLAMIENTO) Se objeta estancia hospitalaria del dia 10/07/2020 segun reporte de gestion hospitalaria (Dra Yesika ivonne Olarte) para esta fecha sin indicacion médica para la permanencia paciente en abandono sin intervención por trabajo social para la consecucion de familiar o solución de las dificultades administrativas para el egreso ,Se objeta $ 5125 Concepto G02H01  HUMIDIFICADORDESECHABLEPARAOXIGENO Se objeta 1 humidificador de los 2 facturados por valor de $5125 por pertinencia médica en vista de que se debe utilizar un humidificador por estancia hospitalaria sin que en la historia clínica se evidencie justificación para el cambio del mismo por lo tanto no se reconoce </t>
  </si>
  <si>
    <t>ips acepta glosa parcial por sobrefacturacion en medicamentos insumos no facturables se revisa atencion estancia pertinente ips acepta diferrencia por mayor valor facturado</t>
  </si>
  <si>
    <t>HBOG3010809</t>
  </si>
  <si>
    <t>GL-2537731639</t>
  </si>
  <si>
    <t xml:space="preserve">Se objeta $ 303400 Concepto 954626  POTENCIALES EVOCADOS AUDITIVOS DE CORTA LATENCIA MEDICIÓN DE INTEGRIDAD Se objeta ayuda diagnóstica que no se encuentra soportada en historia clínica  2 facturados Según registros aportados por la IPS lo ordenado y realizado al paciente es emisiones otoacústicas las cuales se encuentran por fuera del plan de beneficios en salud Se solicita a la IPS aportar la orden y el soporte de lo facturado de lo contrario no puede ser objeto de cobro ,Se objeta $ 58500 Concepto 191273  GLUCOMETRIAS IPS factura 28 glucometria en el periodo comprendido entre el 02 y el 30 de julio solo se evidencia soporte de realizacion de 15 Se objeta 13 no soportadas $4500 c/u Se aclara que las actividades realizadas antes del 02 de julio no son objeto de reconocimiento dado que el paciente no habia sido afiliado a la EPS Se objeta $ 28 Concepto CT5531058  LANCETASPARAGLUCOMETRIA Se objeta lancetas de glucometria no facturables incluidas en la tarifa de la glucometria,Se objeta $ 720 Concepto 241255  GENTAMICINA SOLUCION INYECTABLE  80 MG/2 ML Se objeta medicamentos facturados IPS no adjunta registro de medicamentos en el cual se pueda verificar las cantidades facturadas tal como lo establece la Resolucion 3047/2008 1 gentamicina 80 m $720 Se objeta $ 11334 Concepto 2180029  AMPICILINA POLVO PARA RECONSTITUIR  500 MG Se objeta medicamentos facturados IPS no adjunta registro de medicamentos en el cual se pueda verificar las cantidades facturadas tal como lo establece la Resolucion 3047/2008 6 ampicilina 500 mg $1889 c/u Se objeta $ 38214 Concepto 201202291  VANCOMICINA CLORHIDRATO POLVO PARA RECONSTITUIR A SOL INY  500 MG Se objeta medicamentos facturados IPS no adjunta registro de medicamentos en el cual se pueda verificar las cantidades facturadas tal como lo establece la Resolucion 3047/2008 9 vancomicina 500 mg $4246 c/u Se objeta $ 41193 Concepto 201202331  CEFEPIMA POLVO PARA RECONSTITUIR POLVO ESTERIL PARA RECONSTITUIR A SOLUCION INYECTABLE Se objeta medicamentos facturados IPS no adjunta registro de medicamentos en el cual se pueda verificar las cantidades facturadas tal como lo establece la Resolucion 3047/2008 9 cefepime 1 g $4577 c/u ,Se objeta $ 98000 Concepto 872011  RADIOGRAFÍA DE ABDOMEN SIMPLE CON PROYECCIONES ADICIONALES (SERIE DE ABDOMEN AGUDO) Se objeta ayuda diagnóstica que no se encuentra ordenada ni soportada en historia clínica los soportes adjuntos son de 2 rx de abdomen simple los cuales fueron facturados y reconocidos como tal Se aclara que no se reconoce tecnologias realizadas antes del 02 de julio en vista que el paciente aun no se encontraba afiliado a la EPS </t>
  </si>
  <si>
    <t>ips acepta sobrefactracion e emisiones otoacusticas soporya hoja de administracion de medicamentos y soporte de glucometrias en  aciente con cobertura para la fecha de la atencion facturada</t>
  </si>
  <si>
    <t>HBOG3008431</t>
  </si>
  <si>
    <t>GL-2537731640</t>
  </si>
  <si>
    <t xml:space="preserve">Se objeta $ 361800 Concepto 898101  ESTUDIO DE COLORACIÓN BÁSICA EN BIOPSIA Se objeta 3 estudios anatomopatologicos $120600 c/u en vista que en historia clinica no se encuentra soporte de su resultado ,Se objeta $ 39000 Concepto 998701  SOPORTE ANESTÉSICO PARA CONSULTA O APOYO DIAGNÓSTICO Se objeta soporte anestesico por valor de $39000 cobro no justificado ni soportado durante la atencion médica los procedimientos realizados bajo anestesia fueron liquidados y reconocidos con el concepto correspondiente ,Se objeta $ 6834 Concepto 199225666  OMEPRAZOLE SOLUCION INYECTABLE  40 MG IPS factura 13 ampollas de omeprazol 40 mg sin embargo en registro de enfermeria solo se soporta la aplicacion de 10 Se objeta 3 no soportadas $2278 c/u Se objeta $ 10530 Concepto 200104731  ENOXAPARINA SOLUCION INYECTABLE  40 MG/04 ML IPS factura 5 ampollas de enoxaparina 40 mg sin embargo en registro de enfermeria solo se soporta la aplicacion de 4 Se objeta  no soportada $10530 ,Se objeta $ 783000 Concepto CT1021942  CATETERBALONTRIPLELUMENPARADUODENOSCOPIA7FR se objeta insumo que no se encuentra descrito dentro del contrato entre las partes por lo tanto no existe tarifa para su reconocimiento se solicita adjuntar factura de compra o listado de precio convenido Se objeta $ 698828 Concepto G01G01  GUIABILIARELECTROQUIRURGICA035480CM se objeta insumo que no se encuentra descrito dentro del contrato entre las partes por lo tanto no existe tarifa para su reconocimiento se solicita adjuntar factura de compra o listado de precio convenido Se objeta $ 714893 Concepto D01P01  PAPILOTOMOTRENSADO5FR se objeta insumo que no se encuentra descrito dentro del contrato entre las partes por lo tanto no existe tarifa para su reconocimiento se solicita adjuntar factura de compra o listado de precio convenido Se objeta $ 883575 Concepto D01P03  PAPILOTOMOPRECORTE se objeta insumo que no se encuentra descrito dentro del contrato entre las partes por lo tanto no existe tarifa para su reconocimiento se solicita adjuntar factura de compra o listado de precio convenido Se objeta $ 1255500 Concepto D01B20  BALONDEDILATACIONCOLONICADEDIFERENTESMEDIDAS se objeta insumo que no se encuentra descrito dentro del contrato entre las partes por lo tanto no existe tarifa para su reconocimiento se solicita adjuntar factura de compra o listado de precio convenido </t>
  </si>
  <si>
    <t xml:space="preserve">ips acepta glosa parcial soporta insumos utilizados y facturables acepta mayor valor por sobrefacturacion soporta reportes de patologia </t>
  </si>
  <si>
    <t>HBOG3009916</t>
  </si>
  <si>
    <t>GL-2537731641</t>
  </si>
  <si>
    <t xml:space="preserve">Se objeta $ 146000 Concepto 10A002  INTERNACIÓN COMPLEJIDAD ALTA HABITACION BIPERSONAL Se objeta estancia hospitalaria 2 dias en habitacion bipersonal facturados por valor de $290500 c/u segun reporte de gestion hospitalaria paciente permanece en habitacion de 4 camas por lo tanto se reconoce estancia en este servicio por valor de $217500 c/u se objeta la diferencia $73000 c/u </t>
  </si>
  <si>
    <t>HBOG3010492</t>
  </si>
  <si>
    <t>GL-2537731642</t>
  </si>
  <si>
    <t xml:space="preserve">Se objeta $ 27336 Concepto 199225666  OMEPRAZOLE SOLUCION INYECTABLE  40 MG IPS factura 18 ampollas de omeprazol 40 mg sin embargo los registros de enfermeria solo soportan la aplicacion de 6 se objeta 12 no soportadas $2278 c/u  Se objeta $ 32688 Concepto 199312165  AMPICILINA COMBINACIONES FRASCO VIAL POLVO ESTERIL PARA RECONSTITUIR A SOLUCION INYECTABLE IPS factura 54 ampollas de ampicilina sulbactam 15 g sin embargo los registros de enfermeria solo soportan la aplicacion de 36 se objeta 18 no soportadas $1816 c/u  Se objeta $ 42120 Concepto 200104731  ENOXAPARINA SOLUCION INYECTABLE  40 MG/04 ML IPS factura 12 ampollas de enoxaparina 40 mg sin embargo los registros de enfermeria solo soportan la aplicacion de 8 se objeta 4 no soportadas $10530 c/u  ,Se objeta $ 9200 Concepto 903809  BILIRRUBINAS TOTAL Y DIRECTA Ayuda diagnóstica no soportada en historia clinica (resolucion 3047/2008) Se objeta $ 10000 Concepto 903813  CLORO Ayuda diagnóstica no soportada en historia clinica (resolucion 3047/2008) Se objeta $ 11400 Concepto 901107  COLORACIÓN GRAM Y LECTURA PARA CUALQUIER MUESTRA Ayuda diagnóstica no soportada en historia clinica (resolucion 3047/2008) Se objeta $ 11900 Concepto 903809  BILIRRUBINAS TOTAL Y DIRECTA Ayuda diagnóstica no soportada en historia clinica (resolucion 3047/2008) Se objeta $ 13200 Concepto 903841  GLUCOSA EN SUERO U OTRO FLUIDO DIFERENTE A ORINA Ayuda diagnóstica no soportada en historia clinica (resolucion 3047/2008) Se objeta $ 14000 Concepto 907106  UROANÁLISIS Ayuda diagnóstica no soportada en historia clinica (resolucion 3047/2008) Se objeta $ 15600 Concepto 903828  DESHIDROGENASA LÁCTICA Ayuda diagnóstica no soportada en historia clinica (resolucion 3047/2008) Se objeta $ 16100 Concepto 903833  FOSFATASA ALCALINA Ayuda diagnóstica no soportada en historia clinica (resolucion 3047/2008) Se objeta $ 17100 Concepto 903805  AMILASA EN SUERO U OTROS FLUIDOS Ayuda diagnóstica no soportada en historia clinica (resolucion 3047/2008) Se objeta $ 22900 Concepto 903866  TRANSAMINASA GLUTÁMICOPIRÚVICA ALANINO AMINO TRANSFERASA Ayuda diagnóstica no soportada en historia clinica (resolucion 3047/2008) Se objeta $ 22900 Concepto 903867  TRANSAMINASA GLUTÁMICO OXALACÉTICA ASPARTATO AMINO TRANSFERASA Ayuda diagnóstica no soportada en historia clinica (resolucion 3047/2008) Se objeta $ 31000 Concepto 902049  TIEMPO DE TROMBOPLASTINA PARCIAL TTP Ayuda diagnóstica no soportada en historia clinica (resolucion 3047/2008) Se objeta $ 31000 Concepto 902104  DIMERO D AUTOMATIZADO Ayuda diagnóstica no soportada en historia clinica (resolucion 3047/2008) Se objeta $ 31900 Concepto 902045  TIEMPO DE PROTROMBINA TP Ayuda diagnóstica no soportada en historia clinica (resolucion 3047/2008) Se objeta $ 44500 Concepto 906913  PROTEÍNA C REACTIVA ALTA PRECISIÓN AUTOMATIZADO Ayuda diagnóstica no soportada en historia clinica (resolucion 3047/2008) Se objeta $ 48300 Concepto 903426  HEMOGLOBINA GLICOSILADA AUTOMATIZADA Ayuda diagnóstica no soportada en historia clinica (resolucion 3047/2008) Se objeta $ 48900 Concepto 903839  GASES ARTERIALES (EN REPOSO O EN EJERCICIO) Ayuda diagnóstica no soportada en historia clinica (resolucion 3047/2008) Se objeta $ 50300 Concepto 903016  FERRITINA Ayuda diagnóstica no soportada en historia clinica (resolucion 3047/2008) Se objeta $ 67400 Concepto 903437  TROPONINA I CUANTITATIVA Ayuda diagnóstica no soportada en historia clinica (resolucion 3047/2008) Se objeta $ 10500 Concepto 903856  NITRÓGENO UREICO Ayuda diagnóstica no soportada en historia clinica (resolucion 3047/2008) IPS factura 2 y solo soporta 1 Se objeta $ 12600 Concepto 903895  CREATININA EN SUERO U OTROS FLUIDOS Ayuda diagnóstica no soportada en historia clinica (resolucion 3047/2008) IPS factura 2 y solo soporta 1 Se objeta $ 20300 Concepto 903854  MAGNESIO EN SUERO U OTROS FLUIDOS Ayuda diagnóstica no soportada en historia clinica (resolucion 3047/2008) IPS factura 2 y solo soporta 1 Se objeta $ 21800 Concepto 902210  HEMOGRAMA IV (HEMOGLOBINA HEMATOCRITO RECUENTO DE ERITROCITOS ÍNDICES ERITROCITARIOS LEUCOGRAMA RECU Ayuda diagnóstica no soportada en historia clinica (resolucion 3047/2008) IPS factura 2 y solo soporta 1 Se objeta $ 31300 Concepto 903859  POTASIO EN SUERO U OTROS FLUIDOS Ayuda diagnóstica no soportada en historia clinica (resolucion 3047/2008) IPS factura 2 y solo soporta 1 </t>
  </si>
  <si>
    <t>ips adjunta reportes de paraclinicos y hoja de administracionde medicamentos se realiza conteo y facturacion eps levanta objecion</t>
  </si>
  <si>
    <t>HBOG3009828</t>
  </si>
  <si>
    <t>GL-2537731643</t>
  </si>
  <si>
    <t xml:space="preserve">Se objeta $ 1788 Concepto 200086121  HIDROMORFONA SOLUCION INYECTABLE  2 MG/ML IPS factura 8 ampollas de hidroformona 2 mg sin embargo en registro de enfermeria solo se soporta la administracion de 7 Se objeta 1 no soportada $1788 Se objeta $ 31590 Concepto 200104731  ENOXAPARINA SOLUCION INYECTABLE  40 MG/04 ML IPS factura 7 ampollas de enoxaparina 40 mg sin embargo en registro de enfermeria solo se soporta la administracion de 4 Se objeta 3 no soportadas $10530 c/u Se objeta $ 44325 Concepto 200598013  PIPERACILINA E INHIBIDOR ENZIMATICO CADA VIAL POLVO ESTERIL PARA RECONSTITUIR A SOLUCION INYECTABLE IPS factura 21 ampollas de piperacilinza tazobactam 45 g sin embargo en registro de enfermeria solo se soporta la administracion de 16 Se objeta 5 no soportadas $8865 c/u Se objeta $ 27227 Concepto 2240306  INSULINA LISPRO RECOMBINANTE VIAL SOLUCION INYECTABLE  100 UI/ML/3 ML IPS registra segun detalle de cargos CUM 22403006 y en descripcion INSULINA GLARGINA 100 UI/3ML al revisar pagina INVIMA este CUM corresponde a INSULINA LISPRO por lo tanto se objeta el concepto descrito en detalle de cargos por error en CUM facturado $27227 Aclarando que aunque la IPS soporta aplicacion de insulina lispro y glargina en detalle de cargos tambien factura la insulina lispro en otra linea el cual fue reconocido Se objeta $ 2652 Concepto 2240306  INSULINA LISPRO RECOMBINANTE VIAL SOLUCION INYECTABLE  100 UI/ML/10 ML Se objeta mayor valor cobrado en 1 frasco de INSULINA LISPRO 100 UI/3 ML facturado por valor de $22583 medicamento regulado segun circular 10 de 2020 por valor de $19931 se objeta la diferencia $2652 ,Se objeta $ 363700 Concepto 908411  CARIOTIPO PARA ESTADOS LEUCÉMICOS ayuda diagnóstica no soportada en historia clínica (Resolución 3047  anexo 5  literal B  Numeral10) ,Se objeta $ 55300 Concepto 898003  ESTUDIO DE COLORACIÓN BÁSICA EN CITOLOGÍA POR ASPIRACIÓN DE CUALQUIER TEJIDO U ÓRGANO BACAF ayuda diagnóstica no soportada en historia clínica (Resolución 3047  anexo 5  literal B  Numeral10) Se objeta $ 60900 Concepto 898004  ESTUDIO DE COLORACIÓN BÁSICA DE ASPIRADO DE MÉDULA ÓSEA (MIELOGRAMA) ayuda diagnóstica no soportada en historia clínica (Resolución 3047  anexo 5  literal B  Numeral10) Se objeta $ 187000 Concepto 898102  ESTUDIO DE COLORACIÓN HISTOQUÍMICA EN BIOPSIA ayudas diagnósticas no soportadas en historia clínica  2 facturadas (Resolución 3047  anexo 5  literal B  Numeral10) Se objeta $ 845300 Concepto 898106  ESTUDIO DE CITOMETRÍA DE FLUJO EN BIOPSIA ayuda diagnóstica no soportada en historia clínica (Resolución 3047  anexo 5  literal B  Numeral10) </t>
  </si>
  <si>
    <t>ips soporta reportes de paraclinicos ips adjunta soporte da administracion de medicamentos acepta diferencia en medicamentos regulados</t>
  </si>
  <si>
    <t>HBOG3010505</t>
  </si>
  <si>
    <t>GL-2537731648</t>
  </si>
  <si>
    <t xml:space="preserve">Se objeta $ 16300 Concepto 911009  COOMBS DIRECTO CUALITATIVO POR MICROTÉCNICA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$ 28000 Concepto 911016  HEMOCLASIFICACIÓN SISTEMA RH ANTÍGENO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$ 31100 Concepto 911019  HEMOCLASIFICACIÓN SISTEMA ABO INVERSA HEMOCLASIFICACIÓN SERICA POR MICROTÉCNICA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$ 23500 Concepto 911012  FENOTIPO ERITROCITARIO EXTENDIDO EN TUBO CUALQUIER ANTÍGENO Se hace objeción de examen de laboratorio no justificado ya que no hay orden medica de reserva ni de transfusion de sangre adicionalmente no se encuentra soportado Se objeta $ 71200 Concepto 911003  ANTICUERPOS IRREGULARES DETECCIÓN (COOMBS INDIRECTO RASTREO ANTICUERPOS IRREGULARES PRUEBA DE ANTI Se hace objeción de examen de laboratorio no justificado ya que no hay orden medica de reserva ni de transfusion de sangre ademas no soportado Se objeta $ 94000 Concepto 911013  FENOTIPO SISTEMA RH CUALQUIER ANTÍGENO POR MICROTÉCNICA Se hace objeción de examen de laboratorio no justificado ya que no hay orden medica de reserva ni de transfusion de sangre ademas no soportado Se objeta $ 39000 Concepto 998701  SOPORTE ANESTÉSICO PARA CONSULTA O APOYO DIAGNÓSTICO Se objeta soporte anestesico cobro no soportado ni justificado durante la atencion médica Los procedimientos bajo anestesia realizados fueron liquidados y reconocidos con su concepto respectivo Se objeta $ 43200 Concepto 895100  ELECTROCARDIOGRAMA DE RITMO O DE SUPERFICIE SOD ayuda diagnóstica no soportada en historia clinica (Resolucion 3047/2008) Se objeta $ 52900 Concepto 906329  VIRUS SINCITIAL RESPIRATORIO ANTÍGENO ayuda diagnóstica no soportada en historia clinica (Resolucion 3047/2008) Se objeta $ 64100 Concepto 906324  PARAINFLUENZA TIPO 1 3 ANTÍGENO ayuda diagnóstica no soportada en historia clinica (Resolucion 3047/2008) Se objeta $ 107700 Concepto 898201  ESTUDIO DE COLORACIÓN BÁSICA EN ESPÉCIMEN DE RECONOCIMIENTO ayuda diagnóstica no soportada en historia clinica (Resolucion 3047/2008) Se objeta $ 149900 Concepto 882320  FOTOPLETISMOGRAFÍA DE VASOS ARTERIALES EN MIEMBROS INFERIORES Se objeta 1 pletismografia de las 2 facturadas ya que la IPS soporta solo 1 estudio de ambas extremidades sin embargo ese codigo cubre la realizacion de las 2 extremidades en 1 solo estudio por tal razon no se reconoce uno adicional  Se objeta $ 332600 Concepto 882318  ECOGRAFÍA DOPPLER DE VASOS VENOSOS DE MIEMBRO INFERIOR Se objeta 1 ecografia de las 2 facturadas ya que la IPS soporta solo 1 estudio de ambas extremidades sin embargo ese codigo cubre la realizacion de las 2 extremidades en 1 solo estudio por tal razon no se reconoce uno adicional  Se objeta $ 199600 Concepto 882103  ECOGRAFÍA DOPPLER 30% ADICIONAL POR COLOR IPS factura 6 reconocimiento adicional del 30% por doppler color sin embargo solo hay 4 estudios soportados y justificados por tal razon se objeta 2 sobrefacturados $99800 c/u Se objeta $ 548100 Concepto 939403  TERAPIA RESPIRATORIA INTEGRAL Se objeta el cobro de  (27)  Terapia Respiratoria c/u $20300 realizadas en la unidad de cuidados intensivos actividad que no es objeto de cobro en UCI/UCE toda vez que hace parte del soporte ventilatorio del paciente en la unidad y además es realizado por personal que debe estar a disposición de la UCI/UCE (Terapeuta Respiratorio) según lo establecido en el numeral 114 del anexo técnico N 1 de la resolución 1043/06  Manual Único de Estandares y de Verificación ,Se objeta $ 3061 Concepto F12A01  APOSITOTRANSPARENTEADHESIVOESTERIL10CMX12CM Se objeta el cobro de 1 aposito material no facturable hace parte de los materiales de curacion incluidos en la tarifa de la estancia pues corresponde a proteccion de lesiones de piel Se objeta $ 4040 Concepto G10E01  EQUIPOEXTENSIONDEANESTESIA Se objetan 5 equipos de extensión de anestesia facturados por valor de $808 c/u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Se objeta $ 2654 Concepto A01V03  VENDA DE ALGODON6X5YARDAS Se objeta vendajes (2) no facturables incluidos en la el codigo de materiales facturado y reconocido en la realizacion de los procedimientos quirúrgicos tal como lo establece el paragrafo 5 del articulo 55 del decreto 2423/1996Se objeta $ 4092 Concepto A02V03  VENDA ELASTICA 6X5YARDAS Se objeta vendajes (2) no facturables incluidos en la el codigo de materiales facturado y reconocido en la realizacion de los procedimientos quirúrgicos tal como lo establece el paragrafo 5 del articulo 55 del decreto 2423/1996 Se objeta $ 4204 Concepto A01V02  VENDA DE ALGODON5X5YARDAS Se objeta vendajes (4) no facturables incluidos en la el codigo de materiales facturado y reconocido en la realizacion de los procedimientos quirúrgicos tal como lo establece el paragrafo 5 del articulo 55 del decreto 2423/1996 Se objeta $ 453995 Concepto CT4841879  CIRCUITORESPIRATORIOCONVALVULAEXHALATORIAPARATILADO Se objeta circuito (5) insumo que hace parte de los equipos de ventilacion y aporte de oxigeno por lo tanto hace parte de los equipos de la unidad de cuidado intensivo y su costo se encuentra incluido en la tarifa de la estancia Se objeta $ 4560 Concepto D01E01  ELECTRODOELECROCARDIOGRAMAADULTO Se objeta electrodos (15) no facturables incluidos en la realizacion de electrocardiograma y en el monitoreo del paciente durante su atencion,Se objeta $ 369 Concepto 1998002914  DEXAMETASONA SODIO FOSFATO SOLUCION INYECTABLE  4 MG/ML/1 ML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$ 511 Concepto 200324633  ADRENALINA SOLUCION INYECTABLE  1 MG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$ 720 Concepto 241255  GENTAMICINA SOLUCION INYECTABLE  80 MG/2 ML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$ 8868 Concepto 5370412  CEFAZOLINA FRASCO AMPOLLA POLVO ESTERIL PARA RECONSTITUIR A SOLUCION INYECTABLE (3)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$ 19800 Concepto 199952971  HEPARINA (5000UI/ML) EQ A SOLUCION INYECTABLE  25000 UI/5 ML (4)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$ 28356 Concepto 199407831  NOREPINEFRINA SOLUCION INYECTABLE  4 MG/4 ML (17)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$ 36114 Concepto 200130382  REMIFENTANIL VIAL POLVO ESTERIL PARA RECONSTITUIR A SOLUCION INYECTABLE (2)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$ 79328 Concepto 200097791  MIDAZOLAM SOLUCION INYECTABLE  5 MG/5 ML (67)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$ 8649 Concepto 199952971  HEPARINA (5000UI/ML) EQ A SOLUCION INYECTABLE  25000 UI/5 ML (10)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$ 147394 Concepto 200838591  DEXMEDETOMIDINA 2 ML SOLUCION INYECTABLE SOLUCION INYECTABLE (13)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$ 157960 Concepto 199361811  FENTANILO CITRATO EQUIV A FENTANILO BASE SOLUCION INYECTABLE  05 MG/10 ML (88)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$ 17892 Concepto 199606421  ENOXAPARINA SOLUCION INYECTABLE  80 MG/08 ML IPS factura 2 ampollas y solo soporta 1 se objeta 1 no soportada Se objeta $ 8056 Concepto 200139061  MORFINA SOLUCION INYECTABLE  10 MG/ML/1 ML IPS factura 12 ampollas y solo soporta 8 se objeta 4 no soportadas $2014 </t>
  </si>
  <si>
    <t>2423399.08</t>
  </si>
  <si>
    <t>GL-2537937855</t>
  </si>
  <si>
    <t xml:space="preserve">Se objeta $ 2329832 Concepto CAPITA  PROMOCIÓN Y PREVENCIÓN Incumplimiento en las metas de cobertura resolutividad y oportunidad Periodo facturado JULIO 2019Valor Facturado  $2423399Valor Prefactura $2423399PLANIFICACION FAMILIAR Se alcanza un cumplimiento mensual del   00% por lo cual se glosa el valor equivalente a $204135 CONTROL PRENATAL Se alcanza un cumplimiento mensual del   02% por lo cual se glosa el valor equivalente a $239330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23% por lo cual se glosa el valor equivalente a $135424 CRECIMIENTO Y DESARROLLO Se alcanza un cumplimiento mensual del   20% por lo cual se glosa el valor equivalente a $259344  ADULTO JOVEN Se alcanza un cumplimiento mensual del   00% por lo cual se glosa el valor equivalente a $243846 ADULTO MAYOR Se alcanza un cumplimiento mensual del   00% por lo cual se glosa el valor equivalente a $216639  CANCER DE CUELLO Se alcanza un cumplimiento mensual del   00% de ejecución por lo cual se glosa el valor equivalente a $164671 CANCER DE MAMA Se alcanza un cumplimiento mensual del NP% por lo cual se glosa el valor equivalente a $  0  AGUDEZA VISUAL Se alcanza un cumplimiento mensual del   00% por lo cual se glosa el valor equivalente a $80610  SALUD BUCAL Se alcanza un cumplimiento mensual del   07% por lo cual se glosa el valor equivalente a $513717  SALUD PUBLICA  Se alcanza un cumplimiento mensual del   00% por lo cual se glosa el valor equivalente a $133613 DEMANDA INDUCIDA  Se alcanza un cumplimiento mensual del   00% por lo cual se glosa el valor equivalente a $138504En Total Para Este mes el cumplimiento global alcanzado es del   06% generando una Objeción total Por Incumplimiento De Actividades Programadas De $2329832De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</si>
  <si>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GL-2537937857</t>
  </si>
  <si>
    <t xml:space="preserve">Se objeta $ 2033918 Concepto CAPITA  PROMOCIÓN Y PREVENCIÓN  Incumplimiento en las metas de cobertura resolutividad y oportunidad Periodo facturado AGOSTO 2019Valor Facturado  $2545911Valor Prefactura $2545911PLANIFICACION FAMILIAR Se alcanza un cumplimiento mensual del   14% por lo cual se glosa el valor equivalente a $177486 CONTROL PRENATAL Se alcanza un cumplimiento mensual del   00% por lo cual se glosa el valor equivalente a $256087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55% por lo cual se glosa el valor equivalente a $88278 CRECIMIENTO Y DESARROLLO Se alcanza un cumplimiento mensual del   28% por lo cual se glosa el valor equivalente a $208940  ADULTO JOVEN Se alcanza un cumplimiento mensual del   20% por lo cual se glosa el valor equivalente a $165111 ADULTO MAYOR Se alcanza un cumplimiento mensual del   00% por lo cual se glosa el valor equivalente a $227526  CANCER DE CUELLO Se alcanza un cumplimiento mensual del   17% de ejecución por lo cual se glosa el valor equivalente a $142903 CANCER DE MAMA Se alcanza un cumplimiento mensual del NP% por lo cual se glosa el valor equivalente a $  0  AGUDEZA VISUAL Se alcanza un cumplimiento mensual del   00% por lo cual se glosa el valor equivalente a $84661  SALUD BUCAL Se alcanza un cumplimiento mensual del   36% por lo cual se glosa el valor equivalente a $481039  SALUD PUBLICA  Se alcanza un cumplimiento mensual del   60% por lo cual se glosa el valor equivalente a $56424 DEMANDA INDUCIDA  Se alcanza un cumplimiento mensual del   0% por lo cual se glosa el valor equivalente a $145464En Total Para Este mes el cumplimiento global alcanzado es del   19% generando una Objeción total Por Incumplimiento De Actividades Programadas De $2033918De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</si>
  <si>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GL-2537937858</t>
  </si>
  <si>
    <t xml:space="preserve">Se objeta $ 2030557 Concepto CAPITA  PROMOCIÓN Y PREVENCIÓN  Incumplimiento en las metas de cobertura resolutividad y oportunidad Periodo facturado SEPTIEMBRE 2019Valor Facturado  $2461392Valor Prefactura $2461392PLANIFICACION FAMILIAR Se alcanza un cumplimiento mensual del   14% por lo cual se glosa el valor equivalente a $171541 CONTROL PRENATAL Se alcanza un cumplimiento mensual del   13% por lo cual se glosa el valor equivalente a $223020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42% por lo cual se glosa el valor equivalente a $119635 CRECIMIENTO Y DESARROLLO Se alcanza un cumplimiento mensual del   28% por lo cual se glosa el valor equivalente a $201942  ADULTO JOVEN Se alcanza un cumplimiento mensual del   00% por lo cual se glosa el valor equivalente a $247522 ADULTO MAYOR Se alcanza un cumplimiento mensual del   05% por lo cual se glosa el valor equivalente a $210835  CANCER DE CUELLO Se alcanza un cumplimiento mensual del   35% de ejecución por lo cual se glosa el valor equivalente a $109078 CANCER DE MAMA Se alcanza un cumplimiento mensual del NP% por lo cual se glosa el valor equivalente a $  0  AGUDEZA VISUAL Se alcanza un cumplimiento mensual del   00% por lo cual se glosa el valor equivalente a $81826  SALUD BUCAL Se alcanza un cumplimiento mensual del   31% por lo cual se glosa el valor equivalente a $442314  SALUD PUBLICA  Se alcanza un cumplimiento mensual del   40% por lo cual se glosa el valor equivalente a $82252 DEMANDA INDUCIDA  Se alcanza un cumplimiento mensual del   00% por lo cual se glosa el valor equivalente a $140592En Total Para Este mes el cumplimiento global alcanzado es del   19% generando una Objeción total Por Incumplimiento De Actividades Programadas De $2030557De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</si>
  <si>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GL-2537937859</t>
  </si>
  <si>
    <t xml:space="preserve">Se objeta $ 2016559 Concepto CAPITA  PROMOCIÓN Y PREVENCIÓN  Incumplimiento en las metas de cobertura resolutividad y oportunidad Periodo facturado OCTUBRE 2019Valor Facturado  $2729779Valor Prefactura $2729779PLANIFICACION FAMILIAR Se alcanza un cumplimiento mensual del   14% por lo cual se glosa el valor equivalente a $188874 CONTROL PRENATAL Se alcanza un cumplimiento mensual del   07% por lo cual se glosa el valor equivalente a $260576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58% por lo cual se glosa el valor equivalente a $98072 CRECIMIENTO Y DESARROLLO Se alcanza un cumplimiento mensual del   24% por lo cual se glosa el valor equivalente a $257930  ADULTO JOVEN Se alcanza un cumplimiento mensual del   00% por lo cual se glosa el valor equivalente a $274480 ADULTO MAYOR Se alcanza un cumplimiento mensual del   66% por lo cual se glosa el valor equivalente a $81779  CANCER DE CUELLO Se alcanza un cumplimiento mensual del   17% de ejecución por lo cual se glosa el valor equivalente a $153158 CANCER DE MAMA Se alcanza un cumplimiento mensual del NP% por lo cual se glosa el valor equivalente a $  0  AGUDEZA VISUAL Se alcanza un cumplimiento mensual del   00% por lo cual se glosa el valor equivalente a $90737  SALUD BUCAL Se alcanza un cumplimiento mensual del   33% por lo cual se glosa el valor equivalente a $477948  SALUD PUBLICA  Se alcanza un cumplimiento mensual del   80% por lo cual se glosa el valor equivalente a $30466 DEMANDA INDUCIDA  Se alcanza un cumplimiento mensual del   3423% por lo cual se glosa el valor equivalente a $102538En Total Para Este mes el cumplimiento global alcanzado es del   24% generando una Objeción total Por Incumplimiento De Actividades Programadas De $2016559De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</si>
  <si>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GL-2537937860</t>
  </si>
  <si>
    <t xml:space="preserve">Se objeta $ 41308199 Concepto CAPITA  PROMOCIÓN Y PREVENCIÓN  Incumplimiento en las metas de cobertura resolutividad y oportunidad Periodo facturado NOVIEMBRE 2019Valor Facturado  $61376889Valor Prefactura $61376889PLANIFICACION FAMILIAR Se alcanza un cumplimiento mensual del   55% por lo cual se glosa el valor equivalente a $4270428 CONTROL PRENATAL Se alcanza un cumplimiento mensual del   49% por lo cual se glosa el valor equivalente a $9485219 ATENCION DEL PARTO Y DEL RECIEN NACIDO Se alcanza un cumplimiento mensual del NP% por lo cual se glosa el valor equivalente a $  0ATENCION POST PARTO Se alcanza un cumplimiento mensual del 25% por lo cual se glosa el valor equivalente a $1920945843 VACUNACION Se alcanza un cumplimiento mensual del   13% por lo cual se glosa el valor equivalente a $1755574 CRECIMIENTO Y DESARROLLO Se alcanza un cumplimiento mensual del   29% por lo cual se glosa el valor equivalente a $2523606  ADULTO JOVEN Se alcanza un cumplimiento mensual del   18% por lo cual se glosa el valor equivalente a $2212019 ADULTO MAYOR Se alcanza un cumplimiento mensual del   04% por lo cual se glosa el valor equivalente a $4053693  CANCER DE CUELLO Se alcanza un cumplimiento mensual del   57% de ejecución por lo cual se glosa el valor equivalente a $691473 CANCER DE MAMA Se alcanza un cumplimiento mensual del   00% por lo cual se glosa el valor equivalente a $742305  AGUDEZA VISUAL Se alcanza un cumplimiento mensual del   37% por lo cual se glosa el valor equivalente a $487775  SALUD BUCAL Se alcanza un cumplimiento mensual del   42% por lo cual se glosa el valor equivalente a $12966927  SALUD PUBLICA  Se alcanza un cumplimiento mensual del   100% por lo cual se glosa el valor equivalente a $  0 DEMANDA INDUCIDA  Se alcanza un cumplimiento mensual del   4325% por lo cual se glosa el valor equivalente a $198239En Total Para Este mes el cumplimiento global alcanzado es del   30% generando una Objeción total Por Incumplimiento De Actividades Programadas De $41308199De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</si>
  <si>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MES FACTURADO NOVIEMBRE 2019NUMERO DE FACTURA 22403MOTIVO DE GLOSA Incumplimiento de actividades programadas para Promoción y PrevenciónRESPUESTA A GLOSA IPSSegún oficio enviado por la IPS NO ACEPTA los valores generados en la Glosa InicialRESPUESTA A GLOSALas metas con las cuales se viene trabajando y por ende generando los objeciones resultantes de la auditoria están acordes con la resolución 412 y  4505 y sus guías de atención al igual estas están programadas según anexo técnico de estimaciones de las actividades de protección específica y detección temprana y acorde con su población capitada Por lo que las metas allí contenidas no son impuestas según lo manifiestanEl archivo de inconsistencias que se envia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levantadasFactura N 21584 correspondiente al mes de Junio se le dio pago totalFactura N 21743 correspondiente al mes de Julio la IPS la radico el 20/08/2019 y se realizó devolución el 3/09/2019Factura de Agosto la IPS no radicoFactura N 22081 correspondiente al mes de Septiembre la IPS la radico el 18/10/2019 y se realizó devolución el 14/11/2019Factura N 22234 correspondiente a Octubre la IPS la radico el 20/11/2019 y se realizó devolución el 12/12/2019Por lo tanto no hay extemporaneidad acorde con lo estipulado en la Ley 1438 de 2011ARTÍCULO 57 TRÁMITE DE GLOSAS Las entidades responsables del pago de servicios de salud dentro de los veinte (20) días hábiles siguientes a la presentación de la factura con todos sus soportes formularán y comunicarán a los prestadores de servicios de salud las glosas a cada factura con base en la codificación y alcance definidos en la normatividad vigente Una vez formuladas las glosas a una factura no se podrán formular nuevas glosas a la misma factura salvo las Que surjan de hechos nuevos detectados en la respuesta dada a la glosa inicialEl prestador de servidos de salud deberá dar respuesta a las glosas presentadas por las entidades responsables del pago de servidos de salud dentro de los Quince (15) días hábiles siguientes a su recepción indicando su aceptación o justificando la no aceptación La entidad responsable del pago dentro de los diez (10) días hábiles siguientes a la recepción de la respuesta decidirá si levanta total o parcialmente las glosas o las deja como definitivasSi cumplidos los Quince (15) días hábiles el prestador de servidos de salud considera Que la glosa es subsanable tendrá un plazo máximo de siete (7) días hábiles para subsanar la causa de las glosas no levantadas y enviar las facturas enviadas nuevamente a la entidad responsable del pagoLos valores por las glosas levantadas total o pardalmente deberán ser cancelados dentro del mismo plazo de los cinco (5) días hábiles siguientes a su levantamiento informando al prestador la justificación de las glosas o su proporción Que no fueron levantadasEn estos términos el valor de la Glosa inicial por incumplimiento de Metas SE MANTIENE EN FIRME ,MES FACTURADO NOVIEMBRE 2019NUMERO DE FACTURA 22403MOTIVO DE GLOSA Incumplimiento de actividades programadas para Promoción y PrevenciónSEGUNDA RESPUESTA A GLOSA IPSSegún oficio enviado por la IPS NO ACEPTA los valores generados en la Glosa InicialSEGUNDA RESPUESTA A GLOSALas metas con las cuales se viene trabajando y por ende generando los objeciones resultantes de la auditoria están acordes con la resolución 412 y  4505 y sus guías de atención al igual estas están programadas según anexo técnico de estimaciones de las actividades de protección específica y detección temprana y acorde con su población capitada Por lo que las metas allí contenidas no son impuestas según lo manifiestanEl archivo de inconsistencias que se envia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levantadasEn estos términos el valor de la Glosa inicial por incumplimiento de Metas SE MANTIENE EN FIRME ,SE RATIFICA POR OBJECION INICIAL  IPS NO ACEPTA GLOSA</t>
  </si>
  <si>
    <t>GL-2537937923</t>
  </si>
  <si>
    <t xml:space="preserve">Se objeta $ 2310504 Concepto CAPITA  PROMOCIÓN Y PREVENCIÓN  Incumplimiento en las metas de cobertura resolutividad y oportunidad Periodo facturado NOVIEMBRE 2019Valor Facturado  $2748064Valor Prefactura $2748064PLANIFICACION FAMILIAR Se alcanza un cumplimiento mensual del   14% por lo cual se glosa el valor equivalente a $190139 CONTROL PRENATAL Se alcanza un cumplimiento mensual del   10% por lo cual se glosa el valor equivalente a $265687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51% por lo cual se glosa el valor equivalente a $116142 CRECIMIENTO Y DESARROLLO Se alcanza un cumplimiento mensual del   28% por lo cual se glosa el valor equivalente a $225436  ADULTO JOVEN Se alcanza un cumplimiento mensual del   00% por lo cual se glosa el valor equivalente a $276318 ADULTO MAYOR Se alcanza un cumplimiento mensual del   05% por lo cual se glosa el valor equivalente a $235366  CANCER DE CUELLO Se alcanza un cumplimiento mensual del   17% de ejecución por lo cual se glosa el valor equivalente a $154184 CANCER DE MAMA Se alcanza un cumplimiento mensual del NP% por lo cual se glosa el valor equivalente a $  0  AGUDEZA VISUAL Se alcanza un cumplimiento mensual del   00% por lo cual se glosa el valor equivalente a $91345  SALUD BUCAL Se alcanza un cumplimiento mensual del   44% por lo cual se glosa el valor equivalente a $515230  SALUD PUBLICA  Se alcanza un cumplimiento mensual del   20% por lo cual se glosa el valor equivalente a $122680 DEMANDA INDUCIDA  Se alcanza un cumplimiento mensual del   2483% por lo cual se glosa el valor equivalente a $117978En Total Para Este mes el cumplimiento global alcanzado es del   19% generando una Objeción total Por Incumplimiento De Actividades Programadas De $2310504De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</si>
  <si>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GL-2537937924</t>
  </si>
  <si>
    <t xml:space="preserve">Se objeta $ 2015011 Concepto CAPITA  PROMOCIÓN Y PREVENCIÓN  Incumplimiento en las metas de cobertura resolutividad y oportunidad Periodo facturado DICIEMBRE 2019Valor Facturado  $2913647Valor Prefactura $2913647PLANIFICACION FAMILIAR Se alcanza un cumplimiento mensual del   14% por lo cual se glosa el valor equivalente a $201522 CONTROL PRENATAL Se alcanza un cumplimiento mensual del   13% por lo cual se glosa el valor equivalente a $272549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67% por lo cual se glosa el valor equivalente a $89876 CRECIMIENTO Y DESARROLLO Se alcanza un cumplimiento mensual del   24% por lo cual se glosa el valor equivalente a $275203  ADULTO JOVEN Se alcanza un cumplimiento mensual del   50% por lo cual se glosa el valor equivalente a $27679 ADULTO MAYOR Se alcanza un cumplimiento mensual del   05% por lo cual se glosa el valor equivalente a $249454  CANCER DE CUELLO Se alcanza un cumplimiento mensual del   00% de ejecución por lo cual se glosa el valor equivalente a $197772 CANCER DE MAMA Se alcanza un cumplimiento mensual del NP% por lo cual se glosa el valor equivalente a $  0  AGUDEZA VISUAL Se alcanza un cumplimiento mensual del   00% por lo cual se glosa el valor equivalente a $96814  SALUD BUCAL Se alcanza un cumplimiento mensual del   46% por lo cual se glosa el valor equivalente a $532697  SALUD PUBLICA  Se alcanza un cumplimiento mensual del   100% por lo cual se glosa el valor equivalente a $  0 DEMANDA INDUCIDA  Se alcanza un cumplimiento mensual del   5705% por lo cual se glosa el valor equivalente a $71445En Total Para Este mes el cumplimiento global alcanzado es del   24% generando una Objeción total Por Incumplimiento De Actividades Programadas De $2015011De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</si>
  <si>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GL-2537937978</t>
  </si>
  <si>
    <t xml:space="preserve">Se objeta $ 45817374 Concepto CAPITA  PROMOCIÓN Y PREVENCIÓN Incumplimiento en las metas de cobertura resolutividad y oportunidad Periodo facturado ENERO 2020Valor Facturado  $59746315Valor Prefactura $59746315PLANIFICACION FAMILIAR Se alcanza un cumplimiento mensual del   29% por lo cual se glosa el valor equivalente a $4723354 CONTROL PRENATAL Se alcanza un cumplimiento mensual del   37% por lo cual se glosa el valor equivalente a $11092362 ATENCION DEL PARTO Y DEL RECIEN NACIDO Se alcanza un cumplimiento mensual del NP% por lo cual se glosa el valor equivalente a $  0ATENCION POST PARTO Se alcanza un cumplimiento mensual del 6% por lo cual se glosa el valor equivalente a $23482682693 VACUNACION Se alcanza un cumplimiento mensual del   13% por lo cual se glosa el valor equivalente a $1696792 CRECIMIENTO Y DESARROLLO Se alcanza un cumplimiento mensual del   26% por lo cual se glosa el valor equivalente a $2594211  ADULTO JOVEN Se alcanza un cumplimiento mensual del   04% por lo cual se glosa el valor equivalente a $2955199 ADULTO MAYOR Se alcanza un cumplimiento mensual del   01% por lo cual se glosa el valor equivalente a $4040040  CANCER DE CUELLO Se alcanza un cumplimiento mensual del   30% de ejecución por lo cual se glosa el valor equivalente a $1101450 CANCER DE MAMA Se alcanza un cumplimiento mensual del NP% por lo cual se glosa el valor equivalente a $722568  AGUDEZA VISUAL Se alcanza un cumplimiento mensual del   13% por lo cual se glosa el valor equivalente a $650505  SALUD BUCAL Se alcanza un cumplimiento mensual del   31% por lo cual se glosa el valor equivalente a $13691801  SALUD PUBLICA  Se alcanza un cumplimiento mensual del   100% por lo cual se glosa el valor equivalente a $  0 DEMANDA INDUCIDA  Se alcanza un cumplimiento mensual del   4094% por lo cual se glosa el valor equivalente a $  200823En Total Para Este mes el cumplimiento global alcanzado es del   19% generando una Objeción total Por Incumplimiento De Actividades Programadas De $45817374De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</si>
  <si>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MES FACTURADO ENERO 2020NUMERO DE FACTURA 22661MOTIVO DE GLOSA Incumplimiento de actividades programadas para Promoción y PrevenciónRESPUESTA A GLOSA IPSSegún oficio enviado por la IPS NO ACEPTA los valores generados en la Glosa InicialRESPUESTA A GLOSAEl archivo de inconsistencias que se envía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levantadasNo se reciben correcciones de RIPS hasta tanto lo IPS no entregue los soportes que corroboren la corrección del RIPSEn cuanto a las inconsistencias que existen en el reporte de la Resolución 4505 vs RIPS no genera glosaCualquier inconformidad con las estimaciones de la matriz podrá ser dirigida al área de gestión de riesgo de la EPSEn estos términos el valor de la Glosa inicial por incumplimiento de Metas SE MANTIENE EN FIRME ,SE RATIFICA POR OBJECION INICIAL  IPS NO ACEPTA GLOSA</t>
  </si>
  <si>
    <t>HBOG2958472</t>
  </si>
  <si>
    <t>Gl-25394314087</t>
  </si>
  <si>
    <t>Se objeta mayor valor facturado en 12 Monitorizacion electroencefalografica por video y radio código 891901 la IPS factura por $195500 C/U  se reconoce a tarifa pactada entre las partes la cual corresponde a soat vigente menos el 17% por valor de $176100 C/U se objeta la diferencia $232800</t>
  </si>
  <si>
    <t>ips soporta cobro  dicho codigo no se encuentra en manual soat esto corresponde a  tarifas institucionales</t>
  </si>
  <si>
    <t>HBOG2968585</t>
  </si>
  <si>
    <t>Gl-25394314169</t>
  </si>
  <si>
    <t>Se objeta mayor valor cobrado en 2 palivizumab 50mg polvo esteril para inyeccion vial x05ml    facturan  por valor de 1873782 c/u según circular 07 de 2018 el tope máximo de cobro en este medicamento es 1471955 se objeta la diferencia $401827 c/u  2 =$803654 aplicable según Resolución 3385 2011</t>
  </si>
  <si>
    <t>ips acepta mayor valor cobrado teniedno encuenta circular 07 de 2018</t>
  </si>
  <si>
    <t>HBOG2983389</t>
  </si>
  <si>
    <t>Gl-25394314222</t>
  </si>
  <si>
    <t xml:space="preserve">Se objeta $ 803654 Concepto 200857771  PALIVIZUMAB50MGSLNINY05ML Se objeta mayor valor cobrado en 2 palivizumab 50mg polvo estéril para inyección vial x05ml    facturan  por valor de 1873782 c/u según circular 07 de 2018 el tope máximo de cobro en este medicamento es 1471955 se objeta la diferencia $401827 c/u  2 =$803654 aplicable según Resolución 3385 2011  </t>
  </si>
  <si>
    <t>HBOG2984934</t>
  </si>
  <si>
    <t>GL-25394314223</t>
  </si>
  <si>
    <t xml:space="preserve">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18Control por Enfermería 	18Control por Retinología inicial	2Control por Trabajo Social  	3Control por Psicología  (según necesidad)	Estimulación de desarrollo psicomotor	Sesiones educativas plan canguro ambulatorio	Educación acompañamiento y asesoría al grupo familiarValoración de riesgos psicosociales	Terapia Física 	18Terapia Respiratoria 	18Otoemisiones acústicas 	1Potenciales Evocados Auditivos 	1Imagenología 	RX de Caderas 	Ecografía transfontanelar 	Asesoría Apoyo  y Seguimiento a Lactancia Materna y leche tardía (según necesidad)	Asesoría alimentación complementaria especializada	Vacunación Según PAI y Asesoria 	Identificación y Manejo de Alteraciones	Detección y estudio de anomalías auditivas	Detección y estudio de trastornos de refracción ocular	Laboratorios (Valoración metabólica) 	Parcial de Orina	Urocultivo	Hemograma grado IV	BilirrubinasSeguimiento a pacientes con oxígeno terapia	Saturación Dinámica	Retiro Progresivo y adecuado de Oxígeno	Dispositivos 	 	Además se objeta mayor valor cobrado en 1 plan canguro programa la IPS factura por $2549200 se reconoce a tarifa pactada entre las partes por valor de $2268750 se objeta la diferencia $280450 </t>
  </si>
  <si>
    <t>HBOG2982464</t>
  </si>
  <si>
    <t>GL-25394314233</t>
  </si>
  <si>
    <t>HBOG2982799</t>
  </si>
  <si>
    <t>GL-25394314234</t>
  </si>
  <si>
    <t>HBOG2982804</t>
  </si>
  <si>
    <t>GL-25394314235</t>
  </si>
  <si>
    <t>HBOG2984485</t>
  </si>
  <si>
    <t>GL-25394314236</t>
  </si>
  <si>
    <t>HBOG2982803</t>
  </si>
  <si>
    <t>Gl-25394314265</t>
  </si>
  <si>
    <t xml:space="preserve">Se objeta $ 280450 Concepto CAG042  PLANCANGURO Además se objeta mayor valor cobrado en 1 plan canguro programa la IPS factura por $2549200 se reconoce a tarifa pactada entre las partes por valor de $2268750 se objeta la diferencia $280450 </t>
  </si>
  <si>
    <t>ips acepta mayor valor facturado</t>
  </si>
  <si>
    <t>HBOG2983664</t>
  </si>
  <si>
    <t>Gl-25394314266</t>
  </si>
  <si>
    <t>HBOG2987021</t>
  </si>
  <si>
    <t>Gl-25394314267</t>
  </si>
  <si>
    <t>HBOG2985904</t>
  </si>
  <si>
    <t>Gl-25394314268</t>
  </si>
  <si>
    <t>HBOG2985214</t>
  </si>
  <si>
    <t>Gl-25394314269</t>
  </si>
  <si>
    <t>HBOG2977202</t>
  </si>
  <si>
    <t>Gl-25394314293</t>
  </si>
  <si>
    <t xml:space="preserve">Se objeta $ 803654 Concepto 200857771  PALIVIZUMAB50MGSLNINY05ML Se objeta mayor valor cobrado en 2 palivizumab 50mg polvo estéril para inyección vial x05ml    facturan  por valor de 1873782 c/u según circular 07 de 2018 el tope máximo de cobro en este medicamento es 1471955 se objeta la diferencia $401827 c/u  2 =$803654 aplicable según Resolución 3385 2011 </t>
  </si>
  <si>
    <t>FAC731365</t>
  </si>
  <si>
    <t>Gl-25394314333</t>
  </si>
  <si>
    <t xml:space="preserve">Se objeta $ 10500 Concepto 903856  NITROGENO UREICO BUN Se objeta cobro de 1 nitrogeno ureico facturado por valor 10500  dado que el paciente y el servicio se encuentran capitados con la IPS por ende no facturable por evento  </t>
  </si>
  <si>
    <t>NHRZ9580</t>
  </si>
  <si>
    <t>GL-25394314371</t>
  </si>
  <si>
    <t>Se objeta $ 252 Concepto 20069361041  METOCLOPRAMIDA 10MG2M1SOL INY AMP 2M1 Se objeta el cobro de medicamentos sin soportes de aplicación según lo establece la Resolucion 3047 anexo tecnico 5 literal B numeral 91 Lactato ringer por $1814 la IPS factura 2 soportan 1 1 Metoclopramida 10 mg /2ml $252 1 hioscina 20mg/ sol iny $1117glosa realizada por rosaura</t>
  </si>
  <si>
    <t>Ips acepta glosa por mayor valor cobrado en procedimiento facturado de acuerdo con tarifa pactada para el año de prestación de servicios</t>
  </si>
  <si>
    <t>HBOG2987552</t>
  </si>
  <si>
    <t>Gl-25394314422</t>
  </si>
  <si>
    <t>Se realiza glosa por valor de $8500 correspondiente a mayor valor facturado en el servicio factor RA prueba semicuantitativa dado que la tarifa pactada entre las partes es soat 10 % se evidencia que la IPS factura a $23000 se reconoce a tarifa pactada por $14500 se objeta la diferencia</t>
  </si>
  <si>
    <t>HBOG2990132</t>
  </si>
  <si>
    <t>Gl-25394314423</t>
  </si>
  <si>
    <t xml:space="preserve"> se objeta mayor valor cobrado en 1 plan canguro programa la IPS factura por $2549200 se reconoce a tarifa pactada entre las partes por valor de $2268750 se objeta la diferencia $280450</t>
  </si>
  <si>
    <t>HBOG2987343</t>
  </si>
  <si>
    <t>Gl-25394314424</t>
  </si>
  <si>
    <t>Se glosa mayor valor cobrado según tarifa concertado entre IPS y EPSS la tarifa pactada segun listado adjunto por lo tanto se objeta diferencia asíCirugía micrografica de mohs  estadio 3 $ 5109300 se reconoce $ 4547250 se glosa diferencia $ 562050</t>
  </si>
  <si>
    <t xml:space="preserve">IPS ACEPTA GLOSA POR MAYOR VALOR COBRADO SE VERIFICA MANUAL TARIFARIO DONDE SE EVIDENCIA ACUERDO DE TRAIFAS SOAT 10% </t>
  </si>
  <si>
    <t>HBOG2988583</t>
  </si>
  <si>
    <t>Gl-25394314425</t>
  </si>
  <si>
    <t>Se objeta mayor valor facturado en 6 Monitorización electroencefalografía por video y radio código 891901 la IPS factura por $207200 C/U se reconoce a tarifa pactada entre las partes la cual corresponde a soat vigente10% cada una por valor de $186800 se objeta la diferencia $122400</t>
  </si>
  <si>
    <t>HBOG2988979</t>
  </si>
  <si>
    <t>Gl-25394314457</t>
  </si>
  <si>
    <t>HBOG2992376</t>
  </si>
  <si>
    <t>Gl-25394314458</t>
  </si>
  <si>
    <t xml:space="preserve"> se objeta mayor valor cobrado en 1 ESTUDIO FISIOLOGICO DEL SUEÑO la IPS factura por $1335600 se reconoce a tarifa pactada entre las partes soat 10%  por valor de $139600 se objeta la diferencia $ 1196000</t>
  </si>
  <si>
    <t>Gl-25394314470</t>
  </si>
  <si>
    <t>Se objeta cobro de 1 consulta de urgencias por  odontoñogia general facturado por $23400 radiografia intraorales periapicales juego completo por valor 9700 dado que el paciente y el servicio se encuentran capitados con la IPS por ende no facturable por evento</t>
  </si>
  <si>
    <t>Gl-25394314689</t>
  </si>
  <si>
    <t xml:space="preserve">Se realiza glosa por valor de $16000 correspondiente a mayor valor facturado en el servicio urocultivo antibiograma de disco dado que la tarifa pactada entre las partes es soat 10 % se evidencia que la IPS factura a $51600 se reconoce a tarifa pactada por $35600 se objeta la diferencia </t>
  </si>
  <si>
    <t xml:space="preserve">SE LEVANTA GLOSA ATENCION PERTINENTE Y SOPORTADA,Se persiste glosa inicial  por valor de $16000 correspondiente a mayor valor facturado en el servicio urocultivo antibiograma de disco dado que la tarifa pactada entre las partes es soat 10 % se evidencia que la IPS factura a $51600 se reconoce a tarifa pactada por $35600 se objeta la diferencia  ,Se persiste glosa por valor de $16000 correspondiente a mayor valor facturado en el servicio urocultivo antibiograma de disco dado que la tarifa pactada entre las partes es soat 10 % se evidencia que la IPS factura a $51600 se reconoce a tarifa pactada por $35600 se objeta la diferencia  </t>
  </si>
  <si>
    <t>Gl-25394314690</t>
  </si>
  <si>
    <t>Se realiza glosa por valor de $26100 correspondiente a mayor valor facturado en el servicio radiografía de rodilla comparativas de disco dado que la tarifa pactada entre las partes es soat 10 % se evidencia que la IPS factura a $83800 se reconoce a tarifa pactada por $57700 se objeta la diferencia</t>
  </si>
  <si>
    <t xml:space="preserve">SE LEVANTA GLOSA ATENCION PERTINENTE Y SOPORTADA,Se persiste glosa por valor de $26100 correspondiente a mayor valor facturado en el servicio radiografía de rodilla comparativas de disco dado que la tarifa pactada entre las partes es soat 10 % se evidencia que la IPS factura a $83800 se reconoce a tarifa pactada por $57700 se objeta la diferencia  </t>
  </si>
  <si>
    <t>HBOG2983991</t>
  </si>
  <si>
    <t>Gl-25394314694</t>
  </si>
  <si>
    <t>HBOG2992547</t>
  </si>
  <si>
    <t>Gl-25394314697</t>
  </si>
  <si>
    <t>Se objeta mayor valor facturado en 1 HEMOGLOBINA  código 902110  la IPS factura por $71200 se reconoce a tarifa Soat vigente 10% ofertada por la IPS en 2020 por valor de $46400 dado que en las tarifas vigentes de la IPS no se encuentra incluido dicho servicio se objeta la diferencia $24800</t>
  </si>
  <si>
    <t>HBOG2998557</t>
  </si>
  <si>
    <t>Gl-25394314698</t>
  </si>
  <si>
    <t>Gl-25394314804</t>
  </si>
  <si>
    <t>se objeta cobro de  LINFOCITOS T CUANTIFICACION CD3CD4 Y CD8  facturado por $254300 tarifa soat no se encuentra estipulado valor para dicho servicios en el contrato pactado entres las partes en el anexo no se encuentra tarifa para este valor se solicita ala ips justificar su valor</t>
  </si>
  <si>
    <t xml:space="preserve">SE LEVANTA GLOSA ATENCION PERTINENTE Y SOPORTADA,se persiste glosa   de  LINFOCITOS T CUANTIFICACION CD3CD4 Y CD8  facturado por $254300 tarifa soat no se encuentra estipulado valor para dicho servicios en el contrato pactado entres las partes en el anexo no se encuentra tarifa para este valor se solicita ala ips justificar su valor  ,se persiste glosa inicial de  LINFOCITOS T CUANTIFICACION CD3CD4 Y CD8  facturado por $254300 tarifa soat no se encuentra estipulado valor para dicho servicios en el contrato pactado entres las partes en el anexo no se encuentra tarifa para este valor se solicita ala ips justificar su valor  </t>
  </si>
  <si>
    <t>Gl-25394331597</t>
  </si>
  <si>
    <t>Se objeta cobro de 1 cardiolipina anticuerpos IG semiautomatizado o automatizado facturada por $98000  dado que no se encuentra tarifa pactada entre las partes para dicho servicio se solicita a la IPS justificar su tarifa en caso de ser cotización debe estar avalada por la EPS</t>
  </si>
  <si>
    <t xml:space="preserve">IPS NO ACEPTA OBJECION SE FACTURA CODIGO 19082 VALOR A TARIFA SOAT  MENOS EL 10% CONTRATADO CON LA EPS EL CUAL ES COBRADO CORRECTAMENTE EN LA FACTURA,Se persiste glosa de 1 cardiolipina anticuerpos IG semiautomatizado o automatizado facturada por $98000  dado que no se encuentra tarifa pactada entre las partes para dicho servicio se solicita a la IPS justificar su tarifa en caso de ser cotización debe estar avalada por la EPS  </t>
  </si>
  <si>
    <t>Gl-25394331599</t>
  </si>
  <si>
    <t>Paciente del régimen CONTRIBUTIVO  se objeta $3400 por concepto de cuota moderadora no recaudada al paciente ni descontada en la factura según lo contemplado en el articulo 6 del acuerdo 260 de 2004 según el tipo de atención prestado por la IPS) aplica al pago de cuota moderadora de acuerdo con el rango salarial en este caso 1 se objeta la diferencia</t>
  </si>
  <si>
    <t xml:space="preserve">NO SE ACEPTA OBJECION EN FACTURA DE VENTA SE VE REFLEJADO EL DESCUENTO DEL VALOR DE LA CUOTA MODERADORA,se persiste glosa Paciente del régimen CONTRIBUTIVO  se objeta $3400 por concepto de cuota moderadora no recaudada al paciente ni descontada en la factura según lo contemplado en el articulo 6 del acuerdo 260 de 2004 según el tipo de atención prestado por la IPS) aplica al pago de cuota moderadora de acuerdo con el rango salarial en este caso 1 se objeta la diferencia  </t>
  </si>
  <si>
    <t>Gl-25394331600</t>
  </si>
  <si>
    <t>Se objeta cobro por mayor valor facturado  1 ECOGRAFIA DOPPLER DE ARTERIAS RENALES  A COLOR código 882222  la IPS factura por $453200 se reconoce a tarifa contratada entre las partes Soat vigente 10% ofertada por la IPS en 2020 por valor de $332600  se objeta la diferencia $120600</t>
  </si>
  <si>
    <t xml:space="preserve">IPS NO ACEPTA OBJECION  DE ACUERDO AL DECRETO 2423 DEL 96  ART 33 CUANDO EL EXAMEN SE REALICE CON DOPPLER COLOR SE RECONOCERÁ ADICIONALMENTE UN  30% SOBRE EL VALOR DE LA TARIFA ESTABLECIDA PARA EL ESTUDIO PRACTICADO,Se persiste glosa por mayor valor facturado  1 ECOGRAFIA DOPPLER DE ARTERIAS RENALES  A COLOR código 882222  la IPS factura por $453200 se reconoce a tarifa contratada entre las partes Soat vigente 10% ofertada por la IPS en 2020 por valor de $332600  se objeta la diferencia $120600  </t>
  </si>
  <si>
    <t>Gl-25394331601</t>
  </si>
  <si>
    <t>HBOG3005126</t>
  </si>
  <si>
    <t>Gl-25394331800</t>
  </si>
  <si>
    <t>Se objeta mayor valor facturado en 1 FACTOR Vlll de la coagulación código 902018 la IPS factura por $45500 se reconoce a tarifa Soat vigente 10% ofertada por la IPS en 2020 por valor de $25000 dado que en las tarifas vigentes de la IPS no se encuentra incluido dicho servicio se objeta la diferencia $20500Se objeta mayor valor facturado en 1 ANTIGENO DEL FACTOR VON WILLEBRAD código 902019 la IPS factura por $71200 se reconoce a tarifa Soat vigente 10% ofertada por la IPS en 2020 por valor de $25000 dado que en las tarifas vigentes de la IPS no se encuentra incluido dicho servicio se objeta la diferencia $46200</t>
  </si>
  <si>
    <t>ips soporta tarifa institucional</t>
  </si>
  <si>
    <t>Gl-25394331805</t>
  </si>
  <si>
    <t xml:space="preserve">Se objeta mayor valor facturado en 1 PROTEINAS EN ORINA DE 24HORAS código 903862 la IPS factura por $10000 se reconoce a tarifa Soat vigente 10% ofertada por la IPS en 2020 por valor de $8900 dado que en las tarifas vigentes de la IPS no se encuentra incluido dicho servicio se objeta la diferencia $1100Se objeta cobro de un calcio iónico facturado por valor de $18700 dado que se encuentra incluido dentro del ionograma por Ender no facturablede manera adicional </t>
  </si>
  <si>
    <t xml:space="preserve">IPS NO ACEPTA OBJECION SE FACTURA CODIGO VALOR A TARIFA SOAT  MENOS EL 10% CONTRATADO CON LA EPS EL CUAL ES COBRADO CORRECTAMENTE EN LA FACTURA,Se levanta glosa parcial por valor de $1100 y se persisten $18700 correspondientes a un CALCIO IONICO el cual no es facturable ya que se encuentra dentro del IONOGRAMA facturado  </t>
  </si>
  <si>
    <t>Gl-25394331806</t>
  </si>
  <si>
    <t>Se objeta mayor valor facturado en 1 ECOGRAFIA PELVICA GINECOLOGICA TRANSABDOMINAL código 881402 la IPS factura por $84500 se reconoce a tarifa Soat vigente 10% ofertada por la IPS en 2020 por valor de $35800 se objeta la diferencia $48700</t>
  </si>
  <si>
    <t xml:space="preserve">se levanta glosa inicia debido a que se valida y la IPS factura correctamenta el servicio  </t>
  </si>
  <si>
    <t>Gl-25394331807</t>
  </si>
  <si>
    <t>Se objeta mayor valor cobrado  en el servicio 906417 DNA N ANTICUERPOS SEMIAUTOMATIZADO O AUTOMATIZADO dado que la tarifa pactada entre las partes es soat 10% se evidencia que la IPS factura a $110600 se reconoce a tarifa pactada por $67400 se objeta la diferencia43200</t>
  </si>
  <si>
    <t xml:space="preserve">Se levanta glosa inicial debido a que se confirma que la tarifa facturada por la IPS esta correcta  </t>
  </si>
  <si>
    <t>Gl-25394331808</t>
  </si>
  <si>
    <t>Se objeta mayor valor cobrado  en el servicio 873422 RADIOGRAFIA DE RODILLAS COMPARATIVAS POSICION VERTICAL (UNICAMENTE VISTA ANTEROPOSTERIOR dado que la tarifa pactada entre las partes es soat 10% se evidencia que la IPS factura a $83800 se reconoce a tarifa pactada por $57700 se objeta la diferencia26100</t>
  </si>
  <si>
    <t xml:space="preserve">Se levanta glosa inicial debido a que se valida y la IPS factura correctamente el servicio  </t>
  </si>
  <si>
    <t>Gl-25394331809</t>
  </si>
  <si>
    <t xml:space="preserve">Se levanta glosa inicial debido a que se valida y la iPS factura correctamente el servicio  </t>
  </si>
  <si>
    <t>Gl-25394331810</t>
  </si>
  <si>
    <t>Se objeta mayor valor cobrado  en el servicio 901236 UROCULTIVO(ANTIBIOGRAMA CANCETRACION MININA INHIBITORIAAUTOMATIZADO dado que la tarifa pactada entre las partes es soat 10% se evidencia que la IPS factura a $57700 se reconoce a tarifa pactada por $27400 se objeta la diferencia30300</t>
  </si>
  <si>
    <t xml:space="preserve">IPS NO ACEPTA OBJECION SE FACTURA CODIGO VALOR A TARIFA SOAT  MENOS EL 10% CONTRATADO CON LA EPS EL CUAL ES COBRADO CORRECTAMENTE EN LA FACTURA,Se persiste glosa inicial por mayor valor cobrado se confirma en el contrato que la tarifa reconocida del codigo CUPS  facturado 901236 es de $27400 se sigue persistiendo la glosa inicial  de $30300 </t>
  </si>
  <si>
    <t>Gl-25394331811</t>
  </si>
  <si>
    <t xml:space="preserve">IPS NO ACEPTA OBJECION SE FACTURA CODIGO VALOR A TARIFA SOAT  MENOS EL 10% CONTRATADO CON LA EPS EL CUAL ES COBRADO CORRECTAMENTE EN LA FACTURA,Se persiste glosa inicial por mayor valor cobrado  en codigo facturado  901236 segun contratacion vigente SOATVIGENTE 10% </t>
  </si>
  <si>
    <t>Gl-25394331812</t>
  </si>
  <si>
    <t>Se objeta mayor valor cobrado  del servicio 873422 RADIOGRAFIA DE RODILLAS COMPARATIVAS POSICION VERTICAL (UNICAMENTE VISTA ANTEROPOSTERIOR dado que la tarifa pactada entre las partes es soat 10% se evidencia que la IPS factura a $83800 se reconoce a tarifa pactada por $57700 se objeta la diferencia26100</t>
  </si>
  <si>
    <t xml:space="preserve">Se levanta glosa inicial debido a que se valida y la iPS factura correctamkente el servicio  </t>
  </si>
  <si>
    <t>Gl-25394331813</t>
  </si>
  <si>
    <t>Se objeta mayor valor cobrado  en el servicio 863101 RESECCION DE LESIONES CUTANEAS POR CAUTERIZACION FULGURACION O CRIOTERAPIA EN AREA GENERAL dado que la tarifa pactada entre las partes es soat 10% se evidencia que la IPS factura a $83500 se reconoce a tarifa pactada por $46400 se objeta la diferencia37100</t>
  </si>
  <si>
    <t xml:space="preserve">IPS NO ACEPTA OBJECION SE FACTURA CODIGO VALOR A TARIFA SOAT  MENOS EL 10% CONTRATADO CON LA EPS EL CUAL ES COBRADO CORRECTAMENTE EN LA FACTURA,Se persiste glosa inicial por mayor valor cobrado en codigo CUPS 863101 segun tarifa pactada SOATVIGENTE 10% </t>
  </si>
  <si>
    <t>Gl-25394331814</t>
  </si>
  <si>
    <t xml:space="preserve">SE levanta glosa inicial debido a que se valida y la IPS factura el servicio correctamente  </t>
  </si>
  <si>
    <t>Gl-25394331815</t>
  </si>
  <si>
    <t xml:space="preserve">SE levanta glosa inicial debido a que se valida y el servicio esta correctamente facturado por la IPS  </t>
  </si>
  <si>
    <t>GL-25394331927</t>
  </si>
  <si>
    <t>Se objeta mayor valor cobrado  en el servicio 903604 CALCIO IONICO dado que la tarifa pactada entre las partes es soat 10% se evidencia que la IPS factura a $18700 se reconoce a tarifa pactada por $17640 se objeta la diferencia1060</t>
  </si>
  <si>
    <t>HBOG3012986</t>
  </si>
  <si>
    <t>GL-25394331966</t>
  </si>
  <si>
    <t>Se objeta mayor valor cobrado en 1 PLAN CANGURO PROGRAMA CODIGO 890370 dado que la tarifa pactada entre las partes es soat 10 % se evidencia que la IPS factura a $2541000 se reconoce a tarifa pactada por $2268750 se objeta la diferencia272250</t>
  </si>
  <si>
    <t>HBOG3013236</t>
  </si>
  <si>
    <t>GL-25394331967</t>
  </si>
  <si>
    <t>HBOG3013247</t>
  </si>
  <si>
    <t>GL-25394331968</t>
  </si>
  <si>
    <t>HBOG3013394</t>
  </si>
  <si>
    <t>GL-25394331969</t>
  </si>
  <si>
    <t>HBOG3013500</t>
  </si>
  <si>
    <t>GL-25394331970</t>
  </si>
  <si>
    <t>HBOG3012985</t>
  </si>
  <si>
    <t>GL-25394331971</t>
  </si>
  <si>
    <t>HBOG4003210</t>
  </si>
  <si>
    <t>GL-25394332144</t>
  </si>
  <si>
    <t>Se objeta mayor valor cobrado  en el servicio ACD002 BLOQUEO EN NERVIOS PERIFERICOS CON GUIA ECOGRAFICA(1 MAS NIVELES) dado que la tarifa pactada entre las partes es soat 10% se evidencia que la IPS factura a $1320600 Se reconoce a tarifa pactada por $1179080 se objeta la diferencia141520</t>
  </si>
  <si>
    <t>HMGY76915</t>
  </si>
  <si>
    <t>GL-25394333057</t>
  </si>
  <si>
    <t>glosar codigo 906221 y 906223 laboratorios capitados con la misma IPS Se realiza glosa de la factura HMGY76915 correspondiente a (Hepatitis B ANTICUERPOS CENTRAL TOTALES ANTICORE HBcSEMIAUTOMATIZADO O AUTOMATIZADO)  HEPATITIS B ANTICUERPOS S ANTIHBS SEMIAUTOMATIZADO OAUTOMATIZADO FACTURADO POR FAVOR  98400 facturado por $73900 dado que el servicio y el paciente se encuentra capitado con las misma IPS se verifica y para el mes de atención se pago UPC para el paciente por ende no facturable por evento</t>
  </si>
  <si>
    <t xml:space="preserve">Ips acepta ojecion ,se persiste glosar codigo 906221 y 906223 laboratorios capitados con la misma IPS Se realiza glosa de la factura HMGY76915 correspondiente a (Hepatitis B ANTICUERPOS CENTRAL TOTALES ANTICORE HBcSEMIAUTOMATIZADO O AUTOMATIZADO)  HEPATITIS B ANTICUERPOS S ANTIHBS SEMIAUTOMATIZADO OAUTOMATIZADO FACTURADO POR FAVOR  98400 facturado por $73900 dado que el servicio y el paciente se encuentra capitado con las misma IPS se verifica y para el mes de atención se pago UPC para el paciente por ende no facturable por evento  </t>
  </si>
  <si>
    <t>HMGY77770</t>
  </si>
  <si>
    <t>GL-25394333058</t>
  </si>
  <si>
    <t xml:space="preserve">se objeta cobro de 4 terapias por psicologia de 5 facturadas por valor de $20200 c/u dado que en la historia clinica anexa solo soportan 1 terapia no dan cumplimiento a la Resolución 3047/2008 anexo 5 literal B </t>
  </si>
  <si>
    <t xml:space="preserve">se persiste cobro de 4 terapias por psicologia de 5 facturadas por valor de $20200 c/u dado que en la historia clinica anexa solo soportan 1 terapia no dan cumplimiento a la Resolución 3047/2008 anexo 5 literal B  ,se persiste glosa inicial por  cobro de 4 terapias por psicologia de 5 facturadas por valor de $20200 c/u dado que en la historia clinica anexa solo soportan 1 terapia no dan cumplimiento a la Resolución 3047/2008 anexo 5 literal B  </t>
  </si>
  <si>
    <t>HMGY81151</t>
  </si>
  <si>
    <t>GL-25394333105</t>
  </si>
  <si>
    <t xml:space="preserve">Se objeta cobro de una PSICOTERAPIA INDIVIDUAL POR PSICOLOGIA cód 943102 facturado por $54525  dado que no anexan soporte de la atención requiso necesario para su respectivo </t>
  </si>
  <si>
    <t xml:space="preserve">Se persiste cobro de una PSICOTERAPIA INDIVIDUAL POR PSICOLOGIA cód 943102 facturado por $54525  dado que no anexan soporte de la atención requiso necesario para su respectivo  </t>
  </si>
  <si>
    <t>HBOG4041140</t>
  </si>
  <si>
    <t>GL-25394333211</t>
  </si>
  <si>
    <t xml:space="preserve">IPS factura (1) sala de infusión hasta 2 horas por valor de $ 362400 en los soportes anexos por la IPS  se evidencia que el paciente ingreso para la infusión del medicamento por lo que se reconoce (1) sala de observación $ 98100 se glosa la diferencia $ 264300 </t>
  </si>
  <si>
    <t>eps levanta administracion en sala de infusion soportada</t>
  </si>
  <si>
    <t>HBOG4083782</t>
  </si>
  <si>
    <t>GL-25394333807</t>
  </si>
  <si>
    <t>Se objeta mayor valor facturado de 1 ESTUDIO MOLECULAR DE ENFERMEDADES 908412 Facturado por valor de $2128000 se reconoce a  SOAT10  por valor de $ 1612710 se glosa la diferencia por $515290</t>
  </si>
  <si>
    <t>HBOG4090692</t>
  </si>
  <si>
    <t>GL-25394333846</t>
  </si>
  <si>
    <t>Se objeta mayor valor cobrado  en el servicio 901236 UROCULTIVO(ANTIBIOGRAMA CONCETRACION MININA INHIBITORIAAUTOMATIZADO dado que la tarifa pactada entre las partes es soat 10% se evidencia que la IPS factura a $65700 se reconoce a tarifa pactada por $34700 se objeta la diferencia31000</t>
  </si>
  <si>
    <t>HBOG4101621</t>
  </si>
  <si>
    <t>GL-25394334307</t>
  </si>
  <si>
    <t>Se objeta el cobro de un examen de colesterol LDL  facturado por valor de $ 29700 porque es un examen no facturable debido a que su resultado es un cálculo matemático realizado en el laboratorio entre los otros exámenes integrantes del perfil lipidio (colesterol total colesterol de alta y triglicéridos)</t>
  </si>
  <si>
    <t>HMGY246621</t>
  </si>
  <si>
    <t>GL-25394334308</t>
  </si>
  <si>
    <t xml:space="preserve">Se glosa (1) tiempo de protrombina (TP) por valor de $ 36300 (1) tiempo tromboplastina parcial (TTP) $ 35400 hemograma II hemoglobina hematocrito recuentro de eritrocito dado que se verifican en las bases de datos de Coosalud EPS para la fecha de atención esta Capitado en su Institución Total $ 96600,Se glosa 2 radiografía de dedo mano $50700c/u radiografía de rodilla $65700 Y fluoroscopia como guía para procedimiento $152400  dado que se verifican en las bases de datos de Coosalud EPS para la fecha de atención esta Capitado en su Institución Total $ 319500 ,Se glosa consulta de urgencia por medicina general $ 59100  dado que se verifican en las bases de datos de Coosalud EPS para la fecha de atención esta Capitado en su Institución Total $ 59100 </t>
  </si>
  <si>
    <t>HMGY246805</t>
  </si>
  <si>
    <t>GL-25394334309</t>
  </si>
  <si>
    <t xml:space="preserve">Se glosa (2) 902045 tiempo de protrombina (TP) por valor de $ 36300c/u (2)902049tiempo tromboplastina parcial (TTP) $ 35400c/u 902208 hemograma II hemoglobina hematocrito recuentro de eritrocito $ 24900 dado que se verifican en las bases de datos de Coosalud EPS para la fecha de atención esta Capitado en su Institución Total $ 168300 ,Se glosa (3)radiografía de tobillo lateral rotación interna $50700 c/u Y fluoroscopia como guía para procedimiento $152400  dado que se verifican en las bases de datos de Coosalud EPS para la fecha de atención esta Capitado en su Institución Total $ 304500 ,Se glosa consulta de urgencia por medicina general $ 59100  dado que se verifican en las bases de datos de Coosalud EPS para la fecha de atención esta Capitado en su Institución Total $ 59100 </t>
  </si>
  <si>
    <t>HMGY241180</t>
  </si>
  <si>
    <t>GL-25394334310</t>
  </si>
  <si>
    <t>Se glosa (3) 902045 tiempo de protrombina (TP) por valor de $ 36300c/u (3)902049 tiempo tromboplastina parcial (TTP) $ 35400c/u (4) 902208 hemograma II hemoglobina hematocrito recuentro de eritrocito $ 24900(4)903809 bilirrubinas directa por valor $10500c/u (4) 903809 bilirrubinas total por valor$ 13500c/u 903841 glucosa en suero  u otro fluido por valor $15000 (1) 906915  prueba no treponemas  manual por valor $15900 (1) 907106 uroanalisis  por valor 15900dado que se verifican en las bases de datos de Coosalud EPS para la fecha de atención esta Capitado en su Institución Total $ 457500</t>
  </si>
  <si>
    <t>FAC700179</t>
  </si>
  <si>
    <t>GL-25399385255</t>
  </si>
  <si>
    <t>Se objetan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t>
  </si>
  <si>
    <t>Persiste glosa inicial correspondiente a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 ,SE LEVANTA GLOSA YA QUE COMO LO EXPRESA LA NORMATIVIDAD LA INSTITUCION NO CUENTA CON ESPECIALISTA TODOS LOS DIAS NI LAS 24 HORAS POR TAL MOTIVO SE PROCEDE A FACTURAR LAS ATENCIONES</t>
  </si>
  <si>
    <t>FAC697315</t>
  </si>
  <si>
    <t>GL-25399385258</t>
  </si>
  <si>
    <t>Se objeta 1 estudio con tinciones de rutina por valor de $ 101600 por no soportada su realización según lo estipula la resolución 3047 de 2008 en el anexo técnico No 5 literal B) Es de anotar que las ayudas Dx de II nivel requieren su respectivo soporte</t>
  </si>
  <si>
    <t xml:space="preserve">Se levanta glosa por valor de $ 101600 correspondiente a 1 estudio con tinciones de rutina por no soportado la IPS adjunta el respectivo soporte donde se evidencie su realizacion </t>
  </si>
  <si>
    <t>FAC697882</t>
  </si>
  <si>
    <t>GL-25399385259</t>
  </si>
  <si>
    <t>Se objeta 1 buretrol por valor de $ 2590 por no soportada su utilización se reconoce 1 cada 72 horas facturan 2 se reconoce 1 se glosa la diferenciaSe objetan 4 yelco N 22 por valor de $ 11188 por no soportada su utilización se reconoce 1 cada 72 horas facturan 5 se reconoce 1 se glosa la diferencia,Se objeta mayor valor cobrado ( según precio promedio de otras IPS del mercado ) de  4317 lts de oxigeno lo facturan por valor de $ 99291 ( $ 23 lts ) y se reconocer por valor de ($ 20 litro) $ 86340 se glosa la diferencia por valor de $ 12951,Se objetan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t>
  </si>
  <si>
    <t>Persiste glosa inicial correspondiente a 1 buretrol por valor de $ 2590 por no soportada su utilización se reconoce 1 cada 72 horas facturan 2 se reconoce 1 se glosa la diferenciaPersiste glosa inicial correspondiente a 4 yelco N 22 por valor de $ 11188 por no soportada su utilización se reconoce 1 cada 72 horas facturan 5 se reconoce 1 se glosa la diferencia Persiste glosa inicial correspondiente a mayor valor cobrado ( según precio promedio de otras IPS del mercado ) de  4317 lts de oxigeno lo facturan por valor de $ 99291 ( $ 23 lts ) y se reconocer por valor de ($ 20 litro) $ 86340 se glosa la diferencia por valor de $ 12951 Persiste glosa inicial correspondiente a 3 atenciones diarias intrahospitalarias por medico general por valor $ 112500 por no facturable según lo establecido en el Artículo 48 del Decreto 2423 de 1996 adicionalmente la atención por medico general se encuentra incluida en los servicios básicos de la estancia según el artículo 40 del Decreto 2423 de 1996 ,SE LEVANTA GLOSA</t>
  </si>
  <si>
    <t>TOCAIMA</t>
  </si>
  <si>
    <t>MFAT0001029816</t>
  </si>
  <si>
    <t>GL-25399385260</t>
  </si>
  <si>
    <t>Se objeta 1 creatinina depuración por valor de $ 21300 por no ordenado por el medico tratante y por no soportada su realización se reconoce como 1 creatinina en suero por valor de $ 13200 se glosa la diferencia por valor de $ 8100,Se objeta 25% no descontado de 1 radiografía de tórax por valor de $ 16550 ya que no se evidencia el respectivo estudio por parte del radiólogo según artículo 23 parágrafo 1 del Decreto 2423 de 1996</t>
  </si>
  <si>
    <t xml:space="preserve">SE ACEPTA OBJECION EN MVC EN LABORATORIO CREATININA Y EL 25% DE RX DE TORAX POR NO LECTURA DE RADIOLOGO </t>
  </si>
  <si>
    <t>MFAT0001020529</t>
  </si>
  <si>
    <t>GL-25399385261</t>
  </si>
  <si>
    <t>Se objetan 3 tiras para glucometrias por valor de $ 5070 por no facturables por estar incluido en la tarifa del laboratorio facturado en esta cuenta adicional facturan 3 y solo le realizan 1 glucometria</t>
  </si>
  <si>
    <t xml:space="preserve">SE ACEPTA OBJECION EN INSUMO NO FACTURABLE INCLUIDO EN EL DEL  LABORATORIO </t>
  </si>
  <si>
    <t>MFAT0001024153</t>
  </si>
  <si>
    <t>GL-25399385269</t>
  </si>
  <si>
    <t>Se objeta 1 tira para glucometria por valor de $ 1690 por no facturable por estar incluido en la tarifa del laboratorio facturado en esta cuenta,Se objeta 25% no descontado de 1 radiografía de tórax por valor de $ 16550 ya que no se evidencia el respectivo estudio por parte del radiólogo según artículo 23 parágrafo 1 del Decreto 2423 de 1996</t>
  </si>
  <si>
    <t>SE ACEPTA OBJECION EN INSUMO NO FACTURABLE INCLUIDO EN EL DEL  LABORATORIO // SE ACEPTA EL 25% DEL RX POR FALTA DE LECTURA DE RADIOLOGO</t>
  </si>
  <si>
    <t>FEHF171854</t>
  </si>
  <si>
    <t>GL-2545737043</t>
  </si>
  <si>
    <t>Se objeta $4689 Concepto NCX0003795  BARRACANULADAX350MM   MVC SE RECONOCE PRECIO DE COMPRA 12% SE  AJUSTA LA DIFERENCIA</t>
  </si>
  <si>
    <t>IPS ACEPTA MVC EN INSUMO</t>
  </si>
  <si>
    <t>FEHF92971</t>
  </si>
  <si>
    <t>GL-2545737044</t>
  </si>
  <si>
    <t xml:space="preserve">Se objeta $198160 Concepto 300901036  RESUCITADORMANUALADULTOSCONPESOSUPERIORA30KGLIBRED  INSUMO NO FACTURABLE INCLUIDO EN LA DOTACION BASICA DE TODAS LAS UNIDADES Se objeta $617943 Concepto 300102154  CATETERSUBCLAVIOTRILUMENADULTO NO INLCUIDO EN ANEXO DE TARIFAS SIN ANEXO DE  FACTURA  DE  COMPRA  UAN VEZ SOPORTADA SE RECONOCERA PRECIO DE COMPRA   12%  </t>
  </si>
  <si>
    <t>Se levanta glosa el resucitador manual o ambu es deshechable  se utilizó en urgencias  por lo cual  es facturable</t>
  </si>
  <si>
    <t>HBOG4060008</t>
  </si>
  <si>
    <t>GL-2545737305</t>
  </si>
  <si>
    <t>Se objeta $1562100 Concepto 883434  COLANGIORESONANCIA   PROCEDIMIENTO NO HOMOLOGDO EN MANULA CONTRATADO SIN COTIZACION DE SERVICIOS NO ES POSIBLE VERIFICAR EL VALOR FACTRUIADO,Se objeta $511393 Concepto CT1029766  HEMOSTATICOTOPICOABSORBIBLEFIBRILAR51X102   Se objeta $152611 Concepto F25D02  DRENDESILICONAREDONDOSINCONECTOR19F   INSUMOS NO INCLUIDOS EN ANEXOS DE TARIFAS NO ANEXAN FACTURA DE COMPRA UNA VEZ SOPORTADA SE RECONOCERA PRECIO DE COMPRA  1 2%</t>
  </si>
  <si>
    <t>Gl-25510310148</t>
  </si>
  <si>
    <t xml:space="preserve">Se objeta el cobro de 1 ESTUDIO DE COLORACION BASICA EN BIOPSIA   por valor $88200 no se evidencia resultados como requisito indispensable para su cobro como lo señala la resolución 3047 de 2008 anexo técnico 5 literal B numera 10 literal F  </t>
  </si>
  <si>
    <t xml:space="preserve">se levanta glosa ips anexa soporte $88200 </t>
  </si>
  <si>
    <t>GL-25510310149</t>
  </si>
  <si>
    <t>Glosa generada por auditoria concurrente CRISTIAN CAMILO CASALLAS MORANTESse realiza objeción integral estancia medicamentos insumos laboratorios consultas e interconsultas derivadas de esta estancia paciente con reingreso por la misma causa desde el dia16 al 23 de septiembre paciente en pop de histerectomia mas correcion de histerocele el 12 de septiembre y reingresa por hematoma de la cupula vaginal sobreinfectado el dia 16 de septiembreSe objeta 6 Dias INTERNACION EN SERVICIO COMPLEJIDAD MEDIANA HABITACION TRES CAMAS  por $1064400,Se objeta el cobro de insumos y materiales por $37214  segun Glosa generada por auditoria concurrente CRISTIAN CAMILO CASALLAS MORANTES ver item inicial,Se objeta el cobro de la totalidad de los  Medicamentos suministrados por $96075  segun Glosa generada por auditoria concurrente CRISTIAN CAMILO CASALLAS MORANTES ver item inicial,Se objeta el cobro de ULTRASONOGRAFIA PELVICA GINECOLOGICA TRANSVAGINAL por $102100  segun Glosa generada por auditoria concurrente CRISTIAN CAMILO CASALLAS MORANTES ver item inicial</t>
  </si>
  <si>
    <t xml:space="preserve">IPS NO ACEPTA OBJECION PACIENTE INGRESA POR OLIGURIA Y DISURIA CON ANTECEDENTES DE USO DE SONDA VESICAL DIAGNOSTICO DE INGRESO TIENE QUE VER CON EL NO USO DE SONDA,se persiste Glosa generada por auditoria concurrente CRISTIAN CAMILO CASALLAS MORANTESse realiza objeción integral estancia medicamentos insumos laboratorios consultas e interconsultas derivadas de esta estancia paciente con reingreso por la misma causa desde el dia16 al 23 de septiembre paciente en pop de histerectomia mas correcion de histerocele el 12 de septiembre y reingresa por hematoma de la cupula vaginal sobreinfectado el dia 16 de septiembreSe objeta 6 Dias INTERNACION EN SERVICIO COMPLEJIDAD MEDIANA HABITACION TRES CAMAS  por $1064400  </t>
  </si>
  <si>
    <t>GL-25510310150</t>
  </si>
  <si>
    <t xml:space="preserve">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de su realización como requisito indispensable para su cobro como lo señala la resolución 3047 de 2008 anexo técnico 5 literal B numera 10 literal F  </t>
  </si>
  <si>
    <t xml:space="preserve">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levanta glosa ips anexa soporte $203200 Se persiste  el cobro de 1 Treponema pallidum anticuerpos por $82200  La IPS realiza prueba presuntiva del sifilis VDRL la cual se reconoce  por valor de $13100 se  objeta la diferencia por $69100  ,Se persiste  el cobro de 1 Treponema pallidum anticuerpos por $82200  La IPS realiza prueba presuntiva del sifilis VDRL la cual se reconoce  por valor de $13100 se  objeta la diferencia por $69100  </t>
  </si>
  <si>
    <t>GL-25510310151</t>
  </si>
  <si>
    <t xml:space="preserve">se levanta glosa ips anexa soporte $101600 </t>
  </si>
  <si>
    <t>GL-25510310152</t>
  </si>
  <si>
    <t xml:space="preserve">Se objeta el cobro de 1 ESTUDIO DE COLORACION BASICA EN BIOPSIA  por valor $88200 no se evidencia resultados como requisito indispensable para su cobro como lo señala la resolución 3047 de 2008 anexo técnico 5 literal B numera 3 literal D  </t>
  </si>
  <si>
    <t>GL-25510310157</t>
  </si>
  <si>
    <t xml:space="preserve">se levatan glosa ips anexa soportes $ 88200 </t>
  </si>
  <si>
    <t>GL-25510310158</t>
  </si>
  <si>
    <t xml:space="preserve">Se levanta glosa IPS anexa soporte requerido $88200 </t>
  </si>
  <si>
    <t>GL-25510310220</t>
  </si>
  <si>
    <t xml:space="preserve">Se objeta el cobro de 1 ESTUDIO DE COLORACION BASICA EN BIOPSIA   por valor $113800 no se evidencia resultados como requisito indispensable para su cobro como lo señala la resolución 3047 de 2008 anexo técnico 5 literal B numera 10 literal F  </t>
  </si>
  <si>
    <t xml:space="preserve">Se levanta glosa IPS anexa soporte $113800 </t>
  </si>
  <si>
    <t>HBOG2972897</t>
  </si>
  <si>
    <t>GL-25510310638</t>
  </si>
  <si>
    <t>Se objeta el cobro de ESTIMULACION TEMPRANA SESION por $9200 no se encuentra en el anexo tecnico 2 de la resolucion 5857 de 2018 por lo tanto se considera servicio No pbs sin fallo de tutela o Mipres que avale su realizacion Se le solicita a la IPS realizar factura individual dirigida al ente territorial como lo señala la resolucion 1479 de 2015,Se objeta el cobro de VALORACION POR EL PEDIATRA  DURANTE HOSP por $43000 no se evidencia soportes de su realizacion como requisito indispensable para su cobro como lo señala la resolucion 3047 de 2008 La IPS anexa evolucion por parte del personal de enfermeria</t>
  </si>
  <si>
    <t>HBOG2974055</t>
  </si>
  <si>
    <t>GL-25510310648</t>
  </si>
  <si>
    <t xml:space="preserve">Se objeta el cobro de 1 ESTUDIO DE COLORACION BASICA EN BIOPSIA por valor $ 113800 no se evidencia resultados de su realización como requisito indispensable para su cobro como lo señala la resolución 3047 de 2008 anexo técnico 5 literal B numeral 10 literal F </t>
  </si>
  <si>
    <t>HMGY94142</t>
  </si>
  <si>
    <t>GL-25510311678</t>
  </si>
  <si>
    <t xml:space="preserve">Se objeta el cobro de 1 ECOCARDIOGRAMA TRANSTORÁCICO CON CONTRASTE  por valor $499600 no se evidencia resultados como requisito indispensable para su cobro como lo señala la resolución 3047 de 2008 anexo técnico 5 literal B numera 10 literal F  Se objeta el cobro de 1 TRASLADO ASISTENCIAL MEDICALIZADO TERRESTRE PRIMARIO  por $1787150 no se evidencia resolucion interna emana por la IPS donde se establezcan las tarifas de los trasladoSe objeta el cobro del 25% del valor del Rx de torax por $16350  no anexan lectura del radiologo como requisito para el cobro total del apoyo diagnostico como lo señala el articulo 23 parágrafo 1 del decreto 2423 de 1996Se objeta el cobro de 1 RESPIRACIÓN DE PRESIÓN POSITIVA INTERMITENTE RPPI SOD por $21000 no se evidencia soportes de su realizacion como requisito indispensable para su cobro como lo exige la resolucion 3047 de 2008,Se objeta el cobro de material medico quirúrgico empleado en atención del paciente se encuentran incluidos en la tarifa de la estancia según lo estipula el articulo 40  del Decreto 2423/96Se objeta $ 1998 Concepto 1518020115  EXTENSION PARA ANESTESIA  Se objeta $ 9975 Concepto 151404019069D  RESPIRADOR N95 SI VALVULAS (DONACION)  Se objeta $ 21420 Concepto 20093588  APOSITO ADHESIVO HIDROCELULAR (TEGADERM) 6CMX7CM  4Se objeta $ 44476 Concepto 1518020080  CIRCUITO DE ANESTESIA ADULTO ABIERTO Se objeta $ 128359 Concepto 1518020017  RESUCITADOR MANUAL AMBU ADULTO DESECHABLE 1 </t>
  </si>
  <si>
    <t xml:space="preserve">SE ACEPTA EL VALOR DE $ 33393 POR INSUMO NO FACTURABLE  SE ANEXA SOPORTE DE HC  Y SOPORTE DE BITACORA Y LA RESOLUCION DE LAS TARIFAS INSTITUCIONALES DE LA AMBULANCIA PARA LA EVIDENCIA DEL COBRO REALIZADO Y EL INSUMO SE COBRA SEGÚN LA RESOLUCION 055 DE 2021 ( TARIFA INSTITUCIONAL),Se levanta glosa por el cobro del 25% del valor del Rx de torax por $16350 la IPS anexan lectura del radiologo como requisito para el cobro total del apoyo diagnostico como lo señala el articulo 23 parágrafo 1 del decreto 2423 de 1996 con lo cual subsana la glosaSe persiste glosa por el cobro de 1 ECOCARDIOGRAMA TRANSTORÁCICO CON CONTRASTE  por valor $499600 no se evidencia resultados como requisito indispensable para su cobro como lo señala la resolución 3047 de 2008 anexo técnico 5 literal B numera 10 literal F  Se persiste glosa por el cobro de 1 TRASLADO ASISTENCIAL MEDICALIZADO TERRESTRE PRIMARIO  por $1787150 no se evidencia resolucion interna emana por la IPS donde se establezcan las tarifas de los traslado La IPS anexa resolucion pero no es claro la liquidacion del cobroSe persiste glosa por el cobro de 1 RESPIRACIÓN DE PRESIÓN POSITIVA INTERMITENTE RPPI SOD por $21000 no se evidencia soportes de su realizacion como requisito indispensable para su cobro como lo exige la resolucion 3047 de 2008 La IPS acepta glosa parcial por el cobro de material medico quirúrgico empleado en atención del paciente se encuentran incluidos en la tarifa de la estancia según lo estipula el articulo 40  del Decreto 2423/96Se objeta $ 1998  EXTENSION PARA ANESTESIA  Se objeta $ 9975  RESPIRADOR N95 SI VALVULAS (DONACION)  Se objeta $ 21420 APOSITO ADHESIVO HIDROCELULAR (TEGADERM) 6CMX7CM  4Se objeta $ 44476 CIRCUITO DE ANESTESIA ADULTO ABIERTO Se persiste glosa por el cobro de material medico quirúrgico empleado en la atención del paciente se encuentran incluidos en la tarifa de la estancia según lo estipula el articulo 40  del Decreto 2423/96Se objeta $ 128359 RESUCITADOR MANUAL AMBU ADULTO DESECHABLE </t>
  </si>
  <si>
    <t>HMGY94194</t>
  </si>
  <si>
    <t>GL-25510311679</t>
  </si>
  <si>
    <t>Se objeta el cobro de 1 HAPTOGLOBINA SEMIAUTOMATIZADA  por valor $30800 no se evidencia resultados como requisito indispensable para su cobro como lo señala la resolución 3047 de 2008 anexo técnico 5 literal B numera 10 literal F,Se objeta el cobro de 4 TRANSFUSIÓN DE LA UNIDAD DE GLÓBULOS ROJOS O ERITROCITOS  por $292000 los registros de transfusion no se encuentran debidamente firmados por el profesional con su registro y especialidad que supervisa el procedimiento por lo cual no se reconoce su cobro</t>
  </si>
  <si>
    <t xml:space="preserve">SE ANEXA SOPORTE DE HC Y SOPORTES DE BANCO DE SANGRE,Se levanta glosa por el cobro de 1 HAPTOGLOBINA SEMIAUTOMATIZADA  por valor $30800 no se evidencia resultados como requisito indispensable para su cobro como lo señala la resolución 3047 de 2008 anexo técnico 5 literal B numera 10 literal F La IPS anexa soporte con lo cual subsana la objecion Se persiste glosa por el cobro de 4 TRANSFUSIÓN DE LA UNIDAD DE GLÓBULOS ROJOS O ERITROCITOS  por $292000 los registros de transfusion no se encuentran debidamente firmados por el profesional con su registro y especialidad que supervisa el procedimiento por lo cual no se reconoce su cobro No anexan soporte para subsanar la objecion </t>
  </si>
  <si>
    <t>HMGY97449</t>
  </si>
  <si>
    <t>GL-25510311680</t>
  </si>
  <si>
    <t xml:space="preserve">Glosa generada por gestor Hospitalaria SANDRA MARCELA MORENO GONZALEZJunio 3 al 5 general con adecuada respuesta al tratamiento con disminución de signos de sobrecarga con reporte de ecocardiograma con ventrículo izquierdo función sistólica conservada fevi estimada de 64 Disfunción diastólica tipo i con función sistólica conservada dilatación biauricular a predominio derecho esclerosis mitro aortica leve con insuficiencia aortica leve Usuaria pendiente oxigeno domiciliario verifico y la ips no a iniciado la solicitud por el correo se realiza alerta de atención no conforme desde el día 3 de junioRealizo la alerta por atención no conforme por la estancia injustificada de los días  345 junio y que no han iniciado la solicitud del oxigeno domiciliarioJunio 6 al 8 general continúa con oxígeno por cánula nasal a 2l/min a la auscultación pulmonar con estertores con mejoría de signos de sobrecarga hídrica con adecuada evolución clínica le inicia terapia física Continua con alerta por atención no conforme por la estancia de los días 6 7 y 8 de junioRealizo la alerta por atención no conforme por la estancia de los días 6 7 y 8 de junio sin criterios médicos de estancia hospitalaria no se evidencia inicio de tramites de oxigeno domiciliarioSe objetan 6 Dias INTERNACIÓN COMPLEJIDAD MEDIANA HABITACION TRES CAMAS  por $1167600,Se objeta el cobro de 1 EQUIPO PORTATIL CONVENCIONAL  por $48000 no se evidencia soportes de su uso,Se objeta el cobro de 6  CUIDADO (MANEJO) INTRAHOSPITALARIO POR MEDICINA ESPECIALIZADA  por $328800 las cuales fueron realizadas durante los dias de estancia objetados por gestion hospitalaria por lo cual no se reconoce su cobro,Se objeta el cobro de material medico quirúrgico empleado en atención del paciente se encuentran incluidos en la tarifa de la estancia según lo estipula el articulo 40  del Decreto 2423/96Se objeta $ 9975 Concepto 151404019069D  RESPIRADOR N95 SI VALVULAS (DONACION) Se objeta $ 20434 Concepto 1518020151  HUMIDIFICADOR DE OXIGENO  2 </t>
  </si>
  <si>
    <t xml:space="preserve">SE ACEPTA VALOR $ 38143 POR MAYOR VALOR COBRADO  SE ANEXA SOPORTE DE HC ENVIOS Y ANEXOS DONDE SE ESPECIFICA EL COBRO DE LA ESTANCIA ,Se levanta glosa por el cobro de 1 EQUIPO PORTATIL CONVENCIONAL  por $48000  la IPS anexa soportes de su uso   La IPS acepta glosa por $9975 RESPIRADOR N95 SI VALVULAS (DONACION) insumos no facturableSe persiste glosa por el cobro de material medico quirúrgico empleado en atención del paciente se encuentran incluidos en la tarifa de la estancia según lo estipula el articulo 40  del Decreto 2423/96Se objeta $ 20434 Concepto 1518020151  HUMIDIFICADOR DE OXIGENO  2 Se persiste Glosa generada por gestor Hospitalaria SANDRA MARCELA MORENO GONZALEZJunio 3 al 5 general con adecuada respuesta al tratamiento con disminución de signos de sobrecarga con reporte de ecocardiograma con ventrículo izquierdo función sistólica conservada fevi estimada de 64 Disfunción diastólica tipo i con función sistólica conservada dilatación biauricular a predominio derecho esclerosis mitro aortica leve con insuficiencia aortica leve Usuaria pendiente oxigeno domiciliario verifico y la ips no a iniciado la solicitud por el correo se realiza alerta de atención no conforme desde el día 3 de junioRealizo la alerta por atención no conforme por la estancia injustificada de los días  345 junio y que no han iniciado la solicitud del oxigeno domiciliarioJunio 6 al 8 general continúa con oxígeno por cánula nasal a 2l/min a la auscultación pulmonar con estertores con mejoría de signos de sobrecarga hídrica con adecuada evolución clínica le inicia terapia física Continua con alerta por atención no conforme por la estancia de los días 6 7 y 8 de junioRealizo la alerta por atención no conforme por la estancia de los días 6 7 y 8 de junio sin criterios médicos de estancia hospitalaria no se evidencia inicio de tramites de oxigeno domiciliarioSe objetan 6 Dias INTERNACIÓN COMPLEJIDAD MEDIANA HABITACION TRES CAMAS  por $1167600 Se persiste glosa por el cobro de 6  CUIDADO (MANEJO) INTRAHOSPITALARIO POR MEDICINA ESPECIALIZADA  por $328800 las cuales fueron realizadas durante los dias de estancia objetados por gestion hospitalaria por lo cual no se reconoce su cobro </t>
  </si>
  <si>
    <t>HMGY97623</t>
  </si>
  <si>
    <t>GL-25510311681</t>
  </si>
  <si>
    <t xml:space="preserve">Se objeta el cobro de 1 TRASLADO ASISTENCIAL MEDICALIZADO TERRESTRE SECUNDARIO por $292500 no se evidencia resolucion interna de la IPS donde se establezcan las tarifas de los trasladosSe objeta el cobro de 15 REGISTRO DE OXIMETRÍA CUTÁNEA por $490500 la IPS factura 24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,Se objeta el cobro de material medico quirúrgico empleado en atención del paciente se encuentran incluidos en la tarifa de la estancia según lo estipula el articulo 40  del Decreto 2423/96Se objeta $ 2772 Concepto 1518020209  NIPLE CON TUERCA  Se objeta $ 7791 Concepto 1518020144  GUIA DE INTUBACION ADULTO  Se objeta $ 10217 Concepto 1518020151  HUMIDIFICADOR DE OXIGENO  Se objeta $ 26186 Concepto 1518020153  INCENTIVO RESPIRATORIO Se objeta $ 128359 Concepto 1518020017  RESUCITADOR MANUAL AMBU ADULTO DESECHABLE  Se objeta $ 1998 Concepto 1518020115  EXTENSION PARA ANESTESIA </t>
  </si>
  <si>
    <t xml:space="preserve">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ANEXA SOPORTE DE BITACORA Y RESOLUCION   LOS MEDICAMENTOS SE COBRAN SEGUN RESOLUCION 055 DEL 2021 ( TARIFA INSTITUCIONAL,Se persiste glosa el cobro de 1 TRASLADO ASISTENCIAL MEDICALIZADO TERRESTRE SECUNDARIO por $292500 no se evidencia resolucion interna de la IPS donde se establezcan las tarifas de los trasladosSe persiste glosa por el cobro de 15 REGISTRO DE OXIMETRÍA CUTÁNEA por $490500 la IPS factura 24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La IPS acepta glosa por insumos no facturablesSe objeta $ 2772 Concepto 1518020209  NIPLE CON TUERCA  Se objeta $ 1998 Concepto 1518020115  EXTENSION PARA ANESTESIASe persiste glosa por el cobro de material medico quirúrgico empleado en atención del paciente se encuentran incluidos en la tarifa de la estancia según lo estipula el articulo 40  del Decreto 2423/96Se objeta $ 7791 Concepto 1518020144  GUIA DE INTUBACION ADULTO  Se objeta $ 10217 Concepto 1518020151  HUMIDIFICADOR DE OXIGENO  Se objeta $ 26186 Concepto 1518020153  INCENTIVO RESPIRATORIO Se objeta $ 128359  RESUCITADOR MANUAL AMBU ADULTO DESECHABLE  </t>
  </si>
  <si>
    <t>HMGY97627</t>
  </si>
  <si>
    <t>GL-25510311682</t>
  </si>
  <si>
    <t xml:space="preserve">Se objeta el cobro de 19 REGISTRO DE OXIMETRÍA CUTÁNEA por $621300 la IPS factura 28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día,Se objeta el cobro de material medico quirúrgico empleado en atención del paciente se encuentran incluidos en la tarifa de la estancia según lo estipula el articulo 40  del Decreto 2423/96Se objeta $ 2772 Concepto 1518020209  NIPLE CON TUERCA  Se objeta $ 10217 Concepto 1518020151  HUMIDIFICADOR DE OXIGENO  Se objeta $ 26186 Concepto 1518020153  INCENTIVO RESPIRATORIO  Se objeta $ 34272 Concepto 1518020295D  TAPABOCAS DESECHABLES N95 ALTA EFICIENCIA UNIDAD  (3) </t>
  </si>
  <si>
    <t xml:space="preserve">La IPS acepta glosa por $34272 TAPABOCAS DESECHABLES N95 ALTA EFICIENCIA UNIDAD  (3) insumos no facturablesSe persiste glosa por el cobro de material medico quirúrgico empleado en atención del paciente se encuentran incluidos en la tarifa de la estancia según lo estipula el articulo 40  del Decreto 2423/96Se objeta $ 2772 Concepto 1518020209  NIPLE CON TUERCA  Se objeta $ 10217 Concepto 1518020151  HUMIDIFICADOR DE OXIGENO  Se objeta $ 26186 Concepto 1518020153  INCENTIVO RESPIRATORIO   Se persiste glosa por el cobro de 19 REGISTRO DE OXIMETRÍA CUTÁNEA por $621300 la IPS factura 28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,SE ACEPTA EL VALOR DE $ 35374 POR TAPABOCAS E INSUMOS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</si>
  <si>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HMGY97667</t>
  </si>
  <si>
    <t>GL-25510311683</t>
  </si>
  <si>
    <t>Se objeta el cobro de 1 TRASLADO ASISTENCIAL MEDICALIZADO TERRESTRE SECUNDARIO por $292500 no anexan hoja de traslado como lo exige la resolucion 3047 de 2008 ni anexan resolucion interna  generada por la IPS donde se establecen las tarifas de los trasladosSe objeta el cobro de 1 ECOCARDIOGRAMA TRANSTORÁCICO CON CONTRASTE por valor $499600 no se evidencia resultados como requisito indispensable para su cobro como lo señala la resolución 3047 de 2008 anexo técnico 5 literal B numera 10 literal F  Se objeta el cobro de 14 REGISTRO DE OXIMETRÍA CUTÁNEA por $457800 la IPS factura 27 pero solo se reconoce 1 Medición diaria y el usuario estuvo internado desde el 04 al 16 de Junio por lo cual solo se reconocen 13 mediciones Se le aclara a la IPS que las mediciones se realizan mediante un dispositivo electrónico y no implican el uso de reactivos ni procesamiento de muestra por lo cual se reconoce 1 medición por día,Se objeta el cobro de material medico quirúrgico empleado en atención del paciente se encuentran incluidos en la tarifa de la estancia según lo estipula el articulo 40  del Decreto 2423/96Se objeta $ 1998 Concepto 1518020115  EXTENSION PARA ANESTESIA  Se objeta $ 2772 Concepto 1518020209  NIPLE CON TUERCA Se objeta $ 10217 Concepto 1518020151  HUMIDIFICADOR DE OXIGENO</t>
  </si>
  <si>
    <t xml:space="preserve">SE ACEPTA EL VALOR DE $ 4770 POR MAYOR VALOR COBRADO   SE ANEXA SOPORTE DE BITACORA DE AMBULANCIA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levanta glosa por el cobro de 1 ECOCARDIOGRAMA TRANSTORÁCICO CON CONTRASTE por valor $499600 no se evidencia resultados como requisito indispensable para su cobro como lo señala la resolución 3047 de 2008 anexo técnico 5 literal B numera 10 literal F  La IPS anexa resultado con lo cual subsana la objecionSe persiste glosa el cobro de 1 TRASLADO ASISTENCIAL MEDICALIZADO TERRESTRE SECUNDARIO por $292500 no anexan hoja de traslado como lo exige la resolucion 3047 de 2008 ni anexan resolucion interna  generada por la IPS donde se establecen las tarifas de los traslados La resolucion anexa no es clara en la liquidacion del trasladoSe persiste glosa por el cobro de 14 REGISTRO DE OXIMETRÍA CUTÁNEA por $457800 la IPS factura 27 pero solo se reconoce 1 Medición diaria y el usuario estuvo internado desde el 04 al 16 de Junio por lo cual solo se reconocen 13 mediciones Se le aclara a la IPS que las mediciones se realizan mediante un dispositivo electrónico y no implican el uso de reactivos ni procesamiento de muestra por lo cual se reconoce 1 medición por día La IPS acepta glosa por el cobro de material medico quirúrgico empleado en atención del paciente se encuentran incluidos en la tarifa de la estancia según lo estipula el articulo 40  del Decreto 2423/96Se objeta $ 1998 Concepto 1518020115  EXTENSION PARA ANESTESIA  Se objeta $ 2772 Concepto 1518020209  NIPLE CON TUERCA Se objeta $ 10217 Concepto 1518020151  HUMIDIFICADOR DE OXIGENO  </t>
  </si>
  <si>
    <t>HBOG2941730</t>
  </si>
  <si>
    <t>Gl-2551039769</t>
  </si>
  <si>
    <t>Se objeta el cobro de exámenes de laboratorios sin soportes o resultados como requisitos indispensables para su cobro según la resolución 3047 de 2008 anexo técnico 5 literal B numeral 10 literal FSe objeta $ 73900  MIELOPEROXIDASA ANTICUERPOS Se objeta $ 73900  PROTEINASA 3  ANTICUERPOS Se objeta $ 123200  ELECTROFORESIS DE PROTEINAS DE LCR DETECCION DE BANDAS OLIGOCLONALES Se objeta $ 158000  HERPES I ANTICUERPOS IG G (2)Se objeta $ 158000  HERPES II ANTICUERPOS IG G (2)Se objeta $ 688000  ANTICUERPOS ACUAPORINA 4 SEMIAUTOMATIZAD (2)Se objeta $ 78400  VARICELA ZOSTER ANTICUERPOS IG M (2)</t>
  </si>
  <si>
    <t>se acepta   ANTICUERPOS ACUAPORINA 4 (688000) por no soporte Se soportan   MIELOPEROXIDASA ANTICUERPOS  PROTEINASA 3  ANTICUERPOS ELECTROFORESIS DE PROTEINAS DE LCR DETECCION DE BANDAS OLIGOCLONALES HERPES I ANTICUERPOS IG G (2) VARICELA ZOSTER ANTICUERPOS IG M (2)</t>
  </si>
  <si>
    <t>HBOG2945584</t>
  </si>
  <si>
    <t>GL-2551039824</t>
  </si>
  <si>
    <t>Glosa generada por Auditoria concurrente LAURA CATALINA SALCEDO PEREZPaciente con orden para valoracion por el servicio de gastroenterologia desde el dia 02 de agosto para definir conducta quirurgica el cual a la feha no se ha realizado provocando prolongar hospitalizacion SE OBJETA ESTANCIA POR LOS DIAS 3 AL 05 DE AGOSTO POR NO PERTINENCIAPaciente en la séptima década de la vida con CA de esofago siewert II quien se encuentra en espera de paso de stent por parte de gastroenterologia SE HABLA CON AUDITORIA PARA OPORTUNIDAD DE PASO A SALAS SE REALIZA RESPECTIVA OBJECION POR NO PERTINENCIA SE OBJETA EL DIA 6 DE AGOSTOSe objeta el cobro de 4 Cuidados diarios intrahospitalarios por medicina especializada por $199600Se objeta el cobro de 3 interconsultas por nutricion por $62700,Se objeta el cobro de Colesterol LDL por valor $24600 no facturable su valor es igual a la suma de los exámenes que conforman el perfil lipido y solo se facturara si es ordenado como Colesterol de baja densidad inmunologico directo o el triglicerido se encuentra por encima de 400Se objeta el cobro de 2 GLUCOMETRIAS por $13600 La IPS factura 40 Glucometrias pero soportan la realizacion de 38 Glucometrias por lo tanto se objetan 2 Glucometrias</t>
  </si>
  <si>
    <t>Ips soporta  glucometrias Iips acepta ldl  Ips acepta cuidados diarios  Se soporta ic de nutricin pcte con nutricin  enteral Y/o parenteral da lugar a cobro de acuerdo manual soat art 40 se adjunta soporte de nutricion</t>
  </si>
  <si>
    <t>HBOG2949875</t>
  </si>
  <si>
    <t>Gl-2551039856</t>
  </si>
  <si>
    <t>Se objeta el cobro de 1 imagen y doppler pulsado espectral (Duplex scanning) por valor $313700 y incremento del 30% del doppler pulsado por $94100 no se evidencia resultados de su realización como requisito indispensable para su cobro como lo señala la resolución 3047 de 2008 anexo técnico 5 literal B numera 10 literal F  La IPS factura 3 y soportan 2,Se objeta el cobro de 2 Colesterol LDL por valor $49200 no facturable su valor es igual a la suma de los exámenes que conforman el perfil lipido y solo se facturara si es ordenado como Colesterol de baja densidad inmunologico directo o el triglicerido se encuentra por encima de 400Se objeta el cobro de exámenes de laboratorios sin soportes o resultados como requisito indispensables para su cobro según la resolución 3047 de 2008 anexo técnico 5 literal B numera 10 literal F 8 Glucometrias por $54400 facturan 102 soportan 941 Fosforo por $16600 facturan 7 soportan 61 Magnesio por $19200 facturan 17 soportan 161 Proteina C reactiva por $41900 facturan 10 soportan 91 Sodio por $24300 facturan 21 soportan 206 Lactato por $251400,Se objeta el cobro de 2 Ecocardiograma modo M y bidimensional por valor $1024600 no se evidencia resultados de su realización como requisito indispensable para su cobro como lo señala la resolución 3047 de 2008 anexo técnico 5 literal B numera 10 literal F  ,Se objeta el cobro de exámenes de laboratorios sin soportes o resultados como requisito indispensables para su cobro según la resolución 3047 de 2008 anexo técnico 5 literal B numera 10 literal ESe objeta $ 129735 HEPARINA SODICA 25000UI SOL INY VIAL 5M sin soportes de aplicacionSe objeta $ 23724  MEROPENEM 1G PRECONS VIAL (2)  facturan 12  soportan 10Se objeta $ 47664  HEPARINA SODICA 5000UI SLN INY (6) facturan 21 soportan 15</t>
  </si>
  <si>
    <t>Ips soporta doppler 3 de 3 facturados adjunta resporteips acepta ldl Se acepta 8 glucomtErias  no soportadas Se soporta 7 de 7 fosforo 17 de 17 magnesio Se soporta 10 de 10 pcr Sodio 21 de 21 ips acepta 1 de 2 ecocardiograma no soportado  se soporta 1 realizado 25 de agosto se adjunta reporte heparina de 25000 unidades   f15 soportadas 10 se aceptan 5 en  hemodialisis (43245) se soportan  21 de 21 heaprinas de 5000unidades en plan de manejo(paginas 813142932344561788599104109114120 y 126  y en liquidos administrados  pagina 31 y 32 ips acepta 2 de 12 meropenem no soportados la spalicacion (23724)</t>
  </si>
  <si>
    <t>GL-255273148055</t>
  </si>
  <si>
    <t>Se objeta cobro por concepto de ESTUDIO DE COLORACIÓN BÁSICA EN BIOPSIA cód 898101 por valor de $93500 en vista de que el paciente y el servicio se encuentra capitado en esta institución por ende no facturable por evento de manera adicional</t>
  </si>
  <si>
    <t>Persiste glosa inicial cobro por concepto de ESTUDIO DE COLORACIÓN BÁSICA EN BIOPSIA cód 898101 por valor de $93500 en vista de que el paciente y el servicio se encuentra capitado en esta institución por ende no facturable por evento de manera adicional  ,Persiste glosa inicial Se objeta cobro por concepto de ESTUDIO DE COLORACIÓN BÁSICA EN BIOPSIA cód 898101 por valor de $93500 en vista de que el paciente y el servicio se encuentra capitado en esta institución por ende no facturable por evento de manera adicional  ,SE ACEPTA PACIENTE CAPITADO</t>
  </si>
  <si>
    <t>GL-255273148058</t>
  </si>
  <si>
    <t xml:space="preserve"> Se objeta cobro por concepto de ESTUDIO DE COLORACIÓN BÁSICA EN BIOPSIA cód 898101 por valor de $93500 C/U Y  cobran 2 por valor de $187 000 en vista de que el paciente y el servicio se encuentra capitado en esta institución por ende no facturable por evento de manera adicional</t>
  </si>
  <si>
    <t>Persiste glosa inicial  Se objeta cobro por concepto de ESTUDIO DE COLORACIÓN BÁSICA EN BIOPSIA cód 898101 por valor de $93500 C/U Y  cobran 2 por valor de $187 000 en vista de que el paciente y el servicio se encuentra capitado en esta institución por ende no facturable por evento de manera adicional  ,Persiste glosa inicial cobro por concepto de ESTUDIO DE COLORACIÓN BÁSICA EN BIOPSIA cód 898101 por valor de $93500 C/U Y  cobran 2 por valor de $187 000 en vista de que el paciente y el servicio se encuentra capitado en esta institución por ende no facturable por evento de manera adicional  ,SE ACEPTA PACIENTE CAPITADO</t>
  </si>
  <si>
    <t>GL-255273148059</t>
  </si>
  <si>
    <t xml:space="preserve">Persiste glosa inicial cobro por concepto de ESTUDIO DE COLORACIÓN BÁSICA EN BIOPSIA cód 898101 por valor de $93500 en vista de que el paciente y el servicio se encuentra capitado en esta institución por ende no facturable por evento de manera adicional  ,SE LEVANTA GLOSA ATENCION PERTINENTE Y SOPORTADA,Se persiste glosa inicial Se objeta cobro por concepto de ESTUDIO DE COLORACIÓN BÁSICA EN BIOPSIA cód 898101 por valor de $93500 en vista de que el paciente y el servicio se encuentra capitado en esta institución por ende no facturable por evento de manera adicional  </t>
  </si>
  <si>
    <t>GL-255273148063</t>
  </si>
  <si>
    <t>Se objeta cobro por concepto de ESTUDIO DE COLORACIÓN BÁSICA EN BIOPSIA cód 898101 por valor de $93500 C/Ucobran dos por valor de $187000 en vista de que el paciente y el servicio se encuentra capitado en esta institución por ende no facturable por evento de manera adicional</t>
  </si>
  <si>
    <t>Persiste glosa inicial cobro por concepto de ESTUDIO DE COLORACIÓN BÁSICA EN BIOPSIA cód 898101 por valor de $93500 en vista de que el paciente y el servicio se encuentra capitado en esta institución por ende no facturable por evento de manera adicional  ,Persiste glosa inicial Se objeta cobro por concepto de ESTUDIO DE COLORACIÓN BÁSICA EN BIOPSIA cód 898101 por valor de $93500 C/Ucobran dos por valor de $187000 en vista de que el paciente y el servicio se encuentra capitado en esta institución por ende no facturable por evento de manera adicional  ,SE LEVANTA GLOSA ATENCION PERTINENTE Y SOPORTADA</t>
  </si>
  <si>
    <t>GL-255273148064</t>
  </si>
  <si>
    <t>GL-255273148065</t>
  </si>
  <si>
    <t>Persiste glosa inicial cobro por concepto de ESTUDIO DE COLORACIÓN BÁSICA EN BIOPSIA cód 898101 por valor de $93500 en vista de que el paciente y el servicio se encuentra capitado en esta institución por ende no facturable por evento de manera adicional  ,Persiste glosa inicil Se objeta cobro por concepto de ESTUDIO DE COLORACIÓN BÁSICA EN BIOPSIA cód 898101 por valor de $93500 en vista de que el paciente y el servicio se encuentra capitado en esta institución por ende no facturable por evento de manera adicional  ,SE ACEPTA PACIENTE CAPITADO</t>
  </si>
  <si>
    <t>GL-255273148066</t>
  </si>
  <si>
    <t xml:space="preserve">Se objeta cobro por concepto de 1 CONSULTA DE URGENCIAS POR MEDICINA GENERAL por valor de $51900 en vista de que el paciente y el servicio se encuentra capitado en esta institución por ende no facturable por evento de manera adicional </t>
  </si>
  <si>
    <t xml:space="preserve">Ips acepta  glosa por valor de $51900 según respuesta  </t>
  </si>
  <si>
    <t>GL-255273148071</t>
  </si>
  <si>
    <t>Se objeta cobro por concepto de 1 CONSULTA DE URGENCIAS POR MEDICINA GENERAL por valor de $51900 en vista de que el paciente y el servicio se encuentra capitado en esta institución por ende no facturable por evento de manera adicional ,Se objeta mayor valor facturado por EXAMEN DIRECTO FRESCO DE CUALQUIER MUESTRA  cod 901304  facturado por valor de  $46900 según contrato pactado entre las partes la tarifa concertada esta en el SOAT 10%  se reconoce por  $12641 se glosa  la diferencia por $34259,Se objeta mayor valor facturado por INTERCONSULTA POR ESPECIALISTA EN GINECOLOGÍA Y OBSTETRICIA cod 890450  facturado por valor de  $50300 según contrato pactado entre las partes la tarifa concertada esta en el SOAT 10%  se reconoce por  $ 45560 se glosa  la diferencia por $4740</t>
  </si>
  <si>
    <t xml:space="preserve">IPS ACEPTA GLOSA ATENCION NO FACTURABLE,Persiste glosa inicial mayor valor facturado por INTERCONSULTA POR ESPECIALISTA EN GINECOLOGÍA Y OBSTETRICIA cod 890450  facturado por valor de  $50300 según contrato pactado entre las partes la tarifa concertada esta en el SOAT 10%  se reconoce por  $ 45560 se glosa  la diferencia por $4740  Ips acepta  glosa por valor de $9714 según respuesta  ,Persiste glosa inicial Se objeta mayor valor facturado por INTERCONSULTA POR ESPECIALISTA EN GINECOLOGÍA Y OBSTETRICIA cod 890450  facturado por valor de  $50300 según contrato pactado entre las partes la tarifa concertada esta en el SOAT 10%  se reconoce por  $ 45560 se glosa  la diferencia por $4740  </t>
  </si>
  <si>
    <t>GL-255273148073</t>
  </si>
  <si>
    <t>Se objeta cobro por concepto de ESTUDIO DE COLORACIÓN BÁSICA EN BIOPSIA cód 898101 por valor de $93500 C/Ucobran 3 por valor de $280500 en vista de que el paciente y el servicio se encuentra capitado en esta institución por ende no facturable por evento de manera adicional</t>
  </si>
  <si>
    <t>Persiste glosa inicial cobro por concepto de ESTUDIO DE COLORACIÓN BÁSICA EN BIOPSIA cód 898101 por valor de $93500 C/Ucobran 3 por valor de $280500 se evidencia  que el paciente y el servicio se encuentra capitado en esta institución por ende no facturable por evento de manera adicional  ,persiste glosa inicial Se objeta cobro por concepto de ESTUDIO DE COLORACIÓN BÁSICA EN BIOPSIA cód 898101 por valor de $93500 C/Ucobran 3 por valor de $280500 en vista de que el paciente y el servicio se encuentra capitado en esta institución por ende no facturable por evento de manera adicional  ,SE LEVANTA GLOSA ATENCION PERTINENTE Y SOPORTADA</t>
  </si>
  <si>
    <t>NHRZ27600</t>
  </si>
  <si>
    <t>GL-255273148901</t>
  </si>
  <si>
    <t>Se objeta mayor valor cobrado de GASES ARTERIALES  cod 903839 lo facturan por valor de $48900 se reconoce  por valor de $37200 Según tarifa pactada entre las partes se glosa la diferencia por valor $11700Se objeta mayor valor cobrado de ACIDO LACTICO  cod 903111 lo facturan por valor de $44500 se reconoce  por valor de $38200 Según tarifa pactada entre las partes se glosa la diferencia por valor $6300</t>
  </si>
  <si>
    <t>GL-255273148940</t>
  </si>
  <si>
    <t>Se objeta mayor valor cobrado de TOMOGRAFÍA AXIAL  DE CRANEO  cod 879111 lo facturan por valor de $440800 se reconoce  por valor de $415890 Según tarifa pactada entre las partes  se glosa la diferencia por valor $24910</t>
  </si>
  <si>
    <t>GL-255273148941</t>
  </si>
  <si>
    <t>Se objeta mayor valor cobrado de 2 PSICOTERAIA INDIVIDUAL POR PSICOLOGIA  cod 943102 lo facturan por valor de $19500 C/U para un total de $39000  se reconoce  por valor de $18360 C/U para un total de $36720Según tarifa pactada entre las partes  se glosa la diferencia por valor $2280</t>
  </si>
  <si>
    <t>GL-255273148942</t>
  </si>
  <si>
    <t xml:space="preserve">Se objeta $ 29880 Concepto 601T02  TRASLADO ASISTENCIAL BÁSICO TERRESTRE SECUNDARIO  Se objeta mayor valor cobrado de 1 TRASLADO ASISTENCIAL BASICO TERRESTRE SECUNDARIO cod 601T02 lo facturan por valor de $16600 cada kilometro  facturan 171 por valor de %283860 se reconoce  por valor de $14940 cada kilometro  para un valor de $253980 Según tarifa  pactada entre las partes  se glosa la diferencia por valor $29880 </t>
  </si>
  <si>
    <t>HBOG3011909</t>
  </si>
  <si>
    <t>GL-255273149009</t>
  </si>
  <si>
    <t>Se objeta mayor valor facturado por ESTUDIO DE COLORACIÓN BÁSICA EN BIOPSIA cod 898101 facturado por valor de  $120600 se reconoce por  $93500 tarifa soat 10% se glosa  la diferencia por $27100</t>
  </si>
  <si>
    <t>HBOG3012073</t>
  </si>
  <si>
    <t>GL-255273149010</t>
  </si>
  <si>
    <t>Se objeta mayor valor facturado por GASES ARTERIALES(EN REPOSO O EN EJERCICIO) cod 903839 facturado por valor de  $48900 se reconoce por  $37200 tarifa soat 10% se glosa  la diferencia por $11700</t>
  </si>
  <si>
    <t>HBOG3013241</t>
  </si>
  <si>
    <t>GL-255273149011</t>
  </si>
  <si>
    <t>GL-255273149025</t>
  </si>
  <si>
    <t>Se objeta cuota moderadora ( paciente rango A ) no descontado por valor de $ 3400 según acuerdo 260 de 2004 articulo 7 ( 2019 )</t>
  </si>
  <si>
    <t>SE LEVANTA OBJECION   DANO CUMPLIMIENTO AL ACUERDO 260 SI EL USUARIO ESTÁ INSCRITO O SE SOMETE A LAS PRESCRIPCIONES REGULARES DE UN PROGRAMA ESPECIAL DE ATENCIÓN INTEGRAL PARA PATOLOGÍAS ESPECÍFICAS EN EL CUAL DICHO USUARIO DEBE SEGUIR UN PLAN RUTINARIO DE ACTIVIDADES DE CONTROL NO HABRÁ LUGAR A COBRO DE CUOTAS MODERADORAS EN DICHOS SERVICIOS</t>
  </si>
  <si>
    <t>GL-255273149026</t>
  </si>
  <si>
    <t>GL-255273149027</t>
  </si>
  <si>
    <t>Se objeta mayor valor facturado por  1 UROCULTIVO ANTIBIOGRAMA CONCENTRACION MINIMA código 901236 facturado por valor de  $64100 se reconoce por $30400 según tarifa soat pleno se glosa  la diferencia por $33700</t>
  </si>
  <si>
    <t xml:space="preserve">Ips acepta glosa por mayor valor facturado </t>
  </si>
  <si>
    <t>GL-255273149028</t>
  </si>
  <si>
    <t>Se objeta mayor valor facturado por CULTIVO PARA MICROORGANISMOS EN CUALQUIER MUESTRA DIFERENTE A MEDU cod 901217  facturado por valor de  $51600 según contrato pactado entre las partes la tarifa concertada esta en el SOAT 10%  se reconoce por  $35600 se glosa  la diferencia por $16000</t>
  </si>
  <si>
    <t>GL-255273149029</t>
  </si>
  <si>
    <t>Se objeta cobro  de 1 CONECTOR LIBRE DE AGUJA por valor de $7089 dado que no se evidencia tarifa para dicho implemento en el contrato pactado entre las partes Se objeta mayor valor facturado por TAPABOCAS DESECHABLE N95 ALTA EFICIENCIA UNIDAD cod 1518020295  facturado por valor de  $20375 según contrato pactado entre las partes la tarifa concertada para el material se reconoce por  $2086 se glosa  la diferencia por $18289,Se objeta cobro de  RADIOGRAFIA DE HUESOS NASALES  cod 870107  facturado por valor de  $46300 dado a que no se evidencia ni orden ni soporte ni nota de realización ni toma para este  servicio  por ende no procede su cobrose reconoce solo la radiografia de torax por $63200</t>
  </si>
  <si>
    <t>SE LEVANTA OBJECION FRENTE A LOS MEDICAMENTOS E INSUMOS LA ESE MARIO GAITAN ANEXA RESOLUCION 0332020  DE MEDICAMENTOS E INSUMOS SOPORTANDO TARIFA FACTURADA IPS NO TIENE CONVENIO CON LA ENTIDAD IPS  ACEPTA OBJECION POR ELEMENTOS DE PROTECCION PERSONAL INCLUIDOS EN ESTANCIA SE LEVANTA OBJECION NO SE EVIDENCIA COBRADO RADIOGRAFIA DE HUESOS NASALES EN FACTRA DE VENTA</t>
  </si>
  <si>
    <t>GL-255273149030</t>
  </si>
  <si>
    <t>Se objeta cobro  de 1 CONECTOR LIBRE DE AGUJA por valor de $7089 dado que no se evidencia tarifa para dicho implemento en el contrato pactado entre las partes ,Se objeta cobro de 6 CLORURO DE SODIO SOLUCION INY  cod 200555581  facturado por valor de  $3301 C/U  me facturan 15  por valor de $49515 se evidencia en historia clinica que solo aplican 9  lo que suma un valor de $29709  se glosa la diferencia por $19806</t>
  </si>
  <si>
    <t>GL-255273149031</t>
  </si>
  <si>
    <t>Se objeta cobro  de 1 CONECTOR LIBRE DE AGUJA por valor de $7089 dado que no se evidencia tarifa para dicho implemento en el contrato pactado entre las partes Se objeta cobro  de 1 SET BOMBA INFUSION  por valor de $28789 dado que no se evidencia tarifa para dicho implemento en el contrato pactado entre las partes ,Se objeta cobro por concepto de 1 CONSULTA DE URGENCIAS POR MEDICINA GENERAL por valor de $51900 en vista de que el paciente y el servicio se encuentra capitado en esta institución por ende no facturable por evento de manera adicional,Se objeta cobro por concepto de COLORACION GRAM Y LECTURA cód 901107 por valor de $11300 dado que el paciente y el servicio se encuentra capitados en esta institución por ende no facturable por evento de manera adicionalSe objeta cobro por concepto de HEMOGRAMA IV cód 902210 por valor de $21900 dado que el paciente y el servicio se encuentra capitados en esta institución por ende no facturable por evento de manera adicionalSe objeta cobro por concepto de UROANALISIS cód 907106 por valor de $14000 dado que el paciente y el servicio se encuentra capitados en esta institución por ende no facturable por evento de manera adicional,Se objeta cobro por concepto de MEDICAMENTOS  por valor de $10697 medicamentos ordenados por medico general servicio que se encuentra capitados en esta institución por ende no facturable por evento de manera adicional</t>
  </si>
  <si>
    <t>GL-255273149032</t>
  </si>
  <si>
    <t>Se objeta $ 5400 Concepto 903883  GLUCOSA SEMIAUTOMATIZADA GLUCOMETRÍA Se objeta cobro por concepto de LABORATORIOS por valor de Se objeta cobro por concepto de COLORACION GRAM Y LECTURA cód 901107 por valor de $11300 dado que el paciente y el servicio se encuentra capitados en esta institución por ende no facturable por evento de manera adicional,Se objeta mayor valor facturado por INTERNACION EN CUIDADO BASICO NEONATAL  cod 120N01  facturado por valor de  $267000 según contrato pactado entre las partes la tarifa concertada esta en el SOAT 10%  se reconoce por  $169800 se glosa  la diferencia por $97200</t>
  </si>
  <si>
    <t>SE LEVANTA OBJECION SE FACTURA VALOR A TARIFA SOAT  MENOS EL 10% CONTRATADO CON LA EPS EL CUAL ES COBRADO CORRECTAMENTE EN LA FACTURA SE LEVANTA OBJECION ARACLINICOS SOLICITADOS DENTRO DE LA HOSPITALIZACION POR QUE SU COBRO SE REALIZA POR EVENTO</t>
  </si>
  <si>
    <t>GL-255273149033</t>
  </si>
  <si>
    <t>Se objeta cobro  de 1 CONECTOR LIBRE DE AGUJA por valor de $7089 dado que no se evidencia tarifa para dicho implemento en el contrato pactado entre las partes Se objeta cobro  de 1 SET BOMBA INFUSION  por valor de $28789 dado que no se evidencia tarifa para dicho implemento en el contrato pactado entre las partes ,Se objeta cobro por concepto de LABORATORIOS  por valor de $51100  ordenados por medico general servicio que se encuentra capitados en esta institución por ende no facturable por evento de manera adicional,Se objeta mayor valor facturado por 2 METRONIDAZOL 500MG SOLUCION INY cod   199465351 facturado por valor de  $6645 C/U para un total de $13290 según contrato pactado entre las partes la tarifa concertada para el medicamento se reconoce por  $2369 C/U se glosa  la diferencia por $8552</t>
  </si>
  <si>
    <t>SE LEVANTA OBJECION  OBJECION FRENTE A LOS MEDICAMENTOS E INSUMOS LA ESE MARIO GAITAN ANEXA RESOLUCION 0332020  DE MEDICAMENTOS E INSUMOS SOPORTANDO TARIFA FACTURADA IPS NO TIENE CONVENIO CON LA ENTIDAD SE LEVANTA  OBJECION SE FACTURA CODIGO VALOR A TARIFA SOAT  MENOS EL 10% CONTRATADO CON LA EPS EL CUAL ES COBRADO CORRECTAMENTE EN LA FACTURA SE LEVANTA OBJECION  PARACLINICOS SOLICITADOS DENTRO DE LA HOSPITALIZACION POR LO QUE SU COBRO SE REALIZA POR EVENTO</t>
  </si>
  <si>
    <t>GL-255273149034</t>
  </si>
  <si>
    <t>Se objeta cuota moderadora ( paciente rango A ) no descontado por valor de $ 3400 según acuerdo 260 de 2004 articulo 7 ( 2019 ),Se objeta mayor valor facturado por  1 UROCULTIVO ANTIBIOGRAMA DE DISCO código 901235 facturado por valor de  $57700 según contrato pactado entre las partes la tarifa concertada ES SOAT 10%  se reconoce por  $ 27400 se glosa  la diferencia por $30300Se objeta mayor valor facturado por  1 EXAMEN DIRECTO FRESCO EN CUALQUIER  MUESTRA  código 901304  facturado por valor de  $46900 según contrato pactado entre las partes la tarifa concertada ES SOAT 10%  se reconoce por  $ 12600 se glosa  la diferencia por $34300</t>
  </si>
  <si>
    <t>GL-255273149035</t>
  </si>
  <si>
    <t>GL-255273149039</t>
  </si>
  <si>
    <t>Se objeta cobro total de la cuenta 5616758  dado  que el paciente  BELLO ALEJANDRO con CC 80357512  y el servicio de CONSULTA DE MEDICINA GENERAL se encuentra capitados con la ips por ende no facturable por evento</t>
  </si>
  <si>
    <t>GL-255273149046</t>
  </si>
  <si>
    <t>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$1012 medicamentos ordenados por medico general servicio que se encuentra capitados en esta institución por ende no facturable por evento de manera adicional</t>
  </si>
  <si>
    <t>GL-255273149048</t>
  </si>
  <si>
    <t>Se objeta cobro por concepto de 1 CONSULTA DE URGENCIAS POR MEDICINA GENERAL por valor de $51900 en vista de que el paciente y el servicio se encuentra capitado en esta institución por ende no facturable por evento de manera adicional,Se objeta cobro por concepto de 1 HEMOGRAMA por valor de $21900 en vista de que el paciente y el servicio se encuentra capitados en esta institución por ende no facturable por evento de manera adicional</t>
  </si>
  <si>
    <t>GL-255273149049</t>
  </si>
  <si>
    <t>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$529 medicamentos ordenados por medico general servicio que se encuentra capitados en esta institución por ende no facturable por evento de manera adicional</t>
  </si>
  <si>
    <t>GL-255273149055</t>
  </si>
  <si>
    <t>Se objeta mayor valor facturado por INTERNACION EN CUIDADO BASICO NEONATAL  cod 120N01  facturado por valor de  $267000 según contrato pactado entre las partes la tarifa concertada esta en el SOAT 10%  se reconoce por  $169800 se glosa  la diferencia por $97200</t>
  </si>
  <si>
    <t>GL-255273149056</t>
  </si>
  <si>
    <t>Se objeta mayor valor facturado por 10 OXACILINAS  facturado por valor de  $2760 C/U para un total de $27600 según contrato pactado entre las partes la tarifa concertada para el medicamento se reconoce por  $1482 C/U para un total de $14820 se glosa  la diferencia por $12780,Se objeta mayor valor facturado por CULTIVO PARA MICROORGANISMOS EN CUALQUIER MUESTRA DIFERENTE A MEDU cod 901217  facturado por valor de  $51600 según contrato pactado entre las partes la tarifa concertada esta en el SOAT 10%  se reconoce por  $35600 se glosa  la diferencia por $16000</t>
  </si>
  <si>
    <t>SE LEVANTA OBJECION SE FACTURA VALOR A TARIFA SOAT  MENOS EL 10% CONTRATADO CON LA EPS EL CUAL ES COBRADO CORRECTAMENTE EN LA FACTURA SE LEVANTA OBJECION FRENTE A LOS MEDICAMENTOS E INSUMOS LA ESE MARIO GAITAN ANEXA RESOLUCION 0332020  DE MEDICAMENTOS E INSUMOS SOPORTANDO TARIFA FACTURADA IPS NO TIENE CONVENIO CON LA ENTIDAD</t>
  </si>
  <si>
    <t>GL-255273149057</t>
  </si>
  <si>
    <t>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$91400  ordenados por medico general servicio que se encuentra capitados en esta institución por ende no facturable por evento de manera adicional,Se objeta cobro por concepto de MEDICAMENTOS  por valor de $10697 medicamentos ordenados por medico general servicio que se encuentra capitados en esta institución por ende no facturable por evento de manera adicional</t>
  </si>
  <si>
    <t>GL-255273149059</t>
  </si>
  <si>
    <t>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$126200  ordenados por medico general servicio que se encuentra capitados en esta institución por ende no facturable por evento de manera adicional,Se objeta cobro por concepto de MEDICAMENTOS  por valor de $10384 medicamentos ordenados por medico general servicio que se encuentra capitados en esta institución por ende no facturable por evento de manera adicional</t>
  </si>
  <si>
    <t>GL-255273149060</t>
  </si>
  <si>
    <t>Se objeta $ 18289 Concepto 1518020295  TAPABOCASDESECHABLESN95ALTAEFICIENCIAUNIDAD Se objeta mayor valor facturado por TAPABOCAS DESECHABLE N95 ALTA EFICIENCIA UNIDAD cod 1518020295  facturado por valor de  $20375 según contrato pactado entre las partes la tarifa concertada para el material se reconoce por  $2086 se glosa  la diferencia por $18289 ,Se objeta cobro por concepto de 1 CONSULTA DE URGENCIAS POR MEDICINA GENERAL por valor de $51900 en vista de que el paciente y el servicio se encuentra capitado en esta institución por ende no facturable por evento de manera adicional,Se objeta cobro por concepto de HEMOGRAMA IV cód 902210 por valor de $21900 dado que el paciente y el servicio se encuentra capitados en esta institución por ende no facturable por evento de manera adicional,Se objeta cobro por concepto de MEDICAMENTOS  por valor de $5730 medicamentos ordenados por medico general servicio que se encuentra capitados en esta institución por ende no facturable por evento de manera adicional</t>
  </si>
  <si>
    <t>SE LEVANTA OBJECION FRENTE A LOS MEDICAMENTOS E INSUMOS LA ESE MARIO GAITAN ANEXA RESOLUCION 0332020  DE MEDICAMENTOS E INSUMOS SOPORTANDO TARIFA FACTURADA IPS NO TIENE CONVENIO CON LA ENTIDAD IPS  ACEPTA OBJECION POR ELEMENTOS DE PROTECCION PERSONAL INCLUIDOS EN ESTANCIA</t>
  </si>
  <si>
    <t>GL-255273149061</t>
  </si>
  <si>
    <t>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$47200  ordenados por medico general servicio que se encuentra capitados en esta institución por ende no facturable por evento de manera adicional,Se objeta cobro por concepto de MEDICAMENTOS  por valor de $506 medicamentos ordenados por medico general servicio que se encuentra capitados en esta institución por ende no facturable por evento de manera adicional,Se objeta cobro por concepto de RADIOGRAFIA DE TORAX  por valor de $63200 ordenados por medico general servicio que se encuentra capitados en esta institución por ende no facturable por evento de manera adicional</t>
  </si>
  <si>
    <t>GL-255273149065</t>
  </si>
  <si>
    <t>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$19806 medicamentos ordenados por medico general servicio que se encuentra capitados en esta institución por ende no facturable por evento de manera adicional,Se objeta mayor valor facturado por  1 VASELINA POTE 500M GRAMOS    facturado por valor de  $17241 según contrato pactado entre las partes la tarifa concertada  se reconoce por  $ 13452 se glosa  la diferencia por $3789</t>
  </si>
  <si>
    <t>GL-255273149066</t>
  </si>
  <si>
    <t>Se objeta cobro por concepto de 1 CONSULTA DE URGENCIAS POR MEDICINA GENERAL por valor de $51900 en vista de que el paciente y el servicio se encuentra capitado en esta institución por ende no facturable por evento de manera adicional,Se objeta cobro por concepto de 1 HEMOGRAMA por valor de $21900 en vista de que el paciente y el servicio se encuentra capitados en esta institución por ende no facturable por evento de manera adicional,Se objeta cobro por concepto de MEDICAMENTOS  por valor de $5730 medicamentos ordenados por medico general servicio que se encuentra capitados en esta institución por ende no facturable por evento de manera adicional,Se objeta cobro por concepto de RADIOGRAFIÁS por valor de $109500 ordenados por medico general servicio que se encuentra capitados en esta institución por ende no facturable por evento de manera adicional</t>
  </si>
  <si>
    <t>HBOG2965477</t>
  </si>
  <si>
    <t>GL-255273149112</t>
  </si>
  <si>
    <t>Se objeta mayor valor facturado por ESTUDIO DE COLORACIÓN BÁSICA EN BIOPSIA cod 898101 facturado por valor de  $113800 se reconoce por  $81300 tarifa soat 10% se glosa  la diferencia por $32500</t>
  </si>
  <si>
    <t>eps levanta objecion una vez verificado manual tarifario soat  el codigo  89810120110  tarifa año 2020 $ 134000 10%= $13400  $134000=$120600</t>
  </si>
  <si>
    <t>GL-255273149131</t>
  </si>
  <si>
    <t>Se objeta mayor valor cobrado de CONSULTA DE PRIMERA VEZ DE ODONTOLOGIA GENERAL cod 890203 lo facturan por valor de $24000 se reconoce por valor de $22300 según tarifa soat 7% pactada entre las partes  se glosa la diferencia por valor $1700,Se objeta mayor valor cobrado de EDUCACION INDIVIDUAL EN SALUD POR HIGIENE ORAL cod 990212 lo facturan por valor de $16400 se reconoce por valor de $15300 según tarifa soat 7% pactada entre las partes  se glosa la diferencia por valor $1100Adicional la historia clinica se encuentra incompleta requisito necesario para realizar el proceso de auditoria</t>
  </si>
  <si>
    <t>GL-255273149132</t>
  </si>
  <si>
    <t>Se objeta mayor valor cobrado de CONSULTA DE CONTROL O SEGUIMIENTO POR MEDICINA GENERAL cod 890301 lo facturan por valor de $28100 se reconoce por valor de $10000 según tarifa soat 7% pactada entre las partes  se glosa la diferencia por valor $18100</t>
  </si>
  <si>
    <t xml:space="preserve">999 IPS NO ACEPTA GLOSA EN CONSULTA  DE CONTRO POR MEDICO GENERAL DE ACUERDO A TABLA DE SERVICIOS NEGOCIADOS DE CONTRATACION SE ENCUENTRA BIEN COBRADO,Persiste glosa se valida  tarifa soat  7 % y la glosa esta corretamente elaborada  </t>
  </si>
  <si>
    <t>GL-255273149133</t>
  </si>
  <si>
    <t>Se objeta mayor valor cobrado de 2 DETARTRAJE POR CUADRANTE cod 997301 lo facturan por valor de $97400 C/U para un total de $194800 se reconoce por valor de $90600 c/u para un total de $181200 según tarifa soat 7% pactada entre las partes  se glosa la diferencia por valor $13600</t>
  </si>
  <si>
    <t>GL-255273149134</t>
  </si>
  <si>
    <t>Se objeta mayor valor cobrado de GLUCOSA EN ORINA cod 903840 lo facturan por valor de $37200 se reconoce por valor de $13600 según tarifa soat 7% pactada entre las partes  se glosa la diferencia por valor $23600Se objeta mayor valor cobrado de TIROXINA LIBRE cod 904921 lo facturan por valor de $58500 se reconoce por valor de $54400 según tarifa soat 7% pactada entre las partes  se glosa la diferencia por valor $4100Se objeta mayor valor cobrado de HORMONA ESTIMULANTE DEL TIROIDES cod 904902 lo facturan por valor de $77000 se reconoce por valor de $71600 según tarifa soat 7% pactada entre las partes  se glosa la diferencia por valor $5400Se objeta mayor valor cobrado de TOXOPLASMA GONDII ANTICUERPOS cod 906129 lo facturan por valor de $89200 se reconoce por valor de $83000 según tarifa soat 7% pactada entre las partes  se glosa la diferencia por valor $6200</t>
  </si>
  <si>
    <t>GL-255273149135</t>
  </si>
  <si>
    <t>Se objeta mayor valor cobrado de CONSULTA DE PRIMERA VEZ POR MECINA FAMILIAR cod 890263 lo facturan por valor de $50000 se reconoce por valor de $10000 según tarifa soat 7% pactada entre las partes  se glosa la diferencia por valor $40000</t>
  </si>
  <si>
    <t xml:space="preserve">999 IPS NO ACEPTA GLOSA EN CONSULTA  DE MEDICINA FAMILIAR DE ACUERDO A TABLA DE SERVICIOS NEGOCIADOS DE CONTRATACION SE ENCUENTRA BIEN COBRADO,persiste glosa por valor de $2900 dado que se valida respuesta de la ips y el valor pactado entre las partes corresponde a $47100 y no a $50000 se glosa la diferencia anteriormente menconada de $2900 </t>
  </si>
  <si>
    <t>GL-255273149136</t>
  </si>
  <si>
    <t>Se objeta mayor valor cobrado de CONSULTA DE URGENCIAS POR MEDICINA GENERAL cod 890701 lo facturan por valor de $57600 se reconoce por valor de $53600 según tarifa soat 7% pactada entre las partes  se glosa la diferencia por valor $4000,Se objeta mayor valor cobrado de MONITOREO FETAL cod 897011 lo facturan por valor de $26300 se reconoce por valor de $24500 según tarifa soat 7% pactada entre las partes  se glosa la diferencia por valor $1800,Se objeta mayor valor cobrado de TRASLADO ASISTENCIAL BÁSICO TERRESTRE cod 601T02 lo facturan por valor de $500000 se reconoce por valor de $419300 según tarifa soat 7% pactada entre las partes  se glosa la diferencia por valor $80700</t>
  </si>
  <si>
    <t xml:space="preserve">Ips acepta glosa por nmayor valor cobrado  </t>
  </si>
  <si>
    <t>GL-255273149137</t>
  </si>
  <si>
    <t>Se objeta mayor valor cobrado de CONSULTA DE URGENCIAS POR MEDICINA GENERAL cod 890701 lo facturan por valor de $57600 se reconoce por valor de $53600 según tarifa soat 7% pactada entre las partes  se glosa la diferencia por valor $4000</t>
  </si>
  <si>
    <t xml:space="preserve">Ips acepta mayor valor cobrado  </t>
  </si>
  <si>
    <t>GL-255273149138</t>
  </si>
  <si>
    <t>Se objeta mayor valor cobrado de ANTIBIOGRAMA cod 901001 lo facturan por valor de $30400 se reconoce por valor de $28300 según tarifa soat 7% pactada entre las partes  se glosa la diferencia por valor $2100Se objeta mayor valor cobrado de UROCULTIVO cod 901235 lo facturan por valor de $64100 se reconoce por valor de $28300 según tarifa soat 7% pactada entre las partes  se glosa la diferencia por valor $35800Se objeta mayor valor cobrado de HEMOGRAMA II cod 902208 lo facturan por valor de $24300 se reconoce por valor de $22600 según tarifa soat 7% pactada entre las partes  se glosa la diferencia por valor $1700Se objeta mayor valor cobrado de GLUCOSA EN ORINA cod 903840 lo facturan por valor de $37200 se reconoce por valor de $13600 según tarifa soat 7% pactada entre las partes  se glosa la diferencia por valor $23600Se objeta mayor valor cobrado de TOXOPLASMA GONDII ANTICUERPOS cod 906129 lo facturan por valor de $89200 se reconoce por valor de $83000 según tarifa soat 7% pactada entre las partes  se glosa la diferencia por valor $6200</t>
  </si>
  <si>
    <t>GL-255273149139</t>
  </si>
  <si>
    <t>Se objeta mayor valor cobrado de CONSULTA DE PRIMERA VEZ POR NUTRICION Y DIETETICA cod 890206 lo facturan por valor de $25500 se reconoce por valor de $23700 según tarifa soat 7% pactada entre las partes  se glosa la diferencia por valor $1800</t>
  </si>
  <si>
    <t>GL-255273149140</t>
  </si>
  <si>
    <t>GL-255273149141</t>
  </si>
  <si>
    <t>GL-255273149142</t>
  </si>
  <si>
    <t>Se objeta mayor valor cobrado de CONSULTA DE PRIMERA VEZ POR ESPECIALISTA EN GINECOLOGIA Y OBSTETRICIA cod 890250 lo facturan por valor de $50000 se reconoce por valor de $47100 según tarifa soat 7% pactada entre las partes  se glosa la diferencia por valor $2900</t>
  </si>
  <si>
    <t>997 IPS ACEPTA GLOSA POR MVC EN TARIFAS CONTRATADAS POR VALOR DE $2900</t>
  </si>
  <si>
    <t>GL-255273149143</t>
  </si>
  <si>
    <t>Se objeta mayor valor cobrado de ECOGRAFIA OBSTETRICA TRASABDOMINAL cod 881431 lo facturan por valor de $77000 se reconoce por valor de $71600 según tarifa soat 7% pactada entre las partes  se glosa la diferencia por valor $5400</t>
  </si>
  <si>
    <t>997 IPS ACEPTA GLOSA POR MVC EN TARIFAS CONTRATADAS POR VALOR DE $5400</t>
  </si>
  <si>
    <t>GL-255273149144</t>
  </si>
  <si>
    <t>997 IPS ACEPTA GLOSA POR MVC EN TARIFAS CONTRATADAS POR VALOR DE $4000</t>
  </si>
  <si>
    <t>GL-255273149145</t>
  </si>
  <si>
    <t>Se objeta mayor valor cobrado de CONSULTA DE PRIMERA VEZ POR TRABAJO SOCIAL cod 890209 lo facturan por valor de $18100 se reconoce por valor de $16800 según tarifa soat 7% pactada entre las partes  se glosa la diferencia por valor $1300</t>
  </si>
  <si>
    <t>GL-255273149146</t>
  </si>
  <si>
    <t>Se objeta mayor valor cobrado de CONSULTA DE URGENCIAS POR MEDICINA GENERAL cod 890701 lo facturan por valor de $57600 se reconoce por valor de $53600 según tarifa soat 7% pactada entre las partes  se glosa la diferencia por valor $4000,Se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t>
  </si>
  <si>
    <t>998 IPS ACEPTA GLOSA PARCIAL POR MVC EN CONSULTA DE URGENCIAS $4000LABORATORIOS FROTIS $39100 GONATROPINA $3300 PARCIAL DE ORINA $1100HEMOGRAMA $1700 VALOR TOTAL ACEPTADO $48100</t>
  </si>
  <si>
    <t>GL-255273149147</t>
  </si>
  <si>
    <t>GL-255273149148</t>
  </si>
  <si>
    <t xml:space="preserve">999 IPS NO ACEPTA GLOSA EN CONSULTA  DE CONTROL DE MEDICINA GENERAL DE ACUERDO A TABLA DE SERVICIOS NEGOCIADOS DE CONTRATACION SE ENCUENTRA BIEN COBRADO,Persiste glosa por  mayor valor cobrado de CONSULTA DE CONTROL O SEGUIMIENTO POR MEDICINA GENERAL cod 890301 lo facturan por valor de $28100 se reconoce por valor de $10000 según tarifa soat 7% pactada entre las partes  se glosa la diferencia por valor $18100  </t>
  </si>
  <si>
    <t>GL-255273149149</t>
  </si>
  <si>
    <t>GL-255273149150</t>
  </si>
  <si>
    <t>Se objeta mayor valor cobrado de 2 INTERNACION DE COMPLEJIDAD BASICA HABITACION DE CUATRO Y MAS CAMAS cod 10B004 lo facturan por valor de $179100 C/U para un total de $358200 se reconoce por valor de $124100 c/u para un total de $248200 según tarifa soat 7% pactada entre las partes  se glosa la diferencia por valor $110000,Se objeta mayor valor cobrado de 3 CUIDADOS (MANEJO) INTRAHOSPITALARIO POR MEDICINA GENERAL cod 890601 lo facturan por valor de $41100 C/U para un total de $132600 se reconoce por valor de $41100 c/u para un total de $123300 según tarifa soat 7% pactada entre las partes  se glosa la diferencia por valor $9300Se objeta mayor valor cobrado de CONSULTA DE URGENCIAS POR MEDICINA GENERAL cod 890701 lo facturan por valor de $57600 se reconoce por valor de $53600 según tarifa soat 7% pactada entre las partes  se glosa la diferencia por valor $4000,Se objeta mayor valor cobrado de ECOGRAFIA DE TIROIDES cod 881141 lo facturan por valor de $117000 se reconoce por valor de $108800 según tarifa soat 7% pactada entre las partes  se glosa la diferencia por valor $8200,Se objeta mayor valor cobrado de HEMOGRAMA II cod 902208 lo facturan por valor de $24300 se reconoce por valor de $22600 según tarifa soat 7% pactada entre las partes  se glosa la diferencia por valor $1700Se objeta mayor valor cobrado de NITROGENO UREICO cod 903856 lo facturan por valor de $11700 se reconoce por valor de $10900 según tarifa soat 7% pactada entre las partes  se glosa la diferencia por valor $800Se objeta mayor valor cobrado de CREATININA cod 903895 lo facturan por valor de $14000 se reconoce por valor de $13000 según tarifa soat 7% pactada entre las partes  se glosa la diferencia por valor $1000</t>
  </si>
  <si>
    <t xml:space="preserve"> Ips acepta   mayor valor cobrado de laboratorios por valor de $ 8200  Persiste mayor valor cobrado por  2 INTERNACIONES  DE COMPLEJIDAD BASICA HABITACION DE CUATRO Y MAS CAMAS cod 10B004 lo facturan por valor de $179100 C/U para un total de $358200 se reconoce por valor de $124100 c/u para un total de $248200 según tarifa soat 7% pactada entre las partes  se glosa la diferencia por valor $110000  ,998 IPS ACEPTA GLOSA PARCIAL POR MVC EN ECOGRAFIA $8200 EN HABITACION BIPERSONAL X 2 $25128 ATENCION DIARIA X 3 $9300CONSULTA DE URGENCIAS $4000 LABORATORIOS HEMOGRAMA $1700BUN $800CREATININA $1000 POR UN VALOR TOTAL $ 50128</t>
  </si>
  <si>
    <t>GL-255273149151</t>
  </si>
  <si>
    <t>Se objeta mayor valor cobrado de GLUCOSA EN ORINA cod 903840 lo facturan por valor de $37200 se reconoce por valor de $13600 según tarifa soat 7% pactada entre las partes  se glosa la diferencia por valor $23600</t>
  </si>
  <si>
    <t xml:space="preserve">Persiste glosa por mayor valor cobrado ya que la ips dice que envia soportes y no se evidencian  </t>
  </si>
  <si>
    <t>GL-255273149152</t>
  </si>
  <si>
    <t>Se objeta mayor valor cobrado de CONSULTA DE PRIMERA VEZ POR MEDICINA GENERAL cod 890201 lo facturan por valor de $35100 se reconoce por valor de $32600 según tarifa soat 7% pactada entre las partes  se glosa la diferencia por valor $2500</t>
  </si>
  <si>
    <t xml:space="preserve">ips acepta glosa por mayor valor cobrado </t>
  </si>
  <si>
    <t>GL-255273149153</t>
  </si>
  <si>
    <t>GL-255273149154</t>
  </si>
  <si>
    <t>Se objeta mayor valor cobrado de CONSULTA DE URGENCIAS POR MEDICINA GENERAL cod 890701 lo facturan por valor de $57600 se reconoce por valor de $53600 según tarifa soat 7% pactada entre las partes  se glosa la diferencia por valor $4000,Se objeta mayor valor cobrado de DERECHOS DE SALA PQÑ CIRUGIA cod 5DS003 lo facturan por valor de $48000 se reconoce por valor de $44600 según tarifa soat 7% pactada entre las partes  se glosa la diferencia por valor $3400,Se objeta mayor valor cobrado de SUTURA DE HERIDA cod 865101 lo facturan por valor de $16400 se reconoce por valor de $15300 según tarifa soat 7% pactada entre las partes  se glosa la diferencia por valor $1100</t>
  </si>
  <si>
    <t>GL-255273149155</t>
  </si>
  <si>
    <t>Se objeta mayor valor cobrado de CONSULTA DE PRIMERA VEZ POR ESPECIALISTA EN GINECOLOGIA Y OBSTETRICIA cod 890250 lo facturan por valor de $50600 se reconoce por valor de $47100 según tarifa soat 7% pactada entre las partes  se glosa la diferencia por valor $3500</t>
  </si>
  <si>
    <t>GL-255273149156</t>
  </si>
  <si>
    <t>Se objeta mayor valor cobrado de INTERCONSULTA POR PSICOLOGIA  cod 890408 lo facturan por valor de $24000 se reconoce por valor de $22300 según tarifa soat 7% pactada entre las partes  se glosa la diferencia por valor $1700</t>
  </si>
  <si>
    <t>GL-255273149157</t>
  </si>
  <si>
    <t>GL-255273149158</t>
  </si>
  <si>
    <t>Se objeta mayor valor cobrado de CONSULTA AMBULATORIA DE MEDICINA GENERAL cod 890201 lo facturan por valor de $35100 se reconoce por valor de $32600 según tarifa soat 7% pactada entre las partes  se glosa la diferencia por valor $2500</t>
  </si>
  <si>
    <t>GL-255273149159</t>
  </si>
  <si>
    <t xml:space="preserve">Se objeta mayor valor cobrado de HEMOGRAMA II cod 902208 lo facturan por valor de $24300 se reconoce por valor de $22600 según tarifa soat 7% pactada entre las partes  se glosa la diferencia por valor $1700 </t>
  </si>
  <si>
    <t>GL-255273149160</t>
  </si>
  <si>
    <t>Se objeta mayor valor cobrado de CONSULTA DE URGENCIAS POR MEDICINA GENERAL cod 890701 lo facturan por valor de $57600 se reconoce por valor de $53600 según tarifa soat 7% pactada entre las partes  se glosa la diferencia por valor $4000,Se objeta mayor valor cobrado de RADIOGRAFIA DE CARA cod 870101 lo facturan por valor de $64100 se reconoce por valor de $59600 según tarifa soat 7% pactada entre las partes  se glosa la diferencia por valor $4500Se objeta mayor valor cobrado de RADIOGRAFIA DE SENOS PARANASALES cod 870108 lo facturan por valor de $64100 se reconoce por valor de $50200 según tarifa soat 7% pactada entre las partes  se glosa la diferencia por valor $13900</t>
  </si>
  <si>
    <t>GL-255273149161</t>
  </si>
  <si>
    <t>GL-255273149162</t>
  </si>
  <si>
    <t>GL-255273149165</t>
  </si>
  <si>
    <t>Se objeta mayor valor cobrado de RADIOGRAFIÁ DE ANTEBRAZO cod 873206 lo facturan por valor de $49400 se reconoce por valor de $45900 según tarifa soat 7% pactada entre las partes  se glosa la diferencia por valor $3500Se objeta mayor valor cobrado de RADIOGRAFIÁ DE CODO cod 873206 lo facturan por valor de $49400 se reconoce por valor de $45900 según tarifa soat 7% pactada entre las partes  se glosa la diferencia por valor $3500Se objeta mayor valor cobrado de RADIOGRAFIÁ COMPARATIVA DE MIEMBROS INFERIORES cod 873443 lo facturan por valor de $29000 se reconoce por valor de $27000 según tarifa soat 7% pactada entre las partes  se glosa la diferencia por valor $2000</t>
  </si>
  <si>
    <t>GL-255273149166</t>
  </si>
  <si>
    <t>Se objeta mayor valor cobrado de CONSULTA DE PRIMERA VEZ POR MEDICINA INTERNA cod 890266 lo facturan por valor de $50600 se reconoce por valor de $47100 según tarifa soat 7% pactada entre las partes  se glosa la diferencia por valor $3500</t>
  </si>
  <si>
    <t>GL-255273149167</t>
  </si>
  <si>
    <t>CERRO SAN ANTONIO</t>
  </si>
  <si>
    <t>Se objeta mayor valor cobrado de CONSULTA DE URGENCIAS POR MEDICINA GENERAL cod 890701 lo facturan por valor de $57600 se reconoce por valor de $53600 según tarifa soat 7% pactada entre las partes  se glosa la diferencia por valor $4000,Se objeta mayor valor cobrado de ECOGRAFIA PELVICA cod 881401 lo facturan por valor de $120300 se reconoce por valor de $111900 según tarifa soat 7% pactada entre las partes  se glosa la diferencia por valor $8400,Se objeta mayor valor cobrado de ELECTROCARDIOGRAMA cod 895100 lo facturan por valor de $48000 se reconoce por valor de $44600 según tarifa soat 7% pactada entre las partes  se glosa la diferencia por valor $3400,Se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$1700Se objeta mayor valor cobrado de NITROGENO UREICO cod 903856 lo facturan por valor de $11700 se reconoce por valor de $10900 según tarifa soat 7% pactada entre las partes  se glosa la diferencia por valor $800Se objeta mayor valor cobrado de CREATININA cod 903895 lo facturan por valor de $14000 se reconoce por valor de $13000 según tarifa soat 7% pactada entre las partes  se glosa la diferencia por valor $1000</t>
  </si>
  <si>
    <t>GL-255273149168</t>
  </si>
  <si>
    <t xml:space="preserve">Se objeta mayor valor cobrado de CONSULTA DE URGENCIAS POR MEDICINA GENERAL cod 890701 lo facturan por valor de $57600 se reconoce por valor de $53600 según tarifa soat 7% pactada entre las partes  se glosa la diferencia por valor $4000,Se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 </t>
  </si>
  <si>
    <t>GL-255273149172</t>
  </si>
  <si>
    <t>GL-255273149173</t>
  </si>
  <si>
    <t>GL-255273149174</t>
  </si>
  <si>
    <t>GL-255273149175</t>
  </si>
  <si>
    <t>Se objeta cobro de TOPICACION DE FLUOR EN BARNIZ cod 997106 lo facturan por valor de $24000 se reconoce por valor de $22300 según tarifa soat 7% pactada entre las partes  se glosa la diferencia por valor $1700Adicional no presenta autorización de Coosalud ni caso en la pagina de dynamicoos para la prestación del servicio</t>
  </si>
  <si>
    <t>GL-255273149177</t>
  </si>
  <si>
    <t>Se objeta mayor valor cobrado de HORMONA ESTIMULANTE DEL TIROIDES cod 904902 lo facturan por valor de $77000 se reconoce por valor de $71600 según tarifa soat 7% pactada entre las partes  se glosa la diferencia por valor $5400</t>
  </si>
  <si>
    <t>GL-255273149178</t>
  </si>
  <si>
    <t>GL-255273149179</t>
  </si>
  <si>
    <t>GL-255273149180</t>
  </si>
  <si>
    <t>GL-255273149188</t>
  </si>
  <si>
    <t>Se objeta cobro de SET DE BOMBA DE INFUSIONBRAUNTRANSPARENTE por valor de $28789 dado que no se evidencia tarifa para dicho implemento en el contrato pactado entre las partes ,Se objeta mayor valor facturado por 2 CUIDADO MANEJO INTRAHOSPITALARIO POR MEDICINA ESPECIALIZADA cod 890602   facturado por valor de $52900 c/upara un valor de 105800 según contrato pactado entre las partes   se reconoce por  $26000 c/u para un total de $53800 se glosa  la diferencia por $52000,Se objeta mayor valor facturado por INTERNACION EN CUIDADO BASICO NEONATAL  cod 120N01  facturado por valor de  $267000 según contrato pactado entre las partes la tarifa concertada esta en el SOAT 10%  se reconoce por  $169800 se glosa  la diferencia por $97200</t>
  </si>
  <si>
    <t xml:space="preserve">el cobro de medicamentos se realiza según la resolucion 033 tarifa institucional  en el contrato actual no existe convenio para dicho cobro,Persiste glosa se valida nuevamente en el contrato y no se evidencia el material facturado  Persiste glosa inicial se valida tarifas en el soat  10% y los valores de la glosa son correctos ,se levanta glosa se validan anexos enviados para  mediamentos y materiales de la ips son correctos Persiste glosa se valida respuesta de la ips y se evidencia que la glosa esta correcta Se objeta mayor valor facturado por INTERNACION EN CUIDADO BASICO NEONATAL  cod 120N01  facturado por valor de  $267000 según contrato pactado entre las partes la tarifa concertada esta en el SOAT 10%  se reconoce por  $169800 se glosa  la diferencia por $97200  </t>
  </si>
  <si>
    <t>HSRF14302732</t>
  </si>
  <si>
    <t>GL-255273149273</t>
  </si>
  <si>
    <t>Se objeta mayor valor cobrado de UROCULTIVO cod 901235 lo facturan por valor de $64000 se reconoce por valor de $30400 se glosa la diferencia por valor $33600</t>
  </si>
  <si>
    <t>FECH3060</t>
  </si>
  <si>
    <t>GL-255273149379</t>
  </si>
  <si>
    <t>EL GUACAMAYO</t>
  </si>
  <si>
    <t>Se objeta mayor valor cobrado de UROCULTIVO cod 901235 lo facturan por valor de $64000 se reconoce por valor de $30400 según tarifa soat pleno  pactada   se glosa la diferencia por valor $33600</t>
  </si>
  <si>
    <t>IPS NO ACEPTA VALOR FACTURADO CORRESPONDE A VALOR SOAT 2020 PLENO</t>
  </si>
  <si>
    <t>HSCH1838289</t>
  </si>
  <si>
    <t>GL-255273149380</t>
  </si>
  <si>
    <t>IPS ACEPTA CUOTA MODERADORA</t>
  </si>
  <si>
    <t>HSMP770167</t>
  </si>
  <si>
    <t>GL-255273149432</t>
  </si>
  <si>
    <t>Se objeta mayor valor cobrado de 1 HORMONA ESTIMULANTE cod 904902 lo facturan por valor de $69300 se reconoce por valor de $ 63900 segun TARIFA SOAT 10% se glosa la diferencia por valor $5400</t>
  </si>
  <si>
    <t>Persiste glosa la respuesta de la ips no es clara envian soportes de la prueba pero lo que se glosa es la tarifa  ,SE ACEPTA GLOSA POR MAYOR VALOR COBRADO</t>
  </si>
  <si>
    <t>GL-255273149433</t>
  </si>
  <si>
    <t xml:space="preserve">Se objeta mayor valor cobrado de 1 CONSULTA DE CONTROL Y SEGUIMIENTO  POR MEDICINA ESPECIALIZADA cod 890302 lo facturan por valor de $50600 se reconoce por valor de $10800 tarifa soat pleno     se glosa la diferencia por valor $39800 </t>
  </si>
  <si>
    <t>GL-255273149434</t>
  </si>
  <si>
    <t xml:space="preserve">Se objeta mayor valor cobrado de 1 CONSULTA DE CONTROL Y SEGUIMIENTO  POR MEDICINA GENERAL cod 890301 lo facturan por valor de $29000 se reconoce por valor de $10800 tarifa soat pleno se glosa la diferencia por valor $18200 </t>
  </si>
  <si>
    <t>HZIP5530768</t>
  </si>
  <si>
    <t>GL-255273149463</t>
  </si>
  <si>
    <t>Se objeta mayor valor cobrado de CONSULTA DE CONTROL O SEGUIMIENTO POR MEDICINA GENERAL cod 890301 lo facturan por valor de $31600 se reconoce por valor de $9700 según tarifa soat 10% pactada entre las partes  se glosa la diferencia por valor $21900</t>
  </si>
  <si>
    <t>HZIP5531227</t>
  </si>
  <si>
    <t>GL-255273149464</t>
  </si>
  <si>
    <t>HZIP5532786</t>
  </si>
  <si>
    <t>GL-255273149465</t>
  </si>
  <si>
    <t>Se objeta mayor valor cobrado de CONSULTA DE PRIMERA VEZ POR NUTRICION Y DIETETICA cod 890206 lo facturan por valor de $22900 se reconoce por valor de $9700 según tarifa soat 10% pactada entre las partes  se glosa la diferencia por valor $13200</t>
  </si>
  <si>
    <t>HMGY26964</t>
  </si>
  <si>
    <t>GL-255273149507</t>
  </si>
  <si>
    <t xml:space="preserve"> Se objeta mayor valor cobrado de CONSULTA INTEGRAL  DE CONTROL Y SEGUIMIENTO POR ESPECIALISTA EN  ORTOPEDIA Y TRAUMATOLOGIA cod 890380 lo facturan por valor de $45600 se reconoce por valor $43020 según tarifa pactada entre las partes se glosa la diferencia por valor $2580 </t>
  </si>
  <si>
    <t xml:space="preserve">se levanta glosa se valida tarifa y es correcta </t>
  </si>
  <si>
    <t>HZIP0002140225</t>
  </si>
  <si>
    <t>GL-255273149508</t>
  </si>
  <si>
    <t>Se objeta mayor valor cobrado de CONSULTA DE URGENCIAS POR MEDICINA GENERAL cod 890701  lo facturan por valor de $51300 se reconoce por valor de $46170 según contrato TARIFA SOAT  10% AÑO 2018  se glosa la diferencia por valor $5130,Se objeta mayor valor cobrado de COPROSCOPICO cod 19273  lo facturan por valor de $33900 se reconoce por valor de $30510 según contrato TARIFA SOAT  10% AÑO 2018  se glosa la diferencia por valor $3390</t>
  </si>
  <si>
    <t>GL-255555556231490</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</si>
  <si>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materiales del procedimiento realizado,Se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cefalotina 1000mg polvo para inyección $2559 c/u3 lactato de ringer 28meq/1000ml bolsa x 500 ml solución $2830 de las 9 facturadas soportan el suministro de 6 el lactato suministrado con la oxitocina no se reconoce,Se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$1105 jeringa desechable 10 ml c/a 21g x 1 1/2 ips factura por $369 c/u se reconoce por $280 c/u se glosan $4451 sonda nelaton no16 ips factura por $675 se reconoce por $597 se glosan $781 sonda nelaton no8 ips factura por $636 se reconoce por $597 se glosan $393 tubo de succion ips factura por $7061 c/u se reconoce por $5331 c/u se glosan $51903 electrodo desechable adulto unidad ips factura por $427 c/u se reconoce por $399 c/u se glosan $84,Se objeta mayor valor cobrado en los siguientes medicamentos de acuerdo con el contrato pactado entre las partes SSBY2019ES2T000149729 lactato de ringer 28meq/1000ml bolsa x 500 ml solucion ips factura por $3333 c/u se reconoce por $2830 c/u se glosan $45272 cefalotina 1000mg polvo para inyeccion ips factura por $4830 c/u se reconoce por $2559 c/u se glosan $45426 dipirona sodica 1000mg/ml solucion inyectable ips factura por $506 c/u se reconoce por $366 c/u se glosan $840</t>
  </si>
  <si>
    <t>GL-255555556231493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</si>
  <si>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internación en servicio de complejidad mediana habitación tres camas por $188000 según lo evidenciado por Laura Catalina Salcedo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6 lactato de ringer 28meq/1000ml bolsa x 500 ml solucion de los 13 facturados por $2830 c/u en vista de que solo soportan el suministro de 7 en hoja de administración de medicamentos por ende se reconocen 7 y se objeta la diferencia no dan cumplimiento a lo estipulado en la resolución 3047/2008 anexo 5 literal B,Se objeta cobro de los siguientes materiales en vista de que no se evidencia soporte que justifique su utilización en la historia clínica no dan cumplimiento a lo estipulado en la resolución 3047/2008 anexo 5 literal B De igual manera si fueron utilizados en el quirófano y/o sala de recuperación está incluido en los derechos de sala del procedimiento realizado1 set para bomba de infusion bbraun transparente por $287891 cateter intravenoso no18 $1867 c/u de los 3 facturados soportan la utilización de 2,Se objeta mayor valor cobrado en 3 cateter intravenoso no18 IPS factura por $2507 c/u y según contrato pactado entre las partes SSBY2019ES2T00014972 se reconoce por $1867 c/u se glosan $1920,Se objeta mayor valor cobrado en los siguientes medicamentos de acuerdo con el contrato pactado entre las partes SSBY2019ES2T0001497213 lactato de ringer 28meq/1000ml bolsa x 500 ml solucion IPS factura por $3333 c/u se reconoce por $2830 c/u se glosan $65391 fitomenadiona (vitamina k1) 10mg/ml solucion inyectable IPS factura por $1725 se reconoce por $672 se glosan $1053</t>
  </si>
  <si>
    <t>GL-255555556231494</t>
  </si>
  <si>
    <t>Se objeta mayor valor cobrado en los siguientes materiales de acuerdo con el contrato pactado entre las partes SSBY2019ES2T000149721 cateter intravenoso no18 ips factura por $2507 se reconoce por $1867 se glosan $6401 cateter intravenoso no20 ips factura por $2438 se reconoce por $1867 se glosan $5711 buretrol para administracion de soluciones x 150ml ips factura por $4094 se reconoce por $3285 se glosan $8091 equipo de macrogoteo sin aguja ips factura por $2645 se reconoce por $2204 se glosan $44128 jeringa desechable 10 ml c/a 21g x 1 ½ ips factura por $369 c/u se reconoce por $280 c/u se glosan $24921 tapon heparinizado ips factura por $469 c/u se reconoce por $457 se glosan $12,Se objeta mayor valor cobrado en los siguientes medicamentos de acuerdo con el contrato pactado entre las partes SSBY2019ES2T000149723 heparina bajo peso molecular 40ui/04ml solucion inyectable IPS factura por $11500 c/u se reconoce por $11200 c/u se glosan $9005 furosemida 20mg/ml solucion inyectable IPS factura por $481 c/u se reconoce por $386 c/u se glosan $47530 oxacilina 1000mg/vial polvo para inyeccion IPS factura por $2760 c/u se reconoce por $1482 c/u se glosan $38340</t>
  </si>
  <si>
    <t>GL-255555556231495</t>
  </si>
  <si>
    <t>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5 tapabocas desechables n95 alta eficiencia unidad por $20375 no facturables de manera adicional se encuentran incluidos en derechos de sala de cirugía o estancia en vista de que son insumos de bioseguridad,Se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1 heparina bajo peso molecular 40ui/04ml solucion inyectable $11200 de los 2 facturados soportan el suministro de 12 diclofenaco sodico 75mg/3ml solucion inyectable $351 c/u de los 3 facturados soportan el suministro de 16 dipirona sodica 1000mg/ml solucion inyectable $366 c/u de los 16 facturados soporta el suministro de 10 1 lactato de ringer 28meq/1000ml bolsa x 500 ml solucion $2830 c/u de los 11 facturados soportan el suministro de 10,Se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$8096 jeringa desechable 10 ml c/a 21g x 1 ips factura por $369 c/u se reconoce por $280 c/u se glosan $5342 tubo de succión ips factura por $7061 c/u se reconoce por $5331 c/u se glosan $34601 set para bomba de infusion bbraun transparente ips factura por $28789 se reconoce por $28679 se glosan $110,Se objeta mayor valor cobrado en los siguientes medicamentos de acuerdo con el contrato pactado entre las partes SSBY2019ES2T0001497211 lactato de ringer 28meq/1000ml bolsa x 500 ml solucion IPS factura por $3333 c/u se reconoce por $2830 c/u se glosan $55332 heparina bajo peso molecular 40ui/04ml solucion inyectable IPS factura por $11500 c/u se reconoce por $11200 c/u se glosan $6002 cefalotina 1000mg polvo para inyección IPS factura por $4830 c/u se reconoce por $2559 c/u se glosan $45424 diclofenaco sodico 75mg/3ml solucion inyectable IPS factura por $529 c/u se reconoce por $351 c/u se glosan $71216 dipirona sodica 1000mg/ml solucion inyectable IPS factura por $506 c/u se reconoce por $366 c/u se glosan $2240</t>
  </si>
  <si>
    <t>GL-255555556231496</t>
  </si>
  <si>
    <t>Se objeta cobro de 1 set para bomba de infusion bbraun transparente por $28679 en vista de que no se evidencia soporte que justifique su utilización en la historia clínica no dan cumplimiento a lo estipulado en la resolución 3047/2008 anexo 5 literal B Se objeta cobro de 3 jeringa desechable 10 ml c/a 21g x 1 1/ de las 6 facturadas por $280 c/u en vista de que no se evidencia soporte que justifique su utilización en la historia clínica no dan cumplimiento a lo estipulado en la resolución 3047/2008 anexo 5 literal B ,Se objeta cobro de 2 lactato de ringer 28meq/1000ml bolsa x 500 ml de los 5 facturados por $2830 c/u en vista de que solo soportan el suministro de 3 en la historia clínica por ende se reconocen 3 y se objeta la diferencia no dan cumplimiento a lo estipulado en la resolución 3047/2008 anexo 5 literal B,Se objeta el cobro de 1 consulta sesión trabajo social por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estancia,Se objeta mayor valor cobrado en los siguientes materiales de acuerdo con el contrato pactado entre las partes SSBY2019ES2T000149721 bolsa de drenaje urinario cystoflo IPS factura por $7800 se reconoce por $5541 se glosan $22592 cateter intravenoso no18 IPS factura por $2507 se reconoce por $1867 se glosan $12802 cateter intravenoso no20 IPS factura por $2438 se reconoce por $1867 se glosan $11423 cateter intravenoso no22 IPS factura por $2032 se reconoce por $1867 se glosan $4951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$1106 jeringa desechable 10 ml c/a 21g x 1 ips factura por $369 c/u se reconoce por $280 c/u se glosan $5341 sonda vesical foley dos vias no 12 IPS factura por $2839 se reconoce por $2765 se glosan $74,Se objeta mayor valor cobrado en los siguientes medicamentos de acuerdo con el contrato pactado entre las partes SSBY2019ES2T000149725 lactato de ringer 28meq/1000ml bolsa x 500 ml solucion IPS factura por $3333 c/u se reconoce por $2830 c/u se glosan $25151 piperacilinatazobactam 4000500mg/vial polvo IPS factura por $14427 c/u se reconoce por $14050 c/u se glosan $3771 morfina clorhidrato 10mg/ml solucion inyectable IPS factura por $1518 c/u se reconoce por $1478 c/u se glosan $40</t>
  </si>
  <si>
    <t>GL-255555556231497</t>
  </si>
  <si>
    <t>Se objeta cobro de 2 set para bomba de infusion bbraun transparente por $28679 c/u en vista de que no se evidencia soporte que justifique su utilización en la historia clínica no dan cumplimiento a lo estipulado en la resolución 3047/2008 anexo 5 literal B ,Se objeta cobro de los siguientes laboratorios en vista de que el paciente y el servicio se encuentra capitado en esta institución por ende no facturable por evento de manera adicional Laboratorios ordenados por medico general en primera instancia1 bilirrubinas directa por $92001 bilirrubinas total por $119001 creatinina suero orina y otros por $126001 uroanalisis por $140001 nitrogeno ureico $105001 hemograma II por $21900Se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mayor valor cobrado en los siguientes materiales de acuerdo con el contrato pactado entre las partes SSBY2019ES2T000149721 bolsa de drenaje urinario cystoflo IPS factura por $7800 se reconoce por $5541 se glosan $22592 cateter intravenoso no18 IPS factura por $2507 c/u se reconoce por $1867 c/u se glosan $12801 buretrol para administracion de soluciones x 150ml IPS factura por $4094 se reconoce por $3285 se glosan $8091 equipo de macrogoteo sin aguja IPS factura por $2645 se reconoce por $2204 se glosan $4412 set para bomba de infusion bbraun transparente ips factura por $28789 c/u se reconoce por $28679 se glosan $22012 jeringa desechable 10 ml c/a 21g x 1 ips factura por $369 c/u se reconoce por $280 c/u se glosan $10681 sonda vesical foley dos vias no 12 IPS factura por $2839 se reconoce por $2765 se glosan $743 tubo de succión IPS factura por $7061 c/u se reconoce por $5331 c/u se glosan $5190,Se objeta mayor valor cobrado en los siguientes medicamentos de acuerdo con el contrato pactado entre las partes SSBY2019ES2T000149723 metoclopramida 10mg/2ml solucion inyectable IPS factura por $560 c/u se reconoce por $286 c/u se glosan $8221 heparina bajo peso molecular 40ui/04ml solucion inyectable IPS factura por $11500 se reconoce por $11200 c/u se glosan $3005 sodio cloruro 9mg/ml (09%) x 500ml solucion inyectable IPS factura por $3301 c/u se reconoce por $2791 c/u se glosan $25504 lactato de ringer 28meq/1000ml bolsa x 500 ml solucion IPS factura por $3333 c/u se reconoce por $2830 c/u se glosan $20122 cefalotina 1000mg polvo para inyección IPS factura por $4830 c/u se reconoce por $2559 c/u se glosan $45423 tramadol 50mg/ml solucion inyectable IPS factura por $606 c/u se reconoce por $590 c/u se glosan $488 dipirona sodica 1000mg/ml solucion inyectable IPS factura por $506 c/u se reconoce por $366 c/u se glosan $112014 magnesio sulfato 1000mg/5ml (20%) solucion inyectable IPS factura por $834 c/u se reconoce por $652 c/u se glosan $2548</t>
  </si>
  <si>
    <t>GL-255555556231498</t>
  </si>
  <si>
    <t>Se objeta mayor valor cobrado en los siguientes materiales de acuerdo con el contrato pactado entre las partes SSBY2019ES2T000149722 cateter intravenoso no18 IPS factura por $2507 c/u se reconoce por $1867 c/u se glosan $12801 buretrol para administracion de soluciones x 150ml IPS factura por $4094 se reconoce por $3285 se glosan $8092 set para bomba de infusion bbraun transparente IPS factura por $28789 c/u se reconoce por $28679 se glosan $2201 extension para anestesia IPS factura por $1702 se reconoce por $1658 se glosan $445 jeringa desechable 10 ml c/a 21g x 1 IPS factura por $369 c/u se reconoce por $280 c/u se glosan $4455 jeringa desechable 3 ml c/a 21g x 1 IPS factura por $222 c/u se reconoce por $185 c/u se glosan $185,Se objeta mayor valor cobrado en los siguientes medicamentos de acuerdo con el contrato pactado entre las partes SSBY2019ES2T000149723 lactato de ringer 28meq/1000ml bolsa x 500 ml solucion IPS factura por $3333 c/u se reconoce por $2830 c/u se glosan $15091 dextrosa (10%) 100mg/ml bolsa x 500ml solucion inyectable IPS factura por $3804 se reconoce por $3074 se glosan $730</t>
  </si>
  <si>
    <t>GL-255555556231499</t>
  </si>
  <si>
    <t>Se objeta cobro 1 traslado asistencial medicalizado terrestre secundario valor km por $446540 en vista de que no se evidencia en los soportes anexos la hoja de resolución de la tarifa no dan cumplimiento a lo estipulado en la resolución 3047/2008 anexo 5 literal B,Se objeta cobro de 1 electrocardiograma de ritmo o de superficie de los 2 facturados por $43200 en vista de que solo se evidencia 1 ordenado por el medico tratante no dan cumplimiento a lo estipulado en la resolución 3047/2008 anexo 5 literal B ,Se objeta cobro de 1 sodio cloruro 9mg/ml (09%) de los 7 facturados por $2791 c/u en vista de que solo soportan el suministro de 6 en la historia clínica por ende se reconocen 6 y se objeta la diferencia $2791 no dan cumplimiento a lo estipulado en la resolución 3047/2008 anexo 5 literal B Se objeta cobro de 1 insulina glargina 100 ui ml x 10 ml sol iny por $97028 en vista de que no se encuentra soportado su suministro en la historia clínica no dan cumplimiento a lo estipulado en la resolución 3047/2008 anexo 5 literal B ,Se objeta cobro de 2 catéter intravenoso 20 de los 3 facturados por $1867 c/u en vista de que solo soportan la utilización de 1 en la historia clínica por ende se reconoce 1 y se objeta la diferencia $3734 no dan cumplimiento a lo estipulado en la resolución 3047/2008 anexo 5 literal B ,Se objeta mayor valor cobrado en los siguientes materiales de acuerdo con el contrato pactado entre las partes SSBY2019ES2T000149721 catéter intravenoso no18 IPS factura por $2507 c/u se reconoce por $1867 c/u se glosan $6403 catéter intravenoso no20 IPS factura por $2438 se reconoce por $1867 se glosan $17131 buretrol para administración de soluciones x 150ml IPS factura por $4094 se reconoce por $3285 se glosan $8091 equipo de macrogoteo sin aguja IPS factura por $2645 se reconoce por $2204 se glosan $4411 set para bomba de infusion bbraun transparente IPS factura por $28789 se reconoce por $28679 se glosan $1101 set para bomba de infusion bbraun fotosensible IPS factura por $40925 se reconoce por $39696 se glosan $1229,Se objeta mayor valor cobrado en los siguientes medicamentos de acuerdo con el contrato pactado entre las partes SSBY2019ES2T000149722 heparina bajo peso molecular 60ui/06ml solucion inyectable IPS factura por $14863 se reconoce por $13626 se glosan $24741 insulina glargina 100 ui ml x 10 ml sol iny IPS factura por $102616 se reconoce por $97028 se glosan $55884 clopidogrel bisulfato 75 mg IPS factura por $179 c/u se reconoce por $175 se glosan $167 sodio cloruro 9mg/ml (09%) x 500ml solucion inyectable IPS factura por $3301 c/u se reconoce por $2791 c/u se glosan $35702 nitroglicerina 50 mg/ 10 ml sol iny IPS factura por $21083 c/u se reconoce por $16369 c/u se glosan $94283 atorvastatina 40 mg tableta IPS factura por $354 c/u se reconoce por $345 c/u se glosan $271 dipirona sodica 1000mg/ml solucion inyectable IPS factura por $506 c/u se reconoce por $366 c/u se glosan $140</t>
  </si>
  <si>
    <t>GL-255555556231500</t>
  </si>
  <si>
    <t>Se objeta cobro de 1 hemograma II de los 3 facturados por $21900 c/u en vista de que solo se encuentran ordenados 2 en la historia clinica por el médico tratante por ende se reconocen 2 y se objeta la diferencia no dan cumplimiento a lo estipulado en la resolución 3047/2008 anexo 5 literal B Se objeta cobro de 1 proteina c reactiva alta precision automatizado de los 2 facturados por $44500 c/u en vista de que solo se encuentra ordenado 1 en la historia clinica por el médico tratante por ende se reconoce 1 y se objeta la diferencia no dan cumplimiento a lo estipulado en la resolución 3047/2008 anexo 5 literal B ,Se objeta mayor valor cobrado en los siguientes medicamentos de acuerdo con el contrato pactado entre las partes SSBY2019ES2T000149722 ampicilina sodica 1000mg polvo para inyección IPS factura por $2070 se reconoce por $1222 se glosan $1696inmunoglobulina antid (rh0) 250mcg/2ml solucion iny IPS factura por $325225 se reconoce por $316740 se glosan $8485</t>
  </si>
  <si>
    <t>Gl-255555556231502</t>
  </si>
  <si>
    <t>Se efectúa glosa correspondiente al cobro de treponema pallidum (FTA ABS) detallada por la IPS con el código 906039por valor de $87200 prueba no practicada por parte del laboratorio clínico de la IPS el resultado evidente es de laprueba que se debe realizar en primera instancia sífilis serología presuntiva (cardiolipina o VDRL) y no la confirmatoriacomo lo detalla el área de facturación esta prueba se debe practicar solo en el caso de indicio de positivo en dichaprueba según resultado de laboratorio se evidencia NEGATIVO por consiguiente se reconoce código 19886 a tarifapactada entre las partes SOAT 10 % por $14000 se objeta la diferencia $73200,Se objeta cobro de 1 fitomenadiona (vitamina k1) 10mg/ml solucion inyectable por $1725 no facturable incluida en losderechos de sala del parto o sala de recuperación según decreto 2423/96 articulo 55 $1725,Se objeta mayor valor facturado en 6 lactato de ringer 28meq/1000ml bolsa x 500 ml solucion IPS factura por $3333 c/use reconoce por $2830 c/u se glosan $3018 según acuerdo pactado SSBY2019ES2T00014972</t>
  </si>
  <si>
    <t>GL-255555556231503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</si>
  <si>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por ende se reconoce 1 y se objeta la diferencia $1867 no dan cumplimiento a lo estipulado en la resolución 3047/2008 anexo 5 literal B De igual manera si fue utilizado en el quirófano y/o sala de recuperación no es facturable se encuentran incluido en el valor derecho de sala del parto de acuerdo con lo definido en el artículo 55 del manual tarifario SOAT ,Se objeta cobro de 1 fitomenadiona (vitamina k1) 10mg/ml solucion inyectable por $1725 no facturable incluida en los derechos de sala del parto o sala de recuperación según decreto 2423/96 articulo 55 $1725,Se objeta mayor valor cobrado en 2 cateter intravenoso no18 IPS factura por $2507 c/u se reconoce por $1867 c/u se glosan $1280 según contrato pactado entre las partes SSBY2019ES2T00014972,Se objeta mayor valor cobrado en los siguientes medicamentos de acuerdo con el contrato pactado entre las partes SSBY2019ES2T0001497211 lactato de ringer 28meq/1000ml bolsa x 500 ml solucion IPS factura por $3333 c/u se reconoce por $2830 c/u se glosan $55331 gentamicina sulfato 3mg/ml (03%) solucion oftálmica IPS factura por $2906 se reconoce por $2830  se glosan $76</t>
  </si>
  <si>
    <t>GL-255555556231504</t>
  </si>
  <si>
    <t xml:space="preserve"> 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mayor valor cobrado en 2 cateter intravenoso no18 IPS factura por $2507 c/u se reconoce por $1867 c/u se glosan $1280 según contrato pactado entre las partes SSBY2019ES2T00014972,Se objeta mayor valor cobrado en los siguientes medicamentos de acuerdo con el contrato pactado entre las partes SSBY2019ES2T0001497210 lactato de ringer 28meq/1000ml bolsa x 500 ml solucion IPS factura por $3333 c/u se reconoce por $2830 c/u se glosan $50301 medroxiprogesterona acetato 150mg/3ml suspensión IPS factura por $7319 se reconoce por $7128 se glosan $1912 bromocriptina mesilato 25mg tableta IPS factura por $1035 c/u se reconoce por $652 c/u se glosan 766</t>
  </si>
  <si>
    <t>GL-255555556231505</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</si>
  <si>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 De igual manera si fue utilizado en el quirófano y/o sala de recuperación no es facturable se encuentra incluido en el valor derecho de sala del parto de acuerdo con lo definido en el artículo 55 del manual tarifario SOAT ,Se objeta cobro de 1 fitomenadiona (vitamina k1) 10mg/ml solucion inyectable por $1725 no facturable incluida en los derechos de sala del parto o sala de recuperación según decreto 2423/96 articulo 55 $1725,Se objeta cobro de 6 lactato de ringer 28 meq/1000 ml bolsa x 500 ml sol iny de los 12 facturados por $2830 c/u en vista de que solo soportan la administración de 6 en la historia clínica (notas de enfermería) por ende se reconocen 6 y se objeta la diferencia no dan cumplimiento a lo estipulado en la resolución 3047/2008 anexo 5 literal B $16980 de igual manera si fueron utilizados en el quirófano o sala de recuperación están incluidos en los derechos de sala del parto según artículo 55 del decreto 2423 de 1996,Se objeta mayor valor cobrado en los siguientes materiales de acuerdo con el contrato pactado entre las partes SSBY2019ES2T000149722 cateter intravenoso no18 IPS factura por $2507 c/u se reconoce por $1867 c/u se glosan $12801 tubo de succion IPS factura por $7061 c/u se reconoce por $5331 c/u se glosan 1730,Se objeta mayor valor cobrado en los siguientes medicamentos de acuerdo con el contrato pactado entre las partes SSBY2019ES2T0001497212 lactato de ringer 28meq/1000ml bolsa x 500 ml solucion IPS factura por $3333 c/u se reconoce por $2830 c/u se glosan $60361 medroxiprogesterona acetato 150mg/3ml suspensión IPS factura por $7319 se reconoce por $7128 se glosan $191</t>
  </si>
  <si>
    <t>GL-255555556231506</t>
  </si>
  <si>
    <t>Se objeta cobro de 1 radiografia de pierna (AP lateral) $57700 en vista de que el paciente y el servicio se encuentra capitado en esta institución por ende no facturable por evento de manera adicional Examen ordenado por médico general,Se objeta cobro de los siguientes laboratorios en vista de que el paciente y el servicio se encuentra capitado en esta institución por ende no facturable por evento de manera adicional Laboratorios ordenados por médico general1 hemograma II $219001 uronalisis $140001 coloracion gram y lectura para cualquier muestra $113002 nitrogeno ureico $10500 c/u2 creatinina suero orina y otros $126001 glucosa en suero u otro fluido diferente a orina $13200,Se objeta mayor valor cobrado en los siguientes materiales de acuerdo con el contrato pactado entre las partes SSBY2019ES2T000149721 cateter intravenoso no18 IPS factura por $2507 c/u se reconoce por $1867 c/u se glosan $6401 buretrol para administración de soluciones x 150ml IPS factura por $4094 se reconoce por $3285 se glosan $809,Se objeta mayor valor cobrado en los siguientes medicamentos de acuerdo con el contrato pactado entre las partes SSBY2019ES2T000149721 insulina glargina 100 ui ml x 10 ml sol iny IPS factura por $102616 se reconoce por $97028 se glosan $55881 heparina bajo peso molecular 40ui/04ml solucion inyectable IPS factura por $11500 c/u se reconoce por $11200 c/u se glosan $3004 heparina sodica 5000ui/ml solucion inyectable IPS factura por $24416 c/u se reconoce por 12830 c/u se glosan $46344 17 sodio cloruro 9mg/ml (09%) x 500ml solucion inyectable IPS factura por $3301 c/u se reconoce por $2791 c/u se glosan $867020 ampicilina  sulbactam 1000500 mg polvo p inyección IPS factura por $2259 c/u se reconoce por $2200 c/u se glosan $11802 oxacilina 1000mg/vial polvo para inyeccion IPS factura por $2760 c/u se reconoce por $1482 c/u se glosan $2556</t>
  </si>
  <si>
    <t>GL-255555556231507</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</si>
  <si>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terapia fisica integral sod por $20300 en vista de que no se encuentra soportada su realización en la historia clínica no dan cumplimiento a lo estipulado en la resolución 3047/2008 anexo 5 literal B,Se objeta cobro de 2 lactato de ringer 28 meq/1000 ml bolsa x 500 ml sol iny de los 8 facturados por $2830 c/u en vista de que solo soportan la administración de 6 en la historia clínica (notas de enfermería) por ende se reconocen 6 y se objeta la diferencia no dan cumplimiento a lo estipulado en la resolución 3047/2008 anexo 5 literal B $5660 de igual manera si fueron utilizados en el quirófano o sala de recuperación están incluidos en los derechos de sala del parto según artículo 55 del decreto 2423 de 1996,Se objeta mayor valor cobrado en 8 lactato de ringer 28meq/1000ml bolsa x 500 ml solucion IPS factura por $3333 c/u se reconoce por $2830 c/u se glosan $4024 de acuerdo con el contrato pactado entre las partes SSBY2019ES2T00014972,Se objeta mayor valor cobrado en los siguientes materiales de acuerdo con el contrato pactado entre las partes SSBY2019ES2T000149721 cateter intravenoso no18 IPS factura por $2507 c/u se reconoce por $1867 c/u se glosan $6401 tubo de succion IPS factura por $7061 c/u se reconoce por $5331 c/u se glosan 1730</t>
  </si>
  <si>
    <t>GL-255555556231508</t>
  </si>
  <si>
    <t>Se objeta cobro 1 traslado terrestre medicalizado de pacientes secundario por $202520 en vista de que no se evidencia en los soportes anexos la hoja de resolución de la tarifa no dan cumplimiento a lo estipulado en la resolución 3047/2008 anexo 5 literal B ,Se objeta cobro de 2 glucosa semiautomatizada glucometria por $2700 en vista de que solo soportan la realización de 17 en la historia clinica no dan cumplimiento a lo estipulado en la resolución 3047/2008 anexo 5 literal BSe objeta cobro de 1 ionograma cloro sodio potasio y bicarbonato o calcio por $90000 en vista de que no se evidencia soporte de su realización no dan cumplimiento a lo estipulado en la resolución 3047/2008 anexo 5 literal B se debe anexar reporte físico dado que es un laboratorio de segundo nivel de complejidad,Se objeta cobro de 6 sodio cloruro 9mg/ml (09%) x 500ml solucion inyectable de los 24 facturados por $2791 c/u en vista de que solo soportan la administración de 18 en la historia clínica (notas de enfermería) por ende se reconocen 18 y se objeta la diferencia no dan cumplimiento a lo estipulado en la resolución 3047/2008 anexo 5 literal B $16980,Se objeta cobro de los siguientes laboratorios en vista de que el paciente y el servicio se encuentra capitado en esta institución por ende no facturable por evento de manera adicional Laboratorios ordenados por médico general1 coloracion gram y lectura para cualquier muestra $113001 hemograma ii $219001 glucosa en suero u otro fluido diferente a orina $132002 nitrogeno ureico $105002 creatinina suero orina y otros $126001 uroanalisis $14000,Se objeta cobro de los siguientes materiales en vista de que no se evidencia soporte que justifique su utilización en la historia clínica no dan cumplimiento a lo estipulado en la resolución 3047/2008 anexo 5 literal B1 buretrol para administración de soluciones x 150ml de los 2 facturados por $3285 c/u1 set para bomba de infusion bbraun transparente de los 3 facturados por $28679 c/u1 extension para anestesia de las 2 facturadas por $1658 c/u,Se objeta mayor valor cobrado en los siguientes materiales de acuerdo con el contrato pactado entre las partes SSBY2019ES2T000149721 bolsa de drenaje urinario cystoflo IPS factura por $7800 se reconoce por $5541 se glosan $22592 cateter intravenoso no18 IPS factura por $2507 se reconoce por $1867 se glosan $12802 buretrol para administracion de soluciones x 150ml IPS factura por $4094 se reconoce por $3285 se glosan $16183 set para bomba de infusion bbraun transparente ips factura por $28789 se reconoce por $28679 se glosan $3302 extension para anestesia IPS factura por $1702 se reconoce por $1658 se glosan $88,Se objeta mayor valor cobrado en los siguientes medicamentos de acuerdo con el contrato pactado entre las partes SSBY2019ES2T000149721 insulina glargina 100 ui ml x 10 ml sol iny IPS factura por $102616 se reconoce por $97028 se glosan $55881 insulina lispro 100ui/ml x 10ml solucion inyectable IPS factura por $67666 se reconoce por $65901 se glosan $17651 heparina bajo peso molecular 40ui/04ml solucion inyectable IPS factura por $11500 se reconoce por $11200 c/u se glosan $3006 dextrosa (10%) 100mg/ml bolsa x 500ml solucion inyectable IPS factura por $3804 se reconoce por $3074 se glosan $438024 sodio cloruro 9mg/ml (09%) x 500ml solucion inyectable IPS factura por $3301 c/u se reconoce por $2791 c/u se glosan $12240</t>
  </si>
  <si>
    <t>GL-255555556231509</t>
  </si>
  <si>
    <t>Se objeta cobro 1 TRASLADO BASICO EVENTO SENCILLO VALOR KILOMETRO por $112050 en vista de que no se evidencia en los soportes anexos la hoja de resolución de las tarifas no dan cumplimiento a lo estipulado en la resolución 3047/2008 anexo 5 literal B,Se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 ,Se objeta cobro de 2 monitoria fetal anteparto por $23700 c/u en vista de que no se evidencia que se encuentren ordenadas por el medico tratante en la historia clinica no dan cumplimiento a lo estipulado en la resolución 3047/2008 anexo 5 literal B,Se objeta mayor valor cobrado en los siguientes medicamentos de acuerdo con el contrato pactado entre las partes SSBY2019ES2T000149725 lactato de ringer 28meq/1000ml bolsa x 500 ml solucion IPS factura por $3333 c/u se reconoce por $2830 c/u se glosan $25153 hioscina butilbromuro 20mg/ml solucion inyectable IPS factura por $1464 c/u se reconoce por $1102 c/u se glosan $1086</t>
  </si>
  <si>
    <t>GL-255555556231511</t>
  </si>
  <si>
    <t>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4 lactato de ringer 28 meq/1000 ml bolsa x 500 ml sol iny de los 11 facturados por $2830 c/u en vista de que solo soportan la administración de 7 en la historia clínica (notas de enfermería) por ende se reconocen 7 y se objeta la diferencia no dan cumplimiento a lo estipulado en la resolución 3047/2008 anexo 5 literal B,Se objeta mayor valor cobrado en 11 lactato de ringer 28meq/1000ml bolsa x 500 ml solucion IPS factura por $3333 c/u se reconoce por $2830 c/u se glosan $5533 de acuerdo con el contrato pactado entre las partes SSBY2019ES2T00014972</t>
  </si>
  <si>
    <t>GL-255555556231512</t>
  </si>
  <si>
    <t>Se objeta cobro de 1 cateter intravenoso no22 por $2032 en vista de que no se evidencia soporte que justifique su utilización en la historia clinica no dan cumplimiento a lo estipulado en la resolución 3047/2008 anexo 5 literal B,Se objeta cobro de 1 extension de anestesia por $1702 insumo que corresponde a un set de extensión para proporcionar mayor longitud a los accesos venosos no se reconoce ya que cumple la misma función en este caso que el equipo macrogotero además esta incluido en la estancia,Se objeta cobro de 1 sodio cloruro 9mg/ml (09%) x 500ml solucion inyectable de los 3 facturados por $2791 c/u en vista de que solo soportan la administración de 2 en la historia clínica (notas de enfermería) por ende se reconocen 2 y se objeta la diferencia no dan cumplimiento a lo estipulado en la resolución 3047/2008 anexo 5 literal B,Se objeta mayor valor cobrado en los siguientes medicamentos de acuerdo con el contrato pactado entre las partes SSBY2019ES2T000149723 sodio cloruro 9mg/ml (09%) x 500ml solucion inyectable IPS factura por $3301 c/u se reconoce por $2791 c/u se glosan $15303 dextrosa (5%) 50mg/ml bolsa x 500ml solucion inyectable IPS factura por $3540 c/u se reconoce por $2892 c/u se glosan $1944</t>
  </si>
  <si>
    <t>GL-255555556231513</t>
  </si>
  <si>
    <t>Se objeta cobro 1 traslado asistencial medicalizado terrestre primario por $385120 en vista de que no se evidencia en los soportes anexos la hoja de resolución de las tarifas no dan cumplimiento a lo estipulado en la resolución 3047/2008 anexo 5 literal B,Se objeta cobro de 2 electrocardiograma de ritmo o de superficie sod por $43200 c/u en vista de que el paciente y el servicio se encuentra capitado en esta institución por ende no facturable por evento de manera adicional Examen ordenado por médico general ,Se objeta cobro de 2 tapabocas desechables n95 alta eficiencia unidad por $20375 no facturables de manera adicional se encuentran incluidos en la estancia en vista de que son insumos de bioseguridad necesarios para la atención,Se objeta cobro de los siguientes laboratorios en vista de que el paciente y el servicio se encuentra capitado en esta institución por ende no facturable por evento de manera adicional Laboratorios ordenados por médico general1 glucosa en suero u otro fluido diferente a orina $132001 nitrogeno ureico $105001 creatinina suero orina y otros $12600,Se objeta cobro de los siguientes medicamentos en vista de que no se evidencia su suministro en hoja de administración de medicamentos (notas de enfermería) no dan cumplimiento a lo estipulado en la resolución 3047/2008 anexo 5 literal B2 hidrocortisona 100mg/2ml solucion inyectable por $2205 c/u1 sodio cloruro 9mg/ml (09%) x 500ml solucion inyectable por $2791 c/u de los 3 facturados soportan el suministro de 23 heparina bajo peso molecular 40ui/04ml solucion inyectable por $11200 c/u de las 4 facturadas soportan el suministro de 1,Se objeta mayor valor cobrado en los siguientes medicamentos de acuerdo con el contrato pactado entre las partes SSBY2019ES2T000149721 lactato de ringer 28meq/1000ml bolsa x 500 ml solucion IPS factura por $3333 c/u se reconoce por $2830 c/u se glosan $5034 heparina bajo peso molecular 40ui/04ml solucion inyectable IPS factura por $11500 se reconoce por $11200 c/u se glosan $12003 sodio cloruro 9mg/ml (09%) x 500ml solucion inyectable IPS factura por $3301 c/u se reconoce por $2791 c/u se glosan $15302 hidrocortisona 100mg/2ml solucion inyectable IPS factura por $2530 c/u se reconoce por $2205 c/u se glosan $650</t>
  </si>
  <si>
    <t>GL-255555556231514</t>
  </si>
  <si>
    <t>Se objeta cobro de 1 fitomenadiona (vitamina k1) 10mg/ml solucion inyectable por $1725 no facturable incluida en los derechos de sala del parto o sala de recuperación según decreto 2423/96 articulo 55 $1725,Se objeta mayor valor cobrado en los siguientes medicamentos de acuerdo con el contrato pactado entre las partes SSBY2019ES2T0001497212 lactato de ringer 28meq/1000ml bolsa x 500 ml solucion IPS factura por $3333 c/u se reconoce por $2830 c/u se glosan $60362 cefalotina 1000mg polvo para inyeccion ips factura por $4830 c/u se reconoce por $2559 c/u se glosan $4542</t>
  </si>
  <si>
    <t>GL-255555556231516</t>
  </si>
  <si>
    <t>Se objeta cobro 1 traslado terrestre medicalizado de pacientes secundario por $446540 en vista de que no se evidencia en los soportes anexos la hoja de resolución de las tarifas no dan cumplimiento a lo estipulado en la resolución 3047/2008 anexo 5 literal B,Se objeta cobro de 1 electrocardiograma de ritmo o de superficie sod por $43200 c/u en vista de que el paciente y el servicio se encuentra capitado en esta institución por ende no facturable por evento de manera adicional Examen ordenado por médico general,Se objeta cobro de 2 sodio cloruro 9mg/ml (09%) x 500ml solucion inyectable de los 5 facturados por $2791 c/u en vista de que solo soportan la administración de 3 en la historia clínica (notas de enfermería) por ende se reconocen 3 y se objeta la diferencia no dan cumplimiento a lo estipulado en la resolución 3047/2008 anexo 5 literal B,Se objeta mayor valor cobrado en los siguientes materiales de acuerdo con el contrato pactado entre las partes SSBY2019ES2T000149721 bolsa de drenaje urinario cystoflo IPS factura por $7800 se reconoce por $5541 se glosan $22591 cateter intravenoso no18 ips factura por $2507 se reconoce por $1867 se glosan $640,Se objeta mayor valor cobrado en los siguientes medicamentos de acuerdo con el contrato pactado entre las partes SSBY2019ES2T000149725 sodio cloruro 9mg/ml (09%) x 500ml solucion inyectable IPS factura por $3301 c/u se reconoce por $2791 c/u se glosan $25502 heparina bajo peso molecular 60ui/06ml solucion inyectable IPS factura por $14863 se reconoce por $13626 se glosan $2474</t>
  </si>
  <si>
    <t>GL-255555556231517</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</si>
  <si>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tiene prueba de los controles prenatales del día 30/04/2020 con resultado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8 lactato de ringer 28meq/1000ml bolsa x 500 ml solucion de los 12 facturados por $2830 c/u en vista de que solo soportan la administración de 4 en la historia clínica (notas de enfermería) por ende se reconocen 4 y se objeta la diferencia no dan cumplimiento a lo estipulado en la resolución 3047/2008 anexo 5 literal B de igual manera si fueron utilizados en el quirófano o sala de recuperación están incluidos en los derechos de sala del parto según artículo 55 del decreto 2423 de 1996,Se objeta cobro por concepto de 1 consulta de urgencias por medicina general por valor de $51900 en vista de que el paciente y el servicio se encuentra capitado en esta institución por ende no facturable por evento de manera adicional,Se objeta mayor valor cobrado en 12 lactato de ringer 28meq/1000ml bolsa x 500 ml solucion IPS factura por $3333 c/u se reconoce por $2830 c/u se glosan $6036 de acuerdo con el contrato pactado entre las partes SSBY2019ES2T00014972</t>
  </si>
  <si>
    <t>GL-255555556231518</t>
  </si>
  <si>
    <t>Se objeta cobro de 1 fitomenadiona (vitamina k1) 10mg/ml solucion inyectable por $1725 no facturable incluida en los derechos de sala del parto o sala de recuperación según decreto 2423/96 articulo 55 $1725,Se objeta cobro de 2 lactato de ringer 28meq/1000ml bolsa x 500 ml solucion de los 8 facturados por $2830 c/u en vista de que solo soportan la administración de 6 en la historia clínica (notas de enfermería) por ende se reconocen 6 y se objeta la diferencia no dan cumplimiento a lo estipulado en la resolución 3047/2008 anexo 5 literal B de igual manera si fueron utilizados en el quirófano o sala de recuperación están incluidos en los derechos de sala del parto según artículo 55 del decreto 2423 de 1996,Se objeta cobro de los siguientes laboratorios en vista de que el paciente y el servicio se encuentra capitado en esta institución por ende no facturable por evento de manera adicional Laboratorios ordenados por médico general1 hemoclasificacion sistema rh antigeno rh d de la madre por $279001 virus de inmunodeficiencia humana 1 y 2 ANTICUERPOS por $75600Se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01/03/2020 por consiguiente se reconoce código 19886 a tarifa pactada entre las partes SOAT 10 % por $14000 se objeta la diferencia $73200,Se objeta mayor valor cobrado en 8 lactato de ringer 28meq/1000ml bolsa x 500 ml solucion IPS factura por $3333 c/u se reconoce por $2830 c/u se glosan $4024 de acuerdo con el contrato pactado entre las partes SSBY2019ES2T00014972</t>
  </si>
  <si>
    <t>GL-255555556231519</t>
  </si>
  <si>
    <t>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$1730,Se objeta mayor valor cobrado en los siguientes medicamentos de acuerdo con el contrato pactado entre las partes SSBY2019ES2T0001497212 lactato de ringer 28meq/1000ml bolsa x 500 ml solucion IPS factura por $3333 c/u se reconoce por $2830 c/u se glosan $60362 cefalotina 1000mg polvo para inyeccion ips factura por $4830 c/u se reconoce por $2559 c/u se glosan $4542</t>
  </si>
  <si>
    <t>GL-255555556231520</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</si>
  <si>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23/10/2019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mayor valor cobrado en 9 lactato de ringer 28meq/1000ml bolsa x 500 ml solucion IPS factura por $3333 c/u se reconoce por $2830 c/u se glosan $4527 de acuerdo con el contrato pactado entre las partes SSBY2019ES2T00014972</t>
  </si>
  <si>
    <t>GL-255555556231521</t>
  </si>
  <si>
    <t>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cobro de 3 lactato de ringer 28meq/1000ml bolsa x 500 ml solucion de los 15 facturados por $2830 c/u en vista de que solo soportan la administración de 12 en la historia clínica (notas de enfermería) por ende se reconocen 12 y se objeta la diferencia no dan cumplimiento a lo estipulado en la resolución 3047/2008 anexo 5 literal B de igual manera si fueron utilizados en el quirófano o sala de recuperación están incluidos en los derechos de materiales de la apendicectomia via abierta según artículo 55 del decreto 2423 de 1996Se objeta cobro de 3 sodio cloruro 9mg/ml (09%) x 500ml solucion inyectable por $2791c/u en vista de que no se encuentra soportado su suministro en la historia clínica (notas de enfermería) no dan cumplimiento a lo estipulado en la resolución 3047/2008 anexo 5 literal B de igual manera si fueron utilizados en el quirófano o sala de recuperación están incluidos en los derechos de materiales de la apendicectomia via abierta según artículo 55 del decreto 2423 de 1996,Se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$17301 bolsa de drenaje urinario cystoflo IPS factura por $7800 se reconoce por $5541 se glosan $22592 buretrol para administración de soluciones x 150ml IPS factura por $4094 se reconoce por $3285 se glosan $1618,Se objeta mayor valor cobrado en los siguientes medicamentos de acuerdo con el contrato pactado entre las partes SSBY2019ES2T0001497215 lactato de ringer 28meq/1000ml bolsa x 500 ml solucion IPS factura por $3333 c/u se reconoce por $2830 c/u se glosan $75453 sodio cloruro 9mg/ml (09%) x 500ml solucion inyectable IPS factura por $3301 c/u se reconoce por $2791 c/u se glosan $153024 ampicilina  sulbactam 1000500 mg polvo p inyección IPS factura por $2259 c/u se reconoce por $2200 c/u se glosan $141612 dipirona sodica 1000mg/ml solucion inyectable ips factura por $506 c/u se reconoce por $366 c/u se glosan $1680</t>
  </si>
  <si>
    <t>GL-255555556231522</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</si>
  <si>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28/04/2020 por consiguiente se reconoce código 19886 a tarifa pactada entre las partes SOAT 10 % por $14000 se objeta la diferencia $73200,Se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3 tubo de succión ips factura por $7061 c/u se reconoce por $5331 c/u se glosan $5190 de acuerdo con el contrato pactado entre las partes SSBY2019ES2T00014972,Se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$45421 heparina bajo peso molecular 40ui/04ml solucion inyectable IPS factura por $11500 se reconoce por $11200 c/u se glosan $300</t>
  </si>
  <si>
    <t>GL-255555556231523</t>
  </si>
  <si>
    <t>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22/04/2020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lactato de ringer 28meq/1000ml bolsa x 500 ml solucion de los 13 facturados por $2830 c/u en vista de que solo soportan la administración de 12 en la historia clínica (notas de enfermería) por ende se reconocen 12 y se objeta la diferencia no dan cumplimiento a lo estipulado en la resolución 3047/2008 anexo 5 literal B de igual manera si fue utilizado en el quirófano o sala de recuperación están incluidos en los derechos de sala del parto o derechos te materiales del legrado según artículo 55 del decreto 2423 de 1996,Se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$1730,Se objeta mayor valor cobrado en los siguientes medicamentos de acuerdo con el contrato pactado entre las partes SSBY2019ES2T0001497213 lactato de ringer 28meq/1000ml bolsa x 500 ml solucion IPS factura por $3333 c/u se reconoce por $2830 c/u se glosan 65392 cefalotina 1000mg polvo para inyeccion ips factura por $4830 c/u se reconoce por $2559 c/u se glosan $4542</t>
  </si>
  <si>
    <t>GL-255555556231524</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</si>
  <si>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18/02/2020 por consiguiente se reconoce código 19886 a tarifa pactada entre las partes SOAT 10 % por $14000 se objeta la diferencia $73200,Se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t>
  </si>
  <si>
    <t>GL-255555556231525</t>
  </si>
  <si>
    <t>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mayor valor cobrado en los siguientes medicamentos de acuerdo con el contrato pactado entre las partes SSBY2019ES2T000149725 lactato de ringer 28meq/1000ml bolsa x 500 ml solucion IPS factura por $3333 c/u se reconoce por $2830 c/u se glosan $25153 sodio cloruro 9mg/ml (09%) x 500ml solucion inyectable IPS factura por $3301 c/u se reconoce por $2791 c/u se glosan $15302 hioscina b bromuro  dipirona 202500mg/5ml sln Inyectable IPS factura por $3136 c/u se reconoce por $2344 c/u se glosan $15842 hioscina butilbromuro 20mg/ml solucion inyectable IPS factura por $1464 c/u se reconoce por $1102 c/u se glosan $724</t>
  </si>
  <si>
    <t>GL-255555556231526</t>
  </si>
  <si>
    <t>Se objeta cobro de 1 heparina bajo peso molecular 40ui/04ml solucion inyectable por $11200 en vista de que no se encuentra soportado su suministro en la historia clínica no dan cumplimiento a lo estipulado en la resolución 3047/2008 anexo 5 literal B,Se objeta cobro de 1 virus de inmunodeficiencia humana 1 y 2 ANTICUERPOS por $75600 en vista de que el paciente y el servicio se encuentra capitado en esta institución por ende no facturable por evento de manera adicional Laboratorio ordenado por médico generalSe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06/02/2020 por consiguiente se reconoce código 19886 a tarifa pactada entre las partes SOAT 10 % por $14000 se objeta la diferencia $73200,Se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 ,Se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SSBY2019ES2T000149723 lactato de ringer 28meq/1000ml bolsa x 500 ml solucion IPS factura por $3333 c/u se reconoce por $2830 c/u se glosan $15092 cefalotina 1000mg polvo para inyeccion ips factura por $4830 c/u se reconoce por $2559 c/u se glosan $45421 heparina bajo peso molecular 40ui/04ml solucion inyectable IPS factura por $11500 se reconoce por $11200 c/u se glosan $300</t>
  </si>
  <si>
    <t>GL-255555556231528</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</si>
  <si>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13/04/2020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8 dipirona sodica 1000mg/ml solucion inyectable por $366 c/u en vista de que no se evidencia su administración en la historia clinica no dan cumplimiento a lo estipulado en la resolución 3047/2008 anexo 5 literal BSe objeta cobro de 1 lactato de ringer 28meq/1000ml bolsa x 500 ml solucion de los 9 facturados por $2830 c/u en vista de que solo soportan la administración de 8 en la historia clínica (notas de enfermería) por ende se reconocen 8 y se objeta la diferencia no dan cumplimiento a lo estipulado en la resolución 3047/2008 anexo 5 literal B de igual manera si fue utilizado en el quirófano o sala de recuperación están incluidos en los derechos de sala del parto o derechos te materiales de la sección o ligadura de trompas de falopio según artículo 55 del decreto 2423 de 1996,Se objeta mayor valor cobrado en los siguientes materiales de acuerdo con el contrato pactado entre las partes SSBY2019ES2T000149721 cateter intravenoso no18 ips factura por $2507 se reconoce por $1867 se glosan $6401 tubo de succión IPS factura por $7061 c/u se reconoce por $5331 c/u se glosan $1730,Se objeta mayor valor cobrado en los siguientes medicamentos de acuerdo con el contrato pactado entre las partes SSBY2019ES2T000149729 lactato de ringer 28meq/1000ml bolsa x 500 ml solucion IPS factura por $3333 c/u se reconoce por $2830 c/u se glosan $45272 cefalotina 1000mg polvo para inyeccion ips factura por $4830 c/u se reconoce por $2559 c/u se glosan $45428 dipirona sodica 1000mg/ml solucion inyectable ips factura por $506 c/u se reconoce por $366 c/u se glosan $1120</t>
  </si>
  <si>
    <t>GL-255555556231529</t>
  </si>
  <si>
    <t>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SSBY2019ES2T000149721 cateter intravenoso no18 ips factura por $2507 se reconoce por $1867 se glosan $6402 tubo de succión IPS factura por $7061 c/u se reconoce por $5331 c/u se glosan $34601 buretrol para administracion de soluciones x 150ml ips factura por $4094 se reconoce por $3285 se glosan $809,Se objeta mayor valor cobrado en los siguientes medicamentos de acuerdo con el contrato pactado entre las partes SSBY2019ES2T000149721 lactato de ringer 28meq/1000ml bolsa x 500 ml solucion IPS factura por $3333 c/u se reconoce por $2830 c/u se glosan $5032 cefalotina 1000mg polvo para inyeccion ips factura por $4830 c/u se reconoce por $2559 c/u se glosan $45426 dipirona sodica 1000mg/ml solucion inyectable ips factura por $506 c/u se reconoce por $366 c/u se glosan $8401 heparina bajo peso molecular 40ui/04ml solucion inyectable IPS factura por $11500 se reconoce por $11200 c/u se glosan $300</t>
  </si>
  <si>
    <t>GL-255555556231530</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</si>
  <si>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13/02/2020 por consiguiente se reconoce código 19886 a tarifa pactada entre las partes SOAT 10 % por $14000 se objeta la diferencia $73200,Se objeta cobro de 1 sonda nelaton no14 $647 insumo utilizado en un examen del capítulo IV (uroanalisis) según artículo 57 los insumos de dicho capitulo se encuentran incluidos en los examenes por ende no facturable de manera adicional,Se objeta cobro de 2 cateter intravenoso no18 de los 3 facturados por $1867 c/u en vista de que solo se evidencia la utilización de 1 en la historia clinica durante estancia por ende se reconoce 1 y se objeta la diferencia $1867 no dan cumplimiento a lo estipulado en la resolución 3047/2008 anexo 5 literal B De igual manera si fue utilizado en el quirófano y/o sala de recuperación no es facturable se encuentra incluido en el valor derecho de materiales de la cesárea de acuerdo con lo definido en el artículo 55 del manual tarifario SOAT ,Se objeta mayor valor cobrado en los siguientes materiales de acuerdo con el contrato pactado entre las partes SSBY2019ES2T000149723 cateter intravenoso no18 ips factura por $2507 se reconoce por $1867 se glosan $19203 tubo de succión IPS factura por $7061 c/u se reconoce por $5331 c/u se glosan $51901 buretrol para administracion de soluciones x 150ml ips factura por $4094 se reconoce por $3285 se glosan $809,Se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$45428 dipirona sodica 1000mg/ml solucion inyectable ips factura por $506 c/u se reconoce por $366 c/u se glosan $11201 heparina bajo peso molecular 40ui/04ml solucion inyectable IPS factura por $11500 se reconoce por $11200 c/u se glosan $300</t>
  </si>
  <si>
    <t>GL-255555556231531</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</si>
  <si>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24/01/2020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interconsulta por nutricion y dietetica por $22100 en vista de que no se evidencia que se encuentre ordenada en la historia clínica por el medico tratante no dan cumplimiento a lo estipulado en la resolución 3047/2008 anexo 5 literal B,Se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 los derechos de sala del parto o derecho de materiales de la seccion o ligadura de trompas de falopio de acuerdo con lo definido en el artículo 55 del manual tarifario SOAT 2 cefalotina 1000mg polvo para inyección por $2559 c/u1 diclofenaco sodico 75mg/3ml solucion inyectable por $529,Se objeta mayor valor cobrado en los siguientes materiales de acuerdo con el contrato pactado entre las partes SSBY2019ES2T000149722 cateter intravenoso no18 ips factura por $2507 c/u se reconoce por $1867 c/u se glosan $12801 tubo de succión IPS factura por $7061 c/u se reconoce por $5331 c/u se glosan $1730,Se objeta mayor valor cobrado en los siguientes medicamentos de acuerdo con el contrato pactado entre las partes SSBY2019ES2T000149725 lactato de ringer 28meq/1000ml bolsa x 500 ml solucion IPS factura por $3333 c/u se reconoce por $2830 c/u se glosan $25152 cefalotina 1000mg polvo para inyeccion IPS factura por $4830 c/u se reconoce por $2559 c/u se glosan $4542</t>
  </si>
  <si>
    <t>GL-255555556231532</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</si>
  <si>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04/12/2019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hormona estimulante del tiroides neonatal por $65000 en vista de que no anexan soporte de su realización en la historia clínica no dan cumplimiento a lo estipulado en la resolución 3047/2008 anexo 5 literal B Es necesario anexar soporte físico en vista de que es un examen de segundo nivel de complejidad,Se objeta cobro de 2 set para bomba de infusion bbraun transparente de los 3 facturados por $28679 c/u en vista de que no se evidencia soporte que justifique su utilización en la historia clínica durante estancia se reconoce 1 de acuerdo con estancia del paciente no dan cumplimiento a lo estipulado en la resolución 3047/2008 anexo 5 literal B ,Se objeta cobro de 3 lactato de ringer 28meq/1000ml bolsa x 500 ml solucion de los 13 facturados por $2830 c/u en vista de que solo soportan la administración de 10 en la historia clínica (notas de enfermería) por ende se reconocen 10 y se objeta la diferencia no dan cumplimiento a lo estipulado en la resolución 3047/2008 anexo 5 literal B de igual manera si fue utilizado en el quirófano o sala de recuperación están incluidos en los derechos de sala del parto según artículo 55 del decreto 2423 de 1996,Se objeta cobro de los siguientes insumos se consideran no facturables dado que son indispensables que por habilitación debe contener el carro de paro para procedimientos de paro cardiaco y ventilación asistida cuando el paciente se encuentre en estado crítico Por consiguiente se encuentra incluido en los insumos necesarios para la atención del paciente Dotación básica del servicio  1 resucitador manual ambu neonatal desechable $2288821 tubo endotraqueal no 30 sin balón $2508,Se objeta el cobro de consulta de urgencias por especialista en ginecología y obstetricia por $51900 atención no facturable de manera adicional se encuentra incluida en los horarios del procedimiento realizado (asistencia del parto normal con episiorrafia o perineorrafia sod),Se objeta mayor valor cobrado en los siguientes materiales de acuerdo con el contrato pactado entre las partes SSBY2019ES2T000149722 cateter intravenoso no18 ips factura por $2507 c/u se reconoce por $1867 c/u se glosan $12801 tubo de succión IPS factura por $7061 se reconoce por $5331 se glosan $17301 cateter umbilical no 35 IPS factura por $9019 se reconoce por $185 se glosan $1853 set para bomba de infusion bbraun transparente ips factura por $28789 c/u se reconoce por $28679 se glosan $330,Se objeta mayor valor cobrado en los siguientes medicamentos de acuerdo con el contrato pactado entre las partes SSBY2019ES2T0001497213 lactato de ringer 28meq/1000ml bolsa x 500 ml solucion IPS factura por $3333 c/u se reconoce por $2830 c/u se glosan $65391 dextrosa (10%) 100mg/ml bolsa x 500ml solucion inyectable IPS factura por $3804 se reconoce por $3074 se glosan $7301 sodio cloruro 9mg/ml (09%) x 500ml solucion inyectable IPS factura por $3301 se reconoce por $2791 se glosan $5101 dobutamina clorhidrato 250mg/20ml solucion inyectable IPS factura por $6273 se reconoce por $6110 se glosan $1631 metilergometrina maleato 02mg/ml solucion inyectable IPS factura por $7719 se reconoce por $7517 se glosan $202</t>
  </si>
  <si>
    <t>GL-255555556231533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</si>
  <si>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15/04/2020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 los derechos de sala del parto o derecho de materiales de la seccion o ligadura de trompas de falopio de acuerdo con lo definido en el artículo 55 del manual tarifario SOAT 2 cefalotina 1000mg polvo para inyección por $2559 c/u1 diclofenaco sodico 75mg/3ml solucion inyectable por $5291 lactato de ringer 28meq/1000ml bolsa x 500 ml solución por $2830 de los 11 facturados soportan la administración de 10 (notas de enfermería),Se objeta mayor valor cobrado en los siguientes materiales de acuerdo con el contrato pactado entre las partes SSBY2019ES2T000149721 cateter intravenoso no18 ips factura por $2507 c/u se reconoce por $1867 c/u se glosan $6401 tubo de succión IPS factura por $7061 c/u se reconoce por $5331 c/u se glosan $1730,Se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inyeccion IPS factura por $4830 c/u se reconoce por $2559 c/u se glosan $4542</t>
  </si>
  <si>
    <t>GL-255555556231534</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</si>
  <si>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24/02/2020 por consiguiente se reconoce código 19886 a tarifa pactada entre las partes SOAT 10 % por $14000 se objeta la diferencia $73200,Se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$45421 heparina bajo peso molecular 40ui/04ml solucion inyectable IPS factura por $11500 se reconoce por $11200 se glosan $300</t>
  </si>
  <si>
    <t>GL-255555556231535</t>
  </si>
  <si>
    <t>Se objeta cobro de 1 consulta de urgencias por medicina general por $51900 en vista de que existe ilegibilidad en los soportes de la factura donde se evidencia la consulta no dan cumplimiento a la resolución 3047 anexo 5 literal B,Se objeta cobro de 1 derecho de sala de observación complejidad media por $74500 en vista de que existe ilegibilidad en los soportes de la factura donde se evidencia la estancia del paciente durante la urgencia no dan cumplimiento a la resolución 3047 anexo 5 literal B,Se objeta cobro total por concepto de laboratorios por valor de $315700 en vista de que existe ilegibilidad en los soportes de la factura donde se evidencia los laboratorios ordenados por el médico tratante no dan cumplimiento a la resolución 3047 anexo 5 literal B,Se objeta cobro total por concepto de materiales por valor de $38915 en vista de que existe ilegibilidad en los soportes de la factura donde se evidencia los materiales utilizados durante urgencia no dan cumplimiento a la resolución 3047 anexo 5 literal B,Se objeta cobro total por concepto de medicamentos por valor de $4994 en vista de que existe ilegibilidad en los soportes de la factura donde se evidencia los medicamentos ordenados por el médico tratante y suministrados durante la urgencia no dan cumplimiento a la resolución 3047 anexo 5 literal B</t>
  </si>
  <si>
    <t>GL-255555556231536</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</si>
  <si>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1 set para bomba de infusion bbraun transparente de los 3 facturados por $28679 c/u en vista de que no se evidencia soporte que justifique su utilización en la historia clínica durante estancia se reconocen 2 de acuerdo con estancia del paciente no dan cumplimiento a lo estipulado en la resolución 3047/2008 anexo 5 literal B De igual si fue utilizado en el quirófano y/o sala de recuperación no son facturables se encuentran incluidos en el valor de los derechos de sala del legrado de acuerdo con lo definido en el artículo 55 del manual tarifario SOAT Se objeta cobro de 1 cateter intravenoso N18 de los 3 facturados por $1867 c/u en vista de que no se evidencia soporte que justifique su utilización en la historia clínica durante estancia se reconocen 2 de acuerdo con estancia del paciente no dan cumplimiento a lo estipulado en la resolución 3047/2008 anexo 5 literal B De igual si fue utilizado en el quirófano y/o sala de recuperación no son facturables se encuentran incluidos en el valor de los derechos de sala del legrado de acuerdo con lo definido en el artículo 55 del manual tarifario SOAT ,Se objeta cobro de 4 tapabocas desechables n95 alta eficiencia unidad por $20375 c/u no facturables de manera adicional se encuentran incluidos en la estancia o derechos de sala en vista de que son insumos de bioseguridad necesarios para la atención,Se objeta mayor valor cobrado en los siguientes materiales de acuerdo con el contrato pactado entre las partes SSBY2019ES2T000149722 bolsa de drenaje urinario cystoflo IPS factura por $7800 se reconoce por $5541 se glosan $45183 cateter intravenoso no18 IPS factura por $2507 se reconoce por $1867 se glosan $19203 set para bomba de infusion bbraun transparente ips factura por $28789 se reconoce por $28679 se glosan $330,Se objeta mayor valor cobrado en los siguientes medicamentos de acuerdo con el contrato pactado entre las partes SSBY2019ES2T000149723 lactato de ringer 28meq/1000ml bolsa x 500 ml solucion IPS factura por $3333 c/u se reconoce por $2830 c/u se glosan $150910 misoprostol 200 mcg tableta vaginal IPS factura por $6400 c/u se reconoce por $6233 c/u se glosan $16701 sodio cloruro 9mg/ml (09%) x 500ml solucion inyectable IPS factura por $3301 se reconoce por $2791 se glosan $5103 labetalol 100mg/20ml sol iny IPS factura por $71091 c/u se reconoce por $69236 c/u se glosan $55651 ketamina clorhidrato 500mg/10 ml sol iny IPS factura por $27600 se reconoce por $15272 se glosan $1232814 magnesio sulfato 1000mg/5 ml 5% sol iny IPS factura por $834 c/u se reconoce por $652 c/u se glosan $2548</t>
  </si>
  <si>
    <t>GL-255555556231537</t>
  </si>
  <si>
    <t>Se efectúa glosa correspondiente al cobro de 1 hemoclasificacion grupo sanguineo y factor RH $27900 prueba no facturable en vista que se encuentra incluida en el valor facturado para las pruebas cruzadas mayor,Se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 ,Se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4 tapabocas desechables n95 alta eficiencia unidad por $20375 c/u no facturables de manera adicional se encuentran incluidos en la estancia o derechos de sala en vista de que son insumos de bioseguridad necesarios para la atención</t>
  </si>
  <si>
    <t>GL-255555556231538</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</si>
  <si>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13/04/2020 por consiguiente se reconoce código 19886 a tarifa pactada entre las partes SOAT 10 % por $14000 se objeta la diferencia $73200,Se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biopsia por $93500 c/u en vista de que no anexan soporte de su realización en la historia clínica no dan cumplimiento a lo estipulado en la resolución 3047/2008 anexo 5 literal B $,Se objeta cobro de 4 dipirona sodica 1000mg/ml solucion inyectable de las 16 facturadas por $366 c/u en vista de que solo se evidencia el suministro de 12 en la historia clinica por ende se reconocen 12 y se objeta la diferencia no dan cumplimiento a lo estipulado en la resolución 3047/2008 anexo 5 literal B De igual manera si fue utilizado en el quirófano y/o sala de recuperación no es facturable se encuentra incluido en el valor derecho de materiales de la cesárea de acuerdo con lo definido en el artículo 55 del manual tarifario SOAT ,Se objeta mayor valor cobrado en los siguientes materiales de acuerdo con el contrato pactado entre las partes SSBY2019ES2T000149722 cateter intravenoso no18 ips factura por $2507 se reconoce por $1867 se glosan $12801 buretrol para administracion de soluciones x 150ml ips factura por $4094 se reconoce por $3285 se glosan $8091 equipo de macrogoteo sin aguja ips factura por $2645 se reconoce por $2204 se glosan $4412 tubo de succion IPS factura por $7061 c/u se reconoce por $5331 c/u se glosan $3460,Se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$454216 dipirona sodica 1000mg/ml solucion inyectable ips factura por $506 c/u se reconoce por $366 c/u se glosan $22401 heparina bajo peso molecular 40ui/04ml solucion inyectable IPS factura por $11500 se reconoce por $11200 c/u se glosan $300</t>
  </si>
  <si>
    <t>GL-255555556231539</t>
  </si>
  <si>
    <t>Se objeta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$4411 humidificador de oxigeno IPS factura por $8703 se reconoce por $6131 se glosan $2572,Se objeta mayor valor cobrado en los siguientes medicamentos de acuerdo con el contrato pactado entre las partes SSBY2019ES2T000149723 sodio cloruro 9mg/ml (09%) x 500ml solucion inyectable IPS factura por $3301 se reconoce por $2791 se glosan $15301 heparina sodica 5000ui/ml solucion inyectable IPS factura por $24416 se reconoce por 12830 se glosan $11586</t>
  </si>
  <si>
    <t>GL-255555556231540</t>
  </si>
  <si>
    <t>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mayor valor cobrado en los siguientes materiales de acuerdo con el contrato pactado entre las partes SSBY2019ES2T000149724 cateter intravenoso no18 IPS factura por $2507 c/u se reconoce por $1867 c/u se glosan $25601 buretrol para administracion de soluciones x 150ml ips factura por $4094 se reconoce por $3285 se glosan $8091 equipo de macrogoteo sin aguja IPS factura por $2645 se reconoce por $2204 se glosan $4413 equipo transfusion sangre IPS factura por $2034 se reconoce por $1981 se glosan $159,Se objeta mayor valor cobrado en los siguientes medicamentos de acuerdo con el contrato pactado entre las partes SSBY2019ES2T0001497210 lactato de ringer 28meq/1000ml bolsa x 500 ml solucion IPS factura por $3333 c/u se reconoce por $2830 c/u se glosan $50302 tranexamico acido 500mg/5ml solucion inyectable IPS factura por $14636 c/u se reconoce por $14254 c/u se glosan $7641 hioscina b bromuro  dipirona 202500mg/5ml sln Inyectable IPS factura por $3136 se reconoce por $2344 se glosan $792</t>
  </si>
  <si>
    <t>GL-255555556231541</t>
  </si>
  <si>
    <t>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los siguientes laboratorios en vista de que el paciente y el servicio se encuentra capitado en esta institución por ende no facturable por evento de manera adicional1 virus de inmunodeficiencia humana 1 y 2 anticuerpos $756001 hemoclasificacion sistema rh antigeno rh d neonatal $27900Se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02/10/2019 por consiguiente se reconoce código 19886 a tarifa pactada entre las partes SOAT 10 % por $14000 se objeta la diferencia $73200,Se objeta mayor valor cobrado en 8 lactato de ringer 28meq/1000ml bolsa x 500 ml solucion IPS factura por $3333 c/u se reconoce por $2830 c/u se glosan $4024 de acuerdo con el contrato pactado entre las partes SSBY2019ES2T00014972</t>
  </si>
  <si>
    <t>GL-255555556231542</t>
  </si>
  <si>
    <t>Se objeta cobro de 2 cateter intravenoso no22 por $1867 c/u en vista de que no se evidencia soporte que justifique su utilización en la historia clínica (notas de enfermería) no dan cumplimiento a lo estipulado en la resolución 3047/2008 anexo 5 literal BSe objeta cobro de 1 set para bomba de infusion bbraun transparente de los 2 facturados por $28679 c/u en vista de que no se evidencia soporte que justifique su utilización o cambio en la historia clínica durante estancia se reconoce 2 de acuerdo con estancia del paciente no dan cumplimiento a lo estipulado en la resolución 3047/2008 anexo 5 literal B ,Se objeta cobro de los siguientes laboratorios en vista de que el paciente y el servicio se encuentra capitado en esta institución por ende no facturable por evento de manera adicional Laboratorios ordenados por médico general2 nitrogeno ureico por $10500 c/u2 creatinina suero orina y otros $12600 c/u1 glucosa en suero u otro fluido diferente a orina $132002 hemograma ii $21900 c/u,Se objeta cobro por concepto de 1 consulta de urgencias por medicina general por valor de $51900 en vista de que el paciente y el servicio se encuentra capitado en esta institución por ende no facturable por evento de manera adicional,Se objeta mayor valor cobrado en los siguientes materiales de acuerdo con el contrato pactado entre las partes SSBY2019ES2T000149721 cateter intravenoso no18 IPS factura por $2507 se reconoce por $1867 se glosan $6405 cateter intravenoso no20 IPS factura por $2438 se reconoce por $1867 se glosan $28552 cateter intravenoso no22 IPS factura por $2032 se reconoce por $1867 se glosan $3303 set para bomba de infusion bbraun transparente ips factura por $28789 c/u se reconoce por $28679 c/u se glosan $3301 bolsa de drenaje urinario cystoflo IPS factura por $7800 se reconoce por $5541 se glosan $22591 buretrol para administracion de soluciones x 150ml IPS factura por $4094 se reconoce por $3285 se glosan $809,Se objeta mayor valor cobrado en los siguientes medicamentos de acuerdo con el contrato pactado entre las partes SSBY2019ES2T0001497230 lactato de ringer 28meq/1000ml bolsa x 500 ml solucion IPS factura por $3333 c/u se reconoce por $2830 c/u se glosan $1509011 omeprazol sodico 40mg/vial solucion inyectable IPS factura por $3957 c/u se reconoce por $3854 c/u se glosan $11334 dextrosa (10%) 100mg/ml bolsa x 500ml solucion inyectable IPS factura por $3804 se reconoce por $3074 se glosan $2920</t>
  </si>
  <si>
    <t>GL-255555556231543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</si>
  <si>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21/01/2020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set para bomba de infusion bbraun transparente de los 3 facturados por $28679 c/u en vista de que no se evidencia soporte que justifique su utilización o cambio en la historia clínica durante estancia se reconoce 2 de acuerdo con estancia del paciente no dan cumplimiento a lo estipulado en la resolución 3047/2008 anexo 5 literal B de igual manera si fue utilizado en el quirófano o sala de recuperación están incluidos en los derechos de sala del parto según artículo 55 del decreto 2423 de 1996,Se objeta mayor valor cobrado en los siguientes materiales de acuerdo con el contrato pactado entre las partes SSBY2019ES2T000149725 cateter intravenoso no18 ips factura por $2507 se reconoce por $1867 se glosan $32001 buretrol para administracion de soluciones x 150ml ips factura por $4094 se reconoce por $3285 se glosan $8093 set para bomba de infusion bbraun transparente ips factura por $28789 c/u se reconoce por $28679 c/u se glosan $3301 bolsa de drenaje urinario cystoflo IPS factura por $7800 se reconoce por $5541 se glosan $2259,Se objeta mayor valor cobrado en los siguientes medicamentos de acuerdo con el contrato pactado entre las partes SSBY2019ES2T0001497215 lactato de ringer 28meq/1000ml bolsa x 500 ml solucion ips factura por $3333 c/u se reconoce por $2830 c/u se glosan $75452 cefalotina 1000mg polvo para inyeccion ips factura por $4830 c/u se reconoce por $2559 c/u se glosan $454214 magnesio sulfato 1000mg/5ml (20%) solucion inyectable IPS factura por $834 c/u se reconoce por $652 c/u se glosan $25484 sodio cloruro 9mg/ml (09%) x 500ml solucion inyectable IPS factura por $3301 se reconoce por $2791 se glosan $2040</t>
  </si>
  <si>
    <t>GL-255555556231544</t>
  </si>
  <si>
    <t>Se objeta cobro de 1 fitomenadiona (vitamina k1) 10mg/ml solucion inyectable por $1725 no facturable incluida en los derechos de sala del parto o sala de recuperación según decreto 2423/96 articulo 55 $1725,Se objeta cobro de 1 virus de inmunodeficiencia humana 1 y 2 ANTICUERPOS por $75600 en vista de que el paciente y el servicio se encuentra capitado en esta institución por ende no facturable por evento de manera adicional Laboratorio ordenado por médico generalSe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t>
  </si>
  <si>
    <t>GL-255555556231545</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</si>
  <si>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rapida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mayor valor cobrado en 11 lactato de ringer 28meq/1000ml bolsa x 500 ml solucion IPS factura por $3333 c/u se reconoce por $2830 c/u se glosan $5533 de acuerdo con el contrato pactado entre las partes SSBY2019ES2T00014972</t>
  </si>
  <si>
    <t>GL-255555556231546</t>
  </si>
  <si>
    <t>Se objeta cobro 1 terapia física integral por $20300 en vista de que no se encuentra comentada su realización en la historia clínica no dan cumplimiento a lo estipulado en la resolución 3047/2008 anexo 5 literal B,Se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el cobro de consulta de urgencias por especialista en ginecología y obstetricia por $51900 atención no facturable de manera adicional se encuentra incluida en los horarios del procedimiento realizado (asistencia del parto normal con episiorrafia o perineorrafia sod),Se objeta mayor valor cobrado en los siguientes materiales de acuerdo con el contrato pactado entre las partes SSBY2019ES2T000149721 cateter intravenoso no18 IPS factura por $2507 c/u se reconoce por $1867 c/u se glosan $6401 tubo de succion IPS factura por $7061 c/u se reconoce por $5331 c/u se glosan 17302 set para bomba de infusion bbraun transparente ips factura por $28789 se reconoce por $28679 se glosan $220,Se objeta mayor valor cobrado en los siguientes medicamentos de acuerdo con el contrato pactado entre las partes SSBY2019ES2T000149727 lactato de ringer 28meq/1000ml bolsa x 500 ml solucion ips factura por $3333 c/u se reconoce por $2830 c/u se glosan $35212 cefalotina 1000mg polvo para inyeccion ips factura por $4830 c/u se reconoce por $2559 c/u se glosan $45421 sodio cloruro 9mg/ml (09%) x 500ml solucion inyectable IPS factura por $3301 se reconoce por $2791 se glosan $510</t>
  </si>
  <si>
    <t>GL-255555556231547</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</si>
  <si>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rapida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el cobro de consulta de urgencias por especialista en ginecología y obstetricia por $51900 atención no facturable de manera adicional se encuentra incluida en los horarios del procedimiento realizado (cesarea segmentaria transperitoneal sod) De acuerdo con historia clínica la atención de urgencia fue atendida por la especialidad de ginecología además la consulta por medicina general y el paciente se encuentran capitados en la institución para la fecha de atención,Se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$1103 tubo de succion ips factura por $7061 c/u se reconoce por $5331 c/u se glosan $5190,Se objeta mayor valor cobrado en los siguientes medicamentos de acuerdo con el contrato pactado entre las partes SSBY2019ES2T000149726 lactato de ringer 28meq/1000ml bolsa x 500 ml solucion IPS factura por $3333 c/u se reconoce por $2830 c/u se glosan $30182 cefalotina 1000mg polvo para inyección IPS factura por $4830 c/u se reconoce por $2559 c/u se glosan $45421 heparina bajo peso molecular 60ui/06ml solucion inyectable IPS factura por $14863 se reconoce por $13626 se glosan $12371 medroxiprogesterona acetato 150mg/3ml suspensión IPS factura por $7319 se reconoce por $7128 se glosan $191</t>
  </si>
  <si>
    <t>GL-255555556231549</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</si>
  <si>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22/04/2020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materiales en vista de que no se evidencia soporte que justifique su utilización en la historia clínica (notas de enfermería) no dan cumplimiento a lo estipulado en la resolución 3047/2008 anexo 5 literal B1 cateter intravenoso no14 corto por $18671 cateter intravenoso no16 corto $2088 de los 2 facturados soportan la utilización de 11 cateter intravenoso no24 $1867 de los 4 facturados soportan la utilización de 3,Se objeta cobro de los siguientes medicamentos en vista de que no se encuentra soportado su suministro en hoja de administración de medicamentos no dan cumplimiento a lo estipulado en la resolución 3047/2008 anexo 5 literal B de igual manera si fue utilizado en el quirófano o sala de recuperación están incluidos en los derechos de materiales de la cesárea según artículo 55 del decreto 2423 de 19961 dextrosa (10%) 100mg/ml bolsa x 500ml solucion inyectable por $30741 sodio cloruro 9mg/ml (09%) x 500ml solucion inyectable por $27911 metilergometrina maleato 02mg/ml solucion inyectable por $75175 dipirona sodica 1000mg/ml solucion inyectable por $366 c/u de las 9 facturadas soportan el suministro de 41 terbutalina sulfato 5 mg/ml solucion inyectable por $16204 metoclopramida 10mg/2ml solucion inyectable por $286 c/u de las 9 facturadas soportan el suministro de 5,Se objeta mayor valor cobrado en los siguientes materiales de acuerdo con el contrato pactado entre las partes SSBY2019ES2T000149721 bolsa de drenaje urinario cystoflo IPS factura por $7800 se reconoce por $5541 se glosan $22591 cateter intravenoso no14 corto IPS factura por $1917 se reconoce por $1867 se glosan $502 cateter intravenoso no16 corto IPS factura por $2780 c/u se reconoce por $2088 se glosan $13844 cateter intravenoso no24 IPS factura por $2032 c/u se reconoce por $1867 se glosan $6601 buretrol para administracion de soluciones x 150ml ips factura por $4094 se reconoce por $3285 se glosan $8092 tubo de succión ips factura por $7061 c/u se reconoce por $5331 c/u se glosan $34602 set para bomba de infusion bbraun transparente ips factura por $28789 c/u se reconoce por $28679 se glosan $220,Se objeta mayor valor cobrado en los siguientes medicamentos de acuerdo con el contrato pactado entre las partes SSBY2019ES2T000149728 lactato de ringer 28meq/1000ml bolsa x 500 ml solucion IPS factura por $3333 c/u se reconoce por $2830 c/u se glosan $40241 heparina bajo peso molecular 40ui/04ml solucion inyectable IPS factura por $11500 c/u se reconoce por $11200 c/u se glosan $3005 cefalotina 1000mg polvo para inyección IPS factura por $4830 c/u se reconoce por $2559 c/u se glosan $113559 dipirona sodica 1000mg/ml solucion inyectable IPS factura por $506 c/u se reconoce por $366 c/u se glosan $12601 metilergometrina maleato 02mg/ml solucion inyectable IPS factura por $7719 se reconoce por $7517 se glosan $2021 dextrosa (10%) 100mg/ml bolsa x 500ml solucion inyectable IPS factura por $3804 se reconoce por $3074 se glosan $7301 sodio cloruro 9mg/ml (09%) x 500ml solucion inyectable IPS factura por $3301 se reconoce por $2791 se glosan $5101 terbutalina sulfato 5 mg/ml solucion inyectable IPS factura por $2875 se reconoce por $1620 se glosan $12559 metoclopramida 10mg/2ml solucion inyectable IPS factura por $560 c/u se reconoce por $286 c/u se glosan $2466</t>
  </si>
  <si>
    <t>GL-255555556231550</t>
  </si>
  <si>
    <t>Se objeta cobro 1 terapia física integral por $20300 en vista de que no se encuentra comentada su realización en la historia clínica no dan cumplimiento a lo estipulado en la resolución 3047/2008 anexo 5 literal B,Se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 soportado su suministro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cefalotina 1000mg polvo para inyección por $2559 c/u4 dipirona sodica 1000mg/ml solucion inyectable por $366 c/u de las 8 facturadas soportan el suministro de 42 diclofenaco sodico 75mg/3ml solucion inyectable por $351 c/u,Se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$1102 tubo de succion IPS factura por $7061 c/u se reconoce por $5331 c/u se glosan $3460,Se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inyección IPS factura por $4830 c/u se reconoce por $2559 c/u se glosan $22718 dipirona sodica 1000mg/ml solucion inyectable IPS factura por $506 c/u se reconoce por $366 c/u se glosan $11202 diclofenaco sodico 75mg/3ml solucion inyectable IPS factura por $529 c/u se reconoce por $351 c/u se glosan $3561 heparina bajo peso molecular 60ui/06ml solucion inyectable IPS factura por $14863 se reconoce por $13626 se glosan $1237</t>
  </si>
  <si>
    <t>GL-255555556231551</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</si>
  <si>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25/11/2020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proteínas en orina de 24 horas por $10000 en vista de que no anexan soporte de su realización en la historia clínica no dan cumplimiento a lo estipulado en la resolución 3047/2008 anexo 5 literal B ,Se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5 nifedipino 30mg capsula de liberacion prolongada por $199 c/u de los 6 facturados en vista de que solo soportan el suministro de 1 en la historia clínica por ende se reconoce 1 y se objeta la diferencia $995 no dan cumplimiento a lo estipulado en la resolución 3047/2008 anexo 5 literal B,Se objeta mayor valor cobrado en los siguientes materiales de acuerdo con el contrato pactado entre las partes SSBY2019ES2T000149722 cateter intravenoso no18 IPS factura por $2507 se reconoce por $1867 se glosan $12802 set para bomba de infusion bbraun transparente IPS factura por $28789 se reconoce por $28679 se glosan $2201 tubo de succion IPS factura por $7061 c/u se reconoce por $5331 c/u se glosan $1730,Se objeta mayor valor cobrado en los siguientes medicamentos de acuerdo con el contrato pactado entre las partes SSBY2019ES2T0001497213 lactato de ringer 28meq/1000ml bolsa x 500 ml solucion IPS factura por $3333 c/u se reconoce por $2830 c/u se glosan $65392 cefalotina 1000mg polvo para inyección IPS factura por $4830 c/u se reconoce por $2559 c/u se glosan $4542</t>
  </si>
  <si>
    <t>GL-255555556231552</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</si>
  <si>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10/02/2020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c/u se reconoce por $1867 c/u se glosan $12801 set para bomba de infusion bbraun transparente IPS factura por $28789 c/u se reconoce por $28679 se glosan $1101 tubo de succión IPS factura por $7061 c/u se reconoce por $5331 c/u se glosan $1730,Se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inyección IPS factura por $4830 c/u se reconoce por $2559 c/u se glosan $45421 sodio cloruro 9mg/ml (09%) x 500ml solucion inyectable IPS factura por $3301 se reconoce por $2791 se glosan $510</t>
  </si>
  <si>
    <t>GL-255555556231553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</si>
  <si>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10/03/2020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y cambio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hormona estimulante del tiroides neonatal por $65000 en vista de que no anexan soporte de su realización en la historia clínica no dan cumplimiento a lo estipulado en la resolución 3047/2008 anexo 5 literal B Es necesario anexar soporte físico en vista de que es un examen de segundo nivel de complejidad,Se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c/u se reconoce por $1867 c/u se glosan $12802 set para bomba de infusion bbraun transparente IPS factura por $28789 c/u se reconoce por $28679 se glosan $2201 tubo de succión IPS factura por $7061 c/u se reconoce por $5331 c/u se glosan $1730,Se objeta mayor valor cobrado en los siguientes medicamentos de acuerdo con el contrato pactado entre las partes SSBY2019ES2T000149727 lactato de ringer 28meq/1000ml bolsa x 500 ml solucion IPS factura por $3333 c/u se reconoce por $2830 c/u se glosan $35212 cefalotina 1000mg polvo para inyección IPS factura por $4830 c/u se reconoce por $2559 c/u se glosan $4542</t>
  </si>
  <si>
    <t>GL-255555556231554</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</si>
  <si>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por consiguiente se reconoce código 19886 a tarifa pactada entre las partes SOAT 10 % por $14000 se objeta la diferencia $73200,Se glosa 1 consulta sesion trabajo social por valor de $16300 atención no facturable dado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identificar riesgo social al momento del alta por lo anterior se considera incluida dentro de la atención               ,Se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sala del parto o derechos de materiales de la seccion o ligadura de trompas de falopio de acuerdo con lo definido en el artículo 55 del manual tarifario SOAT 2 cefalotina 1000mg polvo para inyección $2559 c/u3 lactato de ringer 28meq/1000ml bolsa x 500 ml solución por $2830 c/u de los 10 facturados soportan el suministro de 78 dipirona sodica 1000mg/ml solucion inyectable por $366 c/u1 sodio cloruro 9mg/ml (09%) x 500ml solucion inyectable $2791,Se objeta mayor valor cobrado en los siguientes materiales de acuerdo con el contrato pactado entre las partes SSBY2019ES2T000149722 cateter intravenoso no18 IPS factura por $2507 c/u se reconoce por $1867 c/u se glosan $12801 set para bomba de infusion bbraun transparente IPS factura por $28789 c/u se reconoce por $28679 se glosan $1101 tubo de succión IPS factura por $7061 c/u se reconoce por $5331 c/u se glosan $17301 buretrol para administracion de soluciones x 150ml ips factura por $4094 se reconoce por $3285 se glosan $809,Se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$45428 dipirona sodica 1000mg/ml solucion inyectable ips factura por $506 c/u se reconoce por $366 c/u se glosan $11201 sodio cloruro 9mg/ml (09%) x 500ml solucion inyectable IPS factura por $3301 c/u se reconoce por $2791 c/u se glosan $510</t>
  </si>
  <si>
    <t>GL-255555556231555</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</si>
  <si>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28/01/2020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2 lactato de ringer 28 meq/1000 ml bolsa x 500 ml sol iny de los 11 facturados por $2830 c/u en vista de que solo soportan la administración de 9 en la historia clínica (notas de enfermería) por ende se reconocen 9 y se objeta la diferencia no dan cumplimiento a lo estipulado en la resolución 3047/2008 anexo 5 literal B De igual manera si fueron utilizados en el quirófano o sala de recuperación están incluidos en los derechos de sala del parto parto o derechos de materiales de la seccion o ligadura de trompas de falopio según artículo 55 del decreto 2423 de 1996,Se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inyeccion ips factura por $4830 c/u se reconoce por $2559 c/u se glosan $4542</t>
  </si>
  <si>
    <t>GL-255555556231556</t>
  </si>
  <si>
    <t>Se objeta cobro de 1 buretrol para administracion de soluciones x 150ml de los 2 facturados por $3285 c/u en vista de que no se evidencia soporte que justifique su utilización y cambio en la historia clínica durante estancia se reconoce 1 de acuerdo con estancia del paciente dado que el cambio se hace cada 96 horas no dan cumplimiento a lo estipulado en la resolución 3047/2008 anexo 5 literal B Se objeta cobro de 1 equipo de macrogoteo sin aguja de los 3 facturados por $2204 c/u en vista de que no se evidencia soporte que justifique su utilización y cambio en la historia clínica durante estancia se reconocen 2 de acuerdo con estancia del paciente dado que el cambio se hace cada 72 horas no dan cumplimiento a lo estipulado en la resolución 3047/2008 anexo 5 literal B ,Se objeta cobro de los siguientes laboratorios en vista de que el paciente y el servicio se encuentra capitado en esta institución por ende no facturable por evento de manera adicional1 hemograma ii $219001 nitrogeno ureico $105001 creatinina suero orina y otros $126001 uroanalisis $140001 urocultivo (antibiograma concentración mínima inhibitoria) $57700,Se objeta cobro por concepto de 1 consulta de urgencias por medicina general por valor de $51900 en vista de que el paciente y el servicio se encuentra capitado en esta institución por ende no facturable por evento de manera adicional,Se objeta mayor valor cobrado en los siguientes materiales de acuerdo con el contrato pactado entre las partes SSBY2019ES2T000149723 cateter intravenoso no18 ips factura por $2507 se reconoce por $1867 se glosan $19203 equipo de macrogoteo sin aguja ips factura por $2645 se reconoce por $2204 se glosan $132336 jeringa desechable 10 ml c/a 21g x 1 1/2 ips factura por $369 c/u se reconoce por $280 c/u se glosan $32042 buretrol para administracion de soluciones x 150ml ips factura por $4094 se reconoce por $3285 se glosan $1618,Se objeta mayor valor cobrado en los siguientes medicamentos de acuerdo con el contrato pactado entre las partes SSBY2019ES2T000149726 lactato de ringer 28meq/1000ml bolsa x 500 ml solucion IPS factura por $3333 c/u se reconoce por $2830 c/u se glosan $301811 piperacilinatazobactam 4000500mg/vial polvo IPS factura por $14427 c/u se reconoce por $14050 c/u se glosan $414712 sodio cloruro 9mg/ml (09%) x 500ml solucion inyectable IPS factura por $3301 c/u se reconoce por $2791 c/u se glosan $61208 hioscina b bromuro  dipirona 202500mg/5ml sln Inyectable IPS factura por $3136 c/u se reconoce por $2344 c/u se glosan $6336</t>
  </si>
  <si>
    <t>IPS NO ACEPTA OBJECION FRENTE A LOS MEDICAMENTOS E INSUMOS LA ESE MARIO GAITAN ANEXA RESOLUCION 0612019  DE MEDICAMENTOS E INSUMOS SOPORTANDO TARIFA FACTURADA DE ACUERDO A LO CONTRATADOIPS NO ACEPTA OBJECION FRENTE A LOS MEDICAMENTOS E INSUMOS LA ESE MA</t>
  </si>
  <si>
    <t>GL-255555556231557</t>
  </si>
  <si>
    <t>Se objeta cobro de 1 cateter intravenoso no18 de los 2 facturados por $1867 c/u en vista de que solo se evidencia la utilización de 1 en la historia clinica durante estancia (notas de enfermería)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y cambio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resucitador manual ambu neonatal desechable $228882 se considera no facturable dado que es un dispositivo indispensable que por habilitación debe contener el carro de paro para procedimientos de paro cardiaco y ventilación asistida cuando el paciente se encuentre en estado crítico Por consiguiente se encuentra incluido en los insumos necesarios para la atención del paciente Dotación básica del servicio ,Se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 ,Se objeta el cobro de consulta de urgencias por especialista en ginecología y obstetricia por $51900 atención no facturable de manera adicional se encuentra incluida en los horarios del procedimiento realizado (asistencia del parto normal con episiorrafia o perineorrafia sod) De acuerdo con historia clínica la atención de urgencia fue atendida por la especialidad de ginecología además la consulta por medicina general y el paciente se encuentran capitados para la fecha de atención,Se objeta mayor valor cobrado en los siguientes materiales de acuerdo con el contrato pactado entre las partes SSBY2019ES2T000149722 cateter intravenoso no18 IPS factura por $2507 c/u se reconoce por $1867 c/u se glosan $12802 set para bomba de infusion bbraun transparente IPS factura por $28789 c/u se reconoce por $28679 se glosan $2202 tubo de succión IPS factura por $7061 c/u se reconoce por $5331 c/u se glosan $346011 jeringa desechable 10 ml c/a 21g x 1 1/2 ips factura por $369 c/u se reconoce por $280 c/u se glosan $979,Se objeta mayor valor cobrado en los siguientes medicamentos de acuerdo con el contrato pactado entre las partes SSBY2019ES2T000149728 lactato de ringer 28meq/1000ml bolsa x 500 ml solucion IPS factura por $3333 c/u se reconoce por $2830 c/u se glosan $40242 cefalotina 1000mg polvo para inyección IPS factura por $4830 c/u se reconoce por $2559 c/u se glosan $4542</t>
  </si>
  <si>
    <t>GL-255555556231562</t>
  </si>
  <si>
    <t>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metoclopramida 10mg/2ml solucion inyectable $286 c/u de las 3 facturadas soportan el suministro de 11 heparina bajo peso molecular 40ui/04ml solucion inyectable $112002 tramadol 50mg/ml solucion inyectable $590 c/u de los 3 facturados soportan el suministro de 1,Se objeta cobro de 1 coombs indirecto prueba cualitativa por $9700 en vista de que no anexan soporte de su realización en la historia clínica no dan cumplimiento a lo estipulado en la resolución 3047/2008 anexo 5 literal B Es necesario anexar soporte físico en vista de que es un examen de segundo nivel de complejidadSe objeta cobro de 1 treponema pallidum anticuerpos (prueba treponemica) por $87200 en vista de que no anexan soporte de su realización en la historia clínica no dan cumplimiento a lo estipulado en la resolución 3047/2008 anexo 5 literal B En caso de subsanar glosa se reconoce código 19886 a tarifa pactada entre las partes SOAT 10 % por $14000 se objeta la diferencia $73200 teniendo en cuenta que la paciente presenta una prueba tomada en los controles prenatales del 12/03/2020 con resultado negativo y la FTA ABS solo se considera que se debe practicar en el caso de que la presuntiva de resultado positivo,Se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$1103 tubo de succion ips factura por $7061 c/u se reconoce por $5331 c/u se glosan $5190,Se objeta mayor valor cobrado en los siguientes medicamentos de acuerdo con el contrato pactado entre las partes SSBY2019ES2T000149723 metoclopramida 10mg/2ml solucion inyectable IPS factura por $560 c/u se reconoce por $286 c/u se glosan $8221 heparina bajo peso molecular 40ui/04ml solucion inyectable IPS factura por $11500 se reconoce por $11200 c/u se glosan $3005 lactato de ringer 28meq/1000ml bolsa x 500 ml solucion IPS factura por $3333 c/u se reconoce por $2830 c/u se glosan $25152 cefalotina 1000mg polvo para inyección IPS factura por $4830 c/u se reconoce por $2559 c/u se glosan $45423 tramadol 50mg/ml solucion inyectable IPS factura por $606 c/u se reconoce por $590 c/u se glosan $48</t>
  </si>
  <si>
    <t>GL-255555556231563</t>
  </si>
  <si>
    <t>Se objeta cobro de 1 equipo de macrogoteo sin aguja de los 4 facturados por $2204 c/u en vista de que no se evidencia soporte que justifique su utilización y cambio en la historia clínica durante estancia se reconocen 3 de acuerdo con estancia del paciente dado que el cambio se hace cada 72 horas no dan cumplimiento a lo estipulado en la resolución 3047/2008 anexo 5 literal B Se objeta cobro de 2 cateter intravenoso no18 de los 4 facturados por $1867 c/u en vista de que no se evidencia soporte que justifique su utilización y cambio en la historia clínica durante estancia dado que el cambio se hace cada 72 horas no dan cumplimiento a lo estipulado en la resolución 3047/2008 anexo 5 literal B Se objeta cobro de 2 buretrol para administracion de soluciones x 150ml de los 4 facturados por $3285 c/u en vista de que no se evidencia soporte que justifique su utilización y cambio en la historia clínica durante estancia se reconocen 2 de acuerdo con estancia del paciente dado que el cambio se hace cada 96 horas ya que no se considera una fuente de infección no dan cumplimiento a lo estipulado en la resolución 3047/2008 anexo 5 literal B ,Se objeta cobro de 1 proteina c reactiva alta precision automatizado de las 2 facturadas por $44500 c/u en vista de que solo soportan la realización de 1 en la historia clinica no dan cumplimiento a lo estipulado en la resolución 3047/2008 anexo 5 literal B  Se requiere de reporte físico dado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cobro de 4 ampicilina  sulbactam 1000500 mg polvo p inyección de las 38 facturadas por $2200 c/u en vista de que solo soportan el suministro de 34 en la historia clínica por ende se reconocen 34 y se objeta la diferencia no dan cumplimiento a la resolución 3047 anexo 5 literal B,Se objeta mayor valor cobrado en los siguientes materiales de acuerdo con el contrato pactado entre las partes SSBY2019ES2T000149724 cateter intravenoso no18 IPS factura por $2507 se reconoce por $1867 se glosan $25603 cateter intravenoso no20 IPS factura por $2438 se reconoce por $1867 se glosan $17134 buretrol para administracion de soluciones x 150ml IPS factura por $4094 se reconoce por $3285 se glosan $32364 equipo de macrogoteo sin aguja IPS factura por $2645 se reconoce por $2204 se glosan $17643 tubo de succion ips factura por $7061 c/u se reconoce por $5331 c/u se glosan $5190,Se objeta mayor valor cobrado en los siguientes medicamentos de acuerdo con el contrato pactado entre las partes SSBY2019ES2T000149725 heparina bajo peso molecular 40ui/04ml solucion inyectable IPS factura por $11500 c/u se reconoce por $11200 c/u se glosan $150012 oxacilina 1000mg/vial polvo para inyeccion IPS factura por $2760 c/u se reconoce por $1482 c/u se glosan $1533638 ampicilina  sulbactam 1000500 mg polvo p inyección IPS factura por $2259 c/u se reconoce por $2200 c/u se glosan $22422 sodio cloruro 9mg/ml (09%) x 500ml solucion inyectable IPS factura por $3301 c/u se reconoce por $2791 c/u se glosan $10204 clindamicina clorhidrato 600mg/4ml solucion inyectable IPS factura por $2663 c/u se reconoce por $1977 c/u se glosan $274410 dipirona sodica 1000mg/ml solucion inyectable ips factura por $506 c/u se reconoce por $366 c/u se glosan $1400</t>
  </si>
  <si>
    <t>Persiste glosa por mayor valor cobrado en los siguientes medicamentos de acuerdo con el contrato pactado entre las partes SSBY2019ES2T000149725 heparina bajo peso molecular 40ui/04ml solucion inyectable IPS factura por $11500 c/u se reconoce por $11200 c/u se glosan $150012 oxacilina 1000mg/vial polvo para inyeccion IPS factura por $2760 c/u se reconoce por $1482 c/u se glosan $1533638 ampicilina  sulbactam 1000500 mg polvo p inyección IPS factura por $2259 c/u se reconoce por $2200 c/u se glosan $22422 sodio cloruro 9mg/ml (09%) x 500ml solucion inyectable IPS factura por $3301 c/u se reconoce por $2791 c/u se glosan $10204 clindamicina clorhidrato 600mg/4ml solucion inyectable IPS factura por $2663 c/u se reconoce por $1977 c/u se glosan $274410 dipirona sodica 1000mg/ml solucion inyectable ips factura por $506 c/u se reconoce por $366 c/u se glosan $1400 Persiste glosa por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 Se levanta glosa por 1 proteina c reactiva alta precision automatizado de las 2 facturadas por $44500 c/u IPS anexa el resultado de 2 PCR realizadasPersiste glosa por cobro de 4 ampicilina  sulbactam 1000500 mg polvo p inyección de las 38 facturadas por $2200 c/u en vista de que solo soportan el suministro de 34 en la historia clínica por ende se reconocen 34 y se objeta la diferencia no dan cumplimiento a la resolución 3047 anexo 5 literal BPersiste glosa por 1 equipo de macrogoteo sin aguja de los 4 facturados por $2204 c/u en vista de que no se evidencia soporte que justifique su utilización y cambio en la historia clínica durante estancia se reconocen 3 de acuerdo con estancia del paciente dado que el cambio se hace cada 72 horas no dan cumplimiento a lo estipulado en la resolución 3047/2008 anexo 5 literal B Persiste glosa por 2 cateter intravenoso no18 de los 4 facturados por $1867 c/u en vista de que no se evidencia soporte que justifique su utilización y cambio en la historia clínica durante estancia dado que el cambio se hace cada 72 horas no dan cumplimiento a lo estipulado en la resolución 3047/2008 anexo 5 literal B Persiste glosa por 2 buretrol para administracion de soluciones x 150ml de los 4 facturados por $3285 c/u en vista de que no se evidencia soporte que justifique su utilización y cambio en la historia clínica durante estancia se reconocen 2 de acuerdo con estancia del paciente dado que el cambio se hace cada 96 horas ya que no se considera una fuente de infección no dan cumplimiento a lo estipulado en la resolución 3047/2008 anexo 5 literal B ,SE LEVANTA GLOSA ATENCION PERTINENTE Y SOPORTADA</t>
  </si>
  <si>
    <t>GL-2555555562315992</t>
  </si>
  <si>
    <t>Se efectúa glosa correspondiente al cobro de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$69100,Se objeta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B,Se objeta cobro de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t>
  </si>
  <si>
    <t>Persiste glosa correspondiente 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BPersiste glosa correspondiente a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 Persiste glosa correspondiente a cobro de 1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 Se reitera glosa se reconoció la rápida con código SOAT 19886 ,Persiste glosa correspondiente 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BPersiste glosa correspondiente a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 Persiste glosa correspondiente a cobro de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 Prueba rápida ya reconocida con código SOAT 19886 ,SE LEVANTA GLOSA ATENCION PERTINENTE Y SOPORTADA</t>
  </si>
  <si>
    <t>GL-2555555562315998</t>
  </si>
  <si>
    <t>Se objeta cobro de 2 catéter intravenoso 18 de los 6 facturados por $1867 c/u en vista de que solo soportan la utilización de 4 en la historia clínica no se evidencia soporte que justifique su utilización no dan cumplimiento a lo estipulado en la resolución 3047/2008 anexo 5 literal BSe objeta cobro de 3 catéter intravenoso 20 de los 4 facturados por $1867 c/u en vista de que solo soportan la utilización de 1 en la historia clínica no se evidencia soporte que justifique su utilización no dan cumplimiento a lo estipulado en la resolución 3047/2008 anexo 5 literal B,Se objeta cobro de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$126400,Se objeta mayor valor cobrado por concepto de 1 VIH carga viral IPS factura por $187800 y de acuerdo con contrato pactado entre las partes SSBY2019ES2T00014972 se reconoce por $71300 SOAT 10% por lo tanto se objeta la diferencia $116520</t>
  </si>
  <si>
    <t>Persiste glosa correspondiente a cobro de 2 catéter intravenoso 18 de los 6 facturados por $1867 c/u en vista de que solo soportan la utilización de 4 en la historia clínica no se evidencia soporte que justifique su utilización no dan cumplimiento a lo estipulado en la resolución 3047/2008 anexo 5 literal BPersiste glosa correspondiente a 2 catéter intravenoso 20 de los 4 facturados por $1867 c/u solo se evidencia la utilización de 2 en historia clínica los días 27/12/2019 1738 y 28/12/2019 1815Se levanta glosa de 1 cateter por $1867 de acuerdo con la glosa inicial Persiste glosa correspondiente a mayor valor cobrado por concepto de 1 VIH carga viral IPS factura por $187800 y de acuerdo con contrato pactado entre las partes SSBY2019ES2T00014972 se reconoce por $71300 SOAT 10% por lo tanto se objeta la diferencia $116520 No se evidencia servicio en el decreto 2423 de 19996 se reconoce a tarifa anexa en el contrato SSBY2019ES2T00014972 Persiste glosa correspondiente a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 ,Persiste glosa correspondiente al cobro de 2 catéter intravenoso 18 de los 6 facturados por $1867 c/u en vista de que solo soportan la utilización de 4 en la historia clínica no se evidencia soporte que justifique su utilización no dan cumplimiento a lo estipulado en la resolución 3047/2008 anexo 5 literal BPersiste glosa correspondiente al cobro de 2 catéter intravenoso 20 de los 4 facturados por $1867 c/u en vista de que solo soportan la utilización de 2 en la historia clínica los días 27/12/2019 1738 y 28/12/2019 1815 no se evidencia soporte que justifique su utilización no dan cumplimiento a lo estipulado en la resolución 3047/2008 anexo 5 literal B  Persiste glosa correspondiente a mayor valor cobrado por concepto de 1 VIH carga viral IPS factura por $187800 y de acuerdo con contrato pactado entre las partes SSBY2019ES2T00014972 se reconoce por $71300 SOAT 10% por lo tanto se objeta la diferencia $116520 No se evidencia servicio en el decreto 2423 de 1996 se reconoce a la tarifa anexa en el contrato SSBY2019ES2T00014972 Persiste glosa correspondiente al cobro de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 ,SE LEVANTA GLOSA ATENCION PERTINENTE Y SOPORTADA</t>
  </si>
  <si>
    <t>GL-2555555562315999</t>
  </si>
  <si>
    <t>Se objeta cobro de 4 sodio cloruro 9mg/ml (09%) x 500 ml sol iny $2791 c/u en vista de solo soportan el suministro de 2 en hoja de administración de medicamentos por ende se reconocen 2 y se objeta la diferencia no dan cumplimiento a lo estipulado en la resolución 3047/2008 anexo 5 literal B  $11164</t>
  </si>
  <si>
    <t>Persiste glosa correspondiente a cobro de 4 sodio cloruro 9mg/ml (09%) x 500 ml sol iny $2791 c/u en vista de solo soportan el suministro de 2 en hoja de administración de medicamentos por ende se reconocen 2 y se objeta la diferencia no dan cumplimiento a lo estipulado en la resolución 3047/2008 anexo 5 literal B  $11164 De los 6 facturados solo soportan 2 administrados ,SE LEVANTA GLOSA ATENCION PERTINENTE Y SOPORTADA</t>
  </si>
  <si>
    <t>GL-2555555562316000</t>
  </si>
  <si>
    <t>Se objeta cobro de 4 cefazolina 1000 mg polvo para iny de los 10 facturados por $1760 c/u en vista de solo soportan el suministro de 6 en hoja de administración de medicamentos por ende se reconocen 6 y se objeta la diferencia no dan cumplimiento a lo estipulado en la resolución 3047/2008 anexo 5 literal B $7040Se objeta cobro de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t>
  </si>
  <si>
    <t xml:space="preserve">Persiste glosa correspondiente a 4 cefazolina 1000 mg polvo para iny de los 10 facturados por $1760 c/u en vista de solo soportan el suministro de 6 en hoja de administración de medicamentos por ende se reconocen 6 y se objeta la diferencia no dan cumplimiento a lo estipulado en la resolución 3047/2008 anexo 5 literal B $7040Persiste glosa correspondiente a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 ,SE LEVANTA GLOSA ATENCION PERTINENTE Y SOPORTADA,Se levanta glosa de 1 cefazolina 1000 mg polvo para iny por $1760 de acuerdo con notas de enfermería soportan el suministro de 7Persiste cobro de 2 cefazolina 1000 mg polvo para iny de las 10 facturadasPersiste glosa correspondiente al cobro de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 </t>
  </si>
  <si>
    <t>GL-2555555562316004</t>
  </si>
  <si>
    <t>Se efectúa glosa correspondiente al cobro de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$69100,Se objeta cobro de 1 medroxiprogesterona acetato 150mg/3ml suspensión inyectable por $7128 en vista de que no soportan su suministro en hoja de administración de medicamentos no dan cumplimiento a lo estipulado en la resolución 3047/2008 anexo 5 literal B $7128,Se objeta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t>
  </si>
  <si>
    <t xml:space="preserve">IPS ACEPTA GLOSA ATENCION NO FACTURABLE SE LEVANTA DIFERENCIA ATENCION PERTINENTE Y SOPORTADA ,Persiste glosa correspondiente a cobro de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 La prueba rápida ya fue reconocidaPersiste glosa correspondiente 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 No se evidencia soporte que justifique estadía ,Se levanta glosa por concepto de 1 medroxiprogesterona acetato 150mg/3ml suspensión inyectable por $7128 IPS anexa soporte donde se evidencia inicio de anticoncepcion Persiste glosa correspondiente a cobro de 1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 Se reitera que usuaria dio negativo en prueba de controles prenatales y prueba realizada durante estancia por lo cual no se justifica cobro de la FTA ABSPersiste glosa correspondiente 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 No se evidencia soporte que justifique internación </t>
  </si>
  <si>
    <t>GL-2555555562316006</t>
  </si>
  <si>
    <t>Se objeta cobro de 2 estudio de coloración básica en biopsia por $88200 c/u en vista de que no anexan soporte de su realización en la historia clínica no dan cumplimiento a lo estipulado en la resolución 3047/2008 anexo 5 literal B $</t>
  </si>
  <si>
    <t xml:space="preserve">Se levanta glosa correspondiente a 2 estudio de coloración básica en biopsia por $88200 c/u IPS anexa soporte donde se evidencia la realización de las correspondientes patologías </t>
  </si>
  <si>
    <t>HBOG2994073</t>
  </si>
  <si>
    <t>GL-2555555562316055</t>
  </si>
  <si>
    <t xml:space="preserve">Se objeta cobro de 1 proteína C Reactiva PCR prueba cuantitativa de alta precisión por $44500 debido a que no se evidencia soporte de su realización según lo describe la resolución 3047/2008 anexo 5 literal B numeral 10 y/o demás normas que aclaren adicionen modifiquen o sustituyanSe objeta cobro de 1 aglutininas (en caliente y en frio) por $13200 debido a que no se evidencia soporte de su realización según lo describe la resolución 3047/2008 anexo 5 literal B numeral 10 y/o demás normas que aclaren adicionen modifiquen o sustituyan Se objeta cobro de 1 inmunoglobulinas cadenas livianas libres Kappa semiautomatizado o automatizado por $62900 debido a que no se evidencia soporte de su realización según lo describe la resolución 3047/2008 anexo 5 literal B numeral 10 y/o demás normas que aclaren adicionen modifiquen o sustituyan </t>
  </si>
  <si>
    <t>HBOG2994232</t>
  </si>
  <si>
    <t>GL-2555555562316057</t>
  </si>
  <si>
    <t>Se objeta cobro de los siguientes materiales no facturables de manera adicional estos se encuentran incluidos en el valor de los derechos de materiales facturados en el procedimiento Biopsia en Órgano mediastinal (incluye timo) de acuerdo con lo estipulado en el artículo 55 del decreto 2423 de 19962 jeringa desechable 10 ml con aguja $243 c/u1 jeringa desechable 20 ml con aguja $3371 equipo de macrogoteo sin aguja $1620 1 cuchilla para bisturí 15 $3071 equipo de extensión de anestesia $722,Se objeta cobro de los siguientes medicamentos no facturables de manera adicional estos se encuentran incluidos en el valor de los derechos de materiales facturados en el procedimiento Biopsia en Órgano mediastinal (incluye timo) de acuerdo con lo estipulado en el artículo 55 del decreto 2423 de 19962 solución salina normal 09 bolsa 500 ml $1776 c/u1 solución salina normal 09 bolsa 100 ml $14972 lidocaína 2% sol iny amp 10 ml $1071 c/u</t>
  </si>
  <si>
    <t>HBOG2995123</t>
  </si>
  <si>
    <t>GL-2555555562316058</t>
  </si>
  <si>
    <t>Se objeta cobro de 1 habitación de cuatro o más camas por $217500 en vista de que no se evidencia en historia clínica las notas de manejo y evolución clínica firmadas por el medico tratante Esta debe estar debidamente justificada y soportada no se aceptan como notas de evolución las notas del alta las notas de enfermería el registro de resultados de exámenes paraclínicos sin valoración clínica por parte del médico ni las interconsultas especializadas por lo tanto se debe evidenciar una evolución detallada por parte del médico de urgencias durante estancia para su reconocimiento</t>
  </si>
  <si>
    <t>HBOG2996107</t>
  </si>
  <si>
    <t>GL-2555555562316060</t>
  </si>
  <si>
    <t>Se objeta cobro de 1 atención diaria intrahospitalaria por el especialista tratante del paciente no quirúrgico u obstétrico por valor de $52900 en vista de que el paciente fue valorado por el médico general por lo tanto se reconoce con el código 39131 por $39800 SOAT10% y se objeta la diferencia $13100</t>
  </si>
  <si>
    <t>HBOG2997480</t>
  </si>
  <si>
    <t>GL-2555555562316063</t>
  </si>
  <si>
    <t>Se objeta cobro de 1 atención diaria intrahospitalaria por el especialista tratante del paciente no quirúrgico u obstétrico de las 3 facturadas por $52900 c/u en vista de que no se evidencia notas de evolución del día 09/03/2020 por parte del médico tratante no dan cumplimiento a lo estipulado en la resolución 3047/2008 anexo 5 literal B,Se objeta cobro de 2 internación en servicio de complejidad alta habitación bipersonal por $290400 c/u según lo evidenciado por Laura Catalina Salcedo Pérez de auditoria concurrente paciente se encontraba en el servicio de internación general en servicio de complejidad alta habitación de cuatro o más camas por lo tanto se reconoce con el código 38134 por valor de $217500 c/u (SOAT10%) y se objeta la diferencia $145800</t>
  </si>
  <si>
    <t>GL-2555555562316064</t>
  </si>
  <si>
    <t>Se objeta cobro de los siguientes laboratorios en vista de que el paciente y el servicio se encuentra capitado en esta institución por ende no facturable por evento de manera adicional1 coloración gram y lectura cualquier muestra $113001 hemograma II $219001 uroanálisis $140001 gonadotropina coriónica subunidad beta cualitativa BHCG $42700,Se objeta cobro por concepto de 1 consulta de urgencias por medicina general por valor de $51900 en vista de que el paciente y el servicio se encuentra capitado en esta institución por ende no facturable por evento de manera adicional,Se objeta cobro por concepto de 1 sala de observación urgencias de complejidad mediana por valor de $74500 en vista de que el paciente y el servicio se encuentra capitado en esta institución por ende no facturable por evento de manera adicional,Se objeta cobro total por concepto de materiales por valor de $4631 en vista de que el paciente y el servicio se encuentra capitado en esta institución por ende no facturable por evento de manera adicional,Se objeta cobro total por concepto de medicamentos por valor de $9025 en vista de que el paciente y el servicio se encuentra capitado en esta institución por ende no facturable por evento de manera adicional</t>
  </si>
  <si>
    <t xml:space="preserve">IPS ACEPTA GLOSA ATENCION NO FACTURABLE,Persiste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 sala de observación urgencias de complejidad mediana por valor de $74500 en vista de que el paciente y el servicio se encuentra capitado en esta institución por ende no facturable por evento de manera adicionalPersiste glosa correspondiente a cobro de los siguientes laboratorios en vista de que el paciente y el servicio se encuentra capitado en esta institución por ende no facturable por evento de manera adicional1 coloración gram y lectura cualquier muestra $113001 hemograma II $219001 uroanálisis $140001 gonadotropina coriónica subunidad beta cualitativa BHCG $42700Persiste glosa correspondiente a cobro total por concepto de medicamentos por valor de $9025 en vista de que el paciente y el servicio se encuentra capitado en esta institución por ende no facturable por evento de manera adicionalPersiste glosa correspondiente a cobro total por concepto de materiales por valor de $4631 en vista de que el paciente y el servicio se encuentra capitado en esta institución por ende no facturable por evento de manera adicional </t>
  </si>
  <si>
    <t>GL-2555555562316072</t>
  </si>
  <si>
    <t>Se objeta cobro de 1 estudio de coloración básica en espécimen de reconocimiento por $107700 en vista de que no anexan soporte de su realización en la historia clínica no dan cumplimiento a lo estipulado en la resolución 3047/2008 anexo 5 literal B $,Se objeta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t>
  </si>
  <si>
    <t xml:space="preserve">Persiste glosa correspondiente 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 ,SE LEVANTA GLOSA ATENCION PERTINENTE Y SOPORTADA,Se levanta glosa por concepto de 1 estudio de coloración básica en espécimen de reconocimiento por $107700 IPS anexa soporte donde se evidencia resultado de estudio patológico (atención prestada del día 3/03/2020) Persiste glosa correspondiente 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  </t>
  </si>
  <si>
    <t>GL-2555555562316075</t>
  </si>
  <si>
    <t>Se objeta cobro por concepto de 1 consulta de urgencias por medicina general por valor de $51900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adicional,Se objeta cobro total por concepto de materiales por valor de $745 en vista de que el paciente y el servicio se encuentra capitado en esta institución por ende no facturable por evento de manera adicional,Se objeta cobro total por concepto de medicamentos por valor de $717 en vista de que el paciente y el servicio se encuentra capitado en esta institución por ende no facturable por evento de manera adicional</t>
  </si>
  <si>
    <t xml:space="preserve">IPS ACEPTA GLOSA ATENCION NO FACTURABLE,Persiste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1hemograma II por valor de $21900 en vista de que el paciente y el servicio se encuentra capitado en esta institución por ende no facturable por evento de manera adicionalPersiste glosa correspondiente a cobro total por concepto de medicamentos por valor de $717 en vista de que el paciente y el servicio se encuentra capitado en esta institución por ende no facturable por evento de manera adicionalPersiste glosa correspondiente a cobro total por concepto de materiales por valor de $745 en vista de que el paciente y el servicio se encuentra capitado en esta institución por ende no facturable por evento de manera adicional </t>
  </si>
  <si>
    <t>GL-2555555562316076</t>
  </si>
  <si>
    <t>Se objeta 3 lactato de ringer 28 meq/1000 ml bolsa x 500 ml sol iny de los 5 facturados por $2830 c/u en vista de que solo soportan la utilización de 2 en hoja de administración de medicamentos por lo tanto se objeta la diferencia no dan cumplimiento a lo estipulado en la resolución 3047/2008 anexo 5 literal B,Se objeta cobro de los siguientes laboratorios en vista de que el paciente y el servicio se encuentra capitado en esta institución por ende no facturable por evento de manera adicional Laboratorios ordenados por el medico general en primera instancia1 coloración Gram y lectura para cualquier muestra $113001 hemograma II $219001 nitrogeno ureico $105001 creatinina suero orina y otros $126001 uroanalisis $140001 glucosa semiautomatizada (glucometría) $2700 de las 2 facturadas</t>
  </si>
  <si>
    <t xml:space="preserve">Persiste glosa de 1 lactato de ringer 28 meq/1000 ml bolsa x 500 ml sol iny de los 5 facturados por $2830 c/u Persiste glosa correspondiente a cobro de los siguientes laboratorios en vista de que el paciente y el servicio se encuentra capitado en esta institución por ende no facturable por evento de manera adicional Laboratorios ordenados por el médico general en primera instancia1 coloración Gram y lectura para cualquier muestra $113001 hemograma II $219001 nitrogeno ureico $105001 creatinina suero orina y otros $126001 uroanalisis $140001 glucosa semiautomatizada (glucometría) $2700 de las 2 facturadas ,SE LEVANTA GLOSA ATENCION PERTINENTE Y SOPORTADA,Se levanta glosa de 2 lactato de ringer 28 meq/1000 ml bolsa x 500 ml sol iny de los 3 objetados por $2830 c/u IPS anexa soporte con notas de enfermería y se evidencia su suministroPersiste glosa de 1 lactato de ringer 28 meq/1000 ml bolsa x 500 ml sol iny de los 3 objetados por $2830 c/u Persiste glosa correspondiente a cobro de los siguientes laboratorios en vista de que el paciente y el servicio se encuentra capitado en esta institución por ende no facturable por evento de manera adicional Laboratorios ordenados por el médico general en primera instancia1 coloración Gram y lectura para cualquier muestra $113001 hemograma II $219001 nitrogeno ureico $105001 creatinina suero orina y otros $126001 uroanalisis $140001 glucosa semiautomatizada (glucometría) $2700 de las 2 facturadas </t>
  </si>
  <si>
    <t>GL-2555555562316077</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</si>
  <si>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t>
  </si>
  <si>
    <t>Persiste glosa correspondiente a cobro de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 Persiste glosa correspondiente a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LEVANTA GLOSA ATENCION PERTINENTE Y SOPORTADA</t>
  </si>
  <si>
    <t>GL-2555555562316080</t>
  </si>
  <si>
    <t>Se objeta cobro 1 traslado terrestre medicalizado de pacientes primario por $260620 en vista de que no se evidencia en los soportes anexos la hoja de resolución de la tarifa no dan cumplimiento a lo estipulado en la resolución 3047/2008 anexo 5 literal B</t>
  </si>
  <si>
    <t xml:space="preserve">Se levanta glosa por concepto de 1 traslado terrestre medicalizado de pacientes primario por $260620 IPS anexa soporte con resolución 121 del 09 de abril de 2019 de tarifas pactadas para los traslados de acuerdo con Km recorridos Se verifican valores de acuerdo con resolución y Km recorridos  </t>
  </si>
  <si>
    <t>GL-2555555562316085</t>
  </si>
  <si>
    <t xml:space="preserve">Se objeta cobro por concepto de 1 consulta de urgencias por medicina general por valor de $51900 en vista de que el paciente y el servicio se encuentra capitado en esta institución por ende no facturable por evento de manera adicional,Se objeta cobro por concepto de radiografía de muñeca por valor de $44500 en vista de que el paciente y el servicio se encuentra capitado en esta institución por ende no facturable por evento de manera adicional </t>
  </si>
  <si>
    <t xml:space="preserve">IPS acepta glosa correspondiente a cobro por concepto de 1 consulta de urgencias por medicina general por valor de $51900 en vista de que el paciente y el servicio se encuentra capitado en esta institución por ende no facturable por evento de manera adicional Oficio realizado y enviado por Angie Paola Tovar Bernal el 07 de mayo de 2020IPS acepta glosa correspondiente a cobro por concepto de radiografía de muñeca por valor de $44500 en vista de que el paciente y el servicio se encuentra capitado en esta institución por ende no facturable por evento de manera adicional Oficio realizado y enviado por Angie Paola Tovar Bernal el 07 de mayo de 2020 </t>
  </si>
  <si>
    <t>GL-2555555562316086</t>
  </si>
  <si>
    <t>Se objeta cobro de los siguientes laboratorios en vista de que el paciente y el servicio se encuentra capitado en esta institución por ende no facturable por evento de manera adicional Laboratorios ordenados por el médico general en primera instancia1 hemograma II $219001 glucosa semiautomatizada (glucometría) $2500 ,Se objeta cobro de los siguientes laboratorios en vista de que no anexan soportes de realización y/o resultado que demuestre su cobro según lo describe la resolución 3047/2008 anexo 5 literal B Se requiere de soporte dado que es un laboratorio de 2do nivel de complejidad1 tiempo de protrombina TP $319001 tiempo de tromboplastina parcial TTP $31100,Se objeta cobro de los siguientes materiales en vista de que el paciente y el servicio se encuentra capitado en esta institución por ende no facturable por evento de manera adicional 1 catéter intravenoso N18 $18671 equipo macrogoteo sin aguja $2204,Se objeta cobro por concepto de 1 consulta de urgencias por medicina general por valor de $51900 en vista de que el paciente y el servicio se encuentra capitado en esta institución por ende no facturable por evento de manera adicional,Se objeta cobro por concepto de 3 sodio cloruro 9mg/ml (09%) x 500 ml sl iny por valor de $2791 c/u en vista de que el paciente y el servicio se encuentra capitado en esta institución por ende no facturable por evento de manera adicional</t>
  </si>
  <si>
    <t xml:space="preserve">Se levanta glosa correspondiente a cobro de los siguientes laboratorios IPS anexa soporte donde se evidencia su realización1 tiempo de protrombina TP $319001 tiempo de tromboplastina parcial TTP $31100 IPS acepta glosa correspondiente a cobro por concepto de 1 consulta de urgencias por medicina general por valor de $51900 en vista de que el paciente y el servicio se encuentra capitado en esta institución por ende no facturable por evento de manera adicional Oficio realizado y enviado por Angie Paola Tovar Bernal el 07 de mayo de 2020IPS acepta glosa correspondiente a cobro de los siguientes laboratorios en vista de que el paciente y el servicio se encuentra capitado en esta institución por ende no facturable por evento de manera adicional Laboratorios ordenados por el médico general en primera instancia Oficio realizado y enviado por Angie Paola Tovar Bernal el 07 de mayo de 20201 hemograma II $219001 glucosa semiautomatizada (glucometría) $2500IPS acepta glosa correspondiente a cobro por concepto de 3 sodio cloruro 9mg/ml (09%) x 500 ml sl iny por valor de $2791 c/u en vista de que el paciente y el servicio se encuentra capitado en esta institución por ende no facturable por evento de manera adicional Oficio realizado y enviado por Angie Paola Tovar Bernal el 07 de mayo de 2020IPS acepta glosa correspondiente a cobro de los siguientes materiales en vista de que el paciente y el servicio se encuentra capitado en esta institución por ende no facturable por evento de manera adicional Oficio realizado y enviado por Angie Paola Tovar Bernal el 07 de mayo de 20201 catéter intravenoso N18 $18671 equipo macrogoteo sin aguja $2204 </t>
  </si>
  <si>
    <t>GL-2555555562316088</t>
  </si>
  <si>
    <t>Se efectúa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t>
  </si>
  <si>
    <t>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t>
  </si>
  <si>
    <t>GL-2555555562316090</t>
  </si>
  <si>
    <t>Se efectúa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B,Se objeta el cobro de consulta de urgencias por especialista en ginecología y obstetricia por $51900 atención no facturable de manera adicional se encuentra incluida en los horarios del procedimiento realizado (legrado uterino obstétrico posparto o posaborto por dilatación y curetaje)</t>
  </si>
  <si>
    <t xml:space="preserve">Persiste glosa correspondiente a cobro de consulta de urgencias por especialista en ginecología y obstetricia por $51900 atención no facturable de manera adicional se encuentra incluida en los horarios del procedimiento realizado (legrado uterino obstétrico posparto o posaborto por dilatación y curetaje)Persiste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reitera glosa ya fue reconocida la rápida con el código SOAT 19886 ,SE LEVANTA GLOSA ATENCION PERTINENTE Y SOPORTADA,Se levanta glosa por concepto de 1 estudio de coloración básica en espécimen de reconocimiento por $107700 IPS anexa soporte donde se evidencia resultado de estudio patológico Persiste glosa correspondiente a cobro de consulta de urgencias por especialista en ginecología y obstetricia por $51900 atención no facturable de manera adicional se encuentra incluida en los horarios del procedimiento realizado (legrado uterino obstétrico posparto o posaborto por dilatación y curetaje)Persiste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reitera glosa ya fue reconocida la rápida con el código SOAT 19886 </t>
  </si>
  <si>
    <t>GL-2555555562316092</t>
  </si>
  <si>
    <t>Se objeta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instancia,Se objeta cobro 1 traslado terrestre medicalizado de pacientes secundario por $446540 en vista de que no se evidencia en los soportes anexos la hoja de resolución de las tarifas no dan cumplimiento a lo estipulado en la resolución 3047/2008 anexo 5 literal B,Se objeta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t>
  </si>
  <si>
    <t xml:space="preserve">IPS ACEPTA GLOSA ATENCION NO FACTURABLE SE LEVANTA DIFERENCIA ATENCION PERTINENTE Y SOPORTADA ,Persiste glosa correspondiente 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 Persiste glosa correspondiente 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 ,Se levanta glosa de 1 traslado terrestre medicalizado de pacientes secundario por $446540 IPS anexa soporte con resolución 121 del 09 de abril de 2019 de tarifas pactadas para los traslados de acuerdo con Km recorridos Se verifican valores de acuerdo con resolución y Km recorridos Persiste glosa correspondiente 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 Persiste glosa correspondiente 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 </t>
  </si>
  <si>
    <t>GL-2555555562316097</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</si>
  <si>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1 traslado terrestre básico de pacientes primario por $956160 en vista de que no se evidencia en los soportes anexos la hoja de resolución de las tarifas requisito necesario para su respectivo cobro no dan cumplimiento a lo estipulado en la resolución 3047/2008 anexo 5 literal B</t>
  </si>
  <si>
    <t xml:space="preserve">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SOPORTADA,Se levanta glosa correspondiente a cobro de 1 traslado terrestre básico de pacientes primario por $956160 IPS anexa soporte con resolución 121 del 09 de abril de 2019 de tarifas pactadas para los traslados de acuerdo con Km recorridos Se verifican valores de acuerdo con resolución y Km recorridos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t>
  </si>
  <si>
    <t>GL-2555555562316098</t>
  </si>
  <si>
    <t>Se objeta cobro por concepto de 1 consulta de urgencias por medicina general por valor de $51900 en vista de que el paciente y el servicio se encuentra capitado en esta institución por ende no facturable por evento de manera adicional,Se objeta cobro por concepto de 1 sala de observación urgencias de complejidad mediana por valor de $74500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adicional,Se objeta cobro total por concepto de materiales por valor de $4071 en vista de que el paciente y el servicio se encuentra capitado en esta institución por ende no facturable por evento de manera adicional,Se objeta cobro total por concepto de medicamentos por valor de $14802 en vista de que el paciente y el servicio se encuentra capitado en esta institución por ende no facturable por evento de manera adicional</t>
  </si>
  <si>
    <t xml:space="preserve">IPS ACEPTA GLOSA ATENCION NO FACTURABLE,Persiste glosa correspondiente a 1 consulta de urgencias por medicina general por valor de $51900 en vista de que el paciente y el servicio se encuentra capitado en esta institución por ende no facturable por evento de manera adicionalPersiste glosa correspondiente a 1 sala de observación urgencias de complejidad mediana por valor de $74500 en vista de que el paciente y el servicio se encuentra capitado en esta institución por ende no facturable por evento de manera adicionalPersiste glosa correspondiente a 1hemograma II por valor de $21900 en vista de que el paciente y el servicio se encuentra capitado en esta institución por ende no facturable por evento de manera adicionalPersiste glosa correspondiente a cobro total por concepto de medicamentos por valor de $14802 en vista de que el paciente y el servicio se encuentra capitado en esta institución por ende no facturable por evento de manera adicionalPersiste glosa correspondiente a cobro total por concepto de materiales por valor de $4071 en vista de que el paciente y el servicio se encuentra capitado en esta institución por ende no facturable por evento de manera adicional </t>
  </si>
  <si>
    <t>GL-2555555562316100</t>
  </si>
  <si>
    <t>Se objeta cobro de 1 estudio de coloración básica en espécimen de reconocimiento por $107700 en vista de que no anexan soporte de su realización en la historia clínica no dan cumplimiento a lo estipulado en la resolución 3047/2008 anexo 5 literal B</t>
  </si>
  <si>
    <t xml:space="preserve">Se levanta glosa por concepto de 1 estudio de coloración básica en espécimen de reconocimiento por $107700 IPS anexa soporte donde se evidencia resultado de estudio patológico (atención prestada del día 17/03/2020) </t>
  </si>
  <si>
    <t>GL-2555555562316103</t>
  </si>
  <si>
    <t>Se objeta cobro 1 traslado terrestre medicalizado de pacientes primario por $317060 en vista de que no se evidencia en los soportes anexos la hoja de resolución de las tarifas requisito necesario para su respectivo cobro no dan cumplimiento a lo estipulado en la resolución 3047/2008 anexo 5 literal B</t>
  </si>
  <si>
    <t xml:space="preserve">Se levanta glosa de 1 traslado terrestre medicalizado de pacientes primario por $317060 IPS anexa soporte con resolución 121 del 09 de abril de 2019 de tarifas pactadas para los traslados de acuerdo con Km recorridos Se verifican valores de acuerdo con resolución y Km recorridos  </t>
  </si>
  <si>
    <t>GL-2555555562316104</t>
  </si>
  <si>
    <t>Se objeta cobro 1 traslado terrestre medicalizado de pacientes primario por $280540 en vista de que no se evidencia en los soportes anexos la hoja de resolución de las tarifas requisito necesario para su respectivo cobro no dan cumplimiento a lo estipulado en la resolución 3047/2008 anexo 5 literal B</t>
  </si>
  <si>
    <t xml:space="preserve">Se levanta glosa por concepto de 1 traslado terrestre medicalizado de pacientes primario por $280540 IPS anexa soporte con resolución 121 del 09 de abril de 2019 de tarifas pactadas para los traslados de acuerdo con Km recorridos Se verifican valores de acuerdo con resolución y Km recorridos  </t>
  </si>
  <si>
    <t>GL-2555555562316107</t>
  </si>
  <si>
    <t xml:space="preserve">Se levanta glosa por concepto de 1 estudio de coloración básica en espécimen de reconocimiento por $107700 IPS anexa soporte donde se evidencia resultado de estudio patológico (atención prestada del día (19/03/2020) </t>
  </si>
  <si>
    <t>GL-2555555562316110</t>
  </si>
  <si>
    <t>Se objeta cobro 1 traslado básico evento sencillo valor kilométrico por $192560 en vista de que no se evidencia en los soportes anexos la hoja de resolución de las tarifas requisito necesario para su respectivo cobro no dan cumplimiento a lo estipulado en la resolución 3047/2008 anexo 5 literal B,Se objeta cobro por concepto de 6 sodio cloruro 9mg/ml 09 x 500 ml sln iny por $2791 c/u en vista de que el paciente y el servicio se encuentra capitado en esta institución por ende no facturable por evento de manera adicional Medicamento ordenado por médico general en primera instancia</t>
  </si>
  <si>
    <t xml:space="preserve">Persiste $2200 por concepto 1 traslado básico evento sencillo valor kilométrico de acuerdo con lo facturado por la IPS ($192560)SMMLV(2020)845%=74200 (10 km)SMMLV(2020)100%=8800 (Km adicional) son 1320 Km adicionales 88001320=116200= 74200116200= $190400 Persiste glosa correspondiente a cobro por concepto de 6 sodio cloruro 9mg/ml 09 x 500 ml sln iny por $2791 c/u en vista de que el paciente y el servicio se encuentra capitado en esta institución por ende no facturable por evento de manera adicional Medicamento ordenado por médico general en primera instancia ,SE LEVANTA GLOSA ATENCION PERTINENTE Y SOPORTADA,Se levanta glosa por concepto de 1 traslado básico evento sencillo valor kilométrico por $190400 de acuerdo con resolución enviada por IPS se reconoce asíSMMLV(2020)845%=74200 (10 km)SMMLV(2020)100%=8800 (Km adicional) son 1320 Km adicionales 88001320=116200= 74200116200= $190400Persiste $2200 por concepto 1 traslado básico evento sencillo valor kilométrico de acuerdo con lo facturado por la IPS ($192560) Persiste glosa correspondiente a cobro por concepto de 6 sodio cloruro 9mg/ml 09 x 500 ml sln iny por $2791 c/u en vista de que el paciente y el servicio se encuentra capitado en esta institución por ende no facturable por evento de manera adicional Medicamento ordenado por médico general en primera instancia </t>
  </si>
  <si>
    <t>GL-2555555562316111</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</si>
  <si>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t>
  </si>
  <si>
    <t>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t>
  </si>
  <si>
    <t>GL-2555555562316112</t>
  </si>
  <si>
    <t>Se objeta cobro 1 traslado terrestre medicalizado de pacientes primario por $385120 en vista de que no se evidencia en los soportes anexos la hoja de resolución de las tarifas requisito necesario para su respectivo cobro no dan cumplimiento a lo estipulado en la resolución 3047/2008 anexo 5 literal B</t>
  </si>
  <si>
    <t xml:space="preserve">Se levanta glosa de 1 traslado terrestre medicalizado de pacientes primario por $385120 IPS anexa soporte con resolución 121 del 09 de abril de 2019 de tarifas pactadas para los traslados de acuerdo con Km recorridos Se verifican valores de acuerdo con resolución y Km recorridos  </t>
  </si>
  <si>
    <t>GL-2555555562316113</t>
  </si>
  <si>
    <t>Se objeta cobro de 3 catéter intravenoso No 24 de los 6 facturados por $1867 en vista de que solo soportan la utilización de 3 en la historia clínica (notas de enfermería) no se evidencia soporte que justifique cambio por ende se objeta la diferencia $5601,Se objeta cobro de 3 destroxa 5% 50mg/ml bolsa x 500 ml sln iny de los 4 facturados por $2680 c/u en vista de que solo soportan la administración de 1 en la historia clínica por ende se reconoce 1 y se objeta la diferencia no dan cumplimiento a lo estipulado en la resolución 3047/2008 anexo 5 literal B $8040</t>
  </si>
  <si>
    <t xml:space="preserve">Persiste glosa de 2 dextrosa 5% 50mg/ml bolsa x 500 ml sln iny de los 3 objetados por $2680 c/uPersiste glosa correspondiente a cobro de 3 catéter intravenoso No 24 de los 6 facturados por $1867 en vista de que solo soportan la utilización de 3 en la historia clínica (notas de enfermería) no se evidencia soporte que justifique cambio por ende se objeta la diferencia $5601 ,SE LEVANTA GLOSA ATENCION PERTINENTE Y SOPORTADA,Se levanta glosa de 1 dextrosa 5% 50mg/ml bolsa x 500 ml sln iny de los 3 objetados por $2680 c/u IPS anexa soporte con notas de enfermería y se evidencia su suministroPersiste glosa de 2 dextrosa 5% 50mg/ml bolsa x 500 ml sln iny de los 3 objetados por $2680 c/uPersiste glosa correspondiente a cobro de 3 catéter intravenoso No 24 de los 6 facturados por $1867 en vista de que solo soportan la utilización de 3 en la historia clínica (notas de enfermería) no se evidencia soporte que justifique cambio por ende se objeta la diferencia $5601 </t>
  </si>
  <si>
    <t>GL-2555555562316114</t>
  </si>
  <si>
    <t>Se objeta cobro 1 traslado básico evento sencillo valor kilométrico por $119520 en vista de que no se evidencia en los soportes anexos la hoja de resolución de las tarifas requisito necesario para su respectivo cobro no dan cumplimiento a lo estipulado en la resolución 3047/2008 anexo 5 literal B,Se objeta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c/u,Se objeta cobro por concepto de 1 consulta de urgencias por medicina general por valor de $51900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general,Se objeta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t>
  </si>
  <si>
    <t xml:space="preserve">IPS NO ACEPTA OBJECION PACIENTE NO SE ENCONTRABA CAPITADO PARA LA FECHA DE PRESTACION DEL SERVICIOIPS NO ACEPTA OBJECION SE ADJUNTA SOPORTE DE TRASLADO Y RESOLUCION DE TARIFAS INSTITUCIONALES PARA TRASLADOS MEDICALIZADOS,Persiste glosa correspondiente a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c/uPersiste $6600 por concepto 1 traslado básico evento sencillo valor kilométrico de acuerdo con lo facturado por la IPS ($119520)SMMLV(2020)845%=74200 (10 km)SMMLV(2020)100%=8800 (Km adicional) son 440 Km adicionales 8800440=38720=7420038720= $112920 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generalPersiste glosa correspondiente a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 ,Persiste glosa correspondiente al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c/uSe levanta glosa por concepto de 1 traslado básico evento sencillo valor kilométrico por $112920 de acuerdo con resolución enviada por IPS se reconoce asíSMMLV(2020)845%=74200 (10 km)SMMLV(2020)100%=8800 (Km adicional) son 440 Km adicionales 8800440=38720=7420038720= $112920Persiste $6600 por concepto 1 traslado básico evento sencillo valor kilométrico de acuerdo con lo facturado por la IPS ($119520) Persiste glosa correspondiente al cobro por concepto de 1 consulta de urgencias por medicina general por valor de $51900 en vista de que el paciente y el servicio se encuentra capitado en esta institución por ende no facturable por evento de manera adicionalPersiste glosa correspondiente al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generalPersiste glosa correspondiente al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 </t>
  </si>
  <si>
    <t>GL-2555555562316115</t>
  </si>
  <si>
    <t>Se objeta cobro 1 traslado básico evento sencillo valor kilométrico por $140270 en vista de que no se evidencia en los soportes anexos la hoja de resolución de las tarifas requisito necesario para su respectivo cobro no dan cumplimiento a lo estipulado en la resolución 3047/2008 anexo 5 literal B,Se objeta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1996,Se objeta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$28302 cefalotina 1000 mg polv para iny $2372 c/u</t>
  </si>
  <si>
    <t>Persiste glosa correspondiente al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 IPS no anexa notas de evolución del día 23/03/2020Persiste $5350 por concepto 1 traslado básico evento sencillo valor kilométrico de acuerdo con lo facturado por la IPS ($140270) Persiste glosa correspondiente al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$28301 cefalotina 1000 mg polv para iny de las 2 objetadas $2372 c/u ,Persiste glosa correspondiente al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 IPS no anexa notas de evolución del día 23/03/2020Se levanta glosa por concepto de 1 traslado básico evento sencillo valor kilométrico por $134920 de acuerdo con resolución enviada por IPS se reconoce asíSMMLV(2020)845%=74200 (10 km)SMMLV(2020)100%=8800 (Km adicional) son 690 Km adicionales 8800690=60720=7420060720= $134920Persiste $5350 por concepto 1 traslado básico evento sencillo valor kilométrico de acuerdo con lo facturado por la IPS ($140270) Persiste glosa correspondiente al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$28301 cefalotina 1000 mg polv para iny de las 2 objetadas $2372 c/uSe levanta glosa de 1 cefalotina 1000 mg polv para iny de las 2 objetadas por $2372 c/u IPS anexa soporte donde se evidencia su suministro ,SE LEVANTA GLOSA ATENCION PERTINENTE Y SOPORTADA</t>
  </si>
  <si>
    <t>GL-2555555562316116</t>
  </si>
  <si>
    <t>Se objeta cobro 1 traslado terrestre medicalizado de pacientes secundario por $239040 en vista de que no se evidencia en los soportes anexos la hoja de resolución de las tarifas requisito necesario para su respectivo cobro no dan cumplimiento a lo estipulado en la resolución 3047/2008 anexo 5 literal B,Se objeta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t>
  </si>
  <si>
    <t xml:space="preserve">Persiste $2600 por concepto 1 traslado terrestre medicalizado de pacientes secundario de acuerdo con lo facturado por la IPS ($239040)Persiste glosa correspondiente 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 ,SE LEVANTA GLOSA ATENCION PERTINENTE Y SOPORTADA,Se levanta glosa por concepto de 1 traslado terrestre medicalizado de pacientes secundario por $236440 de acuerdo con resolución enviada por IPS se reconoce asíSMMLV(2020)1811%=159000 (10 Km)SMMLV(2020)200%=17600 (Km adicional) $17600440 (Km adicionales)=$77440= 15900077440= $236440Persiste $2600 por concepto 1 traslado terrestre medicalizado de pacientes secundario de acuerdo con lo facturado por la IPS (239040)Persiste glosa correspondiente 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 </t>
  </si>
  <si>
    <t>GL-2555555562316117</t>
  </si>
  <si>
    <t>Se objeta cobro de 12 lactato de ringer 28 meq/1000 ml bolsa x 500 ml sol iny de los 18 facturados por $2830 c/u en vista de que solo soportan la administración de 6 en la historia clínica (notas de enfermería) por ende se reconocen 6 y se objeta la diferencia no dan cumplimiento a lo estipulado en la resolución 3047/2008 anexo 5 literal B $33960Se objeta cobro de 4 ampicilina sulbactam 1000500mg pol iny de los 14 facturados por $2039 c/u en vista de que solo soportan la administración de 10 en la historia clínica por ende se reconocen 10 y se objeta la diferencia no dan cumplimiento a lo estipulado en la resolución 3047/2008 anexo 5 literal B $8156</t>
  </si>
  <si>
    <t>Persiste glosa correspondiente al cobro de 12 lactato de ringer 28 meq/1000 ml bolsa x 500 ml sol iny de los 18 facturados por $2830 c/u en vista de que solo soportan la administración de 6 en la historia clínica (notas de enfermería) por ende se reconocen 6 y se objeta la diferencia no dan cumplimiento a lo estipulado en la resolución 3047/2008 anexo 5 literal B $33960Persiste glosa correspondiente al cobro de 4 ampicilina sulbactam 1000500mg pol iny de los 14 facturados por $2039 c/u en vista de que solo soportan la administración de 10 en la historia clínica por ende se reconocen 10 y se objeta la diferencia no dan cumplimiento a lo estipulado en la resolución 3047/2008 anexo 5 literal B $8156 ,SE LEVANTA GLOSA ATENCION PERTINENTE Y SOPORTADA</t>
  </si>
  <si>
    <t>HBOG2998183</t>
  </si>
  <si>
    <t>GL-2555555562316121</t>
  </si>
  <si>
    <t>Se objeta mayor valor cobrado por concepto de derechos de sala en el procedimiento biopsia de piel y/o tejido celular subcutáneo en otros sitios no clasificados con el código SOAT 1790 IPS factura por $127500 y según artículo 52 del decreto 2423 de 1996 se reconocerá al 45 % de acuerdo con el grupo quirúrgico o la tarifa establecida para cada procedimiento por lo cual se reconocerá por valor de $57400 SOAT 10% y se objeta la diferencia $70100</t>
  </si>
  <si>
    <t>HBOG2999155</t>
  </si>
  <si>
    <t>GL-2555555562316135</t>
  </si>
  <si>
    <t>Se objeta cobro de 1 electrocardiograma de los 2 facturados por $43200 en vista de que solo se encuentra ordenado 1 en la historia clínica por el medico tratante no dan cumplimiento a lo estipulado en la resolución 3047/2008 anexo 5 literal B,Se objeta cobro del siguiente consumo de oxígeno el cual no se encuentra soportado en la HC mediante hoja de consumo de oxígeno que indique la cantidad de horas en las que se suministra el oxígeno y el flujo al que pasa el mismo según lo establecido en el anexo técnico N 5 de la resolución 3047/084 oxigeno por cánula nasal $2000 c/u,Se objeta mayor valor cobrado en 1 RX de tórax facturado por valor de $63200 dado que anexan el soporte de lectura del radiólogo por ende se objeta el 25% del rx de acuerdo a lo estipulado en el Decreto 2423/96 art 23 parágrafo 1 $15800</t>
  </si>
  <si>
    <t>HBOG2998423</t>
  </si>
  <si>
    <t>GL-2555555562316136</t>
  </si>
  <si>
    <t>Se objeta cobro de 1 estudio con tinciones de rutina por $120600 en vista de que en el resultado patológico solo se evidencia 1 muestra por ende se reconoce con el código SOAT 20101(simples una sola muestra) por $93500 Soat 10% y se objeta la diferencia $27100</t>
  </si>
  <si>
    <t>HBOG2999200</t>
  </si>
  <si>
    <t>GL-2555555562316161</t>
  </si>
  <si>
    <t>Se objeta cobro de 1 internación en servicio de complejidad alta habitación bipersonal por $290400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(SOAT10%) y se objeta la diferencia $72900,Se objeta cobro de 1 toxoplasma anticuerpo M por $80300 debido a que no se evidencia soporte de su realización según lo describe la resolución 3047/2008 anexo 5 literal B numeral 10 y/o demás normas que aclaren adicionen modifiquen o sustituyan Es necesario anexar soporte dado que es un laboratorio de 2do nivel de complejidad,Se objeta cobro de 2 Hartman solución bolsa 500ml de los 8 facturados por $1814 c/u en vista de que solo soportan la utilización de 6 en la historia clínica por ende se objeta la diferencia no dan cumplimiento a lo estipulado en la resolución 3047/2008 anexo 5 literal B</t>
  </si>
  <si>
    <t>GL-2555555562316163</t>
  </si>
  <si>
    <t>Se efectúa glosa correspondiente al cobro de 1 hemoclasificación grupo sanguíneo y factor RH $27900 prueba no facturable en vista que se encuentra incluida en el valor facturado de la prueba cruzada mayor según decreto 2423 de 1996,Se objeta cobro 1 traslado terrestre medicalizado de pacientes secundario por $378480 en vista de que no se evidencia en los soportes anexos la hoja de resolución de la tarifa no dan cumplimiento a lo estipulado en la resolución 3047/2008 anexo 5 literal B,Se objeta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t>
  </si>
  <si>
    <t>Persiste glosa correspondiente al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 En los soportes anexos por la IPS no se evidencia resultado de la pruebaSe levanta glosa por concepto de 1 traslado terrestre medicalizado de pacientes secundario por $378480 IPS anexa soporte con resolución 121 del 09 de abril de 2019 de tarifas pactadas para los traslados de acuerdo con Km recorridos Se verifican valores de acuerdo con resolución y Km recorridos  Persiste glosa correspondiente al cobro de 1 hemoclasificación grupo sanguíneo y factor RH $27900 prueba no facturable en vista que se encuentra incluida en el valor facturado de la prueba cruzada mayor según decreto 2423 de 1996 ,Persiste glosa correspondiente al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 No se evidencia resultado en soporte de laboratorio anexo por la IPS Persiste glosa correspondiente al cobro de 1 hemoclasificación grupo sanguíneo y factor RH $27900 prueba no facturable en vista que se encuentra incluida en el valor facturado de la prueba cruzada mayor según decreto 2423 de 1996 ,SE LEVANTA GLOSA ATENCION PERTINENTE Y SOPORTADA</t>
  </si>
  <si>
    <t>GL-2555555562316165</t>
  </si>
  <si>
    <t>Se objeta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4 lactato de ringer 28 meq/1000 ml bolsa x 500 ml sol iny de los 10 facturados por $2830 c/u en vista de que solo soportan la administración de 6 en la historia clínica (notas de enfermería) por ende se reconocen 6 y se objeta la diferencia no dan cumplimiento a lo estipulado en la resolución 3047/2008 anexo 5 literal B $11320 de igual manera si fueron utilizados en el parto están incluidos en los derechos de sala según decreto 2423 de 1996</t>
  </si>
  <si>
    <t>Persiste glosa inicial correspondiente al de 4 lactato de ringer 28 meq/1000 ml bolsa x 500 ml sol iny de los 10 facturados por $2830 c/u en vista de que solo soportan la administración de 6 en la historia clínica (notas de enfermería) por ende se reconocen 6 y se objeta la diferencia no dan cumplimiento a lo estipulado en la resolución 3047/2008 anexo 5 literal B $11320 de igual manera si fueron utilizados en el parto están incluidos en los derechos de sala según decreto 2423 de 1996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,SE LEVANTA GLOSA ATENCION PERTINENTE Y SOPORTADA</t>
  </si>
  <si>
    <t>Gl-2555555562316168</t>
  </si>
  <si>
    <t>Se objeta cobro 1 terapia física integral por $20300 en vista de que no se encuentra comentada su realización en la historia clínica no dan cumplimiento a lo estipulado en la resolución 3047/2008 anexo 5 literal B,Se objeta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8 lactato de ringer 28 meq/1000 ml bolsa x 500 ml sol iny de los 12 facturados por $2830 c/u en vista de que solo soportan la administración de 4 en la historia clínica (notas de enfermería) por ende se reconocen 4 y se objeta la diferencia no dan cumplimiento a lo estipulado en la resolución 3047/2008 anexo 5 literal B $22640 de igual manera si fueron utilizados en el parto o sala de recuperación están incluidos en los derechos de sala según decreto 2423 de 1996</t>
  </si>
  <si>
    <t>Persiste glosa correspondiente al cobro 1 terapia física integral por $20300 en vista de que no se encuentra comentada su realización en la historia clínica no dan cumplimiento a lo estipulado en la resolución 3047/2008 anexo 5 literal B No se evidencia realización en soportes anexosPersiste glosa correspondiente al cobro de 5 lactato de ringer 28 meq/1000 ml bolsa x 500 ml sol iny de los 8 objetados por $2830 c/u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,Persiste glosa correspondiente al cobro 1 terapia física integral por $20300 en vista de que no se encuentra comentada su realización en la historia clínica no dan cumplimiento a lo estipulado en la resolución 3047/2008 anexo 5 literal B No se evidencia realizaciónPersiste glosa correspondiente al cobro de 5 lactato de ringer 28 meq/1000 ml bolsa x 500 ml sol iny de los 8 objetados por $2830 c/uSe levanta glosa de 3 lactato de ringer 28 meq/1000 ml bolsa x 500 ml sol iny de los 8 objetados por $2830 c/u IPS anexa soporte donde se evidencia su suministro (notas de enfermería)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,SE LEVANTA GLOSA ATENCION PERTINENTE Y SOPORTADA</t>
  </si>
  <si>
    <t>GL-2555555562316169</t>
  </si>
  <si>
    <t xml:space="preserve">Se objeta cobro de 2 estudio de coloración básica en biopsia por $93500 c/u en vista de que no anexan soporte de su realización en la historia clínica no dan cumplimiento a lo estipulado en la resolución 3047/2008 anexo 5 literal B Además es necesario anexar autorización o soporte con aval por parte de Coosalud EPS para el estudio patológico </t>
  </si>
  <si>
    <t>Persiste glosa inicial correspondiente al cobro de 2 estudio de coloración básica en biopsia por $93500 c/u IPS anexa soporte con resultado de los estudios patológicos pero es necesario anexar autorización o soporte con aval por parte de Coosalud EPS para los estudios soportados ,SE LEVANTA GLOSA ATENCION PERTINENTE Y SOPORTADA</t>
  </si>
  <si>
    <t>GL-2555555562316170</t>
  </si>
  <si>
    <t>Se objeta cobro por concepto de 1 consulta de urgencias por medicina general por valor de $51900 en vista de que el paciente y el servicio se encuentra capitado en esta institución por ende no facturable por evento de manera adicional,Se objeta cobro por concepto de 1 internación en servicio complejidad mediana habitación decuatro camas por valor de $154600 en vista de que el paciente y el servicio se encuentra capitado en esta institución por ende no facturable por evento de manera adicional Hospitalización solicitada por médico general,Se objeta cobro por concepto de radiografía de tórax por valor de $63200 en vista de que el paciente y el servicio se encuentra capitado en esta institución por ende no facturable por evento de manera adicional Ayuda diagnostica ordenado por médico general en primera instancia</t>
  </si>
  <si>
    <t xml:space="preserve">IPS NO ACEPTA RECOBRO USUARIO NO SE ENCUENTRA CAPITADO PARA LA FECHA DE PRSTACION DEL SERVICIO,Persiste glosa correspondiente al cobro por concepto de 1 consulta de urgencias por medicina general por valor de $51900 en vista de que el paciente y el servicio se encuentra capitado en esta institución por ende no facturable por evento de manera adicionalPersiste glosa correspondiente al cobro por concepto de radiografía de tórax por valor de $63200 en vista de que el paciente y el servicio se encuentra capitado en esta institución por ende no facturable por evento de manera adicional Ayuda diagnostica ordenado por médico general en primera instanciaPersiste glosa correspondiente al cobro por concepto de 1 internación en servicio complejidad mediana habitación de cuatro camas por valor de $154600 en vista de que el paciente y el servicio se encuentra capitado en esta institución por ende no facturable por evento de manera adicional Hospitalización solicitada por médico general </t>
  </si>
  <si>
    <t>GL-2555555562316173</t>
  </si>
  <si>
    <t>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B,Se objeta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esta incluido en los derechos de sala del procedimiento realizado,Se objeta cobro de 2 lactato de ringer 28 meq/1000 ml bolsa x 500 ml sol iny de los 6 facturados por $2830 c/u en vista de que solo soportan la administración de 4 en la historia clínica (notas de enfermería) por ende se reconocen 4 y se objeta la diferencia no dan cumplimiento a lo estipulado en la resolución 3047/2008 anexo 5 literal B $5660 de igual manera si fueron utilizados en el quirófano o sala de recuperación están incluidos en los derechos de sala del legrado según decreto 2423 de 1996</t>
  </si>
  <si>
    <t xml:space="preserve">Persiste glosa correspondiente al cobro de 1 lactato de ringer 28 meq/1000 ml bolsa x 500 ml sol iny de los 2 objetados por $2830 c/uPersiste glosa correspondiente al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sala del procedimiento realizado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el código SOAT 19886 ,SE LEVANTA GLOSA ATENCION PERTINENTE Y SOPORTADA,Se levanta glosa por concepto de 1 estudio de coloración básica en espécimen de reconocimiento por $107700 IPS anexa soporte donde se evidencia resultado de estudio patológico Persiste glosa correspondiente al cobro de 1 lactato de ringer 28 meq/1000 ml bolsa x 500 ml sol iny de los 2 objetados por $2830 c/uSe levanta glosa de 1 lactato de ringer 28 meq/1000 ml bolsa x 500 ml sol iny de los 2 objetados por $2830 c/u IPS anexa soporte donde se evidencia su suministroPersiste glosa correspondiente al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sala del procedimiento realizado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el código SOAT 19886 </t>
  </si>
  <si>
    <t>GL-2555555562316174</t>
  </si>
  <si>
    <t>Se objeta cobro de los siguientes laboratorios en vista de que no anexan soportes de realización y/o resultado que demuestre su cobro según lo describe la resolución 3047/2008 anexo 5 literal B Se requiere de soporte dado que es un laboratorio de 2do nivel de complejidad1 tiempo de protrombina TP $319001 tiempo de tromboplastina parcial TTP $31100</t>
  </si>
  <si>
    <t xml:space="preserve">Se levanta glosa correspondiente al cobro de los siguientes laboratorios IPS anexa soporte donde se evidencia realización de laboratorios durante estancia1 tiempo de protrombina TP $319001 tiempo de tromboplastina parcial TTP $31100 </t>
  </si>
  <si>
    <t>HBOG2997868</t>
  </si>
  <si>
    <t>GL-2555555562316176</t>
  </si>
  <si>
    <t>Se objeta cobro de 1 atención diaria intrahospitalaria por el especialista tratante del paciente no quirúrgico u obstétrico por valor de $52900 en vista de que no se evidencia evolución detallada del día 13 por parte de la especialidad de urología no dan cumplimiento a lo estipulado en la resolución 3047 de 2008 anexo 5 literal B,Se objeta cobro de 1 cistoscopia y calibración uretral por $640200 en vista de que no anexan soporte de su realización en la historia clínica no dan cumplimiento a lo estipulado en la resolución 3047 de 2008 anexo 5 literal B,Se objeta cobro de 1 urocultivo con recuento de colonias de los 2 facturados por $57600 c/u debido a que no se evidencia soporte de su realización según lo describe la resolución 3047/2008 anexo 5 literal B numeral 10 y/o demás normas que aclaren adicionen modifiquen o sustituyan Se objeta cobro de 1 urocultivo con recuento de colonias de los 2 facturados por $57600 c/u de acuerdo con lo evidenciado en historia clínica el médico tratante ordena 1 por ende se objeta la diferencia no dan cumplimiento a lo estipulado en la resolución 3047 de 2008 anexo 5 literal B,Se objeta cobro de 14 solución salina normal 09% bolsa 500ml por $1776 en vista de que no anexan soporte donde se evidencia cantidad total en ml suministrada durante estancia no dan cumplimiento a lo estipulado en la resolución 3047 de 2008 anexo 5 literal BSe objeta cobro de 5 piperacilina tazobactam 4g/05g precons de los 8 facturados por $7744 c/u debido a que solo soportan la administración de 3 en la historia clínica por lo tanto se glosa la diferencia no dan cumplimiento a lo estipulado en la Resolución 3047/2008 anexo 5 literal B</t>
  </si>
  <si>
    <t>HBOG2998463</t>
  </si>
  <si>
    <t>GL-2555555562316177</t>
  </si>
  <si>
    <t>Se objeta 1 cobro de 1 kit mascara para oxigeno por $5622 en vista de que se encuentra incluida en dotación básica para la sala de cirugía,Se objeta cobro de 1 consulta de urgencias por valor de $51900 no facturable de manera adicional esta se encuentra incluida en los honorarios médicos del procedimiento realizado,Se objeta cobro de 1 interconsulta de soporte nutricional especializado por $22100 en vista de que no se encuentra ordenado en la historia clínica por el médico tratante no dan cumplimiento a la resolución 3047 de 2008 anexo 5 literal B ,Se objeta cobro de 2 internación en servicio de complejidad alta habitación bipersonal por $290400 según lo evidenciado por Laura Catalina Salcedo Pérez de auditoria concurrente paciente se encontraba en el servicio de internación general en servicio de complejidad alta habitación de cuatro o más camas por lo tanto se reconoce con el código 38134 por valor de $217500 (SOAT10%) y se objeta la diferencia $145800,Se objeta cobro de los siguientes laboratorios en vista de que estos no se encuentran ordenados en la historia clínica por el médico tratante no dan cumplimiento a la resolución 3047 de 2008 anexo 5 literal B1 factores A1A2H y otros ligados a los grupos sanguíneos $73001 hemoclasificación prueba serica $311001 rastreo de anticuerpos irregulares $35600,se objeta cobro de los siguientes medicamentos en vista de que no se encuentra soportada su administración en la historia clínica no dan cumplimiento a la resolución 3047 de 2008 anexo 5 literal B De igual manera si fueron aplicados en el quirófano y/o sala de recuperación no son facturables se encuentran incluidos en el valor de los materiales facturados en la cesárea de acuerdo con lo definido en el artículo 55 del manual tarifario SOAT3 solución salina normal 09 bolsa 500ml $1776 c/u1 solución salina normal 09 bolsa 100 ml $14971 dexametasona 40 mg/ml sln iny amp $2992 cefazolina 1 g preconsti vial 5 ml $2268 c/u1 enoxoparina 40 mg/04 ml sln iny de las 2 facturadas $6975 c/u</t>
  </si>
  <si>
    <t>HBOG2999504</t>
  </si>
  <si>
    <t>GL-2555555562316178</t>
  </si>
  <si>
    <t>Se objeta cobro de 1 estudio con tinciones de rutina por $107700 en vista de que no anexan soporte de su realización en historia clínica no dan cumplimiento a la resolución 3047 de 2008 anexo 5 literal B,Se objeta cobro de 2 internación en servicio de complejidad alta habitación bipersonal por $290400 según lo evidenciado por Laura Catalina Salcedo Pérez de auditoria concurrente paciente se encontraba en el servicio de internación general en servicio de complejidad alta habitación de cuatro o más camas por lo tanto se reconoce con el código 38134 por valor de $217500 (SOAT10%) y se objeta la diferencia $145800,Se objeta cobro de los derechos de materiales del procedimiento parto normal incluye episiorrafia o perineorrafia por $261200 de acuerdo con artículo 55 parágrafo 3 del decreto 2423 de 1996 los materiales se encuentran incluidos en los derechos de sala por ende no facturables de manera adicional</t>
  </si>
  <si>
    <t>HBOG2994616</t>
  </si>
  <si>
    <t>GL-2555555562316197</t>
  </si>
  <si>
    <t>Se objeta cobro de 1 cariotipo para estados leucémicos por $363700 debido a que no se evidencia soporte de su realización según lo describe la resolución 3047/2008 anexo 5 literal B numeral 10 y/o demás normas que aclaren adicionen modifiquen o sustituyan ,Se objeta cobro de 1 medula ósea mielograma por $60900 debido a que no se evidencia soporte de su realización según lo describe la resolución 3047/2008 anexo 5 literal B numeral 10 y/o demás normas que aclaren adicionen modifiquen o sustituyan Se objeta cobro de 1 estudio de citometría de flujo en biopsia por $845300 debido a que no se evidencia soporte de su realización según lo describe la resolución 3047/2008 anexo 5 literal B numeral 10 y/o demás normas que aclaren adicionen modifiquen o ,Se objeta cobro de 2 lidocaína 1 % sol iny vial 10 ml por $7685 c/u no facturables de manera adicional se encuentra incluidas en los derechos de materiales del procedimiento realizado según articulo 55 del decreto 2423 de 1996</t>
  </si>
  <si>
    <t>HBOG2996206</t>
  </si>
  <si>
    <t>GL-2555555562316199</t>
  </si>
  <si>
    <t>Se objeta cobro de 1 radiografía de pelvis cadera articulaciones sacroilíacas de las 2 facturadas por $48900 c/u en vista de que solo se encuentra ordenada 1 en la historia clínica por el medico tratante no dan cumplimiento a la resolución 3047 de 2008 anexo 5 literal B,Se objeta cobro de 3 internación en servicio de complejidad alta habitación bipersonal por $290400 c/u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c/u (SOAT10%) y se objeta la diferencia $218700</t>
  </si>
  <si>
    <t>HBOG2999143</t>
  </si>
  <si>
    <t>GL-2555555562316200</t>
  </si>
  <si>
    <t>Se objeta cobro de 1 ecografía de perfil biofísico por $106100 debido a que no se evidencia soporte de su realización no dan cumplimiento a lo estipulado en la resolución 3047/2008 anexo 5 literal B numeral 10 y/o demás normas que aclaren adicionen modifiquen o sustituyan ,Se objeta cobro de 2 internación en servicio de complejidad alta habitación bipersonal por $290400 c/u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c/u (SOAT10%) y se objeta la diferencia $145800,Se objeta cobro de 5 factor RH (C C E E) por $23500 c/u debido a que no anexan soporte de su realización no dan cumplimiento a lo estipulado en la resolución 3047/2008 anexo 5 literal B numeral 10 y/o demás normas que aclaren adicionen modifiquen o sustituyan ,Se objeta cobro de los siguientes materiales en vista de que no se encuentra soportado su utilización en la historia clínica no dan cumplimiento a la resolución 3047 de 2008 anexo 5 literal B De igual manera si fueron utilizados en el quirófano y/o sala de recuperación no son facturables se encuentran incluidos en el valor de los derechos de materiales facturados en la cesárea de acuerdo con lo definido en el artículo 55 del manual tarifario SOAT1 sistema de succión desechable con válvula de 2000 ml $131571 camara espaciadora para aplicación de inhaladores $4715,Se objeta cobro de los siguientes medicamentos en vista de que no se encuentra soportado su suministro en hoja de administración de medicamentos no dan cumplimiento a la resolución 3047 de 2008 anexo 5 literal B De igual manera si fueron aplicados en el quirófano y/o sala de recuperación no son facturables se encuentran incluidos en el valor de los derechos de materiales facturados en la cesárea de acuerdo con lo definido en el artículo 55 del manual tarifario SOAT3 enoxaparina 40mg/04 ml sln iny de las 4 facturadas $6957 c/u1 oxitocina 10ui/1 ml sl iny $13501 bromuro ipratropio 20 mcg/Do INH 10 ml $5913</t>
  </si>
  <si>
    <t>HBOG3003746</t>
  </si>
  <si>
    <t>GL-255555556231627</t>
  </si>
  <si>
    <t>Se objeta cobro de 1 atropinicos semiautomatizado por $53400 debido a que no se evidencia soporte de su realización en la historia clínica no dan cumplimiento a lo estipulado en la resolución 3047/2008 anexo 5 literal B Es necesario anexar reporte físico dado que es un examen de segundo nivel de complejidad Además no se evidencia código para el servicio reclamado en el manual tarifario SOAT,Se objeta cobro de los siguientes medicamentos debido a que no se encuentra comentada ni soportada su administración en la historia clínica no anexan hoja de administración de medicamentos requisito necesario para su respectivo cobro según lo estipulado en la resolución 3047/20087 solucion salina normal 09 bolsa x 500 ml $1777 c/u de los 8 facturados soportan el suministro de 1 (notas de enfermería)1 omeprazol 40 mg polv para reconst $22781 furosemida 20mg/2mlo sol iny $3742 dipirona 1g/2ml sol iny $391 c/u de los 3 facturados soportan el suministro de 1 (notas de enfermería)</t>
  </si>
  <si>
    <t>HBOG3003643</t>
  </si>
  <si>
    <t>GL-255555556231628</t>
  </si>
  <si>
    <t>Se objeta cobro de 1 hioscina 20 mg/ml sol iny amp por $1255 en vista de que no se encuentra soportado su suministro en la historia clínica no dan cumplimiento a lo estipulado en la resolución 3047/2008,Se objeta cobro de 1 uroanalisis por $14000 debido a que no se encuentra comentada ni soportada su realización en la historia clínica no dan cumplimiento a lo estipulado en la resolución 3047/2008 anexo 5 literal BSe objeta cobro de 1 urocultivo antibiograma por $57600 debido a que no se encuentra  soportada su realización en la historia clínica no dan cumplimiento a lo estipulado en la resolución 3047/2008 anexo 5 literal B Es necesario anexar reporte físico dado que es un examen de segundo nivel de complejidad,Se objeta cobro de catéter venoso de seguridad 18 por $2700 en vista de que no se evidencia soporte que justifique su utilización en la historia clínica (notas de enfermería) no dan cumplimiento a lo estipulado en la resolución 3047/2008,Se objeta cobro de tomografía computada de vias urinarias UROTAC  por $603800 debido a que no se evidencia soporte de su realización en la historia clínica no dan cumplimiento a lo estipulado en la resolución 3047/2008 anexo 5 literal B Es necesario anexar reporte físico dado que es un examen de segundo nivel de complejidad</t>
  </si>
  <si>
    <t>ips adjunta reportes de paraclinicos y adjunta oja de administracion de medicamentos que jstifica los insumos facturables</t>
  </si>
  <si>
    <t>GL-255555556231632</t>
  </si>
  <si>
    <t>Se objeta cobro de 1 incentivo respiratorio por $22307 insumo utilizado en un procedimiento del capítulo IV (terapia respiratoria) según artículo 57 los insumos de dicho capitulo se encuentran incluidos en los procedimientos por ende no facturable de manera adicional,Se objeta cobro de 20 lactato de ringer 28 meq/1000 ml bolsa x 500 ml sol iny de los 38 facturados por $2830 c/u en vista de que solo soportan la administración de 18 en la historia clínica (notas de enfermería) por ende se reconocen 18 y se objeta la diferencia no dan cumplimiento a lo estipulado en la resolución 3047/2008 anexo 5 literal B De igual manera si fueron utilizados en el quirófano o sala de recuperación están incluidos en los derechos de materiales de la toracotomía para drenaje cerrado tubo de torax sod según artículo 55 del decreto 2423 de 1996,Se objeta cobro de los derechos de sala del procedimiento TORACOSTOMIA PARA DRENAJE CERRADO TUBO DE TORAX SOD por valor de $200400 de acuerdo con lo evidenciado en el informe quirúrgico se trata de un procedimiento incruento por ende se reconoce la sala al 45 % (artículo 52 del decreto 2423 de 1996) por $90180 y se objeta la diferencia $110220Se objeta cobro de los derechos de materiales del procedimiento TORACOSTOMIA PARA DRENAJE CERRADO TUBO DE TORAX SOD por valor de $112400 de acuerdo con lo evidenciado en el informe quirúrgico se trata de un procedimiento incruento por ende se reconoce con el código SOAT 39305 por $60800 (artículo 55 parágrafo 2 decreto 2423 de 1996) y se objeta la diferencia $51600,Se objeta cobro por concepto de 1 consulta de urgencias por medicina general por valor de $51900 en vista de que el paciente y el servicio se encuentra capitado en esta institución por ende no facturable por evento de manera adicional,Se objeta cobro por concepto de 1 radiografía de tórax de las 3 facturadas por valor de $63200 en vista de que el paciente y el servicio se encuentra capitado en esta institución por ende no facturable por evento de manera adicional Rx ordenado por medico general en primera instancia,Se objeta mayor valor cobrado en los siguientes materiales de acuerdo con el contrato pactado entre las partes SSBY2019ES2T000149724 cateter intravenoso no18 IPS factura por $2507 se reconoce por $1867 se glosan $25601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$2201 sistema de drenaje toraxico de una cámara IPS factura por $231249 se reconoce por $141139 se glosan $901101 tubo toraxico no 34 IPS factura por $4554 se reconoce por $4032 se glosan $5221 humidificador de oxígeno IPS factura por $8703 se reconoce por $6131 se glosan $2572,Se objeta mayor valor cobrado en los siguientes medicamentos de acuerdo con el contrato pactado entre las partes SSBY2019ES2T0001497238 lactato de ringer 28meq/1000ml bolsa x 500 ml solucion IPS factura por $3333 c/u se reconoce por $2830 c/u se glosan $1911414 cefalotina 1000mg polvo para inyección IPS factura por $4830 c/u se reconoce por $2559 c/u se glosan $3179425 dipirona sodica 1000mg/ml solucion inyectable IPS factura por $506 c/u se reconoce por $366 c/u se glosan $35009 ranitidina clorhidrato 50mg/2ml solucion inyectable IPS factura por $481 c/u se reconoce por $366 c/u se glosan $1035</t>
  </si>
  <si>
    <t xml:space="preserve">IPS NO ACEPTA OBJECION USUARIO NO SE ENCUENTRA CAPITADO PARA LA FECHA DE PRSTACION DEL SERVICIOIPS NO ACEPTA OBJECION FRENTE A LOS MEDICAMENTOS E INSUMOS LA ESE MARIO GAITAN ANEXA RESOLUCION 0612019  DE MEDICAMENTOS E INSUMOS SOPORTANDO TARIFA FACTURADA,Persiste glosa por el cobro de 20 lactato de ringer 28 meq/1000 ml bolsa x 500 ml sol iny de los 38 facturados por $2830 c/u en vista de que solo soportan la administración de 18 en la historia clínica (notas de enfermería) por ende se reconocen 18 y se objeta la diferencia no dan cumplimiento a lo estipulado en la resolución 3047/2008 anexo 5 literal B De igual manera si fueron utilizados en el quirófano o sala de recuperación están incluidos en los derechos de materiales de la toracotomía para drenaje cerrado tubo de torax sod según artículo 55 del decreto 2423 de 1996 Persiste glosa por los siguientes medicamentos de acuerdo con el contrato pactado entre las partes SSBY2019ES2T0001497238 lactato de ringer 28meq/1000ml bolsa x 500 ml solucion IPS factura por $3333 c/u se reconoce por $2830 c/u se glosan $1911414 cefalotina 1000mg polvo para inyección IPS factura por $4830 c/u se reconoce por $2559 c/u se glosan $3179425 dipirona sodica 1000mg/ml solucion inyectable IPS factura por $506 c/u se reconoce por $366 c/u se glosan $35009 ranitidina clorhidrato 50mg/2ml solucion inyectable IPS factura por $481 c/u se reconoce por $366 c/u se glosan $1035Persiste glosa por mayor valor cobrado en los siguientes materiales de acuerdo con el contrato pactado entre las partes SSBY2019ES2T000149724 cateter intravenoso no18 IPS factura por $2507 se reconoce por $1867 se glosan $25601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$2201 sistema de drenaje toraxico de una cámara IPS factura por $231249 se reconoce por $141139 se glosan $901101 tubo toraxico no 34 IPS factura por $4554 se reconoce por $4032 se glosan $5221 humidificador de oxígeno IPS factura por $8703 se reconoce por $6131 se glosan $2572 Se levanta glosa por derechos de sala del procedimiento TORACOSTOMIA PARA DRENAJE CERRADO TUBO DE TORAX SOD por valor de $110220 y a los derechos de materiales del procedimiento TORACOSTOMIA PARA DRENAJE CERRADO TUBO DE TORAX SOD por $51600 realizado en quirófanoPersiste glosa por concepto de 1 consulta de urgencias por medicina general por valor de $51900 en vista de que el paciente y el servicio se encuentra capitado en esta institución por ende no facturable por evento de manera adicionalPersiste glosa por 1 radiografía de tórax de las 3 facturadas por valor de $63200 en vista de que el paciente y el servicio se encuentra capitado en esta institución por ende no facturable por evento de manera adicional Rx ordenado por medico general en primera instanciaPersiste glosa por 1 incentivo respiratorio por $22307 insumo utilizado en un procedimiento del capítulo IV (terapia respiratoria) según artículo 57 los insumos de dicho capitulo se encuentran incluidos en los procedimientos por ende no facturable de manera adicional </t>
  </si>
  <si>
    <t>GL-255555556231669</t>
  </si>
  <si>
    <t>Se objeta cobro de 1 polipropileno 40 c/a ps2 por $22441 no facturable de manera adicional en vista de que se encuentra incluido en los derechos de materiales del procedimiento realizado (secuestrectomia drenaje desbridamiento de radio o cubito) según artículo 55 parágrafo 5 del decreto 2423 de 1996,Se objeta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t>
  </si>
  <si>
    <t>Persiste glosa por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 Persiste glosa por 1 polipropileno 40 c/a ps2 por $22441 no facturable de manera adicional en vista de que se encuentra incluido en los derechos de materiales del procedimiento realizado (secuestrectomia drenaje desbridamiento de radio o cubito) según artículo 55 parágrafo 5 del decreto 2423 de 1996 ,SE ACEPTA POR SOBREFACTURACION INSUMO INCLUIDO EN MATERIALES DE PXIPS NO ACEPTA OBJECION FRENTE A LOS MEDICAMENTOS E INSUMOS LA ESE MARIO GAITAN ANEXA RESOLUCION 0612019  DE MEDICAMENTOS E INSUMOS SOPORTANDO TARIFA FACTURADA DE ACUERDO A LO CONTRATADO</t>
  </si>
  <si>
    <t>HBOG3003550</t>
  </si>
  <si>
    <t>GL-255555556231977</t>
  </si>
  <si>
    <t>Se objeta el cobro de 1 anticuerpos antinucleares extractables por valor de $133800 en historia clinica anexa no se evidencia el reporte de su realizacion soporte necesario para la respectiva facturación según lo establecido en la resolución 3047/2008se objeta el cobro de 2 histocompatilidad estudio parcial c/u $253900 = $507800 en historia clínica anexa no se evidencia el reporte de su realización soporte necesario para la respectiva facturación según lo establecido en la resolución 3047/2008Se objeta el cobro de 2 toxoplasmas IGG  IGM c/u $80300 = $160600 en historia clinica anexa no se evidencia el reporte de su realizacion soporte necesario para la respectiva facturación según lo establecido en la resolución 3047/2008Glosa realizada por MARIA CATALINA ACEVEDO SALDARRIAGA</t>
  </si>
  <si>
    <t>ips adjunta reportes que  a su vez se reevian con esta conciliacon</t>
  </si>
  <si>
    <t>HBOG3004102</t>
  </si>
  <si>
    <t>GL-255555556231979</t>
  </si>
  <si>
    <t>Se objeta el cobro de 1 ecocardiograma transtoracico por valor de $543000 en historia clinica anexa no se evidencia el reporte del resultado soporte necesario para la respectiva facturacion según lo establecido en la resolucion 3047/2008Glosa realizada por MARIA CATALINA ACEVEDO SALDARRIAGA,Se objeta el cobro de 2 dias de estancia en unidad de cuidados intermedios neonatal c/u $704200 = $1408400 en historia clinica anexa no se evidencia notas de evolucion que avalen la atencion del paciente en dicha estancia</t>
  </si>
  <si>
    <t>eps levanta  glosa por  1 ecocardiograma transtoracico por valor de $543000 en historia clinica anexa  se evidencia el reporte del resultado ips soporta  cobro de 2 dias de estancia en unidad de cuidados intermedios neonatal c/u $704200 = $1408400 en historia clinica anexa se evidencia notas de evolucion que avala atencion del paciente en dicha estancia</t>
  </si>
  <si>
    <t>GL-2555555562329648</t>
  </si>
  <si>
    <t>Se objeta cobro de 2 estudio de coloración básica en biopsia por $93500 c/u en vista de que no anexan soporte de su realización en la historia clínica no dan cumplimiento a lo estipulado en la resolución 3047/2008 anexo 5 literal B Además es necesario anexar autorización o soporte con aval por parte de Coosalud EPS para el estudio patológico</t>
  </si>
  <si>
    <t xml:space="preserve">Se levanta glosa por concepto de 2 estudio de coloración básica en biopsia por $93500 c/u IPS anexa soporte donde se evidencian resultados de estudios patológicos resultado A y resultado B </t>
  </si>
  <si>
    <t>GL-2555555562329945</t>
  </si>
  <si>
    <t>Se objeta cobro de 1 electrocardiograma de ritmo o de superficie sod por $43200 en vista de que el paciente y el servicio se encuentra capitado en esta institución por ende no facturable por evento de manera adicional Ordenado por medico general en primera instancia,Se objeta cobro de los siguientes laboratorios en vista de que el paciente y el servicio se encuentra capitado en esta institución por ende no facturable por evento de manera adicional Laboratorios ordenados por médico general en primera instancia1 hemograma II por $219001 uroanalisis por $140001 coloracion gram y lectura para cualquier muestra $11300,Se objeta mayor valor cobrado en los siguientes materiales de acuerdo con el contrato pactado entre las partes SSBY2019ES2T000149721 catéter intravenoso no18 IPS factura por $2507 se reconoce por $1867 se glosan $6403 catéter intravenoso no20 IPS factura por $2438 se reconoce por $1867 se glosan $5711 bolsa de drenaje urinario cystoflo IPS factura por $7800 se reconoce por $5541 se glosan $22591 set para bomba de infusion bbraun transparente IPS factura por $28789 se reconoce por $28679 se glosan $110,Se objeta mayor valor cobrado en los siguientes medicamentos de acuerdo con el contrato pactado entre las partes SSBY2019ES2T000149721 insulina glargina 100 ui ml x 10 ml sol iny IPS factura por $102616 se reconoce por $97028 se glosan $55881 insulina lispro 100ui/ml x 10ml solucion inyectable IPS factura por $67666 se reconoce por $65901 se glosan $17652 heparina bajo peso molecular 40ui/04ml solucion inyectable IPS factura por $11500 c/u se reconoce por $11200 c/u se glosan $60015 sodio cloruro 9mg/ml (09%) x 500ml solucion inyectable IPS factura por $3301 c/u se reconoce por $2791 c/u se glosan $7650</t>
  </si>
  <si>
    <t>HBOG4011429</t>
  </si>
  <si>
    <t>GL-255555562531531</t>
  </si>
  <si>
    <t xml:space="preserve">Se objeta $ 47700 Concepto 053113  BLOQUEO REGIONAL   Se glosa procedimiento no se evidencia justificacion para su cobro no existe soporte en historia clinica anexa que demuestre realizacion fuera del procedimiento quirurgico por no estar soportada hace parte del la anestesia ,Se objeta $ 73000 Concepto 10A002  INTERNACIÓN COMPLEJIDAD ALTA HABITACION BIPERSONAL se reconoce como cuatro camas o mas segun Gestor Hospitalario  DAMARIS TATIANA SANCHEZ VELASCO  paciente estuvo en el servicio de Habitacion de cuatro camas o mas desde el 12/11 al 16/11 por lo tantop se reconoce como tal y se glosa la diferencia </t>
  </si>
  <si>
    <t xml:space="preserve">Ips acepta glosa parcial por sobrefacturacion en estancia adjunta soporte de bloqueo neural </t>
  </si>
  <si>
    <t>GL-255555564731349</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</si>
  <si>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</si>
  <si>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GL-25555556473183</t>
  </si>
  <si>
    <t>Paciente del régimen contributivo se objeta $3200 por concepto de cuota moderadora no descontada en la factura según lo contemplado en el artículo 6 del acuerdo 260 de 2004 según el tipo de atención prestado por la IPS (Exámenes de diagnóstico por laboratorio clínico) aplica al pago de cuota moderadora de acuerdo con el rango salarial en este caso 1</t>
  </si>
  <si>
    <t>Gl-255555564731830</t>
  </si>
  <si>
    <t>Se efectúa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$663600,Se objeta cobro de 2970 oxigeno medicinal gas facturado por $12 c/u en soportes anexos no se evidencia la hoja de suministro donde se reporte las horas y los litros por minutos suministrados no dan cumplimiento a lo estipulado en la Resolución 3047/2008 anexo 5 literal B $35640,Se objeta el cobro de 22 nebulizaciones  por $13200 c/u dado a que en la historia clínica anexa no se evidencia la realización estas no soportados según Resolución 3047/2008 anexo 5 $290400</t>
  </si>
  <si>
    <t xml:space="preserve">IPS NO ACEPTA OBJECION OXIMETRIAS INTERPRETADAS POR ESPECIALISTA Y SOLICITADAS POR MEDICO TRATANTE SEGÚN DECRETO 2423/96 PROCEDIMIENTO FACTURABLE CON CODIGO SOAT 27111 SERVICIO NO INCLUIDO EN ART 29NO SE ACEPTA OBJECION SE ADJUNTA HISTORIA CLINICA SOPO,IPS no anexa los soportes solicitados por lo tanto se persiste glosa correspondiente al cobro de 22 nebulizaciones  por $13200 c/u dado a que en la historia clínica anexa no se evidencia la realización estas no soportados según Resolución 3047/2008 anexo 5 $290400Se persiste glosa correspondiente al cobro de 2970 oxigeno medicinal gas facturado por $12 c/u en soportes anexos no se evidencia la hoja de suministro donde se reporte las horas y los litros por minutos suministrados no dan cumplimiento a lo estipulado en la Resolución 3047/2008 anexo 5 literal B $35640 Se aclara a la IPS que debe anexar una hoja de suministro de oxigeno en donde se especifique las horas y los litros suministrados se evidencia que la IPS anexa soporte de las terapias  Se persiste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  ,Se persiste glosa correspondiente al cobro de 22 nebulizaciones  por $13200 c/u dado a que en la historia clínica anexa no se evidencia la realización estas no soportados según Resolución 3047/2008 anexo 5 $290400 Se persiste glosa correspondiente al cobro de 2970 oxigeno medicinal gas facturado por$12 c/u en soportes anexos no se evidencia la hoja de suministro donde se reporte las horas y los litros por minutos suministrados no dan cumplimiento a lo estipulado en la Resolución 3047/2008 anexo 5 literal B $35640 Se aclara a la IPS que debe anexar una hoja de suministro de oxigeno en donde se especifique las horas y los litros suministrados se evidencia que la IPS anexa soporte de las terapias   Se persiste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  </t>
  </si>
  <si>
    <t>Gl-255555564731831</t>
  </si>
  <si>
    <t>Se efectúa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$758400,Se objeta cobro de 7290 oxigeno medicinal gas facturado por $12 c/u en soportes anexos no se evidencia la hoja de suministro donde se reporte las horas y los litros por minutos suministrados no dan cumplimiento a lo estipulado en la Resolución 3047/2008 anexo 5 literal B $87480 ,Se objeta el cobro de 23 nebulizaciones  por $13200 c/u dado a que en la historia clínica anexa no se evidencia la realización estas no soportados según Resolución 3047/2008 anexo 5 $303600</t>
  </si>
  <si>
    <t xml:space="preserve">IPS NO ACEPTA OBJECION OXIMETRIAS INTERPRETADAS POR ESPECIALISTA Y SOLICITADAS POR MEDICO TRATANTE SEGÚN DECRETO 2423/96 PROCEDIMIENTO FACTURABLE CON CODIGO SOAT 27111 SERVICIO NO INCLUIDO EN ART 29NO SE ACEPTA OBJECION SE ADJUNTA HISTORIA CLINICA SOPO,IPS no anexa los soportes solicitados por lo tanto se persiste glosa correspondiente al cobro de 23 nebulizaciones  por $13200 c/u dado a que en la historia clínica anexa no se evidencia la realización estas no soportados según Resolución 3047/2008 anexo 5 $303600 Se aclara a la IPS que debe anexar una hoja de suministro de oxigeno en donde se especifique las horas y los litros suministrados se evidencia que la IPS anexa las terapias por lo tanto se persiste glosa correspondiente al cobro de 7290 oxigeno medicinal gas facturado por $12 c/u no dan cumplimiento a lo estipulado en la Resolución 3047/2008 anexo 5 literal B $87480  Se persiste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  ,IPS no anexa los soportes solicitados por lo tanto se persiste glosacorrespondiente al cobro de 23 nebulizaciones  por $13200 c/u dado a que en la historia clínica anexa no se evidencia la realización estas no soportados según Resolución 3047/2008 anexo 5 $303600Se aclara a la IPS que debe anexar una hoja de suministro de oxigeno en donde se especifique las horas y los litros suministrados se evidencia que la IPS anexa las terapias por lo tanto se persiste glosa correspondiente al cobro de 7290 oxigeno medicinal gas facturado por $12 c/u no dan cumplimiento a lo estipulado en la Resolución 3047/2008 anexo 5 literal B $87480  Se persiste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  </t>
  </si>
  <si>
    <t>GL-25555556473185</t>
  </si>
  <si>
    <t>Se objeta mayor valor facturado en el laboratorio examen directo fresco cualquier muestra facturado por $44200 en el manual tarifario soat (contratado entre las partes) este tiene un valor por $11900 con el código 19582 por ende se objeta la diferencia $32300 A este valor se le descontó el 10% según tarifas pactadas</t>
  </si>
  <si>
    <t>GL-25555556473198</t>
  </si>
  <si>
    <t>Se objeta el cobro de 1 omeprazol sódico 40 mg $3854 dado que no se encuentra soportado en la hoja de suministro de medicamentos anexa no dan cumplimiento según lo estipulado en Resolución 3047/2008 anexo 5 literal B numeral 10 $3854                                                                          Se objeta cobro de 4 lactato ringer 28 meq/1000 ml bolsa x 500 ml solución de las 9 facturadas debido a que en la historia clínica anexa se evidencia soportado el suministro de 5 bolsas las demás no se encuentran soportadas no dan cumplimiento a lo estipulado en la resolución 3047/2008 anexo 5 literal B $2830 c/u</t>
  </si>
  <si>
    <t>GL-25555556473200</t>
  </si>
  <si>
    <t>Se objeta cobro de 2 oxacilina 1000 mg vial polvo para inyección de las 4 facturadas debido a que en la historia clínica anexa se evidencia soportado el suministro de 2 las demás no se encuentran soportadas no dan cumplimiento a lo estipulado en la resolución 3047/2008 anexo 5 literal B $1482 c/u,Se objeta cobro del traslado terrestre básico de pacientes facturado por $140270 en soportes anexos no se evidencia la hoja de traslado no dan cumplimiento a lo estipulado en la Resolución 3047/2008 anexo 5 literal B</t>
  </si>
  <si>
    <t>FAC748229</t>
  </si>
  <si>
    <t>Gl-255555564732051</t>
  </si>
  <si>
    <t>Se objeta cobro de 1 vacunación combinada contra tétanos facturada por $5200  dado que no se encuentra tarifa pactada entre las partes para dicho servicio se solicita a la IPS justificar su tarifa en caso de ser cotización debe estar avalada por la EPS</t>
  </si>
  <si>
    <t xml:space="preserve">Se levanta glosa IPS anexa justificación de tarifa  </t>
  </si>
  <si>
    <t>FAC748825</t>
  </si>
  <si>
    <t>Gl-255555564732063</t>
  </si>
  <si>
    <t>Se objeta cobro de 1 glucosa en suero u otros fluidos facturado por $13100 dado que el paciente y el servicio se encuentran capitados con la IPS por ende no facturable por evento,Se objeta cobro de 5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$199000</t>
  </si>
  <si>
    <t xml:space="preserve"> SE LEVANTA GLOSA YA QUE COMO LO EXPRESA LA NORMATIVIDAD LA INSTITUCION NO CUENTA CON ESPECIALISTA TODOS LOS DIAS NI LAS 24 HORAS POR TAL MOTIVO SE PROCEDE A FACTURAR LAS ATENCIONES SE ACEPTA GLUCOSA YA QJE PACIENTE ES CAPITADO,Se persiste glosa por el cobro de 5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$199000Se persiste glosa correspondiente al cobro de 1 glucosa en suero u otros fluidos facturado por $13100 dado que el paciente y el servicio se encuentran capitados con la IPS por ende no facturable por evento   </t>
  </si>
  <si>
    <t>HBOG3003918</t>
  </si>
  <si>
    <t>GL-255555564732195</t>
  </si>
  <si>
    <t>Se objeta mayor valor cobrado en internación la IPS factura 2 habitación bipersonal complejidad alta por $290500 c/u según informe realizada por gestión hospitalaria (Claudia Marcela Bedoya Vargas) el paciente se encontraba hospitalizado en habitación de tres camas complejidad alta $241500 por lo tanto se reconoce esta y se objeta la diferencia $49000 c/u 2= $98000 A este valor se le aplicó el 10% por tarifas pactadas entre las partes (soat vigente  10%)</t>
  </si>
  <si>
    <t>HBOG3004672</t>
  </si>
  <si>
    <t>Gl-255555564732197</t>
  </si>
  <si>
    <t>Se objeta cobro total de la cuenta dado que la IPS no anexa los soportes completos de la atención como requisito necesario para su respectivo cobro Además se objeta mayor valor cobrado en 1 plan canguro programa la IPS factura por $2541000 se reconoce a tarifa pactada entre las partes por valor de $2268750 se objeta la diferencia $272250</t>
  </si>
  <si>
    <t>HBOG3004231</t>
  </si>
  <si>
    <t>GL-255555564732203</t>
  </si>
  <si>
    <t>Se objeta el cobro de los siguientes laboratorios dado que en historia clínica anexa no se evidencian soportado ni comentado la realización de estos no dan cumplimiento según lo estipulado en Resolución 3047/2008 anexo 5 literal B $4353001 urocultivo $576001 anticuerpos nucleares extractables totales $1338001 citoplasma de neutrófilos anticuerpos totales $706001 dna n anticuerpos manual $1106001 nucleares anticuerpos manual $62700</t>
  </si>
  <si>
    <t>HBOG3004356</t>
  </si>
  <si>
    <t>GL-255555564732204</t>
  </si>
  <si>
    <t>Facturan 1 día de estancia en internación complejidad alta habitación bipersonal paciente ingresa el 03/06/2020 egresa el 04/06/2020 al paciente le realizan paquete colecistectomia laparoscopica 37508512104 el 3 de junio del 2020 se evidencia  que la estancia se encuentra sobrefacturada según Decreto 2423/96 articulo 39 indica  que el paquete comprende "permanencia del paciente en la sala de recuperación y en el servicio de hospitalización por ende no facturable de manera adicional $290430 En caso de subsanar motivo de glosa de ítem anterior se objeta mayor valor cobrado en 1 habitación bipersonal por $290500 dado que según informe realizada por gestión hospitalaria (Claudia Marcela Bedoya Vargas) el paciente se encontraba hospitalizado en habitación de tres camas $241500 por lo tanto se reconoce esta y se objeta la diferencia $49000,Se objeta cobro de 1 estudio de coloración básica en espécimen de reconocimiento dado que la IPS factura Colecistectomia por laparoscopia código 37508 dicho servicio tiene tarifa integral el cual incluye el estudio según lo estipulado en el Manual tarifario soat articulo 39 parágrafo por ende no facturable de manera adicional $107700,Se objeta cobro de los siguientes materiales e insumos dado que la IPS factura Colecistectomia por laparoscopia código 37508 dicho servicio tiene tarifa integral el cual los incluye según lo estipulado en el Manual tarifario soat articulo 39 paragrafo por ende no facturables de manera adicional $4670401 trocar optico desechable 12mm x 100 mm sin cuchilla $1686832 trocar optico 5mm 10 mm desechable $137366 c/u1 ligaclip de titanio medio/largo $23625</t>
  </si>
  <si>
    <t>HBOG3005095</t>
  </si>
  <si>
    <t>GL-255555564732206</t>
  </si>
  <si>
    <t>Se objeta mayor valor cobrado en honorarios de anestesiologo (resección de lesión de intestino grueso vía endoscópica)  facturan por $192200 se reconoce al 50 % $96100 por ser procedimiento incruento según decreto 2423/96 artículo 48 numeral 2 se objeta $96100</t>
  </si>
  <si>
    <t>HBOG3004024</t>
  </si>
  <si>
    <t>Gl-255555564732214</t>
  </si>
  <si>
    <t xml:space="preserve">Se objeta cobro total de la cuenta dado que la IPS no anexa los soportes completos de la atención como requisito necesario para su respectivo cobro Además se objeta mayor valor cobrado en 1 plan canguro programa la IPS factura por $2549200 se reconoce a tarifa pactada entre las partes por valor de $2268750 se objeta la diferencia $280450   </t>
  </si>
  <si>
    <t>FAC721487</t>
  </si>
  <si>
    <t>GL-25555556473262</t>
  </si>
  <si>
    <t>Se objeta cobro de 10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$375000,Se objeta el cobro de 9 catéter intravenoso de los 12 facturados dado que no se evidencia justificación para el cambio de estos dado que según las guías de atención dicho material se cambia cada 72 horas por lo que no procede el cobro del insumo en dicha cantidad paciente estuvo hospitalizado 9 días se debió utilizar 3 catéter por ende se objetan8 Yelco N 24 $2804 c/u 1 Yelco N 22 $2797 c/u,Se objeta mayor valor cobrado en 1 RX de abdomen simple por valor de $52200 dado que no anexan el soporte de lectura del radiólogo por ende se objeta el 25% del rx de acuerdo con lo estipulado en el Decreto 2423/96 art 23 parágrafo 1 $13050</t>
  </si>
  <si>
    <t>SE LEVANTA GLOSA YA QUE LOS INSUMOS UTILIZADOS SON DE CARÁCTER MEDICO LA GUIA HACE UNA SUGERENCIA DE UTILIZACION PERO EL MEDICO ES EL QUE DEFINE CONDUCTASE LEVANTA GLOSA YA QUE COMO LO EXPRESA LA NORMATIVIDAD LA INSTITUCION NO CUENTA CON ESPECIALISTA TODOS LOS DIAS NI LAS 24 HORAS POR TAL MOTIVO SE PROCEDE A FACTURAR LAS ATENCIONES SE LEVANTA GLOSA YA QUE SE FACTURO SEGUN TARIFARIO SOAT 2019  10% TARIFAPACTADA Y EN LA FACTURA SE EVIDENCIA EL DESCUENTO DEL 25% POR NO LLEVAR LECTURA DEL RADIOLOGO PERO SI LA INTERPRETACION DELMEDICO TRATANTE</t>
  </si>
  <si>
    <t>FAC725712</t>
  </si>
  <si>
    <t>GL-25555556473264</t>
  </si>
  <si>
    <t>Se objeta cobro de 2 interconsultas por especialista en medicina interna facturadas por $94800 dado que en la historia clínica anexa no se encuentra soportado no dan cumplimiento con lo estipulado en la Resolución 3047 de 2008 anexo 5 literal B numeral 10Se objeta cobro de 1 interconsulta por especialista en cirugía general facturada por $47400 dado que en la historia clínica anexa no se encuentra soportado no dan cumplimiento con lo estipulado en la Resolución 3047 de 2008 anexo 5 literal B numeral 10,Se objeta cobro de 9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$337500,Se objeta cobro del medicamento Enema Evacuador travad rectal cantidad 2 medicamento no incluido en el PBS según lo contemplado en Resolución 5857/2018 anexo 1 en soportes anexos no se evidencia autorización y acta de CTC aprobada que demuestre que el servicio NO PBS facturado es responsabilidad de la EPSS según lo contemplado en Resolución 3047 anexo 5 $20072,Se objeta el cobro de 9 catéter intravenoso de los 13 facturados dado que no se evidencia justificación para el cambio de estos dado que según las guías de atención dicho material se cambia cada 72 horas por lo que no procede el cobro del insumo en dicha cantidad paciente estuvo hospitalizado 8 días se debió utilizar 4 catéter se reconoce 1 más dado que se encuentra justificado así las cosas se objetan9 Yelco N 24 $2804 c/u = $25236</t>
  </si>
  <si>
    <t>SE LEVANTA GLOSA DE LOS INSUMOS YA QUE SEGÚN CRITERIO MEDICO ES LO QUE REQUERIA PACIENTE POR LA ESTANCIA PROONGADA  SE LEVANTA GLOSA YA QUE SE ANEXA LA SOLICITUD DEL MEDICAMENTOS CTC  SE LEVANTA GLOSA YA QUE COMO LO EXPRESA LA NORMATIVIDAD LA INSTITUCION NO CUENTA CON ESPECIALISTA TODOS LOS DIAS NI LAS 24 HORAS POR TAL MOTIVO SE PROCEDE A FACTURAR LAS ATENCIONES SE LEVANTA GLOSA YA QUE SE ANEXA INTERCONSULTA MEDICINA INTERNA LOS DIAS 18 19 Y 25 DE NOVIEMBRE 2019 Y CIRUGIA GENERAL 18 DE NOVIEMBRE 2019</t>
  </si>
  <si>
    <t>HBOG2968979</t>
  </si>
  <si>
    <t>GL-25555556473265</t>
  </si>
  <si>
    <t>Se objeta mayor valor facturado en 1 consulta ambulatoria de medicina especializada según contrato pactado entre las partes a partir del 1 de junio de 2019 la tarifa es Soat  10% facturan por $47800 dado que la atención fue el 7 de noviembre de 2019 se reconoce por $43000 se objeta la diferencia $4800</t>
  </si>
  <si>
    <t>HBOG2967096</t>
  </si>
  <si>
    <t>GL-25555556473266</t>
  </si>
  <si>
    <t>Se objeta mayor valor facturado en 1 consulta ambulatoria de medicina especializada según contrato pactado entre las partes a partir del 1 de junio de 2019 la tarifa es Soat  10% facturan por $47800 dado que la atención fue el 31 de octubre se reconoce por $43000 se objeta la diferencia $4800</t>
  </si>
  <si>
    <t>HBOG2967099</t>
  </si>
  <si>
    <t>GL-25555556473268</t>
  </si>
  <si>
    <t>Se objeta mayor valor facturado en 1 estudio con tinciones de rutina según contrato pactado entre las partes a partir del 1 de junio de 2019 la tarifa es Soat  10% facturan por $126400 dado que la atención fue el 31 de octubre de 2019 se reconoce por $113800 se objeta la diferencia $12600</t>
  </si>
  <si>
    <t>HBOG2967260</t>
  </si>
  <si>
    <t>GL-25555556473269</t>
  </si>
  <si>
    <t>Se objeta mayor valor facturado en 1 consulta ambulatoria de medicina especializada según contrato pactado entre las partes a partir del 1 de junio de 2019 la tarifa es Soat  10% facturan por $47800 dado que la atención fue el 31 de octubre de 2019 se reconoce por $43000 se objeta la diferencia $4800</t>
  </si>
  <si>
    <t>HBOG2967397</t>
  </si>
  <si>
    <t>GL-25555556473270</t>
  </si>
  <si>
    <t>Se objeta mayor valor facturado en 1 consulta ambulatoria de medicina especializada según contrato pactado entre las partes a partir del 1 de junio de 2019 la tarifa es Soat  10% facturan por $47800 dado que la atención fue el 11 de noviembre de 2019 se reconoce por $43000 se objeta la diferencia $4800</t>
  </si>
  <si>
    <t>HBOG2969184</t>
  </si>
  <si>
    <t>GL-25555556473273</t>
  </si>
  <si>
    <t>HBOG2969613</t>
  </si>
  <si>
    <t>GL-25555556473274</t>
  </si>
  <si>
    <t>Se objeta mayor valor facturado en 1 consulta ambulatoria de medicina especializada según contrato pactado entre las partes a partir del 1 de junio de 2019 la tarifa es Soat  10% facturan por $47800 dado que la atención fue el 9 de noviembre de 2019 se reconoce por $43000 se objeta la diferencia $4800</t>
  </si>
  <si>
    <t>HBOG2972135</t>
  </si>
  <si>
    <t>GL-25555556473275</t>
  </si>
  <si>
    <t>Se objeta mayor valor facturado en 1 consulta ambulatoria de medicina especializada según contrato pactado entre las partes a partir del 1 de junio de 2019 la tarifa es Soat  10% facturan por $47800 dado que la atención fue el 20 de noviembre de 2019 se reconoce por $43000 se objeta la diferencia $4800</t>
  </si>
  <si>
    <t>GL-255555564732753</t>
  </si>
  <si>
    <t>HBOG2969143</t>
  </si>
  <si>
    <t>GL-25555556473276</t>
  </si>
  <si>
    <t xml:space="preserve">Se objeta cobro de 1 solucion salina normal insumo utilizado en un procedimiento del capitulo IV (Ultrasonografía pélvica ginecológica) según artículo 57 los insumos de dicho capitulo se encuentran incluidos en los procedimientos por ende no facturable de manera adicional $1497,Se objeta cobro de materiales insumos utilizados en un procedimiento del capitulo IV (Ultrasonografía pélvica ginecológica) según artículo 57 los insumos de dicho capitulo se encuentran incluidos en los procedimientos por ende no facturable de manera adicional 1 jeringa desechable 60 ml $9311 jeringa desechable 1 ml con aguja $1591 sonda vesical $ 11345,Se objeta mayor valor facturado en 1 Ultrasonografía pelvica ginecologica según contrato pactado entre las partes a partir del 1 de junio de 2019 la tarifa es Soat  10% facturan por $88600 dado que la atención fue el 7 de noviembre de 2019 se reconoce por $79700 se objeta la diferencia $8900  </t>
  </si>
  <si>
    <t>HBOG2968612</t>
  </si>
  <si>
    <t>GL-25555556473277</t>
  </si>
  <si>
    <t>Se objeta mayor valor facturado en 2 estudios con tinciones de rutina según contrato pactado entre las partes a partir del 1 de junio de 2019 la tarifa es Soat  10% facturan por $126400 c/u dado que la atención fue el 6 de noviembre se reconocen por $113800 c/u se objeta la diferencia $25200</t>
  </si>
  <si>
    <t>HBOG2971192</t>
  </si>
  <si>
    <t>GL-25555556473278</t>
  </si>
  <si>
    <t xml:space="preserve"> Se objeta mayor valor facturado en 1 consulta por urgencias según contrato pactado entre las partes a partir del 1 de junio de 2019 la tarifa es Soat  10% facturan por $54400 dado que la atención fue el 7 de noviembre de 2019 se reconoce por $49000 se objeta la diferencia $5400 , Se objeta mayor valor facturado en 1 Ultrasonografía del abdomen según contrato pactado entre las partes a partir del 1 de junio de 2019 la tarifa es Soat  10% facturan por $214400 dado que la atención fue el 7 de noviembre de 2019 se reconoce por $193100 se objeta la diferencia $21300 ,Se objeta mayor valor facturado en 1 habitación de cuatro camas según contrato pactado entre las partes a partir del 1 de junio de 2019 la tarifa es Soat  10% facturan por $228000 dado que la atención fue el 7 de noviembre de 2019 se reconoce por $205200 se objeta la diferencia $22800Se objeta mayor valor facturado en 1 habitación de cuatro camas según contrato pactado entre las partes a partir del 1 de junio de 2019 la tarifa es Soat  10% facturan por $228000 dado que la atención fue el 7 de noviembre de 2019 se reconoce por $205200 se objeta la diferencia $22800Se objeta mayor valor facturado en 8 días de en habitación bipersonal según contrato pactado entre las partes a partir del 1 de junio de 2019 la tarifa es Soat  10% facturan por $304400 c/u dado que la atención fue el 7 de noviembre de 2019 se reconoce por $274100 c/u se objeta la diferencia $30300 c/u  8= $242400,Se objeta mayor valor facturado en 1 Punción lumbar según contrato pactado entre las partes a partir del 1 de junio de 2019 la tarifa es Soat  10% facturan por $50600 dado que la atención fue el 7 de noviembre de 2019 se reconocen por $45500 se objeta la diferencia $5100,Se objeta mayor valor facturado en 1 radiografía de tórax según contrato pactado entre las partes a partir del 1 de junio de 2019 la tarifa es Soat  10% facturan por $66200 dado que la atención fue el 7 de noviembre de 2019 se reconoce por $59500 se objeta la diferencia $6700,Se objeta mayor valor facturado en 1 Resonancia nuclear magnética de base de cráneo según contrato pactado entre las partes a partir del 1 de junio de 2019 la tarifa es Soat  10% facturan por $2373100 dado que la atención fue el 7 de noviembre de 2019 se reconoce por $2135800 se objeta la diferencia $237300,Se objeta mayor valor facturado en 1 tomografia de craneo simple según contrato pactado entre las partes a partir del 1 de junio de 2019 la tarifa es Soat  10% facturan por $462100 dado que la atención fue el 7 de noviembre de 2019 se reconoce por $415800 se objeta la diferencia $46300,Se objeta mayor valor facturado en 4 interconsultas de soporte nutricional especializado según contrato pactado entre las partes a partir del 1 de junio de 2019 la tarifa es Soat  10% facturan por $23200 c/u dado que la atención fue el 7 de noviembre de 2019 se reconocen por $20900 c/u se objeta la diferencia $1700 c/u  4= $6800Se objeta mayor valor facturado en 1 interconsulta médica especializada según contrato pactado entre las partes a partir del 1 de junio de 2019 la tarifa es Soat  10% facturan por $22600 dado que la atención fue el 7 de noviembre de 2019 se reconocen por $20300 se objeta la diferencia $2300Se objeta mayor valor facturado en 10 interconsultas por medicina especializada según contrato pactado entre las partes a partir del 1 de junio de 2019 la tarifa es Soat  10% facturan por $52700 c/u dado que la atención fue el 7 de noviembre de 2019 se reconocen por $47400 c/u se objeta la diferencia $5300 c/u  10= $53000Se objeta mayor valor facturado en 9 atenciones diarias intrahospitalarias según contrato pactado entre las partes a partir del 1 de junio de 2019 la tarifa es Soat  10% facturan por $55400 c/u dado que la atención fue el 7 de noviembre de 2019 se reconocen por $50000 c/u se objeta la diferencia $5400 c/u  9= $48600Se objeta mayor valor facturado en 1 consulta por urgencias según contrato pactado entre las partes a partir del 1 de junio de 2019 la tarifa es Soat  10% facturan por $54400 dado que la atención fue el 7 de noviembre de 2019 se reconoce por $49000 se objeta la diferencia $5400,Se objeta mayor valor facturado en 6 terapias fisicas según contrato pactado entre las partes a partir del 1 de junio de 2019 la tarifa es Soat  10% facturan por $21300 c/u dado que la atención fue el 7 de noviembre de 2019 se reconocen por $19200 c/u se objeta la diferencia $2100 c/u  6= $12600,Se objeta mayor valor facturado en los siguientes laboratorios según contrato pactado entre las partes a partir del 1 de junio de 2019 la tarifa es Soat  10% la IPS factura soat pleno dado que la atención fue el 7 de noviembre de 2019 se objeta la diferencia así1 ácido fólico $ 59001 baciloscopia $15002 calcio colorimétrico $40001 ceruloplasmina $46001 cloruro $10001 suero orina y otros $14001 criptococcus neoformans búsqueda de antígeno $37001 criptococcus neoformans examen directo $18001 cuadro hemático $23001 cultivo para mycobacterium $67001 cultivos especiales para microorganismos $54001 ferritina $53001 fosfatasa alcalina $18002 fosforo colorimétrico $ 34002 glucosa en suero $ 28002 gram tinción y lectura $24002 hierro sérico $78001 líquido cefalorraquídeo $6000 1 magnesio colorimétrico $21001 nitrógeno ureico $11001 paratohormona PTH $107001 parcial de orina $15002 potasio $66001 sida anticuerpos VIH $79002 sífilis serología presuntiva $30002 sodio $52001 tiroidea estimulante TSH $73001 transaminasa oxalacetica $24001 transaminasa pirúvica $24002 transferrina $166002 vitaminas cada una $24300</t>
  </si>
  <si>
    <t>HMGY10758</t>
  </si>
  <si>
    <t>GL-255555564732800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</si>
  <si>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con tinciones de rutina facturado por $107700 c/u no soportado como lo estipula la Resolución 3047/2008 anexo 5 literal B</t>
  </si>
  <si>
    <t xml:space="preserve"> TREPONEMANO SE ACEPTA LA OBJECION  SEGUN CIRCULAR NUMERO 83 MDE 24 DE MAYO DEL 2018 ES DE OBLIGATORIO CUMPLIMIENTO QUE LA INSTITUCIONES IMPLEMENTAR LAS PRUEBAS TREPONEMICAS COMO METODO DIAGNOSTICO LAS PRUEBAS NO TREPONEMICAS UDRL O RPR SE UTILIZAN PA,Se levanta glosa correspondiente al cobro de 1 estudio con tinciones de rutina facturado por $107700 c/u dado que la IPS anexa soportes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</si>
  <si>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HMGY10769</t>
  </si>
  <si>
    <t>GL-255555564732801</t>
  </si>
  <si>
    <t xml:space="preserve">ips se acepta 1  tapabocas insumo no facturable,Se persiste glosa correspondiente al cobro de 1 tapabocas desechables N95 alta eficiencia $20375 c/u insumos no facturables incluidos en la dotación básica para la prestación del servicio al paciente por ende no facturable de manera adicional Decreto 2423/96 articulo 40  </t>
  </si>
  <si>
    <t>HMGY10772</t>
  </si>
  <si>
    <t>GL-255555564732802</t>
  </si>
  <si>
    <t>Se efectúa glosa correspondiente al cobro de 15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$474000,Se objeta cobro de 2 tapabocas desechables N95 alta eficiencia $20375 c/u insumos no facturables incluidos en la dotación básica para la prestación del servicio al paciente por ende no facturable de manera adicional Decreto 2423/96 articulo 40 Total $40750</t>
  </si>
  <si>
    <t xml:space="preserve">se acepta 2 tapabocas N95 se anexa soporte de evolucion de terapia y  concepto del ministerio para las oximetrias,Se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15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$474000  </t>
  </si>
  <si>
    <t>HMGY10783</t>
  </si>
  <si>
    <t>GL-255555564732803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</si>
  <si>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t>
  </si>
  <si>
    <t xml:space="preserve">Habitacion servicio habilitado los medicamentos se cobran segun la resolucion 033 tarifa institucional en el contrato no se encuentra ningun listado de precios  para estos los laboratorios estan soportados y con respecto a la treponema se anexa concep,Se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</si>
  <si>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HMGY10790</t>
  </si>
  <si>
    <t>GL-255555564732804</t>
  </si>
  <si>
    <t>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t>
  </si>
  <si>
    <t xml:space="preserve">ips se acepta por sobrefacturacion,Se levanta glosa dado que la IPS anexa soportes Se levanta glosa por valor $190230 dado que la IPS justifica tarifa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</si>
  <si>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HMGY10825</t>
  </si>
  <si>
    <t>GL-255555564732805</t>
  </si>
  <si>
    <t>Se objeta cobro de 2 estudio con tinciones de rutina facturado por $107700 c/u no soportado como lo estipula la Resolución 3047/2008 anexo 5 literal B</t>
  </si>
  <si>
    <t xml:space="preserve">Se levanta glosa correspondiente a 2 estudios con tinciones de rutina facturado por $107700 c/u dado que la IPS anexa soportes $215400 </t>
  </si>
  <si>
    <t>HMGY2106</t>
  </si>
  <si>
    <t>GL-255555564732828</t>
  </si>
  <si>
    <t>Se objeta cobro de 11 tapabocas desechables N95 alta eficiencia $20375 c/u insumos no facturables incluidos en la dotación básica para la prestación del servicio al paciente por ende no facturable de manera adicional Decreto 2423/96 articulo 40 Total $224125</t>
  </si>
  <si>
    <t xml:space="preserve">ips se acepta 11 tapabocas insumo no facturable,Se persiste glosa correspondiente al cobro de 11 tapabocas desechables N95 alta eficiencia $20375 c/u insumos no facturables incluidos en la dotación básica para la prestación del servicio al paciente por ende no facturable de manera adicional Decreto 2423/96 articulo 40 Total $224125  </t>
  </si>
  <si>
    <t>HMGY2214</t>
  </si>
  <si>
    <t>GL-255555564732829</t>
  </si>
  <si>
    <t xml:space="preserve">se anexa soporte de patologia medicamentos se cobran según resolucion 033 tarifa institucional no existe listado en el contrato actual,Se levanta glosa correspondiente al cobro de 2 estudio con tinciones de rutina facturado por $107700 c/u dado que la IPS anexa soportes  Se levanta glosa por valor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</si>
  <si>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HMGY242</t>
  </si>
  <si>
    <t>GL-255555564732830</t>
  </si>
  <si>
    <t>Se objeta cobro de 1 estudio de coloración básica en especimen de reconocimiento facturado por $107700 no soportado como lo estipula la Resolución 3047/2008 anexo 5 literal B,Se objeta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t>
  </si>
  <si>
    <t xml:space="preserve">se anexa soporte de patologia e hc donde esta la descripcion quirurgica y se trata de una cirugía de pequeña incisión Es la extracción quirúrgica del tumor benigno generando la menor cicatriz posible,Se levanta glosa correspondiente al cobro 1 estudio de coloración básica en especimen de reconocimiento facturado por $107700 IPS anexa soportes  Se persiste glosa por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  ,Se persiste glosa por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  </t>
  </si>
  <si>
    <t>HMGY261</t>
  </si>
  <si>
    <t>GL-255555564732831</t>
  </si>
  <si>
    <t>HMGY3052</t>
  </si>
  <si>
    <t>GL-255555564732832</t>
  </si>
  <si>
    <t xml:space="preserve">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</si>
  <si>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HMGY3185</t>
  </si>
  <si>
    <t>GL-255555564732833</t>
  </si>
  <si>
    <t xml:space="preserve">ips se acepta por sobrefacturacion,Se levanta glosa correspondiente al cobro de 2 estudio con tinciones de rutina facturado por $107700 c/u dado que la IPS anexa soportes  Se levanta glosa por valor de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</si>
  <si>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HMGY3329</t>
  </si>
  <si>
    <t>GL-255555564732834</t>
  </si>
  <si>
    <t xml:space="preserve">se anexa soporte de patologia medicamentos se cobran según resolucion 033 tarifa institucional no existe listado en el contrato actual,Se levanta glosa correspondiente al cobro de 2 estudio con tinciones de rutina facturado por $107700 c/u dado que la IPS anexa soportes  Se levanta glosa por valor de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</si>
  <si>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HMGY3468</t>
  </si>
  <si>
    <t>GL-255555564732835</t>
  </si>
  <si>
    <t>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objeta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t>
  </si>
  <si>
    <t xml:space="preserve">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objeta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  ,Paciente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persiste glosa correspondiente al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  ,se anexa soporte de hc </t>
  </si>
  <si>
    <t>HMGY349</t>
  </si>
  <si>
    <t>GL-255555564732836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</si>
  <si>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</si>
  <si>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 xml:space="preserve">SE ANEXA SOPORTE DE HC,Se levanta glosa por valor de $33380 dado que la IPS justifica tarifa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</si>
  <si>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HMGY3601</t>
  </si>
  <si>
    <t>GL-255555564732837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</si>
  <si>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t>
  </si>
  <si>
    <t>Se levanta glosa correspondiente al cobro de 2 estudio con tinciones de rutina facturado por $107700 c/u dado que la IPS anexa soportes  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Se levanta glosa por valor $33380 dado que la IPS justifica tarifasSe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</si>
  <si>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HMGY3623</t>
  </si>
  <si>
    <t>GL-255555564732838</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</si>
  <si>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estudios anatomopatológicos post mórtem de feto y placenta facturado por $145900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12 misoprostol tableta vaginal 20 mcg la ips factura por valor de $6400 c/u se reconoce según normatividad vigente para la fecha de prestación del servicio por valor de $3768 por tal motivo se objeta diferencia de $2632 c/u 12 = $31584</t>
  </si>
  <si>
    <t xml:space="preserve">Se acepta 4 tapabocas N95  se anexa soporte patologia y concepto de la TREPONEMANO SE ACEPTA LA OBJECION  SEGUN CIRCULAR NUMERO 83 MDE 24 DE MAYO DEL 2018 ES DE OBLIGATORIO CUMPLIMIENTO QUE LA INSTITUCIONES IMPLEMENTAR LAS PRUEBAS TREPONEMICAS COMO ME,Se levanta glosa correspondiente al cobro de 1 estudios anatomopatológicos post mórtem de feto y placenta facturado por $145900  dado que la IPS anexa soportes  Se persiste glosa por mayor valor facturado en 12 misoprostol tableta vaginal 20 mcg la ips factura por valor de $6400 c/u se reconoce según normatividad vigente para la fecha de prestación del servicio por valor de $3768 por tal motivo se objeta diferencia de $2632 c/u 12 = $31584  Se persiste glosa correspondienta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12 misoprostol tableta vaginal 20 mcg la ips factura por valor de $6400 c/u se reconoce según normatividad vigente para la fecha de prestación del servicio por valor de $3768 por tal motivo se objeta diferencia de $2632 c/u 12 = $31584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</si>
  <si>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HMGY4066</t>
  </si>
  <si>
    <t>GL-255555564732839</t>
  </si>
  <si>
    <t>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t>
  </si>
  <si>
    <t xml:space="preserve">ips se acepta 5 tapabocas N95se anexa soporte de patologia,Se levanta glosa correspondiente al cobro de 1 estudio de coloración básica en especimen de reconocimiento facturado por $107700 dado que la IPS anexa soportes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t>
  </si>
  <si>
    <t>HMGY5459</t>
  </si>
  <si>
    <t>GL-255555564732840</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</si>
  <si>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t>
  </si>
  <si>
    <t xml:space="preserve">Se acepta 4 tapabocas N95  se anexa soporte patologia y concepto de la TREPONEMANO SE ACEPTA LA OBJECION  SEGUN CIRCULAR NUMERO 83 MDE 24 DE MAYO DEL 2018 ES DE OBLIGATORIO CUMPLIMIENTO QUE LA INSTITUCIONES IMPLEMENTAR LAS PRUEBAS TREPONEMICAS COMO ME,Se levanta glosa correspondiente al cobro de 1 estudio de coloración básica en especimen de reconocimiento facturado por $107700 dado que la IPS anexa soportes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</si>
  <si>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HMGY5556</t>
  </si>
  <si>
    <t>GL-255555564732841</t>
  </si>
  <si>
    <t xml:space="preserve">se anexa soporte de patologia medicamentos se cobran según resolucion 033 tarifa institucional no existe listado en el contrato actual,Se levanta glosa correspondiente al 2 estudio con tinciones de rutina facturado por $107700 c/u dado que la IPS anexa soportes  Se levanta glosa por valor de $190230 dado que la IPS justifica tarifaSe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</si>
  <si>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HMGY11608</t>
  </si>
  <si>
    <t>GL-255555564732842</t>
  </si>
  <si>
    <t>Se objeta cobro de los materiales y/o insumos no facturables incluidos en la dotación básica para la prestación del servicio al paciente por ende no facturable de manera adicional Decreto 2423/96 articulo 40 Total $65162210 tapabocas desechables N95 alta eficiencia $20375 c/u4 traje desechable antifluido de protección microbiología $111968 c/u,Se objeta mayor valor cobrado en 1 virus sincitial respiratorio antígeno facturado por $201400 con el código 90632919889 este en el manual tarifario pactado entre las partes (soat vigente  10 % ) tiene un valor de $52900 por ende se reconoce por este valor y se objeta la diferencia $148500Se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mayor valor facturado en 1 ozcarbazepina 6g/100 ml suspensión oral 6% 100 ml la IPS factura por valor de $29325 se reconoce según la circular 10 de 2020 precio máximo de medicamentos para venta al público la cual regula algunos medicamentos al régimen de control directo se reconoce por valor de $28305 por tal motivo se objeta diferencia de $1020</t>
  </si>
  <si>
    <t xml:space="preserve">se acepta 10 tapabocas  4 trajes  tarifas de medicamentos se cobran según resolucion 033 tarifa institucional,Se persiste glosa por mayor valor facturado en 1 ozcarbazepina 6g/100 ml suspensión oral 6% 100 ml la IPS factura por valor de $29325 se reconoce según la circular 10 de 2020 precio máximo de medicamentos para venta al público la cual regula algunos medicamentos al régimen de control directo se reconoce por valor de $28305 por tal motivo se objeta diferencia de $1020Se persiste glosa por mayor valor cobrado en 1 virus sincitial respiratorio antígeno facturado por $201400 con el código 90632919889 este en el manual tarifario pactado entre las partes (soat vigente  10 % ) tiene un valor de $52900 por ende se reconoce por este valor y se objeta la diferencia $148500Se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persiste glosa correspondiente al cobro de los materiales y/o insumos no facturables incluidos en la dotación básica para la prestación del servicio al paciente por ende no facturable de manera adicional Decreto 2423/96 articulo 40 Total $65162210 tapabocas desechables N95 alta eficiencia $20375 c/u4 traje desechable antifluido de protección microbiología $111968 c/u  </t>
  </si>
  <si>
    <t>HMGY6359</t>
  </si>
  <si>
    <t>GL-255555564732843</t>
  </si>
  <si>
    <t>Paciente de 61 años con osteomielitis crónica en fémur quien se encontraba pendiente insumos para realización de Cx de cambio de material quien no se encuentra en tto atb adicionalmente tiene nota del dia 3 de octubre con indicación de no inicio de tto atbSe objeta cobro de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t>
  </si>
  <si>
    <t>Paciente de 61 años con osteomielitis crónica en fémur quien se encontraba pendiente insumos para realización de Cx de cambio de material quien no se encuentra en tto atb adicionalmente tiene nota del dia 3 de octubre con indicación de no inicio de tto atbSe objeta cobro de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  ,Paciente de 61 años con osteomielitis crónica en fémur quien se encontraba pendiente insumos para realización de Cx de cambio de material quien no se encuentra en tto atb adicionalmente tiene nota del dia 3 de octubre con indicación de no inicio de tto atbSe persiste glosa por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  ,se anexa soporte de hc donde esta especificado el tto y manejo medico</t>
  </si>
  <si>
    <t>HMGY23747</t>
  </si>
  <si>
    <t>GL-255555564732993</t>
  </si>
  <si>
    <t>Se efectúa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t>
  </si>
  <si>
    <t xml:space="preserve">se anexa soporte de hc y concepto del ministerio de oximetrias,Se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t>
  </si>
  <si>
    <t>HMGY23864</t>
  </si>
  <si>
    <t>GL-255555564732994</t>
  </si>
  <si>
    <t xml:space="preserve">IPS acepta glosa por colesterol LDL en RTA a Glosa 10022021 ,Se persiste glosa dado que facturan colesterol HDL LDL y colesterol total se objeta cobro del COLESTEROL LDL por valor de $26100 No da lugar al cobro ya que con el resultado de colesterol HDL  colesterol TOTAL se puede deducir el resultado del LDL  </t>
  </si>
  <si>
    <t>HMGY24008</t>
  </si>
  <si>
    <t>GL-255555564732995</t>
  </si>
  <si>
    <t xml:space="preserve">IPS NO ACEPTA OBJECION PRUEBA TREPONEMICA RAPIDA PARA SIFILIS (FTA) SEGÚN RESOLUCION 3280 DE 2018 PAG 247 Y 271 Y GUIA DE PRACTICA CLINICA GPC201441 DEL MINISTERIO DE SALUD  SE DEBE SOLICITAR PARACLINICOS PRUEBA TREPONEMICA RAPIDA (FTA) SI EL RESULT,Se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por 2 ocacion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</si>
  <si>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HMGY24704</t>
  </si>
  <si>
    <t>GL-255555564732996</t>
  </si>
  <si>
    <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t>
  </si>
  <si>
    <t xml:space="preserve">habitacion servicio habilitado,Se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  ,Se persiste nuevamente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  </t>
  </si>
  <si>
    <t>HBOG4016325</t>
  </si>
  <si>
    <t>GL-255555564733009</t>
  </si>
  <si>
    <t>Se objeta cobro de 1 estudio de coloración básica en espécimen de reconocimiento no facturable de manera adicional dado que se encuentra incluido en el procedimiento colecistectomia laparoscopico código 37508512104 según lo estipulado en el Decreto 2423/96 articulo 39 parágrafo $107700 Adicionalmente no soportado como lo estipula la Resolución 3047/2008 anexo 5 literal B ,Se objeta cobro de 1 soporte anestésico para consulta o apoyo diagnostico facturado por $39000 se considera sobrefacturación dado que ya se reconoció  los honorarios del anestesiologo por ende no facturable de manera adicional ,Se objeta cobro de 2 habitación bipersonal no facturable de manera adicional dado que la IPS factura Colecistectomia por laparoscopia código 51210437508 dicho servicio tiene tarifa integral el cual incluye la estancia teniendo en cuenta que el procedimiento se realizó el 12/12/2020 se objeta cobro de los días 12 13 14 de diciembre según lo estipulado en el Manual tarifario soat articulo 39 paragrafo por ende no facturable de manera adicional $290500 c/u  2 = $ 581000,Se objeta cobro de los siguientes materiales dado que la IPS factura Colecistectomia por laparoscopia código 51210437508 dicho servicio tiene tarifa integral el cual incluye los siguientes insumos según lo estipulado en el Manual tarifario soat articulo 39 paragrafo por ende no facturable de manera adicional $2159332 ligaclip de titanio medio/largo cartucho 6 clips $23625 c/u1 trocar optico desechable 12 mm x 100 mm sin cuchilla $168683</t>
  </si>
  <si>
    <t>ips soporta procedimiento realizado insumos utilizados y acepta diferencia por mayor valor cobrado</t>
  </si>
  <si>
    <t>HMGY25031</t>
  </si>
  <si>
    <t>GL-255555564733013</t>
  </si>
  <si>
    <t>Se objeta cobro de 1 consulta de urgencias por medicina general facturado por $51900 dado que el paciente y el servicio se encuentran capitados con la IPS por ende no facturable por evento,Se objeta cobro de los siguientes laboratorios dado que el paciente y el servicio se encuentran capitados con la IPS por ende no facturable por evento $351001 glucosa en suero u otro fluido $132001 hemograma iv $21900</t>
  </si>
  <si>
    <t>Persiste Glosa paciente al momento de la  prestacion del servicio se encuentra capitado  nuevamente se verifica en Base de Datos de Coosalud ,se verifica en la capita y no se encuentra en la base enviada por la eps se anexa soportes</t>
  </si>
  <si>
    <t>HMGY25081</t>
  </si>
  <si>
    <t>GL-255555564733014</t>
  </si>
  <si>
    <t>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objeta cobro de estancia y antiobióticos dado que se clasifica como un reingreso hospitalario por evento relacionado con la seguridad del paciente teniendo en cuenta que la paciente reingreso por infección en el puerperioGlosa realizada en gestión hospitalaria por SANDRA MARCELA MORENO GONZALEZ</t>
  </si>
  <si>
    <t>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persiste glosa correspondiente al cobro de estancia y antiobióticos dado que se clasifica como un reingreso hospitalario por evento relacionado con la seguridad del paciente teniendo en cuenta que la paciente reingreso por infección en el puerperioGlosa realizada en gestión hospitalaria por SANDRA MARCELA MORENO GONZALEZ ,Persiste glosa 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objeta cobro de estancia y antiobióticos dado que se clasifica como un reingreso hospitalario por evento relacionado con la seguridad del paciente teniendo en cuenta que la paciente reingreso por infección en el puerperio ,se anexa soporte de hc donde esta especificado el tto y manejo medico</t>
  </si>
  <si>
    <t>HMGY25120</t>
  </si>
  <si>
    <t>GL-255555564733015</t>
  </si>
  <si>
    <t>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$19932 por tal motivo se objeta diferencia de $47734</t>
  </si>
  <si>
    <t>HMGY25975</t>
  </si>
  <si>
    <t>GL-255555564733022</t>
  </si>
  <si>
    <t>Se objeta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7 = $233800</t>
  </si>
  <si>
    <t>Persiste glosa por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,Se persiste glosa por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7 = $233800  ,SERVICIO HABILITADO PARA EL COBRO SE ANEXA SOPORTE HC</t>
  </si>
  <si>
    <t>HMGY25994</t>
  </si>
  <si>
    <t>GL-255555564733023</t>
  </si>
  <si>
    <t>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cobro del traslado asistencial medicalizado terrestre secundario facturado por $159000 en soportes anexos no se evidencia la hoja de traslado no dan cumplimiento a lo normatizado en la Resolución 3047/2008 anexo 5 literal BEn caso de subsanar motivo de glosa inical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mayor valor cobrado en  RX de torax  facturado por valor de $63200 ya que no presenta el 25% del descuento de la lectura del radiólogo Decreto 2423/96 art 23 paragrafo 1  $15800</t>
  </si>
  <si>
    <t xml:space="preserve">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levaanta valor $15800 anexan soporte de RX solicitado 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,se anexa soporte de bitacora y resolucion ambulancia se anexa evolucion de terapia y concepto del ministerio para las oximetrias,Se persiste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  Se persiste glosa correspondiente al cobro del traslado asistencial medicalizado terrestre secundario facturado por $159000 en soportes anexos no se evidencia la hoja de traslado no dan cumplimiento a lo normatizado en la Resolución 3047/2008 anexo 5 literal BEn caso de subsanar motivo de glosa inical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persiste glosa por mayor valor cobrado en  RX de torax  facturado por valor de $63200 ya que no presenta el 25% del descuento de la lectura del radiólogo Decreto 2423/96 art 23 paragrafo 1  $15800  </t>
  </si>
  <si>
    <t>HMGY26449</t>
  </si>
  <si>
    <t>GL-255555564733024</t>
  </si>
  <si>
    <t>Se objeta cobro de 1 consulta de urgencias por medicina general facturado por $51900 dado que el paciente y el servicio se encuentran capitados con la IPS por ende no facturable por evento,Se objeta cobro de los siguientes laboratorios dado que el paciente y el servicio se encuentran capitados con la IPS por ende no facturable por evento $680001 coloración gram $113001 uroanálisis $140001 gonatropina coriónica subunidad beta cualitativa prueba de embarazo $42700</t>
  </si>
  <si>
    <t>Persiste glosa se verifica nuevamente en base de datos de Capita y se evidencia que el paciente al momento de la prestacion de servicio se encuentra Capitado ,se acepta 1 terpia fisica por pertinencia se verifica en la base enviada por la eps paciente no se relacionado</t>
  </si>
  <si>
    <t>HMGY26629</t>
  </si>
  <si>
    <t>GL-255555564733025</t>
  </si>
  <si>
    <t>Se objeta cobro de 1 levonorgestrel 75 mg implante subdermico kit para inserción la IPS factura por valor de $150356 dado que no se encuentra soportado en la hoja de suministro de medicamentos adicionalmente no se encuentra ordenado por el médico tratante no dan cumplimiento a lo estipulado en la Resolución 3047/2008 anexo 5 literal BEn caso de subsanar motivo de glosa inicial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2 terapia física integral por valor de $ 20300 dado que no se encuentra soportada su realización en la historia clínica anexa no dan cumplimiento con lo estipulado en la Resolución 3047/2008 anexo 5 literal B numeral 10 literal f $40600,Se objeta el cobro de los siguientes laboratorios facturados por $180200 dado que no anexan resultado como requisito para el cobro de la atención según lo estipulado en la Resolución 3047/2008 anexo 5 literal B numeral 10 literal f1 hemoclasificación sistema RH $279001 hormona estimulante del tiroides $651001 treponema pallidum anticuerpos (prueba treponemica)  $87200</t>
  </si>
  <si>
    <t xml:space="preserve">Se levanta glosa IPS anexa soporte de terapias solicitado y Resolucion 0332020 </t>
  </si>
  <si>
    <t>HMGY27149</t>
  </si>
  <si>
    <t>GL-255555564733026</t>
  </si>
  <si>
    <t>Se objeta cobro de 1 consulta de urgencias por medicina general facturado por $51900 dado que el paciente y el servicio se encuentran capitados con la IPS por ende no facturable por evento,Se objeta cobro de 213 traslado asistencial básico terrestre primario facturado por $8800 c/u dado que el paciente y el servicio se encuentran capitados con la IPS por ende no facturable por evento $187440En caso de subsanar motivo de glosa inicial se objeta mayor valor facturado en 213 traslado asistencial básico terrestre primario facturado por $8800 c/u dado que según tarifas pactadas entre las partes en anexo de contrato (SSBY2019ES2T00014972) este tiene un valor de $7470 c/u por lo tanto se reconoce por $7470   213 = $159111 y se objeta la diferencia  $28329,Se objeta cobro de los siguientes laboratorios facturados por $197900 dado que el paciente y el servicio se encuentran capitados con la IPS por ende no facturable por evento1 glucosa en suero $132001 hemograma iv $219001 virus de inmunodeficiencia humana 1 y 2 anticuerpos $756001 treponema pallidum anticuerpos (pureba treponemica) $87200En caso de subsanar motivo de glosa inicial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materiales facturados por $31665 c/u dado que el paciente y el servicio se encuentran capitados con la IPS por ende no facturable por evento,Se objeta cobro de medicamentos facturados por $4836 dado que el paciente y el servicio se encuentran capitados con la IPS por ende no facturable por evento</t>
  </si>
  <si>
    <t xml:space="preserve">Glosa aceptada por la IPS SE ACEPTA LA OBJECION PACIENTE CAPITADO EN ELMES DE DICIEMBRE SEGUN LA BASE ENVIADA POR LAENTIDAD </t>
  </si>
  <si>
    <t>HMGY27376</t>
  </si>
  <si>
    <t>GL-255555564733027</t>
  </si>
  <si>
    <t>Se efectúa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cobro de los materiales y/o insumos no facturables incluidos en la dotación básica para la prestación del servicio al paciente por ende no facturable de manera adicional Decreto 2423/96 articulo 40 Total $2239362 traje desechable antifluido de protección microbiología $111968 c/u</t>
  </si>
  <si>
    <t xml:space="preserve">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Persiste glosa los materiales y/o insumos estan  incluidos en la dotación básica para la prestación del servicio al paciente por ende no son facturables de manera adicional Decreto 2423/96 articulo 40 Total $223936 traje desechable antifluido de protección microbiología  ,se acepta 2 trajes desechables se anexa soporte de evolucion de terapia y  concepto del ministerio para las oximetrias,Se persiste glosa correspondiente al cobro de los materiales y/o insumos no facturables incluidos en la dotación básica para la prestación del servicio al paciente por ende no facturable de manera adicional Decreto 2423/96 articulo 40 Total $2239362 traje desechable antifluido de protección microbiología $111968 c/uSe persiste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
  </si>
  <si>
    <t>HMGY27538</t>
  </si>
  <si>
    <t>GL-255555564733028</t>
  </si>
  <si>
    <t>Persiste glosa 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Persiste Glosa por mayor valor facturado en  estancia y antiobióticos dado que se clasifica como un reingreso hospitalario por evento relacionado con la seguridad del paciente teniendo en cuenta que la paciente reingreso por infección en el puerperioSANDRA MARCELA MORENO GONZALEZ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</si>
  <si>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HMGY27540</t>
  </si>
  <si>
    <t>GL-255555564733029</t>
  </si>
  <si>
    <t>Se efectúa glosa correspondiente al cobro de 23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$726800</t>
  </si>
  <si>
    <t>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aneza soporte de terapia  y concepto del ministerio de oximetrias</t>
  </si>
  <si>
    <t>HMGY27961</t>
  </si>
  <si>
    <t>GL-255555564733030</t>
  </si>
  <si>
    <t xml:space="preserve">el cobro de medicamentos se realiza según la resolucion 033 tarifa institucional  en el contrato actual no existe convenio para dicho cobro,Persiste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SOATPersiste glosa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t>
  </si>
  <si>
    <t>HMGY27978</t>
  </si>
  <si>
    <t>GL-255555564733031</t>
  </si>
  <si>
    <t>Se objeta mayor valor cobrado en internación la IPS factura 3 internación en servicio de complejidad mediana habitación tres camas por $188000 c/u según informe realizado por gestión hospitalaria (DAMARIS TATIANA SANCHEZ VELASCO) el paciente se encontraba hospitalizado en habitación de cuatro o más camas complejidad mediana $154600 c/u por lo tanto se reconoce esta y se objeta la diferencia $33400  3 = $ 100200</t>
  </si>
  <si>
    <t xml:space="preserve">habitacion servicio habilitado,Persiste glosa paciente según informe realizado por gestión hospitalaria (DAMARIS TATIANA SANCHEZ VELASCO) el paciente se encontraba hospitalizado en habitación de cuatro o más camas en  habitacion de tres camas ,Se persiste glosa por mayor valor cobrado en internación la IPS factura 3 internación en servicio de complejidad mediana habitación tres camas por $188000 c/u según informe realizado por gestión hospitalaria (DAMARIS TATIANA SANCHEZ VELASCO) el paciente se encontraba hospitalizado en habitación de cuatro o más camas complejidad mediana $154600 c/u por lo tanto se reconoce esta y se objeta la diferencia $33400  3 = $ 100200  </t>
  </si>
  <si>
    <t>HMGY28158</t>
  </si>
  <si>
    <t>GL-255555564733032</t>
  </si>
  <si>
    <t>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04/12/2020 la IPS tenía como fecha límite para radicar su primera respuesta el día 29/12/2020 pero solo se efectúa el día 12/01/2021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</si>
  <si>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HMGY28160</t>
  </si>
  <si>
    <t>GL-255555564733033</t>
  </si>
  <si>
    <t>Se objeta cobro de los siguientes procedimientos por valor de $1656400 debido a que no anexan la descripción quirúrgica de dichos procedimientos no soportados como lo estipula la Resolución 3047/2008 anexo 5 literal B1 apendicectomía vía abierta $2195001 honorario cirujano $1185001 honorario anestesiologo $698001 honorario ayudantia $312001 resección de lesión benigna o maligna de epiplon o en mesenterio $14369001 honorario cirujano $3360001 honorario anestesiologo $1922001 honorario ayudantia $919001 derechos de sala $5556001 derechos de materiales $261200</t>
  </si>
  <si>
    <t xml:space="preserve">SE LEVANTA GLOSA  IPS ANEXA SOPORTES SOLICITADOS DE DESCRIPCION QUIRURGICA  </t>
  </si>
  <si>
    <t>HMGY28229</t>
  </si>
  <si>
    <t>GL-255555564733034</t>
  </si>
  <si>
    <t>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t>
  </si>
  <si>
    <t xml:space="preserve">GLOSA ACEPTADA POR LA IPS SE ACEPTA GLOSA POR SOBREFACTURACION EN INSUMOS NO FACTURABLES INCLUIDOS EN EL ART 40 DEL DEC 2423 DEL 96 </t>
  </si>
  <si>
    <t>HMGY29550</t>
  </si>
  <si>
    <t>GL-255555564733035</t>
  </si>
  <si>
    <t>Se efectúa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t>
  </si>
  <si>
    <t xml:space="preserve">PERSISTE GLOSA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anexa soporte de evolucion de terapia y concepto del ministerio para oximetrias,Se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  </t>
  </si>
  <si>
    <t>HMGY29986</t>
  </si>
  <si>
    <t>GL-255555564733036</t>
  </si>
  <si>
    <t>Persiste Glosa por concepto inicial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Persiste Glosa por concepto Inicial vitamina k sol iny 2 mg por valor $1725 medicamento no facturable dado que fue suministrado al recién nacido durante la atención del parto por lo tanto se encuentra incluida en derechos de sala según Art 55 parágrafo 3 del Decreto 2423 de 1996 SOAT Persiste glosa por concepto inicial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</si>
  <si>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HMGY30204</t>
  </si>
  <si>
    <t>GL-255555564733037</t>
  </si>
  <si>
    <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objeta mayor valor facturado en 169 traslado asistencial medicalizado terrestre secundario facturado por $16600 c/u dado que en los soportes anexos se evidencia que al paciente no se le aplicaron medicamentos por ende se reconoce traslado asistencial básico terrestre según tarifas pactadas entre las partes en anexo de contrato (SSBY2019ES2T00014972) por un valor de $7470 c/u  169 = $126243 y se objeta la diferencia  $154297En caso de subsanar motivo de glosa inicial se objeta mayor valor facturado en 169 traslado asistencial medicalizado terrestre secundario facturado por $16600 c/u dado que según tarifas pactadas entre las partes en anexo de contrato (SSBY2019ES2T00014972) este tiene un valor de $14940 c/u por lo tanto se reconoceria por $14940 169 = $252486 y se objeta la diferencia $28054</t>
  </si>
  <si>
    <t>Persiste glosa la IPS factura 1 internación en servicio de complejidad mediana habitación tres camas por $188000 según informe realizado por gestión hospitalaria (SANDRA MARCELA MORENO GONZALEZ) el paciente se encontraba hospitalizado en habitación de cuatro o más camas complejidad medianaPersiste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por mayor valor facturado en 169 traslado asistencial medicalizado terrestre secundario facturado por $16600 c/u dado que en los soportes anexos se evidencia que al paciente no se le aplicaron medicamentos por ende se reconoce traslado asistencial básico terrestre según tarifas pactadas entre las partes en anexo de contrato (SSBY2019ES2T00014972) por un valor de $7470 c/u  169 = $126243 y se objeta la diferencia  $154297En caso de subsanar motivo de glosa inicial se objeta mayor valor facturado en 169 traslado asistencial medicalizado terrestre secundario facturado por $16600 c/u dado que según tarifas pactadas entre las partes en anexo de contrato (SSBY2019ES2T00014972) este tiene un valor de $14940 c/u por lo tanto se reconoceria por $14940 169 = $252486 y se objeta la diferencia $28054   ,SERVICIO HABILITADO PARA EL COBRO SE ANEXA SOPORTE HC BITACORA Y RESOLUCION AMB</t>
  </si>
  <si>
    <t>HMGY30693</t>
  </si>
  <si>
    <t>GL-255555564733038</t>
  </si>
  <si>
    <t>Se objeta mayor valor cobrado en internación la IPS factura 1 internación en unidad de cuidado básico neonatal por $267000 según informe realizado por gestión hospitalaria (DAMARIS TATIANA SANCHEZ VELASCO) el paciente se encontraba hospitalizado en habitación de cuatro o más camas complejidad mediana $154600 por lo tanto se reconoce esta y se objeta la diferencia $112400,Se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t>
  </si>
  <si>
    <t xml:space="preserve">PERSISTE GLOSA INICIAL según informe realizado por gestión hospitalaria (DAMARIS TATIANA SANCHEZ VELASCO) el paciente se encontraba hospitalizado en habitación de cuatro o más camas complejidad mediana                                                                                                                                                                                                                                                                                                persiste Glosa de traslado asistencial medicalizado terrestre secundario facturado por $159000 dado que según tarifas pactadas entre las partes en anexo de contrato (SSBY2019ES2T00014972 firmado por las partes) este tiene un valor de $14940 c/u teniendo en cuenta que la IPS Procardio a donde fue remitido el paciente se encuentra a 37 km del Hospital Mario Gaitan Yanguas ,se anexan soportes de hc y bitacora,Se persiste glosa por mayor valor cobrado en internación la IPS factura 1 internación en unidad de cuidado básico neonatal por $267000 según informe realizado por gestión hospitalaria (DAMARIS TATIANA SANCHEZ VELASCO) el paciente se encontraba hospitalizado en habitación de cuatro o más camas complejidad mediana $154600 por lo tanto se reconoce esta y se objeta la diferencia $112400Se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t>
  </si>
  <si>
    <t>HMGY30804</t>
  </si>
  <si>
    <t>GL-255555564733039</t>
  </si>
  <si>
    <t>Se objeta cobro del 1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t>
  </si>
  <si>
    <t xml:space="preserve">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valor restante se levanta  </t>
  </si>
  <si>
    <t>HMGY30938</t>
  </si>
  <si>
    <t>GL-255555564733040</t>
  </si>
  <si>
    <t>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$53690,Se objeta mayor valor facturado en 213  traslado asistencial medicalizado terrestre primario facturado por $16600 c/u dado que según tarifas pactadas entre las partes en anexo de contrato (SSBY2019ES2T00014972) este tiene un valor de $14940 c/u por lo tanto se reconoce por $14940 213 = $318222 y se objeta la diferencia $35358</t>
  </si>
  <si>
    <t xml:space="preserve">se levanta glosa de medicamentos anexan soporte de 0332020                                                                        se levanta glosa de traslado anexan tarifas de ambulancias </t>
  </si>
  <si>
    <t>HMGY31491</t>
  </si>
  <si>
    <t>GL-255555564733041</t>
  </si>
  <si>
    <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t>
  </si>
  <si>
    <t xml:space="preserve">habitacion servicio habilitado,Persiste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t>
  </si>
  <si>
    <t>HMGY31566</t>
  </si>
  <si>
    <t>GL-255555564733042</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</si>
  <si>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levonorgestrel 75 mg implante subdermico kit para inserción la IPS factura por valor de $150356 dado que no se encuentra soportado en la hoja de suministro de medicamentos requisito necesario para su respectivo cobro no dan cumplimiento a lo estipulado en la resolución 3047 de 2008 anexo 5 literal BEn caso de subsanar motivo de glosa inicial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</si>
  <si>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los medicamentos se cobran según la resolucion 033 tarifa institucional los laboratorios estan solicitados y soportados,Persiste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levanta glosa parcialmente por $142731IPS aduce que no se facturo Derecho de Sala solo se facturo insumo  Persiste valor restante por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 valor a Persistir $7625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</si>
  <si>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HMGY31630</t>
  </si>
  <si>
    <t>GL-255555564733043</t>
  </si>
  <si>
    <t>Paciente de 21 años de edadingresa el 18 de diciembreantecedente de G1P1 en pos parto del 10/12/2020 cursando con pico febril cuantificado de 393acompañado de cefalea hemicraneana de leve intensidadsangrado vaginal escaso signos vitales de ingreso T 360 FC 74 FR 20 TA 102/72 SAT 95 FIO2 021se realiza barrido ecográfico con hallazgos de hematometra en cavidad sin evidencia de restos placentariosse amplian paraclínicos con reporte de uroanálisis no sugestivo de infeccionhemograma con leucocitosis y neutrofiliadado resultados se trata de endometritis posparto se inicia manejo de AB con clindamicina y gentamicina D1 pendiente toma de ecografia transvaginalSe objeta cobro de estancia debido a que se trata de una infección posparto por inadecuado manejo de la atención del mismo por parte de la IPS por lo tanto no se reconoce su cobroGlosa realizada en gestión hospitalaria por SANDRA MARCELA MORENO GONZALEZEn caso de subsanar motivo de glosa inicial se objeta mayor valor cobrado en internación la IPS factura 4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4 = $133600</t>
  </si>
  <si>
    <t xml:space="preserve">Persiste glosa por concepto inicial Paciente de 21 años de edadingresa el 18 de diciembreantecedente de G1P1 en pos parto del 10/12/2020 cursando con pico febril cuantificado de 393acompañado de cefalea hemicraneana de leve intensidadsangrado vaginal escaso signos vitales de ingreso T 360 FC 74 FR 20 TA 102/72 SAT 95 FIO2 021se realiza barrido ecográfico con hallazgos de hematometra en cavidad sin evidencia de restos placentariosse amplian paraclínicos con reporte de uroanálisis no sugestivo de infeccionhemograma con leucocitosis y neutrofiliadado resultados se trata de endometritis posparto se inicia manejo de AB con clindamicina y gentamicina D1 pendiente toma de ecografia transvaginalSe objeta cobro de estancia debido a que se trata de una infección posparto por inadecuado manejo de la atención del mismo por parte de la IPS por lo tanto no se reconoce su cobroPersiste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,se anexa  soporte de hc y se cobra habitacion servicio habilitado </t>
  </si>
  <si>
    <t>HMGY32045</t>
  </si>
  <si>
    <t>GL-255555564733044</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</si>
  <si>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</si>
  <si>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 xml:space="preserve">el cobro de medicamentos se realiza según la resolucion 033 tarifa institucional  en el contrato actual no existe convenio para dicho cobro,Persiste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$7625 </t>
  </si>
  <si>
    <t>HMGY32176</t>
  </si>
  <si>
    <t>GL-255555564733045</t>
  </si>
  <si>
    <t>Se efectúa glosa correspondiente al cobro de 8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$252800Se objeta cobro del 1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1 consulta de primera vez por psicología facturado por $21600 no soportado como lo estipula la Resolución 3047/2008 anexo 5 literal B,Se objeta cobro del total de los materiales facturados por $535254 dado que no anexan la hoja de suministro de materiales requisito necesario para su respectivo cobroPara subsanar el motivo de glosa es necesario adjuntar la hoja de suministro de materiales el detalle de cargos y solo será objeto de pago la cantidad y los medicamentos soportados los demás quedaran glosados por soporteSe objeta cobro de los materiales y/o insumos no facturables incluidos en la dotación básica para la prestación del servicio al paciente por ende no facturable de manera adicional Decreto 2423/96 articulo 40 Total $4478724 traje desechable antifluido de protección microbiología $111968 c/u,Se objeta cobro del total de los medicamentos facturados por $104875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t>
  </si>
  <si>
    <t>Persiste glosa por conceptos iniciales ya que no se estan anexando los soportes donde se evidencie la  aplicacion de medicamamentos e insumos utilizados y facturados por la prestacion del servcio al paciente ni soporte de consulta realizada por Psicologia Igual pasa con las tarifas de translado de ambulancia no se evidencia soporteSe objeta cobro del total de los materiales facturados por $535254 dado que no anexan la hoja de suministro de materiales requisito necesario para su respectivo cobroPara subsanar el motivo de glosa es necesario adjuntar la hoja de suministro de materiales el detalle de cargos y solo será objeto de pago la cantidad y los medicamentos soportados los demás quedaran glosados por soporteSe objeta cobro de los materiales y/o insumos no facturables incluidos en la dotación básica para la prestación del servicio al paciente por ende no facturable de manera adicional Decreto 2423/96 articulo 40 Total $4478724 traje desechable antifluido de protección microbiología $111968 c/u Se objeta cobro del total de los medicamentos facturados por $104875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cobro de 1 consulta de primera vez por psicología facturado por $21600 no soportado como lo estipula la Resolución 3047/2008 anexo 5 literal B Persiste glosa por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$252800Persiste glosa por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aceptan 4 trajes se anexa soporte de notas enfermeria hc  bitacora y resolucion concpeto de oximetrias</t>
  </si>
  <si>
    <t>HMGY32200</t>
  </si>
  <si>
    <t>GL-255555564733046</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</si>
  <si>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</si>
  <si>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habitacion servicio habilitado los medicamentos se cobran según la resolucion 033 tarifa institucional los laboratorios clinicos estan solicitados y soportados,Persiste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levanta glosa IPS anexa Resolucion 033 donde se verifican valor de los medicamentos e insumos pactados entre las partes </t>
  </si>
  <si>
    <t>HMGY32223</t>
  </si>
  <si>
    <t>GL-255555564733047</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</si>
  <si>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facturado en 1 inmunoglobulina humana antiD 250 mcg solución inyectable facturado por valor de $325225 se reconoce según la circular 10 de 2020 precio máximo de medicamentos para venta al público la cual regula algunos medicamentos al régimen de control directo se reconoce por valor de $188359 por tal motivo se objeta diferencia de $136866Se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</si>
  <si>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$7625Persiste glosa por concepto inicial Mayor valor facturado en inmunoglobulina humana antiD 250 mcg solución inyectable facturado por valor de $325225  se reconoce según la circular 10 de 2020 precio máximo de medicamentos para venta al público la cual regula algunos medicamentos al régimen de control directosu  valor es  de $188359 persiste $136866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,se cobran tarifas de los medicamentos según resolucion 033 tarifa institucional en el contrato no existe listado de los medicamentos</t>
  </si>
  <si>
    <t>HMGY32245</t>
  </si>
  <si>
    <t>GL-255555564733048</t>
  </si>
  <si>
    <t xml:space="preserve">Persiste glosa  IPS NO anexa soporte de tarifas de ambulancia que menciona en respuesta enviada ,se anexa soporte de bitacora y resolucion ambulancia </t>
  </si>
  <si>
    <t>HMGY32283</t>
  </si>
  <si>
    <t>GL-255555564733049</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</si>
  <si>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</si>
  <si>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IPS NO ACEPTA OBJECION PRUEBA TREPONEMICA RAPIDA PARA SIFILIS (FTA) SEGÚN RESOLUCION 3280 DE 2018 PAG 247 Y 271 Y GUIA DE PRACTICA CLINICA GPC201441 DEL MINISTERIO DE SALUD  SE DEBE SOLICITAR PARACLINICOS PRUEBA TREPONEMICA RAPIDA (FTA) SI EL RESULT,Persiste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t>
  </si>
  <si>
    <t>HMGY32363</t>
  </si>
  <si>
    <t>GL-255555564733050</t>
  </si>
  <si>
    <t>HMGY32375</t>
  </si>
  <si>
    <t>GL-255555564733051</t>
  </si>
  <si>
    <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,TREPONEMANO SE ACEPTA LA OBJECION  SEGUN CIRCULAR NUMERO 83 MDE 24 DE MAYO DEL 2018 ES DE OBLIGATORIO CUMPLIMIENTO QUE LA INSTITUCIONES IMPLEMENTAR LAS PRUEBAS TREPONEMICAS COMO METODO DIAGNOSTICO LAS PRUEBAS NO TREPONEMICAS UDRL O RPR SE UTILIZAN PAR</t>
  </si>
  <si>
    <t>HMGY32426</t>
  </si>
  <si>
    <t>GL-255555564733052</t>
  </si>
  <si>
    <t>Se objeta cobro de los materiales y/o insumos no facturables incluidos en la dotación básica para la prestación del servicio al paciente por ende no facturable de manera adicional Decreto 2423/96 articulo 40 Total $2239362 traje desechable antifluido de protección microbiologica $111968 c/u</t>
  </si>
  <si>
    <t xml:space="preserve">Glosa aceptada por la IPS  (SE ACEPTA GLOSA POR SOBREFACTURACION EN INSUMOS NO FACTURABLES  ANTIFLUIDOS) </t>
  </si>
  <si>
    <t>HMGY33021</t>
  </si>
  <si>
    <t>GL-255555564733053</t>
  </si>
  <si>
    <t>Se objeta mayor valor cobrado en internación la IPS factura 3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3 = $100200</t>
  </si>
  <si>
    <t>HMGY33040</t>
  </si>
  <si>
    <t>GL-255555564733054</t>
  </si>
  <si>
    <t xml:space="preserve">IPS NO ACEPTA OBJECION PRUEBA TREPONEMICA RAPIDA PARA SIFILIS (FTA) SEGÚN RESOLUCION 3280 DE 2018 PAG 247 Y 271 Y GUIA DE PRACTICA CLINICA GPC201441 DEL MINISTERIO DE SALUD  SE DEBE SOLICITAR PARACLINICOS PRUEBA TREPONEMICA RAPIDA (FTA) SI EL RESULT,Persiste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</si>
  <si>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HMGY33605</t>
  </si>
  <si>
    <t>GL-255555564733055</t>
  </si>
  <si>
    <t>Se objeta cobro del 1 traslado asistencial básico terrestre secundario facturado por $190240 en soportes anexos no se evidencia la hoja de traslado no dan cumplimiento a lo normatizado en la Resolución 3047/2008 anexo 5 literal B</t>
  </si>
  <si>
    <t>NHRZ519081</t>
  </si>
  <si>
    <t>GL-255555564733090</t>
  </si>
  <si>
    <t>Se objeta cobro de 1 cuidados manejo intrahospitalarios por medicina general facturadas por $41200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$41200</t>
  </si>
  <si>
    <t xml:space="preserve">ips acepta objecion sobrefacturada </t>
  </si>
  <si>
    <t>HMGY33607</t>
  </si>
  <si>
    <t>GL-255555564733092</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</si>
  <si>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</si>
  <si>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HMGY33612</t>
  </si>
  <si>
    <t>GL-255555564733093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</si>
  <si>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</si>
  <si>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HMGY34026</t>
  </si>
  <si>
    <t>GL-255555564733095</t>
  </si>
  <si>
    <t>Facturan colesterol HDL LDL y colesterol total se objeta cobro del COLESTEROL LDL por valor de $27000 No da lugar al cobro ya que con el resultado de colesterol HDL  colesterol TOTAL se puede deducir el resultado del LDL,Se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$1226Se objeta mayor valor facturado en 1 insulina glargina 100 UI/ml la IPS factura por valor de $36018 se reconoce según la circular 10 de 2020 precio máximo de medicamentos para venta al público la cual regula algunos medicamentos al régimen de control directo se reconoce por valor de $35364 por tal motivo se objeta diferencia de $654</t>
  </si>
  <si>
    <t>HMGY34076</t>
  </si>
  <si>
    <t>GL-255555564733096</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</si>
  <si>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de coloración básica en especimen de reconocimiento facturado por $111500 c/u no soportado como lo estipula la Resolución 3047/2008 anexo 5 literal B $223000,Se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</si>
  <si>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las tarifas cobradas son las pactadas en el contrato vigente</t>
  </si>
  <si>
    <t>HMGY30161</t>
  </si>
  <si>
    <t>GL-255555564733113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</si>
  <si>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t>
  </si>
  <si>
    <t xml:space="preserve">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  Se persiste glosa correspondiente al cobro de 1 consulta de urgencias por medicina general facturado por $51900 dado que el paciente y el servicio se encuentran capitados con la IPS por ende no facturable por eventoSe persiste glosa correspondiente al cobro de 1 consulta de urgencias por medicina general facturado por $51900 dado que el paciente y el servicio se encuentran capitados con la IPS por ende no facturable por evento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  Se persiste glosa correspondiente al cobro de 1 consulta de urgencias por medicina general facturado por $51900 dado que el paciente y el servicio se encuentran capitados con la IPS por ende no facturable por eventoSe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
  </si>
  <si>
    <t>HMGY27521</t>
  </si>
  <si>
    <t>GL-255555564733114</t>
  </si>
  <si>
    <t>Se objeta cobro de 1 consulta de urgencias por medicina general facturado por $51900 dado que el paciente y el servicio se encuentran capitados con la IPS por ende no facturable por evento,Se objeta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t>
  </si>
  <si>
    <t xml:space="preserve">pte no capitado según base enviada por la eps,Se persiste glosa correspondiente al cobro de 1 consulta de urgencias por medicina general facturado por $51900 dado que el paciente y el servicio se encuentran capitados con la IPS por ende no facturable por evento Se persiste glosa correspondiente al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  ,Se persiste glosa correspondiente al cobro de 1 consulta de urgencias por medicina general facturado por $51900 dado que el paciente y el servicio se encuentran capitados con la IPS por ende no facturable por eventoSe Se persiste glosa correspondiente al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   </t>
  </si>
  <si>
    <t>HMGY31349</t>
  </si>
  <si>
    <t>GL-255555564733115</t>
  </si>
  <si>
    <t>Se objeta cobro de 1 consulta de urgencias por medicina general facturado por $51900 dado que el paciente y el servicio se encuentran capitados con la IPS por ende no facturable por evento,Se objeta cobro de laboratorios de 1mer nivel facturados por $109100 dado que el paciente y el servicio se encuentran capitados con la IPS por ende no facturable por evento 1 hemograma iv $219001 treponema pallidum anticuerpos (prueba treponemica) $87200Adicionalmente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t>
  </si>
  <si>
    <t>Se persiste glosa correspondiente al cobro de 1 consulta de urgencias por medicina general facturado por $51900 dado que el paciente y el servicio se encuentran capitados con la IPS por ende no facturable por evento Se objeta cobro de laboratorios de 1mer nivel facturados por $109100 dado que el paciente y el servicio se encuentran capitados con la IPS por ende no facturable por evento 1 hemograma iv $219001 treponema pallidum anticuerpos (prueba treponemica) $87200Adicionalmente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consulta de urgencias por medicina general facturado por $51900 dado que el paciente y el servicio se encuentran capitados con la IPS por ende no facturable por evento Se persiste glosa correspondiente al cobro de laboratorios de 1mer nivel facturados por $109100 dado que el paciente y el servicio se encuentran capitados con la IPS por ende no facturable por evento 1 hemograma iv $219001 treponema pallidum anticuerpos (prueba treponemica) $87200Adicionalmente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</si>
  <si>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HMGY33847</t>
  </si>
  <si>
    <t>GL-255555564733116</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</si>
  <si>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1 consulta de urgencias por medicina general facturado por $53700 dado que el paciente y el servicio se encuentran capitados con la IPS por ende no facturable por evento,Se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</si>
  <si>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el cobro de medicamentos se realiza según la resolucion 033 tarifa institucional  en el contrato actual no existe convenio para dicho cobro,Se persiste glosa correspondiente al cobro de 1 consulta de urgencias por medicina general facturado por $53700 dado que el paciente y el servicio se encuentran capitados con la IPS por ende no facturable por eventoSe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correspondiente al cobro de 1 consulta de urgencias por medicina general facturado por $53700 dado que el paciente y el servicio se encuentran capitados con la IPS por ende no facturable por eventoSe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t>
  </si>
  <si>
    <t>HMGY33616</t>
  </si>
  <si>
    <t>GL-255555564733117</t>
  </si>
  <si>
    <t>Se objeta cobro de 1 consulta de urgencias por medicina general facturado por $51900 dado que el paciente y el servicio se encuentran capitados con la IPS por ende no facturable por evento,Se objeta cobro de laboratorios de primer nivel facturados por $55900 dado que el paciente y el servicio se encuentran capitados con la IPS por ende no facturable por evento1 coprológico $87001 coloración gram y lectura para cualquier muestra $113001 uroanálisis $140001 hemograma iv $21900</t>
  </si>
  <si>
    <t>Se persiste glosa correspondiente al cobro de 1 consulta de urgencias por medicina general facturado por $51900 dado que el paciente y el servicio se encuentran capitados con la IPS por ende no facturable por evento Se persiste glosa correspondiente al cobro de laboratorios de primer nivel facturados por $55900 dado que el paciente y el servicio se encuentran capitados con la IPS por ende no facturable por evento1 coprológico $87001 coloración gram y lectura para cualquier muestra $113001 uroanálisis $140001 hemograma iv $21900  ,Se persiste glosa correspondiente al cobro de 1 consulta de urgencias por medicina general facturado por $51900 dado que el paciente y el servicio se encuentran capitados con la IPS por ende no facturable por eventoSe persiste glosa correspondiente al cobro de laboratorios de primer nivel facturados por $55900 dado que el paciente y el servicio se encuentran capitados con la IPS por ende no facturable por evento1 coprológico $87001 coloración gram y lectura para cualquier muestra $113001 uroanálisis $140001 hemograma iv $21900  ,se verifia en la base de la capita enviada por la eps y no se encuentra el paciente</t>
  </si>
  <si>
    <t>HMGY34982</t>
  </si>
  <si>
    <t>GL-255555564733118</t>
  </si>
  <si>
    <t xml:space="preserve">Se objeta cobro de 1 yodopovidona solución tópica 10% 120 ml $2832 c/u insumo no facturable incluido en el valor de la atención ya que hacen parte del equipamiento necesario para la prestación del servicio al paciente </t>
  </si>
  <si>
    <t xml:space="preserve">ips se acepta por sobrefacturacion,Se persiste glosa correspondiente al cobro de 1 yodopovidona solución tópica 10% 120 ml $2832 c/u insumo no facturable incluido en el valor de la atención ya que hacen parte del equipamiento necesario para la prestación del servicio al paciente  </t>
  </si>
  <si>
    <t>HMGY35086</t>
  </si>
  <si>
    <t>GL-255555564733119</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</si>
  <si>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</si>
  <si>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 xml:space="preserve">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t>
  </si>
  <si>
    <t>HMGY35100</t>
  </si>
  <si>
    <t>GL-255555564733120</t>
  </si>
  <si>
    <t>Paciente de 86 años que ingresa el 3 de enero cuadro clínico de dolor abdominal en hipocondrio derecho y vómito con antecedente de hta diabetes con Murphy positivo con diagnóstico colecistitis con colelitiasis antibiótico ampicilina día 4 por infección de vías urinarias con reporte de uro cultivo negativo a las 48 horas el día de 8 de enero de 2021 tenia programación para intervención quirúrgica la paciente en el preoperatorio presento de saturación el hospital no cuenta con oxígeno y cancelan el procedimiento medicina interna le inicia bisacodiloSe objeta cobro de estancia del día 8 de enero dado que el paciente no tiene criterios de estancia hospitalaria y le cancelaron el procedimiento quirúrgico por falta de insumo de oxigenoGlosa realizada en gestión hospitalaria por SANDRA MARCELA MORENO GONZALEZSe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3 de los 4 días facturados por lo tanto se reconoce esta y se objeta la diferencia $34600 c/u  3 = $ 103800</t>
  </si>
  <si>
    <t>Paciente de 86 años que ingresa el 3 de enero cuadro clínico de dolor abdominal en hipocondrio derecho y vómito con antecedente de hta diabetes con Murphy positivo con diagnóstico colecistitis con colelitiasis antibiótico ampicilina día 4 por infección de vías urinarias con reporte de uro cultivo negativo a las 48 horas el día de 8 de enero de 2021 tenia programación para intervención quirúrgica la paciente en el preoperatorio presento de saturación el hospital no cuenta con oxígeno y cancelan el procedimiento medicina interna le inicia bisacodiloSe objeta cobro de estancia del día 8 de enero dado que el paciente no tiene criterios de estancia hospitalaria y le cancelaron el procedimiento quirúrgico por falta de insumo de oxigenoGlosa realizada en gestión hospitalaria por SANDRA MARCELA MORENO GONZALEZSe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3 de los 4 días facturados por lo tanto se reconoce esta y se objeta la diferencia $34600 c/u  3 = $ 103800  ,se anexa soporte de hc</t>
  </si>
  <si>
    <t>HMGY35116</t>
  </si>
  <si>
    <t>GL-255555564733121</t>
  </si>
  <si>
    <t>Facturan colesterol HDL LDL y colesterol total se objeta cobro del COLESTEROL LDL por valor de $27000 No da lugar al cobro ya que con el resultado de colesterol HDL  colesterol TOTAL se puede deducir el resultado del LDL</t>
  </si>
  <si>
    <t>Facturan colesterol HDL LDL y colesterol total se objeta cobro del COLESTEROL LDL por valor de $27000 No da lugar al cobro ya que con el resultado de colesterol HDL  colesterol TOTAL se puede deducir el resultado del LDL  ,ip se acepta cobro no pertinente</t>
  </si>
  <si>
    <t>HMGY35124</t>
  </si>
  <si>
    <t>GL-255555564733122</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</si>
  <si>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</si>
  <si>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los medicamentos se cobran según la resolucion 033 tarifa institucional los laboratorios estan solicitados y soportados,Se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t>
  </si>
  <si>
    <t>HMGY35136</t>
  </si>
  <si>
    <t>GL-255555564733123</t>
  </si>
  <si>
    <t xml:space="preserve">Se efectúa glosa correspondiente al cobro de 1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
  </si>
  <si>
    <t xml:space="preserve">se anexa soporte de evolucion de terapia y concepto del ministerio para oximetrias,Se persiste glosa correspondiente al cobro de 1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
  </si>
  <si>
    <t>HMGY35142</t>
  </si>
  <si>
    <t>GL-255555564733124</t>
  </si>
  <si>
    <t>HMGY35185</t>
  </si>
  <si>
    <t>GL-255555564733125</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</si>
  <si>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con tinciones de rutina facturado por $111500 c/u no soportado como lo estipula la Resolución 3047/2008 anexo 5 literal B $223000,Se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según informe realizado por gestión hospitalaria (SANDRA MARCELA MORENO GONZALEZ) 1 de los 2 días facturados el paciente se encontraba hospitalizado en habitación de cuatro o más camas complejidad mediana $160000 c/u por lo tanto se reconoce esta y se objeta la diferencia $34600</t>
  </si>
  <si>
    <t xml:space="preserve">se anexa soporte de patologia y laboratorio clinico habitacion habilitada,Se persiste glosa por mayor valor cobrado en internación la IPS factura 2 internación en servicio de complejidad mediana habitación tres camas por $194600 según informe realizado por gestión hospitalaria (SANDRA MARCELA MORENO GONZALEZ) 1 de los 2 días facturados el paciente se encontraba hospitalizado en habitación de cuatro o más camas complejidad mediana $160000 c/u por lo tanto se reconoce esta y se objeta la diferencia $34600Se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t>
  </si>
  <si>
    <t>HMGY35618</t>
  </si>
  <si>
    <t>GL-255555564733126</t>
  </si>
  <si>
    <t>Se objeta mayor valor cobrado en internación la IPS factura 3 internación en servicio de complejidad mediana habitación tres camas por $194600 según informe realizado por gestión hospitalaria (SANDRA MARCELA MORENO GONZALEZ) 3 de los 6 días facturados el paciente se encontraba hospitalizado en habitación de cuatro o más camas complejidad mediana $160000 c/u por lo tanto se reconoce esta y se objeta la diferencia $34600  3 = $103800,Se objeta mayor valor facturado en material de osteosintesis dado que según según tarifas pactadas entre las partes en contrato SSBY2019ES2T00014972 no se tiene pactado un incremento para estos por lo tanto se reconocen según valor de factura de compra anexa y se objeta la diferencia así  Total $1633081 tornillo cortical 35 x 20 mm facturan por $32200 se reconoce por $28768 se objeta $34321 tornillo esponjoso 40 x 22 mm facturan por $39900 se reconoce por $35617 se objeta $42831 tornillo esponjoso 40 x 20 mm facturan por $39900 se reconoce por $35617 se objeta $42833 tornillo cortical 35 x 20 mm facturan por $32200 c/u se reconoce por $28768 c/u se objeta $3432  3 = $102962 pin guia 11 x 150 mm liso facturan por $104300 c/u se reconoce por $93153 c/u se objeta $11147  2 = $222941 placa 1/3 de caña de 06 H facturan por $208700 c/u se reconoce por $186306 c/u se objeta $223942 tornillo canulado de 35 x 40 mm rosca parcial facturan por $449400 c/u se reconoce por $401237 c/u se objeta $48163  2 = $96326</t>
  </si>
  <si>
    <t xml:space="preserve">se anexa concepto del ministerio de mto,Se persiste glosa por mayor valor facturado en material de osteosintesis dado que según según tarifas pactadas entre las partes en contrato SSBY2019ES2T00014972 no se tiene pactado un incremento para estos por lo tanto se reconocen según valor de factura de compra anexa y se objeta la diferencia así  Total $1633081 tornillo cortical 35 x 20 mm facturan por $32200 se reconoce por $28768 se objeta $34321 tornillo esponjoso 40 x 22 mm facturan por $39900 se reconoce por $35617 se objeta $42831 tornillo esponjoso 40 x 20 mm facturan por $39900 se reconoce por $35617 se objeta $42833 tornillo cortical 35 x 20 mm facturan por $32200 c/u se reconoce por $28768 c/u se objeta $3432  3 = $102962 pin guia 11 x 150 mm liso facturan por $104300 c/u se reconoce por $93153 c/u se objeta $11147  2 = $222941 placa 1/3 de caña de 06 H facturan por $208700 c/u se reconoce por $186306 c/u se objeta $223942 tornillo canulado de 35 x 40 mm rosca parcial facturan por $449400 c/u se reconoce por $401237 c/u se objeta $48163  2 = $96326  Se persiste glosa por mayor valor cobrado en internación la IPS factura 3 internación en servicio de complejidad mediana habitación tres camas por $194600 según informe realizado por gestión hospitalaria (SANDRA MARCELA MORENO GONZALEZ) 3 de los 6 días facturados el paciente se encontraba hospitalizado en habitación de cuatro o más camas complejidad mediana $160000 c/u por lo tanto se reconoce esta y se objeta la diferencia $34600  3 = $103800  </t>
  </si>
  <si>
    <t>HMGY35665</t>
  </si>
  <si>
    <t>GL-255555564733127</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</si>
  <si>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objeta cobro de 1 consulta de urgencias por medicina general facturado por $53700 dado que el paciente y el servicio se encuentran capitados con la IPS por ende no facturable por evento,Se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$138400,Se objeta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t>
  </si>
  <si>
    <t>Se persiste glosa por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  Se persiste glosa por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 Se persiste glosa correspondiente al cobro de 1 consulta de urgencias por medicina general facturado por $53700 dado que el paciente y el servicio se encuentran capitados con la IPS por ende no facturable por evento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por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  Se persiste glosa por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$138400Se persiste glosa por el cobro de 1 consulta de urgencias por medicina general facturado por $53700 dado que el paciente y el servicio se encuentran capitados con la IPS por ende no facturable por eventoSe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t>
  </si>
  <si>
    <t>HMGY35740</t>
  </si>
  <si>
    <t>GL-255555564733129</t>
  </si>
  <si>
    <t>Se objeta cobro de 1 surfactante pulmonar polvo para reconstituir 120 mg / 15 ml facturada por $3441488 dado que no se encuentra soportado en la hoja de suministro de medicamentos no dan cumplimiento a lo estipulado en la Resolución 3047/2008 anexo 5 literal B En caso de subsanar motivo de glosa inicial se objeta mayor valor facturado en 1 surfactante pulmonar polvo para reconstituir 120 mg / 15 ml facturada por $3441488 dado que según tarifas pactadas entre las partes en anexo de contrato (SSBY2019ES2T00014972) esta tiene un valor de $2362560 por lo tanto se reconoce por este valor y se objeta la diferencia $1078928</t>
  </si>
  <si>
    <t xml:space="preserve">SE ANEXAN SOPORTE DE HC Y NOTAS ENFERMERIA,Se persiste glosa correspondiente al cobro de 1 surfactante pulmonar polvo para reconstituir 120 mg / 15 ml facturada por $3441488 dado que no se encuentra soportado en la hoja de suministro de medicamentos no dan cumplimiento a lo estipulado en la Resolución 3047/2008 anexo 5 literal B En caso de subsanar motivo de glosa inicial se objeta mayor valor facturado en 1 surfactante pulmonar polvo para reconstituir 120 mg / 15 ml facturada por $3441488 dado que según tarifas pactadas entre las partes en anexo de contrato (SSBY2019ES2T00014972) esta tiene un valor de $2362560 por lo tanto se reconoce por este valor y se objeta la diferencia $1078928  </t>
  </si>
  <si>
    <t>HMGY36414</t>
  </si>
  <si>
    <t>GL-255555564733130</t>
  </si>
  <si>
    <t>Se objeta cobro de 1 consulta de urgencias por medicina general facturado por $ 53700 dado que el paciente y el servicio se encuentran capitados con la IPS por ende no facturable por evento,Se objeta cobro de 1 estudio con tinciones de rutina facturado por $ 111500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</si>
  <si>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 xml:space="preserve">Se levanta glosa parcial por valor de $111500 dado que IPS anexa soportes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1 consulta de urgencias por medicina general facturado por $ 53700 dado que el paciente y el servicio se encuentran capitados con la IPS por ende no facturable por evento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consulta de urgencias por medicina general facturado por $ 53700 dado que el paciente y el servicio se encuentran capitados con la IPS por ende no facturable por evento  </t>
  </si>
  <si>
    <t>HMGY36527</t>
  </si>
  <si>
    <t>GL-255555564733131</t>
  </si>
  <si>
    <t>Se objeta cobro de 1 consulta de urgencias por medicina general facturado por $53700 correspondiente al día 07/01/2021 debido a que el paciente se encuentra afiliado a la EPS COOSALUD desde el 08/01/2021 por ende solo se reconoce el servicio prestado a partir del 08/01/2021,Se objeta cobro de 1 internación complejidad mediana habitación tres camas facturado por $194600 correspondiente al día 07/01/2021 debido a que el paciente se encuentra afiliado a la EPS COOSALUD desde el 08/01/2021 por ende solo se reconoce el servicio prestado a partir del 08/01/2021,Se objeta cobro de 1 radiografía de pie facturado por $46100 correspondiente al día 07/01/2021 debido a que el paciente se encuentra afiliado a la EPS COOSALUD desde el 08/01/2021 por ende solo se reconoce el servicio prestado a partir del 08/01/2021</t>
  </si>
  <si>
    <t xml:space="preserve">no se acepta  se anexa soporte de bitacora y certificacion de coosalud </t>
  </si>
  <si>
    <t>HMGY36613</t>
  </si>
  <si>
    <t>GL-255555564733132</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</si>
  <si>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de coloración básica en especimen de reconocimiento facturado por $111500 no soportado como lo estipula la Resolución 3047/2008 anexo 5 literal B Total $223000</t>
  </si>
  <si>
    <t>se anexa soporte patologia  TREPONEMANO SE ACEPTA LA OBJECION  SEGUN CIRCULAR NUMERO 83 MDE 24 DE MAYO DEL 2018 ES DE OBLIGATORIO CUMPLIMIENTO QUE LA INSTITUCIONES IMPLEMENTAR LAS PRUEBAS TREPONEMICAS COMO METODO DIAGNOSTICO LAS PRUEBAS NO TREPONEMIC</t>
  </si>
  <si>
    <t>HMGY38311</t>
  </si>
  <si>
    <t>GL-255555564733133</t>
  </si>
  <si>
    <t>los medicamentos se cobran según la resolucion 033 tarifa institucional los laboratorios estan solicitados y soportados</t>
  </si>
  <si>
    <t>HMGY38941</t>
  </si>
  <si>
    <t>GL-255555564733134</t>
  </si>
  <si>
    <t xml:space="preserve">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t>
  </si>
  <si>
    <t>HMGY38947</t>
  </si>
  <si>
    <t>GL-255555564733135</t>
  </si>
  <si>
    <t>HMGY39002</t>
  </si>
  <si>
    <t>GL-255555564733136</t>
  </si>
  <si>
    <t>Se efectúa glosa correspondiente al cobro de 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$65400Se objeta cobro del traslado asistencial medicalizado terrestre secundario facturado por $422240 en soportes anexos no se evidencia la hoja de traslado no dan cumplimiento a lo normatizado en la Resolución 3047/2008 anexo 5 literal B,Se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t>
  </si>
  <si>
    <t>se aceptan 5 trajes se anexa soporte de hc  bitacora y resolucion ambulancia</t>
  </si>
  <si>
    <t>HMGY39022</t>
  </si>
  <si>
    <t>GL-255555564733137</t>
  </si>
  <si>
    <t>HMGY39629</t>
  </si>
  <si>
    <t>GL-255555564733138</t>
  </si>
  <si>
    <t>Se objeta cobro del traslado asistencial medicalizado terrestre secundario facturado por $307580 en soportes anexos no se evidencia la hoja de traslado no dan cumplimiento a lo normatizado en la Resolución 3047/2008 anexo 5 literal B</t>
  </si>
  <si>
    <t xml:space="preserve">se anexa soporte de bitacora y resolucion ambulancia </t>
  </si>
  <si>
    <t>HMGY39890</t>
  </si>
  <si>
    <t>GL-255555564733139</t>
  </si>
  <si>
    <t>Se objeta cobro del traslado asistencial medicalizado terrestre secundario facturado por $387660 en historia clínica anexa no se evidencia la hoja de traslado no dan cumplimiento a lo normatizado en la Resolución 3047/2008 anexo 5 literal B</t>
  </si>
  <si>
    <t>HMGY40382</t>
  </si>
  <si>
    <t>GL-255555564733140</t>
  </si>
  <si>
    <t>Se efectúa glosa correspondiente al cobro de 24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$784800</t>
  </si>
  <si>
    <t xml:space="preserve">Se aneza soporte de terapia  y concepto del ministerio de oximetrias,Se persiste glosa correspondiente al cobro de 24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$784800  </t>
  </si>
  <si>
    <t>HMGY40610</t>
  </si>
  <si>
    <t>GL-255555564733141</t>
  </si>
  <si>
    <t>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con tinciones de rutina facturado por $111500 c/u no soportado como lo estipula la Resolución 3047/2008 anexo 5 literal B $223000</t>
  </si>
  <si>
    <t>SE ANEXA SOPORTE DE HC</t>
  </si>
  <si>
    <t>HMGY40482</t>
  </si>
  <si>
    <t>GL-255555564733142</t>
  </si>
  <si>
    <t>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$98100</t>
  </si>
  <si>
    <t>se anexa soporte de evolucion de terapia y concepto del ministerio para oximetrias</t>
  </si>
  <si>
    <t>HMGY41068</t>
  </si>
  <si>
    <t>GL-255555564733143</t>
  </si>
  <si>
    <t>Se objeta cobro de los materiales y/o insumos no facturables incluidos en la dotación básica para la prestación del servicio al paciente por ende no facturable de manera adicional Decreto 2423/96 articulo 40 Total $5904973 traje desechable antifluido de protección microbiología $111968 c/u,Se objeta cobro del traslado asistencial medicalizado terrestre secundario facturado por $164500 en soportes anexos no se evidencia la hoja de traslado no dan cumplimiento a lo normatizado en la Resolución 3047/2008 anexo 5 literal B</t>
  </si>
  <si>
    <t xml:space="preserve">se aceptan 3 trajes se anexa soporte de hc  bitacora y resolucion ambulancia </t>
  </si>
  <si>
    <t>HMGY41247</t>
  </si>
  <si>
    <t>GL-255555564733144</t>
  </si>
  <si>
    <t>HMGY41297</t>
  </si>
  <si>
    <t>GL-255555564733145</t>
  </si>
  <si>
    <t>Se objeta cobro de 1 traslado asistencial medicalizado terrestre secundario facturado por $164500 en soportes anexos no se evidencia la hoja de traslado no dan cumplimiento a lo normatizado en la Resolución 3047/2008 anexo 5 literal B</t>
  </si>
  <si>
    <t>HMGY41312</t>
  </si>
  <si>
    <t>GL-255555564733146</t>
  </si>
  <si>
    <t>HMGY41471</t>
  </si>
  <si>
    <t>GL-255555564733147</t>
  </si>
  <si>
    <t>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c/u,Se objeta mayor valor facturado en 1 agua esteril para irrigación usp bolsa x 3000 ml facturado por $29005 dado que según tarifas pactadas entre las partes en anexo de contrato (SSBY2019ES2T00014972) esta tiene un valor de $23573 por lo tanto se reconoce por este valor y se objeta la diferencia $5432</t>
  </si>
  <si>
    <t>ips se acepta 3 trajes e insumo no facturable</t>
  </si>
  <si>
    <t>HMGY41506</t>
  </si>
  <si>
    <t>GL-255555564733148</t>
  </si>
  <si>
    <t>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$261600Se objeta cobro del traslado asistencial medicalizado terrestre primario facturado por $422240 en soportes anexos no se evidencia la hoja de traslado no dan cumplimiento a lo normatizado en la Resolución 3047/2008 anexo 5 literal B,Se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t>
  </si>
  <si>
    <t>se aceptan 3 trajes se anexa soporte de notas enfermeria hc  concpeto de oximetrias</t>
  </si>
  <si>
    <t>HMGY41560</t>
  </si>
  <si>
    <t>GL-255555564733149</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</si>
  <si>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t>
  </si>
  <si>
    <t>HBOG4018967</t>
  </si>
  <si>
    <t>GL-255555564733155</t>
  </si>
  <si>
    <t>Se objeta cobro de 1 honorario de ayudantía (reducción abierta de fractura mal con reducción piso de órbita) por valor de $112700 debido a que en la descripción quirúrgica no se evidencia la participación de dicho profesional no soportado como lo estipula la Resolución 3047/2008 anexo 5 literal B,Se objeta cobro de 1 soporte anestésico para consulta o apoyo diagnostico facturado por $39000 se considera sobrefacturación dado que ya se reconoció  los honorarios del anestesiologo por ende no facturable de manera adicional,Se objeta cobro por mayor valor facturado en los siguientes materiales de osteosintesis dado que en el contrato pactado entre las partes no se encuentra estipulado incremento alguno para dicho servicio por ende se considera no pactado entre las partes se reconoce a factura de compra sin incremento Total $999121 placa recta 4 orf sist 20 mm facturan por valor de $313936 se reconoce por $280300 se objeta $336368 tornillo max drive sist 20 mm x 47 mm facturan por valor de $115136 c/u  se reconoce por $102800 se objeta $123362 placa l der izq 45 orf puente mediano facturan por valor de $503440 c/u  se reconoce por $449500 se objeta $53940,Se objeta mayor valor cobrado en internación IPS factura 7 internación complejidad alta habitación unipersonal (incluye aislamiento) por $339400 c/u dado que según informe realizada por gestión hospitalaria (DAMARIS TATIANA SANCHEZ VELASCO) el paciente se encontraba hospitalizado en internación complejidad alta habitación bipersonal por $290400 c/u por lo tanto se reconoce esta y se objeta la diferencia $49000 c/u 7= $343000</t>
  </si>
  <si>
    <t>ips acepta diferencia en estancia /////   ips  anexa historia clinica donde se evidencia en el folio 20  la ayudantia se encuentra descrita donde  dice cirujano 2 315664 gonzalez rodriguez luis vicente  //////// eps levanta objecion sobre el incremento del precio de compra del material osteosintesis el cual se fija en el 12%  (decreto 2423) sobre el precio de compra  //////   ips acepta sobrefacturacion en interconsulta</t>
  </si>
  <si>
    <t>HBOG4024369</t>
  </si>
  <si>
    <t>GL-255555564733198</t>
  </si>
  <si>
    <t>Se objeta cobro de 1 soporte anestésico para consulta o apoyo diagnostico facturado por $40400 se considera sobrefacturación dado que ya se reconoció  los honorarios del anestesiologo por ende no facturable de manera adicional,Se objeta el cobro total de medicamentos por valor de $291222 en historia clínica anexa no se evidencia el reporte del suministro soporte necesario para su respectivo cobro según lo establecido en la resolución 3047/2008 Se solicita a la IPS anexar con la respuesta a glosa copia del detalle de cargos de la factura para la verificación de lo cobrado con lo soportado</t>
  </si>
  <si>
    <t>ips anexa notas de enfermeria donde se evidencia la administracion de los medicamentos ///// ips acepta sobrefacturacion en interconsulta</t>
  </si>
  <si>
    <t>HBOG4024372</t>
  </si>
  <si>
    <t>GL-255555564733202</t>
  </si>
  <si>
    <t>Se objeta cobro de 1 soporte anestésico para consulta o apoyo diagnóstico facturado por $40400 se considera sobrefacturación dado que ya se reconoció  los honorarios del anestesiologo por ende no facturable de manera adicional,Se objeta cobro de los siguientes insumos y/o equipos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$21967211 guia biliar electroquirúrgica 035 480 cm $6988281 papilotomo trensado 5 FR $7148931 cateter balon triple lumen para duodenoscopia $783000</t>
  </si>
  <si>
    <t xml:space="preserve">no acuerdo entre las partes glosa sostenida la ips aduce "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reitera glosa  //////  ips  no acepta glosa aplica cobro de consulta preanestesica de acuerdo a lo indicado en el art 48 paragrafo 1 y 2 del decreto 2423/96 no hay acuerdo entre las parte </t>
  </si>
  <si>
    <t>HBOG4025438</t>
  </si>
  <si>
    <t>GL-255555564733203</t>
  </si>
  <si>
    <t>Se objeta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Total $21843002 set de drenaje multiproposito con micropuncion $1092150 c/uSe objeta cobro de los siguientes materiales insumos no facturables incluidos en el valor de la atención ya que hace parte del equipamiento necesario para la prestación del servicio al paciente $11122 cuchilla de bisturí n 11 $556 c/u,Se objeta cobro de los siguientes medicamentos no facturables incluidos  en el valor de la atención ya que hacen parte del equipamiento necesario para la prestación del servicio al paciente $61204 lidocaina 2 %  solución inyectable 10 ml $1530 c/u</t>
  </si>
  <si>
    <t>no hay acuerdo entre las partes en cuanto a los insumos la ips aduce  "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sostiene objecion /////   ips acepta concepto de glosa por un valor de $6120</t>
  </si>
  <si>
    <t>HBOG4025531</t>
  </si>
  <si>
    <t>GL-255555564733204</t>
  </si>
  <si>
    <t>Se objeta cobro de 68 oxigeno por cánula nasal (por hora) facturado por $2300 c/u en soportes anexos no se evidencia la hoja de suministro donde se reporte las horas y los litros por minutos suministrados no dan cumplimiento a lo estipulado en la Resolución 3047/2008 anexo 5 literal B Total $156400Se objeta mayor valor facturado en 1 insulina lispro 100 UI/ml  la IPS factura por valor de $22583 se reconoce según la circular 10 de 2020 precio máximo de medicamentos para venta al público la cual regula algunos medicamentos al régimen de control directo se reconoce por valor de $19932  por tal motivo se objeta diferencia de $2651</t>
  </si>
  <si>
    <t>ips anexa soporte de la hoja de suministro de oxigeno /////  ips  acepta objecion insulina lispro recombinante precio regulado</t>
  </si>
  <si>
    <t>HBOG4026126</t>
  </si>
  <si>
    <t>GL-255555564733205</t>
  </si>
  <si>
    <t>Se efectúa glosa correspondiente al cobro de 1 hemoclasificacion factor Rh $26200 y 1 hemoclasificación sistema aob inversa $32200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t>
  </si>
  <si>
    <t>eps levanta objecion el hus no reralizo cobro de prueba cruzada hemoclasificacion sistema rh antigeno rh d en tubohemoclasificacion sistema abo inversa hemoclasificacion serica por microtecnica son facturables</t>
  </si>
  <si>
    <t>HBOG4027642</t>
  </si>
  <si>
    <t>GL-255555564733208</t>
  </si>
  <si>
    <t>Se objeta cobro de 1 aguja paracentesis pigtail 5F 15 cm $205632 insumo utilizado en un procedimiento del capitulo IV (paracentesis) según articulo 57 los insumos de dicho capitulo se encuentran incluidos en los procedimiento por ende no facturable de manera adicional ,Se objeta cobro de 1 soporte anestésico para consulta o apoyo diagnostico facturado por $40400 se considera sobrefacturación dado que ya se reconoció  los honorarios del anestesiologo por ende no facturable de manera adicional,Se objeta cobro de los siguientes laboratorios debido a que en historia clínica anexa no se encuentran soportados requisitos necesarios para el cobro de la atención como lo estipula la Resolución 3047/2008 anexo 5 literal B numeral 10 $1 Mycobacterium tuberculosis cultivo $655001 Mycobacterium identificación reacción en cadena de la polimerasa $350200En caso de subsanara motivo de glosa inicial se objeta cobro de 1 mycobacterium tuberculosis identificación reacción en cadena de la polimerasa facturada por $350200 con el código 908825 dado que no se encuentra tarifa pactada entre las partes para dicho servicio adicionalmente dicho código no se encuentra en manual tarifario SOAT (según tarifas pactadas entre las partes)  se solicita a la IPS justificar su tarifa en caso de ser cotización debe estar avalada por la EPS,Se objeta cobro de los siguientes medicamentos soluciones anestesicos materiales y/o insumos no facturables incluidos en los derechos de sala según decreto 2423/96 articulo 55 paragrafo 1 y 5 $3246751 sevoflurano 100 ml solución para inhalación $324675</t>
  </si>
  <si>
    <t xml:space="preserve">no hay acuerdo entre las partes en cuanto a los insumos la ips aduce  "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sostiene objecion /////    ips acepta concepto de glosa por sevoflurano  por un valor de $324675   /////    ips no acepta glosa por  cobro de consulta preanestesica  de acuerdo a lo indicado en el art 48 paragrafo 1 y 2 del decreto 2423/96  adicional se realizo el dia se realizo el 22/02/2021 y la intervencio se realizo el dia 24/02/2021  la eps sostiene objecion consulta preanestesica no facturable   ////// ips soporta  glosa  paciente con tumor maligno de los bronquios o del pulmon parte no especificada    del bronquio para la língula y del bronquio para el lii y se extiende ocupando todo el lii la língula y parte del lsi mide 142 x 74 x 74 mm (lxapxt) adicional la tarifa del  901230 mycobacterium tuberculosis cultivo (19313) decreto 2423/96 la tarifa de 908825 mycobacterium tuberculosis identificacion reaccion en cadena de la pollmerasa corresponde a tarifa institucional resolucion 186 de 2020 paquetes institucionales  </t>
  </si>
  <si>
    <t>HBOG4027793</t>
  </si>
  <si>
    <t>GL-255555564733209</t>
  </si>
  <si>
    <t>Se objeta cobro de 1 estudio de coloración básica en espécimen de reconocimiento dado que la IPS factura Colecistectomia por laparoscopia código 37508512104 dicho servicio tiene tarifa integral el cual incluye el estudio según lo estipulado en el Manual tarifario soat articulo 39 parágrafo por ende no facturable de manera adicional $111500,Se objeta cobro de 1 soporte anestésico para consulta o apoyo diagnostico facturado por $40400 se considera sobrefacturación dado que ya se reconoció  los honorarios del anestesiologo por ende no facturable de manera adicional,Se objeta cobro de los honorarios de ayudantia del procedimiento colecistectomía vía laparoscópica dado que en el informe quirúrgico no se evidencia la participación de dicho profesional por ende no se reconoce por no soportado $116700,Se realiza glosa de los siguientes accesorios se considera  no facturable dado que fueron utilizados durante la realización de procedimientos quirúrgicos por lo tanto se encuentra incluida en los derechos de sala de acuerdo con lo descrito en el decreto 2423/96 articulo 49 "No se reconocerá valores adicionales por el empleo de accesorios e implementos de los equipos que se utilicen en la práctica de las intervenciones y procedimientos aunque estos no sean reutilizables" Hace parte de la dotación básica de los equipos del servicio son gastos operacionales en que incurre la IPS por lo cual es responsable de los mismos $8152671 ligaclip de polimiero no absorbible $945001 trocar desechable 12 mm x 150 mm con cuchilla $1686831 trocar óptico desechable 12 mm x 150 mm sin cuchilla $2249102 trocar desechable 5 mm x 100 mm con cuchilla $163587 c/uSe realiza glosa correspondiente al cobro de los siguientes insumos y/o materiales se consideran no facturables incluidos en la estancia y/o derechos de sala necesarios para la prestación del servicio $5029091 reservorio de succión 450 ml con conector en Y valvula $1559921 dren siliconado redondo sin conector $1646671 celulosa oxidada regenerada 76 cm x 102 cm $182250</t>
  </si>
  <si>
    <t>ips anexa historia clinica donde se evidencia en el folio 159  la ayudantia se encuentra descrita donde  dice cirujano 2 79144781 roa rossi gabriel alberto  ///// no hay acuerdo entre las partes en cuanto a los insumos la ips aduce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sostiene objecion  ////ips  acepta concepto de glosa por un valor de $155992  //// no hay acuerdo entre las partes en cuanto a los insumos la ips aduce  "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ssotiene objecion  //////eps levanta  glosa estudio de coloracion basica  en especimen de reconocimiento no esta incluido  dentro del procediemiento colecistectomia por laparoscopia eps sostiene como no facturable soporte anestesia no hay acuerdo</t>
  </si>
  <si>
    <t>FEHF93400</t>
  </si>
  <si>
    <t>GL-255555564733229</t>
  </si>
  <si>
    <t xml:space="preserve">Se objeta mayor valor cobrado en internación la IPS factura 2 habitación bipersonal complejidad mediana por $229000 c/u según informe realizada por gestión hospitalaria (MALEIBY AGUIRRE DUARTE) el paciente se encontraba hospitalizado en habitación de cuatro o más camas complejidad mediana $177800 c/u por lo tanto se reconoce esta y se objeta la diferencia $51200 c/u 2= $102400 </t>
  </si>
  <si>
    <t>Se levanta glosa SE ADJUNTA SOPORTE DE HISTORIA CLINICA QUE EVIDENCIA LA ESTANCIA DEL PACIENTE</t>
  </si>
  <si>
    <t>HBOG4032577</t>
  </si>
  <si>
    <t>GL-255555564733253</t>
  </si>
  <si>
    <t>Se objeta cobro de 6 equipo de extension anestesia $808 c/u insumo no facturable incluido en el valor de la atención ya que hacen parte del equipamiento necesario para la prestación del servicio al paciente $4848,Se objeta mayor valor facturado en 2 insulina Lispro recombinante vial solución inyectable 100 UI/ml la IPS factura por valor de $22583 c/u se reconoce según la circular 10 de 2020 precio máximo de medicamentos para venta al público la cual regula algunos medicamentos al régimen de control directo se reconoce por valor de $19932 por tal motivo se objeta diferencia de $2651 c/u  2 = $5302</t>
  </si>
  <si>
    <t>ips acepta cocepto de glosa por equipo extension de anestesia por un cvalor de $4848   ////    ips soporta objecioninsulina lispro facturado según tarifas institucionales resolucion hus 139 de 2020</t>
  </si>
  <si>
    <t>HBOG4031492</t>
  </si>
  <si>
    <t>GL-255555564733257</t>
  </si>
  <si>
    <t>Se  objeta cobro de 4    pielografía percutánea    por    valor    de    $   230400 c/u    en    los    soportes    anexos    por        la    IPS    no    se    evidencia    su    realización    como    lo estipula la Resolución 3047 de 2008 Total $ 921600,Se objeta cobro de 1 soporte anestésico para consulta o apoyo diagnóstico facturado por $40400 se considera sobrefacturación dado que ya se reconoció  los honorarios del anestesiologo por ende no facturable de manera adicional,Se objeta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2 set de drenaje multiproposito con micropuncion $1092150 c/uSe objeta cobro de los siguientes materiales insumos no facturable incluidos en los derechos de sala según lo contemplado en el Decreto 2423/96 articulo 55 paragrafo 5 por ende no facturable de manera adicional1 cuchilla para bisturi 11 $5562 cuchilla para bisturi 15 $307 c/u4 electrodo electrocardiograma adulto $304 c/uSe objeta cobro de 1 equipo de extensión anestesia $808 c/u insumo no facturable incluido en el valor de la atención ya que hacen parte del equipamiento necesario para la prestación del servicio al paciente</t>
  </si>
  <si>
    <t xml:space="preserve">no hay acuerdo entre las partes en cuanto a los insumos la ips aduce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sostiene objecion  ////////// ips no acepta glosa aplica cobro de consulta preanestesica de acuerdo a lo indicado en el art 48 paragrafo 1 y 2 del decreto 2423/96 eps nsostiene objecion no hay acuerdo entre las partes////////  ips acepta glosa parcial or un valor de $230400 ya que solo se evidenia la realizacion de tres pielografias la cual se anexan </t>
  </si>
  <si>
    <t>HNSM1021994</t>
  </si>
  <si>
    <t>GL-255555564733259</t>
  </si>
  <si>
    <t>Se objeta cobro de los siguientes laboratorios facturados por $440100 dado que en la historia clínica anexa no se evidencia soportado el resultado de estos ni comentados requisito necesario para su respectivo cobro no dan cumplimiento a lo estipulado en la Resolución 3047/2008 anexo 5 literal B1 tripanosoma cruzi prueba (de machado guerreiro) $382001 urocultivo $663001 citomegalovirus anticuerpos G $672001 rubeola anticuerpos IG G $836001 Toxoplasma anticuerpo IG M $924001 Toxoplasma anticuerpo IG G $92400</t>
  </si>
  <si>
    <t>IPS NO ACEPTA GGLOSA SE ANEXA SOPORTE PARA AYUDAS DIAGNOSTICAS REALIZADAS</t>
  </si>
  <si>
    <t>FEHF33155</t>
  </si>
  <si>
    <t>GL-255555564733281</t>
  </si>
  <si>
    <t xml:space="preserve">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 1996 (servicios básicos de la estancia) </t>
  </si>
  <si>
    <t>NO SE ACEPTA OBJECION POR CONSULTA DE TRABAJO SOCIAL  FACTURABLE PACIENTE CON POBRES CONTROLES PRENATALES EL CUAL ES INDISPENSABLE EVALUAR SU RIESGO PSICOSOCIAL QUE PUEDAN AFECTAR LA INTEGRIDAD DE LA PACIENTE</t>
  </si>
  <si>
    <t>FEHF33877</t>
  </si>
  <si>
    <t>GL-255555564733283</t>
  </si>
  <si>
    <t>Se objeta cobro de 1 heparina de bajo peso molecular enoxaparina sódica 60 mg de  las 5 facturadas debido a que en la historia clínica anexa se evidencia soportado el suministro de 4 ampollas las demás no se encuentran soportadas no dan cumplimiento a lo estipulado en la resolución 3047/2008 anexo 5 literal B $9756,Se objeta mayor valor cobrado en internación la IPS factura 2 internación en unidad de cuidado intensivo adulto por $1309000 c/u según informe realizado por gestión hospitalaria (MALEIBY AGUIRRE DUARTE) el paciente se encontraba hospitalizado en habitación de cuatro o más camas complejidad mediana $154600 c/u por lo tanto se reconoce esta y se objeta la diferencia $1154400  2 = $ 2308800</t>
  </si>
  <si>
    <t>Se ACEPTA OBJECION PARCIAL POR FALTA DE SOPORTE EN ADMINISTRACION DE 1 ENOXAPARINA DE 60 PO VALOR DE $ 9756 SE ADJUNTA REGISTRO DE ENFERMERIA PARA REVISION NO SE ACEPTA OBJECION POR FACTURACION DE ESTANCIAS CORRESPONDEN A LOS DIAS SOPORTADOS EN HISTORIA CLINICA DIA 4 ESTANCIA CUATRO CAMAS Y DIA 5 Y 6 ESTANCIA EN INTENSIVOS</t>
  </si>
  <si>
    <t>HZIP5548300</t>
  </si>
  <si>
    <t>GL-255555564733286</t>
  </si>
  <si>
    <t>Se objeta cobro de 35 oxigeno por cánula nasal facturado por $2300 c/u en soportes anexos no se evidencia la hoja de suministro donde se reporte las horas y los litros por minutos suministrados no dan cumplimiento a lo estipulado en la Resolución 3047/2008 anexo 5 literal B Total $80500,Se objeta el cobro de 1 citrulina anticuerpos (anti péptido cíclicio citrulinado) por valor de $ 52400 ya que no anexan resultado como requisito para el cobro de la atención según lo estipulado en la Resolución 3047/2008 anexo 5 literal B numeral 10 literal f</t>
  </si>
  <si>
    <t>ips anexa soporte donde se evidencia hoja de suministro de oxigeno ///// ips anexa  resultado de ayuda diagnostica</t>
  </si>
  <si>
    <t>FEHF104288</t>
  </si>
  <si>
    <t>GL-255555564733287</t>
  </si>
  <si>
    <t>Se objeta cobro de 1 estudio de coloración básica en especimen de reconocimiento facturado por $111500 no soportado como lo estipula la Resolución 3047/2008 anexo 5 literal B,Se objeta cobro de 3 oxitocina 10 UI sol iny $ 1898 c/u no facturable está incluido en los derechos de sala Decreto 2423/96 Art 55 Total $ 5694</t>
  </si>
  <si>
    <t>SE ACEPTA OBJECION PARCIAL POR SOBREFACTURACION EN MEDICAMENTO OXITOCINA INCLUIDO EN DERECHOS DE SALA DE PROCEDIMIENTO QX NO SE ACEPTA OBJECION POR SOPORTE DE PATOLOGIA SE ADJUNTA PARA VERIFICACION</t>
  </si>
  <si>
    <t>HBOG4029247</t>
  </si>
  <si>
    <t>GL-255555564733289</t>
  </si>
  <si>
    <t>Se objeta cobro de 2 estudio con tinciones de rutina facturado por $ 111500 c/u no soportado como lo estipula la Resolución 3047/2008 anexo 5 literal B $223000,Se objeta mayor valor facturado en el procedimiento resección de tumor de ovario por laparoscopia con el código 652302 por valor de $1487400 se verifica en manual tarifario Soat  10% (según tarifas pactadas entre las partes) y este pertenece al grupo quirúrgico 07 por ende se reconoce por $1120230 se objeta la diferencia $367170 Adicionalmente se objeta cobro de 1 honorario de ayudantía (resección de tumor de ovario por laparoscopia) por valor de $95100 debido a que en la descripción quirúrgica no se evidencia la participación de dicho profesional no soportado como lo estipula la Resolución 3047/2008 anexo 5 literal BSe objeta cobro de derecho de materiales en legrado obstétrico no facturable están incluidos en los derechos de sala según Decreto 2423/96 articulo 55 parágrafo 3 $63000Se objeta cobro de 1 honorario de ayudantía del procedimiento legrado uterino ginecológico por valor de $73200 debido a que en la descripción quirúrgica no se evidencia la participación de dicho profesional no soportado como lo estipula la Resolución 3047/2008 anexo 5 literal B Adicionalmente se evidencia que el procedimiento pertenece al grupo quirúrgico 03 según lo estipulado  en el (Art 48 Decreto 2423/1996) solo hay lugar a reconocimiento de dichos honorarios a partir del grupo quirúrgico 06 en consecuencia no se reconoce su cobro,Se realiza glosa correspondiente al cobro de los siguientes accesorios y/o emplementos de equipos se consideran no facturables dado que fueron utilizados durante la realización de procedimiento quirúrgico por lo tanto se encuentra incluido en los derechos de sala de acuerdo con lo descrito en el decreto 2423/96 articulo 49 "No se reconocerá valores adicionales por el  empleo de accesorios e implementos de los equipos que se utilicen en la práctica de las intervenciones y procedimientos aunque estos no sean reutilizables"1 trocar optico desechable 12 mm x 100 mm sin cuchilla $1686831 pinza laparoscopia 5 mm 37 cm $2838151</t>
  </si>
  <si>
    <t>ips acepta ajuste de grupo 9 a grupo 7 del procedimiento reseccion de tumor de ovario diferencia $ 367100 eps levanta  ajuste de ayudantia quirurgica en "legrado" ya que "no se esta facturando"   frente a la participacion de ayudante quirurgico para el grupo 7 es facturable por decreto 2423 en la descripcion quirurgica se encuentra el nombre y registro claramente del cirujano no 2  ips anexa pdf  no hay acuerdoo entre las partes en cuanto a insumos e implemetpos no facturables la ips aduce"  por el cobro de materiales especiales para "cirugia laparascopica" no es cierto que el manual incluya estos elementos especificos para poder hacer la tecnica " el decreto 2423 del "96" solo inluye este tipo de procedimientos por via abierta  por lo tanto no menciona ningun dispositivo de uso laparoscopico siendo no objetiva la afirmacion de la auditoria que se encuentran incluidos concluyendo son dispositivos  e insumos facturables al no hacer parte de la dotacion de la sala  habilitación   y no estar detallados dentro del paquete de materiales eps sostiene objecion //////   ips anexa soporte donde se evidencian la realizacion y resultado estudio de coloracion basica  en especimen de reconocimiento</t>
  </si>
  <si>
    <t>NHRZ525124</t>
  </si>
  <si>
    <t>GL-255555564733294</t>
  </si>
  <si>
    <t>Se objeta cobro del total de los medicamentos facturados por $49613 dado que no anexan la hoja de suministro de medicamentos requisito necesario para su respectivo cobro Para subsanar el motivo de glosa es necesario adjuntar la hoja de suministro de medicamentos el detalle de cargos y solo será objeto de pago la cantidad y los medicamentos soportados los demás quedaran glosados por soporte</t>
  </si>
  <si>
    <t>ips anexa notas de enfermeria donde se evidencia la administracion de los medicamentos</t>
  </si>
  <si>
    <t>NHRZ525395</t>
  </si>
  <si>
    <t>GL-255555564733295</t>
  </si>
  <si>
    <t>Se objeta 12 oxigeno por cánula nasal por hora el cual no se encuentra soportado en la historia clínica mediante hoja de consumo de oxigeno que indique la cantidad de horas en las que se suministra el oxigeno y el flujo al que pasa el mismo según lo establecido en el anexo técnico N 5 de la resolución 3047/08 $27600,Se objeta cobro de los siguientes materiales insumos no facturables incluidos en el valor de la atención ya que hace parte del equipamiento necesario para la prestación del servicio al paciente1 incentivo respiratorio inspirometro $49641Se objeta cobro de 1 camara espaciadora para aplicación inhaladores por via respiratoria adulto $4716 insumo no facturable incluido en la terapia respiratoria según lo establecido en el articulo 57 Decreto 2423/96 servicio del capitulo IV</t>
  </si>
  <si>
    <t xml:space="preserve"> el hus soporta glosa el insumo  inspirometro de incentivo respiratorio  y camara espaciadora para aplicación de inhaladores por vìa respiratoria es usado para terapia y  no esta incluido en la prestacion del servicio   /////// ips acepta concep to de glosa por un valor de $27600</t>
  </si>
  <si>
    <t>HMGY52510</t>
  </si>
  <si>
    <t>GL-255555564733304</t>
  </si>
  <si>
    <t>Se objeta cobro de 1 estudio de coloración básica en biopsia facturado por $96800 no soportado como lo estipula la Resolución 3047/2008 anexo 5 literal B</t>
  </si>
  <si>
    <t>HMGY57480</t>
  </si>
  <si>
    <t>GL-255555564733305</t>
  </si>
  <si>
    <t>Se objeta cobro de 3 estudio de coloración básica en biopsia facturado por $96800 c/u no soportado como lo estipula la Resolución 3047/2008 anexo 5 literal B</t>
  </si>
  <si>
    <t>HZIP5561081</t>
  </si>
  <si>
    <t>GL-255555564733364</t>
  </si>
  <si>
    <t>Se objeta cobro de 1 educación grupal en salud facturado por $10000 servicio realizado por enfermería por ende no facturable de manera adicional dado que dicho servicio se encuentra comprendido en los servicios básicos de la estancia según lo estipulado en el Decreto 2423/96 articulo 40,Se objeta cobro de 6 oxitocina 10 UI sol iny $ 1427 c/u no facturable está incluido en los derechos de sala Decreto 2423/96 Art 55 Total $ 8562Se objeta el cobro de 1 fitomenadiona vitamina k sol iny 2 mg por valor $14936 medicamento no facturable dado que fue suministrado al recién nacido durante la atención del parto por lo tanto se encuentra incluida en derechos de sala según Art 55 parágrafo 3 del Decreto 2423 de 1996 SOAT</t>
  </si>
  <si>
    <t>ips acepta sobrefacturacion en atencion y en medicamntos e insumos no facturables</t>
  </si>
  <si>
    <t>FEHF124055</t>
  </si>
  <si>
    <t>GL-255555564733381</t>
  </si>
  <si>
    <t>Se objeta mayor valor facturado en 1 levonorgestrel 75 mg implante subdermico kit para inserción la IPS factura por valor de $191976 se reconoce según la circular 10 de 2020 precio máximo de medicamentos para venta al público la cual regula algunos medicamentos al régimen de control directo se reconoce por valor de $142731 por tal motivo se objeta diferencia de $49245</t>
  </si>
  <si>
    <t xml:space="preserve"> SE LEVANTA glosa   tarifas  facturadas son de acuerdo al manual tarifario institucional  se anexa manual para su verificacion </t>
  </si>
  <si>
    <t>HMGY75145</t>
  </si>
  <si>
    <t>GL-255555564733385</t>
  </si>
  <si>
    <t>Se objeta cobro de los materiales y/o insumos no facturables incluidos en la dotación básica para la prestación del servicio al paciente por ende no facturable de manera adicional Decreto 2423/96 articulo 401 bata paciente adulto manga sisa desechable $6587</t>
  </si>
  <si>
    <t xml:space="preserve">Se persiste glosa correspondiente al cobro de los materiales y/o insumos no facturables incluidos en la dotación básica para la prestación del servicio al paciente por ende no facturable de manera adicional Decreto 2423/96 articulo 401 bata paciente adulto manga sisa desechable $6587  </t>
  </si>
  <si>
    <t>HBOG4034628</t>
  </si>
  <si>
    <t>GL-255555564733388</t>
  </si>
  <si>
    <t>Se objeta cobro de 1 soporte anestésico para consulta o apoyo diagnostico facturado por $40400 se considera sobrefacturación dado que ya se reconoció  los honorarios del anestesiologo por ende no facturable de manera adicional</t>
  </si>
  <si>
    <t>eps levanta objecion consulta soportada</t>
  </si>
  <si>
    <t>HBOG4036871</t>
  </si>
  <si>
    <t>GL-255555564733400</t>
  </si>
  <si>
    <t>Se objeta cobro de honorario de ayudantía en los siguientes procedimientos realizados en el mismo acto quirúrgico debido a que en la descripción quirúrgica no se evidencia la participación de dicho profesional no soportado como lo estipula la Resolución 3047/2008 anexo 5 literal B Total $4205001 honorario ayudantia colgajo local de piel compuesto de vecindad $841001 honorario ayudantia colgajo local de piel compuesto de vecindad $841001 honorario ayudantia colgajo local de piel compuesto de vecindad $841001 honorario ayudantia colgajo local simple de piel entre cinco a diez centímetros cuadrados $168200</t>
  </si>
  <si>
    <t>eps levanta objecion se revisa y evidencia ayuantia</t>
  </si>
  <si>
    <t>HBOG4037025</t>
  </si>
  <si>
    <t>GL-255555564733401</t>
  </si>
  <si>
    <t>Se objeta cobro de los siguientes materiales y/o insumos no facturables incluidos en los derechos de sala y/o derechos de materiales según lo estipulado en el Decreto 2423/96 articulo 55 y articulo 49 parágrafo 2 "No se reconocerá valores adicionales por el  empleo de accesorios e implementos de los equipos que se utilicen en la práctica de las intervenciones y procedimientos aunque estos no sean reutilizables"  $17772701 pinza para cirugia abierta 18 cm x 36 mm $1777270Se objeta cobro de 1 inspirometro incentivo $42194 c/u insumo utilizado en un procedimiento del capitulo IV (terapia respiratoria) según articulo 57 los insumos de dicho capitulo se encuentran incluidos en los procedimiento por ende no facturable de manera adicional Se objeta cobro de 1 reservorio de succión 450 ml con conector en Y válvula de reflujo facturado por $152767 se considera no facturable incluido en los derechos de sala dado que se conecta a la maquina de la unidad por ende no facturable de manera adicional</t>
  </si>
  <si>
    <t>ips acepta glosa parcial por insumos no factuables eps levanta dferencia en insuos facturabes</t>
  </si>
  <si>
    <t>HBOG4038733</t>
  </si>
  <si>
    <t>GL-255555564733451</t>
  </si>
  <si>
    <t>Se objeta cobro de los siguientes materiales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$6105921 trocar óptico 5mm100mm desechable $1640401 trocar óptico desechable 12mm x 100mm sin cuchilla $1687631 trocar desechable 5mm x 100mm con cuchilla $1591901 clip sistema de ligadura XL $118599</t>
  </si>
  <si>
    <t>eps levanta objecion insumos facturables</t>
  </si>
  <si>
    <t>HMGY80268</t>
  </si>
  <si>
    <t>GL-255555564733453</t>
  </si>
  <si>
    <t xml:space="preserve">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$103800 </t>
  </si>
  <si>
    <t>HMGY80336</t>
  </si>
  <si>
    <t>GL-255555564733454</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</si>
  <si>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$13265 medicamento no facturable dado que fue suministrado al recién nacido durante la atención del parto por lo tanto se encuentra incluida en derechos de sala según Art 55 parágrafo 3 del Decreto 2423 de 1996 SOAT</t>
  </si>
  <si>
    <t>HMGY80854</t>
  </si>
  <si>
    <t>GL-255555564733461</t>
  </si>
  <si>
    <t>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t>
  </si>
  <si>
    <t>HMGY81198</t>
  </si>
  <si>
    <t>GL-255555564733462</t>
  </si>
  <si>
    <t>HMGY82292</t>
  </si>
  <si>
    <t>GL-255555564733464</t>
  </si>
  <si>
    <t>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facturado en 1 inmunoglobulina humana antiD 300 mcg solución inyectable facturado por valor de $237650 se reconoce según la circular 10 de 2020 precio máximo de medicamentos para venta al público la cual regula algunos medicamentos al régimen de control directo se reconoce por valor de $188359 por tal motivo se objeta diferencia de $49291</t>
  </si>
  <si>
    <t xml:space="preserve">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mayor valor facturado en 1 inmunoglobulina humana antiD 300 mcg solución inyectable facturado por valor de $237650 se reconoce según la circular 10 de 2020 precio máximo de medicamentos para venta al público la cual regula algunos medicamentos al régimen de control directo se reconoce por valor de $188359 por tal motivo se objeta diferencia de $49291  Se persiste glosa por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t>
  </si>
  <si>
    <t>HMGY82558</t>
  </si>
  <si>
    <t>GL-255555564733465</t>
  </si>
  <si>
    <t xml:space="preserve">Se objeta mayor valor cobrado en internación la IPS factura 3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3 = $103800 </t>
  </si>
  <si>
    <t xml:space="preserve">Se persiste glosa por mayor valor cobrado en internación la IPS factura 3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3 = $103800  </t>
  </si>
  <si>
    <t>HMGY82738</t>
  </si>
  <si>
    <t>GL-255555564733466</t>
  </si>
  <si>
    <t>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t>
  </si>
  <si>
    <t xml:space="preserve">Se persiste glosa por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t>
  </si>
  <si>
    <t>HMGY82820</t>
  </si>
  <si>
    <t>GL-255555564733467</t>
  </si>
  <si>
    <t>Se objeta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$173000</t>
  </si>
  <si>
    <t xml:space="preserve">Se persiste glosa por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$173000  </t>
  </si>
  <si>
    <t>HMGY82921</t>
  </si>
  <si>
    <t>GL-255555564733468</t>
  </si>
  <si>
    <t xml:space="preserve">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t>
  </si>
  <si>
    <t xml:space="preserve">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t>
  </si>
  <si>
    <t>HMGY83333</t>
  </si>
  <si>
    <t>GL-255555564733469</t>
  </si>
  <si>
    <t>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t>
  </si>
  <si>
    <t xml:space="preserve">Se persiste glosa por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$34600Se persiste glosa correspondiente al cobro de 1 fitomenadiona vitamina K1 por valor $2025 medicamento no facturable dado que fue suministrado al recién nacido durante la atención del parto por lo tanto se encuentra incluida en derechos de sala según Art 55 parágrafo 3 del Decreto 2423 de 1996 SOAT   </t>
  </si>
  <si>
    <t>HMGY84897</t>
  </si>
  <si>
    <t>GL-255555564733471</t>
  </si>
  <si>
    <t>Se objeta cobro de 1 consulta de urgencias por medicina general facturado por $53700 dado que el paciente y el servicio se encuentran capitados con la IPS por ende no facturable por evento,Se objeta mayor valor cobrado en internación la IPS factura 5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5 = $173000</t>
  </si>
  <si>
    <t>HMGY85399</t>
  </si>
  <si>
    <t>GL-255555564733472</t>
  </si>
  <si>
    <t>Se objeta cobro de 1 consulta de urgencias por medicina general facturado por $53700 dado que el paciente y el servicio se encuentran capitados con la IPS por ende no facturable por evento,Se objeta cobro de los siguientes laboratorios de primer nivel dado que el paciente y el servicio se encuentran capitados con la IPS por ende no facturable por evento Total $610001 nitrogeno ureico $109001 creatinina en suero $131001 uroanalisis $144001 hemograma iv $22600,Se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t>
  </si>
  <si>
    <t xml:space="preserve">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$103800Se persiste glosa correspondiente al cobro de 1 consulta de urgencias por medicina general facturado por $53700 dado que el paciente y el servicio se encuentran capitados con la IPS por ende no facturable por eventoSe persiste glosa correspondiente al cobro de los siguientes laboratorios de primer nivel dado que el paciente y el servicio se encuentran capitados con la IPS por ende no facturable por evento Total $610001 nitrogeno ureico $109001 creatinina en suero $131001 uroanalisis $144001 hemograma iv $22600    </t>
  </si>
  <si>
    <t>HMGY85635</t>
  </si>
  <si>
    <t>GL-255555564733475</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</si>
  <si>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</si>
  <si>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HBOG4039848</t>
  </si>
  <si>
    <t>GL-255555564733481</t>
  </si>
  <si>
    <t>Se objeta cobro de 1 reparación asistida de lesión retinal vía externa por  valor de $729400 dado que no se encuentra tarifa pactada entre las partes para dicho procedimiento adicionalmente el código143403 no se encuentra en manual tarifario SOAT se solicita justificar a la IPS justificar su tarifa en caso de ser cotización debe estar avalada por la EPS</t>
  </si>
  <si>
    <t xml:space="preserve">eps levanta atencion pertinente soportada a tarifa institucional </t>
  </si>
  <si>
    <t>HBOG4040113</t>
  </si>
  <si>
    <t>GL-255555564733482</t>
  </si>
  <si>
    <t>Se efectúa glosa correspondiente al cobro de las siguientes tomografías en vista de que no anexan soportes de realización y/o resultado que demuestre su cobro según lo describe la resolución 3047/2008 anexo 5 literal B numeral 10 y/o demás normas que aclaren adicionen modifiquen o sustituyan $13877001 tomografia computada de abdomen y pelvis (abdomen total) $8794201 tomografia computada en reconstrucción tridimensional $6621001 tomografia computada de columna segmentos cervical toracico $101600,Se objeta cobro de 1 soporte anestésico para consulta o apoyo diagnostico facturado por $40400 se considera sobrefactración dado que ya se reconoció  los honorarios del anestesiologo por ende no facturable de manera adicional</t>
  </si>
  <si>
    <t xml:space="preserve"> ips acepta glosa parcial por interconsultas soporta reportes de tomografias</t>
  </si>
  <si>
    <t>HBOG4040737</t>
  </si>
  <si>
    <t>GL-255555564733484</t>
  </si>
  <si>
    <t>Se objeta cobro de 1 soporte anestésico para consulta o apoyo diagnostico facturado por $40400 se considera sobrefacturación dado que ya se reconoció  los honorarios del anestesiologo por ende no facturable de manera adicional,Se objeta cobro de 2 estudio de coloración básica en especimen de reconocimiento facturado por $111500 c/u no soportado como lo estipula la Resolución 3047/2008 anexo 5 literal B $223000</t>
  </si>
  <si>
    <t xml:space="preserve">ips acepta glosa parcial  soporta patologias y acepta diferenciaa en interconsulta </t>
  </si>
  <si>
    <t>HBOG4040898</t>
  </si>
  <si>
    <t>GL-255555564733485</t>
  </si>
  <si>
    <t xml:space="preserve"> Se objeta cobro de 1 estudio de coloración básica en biopsia facturado por $96800 c/u no soportado como lo estipula la Resolución 3047/2008 anexo 5 literal B,Se objeta cobro de 1 cuidado manejo intrahospitalario por medicina especializada facturado por $54800 servicio prestado el día 09/05/2021 se evidencia que el paciente se encuentra afiliado a la EPS COOSALUD desde el 10/05/2021 por ende solo se reconoce el servicio prestado a partir del 10/05/2021,Se objeta cobro de 1 ecografia de abdomen total facturado por $211800 servicio prestado el día 09/05/2021 se evidencia que el paciente se encuentra afiliado a la EPS COOSALUD desde el 10/05/2021 por ende solo se reconoce el servicio prestado a partir del 10/05/2021,Se objeta cobro de 1 internación complejidad alta cuatro ó más camas facturado por $225100 servicio prestado el día 09/05/2021 se evidencia que el paciente se encuentra afiliado a la EPS COOSALUD desde el 10/05/2021 por ende solo se reconoce el servicio prestado a partir del 10/05/2021,Se objeta cobro de los siguientes laboratorios servicio prestado el día 09/05/2021 se evidencia que el paciente se encuentra afiliado a la EPS COOSALUD desde el 10/05/2021 por ende solo se reconoce el servicio prestado a partir del 10/05/2021 Total $4797001 eritrosedimentación $52001 extendido de sangre periferica $82001 bilirrubinas total y directa $95001 bilirrubinas total y directa $123001 glucosa en suero $137001 deshidrogenasa láctica $161001 coloración gram $118001 fosfatasa alcalina $167001 amilasa en suero u otros fluidos $177001 nitrógeno ureico $109001 transaminasa glutámico oxalacetica $ 237001 transaminasa glutámicopirúvica alanino aminotransferasa $ 237001 creatinina en suero u otros fluidos $130001 uroanálisis $145001 tiempo de protrombina TP $330001 tiempo de tromboplastina parcial $321001 proteína c reactiva $461001 sodio en suero $267001 potasio en suero $324001 hemograma iv $226001 drogas de abuso $89800</t>
  </si>
  <si>
    <t>ips acepta glosa parcial por concepto de afiliacion a coosalud a partir del10 de mayo del 2021 y soporta atencion de reporte de patologia</t>
  </si>
  <si>
    <t>HBOG4040993</t>
  </si>
  <si>
    <t>GL-255555564733486</t>
  </si>
  <si>
    <t>Se objeta cobro de 1 estudios genéticos de cromosomas (específicos) facturada por $1612600 dado que no se encuentra tarifa pactada entre las partes para dicho servicio se solicita a la IPS justificar su tarifa en caso de ser cotización debe estar avalada por la EPS</t>
  </si>
  <si>
    <t>ips acepta glosa parcial por estuio soporta procedieto y acepta diferencia por mayor valor cobrado</t>
  </si>
  <si>
    <t>HBOG4042663</t>
  </si>
  <si>
    <t>GL-255555564733487</t>
  </si>
  <si>
    <t xml:space="preserve">Facturan colesterol HDL LDL y colesterol total se objeta cobro del COLESTEROL LDL por valor de $26900 No da lugar al cobro ya que con el resultado de colesterol HDL  colesterol TOTAL se puede deducir el resultado del LDL </t>
  </si>
  <si>
    <t>ips acepta sobrefacturacion en paraclinicos</t>
  </si>
  <si>
    <t>HMGY85686</t>
  </si>
  <si>
    <t>GL-255555564733489</t>
  </si>
  <si>
    <t>Se objeta mayor valor cobrado en internación la IPS factura 2 internación en servicio de complejidad mediana habitación tres camas por $194600 c/u según informe realizado por gestión hospitalaria ( Jenny Alexandra Torres Moreno) el paciente se encontraba hospitalizado en habitación de cuatro o más camas complejidad mediana $160000 c/u por lo tanto se reconoce esta y se objeta la diferencia $34600  2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</si>
  <si>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HMGY85697</t>
  </si>
  <si>
    <t>GL-255555564733490</t>
  </si>
  <si>
    <t xml:space="preserve">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cobro de 1 oxitocina 10 UI sol iny $ 2025 c/u no facturable está incluido en los derechos de sala Decreto 2423/96 Art 55 </t>
  </si>
  <si>
    <t>HMGY85727</t>
  </si>
  <si>
    <t>GL-255555564733491</t>
  </si>
  <si>
    <t>HMGY85728</t>
  </si>
  <si>
    <t>GL-255555564733492</t>
  </si>
  <si>
    <t>Se objeta mayor valor cobrado en internación la IPS factura 3 internación en servicio de complejidad mediana habitación tres camas por $194600 c/u según informe realizado por gestión hospitalaria (Jenny Alexandra Torres Moreno) el paciente se encontraba hospitalizado en habitación de cuatro o más camas complejidad mediana $160000 c/u por lo tanto se reconoce esta y se objeta la diferencia $34600  3 = $103800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</si>
  <si>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 xml:space="preserve">Se persiste glosa por mayor valor cobrado en internación la IPS factura 3 internación en servicio de complejidad mediana habitación tres camas por $194600 c/u según informe realizado por gestión hospitalaria (Jenny Alexandra Torres Moreno) el paciente se encontraba hospitalizado en habitación de cuatro o más camas complejidad mediana $160000 c/u por lo tanto se reconoce esta y se objeta la diferencia $34600  3 = $103800Se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t>
  </si>
  <si>
    <t>HMGY70051</t>
  </si>
  <si>
    <t>GL-255555564733504</t>
  </si>
  <si>
    <t xml:space="preserve">Se objeta cobro de 1 estudio de coloración básica biopsia facturado por $87120 no soportado como lo estipula la Resolución 3047/2008 anexo 5 literal B </t>
  </si>
  <si>
    <t xml:space="preserve">Se levanta glosa por valor de $87120 IPS anexa los soportes solicitados </t>
  </si>
  <si>
    <t>HMGY85747</t>
  </si>
  <si>
    <t>GL-255555564733505</t>
  </si>
  <si>
    <t>Se objeta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t>
  </si>
  <si>
    <t xml:space="preserve">Se persiste glosa por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t>
  </si>
  <si>
    <t>HMGY86401</t>
  </si>
  <si>
    <t>GL-255555564733506</t>
  </si>
  <si>
    <t>Se objeta mayor valor cobrado en internación la IPS factura 1 internación en unidad de cuidado básico neonatal (cuna o incubadora) por $276400 según informe realizado por gestión hospitalaria (Cristian Camilo Casallas Morantes) el paciente se encontraba hospitalizado en habitación de cuatro o más camas complejidad mediana $160000 c/u por lo tanto se reconoce esta y se objeta la diferencia $116400</t>
  </si>
  <si>
    <t xml:space="preserve">Se persiste glosa por mayor valor cobrado en internación la IPS factura 1 internación en unidad de cuidado básico neonatal (cuna o incubadora) por $276400 según informe realizado por gestión hospitalaria (Cristian Camilo Casallas Morantes) el paciente se encontraba hospitalizado en habitación de cuatro o más camas complejidad mediana $160000 c/u por lo tanto se reconoce esta y se objeta la diferencia $116400  </t>
  </si>
  <si>
    <t>HMGY86404</t>
  </si>
  <si>
    <t>GL-255555564733507</t>
  </si>
  <si>
    <t>Se objeta cobro de 2 estudio de coloración básica en espécimen de reconocimiento facturado por $111500 no ordenado ni soportado como lo estipula la Resolución 3047/2008 anexo 5 literal B Total $223000,Se objeta el cobro de 1 fitomenadiona vitamina K1 por valor $2025 medicamento no facturable dado que fue suministrado al recién nacido durante la atención del parto por lo tanto se encuentra incluida en derechos de sala según Art 55 parágrafo 3 del Decreto 2423 de 1996 SOAT</t>
  </si>
  <si>
    <t>HMGY86405</t>
  </si>
  <si>
    <t>GL-255555564733509</t>
  </si>
  <si>
    <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cobro de 1 fitomenadiona (vitamina K) $ 2025 no da lugar al cobro ya que hace parte de la profilaxis del bebe por lo que está incluida en el derecho de sala de parto</t>
  </si>
  <si>
    <t>HMGY86406</t>
  </si>
  <si>
    <t>GL-255555564733510</t>
  </si>
  <si>
    <t xml:space="preserve">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t>
  </si>
  <si>
    <t>HMGY86411</t>
  </si>
  <si>
    <t>GL-255555564733511</t>
  </si>
  <si>
    <t xml:space="preserve">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t>
  </si>
  <si>
    <t>HMGY86513</t>
  </si>
  <si>
    <t>GL-255555564733512</t>
  </si>
  <si>
    <t>Se objeta cobro de 1 consulta de urgencias por medicina general facturado por $53700 dado que el paciente y el servicio se encuentran capitados con la IPS por ende no facturable por eventoSe objeta cobro de los siguientes laboratorios y ayudas diagnósticas facturados por $125600 dado que el paciente y el servicio se encuentran capitados con la IPS por ende no facturable por evento1 radiografía de tórax $654001 creatinina en suero $131001 nitrogeno ureico $109001 glucosa en suero $136001 cuadro hematico IV $22600Se efectúa glosa correspondiente al cobro de 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$196200,Se objeta cobro de 1 termometro digital no facturable incluido en el valor de la atención dado que hace parte del equipamiento necesario para la prestación del servicio al paciente $17300</t>
  </si>
  <si>
    <t xml:space="preserve">IPS acepta glosa por valor de $17300 correspondiente a insumo no facturableAdicionalmente acepta glosa parcial por valor de $179300 correspondiente a atención de urgencias de usuario capitado con la misma IPSSe persiste glosa correspondiente al cobro de 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$196200  </t>
  </si>
  <si>
    <t>HMGY86690</t>
  </si>
  <si>
    <t>GL-255555564733513</t>
  </si>
  <si>
    <t>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t>
  </si>
  <si>
    <t xml:space="preserve">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t>
  </si>
  <si>
    <t>HMGY86876</t>
  </si>
  <si>
    <t>GL-255555564733514</t>
  </si>
  <si>
    <t xml:space="preserve">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t>
  </si>
  <si>
    <t xml:space="preserve">Se persiste glosa por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$34600Se persiste glosa correspondiente al cobro de 1 fitomenadiona vitamina K1 por valor $2025 medicamento no facturable dado que fue suministrado al recién nacido durante la atención del parto por lo tanto se encuentra incluida en derechos de sala según Art 55 parágrafo 3 del Decreto 2423 de 1996 SOAT   </t>
  </si>
  <si>
    <t>HMGY86882</t>
  </si>
  <si>
    <t>GL-255555564733515</t>
  </si>
  <si>
    <t>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</si>
  <si>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 xml:space="preserve">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t>
  </si>
  <si>
    <t>HMGY86888</t>
  </si>
  <si>
    <t>GL-255555564733516</t>
  </si>
  <si>
    <t>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t>
  </si>
  <si>
    <t xml:space="preserve">Se persiste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  </t>
  </si>
  <si>
    <t>HMGY87592</t>
  </si>
  <si>
    <t>GL-255555564733517</t>
  </si>
  <si>
    <t xml:space="preserve">Se efectúa glosa correspondiente al cobro de 17 Oximetrías de pulso detallada por valor de $32700c/u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$555900,Se objeta $ 17300 Concepto 1518020297  TERMOMETRODIGITAL   Se objeta cobro de 1 termometro digital por $17300 no facturable incluido en el valor de la atención ya que hacen parte del equipamiento necesario para la prestación del servicio al paciente </t>
  </si>
  <si>
    <t xml:space="preserve">IPS acepta glosa parcial por valor $17300 Se persiste glosa correspondiente al cobro de 17 Oximetrías de pulso detallada por valor de $32700c/u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  </t>
  </si>
  <si>
    <t>HMGY88079</t>
  </si>
  <si>
    <t>GL-255555564733518</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</si>
  <si>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t>
  </si>
  <si>
    <t xml:space="preserve">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t>
  </si>
  <si>
    <t>HMGY88088</t>
  </si>
  <si>
    <t>GL-255555564733519</t>
  </si>
  <si>
    <t>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</si>
  <si>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 xml:space="preserve">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correspondienta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t>
  </si>
  <si>
    <t>HMGY88254</t>
  </si>
  <si>
    <t>GL-255555564733520</t>
  </si>
  <si>
    <t>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cobro de los siguientes laboratorios facturado por $36200 dado que el paciente y el servicio se encuentran capitados con la IPS por ende no facturable por evento1 glucosa en suero $136001 hemograma iv $22600Se efectúa glosa correspondiente al cobro de 22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$719400,Se objeta cobro de los siguientes materiales no facturables incluidos en el valor de la atención ya que hacen parte del equipamiento necesario para la prestación del servicio al paciente $346002 termometro digital $17300 c/u</t>
  </si>
  <si>
    <t xml:space="preserve">IPS acepta glosa parcial por valor de $17300Se objeta cobro de los siguientes materiales no facturables incluidos en el valor de la atención ya que hacen parte del equipamiento necesario para la prestación del servicio al paciente $173001 termometro digital $17300 c/uSe persiste glosa correspondiente al cobro de 1 consulta de urgencias por medicina general facturado por $53700 dado que el paciente y el servicio se encuentran capitados con la IPS por ende no facturable por eventoSe objeta cobro de los siguientes laboratorios facturado por $36200 dado que el paciente y el servicio se encuentran capitados con la IPS por ende no facturable por evento1 glucosa en suero $136001 hemograma iv $22600Se persiste glosa correspondiente al cobro de 22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$719400 Se persiste glosa correspondiente al cobro de 1 radiografía de tórax facturado por $65400 dado que el paciente y el servicio se encuentran capitados con la IPS por ende no facturable por evento </t>
  </si>
  <si>
    <t>HMGY88322</t>
  </si>
  <si>
    <t>GL-255555564733521</t>
  </si>
  <si>
    <t xml:space="preserve">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t>
  </si>
  <si>
    <t>HMGY88668</t>
  </si>
  <si>
    <t>GL-255555564733522</t>
  </si>
  <si>
    <t>Se objeta cobro de 1 consulta de urgencias por medicina general facturado por $53700 dado que el paciente y el servicio se encuentran capitados con la IPS por ende no facturable por evento,Se objeta cobro de los siguientes laboratorios facturados por $86300 dado que el paciente y el servicio se encuentran capitados con la IPS por ende no facturable por evento1 nitrógeno ureico $109001 coloración gram $117001 creatinina en suero u otros fluidos $131001 glucosa en suero $136001 uroanálisis $144001 hemograma iv $22600</t>
  </si>
  <si>
    <t>HMGY88696</t>
  </si>
  <si>
    <t>GL-255555564733523</t>
  </si>
  <si>
    <t>HMGY89253</t>
  </si>
  <si>
    <t>GL-255555564733524</t>
  </si>
  <si>
    <t>Se efectúa glosa correspondiente al cobro de 9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t>
  </si>
  <si>
    <t xml:space="preserve">Se persiste glosa correspondiente al cobro de 9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  </t>
  </si>
  <si>
    <t>HMGY89854</t>
  </si>
  <si>
    <t>GL-255555564733525</t>
  </si>
  <si>
    <t>HBOG4042107</t>
  </si>
  <si>
    <t>GL-255555564733533</t>
  </si>
  <si>
    <t xml:space="preserve"> Se objeta cobro de 1 inspirometro de incentivo respiratorio facturado por $42194 insumos utilizados en un procedimiento del capitulo IV (terapia respiratoria) según artículo 57 los insumos de dicho capitulo se encuentran incluidos en los procedimientos por ende no facturable de manera adicional mate,Se objeta cobro de 1 soporte anestésico para consulta o apoyo diagnostico facturado por $40400 se considera sobrefacturación dado que ya se reconoció  los honorarios del anestesiologo por ende no facturable de manera adicional</t>
  </si>
  <si>
    <t>eps levanta objecion por interconsulta pertinente y soportada e insumos facturables</t>
  </si>
  <si>
    <t>HSMM20188509</t>
  </si>
  <si>
    <t>GL-255555564733551</t>
  </si>
  <si>
    <t>Se objeta cobro de los siguientesmedicamentos incluidos en los derechos de sala de parto según Decreto 2423/96 articulo 55 parágrafo 3 Se objeta $ 35911 amp oxitocina 10 UI $23561 vitamina K 1 mg fitomenadiona ampolla solución inyectable $1235</t>
  </si>
  <si>
    <t xml:space="preserve">Ips acepta objecion por mayor valor cobrado en medicamentos incluidos en los derechos de sala de partos como lo menciona la norma,Se objeta cobro de los siguientesmedicamentos incluidos en los derechos de sala de parto según Decreto 2423/96 articulo 55 parágrafo 3 Se objeta $ 35911 amp oxitocina 10 UI $23561 vitamina K 1 mg fitomenadiona ampolla solución inyectable $1235  </t>
  </si>
  <si>
    <t>FEHF157476</t>
  </si>
  <si>
    <t>GL-255555564733628</t>
  </si>
  <si>
    <t>Se objeta mayor valor cobrado en 5 internación complejidad en unidad de cuidado intermedio adulto por $728800 c/u dado que según informe realizada por gestión hospitalaria (Deisy Adriana Cala Duarte) el paciente se encontraba hospitalizado en Habitacion unipersonal $251600 c/u por lo tanto se reconoce esta y se objeta la diferencia $ 499800  5  = $ 2499000</t>
  </si>
  <si>
    <t xml:space="preserve">SE LEVANTA glosa se adjunta soporte de Historia clinica </t>
  </si>
  <si>
    <t>PLAD81039</t>
  </si>
  <si>
    <t>GL-255555564733632</t>
  </si>
  <si>
    <t>Se objeta cobro de 3 internación complejidad mediana habitacion cuatro o más camas facturado por $ 177800 c/u dado que la IPS no cuenta con el aval de COOSALUD EPS para la prestación de los servicios posteriores a la urgencia por ende no se reconoce su cobro</t>
  </si>
  <si>
    <t>IPS NO ACEPTA GLOSA SE ADJUNTAN LOS CORRESPONDIENTES CORREOS SOLICITANDO LA AUTORIZACIÓN</t>
  </si>
  <si>
    <t>HMGY92236</t>
  </si>
  <si>
    <t>GL-255555564733635</t>
  </si>
  <si>
    <t>Se objeta cobro de 1 consulta de urgencias por medicina general facturado por $ 53700 dado que el paciente y el servicio se encuentran capitados con la IPS por ende no facturable por evento,Se objeta cobro de 1 hemograma iv laboratorio de primer nivel  facturado por $ 22600 dado que el paciente y el servicio se encuentran capitados con la IPS por ende no facturable por evento,Se objeta mayor valor cobrado en internación IPS factura 1 internación en unidad de cuidado básico neonatal por $ 276400 dado que según informe realizada por gestión hospitalaria (Yenny Katherin Medina Martin) el paciente se encontraba hospitalizado en internación complejidad mediana habitacion cuatro o más camas $ 160000  por lo tanto se reconoce esta y se objeta la diferencia $ 116400</t>
  </si>
  <si>
    <t xml:space="preserve"> SE LEVANTA GLOSA SE REVISA LA BASE DE LA CAPITA ENVIADA POR LA EPS Y EL PACIENTE NO SE ENCUENTRA PARA LA FECHA DE PRESTACION DEL SERVICIO  SE ANEXA SOPORTE DE HC Y SE COBRA  HABITACION DE TRES CAMAS SERVICIO HABILIATADO PARA REALIZAR DICHO COBRO</t>
  </si>
  <si>
    <t>HMGY92359</t>
  </si>
  <si>
    <t>GL-255555564733636</t>
  </si>
  <si>
    <t>Se objeta mayor valor facturado en 1 labetalol 100 mg /20 ml solución inyectable la IPS factura por valor de $ 60750 se reconoce según la circular 10 de 2020 precio máximo de medicamentos para venta al público la cual regula algunos medicamentos al régimen de control directo se reconoce por valor de $18619 por tal motivo se objeta diferencia de $ 42131</t>
  </si>
  <si>
    <t>LA OBJECION FRENTE A LOS MEDICAMENTOS E INSUMOS LA ESE MARIO GAITAN ANEXA RESOLUCION 0552020  DE MEDICAMENTOS E INSUMOS SOPORTANDO EL COBRO</t>
  </si>
  <si>
    <t>HMGY93612</t>
  </si>
  <si>
    <t>GL-255555564733637</t>
  </si>
  <si>
    <t>Se objeta cobro de 1 consulta de urgencias por medicina general facturado por $ 53700 dado que el paciente y el servicio se encuentran capitados con la IPS por ende no facturable por evento,Se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</si>
  <si>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 xml:space="preserve"> TREPONEMASE LEVANTA GLOSA  SEGUN CIRCULAR NUMERO 83 MDE 24 DE MAYO DEL 2018 ES DE OBLIGATORIO CUMPLIMIENTO QUE LA INSTITUCIONES IMPLEMENTAR LAS PRUEBAS TREPONEMICAS COMO METODO DIAGNOSTICO LAS PRUEBAS NO TREPONEMICAS UDRL O RPR SE UTILIZAN PARA REALIZAR LA DICUCION Y DETERMINAR LA REACTIVIDAD EN LA QUE CURSA LA ENFERMEDAD TENER EN CUENTA ALGORITMO DIAGNOSTICO PARA SIFILIS GESTACIONAL Y CONGENITA FITOMENADONA   SE LEVANTA GLOSA SE ADJUNTA SOPORTE DE ADMINISTRACION DE MEDICAMENTO VITAMINA K APLICADO AL RECIEN NACIDO  LOS MEDICAMENTOS SE COBRAN SEGUN RESOLUCION 055 DE 2021 ( TARIFA INSTITUCIONAL)</t>
  </si>
  <si>
    <t>HMGY93784</t>
  </si>
  <si>
    <t>GL-255555564733638</t>
  </si>
  <si>
    <t>HMGY94139</t>
  </si>
  <si>
    <t>GL-255555564733639</t>
  </si>
  <si>
    <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3 = $ 103800</t>
  </si>
  <si>
    <t xml:space="preserve">SE COBRA  HABITACION DE TRES CAMAS SERVICIO HABILIATADO PARA REALIZAR DICHO COBRO </t>
  </si>
  <si>
    <t>HMGY100610</t>
  </si>
  <si>
    <t>GL-255555564733640</t>
  </si>
  <si>
    <t>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$ 98100,Se objeta cobro de los siguientes materiales y/o insumos no facturables incluidos en el valor de la atención ya que hacen parte del equipamiento necesario para la prestación del servicio al paciente $ 93512 extensión para anestesia $ 1998 c/u1 aposito adhesivo hidrocelular $ 5355</t>
  </si>
  <si>
    <t>IPS ACEPTA EL VALOR DE $ 9351 INSUMOS INCLUIDOS EN ESTANCIA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</si>
  <si>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HMGY100614</t>
  </si>
  <si>
    <t>GL-255555564733641</t>
  </si>
  <si>
    <t>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2 = $ 69200</t>
  </si>
  <si>
    <t>HMGY101547</t>
  </si>
  <si>
    <t>GL-255555564733642</t>
  </si>
  <si>
    <t>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6 = $ 207600</t>
  </si>
  <si>
    <t>SE ANEXA SOPORTE DE HC Y SE COBRA  HABITACION DE TRES CAMAS SERVICIO HABILIATADO PARA REALIZAR DICHO COBRO</t>
  </si>
  <si>
    <t>HMGY101835</t>
  </si>
  <si>
    <t>GL-255555564733643</t>
  </si>
  <si>
    <t>SE ACEPTA EL VALOR DE $ 7625 POR MAYOR VALOR COBRADO</t>
  </si>
  <si>
    <t>HMGY94768</t>
  </si>
  <si>
    <t>GL-255555564733653</t>
  </si>
  <si>
    <t>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t>
  </si>
  <si>
    <t>HMGY95286</t>
  </si>
  <si>
    <t>GL-255555564733654</t>
  </si>
  <si>
    <t>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$34600,Se objeta mayor valor facturado en 5 misoprostol tableta vaginal 200 mcg la IPS factura por valor de $ 7513 c/u se reconoce según la resolución 3514 de 2019 precio máximo de medicamentos para venta al público la cual regula algunos medicamentos al régimen de control directo se reconoce por valor de $ 6897 c/u  por tal motivo se objeta diferencia de $ 616  5 =  $ 3080</t>
  </si>
  <si>
    <t>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</si>
  <si>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HMGY95288</t>
  </si>
  <si>
    <t>GL-255555564733655</t>
  </si>
  <si>
    <t>Se objeta cobro de 1 honorario de ayudantía (herniorrafia inguinal directa sod) por valor de $ 32300 debido a que en la descripción quirúrgica no se evidencia la participación de dicho profesional no soportado como lo estipula la Resolución 3047/2008 anexo 5 literal BSe objeta cobro de 1 honorario de ayudantía (extracción de apendice apendicectomia) por valor de $ 32300 debido a que en la descripción quirúrgica no se evidencia la participación de dicho profesional no soportado como lo estipula la Resolución 3047/2008 anexo 5 literal BSe objeta cobro de 1 honorario de ayudantía (sutura de desgarro o herida de estomago (gastrorrafia) sod) por valor de $ 37300 debido a que en la descripción quirúrgica no se evidencia la participación de dicho profesional no soportado como lo estipula la Resolución 3047/2008 anexo 5 literal BSe objeta cobro de 1 honorario de ayudantía (resección de lesión benigna o maligna en epiplon o en mesenterio vía abierta) por valor de $ 74700 debido a que en la descripción quirúrgica no se evidencia la participación de dicho profesional no soportado como lo estipula la Resolución 3047/2008 anexo 5 literal B</t>
  </si>
  <si>
    <t>SE ACEPTA EL VALOR DE $ 176600 POR MAYOR VALOR COBRADO EN AYUDANTIA COBRO NO PERTINENTE SEGÚN INFORME QUIRURGICO</t>
  </si>
  <si>
    <t>HMGY95892</t>
  </si>
  <si>
    <t>GL-255555564733656</t>
  </si>
  <si>
    <t>Se objeta cobro de 1 consulta de urgencias por medicina general facturado por $ 53700 dado que el paciente y el servicio se encuentran capitados con la IPS por ende no facturable por eventoSe objeta cobro de 1 radiografía de toráx facturado por $ 65400 dado que el paciente y el servicio se encuentran capitados con la IPS por ende no facturable por eventoSe objeta cobro de 1 hemograma iv facturado por $ 22600 dado que el paciente y el servicio se encuentran capitados con la IPS por ende no facturable por eventoSe efectúa glosa correspondiente al cobro de 14 Oximetrías de pulso detallada por valor de $ 32700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$ 457800</t>
  </si>
  <si>
    <t xml:space="preserve">SE ACEPTA  EL VALOR DE $ 119100 CONSULTA DE URGENCIAS  RX Y LABORATORIO PTE CAPITADO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</si>
  <si>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HMGY96168</t>
  </si>
  <si>
    <t>GL-255555564733657</t>
  </si>
  <si>
    <t>HMGY96381</t>
  </si>
  <si>
    <t>GL-255555564733658</t>
  </si>
  <si>
    <t>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t>
  </si>
  <si>
    <t>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t>
  </si>
  <si>
    <t>HMGY96390</t>
  </si>
  <si>
    <t>GL-255555564733659</t>
  </si>
  <si>
    <t>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t>
  </si>
  <si>
    <t>HMGY96612</t>
  </si>
  <si>
    <t>GL-255555564733660</t>
  </si>
  <si>
    <t>Se objeta cobro de los materiales y/o insumos no facturables incluidos en la dotación básica para la prestación del servicio al paciente por ende no facturable de manera adicional Decreto 2423/96 articulo 401 tapabocas desechables N95 alta eficiencia unidad $11424,Se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t>
  </si>
  <si>
    <t>SE ACEPTA EL VALOR DE $ 11424 POR MAYOR VALOR COBRADO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</si>
  <si>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HMGY96617</t>
  </si>
  <si>
    <t>GL-255555564733661</t>
  </si>
  <si>
    <t>Se objeta mayor valor cobrado en internación la IPS factura 15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15 = $ 519000</t>
  </si>
  <si>
    <t>IPS NO ACEPTA SE ANEXA SOPORTE DE HC ENVIOS Y ANEXOS   SE VERIFICA EN BASE DE LA CAPITA ENVIADA POR LA EPS EL PTE NO ESTA REGISTRADO  SERVICIO DE HABITACION ESTA HABILITADA PARA EL COBRO</t>
  </si>
  <si>
    <t>HMGY96621</t>
  </si>
  <si>
    <t>GL-255555564733662</t>
  </si>
  <si>
    <t>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t>
  </si>
  <si>
    <t>HMGY96678</t>
  </si>
  <si>
    <t>GL-255555564733663</t>
  </si>
  <si>
    <t>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  2 = $ 69200</t>
  </si>
  <si>
    <t>HMGY96688</t>
  </si>
  <si>
    <t>GL-255555564733664</t>
  </si>
  <si>
    <t>Se efectúa glosa correspondiente al cobro de 17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$555900,Se objeta cobro de los materiales y/o insumos no facturables incluidos en la dotación básica para la prestación del servicio al paciente por ende no facturable de manera adicional Decreto 2423/96 articulo 40 1 tapabocas desechables N95 $11424 c/u</t>
  </si>
  <si>
    <t>SE ACEPTA EL VALOR DE $ 11424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</si>
  <si>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HMGY97406</t>
  </si>
  <si>
    <t>GL-255555564733665</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</si>
  <si>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t>
  </si>
  <si>
    <t>HMGY98615</t>
  </si>
  <si>
    <t>GL-255555564733666</t>
  </si>
  <si>
    <t>Se objeta cobro de 1 consulta de urgencias por medicina general facturado por $53700 dado que el paciente y el servicio se encuentran capitados con la IPS por ende no facturable por evento,Se objeta cobro de los siguientes laboratorios de primer nivel facturados por $36200 dado que el paciente y el servicio se encuentran capitados con la IPS por ende no facturable por evento1 glucosa en suero u otro fluido diferente a orina $136001 hemograma iv (hemoglobina hematocrito recuento de eritrocitos $22600,Se objeta cobro de los siguientes materiales no facturables incluidos en el valor de la atención ya que hacen parte del equipamiento necesario para la prestación del servicio al paciente1 termometro digital $ 17300</t>
  </si>
  <si>
    <t>SE LEVANTA GLOSA SE VERIFICA EN LA BASE DE DATOS DE LA  CAPITA DEL MES CORRESPONDIENTE Y NO ESTA REGISTRADO</t>
  </si>
  <si>
    <t>HMGY98817</t>
  </si>
  <si>
    <t>GL-255555564733670</t>
  </si>
  <si>
    <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</si>
  <si>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 xml:space="preserve">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t>
  </si>
  <si>
    <t>HMGY98824</t>
  </si>
  <si>
    <t>GL-255555564733671</t>
  </si>
  <si>
    <t xml:space="preserve">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t>
  </si>
  <si>
    <t>HMGY98896</t>
  </si>
  <si>
    <t>GL-255555564733672</t>
  </si>
  <si>
    <t>HMGY99945</t>
  </si>
  <si>
    <t>GL-255555564733673</t>
  </si>
  <si>
    <t>Se efectúa glosa correspondiente al cobro de 1 Oximetrías de pulso detallada por valor de $ 32700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t>
  </si>
  <si>
    <t xml:space="preserve">SE ANEXA SOPORTE DE HC   LA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ESTANCIA SERVICIO HABILIATADO PARA EL COBRO,Se persiste glosa por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  </t>
  </si>
  <si>
    <t>HMGY99947</t>
  </si>
  <si>
    <t>GL-255555564733674</t>
  </si>
  <si>
    <t>Se objeta cobro de 1 consulta de urgencias por medicina general facturado por $ 53700 dado que el paciente y el servicio se encuentran capitados con la IPS por ende no facturable por evento,Se objeta cobro de 1 hemograma iv facturado por $ 22600 dado que el paciente y el servicio se encuentran capitados con la IPS por ende no facturable por evento,Se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</si>
  <si>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 xml:space="preserve">SE ACEPTA EL VALOR DE $ 76300 PACIENTE CAPITADO   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persiste glosa por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persiste glosa correspondiente al cobro de 1 consulta de urgencias por medicina general facturado por $ 53700 dado que el paciente y el servicio se encuentran capitados con la IPS por ende no facturable por evento Se persiste glosa correspondiente al cobro de 1 hemograma iv facturado por $ 22600 dado que el paciente y el servicio se encuentran capitados con la IPS por ende no facturable por evento  </t>
  </si>
  <si>
    <t>HMGY99953</t>
  </si>
  <si>
    <t>GL-255555564733675</t>
  </si>
  <si>
    <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t>
  </si>
  <si>
    <t xml:space="preserve">SE COBRA  HABITACION DE TRES CAMAS SERVICIO HABILIATADO PARA REALIZAR DICHO COBRO,Se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t>
  </si>
  <si>
    <t>HMGY103248</t>
  </si>
  <si>
    <t>GL-255555564733677</t>
  </si>
  <si>
    <t>Se objeta mayor valor cobrado en internación la IPS factura 3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3 = $ 103800</t>
  </si>
  <si>
    <t>HMGY103903</t>
  </si>
  <si>
    <t>GL-255555564733678</t>
  </si>
  <si>
    <t>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$ 98100,Se objeta cobro de los materiales y/o insumos no facturables incluidos en la dotación básica para la prestación del servicio al paciente por ende no facturable de manera adicional Decreto 2423/96 articulo 40 Total $287241 tapabocas desechables N95 alta eficiencia $ 114241 termometro digital $ 17300</t>
  </si>
  <si>
    <t>SE ACEPTA EL VALOR DE $ 28724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</si>
  <si>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HMGY93326</t>
  </si>
  <si>
    <t>GL-255555564733679</t>
  </si>
  <si>
    <t>Se objeta mayor valor facturado en 1 insulina lispro (origen dna recombinante  e coli) pen descartable solucion inyectable  100 ui/ml/3  la IPS factura por valor de $ 83822 se reconoce según la circular 10 de 2020 precio máximo de medicamentos para venta al público la cual regula algunos medicamentos al régimen de control directo se reconoce por valor de $ 19932 por tal motivo se objeta diferencia de $ 63890Se objeta mayor valor facturado en 1 insulina glargina recombinante eq a 1000 ui vial solucion inyectable  100 ui/ml/10 ml  la IPS factura por valor de $ 120462 se reconoce según la circular 10 de 2020 precio máximo de medicamentos para venta al público la cual regula algunos medicamentos al régimen de control directo se reconoce por valor de $ 117885 por tal motivo se objeta diferencia de $ 2577</t>
  </si>
  <si>
    <t>HMGY95240</t>
  </si>
  <si>
    <t>GL-255555564733680</t>
  </si>
  <si>
    <t>Se objeta cobro de 1 consulta de urgencias por medicina general facturado por $ 53700 dado que el paciente y el servicio se encuentran capitados con la IPS por ende no facturable por evento</t>
  </si>
  <si>
    <t>SE LEVANTA GLOSA PACIENTE NO REGISTRADO EN BASE DE DATOS DE CAPITA ENVIADA POR LA EPS PARA EL MES DE PRESTACION DEL SERVICIO</t>
  </si>
  <si>
    <t>HMGY96394</t>
  </si>
  <si>
    <t>GL-255555564733681</t>
  </si>
  <si>
    <t>Se objeta cobro de 1 consulta de urgencias por medicina general facturado por $ 53700 dado que el paciente y el servicio se encuentran capitados con la IPS por ende no facturable por evento,Se objeta cobro de 1 ultrasonografía obstetrica  transabdominal facturado por $ 71700 dado que el paciente y el servicio se encuentran capitados con la IPS por ende no facturable por evento,Se objeta cobro de los laboratorios de primer nivel facturado por $ 247900 dado que el paciente y el servicio se encuentran capitados con la IPS por ende no facturable por evento1 glucosa en suero u otro fluido diferente a orina $ 136001 uroanálisis $ 144001 hemograma iv $ 226001 hemoclasificación sistema rh antígeno rh d por microtécnica $ 289001 virus de inmunodeficiencia humana 1 y 2 anticuerpos $ 782001 treponema pallidum anticuerpos (prueba treponemica) manual o semiautomatizada o automatizada $ 90200</t>
  </si>
  <si>
    <t xml:space="preserve">SE ANEXA SOPORTE DE HC Y SE VERIFICA EN LA BASE DE DATOS ENVIADO POR LA IPS PTE NO REGISTRADO  TREPONEMASE LEVANTA GLOSA  SEGUN CIRCULAR NUMERO 83 MDE 24 DE MAYO DEL 2018 ES DE OBLIGATORIO CUMPLIMIENTO QUE LA INSTITUCIONES IMPLEMENTAR LAS PRUEBAS TREPONEMICAS COMO METODO DIAGNOSTICO LAS PRUEBAS NO TREPONEMICAS UDRL O RPR SE UTILIZAN PARA REALIZAR LA DICUCION Y DETERMINAR LA REACTIVIDAD EN LA QUE CURSA LA ENFERMEDAD TENER EN CUENTA ALGORITMO DIAGNOSTICO PARA SIFILIS GESTACIONAL Y CONGENITA,Se persiste glosa correspondiente al cobro de 1 ultrasonografía obstetrica  transabdominal facturado por $ 71700 dado que el paciente y el servicio se encuentran capitados con la IPS por ende no facturable por evento Se persiste glosa correspondiente al cobro de 1 consulta de urgencias por medicina general facturado por $ 53700 dado que el paciente y el servicio se encuentran capitados con la IPS por ende no facturable por evento Se persiste glosa correspondiente al cobro de los laboratorios de primer nivel facturado por $ 247900 dado que el paciente y el servicio se encuentran capitados con la IPS por ende no facturable por evento1 glucosa en suero u otro fluido diferente a orina $ 136001 uroanálisis $ 144001 hemograma iv $ 226001 hemoclasificación sistema rh antígeno rh d por microtécnica $ 289001 virus de inmunodeficiencia humana 1 y 2 anticuerpos $ 782001 treponema pallidum anticuerpos (prueba treponemica) manual o semiautomatizada o automatizada $ 90200  </t>
  </si>
  <si>
    <t>HMGY96601</t>
  </si>
  <si>
    <t>GL-255555564733682</t>
  </si>
  <si>
    <t>Se objeta cobro de 1 consulta de urgencias por medicina general facturado por $ 53700 dado que el paciente y el servicio se encuentran capitados con la IPS por ende no facturable por evento,Se objeta cobro de los laboratorios de primer nivel facturado por $ 82000  dado que el paciente y el servicio se encuentran capitados con la IPS por ende no facturable por evento1 bilirrubinas total y directa $ 95001 nitrógeno ureico $ 104001 bilirrubinas total y directa $ 123001 creatinina en suero u otros fluidos $ 131001 glucosa en suero u otro fluido diferente a orina $ 136001 hemograma iv $ 22600</t>
  </si>
  <si>
    <t xml:space="preserve">NO SE ACEPTA SE VERIFICA EN BASE DE DATOS ENVIADA POR LA ENTIDAD Y EL PACIENTE NO SE ENCUENTRA CAPITADO,Se persiste glosa correspondiente al cobro de 1 consulta de urgencias por medicina general facturado por $ 53700 dado que el paciente y el servicio se encuentran capitados con la IPS por ende no facturable por evento Se persiste glosa correspondiente al cobro de los laboratorios de primer nivel facturado por $ 82000  dado que el paciente y el servicio se encuentran capitados con la IPS por ende no facturable por evento1 bilirrubinas total y directa $ 95001 nitrógeno ureico $ 104001 bilirrubinas total y directa $ 123001 creatinina en suero u otros fluidos $ 131001 glucosa en suero u otro fluido diferente a orina $ 136001 hemograma iv $ 22600  </t>
  </si>
  <si>
    <t>HMGY105210</t>
  </si>
  <si>
    <t>GL-255555564733780</t>
  </si>
  <si>
    <t>Se efectúa glosa correspondiente al cobro de 36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$1177200 ,Se objeta cobro de los materiales y/o insumos no facturables incluidos en la dotación básica para la prestación del servicio al paciente por ende no facturable de manera adicional Decreto 2423/96 articulo 40 Total $342723 tapabocas desechables N95 alta eficiencia $11424 c/u</t>
  </si>
  <si>
    <t>SE ACEPTA EL VALOR DE $ 55398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</si>
  <si>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HMGY106687</t>
  </si>
  <si>
    <t>GL-255555564733781</t>
  </si>
  <si>
    <t>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t>
  </si>
  <si>
    <t>HMGY106887</t>
  </si>
  <si>
    <t>GL-255555564733782</t>
  </si>
  <si>
    <t>Se objeta cobro de 1 consulta de urgencias por medicina general facturado por $53700 dado que el paciente y el servicio se encuentran capitados con la IPS por ende no facturable por evento,Se objeta cobro de 1 radiografía de antebrazo facturado por $46100 dado que el paciente y el servicio se encuentran capitados con la IPS por ende no facturable por evento,Se objeta cobro de medicamentos facturado por $13605 dado que el paciente y el servicio se encuentran capitados con la IPS por ende no facturable por evento1 diclofenaco sodico via im solucion inyectable  75 mg/3 ml $6211 tramadol solucion inyectable  50 mg/ml $7111 toxoide tetanico solucion inyectable  40 ui/05 ml $12273</t>
  </si>
  <si>
    <t xml:space="preserve">SE VERIFICA EN LA BASE DE CAPITA ENVIADA POR LA EPS PTE NO REGISTRADA LA OBJECION FRENTE A LOS MEDICAMENTOS E INSUMOS LA ESE MARIO GAITAN ANEXA RESOLUCION 0552020  DE MEDICAMENTOS E INSUMOS SOPORTANDO EL COBRO </t>
  </si>
  <si>
    <t>HMGY108299</t>
  </si>
  <si>
    <t>GL-255555564733783</t>
  </si>
  <si>
    <t>Se objeta cobro de 1 consulta de urgencias por medicina general facturado por $53700 dado que el paciente y el servicio se encuentran capitados con la IPS por ende no facturable por evento,Se objeta cobro de 1 radiografía de femúr (ap lateral) facturado por $59700 dado que el paciente y el servicio se encuentran capitados con la IPS por ende no facturable por evento</t>
  </si>
  <si>
    <t>HMGY108319</t>
  </si>
  <si>
    <t>GL-255555564733784</t>
  </si>
  <si>
    <t>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$294300,Se objeta cobro de los materiales y/o insumos no facturables incluidos en la dotación básica para la prestación del servicio al paciente por ende no facturable de manera adicional Decreto 2423/96 articulo 40 Total $173001 termometro digital $17300</t>
  </si>
  <si>
    <t>SE ACEPTA EL VALOR DE $ 17300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</si>
  <si>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HMGY108320</t>
  </si>
  <si>
    <t>GL-255555564733785</t>
  </si>
  <si>
    <t>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</si>
  <si>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HMGY109650</t>
  </si>
  <si>
    <t>GL-255555564733786</t>
  </si>
  <si>
    <t>Se objeta mayor valor cobrado en internación la IPS factura 7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7 = $ 242000</t>
  </si>
  <si>
    <t>HMGY110765</t>
  </si>
  <si>
    <t>GL-255555564733787</t>
  </si>
  <si>
    <t>Se efectúa glosa correspondiente al cobro de 17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$ 555900,Se objeta cobro de los materiales y/o insumos no facturables incluidos en la dotación básica para la prestación del servicio al paciente por ende no facturable de manera adicional Decreto 2423/96 articulo 40 Total $ 114241 tapabocas desechables n95 alta eficiencia $11424</t>
  </si>
  <si>
    <t>HMGY110935</t>
  </si>
  <si>
    <t>GL-255555564733788</t>
  </si>
  <si>
    <t xml:space="preserve">Se efectúa glosa correspondiente al cobro de 64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$2092800,Se objeta cobro de 1 consulta de urgencias por medicina general facturado por $53700 dado que el paciente y el servicio se encuentran capitados con la IPS por ende no facturable por evento,Se objeta cobro de los materiales y/o insumos no facturables incluidos en la dotación básica para la prestación del servicio al paciente por ende no facturable de manera adicional Decreto 2423/96 articulo 40 Total $173001 termometro digital $17300 </t>
  </si>
  <si>
    <t>SE ACEPTA EL VALOR DE $ 70976 POR INSUMOS NO FACTURABLES SE ANEXA SOPORTE DE HC Y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t>
  </si>
  <si>
    <t>HMGY107442</t>
  </si>
  <si>
    <t>GL-255555564733789</t>
  </si>
  <si>
    <t>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t>
  </si>
  <si>
    <t>HMGY108330</t>
  </si>
  <si>
    <t>GL-255555564733790</t>
  </si>
  <si>
    <t>Se objeta cobro de 1 consulta de urgencias por medicina general facturado por $53700 dado que el paciente y el servicio se encuentran capitados con la IPS por ende no facturable por evento,Se objeta cobro de los siguientes laboratorios facturados por $58900 dado que el paciente y el servicio se encuentran capitados con la IPS por ende no facturable por evento1 hemograma iv $226001 bilirrubinas total y directa $123001 nitrogeno ureico $109001 creatinina en suero u otros fluidos $13100,Se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t>
  </si>
  <si>
    <t>SE LEVANTA GLOSA SE VERIFICA EN LA BASE DE CAPITA ENVIADA POR LA ESP PTE NO ESTA REGISTRADO  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</si>
  <si>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HMGY108334</t>
  </si>
  <si>
    <t>GL-255555564733791</t>
  </si>
  <si>
    <t>Se objeta mayor valor cobrado en internación la IPS factura 3 internación en unidad de cuidado básico neonatal (cuna o incubadora) por $276400 c/u de los 9 facturados según informe realizado por gestión hospitalaria (Sandra Marcela Moreno Gonzalez) el paciente se encontraba hospitalizado en habitación de cuatro o más camas complejidad mediana $160000 c/u por lo tanto se reconoce esta y se objeta la diferencia $116400 3 = $ 349600</t>
  </si>
  <si>
    <t>NO SE ACEPTA GLOSA DE HABITACION SERVICIO HABILITADO PARA EL COBRO</t>
  </si>
  <si>
    <t>HMGY108782</t>
  </si>
  <si>
    <t>GL-255555564733792</t>
  </si>
  <si>
    <t>Se objeta cobro de 1 consulta de urgencias por medicina general facturado por $53700 dado que el paciente y el servicio se encuentran capitados con la IPS por ende no facturable por evento,Se objeta cobro de 1 radiografía de abdomen simple facturado por $76300 dado que el paciente y el servicio se encuentran capitados con la IPS por ende no facturable por evento,Se objeta cobro de los siguientes laboratorios facturado por $110900 dado que el paciente y el servicio se encuentran capitados con la IPS por ende no facturable por evento1 coloración gram y lectura para cualquier muestra $117001 creatinina en suero u otros fluidos $131002 bilirrubinas total y directa $12300 c/u1 nitrogeno ureico $109001 glucosa en suero u otro fluido $136001 uroanalisis $ 144001 hemograma iv $22600</t>
  </si>
  <si>
    <t>IPS ACEPTA OBJECION PACIENTE REGISTRADO EN BASE DE DATOS DE CAPITA ENVIADA POR LA EPS PARA EL MES DE PRESTACION DEL SERVICIO</t>
  </si>
  <si>
    <t>HMGY110224</t>
  </si>
  <si>
    <t>GL-255555564733793</t>
  </si>
  <si>
    <t>Se objeta cobro de 1 consulta de urgencias por medicina general facturado por $53700 dado que el paciente y el servicio se encuentran capitados con la IPS por ende no facturable por evento</t>
  </si>
  <si>
    <t>HMGY110258</t>
  </si>
  <si>
    <t>GL-255555564733794</t>
  </si>
  <si>
    <t>SE ACEPTA POR MAYOR VALOR COBRADO</t>
  </si>
  <si>
    <t>HMGY110735</t>
  </si>
  <si>
    <t>GL-255555564733795</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</si>
  <si>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t>
  </si>
  <si>
    <t>HMGY110797</t>
  </si>
  <si>
    <t>GL-255555564733796</t>
  </si>
  <si>
    <t>Se objeta cobro de 1 consulta de urgencias por medicina general facturado por $53700 dado que el paciente y el servicio se encuentran capitados con la IPS por ende no facturable por evento,Se objeta cobro de los siguientes laboratorios de primer nivel facturado por $61800 dado que el paciente y el servicio se encuentran capitados con la IPS por ende no facturable por evento1 coloración gram y lectura para cualquier muestra $117001 creatinina en suero u otros fluidos $131001 uroanálisis $144001 hemograma iv $22600,Se objeta mayor valor cobrado en internación la IPS factura 4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4 = $ 138400</t>
  </si>
  <si>
    <t xml:space="preserve"> SE LEVANTA GLOSA SE REVISA LA BASE DE LA CAPITA ENVIADA POR LA EPS Y EL PACIENTE NO SE ENCUENTRA PARA LA FECHA DE PRESTACION DEL SERVICIO POR ESTA RAZON EL COBRO ES PERTINENTE   PTE ESTABA EN HABITACION DE TRES CAMAS SERVICIO HABILIATADO PARA REALIZAR DICHO COBRO</t>
  </si>
  <si>
    <t>HMGY110937</t>
  </si>
  <si>
    <t>GL-255555564733797</t>
  </si>
  <si>
    <t>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$ 103800,Se objeta mayor valor facturado en 1 insulina lispro pen descartable solucion inyectable  100 ui/ml/3 ml  la IPS factura por valor de $83822 se reconoce según la circular 10 de 2020 precio máximo de medicamentos para venta al público la cual regula algunos medicamentos al régimen de control directo se reconoce por valor de $19932 por tal motivo se objeta diferencia de $63890Se objeta mayor valor facturado en 1 insulina glargina recombinante eq a 1000 ui vial solucion inyectable  100 ui/ml/10 ml  la IPS factura por valor de $120462 se reconoce según la circular 10 de 2020 precio máximo de medicamentos para venta al público la cual regula algunos medicamentos al régimen de control directo se reconoce por valor de $117885 por tal motivo se objeta diferencia de $2577</t>
  </si>
  <si>
    <t>HMGY110940</t>
  </si>
  <si>
    <t>GL-255555564733798</t>
  </si>
  <si>
    <t>HMGY110941</t>
  </si>
  <si>
    <t>GL-255555564733799</t>
  </si>
  <si>
    <t>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cobro de los siguientes laboratorios de primer nivel facturados por $86300 dado que el paciente y el servicio se encuentran capitados con la IPS por ende no facturable por evento1 coloración gram y lectura para cualquier muestra $117001 creatinina en suero u otros fluidos $131001 nitrogeno ureico $109001 glucosa en suero u otros fluidos $136001 uroanálisis $144001 hemograma iv $22600Se efectúa glosa correspondiente al cobro de 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$130800,Se objeta mayor valor cobrado en internación la IPS factura 2 internación en unidad de cuidado básico neonatal (cuna o incubadora) por $276400 c/u según informe realizado por gestión hospitalaria (Sandra Marcela Moreno Gonzalez) el paciente se encontraba hospitalizado en habitación de cuatro o más camas complejidad mediana $160000 c/u por lo tanto se reconoce esta y se objeta la diferencia $116400</t>
  </si>
  <si>
    <t>SE LEVANTA GLOSA SE VERIFICA EN LA BASE DE CAPITA ENVIADA POR LA ESP PTE NO ESTA REGISTRADO  EN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ANEXA SOPORTE DE HISTORIA CLINICA DONDE EL MEDICO ORDENA LA REALIZACION  Y SE ANEXA EL SOPORTE DE TERAPIA RESPIRATORIA DONDE SE ESPECIFICA LA FECHA  HORA Y LA CANTIDAD DE CADA UNA DE ELLAS CON EL NOMBRE DEL PROFESIONAL QUE REALIZO LA EVOLUCION</t>
  </si>
  <si>
    <t>HMGY111060</t>
  </si>
  <si>
    <t>GL-255555564733800</t>
  </si>
  <si>
    <t>Se efectúa glosa correspondiente al cobro de 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$228900</t>
  </si>
  <si>
    <t xml:space="preserve">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</si>
  <si>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HMGY111720</t>
  </si>
  <si>
    <t>GL-255555564733801</t>
  </si>
  <si>
    <t>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$ 173000,Se objeta mayor valor facturado en 4 linagliptina tableta o tableta recubierta  5 mg  la IPS factura por valor de $5239 c/u se reconoce según la circular 10 de 2020 precio máximo de medicamentos para venta al público la cual regula algunos medicamentos al régimen de control directo se reconoce por valor de $4152 c/u por tal motivo se objeta diferencia de $4348</t>
  </si>
  <si>
    <t>HMGY111735</t>
  </si>
  <si>
    <t>GL-255555564733802</t>
  </si>
  <si>
    <t>Se objeta mayor valor cobrado en internación la IPS factura 2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2 = $69200</t>
  </si>
  <si>
    <t>HMGY111791</t>
  </si>
  <si>
    <t>GL-255555564733803</t>
  </si>
  <si>
    <t>Se objeta cobro de 1 consulta de urgencias por medicina general facturado por $53700 dado que el paciente y el servicio se encuentran capitados con la IPS por ende no facturable por evento,Se objeta cobro de 1 hemograma iv facturado por $22600 dado que el paciente y el servicio se encuentran capitados con la IPS por ende no facturable por evento,Se objeta cobro de 1 malla de polipropileno 15x15 cm insumo y/o material utilizado en el procedimiento (herniorrafia inguinal reproducida) dado que no se encuentra tarifa pactada entre las partes para dicho servicio se solicita a la IPS justificar su tarifa en caso de ser cotización debe estar avalada por la EPS $550949,Se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t>
  </si>
  <si>
    <t>HMGY112344</t>
  </si>
  <si>
    <t>GL-255555564733804</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</si>
  <si>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</si>
  <si>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SE ACEPTA EL VALOR DE $ 16900 COBRO NO PERTINENTE  FITOMENADONA   SE LEVANTA GLOSA SE ADJUNTA SOPORTE DE ADMINISTRACION DE MEDICAMENTO VITAMINA K APLICADO AL RECIEN NACIDO</t>
  </si>
  <si>
    <t>HMGY112348</t>
  </si>
  <si>
    <t>GL-255555564733805</t>
  </si>
  <si>
    <t>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t>
  </si>
  <si>
    <t>SE ACEPTA EL VALOR DE 16900 COBRO NO PERTINENTE  LA OBJECION FRENTE A LOS MEDICAMENTOS E INSUMOS LA ESE MARIO GAITAN ANEXA RESOLUCION 0552020  DE MEDICAMENTOS E INSUMOS SOPORTANDO EL COBRO</t>
  </si>
  <si>
    <t>HMGY112351</t>
  </si>
  <si>
    <t>GL-255555564733806</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</si>
  <si>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t>
  </si>
  <si>
    <t>HMGY112989</t>
  </si>
  <si>
    <t>GL-255555564733807</t>
  </si>
  <si>
    <t>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t>
  </si>
  <si>
    <t>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NO SE ACEPTA OBJECION LIDOCAINA UTILIZADAPARA INSERCION DE LEVONOGESTREL NO SEREALIZA COBRO DE SALA DE PROCEDIMIETOS POR LO QUE ES PERMITIDO SU COBRO DE ACUERDO AL DECRETO 2423 DEL 96</t>
  </si>
  <si>
    <t>HMGY113006</t>
  </si>
  <si>
    <t>GL-255555564733808</t>
  </si>
  <si>
    <t>Se objeta cobro de 1 consulta de urgencias por medicina general facturado por $53700 dado que el paciente y el servicio se encuentran capitados con la IPS por ende no facturable por evento,Se objeta cobro de los siguientes laboratorios facturado por $179000 dado que el paciente y el servicio se encuentran capitados con la IPS por ende no facturable por evento1 gonadotropina coriónica subunidad beta cualitativa prueba de embarazo en orina o suero $442001 creatinina en suero $131001 nitrogeno ureico $109001 glucosa en suero $136001 uroanálisis $144001 hemograma iv $226001 examen directo de cualquier muestra $485001 coloración gram $11700</t>
  </si>
  <si>
    <t>HMGY113586</t>
  </si>
  <si>
    <t>GL-255555564733809</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</si>
  <si>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t>
  </si>
  <si>
    <t>GL-25555556473381</t>
  </si>
  <si>
    <t>Se objeta cobro de 1 consulta de urgencias por medicina general facturado por $48900 dado que el paciente y el servicio se encuentran capitados con la IPS por ende no facturable por evento,Se objeta cobro de 1 dipirona sódica 1000 mg ml solución inyectable facturado por $339 dado que el paciente y el servicio se encuentran capitados con la IPS por ende no facturable por evento,Se objeta cobro de 1 jeringa desechable 10 ml facturado por $280 dado que el paciente y el servicio se encuentran capitados con la IPS por ende no facturable por evento,Se objeta cobro de 1 radiografía de humero facturado por $54400 dado que el paciente y el servicio se encuentran capitados con la IPS por ende no facturable por evento</t>
  </si>
  <si>
    <t xml:space="preserve">Ips acepta la glosa usuario por capitación </t>
  </si>
  <si>
    <t>HMGY113593</t>
  </si>
  <si>
    <t>GL-255555564733810</t>
  </si>
  <si>
    <t>HMGY113927</t>
  </si>
  <si>
    <t>GL-255555564733811</t>
  </si>
  <si>
    <t>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$ 69200</t>
  </si>
  <si>
    <t>HMGY114543</t>
  </si>
  <si>
    <t>GL-255555564733812</t>
  </si>
  <si>
    <t>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(Jeniffer Lizarazo Cortes) el paciente se encontraba hospitalizado en internación complejidad baja cuatro o mas camas por $124300 c/u por lo tanto se reconoce esta y se objeta la diferencia $70300</t>
  </si>
  <si>
    <t>HMGY116385</t>
  </si>
  <si>
    <t>GL-255555564733813</t>
  </si>
  <si>
    <t>HMGY119756</t>
  </si>
  <si>
    <t>GL-255555564733814</t>
  </si>
  <si>
    <t>Se objeta cobro de 1 consulta de urgencias por medicina general facturado por $53700 dado que el paciente y el servicio se encuentran capitados con la IPS por ende no facturable por evento,Se objeta cobro de los siguientes laboratorios facturados por $50600 dado que el paciente y el servicio se encuentran capitados con la IPS por ende no facturable por evento1 glucosa en suero u otros fluidos $136001 uroanálisis $144001 hemograma iv $22600,Se objeta mayor valor cobrado en internación la IPS factura 14 internación en unidad de cuidado básico neonatal (cuna o incubadora) por $276400 c/u según informe realizado por gestión hospitalaria (Jeniffer Lizarazo Cortes) el paciente se encontraba hospitalizado en habitación de cuatro o más camas complejidad mediana $160000 c/u por lo tanto se reconoce esta y se objeta la diferencia $116400   14 = $ 1629600</t>
  </si>
  <si>
    <t>SE VERIFICA EN BASE DE DATOS ENVIADA POR LA ENTIDAD PTE NO SE ENCUENTRA REPORTADO  NO ACEPTA OBJECION HABITACION DE 3 CAMAS SERVICIO HABILITADO PARA EL COBRO</t>
  </si>
  <si>
    <t>NHRZ545175</t>
  </si>
  <si>
    <t>GL-255555564733815</t>
  </si>
  <si>
    <t>Se objeta cobro de 43 oxigeno por cánula nasal (por hora) facturado por $2300 c/u en soportes anexos no se evidencia la hoja de suministro donde se reporte las horas y los litros por minutos suministrados no dan cumplimiento a lo estipulado en la Resolución 3047/2008 anexo 5 literal B $98900Se objeta cobro de 1 inspirometro de incentivo respiratorio  $42194 insumos utilizados en un procedimiento del capítulo IV (terapia respiratoria) según articulo 57 y 81 del Decreto 2423/96 los insumos de dicho capitulo se encuentran incluidos en los procedimientos por ende no facturable de manera adicional</t>
  </si>
  <si>
    <t>NHRZ545615</t>
  </si>
  <si>
    <t>GL-255555564733816</t>
  </si>
  <si>
    <t>Se objeta cobro de 150 oxigeno por cánula nasal (por hora) facturado por $2300 c/u en soportes anexos no se evidencia la hoja de suministro donde se reporte las horas y los litros por minutos suministrados no dan cumplimiento a lo estipulado en la Resolución 3047/2008 anexo 5 literal B $345000Se objeta cobro de 11 labetalol hidrocloruro usp (eq a 100mg/20ml) solucion inyectable  5 mg/ml/20 ml de  las 12 facturadas debido a que en la hoja de suministro de medicamentos se evidencia soportado el suministro de 1 ampolla las demás no se encuentran soportadas no dan cumplimiento a lo estipulado en la resolución 3047/2008 anexo 5 literal B $18619  11 = $ 204809</t>
  </si>
  <si>
    <t>HBOG4047735</t>
  </si>
  <si>
    <t>GL-255555564733818</t>
  </si>
  <si>
    <t>Se objeta cobro de 1 honorario de ayudantía (colecistectomía vía laparoscópica) por valor de $116700 debido a que en la descripción quirúrgica no se evidencia la participación de dicho profesional no soportado como lo estipula la Resolución 3047/2008 anexo 5 literal B,Se objeta cobro de 1 inspirometro de incentivo respiratorio $42194 insumos utilizados en un procedimiento del capítulo IV (terapia respiratoria) según articulo 57 y 81 del Decreto 2423/96 los insumos de dicho capitulo se encuentran incluidos en los procedimientos por ende no facturable de manera adicional,Se objeta cobro de 1 soporte anestésico para consulta o apoyo diagnostico facturado por $40400 se considera sobrefacturación dado que ya se reconoció  los honorarios del anestesiologo por ende no facturable de manera adicional,Se objeta cobro de 1 succinilcolina 1g/10 ml sol iny facturada por $26777 dado que no se encuentra soportado en la hoja de suministro de medicamentos no dan cumplimiento a lo estipulado en la Resolución 3047/2008 anexo 5 literal B,Se objeta mayor valor cobrado en internación IPS factura 2 internación complejidad alta habitación bipersonal por $300700 c/u dado que según informe realizada por gestión hospitalaria (Damaris Tatiana Sanchez Velasco) el paciente se encontraba hospitalizado en internación complejidad alta cuatro o más camas por $225100 c/u 2 de los 3 días facturados por lo tanto se reconoce esta y se objeta la diferencia $75600 c/u  2 = $151200</t>
  </si>
  <si>
    <t>HMGY119768</t>
  </si>
  <si>
    <t>GL-255555564733819</t>
  </si>
  <si>
    <t>Se objeta mayor valor cobrado en internación la IPS factura 7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7 = $ 242200</t>
  </si>
  <si>
    <t>HMGY121035</t>
  </si>
  <si>
    <t>GL-255555564733826</t>
  </si>
  <si>
    <t>Se objeta cobro de 1 consulta de urgencias por medicina general facturado por $53700 dado que el paciente y el servicio se encuentran capitados con la IPS por ende no facturable por evento,Se objeta mayor valor cobrado en internación la IPS factura 4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4 = $ 138400,Se objeta mayor valor facturado en 1 insulina lispro pen descartable solucion inyectable  100 ui/ml/3 ml  la IPS factura por valor de $83822 se reconoce según la circular 10 de 2020 precio máximo de medicamentos para venta al público la cual regula algunos medicamentos al régimen de control directo se reconoce por valor de $19932 por tal motivo se objeta diferencia de $63890Se objeta mayor valor facturado en 1 insulina glargina recombinante eq a 1000 ui vial solucion inyectable  100 ui/ml/10 ml  la IPS factura por valor de $120462 se reconoce según la circular 10 de 2020 precio máximo de medicamentos para venta al público la cual regula algunos medicamentos al régimen de control directo se reconoce por valor de $117885 por tal motivo se objeta diferencia de $2577</t>
  </si>
  <si>
    <t xml:space="preserve"> SE LEVANTA GLOSA SE REVISA LA BASE DE LA CAPITA ENVIADA POR LA EPS Y EL PACIENTE NO SE ENCUENTRA PARA LA FECHA DE PRESTACION DEL SERVICIO POR ESTA RAZON EL COBRO ES PERTINENTE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</si>
  <si>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HMGY110747</t>
  </si>
  <si>
    <t>GL-255555564733828</t>
  </si>
  <si>
    <t>Se objeta cobro de los materiales y/o insumos no facturables incluidos en la dotación básica para la prestación del servicio al paciente por ende no facturable de manera adicional Decreto 2423/96 articulo 40 Total $228482 tapabocas desechables N95 alta eficiencia $11424 c/u</t>
  </si>
  <si>
    <t xml:space="preserve">SE ACEPTA EL VALOR DE $ 22848 INSUMO NO FACTURABLE ( TAPABOCAS) </t>
  </si>
  <si>
    <t>HMGY65695</t>
  </si>
  <si>
    <t>GL-255555564733829</t>
  </si>
  <si>
    <t>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c/u  5 = $173000</t>
  </si>
  <si>
    <t>GL-25555556473383</t>
  </si>
  <si>
    <t>Se efectúa glosa correspondiente al cobro de treponema pallidum anticuerpos (prueba treponemica)  detallada por la IPS con el código 906039  19885 por valor de $82200 (tarifa soat 2019  10%)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$13100 se objeta la diferencia $69100</t>
  </si>
  <si>
    <t xml:space="preserve">Ips acepta la la glosa usuario capitado </t>
  </si>
  <si>
    <t>HMGY80277</t>
  </si>
  <si>
    <t>GL-255555564733830</t>
  </si>
  <si>
    <t>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t>
  </si>
  <si>
    <t>HMGY81609</t>
  </si>
  <si>
    <t>GL-255555564733831</t>
  </si>
  <si>
    <t>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t>
  </si>
  <si>
    <t>HMGY83350</t>
  </si>
  <si>
    <t>GL-255555564733832</t>
  </si>
  <si>
    <t>Se objeta cobro de 1 consulta de urgencias por medicina general facturado por $53700 dado que el paciente y el servicio se encuentran capitados con la IPS por ende no facturable por evento,Se objeta cobro de los siguientes laboratorios facturados por $41400 dado que el paciente y el servicio se encuentran capitados con la IPS por ende no facturable por evento1 eritrosedimentación $52001 glucosa en suero $136001 hemograma iv $22600,Se objeta mayor valor cobrado en internación la IPS factura 4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4 = $ 138400</t>
  </si>
  <si>
    <t>HMGY83902</t>
  </si>
  <si>
    <t>GL-255555564733833</t>
  </si>
  <si>
    <t>Se objeta cobro de 1 consulta de urgencias por medicina general facturado por $53700 correspondiente al día 08/05/2021 debido a que el paciente se encuentra afiliado a la EPS COOSALUD desde el 09/05/2021 por ende solo se reconoce el servicio prestado a partir del 09/05/2021,Se objeta cobro de 1 internación complejidad mediana habitación cuatro o más camas facturado por $160000 correspondiente al día 08/05/2021 debido a que el paciente se encuentra afiliado a la EPS COOSALUD desde el 09/05/2021 por ende solo se reconoce el servicio prestado a partir del 09/05/2021,Se objeta cobro de 2 radiografía de hombro facturados por $59700 correspondiente al día 08/05/2021 debido a que el paciente se encuentra afiliado a la EPS COOSALUD desde el 09/05/2021 por ende solo se reconoce el servicio prestado a partir del 09/05/2021 Total $119400,Se objeta cobro de los siguientes laboratorios facturados por $74100 correspondiente al día 08/05/2021 debido a que el paciente se encuentra afiliado a la EPS COOSALUD desde el 09/05/2021 por ende solo se reconoce el servicio prestado a partir del 09/05/20211 tiempo de tromboplastina parcial ttp $185001 hemograma iv $226001 tiempo de protrombina tp $33000</t>
  </si>
  <si>
    <t>SE ANEXA SOPORTE DE HC  ENVIOS Y ANEXOS Y AFILIACION A LA EPS  COOSALUD</t>
  </si>
  <si>
    <t>HMGY84926</t>
  </si>
  <si>
    <t>GL-255555564733834</t>
  </si>
  <si>
    <t xml:space="preserve"> Se objeta cobro de 1 hemograma iv facturado por $22600 dado que el paciente y el servicio se encuentran capitados con la IPS por ende no facturable por evento,Se objeta cobro de 1 consulta de urgencias por medicina general facturado por $53700 dado que el paciente y el servicio se encuentran capitados con la IPS por ende no facturable por evento</t>
  </si>
  <si>
    <t>HMGY88239</t>
  </si>
  <si>
    <t>GL-255555564733835</t>
  </si>
  <si>
    <t>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t>
  </si>
  <si>
    <t>HBOG4049625</t>
  </si>
  <si>
    <t>GL-255555564733836</t>
  </si>
  <si>
    <t>Se objeta mayor valor cobrado en internación la IPS factura 1 internación complejidad alta habitacion bipersonal por $300700 c/u según informe realizado por gestión hospitalaria (Damaris Tatiana Sanchez Velasco) el paciente se encontraba hospitalizado en habitación de cuatro o más camas complejidad alta $225100 c/u por lo tanto se reconoce esta y se objeta la diferencia $75600</t>
  </si>
  <si>
    <t>HBOG4049748</t>
  </si>
  <si>
    <t>GL-255555564733837</t>
  </si>
  <si>
    <t>Se objeta cobro de 1 honorario de ayudantía (cesárea segmentaria transperitoneal) por valor de $74700 debido a que en la descripción quirúrgica no se evidencia la participación de dicho profesional,Se objeta mayor valor cobrado en internación IPS factura 4 internación complejidad alta habitacion unipersonal (incluye aislamiento) por $351300 c/u dado que según informe realizada por gestión hospitalaria (Damaris Tatiana Sanchez Velasco) el paciente se encontraba hospitalizado en internación complejidad alta cuatro o más camas por $225100 c/u por lo tanto se reconoce esta y se objeta la diferencia $126200  4 = $504800</t>
  </si>
  <si>
    <t>HBOG4050698</t>
  </si>
  <si>
    <t>GL-255555564733838</t>
  </si>
  <si>
    <t>HBOG4051083</t>
  </si>
  <si>
    <t>GL-255555564733839</t>
  </si>
  <si>
    <t>Se objeta cobro de 1 estudio de coloración básica en espécimen de reconocimiento facturado por $111500 no soportado como lo estipula la Resolución 3047/2008 anexo 5 literal B ,Se objeta cobro de 1 soporte anestésico para consulta o apoyo diagnostico facturado por $40400 se considera sobrefacturación dado que ya se reconoció  los honorarios del anestesiologo por ende no facturable de manera adicional</t>
  </si>
  <si>
    <t>GL-25555556473384</t>
  </si>
  <si>
    <t>Se objeta cobro de 1 consulta de urgencias por medicina general facturado por $48900 dado que el paciente y el servicio se encuentran capitados con la IPS por ende no facturable por evento</t>
  </si>
  <si>
    <t xml:space="preserve">IPS acepta la glosa usuario por capitación </t>
  </si>
  <si>
    <t>HBOG4051038</t>
  </si>
  <si>
    <t>GL-255555564733849</t>
  </si>
  <si>
    <t>Se objeta cobro de 1 estudio de coloración básica en especimen de reconocimiento facturado por $111500 no soportado como lo estipula la Resolución 3047/2008 anexo 5 literal B,Se objeta cobro de 1 soporte anestésico para consulta o apoyo diagnostico facturado por $40400 se considera sobrefacturación dado que ya se reconoció  los honorarios del anestesiologo por ende no facturable de manera adicional,Se objeta cobro de los siguientes materiales y/o insumos dado a que no anexan la factura de compra no dan cumplimiento a lo estipulado en la Resolución 3047/2008 anexo 5 literal B numeral 10 literal J se objeta $22886631 pinza para cirugia abierta 18 cm x 36 mm largo electrodo $17772701 hemostatico topico absorbible fibrilar 51 x 102 $511393</t>
  </si>
  <si>
    <t>GL-25555556473385</t>
  </si>
  <si>
    <t xml:space="preserve">SE LEVANTA GLOSA ATENCION PERTINENTE Y SOPORTADA,Se persiste en la glosa </t>
  </si>
  <si>
    <t>HMGY112983</t>
  </si>
  <si>
    <t>GL-255555564733850</t>
  </si>
  <si>
    <t>Se objeta cobro de 1 traslado asistencial medicalizado terrestre primario facturado por $148000 en soportes anexos no se evidencia la hoja de traslado no dan cumplimiento a lo normatizado en la Resolución 3047/2008 anexo 5 literal B,Se objeta cobro de 1 surfactante pulmonar polvo para reconstituir 80 mg/3 ml facturada por $6075000 dado que no se encuentra tarifa pactada entre las partes para dicho medicamento se solicita a la IPS justificar su tarifa en caso de ser cotización debe estar avalada por la EPS</t>
  </si>
  <si>
    <t>SE ANEXA SOPORTE DE HC NOTAS DE ENFERMERIA  LOS MEDICAMENTOS E INSUMOS LA ESE MARIO GAITAN ANEXA RESOLUCION 0552021  DE MEDICAMENTOS E INSUMOS SOPORTANDO TARIFA FACTURADA DE ACUERDO A LO CONTRATADO EN EL CONTRATO ACTUAL NO SE ENCUENTRA NINGUN ANEXO DE MEDICAMENTOS POR ESTA RAZON SE COBRA LA TARIFA DE LA IPS</t>
  </si>
  <si>
    <t>HBOG4051610</t>
  </si>
  <si>
    <t>GL-255555564733851</t>
  </si>
  <si>
    <t>Se objeta cobro de  oxigeno facturado por $52400 en soportes anexos no se evidencia la hoja de suministro donde se reporte las horas y los litros por minutos suministrados no dan cumplimiento a lo estipulado en la Resolución 3047/2008 anexo 5 literal B 10 OXIGENO POR CANULA NASAL (POR HORA) $230003 OXIGENO POR CANULA NASAL (POR HORA) $29400,Se objeta mayor valor cobrado en internación IPS factura 1 internación en unidad de cuidado intermedio adulto por $728800 c/u dado que según informe realizada por gestión hospitalaria (Damaris Tatiana Sanchez Velasco) el paciente se encontraba hospitalizado en internación complejidad alta habitacion bipersonal por $300600 c/u por lo tanto se reconoce esta y se objeta la diferencia $428200</t>
  </si>
  <si>
    <t>HBOG4052094</t>
  </si>
  <si>
    <t>GL-255555564733852</t>
  </si>
  <si>
    <t>Se objeta cobro del total de los materiales facturados por $844221 dado que no anexan la hoja de suministro de medicamentos requisito necesario para su respectivo cobro Para subsanar el motivo de glosa es necesario adjuntar la hoja de suministro de materiales el detalle de cargos y solo será objeto de pago la cantidad y los materiales soportados los demás quedaran glosados por soporte,Se objeta cobro del total de los medicamentos facturados por $137207 dado que no anexan la hoja de suministro de medicamentos requisito necesario para su respectivo cobro Para subsanar el motivo de glosa es necesario adjuntar la hoja de suministro de medicamentos el detalle de cargos y solo será objeto de pago la cantidad y los medicamentos soportados los demás quedaran glosados por soporte,Se objeta el cobro de 1 CURVA DE HIPEROXIA facturada por $246300 dado que en los soportes anexos no se encuentra la realización dicho procedimiento no dan cumplimiento a lo estipulado según Resolución 3047/2008 anexo 5 numeral 10</t>
  </si>
  <si>
    <t>HBOG4052117</t>
  </si>
  <si>
    <t>GL-255555564733853</t>
  </si>
  <si>
    <t xml:space="preserve">Se objeta cobro de 1 internación complejidad alta cuatro o más camas por valor de $225100 c/u que la estancia de la paciente no supera las 24 horas dado que ingresa 29 de julio de 2021 650 pm y dan salida 30 de julio de 2021 a las 417 pm por lo cual solo se reconoce sala de observación urgencia por valor de $98100 por ende se objeta la diferencia $127000Glosa realizada en gestión hospitalaria por Damaris Tatiana Sanchez Velasco </t>
  </si>
  <si>
    <t>HMGY117070</t>
  </si>
  <si>
    <t>GL-255555564733856</t>
  </si>
  <si>
    <t xml:space="preserve">Se objeta cobro de 1 consulta de primera vez por odontología general facturado por $22300 correspondiente a los días 25/07/2021 al 29/07/2021 debido a que el paciente se encuentra afiliado a la EPS COOSALUD desde el 30/07/2021 por ende solo se reconoce el servicio prestado a partir del 30/07/2021,Se objeta cobro de 1 consulta de urgencias por medicina general facturado por $22300 correspondiente a los días 25/07/2021 al 29/07/2021 debido a que el paciente se encuentra afiliado a la EPS COOSALUD desde el 30/07/2021 por ende solo se reconoce el servicio prestado a partir del 30/07/2021,Se objeta cobro de 1 ecografia de abdomen total facturado por $211800 c/u correspondiente a los días 25/07/2021 al 29/07/2021 debido a que el paciente se encuentra afiliado a la EPS COOSALUD desde el 30/07/2021 por ende solo se reconoce el servicio prestado a partir del 30/07/2021,Se objeta cobro de 1 tomografia computada de cráneo simple facturada por $456300 correspondientes a los días 25/07/2021 al 29/07/2021 debido a que el paciente se encuentra afiliado a la EPS COOSALUD desde el 30/07/2021 por ende solo se reconoce el servicio prestado a partir del 30/07/2021 Total $456300En caso de subsanar motivo de glosa inicial se objeta cobro de 1 tomografia computada de cráneo simple facturada por $456300 no soportado como lo estipula la Resolución 3047/2008 anexo 5 literal B,Se objeta cobro de 1 toracostomía cerrada para drenaje facturado por $441300 correspondiente a los días 25/07/2021 al 29/07/2021 debido a que el paciente se encuentra afiliado a la EPS COOSALUD desde el 30/07/2021 por ende solo se reconoce el servicio prestado a partir del 30/07/2021,Se objeta cobro de 3 radiografias de toráx facturadas por $65400 c/u correspondientes a los días 25/07/2021 al 29/07/2021 debido a que el paciente se encuentra afiliado a la EPS COOSALUD desde el 30/07/2021 por ende solo se reconoce el servicio prestado a partir del 30/07/2021 Total $196200,Se objeta cobro de 4 internación complejidad mediana habitación tres camas facturado por $194600 c/u correspondiente a los días 25/07/2021 al 29/07/2021 debido a que el paciente se encuentra afiliado a la EPS COOSALUD desde el 30/07/2021 por ende solo se reconoce el servicio prestado a partir del 30/07/2021,Se objeta cobro de laboratorios facturados por $129700 correspondiente a los días 25/07/2021 al 29/07/2021 debido a que el paciente se encuentra afiliado a la EPS COOSALUD desde el 30/07/2021 por ende solo se reconoce el servicio prestado a partir del 30/07/2021,Se objeta cobro de materiales facturados por $384378 correspondiente a los días 25/07/2021 al 29/07/2021 debido a que el paciente se encuentra afiliado a la EPS COOSALUD desde el 30/07/2021 por ende solo se reconoce el servicio prestado a partir del 30/07/2021,Se objeta cobro de medicamentos facturados por $249879 correspondiente a los días 25/07/2021 al 29/07/2021 debido a que el paciente se encuentra afiliado a la EPS COOSALUD desde el 30/07/2021 por ende solo se reconoce el servicio prestado a partir del 30/07/2021,Se objeta cobro de procedimientos facturados por $60000 correspondiente a los días 25/07/2021 al 29/07/2021 debido a que el paciente se encuentra afiliado a la EPS COOSALUD desde el 30/07/2021 por ende solo se reconoce el servicio prestado a partir del 30/07/20211 sutura de herida única en área general $153001 derechos de sala de pequeña cirugía (suturas) $44700,Se objeta cobro de terapias facturados por $420000 correspondiente a los días 25/07/2021 al 29/07/2021 debido a que el paciente se encuentra afiliado a la EPS COOSALUD desde el 30/07/2021 por ende solo se reconoce el servicio prestado a partir del 30/07/20217 terapia física integral $21000 c/u13 terapia respiratoria integral $21000 c/u </t>
  </si>
  <si>
    <t>NO SE ACEPTA SEGÚN EL DEC 064 PACIENTE AFILIADO AL REGIMEN SUBSIDIADO DESDE EL 25/07/2021 SE ANEXAN SOPORTES DE BITACORA  FORMULARIO SE ANEXA SOPORTE DE HC  SOPORTE DE ECO ABDOMINALCRANEO</t>
  </si>
  <si>
    <t>HBOG4046232</t>
  </si>
  <si>
    <t>GL-255555564733858</t>
  </si>
  <si>
    <t>Se objeta cobro de 1 honorario de ayudantía (cesarea segmentaria transperitoneal) por valor de $74700 debido a que en la descripción quirúrgica no se evidencia la participación de dicho profesional no soportado como lo estipula la Resolución 3047/2008 anexo 5 literal BSe objeta cobro de 1 honorario de ayudantía (ablasión u oclusión de trompa de falopio bilateral por laparotomía) por valor de $27400 debido a que en la descripción quirúrgica no se evidencia la participación de dicho profesional no soportado como lo estipula la Resolución 3047/2008 anexo 5 literal B,Se objeta cobro de 1 inspirometro de incentivo respiratorio facturado por $42194 insumo utilizado en un procedimiento del capítulo IV según artículo 57 los insumos de dicho capitulo se encuentran incluidos en los procedimientos por ende no facturable de manera adicional ,Se objeta cobro de 1 soporte anestésico para consulta o apoyo diagnostico facturado por $40400 se considera sobrefacturación dado que ya se reconoció  los honorarios del anestesiologo por ende no facturable de manera adicional</t>
  </si>
  <si>
    <t>HMGY125823</t>
  </si>
  <si>
    <t>GL-255555564733862</t>
  </si>
  <si>
    <t>Se objeta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$ 173000</t>
  </si>
  <si>
    <t>HMGY129276</t>
  </si>
  <si>
    <t>GL-255555564733863</t>
  </si>
  <si>
    <t>Se objeta cobro de 1 consulta de urgencias por medicina general facturado por $53700 dado que el paciente y el servicio se encuentran capitados con la IPS por ende no facturable por evento,Se objeta cobro de 1 radiografía de antebrazo facturado por $46100 dado que el paciente y el servicio se encuentran capitados con la IPS por ende no facturable por evento</t>
  </si>
  <si>
    <t>HBOG4052197</t>
  </si>
  <si>
    <t>GL-255555564733872</t>
  </si>
  <si>
    <t>Se objeta cobro de 1 soporte anestésico para consulta o apoyo diagnóstico facturado por $245800 no soportado como lo estipula la Resolución 3047/2008 anexo 5 literal B</t>
  </si>
  <si>
    <t>HZIP5582654</t>
  </si>
  <si>
    <t>GL-255555564733876</t>
  </si>
  <si>
    <t>Se objeta cobro de 1 educación grupal en salud por enfermeria no facturable de manera adicional dado que dicho servicio se encuentra comprendido en los servicios básicos de la estancia según lo estipulado en el Decreto 2423/96 articulo 40 total $10000</t>
  </si>
  <si>
    <t>HMGY130708</t>
  </si>
  <si>
    <t>GL-255555564733887</t>
  </si>
  <si>
    <t>Se objeta cobro de 1 surfactante pulmonar polvo para reconstituir 80 mg/3 ml facturada por $6075000 dado que no se encuentra tarifa pactada entre las partes para dicho medicamento se solicita a la IPS justificar su tarifa en caso de ser cotización debe estar avalada por la EPS</t>
  </si>
  <si>
    <t>NO ACEPTA OBJECION FRENTE A LOS MEDICAMENTOS E INSUMOS LA ESE MARIO GAITAN ANEXA RESOLUCION 0552020 EN EL CONTRATO ACTUAL NO SE ENCUENTRA NINGUN ANEXO DE MEDICAMENTOS POR ESTA RAZON SE COBRA LA TARIFA DE LA INSTITUCIONAL</t>
  </si>
  <si>
    <t>HZIP5576892</t>
  </si>
  <si>
    <t>GL-255555564733888</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</si>
  <si>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removedor de adhesivo no irritante 100 % $52215</t>
  </si>
  <si>
    <t>HZIP5580572</t>
  </si>
  <si>
    <t>GL-255555564733891</t>
  </si>
  <si>
    <t>Se objeta cobro de 1 educación grupal en salud por enfermeria no facturable de manera adicional dado que dicho servicio se encuentra comprendido en los servicios básicos de la estancia según lo estipulado en el Decreto 2423/96 articulo 40 $10000</t>
  </si>
  <si>
    <t>GL-25555556473390</t>
  </si>
  <si>
    <t>Se objeta cobro de 1 consulta de urgencias por medicina general facturado por $48900 dado que el paciente y el servicio se encuentran capitados con la IPS por ende no facturable por evento ,Se objeta cobro de 1 glucosa semiautomatizada (glucometria) facturado por $2500 dado que el paciente y el servicio se encuentran capitados con la IPS por ende no facturable por evento</t>
  </si>
  <si>
    <t xml:space="preserve">ips acepta la glosa usuario capitado </t>
  </si>
  <si>
    <t>HZIP5584386</t>
  </si>
  <si>
    <t>GL-255555564733905</t>
  </si>
  <si>
    <t>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removedor de adhesivo no irritante 100 % $52215,Se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</si>
  <si>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HBOG4052639</t>
  </si>
  <si>
    <t>GL-255555564733906</t>
  </si>
  <si>
    <t>Se objeta cobro de 1 honorario de ayudantía (adenomectomía o prostatectomía transvesical)  por valor de $146100 debido a que en la descripción quirúrgica no se evidencia la participación de dicho profesional no soportado como lo estipula la Resolución 3047/2008 anexo 5 literal B,Se objeta cobro de 1 soporte anestésico para consulta o apoyo diagnóstico facturado por $40400 no soportado como lo estipula la Resolución 3047/2008 anexo 5 literal B</t>
  </si>
  <si>
    <t>HBOG4052385</t>
  </si>
  <si>
    <t>GL-255555564733913</t>
  </si>
  <si>
    <t>Se objeta mayor valor facturado en 1 acido gadoterico correspondiente a dota(oxido de gadolinio 9062 g) vial 15 ml la IPS factura por valor de $82188 se reconoce según la circular 10 de 2020 precio máximo de medicamentos para venta al público la cual regula algunos medicamentos al régimen de control directo se reconoce por valor de $66678 por tal motivo se objeta diferencia de $15510</t>
  </si>
  <si>
    <t>HBOG4053067</t>
  </si>
  <si>
    <t>GL-255555564733914</t>
  </si>
  <si>
    <t>Se objeta cobro de 1 soporte anestésico para consulta o apoyo diagnóstico facturado por $40400 no soportado como lo estipula la Resolución 3047/2008 anexo 5 literal B</t>
  </si>
  <si>
    <t>HBOG4053165</t>
  </si>
  <si>
    <t>GL-255555564733915</t>
  </si>
  <si>
    <t>Se objeta cobro de 32 oxigeno por ventilador mecánico (por hora) facturado por $9800 c/u en soportes anexos no se evidencia la hoja de suministro donde se reporte las horas y los litros por minutos suministrados no dan cumplimiento a lo estipulado en la Resolución 3047/2008 anexo 5 literal B Total $313600,Se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$2071961 barrera cutánea no irritante 100% silicona spray x 50 ml $566231 aposito transparente adhesivo esteril 10 cm x 10 cm $30641 aposito espuma de poliuretano $369092 aposito de espuma de poliuretano $110600</t>
  </si>
  <si>
    <t>HBOG4053787</t>
  </si>
  <si>
    <t>GL-255555564733916</t>
  </si>
  <si>
    <t>Se objeta mayor valor cobrado en 3 internación complejidad alta habitacion unipersonal (incluye aislamiento) por $351300 c/u dado que según informe realizada por gestión hospitalaria (Damaris Tatiana Sanchez Velasco ) el paciente se encontraba hospitalizado en internación complejidad alta tres camas por $249900 c/u por lo tanto se reconoce esta y se objeta la diferencia $101400 c/u  3 = $304200</t>
  </si>
  <si>
    <t>HBOG4056321</t>
  </si>
  <si>
    <t>GL-255555564733918</t>
  </si>
  <si>
    <t>Se objeta mayor valor facturado en 1 insulina lispro pen descartable solucion inyectable  100 ui/ml/3 ml  la IPS factura por valor de $24704 se reconoce según la circular 10 de 2020 precio máximo de medicamentos para venta al público la cual regula algunos medicamentos al régimen de control directo se reconoce por valor de $19932 por tal motivo se objeta diferencia de $4772</t>
  </si>
  <si>
    <t>HBOG4057346</t>
  </si>
  <si>
    <t>GL-255555564733919</t>
  </si>
  <si>
    <t>Se objeta cobro de 1 honorario de ayudantía del procedimiento liberación de adherencias periureterales y pericaliciales ureterolisis o pieloureterolisis por valor de $168200 debido a que en la descripción quirúrgica no se evidencia la participación de dicho profesional no soportado como lo estipula la Resolución 3047/2008 anexo 5 literal BSe objeta cobro de 1 honorario de ayudantía del procedimiento resección de riñón unilateral total nefrectomía simple por laparotomía por valor de $65800 debido a que en la descripción quirúrgica no se evidencia la participación de dicho profesional no soportado como lo estipula la Resolución 3047/2008 anexo 5 literal B,Se objeta cobro de los siguientes materiales y/o insumos dado a que no anexan la factura de compra no dan cumplimiento a lo estipulado en la Resolución 3047/2008 anexo 5 literal B numeral 10 literal J se objeta $7339001 endograpadora 45 mm 340 mm lineal cortante articulada $8979431 tijera curva con mango ergonomico 36 cm con tecnologia ultras $2049410</t>
  </si>
  <si>
    <t>HMGY130710</t>
  </si>
  <si>
    <t>GL-255555564733924</t>
  </si>
  <si>
    <t>Se objeta mayor valor facturado en 1 labetalol 100 mg /20 ml solución inyectable la IPS factura por valor de $60750 se reconoce según la circular 10 de 2020 precio máximo de medicamentos para venta al público la cual regula algunos medicamentos al régimen de control directo se reconoce por valor de $18619 por tal motivo se objeta diferencia de $42131</t>
  </si>
  <si>
    <t xml:space="preserve">SE LEVANTA GLOSA SE ANEXA SOPORTE DE FACTURA E HC </t>
  </si>
  <si>
    <t>HBOG4054281</t>
  </si>
  <si>
    <t>GL-255555564733926</t>
  </si>
  <si>
    <t>Se objeta mayor valor cobrado en 1 internación en unidad de cuidado intermedio adulto por $728700 dado que según informe realizada por gestión hospitalaria (Damaris Tatiana Sanchez Velasco) el paciente se encontraba hospitalizado en internación complejidad alta habitacion bipersonal por $300600 por lo tanto se reconoce esta y se objeta la diferencia $428100</t>
  </si>
  <si>
    <t>HMGY131878</t>
  </si>
  <si>
    <t>GL-255555564733937</t>
  </si>
  <si>
    <t>Se efectúa glosa correspondiente al cobro de 10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$327000,Se objeta cobro de los materiales y/o insumos no facturables incluidos en la dotación básica para la prestación del servicio al paciente por ende no facturable de manera adicional Decreto 2423/96 articulo 40 Total $228482 tapabocas desechables N95 alta eficiencia $11424 c/u</t>
  </si>
  <si>
    <t xml:space="preserve"> SE ACEPTA EL VALOR DE OBJECION POR EL VALOR DE $ 43974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</si>
  <si>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HMGY132739</t>
  </si>
  <si>
    <t>GL-255555564733938</t>
  </si>
  <si>
    <t>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$261600,Se objeta cobro de los materiales y/o insumos no facturables incluidos en la dotación básica para la prestación del servicio al paciente por ende no facturable de manera adicional Decreto 2423/96 articulo 40 Total $287241 tapabocas desechables N95 alta eficiencia $11424 1 termometro digital $17300</t>
  </si>
  <si>
    <t xml:space="preserve"> SE ACEPTA EL VALOR DE OBJECION POR EL VALOR DE $ 18466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</si>
  <si>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HMGY134409</t>
  </si>
  <si>
    <t>GL-255555564733940</t>
  </si>
  <si>
    <t>Se efectúa glosa correspondiente al cobro de 47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$1536900,Se objeta cobro de los materiales y/o insumos no facturables incluidos en la dotación básica para la prestación del servicio al paciente por ende no facturable de manera adicional Decreto 2423/96 articulo 40 Total $114241 tapabocas desechables N95 alta eficiencia $11424,Se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</si>
  <si>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 xml:space="preserve"> SE ACEPTA EL VALOR DE OBJECION POR EL VALOR DE $ 28324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</si>
  <si>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HOSF167983</t>
  </si>
  <si>
    <t>GL-255555564733946</t>
  </si>
  <si>
    <t>Se objeta cobro de 1 consulta de urgencias por medicina especializada (ortopedista) no facturable debido a que esta genero procedimiento (drenaje curetaje secuestrectomía de cúbito o radio) según lo estipula el Decreto 2423/96 articulo 76 " No habrá derecho a reconocimiento de interconsulta cuando esta origine la práctica de intervención o procedimiento que deba realizar el especialista consultado" Se objeta el cobro de 1 interconsulta por trabajo social por valor de $18700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t>
  </si>
  <si>
    <t>HMGY139152</t>
  </si>
  <si>
    <t>GL-255555564733951</t>
  </si>
  <si>
    <t>EL BAGRE</t>
  </si>
  <si>
    <t>Se objeta cobro de 1 consulta de urgencias por medicina general facturado por $53700 dado que el paciente y el servicio se encuentran capitados con la IPS por ende no facturable por evento,Se objeta mayor valor facturado en 3 labetalol 100 mg /20 ml solución inyectable la IPS factura por valor de $60750 c/u se reconoce según la circular 10 de 2020 precio máximo de medicamentos para venta al público la cual regula algunos medicamentos al régimen de control directo se reconoce por valor de $18619 c/u por tal motivo se objeta diferencia de $42131 c/u  3 = $126393</t>
  </si>
  <si>
    <t>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</si>
  <si>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HMGY142398</t>
  </si>
  <si>
    <t>GL-255555564733952</t>
  </si>
  <si>
    <t xml:space="preserve">Se objeta cobro de 1 consulta de urgencias por medicina general facturado por $53700 dado que el paciente y el servicio se encuentran capitados con la IPS por ende no facturable por evento,Se objeta cobro de 1 hemograma iv  facturado por $22600 dado que el paciente y el servicio se encuentran capitados con la IPS por ende no facturable por evento Se efectúa glosa correspondiente al cobro de 43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$1406100,Se objeta cobro de 1 radiografía de tórax  facturado por $65400 dado que el paciente y el servicio se encuentran capitados con la IPS por ende no facturable por evento </t>
  </si>
  <si>
    <t>HBOG2975362</t>
  </si>
  <si>
    <t>GL-25555556473397</t>
  </si>
  <si>
    <t>Se objeta mayor valor cobrado en 1 honorario anestesiólogo (esofagogastroduodenoscopia) facturado por $113300 dado que es un procedimiento incruento y se encuentra justificado se reconoce el 50% $56650 según lo estipulado en el decreto 2423/96 articulo 48 por ende se objeta la diferencia $56650</t>
  </si>
  <si>
    <t>HBOG2975559</t>
  </si>
  <si>
    <t>GL-25555556473402</t>
  </si>
  <si>
    <t>Se objeta mayor valor cobrado en 1 derecho de sala (artotromía de rodilla) facturado por $419400 dado que es un procedimiento incruento y en la descripción quirúrgica no se evidencia que se le haya administrado anestesia general al paciente por lo tanto se reconoce al 45% $188730 según lo estipulado en el decreto 2423/96 así las cosas se objeta la diferencia $230670Se objeta mayor valor cobrado en materiales grupos 070809 (artotromía de rodilla) facturado por $246400 dado que es un procedimiento incruento y en la descripción quirúrgica no se evidencia que se le haya administrado anestesia general al paciente se reconoce con el código 39305 que tiene una valor de $57400 según lo estipulado en el decreto 2423/96 por ende se objeta la diferencia $189000</t>
  </si>
  <si>
    <t>HBOG2976431</t>
  </si>
  <si>
    <t>GL-25555556473403</t>
  </si>
  <si>
    <t>Se objeta cobro de 6 estudios por aspiracion  facturados por $52200 c/u dado que no se encuentran soportados en la historia clínica anexa no dan cumplimiento con lo estipulado en la resolución 3047/2008 anexo 5 literal B numeral 10 $313200,Se objeta cobro de medicamentos utilizados en procedimiento (Biopsia de mama con aguja trucut) facturados por $8335 dado que estos se encuentran incluidos en los materiales de sutura y curación con el código 39305 el cual se esta reconociendo por lo tanto no son facturables de manera adicional según lo establecido en el decreto 2423 /96 articulo 55 parágrafo 51 lidocaína 2% solución inyectable ampolla $10711 lidocaína 2% gel tubo 30 gr $7263,Se objeta cobro materiales utilizados en procedimiento (Biopsia de mama con aguja trucut) facturados por $805 dado que estos se encuentran incluidos en los materiales de sutura y curación con el código 39305 el cual se está reconociendo por lo tanto no son facturables de manera adicional según lo establecido en el decreto 2423 /96 articulo 55 parágrafo 51 jeringa desechable 10 ml $2431 jeringa desechable 20 ml $3371 jeringa desechable 1 ml $1591 aguja hipodérmica $66</t>
  </si>
  <si>
    <t>HBOG2976794</t>
  </si>
  <si>
    <t>Gl-25555556473405</t>
  </si>
  <si>
    <t>Se objeta cobro de 1 estancia en habitación bipersonal  (11 de diciembre de 2019) dado que se evidencia en la historia clínica anexa que el paciente tenía orden de salida medica desde el día 10  "sin embargo madre de paciente informa en la mañana que paciente no pudo ser dado de alta debido a demora de salida de salas de cirugía por trámites administrativos posterior a egreso" así las cosas no se reconoce su cobro dado que se evidencia falta de oportunidad en los tramites por parte de la IPS se considera estancia inactiva paciente se encontraba en buenas condiciones solo a la espera de egreso dicha estancia no se encuentra a cargo de la EPS $274000</t>
  </si>
  <si>
    <t>SE LEVANTA GLOSA ATENCION SOPORTADA</t>
  </si>
  <si>
    <t>GL-255555566131005</t>
  </si>
  <si>
    <t>GL-255555566131009</t>
  </si>
  <si>
    <t xml:space="preserve">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t>
  </si>
  <si>
    <t>GL-255555566131010</t>
  </si>
  <si>
    <t>Se objeta cobro de 10 Tapabocas Desechables N95 no facturables de manera adicional se consideran incluidos en la dotación básica de la estancia según lo establecido en el Manual tarifario Soat articulo 40 $20375 c/u total glosa $203750</t>
  </si>
  <si>
    <t xml:space="preserve">NO SE ACEPTA OBJECION  INSUMO HACE PARTE DE LOS ELEMENTOS DE PROTECCION PERSONAL ACUDIENDO A EMERGENCIA MUNDIAL DEBIDO A PANDEMIA DE COVID19,Se persiste glosa del cobro de 10 Tapabocas Desechables N95 no facturables de manera adicional se consideran incluidos en la dotación básica de la estancia según lo establecido en el Manual tarifario Soat articulo 40 $20375 c/u total glosa $203750  </t>
  </si>
  <si>
    <t>GL-255555566131015</t>
  </si>
  <si>
    <t xml:space="preserve">Se efectúa glosa correspondiente al cobro de 2 estudio de coloración básica en especimen de reconocimiento facturado por $107700 c/u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</si>
  <si>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glosa por valor de $ 215400 la IPS adjunto el resultado de la patología </t>
  </si>
  <si>
    <t>GL-255555566131018</t>
  </si>
  <si>
    <t>Se realiza objeción de Estancia integral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Laboratorios clinicos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Materiales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Medicamentos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t>
  </si>
  <si>
    <t xml:space="preserve">IPS NO ACEPTA OBJECION PACIENTE DE 23 AÑOS CON EN POSTOPERATORIO DE CESAERA  POMEROY DEL 15/05/2020 CON DIAGNOSTICO DE INFECCION DE SITIO OPERATORIO Y ENDOMETRITIS  EN EL MOMENTO CLINICAMENTE ESTABLE HIDRATADA AFEBRIL NORMTENSA SIN SIGNOS DE RESPUEST,Se persiste glosa de la Estancia integral por valor de $ 752000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Materiales por valor de $ 67175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Medicamentos por valor de $ 137086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Laboratorios clínicos por valor de $ 102000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  </t>
  </si>
  <si>
    <t>GL-255555566131019</t>
  </si>
  <si>
    <t xml:space="preserve">Se efectúa glosa correspondiente al cobro de 1 estudio de coloración básica en especimen de reconocimiento facturado por $107700 c/u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</si>
  <si>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glosa por valor de $ 107700 en los soportes anexos por la IPS se evidencia el resultado de la patologia </t>
  </si>
  <si>
    <t>GL-255555566131023</t>
  </si>
  <si>
    <t>Se objeta cobro de 6 Tapabocas Desechables N95 no facturables de manera adicional se consideran incluidos en la dotación básica de la estancia según lo establecido en el Manual tarifario Soat articulo 40 $20375 c/u total glosa $122250</t>
  </si>
  <si>
    <t xml:space="preserve">NO SE ACEPTA OBJECION  INSUMO HACE PARTE DE LOS ELEMENTOS DE PROTECCION PERSONAL ACUDIENDO A EMERGENCIA MUNDIAL DEBIDO A PANDEMIA DE COVID19,Se persiste glosa de  6 Tapabocas Desechables N95 no facturables de manera adicional se consideran incluidos en la dotación básica de la estancia según lo establecido en el Manual tarifario Soat articulo 40 $20375 c/u total glosa $122250  </t>
  </si>
  <si>
    <t>GL-255555566131031</t>
  </si>
  <si>
    <t xml:space="preserve">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t>
  </si>
  <si>
    <t>GL-255555566131032</t>
  </si>
  <si>
    <t>Se objeta cobro de 1 estudio de coloración básica en especimen de reconocimiento facturada por $107500 c/u dado que en la historia clínica anexa no se encuentra soportado la realización de esta no dan cumplimiento a lo estipulado en la Resolución 3047/2008 anexo 5 literal B</t>
  </si>
  <si>
    <t>HMGY23724</t>
  </si>
  <si>
    <t>GL-255555566131106</t>
  </si>
  <si>
    <t>Se objeta cobro de los siguientes materiales de osteosíntesis utilizados en la cx Reducción Abierta De Fractura de Peroné Proximal Con Fijación Interna realizada el día 10/nov/2020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$44655001 Tornillo Bloqueo de 35 mm  12 mm $2532001 Tornillo Cortical de 35 mm  14 mm $772001 Tornillo Bloqueo de 35 mm  12 mm $2532002 Tornillo Bloqueo de 35 mm  12 mm $253200 c/u Total $5064001 Tornillo Bloqueo de 35 mm  12 mm $2532001 Placa de Fibula distal derecha $3122300</t>
  </si>
  <si>
    <t xml:space="preserve">IPS NO ACEPTA LA OBJECION SE APLICA EL 12 % MAS POR VALOR DE ADMINISTRACION DE DISPOSITIVOS Y MEDICAMENTOS RESOLUCION INTERNA DE PRECIOS  (MATERIAL DE OSTEOSINTESIS,Se levanta glosa por valor de $ 4059302 la IPS adjunto la factura d compra donde se evidencia sus valores1 placa de fibula $ 28384335 Tornillo bloqueo $ 230154 c/u= 11507001 Tornillo cortical $ 70169Se persiste glosa por valor de $ 406198 se aclara a la IPS que de anexar dicho soporte será reconocido por el valor de adquisición dado que en el CONTRATO SSBY2019ES2T00014972  no se encuentra estipulado incremento alguno por ende queda sujeto a glosa por porcentaje no pactado ,Se persiste glosa por valor de $ 406198 se aclara a la IPS que de anexar dicho soporte será reconocido por el valor de adquisición dado que en el CONTRATO SSBY2019ES2T00014972  no se encuentra estipulado incremento alguno por ende queda sujeto a glosa por porcentaje no pactado  </t>
  </si>
  <si>
    <t>HMGY30164</t>
  </si>
  <si>
    <t>GL-255555566131107</t>
  </si>
  <si>
    <t>Se objeta cobro de los siguientes materiales de osteosíntesis utilizados en la cx Reducción Abierta De Fractura de Peroné Proximal Con Fijación Interna realizada el día 30/nov/2020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$13409001 Placa ? de caña de 06 h $2087003 Tornillo Cortical de 35  16 mm $32200 c/u Total $966002 Tornillo Cortical de 35  18 mm $32200 c/u Total $644001 Tornillo Cortical de 35  20 mm $322001 Tornillo Cortical de 35  24 mm $322001 Tornillo Cortical de 35  30 mm $322002 Tornillo Canulado 35  45mm  $365200 c/u Total $7304001 Arandela de 35 mm $552002 Pin guia de canulados de 35 mm $44500 c/u Total $89000</t>
  </si>
  <si>
    <t xml:space="preserve">IPS NO ACEPTA LA OBJECION SE APLICA EL 12 % MAS POR VALOR DE ADMINISTRACION DE DISPOSITIVOS Y MEDICAMENTOS RESOLUCION INTERNA DE PRECIOS  (MATERIAL DE OSTEOSINTESIS se anexa soporte de la factura,Se levanta glosa por valor de $ 1197292  la IPS adjunto la factura de venta donde se evidencia los valoresPlaca de caña $ 1863068 Tornilo cortical $ 28768 c/u = 2301442 Tornillo canulado $ 326036 c/u= 6520721 Arandela $ 493162 Pin guía $ 39727= 79454Total $ 1197292Se persiste glosa por valor de $ 143608 se aclara a la IPS que de anexar dicho soporte será reconocido por el valor de adquisición dado que en el CONTRATO SSBY2019ES2T00014972  no se encuentra estipulado incremento alguno por ende queda sujeto a glosa por porcentaje no pactado ,Se persiste glosa por valor de $ 143608 se aclara a la IPS que de anexar dicho soporte será reconocido por el valor de adquisición dado que en el CONTRATO SSBY2019ES2T00014972  no se encuentra estipulado incremento alguno por ende queda sujeto a glosa por porcentaje no pactado  </t>
  </si>
  <si>
    <t>HMGY31645</t>
  </si>
  <si>
    <t>GL-255555566131108</t>
  </si>
  <si>
    <t>Se glosa 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objeta cobro 1 Traslado asistencial medicalizado terrestre secundario menor a 10km facturado por $159000 en soportes anexos no se evidencia la hoja de traslado no dan cumplimiento a lo normatizado en la Resolución 3047/2008 anexo 5 literal B Ademas tampoco anexan la Resolución de la tarifa requisitos necesarios para su respectivo cobro,Se realiza glosa correspondiente al cobro de Circuito de anestesia Adulto cant 1 se considera no facturable incluido en los derechos de estancia y/o derechos de sala dado que conecta la maquina al tubo de ventilación Total Glosa $35575Se realiza glosa correspondiente al cobro de Circuito de ventilacion Adulto cant 1 se considera no facturable incluido en los derechos de estancia y/o derechos de sala dado que conecta la maquina al tubo de ventilación Total Glosa $273700</t>
  </si>
  <si>
    <t xml:space="preserve">se anexa soporte de evolucion terapia y concepto del miniesterio de oximetrias  bitacora y resolucion ,Se persiste  glosa del cobro 1 Traslado asistencial medicalizado terrestre secundario menor a 10km facturado por $159000 tampoco anexan la Resolución de la tarifa requisitos necesarios para su respectivo cobroSe persiste  glosa del total del OXIGENO facturado debido que la IPS no adjunta el soporte de su administración mediante una hoja de registro del oxígeno donde se evidencie la cantidad de horas administradas según concentracion y tipo de flujo segun las ordenes medicas según lo establecido en el anexo técnico N 5 literal B de la resolución 3047/08 Se persiste  glosa correspondiente al cobro de Circuito de anestesia Adulto cant 1 se considera no facturable incluido en los derechos de estancia y/o derechos de sala dado que conecta la maquina al tubo de ventilación Total Glosa $35575Se persiste  glosa correspondiente al cobro de Circuito de ventilacion Adulto cant 1 se considera no facturable incluido en los derechos de estancia y/o derechos de sala dado que conecta la maquina al tubo de ventilación Total Glosa $273700 </t>
  </si>
  <si>
    <t>HMGY33478</t>
  </si>
  <si>
    <t>GL-255555566131109</t>
  </si>
  <si>
    <t>Se objeta cobro de los siguientes materiales de osteosíntesis utilizados en la cx Reducción Abierta De Fractura  con Fijación Interna en clavicula realizada el día 20/diciembre/2020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$74569001 Placa Bloqueada moldeable para clavícula $52627002 Tornillo Bloqueado de 35  14 mm $584600 c/u Total $11692001 Tornillo Bloqueado 35  16mm $584600 2 Tornillo Cortical de 35  14mm $220200 c/u Total $440400</t>
  </si>
  <si>
    <t xml:space="preserve">IPS NO ACEPTA LA OBJECION SE ANEXAN SOPORTES DE HC FACT MOT,Se persiste glosa de los siguientes materiales de osteosíntesis utilizados en la cx Reducción Abierta De Fractura  con Fijación Interna en clavicula realizada el día 20/diciembre/2020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$74569001 Placa Bloqueada moldeable para clavícula $52627002 Tornillo Bloqueado de 35  14 mm $584600 c/u Total $11692001 Tornillo Bloqueado 35  16mm $584600 2 Tornillo Cortical de 35  14mm $220200 c/u Total $440400  </t>
  </si>
  <si>
    <t>HMGY31639</t>
  </si>
  <si>
    <t>GL-255555566131110</t>
  </si>
  <si>
    <t>Se glosa 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objeta cobro 1 Traslado asistencial medicalizado terrestre secundario menor a 10km facturado por $159000 en soportes anexos no se evidencia la hoja de traslado no dan cumplimiento a lo normatizado en la Resolución 3047/2008 anexo 5 literal B Ademas tampoco anexan la Resolución de la tarifa requisitos necesarios para su respectivo cobro,Se realiza glosa al siguientes medicamento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realiza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t>
  </si>
  <si>
    <t xml:space="preserve">se anexa soporte de hc y bitacora  resolucion ambulancia,Se persiste glosa del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persiste glosa del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persiste glosa del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  ,Se persiste glosa del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3047/08Se levanta glosa por valor de  $ 159000 la IPS adjunto soporte del traslado y de la tarifa Se persiste glosa del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persiste glosa del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 </t>
  </si>
  <si>
    <t>HBOG4019130</t>
  </si>
  <si>
    <t>GL-255555566131131</t>
  </si>
  <si>
    <t>Se objeta cobro de 1 Ecocardiograma transtoracico facturada por $543000 dado que en la historia clínica anexa no se encuentra soportado la realización de esta no dan cumplimiento a lo estipulado en la Resolución 3047/2008 anexo 5 literal B se objeta $543000</t>
  </si>
  <si>
    <t xml:space="preserve">ips  anexa historia clinica donde se evidencia el ecocardiograma transtorácico en el folio 48 </t>
  </si>
  <si>
    <t>HBOG4019156</t>
  </si>
  <si>
    <t>GL-255555566131132</t>
  </si>
  <si>
    <t>No se reconoce hemocultivos tomados 28 dic ni antibiotico VANCOMICINA iniciado en la misma fecha por tratarse de paciente en manejo de sindorme mielodisplasico inmunosuprimido quien el 28 dic presenta flebitis de miembro superior izquierdo con picos febriles documentados por tratarse de evento seguridad del paciente asociado a cuidados de la salud Glosa realizada por  YESIKA IVONNE OLARTE CORTES   Gestor Hospitalario Valor glosa $124800,No se reconoce medicamento Vancomicina iniciado el 29 DIC por ser ab utilizado secundario a evento seguridad del paciente flebitis en miembro superior Glosa realizada por  YESIKA IVONNE OLARTE CORTES   Gestor Hospitalario Valor glosa $89166No se reconoce antibiotico CEFEPIME FI 12/12 VANCOMICINA FI 13/12  asi como hemocultivos por tratarse de sepis por gram negativos adquirida de forma intrahospitalaria Valor glosa $64078</t>
  </si>
  <si>
    <t>eps levanta objecion soporte de antibiotepia y hemocultivos atencion pertinente paciente en inmunosupresion</t>
  </si>
  <si>
    <t>HBOG4020027</t>
  </si>
  <si>
    <t>GL-255555566131133</t>
  </si>
  <si>
    <t>Se realiza glosa correspondiente al cobro de circuito neonatal pediátrico cant 1 se considera no facturable incluido en los derechos de estancia y/o derechos de sala dado que conecta la maquina al tubo de ventilación $314714</t>
  </si>
  <si>
    <t xml:space="preserve">ips acepta concepto de glosa </t>
  </si>
  <si>
    <t>HBOG4020755</t>
  </si>
  <si>
    <t>GL-255555566131134</t>
  </si>
  <si>
    <t>Se efectúa glosa correspondiente al cobro de 1 hemoclasificacion grupo ABO inversa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t>
  </si>
  <si>
    <t>HBOG4023037</t>
  </si>
  <si>
    <t>GL-255555566131135</t>
  </si>
  <si>
    <t xml:space="preserve">No se reconocen medicamentos VANCOMICINA FI 21/01 MEROPENEM FLUCONAZOL FI 23/01 POLIMIXINA FI 25/01 dado que Al 21 paciente en UCI quien presentaba persistencia de picos febriles y leucocitosis leucos 20800 se escalonó de manera empirica manejo antibiotico para ese momento sin hallazgo en hemocultivos y posteriormente por la misma razón y con reporte de film array klebsiella proteus e coli y pseudomonas con resitencia kpc solicitado el 23/01 y cuyo resultado se obtuvo el 25/01 dado que paciente ingresó el 13/01 pasaron 10 dias de dicha identificacion microbiologica lo que supone una infección nosocomial Glosa realizada por YESIKA IVONNE OLARTE CORTES  Gestor Hospitalario Valor glosa $177727,Se objeta el cobro de 49 Terapias Respiratorias facturadas por $21000 c/u  actividad que no es objeto de cobro en UCE UCI toda vez que hace parte del soporte ventilatorio diario del paciente en la unidad  Total objetado $1029000 </t>
  </si>
  <si>
    <t>ips acepta glosa parcial    ips soporta terapias respiratorias en piso  ////// ips soporta a tencion pertinente y acepta diferencia por mayor valor cobrado en medicamentos</t>
  </si>
  <si>
    <t>HBOG4023091</t>
  </si>
  <si>
    <t>GL-255555566131136</t>
  </si>
  <si>
    <t>Se objeta cobro de 1 fresa cortarte para hueso por valor de $779153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Se objeta cobro de 1 cuchilla cortarte para hueso por valor de $779153 no facturables según lo estipulado en el Drecreto 2423/96 articulo 49 paragrafo 2 "No se reconocerá valores adicionales por el  empleo de accesorios e implementos de los equipos que se utilicen en la práctica de las intervenciones y procedimientos aunque estos no sean reutilizables" ,Se objeta el cobro de 56 Terapias Respiratorias facturadas por $21000 c/u  actividad que no es objeto de cobro en UCE UCI toda vez que hace parte del soporte ventilatorio diario del paciente en la unidad  Total objetado $1176000Se efectúa glosa correspondiente al cobro de 1 hemoclasificacion grupo ABO inversa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t>
  </si>
  <si>
    <t xml:space="preserve"> no hay acuerdoo entre las partes en cuanto a insumos e implemetpos no facturables la ips aduce"analizando la glosa formulada frente a la inclusión de insumos quirurgicos especiales dentro de los derechos de sala y/o materiales  aclaramos bajo lineamientos normativos del decreto 2423 artículos 49  55  56  57 que los elementos de dotación de salas e inclusiones en materiales "excluyen" la utilización de insumos especiales o de alto costo que deben ser adquiridos para la utilización de un procedimiento especifico  eps sostiene objecion ///// ips soporta terapias en piso  ips acepta concepto de glosa por un valor de    $  61200</t>
  </si>
  <si>
    <t>GL-25555556613115</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</si>
  <si>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2 estudio de coloración básica en espécimen de reconocimiento facturada por $101600 c/u dado que en la historia clínica anexa no se encuentra soportado la realización de esta no dan cumplimiento a lo estipulado en la Resolución 3047/2008 anexo 5 literal B fecha de atención 21 de agosto  2019 se objeta $203200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</si>
  <si>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IPS acepta glosa por falta de soportes $203200 </t>
  </si>
  <si>
    <t>FEHF188720</t>
  </si>
  <si>
    <t>GL-255555566131176</t>
  </si>
  <si>
    <t>PUERTO WILCHES</t>
  </si>
  <si>
    <t>Se objeta cobro de 1 ESTUDIO DE COLORACIÓN BÁSICA EN ESPÉCIMEN DE RECONOCIMIENTO facturada por $115500 dado que en la historia clínica anexa no se encuentra soportado la realización de esta no dan cumplimiento a lo estipulado en la Resolución 3047/2008 anexo 5 literal B se objeta $115500,Se objeta cobro de Consulta de urgencias paciente que viene remitido de hospital de primer nivel con conducta definida en soportes anexos no se evidencia descompensación clínica del paciente para urgentizar nuevamente $53700</t>
  </si>
  <si>
    <t>SE LEVANTA GLOSA SE ADJUNTA SOPORTE DE HISTORIA CLINICA PACIENTE NO INGRESA REMITIDO POR TAL MOTIVO ES FACTURABLE LA CONSULTA POR URGENCIA ADICIONAL SE ADJUNTA SOPORTE DE PATOLOGIA</t>
  </si>
  <si>
    <t>HZIP5581246</t>
  </si>
  <si>
    <t>GL-255555566131177</t>
  </si>
  <si>
    <t>Se objeta cobro de 1 ESTUDIO DE COLORACIÓN HISTOQUÍMICA EN ESPÉCIMEN DE RECONOCIMIENTO facturada por $148000 dado que en la historia clínica anexa no se encuentra soportado la realización de esta no dan cumplimiento a lo estipulado en la Resolución 3047/2008 anexo 5 literal B se objeta $ 148000</t>
  </si>
  <si>
    <t>HMGY129367</t>
  </si>
  <si>
    <t>GL-255555566131178</t>
  </si>
  <si>
    <t>Se objeta cobro de 1 ESTUDIO DE COLORACIÓN BÁSICA EN BIOPSIA facturada por $96800 dado que en la historia clínica anexa no se encuentra soportado la realización de esta no dan cumplimiento a lo estipulado en la Resolución 3047/2008 anexo 5 literal B se objeta $ 96800</t>
  </si>
  <si>
    <t>GL-25555556613158</t>
  </si>
  <si>
    <t xml:space="preserve">Se objeta cobro de 1 consulta de urgencias facturado por $48960 dado que el paciente y el servicio se encuentran capitados con la misma IPS por ende no facturable por evento ,Se objeta cobro de laboratorios dado que el paciente y el servicio se encuentran capitados con la misma IPS por ende no facturable por evento 911015  HEMOCLASIFICACION FACTOR RH FACTOR D POR MICROTECNICA  $26300   906249  VIH 1 Y 2 ANTICUERPOS $71300  906039  TREPONEMA PALLIDUM ANTICUERPOS FTAABS O TPHAPRUEBA TREPONEMICA $ 82200 </t>
  </si>
  <si>
    <t>Se persiste glosa por cobro de 1 consulta de urgencias facturado por $48960 dado que el paciente y el servicio se encuentran capitados con la misma IPS por ende no facturable por evento Se persiste glosa cobro de laboratorios dado que el paciente y el servicio se encuentran capitados con la misma IPS por ende no facturable por evento 911015  HEMOCLASIFICACION FACTOR RH FACTOR D POR MICROTECNICA  $26300   906249  VIH 1 Y 2 ANTICUERPOS $71300  906039  TREPONEMA PALLIDUM ANTICUERPOS FTAABS O TPHAPRUEBA TREPONEMICA $ 82200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VALOR ACEPTADO POR LA IPS VALOR NO ACUERDO NOTA Los valores registrados como valor aceptado IPS valor aceptado EPS y valor no acuerdo corresponden a la sumatoria de las actas de conciliación realizadas para esta factura</t>
  </si>
  <si>
    <t>GL-25555556613160</t>
  </si>
  <si>
    <t>Se objeta cobro 1 Traslado terrestre medicalizado de paciente secundario facturado por $209805 en soportes anexos no se evidencia la hoja de traslado no dan cumplimiento a lo normatizado en la Resolución 3047/2008 anexo 5 literal B Ademas tampoco anexan la Resolución de la tarifa requisitos necesarios para su respectivo cobro</t>
  </si>
  <si>
    <t xml:space="preserve">SE LEVANTA GLOSA OBJECION SE ADJUNTA SOPORTE DE TRASLADO Y RESOLUCION DE TARIFAS INSTITUCIONALES PARA TRASLADOS ,Se persiste glosa por $209160 el soporte de traslado en ambulancia anexo se encuentra ilegible este debe ser claro para su respectivo cobro ademas en la resolución de tarifa anexa se observa que el traslado medicalizado terrestre redondo tiene un valor de $200000 la IPS factura a 209160 se persiste la diferencia $9160 ,Se persiste objecion por cobro de 1 Traslado terrestre medicalizado de paciente secundario facturado por $209805 en soportes anexos no se evidencia la hoja de traslado no dan cumplimiento a lo normatizado en la Resolución 3047/2008 anexo 5 literal B Ademas tampoco anexan la Resolución de la tarifa requisitos necesarios para su respectivo cobro  </t>
  </si>
  <si>
    <t>GL-25555556613162</t>
  </si>
  <si>
    <t>Se objeta cobro de 1 estudio de coloración básica en biopsia facturada por $88200 dado que en la historia clínica anexa no se encuentra soportado la realización de esta no dan cumplimiento a lo estipulado en la Resolución 3047/2008 anexo 5 literal B fecha de atención 30 de septiembre  2019 se objeta $88200</t>
  </si>
  <si>
    <t xml:space="preserve">Se levanta glosa IPS anexa soporte solicitado </t>
  </si>
  <si>
    <t>GL-25555556613167</t>
  </si>
  <si>
    <t xml:space="preserve">Se objeta cobro de 1 consulta de urgencias facturado por $48900 dado que el paciente y el servicio se encuentran capitados con la misma IPS por ende no facturable por evento </t>
  </si>
  <si>
    <t>Se perciste objecion por cobro de 1 consulta de urgencias facturado por $48900 dado que el paciente y el servicio se encuentran capitados con la misma IPS por ende no facturable por evento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$ 48900                   VALOR ACEPTADO POR LA IPS VALOR NO ACUERDO NOTA Los valores registrados como valor aceptado IPS valor aceptado EPS y valor no acuerdo corresponden a la sumatoria de las actas de conciliación realizadas para esta factura</t>
  </si>
  <si>
    <t>GL-25555556613170</t>
  </si>
  <si>
    <t xml:space="preserve">IPS acepta glosa paciente y servicio capitado con la IPS $48900 ,Se persiste objecion por cobro de 1 consulta de urgencias facturado por $48900 dado que el paciente y el servicio se encuentran capitados con la misma IPS por ende no facturable por evento  </t>
  </si>
  <si>
    <t>GL-25555556613171</t>
  </si>
  <si>
    <t>Se objeta cobro de 1 estudio de coloración básica en biopsia facturada por $88200 dado que en la historia clínica anexa no se encuentra soportado la realización de esta no dan cumplimiento a lo estipulado en la Resolución 3047/2008 anexo 5 literal B fecha de atención 03 de octubre  2019 se objeta $88200</t>
  </si>
  <si>
    <t xml:space="preserve">se levanta glosa ips anexa soporte solicitado $88200  </t>
  </si>
  <si>
    <t>GL-25555556613174</t>
  </si>
  <si>
    <t>Se objeta cobro de 1 consulta de urgencias facturado por $48900 dado que el paciente y el servicio se encuentran capitados con la misma IPS por ende no facturable por evento</t>
  </si>
  <si>
    <t xml:space="preserve">IPS acepta glosa paciente y servicio capitado con la IPS $48900 ,Se persiste glosa por cobro de 1 consulta de urgencias facturado por $48900 dado que el paciente y el servicio se encuentran capitados con la misma IPS por ende no facturable por evento  </t>
  </si>
  <si>
    <t>GL-25555556613176</t>
  </si>
  <si>
    <t>Se objeta cobro de 1 estudio de coloración basica en especimen de reconocimiento facturada por $101600 dado que en la historia clínica anexa no se encuentra soportado la realización de esta no dan cumplimiento a lo estipulado en la Resolución 3047/2008 anexo 5 literal B fecha de atención 04 de Octubre  2019 se objeta $101600</t>
  </si>
  <si>
    <t xml:space="preserve">se levanta objecion IPS anexa soporte de estudio solicitado $101600 </t>
  </si>
  <si>
    <t>GL-25555556613177</t>
  </si>
  <si>
    <t xml:space="preserve">SE ACEPTA PACIENTE CAPITADO PARA LA FECHA DE PRESTACION DEL SERVICIO,Se persiste objecion por cobro de 1 consulta de urgencias facturado por $48900 dado que el paciente y el servicio se encuentran capitados con la misma IPS por ende no facturable por evento  </t>
  </si>
  <si>
    <t>GL-25555556613178</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</si>
  <si>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04 de octubre  2019 se objeta $101600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</si>
  <si>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EPS levanta glosa anexan soporte solicitado $101600 </t>
  </si>
  <si>
    <t>GL-25555556613179</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</si>
  <si>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</si>
  <si>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</si>
  <si>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GL-25555556613181</t>
  </si>
  <si>
    <t>Se persiste glosa de cobro de 1 consulta de urgencias facturado por $48900 dado que el paciente y el servicio se encuentran capitados con la misma IPS por ende no facturable por evento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$ 48900                   VALOR ACEPTADO POR LA IPS VALOR NO ACUERDO NOTA Los valores registrados como valor aceptado IPS valor aceptado EPS y valor no acuerdo corresponden a la sumatoria de las actas de conciliación realizadas para esta factura</t>
  </si>
  <si>
    <t>GL-25555556613182</t>
  </si>
  <si>
    <t xml:space="preserve">Se levanta objecion IPS anexa soporte de estudio solicitado $88200 </t>
  </si>
  <si>
    <t>GL-25555556613184</t>
  </si>
  <si>
    <t>Se objeta cobro de 1 estudio de coloración básica en biopsia facturada por $88200 dado que en la historia clínica anexa no se encuentra soportado la realización de esta no dan cumplimiento a lo estipulado en la Resolución 3047/2008 anexo 5 literal B fecha de atención 07 de octubre 2019 se objeta $88200</t>
  </si>
  <si>
    <t>GL-25555556613185</t>
  </si>
  <si>
    <t>GL-25555556613186</t>
  </si>
  <si>
    <t>GL-25555556613190</t>
  </si>
  <si>
    <t>GL-25555556613192</t>
  </si>
  <si>
    <t>GL-25555556613193</t>
  </si>
  <si>
    <t>GL-25555556613194</t>
  </si>
  <si>
    <t>GL-25555556613196</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</si>
  <si>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basica en especimen de reconocimiento facturada por $101200 dado que en la historia clínica anexa no se encuentra soportado la realización de esta no dan cumplimiento a lo estipulado en la Resolución 3047/2008 anexo 5 literal B fecha de atención 11 de octubre  2019 se objeta $101200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</si>
  <si>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objeción IPS anexa soporte de estudio $101600Se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</si>
  <si>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GL-25555556613241</t>
  </si>
  <si>
    <t>GL-25555556613243</t>
  </si>
  <si>
    <t>GL-25555556613260</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</si>
  <si>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15 de julio  2019 se objeta $203200</t>
  </si>
  <si>
    <t xml:space="preserve">SE LEVANTA GLOSA ATENCION PERTINENTE Y SOPORTADA,se levanta glosa ips anexa soportes$203200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por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15 de julio  2019 se objeta $203200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</si>
  <si>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GL-25555556613268</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</si>
  <si>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31 de octubre  2019 se objeta $101600</t>
  </si>
  <si>
    <t xml:space="preserve">SE LEVANTA GLOSA ATENCION PERTINENTE Y SOPORTADA,se levanta glosa ips anexa soportes$101600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por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31 de octubre  2019 se objeta $101600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</si>
  <si>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GL-25555556613269</t>
  </si>
  <si>
    <t xml:space="preserve">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t>
  </si>
  <si>
    <t>GL-25555556613271</t>
  </si>
  <si>
    <t>GL-25555556613272</t>
  </si>
  <si>
    <t xml:space="preserve">ips acepta glosa por mayor valor cobrado $48900 de CONSULTA DE URGENCIAS POR MEDICINA GENERAL  </t>
  </si>
  <si>
    <t>GL-25555556613274</t>
  </si>
  <si>
    <t xml:space="preserve">SE LEVANTA GLOSA ATENCION PERTINENTE Y SOPORTADA,Se persiste glosa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</si>
  <si>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GL-25555556613276</t>
  </si>
  <si>
    <t xml:space="preserve">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</si>
  <si>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GL-25555556613277</t>
  </si>
  <si>
    <t xml:space="preserve">ips acepta glosa por mayor valor cobrado $48900   por  CONSULTA DE URGENCIAS POR MEDICINA GENERAL  </t>
  </si>
  <si>
    <t>GL-25555556613279</t>
  </si>
  <si>
    <t xml:space="preserve">ips acepta glosa por mayor valor cobrado $48900 de  CONSULTA DE URGENCIAS POR MEDICINA GENERAL   </t>
  </si>
  <si>
    <t>GL-25555556613282</t>
  </si>
  <si>
    <t xml:space="preserve">ips acepta glosa por mayor valor cobrado $48900 DE CONSULTA DE URGENCIAS POR MEDICINA GENERAL  </t>
  </si>
  <si>
    <t>GL-25555556613283</t>
  </si>
  <si>
    <t xml:space="preserve">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t>
  </si>
  <si>
    <t>GL-25555556613286</t>
  </si>
  <si>
    <t>GL-25555556613287</t>
  </si>
  <si>
    <t>GL-25555556613288</t>
  </si>
  <si>
    <t>GL-25555556613291</t>
  </si>
  <si>
    <t>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t>
  </si>
  <si>
    <t xml:space="preserve">IPS NO ACEPTA OBJECION USUARIO NO SE ENCUENTRA CAPITADO PARA LA FECHA DE PRSTACION DEL SERVICIOIPS NO ACEPTA OBJECION PRUEBA TREPONEMICA RAPIDA PARA SIFILIS (FTA) SEGÚN RESOLUCION 3280 DE 2018 PAG 247 Y 271 Y GUIA DE PRACTICA CLINICA GPC201441 DEL MI,Se persiste glosa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</si>
  <si>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GL-25555556613292</t>
  </si>
  <si>
    <t xml:space="preserve">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t>
  </si>
  <si>
    <t>GL-25555556613294</t>
  </si>
  <si>
    <t>GL-25555556613295</t>
  </si>
  <si>
    <t xml:space="preserve">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1 consulta de urgencias facturado por $48900 dado que el paciente y el servicio se encuentran capitados con la misma IPS por ende no facturable por evento  </t>
  </si>
  <si>
    <t>GL-25555556613298</t>
  </si>
  <si>
    <t>GL-25555556613299</t>
  </si>
  <si>
    <t xml:space="preserve">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t>
  </si>
  <si>
    <t>GL-25555556613300</t>
  </si>
  <si>
    <t xml:space="preserve">Se realiza glosa correspondiente al cobro de 1 circuito de anestesia adulto $22679 se considera no facturable incluido en los derechos de estancia y/o derechos de sala por ende no facturable de manera adicional total glosa $ 22679Se objeta cobro de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objeta cobro de 2 blusa mas pantalon desechable facturada por $4794 c/u se considera que es dotación propia del servicio por ende no hay lugar a su reconocimiento de manera adicional total glosa $9588 </t>
  </si>
  <si>
    <t xml:space="preserve">SE LEVANTA GLOSA ATENCION PERTINENTE Y SOPORTADA,Se persiste glosa correspondiente al cobro de 1 circuito de anestesia adulto $22679 se considera no facturable incluido en los derechos de estancia y/o derechos de sala por ende no facturable de manera adicional total glosa $ 22679Se persiste glosa de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persiste glosa por de 2 blusa mas pantalon desechable facturada por $4794 c/u se considera que es dotación propia del servicio por ende no hay lugar a su reconocimiento de manera adicional total glosa $9588  ,Se persiste glosa inicial   de 1 circuito de anestesia adulto $22679 se considera no facturable incluido en los derechos de estancia y/o derechos de sala por ende no facturable de manera adicional total glosa $ 22679Se persiste glosa inicial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persiste glosa inicial de 2 blusa mas pantalon desechable facturada por $4794 c/u se considera que es dotación propia del servicio por ende no hay lugar a su reconocimiento de manera adicional total glosa $9588  </t>
  </si>
  <si>
    <t>GL-25555556613301</t>
  </si>
  <si>
    <t xml:space="preserve">Se objeta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08 de Noviembre  2019 se objeta $203200,Se realiza glosa correspondiente al cobro de 1 circuito de anestesia adulto $22679  se consideran no facturables incluidos en los derechos de estancia y/o derechos de sala dado que conecta la maquina al tubo de ventilación </t>
  </si>
  <si>
    <t xml:space="preserve">se levanta glosa ips anexa soporte $225879 </t>
  </si>
  <si>
    <t>GL-25555556613302</t>
  </si>
  <si>
    <t xml:space="preserve">ips acepta glosa por mayor valor cobrado $48900 de  CONSULTA DE URGENCIAS POR MEDICINA GENERAL  </t>
  </si>
  <si>
    <t>GL-25555556613309</t>
  </si>
  <si>
    <t>Se objeta cobro 1 Traslado terrestre medicalizado de paciente primario facturado por $385120 en soportes anexos no se evidencia la hoja de traslado no dan cumplimiento a lo normatizado en la Resolución 3047/2008 anexo 5 literal B Ademas tampoco anexan la Resolución de la tarifa requisitos necesarios para su respectivo cobro</t>
  </si>
  <si>
    <t xml:space="preserve">SE LEVANTA GLOSA ATENCION PERTINENTE Y SOPORTADA,Se persiste glosa cobro 1 Traslado terrestre medicalizado de paciente primario facturado por $385120 en soportes anexos no se evidencia la hoja de traslado no dan cumplimiento a lo normatizado en la Resolución 3047/2008 anexo 5 literal B Ademas tampoco anexan la Resolución de la tarifa requisitos necesarios para su respectivo cobro  ,Se persiste glosa IPS anexa hoja de Traslado terrestre medicalizado de paciente  pero no anexan la Resolución de la tarifa requisitos necesarios para su respectivo cobro  </t>
  </si>
  <si>
    <t>GL-25555556613310</t>
  </si>
  <si>
    <t xml:space="preserve">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</si>
  <si>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GL-25555556613312</t>
  </si>
  <si>
    <t>GL-25555556613313</t>
  </si>
  <si>
    <t xml:space="preserve">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</si>
  <si>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GL-25555556613314</t>
  </si>
  <si>
    <t xml:space="preserve">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</si>
  <si>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GL-25555556613315</t>
  </si>
  <si>
    <t xml:space="preserve">ips acepta glosa por mayor cobrado $48900 de  CONSULTA DE URGENCIAS POR MEDICINA GENERAL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t>
  </si>
  <si>
    <t>GL-25555556613316</t>
  </si>
  <si>
    <t xml:space="preserve">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t>
  </si>
  <si>
    <t>GL-25555556613317</t>
  </si>
  <si>
    <t xml:space="preserve">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de 1 consulta de urgencias facturado por $48900 dado que el paciente y el servicio se encuentran capitados con la misma IPS por ende no facturable por evento 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</si>
  <si>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GL-25555556613320</t>
  </si>
  <si>
    <t xml:space="preserve"> Se persiste glosa por cobro de 1 consulta de urgencias facturado por $48900 dado que el paciente y el servicio se encuentran capitados con la misma IPS por ende no facturable por evento  ,SE LEVANTA GLOSA ATENCION PERTINENTE Y SOPORTADA,Se persiste glosa inicial de 1 consulta de urgencias facturado por $48900 dado que el paciente y el servicio se encuentran capitados con la misma IPS por ende no facturable por evento  </t>
  </si>
  <si>
    <t>GL-25555556613321</t>
  </si>
  <si>
    <t>GL-25555556613322</t>
  </si>
  <si>
    <t xml:space="preserve">SE LEVANTA GLOSA ATENCION PERTINENTE Y SOPORTADA,Se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</si>
  <si>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GL-25555556613323</t>
  </si>
  <si>
    <t xml:space="preserve">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</si>
  <si>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GL-25555556613325</t>
  </si>
  <si>
    <t xml:space="preserve">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</si>
  <si>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GL-25555556613327</t>
  </si>
  <si>
    <t>GL-25555556613328</t>
  </si>
  <si>
    <t xml:space="preserve">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</si>
  <si>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GL-25555556613330</t>
  </si>
  <si>
    <t>GL-25555556613336</t>
  </si>
  <si>
    <t>GL-25555556613339</t>
  </si>
  <si>
    <t>GL-25555556613343</t>
  </si>
  <si>
    <t>GL-25555556613344</t>
  </si>
  <si>
    <t>GL-25555556613345</t>
  </si>
  <si>
    <t xml:space="preserve">SE LEVANTA GLOSA ATENCION PERTINENTE Y SOPORTADA,Se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</si>
  <si>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GL-25555556613347</t>
  </si>
  <si>
    <t xml:space="preserve">ips acepta glosa inicial por valor mayor cobrado $48900 por  CONSULTA DE URGENCIAS POR MEDICINA GENERAL  </t>
  </si>
  <si>
    <t>GL-25555556613352</t>
  </si>
  <si>
    <t>GL-25555556613353</t>
  </si>
  <si>
    <t>GL-25555556613354</t>
  </si>
  <si>
    <t xml:space="preserve">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t>
  </si>
  <si>
    <t>GL-25555556613357</t>
  </si>
  <si>
    <t>Se aplica objeción integral correspondiente a consulta de primera vez por psicologia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Ecografia pelvica ginecologica transvagina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estancia Habitacion de tres camas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laboratorios clinicos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materiales e insumos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Casallasademas Se objeta el cobro de 1 humificador para oxigeno por valor de $6131 de los 2 facturados solo se reconoce 1 por hospitalización,Se aplica objeción integral correspondiente a medicamentos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Radiografia de torax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t>
  </si>
  <si>
    <t>GL-25555556613363</t>
  </si>
  <si>
    <t>GL-25555556613365</t>
  </si>
  <si>
    <t>Se objeta secuestrectomia drenaje desbridamiento de falanges de mano realizado el 10/11/2019 en vista de que este procedimiento es inherente al colgajo local simple de piel por lo cual no se reconoce en forma adicional</t>
  </si>
  <si>
    <t>GL-25555556613369</t>
  </si>
  <si>
    <t>GL-25555556613370</t>
  </si>
  <si>
    <t>SE ACEPTA URGENCIA CAPITADA IPS NO ACEPTA OBJECION PRUEBA TREPONEMICA RAPIDA PARA SIFILIS (FTA) SEGÚN RESOLUCION 3280 DE 2018 PAG 247 Y 271 Y GUIA DE PRACTICA CLINICA GPC201441 DEL MINISTERIO DE SALUD  SE DEBE SOLICITAR PARACLINICOS PRUEBA TREPONEMI</t>
  </si>
  <si>
    <t>GL-25555556613372</t>
  </si>
  <si>
    <t>GL-25555556613373</t>
  </si>
  <si>
    <t>Se objeta cobro 1 Traslado basico evento sencillo facturado por $63910 en soportes anexos no se evidencia la hoja de traslado no dan cumplimiento a lo normatizado en la Resolución 3047/2008 anexo 5 literal B Ademas tampoco anexan la Resolución de la tarifa requisitos necesarios para su respectivo cobro</t>
  </si>
  <si>
    <t>GL-25555556613377</t>
  </si>
  <si>
    <t>Se objeta cobro 1 Traslado basico evento sencillo facturado por $223270 en soportes anexos no se evidencia la hoja de traslado no dan cumplimiento a lo normatizado en la Resolución 3047/2008 anexo 5 literal B Ademas tampoco anexan la Resolución de la tarifa requisitos necesarios para su respectivo cobro</t>
  </si>
  <si>
    <t>GL-25555556613379</t>
  </si>
  <si>
    <t>GL-25555556613386</t>
  </si>
  <si>
    <t>Se objeta el cobro de 1 humificador para oxigeno por valor de $6131 de los 2 facturados solo se reconoce 1 por hospitalización</t>
  </si>
  <si>
    <t>GL-25555556613387</t>
  </si>
  <si>
    <t>GL-25555556613388</t>
  </si>
  <si>
    <t>GL-25555556613393</t>
  </si>
  <si>
    <t>GL-25555556613396</t>
  </si>
  <si>
    <t>Se objeta cobro de 1 estudio de coloración básica en espécimen de reconocimiento facturada por $101600 c/u dado que en la historia clínica anexa no se encuentra soportado la realización de estay el soporte que anexa la ips dice que el resultado esta en proceso por lo tanto no es valido no dan cumplimiento a lo estipulado en la Resolución 3047/2008 anexo 5 literal B fecha de atención 21 de agosto  2019 se objeta $101600</t>
  </si>
  <si>
    <t>GL-25555556613398</t>
  </si>
  <si>
    <t>GL-25555556613399</t>
  </si>
  <si>
    <t>HBOG2972844</t>
  </si>
  <si>
    <t>GL-25555556613467</t>
  </si>
  <si>
    <t>Paciente de 64 Años con dx de dolor cervical y lumbar en estudio canal cervical estrecho a descartar listesis L4L5 enfermedad de parkinson hipertensión arterial en espera de paso a procedimiento quirúrgico inicialmente un tiempo olif y un segundo tiempo fijación posterior se realiza procedimiento quirúrgico el refusion de columna lumbar vía anterior con injerto más corrección de pseudoartrosis de cualquier segmento de columna vertebral realizada el día 6 nov 2019 cubrimiento antibiótico cefalina solicitan  rx ls estudio patológico de discos intervertebralesSe objeta 4 días de estancia en Habitación Bipersonal por valor de $274000 c/u los días 151617 y 18 de nov 2019 por inoportunidad de servicio dado que desde el 12 de nov se encuentra a la espera de disponibilidad de salas para procedimiento QX Se considera estancia inactiva dicho cobro no es responsabilidad de la EPS Coosalud la ips debe garantizar el acceso a los servicios con oportunidad para evitar estancia prolongada Glosa realizada en concurrencia medica DRA LINDA STEFHANY GUERRERO ARROYO Total glosa $1096000,Se objeta cobro de 3 estudio con tinciones de rutina facturados por $113800 c/u dado que no anexan resultado y en la historia clínica no se encuentra soportado la realización de estos no dan cumplimiento a lo estipulado en la Resolución 3047/2008 anexo 5 literal B fecha de atención 20 de octubre 2019 se objeta $341400,Se objeta cobro de los siguientes materiales de osteosíntesis utilizados en la CX artrodesis anterior de columna realizada el día 20/nov/2019 dado que la IPS no adjunta factura de compra como lo señala la Resolución 3047/2008 requisito necesario para su respectivo cobro Se aclara a la IPS que de anexar dicho soporte será reconocido por el valor de adquisición dado que en la carta de intención no se encuentra estipulado incremento alguno por ende queda sujeto a glosa por porcentaje no pactado $1600348210 tornillo de denali canulado Pol 65 $1020163010 tornillo prisionero art $15917402 barra contorneada 55 x varias medidas  $7235204 caja pin percutáneo $8462605 caja retractor serengeti $16925202 cánula jamshidi biselada/ diamante 811 $947812Se objeta mayor valor cobrado de los siguientes materiales de osteosíntesis utilizados en la CX artrodesis posterior de columna realizada el día 06/nov/2019 Se reconoce por el valor de adquisición de la factura de compra dado que en la carta de intención no se encuentra estipulado incremento alguno por ende se glosa por porcentaje no pactado $23146162 tornillo titanio 60 se reconoce  $439280 c/u = $878560 se objeta $1054282 aleutian lateral lordótico/paralelo 22 se reconoce  $5400000 c/u = $10800000 se objeta $12960001 aleutian anterior lumbar se reconoce  $3780000 se objeta $4536001 kirschner de 08 a 18 mm x 285 mm se reconoce  $9317 se objeta $11181 bioset ic implante de pasta ósea 10cc se reconoce  $3820580 se objeta $458470</t>
  </si>
  <si>
    <t>HBOG2969145</t>
  </si>
  <si>
    <t>GL-25555556613477</t>
  </si>
  <si>
    <t>Se objeta cobro de 1 estudio con tinciones de rutina facturados por $101600 c/u dado que no anexan resultado y en la historia clínica no se encuentra soportado la realización de este no dan cumplimiento a lo estipulado en la Resolución 3047/2008 anexo 5 literal B fecha de atención 06 de Noviembre 2019 se objeta $101600</t>
  </si>
  <si>
    <t>HBOG2970605</t>
  </si>
  <si>
    <t>GL-25555556613487</t>
  </si>
  <si>
    <t>Se glosa 2 Jeringa heparinizada 1ml con aguja 25x5 utilizada en gases arteriales $3614 c/u no facturable incluido en la tarifa del examen de laboratorio por ende no facturable de manera adicional Total glosa $7228</t>
  </si>
  <si>
    <t>HBOG2972864</t>
  </si>
  <si>
    <t>GL-25555556613492</t>
  </si>
  <si>
    <t>GL-25555556613845</t>
  </si>
  <si>
    <t>Facturan 11 heparina de bajo peso molecular 40u por $10380 c/u en la historia clínica anexa se evidencia soportado el suministro de 8 unidades se objeta cobro de 3 unidades por no soportados requisito necesario para su respectivo cobro $31140Facturan 31 amp piperacilina  tazobatan polvo para inyección por $14050 c/u en la historia clínica anexa se evidencia soportado el suministro de 24 amp se objeta cobro de 7 amp por no soportados requisito necesario para su respectivo cobro $98350</t>
  </si>
  <si>
    <t>GL-25555556613847</t>
  </si>
  <si>
    <t>GL-25555556613848</t>
  </si>
  <si>
    <t>GL-25555556613849</t>
  </si>
  <si>
    <t>GL-25555556613850</t>
  </si>
  <si>
    <t xml:space="preserve">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t>
  </si>
  <si>
    <t>GL-25555556613851</t>
  </si>
  <si>
    <t>GL-25555556613853</t>
  </si>
  <si>
    <t>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t>
  </si>
  <si>
    <t>GL-25555556613854</t>
  </si>
  <si>
    <t>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t>
  </si>
  <si>
    <t>GL-25555556613889</t>
  </si>
  <si>
    <t>Se objeta cobro de 1 estudio de coloración básica en espécimen de reconocimiento facturada por $107700 c/u dado que en la historia clínica anexa no se encuentra soportado la realización de esta no dan cumplimiento a lo estipulado en la Resolución 3047/2008 anexo 5 literal B  se objeta $107700</t>
  </si>
  <si>
    <t>GL-25555556613890</t>
  </si>
  <si>
    <t>Se objeta cobro de 1 estudio de coloración básica en espécimen de reconocimiento facturada por $107700 c/u dado que en la historia clínica anexa no se encuentra soportado la realización de esta no dan cumplimiento a lo estipulado en la Resolución 3047/2008 anexo 5 literal B se objeta $107700</t>
  </si>
  <si>
    <t>GL-25555556613891</t>
  </si>
  <si>
    <t>GL-25555556613894</t>
  </si>
  <si>
    <t>GL-25555556613907</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</si>
  <si>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</si>
  <si>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GL-25555556613913</t>
  </si>
  <si>
    <t>GL-25555556613914</t>
  </si>
  <si>
    <t xml:space="preserve">IPS ACEPTA GLOSA ATENCION NO FACTURABLE,Se persiste glosa del cobro de 1 consulta de urgencias facturado por $51900 dado que el paciente y el servicio se encuentran capitados con la misma IPS por ende no facturable por evento  ,Se persiste glosa del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</si>
  <si>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GL-25555556613923</t>
  </si>
  <si>
    <t>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se objeta $215400</t>
  </si>
  <si>
    <t xml:space="preserve">SE LEVANTA GLOSA ATENCION PERTINENTE Y SOPORTADA,Se levanta glosa por valor de $ 107700 de las 2 facturadas la IPS adjunto el resultado de la patologíaSe persiste glosa del cobro de 1 estudio de coloración básica en espécimen de reconocimiento facturada por $107700 de las 2 facturadas dado que en la historia clínica anexa no se encuentra soportado la realización de esta no dan cumplimiento a lo estipulado en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$107700 de las 2 facturadas dado que en la historia clínica anexa no se encuentra soportado la realización de esta no dan cumplimiento a lo estipulado en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</si>
  <si>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GL-25555556613931</t>
  </si>
  <si>
    <t>GL-25555556613940</t>
  </si>
  <si>
    <t>GL-25555556613942</t>
  </si>
  <si>
    <t xml:space="preserve">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t>
  </si>
  <si>
    <t>GL-25555556623102</t>
  </si>
  <si>
    <t>Se glosa el 25% del valor de Rx de torax ya que no anexaron la lectura del radiólogo según parágrafo 1 del articulo 23 del Decreto 2423 de 1996</t>
  </si>
  <si>
    <t>NO SE ACEPTA OBJECION SE ADJUNTA SOPORTE DE RADIOLOGIA REALIZADO POR RADIOLOGO</t>
  </si>
  <si>
    <t>GL-25555556623106</t>
  </si>
  <si>
    <t>Se glosa  ESTUDIO DE COLORACIÓN BÁSICA EN BIOPSIA código 898101 dado que en la historia clínica anexa no se evidencia soporte tal como lo establece el anexo 5 literal B Resolución 3047/2008</t>
  </si>
  <si>
    <t>GL-25555556623107</t>
  </si>
  <si>
    <t>GL-25555556623108</t>
  </si>
  <si>
    <t>Paciente se encuentra capitado con la misma institución ESE HOSPITAL MARIO GAITAN YANGUAS por tal motivo se objeta la consulta de urgencias por medicina general,Paciente se encuentra capitado con la misma institución ESE HOSPITAL MARIO GAITAN YANGUAS por tal motivo se objeta laboratorio de 1er Nivelhemogra 20600 y Uroanalisis 13200</t>
  </si>
  <si>
    <t xml:space="preserve">AL REALIZAR LA VERIFICACION EN LA BASE DE DATOS ENTREGADA POR LA EPS COOSALUD A LA IPS DEL MES DE OCTUBRE EL USUARIO CON CC 9384651071119994 NO SE ENCUENTRA CAPITADO POR LO QUE SE REALIZA EL COBRO DE LOS SERVICIOS POR EVENTO ADJUNTO BASE DE DATOS DE LA EPS,Se persiste glosa paciente se encuentra capitado con la misma institución ESE HOSPITAL MARIO GAITAN YANGUAS por tal motivo se objeta la consulta de urgencias por medicina generalSe persiste glosa paciente se encuentra capitado con la misma institución ESE HOSPITAL MARIO GAITAN YANGUAS por tal motivo se objeta laboratorio de 1er Nivelhemogra 20600 y Uroanalisis 13200   </t>
  </si>
  <si>
    <t>GL-25555556623109</t>
  </si>
  <si>
    <t xml:space="preserve">Se objeta $ 48900 Concepto 890701  CONSULTA DE URGENCIAS POR MEDICINA GENERAL 1 </t>
  </si>
  <si>
    <t xml:space="preserve">SE ACEPTA PACIENTE CAPITADO PARA LA FECHA DE PRESTACION DEL SERVICIO,Se persiste glosa por consulta de urgencias de medicina general dado que el paciente se encuentra capitado con la misma institucion </t>
  </si>
  <si>
    <t>GL-25555556623110</t>
  </si>
  <si>
    <t>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</si>
  <si>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</si>
  <si>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Gl-25555556623112</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</si>
  <si>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objecion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</si>
  <si>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GL-25555556623113</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</si>
  <si>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objecion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</si>
  <si>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GL-25555556623116</t>
  </si>
  <si>
    <t xml:space="preserve">Paciente se encuentra capitado con la misma institución ESE HOSPITAL MARIO GAITAN YANGUAS por tal motivo se objeta la consulta de urgencias por medicina general ,Paciente se encuentra capitado con la misma institución ESE HOSPITAL MARIO GAITAN YANGUAS por tal motivo se objeta laboratorio de 1er Nivel $ 9900 NITROGENO UREICO BUN 1 $ 10700 COLORACION GRAM Y LECTURA PARA CUALQUIER MUESTRA  $ 11900 CREATININA EN SUERO U OTROS FLUIDOS $ 12400  GLUCOSA EN SUERO LCR U OTRO FLUIDO DIFERENTE A ORINA $ 13200  UROANALISIS CON SEDIMENTO Y DENSIDAD URINARIA $ 20600 HEMOGRAMA II HEMOGLOBINA HEMATOCRITO  </t>
  </si>
  <si>
    <t>Se persiste  glosa paciente se encuentra capitado con la misma institución ESE HOSPITAL MARIO GAITAN YANGUAS por tal motivo se objeta la consulta de urgencias por medicina general Se persiste  glosa paciente se encuentra capitado con la misma institución ESE HOSPITAL MARIO GAITAN YANGUAS por tal motivo se objeta laboratorio de 1er Nivel $ 9900 NITROGENO UREICO BUN 1 $ 10700 COLORACION GRAM Y LECTURA PARA CUALQUIER MUESTRA  $ 11900 CREATININA EN SUERO U OTROS FLUIDOS $ 12400  GLUCOSA EN SUERO LCR U OTRO FLUIDO DIFERENTE A ORINA $ 13200  UROANALISIS CON SEDIMENTO Y DENSIDAD URINARIA $ 20600 HEMOGRAMA II HEMOGLOBINA HEMATOCRITO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$ 127600                   VALOR ACEPTADO POR LA IPS VALOR NO ACUERDO NOTA Los valores registrados como valor aceptado IPS valor aceptado EPS y valor no acuerdo corresponden a la sumatoria de las actas de conciliación realizadas para esta factura</t>
  </si>
  <si>
    <t>GL-25555556623117</t>
  </si>
  <si>
    <t>Se glosa 2  ESTUDIO DE COLORACIÓN BÁSICA EN ESPÉCIMEN DE RECONOCIMIENTO código 898201 dado que en la historia clínica anexa no se evidencia soporte tal como lo establece el anexo 5 literal B Resolución 3047/2008</t>
  </si>
  <si>
    <t xml:space="preserve">Se levanta objecion IPS anexa soporte de Estudio solicitado $203200 </t>
  </si>
  <si>
    <t>GL-25555556623123</t>
  </si>
  <si>
    <t>Se glosan 2  ESTUDIO DE COLORACIÓN BÁSICA EN ESPÉCIMEN DE RECONOCIMIENTO código 898201 dado que en la historia clínica anexa no se evidencia soporte tal como lo establece el anexo 5 literal B Resolución 3047/2008</t>
  </si>
  <si>
    <t xml:space="preserve">se levanta glosa IPS nexa soporte solicitado </t>
  </si>
  <si>
    <t>GL-25555556623127</t>
  </si>
  <si>
    <t>GL-25555556623128</t>
  </si>
  <si>
    <t>Se glosa el 25% del valor de Rx de Torax ya que no anexaron la lectura del radiólogo según parágrafo 1 del articulo 23 del Decreto 2423 de 1996</t>
  </si>
  <si>
    <t xml:space="preserve">Se levanta glosa ips anexa soporte de RX $14900 </t>
  </si>
  <si>
    <t>GL-25555556623130</t>
  </si>
  <si>
    <t>Se glosa traslado terrestre debido a que no anexaron la hoja de traslado en ambulancia tal como lo establece el Literal A del numeral 9 del anexo No 5 de la Resolución 3047 de 2008</t>
  </si>
  <si>
    <t xml:space="preserve">Se levanta glosa IPS anexa hoja de traslado $68060 </t>
  </si>
  <si>
    <t>GL-25555556623136</t>
  </si>
  <si>
    <t>GL-25555556623139</t>
  </si>
  <si>
    <t>Paciente se encuentra capitado con la misma institución ESE HOSPITAL MARIO GAITAN YANGUAS por tal motivo se objeta la consulta de urgencias por medicina general ,Paciente se encuentra capitado con la misma institución ESE HOSPITAL MARIO GAITAN YANGUAS por tal motivo se objeta laboratorio de 1er Nivel Se objeta $ 9900  NITROGENO UREICO BUN $ 10700 COLORACION GRAM Y LECTURA PARA CUALQUIER MUESTRA $ 11900  CREATININA EN SUERO U OTROS FLUIDOS $ 12400  GLUCOSA EN SUERO LCR U OTRO FLUIDO DIFERENTE A ORINA $ 13200  UROANALISIS CON SEDIMENTO Y DENSIDAD URINARIA $ 20600  HEMOGRAMA II HEMOGLOBINA HEMATOCRITO</t>
  </si>
  <si>
    <t xml:space="preserve">AL REALIZAR LA VERIFICACION EN LA BASE DE DATOS ENTREGADA POR LA EPS COOSALUD A LA IPS DEL MES DE OCTUBRE EL USUARIO CON CC 19190900 NO SE ENCUENTRA CAPITADO POR LO QUE SE REALIZA EL COBRO DE LOS SERVICIOS POR EVENTO ADJUNTO BASE DE DATOS DE LA EPS,Se persiste glosa paciente se encuentra capitado con la misma institución ESE HOSPITAL MARIO GAITAN YANGUAS por tal motivo se objeta la consulta de urgencias por medicina generalSe persiste glosa paciente se encuentra capitado con la misma institución ESE HOSPITAL MARIO GAITAN YANGUAS por tal motivo se objeta laboratorio de 1er Nivel Se objeta $ 9900  NITROGENO UREICO BUN $ 10700 COLORACION GRAM Y LECTURA PARA CUALQUIER MUESTRA $ 11900  CREATININA EN SUERO U OTROS FLUIDOS $ 12400  GLUCOSA EN SUERO LCR U OTRO FLUIDO DIFERENTE A ORINA $ 13200  UROANALISIS CON SEDIMENTO Y DENSIDAD URINARIA $ 20600  HEMOGRAMA II HEMOGLOBINA HEMATOCRITO   </t>
  </si>
  <si>
    <t>GL-25555556623141</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</si>
  <si>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</si>
  <si>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GL-25555556623142</t>
  </si>
  <si>
    <t>Se glosan 2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t>
  </si>
  <si>
    <t xml:space="preserve">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IPS anexa soportes $203200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por estudios ips los anexa $203200 </t>
  </si>
  <si>
    <t>GL-25555556623144</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</si>
  <si>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</si>
  <si>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GL-25555556623146</t>
  </si>
  <si>
    <t>Se glosa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t>
  </si>
  <si>
    <t xml:space="preserve">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IPS anexa soporte de estudio solicitado $101600Se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</si>
  <si>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GL-25555556623148</t>
  </si>
  <si>
    <t>Se glosan 2  ESTUDIO DE COLORACIÓN BÁSICA EN BIOPSIA código 898101 dado que en la historia clínica anexa no se evidencia soporte tal como lo establece el anexo 5 literal B Resolución 3047/2008</t>
  </si>
  <si>
    <t xml:space="preserve">Se levanta objeción IPS anexa soporte de patologia $176400 </t>
  </si>
  <si>
    <t>GL-25555556623153</t>
  </si>
  <si>
    <t>Se glosa  ESTUDIO DE COLORACIÓN BÁSICA EN ESPÉCIMEN DE RECONOCIMIENTO código 898201 dado que en la historia clínica anexa no se evidencia soporte tal como lo establece el anexo 5 literal B Resolución 3047/2008</t>
  </si>
  <si>
    <t>GL-25555556623156</t>
  </si>
  <si>
    <t xml:space="preserve">se levanta glosa IPS anexa soporte solicitado </t>
  </si>
  <si>
    <t>GL-25555556623157</t>
  </si>
  <si>
    <t xml:space="preserve">SE LEVANTA GLOSA OBJECION SE ANEXA REPORTE DE PATOLOGIA,Se levanta objeción IPS anexa soporte de estudio solictado $203200 </t>
  </si>
  <si>
    <t>GL-25555556623160</t>
  </si>
  <si>
    <t>GL-25555556623162</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</si>
  <si>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</si>
  <si>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GL-25555556623166</t>
  </si>
  <si>
    <t>se levanta glosa ips anexa soportes $101000Se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t>
  </si>
  <si>
    <t>GL-25555556623167</t>
  </si>
  <si>
    <t xml:space="preserve">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glosa parcial dado que la ips anexa estudio de coloracion de la trompa uterina izquierda la ips factura 2 y soporta una por lo tanto se levanta glosa por una se persiste 1 por no soportada $101600Se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inicial por   ESTUDIO DE COLORACIÓN BÁSICA EN ESPÉCIMEN DE RECONOCIMIENTO código 898201 dado que en la historia clínica anexa no se evidencia soporte tal como lo establece el anexo 5 literal B Resolución 3047/2008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</si>
  <si>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GL-25555556623168</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</si>
  <si>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</si>
  <si>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GL-25555556623169</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</si>
  <si>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</si>
  <si>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GL-25555556623173</t>
  </si>
  <si>
    <t xml:space="preserve">se lenvanta glosa ips anexa soportes $88200 </t>
  </si>
  <si>
    <t>GL-25555556623178</t>
  </si>
  <si>
    <t>GL-25555556623179</t>
  </si>
  <si>
    <t>GL-25555556623180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</si>
  <si>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</si>
  <si>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GL-25555556623182</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</si>
  <si>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</si>
  <si>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GL-25555556623183</t>
  </si>
  <si>
    <t>GL-25555556623185</t>
  </si>
  <si>
    <t>GL-25555556623188</t>
  </si>
  <si>
    <t>GL-25555556623192</t>
  </si>
  <si>
    <t>GL-25555556623194</t>
  </si>
  <si>
    <t>GL-25555556623199</t>
  </si>
  <si>
    <t>GL-25555556623201</t>
  </si>
  <si>
    <t>Se glosa traslado terrestre debido a que no anexaron la hoja de traslado en ambulancia tal como lo establece el Literal A del numeral 9 del anexo No 5 de la Resolución 3047 de 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t>
  </si>
  <si>
    <t xml:space="preserve">se lenvata  glosa ips anexa soportes$189240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OBJECION SE ADJUNTA SOPORTE DE TRASLADO Y RESOLUCION DE TARIFAS INSTITUCIONALES PARA TRASLADOS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de traslado terrestre debido a que no anexaron la hoja de traslado en ambulancia tal como lo establece el Literal A del numeral 9 del anexo No 5 de la Resolución 3047 de 2008  </t>
  </si>
  <si>
    <t>GL-25555556623203</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</si>
  <si>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</si>
  <si>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GL-25555556623204</t>
  </si>
  <si>
    <t>GL-25555556623205</t>
  </si>
  <si>
    <t>GL-25555556623206</t>
  </si>
  <si>
    <t>GL-25555556623210</t>
  </si>
  <si>
    <t xml:space="preserve">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t>
  </si>
  <si>
    <t>GL-25555556623211</t>
  </si>
  <si>
    <t>GL-25555556623212</t>
  </si>
  <si>
    <t xml:space="preserve">se lenvanta glosa ips anexa soportes $203200 </t>
  </si>
  <si>
    <t>GL-25555556623213</t>
  </si>
  <si>
    <t>GL-25555556623215</t>
  </si>
  <si>
    <t>GL-25555556623231</t>
  </si>
  <si>
    <t>GL-25555556623233</t>
  </si>
  <si>
    <t xml:space="preserve"> se levanta glosa ips anexa soportes $203200 </t>
  </si>
  <si>
    <t>GL-25555556623235</t>
  </si>
  <si>
    <t>GL-25555556623239</t>
  </si>
  <si>
    <t>HZIP2485651</t>
  </si>
  <si>
    <t>GL-25555556643928</t>
  </si>
  <si>
    <t>SE OBJETA $24200 CONCEPTO 870108  RADIOGRAFIA DE SENOS PARANASALES POR MAYOR VALOR COBRADO SE RECONOCEN TARIFAS PACTADAS SEGUN COTRATO (SOAT  EL 10%) SE DESCUENTA LA DIFERENCIA A CADA EXAMEN REALIZADO,SE OBJETA $5440  CONCEPTO 890701  CONSULTA DE URGENCIAS POR MEDICINA GENERAL POR MAYOR VALOR COBRADO SE RECONOCEN TARIFAS PACTADAS SEGUN CONTRATO (SOATEL 10) SE DESCUENTA LA DIFERENCIA</t>
  </si>
  <si>
    <t>HZIP2490780</t>
  </si>
  <si>
    <t>GL-25555556643930</t>
  </si>
  <si>
    <t>SE OBJETA $5440 CONCEPTO 890701  CONSULTA DE URGENCIAS POR MEDICINA GENERAL POR MAYOR VALOR COBRADO SE RECONOCEN TARIFAS PACTADAS SEGUN CONTRATO (SOATEL 10%) SE DESCUENTA LA DIFERENCIA,SE OBJETA $9600 EN EXAMENES DE LABORATORIO SE RECONOCEN TARIFAS PACTADAS SEGUN CONTRATO (SOATEL 10%) SE DESCUENTA LA DIFERENCIA AL VALOR DE CADA EXAMEN REALIZADO</t>
  </si>
  <si>
    <t>GL-25555556883159</t>
  </si>
  <si>
    <t>Se objeta el valor de la  cuota moderadora  del rango 2 el cual no fue descontado por la IPS MARIO GAITAN YANGUAS  por un valor $3400,Se objeta mayor valor facturado por concepto de 1 urocultivo (antiograma concentracion minima inhibitoria automatizado)  la IPS factura a $57700 y en el acuerdo de voluntades se acordó facturar a SOAT 10%  por $27400 por lo tanto se glosa la diferencia Valor total objetado $30300</t>
  </si>
  <si>
    <t>GL-25555556883166</t>
  </si>
  <si>
    <t>Se objeta el valor de la  cuota moderadora  del rango 2 el cual no fue descontado por la IPS MARIO GAITAN YANGUAS  por un valor $3400,Se objeta mayor valor facturado por concepto de 1 examen directo fresco de cualquier muestra IPS factura a $46900 y en el acuerdo de voluntades se acordó facturar a SOAT 10%  por $ 12600 por lo tanto se glosa la diferencia Valor total objetado $34300</t>
  </si>
  <si>
    <t>GL-25555556883170</t>
  </si>
  <si>
    <t>Se objeta el valor de la  cuota moderadora  del rango 2 el cual no fue descontado por la IPS MARIO GAITAN YANGUAS  por un valor $13500</t>
  </si>
  <si>
    <t xml:space="preserve">Se levanta glosa por valor de $13500 según respuesta por parte de la ips  </t>
  </si>
  <si>
    <t>GL-25555556883171</t>
  </si>
  <si>
    <t>GL-25555556883172</t>
  </si>
  <si>
    <t>GL-25555556883173</t>
  </si>
  <si>
    <t>GL-25555556883177</t>
  </si>
  <si>
    <t>GL-25555556883180</t>
  </si>
  <si>
    <t>Se objeta cobro de 1 estudio de coloración básica en biopsia facturado por $93500 dado que no se encuentra soportado en la historia clínica anexa no dando cumplimiento con lo estipulado en la resolución 3047 de 2008 anexo 5 literal B,Se objeta el valor de la  cuota moderadora  del rango 1 el cual no fue descontado por la IPS MARIO GAITAN YANGUAS  por un valor $3400</t>
  </si>
  <si>
    <t>GL-25555556883181</t>
  </si>
  <si>
    <t>GL-25555556883229</t>
  </si>
  <si>
    <t>Se objeta mayor valor facturado por concepto de 1 radiografia de rodilla comparativa posición vertical la IPS factura a $83800 y en el acuerdo de voluntades  se acordó facturar a SOAT 10%  por $57700 por lo tanto se glosa la diferencia Valor total objetado $26100</t>
  </si>
  <si>
    <t>GL-25555556883233</t>
  </si>
  <si>
    <t>Se objeta el valor de la  cuota moderadora  del rango 2 el cual no fue descontado por la IPS MARIO GAITAN YANGUAS  por un valor $3400</t>
  </si>
  <si>
    <t>GL-25555556883235</t>
  </si>
  <si>
    <t>Se objeta mayor valor facturado por concepto de 1 UROCULTIVO  ANTIOGRAMA CONCENTRACION MINIMA INHIBITORIA AUTOMATIZADO  la IPS factura a $57700 y en el acuerdo de voluntades  se acordó facturar a SOAT 10%  por $27400 por lo tanto se glosa la diferencia Valor total objetado $30300</t>
  </si>
  <si>
    <t>GL-25555556883242</t>
  </si>
  <si>
    <t>Se objeta mayor valor facturado por concepto de Gases arteriales (en reposo o en ejercicio)  la IPS factura a $49000 y en el acuerdo de voluntades  se acordó facturar a SOAT 10%  por 37100 por lo tanto se glosa la diferencia Valor total objetado $11900</t>
  </si>
  <si>
    <t xml:space="preserve">Se levanta glosa por valor de $11900 según respuesta por parte de la ips  </t>
  </si>
  <si>
    <t>GL-25555556883313</t>
  </si>
  <si>
    <t>Se objeta mayor valor facturado por concepto de 1 consulta por primera vez por especialista en cirugia general   la IPS factura a $45600 y en el acuerdo de voluntades se acordó facturar a SOAT 10%  por $43020 por lo tanto se glosa la diferencia Valor total objetado $2580</t>
  </si>
  <si>
    <t xml:space="preserve">Se levanta glosa por valor de $2580 según respuesta por parte de la ips  </t>
  </si>
  <si>
    <t>GL-25555556883319</t>
  </si>
  <si>
    <t>Se objeta mayor valor facturado por concepto de 1consulta de control de seguimiento por especialista en urologia   la IPS factura a $45600  y en el acuerdo de voluntades se acordó facturar a SOAT 10%  por $43020 por lo tanto se glosa la diferencia Valor total objetado $2580</t>
  </si>
  <si>
    <t xml:space="preserve"> Persiste glosa inicial Se objeta mayor valor facturado por concepto de 1consulta de control de seguimiento por especialista en urologia   la IPS factura a $45600  y en el contrato pactado entre las partes ( SOAT 10% ) cuentan con una tarifa por $43020 por lo tanto se glosa la diferencia Valor total objetado $2580 ,SE LEVANTA GLOSA ATENCION PERTINENTE Y SOPORTADA</t>
  </si>
  <si>
    <t>GL-25555556883533</t>
  </si>
  <si>
    <t>Se objeta mayor valor facturado por concepto de TERAPIA FISISCA INTEGRAL  factura a $20300 y en el acuerdo de voluntades  se acordó facturar a SOAT 10%  por $19100 por lo tanto se glosa la diferencia Valor total objetado$1200</t>
  </si>
  <si>
    <t xml:space="preserve">Se levanta glosa por valor de $1200 según respuesta por parte de la ips  </t>
  </si>
  <si>
    <t>HMGY246499</t>
  </si>
  <si>
    <t>GL-255555569331769</t>
  </si>
  <si>
    <t xml:space="preserve">Se objeta $17993 Concepto 1518020223  PLACAPARAELECTROBISTURI insumo no facturable </t>
  </si>
  <si>
    <t>HMGY247603</t>
  </si>
  <si>
    <t>GL-255555569331770</t>
  </si>
  <si>
    <t xml:space="preserve">Se objeta $78600 Concepto SB03048  TORNILLOCORTICALBPDE35MMX18MM no hay tarifa pactada entre las partes para este material por lo que se solicita envio de factura de compra  Se objeta $78600 Concepto SB03049  TORNILLOCORTICALBPDE35MMX20MM no hay tarifa pactada entre las partes para este material por lo que se solicita envio de factura de compra  Se objeta $78600 Concepto SB03051  TORNILLOCORTICALBPDE35MMX24MM no hay tarifa pactada entre las partes para este material por lo que se solicita envio de factura de compra  Se objeta $157200 Concepto SB03046  TORNILLOCORTICALBPDE35MMX14MM no hay tarifa pactada entre las partes para este material por lo que se solicita envio de factura de compra  Se objeta $268200 Concepto SB13094  PLACA1/3TUBO6H no hay tarifa pactada entre las partes para este material por lo que se solicita envio de factura de compra  </t>
  </si>
  <si>
    <t>GL-25765432293557</t>
  </si>
  <si>
    <t>Se objeta $ 5300 Concepto 902004  ANTICOAGULANTE CIRCULANTE LÚPICO Mayor valor cobrado Ya que segun  contrato pactado entre las partes se reconoce por valor de $55800 y la IPS lo factura por $61100 sE glosa la diferencia de $5300</t>
  </si>
  <si>
    <t>GL-25765432293559</t>
  </si>
  <si>
    <t>Se objeta $ 120560 Concepto 882222  DUPLEX SCANNING DOPPLER ECOGRAFIA DE ARTERIAS RENALES A COLOR Mayor valor cobrado ya que segun contrtato poactado entre las partes SSBY2019ES2T00014972 SOAT VIGENTE 10%  se reconoce por valor de $332640 y la iPS lo factura por $453200 se glosa la diferencia  de $120560</t>
  </si>
  <si>
    <t>GL-25765432293560</t>
  </si>
  <si>
    <t>Se objeta mayor valor cobrado en el procedimiento  EXODONCIA DE DIENTE INCLUIDO código 231303 facturado por $942700 realizada el 03/07/2020 este es un procedimiento incruento y se reconoce honorarios al 100% por $237000 derechos de sala al 45% $200025 y derechos de materiales con el código 39305 $60800 para un valor total de $497825 según lo estipulado en el Decreto 2423/96 articulo 52 y articulo 55 paragrafo 2 Se objeta la diferencia $444875</t>
  </si>
  <si>
    <t>GL-25765432293562</t>
  </si>
  <si>
    <t xml:space="preserve">Se objeta $ 75600 Concepto 906249  VIH 1 Y 2 ANTICUERPOS (TEST ELISA) S en vista de que no anexan soportes de realización y/o resultado que demuestre su cobro según lo describe la resolución 3047/2008 anexo 5 literal B numeral 10 y/o demás normas que aclaren adicionen modifiquen o sustituyan </t>
  </si>
  <si>
    <t>SE LEVANTA OBJECION SE ADJUNTA RESULTADO DE LABORATORIO</t>
  </si>
  <si>
    <t>GL-25765432293563</t>
  </si>
  <si>
    <t>Se objeta $ 4600 Concepto 890384  CONSULTA INTEGRAL DE CONTROL O DE SEGUIMIENTO POR ESPECIALISTA EN PSIQUIATRIA Ya que segun contrato pactado entre las partes SSBY2019ES2T00014972 SOAT VIGENTE 10% se reconoce por valor de $45600 y lo  facturan por $50200 se glosa la diferencia de $4600</t>
  </si>
  <si>
    <t>GL-25765432293564</t>
  </si>
  <si>
    <t xml:space="preserve">Se objeta mayor valor cobrado en (1) 861801INSERCIÓN DE ANTICONCEPTIVOS SUBDERMICOS Ya que segun contrato SSBY2019ES2T00014972 SOAT VIGENTE 10% Se reconoce por valor de $49500 y la IPS lo factura por $270000 Se glosa la diferencia de $220500 </t>
  </si>
  <si>
    <t>GL-25765432293565</t>
  </si>
  <si>
    <t>GL-25765432293566</t>
  </si>
  <si>
    <t>GL-25765432293567</t>
  </si>
  <si>
    <t>GL-25765432293568</t>
  </si>
  <si>
    <t>GL-25765432293569</t>
  </si>
  <si>
    <t>GL-25765432293570</t>
  </si>
  <si>
    <t>GL-25765432293571</t>
  </si>
  <si>
    <t>GL-25765432293572</t>
  </si>
  <si>
    <t>GL-25765432293573</t>
  </si>
  <si>
    <t>HMGY233943</t>
  </si>
  <si>
    <t>GL-25765432453168</t>
  </si>
  <si>
    <t>SOCORRO</t>
  </si>
  <si>
    <t xml:space="preserve">Se objeta $ 34500 Concepto 901236  UROCULTIVO (ANTIBIOGRAMA CONCENTRACIÓN MÍNIMA INHIBITORIA AUTOMATIZADO) Se objeta mayor valor facturado por  1 UROCULTIVO (ANTIBIOGRAMA CONCENTRACION MINIMA INHIBITORIA AUTOMATIZADO) cod 901236 facturado por valor de  $65700 según contrato pactado entre las partes la tarifa concertada SOAT 10% se reconoce por  $31200 se glosa  la diferencia por $34500 Se objeta $ 39000 Concepto 901304  EXAMEN DIRECTO FRESCO DE CUALQUIER MUESTRA Se objeta mayor valor facturado por  1 EXAMEN DIRECTO FRESCO DE CUALQUIER MUESTRA  cod 901304 facturado por valor de  $53400 según contrato pactado entre las partes la tarifa concertada SOAT 10% se reconoce por  $14400 se glosa  la diferencia por $39000 </t>
  </si>
  <si>
    <t>HMGY235756</t>
  </si>
  <si>
    <t>GL-25765432453169</t>
  </si>
  <si>
    <t>Se objeta $ 34500 Concepto 901235  UROCULTIVO (ANTIBIOGRAMA DE DISCO)  lo facturan por valor de $65700  se reconoce por valor de $31200  según  tarifa pactada entre las partes  se glosa la diferencia por valor $34500</t>
  </si>
  <si>
    <t>GL-25765432553115</t>
  </si>
  <si>
    <t>GL-25765432553116</t>
  </si>
  <si>
    <t>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t>
  </si>
  <si>
    <t>GL-25765432553117</t>
  </si>
  <si>
    <t>GL-25765432553118</t>
  </si>
  <si>
    <t>GL-25765432553119</t>
  </si>
  <si>
    <t>GL-25765432553120</t>
  </si>
  <si>
    <t>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t>
  </si>
  <si>
    <t>GL-25765432553121</t>
  </si>
  <si>
    <t>GL-25765432553122</t>
  </si>
  <si>
    <t>GL-25765432553127</t>
  </si>
  <si>
    <t>GL-25765432553128</t>
  </si>
  <si>
    <t>SE RATIFICA POR OBJECION INICIAL  IPS NO ACEPTA GLOSASE CONCILIA VALOR NO ACUERDO SEGÚN ACTA REALIZADAEL 22122021 SEGÚN CONCEPTOSE LEVANTA GLOSA SE REVISA BASE DE DATOS ENVIADA POR LA EPS Y EL PACIENTE NO SE ENCUENTRA REGISTRADOVALOR ACEPTADO POR LA EPS$ 51900                    VALOR ACEPTADO POR LA IPS 0VALOR NO ACUERDO 0NOTA Los valores registrados como valor aceptado IPS valor aceptado EPS y valor no acuerdo corresponden a la sumatoria de las actas de conciliación realizadas para esta factura</t>
  </si>
  <si>
    <t>GL-25765432553129</t>
  </si>
  <si>
    <t>GL-25765432553130</t>
  </si>
  <si>
    <t>GL-25765432553229</t>
  </si>
  <si>
    <t xml:space="preserve">Se objeta mayor valor cobrado en Concepto 200694792  LEVONORGESTREL CADA IMPLANTE IMPLANTE facturan por $150356 se reconoce según farmaprecios del 2019 por valor de $142731 se objeta la diferencia $7625 </t>
  </si>
  <si>
    <t>HMGY108710</t>
  </si>
  <si>
    <t>GL-257654326733683</t>
  </si>
  <si>
    <t xml:space="preserve">Se objeta $3740 Concepto 702203  COLPOSCOPIA Se glosa error en facturación ya que estan facturando ya que estan facturando copago por mayor valor de 37100 el cual no es facturablesolo se reconocen 33360 ya que es lo correcto a facturar  </t>
  </si>
  <si>
    <t>NO SE ACEPTA SE VERIFICAN EL COBRO DE TARIFAS Y SON LAS PACTADAS ( SOAT VIGENTE 10% )</t>
  </si>
  <si>
    <t>P192960</t>
  </si>
  <si>
    <t>GL-257654326733730</t>
  </si>
  <si>
    <t xml:space="preserve">Se objeta $25710 Concepto 10B004  INTERNACIÓN COMPLEJIDAD BAJA CUATRO O MAS CAMAS Se glosa el valor de $ 25710 que no fue descontado en factura en concepto de copago teniendo en cuenta la normatividad vigente usuario atendido LISETH GISELA OROZCO ROJAS CC 1102858669 que pertenece al régimen Contributivo Beneficiario Rango salarial A de acuerdo a consulta en base de datos de Coosalud  </t>
  </si>
  <si>
    <t xml:space="preserve">IPS ACEPTA GLOSA POR SOBREFACTURACION ,se acepta mayor valor facturado </t>
  </si>
  <si>
    <t>HMGY201672</t>
  </si>
  <si>
    <t>GL-25765432843136</t>
  </si>
  <si>
    <t xml:space="preserve">Se objeta $29700 Concepto 873412  RADIOGRAFÍA DE CADERA COMPARATIVA Teniendo en cuenta el contrato SSBY2019ES2T00014972 y su anexo se objeta por Mayor Valor Facturado </t>
  </si>
  <si>
    <t>HZIP5528950</t>
  </si>
  <si>
    <t>GL-25765433193214</t>
  </si>
  <si>
    <t xml:space="preserve">Se objeta $ 5381 Concepto 890301  CONSULTA DE CONTROL O DE SEGUIMIENTO POR MEDICINA GENERAL Se objeta mayor valor cobrado según  (soat 2020 10% ) de 1 CONSULTA MEDICINA GENERAL  lo facturan por valor de $31600 y se reconoce por valor de $26219se glosa la diferencia por valor $5381 </t>
  </si>
  <si>
    <t xml:space="preserve">ips acepta glosa por tarifas de acuerdo a  la contratación establecida  se verifica y la tarifa pactada  establecida  esta  a  SOAT 10% valor de </t>
  </si>
  <si>
    <t>HSMP770169</t>
  </si>
  <si>
    <t>GL-25765433193216</t>
  </si>
  <si>
    <t xml:space="preserve">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t>
  </si>
  <si>
    <t xml:space="preserve">SE LEVANTA GLOSA YA QUE SE CUENTA CON CONTRATO ENTRE LAS PARTES Y LA TARIFAS ES SOAT2020  10% LA FACTURA YA TIENE EL VALOR  PACTADO,Se persiste glos inicial  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,se persiste glosa inicial 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t>
  </si>
  <si>
    <t>HSMP772544</t>
  </si>
  <si>
    <t>GL-25765433193217</t>
  </si>
  <si>
    <t xml:space="preserve">Se objeta $ 4200 Concepto 232101  OBTURACIÓN DENTAL CON AMALGAMA Se objeta mayor valor cobrado según  (soat  17% ) de 1 OBTURACIÓN DENTAL CON AMALGAMA lo facturan por valor de $24600 y se reconoce por valor de $20400 se glosa la diferencia por valor $4200 </t>
  </si>
  <si>
    <t xml:space="preserve">IPS acepata glosa inicial  </t>
  </si>
  <si>
    <t>HSMP772495</t>
  </si>
  <si>
    <t>GL-25765433193218</t>
  </si>
  <si>
    <t xml:space="preserve">Se objeta $ 3357 Concepto 904508  GONADOTROPINA CORIÓNICA SUBUNIDAD BETA CUALITATIVA PRUEBA DE EMBARAZO EN ORINA O SUERO Se objeta mayor valor cobrado según  (soat  17% ) de 1 GONADOTROPINA CORIÓNICA SUBUNIDAD BETA CUALITATIVA PRUEBA DE EMBARAZO EN ORINA O SUERO lo facturan por valor de $42700 y se reconoce por valor de $39343 se glosa la diferencia por valor $3357 </t>
  </si>
  <si>
    <t xml:space="preserve">se levanta glosa inicial ya que la IPS facturo el valor pactado  </t>
  </si>
  <si>
    <t>HBOG4017236</t>
  </si>
  <si>
    <t>GL-25765433193221</t>
  </si>
  <si>
    <t xml:space="preserve">Se objeta $ 217500 Concepto 10A004  INTERNACIÓN COMPLEJIDAD ALTA CUATRO O MÁS CAMAS Se objeta cobro de internacion complejidad alta 4 o mas camas ya que se evidencia que el paciente solo estuvo en la entidad duarnte un lapso de 3 horas lo que no da lugar al cobro  </t>
  </si>
  <si>
    <t>HUS acepta glosa correspondiente al cobro de  1 dia de estancia con el codigo 10A004  INTERNACIÓN COMPLEJIDAD ALTA CUATRO O MÁS CAMAS ya que no cubre con  los requisitos  por lo anterior se deberia reconocer lo correspondiente al codigo  38935 Sala de observacion por valor de $ 105300  se acepta el valor restante $112200</t>
  </si>
  <si>
    <t>HBOG4017512</t>
  </si>
  <si>
    <t>GL-25765433193222</t>
  </si>
  <si>
    <t xml:space="preserve">Se objeta $ 14200 Concepto 671201  BIOPSIA EN SACABOCADO DE CUELLO UTERINO Se obejeta cobro de ESTUDIO DE COLORACION BASICA EN ESPECIMEN DE RECONOCIMIENTO lo facturan por valor de $107000 y se reconoce por valor de 93500 se glosa la direncia por valor $14200 </t>
  </si>
  <si>
    <t xml:space="preserve">ips  acepta glosa por tarifas de acuerdo a  la contratación establecida  se verifica y la tarifa pactada  establecida  esta  a  SOAT 10% </t>
  </si>
  <si>
    <t>HBOG4018729</t>
  </si>
  <si>
    <t>GL-25765433193224</t>
  </si>
  <si>
    <t xml:space="preserve">Se objeta mayor valor cobrado por   UROANALISIS lo facturan por valor de $14000 se evidencia en tarifa pactada entre las partes ( SOAT 10%) que el valor es de $12900 se glosa la diferencia por valor de $1100 </t>
  </si>
  <si>
    <t>HZIP5533498</t>
  </si>
  <si>
    <t>GL-25765433193225</t>
  </si>
  <si>
    <t>Se objeta  cobro por   DERECHOS DE SALA DE OBSERVACION EN URGENCIAS COMPLEJIDAD MEDIANA dado que no se evidencia utilizacion del servico paciente que ingresa a sala de pequeña cirugia para sutura de heridas lo facturan por valor de $74500</t>
  </si>
  <si>
    <t xml:space="preserve">HUS acepta glosa por sobrefacturacion </t>
  </si>
  <si>
    <t>HMGY24163</t>
  </si>
  <si>
    <t>GL-25765433193243</t>
  </si>
  <si>
    <t>Se objeta mayor valor cobrado según  (soat 10%) de 1 HEMOGRAMA IV (HEMOGLOBINA HEMATOCRITO RECUENTO DE ERITROCITOS ÍNDICES ERITROCITARIOS LEUCOGRAMA RECU lo facturan por valor de $21900 y se reconoce por valor de $21900 se glosa la diferencia por valor $0</t>
  </si>
  <si>
    <t xml:space="preserve">ips se acepta por mayor valor cobrado,Se persiste glosa inicial Se objeta mayor valor cobrado según  (soat 10%) de 1 HEMOGRAMA IV (HEMOGLOBINA HEMATOCRITO RECUENTO DE ERITROCITOS ÍNDICES ERITROCITARIOS LEUCOGRAMA RECU lo facturan por valor de $21900 y se reconoce por valor de $21900 se glosa la diferencia por valor $0  </t>
  </si>
  <si>
    <t>HMGY27974</t>
  </si>
  <si>
    <t>GL-25765433193244</t>
  </si>
  <si>
    <t xml:space="preserve">Se objeta $ 2950 Concepto 890602  CUIDADO (MANEJO) INTRAHOSPITALARIO POR MEDICINA ESPECIALIZADA Se objeta mayor valor cobrado según  (soat 10%) de 1 CUIDADO (MANEJO) INTRAHOSPITALARIO POR MEDICINA ESPECIALIZADA lo facturan por valor de $52900 y se reconoce por valor de $49950 se glosa la diferencia por valor $2950 ,Se objeta $ 3960 Concepto 881431  ECOGRAFÍA OBSTÉTRICA TRANSABDOMINAL Se objeta mayor valor cobrado según  (soat 10%) de 1 ECOGRAFÍA OBSTÉTRICA TRANSABDOMINAL lo facturan por valor de $69300 y se reconoce por valor de $65340se glosa la diferencia por valor $3960 ,Se objeta $ 590 Concepto 901107  COLORACIÓN GRAM Y LECTURA PARA CUALQUIER MUESTRA Se objeta mayor valor cobrado según  (soat 10%) de 1 COLORACIÓN GRAM Y LECTURA PARA CUALQUIER MUESTRA lo facturan por valor de $11300 y se reconoce por valor de $10710 se glosa la diferencia por valor $590 Se objeta $ 860 Concepto 907106  UROANÁLISIS Se objeta mayor valor cobrado según  (soat 10%) de 1 UROANALISIS  lo facturan por valor de $14000 y se reconoce por valor de $13140 se glosa la diferencia por valor $860 Se objeta $ 29020 Concepto 901304  EXAMEN DIRECTO FRESCO DE CUALQUIER MUESTRA Se objeta mayor valor cobrado según  (soat 10%) de 1 EXAMEN DIRECTO FRESCO DE CUALQUIER MUESTRA lo facturan por valor de $49900 y se reconoce por valor de $20880 se glosa la diferencia por valor $29020 </t>
  </si>
  <si>
    <t xml:space="preserve">se anexa soporte de hc,Se persiste glosa inicial Se objeta $ 3960 Concepto 881431  ECOGRAFÍA OBSTÉTRICA TRANSABDOMINAL Se objeta mayor valor cobrado según  (soat 10%) de 1 ECOGRAFÍA OBSTÉTRICA TRANSABDOMINAL lo facturan por valor de $69300 y se reconoce por valor de $65340se glosa la diferencia por valor $3960 Se objeta $ 2950 Concepto 890602  CUIDADO (MANEJO) INTRAHOSPITALARIO POR MEDICINA ESPECIALIZADA Se objeta mayor valor cobrado según  (soat 10%) de 1 CUIDADO (MANEJO) INTRAHOSPITALARIO POR MEDICINA ESPECIALIZADA lo facturan por valor de $52900 y se reconoce por valor de $49950 se glosa la diferencia por valor $2950 Se objeta $ 590 Concepto 901107  COLORACIÓN GRAM Y LECTURA PARA CUALQUIER MUESTRA Se objeta mayor valor cobrado según  (soat 10%) de 1 COLORACIÓN GRAM Y LECTURA PARA CUALQUIER MUESTRA lo facturan por valor de $11300 y se reconoce por valor de $10710 se glosa la diferencia por valor $590 Se objeta $ 860 Concepto 907106  UROANÁLISIS Se objeta mayor valor cobrado según  (soat 10%) de 1 UROANALISIS  lo facturan por valor de $14000 y se reconoce por valor de $13140 se glosa la diferencia por valor $860 Se objeta $ 29020 Concepto 901304  EXAMEN DIRECTO FRESCO DE CUALQUIER MUESTRA Se objeta mayor valor cobrado según  (soat 10%) de 1 EXAMEN DIRECTO FRESCO DE CUALQUIER MUESTRA lo facturan por valor de $49900 y se reconoce por valor de $20880 se glosa la diferencia por valor $29020   </t>
  </si>
  <si>
    <t>HMGY29322</t>
  </si>
  <si>
    <t>GL-25765433193245</t>
  </si>
  <si>
    <t xml:space="preserve">Se objeta $ 1 Concepto 897011  MONITORIA FETAL ANTEPARTO  </t>
  </si>
  <si>
    <t xml:space="preserve">ips se acepta por mayor valor cobrado,Se persiste glosa inicial Se objeta $ 1 Concepto 897011  MONITORIA FETAL ANTEPARTO   </t>
  </si>
  <si>
    <t>HMGY25954</t>
  </si>
  <si>
    <t>GL-25765433273187</t>
  </si>
  <si>
    <t xml:space="preserve">Se objeta $ 170980 Concepto 602T02  TRASLADO ASISTENCIAL MEDICALIZADO TERRESTRE SECUNDARIO Se objeta cobro del traslado Asistencial Medicalizado Terrestre Secundario facturado por $170980 en soportes anexos no se evidencia la hoja de traslado no dan cumplimiento a lo normatizado en la Resolución 3047/2008 anexo 5 literal B </t>
  </si>
  <si>
    <t>HBOG2978159</t>
  </si>
  <si>
    <t>GL-25765433273194</t>
  </si>
  <si>
    <t xml:space="preserve">Se objeta $ 136150 Concepto CAG042  PLANCANGURO Mayor valor cobrado en PLAN CANGURO  CAG042 se reconoce segun tarifas páctadas  a $2268750 IPS factura a $2404900 se glosa la dierencia $136150 </t>
  </si>
  <si>
    <t xml:space="preserve">ips acepta glosa correspondiente a tarifas  pactadas </t>
  </si>
  <si>
    <t>HMGY32539</t>
  </si>
  <si>
    <t>GL-25765433273233</t>
  </si>
  <si>
    <t xml:space="preserve"> No se reconoce cobro de  935304  APLICACIÓN O CAMBIO DE YESO PARA INMOVILIZACIÓN EN MIEMBRO INFERIOR (MUSLO PIERNA O TOBILLO) dado que al paciente se le realizo ese mismo dia la REDUCCION CERRADA DE FRACTURA SIN FIJACION INTERNA DE FRACTURA DE TIBIA Y PERONE  No se reconoce cobro de 5DS004  DERECHOS DE SALA DE YESOS dado que al paciente se le realizo ese mismo dia la REDUCCION CERRADA DE FRACTURA SIN FIJACION INTERNA DE FRACTURA DE TIBIA Y PERONE ,Se objeta $ 196518 Concepto 873431  RADIOGRAFÍA DE TOBILLO (AP LATERAL Y ROTACIÓN INTERNA) Mayor valor facturado en 873431  RADIOGRAFÍA DE TOBILLO (AP LATERAL Y ROTACIÓN INTERNA) se reconoce a tarifas pactadas SOAT10% se glosa la diferencia </t>
  </si>
  <si>
    <t xml:space="preserve">se levanta glosa  Se levanta glosa  </t>
  </si>
  <si>
    <t>HMGY38319</t>
  </si>
  <si>
    <t>GL-25765433273234</t>
  </si>
  <si>
    <t xml:space="preserve">A Se objeta cobro de MOS tornillos y arandelas dado que no se tienen tarifas pactadas tampoco anexan factura de compra para realizar un comparativo con el costo en el mercado se glosa su facturacion                                                                                                                                                                                                                                                                                                                                                                                                                                                                                                                                                                                                                                                                                                                                Se objeta cobro de MOS tornillos y arandelas dado que no se tienen tarifas pactadas tampoco anexan factura de compra para realizar un comparativo con el costo en el mercado se glosa su facturacion Se objeta $ 45800 Concepto SBO0769  TORNCORTICAL35MMX16MMRFINA Se objeta cobro de MOS tornillos y arandelas dado que no se tienen tarifas pactadas tampoco anexan factura de compra para realizar un comparativo con el costo en el mercado se glosa su facturacion  Se objeta cobro de MOS tornillos y arandelas dado que no se tienen tarifas pactadas tampoco anexan factura de compra para realizar un comparativo con el costo en el mercado se glosa su facturacion Se objeta $ 41000 Concepto SBO1101  ARANDELA40MM  Se objeta cobro de MOS tornillos y arandelas dado que no se tienen tarifas pactadas tampoco anexan factura de compra para realizar un comparativo con el costo en el mercado se glosa su facturacion Se objeta $ 22900 Concepto SBO0770  TORNILLOCORTICAL35MMX18MMRFINA  Se objeta cobro de MOS tornillos y arandelas dado que no se tienen tarifas pactadas tampoco anexan factura de compra para realizar un comparativo con el costo en el mercado se glosa su facturacion Se objeta cobro de Materiales de Sutura y curacion del dia 16/01/2021debido a que ese dia se le realizaron los procedimientos de CX (Reduccion Abierta de fractura tibia y peronecolgajo ligamentorrafia capsulotomia e Injerto Oseo) ,Mayor Valor Facturado en Tomografia Computada de Miembros Inferiores y Articulaciones se reconoce a SOAT10%segun tarifas pactadas en  ContratoSSBY2019ES2T00014972 IPS Factura a $389200 se reconode a $376020 se glosa laa diferencia $13180 ,Se objeta cobro de Sala de Yesos del dia16/01/2021debido a que ese dia se le realizaron los procedimientos de CX (Reduccion Abierta de fractura tibia y peronecolgajo ligamentorrafia capsulotomia e Injerto Oseo)Se objeta cobro de APLICACIÓN O CAMBIO DE YESO PARA INMOVILIZACIÓN EN MIEMBRO INFERIOR (MUSLO PIERNA O TOBILLO) del dia16/01/2021debido a que ese dia se le realizaron los procedimientos de CX (Reduccion Abierta de fractura tibia y peronecolgajo ligamentorrafia capsulotomia e Injerto Oseo) </t>
  </si>
  <si>
    <t xml:space="preserve">Se levanta glosa verifica soporte Se levanta glosa IPS se verifica fecha de prestacion de servicio Se levanta glosa IPS anexa soportes de MOS </t>
  </si>
  <si>
    <t>HBOG4023405</t>
  </si>
  <si>
    <t>GL-25765433273240</t>
  </si>
  <si>
    <t xml:space="preserve">Se objeta $ 18057 Concepto 200130382  REMIFENTANIL VIAL POLVO ESTERIL PARA RECONSTITUIR A SOLUCION INYECTABLE No se reconoce cobro de Medicamento (REMIFENTANIL)ya que se trata de un Anestesico el cual esta incluido en derecho de sala del procedimiento realizado Se objeta $ 53674 Concepto 200373051  SUXAMETONIO ML DE SOLUCION INYECTABLE SOLUCION INYECTABLE No se reconoce cobro de Medicamento (sSUXAMETONIO )ya que se trata de un Anestesico el cual esta incluido en derecho de sala del procedimiento realizado ,Se objeta $ 80636 Concepto CT4551903  MALLAPOLIPROPILENO15CMX15CM No se reconoce cobro de CT4551903  MALLAPOLIPROPILENO15CMX15CM ya que no se tiene listado de insumos ni se envia factura de compra para realizar comparativo </t>
  </si>
  <si>
    <t>eps levanta objecion  se evidencia en la historia clinica la utilizacion de la malla en el folio 9 adicional  la mallapolipropileno15cmx15cm esta facturada según tarifas institucionales resolucion hus 139 de 2020 ////// el hus acepta  concepto de glosa por un valor de $18057 /////  el hus acepta  concepto de glosa por un valor de $53674</t>
  </si>
  <si>
    <t>HOSF50237</t>
  </si>
  <si>
    <t>GL-25765433273267</t>
  </si>
  <si>
    <t xml:space="preserve"> Se realiza  glosa correspondiente al cobro de treponema pallidum anticuerpos (prueba treponemica)  detallada por la IPS con el código 906039  19885 por valor de $100000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$16000 se objeta la diferencia $84000 </t>
  </si>
  <si>
    <t xml:space="preserve">Se levanta glosa paciente  con pobre adherencia  a  seguimiento  en controles prenatles durante el embarazo  (sin controles  prenatales #0) </t>
  </si>
  <si>
    <t>HBOG4027033</t>
  </si>
  <si>
    <t>GL-25765433273293</t>
  </si>
  <si>
    <t xml:space="preserve">Se objeta $ 343200 Concepto 898003  ESTUDIO DE COLORACIÓN BÁSICA EN CITOLOGÍA POR ASPIRACIÓN DE CUALQUIER TEJIDO U ÓRGANO BACAF 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</si>
  <si>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 xml:space="preserve">ips anexa resultado del estudio de coloración básica en citología por aspiración de cualquier tejido u órgano bacaf </t>
  </si>
  <si>
    <t>HBOG4027383</t>
  </si>
  <si>
    <t>GL-25765433273294</t>
  </si>
  <si>
    <t xml:space="preserve">Se objeta $ 111500 Concepto 898201  ESTUDIO DE COLORACIÓN BÁSICA EN ESPÉCIMEN DE RECONOCIMIENTO 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</si>
  <si>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 xml:space="preserve">ips anexa resultado del estudio de coloración básica en espécimen de reconocimiento </t>
  </si>
  <si>
    <t>HMGY12384</t>
  </si>
  <si>
    <t>GL-25765433273296</t>
  </si>
  <si>
    <t xml:space="preserve">Se objeta $ 26000 Concepto 903816  COLESTEROL DE BAJA DENSIDAD SEMIAUTOMATIZADO Se objeta cobro de 903816  COLESTEROL DE BAJA DENSIDAD SEMIAUTOMATIZADO ya que se trata de un calculo matematico entre los colesterol y Trigliceridos ya que no es facturable </t>
  </si>
  <si>
    <t>HMGY17439</t>
  </si>
  <si>
    <t>GL-25765433273297</t>
  </si>
  <si>
    <t xml:space="preserve"> 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objeta $ 7625 Concepto 200694792  LEVONORGESTREL CADA IMPLANTE IMPLANTE 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objeta $ 20300 Concepto 931001  TERAPIA FÍSICA INTEGRAL No se reconoce cobro de  ESTIMULACION TEMPRANA EDUCACION SOBRE TÉCNICA DE LACTANCIA  MATERNA Y EVALUAR EL APGAR DE LACTANCIA)dado que esta no es factuable  esta  esta incluida en el parto  en los honorarios de cirujano que es quien realiza la primera revision del recien nacido </t>
  </si>
  <si>
    <t xml:space="preserve">persiste glosa ya que es FITOMENADONA esta inculido en parto ,Se levanta glosa IPS envia Justificacion porlaboratorio realizado IPS ACEPTA GLOSA POR TERAPIA INTEGRAL  POR VALOR DE $20300       PERSISTE GLOSA POR APLICACION DE fitomenadiona vitamina k ya que fue administrado al recién nacido por tal está  incluido en el parto       Persiste glosa por mayorvalor facturado en en  levonorgestrel 75  ya que IPS no emvia respuesta por este Item por valor de $7625     </t>
  </si>
  <si>
    <t>HMGY25444</t>
  </si>
  <si>
    <t>GL-25765433273298</t>
  </si>
  <si>
    <t xml:space="preserve"> Se objeta el cobro de  circuito de Extension Anestesia  Insumo no facturable ya que hace parte del equipamento de la Sala del procedimiento                                                                                                                                                                                                                                                                                             Se objeta el cobro de  mascara para anestesia  Insumo no facturable ya que hace parte del equipamento de la Sala del procedimiento ,No se reconoce cobro de  INTERCONSULTA POR TRABAJO SOCIAL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objeta $ 5209 Concepto 200694792  LEVONORGESTREL CADA IMPLANTE IMPLANTE Mayor valor facturado en  LEVONORGESTREL 75 MG IMPLANTE SUBDERMICO (JADELLE) la IPS factura por valor de $138602 se reconoce según la circular 10 de 2020 precio máximo de medicamentos para venta al público la cual regula algunos medicamentos al régimen de control directosu  valor es  de $133393 Glosa la diferencia $5209 ,Se objeta cobro de 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aplcó el 10% por tarifas pactadas entre las partes (soat  10%) </t>
  </si>
  <si>
    <t xml:space="preserve">Persiste Glosa  IPS SOLICITA CITA DE CONCILIACION PARA CONTINUAR PROCESO POR NO ACUERDO ENTRE LAS PARTES PESE A RESPUESTA YA EMITIDA POR PARTEDE LA IPS DONDE QUE SUBSANABA EL MOTIVO DE GLOSA Persiste Glosa  IPS SOLICITA CITA DE CONCILIACION PARA CONTINUAR PROCESO POR NO ACUERDO ENTRE LAS PARTES PESE A RESPUESTA YA EMITIDA POR PARTEDE LA IPS DONDE QUE SUBSANABA EL MOTIVO DE GLOSA ,Persiste glosa no se evidencia respuesta por parte de la IPS Persiste glosa no se evidencia respuesta por parte de la IPS </t>
  </si>
  <si>
    <t>HMGY4196</t>
  </si>
  <si>
    <t>GL-25765433273299</t>
  </si>
  <si>
    <t xml:space="preserve">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</si>
  <si>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 xml:space="preserve">SE LEVANTA GLOSA  IPS ANEXA SOPORTE DE PATOLOGIA </t>
  </si>
  <si>
    <t>HMGY1774</t>
  </si>
  <si>
    <t>GL-25765433273300</t>
  </si>
  <si>
    <t xml:space="preserve"> 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</si>
  <si>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 xml:space="preserve">SE LEVANTA GLOSA IPS ANEXA SOPORTE DE PATOLOGIA </t>
  </si>
  <si>
    <t>HMGY4228</t>
  </si>
  <si>
    <t>GL-25765433273301</t>
  </si>
  <si>
    <t xml:space="preserve">Se objeta $ 93500 Concepto 898101  ESTUDIO DE COLORACIÓN BÁSICA EN BIOPSIA 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</si>
  <si>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 xml:space="preserve">SE LEVANTA GLOSA IPS ENVIA SOPORTE DE PATOLOGIA </t>
  </si>
  <si>
    <t>HMGY48823</t>
  </si>
  <si>
    <t>GL-25765433273302</t>
  </si>
  <si>
    <t xml:space="preserve">Se objeta $ 96800 Concepto 898101  ESTUDIO DE COLORACIÓN BÁSICA EN BIOPSIA Se objeta el cobro de ESTUDIO DE ANATOPATOLOGIA  ya que se trata de un ayudas diagnosticas de segundo nivel de complejidad y no estan anexando soporte de la patología Resolución 3047/2008 Anexo técnico 5 Reporte que el profesional   responsable hace de exámenes clínicos  </t>
  </si>
  <si>
    <t>HMGY48832</t>
  </si>
  <si>
    <t>GL-25765433273303</t>
  </si>
  <si>
    <t xml:space="preserve">SE LEVANTA GLOSA  IPS ENVIA SOPORTE DE  PATOLOGIA  </t>
  </si>
  <si>
    <t>HMGY48821</t>
  </si>
  <si>
    <t>GL-25765433273304</t>
  </si>
  <si>
    <t xml:space="preserve">Se levanta glosa IPS envia soporte de patologia  </t>
  </si>
  <si>
    <t>HMGY49469</t>
  </si>
  <si>
    <t>GL-25765433273305</t>
  </si>
  <si>
    <t xml:space="preserve">SE LEVANTA GLOSA IPSANEXA SOPORTE DE PATOLOGIA  </t>
  </si>
  <si>
    <t>HMGY48266</t>
  </si>
  <si>
    <t>GL-25765433273306</t>
  </si>
  <si>
    <t xml:space="preserve">Se objeta cobro de 601T02  TRASLADO ASISTENCIAL BÁSICO TERRESTRE SECUNDARIO yaque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t>
  </si>
  <si>
    <t xml:space="preserve">SE LEVANTA GLOSA  IPS ANEXA SOPORTE Y TARIFAS DE AMBULANCIAS </t>
  </si>
  <si>
    <t>HMGY7738</t>
  </si>
  <si>
    <t>GL-25765433273307</t>
  </si>
  <si>
    <t xml:space="preserve">se levanta glosa IPS envoa soporte  de la patologia  </t>
  </si>
  <si>
    <t>HMGY46197</t>
  </si>
  <si>
    <t>GL-25765433273308</t>
  </si>
  <si>
    <t xml:space="preserve">Se objeta cobro de 601T02  TRASLADO ASISTENCIAL BÁSICO TERRESTRE SECUNDARIO ya 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t>
  </si>
  <si>
    <t xml:space="preserve">SE LEVANTA GLOSA IPS ENVIA HOJA DE TRASLADO DE PACIENTE Y TARIFAS DE AMBULANCIA </t>
  </si>
  <si>
    <t>HMGY46201</t>
  </si>
  <si>
    <t>GL-25765433273309</t>
  </si>
  <si>
    <t xml:space="preserve">No se reconoce cobro de TERMOMETRODIGITAL insumo no factiurable este esta a cargo del paciente </t>
  </si>
  <si>
    <t xml:space="preserve">Persiste glosano se evidencia respuesta por parte de la IPS </t>
  </si>
  <si>
    <t>HMGY46224</t>
  </si>
  <si>
    <t>GL-25765433273310</t>
  </si>
  <si>
    <t xml:space="preserve">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objeta $ 8827 Concepto 1518020202  MASCARAPARAANESTESIANO5  EQUIPO EXTENSION ANESTESIA CAPA  insumo no facturable  ART 35 literla D hace parte del equipamento y   estan incluidos en la estancia del paciente   por lo tanto no es reconocido por la EPS  </t>
  </si>
  <si>
    <t xml:space="preserve">IPS ACEPTA GLOSA POR MAYOR VALOR EN  MEDICAMENTO  LEVONORGESTREL                                             PERSISTE GLOSA POR INSUMO NO FACTURABLE INCLUIDO EN ESTANCIA </t>
  </si>
  <si>
    <t>HMGY46734</t>
  </si>
  <si>
    <t>GL-25765433273311</t>
  </si>
  <si>
    <t xml:space="preserve"> Se objeta cobro de  ECOGRAFÍA DE ABDOMEN SUPERIOR (HÍGADO PÁNCREAS VÍAS BILIARES RIÑONES BAZO Y GRANDES VASOS)ya que no estan anexando soporte de resultado como lo estipula resolcuion 3047 anexo tecnico 5 </t>
  </si>
  <si>
    <t xml:space="preserve">SE LEVANTA GLOSA  IPS ENVIA SOPORTE  RX  </t>
  </si>
  <si>
    <t>HMGY47730</t>
  </si>
  <si>
    <t>GL-25765433273312</t>
  </si>
  <si>
    <t xml:space="preserve">Se objeta $ 211800 Concepto 881302  ECOGRAFÍA DE ABDOMEN TOTAL (HÍGADO PÁNCREAS VESÍCULA VÍAS BILIARES RIÑONES BAZO GRANDES VASOS Se objeta el cobro de  ECOGRAFÍA DE ABDOMEN TOTAL (HÍGADO PÁNCREAS VESÍCULA VÍAS BILIARES RIÑONES BAZO GRANDES VASOS ya que se trata de un ayudas diagnosticas de segundo nivel de complejidad y no estan anexando soporte de la patología Resolución 3047/2008 Anexo técnico 5 Reporte que el profesional   responsable hace de exámenes clínicos  </t>
  </si>
  <si>
    <t xml:space="preserve">SE LEVANTA GLOSA IPS ENVIA SOPORTES DE ULTRASONOGRAFIA </t>
  </si>
  <si>
    <t>HMGY50562</t>
  </si>
  <si>
    <t>GL-25765433273313</t>
  </si>
  <si>
    <t xml:space="preserve"> Se objeta cobro de 601T02  TRASLADO ASISTENCIAL BÁSICO TERRESTRE SECUNDARIO ya 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t>
  </si>
  <si>
    <t xml:space="preserve">SE LEVANTA GLOSA IPS ANEXA SOPORTE DE TARIFAS DE AMBULANCIA </t>
  </si>
  <si>
    <t>HMGY51608</t>
  </si>
  <si>
    <t>GL-25765433273316</t>
  </si>
  <si>
    <t xml:space="preserve">Se objeta el cobro de TOMOGRAFIA COMPUTADA DE CRANEO SIMPLE   ya que se trata de un ayudas diagnosticas de segundo nivel de complejidad y no estan anexando soporte de la patología Resolución 3047/2008 Anexo técnico 5 Reporte que el profesional   responsable hace de exámenes clínicos  </t>
  </si>
  <si>
    <t xml:space="preserve">SE LEVANTA GLOSA IPS ENVIA SOPORTE DE TOMOGRAFIA </t>
  </si>
  <si>
    <t>HMGY181804</t>
  </si>
  <si>
    <t>GL-25765433343208</t>
  </si>
  <si>
    <t xml:space="preserve">Se objeta $ 128400 Concepto 881332  ECOGRAFÍA DE VÍAS URINARIAS (RIÑONES VEJIGA Y PRÓSTATA TRANSABDOMINAL) Se objeta el cobro de una ECOGRAFAI DE VIAS URIANRIAS por valor de $128400 dado que fue solicitado con portatil sin embargo el paciente sin compromiso motor que impida su marcha o aislamiento que impida su traslado en camilla o en silla de ruedas a sala de ecografia Además fue valorada por medicina interna quien reporta anemia sin criterio de anemización no realizan cambios de conducta cierra interconsulta Tener en cuenta que el paciente estuvo en espera  de valoración por urología valorado por trabajo social quien logró comunicación con conocida del paciente quién brinda datos a TS sobre familair conocida indica que ella se podría hacer caso de acompañarlo a la remisión pero no ser cuidadora del pacienteGestor concurrente JONNATHAN MARTINEZ LÓPEZ  ,Se objeta $ 16900 Concepto 890209  CONSULTA DE PRIMERA VEZ POR TRABAJO SOCIAL Se objeta el cobro de una Consulta de Trabajo Social sesion por valor de $16900 atención no facturable dado que hace parte de la atención del paciente del proceso administrativo en pro de recolectar información acerca de su situación y poder colaborar en caso de cualquier necesidad y evitar inconvenientes al momento del alta por lo que no se reconoce su cobro adicional  ,Se objeta $ 172396 Concepto 199478371  ENOXAPARINA SOLUCION INYECTABLE  40 MG/04 ML Se objeta mayor valor cobrado de 28 ampollas de Heparina bajo peso molecular 40mg/04ml IPS lo factura por valor de $17357 c/u se reconoce por valor de $11200 c/u según anexo adjunto al contrato celebrado entre la EPS y la IPS "SSBY2019ES2T00014972" Se objeta la diferencia $6157 c/u Se objeta $ 99660 Concepto 199421501  MEROPENEM POLVO PARA RECONSTITUIR  1000 MG Se objeta mayor valor cobrado de 20 ampollas de Meropenem 1G IPS lo factura por valor de $29250 c/u se reconoce por valor de $24267 c/u según anexo adjunto al contrato celebrado entre la EPS y la IPS "SSBY2019ES2T00014972" Se objeta la diferencia $4983 c/u Se objeta $ 57720 Concepto 200051701  PIPERACILINA E INHIBIDOR ENZIMATICO VIAL POLVO PARA SOLUCIÓN INYECTABLE Se objeta mayor valor cobrado de 20 ampollas de Piperacilina tazobactam 4000  500mg IPS lo factura por valor de $16936 c/u se reconoce por valor de $14050 c/u según anexo adjunto al contrato celebrado entre la EPS y la IPS "SSBY2019ES2T00014972" Se objeta la diferencia $2886 c/u Se objeta $ 6746 Concepto 199596951  LEVOMEPROMAZINA ML SOLUCIÓN ORAL SOLUCION ORAL Se objeta mayor valor cobrado de 2 solución oral de Levomepromazina 40mg/1ml IPS lo factura por valor de $19800 c/u se reconoce por valor de $16427 c/u según anexo adjunto al contrato celebrado entre la EPS y la IPS "SSBY2019ES2T00014972" Se objeta la diferencia $3373 c/u ,Se objeta $ 3040000 Concepto 10M004  INTERNACIÓN COMPLEJIDAD MEDIANA HABITACION CUATRO O MÁS CAMAS Se objeta el cobro de la estancia en habitación de cuatro camas correspondiente a los días 4 5 6 7 8 y 9 de noviembre por valor de $160000 c/u atención no conforme en lo que respecta a la totalidad de los servicios que se prestaron toda vez que presento mejoría de la hematuria sin criterio de hospitalización todo se puede manejar ambulatoriamente  Tener en cuenta que el paciente se encuentra sin signos de dificultad respiratoria con mejoría de función renal con evolución estacionaria en espera de reporte de urocultivoGestor concurrente SANDRA MARCELA MORENO GONZALEZSe objeta el cobro de la estancia en habitación de cuatro camas correspondiente a los días 30 31 de octubre y 01 02 03 de noviembre por valor de $160000 c/u atención no conforme  POR NO CRITERIO DE HOSPITALIZACION AHORA POR CONDICION CLINICA tener en cuenta que el paciente consulta  por hematuria macroscópica franca en donde hicieron cateterismo inicialmente difícil que conllevo a trauma uretral se toma ecografia renal en donde se evidenciaron hiperplasia prostatica benigna Ahora con irrigación clara sin síntomas obstructivos EN MANEJO POR SOSPECHA DE CA DE PARPADO LESION ANTIGUA Adicionalmente se pudo  manejar ambulatoriamente por su parte social y notificar antes el Ente territorial por parte de trabajo socialGestor concurrente MAYRA LORENA CASTRO RODRIGUEZ Se objeta el cobro de la estancia en habitación de cuatro camas correspondiente a los días 13 14 15 16 Y 17 de noviembre por valor de $160000 c/u atención no conforme en lo que respecta a la totalidad de los servicios que se prestaron toda vez que presento mejoría de signos de infección urinaria y las interconsultas en remisión se puede manejar ambulatoriamente Tener en cuenta que se HABLO CON EL DOCTOR GUSTAVO COORDINADOR MEDICO Y CON LA DOCTORA YOLIMA COORDINADORA DE TRABAJO SOCIAL Y REFIEREN QUE EL USUARIO CUENTA CON RED DE APOYO LO VISITA UNA AMIGA Y ESTA MUY PENDIENTE DEL USUARIO Y SE ENCUENTRAN EN LA BUSQUEDA DE UN HERMANO SE LES SUGUIERE QUE LA VALORACION POR UROLOGIA QUE ES EL MOTIVO D ELA REMISION SE PUEDE MANEJAR AMBULATORIAMENTE La institución por el nivel de complejidad debe garantizar el acceso a los servicios de salud con eficiencia y eficacia para evitar la prolongación de manera innecesaria de la estancia Gestor concurrente SANDRA MARCELA MORENO GONZALEZSe objeta el cobro de la estancia en habitación de cuatro camas correspondiente a los días 10 11 Y 12 de noviembre por valor de $160000 c/u atención no conforme en lo que respecta a la totalidad de los servicios que se prestaron toda vez que presento mejoría de la hematuria sin criterio de hospitalización todo se puede manejar ambulatoriamente Tener en cuenta que la paciente se encontraba con temperatura 361 c fc 70 lpm fr 19 rpm ta 108/60 mmhg saturación 90 La institución por el nivel de complejidad debe garantizar el acceso a los servicios de salud con eficiencia y eficacia para evitar la prolongación de manera innecesaria de la estancia Gestor concurrente SANDRA MARCELA MORENO GONZALEZ ,Se objeta $ 59700 Concepto 901235  UROCULTIVO (ANTIBIOGRAMA DE DISCO) Se objeta el cobro de un Urocultivo por valor de $59700 dado que no adjunta el resultado del examen realizado al paciente en la historia clínica requisito indispensable para su respectivo cobro Resolución 3047 del 2008 Se objeta $ 10400 Concepto 903813  CLORO Se objeta el cobro de un Cloro por valor de $10400 c/u IPS factura 10 cloro y se evidencia la realización de 9 cloro en la historia clínica se solicita a la IPS soportar un cloro requisito indispensable para su respectivo cobro Resolución 3047 del 2008 Se objeta $ 26700 Concepto 903864  SODIO EN SUERO U OTROS FLUIDOS Se objeta el cobro de un Sodio por valor de $26700 c/u IPS factura 10 sodio y se evidencia la realización de 9 sodios en la historia clínica se solicita a la IPS soportar un sodio requisito indispensable para su respectivo cobro Resolución 3047 del 2008 Se objeta $ 32400 Concepto 903859  POTASIO EN SUERO U OTROS FLUIDOS Se objeta el cobro de un Potasio en suero por valor de $32400 c/u IPS factura 10 potasio y se evidencia la realización de 9 potasio en la historia clínica se solicita a la IPS soportar un potasio requisito indispensable para su respectivo cobro Resolución 3047 del 2008 Se objeta $ 45200 Concepto 902210  HEMOGRAMA IV (HEMOGLOBINA HEMATOCRITO RECUENTO DE ERITROCITOS ÍNDICES ERITROCITARIOS LEUCOGRAMA RECU Se objeta el cobro de 2 Hemograma IV por valor de $22600 c/u IPS factura 14 hemogramas y se evidencia la realización de 12 hemogramas en la historia clínica se solicita a la IPS soportar 2 hemogramas requisito indispensable para su respectivo cobro Resolución 3047 del 2008 ,Se objeta $ 90000 Concepto 903605  IONOGRAMA CLORO SODIO POTASIO Y BICARBONATO O CALCIO Se objeta el cobro de un Ionograma IPS lo factura con el código 903605 por valor de $90000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t>
  </si>
  <si>
    <t>HMGY184235</t>
  </si>
  <si>
    <t>GL-25765433343209</t>
  </si>
  <si>
    <t xml:space="preserve">Se objeta $ 138500 Concepto 873501  FLUOROSCOPIA COMO GUÍA PARA PROCEDIMIENTOS Se objeta el cobro de una Fluoroscopia como guia para procedimientos por valor de $138500 dado que no se encuentra soportado el uso de este equipo para la realización de la radiologia requisito indispensable para su respectivo cobro Resolución 3047 del 2008 ,Se objeta $ 78600 Concepto SB03062  TORNILLOCORTICALBPDE35MMX46MM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$ 78600 Concepto SB03052  TORNILLOCORTICALBPDE35MMX26MM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$ 78600 Concepto SB03047  TORNILLOCORTICALBPDE35MMX16MM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$ 157200 Concepto SB03046  TORNILLOCORTICALBPDE35MMX14MM Se objeta el cobro de 2 material osteosintesis por valor de $78600 c/u dado que no hay tarifa pactada para este insumo según anexo adjunto al contrato celebrado entre la EPS y la IPS " SSBY2019ES2T00014972" ni tampoco se evidencia cotización que avale el valor cobrado por tal motivo no se reconoce Se objeta $ 157200 Concepto SB03045  TORNILLOCORTICALBPDE35MMX12MM Se objeta el cobro de 2 material osteosintesis por valor de $78600 c/u dado que no hay tarifa pactada para este insumo según anexo adjunto al contrato celebrado entre la EPS y la IPS " SSBY2019ES2T00014972" ni tampoco se evidencia cotización que avale el valor cobrado por tal motivo no se reconoce Se objeta $ 257800 Concepto SB03134  TORNILLOBLOQUEADOBPDE35MMX45MM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$ 257800 Concepto SB03122  TORNILLOBLOQUEADOBPDE35MMX12MM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$ 273500 Concepto SB01987  PLACATERCIODECANADE35MMX7H Se objeta el cobro del material osteosintesis dado que no hay tarifa pactada para este insumo según anexo adjunto al contrato celebrado entre la EPS y la IPS " SSBY2019ES2T00014972" ni tampoco se evidencia cotización que avale el valor cobrado por tal motivo no se reconoce Se objeta $ 515600 Concepto SB03133  TORNILLOBLOQUEADOBPDE35MMX40MM Se objeta el cobro de 2 material osteosintesis por valor de $257800 c/u dado que no hay tarifa pactada para este insumo según anexo adjunto al contrato celebrado entre la EPS y la IPS " SSBY2019ES2T00014972" ni tampoco se evidencia cotización que avale el valor cobrado por tal motivo no se reconoce Se objeta $ 773400 Concepto SB03129  TORNILLOBLOQUEADOBPDE35MMX26MM Se objeta el cobro de 3 material osteosintesis por valor de $257800 c/u dado que no hay tarifa pactada para este insumo según anexo adjunto al contrato celebrado entre la EPS y la IPS " SSBY2019ES2T00014972" ni tampoco se evidencia cotización que avale el valor cobrado por tal motivo no se reconoce Se objeta $ 3754500 Concepto SB07119  PLACABLOQTIBIADISTALMEDIALIZQX12ORIF Se objeta el cobro del material osteosintesis dado que no hay tarifa pactada para este insumo según anexo adjunto al contrato celebrado entre la EPS y la IPS " SSBY2019ES2T00014972" ni tampoco se evidencia cotización que avale el valor cobrado por tal motivo no se reconoce </t>
  </si>
  <si>
    <t>HMGY180151</t>
  </si>
  <si>
    <t>GL-25765433343210</t>
  </si>
  <si>
    <t xml:space="preserve">Se objeta $ 2091 Concepto 199409971  TOXOIDE TETANICO SOLUCION INYECTABLE  40 UI/05 ML Se objeta mayor valor cobrado de una ampolla de Toxoide tetanica 40UI/05ml IPS lo factura por valor de $12273 c/u se reconoce por valor de $10182 c/u según anexo adjunto al contrato celebrado entre la EPS y la IPS "SSBY2019ES2T00014972" Se objeta la diferencia $2091 c/u Se objeta $ 38500 Concepto 199616631  CEFAZOLINA POLVO PARA RECONSTITUIR 1 G Se objeta mayor valor cobrado de 11 ampolla de Cefazolina 1G IPS lo factura por valor de $5400 c/u se reconoce por valor de $1900 c/u según anexo adjunto al contrato celebrado entre la EPS y la IPS "SSBY2019ES2T00014972" Se objeta la diferencia $3500 c/u </t>
  </si>
  <si>
    <t>HMGY179562</t>
  </si>
  <si>
    <t>GL-25765433343211</t>
  </si>
  <si>
    <t xml:space="preserve">Se objeta $ 107400 Concepto SB09428  PINCORTICALCONICO40/5022040MM  Se objeta el cobro del material osteosintesis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$ 332900 Concepto SB09451  BARRAENCARBONO11MM300MM  Se objeta el cobro del material osteosintesis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$ 389700 Concepto SB09452  BARRAENCARBONO11MM350MM  Se objeta el cobro del material osteosintesis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$ 405100 Concepto SB09448  BARRAENCARBONO11MM150MM  Se objeta el cobro del material osteosintesis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$ 214800 Concepto SB09426  PINCORTICALCONICO40/5018040MM  Se objeta el cobro de 2 material osteosintesis por valor de $107400 c/u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$ 1169200 Concepto SB09519  ROTULATUBOTUBO  Se objeta el cobro de 2 material osteosintesis por valor de $584600 c/u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$ 3142400 Concepto SB09517  ROTULAUNIVERSALABIERTA  Se objeta el cobro de 4 material osteosintesis por valor de $785600 c/u dado que no hay tarifa pactada para este insumo según anexo adjunto al contrato celebrado entre la EPS y la IPS " SSBY2019ES2T00014972" ni tampoco se evidencia factura de compra que avale el valor cobrado por tal motivo no se reconoce adicionalmente no se evidencia el uso de estos insumos en la historia clínica requisito indispensable para su respectivo cobro Resolución 3047 del 2008 ,Se objeta $ 12314 Concepto 199478371  ENOXAPARINA SOLUCION INYECTABLE  40 MG/04 ML Se objeta mayor valor cobrado de 2 ampollas de Heparina bajo peso molecular 40mg/04ml IPS lo factura por valor de $17357 c/u se reconoce por valor de $11200 c/u según anexo adjunto al contrato celebrado entre la EPS y la IPS "SSBY2019ES2T00014972" Se objeta la diferencia $6157 c/u ,Se objeta $ 1302400 Concepto 791802  REDUCCION CERRADA CON FIJACION PERCUTANEA FRACTURAS HUESOS TARSO (EXCEPTO CALCANEO O ASTRAGALO) Se objeta el cobro del procedimiento realizado al paciente dado que la IPS no adjunta la descripción o nota operatoria requisito indispensable para su respectivo cobro Además se objeta mayor valor cobrado se reconoce a tarifa manual soat vigente 10% con el código 13562 por valor de $862400 se objeta la diferencia  Se objeta $ 574600 Concepto 794603  REDUCCIÓN CERRADA DE EPÍFISIS SEPARADA DE TIBIA Y PERONÉ SIN FIJACIÓN Se objeta el cobro del procedimiento realizado al paciente dado que la IPS no adjunta la descripción o nota operatoria requisito indispensable para su respectivo cobro Resolución 3047 del 2008 Además una vez subsanada el motivo de glosa se verificara nuevamente en auditoria y se reconocerá según lo realizado al paciente y según tarifa pactada con la IPS Dado que la falta de soporte dificulta el proceso   Se objeta $ 658700 Concepto 799702  REDUCCIÓN CERRADA DE LUXOFRACTURA DE CUELLO DE PIE O TOBILLO Se objeta el cobro del procedimiento realizado al paciente dado que la IPS no adjunta la descripción o nota operatoria requisito indispensable para su respectivo cobro Resolución 3047 del 2008 Además una vez subsanada el motivo de glosa se verificara nuevamente en auditoria y se reconocerá según lo realizado al paciente y según tarifa pactada con la IPS Dado que la falta de soporte dificulta el proceso   ,Se objeta $ 138500 Concepto 873501  FLUOROSCOPIA COMO GUÍA PARA PROCEDIMIENTOS Se objeta el cobro de una Fluoroscopia como guia para procedimientos por valor de $138500 dado que no se encuentra soportado el uso de este equipo para la realización de la radiologia requisito indispensable para su respectivo cobro Resolución 3047 del 2008 </t>
  </si>
  <si>
    <t>HMGY177833</t>
  </si>
  <si>
    <t>GL-25765433343212</t>
  </si>
  <si>
    <t xml:space="preserve">Se objeta $ 22600 Concepto 902210  HEMOGRAMA IV (HEMOGLOBINA HEMATOCRITO RECUENTO DE ERITROCITOS ÍNDICES ERITROCITARIOS LEUCOGRAMA RECU Se objeta el cobro de un Hemograma IV por valor de $22600 c/u IPS factura 5 hemogramas y se evidencia la realización de 4 hemogramas en la historia clínica se solicita a la IPS soportar un hemograma requisito indispensable para su respectivo cobro Resolución 3047 del 2008 ,Se objeta $ 2593 Concepto 201518151  POTASIO GLUCONATO 100 ML SOLUCION ORAL Se objeta mayor valor cobrado de una ampolla de potasio gluconato 312% IPS lo factura por valor de $15219 c/u se reconoce por valor de $12626 c/u según anexo adjunto al contrato celebrado entre la EPS y la IPS "SSBY2019ES2T00014972" Se objeta la diferencia $2593 c/u Se objeta $ 18471 Concepto 199478371  ENOXAPARINA SOLUCION INYECTABLE  40 MG/04 ML Se objeta mayor valor cobrado de 3 ampollas de Heparina bajo peso molecular 40mg/04ml IPS lo factura por valor de $17357 c/u se reconoce por valor de $11200 c/u según anexo adjunto al contrato celebrado entre la EPS y la IPS "SSBY2019ES2T00014972" Se objeta la diferencia $6157 c/u Se objeta $ 636975 Concepto 199530501  ENOXAPARINA SOLUCION INYECTABLE  80 MG/08 ML Se objeta mayor valor cobrado de 19 ampollas de Heparina bajo peso molecular 80mg/08ml por valor de $33525 c/u dado que no hay tarifa pactada entre la EPS y la IPS según anexo adjunto al contrato celebrado entre la EPS y la IPS "SSBY2019ES2T00014972" ni tampoco se evidencia cotización que avale el valor cobrado por tal motivo no se reconoce Se objeta $ 199320 Concepto 199421501  MEROPENEM POLVO PARA RECONSTITUIR  1000 MG Se objeta mayor valor cobrado de 40 ampollas de Meropenem 1G IPS lo factura por valor de $29250 c/u se reconoce por valor de $24267 c/u según anexo adjunto al contrato celebrado entre la EPS y la IPS "SSBY2019ES2T00014972" Se objeta la diferencia $4983 c/u ,Se objeta $ 99800 Concepto 903426  HEMOGLOBINA GLICOSILADA AUTOMATIZADA Se objeta el cobro de 2 hemoglobina Glicosilada por valor $49900 c/u por pertinencia médica en vista de que no se evidencia justificación para la realización del estudio en mención dado que no aportaba valor agregado para el manejo actual ni para el control de la urgencia el estudio pudo efectuarse de forma ambulatoria en los controles posteriores de la diabetes mellitus ya que no era un diagnóstico de novo  </t>
  </si>
  <si>
    <t>HMGY52887</t>
  </si>
  <si>
    <t>GL-25765433843106</t>
  </si>
  <si>
    <t xml:space="preserve">Se objeta $456300 Concepto 879111  TOMOGRAFÍA COMPUTADA DE CRÁNEO SIMPLE Se glosa por soporte según  resolución 3047 anexo técnico No 5 literal B numeral 10 para la auditoria pertinente la TOMOGRAFIA COMPUTADA DE CRANEO SIMPLE cant 1 por valor de $456300 IPS no anexa reporte oficial firmado por el especialista que ratifique su realización y justifique su cobro </t>
  </si>
  <si>
    <t>PLAD90179</t>
  </si>
  <si>
    <t>GL-25765433843119</t>
  </si>
  <si>
    <t>Se glosa la factura PLAD90179 (537612) donde se factura Internación de COMPLEJIDAD MEDIANA HABITACIÓN BIPERSONAL por un valor de $254400 el cual se reconocerá INTERNACIÓN COMPLEJIDAD MEDIANA HABITACION CUATRO O MÁS CAMAS por un valor de $177800 donde se reconoce dicha internación debido a que no hay contratación vigente con el prestador se glosa la diferencia $76600</t>
  </si>
  <si>
    <t>IPS NO ACEPTA GLOSA POR  ESTANCIA COMPLEJIDAD MEDIANA HABITACIÓN BIPERSONAL SERVICIOS  ADECUADAMENTE FACTURADOS CON LA TARIFA SOAT 2021 TENIENDO EN CUENTA QUE NO EXISTE ACUERDO TARIFARIO ENTRE LAS PARTES DADO LO ANTERIOR LA IPS NO ACEPTA UNA TARIFA DIFERENCIAL PARA LA FACTURACIÓN Y RECONOCIMIENTO DE LOS SERVICIOS OBJETADOS</t>
  </si>
  <si>
    <t>HSMP813530</t>
  </si>
  <si>
    <t>GL-25765434103180</t>
  </si>
  <si>
    <t xml:space="preserve">Se objeta $ 7822 Concepto 890701  CONSULTA DE URGENCIAS POR MEDICINA GENERAL Se objeta mayor valor facturado en consulta de urgenciassegún revisión de contrato entre las partes se reconoce a soat 2020  10 % por valor de $51877la ips factura $59700 se objeta la diferencia ,Se objeta $ 8885 Concepto 5DSB01  DERECHOS DE SALA DE OBSERVACIÓN EN URGENCUAS COMPLEJIDAD BAJA Se objeta mayor valor facturado en sala de observación según revisión de contrato entre las partes se reconoce a soat 2020  10 % por valor de $59514la ips factura $68400 se objeta la diferencia </t>
  </si>
  <si>
    <t xml:space="preserve">SE LEVANTA GLOSA YA QUE SE EL CONTRATO ENTRE LAS PARTES ESTA BAJO EL TARIFARIO SOAT DEL AÑO DE LA ATENCION  10% PARA ESTE CASO LA ATENCION FUEN EN EL AÑOS 2021 Y LA GLOSA INDICA SOBRE TARIFARIO SOAT 2020 LO QUE NO APLICARIA,Se mantiene y se rectifica glosa </t>
  </si>
  <si>
    <t>HSMP812021</t>
  </si>
  <si>
    <t>GL-25765434103181</t>
  </si>
  <si>
    <t xml:space="preserve">Se objeta $ 4749 Concepto 890201  CONSULTA DE PRIMERA VEZ POR MEDICINA GENERAL Se objeta mayor valor facturado en consulta ambulatoria de medicina general(prioritaria)según revisión de contrato entre las partes se reconoce a soat vigente  10 % por valor de $31551la ips factura $36300 se objeta la diferencia </t>
  </si>
  <si>
    <t xml:space="preserve">IPS ACEPTAPARCIAL YA QUE EL CONTRATO DICE  SOAT FECHA DE ATENCION (2021)  10%  IPS ACEPTA 3630 DE LOS 4749 GLOSADOS,Se mantiene y se rectifica glosa </t>
  </si>
  <si>
    <t>HSMP813685</t>
  </si>
  <si>
    <t>GL-25765434103182</t>
  </si>
  <si>
    <t>HMGY141537</t>
  </si>
  <si>
    <t>GL-25765434103236</t>
  </si>
  <si>
    <t xml:space="preserve">Se objeta $ 4070 Concepto 890207  CONSULTA DE PRIMERA VEZ POR OPTOMETRÍA Se objeta mayor valor facturado en consulta de primera vez por optometria segun revision de contrato entre las partes se reconoce  a soat  10%  por valor de $42030la ips factura $46100 se objeta la diferencia  </t>
  </si>
  <si>
    <t>SE LEVANTA GLOSA SE REVISA LA TARIFA CONTRACTUAL Y ESTA CORRECTA  ( SOAT 10%)</t>
  </si>
  <si>
    <t>HMGY144381</t>
  </si>
  <si>
    <t>GL-25765434103241</t>
  </si>
  <si>
    <t xml:space="preserve">Se objeta $ 18910 Concepto 902210  HEMOGRAMA IV (HEMOGLOBINA HEMATOCRITO RECUENTO DE ERITROCITOS ÍNDICES ERITROCITARIOS LEUCOGRAMA RECU Se objeta mayor valor facturado  hemograma IVsegun revision de contrato entre las partes se reconoce  a soat  10%  por valor de $3690la ips factura $22600 se objeta la diferencia ,Se objeta $ 4740 Concepto 890701  CONSULTA DE URGENCIAS POR MEDICINA GENERAL Se objeta mayor valor facturado en consulta de urgencias por medicina generalsegun revision de contrato entre las partes se reconoce  a soat  10%  por valor de $48960la ips factura $53700 se objeta la diferencia </t>
  </si>
  <si>
    <t>HMGY142033</t>
  </si>
  <si>
    <t>GL-25765434103242</t>
  </si>
  <si>
    <t xml:space="preserve">Se objeta $ 4850 Concepto 890602  CUIDADO (MANEJO) INTRAHOSPITALARIO POR MEDICINA ESPECIALIZADA Se objeta mayor valor facturado en 890602 cuidado(manejo) intrahospitalario por medicina especializadasegun revision de contrato entre las partes se reconoce  a soat  10%  por valor de $49950la ips factura $54800 se objeta la diferencia ,Se objeta $ 9640 Concepto 881301  ECOGRAFÍA DE TEJIDOS BLANDOS DE PARED ABDOMINAL Y DE PELVIS Se objeta mayor valor facturado en 881301 Ecografia tegidos blandos pared abdominalsegun revision de contrato entre las partes se reconoce  a soat  10%  por valor de $99360la ips factura $109000 se objeta la diferencia Se objeta $ 19280 Concepto 881510  ECOGRAFÍA TESTICULAR CON TRANSDUCTOR DE 7 MHZ O MAS Se objeta mayor valor facturado en 881510 Ecografias testicularsegun revision de contrato entre las partes se reconoce  a soat  10%  por valor de $99360la ips factura $109000  C/U se objeta la diferencia de las dos ecografias </t>
  </si>
  <si>
    <t>HMGY140850</t>
  </si>
  <si>
    <t>GL-25765434103243</t>
  </si>
  <si>
    <t xml:space="preserve">Se objeta $ 20190 Concepto 872002  RADIOGRAFÍA DE ABDOMEN SIMPLE Se objeta mayor valor facturado en 872002 radiografias de abdomensegun revision de contrato entre las partes se reconoce  a soat  10%  por valor de $69570la ips factura $76300 se objeta la diferencia de las 3 radiografias  ,Se objeta $ 9700 Concepto 890602  CUIDADO (MANEJO) INTRAHOSPITALARIO POR MEDICINA ESPECIALIZADA Se objeta mayor valor facturado 890602 cuidado(manejo) intrahospitalario por medicina especializadasegun revision de contrato entre las partes se reconoce  a soat  10%  por valor de $49950la ips factura $54800 se objeta la diferencia de las dos  </t>
  </si>
  <si>
    <t>HMGY140296</t>
  </si>
  <si>
    <t>GL-25765434103244</t>
  </si>
  <si>
    <t xml:space="preserve">Se objeta $ 4350 Concepto 882318  ECOGRAFÍA DOPPLER DE VASOS VENOSOS DE MIEMBRO INFERIOR Se objeta mayor valor facturado en 882318 Ecografia dopler  segun revision de contrato entre las partes se reconoce  a soat  10%  por valor de $126450la ips factura $130800 se objeta la diferencia ,Se objeta $ 9700 Concepto 890602  CUIDADO (MANEJO) INTRAHOSPITALARIO POR MEDICINA ESPECIALIZADA Se objeta mayor valor facturado en 890602 cuidado (manejo) intrahospitalario segun revision de contrato entre las partes se reconoce  a soat  10%  por valor de $49950la ips factura $54800 se objeta la diferencia $48502= 9700 </t>
  </si>
  <si>
    <t>HMGY136108</t>
  </si>
  <si>
    <t>GL-25765434103245</t>
  </si>
  <si>
    <t xml:space="preserve">Se objeta $ 4740 Concepto 890701  CONSULTA DE URGENCIAS POR MEDICINA GENERAL Se objeta mayor valor facturado en 890701 consulta urgencias por medicina general segun revision de contrato entre las partes se reconoce  a soat  10%  por valor de $48960la ips factura $53700 se objeta la diferencia ,Se objeta $ 9850 Concepto 881401  ECOGRAFÍA PÉLVICA GINECOLÓGICA TRANSVAGINAL Se objeta mayor valor facturado en 881401 ecografia pelvica ginecologica transvaginalsegun revision de contrato entre las partes se reconoce  a soat  10%  por valor de $10215la ips factura $112000se objeta la diferencia </t>
  </si>
  <si>
    <t>HMGY140239</t>
  </si>
  <si>
    <t>GL-25765434103246</t>
  </si>
  <si>
    <t xml:space="preserve">Se objeta $ 4850 Concepto 890602  CUIDADO (MANEJO) INTRAHOSPITALARIO POR MEDICINA ESPECIALIZADA Se objeta mayor valor facturado en 890602 cuidado(manejo)intrahospitalario por medicina especializadasegun revision de contrato entre las partes se reconoce  a soat  10%  por valor de $49950la ips factura $54800 se objeta la diferencia </t>
  </si>
  <si>
    <t>HMGY152116</t>
  </si>
  <si>
    <t>GL-25765434103247</t>
  </si>
  <si>
    <t xml:space="preserve">Se objeta $ 8670 Concepto 906317  HEPATITIS B ANTÍGENO DE SUPERFICIE AG HBS Se objeta mayor valor facturado en  906317 HEPATITIS B ANTIGENO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PALIDUM segun revision de contrato entre las partes se reconoce  a tarifa soat 10% por valor de $82260la ips factura $90200 se objeta la diferencia  </t>
  </si>
  <si>
    <t xml:space="preserve">Se mantiene y se rectifica glosa  </t>
  </si>
  <si>
    <t>HMGY158511</t>
  </si>
  <si>
    <t>GL-25765434103248</t>
  </si>
  <si>
    <t xml:space="preserve">Se objeta $ 30413 Concepto 901235  UROCULTIVO (ANTIBIOGRAMA DE DISCO) Se objeta mayor valor facturado en  901236  UROCULTIVO segun revision de contrato entre las partes se reconoce  a tarifa soat 10% por valor de $25830la ips factura $56243 se objeta la diferencia </t>
  </si>
  <si>
    <t xml:space="preserve">SE MANTIENE Y SE RECTIFICA GLOSA </t>
  </si>
  <si>
    <t>HMGY160732</t>
  </si>
  <si>
    <t>GL-25765434103249</t>
  </si>
  <si>
    <t xml:space="preserve">Se objeta $ 5820 Concepto 871121  RADIOGRAFÍA DE TÓRAX (PA O AP Y LATERAL DECÚBITO LATERAL OBLICUAS O LATERAL) Se objeta mayor valor facturado en  871121 RADIOGRAFIA DE TORAX  segun revision de contrato entre las partes se reconoce  a tarifa soat 10% por valor de $59580la ips factura $65400 se objeta la diferencia  </t>
  </si>
  <si>
    <t xml:space="preserve">SE MANTIENE Y SE RECTIFICA GLOSA  </t>
  </si>
  <si>
    <t>HMGY161295</t>
  </si>
  <si>
    <t>GL-25765434103250</t>
  </si>
  <si>
    <t xml:space="preserve">Se objeta $ 11400 Concepto 881332  ECOGRAFÍA DE VÍAS URINARIAS (RIÑONES VEJIGA Y PRÓSTATA TRANSABDOMINAL) Se objeta mayor valor facturado en  881332 ECOGRAFIA DE VIAS URINARIAS segun revision de contrato entre las partes se reconoce  a tarifa soat 10% por valor de $117000la ips factura $128400 se objeta la diferencia  </t>
  </si>
  <si>
    <t>HMGY161444</t>
  </si>
  <si>
    <t>GL-25765434103251</t>
  </si>
  <si>
    <t xml:space="preserve">Se objeta $ 6920 Concepto 906221  HEPATITIS B ANTICUERPOS CENTRAL TOTALES ANTICORE HBC SEMIAUTOMATIZADO O AUTOMATIZADO Se objeta mayor valor facturado en  906221 HEPATITIS B segun revision de contrato entre las partes se reconoce  a tarifa soat 10% por valor de $71280la ips factura $78200 se objeta la diferencia  Se objeta $ 9810 Concepto 906225  HEPATITIS C ANTICUERPO SEMIAUTOMATIZADO O AUTOMATIZADO Se objeta mayor valor facturado en  906225 HEPATITIS C segun revision de contrato entre las partes se reconoce  a tarifa soat 10% por valor de $100890 la ips factura $110890 se objeta la diferencia  Se objeta $ 8670 Concepto 906317  HEPATITIS B ANTÍGENO DE SUPERFICIE AG HBS Se objeta mayor valor facturado en  906317 HEPATITIS B ANTIGENO  segun revision de contrato entre las partes se reconoce  a tarifa soat 10% por valor de $89730 la ips factura $98400 se objeta la diferencia  Se objeta $ 8670 Concepto 906219  HEPATITIS A ANTICUERPOS TOTALES SEMIAUTOMATIZADO O AUTOMATIZADO Se objeta mayor valor facturado en  9062190 HEPATITIS A ANTICUERPOS   segun revision de contrato entre las partes se reconoce  a tarifa soat 10% por valor de $89730 la ips factura $98400 se objeta la diferencia  </t>
  </si>
  <si>
    <t>HMGY163384</t>
  </si>
  <si>
    <t>GL-25765434103252</t>
  </si>
  <si>
    <t xml:space="preserve">Se objeta $ 4630 Concepto 871040  RADIOGRAFÍA DE COLUMNA LUMBOSACRA Se objeta mayor valor facturado en  871040 RADIOGRAFIA DE COLUMNA LUMBOSACRA segun revision de contrato entre las partes se reconoce  a tarifa soat 10% por valor de $83970la ips factura $88600 se objeta la diferencia  </t>
  </si>
  <si>
    <t>HMGY163854</t>
  </si>
  <si>
    <t>GL-25765434103253</t>
  </si>
  <si>
    <t xml:space="preserve">Se objeta $ 6360 Concepto 904902  HORMONA ESTIMULANTE DEL TIROIDES Se objeta mayor valor facturado en  904902 hormona estimulante segun revision de contrato entre las partes se reconoce  a tarifa soat 10% por valor de $65340 la ips factura $71700 se objeta la diferencia  </t>
  </si>
  <si>
    <t>HMGY161876</t>
  </si>
  <si>
    <t>GL-25765434103254</t>
  </si>
  <si>
    <t>LA PAZ</t>
  </si>
  <si>
    <t xml:space="preserve">Se objeta $ 8670 Concepto 906318  HEPATITIS B ANTÍGENO E AG HBE SEMIAUTOMATIZADO O AUTOMATIZADO Se objeta mayor valor facturado en  906318 HEPATITIS B ANTIGENO E segun revision de contrato entre las partes se reconoce  a tarifa soat 10% por valor de $89730la ips factura $98400 se objeta la diferencia  Se objeta $ 8670 Concepto 906317  HEPATITIS B ANTÍGENO DE SUPERFICIE AG HBS Se objeta mayor valor facturado en  906317 HEPATITIS B ANTIGENO de superficie segun revision de contrato entre las partes se reconoce  a tarifa soat 10% por valor de $89730la ips factura $98400 se objeta la diferencia  Se objeta $ 8670 Concepto 906223  HEPATITIS B ANTICUERPOS S ANTIHBS SEMIAUTOMATIZADO O AUTOMATIZADO Se objeta mayor valor facturado en  906223  HEPATITIS B ANTICUERPOS S  segun revision de contrato entre las partes se reconoce  a tarifa soat 10% por valor de $89730la ips factura $98400 se objeta la diferencia  Se objeta $ 8670 Concepto 906222  HEPATITIS B ANTICUERPOS E ANTIHBE SEMIAUTOMATIZADO O AUTOMATIZADO Se objeta mayor valor facturado en  906222  HEPATITIS B ANTICUERPOS E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PALLIDUM ANTICUERPOS   segun revision de contrato entre las partes se reconoce  a tarifa soat 10% por valor de $82260la ips factura $90200 se objeta la diferencia  </t>
  </si>
  <si>
    <t>HMGY161890</t>
  </si>
  <si>
    <t>GL-25765434103255</t>
  </si>
  <si>
    <t xml:space="preserve">Se objeta $ 3970 Concepto 904508  GONADOTROPINA CORIÓNICA SUBUNIDAD BETA CUALITATIVA PRUEBA DE EMBARAZO EN ORINA O SUERO Se objeta mayor valor facturado en  904508 GONADOTROPINA CORIONICA segun revision de contrato entre las partes se reconoce  a tarifa soat 10% por valor de $40230la ips factura $44200 se objeta la diferencia  </t>
  </si>
  <si>
    <t>HMGY162535</t>
  </si>
  <si>
    <t>GL-25765434103256</t>
  </si>
  <si>
    <t xml:space="preserve">Se objeta $ 8670 Concepto 906317  HEPATITIS B ANTÍGENO DE SUPERFICIE AG HBS Se objeta mayor valor facturado en  906317 HEPATITIS B ANTIGENO segun revision de contrato entre las partes se reconoce  a tarifa soat 10% por valor de $89730la ips factura $98400 se objeta la diferencia  </t>
  </si>
  <si>
    <t>HMGY162554</t>
  </si>
  <si>
    <t>GL-25765434103257</t>
  </si>
  <si>
    <t xml:space="preserve">Se objeta $ 4670 Concepto 890483  INTERCONSULTA POR ESPECIALISTA EN PEDIATRÍA Se objeta mayor valor facturado en 890483 INTERCONSULTA ESPECIALIZADA EN PEDIATRIA segun revision de contrato entre las partes se reconoce  a tarifa soat 10% por valor de $47430la ips factura $52100 se objeta la diferencia  ,Se objeta $ 8670 Concepto 906317  HEPATITIS B ANTÍGENO DE SUPERFICIE AG HBS Se objeta mayor valor facturado en  906317 HEPATITIS B ANTIGENO segun revision de contrato entre las partes se reconoce  a tarifa soat 10% por valor de $89730la ips factura $98400 se objeta la diferencia  </t>
  </si>
  <si>
    <t>HMGY163562</t>
  </si>
  <si>
    <t>GL-25765434103258</t>
  </si>
  <si>
    <t xml:space="preserve">Se objeta $ 5820 Concepto 871121  RADIOGRAFÍA DE TÓRAX (PA O AP Y LATERAL DECÚBITO LATERAL OBLICUAS O LATERAL) Se objeta mayor valor facturado 871121 RADIOGRAFIA DE TORAX segun revision de contrato entre las partes se reconoce  a tarifa soat 10% por valor de $59580la ips factura $65400 se objeta la diferencia  </t>
  </si>
  <si>
    <t>HMGY163610</t>
  </si>
  <si>
    <t>GL-25765434103259</t>
  </si>
  <si>
    <t xml:space="preserve">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$ 4450 Concepto 906625  GONADOTROPINA CORIÓNICA SUBUNIDAD BETA SEMIAUTOMATIZADO O AUTOMATIZADO Se objeta mayor valor facturado en  906625 GONADOTROPINA segun revision de contrato entre las partes se reconoce  a tarifa soat 10% por valor de $45450la ips factura $49900 se objeta la diferencia  </t>
  </si>
  <si>
    <t>HMGY164258</t>
  </si>
  <si>
    <t>GL-25765434103260</t>
  </si>
  <si>
    <t xml:space="preserve">Se objeta $ 4070 Concepto 873333  RADIOGRAFÍA DE PIE (AP LATERAL Y OBLICUA) Se objeta mayor valor facturado en  873333 RADIOGRAFIA DE PIE segun revision de contrato entre las partes se reconoce  a tarifa soat 10% por valor de $42030la ips factura $46100 se objeta la diferencia  </t>
  </si>
  <si>
    <t>HMGY164376</t>
  </si>
  <si>
    <t>GL-25765434103261</t>
  </si>
  <si>
    <t xml:space="preserve">Se objeta $ 9340 Concepto 904912  HORMONA PARATIROIDEA MOLÉCULA INTACTA Se objeta mayor valor facturado en  904912 HORMONA PARATIROIDEA segun revision de contrato entre las partes se reconoce  a tarifa soat 10% por valor de $96660la ips factura $106000 se objeta la diferencia  </t>
  </si>
  <si>
    <t>HMGY164569</t>
  </si>
  <si>
    <t>GL-25765434103262</t>
  </si>
  <si>
    <t xml:space="preserve">Se objeta $ 4070 Concepto 906913  PROTEÍNA C REACTIVA ALTA PRECISIÓN AUTOMATIZADO Se objeta mayor valor facturado en  906913 PROTEINA C CREACTIVA segun revision de contrato entre las partes se reconoce  a tarifa soat 10% por valor de $42030la ips factura $46100 se objeta la diferencia  </t>
  </si>
  <si>
    <t>HMGY164848</t>
  </si>
  <si>
    <t>GL-25765434103263</t>
  </si>
  <si>
    <t xml:space="preserve">Se objeta $ 6360 Concepto 881431  ECOGRAFÍA OBSTÉTRICA TRANSABDOMINAL Se objeta mayor valor facturado en  881431 ecografia obstetricia  segun revision de contrato entre las partes se reconoce  a tarifa soat 10% por valor de $65340la ips factura $71700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$ 9700 Concepto 890602  CUIDADO (MANEJO) INTRAHOSPITALARIO POR MEDICINA ESPECIALIZADA Se objeta mayor valor facturado en 890602 cuidado intrahospitalario por medicina especializada segun revision de contrato entre las partes se reconoce  a tarifa soat 10% por valor de $49950la ips factura $54800 c/u se objeta la diferencia </t>
  </si>
  <si>
    <t>HMGY164902</t>
  </si>
  <si>
    <t>GL-25765434103264</t>
  </si>
  <si>
    <t xml:space="preserve">Se objeta $ 40410 Concepto 879111  TOMOGRAFÍA COMPUTADA DE CRÁNEO SIMPLE Se objeta mayor valor facturado en 879111 tomografia computada de craneo simple  segun revision de contrato entre las partes se reconoce  a tarifa soat 10% por valor de $415890la ips factura $456300 se objeta la diferencia ,Se objeta $ 4670 Concepto 890476  INTERCONSULTA POR ESPECIALISTA EN OFTALMOLOGÍA Se objeta mayor valor facturado en 890476 interconsulta por especialista oftamologia  segun revision de contrato entre las partes se reconoce  a tarifa soat 10% por valor de $47430la ips factura $52100 se objeta la diferencia </t>
  </si>
  <si>
    <t>HMGY165413</t>
  </si>
  <si>
    <t>GL-25765434103265</t>
  </si>
  <si>
    <t xml:space="preserve">Se objeta $ 4070 Concepto 873431  RADIOGRAFÍA DE TOBILLO (AP LATERAL Y ROTACIÓN INTERNA) Se objeta mayor valor facturado en  873431 radiografia de tobillo  segun revision de contrato entre las partes se reconoce  a tarifa soat 10% por valor de $42030la ips factura $46100 se objeta la diferencia  </t>
  </si>
  <si>
    <t>HMGY165632</t>
  </si>
  <si>
    <t>GL-25765434103266</t>
  </si>
  <si>
    <t xml:space="preserve">Se objeta $ 18750 Concepto 881302  ECOGRAFÍA DE ABDOMEN TOTAL (HÍGADO PÁNCREAS VESÍCULA VÍAS BILIARES RIÑONES BAZO GRANDES VASOS Se objeta mayor valor facturado en 881302 ecografia de abdomen  segun revision de contrato entre las partes se reconoce  a tarifa soat 10% por valor de $193050la ips factura $211800 se objeta la diferencia  </t>
  </si>
  <si>
    <t>HMGY166659</t>
  </si>
  <si>
    <t>GL-25765434103267</t>
  </si>
  <si>
    <t xml:space="preserve">Se objeta $ 5250 Concepto 873420  RADIOGRAFÍA DE RODILLA (AP LATERAL) Se objeta mayor valor facturado en  873420 RADIOGRAFIA DE RODILLA  segun revision de contrato entre las partes se reconoce  a tarifa soat 10% por valor de $54450la ips factura $59700 se objeta la diferencia  </t>
  </si>
  <si>
    <t>HMGY168931</t>
  </si>
  <si>
    <t>GL-25765434103268</t>
  </si>
  <si>
    <t xml:space="preserve">Se objeta $ 6360 Concepto 881431  ECOGRAFÍA OBSTÉTRICA TRANSABDOMINAL Se objeta mayor valor facturado en 881431 ECOGRAFIA OBTETRICIA  segun revision de contrato entre las partes se reconoce  a tarifa soat 10% por valor de $65340la ips factura $71700 se objeta la diferencia  </t>
  </si>
  <si>
    <t>HMGY169528</t>
  </si>
  <si>
    <t>GL-25765434103269</t>
  </si>
  <si>
    <t xml:space="preserve">Se objeta $ 8140 Concepto 873210  RADIOGRAFÍA DE MANO Se objeta mayor valor facturado en  873210segun revision de contrato entre las partes se reconoce  a tarifa soat 10% por valor de $42030la ips factura $46100 C/U se objeta la diferencia  </t>
  </si>
  <si>
    <t>HMGY168469</t>
  </si>
  <si>
    <t>GL-25765434103270</t>
  </si>
  <si>
    <t xml:space="preserve">Se objeta $ 4360 Concepto 897011  MONITORIA FETAL ANTEPARTO Se objeta mayor valor facturado en 897011 MONITORIA FETAL segun revision de contrato entre las partes se reconoce  a tarifa soat 10% por valor de $22320la ips factura $24500 C/U  se objeta la diferencia  ,Se objeta $ 6920 Concepto 906249  VIRUS DE INMUNODEFICIENCIA HUMANA 1 Y 2 ANTICUERPOS Se objeta mayor valor facturado en  906249 VIRUS DE INMUNODEFICIENCIA segun revision de contrato entre las partes se reconoce  a tarifa soat 10% por valor de $71280la ips factura $78200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t>
  </si>
  <si>
    <t xml:space="preserve">Se mantiene y se rectifica glosa </t>
  </si>
  <si>
    <t>HMGY168929</t>
  </si>
  <si>
    <t>GL-25765434103271</t>
  </si>
  <si>
    <t xml:space="preserve">Se objeta $ 5820 Concepto 871121  RADIOGRAFÍA DE TÓRAX (PA O AP Y LATERAL DECÚBITO LATERAL OBLICUAS O LATERAL) Se objeta mayor valor facturado en  871121 RADIOGRAFIA DE TORAX segun revision de contrato entre las partes se reconoce  a tarifa soat 10% por valor de $59580la ips factura $65400 se objeta la diferencia  </t>
  </si>
  <si>
    <t>HMGY170017</t>
  </si>
  <si>
    <t>GL-25765434103272</t>
  </si>
  <si>
    <t xml:space="preserve">Se objeta $ 7940 Concepto 906039  TREPONEMA PALLIDUM ANTICUERPOS (PRUEBA TREPONEMICA) MANUAL O SEMIAUTOMATIZADA O AUTOMATIZADA Se objeta mayor valor facturado en  906039 TREPONEMA PALLIDUMsegun revision de contrato entre las partes se reconoce  a tarifa soat 10% por valor de $82260la ips factura $90200 se objeta la diferencia  Se objeta $ 4450 Concepto 906625  GONADOTROPINA CORIÓNICA SUBUNIDAD BETA SEMIAUTOMATIZADO O AUTOMATIZADO Se objeta mayor valor facturado en  906625 GONADOTROPINA segun revision de contrato entre las partes se reconoce  a tarifa soat 10% por valor de $45450la ips factura $49900 se objeta la diferencia  </t>
  </si>
  <si>
    <t>HMGY173685</t>
  </si>
  <si>
    <t>GL-25765434103273</t>
  </si>
  <si>
    <t xml:space="preserve">Se objeta $ 9850 Concepto 881401  ECOGRAFÍA PÉLVICA GINECOLÓGICA TRANSVAGINAL Se objeta mayor valor facturado en 881401 ECOGRAFIA PELVICA GINECOLOGICAsegun revision de contrato entre las partes se reconoce  a tarifa soat 10% por valor de $102150la ips factura $112000 se objeta la diferencia  </t>
  </si>
  <si>
    <t>HMGY170408</t>
  </si>
  <si>
    <t>GL-25765434103274</t>
  </si>
  <si>
    <t xml:space="preserve">Se objeta $ 9700 Concepto 890602  CUIDADO (MANEJO) INTRAHOSPITALARIO POR MEDICINA ESPECIALIZADA Se objeta mayor valor facturado en 890602 CUIDADO(MANEJO)segun revision de contrato entre las partes se reconoce  a tarifa soat 10% por valor de $49950la ips factura $54800 C/U se objeta la diferencia  </t>
  </si>
  <si>
    <t>HMGY171140</t>
  </si>
  <si>
    <t>GL-25765434103275</t>
  </si>
  <si>
    <t xml:space="preserve">Se objeta $ 8670 Concepto 906317  HEPATITIS B ANTÍGENO DE SUPERFICIE AG HBS Se objeta mayor valor facturado en  906317 HEPATITIS B ANTIGENO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$ 7920 Concepto 906127  TOXOPLASMA GONDII ANTICUERPOS IG G AUTOMATIZADO Se objeta mayor valor facturado en  906127 TOXOPLASMA  GONDI segun revision de contrato entre las partes se reconoce  a tarifa soat 10% por valor de $75780la ips factura $83100 se objeta la diferencia  Se objeta $ 3960 Concepto 904904  HORMONA ESTIMULANTE DEL TIROIDES ULTRASENSIBLE Se objeta mayor valor facturado en  904904 HORMONA ESTIMULANTE segun revision de contrato entre las partes se reconoce  a tarifa soat 10% por valor de $65340la ips factura $69300 se objeta la diferencia  </t>
  </si>
  <si>
    <t>HMGY171093</t>
  </si>
  <si>
    <t>GL-25765434103276</t>
  </si>
  <si>
    <t xml:space="preserve">Se objeta $ 4070 Concepto 873431  RADIOGRAFÍA DE TOBILLO (AP LATERAL Y ROTACIÓN INTERNA) Se objeta mayor valor facturado en  873431 RADIOGRAFIA DE TOBILLO segun revision de contrato entre las partes se reconoce  a tarifa soat 10% por valor de $42030la ips factura $46100 se objeta la diferencia  </t>
  </si>
  <si>
    <t>HMGY172217</t>
  </si>
  <si>
    <t>GL-25765434103277</t>
  </si>
  <si>
    <t>HMGY173037</t>
  </si>
  <si>
    <t>GL-25765434103278</t>
  </si>
  <si>
    <t xml:space="preserve">Se objeta $ 4070 Concepto 873206  RADIOGRAFÍA DE PUÑO O MUÑECA Se objeta mayor valor facturado en  873206 RADIOGRAFIA DE PUÑO O MUÑECAsegun revision de contrato entre las partes se reconoce  a tarifa soat 10% por valor de $42030la ips factura $46100 se objeta la diferencia  </t>
  </si>
  <si>
    <t>HMGY165070</t>
  </si>
  <si>
    <t>GL-25765434103279</t>
  </si>
  <si>
    <t xml:space="preserve">Se objeta $ 7320 Concepto 906127  TOXOPLASMA GONDII ANTICUERPOS IG G AUTOMATIZADO Se objeta mayor valor facturado en 906127 TOXOPLASMA GONDII segun revision de contrato entre las partes se reconoce  a soat  10%  por valor de $75780la ips factura $83100 se objeta la diferencia Se objeta $ 7320 Concepto 906129  TOXOPLASMA GONDII ANTICUERPOS IG M AUTOMATIZADO Se objeta mayor valor facturado en 906129  GONDII segun revision de contrato entre las partes se reconoce  a soat  10%  por valor de $75780la ips factura $83100 se objeta la diferencia Se objeta $ 5330 Concepto 906205  CITOMEGALOVIRUS ANTICUERPOS IG G SEMIAUTOMATIZADO O AUTOMATIZADO Se objeta mayor valor facturado en 906205 CITOMEGALOVIRUS ANTICUERPOS IG Gsegun revision de contrato entre las partes se reconoce  a soat  10%  por valor de $55170la ips factura $60500 se objeta la diferencia Se objeta $ 6620 Concepto 906241  RUBEOLA ANTICUERPOS IG G AUTOMATIZADO Se objeta mayor valor facturado en 906241 RUBEOLA ANTICUERPOS IG GAUTOMATIZADOsegun revision de contrato entre las partes se reconoce  a soat  10%  por valor de $68580la ips factura $75200se objeta la diferencia Se objeta $ 8670 Concepto 906317  HEPATITIS B ANTÍGENO DE SUPERFICIE AG HBS Se objeta mayor valor facturado en 906317 HEPATITIS B ANTIGENO DE SUPERFICIE segun revision de contrato entre las partes se reconoce  a soat  10%  por valor de $89730la ips factura $98400 se objeta la diferencia </t>
  </si>
  <si>
    <t>HMGY165611</t>
  </si>
  <si>
    <t>GL-25765434103280</t>
  </si>
  <si>
    <t xml:space="preserve">Se objeta $ 3960 Concepto 904904  HORMONA ESTIMULANTE DEL TIROIDES ULTRASENSIBLE Se objeta mayor valor facturado en 904904 HORMONA ESTIMULANTE DEL TIROIDES  segun revision de contrato entre las partes se reconoce  a soat  10%  por valor de $65340la ips factura $69300se objeta la diferencia Se objeta $ 4740 Concepto 904922  TIROXINA TOTAL Se objeta mayor valor facturado en 904922 TIROXINA TOTALsegun revision de contrato entre las partes se reconoce  a soat  10%  por valor de $48960la ips factura $53700se objeta la diferencia </t>
  </si>
  <si>
    <t>HMGY166072</t>
  </si>
  <si>
    <t>GL-25765434103281</t>
  </si>
  <si>
    <t xml:space="preserve">Se objeta $ 9700 Concepto 890602  CUIDADO (MANEJO) INTRAHOSPITALARIO POR MEDICINA ESPECIALIZADA Se objeta mayor valor facturado en 890602 CUIDADO MANEJO INTRAHOSPITALARIOsegun revision de contrato entre las partes se reconoce  a soat  10%  por valor de $49950 C/U la ips factura $54800 se objeta la diferencia </t>
  </si>
  <si>
    <t>HMGY166091</t>
  </si>
  <si>
    <t>GL-25765434103282</t>
  </si>
  <si>
    <t xml:space="preserve">Se objeta $ 4670 Concepto 890402  INTERCONSULTA POR OTRAS ESPECIALIDADES MÉDICAS Se objeta mayor valor facturado en 890402 INTERCONSULTA POR OTRAS ESPECIALIDADES MEDICASsegun revision de contrato entre las partes se reconoce  a soat  10%  por valor de $47430la ips factura $52100 se objeta la diferencia ,Se objeta $ 6360 Concepto 881431  ECOGRAFÍA OBSTÉTRICA TRANSABDOMINAL Se objeta mayor valor facturado en 881431 ECOGRAFIA OBSTETRICA segun revision de contrato entre las partes se reconoce  a soat  10%  por valor de $65340la ips factura $71700se objeta la diferencia </t>
  </si>
  <si>
    <t>HMGY166289</t>
  </si>
  <si>
    <t>GL-25765434103283</t>
  </si>
  <si>
    <t xml:space="preserve">Se objeta $ 5180 Concepto 903105  ÁCIDO FÓLICO FOLATOS EN SUERO Se objeta mayor valor facturado en 903105 ACIDO FOLICO segun revision de contrato entre las partes se reconoce  a soat  10%  por valor de $52920la ips factura $58100se objeta la diferencia Se objeta $ 9650 Concepto 903703  VITAMINA B12 CIANOCOBALAMINA Se objeta mayor valor facturado en 903703 VITAMINA B12segun revision de contrato entre las partes se reconoce  a soat  10%  por valor de $109350la ips factura $119000 se objeta la diferencia Se objeta $ 6360 Concepto 904902  HORMONA ESTIMULANTE DEL TIROIDES Se objeta mayor valor facturado en 904902 HORMONA ESTIMULANTE DEL TIROIDESsegun revision de contrato entre las partes se reconoce  a soat  10%  por valor de $65340la ips factura $ se objeta la diferencia </t>
  </si>
  <si>
    <t>HMGY166810</t>
  </si>
  <si>
    <t>GL-25765434103284</t>
  </si>
  <si>
    <t xml:space="preserve">Se objeta $ 9700 Concepto 890602  CUIDADO (MANEJO) INTRAHOSPITALARIO POR MEDICINA ESPECIALIZADA Se objeta mayor valor facturado en 890602 CUIDADO MANEJO INTRAHOSPITALARIOsegun revision de contrato entre las partes se reconoce  a soat  10%  por valor de $49950 C/Ula ips factura $54800 se objeta la diferencia </t>
  </si>
  <si>
    <t>HMGY167131</t>
  </si>
  <si>
    <t>GL-25765434103285</t>
  </si>
  <si>
    <t xml:space="preserve">Se objeta $ 11400 Concepto 881332  ECOGRAFÍA DE VÍAS URINARIAS (RIÑONES VEJIGA Y PRÓSTATA TRANSABDOMINAL) Se objeta mayor valor facturado en 881332 ECOGRAFIA DE VIAS URINARIAS segun revision de contrato entre las partes se reconoce  a soat  10%  por valor de $117000la ips factura $128400 se objeta la diferencia ,Se objeta $ 40404 Concepto 879111  TOMOGRAFÍA COMPUTADA DE CRÁNEO SIMPLE Se objeta mayor valor facturado en 879111 TOMOGRAFIA COMPUTADA DE CRANEO SIMPLE segun revision de contrato entre las partes se reconoce  a soat  10%  por valor de $415890la ips factura $456300 se objeta la diferencia ,Se objeta $ 9700 Concepto 890602  CUIDADO (MANEJO) INTRAHOSPITALARIO POR MEDICINA ESPECIALIZADA Se objeta mayor valor facturado en 890602 CUIDADO MANEJO INTRAHOSPITALARIOsegun revision de contrato entre las partes se reconoce  a soat  10%  por valor de $49950C/Ula ips factura $54800 C/U se objeta la diferencia </t>
  </si>
  <si>
    <t>HMGY167151</t>
  </si>
  <si>
    <t>GL-25765434103286</t>
  </si>
  <si>
    <t xml:space="preserve">Se objeta $ 10190 Concepto 960200  INSERCIÓN DE VÍA AÉREA OROFARÍNGEA SOD Se objeta mayor valor facturado en 960200 INSERCCION DE VIA OROFARINGEAsegun revision de contrato entre las partes se reconoce  a soat  10%  por valor de $104310la ips factura $114500se objeta la diferencia ,Se objeta $ 4530 Concepto 903839  GASES ARTERIALES (EN REPOSO O EN EJERCICIO) Se objeta mayor valor facturado en 903839 GASES ARTERIALES segun revision de contrato entre las partes se reconoce  a soat  10%  por valor de $46170la ips factura $50700 se objeta la diferencia </t>
  </si>
  <si>
    <t>HMGY167780</t>
  </si>
  <si>
    <t>GL-25765434103287</t>
  </si>
  <si>
    <t xml:space="preserve">Se objeta $ 4850 Concepto 890602  CUIDADO (MANEJO) INTRAHOSPITALARIO POR MEDICINA ESPECIALIZADA Se objeta mayor valor facturado en 890602 CUIDADO MANEJO INTRAHOSPITALARIO segun revision de contrato entre las partes se reconoce  a soat  10%  por valor de $49950la ips factura $54800se objeta la diferencia </t>
  </si>
  <si>
    <t>HMGY167867</t>
  </si>
  <si>
    <t>GL-25765434103288</t>
  </si>
  <si>
    <t xml:space="preserve">Se objeta $ 6360 Concepto 904602  TESTOSTERONA TOTAL Se objeta mayor valor facturado en 904602 TESTOSTERONA TOTALsegun revision de contrato entre las partes se reconoce  a soat  10%  por valor de $65340la ips factura $71700 se objeta la diferencia </t>
  </si>
  <si>
    <t>HMGY171870</t>
  </si>
  <si>
    <t>GL-25765434103289</t>
  </si>
  <si>
    <t xml:space="preserve">Se objeta $ 9640 Concepto 881301  ECOGRAFÍA DE TEJIDOS BLANDOS DE PARED ABDOMINAL Y DE PELVIS Se objeta mayor valor facturado en 881301 ECOGRAFIA DE TEJIDOS DE PARED ABDOMINAL Y DE PELVISsegun revision de contrato entre las partes se reconoce  a soat  10%  por valor de $99360la ips factura $109000 se objeta la diferencia </t>
  </si>
  <si>
    <t>HMGY168410</t>
  </si>
  <si>
    <t>GL-25765434103290</t>
  </si>
  <si>
    <t xml:space="preserve">Se objeta $ 4670 Concepto 890476  INTERCONSULTA POR ESPECIALISTA EN OFTALMOLOGÍA Se objeta mayor valor facturado en 890476 INTERCONSULTA POR ESPECIALISTA EN OFTAMOLOGIAsegun revision de contrato entre las partes se reconoce  a soat  10%  por valor de $47430la ips factura $52100 se objeta la diferencia ,Se objeta $ 9700 Concepto 890602  CUIDADO (MANEJO) INTRAHOSPITALARIO POR MEDICINA ESPECIALIZADA Se objeta mayor valor facturado en 890602 CUIDADOMANEJO INTRAHOSPITALARIOsegun revision de contrato entre las partes se reconoce  a soat  10%  por valor de $49950 C/U la ips factura $54800 C/U se objeta la diferencia </t>
  </si>
  <si>
    <t>HMGY168411</t>
  </si>
  <si>
    <t>GL-25765434103291</t>
  </si>
  <si>
    <t xml:space="preserve">Se objeta $ 4850 Concepto 890602  CUIDADO (MANEJO) INTRAHOSPITALARIO POR MEDICINA ESPECIALIZADA Se objeta mayor valor facturado en 890602 CUIDADO MANEJO INTRAHOSPITALARIO segun revision de contrato entre las partes se reconoce  a soat  10%  por valor de $49950la ips factura $54800 se objeta la diferencia </t>
  </si>
  <si>
    <t>HMGY168451</t>
  </si>
  <si>
    <t>GL-25765434103292</t>
  </si>
  <si>
    <t xml:space="preserve">Se objeta $ 5250 Concepto 870101  RADIOGRAFÍA DE CARA (PERFILOGRAMA) Se objeta mayor valor facturado en 870101 RADIOGRAFIA DE CARAsegun revision de contrato entre las partes se reconoce  a soat  10%  por valor de $54450la ips factura $ 59700 se objeta la diferencia </t>
  </si>
  <si>
    <t>HMGY168512</t>
  </si>
  <si>
    <t>GL-25765434103293</t>
  </si>
  <si>
    <t xml:space="preserve">Se objeta $ 3550 Concepto 903426  HEMOGLOBINA GLICOSILADA AUTOMATIZADA Se objeta mayor valor facturado en 903426 HEMOGLOBINA GLICOSILADA AUTOMATIZADAsegun revision de contrato entre las partes se reconoce  a soat  10%  por valor de $45440la ips factura $49900 se objeta la diferencia Se objeta $ 3960 Concepto 904904  HORMONA ESTIMULANTE DEL TIROIDES ULTRASENSIBLE Se objeta mayor valor facturado en 904904 HORMONA ESTIMULANTE DEL TIROIDESsegun revision de contrato entre las partes se reconoce  a soat  10%  por valor de $65340la ips factura $69300 se objeta la diferencia </t>
  </si>
  <si>
    <t>HMGY168548</t>
  </si>
  <si>
    <t>GL-25765434103294</t>
  </si>
  <si>
    <t xml:space="preserve">Se objeta $ 5250 Concepto 873422  RADIOGRAFÍA DE RODILLAS COMPARATIVAS POSICIÓN VERTICAL (ÚNICAMENTE VISTA ANTEROPOSTERIOR) Se objeta mayor valor facturado en 873422 RADIOGRAFIAS DE RODILLAS segun revision de contrato entre las partes se reconoce  a soat  10%  por valor de $54450la ips factura $59700 se objeta la diferencia </t>
  </si>
  <si>
    <t>HMGY168966</t>
  </si>
  <si>
    <t>GL-25765434103295</t>
  </si>
  <si>
    <t xml:space="preserve">Se objeta $ 5820 Concepto 871121  RADIOGRAFÍA DE TÓRAX (PA O AP Y LATERAL DECÚBITO LATERAL OBLICUAS O LATERAL) Se objeta mayor valor facturado en 871121 RADIOGRAFIA DE TORAX segun revision de contrato entre las partes se reconoce  a soat  10%  por valor de $89580la ips factura $65400se objeta la diferencia ,Se objeta $ 9700 Concepto 890602  CUIDADO (MANEJO) INTRAHOSPITALARIO POR MEDICINA ESPECIALIZADA Se objeta mayor valor facturado en 890602 CUIDADO MANEJO INTRAHOSPITALARIO segun revision de contrato entre las partes se reconoce  a soat  10%  por valor de $49950 C/Ula ips factura $54800  C/U se objeta la diferencia </t>
  </si>
  <si>
    <t>HMGY169333</t>
  </si>
  <si>
    <t>GL-25765434103296</t>
  </si>
  <si>
    <t>ARGELIA</t>
  </si>
  <si>
    <t xml:space="preserve">Se objeta $ 5250 Concepto 873204  RADIOGRAFÍA DE HOMBRO Se objeta mayor valor facturado en 873204 RADIOGRAFIA DE HOMBROsegun revision de contrato entre las partes se reconoce  a soat  10%  por valor de $54450la ips factura $59700 se objeta la diferencia </t>
  </si>
  <si>
    <t>HMGY169552</t>
  </si>
  <si>
    <t>GL-25765434103297</t>
  </si>
  <si>
    <t xml:space="preserve">Se objeta $ 5000 Concepto 905201  ÁCIDO VALPROICO AUTOMATIZADO Se objeta mayor valor facturado en 905201 ACIDO VALPROICOsegun revision de contrato entre las partes se reconoce  a soat  10%  por valor de $52200la ips factura $57200se objeta la diferencia ,Se objeta $ 5820 Concepto 871121  RADIOGRAFÍA DE TÓRAX (PA O AP Y LATERAL DECÚBITO LATERAL OBLICUAS O LATERAL) Se objeta mayor valor facturado en 871121 RADIOGRAFIA DE TORAXsegun revision de contrato entre las partes se reconoce  a soat  10%  por valor de $59580la ips factura $65400 se objeta la diferencia ,Se objeta $ 9700 Concepto 890602  CUIDADO (MANEJO) INTRAHOSPITALARIO POR MEDICINA ESPECIALIZADA Se objeta mayor valor facturado en 890602 CUIDADO MANEJO INTRAHOSPITALARIOsegun revision de contrato entre las partes se reconoce  a soat  10%  por valor de $49950C/Ula ips factura $54800 C/U se objeta la diferencia </t>
  </si>
  <si>
    <t>HMGY169926</t>
  </si>
  <si>
    <t>GL-25765434103298</t>
  </si>
  <si>
    <t xml:space="preserve">Se objeta $ 4450 Concepto 903426  HEMOGLOBINA GLICOSILADA AUTOMATIZADA Se objeta mayor valor facturado en 903426 hemoglobina glicosiladasegun revision de contrato entre las partes se reconoce  a soat  10%  por valor de $45450la ips factura $49900se objeta la diferencia Se objeta $ 3960 Concepto 904904  HORMONA ESTIMULANTE DEL TIROIDES ULTRASENSIBLE Se objeta mayor valor facturado en 904904  HORMONA ESTIMULANTE DEL TIROIDESsegun revision de contrato entre las partes se reconoce  a soat  10%  por valor de $65340la ips factura $ 69300 se objeta la diferencia Se objeta $ 8210 Concepto 906905  COMPLEMENTO SÉRICO C3 SEMIAUTOMATIZADO Se objeta mayor valor facturado en 906905 COMPLEMENTO SERICO C3segun revision de contrato entre las partes se reconoce  a soat  10%  por valor de $84690la ips factura $ 92900 se objeta la diferencia </t>
  </si>
  <si>
    <t>HMGY169929</t>
  </si>
  <si>
    <t>GL-25765434103299</t>
  </si>
  <si>
    <t xml:space="preserve">Se objeta $ 4070 Concepto 906913  PROTEÍNA C REACTIVA ALTA PRECISIÓN AUTOMATIZADO Se objeta mayor valor facturado en 906913 PRTOTEINA Csegun revision de contrato entre las partes se reconoce  a soat  10%  por valor de $42030la ips factura $46100se objeta la diferencia Se objeta $ 72223 Concepto 908832  VIRUS DE INMUNODEFICIENCIA HUMANA CARGA VIRAL Se objeta mayor valor facturado en 908832 VIRUS DE INMUNIDEFICIENCIA HUMANA CARGA VIRAL segun revision de contrato entre las partes  ESTE SERVICIO NO SE ENCUENTRA PACTADO POR LO TANTO SE PROCEDE A COBRAR TARIFA SOAT VIGENTE 2021  por valor de $114777la ips factura $187000 se objeta la diferencia </t>
  </si>
  <si>
    <t>HMGY170603</t>
  </si>
  <si>
    <t>GL-25765434103300</t>
  </si>
  <si>
    <t xml:space="preserve">Se objeta $ 7320 Concepto 906127  TOXOPLASMA GONDII ANTICUERPOS IG G AUTOMATIZADO Se objeta mayor valor facturado en 906127 TOXOPLASMA GONDIIsegun revision de contrato entre las partes se reconoce  a soat  10%  por valor de $75780la ips factura $83100 se objeta la diferencia Se objeta $ 7320 Concepto 906129  TOXOPLASMA GONDII ANTICUERPOS IG M AUTOMATIZADO Se objeta mayor valor facturado en 906129 TOXOPLASMA GONDII ANTICUERPOS IG Msegun revision de contrato entre las partes se reconoce  a soat  10%  por valor de $75780la ips factura $83100 se objeta la diferencia Se objeta $ 8670 Concepto 906317  HEPATITIS B ANTÍGENO DE SUPERFICIE AG HBS Se objeta mayor valor facturado en 906317  HEPATITIS B ANTIGENOsegun revision de contrato entre las partes se reconoce  a soat  10%  por valor de $89730la ips factura $98400se objeta la diferencia </t>
  </si>
  <si>
    <t xml:space="preserve">SE MANTIENE Y SE RECIFICA GLOSA </t>
  </si>
  <si>
    <t>HMGY171028</t>
  </si>
  <si>
    <t>GL-25765434103301</t>
  </si>
  <si>
    <t xml:space="preserve">S ,Se objeta $ 9850 Concepto 881401  ECOGRAFÍA PÉLVICA GINECOLÓGICA TRANSVAGINAL Se objeta mayor valor facturado en 881401 ECOGRAFIA PELVICA segun revision de contrato entre las partes se reconoce  a soat  10%  por valor de $102150la ips factura $112000se objeta la diferencia </t>
  </si>
  <si>
    <t>HMGY171149</t>
  </si>
  <si>
    <t>GL-25765434103302</t>
  </si>
  <si>
    <t xml:space="preserve">Se objeta $ 6580 Concepto 904108  PROLACTINA Se objeta mayor valor facturado en 904108 PROLACTINA segun revision de contrato entre las partes se reconoce  a soat  10%  por valor de $67320la ips factura $73900 se objeta la diferencia Se objeta $ 3960 Concepto 904904  HORMONA ESTIMULANTE DEL TIROIDES ULTRASENSIBLE Se objeta mayor valor facturado en 9041904 HORMONA ESTIMULANTE DEL TIROIDES segun revision de contrato entre las partes se reconoce  a soat  10%  por valor de $65340la ips factura $69300  se objeta la diferencia </t>
  </si>
  <si>
    <t>HMGY171185</t>
  </si>
  <si>
    <t>GL-25765434103303</t>
  </si>
  <si>
    <t xml:space="preserve">Se objeta $ 7320 Concepto 906127  TOXOPLASMA GONDII ANTICUERPOS IG G AUTOMATIZADO Se objeta mayor valor facturado en 906127segun revision de contrato entre las partes se reconoce  a soat  10%  por valor de $75780la ips factura $83100 se objeta la diferencia Se objeta $ 7320 Concepto 906129  TOXOPLASMA GONDII ANTICUERPOS IG M AUTOMATIZADO Se objeta mayor valor facturado en 906129segun revision de contrato entre las partes se reconoce  a soat  10%  por valor de $75780la ips factura $83100 se objeta la diferencia Se objeta $ 8670 Concepto 906317  HEPATITIS B ANTÍGENO DE SUPERFICIE AG HBS Se objeta mayor valor facturado en 906317segun revision de contrato entre las partes se reconoce  a soat  10%  por valor de $89730la ips factura $98400 se objeta la diferencia </t>
  </si>
  <si>
    <t>HMGY171216</t>
  </si>
  <si>
    <t>GL-25765434103304</t>
  </si>
  <si>
    <t xml:space="preserve">Se objeta $ 12500 Concepto 906610  ANTÍGENO ESPECÍFICO DE PRÓSTATA SEMIAUTOMATIZADO O AUTOMATIZADO Se objeta mayor valor facturado en 906610segun revision de contrato entre las partes se reconoce  a soat  10%  por valor de $128700la ips factura $141200 se objeta la diferencia </t>
  </si>
  <si>
    <t>HMGY174281</t>
  </si>
  <si>
    <t>GL-25765434103305</t>
  </si>
  <si>
    <t xml:space="preserve">Se objeta $ 4850 Concepto 890602  CUIDADO (MANEJO) INTRAHOSPITALARIO POR MEDICINA ESPECIALIZADA Se objeta mayor valor facturado en 890602 CUIDADO INTRAHOSPITALARIOsegun revision de contrato entre las partes se reconoce  a soat  10%  por valor de $49950la ips factura $54800 se objeta la diferencia ,Se objeta $ 6360 Concepto 881431  ECOGRAFÍA OBSTÉTRICA TRANSABDOMINAL Se objeta mayor valor facturado en 881431 ECOGRAFIA OBSTETRICAsegun revision de contrato entre las partes se reconoce  a soat  10%  por valor de $65340la ips factura $71700 se objeta la diferencia </t>
  </si>
  <si>
    <t>HMGY174280</t>
  </si>
  <si>
    <t>GL-25765434103306</t>
  </si>
  <si>
    <t xml:space="preserve">Se objeta $ 4670 Concepto 890426  INTERCONSULTA POR ESPECIALISTA EN ANESTESIOLOGÍA Se objeta mayor valor facturado en 890426segun revision de contrato entre las partes se reconoce  a soat  10%  por valor de $47430la ips factura $52100 se objeta la diferencia Se objeta $ 4670 Concepto 890483  INTERCONSULTA POR ESPECIALISTA EN PEDIATRÍA Se objeta mayor valor facturado en 890483segun revision de contrato entre las partes se reconoce  a soat  10%  por valor de $47430la ips factura $52100 se objeta la diferencia </t>
  </si>
  <si>
    <t>HMGY174181</t>
  </si>
  <si>
    <t>GL-25765434103307</t>
  </si>
  <si>
    <t xml:space="preserve">Se objeta $ 5820 Concepto 871121  RADIOGRAFÍA DE TÓRAX (PA O AP Y LATERAL DECÚBITO LATERAL OBLICUAS O LATERAL) Se objeta mayor valor facturado en 871121 RADIOGRAFIA DE TORAXsegun revision de contrato entre las partes se reconoce  a soat  10%  por valor de $59580la ips factura $65400 se objeta la diferencia </t>
  </si>
  <si>
    <t>HMGY173055</t>
  </si>
  <si>
    <t>GL-25765434103308</t>
  </si>
  <si>
    <t xml:space="preserve">Se objeta $ 5250 Concepto 873420  RADIOGRAFÍA DE RODILLA (AP LATERAL) Se objeta mayor valor facturado en 873420 RADIOGRAFIA DE RODILLA segun revision de contrato entre las partes se reconoce  a soat  10%  por valor de $54450la ips factura $59700 se objeta la diferencia </t>
  </si>
  <si>
    <t>HMGY172995</t>
  </si>
  <si>
    <t>GL-25765434103309</t>
  </si>
  <si>
    <t xml:space="preserve">Se objeta $ 40410 Concepto 879111  TOMOGRAFÍA COMPUTADA DE CRÁNEO SIMPLE Se objeta mayor valor facturado en 879111 TOMOGRAFIA COMPUTADA DE CRANEO SIMPLEsegun revision de contrato entre las partes se reconoce  a soat  10%  por valor de $415890la ips factura $456300 se objeta la diferencia </t>
  </si>
  <si>
    <t>HMGY172698</t>
  </si>
  <si>
    <t>GL-25765434103310</t>
  </si>
  <si>
    <t xml:space="preserve">Se objeta $ 9850 Concepto 881401  ECOGRAFÍA PÉLVICA GINECOLÓGICA TRANSVAGINAL Se objeta mayor valor facturado en 881401 ECOGRAFIA PELVICA GINECOLOGICAsegun revision de contrato entre las partes se reconoce  a soat  10%  por valor de $10215la ips factura $112000 se objeta la diferencia </t>
  </si>
  <si>
    <t>HMGY172483</t>
  </si>
  <si>
    <t>GL-25765434103311</t>
  </si>
  <si>
    <t xml:space="preserve">Se objeta $ 4070 Concepto 873205  RADIOGRAFÍA DE CODO Se objeta mayor valor facturado en 873205 RADIOGRAFIA DE CODOsegun revision de contrato entre las partes se reconoce  a soat  10%  por valor de $42030la ips factura $46100 se objeta la diferencia Se objeta $ 5250 Concepto 873312  RADIOGRAFÍA DE FÉMUR (AP LATERAL) Se objeta mayor valor facturado en 873312 RADIOGRAFIA DE FEMURsegun revision de contrato entre las partes se reconoce  a soat  10%  por valor de $54450la ips factura $59700 se objeta la diferencia Se objeta $ 4530 Concepto 873411  RADIOGRAFÍA DE CADERA O ARTICULACIÓN COXOFEMORAL (AP LATERAL) Se objeta mayor valor facturado en 873411  RADIOGRAFIA DE CADERAsegun revision de contrato entre las partes se reconoce  a soat  10%  por valor de $46170la ips factura $50700 se objeta la diferencia ,Se objeta $ 4670 Concepto 890480  INTERCONSULTA POR ESPECIALISTA EN ORTOPEDIA Y TRAUMATOLOGÍA Se objeta mayor valor facturado en 890480 INTERCONSULTA EN ORTOPEDIA Y TRAUMATOLOGIAsegun revision de contrato entre las partes se reconoce  a soat  10%  por valor de $47430la ips factura $52100 se objeta la diferencia </t>
  </si>
  <si>
    <t>HMGY172455</t>
  </si>
  <si>
    <t>GL-25765434103312</t>
  </si>
  <si>
    <t>HMGY172193</t>
  </si>
  <si>
    <t>GL-25765434103313</t>
  </si>
  <si>
    <t xml:space="preserve">Se objeta $ 40410 Concepto 879111  TOMOGRAFÍA COMPUTADA DE CRÁNEO SIMPLE Se objeta mayor valor facturado en 879111 TOMOGRAFIA COMPUTADAsegun revision de contrato entre las partes se reconoce  a soat  10%  por valor de $415890la ips factura $456300 se objeta la diferencia ,Se objeta $ 6650 Concepto 871010  RADIOGRAFÍA DE COLUMNA CERVICAL Se objeta mayor valor facturado en 871010 RADIOGRAFIA DE COLUMNA CERVICALsegun revision de contrato entre las partes se reconoce  a soat  10%  por valor de $68850la ips factura $75500 se objeta la diferencia </t>
  </si>
  <si>
    <t>HMGY171529</t>
  </si>
  <si>
    <t>GL-25765434103314</t>
  </si>
  <si>
    <t xml:space="preserve">Se objeta $ 4450 Concepto 906625  GONADOTROPINA CORIÓNICA SUBUNIDAD BETA SEMIAUTOMATIZADO O AUTOMATIZADO Se objeta mayor valor facturado en 906625segun revision de contrato entre las partes se reconoce  a soat  10%  por valor de $45450la ips factura $49900 se objeta la diferencia </t>
  </si>
  <si>
    <t>HMGY171337</t>
  </si>
  <si>
    <t>GL-25765434103315</t>
  </si>
  <si>
    <t xml:space="preserve">Se objeta $ 508000 Concepto 879430  TOMOGRAFÍA COMPUTADA DE VÍAS URINARIAS UROTC Se objeta mayor valor facturado en 879430 TOMOGRAFIA COMPUTADA DE VIAS URINARIASsegun revision de contrato entre las partes se reconoce  a soat  10%  por valor de $117000la ips factura $625000 se objeta la diferencia </t>
  </si>
  <si>
    <t>HMGY179309</t>
  </si>
  <si>
    <t>GL-25765434103316</t>
  </si>
  <si>
    <t xml:space="preserve">Se objeta $ 4450 Concepto 903426  HEMOGLOBINA GLICOSILADA AUTOMATIZADA Se objeta mayor valor facturado en 903426 HEMOGLOBINAsegun revision de contrato entre las partes se reconoce  a soat vigente  10%  por valor de $45450la ips factura $49900 se objeta la diferencia Se objeta $ 3960 Concepto 904904  HORMONA ESTIMULANTE DEL TIROIDES ULTRASENSIBLE se objeta mayor valor facturado en 904904  HORMONA ESTIMULANTE segun revision de contrato entre las partes se reconoce  a soat  10%  por valor de $65340la ips factura $69300 se objeta la diferencia </t>
  </si>
  <si>
    <t>HMGY179426</t>
  </si>
  <si>
    <t>GL-25765434103317</t>
  </si>
  <si>
    <t xml:space="preserve">Se objeta $ 7320 Concepto 906127  TOXOPLASMA GONDII ANTICUERPOS IG G AUTOMATIZADO Se objeta mayor valor facturado en 906127 TOXOPLASMA GONDII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IGsegún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t>
  </si>
  <si>
    <t>HMGY179892</t>
  </si>
  <si>
    <t>GL-25765434103318</t>
  </si>
  <si>
    <t xml:space="preserve">Se objeta $ 4670 Concepto 903016  FERRITINA Se objeta mayor valor facturado en 903016 ferritinasegún revisión de contrato entre las partes se reconoce a soat vigente  10% por valor de $47430la ips factura $52100 se objeta la diferencia Se objeta $ 5180 Concepto 903105  ÁCIDO FÓLICO FOLATOS EN SUERO Se objeta mayor valor facturado en 903105 Acido folicosegún revisión de contrato entre las partes se reconoce a soat vigente  10% por valor de $52920la ips factura $58100 se objeta la diferencia Se objeta $ 3960 Concepto 904904  HORMONA ESTIMULANTE DEL TIROIDES ULTRASENSIBLE Se objeta mayor valor facturado en 904904 hormona estimulantesegún revisión de contrato entre las partes se reconoce a soat vigente  10% por valor de $65340la ips factura $69300 se objeta la diferencia Se objeta $ 10840 Concepto 904921  TIROXINA LIBRE Se objeta mayor valor facturado en 904921 tiroxinasegún revisión de contrato entre las partes se reconoce a soat vigente  10% por valor de $65340la ips factura $54500 se objeta la diferencia </t>
  </si>
  <si>
    <t>HMGY180150</t>
  </si>
  <si>
    <t>GL-25765434103319</t>
  </si>
  <si>
    <t xml:space="preserve">Se objeta $ 5250 Concepto 873121  RADIOGRAFÍA DE HÚMERO Se objeta mayor valor facturado en 873121 RADIOGRAFIA DE HUMEROsegún revisión de contrato entre las partes se reconoce a soat vigente  10% por valor de $54450la ips factura $59700 se objeta la diferencia </t>
  </si>
  <si>
    <t>HMGY180259</t>
  </si>
  <si>
    <t>GL-25765434103320</t>
  </si>
  <si>
    <t xml:space="preserve">Se objeta $ 12500 Concepto 906610  ANTÍGENO ESPECÍFICO DE PRÓSTATA SEMIAUTOMATIZADO O AUTOMATIZADO Se objeta mayor valor facturado en 906610según revisión de contrato entre las partes se reconoce a soat vigente  10% por valor de $128700la ips factura $141200 se objeta la diferencia </t>
  </si>
  <si>
    <t>HMGY180336</t>
  </si>
  <si>
    <t>GL-25765434103321</t>
  </si>
  <si>
    <t xml:space="preserve">Se objeta $ 6360 Concepto 904902  HORMONA ESTIMULANTE DEL TIROIDES Se objeta mayor valor facturado en 904902 HORMONA ESTIMULANTEsegun revision de contrato entre las partes se reconoce  a soat  10%  por valor de $65340la ips factura $71700 se objeta la diferencia Se objeta $ 4740 Concepto 904922  TIROXINA TOTAL Se objeta mayor valor facturado en 904922 TIROXINA TOTALsegun revision de contrato entre las partes se reconoce  a soat  10%  por valor de $48960la ips factura $53700 se objeta la diferencia </t>
  </si>
  <si>
    <t>HMGY180345</t>
  </si>
  <si>
    <t>GL-25765434103322</t>
  </si>
  <si>
    <t xml:space="preserve">Se objeta $ 12070 Concepto 904101  SOMATOMEDINA C FACTOR I DE CRECIMIENTO SIMILAR A LA INSULINA O IGF1 Se objeta mayor valor facturado en 904101 SOMATOMEDINA Csegun revision de contrato entre las partes se reconoce  a soat  10%  por valor de $123930la ips factura $136000 se objeta la diferencia Se objeta $ 3960 Concepto 904904  HORMONA ESTIMULANTE DEL TIROIDES ULTRASENSIBLE Se objeta mayor valor facturado en 904904 HORMONA ESTIMULANTEsegun revision de contrato entre las partes se reconoce  a soat  10%  por valor de $65340la ips factura $69300 se objeta la diferencia </t>
  </si>
  <si>
    <t>HMGY181365</t>
  </si>
  <si>
    <t>GL-25765434103323</t>
  </si>
  <si>
    <t xml:space="preserve">Se objeta $ 8670 Concepto 906317  HEPATITIS B ANTÍGENO DE SUPERFICIE AG HBS Se objeta mayor valor facturado en 906317 HEPATITIS B ANTIGENOsegun revision de contrato entre las partes se reconoce  a soat  10%  por valor de $89730la ips factura $98400 se objeta la diferencia </t>
  </si>
  <si>
    <t>HMGY182030</t>
  </si>
  <si>
    <t>GL-25765434103324</t>
  </si>
  <si>
    <t xml:space="preserve">Se objeta $ 4450 Concepto 903426  HEMOGLOBINA GLICOSILADA AUTOMATIZADA Se objeta mayor valor facturado en 903426 HEMOGLOBINA GLICOSILADAsegun revision de contrato entre las partes se reconoce  a soat  10%  por valor de $45450la ips factura $49900 se objeta la diferencia Se objeta $ 3960 Concepto 904904  HORMONA ESTIMULANTE DEL TIROIDES ULTRASENSIBLE Se objeta mayor valor facturado en 904904 HORMONA ESTIMULANTEsegun revision de contrato entre las partes se reconoce  a soat  10%  por valor de $65340la ips factura $69300 se objeta la diferencia </t>
  </si>
  <si>
    <t>HMGY182377</t>
  </si>
  <si>
    <t>GL-25765434103325</t>
  </si>
  <si>
    <t xml:space="preserve">Se objeta $ 3960 Concepto 904904  HORMONA ESTIMULANTE DEL TIROIDES ULTRASENSIBLE Se objeta mayor valor facturado en 904904 HORMONA ESTIMULANTEsegun revision de contrato entre las partes se reconoce  a soat  10%  por valor de $65340la ips factura $69300 se objeta la diferencia </t>
  </si>
  <si>
    <t>HMGY182379</t>
  </si>
  <si>
    <t>GL-25765434103326</t>
  </si>
  <si>
    <t xml:space="preserve">Se objeta $ 22580 Concepto 951902  TOMOGRAFIA ÓPTICA DE SEGMENTO POSTERIOR Se objeta mayor valor facturado en 951902 TOMOGRAFIA OPTICAsegun revision de contrato entre las partes se reconoce  a soat  10%  por valor de $478710la ips factura $490000  X 2 se objeta la diferencia(SE ANEXA VALOR GLOSA  POR DOS TOMOGRAFIAS) </t>
  </si>
  <si>
    <t>HMGY182515</t>
  </si>
  <si>
    <t>GL-25765434103327</t>
  </si>
  <si>
    <t xml:space="preserve">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t>
  </si>
  <si>
    <t>HMGY182527</t>
  </si>
  <si>
    <t>GL-25765434103328</t>
  </si>
  <si>
    <t>HMGY182747</t>
  </si>
  <si>
    <t>GL-25765434103329</t>
  </si>
  <si>
    <t xml:space="preserve">Se objeta $ 4850 Concepto 890602  CUIDADO (MANEJO) INTRAHOSPITALARIO POR MEDICINA ESPECIALIZADA Se objeta mayor valor facturado en 890602 CUIDADO(MANEJO INTRAHOSPITALARIO)según revisión de contrato entre las partes se reconoce a soat vigente  10% por valor de $49950la ips factura $54800 se objeta la diferencia ,Se objeta $ 5820 Concepto 871121  RADIOGRAFÍA DE TÓRAX (PA O AP Y LATERAL DECÚBITO LATERAL OBLICUAS O LATERAL) Se objeta mayor valor facturado en 871121 RADIOGRAFIA DE TORAXsegún revisión de contrato entre las partes se reconoce a soat vigente  10% por valor de $59580la ips factura $65400  se objeta la diferencia </t>
  </si>
  <si>
    <t>HMGY182826</t>
  </si>
  <si>
    <t>GL-25765434103330</t>
  </si>
  <si>
    <t xml:space="preserve">Se objeta $ 4670 Concepto 890476  INTERCONSULTA POR ESPECIALISTA EN OFTALMOLOGÍA Se objeta mayor valor facturado en 890476 INTERCONSULTA POR ESPECIALISATA EN OFTAMOLOGIAsegún revisión de contrato entre las partes se reconoce a soat vigente  10% por valor de $47430la ips factura $52100 se objeta la diferencia </t>
  </si>
  <si>
    <t>HMGY182896</t>
  </si>
  <si>
    <t>GL-25765434103331</t>
  </si>
  <si>
    <t xml:space="preserve">Se objeta $ 6360 Concepto 904902  HORMONA ESTIMULANTE DEL TIROIDES Se objeta mayor valor facturado en 904902 HORMONA ESTIMULANTE DEL TIROIDESsegún revisión de contrato entre las partes se reconoce a soat vigente  10% por valor de $65340la ips factura $71700 se objeta la diferencia Se objeta $ 2620 Concepto 906241  RUBEOLA ANTICUERPOS IG G AUTOMATIZADO Se objeta mayor valor facturado en 904902 RUBEOLA ANTICUERPOSsegún revisión de contrato entre las partes se reconoce a soat vigente  10% por valor de $68580la ips factura $71200 se objeta la diferencia Se objeta $ 6910 Concepto 906243  RUBEOLA ANTICUERPOS IG M AUTOMATIZADO Se objeta mayor valor facturado en 906249 RUBEOLA ANTICUERPOS IG Msegún revisión de contrato entre las partes se reconoce a soat vigente  10% por valor de $72090la ips factura $79000 se objeta la diferencia Se objeta $ 7320 Concepto 906127  TOXOPLASMA GONDII ANTICUERPOS IG G AUTOMATIZADO Se objeta mayor valor facturado en 906127 TOXOPLASMA GINDII ANTICUERPOS IG Gsegún revisión de contrato entre las partes se reconoce a soat vigente  10% por valor de $75780la ips factura $83100 se objeta la diferencia Se objeta $ 7320 Concepto 906129  TOXOPLASMA GONDII ANTICUERPOS IG M AUTOMATIZADO Se objeta mayor valor facturado en 906129 TOXOPLASMA GINDII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Bsegún revisión de contrato entre las partes se reconoce a soat vigente  10% por valor de $89730la ips factura $98400 se objeta la diferencia </t>
  </si>
  <si>
    <t>HMGY183081</t>
  </si>
  <si>
    <t>GL-25765434103332</t>
  </si>
  <si>
    <t xml:space="preserve">Se objeta $ 9700 Concepto 890602  CUIDADO (MANEJO) INTRAHOSPITALARIO POR MEDICINA ESPECIALIZADA Se objeta mayor valor facturado en 890602 CUIDADO MANEJO INTRAHOSPITALARIOsegún revisión de contrato entre las partes se reconoce a soat vigente  10% por valor de $49950la ips factura $54800 x 2 se objeta la diferencia </t>
  </si>
  <si>
    <t>HMGY184943</t>
  </si>
  <si>
    <t>GL-25765434103333</t>
  </si>
  <si>
    <t>HMGY184938</t>
  </si>
  <si>
    <t>GL-25765434103334</t>
  </si>
  <si>
    <t xml:space="preserve">Se objeta $ 4180 Concepto 890283  CONSULTA DE PRIMERA VEZ POR ESPECIALISTA EN PEDIATRÍA Se objeta mayor valor facturado en 890283 consulta 1ra vez por especialista en pediatriasegún revisión de contrato entre las partes se reconoce a soat vigente  10% por valor de $43020la ips factura $47200 se objeta la diferencia </t>
  </si>
  <si>
    <t>HMGY184937</t>
  </si>
  <si>
    <t>GL-25765434103335</t>
  </si>
  <si>
    <t>HMGY184935</t>
  </si>
  <si>
    <t>GL-25765434103336</t>
  </si>
  <si>
    <t xml:space="preserve">Se objeta $ 11290 Concepto 951902  TOMOGRAFIA ÓPTICA DE SEGMENTO POSTERIOR Se objeta mayor valor facturado en 951902 TOMOGRAFIA OPTICAsegun revision de contrato entre las partes se reconoce  a soat  10%  por valor de $478710la ips factura $490000  se objeta la diferencia </t>
  </si>
  <si>
    <t>HMGY184932</t>
  </si>
  <si>
    <t>GL-25765434103337</t>
  </si>
  <si>
    <t xml:space="preserve">Se objeta $ 4180 Concepto 890383  CONSULTA DE CONTROL O DE SEGUIMIENTO POR ESPECIALISTA EN PEDIATRÍA Se objeta mayor valor facturado en 890383 CONSULTA DE CONTROL POR PEDIATRIAsegún revisión de contrato entre las partes se reconoce a soat vigente  10% por valor de $43020la ips factura $47200 se objeta la diferencia </t>
  </si>
  <si>
    <t>HMGY184903</t>
  </si>
  <si>
    <t>GL-25765434103338</t>
  </si>
  <si>
    <t xml:space="preserve">Se objeta $ 3960 Concepto 904904  HORMONA ESTIMULANTE DEL TIROIDES ULTRASENSIBLE Se objeta mayor valor facturado en 904904 HORMONA ESTIMULANTEsegún revisión de contrato entre las partes se reconoce a soat vigente  10% por valor de $65340la ips factura $69300 se objeta la diferencia </t>
  </si>
  <si>
    <t>HMGY184925</t>
  </si>
  <si>
    <t>GL-25765434103339</t>
  </si>
  <si>
    <t xml:space="preserve">Se objeta $ 3960 Concepto 904904  HORMONA ESTIMULANTE DEL TIROIDES ULTRASENSIBLE se objeta mayor valor facturado en 904904  HORMONA ESTIMULANTE segun revision de contrato entre las partes se reconoce  a soat  10%  por valor de $65340la ips factura $69300 se objeta la diferencia Se objeta $ 4740 Concepto 904922  TIROXINA TOTAL se objeta mayor valor facturado en 904922 TIROXINA TOTALsegun revision de contrato entre las partes se reconoce  a soat  10%  por valor de $48960la ips factura $53700 se objeta la diferencia </t>
  </si>
  <si>
    <t>HMGY184892</t>
  </si>
  <si>
    <t>GL-25765434103340</t>
  </si>
  <si>
    <t>HMGY184888</t>
  </si>
  <si>
    <t>GL-25765434103341</t>
  </si>
  <si>
    <t>HMGY184893</t>
  </si>
  <si>
    <t>GL-25765434103342</t>
  </si>
  <si>
    <t xml:space="preserve">Se objeta $ 6360 Concepto 904902  HORMONA ESTIMULANTE DEL TIROIDES se objeta mayor valor facturado en 904902  HORMONA ESTIMULANTE segun revision de contrato entre las partes se reconoce  a soat  10%  por valor de $65340la ips factura $71700 se objeta la diferencia </t>
  </si>
  <si>
    <t>HMGY184889</t>
  </si>
  <si>
    <t>GL-25765434103343</t>
  </si>
  <si>
    <t xml:space="preserve">Se objeta $ 12500 Concepto 906610  ANTÍGENO ESPECÍFICO DE PRÓSTATA SEMIAUTOMATIZADO O AUTOMATIZADO se objeta mayor valor facturado en 906610  ANTIGENO ESPECIFICO DE PROSTATA segun revision de contrato entre las partes se reconoce  a soat  10%  por valor de $128700la ips factura $141200 se objeta la diferencia </t>
  </si>
  <si>
    <t>HMGY184681</t>
  </si>
  <si>
    <t>GL-25765434103344</t>
  </si>
  <si>
    <t xml:space="preserve">Se objeta $ 3960 Concepto 904904  HORMONA ESTIMULANTE DEL TIROIDES ULTRASENSIBLE se objeta mayor valor facturado en 904904  HORMONA ESTIMULANTE segun revision de contrato entre las partes se reconoce  a soat  10%  por valor de $65340la ips factura $69300 se objeta la diferencia </t>
  </si>
  <si>
    <t>HMGY184481</t>
  </si>
  <si>
    <t>GL-25765434103345</t>
  </si>
  <si>
    <t xml:space="preserve">Se objeta $ 2100 Concepto 890206  CONSULTA DE PRIMERA VEZ POR NUTRICIÓN Y DIETÉTICA se objeta mayor valor facturado en 890206 CONSULTA 1RA VEZ POR NUTRICION Y DIETETICA segun revision de contrato entre las partes se reconoce  a soat  10%  por valor de $21600la ips factura $23700 se objeta la diferencia </t>
  </si>
  <si>
    <t>HMGY184242</t>
  </si>
  <si>
    <t>GL-25765434103346</t>
  </si>
  <si>
    <t>HMGY184160</t>
  </si>
  <si>
    <t>GL-25765434103347</t>
  </si>
  <si>
    <t xml:space="preserve">Se objeta $ 7940 Concepto 906039  TREPONEMA PALLIDUM ANTICUERPOS (PRUEBA TREPONEMICA) MANUAL O SEMIAUTOMATIZADA O AUTOMATIZADA se objeta mayor valor facturado en 906039 TREPONEMA PALLIDUM ANTICUERPOS segun revision de contrato entre las partes se reconoce  a soat  10%  por valor de $82260la ips factura $90200 se objeta la diferencia ,Se objeta $ 9850 Concepto 881401  ECOGRAFÍA PÉLVICA GINECOLÓGICA TRANSVAGINAL se objeta mayor valor facturado en 881401 ECOGRAFIA PELVICA segun revision de contrato entre las partes se reconoce  a soat  10%  por valor de $102150la ips factura $112000 se objeta la diferencia </t>
  </si>
  <si>
    <t>HMGY184114</t>
  </si>
  <si>
    <t>GL-25765434103348</t>
  </si>
  <si>
    <t xml:space="preserve">Se objeta $ 14550 Concepto 890602  CUIDADO (MANEJO) INTRAHOSPITALARIO POR MEDICINA ESPECIALIZADA se objeta mayor valor facturado en 890602 cuidado manejo intrahospitalariosegun revision de contrato entre las partes se reconoce  a soat  10%  por valor de $49950la ips factura $54800 x3 se objeta la diferencia por cantidad de 3  </t>
  </si>
  <si>
    <t>HMGY184046</t>
  </si>
  <si>
    <t>GL-25765434103349</t>
  </si>
  <si>
    <t xml:space="preserve">Se objeta $ 34420 Concepto 879520  TOMOGRAFÍA COMPUTADA DE MIEMBROS INFERIORES Y ARTICULACIONES se objeta mayor valor facturado en 879520 tomografia computada  segun revision de contrato entre las partes se reconoce  a soat  10%  por valor de $354780la ips factura $389200 se objeta la diferencia </t>
  </si>
  <si>
    <t>HMGY184030</t>
  </si>
  <si>
    <t>GL-25765434103350</t>
  </si>
  <si>
    <t xml:space="preserve">Se objeta $ 4850 Concepto 890602  CUIDADO (MANEJO) INTRAHOSPITALARIO POR MEDICINA ESPECIALIZADA se objeta mayor valor facturado en 890602 cuidado intrahospitalario por medicina especializada segun revision de contrato entre las partes se reconoce  a soat  10%  por valor de $49950la ips factura $54800 se objeta la diferencia </t>
  </si>
  <si>
    <t>HMGY184017</t>
  </si>
  <si>
    <t>GL-25765434103351</t>
  </si>
  <si>
    <t xml:space="preserve">Se objeta $ 9340 Concepto 873206  RADIOGRAFÍA DE PUÑO O MUÑECA se objeta mayor valor facturado en 873206 radiografia de puñosegun revision de contrato entre las partes se reconoce  a soat  10%  por valor de $42030 la ips factura $46100 x 2 se objeta la diferencia de 2 radiografias </t>
  </si>
  <si>
    <t>HMGY183273</t>
  </si>
  <si>
    <t>GL-25765434103352</t>
  </si>
  <si>
    <t xml:space="preserve">Se objeta $ 40410 Concepto 879111  TOMOGRAFÍA COMPUTADA DE CRÁNEO SIMPLE se objeta mayor valor facturado en 879111 TOMOGRAFIA COMPUTADA DE CRANEO SIMPLE  segun revision de contrato entre las partes se reconoce  a soat  10%  por valor de $415890la ips factura $456300 se objeta la diferencia ,Se objeta $ 4670 Concepto 890483  INTERCONSULTA POR ESPECIALISTA EN PEDIATRÍA se objeta mayor valor facturado en 890483 INTERCONSULTA ESPECIALISTA EN PEDIATRIA  segun revision de contrato entre las partes se reconoce  a soat  10%  por valor de $47430la ips factura $52100 se objeta la diferencia </t>
  </si>
  <si>
    <t>HMGY183262</t>
  </si>
  <si>
    <t>GL-25765434103353</t>
  </si>
  <si>
    <t xml:space="preserve">Se objeta $ 12250 Concepto 882308  ECOGRAFÍA DOPPLER DE VASOS ARTERIALES DE MIEMBROS INFERIORES se objeta mayor valor facturado en 882308 ECOGRAFIA DOPPLER DE VASOS ARTERIALESsegun revision de contrato entre las partes se reconoce  a soat  10%  por valor de $126450la ips factura $138700 se objeta la diferencia Se objeta $ 12250 Concepto 882317  ECOGRAFÍA DOPPLER DE VASOS VENOSOS DE MIEMBROS INFERIORES se objeta mayor valor facturado en 882317 ECOGRAFIA DOPPLER DE VASOS VENOSOSsegun revision de contrato entre las partes se reconoce  a soat  10%  por valor de $126450la ips factura $138700 se objeta la diferencia ,Se objeta $ 14550 Concepto 890602  CUIDADO (MANEJO) INTRAHOSPITALARIO POR MEDICINA ESPECIALIZADA se objeta mayor valor facturado en 890602 CUIDADO MANEJO INTRAHOSPITALARO segun revision de contrato entre las partes se reconoce  a soat  10%  por valor de $49950la ips factura $54800  x3 se objeta la diferencia X 3 CANTIDADES </t>
  </si>
  <si>
    <t>HMGY182489</t>
  </si>
  <si>
    <t>GL-25765434103354</t>
  </si>
  <si>
    <t xml:space="preserve">Se objeta $ 9340 Concepto 881306  ECOGRAFÍA DE HIGADO PÁNCREAS VÍA BILIAR Y VESÍCULA se objeta mayor valor facturado en 881306 ecografia de higadosegun revision de contrato entre las partes se reconoce  a soat  10%  por valor de $96660la ips factura $106000 se objeta la diferencia </t>
  </si>
  <si>
    <t>HMGY182459</t>
  </si>
  <si>
    <t>GL-25765434103355</t>
  </si>
  <si>
    <t xml:space="preserve">Se objeta $ 3600 Concepto 903026  MICROALBUMINURIA AUTOMATIZADA EN ORINA PARCIAL se objeta mayor valor facturado en 903026 microalbuminuria automatizada segun revision de contrato entre las partes se reconoce  a soat  10%  por valor de $37800la ips factura $41400 se objeta la diferencia Se objeta $ 4450 Concepto 903426  HEMOGLOBINA GLICOSILADA AUTOMATIZADA se objeta mayor valor facturado en 903426 hemoglobina segun revision de contrato entre las partes se reconoce  a soat  10%  por valor de $49900la ips factura $45450 se objeta la diferencia Se objeta $ 3960 Concepto 904904  HORMONA ESTIMULANTE DEL TIROIDES ULTRASENSIBLE se objeta mayor valor facturado en 904904 hormona estimulante segun revision de contrato entre las partes se reconoce  a soat  10%  por valor de $65340la ips factura $69300 se objeta la diferencia Se objeta $ 9340 Concepto 904912  HORMONA PARATIROIDEA MOLÉCULA INTACTA se objeta mayor valor facturado en 904912 hormona paratiroidea segun revision de contrato entre las partes se reconoce  a soat  10%  por valor de $96660la ips factura $106000 se objeta la diferencia Se objeta $ 12500 Concepto 906610  ANTÍGENO ESPECÍFICO DE PRÓSTATA SEMIAUTOMATIZADO O AUTOMATIZADO se objeta mayor valor facturado en 906610 antigeno especifico segun revision de contrato entre las partes se reconoce  a soat  10%  por valor de $128700la ips factura $141200 se objeta la diferencia </t>
  </si>
  <si>
    <t>HMGY181589</t>
  </si>
  <si>
    <t>GL-25765434103356</t>
  </si>
  <si>
    <t xml:space="preserve">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906127 TOXOPLASMA GONDI ANTICUERPOS IG Gsegún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Se objeta $ 7940 Concepto 906039  TREPONEMA PALLIDUM ANTICUERPOS (PRUEBA TREPONEMICA) MANUAL O SEMIAUTOMATIZADA O AUTOMATIZADA Se objeta mayor valor facturado en 906039  TREPONEMAsegún revisión de contrato entre las partes se reconoce a soat vigente  10% por valor de $82260la ips factura $90200  se objeta la diferencia </t>
  </si>
  <si>
    <t>HMGY181978</t>
  </si>
  <si>
    <t>GL-25765434103357</t>
  </si>
  <si>
    <t xml:space="preserve">Se objeta $ 10190 Concepto 906417  DNA N ANTICUERPOS SEMIAUTOMATIZADO O AUTOMATIZADO Se objeta mayor valor facturado en 906417 DNA N ANTICUERPOSsegún revisión de contrato entre las partes se reconoce a soat vigente  10% por valor de $104310la ips factura $114500 se objeta la diferencia Se objeta $ 5770 Concepto 906440  ANTICUERPOS ANTINUCLEARES AUTOMATIZADO Se objeta mayor valor facturado en 906440 ANTICUERPOS ANTINUCLEARESsegún revisión de contrato entre las partes se reconoce a soat vigente  10% por valor de $59130la ips factura 64900 se objeta la diferencia Se objeta $ 8210 Concepto 906905  COMPLEMENTO SÉRICO C3 SEMIAUTOMATIZADO Se objeta mayor valor facturado en 906905 COMPLEMENTO SERICOsegún revisión de contrato entre las partes se reconoce a soat vigente  10% por valor de $84690la ips factura 92900 se objeta la diferencia Se objeta $ 38580 Concepto 906407  CARDIOLIPINA ANTICUERPOS IG A SEMIAUTOMATIZADO O AUTOMATIZADO Se objeta mayor valor facturado en 906407 CARDIOLIPINA ANTICUERPOSsegún revisión de contrato entre las partes se reconoce a soat vigente  10% por valor de $62820la ips factura 101400 se objeta la diferencia </t>
  </si>
  <si>
    <t>HMGY182043</t>
  </si>
  <si>
    <t>GL-25765434103358</t>
  </si>
  <si>
    <t xml:space="preserve">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$ 6620 Concepto 906241  RUBEOLA ANTICUERPOS IG G AUTOMATIZADO Se objeta mayor valor facturado en 906241 RUBEOLA ANTICUERPOS IG G AUTOMATIZADOsegún revisión de contrato entre las partes se reconoce a soat vigente  10% por valor de $68580la ips factura $75200 se objeta la diferencia </t>
  </si>
  <si>
    <t>HMGY184992</t>
  </si>
  <si>
    <t>GL-25765434103359</t>
  </si>
  <si>
    <t xml:space="preserve">Se objeta $ 4180 Concepto 890283  CONSULTA DE PRIMERA VEZ POR ESPECIALISTA EN PEDIATRÍA Se objeta mayor valor facturado en 890283 consulta 1ra vez por especialista en piadriasegún revisión de contrato entre las partes se reconoce a soat vigente  10% por valor de $43020la ips factura $47200 se objeta la diferencia </t>
  </si>
  <si>
    <t>HMGY184993</t>
  </si>
  <si>
    <t>GL-25765434103360</t>
  </si>
  <si>
    <t xml:space="preserve">Se objeta $ 4180 Concepto 890383  CONSULTA DE CONTROL O DE SEGUIMIENTO POR ESPECIALISTA EN PEDIATRÍA Se objeta mayor valor facturado en 890283 consulta de control por especialista en pediatriasegún revisión de contrato entre las partes se reconoce a soat vigente  10% por valor de $43020la ips factura $47200 se objeta la diferencia </t>
  </si>
  <si>
    <t>HMGY184998</t>
  </si>
  <si>
    <t>GL-25765434103361</t>
  </si>
  <si>
    <t xml:space="preserve">Se objeta $ 2100 Concepto 890206  CONSULTA DE PRIMERA VEZ POR NUTRICIÓN Y DIETÉTICA Se objeta mayor valor facturado en 890206 consulta 1ra vez por nutricion y dieteticasegún revisión de contrato entre las partes se reconoce a soat vigente  10% por valor de $21600la ips factura $23700 se objeta la diferencia </t>
  </si>
  <si>
    <t>HMGY185000</t>
  </si>
  <si>
    <t>GL-25765434103362</t>
  </si>
  <si>
    <t>HMGY185007</t>
  </si>
  <si>
    <t>GL-25765434103363</t>
  </si>
  <si>
    <t>HMGY185059</t>
  </si>
  <si>
    <t>GL-25765434103364</t>
  </si>
  <si>
    <t xml:space="preserve">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t>
  </si>
  <si>
    <t>HMGY185114</t>
  </si>
  <si>
    <t>GL-25765434103365</t>
  </si>
  <si>
    <t>HMGY185123</t>
  </si>
  <si>
    <t>GL-25765434103366</t>
  </si>
  <si>
    <t>HMGY185213</t>
  </si>
  <si>
    <t>GL-25765434103367</t>
  </si>
  <si>
    <t xml:space="preserve">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ANTICUERPOS IG Msegún revisión de contrato entre las partes se reconoce a soat vigente  10% por valor de $75780la ips factura $83100 se objeta la diferencia </t>
  </si>
  <si>
    <t>HMGY185215</t>
  </si>
  <si>
    <t>GL-25765434103368</t>
  </si>
  <si>
    <t xml:space="preserve">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t>
  </si>
  <si>
    <t>HMGY185501</t>
  </si>
  <si>
    <t>GL-25765434103369</t>
  </si>
  <si>
    <t xml:space="preserve">Se objeta $ 6360 Concepto 904902  HORMONA ESTIMULANTE DEL TIROIDES Se objeta mayor valor facturado en 904902 HORMONA ESTIMULANTE DEL TIROIDESsegún revisión de contrato entre las partes se reconoce a soat vigente  10% por valor de $65340la ips factura $71700 se objeta la diferencia </t>
  </si>
  <si>
    <t>HMGY185499</t>
  </si>
  <si>
    <t>GL-25765434103370</t>
  </si>
  <si>
    <t>HMGY185497</t>
  </si>
  <si>
    <t>GL-25765434103371</t>
  </si>
  <si>
    <t>HMGY185491</t>
  </si>
  <si>
    <t>GL-25765434103372</t>
  </si>
  <si>
    <t xml:space="preserve">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$ 4740 Concepto 904922  TIROXINA TOTAL Se objeta mayor valor facturado en 904922 tiroxina totalsegún revisión de contrato entre las partes se reconoce a soat vigente  10% por valor de $48960la ips factura $53700 se objeta la diferencia Se objeta $ 4710 Concepto 904925  TRIYODOTIRONINA TOTAL Se objeta mayor valor facturado en 904925 TRIYODOTIRONINA TOTALsegún revisión de contrato entre las partes se reconoce a soat vigente  10% por valor de $48690la ips factura $53700 se objeta la diferencia </t>
  </si>
  <si>
    <t>HMGY185484</t>
  </si>
  <si>
    <t>GL-25765434103373</t>
  </si>
  <si>
    <t xml:space="preserve">Se objeta $ 12500 Concepto 906610  ANTÍGENO ESPECÍFICO DE PRÓSTATA SEMIAUTOMATIZADO O AUTOMATIZADO Se objeta mayor valor facturado en 906610 ANTIGENO ESPECIFICO DE PROSTATAsegún revisión de contrato entre las partes se reconoce a soat vigente  10% por valor de $128700la ips factura $141200 se objeta la diferencia </t>
  </si>
  <si>
    <t>HMGY185412</t>
  </si>
  <si>
    <t>GL-25765434103374</t>
  </si>
  <si>
    <t>HMGY185325</t>
  </si>
  <si>
    <t>GL-25765434103375</t>
  </si>
  <si>
    <t>HMGY185308</t>
  </si>
  <si>
    <t>GL-25765434103376</t>
  </si>
  <si>
    <t xml:space="preserve">Se objeta $ 4450 Concepto 903426  HEMOGLOBINA GLICOSILADA AUTOMATIZADA Se objeta mayor valor facturado en 903426 HEMOGLOBINA GLICOSILADAsegún revisión de contrato entre las partes se reconoce a soat vigente  10% por valor de $45450la ips factura $49900 se objeta la diferencia Se objeta $ 3960 Concepto 904904  HORMONA ESTIMULANTE DEL TIROIDES ULTRASENSIBLE Se objeta mayor valor facturado en 904904 HORMONA ESTIMULANTEsegún revisión de contrato entre las partes se reconoce a soat vigente  10% por valor de $65340la ips factura $69300 se objeta la diferencia </t>
  </si>
  <si>
    <t>HMGY185302</t>
  </si>
  <si>
    <t>GL-25765434103377</t>
  </si>
  <si>
    <t xml:space="preserve">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$ 8210 Concepto 906905  COMPLEMENTO SÉRICO C3 SEMIAUTOMATIZADO Se objeta mayor valor facturado en 904905 COMPLEMENTO SERICO C3según revisión de contrato entre las partes se reconoce a soat vigente  10% por valor de $84690la ips factura $92900 se objeta la diferencia </t>
  </si>
  <si>
    <t>HMGY185286</t>
  </si>
  <si>
    <t>GL-25765434103378</t>
  </si>
  <si>
    <t xml:space="preserve">Se objeta $ 24500 Concepto 882317  ECOGRAFÍA DOPPLER DE VASOS VENOSOS DE MIEMBROS INFERIORES Se objeta mayor valor facturado en 882317 ECOGRAFIA DOPPLER DE VASOS según revisión de contrato entre las partes se reconoce a soat vigente  10% por valor de $126450la ips factura $138700 x 2 ECOGRAFIAS se objeta la diferencia PARA 2 ECOGRAFIAS  </t>
  </si>
  <si>
    <t>HMGY185283</t>
  </si>
  <si>
    <t>GL-25765434103379</t>
  </si>
  <si>
    <t>HMGY185268</t>
  </si>
  <si>
    <t>GL-25765434103380</t>
  </si>
  <si>
    <t xml:space="preserve">Se objeta $ 291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t>
  </si>
  <si>
    <t>HMGY185238</t>
  </si>
  <si>
    <t>GL-25765434103381</t>
  </si>
  <si>
    <t>HMGY185234</t>
  </si>
  <si>
    <t>GL-25765434103382</t>
  </si>
  <si>
    <t xml:space="preserve">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$ 6920 Concepto 906221  HEPATITIS B ANTICUERPOS CENTRAL TOTALES ANTICORE HBC SEMIAUTOMATIZADO O AUTOMATIZADO Se objeta mayor valor facturado en 906221 HEPATITIS B ANTICUERPOS según revisión de contrato entre las partes se reconoce a soat vigente  10% por valor de $71280la ips factura $78200 se objeta la diferencia Se objeta $ 9810 Concepto 906225  HEPATITIS C ANTICUERPO SEMIAUTOMATIZADO O AUTOMATIZADO Se objeta mayor valor facturado en 906225 HEPATITIS Csegún revisión de contrato entre las partes se reconoce a soat vigente  10% por valor de $100890la ips factura $110700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t>
  </si>
  <si>
    <t>HMGY185229</t>
  </si>
  <si>
    <t>GL-25765434103383</t>
  </si>
  <si>
    <t xml:space="preserve">Se objeta $ 6360 Concepto 904902  HORMONA ESTIMULANTE DEL TIROIDES Se objeta mayor valor facturado en 904902 HORMONA ESTIMULANTE DEL TIROIDESsegún revisión de contrato entre las partes se reconoce a soat vigente  10% por valor de $65340la ips factura $71700 se objeta la diferencia Se objeta $ 4740 Concepto 904922  TIROXINA TOTAL Se objeta mayor valor facturado en 904922 TIROXINA TOTALsegún revisión de contrato entre las partes se reconoce a soat vigente  10% por valor de $48960la ips factura $53700 se objeta la diferencia </t>
  </si>
  <si>
    <t>HMGY185221</t>
  </si>
  <si>
    <t>GL-25765434103384</t>
  </si>
  <si>
    <t>SAN ESTANISLAO</t>
  </si>
  <si>
    <t xml:space="preserve">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$98400 se objeta la diferencia </t>
  </si>
  <si>
    <t>HMGY185219</t>
  </si>
  <si>
    <t>GL-25765434103385</t>
  </si>
  <si>
    <t>HMGY185008</t>
  </si>
  <si>
    <t>GL-25765434103386</t>
  </si>
  <si>
    <t xml:space="preserve">Se objeta $ 6620 Concepto 906241  RUBEOLA ANTICUERPOS IG G AUTOMATIZADO Se objeta mayor valor facturado en 906241 RUBEOLA ANTICUERPOSsegún revisión de contrato entre las partes se reconoce a soat vigente  10% por valor de $68580la ips factura $75200 se objeta la diferencia 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t>
  </si>
  <si>
    <t>HBOG4069711</t>
  </si>
  <si>
    <t>GL-25765434263353</t>
  </si>
  <si>
    <t>Se objeta $ 1016000 Concepto 879205  TOMOGRAFÍA COMPUTADA DE COLUMNA SEGMENTOS CERVICAL TORÁCICO LUMBAR O SACRO COMPLEMENTO A MIELOGRA  ya se evidencia el cobro de 2 tac (lumbosacra) No se reconocen cobros adicionales</t>
  </si>
  <si>
    <t>HBOG4071286</t>
  </si>
  <si>
    <t>GL-25765434263354</t>
  </si>
  <si>
    <t>Se objeta $ 124300 Concepto 7DS006  DERECHOS DE SALA DE PROCEDIMIENTOS ESPECIAL  no se evidencia soporte de procedimiento Se objeta $ 73000 Concepto 912002  TRANSFUSIÓN DE LA UNIDAD DE GLÓBULOS ROJOS O ERITROCITOS  realizada en la unidad,Se objeta $ 199578 Concepto CT9961855  SISTEMADEPRESIONESPIRATORIAPOSITIVA(PEP) por cuanto  se encuentra incluida en la estancia (Res 5261 de 1994) y está definido como "equipos de ayuda diagnóstica y de complementación terapéutica" monitorieo del paciente en estado critico Se objeta $ 110600 Concepto CT1241130  APOSITODEESPUMADEPOLIURETA  Se objeta $ 36909 Concepto CT1241067  APOSITODEESPUMADEPOLIURETA  Se objeta $ 11543 Concepto A01V02  VENDADEALGODON5X5YARDAS  no facturables Se objeta $ 149500 Concepto G03C01  OXIGENOPORCANULANASAL(PORHORA)  sobrefacturacion de oxigeno en cuanta a horas y equipo de administracion,Se objeta $ 205500 Concepto 882308  ECOGRAFÍA DOPPLER DE VASOS ARTERIALES DE MIEMBROS INFERIORES  se reconoce segun tarifa contrato vigente soat 10% $ 138700 Se objeta $ 205500 Concepto 882318  ECOGRAFÍA DOPPLER DE VASOS VENOSOS DE MIEMBRO INFERIOR  $138700 Se objeta $ 99800 Concepto 881211  ECOGRAFÍA DE TÓRAX (PERICARDIO O PLEURA)  Se objeta $ 206600 Concepto 882301  FOTOPLETISMOGRAFÍA DE VASOS ARTERIALES EN MIEMBROS SUPERIORES  no se evidencia soporte de procedimientos,Se objeta $ 552600 Concepto 861102  DRENAJE DE COLECCIÓN PROFUNDA EN PIEL O TEJIDO CELULAR SUBCUTÁNEO POR INCISIÓN O ASPIRACIÓN 1 no se evidencia descripcion del procedimiento,Se objeta $ 662100 Concepto 879910  TOMOGRAFÍA COMPUTADA EN RECONSTRUCCIÓN TRIDIMENSIONAL 1 se evidencia soporte (1)del dia 20/10/2021</t>
  </si>
  <si>
    <t>HBOG4070661</t>
  </si>
  <si>
    <t>GL-25765434263355</t>
  </si>
  <si>
    <t>Se objeta $ 101736 Concepto 201202291  VANCOMICINA CLORHIDRATO POLVO PARA RECONSTITUIR A SOL INY  500 MG Se realiza alerta por manejo con manejo antobiotico con VANCOCOMICINA dado uso sin foco infeccioso claro con hemocultivos negativos Se objeta $ 137130 Concepto 201202331  CEFEPIMA POLVO PARA RECONSTITUIR POLVO ESTERIL PARA RECONSTITUIR A SOLUCION INYECTABLE  Se realiza alerta por manejo con manejo antobiotico con CEFEPIME dado uso sin foco infeccioso claro con hemocultivos negativos,Se objeta $ 111621 Concepto 199689181  ALBUMINA HUMANA NORMAL SOLUCION INYECTABLE  20 %/50 ML  SAE RECONOCE $91790 PRECIO PROMEDIO DE TERMOMETRO DE PRECIOS AL NO EVIDENCIARSE ANEXO DE MEDICAMENTOS VIGENTE,Se objeta $ 114600 Concepto 389002  COLOCACIÓN CATÉTER ARTERIAL PERIFÉRICO (LÍNEA ARTERIAL) 1 la exploración de vena subclavia no es facturable concomitante con la implantación de catéter venoso subclavio o femoral en razón que esta exploración se hace en el mismo acto de implantación de catéter para su colocación El procedimiento de implantación de catéter es integral y en el mismo necesariamente se debe explora el área quirúrgica para visualizar  el vaso que se va a incidir para la realización del procedimiento,Se objeta $ 1479600 Concepto 890602  CUIDADO (MANEJO) INTRAHOSPITALARIO POR MEDICINA ESPECIALIZADA  se trata de paciente con indicación de intervención quirúrgica por cirugía vascular reconstrucción de eje aortobifemoral con bypass aortobifemoral con indicación de la misma desde el 11/10 quien presenta demora en programación de procedimiento secundario a demora en envío de cotización de insumos para la misma,Se objeta $ 1592660 Concepto CT4011090  PROTESISVASCULARBIFURCADADACRON12X6MMLONGITUD50CM  Se objeta $ 1877034 Concepto CT3931151  TIJERATECNOLOGIAULTRASONIDOPARACIRUGIAABIERTADE17CM 1 Se objeta $ 3683780 Concepto CT10401550  SELLANTESINTETICOPARAANASTOMOSISVASCULARJERINGA2ML  Se objeta $ 511393 Concepto CT1029766  HEMOSTATICOTOPICOABSORBIBLEFIBRILAR51X102  Se objeta $ 179764 Concepto CT1241816  APOSITOHIDROFIBRADEHIDROCOLOIDECONPLATA9X15CM  no se tiene valor en listado de insumos y suministros ni cotización de autorización ante la eps soporte requerido para la auditoria pertinente según  resolución 3047 anexo técnico No 5 literal B numeral 10 Sujeto a verificacion con soporte de factura de compra,Se objeta $ 334500 Concepto 898201  ESTUDIO DE COLORACIÓN BÁSICA EN ESPÉCIMEN DE RECONOCIMIENTO  NO SE EVIDENCIA SOPORTE DE PATOLOGIA,Se objeta $ 452300 Concepto 389500  CATETERIZACIÓN VENOSA PARA DIÁLISIS RENAL SOD  NO SE EVIDENCIA SOPORTE DE PROCEDIMIENTO,Se objeta $ 601400 Concepto 10A002  INTERNACIÓN COMPLEJIDAD ALTA HABITACION BIPERSONAL 1 Se genera alerta de no conformidad por estancia del 13 y 14 octubre dado que se trata de paciente con indicación de intervención quirúrgica por cirugía vascular reconstrucción de eje aortobifemoral con bypass aortobifemoral con indicación de la misma desde el 11/10 quien presenta demora en programación de procedimiento secundario a demora en envío de cotización de insumos para la misma,Se objeta $ 723100 Concepto 882301  FOTOPLETISMOGRAFÍA DE VASOS ARTERIALES EN MIEMBROS SUPERIORES  NO SE EVIDENCIA SOPORTE Se objeta $ 155100 Concepto 882320  FOTOPLETISMOGRAFÍA DE VASOS ARTERIALES EN MIEMBROS INFERIORES  (1) SOPORTE Se objeta $ 155100 Concepto 882325  PLETISMOGRAFÍA DE VASOS ARTERIALES EN MIEMBROS INFERIORES (1) SOPORTE Se objeta $ 205500 Concepto 882112  ECOGRAFÍA DOPPLER DE VASOS DEL CUELLO (1) SOPORTE Se objeta $ 205500 Concepto 882212  ECOGRAFÍA DOPPLER DE AORTA ABDOMINAL (1)  SOPORTE Se objeta $ 893900 Concepto 882308  ECOGRAFÍA DOPPLER DE VASOS ARTERIALES DE MIEMBROS INFERIORES (1) SOPORTE Se objeta $ 549700 Concepto 882317  ECOGRAFÍA DOPPLER DE VASOS VENOSOS DE MIEMBROS INFERIORES ( 1) SOLO SE EVIDENCIA (19 SOPORTE SE RECONOCE A TARIFA SOAT 10% CONTRTATO VIGENTE</t>
  </si>
  <si>
    <t>HBOG4074331</t>
  </si>
  <si>
    <t>GL-25765434263382</t>
  </si>
  <si>
    <t xml:space="preserve">Se objeta $ 101200 Concepto 903839  GASES ARTERIALES (EN REPOSO O EN EJERCICIO)  laboratorios tomados en la Unidad,Se objeta $ 15872 Concepto 199808491  LIDOCAINA (EQ A 30 G) GEL O JALEA  2 %/30 ML 1 no facturable,Se objeta $ 296000 Concepto 898202  ESTUDIO DE COLORACIÓN HISTOQUÍMICA EN ESPÉCIMEN DE RECONOCIMIENTO  Se objeta $ 489600 Concepto 898103  ESTUDIO DE COLORACIÓN INMUNOHISTOQUÍMICA EN BIOPSIA  NO SE EVIDENCIA SOPORTE DE ESTUDIO DE PATOLOGIA,Se objeta $ 737900 Concepto 107M01  INTERNACIÓN EN UNIDAD DE CUIDADO INTERMEDIO ADULTO 1 SE RECONOCE ESTANCIA SEGUN GESTOR HOSPITALARIO ASI 6 DIAS DE HABITACION DE TRES CAMAS  3 DIAS DE UCIN SE GLOSA LA DIFERENCIA,Se objeta $ 897943 Concepto CT1481075  ENDOGRAPADORA45MM340MMLINEALCORTANTEARTICULADA  Se objeta $ 486301 Concepto CT3421070  RECARGA45MM25MMTEJIDOVASCULARPARAENDOGRAPADORALINEAL 1 Se objeta $ 484484 Concepto CT3421157  RECARGA45MM41MMTEJIDOGRUESOPARAENDOGRAPADORALINEAL 1 Se objeta $ 240336 Concepto CT529968  EQUIPODEDRENAJETORAXICODEALTACAPACIDADDE3CAMARASSE 1 Se objeta $ 206523 Concepto G06T02  TUBOENDOBRONQUIALIZQUIERDO37F 1 Se objeta $ 1946432 Concepto CT3421069  RECARGA45MM35MMTEJIDOREGULARPARAENDOGRAPADORALINEAL  no se evidencia valor en listado anexo a contrato vigente ni cotización de inclusión autorizado por parte de la EPS Soporte requerido para la validación de estos </t>
  </si>
  <si>
    <t>HBOG4069813</t>
  </si>
  <si>
    <t>GL-25765434263383</t>
  </si>
  <si>
    <t>Se objeta $ 309900 Concepto 882301  FOTOPLETISMOGRAFÍA DE VASOS ARTERIALES EN MIEMBROS SUPERIORES 1 NO SE EVIDENCIA SOPORTE DE PROCEDIMIENTO</t>
  </si>
  <si>
    <t>HBOG4070071</t>
  </si>
  <si>
    <t>GL-25765434263384</t>
  </si>
  <si>
    <t>Se objeta $ 107016 Concepto 151804063619  ARANDELATORNILLOSCANULADOSDE35MMSBOGROUP  Se objeta $ 706384 Concepto 151804063611  TORNILLOCANULADO35XVARIASLONGSBOGROUP  NO SE EVIDENCIA SOPORTE DE FACTURA DE COMPRA DE CASA PROVEEDORA,Se objeta $ 324675 Concepto 199754021  SEVOFLURANO 100 ML SOLUCION PARA INHALACION  ANESTESICO NO FACTURABLE,Se objeta $ 389300 Concepto 879510  TOMOGRAFÍA COMPUTADA DE MIEMBROS SUPERIORES Y ARTICULACIONES  NO SE EVIDENCIA SOPORTE</t>
  </si>
  <si>
    <t>HBOG4072199</t>
  </si>
  <si>
    <t>GL-25765434263393</t>
  </si>
  <si>
    <t>Se objeta $ 2199300 Concepto 120N01  INTERNACIÓN EN UNIDAD DE CUIDADO BÁSICO NEONATAL (CUNA O INCUBADORA) 1 SE RECONOCE ESTANCIA SEGUN GESTOR HOSPITALARIO ASI 2 DIAS DE UCI 2 DIAS DE UCIN 24 DIAS CUNA BASICA,Se objeta $ 3476848 Concepto 199060761  SURFACTANTE PULMONAR POLVO PARA RECONSTITUIR  240 MG/3 ML  no se evidencia valor en listado anexo a contrato vigente ni cotización de inclusión  autorizada por parte de la EPS soporte requerido para la auditoria pertinente según  resolución 3047 anexo técnico No 5 literal B numeral 10 ,Se objeta $ 38700 Concepto 911021  PRUEBA CRUZADA MAYOR ERITROCITARIA POR MICROTÉCNICA 1 Se objeta $ 50700 Concepto 911009  COOMBS DIRECTO CUALITATIVO POR MICROTÉCNICA según Decreto 1571 del 93 Artículo 42 incluido en pruebas de banco de sangre  Se objeta $ 628000 Concepto 954601  EMISIONES OTOACÚSTICAS   no se tiene valor en listado  de contrato vigente ni cotización de autorización ante la eps soporte requerido para la auditoria pertinente según  resolución 3047 anexo técnico No 5 literal B numeral 10,Se objeta $ 73108 Concepto CT9601938  GORRONEONATALPARAVENTILACIONMECANICANOINVASIVA  Se objeta $ 79107 Concepto CT9601942  MASCARANASALNEONATALSILICONADAVENTILACIONMECANICATALLA  Se objeta $ 116047 Concepto CT9601939  MANGUERAOTUBODECONEXI?NPARAVENTILACIONMECANICANOINV por cuanto  se encuentra incluida en la estancia (Res 5261 de 1994) y está definido como "equipos de ayuda diagnóstica y de complementación terapéutica" monitorieo del paciente en estado critico Se objeta $ 169869 Concepto CT6311810  BARRERACUT?NEANOIRRITANTE1 sin valor en listado de insumos ni cotización de inclusión anexa con aprobación de la EPS soporte requerido para la auditoria pertinente Facturan servicios PBS y NO PBS deben facturarse por separado se debe generar una factura separando estos servicios el NO PBS debe tener mipres autorizado con su ID requeridos y código CUM  ATC al igual que la justificación medica y  soportes completos según  resolución 3047 anexo técnico No 5 literal B numeral 10 para la auditoria pertinente (teniendo en cuenta la ley 1955 de 2019 articulo 231 los servicios a partir del 01 de enero de 2020 y siguientes estarán a cargo de la ADRES la facturación de estos servicios deberá ser radicados a COOSALUD EPS Dando continuidad a la resolución 1885 de 2018  Resolución 2438 de 2018 Resolución 41656 de 2019) para los servicios NO PBS  se deben tener en cuenta para la presentación de la factura los lineamientos de la circular 001 de 30 enero  y circular 004 de 26 e mayo de 2020 emitida por COOSALUD con respecto a los requisitos de quede tener la factura de venta Y debe cumplir con la estructura de presentación de la factura a la que hace referencia esta  Se objeta $ 333000 Concepto S55218  FILTRODESLEUCOCITADORPEDIATRICO 1 empleados para la aplicación de hemoderivados en la cantidad facturada Lo anterior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"la evidencia que presenta que la leucorreducción universal de los componentes sanguíneos disminuye la incidencia de reacciones febriles no es concluyente" Igualmente el documento en mención refiere "Las reacciones hipotensoras se han asociado con la transfusión de eritrocitos y plaquetas y con el uso de filtros de leucorreducción" Teniendo en cuenta estos documentos la leucorreducción debe estar garantizada por los bancos de sangre</t>
  </si>
  <si>
    <t>HBOG4073197</t>
  </si>
  <si>
    <t>GL-25765434263397</t>
  </si>
  <si>
    <t>Se objeta $ 1562100 Concepto 883401  RESONANCIA MAGNÉTICA DE ABDOMEN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ALERTA,Se objeta $ 159190 Concepto TROCA  TROCARDESECHABLE12MMX100MMCONCUCHILLA 1 Se objeta $ 481934 Concepto CT3421155  RECARGA75MMPARAGRAPADORALINEALCORTANTEDEALTURAAJUSTA 1 Se objeta $ 730314 Concepto CT1481154  GRAPADORALINEALCORTANTEDE75MMALTURAAJUSTABLE 1 Se objeta $ 2838144 Concepto CT4571462  PINZALAPAROSCOPIA5MM37CM 1 no se tiene valor en listado de insumos y suministros ni cotización de autorización ante la eps soporte requerido para la auditoria pertinente según  resolución 3047 anexo técnico No 5 literal B numeral 10 Adicional insumos propios para dichos procedimientos incluidos en derechos de sala,Se objeta $ 223000 Concepto 898201  ESTUDIO DE COLORACIÓN BÁSICA EN ESPÉCIMEN DE RECONOCIMIENTO 1 No se evidencia soporte de estudio de patologia,Se objeta $ 321000 Concepto 545001  LISIS DE ADHERENCIAS PERITONEALES VÍA ABIERTA 1 Se objeta $ 321000 Concepto 459101  ANASTOMOSIS DE INTESTINO DELGADO A INTESTINO DELGADO VÍA ABIERTA 1 PROCEDIMIENTOS INHERENTES AL PRINCIPAL La sección o liberación de adherencias que se realiza para acceder a un áreaquirúrgica no es facturable porque dicha sección hace parte de la vía de acceso Sólo es facturable la sección de adherencias peritoneales cuando se realiza comoúnico tratamiento quirúrgico de un proceso obstructivo intestinal,Se objeta $ 4510500 Concepto 10A002  INTERNACIÓN COMPLEJIDAD ALTA HABITACION BIPERSONAL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 NOVIEMBRE 9 Y 10 GENERAL DIAS DE ESTACIA 9 SIGNOS VITALES TA= 143/100 mmHg FC= 83 lpm FR 19 rpm Temp= 36 C Paciente de 55 años en actual hospitalizacion en plan de LAPAROSCOPIA DIAGNOSTICA sin programacion de fecha de procedimiento hasta el momento Encuentra paciente estable sin SIRS cifras tensionales en estadio I Indican inician manejo con IECA por parte de nutricion indican modulo de proteinas por 7 diasNOTA DE INTERVENCIÓN SE HABLA CON EL PACIENTE QUIEN REFIERE MEJORÍA CONTINUA A LA ESPERA DE REALIZACIÓN DE LAPAROSCOPIA INFORMA QUE EN LA ULTIMA CITA MEDICA POR CONSULTA EXTERNA HUBO JUNTA MEDICA EN LA CUAL DECIDIERON DEJAR EN HOSPITALIZACIÓN PARA REALIZACIÓN DE IMÁGENES DIAGNOSTICAS Y EXÁMENES DE UNA MANERA MAS OPORTUNA DADO QUE POR CONSULTA EXTERNA EL PROCESO DE AUTORIZACIÓN Y DISPONIBILIDAD DE CITAS ES MAS DISPENDIOSA DEMORANDO ASÍ EL PROCESO MEDICO INFORMA QUE NO SUFRE DE ALGUNA ENFERMEDAD DE BASE SIN ANTECEDENTES DE IMPORTANCIA CUENTA CON LA PRIMERA DOSIS DE VACUNA CONTRA COVID 19 PFIZER LA SEGUNDA NO LA PUDO CUMPLIR YA QUE RA PAR EL 4 DE NOV CUANDO YA ESTABA HOSPITALIZADO SE LE INFORMAN TELÉFONOS DE COMUNICACIÓN CON GESTIÓN HOSPITALARIA GESTOR HOSPITALARIO,Se objeta $ 876800 Concepto 890602  CUIDADO (MANEJO) INTRAHOSPITALARIO POR MEDICINA ESPECIALIZADA 1 Se objeta $ 274800 Concepto 890406  INTERCONSULTA POR NUTRICIÓN Y DIETÉTICA 1 Se objeta $ 114500 Concepto 890606  ASISTENCIA INTRAHOSPITALARIA POR NUTRICIÓN Y DIETÉTICA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t>
  </si>
  <si>
    <t>HBOG4074389</t>
  </si>
  <si>
    <t>GL-25765434263398</t>
  </si>
  <si>
    <t>Se objeta $ 1523200 Concepto 151804102341  CUCHILLAANGULADA15?60?XVARIASMEDIDASCONCAVAESTERIL 1 Se objeta $ 1781600 Concepto 151804102666  CUCHILLARECTA/ANGULADA/CILINDRICA/CONCAVA15?60?XVARIA 1  para los procedimientos incruentos no hay lugar al cobro adicional por el empleo de los equipos ysus accesorios e implementos que seutilicen en la práctica de las intervenciones y procedimientos aunque estos no sean reutilizables según lo dispuesto en el Decreto 2423 de 1996 (Manual SOAT) artículo49 parágrafo 2 y articulo 80 Adicional cuchilla recta angulada en factura de material valor mas incremento es de $1523200,Se objeta $ 193600 Concepto 898101  ESTUDIO DE COLORACIÓN BÁSICA EN BIOPSIA 1 No se evidencia soporte de estudio de patologia</t>
  </si>
  <si>
    <t>HBOG4069184</t>
  </si>
  <si>
    <t>GL-25765434263401</t>
  </si>
  <si>
    <t>Se objeta $ 103300 Concepto 882301  FOTOPLETISMOGRAFÍA DE VASOS ARTERIALES EN MIEMBROS SUPERIORES  no se evidencia soporte de ayuda diagnostica Se objeta $ 344200 Concepto 882112  ECOGRAFÍA DOPPLER DE VASOS DEL CUELLO  no se evidencia soporte de ayuda diagnostica y pertinencia,Se objeta $ 111500 Concepto 898201  ESTUDIO DE COLORACIÓN BÁSICA EN ESPÉCIMEN DE RECONOCIMIENTO 1 no se evidencia soporte de estudio de patologia,Se objeta $ 113625 Concepto 199011611  ELEMENTOS TRAZA PEDIATRICO (CU MN F SE ZN) SOLUCION INYECTABLE   /10 ML 1 Se objeta $ 211554 Concepto 434623  COMBINACIONES SOLUVIT N 1 Se objeta $ 417249 Concepto 199007811  NPT MULTIVITAMINAS ADULTO LIPOSOLUBLES ML VITALIPID N  ADULT 1 Se objeta $ 564638 Concepto 200617463  COMBINACIONES SIN DATO EMULSION INYECTABLE 1 Se objeta $ 649557 Concepto 199480761  ACIDO OMEGA 3 AL 60% EQ A 720 MG DE ACIDOS GRASOS POLINSATURADOS RECUBIERTA ENTERICA CAPSULA  1200  1 Se objeta $ 934898 Concepto 199081601  AMINOPLASMAL (SOLUCION PARENTERAL MULTINUTRIENTE) SOLUCION INYECTABLE  15 %/500 ML 1 Se objeta $ 5520954 Concepto 200220421  LALANIL/LGLUTAMINA SOLUCION INYECTABLE  20 %/100 ML 1 415 no se evidencia valor en listado anexo a contrato vigente ni cotización de inclusión  autorizada por parte de la EPS soporte requerido para la auditoria pertinente según  resolución 3047 anexo técnico No 5 literal B numeral 10   En soportes no se evidencia claramente administracion de medicamentos,Se objeta $ 1984500 Concepto 060902  EXTRACCIÓN DE CUERPO EXTRAÑO POR INCISIÓN 1 en descripcion quirurgica se evidencia retiro de malla de polipropileno No se evidencia homologo en Soat para verificacion Procedimiento inherente,Se objeta $ 35052 Concepto CT1301376  BOLSAEVAPARANUTRICIONPARENTERAL1000ML 1 Se objeta $ 104430 Concepto CT3671811  REMOVEDORDEADHESIVONOIRRIT 1 Se objeta $ 112983 Concepto CT1241455  MEMBRANADEPOLIURETANONOADH 1 Se objeta $ 168750 Concepto CT3881748  GELANTIMICROBIANOCONPLATA5 1 Se objeta $ 220948 Concepto E03A04  APOSITOHIDROFIBRACONPLATA15CMX15CM 1 Se objeta $ 241016 Concepto CT1301051  BOLSAEVAPARANUTRICIONPARENTERAL2000ML 1 Se objeta $ 614181 Concepto F12A15  APOSITODEALCOHOLPOLIVINILICOPARATERAPIADEPRESIONNEGA 1 Se objeta $ 1139237 Concepto F12A09  CANISTERGRANDEPARATERAPIADEPRESIONNEGATIVA 1 Se objeta $ 1251082 Concepto CT1241709  APOSITODEPOLIURETANOCONIONESDEPLATATERAPIAPRESIONNE 1 415 no se evidencia valor en listado anexo a contrato vigente ni cotización de inclusión  autorizada por parte de la EPS soporte requerido para la auditoria pertinente según  resolución 3047 anexo técnico No 5 literal B numeral 10 ,Se objeta $ 351600 Concepto 389102  INSERCION DE CATÉTER YUGULAR 1 Se objeta $ 351600 Concepto 389102  INSERCION DE CATÉTER YUGULAR 1 procedimiento no realizado en sala de cirugia se reconoce procedimiento y materiales segun tarifario soat como colocacion de linea arterial</t>
  </si>
  <si>
    <t>HLV759510</t>
  </si>
  <si>
    <t>GL-25765434263443</t>
  </si>
  <si>
    <t>Se objeta $ 1050 Concepto 504001  ACETAMINOFEN/D CLORFENIRAMINA SOLUCION ORAL 10005 MG/ML/30 ML 1 IPS NO RED NO SE EVIDENCIA CONTRATO ENTRE LAS PARTES SERVICIOS NO AUTORIZADOS SE RECONOCE ATENCION INICIAL DE URGENCIAS,Se objeta $ 1333 Concepto TA567  TAPONVENOSO 1 Se objeta $ 1757 Concepto CA398  CATETERINTRAVENOSO#24 1 IPS NO RED NO SE EVIDENCIA CONTRATO ENTRE LAS PARTES SERVICIOS NO AUTORIZADOS SE RECONOCE ATENCION INICIAL DE URGENCIAS,Se objeta $ 1519100 Concepto 10B004  INTERNACIÓN COMPLEJIDAD BAJA CUATRO O MAS CAMAS  IPS NO RED NO SE EVIDENCIA CONTRATO ENTRE LAS PARTES SERVICIOS NO AUTORIZADOS SE RECONOCE ATENCION INICIAL DE URGENCIAS,Se objeta $ 16100 Concepto 906915  PRUEBA NO TREPONÉMICA MANUAL 1 Se objeta $ 25100 Concepto 902210  HEMOGRAMA IV (HEMOGLOBINA HEMATOCRITO RECUENTO DE ERITROCITOS ÍNDICES ERITROCITARIOS LEUCOGRAMA RECU 1 Se objeta $ 86900 Concepto 906249  VIRUS DE INMUNODEFICIENCIA HUMANA 1 Y 2 ANTICUERPOS 1 Se objeta $ 106000 Concepto 903605  IONOGRAMA CLORO SODIO POTASIO Y BICARBONATO O CALCIO 1 IPS NO RED NO SE EVIDENCIA CONTRATO ENTRE LAS PARTES SERVICIOS NO AUTORIZADOS SE RECONOCE ATENCION INICIAL DE URGENCIAS,Se objeta $ 404600 Concepto 890408  INTERCONSULTA POR PSICOLOGÍA 1 IPS NO RED NO SE EVIDENCIA CONTRATO ENTRE LAS PARTES SERVICIOS NO AUTORIZADOS SE RECONOCE ATENCION INICIAL DE URGENCIAS,Se objeta $ 548400 Concepto 890601  CUIDADO (MANEJO) INTRAHOSPITALARIO POR MEDICINA GENERAL 1 PS NO RED NO SE EVIDENCIA CONTRATO ENTRE LAS PARTES SERVICIOS NO AUTORIZADOS SE RECONOCE ATENCION INICIAL DE URGENCIAS MANEJO POR MEDICO GENERAL INCLUIDO EN ESTANCIA</t>
  </si>
  <si>
    <t xml:space="preserve">De acuerdo con la respuesta de glosa del día 28 de mayo se persiste glosa inicial Ips no red no se evidencia contrato entre las partes servicios no autorizados se reconoce atencion inicial de urgencias </t>
  </si>
  <si>
    <t>HMGY184298</t>
  </si>
  <si>
    <t>GL-25765434263456</t>
  </si>
  <si>
    <t>Se objeta $ 207600 Concepto 10M003  INTERNACIÓN COMPLEJIDAD MEDIANA HABITACION TRES CAMAS  SE RECONOCE ESTANCIA SEGUN GESTOR HOSPITALARIO ASI 8 DIAS DE HABITACION DE 4 O MAS CAMAS,Se objeta $ 948300 Concepto 893812  REGISTRO DE OXIMETRÍA CUTÁNEA  COMPRENDIDA EN INTERNACION</t>
  </si>
  <si>
    <t>HMGY184611</t>
  </si>
  <si>
    <t>GL-25765434263457</t>
  </si>
  <si>
    <t>Se objeta $ 103800 Concepto 10M003  INTERNACIÓN COMPLEJIDAD MEDIANA HABITACION TRES CAMAS  SE RECONOCE ESTANCIA SEGUN GESTOR HOSPITALARIO ASI 3 DIAS DE HABITACION DE 4 O MAS CAMAS,Se objeta $ 19590 Concepto 1992256610  OMEPRAZOL INFUSION IV POLVO LIOFILIZADO PARA RECONSTITUIR A SOL INY  40 MG   Se objeta $ 9724 Concepto 199425613  LACTATO DE HARTMAN SOLUCION INYECTABLE  500 ML 1 Se objeta $ 18471 Concepto 199478371  ENOXAPARINA SOLUCION INYECTABLE  40 MG/04 ML  SE RECONOCE SEGUN CONTRATO VIGENTE,Se objeta $ 32700 Concepto 893812  REGISTRO DE OXIMETRÍA CUTÁNEA  INCLUIDO EN ESTANCIA,Se objeta $ 420450 Concepto 602T02  TRASLADO ASISTENCIAL MEDICALIZADO TERRESTRE SECUNDARIO  NO SE EVIDENCIA HOJA DE TRASLADO DE AMBULANCIA QUE ESPECIFIQUE CANTIDAD DE KILOMETROS RECORRIDOS,Se objeta $ 54800 Concepto 890602  CUIDADO (MANEJO) INTRAHOSPITALARIO POR MEDICINA ESPECIALIZADA  SE GLOSA (1) MANEJO POR SOBREFACTURACIO PACIENTE 3 DIAS DE ESTANCIA</t>
  </si>
  <si>
    <t>HMGY185173</t>
  </si>
  <si>
    <t>GL-25765434263458</t>
  </si>
  <si>
    <t>Se objeta $ 139460 Concepto 882222  ECOGRAFÍA DOPPLER DE ARTERIAS RENALES  Se objeta $ 12250 Concepto 882317  ECOGRAFÍA DOPPLER DE VASOS VENOSOS DE MIEMBROS INFERIORES  SE RECONOCE SEGUN TARIFA CONTRATO VIGENTE,Se objeta $ 276800 Concepto 10M003  INTERNACIÓN COMPLEJIDAD MEDIANA HABITACION TRES CAMAS  SE RECONOCE ESTANCIA SEGUN GESTOR HOSPITALARIO ASI 8 DIAS DE 4 O MAS CAMAS,Se objeta $ 6157 Concepto 199478371  ENOXAPARINA SOLUCION INYECTABLE  40 MG/04 ML  SE RECONOCE SEGUN TARIFA CONTRATO VIGENTE Se objeta $ 114150 Concepto 199530501  ENOXAPARINA SOLUCION INYECTABLE  80 MG/08 ML  SE RECONOCE $14500 Se objeta $ 11862 Concepto 199952971  HEPARINA (5000UI/ML) EQ A SOLUCION INYECTABLE  25000 UI/5 ML  SE RECONOCE $16800 DE ACUERDO A PRECIO PROMEDIO DE TERMOMETRO DE PRECIOS AL NO EVIDENCIARSE EN CONTRATO VIGENTE</t>
  </si>
  <si>
    <t>HSMP832263</t>
  </si>
  <si>
    <t>GL-25765434263514</t>
  </si>
  <si>
    <t>Se objeta $ 204229 Concepto 10M004  INTERNACIÓN COMPLEJIDAD MEDIANA HABITACION CUATRO O MÁS CAMAS  SE APLICA GLOSA POR EXCEDENTE DE COPAGO,Se objeta $ 241704 Concepto 199953631  ENOXAPARINA SOLUCION INYECTABLE  60 MG/06 ML  SE RECONOCE $15000 Se objeta $ 126585 Concepto 199342731  OXIGENO CILINDRO GAS SE RECONOCE PRECIO MAXIMO DEL MERCADO $20 AL NO EVIDENCIARSE ANEXO DE MEDICAMENTOS EN CONTRATO VIGENTE,Se objeta $ 780900 Concepto 890601  CUIDADO (MANEJO) INTRAHOSPITALARIO POR MEDICINA GENERAL  INCLUIDO EN ESTANCIA</t>
  </si>
  <si>
    <t>SE LEVANTA GLOSA YA QUE AL PACIENTE SE LE COBRO SEGÚN TARIFAS TOPES DADAS POR EL MINISTERIO DE SALUD PARA EL AÑO 2021 PACIENTE NIVEL 2 SUBSIDIADO SE LEVANTA GLOSA YA  QUE LOS MEDICAMENTOS E INSUMOS SE FACTURAN SOBRE TARIFAS INSTITUCIONALES QUE ESTAN DENTRO DE LOS PRECIOS DADOS POR EL MINISTERIO NO IPS ACEPTAYA QUE EL OXIGENO SE FACTURA SEGUN RESOLUCION TARIFAS INSTITUCIONALES 2021 LA CUAL SE ANEXA SE ACEPTA LAS ATENCIONES POR MAYOR VALOR COBRADO</t>
  </si>
  <si>
    <t>HBOG4045391</t>
  </si>
  <si>
    <t>GL-25765434263516</t>
  </si>
  <si>
    <t>Se objeta $ 124335 Concepto DSHEM098  SALA DE INTERVENCIONISMO NO SE EVIDENCIA USO DE SALA PARA TAL FIN Se objeta $ 514080 Concepto CT309927  AGUJAPARACENTESISPIGTAIL5F15CM No se evidencia pertinencia para su utilizacion No se evidencia valor en listado anexo a contrato vigente ni cotización de inclusión  autorizada por parte de la EPS soporte requerido para la auditoria pertinente según  resolución 3047 anexo técnico No 5 literal B numeral 10,Se objeta $ 99800 Concepto 881211  ECOGRAFÍA DE TÓRAX (PERICARDIO O PLEURA)  Se objeta $ 206600 Concepto 882301  FOTOPLETISMOGRAFÍA DE VASOS ARTERIALES EN MIEMBROS SUPERIORES  NO SE EVIDSENCIA SOPORTE DE AYUDAS DIAGNOSTICAS</t>
  </si>
  <si>
    <t>HBOG4065424</t>
  </si>
  <si>
    <t>GL-25765434263517</t>
  </si>
  <si>
    <t xml:space="preserve">Se objeta $ 212200 Concepto 881331  ECOGRAFÍA DE RIÑONES BAZO AORTA O ADRENALES  NO SE EVIDENCIA SOPORTE DE AYUDA DIAGNOSTICA,Se objeta $ 2764800 Concepto 877816  PIELOGRAFÍA PERCUTÁNEA se reconoce segun reporte bilateral del dia 11/10/2021 Facturan (14),Se objeta $ 2781000 Concepto e08e05  SETDEDRENAJEMULTIPROPOSITOCONMICROPUNCI?NSISTEMADE  no se evidencia valor en listado anexo a contrato vigente ni cotización de inclusión  autorizada por parte de la EPS soporte requerido para la auditoria pertinente según  resolución 3047 anexo técnico No 5 literal B numeral 10,Se objeta $ 552800 Concepto 559300  REEMPLAZO DE CATÉTER DE NEFROSTOMÍA SOD  se reconoce bilateral Soporte de realizacion 11/10/2021 </t>
  </si>
  <si>
    <t>HBOG4061329</t>
  </si>
  <si>
    <t>GL-25765434263518</t>
  </si>
  <si>
    <t xml:space="preserve">Se objeta $ 161500 Concepto 601T01  TRASLADO ASISTENCIAL BÁSICO TERRESTRE PRIMARIO  no se evidencia valor en listado anexo a contrato vigente ni cotización de inclusión  autorizada por parte de la EPS soporte requerido para la auditoria pertinente según  resolución 3047 anexo técnico No 5 literal B numeral 10 No se evidencia hoja de traslado,Se objeta $ 22900 Concepto 890606  ASISTENCIA INTRAHOSPITALARIA POR NUTRICIÓN Y DIETÉTICA  solo se reconoce en caso de  paciente hospitalizado que requiera sustancias de nutrición parenteral o soporte enteral especial incluida en la estancia según articulo 43 y 44 decreto 2423,Se objeta $ 36800 Concepto 911003  ANTICUERPOS IRREGULARES DETECCIÓN (COOMBS INDIRECTO RASTREO ANTICUERPOS IRREGULARES PRUEBA DE ANTI  Se objeta $ 77400 Concepto 911021  PRUEBA CRUZADA MAYOR ERITROCITARIA POR MICROTÉCNICA  Se objeta $ 16900 Concepto 911009  COOMBS DIRECTO CUALITATIVO POR MICROTÉCNICA  según Decreto 1571 del 93 Artículo 42 incluido en pruebas de banco de sangre </t>
  </si>
  <si>
    <t>HBOG4044239</t>
  </si>
  <si>
    <t>GL-25765434263519</t>
  </si>
  <si>
    <t>Se objeta $ 3158 Concepto CT4841881  LINEADEMUESTREOPARACAPNOGRAFIA  Dispositivo accesorio del equipo no está en contacto con el paciente incluido enlos derechos de sala por lo tanto no es facturableSe objeta $ 2418 Concepto G10E01  EQUIPOEXTENSIONDEANESTESIA insumo que corresponde a un set de extensión para proporcionar mayor longitud a los accesos venosos no se reconoce ya que cumple la misma función que el equipo macrogotero el cual se está reconociendo  Se objeta $ 21203 ConceptoD18E01EQUIPOPARAMEDIRLAPRESIONVENOSACENTRAL  no se evidencia su uso ,Se objeta $ 40400 Concepto 998701  SOPORTE ANESTÉSICO PARA CONSULTA O APOYO DIAGNÓSTICO  no se evidencia soporte de manejo anestesico diferente al realizado en la broncoscopia,Se objeta $ 432600 Concepto 332207  BRONCOSCOPIA CON PUNCIÓN (ASPIRACIÓN) TRANSBRONQUIAL  PROCEDIMIENTO MISMO  ESPECIALISTA MISMA VIA SE LIQUIDA DE ACUERDO SOAT10% SE GLOSA LA DIFERENCIA,Se objeta $ 86400 Concepto 898006  ESTUDIO DE COLORACIÓN HISTOQUÍMICA EN CITOLOGÍA DE LÍQUIDO CORPORAL O SECRECIÓN  Se objeta $ 71200 Concepto 898007  ESTUDIO DE COLORACIÓN HISTOQUÍMICA EN CITOLOGÍA POR ASPIRACIÓN DE CUALQUIER TEJIDO U ÓRGANO BACAF  se reconoce segun tarifa soat10% segun su homologo en tarifario Soat</t>
  </si>
  <si>
    <t>HBOG4082978</t>
  </si>
  <si>
    <t>GL-25765434263543</t>
  </si>
  <si>
    <t>Se objeta $ 104700 Concepto 890502  PARTICIPACIÓN EN JUNTA MÉDICA O EQUIPO INTERDISCIPLINARIO POR MEDICINA ESPECIALIZADA  no se eviencia soporte de acta de Junta quirurgica  Paciente con conducta quirurgica Se objeta $ 630300 Concepto 890439  INTERCONSULTA POR ESPECIALISTA EN CIRUGÍA PLÁSTICA ESTÉTICA Y RECONSTRUCTIVA  especialidad realiza procedimiento Se objeta $ 260500 Concepto 890439  INTERCONSULTA POR ESPECIALISTA EN CIRUGÍA PLÁSTICA ESTÉTICA Y RECONSTRUCTIVA especialidad realiza procedimiento Se objeta $ 885700 Concepto 890473  INTERCONSULTA POR ESPECIALISTA EN NEUROCIRUGÍA  especialidad realiza procedimiento,Se objeta $ 1835300 Concepto 120N01  INTERNACIÓN EN UNIDAD DE CUIDADO BÁSICO NEONATAL (CUNA O INCUBADORA)  Se reconoce estancia segun gestor hospitalario asi 10 dias de UCI 21 dias de UCIN 18dias de habitacion de 3 camas Se glosa la diferencia,Se objeta $ 191600 Concepto 873501  FLUOROSCOPIA COMO GUÍA PARA PROCEDIMIENTOS  se evidencian (8) ayudas diagnosticas realizadas con portatil Se glosa la diferencia,Se objeta $ 3064 Concepto F12A01  APOSITOTRANSPARENTEADHESIVOESTERIL10CMX12CM Apósito para cubrir y proteger los sitios de catéteres IV se puede utilizar para asegurar dispositivos a la piel Las aplicaciones comunes incluyen catéterescentrales otros catéteres intravasculares y dispositivos percutáneos No sereconoce por tratarse de material de curación según lo dispuesto en el Parágrafo 2 del artículo 40 Manual SOAT/Se objeta $ 22330 Concepto CT6061821  BRAZALETEDESECHABLENEONATALNO3DOSVIASCONMANGUERAYC / Se objeta $ 44648 Concepto CT606438  BRAZALETENEONATALDESECHABLENO4UNAVIACONMANGUERAYCO / Se objeta $ 108073 Concepto CT10961844  KITPARAREANIMACIONCONPIEZAENTYPUERTODESUCCIONMAS / Se objeta $ 156645 Concepto CT3671811  REMOVEDORDEADHESIVONOIRRIT  se encuentra incluida en la estancia (Res 5261 de 1994) y está definido como "equipos de ayuda diagnóstica y de complementación terapéutica" monitorieo del paciente en estado critico / Se objeta $ 333000 Concepto S55218  FILTRODESLEUCOCITADORPEDIATRICO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"la evidencia que presenta que la leucorreducción universal de los componentes sanguíneos disminuye la incidencia de reacciones febriles no es concluyente" Igualmente el documento en mención refiere "Las reacciones hipotensoras se han asociado con la transfusión de eritrocitos y plaquetas y con el uso de filtros de leucorreducción" Teniendo en cuenta estos documentos la leucorreducción debe estar garantizada por los bancos de sangre /Se objeta $ 7061912 Concepto CT3771110  KITVALVULAPROGRAMABLEHIDROCEFALIAPEDIATRICADEPERFILBA ya que es un dispositivo que hace parte del equipo necesario para elmonitoreo del paciente en cuidado crítico y por lo tanto está incluido en la estancia / Se objeta $ 552370 Concepto E03A04  APOSITOHIDROFIBRACONPLATA15CMX15CM / Se objeta $ 98599 Concepto CT1241817  APOSITOHIDROFIBRADEHIDROCOLOIDECONPLATA9X25CM  no se evidencia valor en listado anexo a contrato vigente ni cotización de inclusión  autorizada por parte de la EPS soporte requerido para la auditoria pertinente según  resolución 3047 anexo técnico No 5 literal B numeral 10 ,Se objeta $ 73000 Concepto 912002  TRANSFUSIÓN DE LA UNIDAD DE GLÓBULOS ROJOS O ERITROCITOS realizado en la Unidad ,Se objeta $ 92936 Concepto 199007801  NPT MULTIVITAMINAS PEDIATRICAS LIPOSOLUBLES ML (VITALIPID N) /Se objeta $ 94024 Concepto 434623  COMBINACIONES SOLUVIT N / Se objeta $ 179784 Concepto 199011614  ELEMENTOS TRAZA PEDIATRICO (CU MN F SE ZN) SOLUCION INYECTABLE   /10 ML / Se objeta $ 207684 Concepto 199119586  TRIGLICERIDOS DE CADENA MEDIA Y LARGA EMULSION INYECTABLE  20 %/500 ML / Se objeta $ 236072 Concepto 20814127  AMINOACIDOS NUTRICION PARENTERAL DE NEONATOS A TERMINO/PREMATUROS/INFANTES Y NIÑOS INFUSION IV  10  /no se evidencia valor en listado anexo a contrato vigente ni cotización de inclusión  autorizada por parte de la EPS soporte requerido para la auditoria pertinente según  resolución 3047 anexo técnico No 5 literal B numeral 10 m hb  Se objeta $ 169400 Concepto 505893  OXIGENO MEDICINAL / Se objeta $ 532000 Concepto 505893  OXIGENO MEDICINAL  no  se evidencia adjunto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t>
  </si>
  <si>
    <t>HMGY194569</t>
  </si>
  <si>
    <t>GL-25765434263545</t>
  </si>
  <si>
    <t>Se objeta $ 1377800 Concepto SB12150  CLAVOFLEXIBLEENTITANIO25MMPUNTAREDONDA / Se objeta $ 1377800 Concepto SB12151  CLAVOFLEXIBLEENTITANIO30MMPUNTAREDONDA /no se evidencia factura de compra de material de osteosintesis a casa proveedora,Se objeta $ 2088 Concepto 1518020047  CANULAGUEDELNO2  Se objeta $ 2088 Concepto 1518020048  CANULAGUEDELNO3  Se objeta $ 4551 Concepto 1518020189  MASCARADEOXIGENOPEDIATRICA  Se objeta $ 1998 Concepto 1518020115  EXTENSIONPARAANESTESIA  Se objeta $ 4820 Concepto 1518020317  TUBOENDOTRAQUEALNO65CONBALON 1 Se objeta $ 10361 Concepto 1518020199  MASCARAPARAANESTESIANO2 1 Se objeta $ 10361 Concepto 1518020200  MASCARAPARAANESTESIANO3  insumos incluidos en derechos de sala y materiales de procedimiento quirurgico,Se objeta $ 497700 Concepto 790302  REDUCCIÓN CERRADA DE FRACTURA SIN FIJACIÓN INTERNA DE CÚBITO O RADIO  no se evidencias soporte de proceimiento Paciente con conducta quirurgica desde el inicio,Se objeta $ 59100 Concepto 890701  CONSULTA DE URGENCIAS POR MEDICINA GENERAL  segun motivo de consulta paciente citado para procedimiento</t>
  </si>
  <si>
    <t>HMGY194565</t>
  </si>
  <si>
    <t>GL-25765434263546</t>
  </si>
  <si>
    <t>Se objeta $ 145400 Concepto 839101  LISIS DE ADHERENCIAS DE TENDÓN TENOLISIS  Se objeta $ 145400 Concepto 836001  SUTURA DE MUSCULO O TENDÓN O FASCIA O APONEUROSIS VÍA ABIERTA  Se objeta $ 353300 Concepto 770701  SECUESTRECTOMÍA DRENAJE DESBRIDAMIENTO DE TIBIA O PERONÉ  Se objeta $ 488000 Concepto 780701 PROCEDIMIENTOS INHERENTES A LOS PROCEIMIENTOS PRINCIPALES  INJERTO ÓSEO EN TIBIA O PERONÉ no se evidencia de manera detallada en descripcion en hoja quirurgica,Se objeta $ 152400 Concepto 10M003  INTERNACIÓN COMPLEJIDAD MEDIANA HABITACION TRES CAMAS se reconoce estancia segun gestor hospitalario asi 4 dias de habitacion de 4 o mas camas ,Se objeta $ 16400 Concepto SB00009  PIKKIRSCHNER12MMX230MM /Se objeta $ 77300 Concepto SB00834  TORNCORTICAL35MMX20MMTI / Se objeta $ 81700 Concepto SB13234  TORNILLOESPONJOSO40RT16MM / Se objeta $ 81700 Concepto SB13235  TORNILLOESPONJOSO40RT18MM / Se objeta $ 231900 Concepto SB00830  TORNCORTICAL35MMX12MMTI / Se objeta $ 273500 Concepto SB01986  PLACATERCIODECANADE35MMX6H /Se objeta $ 898800 Concepto SB05770  TORNILLOCANULADODE35X45MMROSCAPARCIAL / no se evidencia factura de compra de  material de  osteosintesis</t>
  </si>
  <si>
    <t>HBOG4079201</t>
  </si>
  <si>
    <t>GL-25765434263555</t>
  </si>
  <si>
    <t>Se objeta $ 111500 Concepto 898201  ESTUDIO DE COLORACIÓN BÁSICA EN ESPÉCIMEN DE RECONOCIMIENTO / No se evidencia soporte de estudio de patologia,Se objeta $ 363731 Concepto 200069591  SUGAMMADEX  (INTRAVENOSO) 100MG/ML EQ A SOLUCION INYECTABLE  200 MG/2 ML /no se evidencia valor en listado anexo a contrato vigente ni cotización de inclusión  autorizada por parte de la EPS soporte requerido para la auditoria pertinente según  resolución 3047 anexo técnico No 5 literal B numeral 10 ,Se objeta $ 601400 Concepto 10A002  INTERNACIÓN COMPLEJIDAD ALTA HABITACION BIPERSONAL /se realiza glosa  de los dias 18 y 19 de diciembre por inoportunidad en realizacion de colangioresonancia,Se objeta $ 84388 Concepto G02I01  INSPIROMETRODEINCENTIVORESPIRATORIO /Dispositivo utilizado en la terapia respiratoria por lo tanto no facturable por estar incluido en la tarifa de esta</t>
  </si>
  <si>
    <t>HBOG4083554</t>
  </si>
  <si>
    <t>GL-25765434263556</t>
  </si>
  <si>
    <t>Se objeta $ 18473 Concepto C18C05  CATETERVENOSODESEGURIDAD2030MM / Se objeta $ 13242 Concepto A10B01  sobrefacturacion EQUIPOBURETA150MLPARAADMINISTRACIONDESOLUCIONES / Se objeta $ 55644 Concepto A07E03  EQUIPOPARABOMBADEINFUSI?N se reconocen (3) de acuerdo a protocolos de recambio /Se objeta $ 514080 Concepto CT309927  AGUJAPARACENTESISPIGTAIL5F15CM / Se objeta $ 160650 Concepto CT5031228  JERINGADOBLEDE200MLPARAINYECTOR /no se evidencia valor en listado anexo a contrato vigente ni cotización de inclusión  autorizada por parte de la EPS soporte requerido para la auditoria pertinente según  resolución 3047 anexo técnico No 5 literal B numeral 10 ,Se objeta $ 338400 Concepto 908873  MYCOBACTERIUM TUBERCULOSIS IDENTIFICACION POR PRUEBAS MOLECULARES (ESPECIFICO) /no se evidencia valor en listado anexo a contrato vigente ni cotización de inclusión  autorizada por parte de la EPS soporte requerido para la auditoria pertinente según  resolución 3047 anexo técnico No 5 literal B numeral 10 ,Se objeta $ 608400 Concepto 861102  DRENAJE DE COLECCIÓN PROFUNDA EN PIEL O TEJIDO CELULAR SUBCUTÁNEO POR INCISIÓN O ASPIRACIÓN / no se evidencia descripcion de procedimiento,Se objeta $ 613800 Concepto 10A002  INTERNACIÓN COMPLEJIDAD ALTA HABITACION BIPERSONAL / Se reconoce estancia segun gestor hospitalario asi 11 dias de habitacion de tres camas Se glosa la diferencia</t>
  </si>
  <si>
    <t>HBOG4084022</t>
  </si>
  <si>
    <t>GL-25765434263558</t>
  </si>
  <si>
    <t>Se objeta $ 156000 Concepto 873501  FLUOROSCOPIA COMO GUÍA PARA PROCEDIMIENTOS / Ya reconocido segun descripcion quirurgica,Se objeta $ 419100 Concepto 10A002  INTERNACIÓN COMPLEJIDAD ALTA HABITACION BIPERSONAL /Se reconoce estancia segun gestor hospitalario asi 9 dias de tres camas,Se objeta $ 74594 Concepto 199689181  ALBUMINA HUMANA NORMAL SOLUCION INYECTABLE  20 %/50 ML /Se reconoce $91790 segun termometro de Precios al  no evidenciarse anexo de medicamentos en contrato vigente,Se objeta $ 84388 Concepto G02I01  INSPIROMETRODEINCENTIVORESPIRATORIO /Dispositivo utilizado en la terapia respiratoria por lo tanto no facturable por estar incluido en la tarifa de esta</t>
  </si>
  <si>
    <t>HBOG4084900</t>
  </si>
  <si>
    <t>GL-25765434263559</t>
  </si>
  <si>
    <t>Se objeta $ 114600 Concepto 890451  INTERCONSULTA POR ESPECIALISTA EN HEMATOLOGÍA / especialidad que realiza el procedimiento No da lugar a cobro,Se objeta $ 59100 Concepto 890701  CONSULTA DE URGENCIAS POR MEDICINA GENERAL /Paciente direccionado de consulta externa de cita de control,Se objeta $ 63000 Concepto 898003  ESTUDIO DE COLORACIÓN BÁSICA EN CITOLOGÍA POR ASPIRACIÓN DE CUALQUIER TEJIDO U ÓRGANO BACAF / Se objeta $ 69300 Concepto 898004  ESTUDIO DE COLORACIÓN BÁSICA DE ASPIRADO DE MÉDULA ÓSEA (MIELOGRAMA) / Se objeta $ 106500 Concepto 898101  ESTUDIO DE COLORACIÓN BÁSICA EN BIOPSIA / Se objeta $ 282600 Concepto 898102  ESTUDIO DE COLORACIÓN HISTOQUÍMICA EN BIOPSIA / Se objeta $ 301300 Concepto 774002  BIOPSIA DE HUESO EN SITIO NO ESPECIFICADO VÍA PERCUTÁNEA / Se objeta $ 386200 Concepto 413101  BIOPSIA POR ASPIRACIÓN DE MÉDULA ÓSEA / Se objeta $ 845300 Concepto 898106  ESTUDIO DE CITOMETRÍA DE FLUJO EN BIOPSIA / Se objeta $ 2121000 Concepto 898103  ESTUDIO DE COLORACIÓN INMUNOHISTOQUÍMICA EN BIOPSIA  se reconocera $192690 segun contrato vigente al momento de anexar soporte para verificacion/No se eviencia soporte de la biopsia realizada y de los estudios patologicos,Se objeta $ 828600 Concepto 908411  CARIOTIPO PARA ESTADOS LEUCÉMICOS /No se evidencia soporte de resultados de laboratorios</t>
  </si>
  <si>
    <t>NHRZ593480</t>
  </si>
  <si>
    <t>GL-25765434263575</t>
  </si>
  <si>
    <t>Se objeta $ 18600 Concepto 890409  INTERCONSULTA POR TRABAJO SOCIAL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$ 290300 Concepto 799702  REDUCCIÓN CERRADA DE LUXOFRACTURA DE CUELLO DE PIE O TOBILLO no se reconoce reduccion de la fractura en el mismo acto que la aplicacion de tutor / Se objeta $ 145400 Concepto 839101  LISIS DE ADHERENCIAS DE TENDÓN TENOLISIS procedimiento inherente al principal / Se objeta $ 471000 Concepto 839101  LISIS DE ADHERENCIAS DE TENDÓN TENOLISIS procedimiento inherente al principal  la sección o liberación de adherencias que se realiza para acceder a un área quirúrgica no es facturable porque dicha sección hace parte de la vía de acceso / Se objeta $ 533700 Concepto 781701  APLICACIÓN DE TUTORES EXTERNOS EN TIBIA O PERONÉ Procedimiento del21/01/2022 se reconoce segun descripcion quirurgica misma via  mismo especialista / Se objeta $ 1645400 Concepto 795602  REDUCCIÓN ABIERTA DE EPÍFISIS SEPARADA DE TIBIA O PERONÉ CON FIJACIÓN / en descripcion quirurgica se evidencia (1) fecha de procedimiento 11/02/2022,Se objeta $ 56400 Concepto 935304  APLICACIÓN O CAMBIO DE YESO PARA INMOVILIZACIÓN EN MIEMBRO INFERIOR (MUSLO PIERNA O TOBILLO) paciente con conducta quirurgica / Se objeta $ 52800 Concepto 869500  CURACIÓN DE LESIÓN EN PIEL O TEJIDO CELULAR SUBCUTÁNEO SOD se reconocen (3) por parte de Clinica de heridas segun soporte</t>
  </si>
  <si>
    <t>NHRZ594763</t>
  </si>
  <si>
    <t>GL-25765434263587</t>
  </si>
  <si>
    <t>Se objeta $ 122700 Concepto 898201  ESTUDIO DE COLORACIÓN BÁSICA EN ESPÉCIMEN DE RECONOCIMIENTO /No se evidencia soporte dee studio de patologia,Se objeta $ 250100 Concepto 541701  LAVADO PERITONEAL TERAPÉUTICO VÍA ABIERTA Procedimiento inherente al principal No facturable,Se objeta $ 38104 Concepto 200130382  REMIFENTANIL VIAL POLVO ESTERIL PARA RECONSTITUIR A SOLUCION INYECTABLE /anestesico no facturable,Se objeta $ 60300 Concepto 890602  CUIDADO (MANEJO) INTRAHOSPITALARIO POR MEDICINA ESPECIALIZADA  paciente con conducta quirurgica</t>
  </si>
  <si>
    <t>NHRZ595081</t>
  </si>
  <si>
    <t>GL-25765434263588</t>
  </si>
  <si>
    <t xml:space="preserve">Se objeta $ 114600 Concepto 890446  INTERCONSULTA POR ESPECIALISTA EN GASTROENTEROLOGÍA /especialidad define conducta y realiza procedimiento,Se objeta $ 167400 Concepto 903839  GASES ARTERIALES (EN REPOSO O EN EJERCICIO) /realizados en la unidad de cuidados iintermedios,Se objeta $ 371000 Concepto 511000  COLANGIOPANCREATOGRAFÍA RETRÓGRADA ENDOSCÓPICA SOD /Incluida en el procedimiento de esfinterrectomia y papilotomia endoscopica,Se objeta $ 42194 Concepto G02I01  INSPIROMETRODEINCENTIVORESPIRATORIO  Dispositivo utilizado en la terapia respiratoria por lo tanto no facturable por estar incluido en la tarifa de esta/ Se objeta $ 378000 Concepto CT4461587  STENTBILIARCONSISTEMAINTRODUCTOR / Se objeta $ 739852 Concepto D01P03  PAPILOTOMOPRECORTE /no se evidencia valor en listado anexo a contrato vigente ni cotización de inclusión  autorizada por parte de la EPS soporte requerido para la auditoria pertinente según  resolución 3047 anexo técnico No 5 literal B numeral 10 </t>
  </si>
  <si>
    <t>NHRZ595467</t>
  </si>
  <si>
    <t>GL-25765434263592</t>
  </si>
  <si>
    <t>Se objeta $ 44400 Concepto 998701  SOPORTE ANESTÉSICO PARA CONSULTA O APOYO DIAGNÓSTICO /No se evidencia soporte de apoyo en historia clinica,Se objeta $ 471000 Concepto 839101  LISIS DE ADHERENCIAS DE TENDÓN TENOLISIS /liberación de adherencias que se realiza para acceder a un área quirúrgica no es facturable porque dicha sección hace parte de la vía de acceso ,Se objeta $ 59100 Concepto 890701  CONSULTA DE URGENCIAS POR MEDICINA GENERAL /Paciente citado para cirugia</t>
  </si>
  <si>
    <t>NHRZ595803</t>
  </si>
  <si>
    <t>GL-25765434263593</t>
  </si>
  <si>
    <t>Se objeta $ 102559 Concepto CT10982183  CIRCUITODESECHABLEPARAVENTILACIONADULTO150CM / Se objeta $ 138915 Concepto CT10982236  CANULANASALALTOFLUJOINTERMEDIOPEDITRICA/ADULTOTALLAS / Se objeta $ 244641 Concepto CT10982174  CIRCUITOADULTODOBLECALENTADOPARAVENTILACIONCOMPATIBLE  se encuentran incluidos en la estancia (Res 5261 de 1994) y está definido como "equipos de ayuda diagnóstica y de complementación terapéutica" monitorieo del paciente en estado critico ,Se objeta $ 228000 Concepto 505893  OXIGENO MEDICINAL / Se objeta $ 1197000 Concepto 505893  OXIGENO MEDICINAL  no se evidencia adjunt la hoja de administración de oxígeno que permita objetivar y correlacionar lo facturado con lo ordenado y lo suministrado al paciente ,Se objeta $ 31800 Concepto 911016  HEMOCLASIFICACIÓN SISTEMA RH ANTÍGENO RH D EN TUBO / Se objeta $ 35400 Concepto 911019  HEMOCLASIFICACIÓN SISTEMA ABO INVERSA HEMOCLASIFICACIÓN SERICA POR MICROTÉCNICA /según Decreto 1571 del 93 Artículo 42 incluido en pruebas de banco de sangre ,Se objeta $ 338400 Concepto 908825 Mycobacterium tuberculosis IDENTIFICACIÓN REACCIÓN EN CADENA DE LA POLIMERASA no se evidencia pertinencia ya que inicialmente se ordeno (1) Mycobacerium  tuberculosis cultivo con resultado Negativo</t>
  </si>
  <si>
    <t>HBOG4090073</t>
  </si>
  <si>
    <t>GL-25765434263597</t>
  </si>
  <si>
    <t>Se objeta $ 175392 Concepto 151804063221  AGUJADEK11MMX100MMDISORTHO / Se objeta $ 1234240 Concepto 151804062954  TORNILLOCORTICALDE2327XVARIASLONGDISORTHO / Se objeta $ 3133670 Concepto 151804063040  PLACAGANCHORADIOVOLAR/DORSALXVARIOSORFDISORTHO /No se evidencia factura de compra de material de osteosintesis</t>
  </si>
  <si>
    <t>HMGY200253</t>
  </si>
  <si>
    <t>GL-25765434263598</t>
  </si>
  <si>
    <t xml:space="preserve">Se objeta $ 145400 Concepto 839101  LISIS DE ADHERENCIAS DE TENDÓN TENOLISIS /La sección o liberación de adherencias que se realiza para acceder a un área quirúrgica no es facturable porque dicha sección hace parte de la vía de acceso,Se objeta $ 405400 Concepto SB01413  TORNBLOQUEOCLAVOFEMURPROXIMALX35MM / Se objeta $ 416000 Concepto SB01421  TORNPRISIONEROCLAVOFEMURPROXIMAL / Se objeta $ 458200 Concepto SB01409  TORNCIERRECLAVOFEMURPROXIMALX0MM / Se objeta $ 840400 Concepto SB01391  TORNCEFALICOFEMURPROXIMALX90MM / Se objeta $ 2836900 Concepto SB01360  CLAVOFEMURPROXIMAL11MMX180MM130? /No se evidencia soporrte de factura de compra de material de osteosintesis,Se objeta $ 72000 Concepto 893812  REGISTRO DE OXIMETRÍA CUTÁNEA  incluidas en estancia/ Se objeta $ 162000 Concepto 911004  ANTICUERPOS IRREGULARES DETECCIÓN (COOMBS INDIRECTO RASTREO ANTICUERPOS IRREGULARES PRUEBA DE ANTI / Se objeta $ 426000 Concepto 911022  PRUEBA CRUZADA MAYOR ERITROCITARIA EN TUBO /según Decreto 1571 del 93 Artículo 42 la Resoluciones 1738 de 1995 y 901 de 1996 emanadas del Ministerio de Salud  incluido en pruebas de banco de sangre ,Se objeta $ 804000 Concepto 912002  TRANSFUSIÓN DE LA UNIDAD DE GLÓBULOS ROJOS O ERITROCITOS / Se objeta $ 3003000 Concepto 911106  PROCESAMIENTO DE LA UNIDAD DE GLÓBULOS ROJOS ESTÁNDAR /No se evidencia hoja de control transfusional con sus respectivas especificaciones  en numero de bolsa  unidades  sello de calidad ya que  todos los prestadores deben garantizar la coincidencia de lo ordenado lo aplicado  y lo facturado </t>
  </si>
  <si>
    <t>FEHF264830</t>
  </si>
  <si>
    <t>GL-25765434263599</t>
  </si>
  <si>
    <t>Se objeta $ 101600 Concepto 873210  RADIOGRAFÍA DE MANO / Se reconoce (1) rx soportado de pie,Se objeta $ 33620 Concepto NCX0001006  PINKIRSCHNER080910121141518MMX200X230MM / Se objeta $ 82129 Concepto NCX0002147  TORNILLOESPONJOSOBP40MMRPX12X14X16X18X20X22X24X26X28X / Se objeta $ 111360 Concepto NCX004237  PINKIRSCHNERPUNTAROSCA10MM12MMX200MM / Se objeta $ 194198 Concepto NCX0001847  TORCORTICAL35MMX12X14X16X18X20X22X24X26X28X30X32X34X36 / Se objeta $ 209676 Concepto NCX0003188  PLACA1/3DECA?ADE07X8X9X10H / Se objeta $ 229856 Concepto NCX0001865  TORCORTICALCA35MMX16X18X20X22X24X26X28X30X32X34X36X3 / No se evidencia factura de material emitida por la casa proveedora</t>
  </si>
  <si>
    <t>HMGY206660</t>
  </si>
  <si>
    <t>GL-25765434263600</t>
  </si>
  <si>
    <t xml:space="preserve">Se objeta $ 158320 Concepto 199952971  HEPARINA (5000UI/ML) EQ A SOLUCION INYECTABLE  25000 UI/5 ML / Se objeta $ 35842 Concepto 2240305  INSULINA LISPRO RECOMBINANTE VIAL SOLUCION INYECTABLE  100 UI/ML/10 ML / Se objeta $ 18471 Concepto 199478371  ENOXAPARINA SOLUCION INYECTABLE  40 MG/04 ML / Se objeta $ 27678 Concepto 200663943  CEFTRIAXONA VIAL POLVO ESTERIL PARA RECONSTITUIR A SOLUCION INYECTABLE / Se reconocen segun anexo de medicamentos en contrato vigente,Se objeta $ 198100 Concepto 903066  PÉPTIDO ATRIAL NATRIURÉTICO BNP PÉPTIDO CEREBRAL NATRIURÉTICO /No se evidencia valor en listado anexo a contrato vigente ni cotización de inclusión  autorizada por parte de la EPS soporte requerido para la auditoria pertinente según  resolución 3047 anexo técnico No 5 literal B numeral 10 </t>
  </si>
  <si>
    <t>HMGY207332</t>
  </si>
  <si>
    <t>GL-25765434263607</t>
  </si>
  <si>
    <t>Se objeta $ 9592 Concepto 1999176219  FLUCONAZOL 200MG/100ML EQ A SOLUCION INYECTABLE  2 MG/ML / Se objeta $ 19887 Concepto 199616631  CEFAZOLINA POLVO PARA RECONSTITUIR 1 G / Se objeta $ 13173 Concepto 200764887  INSULINA GLARGINA 1 ML SOLUCION INYECTABLE / Se objeta $ 10824 Concepto 200365123  AMPICILINA/SULBACTAM (CON VIAFLEX) POLVO PARA RECONSTITUIR A SOL INY  15 G / Se objeta $ 55413 Concepto 199478371  ENOXAPARINA SOLUCION INYECTABLE  40 MG/04 ML / Se objeta $ 119592 Concepto 199421501  MEROPENEM POLVO PARA RECONSTITUIR  1000 MG / Se objeta $ 178245 Concepto 200680561  COLISTIMETATO POLIMIXINA B 150MG VIAL PORLVO PARA RECONSTITUIR /Se reconocen segun tarifa contrato vigente</t>
  </si>
  <si>
    <t>HBOG4091439</t>
  </si>
  <si>
    <t>GL-25765434263608</t>
  </si>
  <si>
    <t>Se objeta $ 122700 Concepto 898201  ESTUDIO DE COLORACIÓN BÁSICA EN ESPÉCIMEN DE RECONOCIMIENTO /No se evidencia soporte de estudio de patologia,Se objeta $ 195900 Concepto 10A002  INTERNACIÓN COMPLEJIDAD ALTA HABITACION BIPERSONAL /Se reconoce estancia segun gestor hospitalario asi 5 dias de habitacion de tres camas,Se objeta $ 369392 Concepto CT1029767  CELULOSAOXIDADAREGENERADA76CMX102CM /no se evidencia valor en listado anexo a contrato vigente ni cotización de inclusión  autorizada por parte de la EPS soporte requerido para la auditoria pertinente según  resolución 3047 anexo técnico No 5 literal B numeral 10,Se objeta $ 44400 Concepto 998701  SOPORTE ANESTÉSICO PARA CONSULTA O APOYO DIAGNÓSTICO /No se evidencia soporte que justifique el uso de soporte anestesico</t>
  </si>
  <si>
    <t>FEHF263615</t>
  </si>
  <si>
    <t>GL-25765434263612</t>
  </si>
  <si>
    <t>SALAMINA</t>
  </si>
  <si>
    <t xml:space="preserve">Se objeta $ 1494000 Concepto 107M01  INTERNACIÓN EN UNIDAD DE CUIDADO INTERMEDIO ADULTO /Se glosan 3 dias de Intermedio segun evoluciones medicas por no  pertinente al no cumplir con criterios paciente sin requerimiento de soporte vasopresor sin soporte ventilario en adecuado patron respiratorio y neurologico </t>
  </si>
  <si>
    <t>HMGY232648</t>
  </si>
  <si>
    <t>GL-25765434263790</t>
  </si>
  <si>
    <t>Se objeta $ 120600 Concepto 890602  CUIDADO (MANEJO) INTRAHOSPITALARIO POR MEDICINA ESPECIALIZADA / paciente con conducta quirurgica,Se objeta $ 290300 Concepto 770301  SECUESTRECTOMÍA DRENAJE DESBRIDAMIENTO DE RADIO O CÚBITO  procedimiento complementario e inherente al principal/Se objeta $ 290300 Concepto 798302  REDUCCIÓN DE LUXACIÓN RADIOCUBITAL VÍA ABIERTA  / Se objeta $ 435150 Concepto 793307  REDUCCIÓN ABIERTA DE FRACTURA EN DIÁFISIS DE CÚBITO Y RADIO CON FIJACIÓN INTERNA  cuando se practique la reducción de una fractura con material de osteosíntesis y/o tutores externos no da lugar a facturar los servicios correspondientes a la reducción de la fractura/ Se objeta $ 497700 Concepto 790302  REDUCCIÓN CERRADA DE FRACTURA SIN FIJACIÓN INTERNA DE CÚBITO O RADIO / procedimiento fallido es llevada a salas de cirugia,Se objeta $ 32800 Concepto SB00009  PIKKIRSCHNER12MMX230MM / Se objeta $ 32800 Concepto SB00010  PINKIRSCHNER15MMX230MM / Se objeta $ 305300 Concepto SB09365  TORNILLOCORTICALHD7DE2514MM / Se objeta $ 567700 Concepto SB09376  TORNILLOBLOQUEADOHD7DE2514MM / Se objeta $ 1135400 Concepto SB09375  TORNILLOBLOQUEADOHD7DE2512MM / Se objeta $ 1753800 Concepto SB09378  TORNILLOBLOQUEADOHD7DE2518MM / Se objeta $ 2365300 Concepto SB07149  PLACADERADIOVOLARLCPANGVARIABLEX2ORIFIZQ / no se evidecnai soporte de factura de maerial de osteosintesis</t>
  </si>
  <si>
    <t>HMGY230115</t>
  </si>
  <si>
    <t>GL-25765434263791</t>
  </si>
  <si>
    <t xml:space="preserve">Se objeta $ 24628 Concepto 199478371  ENOXAPARINA SOLUCION INYECTABLE  40 MG/04 ML / Se objeta $ 131120 Concepto 199504531  ENOXAPARINA SOLUCION INYECTABLE  60 MG/06 ML / se reconoce segun tarifa contrato vigente,Se objeta $ 26186 Concepto 1518020153  INCENTIVORESPIRATORIO /Dispositivo utilizado en la terapia respiratoria por lo tanto no facturable por estar incluido en la tarifa de esta,Se objeta $ 360000 Concepto 893812  REGISTRO DE OXIMETRÍA CUTÁNEA / incluido en estancia,Se objeta $ 422900 Concepto 895001  MONITOREO ELECTROCARDIOGRÁFICO CONTINUO (HOLTER) / No se evidencia soporte de ayuda diagnostica </t>
  </si>
  <si>
    <t>HMGY230570</t>
  </si>
  <si>
    <t>GL-25765434263792</t>
  </si>
  <si>
    <t>Se objeta $ 145400 Concepto 836001  SUTURA DE MUSCULO O TENDÓN O FASCIA O APONEUROSIS VÍA ABIERTA  En los procedimientos quirúrgicos las suturas simples en partes blandas concomitantes con lesiones mayores se consideran parte integrante del tratamientoquirúrgico de la lesión mayor según lo establecido en el artículo 85 por lo tanto estas no serán facturables/ Se objeta $ 250100 Concepto 862006  DESBRIDAMIENTO ESCISIONAL MENOR DEL 10% DE SUPERFICIE CORPORAL EN ÁREA GENERAL procedimiento inherente y complementario al principal /Se objeta $ 1331400 Concepto 829125  TENOLISIS EN FLEXORES DE MANO (UNO O MÁS) / Sólo es facturable la sección de adherencias cuando se realiza como único tratamiento quirúrgico La sección o liberación de adherencias que se realiza para acceder a un áreaquirúrgica no es facturable porque dicha sección hace parte de la vía de acceso,Se objeta $ 5700 Concepto 902204  ERITROSEDIMENTACIÓN VELOCIDAD SEDIMENTACIÓN GLOBULAR  VSG MANUAL / no facturable,Se objeta $ 902 Concepto 151802014603  HOJADEBISTURINO15UNIDAD / Se objeta $ 7229 Concepto 1518020027  BLUSAMASPANTALON(PIJAMA)DESECHABLE / no facturables</t>
  </si>
  <si>
    <t>HMGY229980</t>
  </si>
  <si>
    <t>GL-25765434263793</t>
  </si>
  <si>
    <t>Se objeta $ 104669 Concepto 199478371  ENOXAPARINA SOLUCION INYECTABLE  40 MG/04 ML / Se objeta $ 231679 Concepto 200862171  ERTAPENEM POLVO  GRANULOS PARA RECONSTITUIR 1 G / se reconoce segun tarifa contrato vigente,Se objeta $ 144000 Concepto 893812  REGISTRO DE OXIMETRÍA CUTÁNEA  incluidos en estancia,Se objeta $ 861900 Concepto 10M003  INTERNACIÓN COMPLEJIDAD MEDIANA HABITACION TRES CAMAS /Se reconoce estancia segun gestor hospitalario asi 17 dias de habitacion de 4 o mas camas Paciente ingresa a la Ips 1029 pm con orden de hiospitalizar a las 555 am</t>
  </si>
  <si>
    <t>HMGY226956</t>
  </si>
  <si>
    <t>GL-25765434263794</t>
  </si>
  <si>
    <t>Se objeta $ 13060 Concepto 1992256610  OMEPRAZOL INFUSION IV POLVO LIOFILIZADO PARA RECONSTITUIR A SOL INY  40 MG / Se objeta $ 8381 Concepto 199501594  NITROGLICERINA (05%) SOLUCION INYECTABLE  50 MG/10 ML / Se objeta $ 158149 Concepto 199321701  TENECTEPLASA FRASCO VIAL POLVO LIOFILIZADO PARA RECONSTITUIR A SOLUCION INYECTABLE / se reconocen medicamentos segun tarifa contrato vigente,Se objeta $ 22820 Concepto 154041711  EQUIPOPARABOMBADEINFUSI?NCLAROREFHKMISP/A1I1C / se reconoce (1) segun evoluciones de enfermeria,Se objeta $ 414150 Concepto 602T02  TRASLADO ASISTENCIAL MEDICALIZADO TERRESTRE SECUNDARIO /No se eviencia firma y sello de medico que realiza el traslado en hoja de ambulancia No se evidencia cantidad de kilometros en hoja de traslado Se reconocera segun tarifa en contrato vigente</t>
  </si>
  <si>
    <t>HMGY231539</t>
  </si>
  <si>
    <t>GL-25765434263795</t>
  </si>
  <si>
    <t>Se objeta $ 122700 Concepto 898201  ESTUDIO DE COLORACIÓN BÁSICA EN ESPÉCIMEN DE RECONOCIMIENTO / No se evidencia soporte de estudio de patologia,Se objeta $ 126000 Concepto 960200  INSERCIÓN DE VÍA AÉREA OROFARÍNGEA SOD /por cuanto es un procedimiento propio de la internación en unidad de cuidados intensivos intermedios o en área quirúrgica para garantizar el suministro adecuado de líquidos nutrición medicamentos etc por lo que no se debe cobrar en forma adicional Además se debe tener en cuenta que la exploración de vena subclavia no es facturable concomitante con la implantación de catéter venoso subclavio o femoral en razón que esta exploración se hace en el mismo acto de implantación de catéter para su colocación El procedimiento de implantación de catéter es integral y en el mismo necesariamente se debe explora el área quirúrgica para visualizar  el vaso que se va a incidir para la realización del procedimiento,Se objeta $ 162900 Concepto 602T02  TRASLADO ASISTENCIAL MEDICALIZADO TERRESTRE SECUNDARIO / No se eviencia en hoja de tradlado de ambulancia la cantidad de kilometros  Se reconocera tarifa en contrato vigente,Se objeta $ 2088 Concepto 1518020048  CANULAGUEDELNO3 / Se objeta $ 2088 Concepto 1518020049  CANULAGUEDELNO4 / Se objeta $ 4820 Concepto 1518020319  TUBOENDOTRAQUEALNO75CONBALON / Se objeta $ 4820 Concepto 1518020320  TUBOENDOTRAQUEALNO80CONBALON / Se objeta $ 5418 Concepto 1518020183  LLAVEDETRESVIAS / Se objeta $ 10361 Concepto 1518020202  MASCARAPARAANESTESIANO5 / Se objeta $ 11888 Concepto 1518020181  LAPIZDESECHABLEPARAELECTROBISTURI / Se objeta $ 14458 Concepto 1518020027  BLUSAMASPANTALON(PIJAMA)DESECHABLE / Se objeta $ 17993 Concepto 1518020223  PLACAPARAELECTROBISTURI / Se objeta $ 65900 Concepto 1518020456  SPONGOSTANSTANDARD / INSUMOS INCLUIDOS EN DERECHOS DE SALA Y MATERIALES DE LOS PROCEDIMIENTOS QUIRURGICOS,Se objeta $ 290300 Concepto 467001  ENTERORRAFIA VÍA ABIERTA  se reconoce la ANASTOMOSIS COMO CIRUGIA  de mayor valor  ya que s un perocedimiento inherente y complementario al principal/ Se objeta $ 201600 Concepto 340401  TORACOSTOMÍA CERRADA PARA DRENAJE / se reconocece todo el procedimiento como igual especialista diferente via,Se objeta $ 32400 Concepto 200264461  KETAMINA CLORHIDRATO (EQ A 500MG/10ML) SOLUCION INYECTABLE  50 MG/ML/10 ML  ANESTESICO NO FACTURABLE/ Se objeta $ 47496 Concepto 199952971  HEPARINA (5000UI/ML) EQ A SOLUCION INYECTABLE  25000 UI/5 ML / SE RECONOCE SEGUN TARIFA CONTRATO VIGENTE</t>
  </si>
  <si>
    <t>HBOG4096437</t>
  </si>
  <si>
    <t>GL-25765434263796</t>
  </si>
  <si>
    <t>Se objeta $ 257994 Concepto 199689181  ALBUMINA HUMANA NORMAL SOLUCION INYECTABLE  20 %/50 ML /Nos e evidencia soporrte de aplicacion en registro de medicamentos,Se objeta $ 31800 Concepto 911016  HEMOCLASIFICACIÓN SISTEMA RH ANTÍGENO RH D EN TUBO / Se objeta $ 35400 Concepto 911019  HEMOCLASIFICACIÓN SISTEMA ABO INVERSA HEMOCLASIFICACIÓN SERICA POR MICROTÉCNICA / Se objeta $ 40500 Concepto 911003  ANTICUERPOS IRREGULARES DETECCIÓN (COOMBS INDIRECTO RASTREO ANTICUERPOS IRREGULARES PRUEBA DE ANTI /No se evidencis soporte de laboratorios de banco de sangre o solicitud de reserva de sangre,Se objeta $ 4957800 Concepto 815103  REEMPLAZO PROTÉSICO TOTAL PRIMARIO SIMPLE DE CADERA /no se evidencia valor en listado anexo a contrato vigente ni cotización de inclusión  autorizada por parte de la EPS soporte requerido para la auditoria pertinente según  resolución 3047 anexo técnico No 5 literal B numeral 10  Se reconoce segun tarifa contrato vigente SOAT10%</t>
  </si>
  <si>
    <t>HBOG4059010</t>
  </si>
  <si>
    <t>GL-25765434273309</t>
  </si>
  <si>
    <t xml:space="preserve">Se objeta $12671000 Concepto 317511  LARINGOTRAQUEOESOFAGOPLASTIA SIN CONTRATO ENTRE LAS PARTES TARIFA FACTURADA NO TIENE VISTO BUENO O APROBACION POR LA EPS SE LIQUIDA Y SE RECONCOE SOAT VIGENTE POR ENDE LOS MATERIALES TAMBIEN  INCLUYEN DENTRO DEL GRUPO QX CODIGO 317511 QUEDAN GLOSADOS ,Se objeta $161500 Concepto 151804102729  ALQUILERMOTOREINSTRUMENTALTIROPLASTIAMEDINISTROS SE GLOSA POR MAYOR VALOR COBRADO DE ACUERDO CON LA FACTURA DE COMPRA  ,Se objeta $321000 Concepto 397201  EXPLORACIÓN DE ARTERIAS EN CUERO CABELLUDO Y CARA  Se objeta $321000 Concepto 397204  EXPLORACIÓN DE VENAS EN CUERO CABELLUDO Y CARA  No facturable son las vías de acceso y/o abordaje y estas son inherentes al procedimiento Se objeta $550100 Concepto 867202  COLGAJO LOCAL DE PIEL COMPUESTO DE VECINDAD ENTRE DOS A CINCO CENTÍMETROS CUADRADOS  Se objeta $1100200 Concepto 867203  COLGAJO LOCAL DE PIEL COMPUESTO DE VECINDAD ENTRE CINCO A DIEZ CENTÍMETROS CUADRADOS  Se objeta $2236000 Concepto 867106  COLGAJO LIBRE COMPUESTO CON TÉCNICA MICROVASCULARNo son facturables  colgajos que refiere están levantando y pinzando no son colgajos de piel para recubrir No se evidencia en lo soportado en la descripcion qx que sean para cubrir glosa para ser conciliada con Medico Auditor ,Se objeta $376 Concepto B29C02  CUCHILLAPARABISTURI15 DE ACUERDO CON LA GLOSA GENERADA POR EL PROCEDIMIENTO QUE SE RECONOCE AL 100% CODIGO 317511 E INCLUYE MATERIALES SE OBJETA INSUMOS NO FACTURABLES INCLUIDOS EN EL VALOR YA RECONOCIDO  Se objeta $385 Concepto B30C03  CUCHILLAPARABISTURI23 DE ACUERDO CON LA GLOSA GENERADA POR EL PROCEDIMIENTO QUE SE RECONOCE AL 100% CODIGO 317511 E INCLUYE MATERIALES SE OBJETA INSUMOS NO FACTURABLES INCLUIDOS EN EL VALOR YA RECONOCIDO  Se objeta $490 Concepto E04N03  SONDANELATON12FR DE ACUERDO CON LA GLOSA GENERADA POR EL PROCEDIMIENTO QUE SE RECONOCE AL 100% CODIGO 317511 E INCLUYE MATERIALES SE OBJETA INSUMOS NO FACTURABLES INCLUIDOS EN EL VALOR YA RECONOCIDO  Se objeta $666 Concepto A04L01  LLAVEDETRESVIAS DE ACUERDO CON LA GLOSA GENERADA POR EL PROCEDIMIENTO QUE SE RECONOCE AL 100% CODIGO 317511 E INCLUYE MATERIALES SE OBJETA INSUMOS NO FACTURABLES INCLUIDOS EN EL VALOR YA RECONOCIDO  Se objeta $822 Concepto D01E01  ELECTRODOELECROCARDIOGRAMAADULTO DE ACUERDO CON LA GLOSA GENERADA POR EL PROCEDIMIENTO QUE SE RECONOCE AL 100% CODIGO 317511 E INCLUYE MATERIALES SE OBJETA INSUMOS NO FACTURABLES INCLUIDOS EN EL VALOR YA RECONOCIDO  Se objeta $4414 Concepto A10B01  EQUIPOBURETA150MLPARAADMINISTRACIONDESOLUCIONES DE ACUERDO CON LA GLOSA GENERADA POR EL PROCEDIMIENTO QUE SE RECONOCE AL 100% CODIGO 317511 E INCLUYE MATERIALES SE OBJETA INSUMOS NO FACTURABLES INCLUIDOS EN EL VALOR YA RECONOCIDO  Se objeta $4860 Concepto G02M23  POLIPROPILENO3/0AGUJACORTANTE3/8CIRCULO24MM45CM DE ACUERDO CON LA GLOSA GENERADA POR EL PROCEDIMIENTO QUE SE RECONOCE AL 100% CODIGO 317511 E INCLUYE MATERIALES SE OBJETA INSUMOS NO FACTURABLES INCLUIDOS EN EL VALOR YA RECONOCIDO  Se objeta $10492 Concepto E01U05  SISTEMADESUCCIONDESECHABLECONVALVULADE20MLCONGEL DE ACUERDO CON LA GLOSA GENERADA POR EL PROCEDIMIENTO QUE SE RECONOCE AL 100% CODIGO 317511 E INCLUYE MATERIALES SE OBJETA INSUMOS NO FACTURABLES INCLUIDOS EN EL VALOR YA RECONOCIDO  Se objeta $10529 Concepto C02S04  POLIGLACTINAANTIBACTERIAL3/0AGUJAREDONDA1/2CIRCULO26M DE ACUERDO CON LA GLOSA GENERADA POR EL PROCEDIMIENTO QUE SE RECONOCE AL 100% CODIGO 317511 E INCLUYE MATERIALES SE OBJETA INSUMOS NO FACTURABLES INCLUIDOS EN EL VALOR YA RECONOCIDO  Se objeta $18548 Concepto A07E03  EQUIPOPARABOMBADEINFUSI?N DE ACUERDO CON LA GLOSA GENERADA POR EL PROCEDIMIENTO QUE SE RECONOCE AL 100% CODIGO 317511 E INCLUYE MATERIALES SE OBJETA INSUMOS NO FACTURABLES INCLUIDOS EN EL VALOR YA RECONOCIDO  </t>
  </si>
  <si>
    <t>HBOG4059261</t>
  </si>
  <si>
    <t>GL-25765434273310</t>
  </si>
  <si>
    <t xml:space="preserve">Se objeta $116100 Concepto 10A004  INTERNACIÓN COMPLEJIDAD ALTA CUATRO O MÁS CAMAS SE OBJETA DIFERENCIA DEL DIA DE ESTANCIA 29/08/2021 PARÁGRAFO 2 Cuando la permanencia en la sala de observación de urgencias sea inferior a seis(6)  horas se reconocerán los valores señalados en el numeral  9  del presente Artículo ,Se objeta $7104 Concepto A01J02  JERINGADESECHABLE10MLCONAGUJA21X11/2LUERLOCKEMBOLO NO FACTURABLE HACEN PARTE INTEGRAL D LA ATENCION INCLUIDO EN EL VALOR DE LA ESTANCIA </t>
  </si>
  <si>
    <t>NHRZ559755</t>
  </si>
  <si>
    <t>GL-25765434273311</t>
  </si>
  <si>
    <t xml:space="preserve">Se objeta $2776800 Concepto 891901  MONITORIZACIÓN ELECTROENCEFALOGRAFICA POR VIDEO Y RADIO SE GLOSA POR MAYOR VALOR COBRADO VALOR FACTURADO NO TIENE APROBACION POR LA EPS SIN CONTRATO ENTRE LAS PARTES SE LIQUIDA SEGUN MANUAL TARIFARIO SOAT VIGENTE CUENTA SIN SOPORTE DE COMPROBANTE DE USUARIO Corresponde a la confirmación de prestación efectiva del servicio por parte del usuario con su firma y/o huella digital (o de quien lo represente) RESOLUCION 3047 DEL 2008 </t>
  </si>
  <si>
    <t>HBOG4058501</t>
  </si>
  <si>
    <t>GL-25765434273312</t>
  </si>
  <si>
    <t xml:space="preserve">Se objeta $14500 Concepto 906039  TREPONEMA PALLIDUM ANTICUERPOS (PRUEBA TREPONEMICA) MANUAL O SEMIAUTOMATIZADA O AUTOMATIZADA  Se objeta $14500 Concepto 907106  UROANÁLISIS  Se objeta $21800 Concepto 903856  NITRÓGENO UREICO  Se objeta $23600 Concepto 901107  COLORACIÓN GRAM Y LECTURA PARA CUALQUIER MUESTRA  Se objeta $26000 Concepto 903895  CREATININA EN SUERO U OTROS FLUIDOS  Se objeta $32100 Concepto 902049  TIEMPO DE TROMBOPLASTINA PARCIAL TTP  Se objeta $33000 Concepto 902045  TIEMPO DE PROTROMBINA TP  Se objeta $45200 Concepto 902210  HEMOGRAMA IV (HEMOGLOBINA HEMATOCRITO RECUENTO DE ERITROCITOS ÍNDICES ERITROCITARIOS LEUCOGRAMA RECU  Se objeta $46100 Concepto 906913  PROTEÍNA C REACTIVA ALTA PRECISIÓN AUTOMATIZADO  Se objeta $53400 Concepto 901217  CULTIVO PARA MICROORGANISMOS EN CUALQUIER MUESTRA DIFERENTE A MÉDULA ÓSEA ORINA Y HECES  Se objeta $59600 Concepto 901236  UROCULTIVO (ANTIBIOGRAMA CONCENTRACIÓN MÍNIMA INHIBITORIA AUTOMATIZADO)  Se objeta $78200 Concepto 906249  VIRUS DE INMUNODEFICIENCIA HUMANA 1 Y 2 ANTICUERPOS  Se objeta $79000 Concepto 906243  RUBEOLA ANTICUERPOS IG M AUTOMATIZADO  Se objeta $166200 Concepto 906129  TOXOPLASMA GONDII ANTICUERPOS IG M AUTOMATIZADO Solicitan ayuda diagnostica pero no se evidencia la interpretacion del resultado que aporte a definir conducta o que guien el manejo medico segun Resolucion 3374/2000 Anexo Tecnico 2 por lo tanto  no cumple con las normas minimas para el manejo medico segun Resolucion 1995/1999 articulo 4 y Resolucion 3047 Anexo Tecnico 5  ,Se objeta $460800 Concepto 877812  PIELOGRAFÍA A TRAVÉS DE TUBO DE NEFROSTOMIA SIN SOPORTE  ,Se objeta $806 Concepto G10E01  EQUIPOEXTENSIONDEANESTESIA NO FACTURABLE INCLUIDO EN EL VALOR DEL PROCEDIMIENTO  ,Se objeta $910500 Concepto 550203  NEFROSTOMÍA VÍA LAPAROSCÓPICA NO SE EVIDENCIA SOPORTE EN HC DE NEGROSTOMIA VIA LAPAROSCOPICA EL SOPORTE ESTA EN VIA PERCUTANEA </t>
  </si>
  <si>
    <t>FEHF194813</t>
  </si>
  <si>
    <t>GL-25765434273313</t>
  </si>
  <si>
    <t xml:space="preserve">Se objeta $111500 Concepto 898201  ESTUDIO DE COLORACIÓN BÁSICA EN ESPÉCIMEN DE RECONOCIMIENTO SIN SOPORTE DE RESULTADO DE PATOLOGIA ,Se objeta $1374000 Concepto 10M002  INTERNACIÓN COMPLEJIDAD MEDIANA HABITACION BIPERSONAL PACIENTE CON DEMORA EN PROGRAMACION DE CX NOTA DEL 08/09/2021 PACIENTE QUIEN  FUE DEVUELTA DE SALAS DE CIRUGIA PÓR POR NO DIPONIBILIDAD DE SALAS PENDIENTE NUEVO LLAMADO PARA COLECISTECTOMIA POR LAPARACOPIA OPERADA EL 15/09/2021 CON EGRESO EL DIA 16/09/2021  ,Se objeta $452400 Concepto MEDIT00003  TIJERAMETZENBAUMMONOPOLAR  Se objeta $672800 Concepto MEDIT00001  KITDE4TROCARES  Se objeta $770496 Concepto 300202169  LIGACLIPEXTRAREFLT300CLIPDELIGADURA  Se objeta $1229600 Concepto MEDIT00004  GRASPERMONOPOLAR  Se objeta $1229600 Concepto MEDIT00005  DISECTORMARYLANDMONOPOLAR  DE ACUERDO CON LA DESCRIPCION QX MEDICO NO DESCRIBE EL USO DEL MATERIAL QX NO SE EVIDENCIA HOJA DE GASTOS TARIFA NO PACTADA PARA LOS INSUMOS FACTURADOS NO S EVIDENCIA TAMPOCO FACTURA DE COMPRA NO SE EVIDENCIA DISCRIMINACION DEL CODIGO FACTURADO COLAP </t>
  </si>
  <si>
    <t>Se levanta glosa por estudio de coloración soportado Se reiteran $2354800 EPS no acepta facturación de instrumental quirurgicoSe reiteran $1374000 por no oportunidad en tiempo quirurgico</t>
  </si>
  <si>
    <t>HMGY143586</t>
  </si>
  <si>
    <t>GL-25765434273314</t>
  </si>
  <si>
    <t xml:space="preserve">Se objeta $3510 Concepto 1518020166  JERINGADESECHABLE20MLC/A21GX11/2 NO FACTURABLE HACE PARTE INTEGRAL DEL SERVICIO INCLUIDO EN EL VALOR DE LA ESTANCIA  Se objeta $102816 Concepto 1518020295D  TAPABOCASDESECHABLESN95ALTAEFICIENCIAUNIDAD NO FACTURABLE HACE PARTE INTEGRAL DEL SERVICIO INCLUIDO EN EL VALOR DE LA ESTANCIA  Se objeta $22500 Concepto 1518020165  JERINGADESECHABLE10MLC/A21GX11/2 NO FACTURABLE HACE PARTE INTEGRAL DEL SERVICIO INCLUIDO EN EL VALOR DE LA ESTANCIA  ,Se objeta $453300 Concepto 10M004  INTERNACIÓN COMPLEJIDAD MEDIANA HABITACION CUATRO O MÁS CAMAS PACIENTE NIVEL 2 NO SE DESCONTO COPAGO  </t>
  </si>
  <si>
    <t xml:space="preserve"> SE ACEPTA EL VALOR DE OBJECION POR EL VALOR DE $ 102816 INSUMOS NO PERTINENTES </t>
  </si>
  <si>
    <t>HMGY134413</t>
  </si>
  <si>
    <t>GL-25765434273315</t>
  </si>
  <si>
    <t xml:space="preserve">Se objeta $109880 Concepto 601T02  TRASLADO ASISTENCIAL BÁSICO TERRESTRE SECUNDARIO SIN SOPORTE DE TRASLADO BITACORA ,Se objeta $1476800 Concepto SB07230  PLACABLOQLCDCP35MMX8ORIF SIN SOPORTE DE FACTURA DE COMPRA PARA VALIDAR VALORES FACTURADOS TARIFA NO PACTADA  Se objeta $1079200 Concepto SB00849  TORNBLOQCORTICALAUTOPER35MMX16MMTI SIN SOPORTE DE FACTURA DE COMPRA PARA VALIDAR VALORES FACTURADOS TARIFA NO PACTADA  COMPROBANTE DE USUARIO ILEGIBLE HIJA DE GASTOS QX ILEGIBLES Se objeta $154600 Concepto SB00832  TORNCORTICAL35MMX16MMTI SIN SOPORTE DE FACTURA DE COMPRA PARA VALIDAR VALORES FACTURADOS TARIFA NO PACTADA  COMPROBANTE DE USUARIO ILEGIBLE HIJA DE GASTOS QX ILEGIBLES ,Se objeta $2004 Concepto 1518020478  ELECTRODODESECHABLEADULTOUNIDAD NO FACTURABLE INCLUIDO EN EL VALOR DE LOS DERECHOS DE SALA  Se objeta $7650 Concepto 1518020165  JERINGADESECHABLE10MLC/A21GX11/2 NO FACTURABLE INCLUIDO EN EL VALOR DE LOS DERECHOS DE SALA  </t>
  </si>
  <si>
    <t xml:space="preserve">SE ANEXA SOPORTE DE FACTURA HC FACTURA MATERIAL OSTEOSINTESIS SOPORTE DE BITACORA AMBULANCIA </t>
  </si>
  <si>
    <t>HMA1662861</t>
  </si>
  <si>
    <t>GL-25765434363142</t>
  </si>
  <si>
    <t>Se objeta el valor de $ 8226   Se aplica glosa por cobro de insumo los cuales no dan lugar a acobro dado que no se evidencia la administracion de medicamentos para su utilizacion en soportreas adjuntos de historia clinica</t>
  </si>
  <si>
    <t>Se levanta glosa por insumos  se trata de paciente de 9 meses de edad con sintomatologia respiratoria sospecha de ovid el cual ordenas laboratorios y los insumos seutilizan por protocolo en niños por si deciden ordenar liquidos endovenosos por no realizar doble puncion al menos</t>
  </si>
  <si>
    <t>HMA1666231</t>
  </si>
  <si>
    <t>GL-25765434363143</t>
  </si>
  <si>
    <t>Se objeta el valor de $ 7129   Se aplica glosa por cobro de insumo los cuales no dan lugar a acobro dado que no se evidencia la administracion de medicamentos para su utilizacion en soportreas adjuntos de historia clinica</t>
  </si>
  <si>
    <t>Se levanta glosa por insumos paciente de 14 años con codigo  quien ingresa y a su valoracion solicitan paraclinicos por lo que se canaliza vena en cuestion de evolucion y evitar como protocolo la doble venopuncion</t>
  </si>
  <si>
    <t>HMA1667753</t>
  </si>
  <si>
    <t>GL-25765434363144</t>
  </si>
  <si>
    <t xml:space="preserve">Se levanta glosa por insumosse trata de paciente de 15 años de edad pop puerperio con sintomatologia dolor bajito el cual indican laboratorios y utilizan cateter iv para descartar alguna infeccion y dejar cateter heparinizado por evitar doble venopuncion al paciente de acuerdo a evolucion del paciente </t>
  </si>
  <si>
    <t>HMGY128388</t>
  </si>
  <si>
    <t>GL-25765434363209</t>
  </si>
  <si>
    <t>Se objeta $ 11424 por cobro no pertinente  Se aplica glosa parcial por cobro no pertinente de insumo no pertinente  Tapabocas dado que no da lugar a cobro</t>
  </si>
  <si>
    <t>SE ACEPTA EL VALOR  DE $ 11424 POR MAYOR VALOR COBRADO</t>
  </si>
  <si>
    <t>HMGY130039</t>
  </si>
  <si>
    <t>GL-25765434363210</t>
  </si>
  <si>
    <t>Se objeta $ 22848 por cobro no pertinente  Se aplica glosa parcial por cobro no pertinente de insumo no pertinente  Tapabocas dado que no da lugar a cobro</t>
  </si>
  <si>
    <t>SE ACEPTA EL VALOR  DE $ 22848 POR MAYOR VALOR COBRADO</t>
  </si>
  <si>
    <t>HMGY118452</t>
  </si>
  <si>
    <t>GL-25765434363216</t>
  </si>
  <si>
    <t>Se objeta $ 96 800  soporte de procedimiento  Se aplica glosa parcial por ausencia de soporte de 898101 del servicio prestado estudio de coloracion  dado que  no se evidencia en soportes adjuntos a la historia clinica</t>
  </si>
  <si>
    <t>SE LEVANTA GLOSA SE ANEXA SOPORTE DE PATOLOGIA</t>
  </si>
  <si>
    <t>HMGY118478</t>
  </si>
  <si>
    <t>GL-25765434363217</t>
  </si>
  <si>
    <t>Se objeta $ 96 800  soporte de procedimiento  Se aplica glosa parcial por ausencia de soporte de 898101 estudio de coloracion  dado que  no se evidencia en soportes adjuntos a la historia clinica</t>
  </si>
  <si>
    <t>HMGY119587</t>
  </si>
  <si>
    <t>GL-25765434363218</t>
  </si>
  <si>
    <t>HMGY121385</t>
  </si>
  <si>
    <t>GL-25765434363219</t>
  </si>
  <si>
    <t>HMGY130041</t>
  </si>
  <si>
    <t>GL-25765434363228</t>
  </si>
  <si>
    <t>Se objeta el valor de $ 16350  Se aplica glosa por falta de  Soporte   de   ayuda   diagnostica (871121) Radiografia de torax ausente o incompleto no se evidencia lectura oficial de medico especialista  radiologo  por  lo  que se   le   descontara   el   (25%)   se reconoce (49050) segun el Decreto 2423 Art 23 paragrafo 1</t>
  </si>
  <si>
    <t>SE LEVANTA GLOSA SE ANEXA SOPORTE</t>
  </si>
  <si>
    <t>HMGY118449</t>
  </si>
  <si>
    <t>GL-25765434363229</t>
  </si>
  <si>
    <t>Se objeta el valor de $ 96800  por concepto de soporte Se aplica glosa por soporte  de  898101 Estudio de cloracion basica en biopsia resultado de ayuda diagnostica y orden o formula medica de l servicio prestado dado que no se evidencia en  soportes adjunto de  historia clinica</t>
  </si>
  <si>
    <t>HOSF164914</t>
  </si>
  <si>
    <t>GL-25765434363241</t>
  </si>
  <si>
    <t>Se objeta el valor de $  46600  Se aplica glosa por falta de  Soporte   de   ayuda   diagnostica Codigo (871010) ausente o incompleto no se evidencia lectura oficial de medico especialista  radiologo  por  lo  que se   le   descontara   el   (25%)   se reconoce (62900)  codigo (871040) ausente o incompleto no se evidencia lectura oficial de medico especialista  radiologo  por  lo  que se   le   descontara   el   (25%)   se reconoce (76800) dde acuerdo con el Decreto 2423 Art 23 paragrafo 1</t>
  </si>
  <si>
    <t xml:space="preserve">Ips  no acepta  objecion  se  anexa  soporte  de  estudios  radiologicos </t>
  </si>
  <si>
    <t>HOSF165664</t>
  </si>
  <si>
    <t>GL-25765434363242</t>
  </si>
  <si>
    <t>Se objeta por el valor de  $ 1256  por medicamentos Se aplica glosa parcial por codigos no correspondientes a los  medicamentos Dexametasona Diclofecnao y Tramadol deben realizarse en  codigos cums para la prestacion del servicio</t>
  </si>
  <si>
    <t>IPS ACEPTA GLOSA MVC</t>
  </si>
  <si>
    <t>HSMP815043</t>
  </si>
  <si>
    <t>GL-25765434363243</t>
  </si>
  <si>
    <t>Se objeta  el valor de  $  52000 por cobro no pertinente  Se aplica glosa parcial por cobro no pertinente de Interconsulta de medicina especializada  dado que se evidencia en soportes adjuntos de historia clinica una interconsulta y se estan cobrando dos ,Se objeta  el valor de  $ 1700   por cobro no pertinente  Se aplica glosa parcial por cobro no pertinente de consulta de urgencias  dado que  el usuario ingresa remitido se reconoce valoracion medico general se glosa la diferencia,Se objeta por el valor de  $162000 por ausencia de soporte Se aplica glosa parcial por ausencia de soporte de  Hoja de traslado o bitacora de traslado y resolucion viegnete para la fecha de prestacion del servicio se evidencia en soportes ajuntos de historia clinica</t>
  </si>
  <si>
    <t>SE LEVANTA GLOSA YA QUE SE ANEXA BITACORA DE TRASLADO PUESTO DE SALUD MACHETA A HOSPITAL CHOCONTA Y RESOLUCION DE TRAIFAS INSTITUCIONALES 2021 COMO SOPORTE DE SU REALIZACION    SE LEVANTA GLOSA YA QUE EL PUESTO DE SALUD MACHETA DONDE SE ATENDIO INICIAL MENTE LA URGENCIA Y EL HOSPITAL DE CHOCONTA FORMAN PARTE DE LA MISMA RED PRESTADORA POR LO TANTO SE UNIFICAN LAS CUENTAS Y SE PROCEDE A FACTURAR 1 CUENTA POR ESO SE COBRA LA CONSULTA DE URGENCIAS   SE LEVANTA GLOSA YA QUE SE ANEXA HISTORIA CLINICA DONDE SE EVIDENCIA LAS  2 INTERCONSULTAS POR ESPECIALISTA LOS DIAS 09/08/2021 A LAS 129 PM Y EL 10/08/2021 A LAS 1102 AM COMO SOPORTE DE SU REALIZACION</t>
  </si>
  <si>
    <t>HSMP806436</t>
  </si>
  <si>
    <t>GL-25765434363253</t>
  </si>
  <si>
    <t>Se objeta $ 672600  concepto de soporte de ayuda diagnostica  Se aplica glosa parcial por ausencia de soporte de del servicio prestado  dado que  no se evidencia en soportes adjuntos a la historia clinica903856  NITRÓGENO UREICO 903895  CREATININA EN SUERO U OTROS FLUIDOS 903437  TROPONINA I CUANTITATIVA  902208  HEMOGRAMA  906913  PROTEÍNA C REACTIVA ALTA 903839  GASES ARTERIALES no  se evidencia en soportes adjuntos para la prestacion correspondiente,Se objeta el valor de $ 12262 Se aplica glosa por falta de  Soporte   de   ayuda   diagnostica (871121) ausente o incompleto no se evidencia lectura oficial de medico especialista  radiologo  por  lo  que se   le   descontara   el   (25%)   se reconoce (36800) de acuerdo con el Decreto 2423 Art 23 paragrafo 1</t>
  </si>
  <si>
    <t xml:space="preserve">SE LEVANTA GLOSA IPS  ANEXA HISTORIA CLINICA CON LA INTERPRETACION DE LOS PARACLINICOS Y LOS RESULTADOS COMO SOPORTE NO IPS ACEPTAYA QUE EL RX SE FACTURO SOAT 2021 PLENO 10% Y SE VUELVE A DESCONTAR EL 25% AL NO LLEVAR LECTURA DEL RADIOLOGO COMO SE EVIDENCIA EN LA FACTURA,Se levanta glosa por el valor de $ 672600 segun respuesta por concepto de soportes Ips adjunta soportes requeridos Se mantien glosa por valor de $ 12262 dado que  no se evidencia lectura oficial de medico especialista  radiologo  por  lo  que se   le   descontara   el   (25%)   se reconoce (26800) de acuerdo con el Decreto 2423 Art 23  </t>
  </si>
  <si>
    <t>HMGY117487</t>
  </si>
  <si>
    <t>GL-25765434373107</t>
  </si>
  <si>
    <t>Se objeta $270 Concepto 1995329642  DICLOFENACO SODICO VIA IM SOLUCION INYECTABLE  75 MG/3 ML Por mayor valor cobrado según tarifas pactadas se reconoce a $ 351 unidad por tal motivo se glosa la diferencia  Se objeta $748 Concepto 199425613  LACTATO DE HARTMAN SOLUCION INYECTABLE  500 ML Por mayor valor cobrado según tarifas pactadas se reconoce a $ 2830 unidad por tal motivo se glosa la diferencia  Se objeta $1337 Concepto 199594023  BUTILESCOPOLAMINA Y ANALGESICOS AMPOLLA DE 5 ML SOLUCION INYECTABLE Por mayor valor cobrado según tarifas pactadas se reconoce a $ 2344 unidad por tal motivo se glosa la diferencia  Se objeta $6530 Concepto 1992256610  OMEPRAZOL INFUSION IV POLVO LIOFILIZADO PARA RECONSTITUIR A SOL INY  40 MG Por mayor valor cobrado según tarifas pactadas se reconoce a $ 3854 unidad por tal motivo se glosa la diferencia</t>
  </si>
  <si>
    <t>HMGY118051</t>
  </si>
  <si>
    <t>GL-25765434373108</t>
  </si>
  <si>
    <t xml:space="preserve">Se objeta $270 Concepto 1995329642  DICLOFENACO SODICO VIA IM SOLUCION INYECTABLE  75 MG/3 ML Por mayor valor cobrado según tarifas pactadas se reconoce a $351 unidad por tal motivo se glosa la diferencia  Se objeta $15360 Concepto 199142603  MISOPROSTOL TABLETA  200 MCG Por mayor valor cobrado según tarifas pactadas se reconoce a $6233 unidad por tal motivo se glosa la diferencia  </t>
  </si>
  <si>
    <t>HMGY118064</t>
  </si>
  <si>
    <t>GL-25765434373109</t>
  </si>
  <si>
    <t xml:space="preserve">Se objeta $1078 Concepto 199976167  BUTILESCOPOLAMINA AMPOLLA DE 1 ML SOLUCION INYECTABLE Por mayor valor cobrado según tarifas pactadas se reconoce a $1102  unidad por tal motivo se glosa la diferencia  </t>
  </si>
  <si>
    <t>HMGY119172</t>
  </si>
  <si>
    <t>GL-25765434373110</t>
  </si>
  <si>
    <t xml:space="preserve">Se objeta $228 Concepto 200877666  METAMIZOL SODIO AMPOLLA SOLUCION INYECTABLE Por mayor valor cobrado según tarifas pactadas se reconoce a $366 unidad por tal motivo se glosa la diferencia  Se objeta $787 Concepto 200214986  CLORURO DE SODIO SOLUCION INYECTABLE  09 %/100 ML Por mayor valor cobrado según tarifas pactadas se reconoce a $2791 unidad por tal motivo se glosa la diferencia  </t>
  </si>
  <si>
    <t>HMGY119175</t>
  </si>
  <si>
    <t>GL-25765434373111</t>
  </si>
  <si>
    <t xml:space="preserve">Se objeta $152 Concepto 199353035  ACETAMINOFEN TABLETA Ó CÁPSULA  500 MG Por mayor valor cobrado según tarifas pactadas se reconoce a $30 unidad por tal motivo se glosa la diferencia  Se objeta $270 Concepto 1995329642  DICLOFENACO SODICO VIA IM SOLUCION INYECTABLE  75 MG/3 ML Por mayor valor cobrado según tarifas pactadas se reconoce a $351 unidad por tal motivo se glosa la diferencia  </t>
  </si>
  <si>
    <t>HMGY119183</t>
  </si>
  <si>
    <t>GL-25765434373112</t>
  </si>
  <si>
    <t xml:space="preserve">Se objeta $401 Concepto 199295168  PARACETAMOL 100ML JARABE Por mayor valor cobrado según tarifas pactadas se reconoce a $1957 unidad por tal motivo se glosa la diferencia  Se objeta $787 Concepto 200214986  CLORURO DE SODIO SOLUCION INYECTABLE  09 %/100 ML Por mayor valor cobrado según tarifas pactadas se reconoce a $2791 unidad por tal motivo se glosa la diferencia  Se objeta $28128 Concepto 2221552  OXACILINA SODICA POLVO PARA RECONSTITUIR  1 G Por mayor valor cobrado según tarifas pactadas se reconoce a $1482 unidad por tal motivo se glosa la diferencia  </t>
  </si>
  <si>
    <t>HMGY118619</t>
  </si>
  <si>
    <t>GL-25765434373113</t>
  </si>
  <si>
    <t xml:space="preserve">Se objeta $121 Concepto 200016152  TRAMADOL SOLUCION INYECTABLE  50 MG/ML Por mayor valor cobrado según tarifas pactadas se reconoce a $590 unidad por tal motivo se glosa la diferencia  Se objeta $605 Concepto 199976251  DEXAMETASONA SODIO FOSFATO EQ A 4MG/ML/2ML SOLUCION INYECTABLE  8 MG/2 ML Por mayor valor cobrado según tarifas pactadas se reconoce a $408 unidad por tal motivo se glosa la diferencia  </t>
  </si>
  <si>
    <t>HMGY119185</t>
  </si>
  <si>
    <t>GL-25765434373114</t>
  </si>
  <si>
    <t xml:space="preserve">Se objeta $1392 Concepto 200231881  GLUCOSA 100 ML DE SOLUCION SOLUCION INYECTABLE Por mayor valor cobrado según tarifas pactadas se reconoce a $3074 unidad por tal motivo se glosa la diferencia  </t>
  </si>
  <si>
    <t>HMGY119431</t>
  </si>
  <si>
    <t>GL-25765434373115</t>
  </si>
  <si>
    <t xml:space="preserve">Se objeta $164 Concepto 37537  NIFEDIPINO (LIBERACION CONVENCIONAL) CAPSULA  10 MG Por mayor valor cobrado según tarifas pactadas se reconoce a $401 unidad por tal motivo se glosa la diferencia  Se objeta $748 Concepto 199425613  LACTATO DE HARTMAN SOLUCION INYECTABLE  500 ML Por mayor valor cobrado según tarifas pactadas se reconoce a $2830 unidad por tal motivo se glosa la diferencia  Se objeta $2416 Concepto 201025111  AMPICILINA POLVO PARA RECONSTITUIR  1 G Por mayor valor cobrado según tarifas pactadas se reconoce a $1222 unidad por tal motivo se glosa la diferencia  ,Se objeta $319500 Concepto 602T02  TRASLADO ASISTENCIAL MEDICALIZADO TERRESTRE SECUNDARIO Por que se evidencia que no adjuntan soporte de traslado de ambulancia y resolucion 003 del 2021 del ministerio de salud para soportar cobro de la misma ya que no se tienen tarifas pactadas </t>
  </si>
  <si>
    <t>NO SE ACEPTA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t>
  </si>
  <si>
    <t>HMGY119816</t>
  </si>
  <si>
    <t>GL-25765434373116</t>
  </si>
  <si>
    <t xml:space="preserve">Se objeta $371 Concepto 199696243  METOCLOPRAMIDA SOLUCION INYECTABLE  10 MG/2 ML Por mayor valor cobrado según tarifas pactadas se reconoce a $286 unidad por tal motivo se glosa la diferencia  Se objeta $6530 Concepto 1992256610  OMEPRAZOL INFUSION IV POLVO LIOFILIZADO PARA RECONSTITUIR A SOL INY  40 MG Por mayor valor cobrado según tarifas pactadas se reconoce a $3854 unidad por tal motivo se glosa la diferencia  Se objeta $2244 Concepto 199425613  LACTATO DE HARTMAN SOLUCION INYECTABLE  500 ML Por mayor valor cobrado según tarifas pactadas se reconoce a $2830 unidad por tal motivo se glosa la diferencia  </t>
  </si>
  <si>
    <t>HMGY120375</t>
  </si>
  <si>
    <t>GL-25765434373117</t>
  </si>
  <si>
    <t xml:space="preserve">Se objeta $451 Concepto 200365123  AMPICILINA/SULBACTAM (CON VIAFLEX) POLVO PARA RECONSTITUIR A SOL INY  15 G Por mayor valor cobrado según tarifas pactadas se reconoce a $2200 unidad por tal motivo se glosa la diferencia  Se objeta $787 Concepto 200214986  CLORURO DE SODIO SOLUCION INYECTABLE  09 %/100 ML Por mayor valor cobrado según tarifas pactadas se reconoce a $2791 unidad por tal motivo se glosa la diferencia  Se objeta $2244 Concepto 199425613  LACTATO DE HARTMAN SOLUCION INYECTABLE  500 ML Por mayor valor cobrado según tarifas pactadas se reconoce a $2830 unidad por tal motivo se glosa la diferencia </t>
  </si>
  <si>
    <t>HMGY121047</t>
  </si>
  <si>
    <t>GL-25765434373118</t>
  </si>
  <si>
    <t xml:space="preserve">Se objeta $15360 Concepto 199142603  MISOPROSTOL TABLETA  200 MCG Por mayor valor cobrado según tarifas pactadas se reconoce a $6233 unidad por tal motivo se glosa la diferencia  </t>
  </si>
  <si>
    <t>NO SE ACEPTA SE COBRA SEGÚN LA RESOLUCION 055 DEL 2021 ( TARIFA INSTITUCIONAL)</t>
  </si>
  <si>
    <t>HMGY121060</t>
  </si>
  <si>
    <t>GL-25765434373119</t>
  </si>
  <si>
    <t xml:space="preserve">Se objeta $240 Concepto 200253107  NIFEDIPINO (24 HORAS) CAPSULA O TABLETA DE LIBERACIÓN SOSTENIDA  30 MG Por mayor valor cobrado según tarifas pactadas se reconoce a $194 unidad por tal motivo se glosa la diferencia Se objeta $1794 Concepto 1994396113  BETAMETASONA FOSFATO DISODICO SOLUCION INYECTABLE  4 MG/ML/1 ML Por mayor valor cobrado según tarifas pactadas se reconoce a $ 488  unidad por tal motivo se glosa la diferencia Se objeta $7179 Concepto 215782  PENICILINA BENZATINICA POLVO PARA RECONSTITUIR  2400000 UI Por mayor valor cobrado según tarifas pactadas se reconoce a $1792  unidad por tal motivo se glosa la diferencia Se objeta $6468 Concepto 199976167  BUTILESCOPOLAMINA AMPOLLA DE 1 ML SOLUCION INYECTABLE Por mayor valor cobrado según tarifas pactadas se reconoce a $1102 unidad por tal motivo se glosa la diferencia Se objeta $3740 Concepto 199425613  LACTATO DE HARTMAN SOLUCION INYECTABLE  500 ML Por mayor valor cobrado según tarifas pactadas se reconoce a $2830 unidad por tal motivo se glosa la diferencia </t>
  </si>
  <si>
    <t>SE LEVANTA GLOSA FRENTE A LOS MEDICAMENTOS E INSUMOS LA ESE MARIO GAITAN ANEXA RESOLUCION 055 2020  DE MEDICAMENTOS E INSUMOS SOPORTANDO TARIFA FACTURADA DE ACUERDO A LO CONTRATADO EN EL CONTRATO ACTUAL NO SE ENCUENTRA NINGUN ANEXO DE MEDICAMENTOS POR ESTA RAZON SE COBRA LA TARIFA DE LA IPS</t>
  </si>
  <si>
    <t>HMGY121270</t>
  </si>
  <si>
    <t>GL-25765434373120</t>
  </si>
  <si>
    <t xml:space="preserve">Se objeta $270 Concepto 1995329642  DICLOFENACO SODICO VIA IM SOLUCION INYECTABLE  75 MG/3 ML Por mayor valor cobrado según tarifas pactadas se reconoce a $351 unidad por tal motivo se glosa la diferencia  Se objeta $1368 Concepto 200877666  METAMIZOL SODIO AMPOLLA SOLUCION INYECTABLE Por mayor valor cobrado según tarifas pactadas se reconoce a $366 unidad por tal motivo se glosa la diferencia  Se objeta $2361 Concepto 200214986  CLORURO DE SODIO SOLUCION INYECTABLE  09 %/100 ML Por mayor valor cobrado según tarifas pactadas se reconoce a $2791 unidad por tal motivo se glosa la diferencia  </t>
  </si>
  <si>
    <t>HMGY122664</t>
  </si>
  <si>
    <t>GL-25765434373121</t>
  </si>
  <si>
    <t xml:space="preserve">Se objeta $288 Concepto 200877666  METAMIZOL SODIO AMPOLLA SOLUCION INYECTABLE Por mayor valor cobrado según tarifas pactadas se reconoce a $366 unidad por tal motivo se glosa la diferencia  Se objeta $371 Concepto 199696243  METOCLOPRAMIDA SOLUCION INYECTABLE  10 MG/2 ML Por mayor valor cobrado según tarifas pactadas se reconoce a $286 unidad por tal motivo se glosa la diferencia  Se objeta $897 Concepto 1994396113  BETAMETASONA FOSFATO DISODICO SOLUCION INYECTABLE  4 MG/ML/1 ML Por mayor valor cobrado según tarifas pactadas se reconoce a $488 unidad por tal motivo se glosa la diferencia  Se objeta $748 Concepto 199425613  LACTATO DE HARTMAN SOLUCION INYECTABLE  500 ML Por mayor valor cobrado según tarifas pactadas se reconoce a $2830 unidad por tal motivo se glosa la diferencia  ,Se objeta $316500 Concepto 602T02  TRASLADO ASISTENCIAL MEDICALIZADO TERRESTRE SECUNDARIO Por que se evidencia que no adjuntan soporte de traslado de ambulancia y resolucion del ministerio de salud para soportar cobro de la misma ya que no se tienen tarifas pactadas </t>
  </si>
  <si>
    <t>HMGY122669</t>
  </si>
  <si>
    <t>GL-25765434373122</t>
  </si>
  <si>
    <t xml:space="preserve">Se objeta $270 Concepto 1995329642  DICLOFENACO SODICO VIA IM SOLUCION INYECTABLE  75 MG/3 ML Por mayor valor cobrado según tarifas pactadas se reconoce a $351 unidad por tal motivo se glosa la diferencia  Se objeta $121 Concepto 200016152  TRAMADOL SOLUCION INYECTABLE  50 MG/ML Por mayor valor cobrado según tarifas pactadas se reconoce a $590 unidad por tal motivo se glosa la diferencia  Se objeta $228 Concepto 200877666  METAMIZOL SODIO AMPOLLA SOLUCION INYECTABLE Por mayor valor cobrado según tarifas pactadas se reconoce a $366 unidad por tal motivo se glosa la diferencia  Se objeta $3148 Concepto 200214986  CLORURO DE SODIO SOLUCION INYECTABLE  09 %/100 ML Por mayor valor cobrado según tarifas pactadas se reconoce a $2791 unidad por tal motivo se glosa la diferencia  </t>
  </si>
  <si>
    <t>HMGY123214</t>
  </si>
  <si>
    <t>GL-25765434373123</t>
  </si>
  <si>
    <t xml:space="preserve">Se objeta $71 Concepto 2008538320  ATORVASTATINA TABLETA  40 MG Por mayor valor cobrado según tarifas pactadas se reconoce a $345 unidad por tal motivo se glosa la diferencia  Se objeta $105 Concepto 199564681  ACIDO VALPROICO TABLETA Ó CÁPSULA  250 MG Por mayor valor cobrado según tarifas pactadas se reconoce a $174 unidad por tal motivo se glosa la diferencia  Se objeta $371 Concepto 199696243  METOCLOPRAMIDA SOLUCION INYECTABLE  10 MG/2 ML Por mayor valor cobrado según tarifas pactadas se reconoce a $286 unidad por tal motivo se glosa la diferencia  Se objeta $787 Concepto 200214986  CLORURO DE SODIO SOLUCION INYECTABLE  09 %/100 ML Por mayor valor cobrado según tarifas pactadas se reconoce a $2791 unidad por tal motivo se glosa la diferencia  Se objeta $2260 Concepto 201088016  LACOSAMIDA TABLETA O TABLETA RECUBIERTA  100 MG Por mayor valor cobrado según tarifas pactadas se reconoce a $5026 unidad por tal motivo se glosa la diferencia  Se objeta $2133 Concepto 199905881  FENITOINA SODICA SOLUCION INYECTABLE  250 MG/5 ML Por mayor valor cobrado según tarifas pactadas se reconoce a $3462 unidad por tal motivo se glosa la diferencia  </t>
  </si>
  <si>
    <t>HMGY123459</t>
  </si>
  <si>
    <t>GL-25765434373124</t>
  </si>
  <si>
    <t xml:space="preserve">Se objeta $270 Concepto 1995329642  DICLOFENACO SODICO VIA IM SOLUCION INYECTABLE  75 MG/3 ML Por mayor valor cobrado según tarifas pactadas se reconoce a $351 unidad por tal motivo se glosa la diferencia  Se objeta $456 Concepto 200877666  METAMIZOL SODIO AMPOLLA SOLUCION INYECTABLE Por mayor valor cobrado según tarifas pactadas se reconoce a $366 unidad por tal motivo se glosa la diferencia  Se objeta $3148 Concepto 200214986  CLORURO DE SODIO SOLUCION INYECTABLE  09 %/100 ML Por mayor valor cobrado según tarifas pactadas se reconoce a $2791 unidad por tal motivo se glosa la diferencia  </t>
  </si>
  <si>
    <t>HMGY123548</t>
  </si>
  <si>
    <t>GL-25765434373125</t>
  </si>
  <si>
    <t xml:space="preserve">Se objeta $787 Concepto 200214986  CLORURO DE SODIO SOLUCION INYECTABLE  09 %/100 ML Por mayor valor cobrado según tarifas pactadas se reconoce a $2791 unidad por tal motivo se glosa la diferencia  </t>
  </si>
  <si>
    <t>HMGY123550</t>
  </si>
  <si>
    <t>GL-25765434373126</t>
  </si>
  <si>
    <t xml:space="preserve">Se objeta $1382 Concepto 200231881  GLUCOSA 100 ML DE SOLUCION SOLUCION INYECTABLE Por mayor valor cobrado según tarifas pactadas se reconoce a $3074 unidad por tal motivo se glosa la diferencia  </t>
  </si>
  <si>
    <t>HMGY123877</t>
  </si>
  <si>
    <t>GL-25765434373127</t>
  </si>
  <si>
    <t xml:space="preserve">Se objeta $270 Concepto 1995329642  DICLOFENACO SODICO VIA IM SOLUCION INYECTABLE  75 MG/3 ML Por mayor valor cobrado según tarifas pactadas se reconoce a $351 unidad por tal motivo se glosa la diferencia  </t>
  </si>
  <si>
    <t>HMGY124556</t>
  </si>
  <si>
    <t>GL-25765434373128</t>
  </si>
  <si>
    <t xml:space="preserve">Se objeta $270 Concepto 1995329642  DICLOFENACO SODICO VIA IM SOLUCION INYECTABLE  75 MG/3 ML Por mayor valor cobrado según tarifas pactadas se reconoce a $351 unidad por tal motivo se glosa la diferencia   Se objeta $1078 Concepto 199976167  BUTILESCOPOLAMINA AMPOLLA DE 1 ML SOLUCION INYECTABLE Por mayor valor cobrado según tarifas pactadas se reconoce a $1102 unidad por tal motivo se glosa la diferencia   Se objeta $2361 Concepto 200214986  CLORURO DE SODIO SOLUCION INYECTABLE  09 %/100 ML Por mayor valor cobrado según tarifas pactadas se reconoce a $2791 unidad por tal motivo se glosa la diferencia   </t>
  </si>
  <si>
    <t>HMGY124734</t>
  </si>
  <si>
    <t>GL-25765434373129</t>
  </si>
  <si>
    <t xml:space="preserve">Se objeta $1078 Concepto 199976167  BUTILESCOPOLAMINA AMPOLLA DE 1 ML SOLUCION INYECTABLE Por mayor valor cobrado según tarifas pactadas se reconoce a $1102 unidad por tal motivo se glosa la diferencia  </t>
  </si>
  <si>
    <t>HMGY124983</t>
  </si>
  <si>
    <t>GL-25765434373130</t>
  </si>
  <si>
    <t xml:space="preserve">Se objeta $121 Concepto 200016152  TRAMADOL SOLUCION INYECTABLE  50 MG/ML Por mayor valor cobrado según tarifas pactadas se reconoce a $590 unidad por tal motivo se glosa la diferencia  Se objeta $2593 Concepto 201518151  POTASIO GLUCONATO 100 ML SOLUCION ORAL Por mayor valor cobrado según tarifas pactadas se reconoce a $12626 unidad por tal motivo se glosa la diferencia  </t>
  </si>
  <si>
    <t>HMGY125075</t>
  </si>
  <si>
    <t>GL-25765434373131</t>
  </si>
  <si>
    <t xml:space="preserve">Se objeta $228 Concepto 200877666  METAMIZOL SODIO AMPOLLA SOLUCION INYECTABLE Por mayor valor cobrado según tarifas pactadas se reconoce a $366 unidad por tal motivo se glosa la diferencia  Se objeta $352 Concepto 2113635  POTASIO CLORURO AMPOULEPACK DE 10 ML SOLUCION INYECTABLE Por mayor valor cobrado según tarifas pactadas se reconoce a $436 unidad por tal motivo se glosa la diferencia  Se objeta $178 Concepto 199957881  CLORURO DE SODIO SOLUCION INYECTABLE  20 MEQ/ML/10 ML Por mayor valor cobrado según tarifas pactadas se reconoce a $436 unidad por tal motivo se glosa la diferencia  Se objeta $787 Concepto 200214986  CLORURO DE SODIO SOLUCION INYECTABLE  09 %/100 ML Por mayor valor cobrado según tarifas pactadas se reconoce a $2791 unidad por tal motivo se glosa la diferencia  </t>
  </si>
  <si>
    <t>HMGY125511</t>
  </si>
  <si>
    <t>GL-25765434373132</t>
  </si>
  <si>
    <t xml:space="preserve">Se objeta $76 Concepto 199353035  ACETAMINOFEN TABLETA Ó CÁPSULA  500 MG Por mayor valor cobrado según tarifas pactadas se reconoce a $30 unidad por tal motivo se glosa la diferencia   Se objeta $5682 Concepto 199384652  CEFALOTINA FRASCO AMPULA POLVO ESTERIL PARA RECONSTITUIR A SOLUCION INYECTABLE Por mayor valor cobrado según tarifas pactadas se reconoce a $2559 unidad por tal motivo se glosa la diferencia   Se objeta $2992 Concepto 199425613  LACTATO DE HARTMAN SOLUCION INYECTABLE  500 ML Por mayor valor cobrado según tarifas pactadas se reconoce a $2830 unidad por tal motivo se glosa la diferencia   </t>
  </si>
  <si>
    <t>HMGY125683</t>
  </si>
  <si>
    <t>GL-25765434373133</t>
  </si>
  <si>
    <t xml:space="preserve">Se objeta $121 Concepto 200016152  TRAMADOL SOLUCION INYECTABLE  50 MG/ML Por mayor valor cobrado según tarifas pactadas se reconoce a $ unidad por tal motivo se glosa la diferencia $590 </t>
  </si>
  <si>
    <t>HMGY125889</t>
  </si>
  <si>
    <t>GL-25765434373134</t>
  </si>
  <si>
    <t xml:space="preserve">Se objeta $1078 Concepto 199976167  BUTILESCOPOLAMINA AMPOLLA DE 1 ML SOLUCION INYECTABLE Por mayor valor cobrado según tarifas pactadas se reconoce a $1102 unidad por tal motivo se glosa la diferencia  Se objeta $10240 Concepto 199142603  MISOPROSTOL TABLETA  200 MCG Por mayor valor cobrado según tarifas pactadas se reconoce a $6233 unidad por tal motivo se glosa la diferencia  </t>
  </si>
  <si>
    <t>HMGY126611</t>
  </si>
  <si>
    <t>GL-25765434373135</t>
  </si>
  <si>
    <t xml:space="preserve">Se objeta $401 Concepto 199295168  PARACETAMOL 100ML JARABE Por mayor valor cobrado según tarifas pactadas se reconoce a $1957 unidad por tal motivo se glosa la diferencia  </t>
  </si>
  <si>
    <t>HMGY127092</t>
  </si>
  <si>
    <t>GL-25765434373136</t>
  </si>
  <si>
    <t xml:space="preserve">Se objeta $352 Concepto 2113635  POTASIO CLORURO AMPOULEPACK DE 10 ML SOLUCION INYECTABLE Por mayor valor cobrado según tarifas pactadas se reconoce a $436 unidad por tal motivo se glosa la diferencia  Se objeta $178 Concepto 199957881  CLORURO DE SODIO SOLUCION INYECTABLE  20 MEQ/ML/10 ML Por mayor valor cobrado según tarifas pactadas se reconoce a $436 unidad por tal motivo se glosa la diferencia  Se objeta $456 Concepto 200877666  METAMIZOL SODIO AMPOLLA SOLUCION INYECTABLE Por mayor valor cobrado según tarifas pactadas se reconoce a $366 unidad por tal motivo se glosa la diferencia  Se objeta $1263 Concepto 199426919  DEXTROSA EN AD SOLUCION INYECTABLE  5 %/500 ML Por mayor valor cobrado según tarifas pactadas se reconoce a $2892 unidad por tal motivo se glosa la diferencia  </t>
  </si>
  <si>
    <t>HMGY127229</t>
  </si>
  <si>
    <t>GL-25765434373137</t>
  </si>
  <si>
    <t>HMGY127745</t>
  </si>
  <si>
    <t>GL-25765434373138</t>
  </si>
  <si>
    <t xml:space="preserve">Se objeta $5 Concepto 171341  AMLODIPINO BESILATO EQ A AMLODIPINO TABLETA  5 MG Por mayor valor cobrado según tarifas pactadas se reconoce a $22 unidad por tal motivo se glosa la diferencia  Se objeta $16 Concepto 505067  CAPTOPRIL TABLETA  50 MG Por mayor valor cobrado según tarifas pactadas se reconoce a $80 unidad por tal motivo se glosa la diferencia  Se objeta $456 Concepto 200877666  METAMIZOL SODIO AMPOLLA SOLUCION INYECTABLE Por mayor valor cobrado según tarifas pactadas se reconoce a $ 366 unidad por tal motivo se glosa la diferencia  </t>
  </si>
  <si>
    <t>HMGY128396</t>
  </si>
  <si>
    <t>GL-25765434373139</t>
  </si>
  <si>
    <t xml:space="preserve">Se objeta $2393 Concepto 215782  PENICILINA BENZATINICA POLVO PARA RECONSTITUIR  2400000 UI Por mayor valor cobrado según tarifas pactadas se reconoce a $1792 unidad por tal motivo se glosa la diferencia Se objeta $3234 Concepto 199976167  BUTILESCOPOLAMINA AMPOLLA DE 1 ML SOLUCION INYECTABLE Por mayor valor cobrado según tarifas pactadas se reconoce a $1102 unidad por tal motivo se glosa la diferencia Se objeta $6210 Concepto 199034098  FENTANILO CITRATO EQUIV A FENTANILO BASE SOLUCION INYECTABLE  05 MG/10 ML Por mayor valor cobrado según tarifas pactadas se reconoce a $3136 unidad por tal motivo se glosa la diferencia Se objeta $7000 Concepto 199616631  CEFAZOLINA POLVO PARA RECONSTITUIR 1 G Por mayor valor cobrado según tarifas pactadas se reconoce a $1900 unidad por tal motivo se glosa la diferencia Se objeta $3740 Concepto 199425613  LACTATO DE HARTMAN SOLUCION INYECTABLE  500 ML Por mayor valor cobrado según tarifas pactadas se reconoce a $2830 unidad por tal motivo se glosa la diferencia Se objeta $15360 Concepto 199142603  MISOPROSTOL TABLETA  200 MCG Por mayor valor cobrado según tarifas pactadas se reconoce a $6233 unidad por tal motivo se glosa la diferencia </t>
  </si>
  <si>
    <t>HMGY129055</t>
  </si>
  <si>
    <t>GL-25765434373140</t>
  </si>
  <si>
    <t xml:space="preserve">Se objeta $401 Concepto 199295168  PARACETAMOL 100ML JARABE Por mayor valor cobrado según tarifas pactadas se reconoce a $1957 unidad por tal motivo se glosa la diferencia Se objeta $787 Concepto 200214986  CLORURO DE SODIO SOLUCION INYECTABLE  09 %/100 ML Por mayor valor cobrado según tarifas pactadas se reconoce a $2791 unidad por tal motivo se glosa la diferencia Se objeta $1735 Concepto 200016751  SALBUTAMOL INHALADOR ORAL  100 MCG/200 D Por mayor valor cobrado según tarifas pactadas se reconoce a $4992 unidad por tal motivo se glosa la diferencia Se objeta $1769 Concepto 200131301  BECLOMETASONA DIPROPIONATO BUCAL LIQUIDO PARA INHALACION  50 MCG/200 D Por mayor valor cobrado según tarifas pactadas se reconoce a $8615 unidad por tal motivo se glosa la diferencia </t>
  </si>
  <si>
    <t>HMGY129057</t>
  </si>
  <si>
    <t>GL-25765434373141</t>
  </si>
  <si>
    <t xml:space="preserve">Se objeta $401 Concepto 199295168  PARACETAMOL 100ML JARABE Por mayor valor cobrado según tarifas pactadas se reconoce a $1957 unidad por tal motivo se glosa la diferencia Se objeta $1735 Concepto 200016751  SALBUTAMOL INHALADOR ORAL  100 MCG/200 D Por mayor valor cobrado según tarifas pactadas se reconoce a $4992 unidad por tal motivo se glosa la diferencia </t>
  </si>
  <si>
    <t>HMGY129081</t>
  </si>
  <si>
    <t>GL-25765434373142</t>
  </si>
  <si>
    <t xml:space="preserve">Se objeta $38 Concepto 199353035  ACETAMINOFEN TABLETA Ó CÁPSULA  500 MG Por mayor valor cobrado según tarifas pactadas se reconoce a $30 unidad por tal motivo se glosa la diferencia Se objeta $72 Concepto 1996549911  LOSARTAN TABLETA O TABLETA RECUBIERTA  50 MG Por mayor valor cobrado según tarifas pactadas se reconoce a $32 unidad por tal motivo se glosa la diferencia Se objeta $40 Concepto 200253107  NIFEDIPINO (24 HORAS) CAPSULA O TABLETA DE LIBERACIÓN SOSTENIDA  30 MG Por mayor valor cobrado según tarifas pactadas se reconoce a $194 unidad por tal motivo se glosa la diferencia Se objeta $178 Concepto 200677993  FUROSEMIDA SOLUCION INYECTABLE  20 MG/2 ML Por mayor valor cobrado según tarifas pactadas se reconoce a $386 unidad por tal motivo se glosa la diferencia Se objeta $1073 Concepto 372468  ISOSORBIDE DINITRATO TABLETA SUBLINGUAL  5 MG Por mayor valor cobrado según tarifas pactadas se reconoce a $1011 unidad por tal motivo se glosa la diferencia Se objeta $1496 Concepto 199425613  LACTATO DE HARTMAN SOLUCION INYECTABLE  500 ML Por mayor valor cobrado según tarifas pactadas se reconoce a $2830 unidad por tal motivo se glosa la diferencia Se objeta $3148 Concepto 200214986  CLORURO DE SODIO SOLUCION INYECTABLE  09 %/100 ML Por mayor valor cobrado según tarifas pactadas se reconoce a $2791 unidad por tal motivo se glosa la diferencia </t>
  </si>
  <si>
    <t>HMGY129393</t>
  </si>
  <si>
    <t>GL-25765434373143</t>
  </si>
  <si>
    <t xml:space="preserve">Se objeta $228 Concepto 200877666  METAMIZOL SODIO AMPOLLA SOLUCION INYECTABLE Por mayor valor cobrado según tarifas pactadas se reconoce a $366 unidad por tal motivo se glosa la diferencia Se objeta $2091 Concepto 199409971  TOXOIDE TETANICO SOLUCION INYECTABLE  40 UI/05 ML Por mayor valor cobrado según tarifas pactadas se reconoce a $10182 unidad por tal motivo se glosa la diferencia </t>
  </si>
  <si>
    <t>HMGY129406</t>
  </si>
  <si>
    <t>GL-25765434373144</t>
  </si>
  <si>
    <t xml:space="preserve">Se objeta $1056 Concepto 2113635  POTASIO CLORURO AMPOULEPACK DE 10 ML SOLUCION INYECTABLE Por mayor valor cobrado según tarifas pactadas se reconoce a $436 unidad por tal motivo se glosa la diferencia Se objeta $534 Concepto 199957881  CLORURO DE SODIO SOLUCION INYECTABLE  20 MEQ/ML/10 ML Por mayor valor cobrado según tarifas pactadas se reconoce a $436 unidad por tal motivo se glosa la diferencia Se objeta $6530 Concepto 1992256610  OMEPRAZOL INFUSION IV POLVO LIOFILIZADO PARA RECONSTITUIR A SOL INY  40 MG Por mayor valor cobrado según tarifas pactadas se reconoce a $3854 unidad por tal motivo se glosa la diferencia Se objeta $15156 Concepto 199426919  DEXTROSA EN AD SOLUCION INYECTABLE  5 %/500 ML Por mayor valor cobrado según tarifas pactadas se reconoce a $2892 unidad por tal motivo se glosa la diferencia </t>
  </si>
  <si>
    <t>HMGY130576</t>
  </si>
  <si>
    <t>GL-25765434373145</t>
  </si>
  <si>
    <t xml:space="preserve">Se objeta $47 Concepto 199672483  CLOTRIMAZOL OVULO O TABLETA VAGINAL  100 MG Por mayor valor cobrado según tarifas pactadas se reconoce a $230 unidad por tal motivo se glosa la diferencia Se objeta $897 Concepto 1994396113  BETAMETASONA FOSFATO DISODICO SOLUCION INYECTABLE  4 MG/ML/1 ML Por mayor valor cobrado según tarifas pactadas se reconoce a $488 unidad por tal motivo se glosa la diferencia Se objeta $6468 Concepto 199976167  BUTILESCOPOLAMINA AMPOLLA DE 1 ML SOLUCION INYECTABLE Por mayor valor cobrado según tarifas pactadas se reconoce a $1102 unidad por tal motivo se glosa la diferencia Se objeta $7480 Concepto 199425613  LACTATO DE HARTMAN SOLUCION INYECTABLE  500 ML Por mayor valor cobrado según tarifas pactadas se reconoce a $2830 unidad por tal motivo se glosa la diferencia Se objeta $22728 Concepto 199384652  CEFALOTINA FRASCO AMPULA POLVO ESTERIL PARA RECONSTITUIR A SOLUCION INYECTABLE Por mayor valor cobrado según tarifas pactadas se reconoce a $2559 unidad por tal motivo se glosa la diferencia </t>
  </si>
  <si>
    <t>HMGY130591</t>
  </si>
  <si>
    <t>GL-25765434373146</t>
  </si>
  <si>
    <t xml:space="preserve">Se objeta $11520 Concepto 199142603  MISOPROSTOL TABLETA  200 MCG Por mayor valor cobrado según tarifas pactadas se reconoce a $6233 unidad por tal motivo se glosa la diferencia </t>
  </si>
  <si>
    <t>HMGY130611</t>
  </si>
  <si>
    <t>GL-25765434373147</t>
  </si>
  <si>
    <t xml:space="preserve">Se objeta $1597 Concepto 2026044  BENZILPENICILINA VIAL POLVO ESTERIL PARA RECONSTITUIR A SOLUCION INYECTABLE Por mayor valor cobrado según tarifas pactadas se reconoce a $1103 unidad por tal motivo se glosa la diferencia </t>
  </si>
  <si>
    <t>HMGY130654</t>
  </si>
  <si>
    <t>GL-25765434373148</t>
  </si>
  <si>
    <t xml:space="preserve">Se objeta $371 Concepto 199696243  METOCLOPRAMIDA SOLUCION INYECTABLE  10 MG/2 ML Por mayor valor cobrado según tarifas pactadas se reconoce a $286 unidad por tal motivo se glosa la diferencia Se objeta $1337 Concepto 199594023  BUTILESCOPOLAMINA Y ANALGESICOS AMPOLLA DE 5 ML SOLUCION INYECTABLE Por mayor valor cobrado según tarifas pactadas se reconoce a $2344 unidad por tal motivo se glosa la diferencia Se objeta $2992 Concepto 199425613  LACTATO DE HARTMAN SOLUCION INYECTABLE  500 ML Por mayor valor cobrado según tarifas pactadas se reconoce a $2830 unidad por tal motivo se glosa la diferencia </t>
  </si>
  <si>
    <t>HMGY127415</t>
  </si>
  <si>
    <t>GL-25765434373149</t>
  </si>
  <si>
    <t xml:space="preserve">Se objeta $313100 Concepto 602T01  TRASLADO ASISTENCIAL MEDICALIZADO TERRESTRE PRIMARIO Por que se evidencia que no adjuntan soporte de traslado de ambulancia y resolución del ministerio de salud para soportar cobro de la misma ya que no se tienen tarifas pactadas </t>
  </si>
  <si>
    <t>VIOTÁ</t>
  </si>
  <si>
    <t>HSFV893480</t>
  </si>
  <si>
    <t>GL-25765434373153</t>
  </si>
  <si>
    <t xml:space="preserve">Se objeta $56600 Concepto 10B001  INTERNACIÓN COMPLEJIDAD BAJA HABITACIÓN UNIPERSONAL (INCLUYE AISLAMIENTO) Por que el usuario no cuenta con autorizacion para estancia de habitacion individual se reconoce a $133400 por internacion en servicio complejidad baja habitacion de cuatro o mas camas por tal motivo se glosa la diferencia  </t>
  </si>
  <si>
    <t>HBOG4052607</t>
  </si>
  <si>
    <t>GL-25765434373155</t>
  </si>
  <si>
    <t xml:space="preserve">Se objeta $219350 Concepto 681105  BIOPSIA DE ENDOMETRIO Se reconoce el 50% de honorario de cirujano $ 48650 y anestesiologo $ 34500 segun manual tarifario soat procedimiento por misma via por tal motivo se glosa la diferencia  ,Se objeta $73215 Concepto 681201  HISTEROSCOPIA Solo se reconoce el $89485 por un derecho de sala por procedimiento incruento por tal motivo se glosa la diferencia  </t>
  </si>
  <si>
    <t>HBOG4053828</t>
  </si>
  <si>
    <t>GL-25765434373164</t>
  </si>
  <si>
    <t xml:space="preserve">Se objeta $3808 Concepto V06DF207  FORMULAOLIGOMERICAHIPERCALORICAFUNCIONGASTROINTESTINALD Por mayor valor cobrado según nota técnica del ministerio de salud se reconoce a $13646 unidad por tal motivo se glosa la diferencia  </t>
  </si>
  <si>
    <t>HBOG4054368</t>
  </si>
  <si>
    <t>GL-25765434373165</t>
  </si>
  <si>
    <t xml:space="preserve">Se objeta $168546 Concepto 200021541  COMBINACIONES FRASCO VIAL POLVO LIOFILIZADO PARA RECONSTITUIR A SOLUCION INYECTABLE Por mayor valor cobrado según nota técnica del ministerio de salud se reconoce a $329607 unidad por tal motivo se glosa la diferencia  </t>
  </si>
  <si>
    <t>HBOG4061738</t>
  </si>
  <si>
    <t>GL-25765434373181</t>
  </si>
  <si>
    <t xml:space="preserve">Se objeta $44100 Concepto 21006796  ENSURE CLINICAL LÍQUIDO BOTELLA 220 ML Por mayor valor cobrado según nota técnica del ministerio de salud se reconoce a $7331 unidad por tal motivo se glosa la diferencia  </t>
  </si>
  <si>
    <t>HBOG4057794</t>
  </si>
  <si>
    <t>GL-25765434373182</t>
  </si>
  <si>
    <t xml:space="preserve">Se objeta $141520 Concepto 053103  BLOQUEO DE PLEJO LUMBOSACRO Por mayor valor cobrado según tarifas pactadas se reconoce a $ 1179080 por tal motivo se glosa la diferencia  </t>
  </si>
  <si>
    <t>HBOG4058601</t>
  </si>
  <si>
    <t>GL-25765434373183</t>
  </si>
  <si>
    <t xml:space="preserve">Se objeta $104280 Concepto 883109  RESONANCIA MAGNÉTICA DE OIDOS Por mayor valor cobrado según tarifas pactadas se reconoce a $1457820 por tal motivo se glosa la diferencia  </t>
  </si>
  <si>
    <t>HBOG4058872</t>
  </si>
  <si>
    <t>GL-25765434373184</t>
  </si>
  <si>
    <t xml:space="preserve">Se objeta $22720 Concepto 665001  SALPINGECTOMÍA BILATERAL TOTAL POR LAPAROTOMÍA Por mayor valor cobrado según tarifas soat vigente procedimiento igual vía igual especialista (50%) se reconoce honorarios de cirujano $ 122650 honorarios de anestesiologia $ 72250 y ayudantia quirúrgica $ 32300 Se objeta $170301 Concepto 665001  SALPINGECTOMÍA BILATERAL TOTAL POR LAPAROTOMÍA Por mayor valor cobrado según tarifas soat vigente procedimiento bilateral (75% en base al valor reconocido del primer procedimiento bilateral) se reconoce honorarios de cirujano $ 91987 honorarios de anestesiologia $ 54187 y ayudantia quirúrgica $ 24225 </t>
  </si>
  <si>
    <t>HBOG4061369</t>
  </si>
  <si>
    <t>GL-25765434373185</t>
  </si>
  <si>
    <t xml:space="preserve">Se objeta $253200 Concepto 10A001  INTERNACIÓN COMPLEJIDAD ALTA HABITACION UNIPERSONAL (INCLUYE AISLAMIENTO) Por pertinencia medica Gestion Hosptialaria  SE REALIZA ALERTA DE ATENCION NO CONFORME RELACIONADA CON LA SOLICITUD DE ESTANCIA POR PARTE DE LA IPS MAS SIN EMBARGO LA MISMA NO SUPERA LAS 24 HORS POR ENDE SOLO SE RECONOCE SALA DE OBSERVACION URGENCIANO SE REALIZA NINGUNA INTERVENCION DE RELEVANCIA SE GENERA REPORTE A RIESGO POR SER PCTE GESTANTE se reconoce sala de observacion de urgencia a $98100 por tal motivo se glosa la diferencia </t>
  </si>
  <si>
    <t>HBOG4061739</t>
  </si>
  <si>
    <t>GL-25765434373186</t>
  </si>
  <si>
    <t xml:space="preserve">Se objeta $29932 Concepto 860102  BIOPSIA INCISIONAL O ESCISIONAL DE PIEL TEJIDO CELULAR SUBCUTÁNEO O MUCOSA (CON SUTURA) Por mayor valor cobrado según tarifas soat vigente  10% en segundo procedimiento realizado por el mismo cirujano se reconoce honorarios de cirujano grupo 2 $59873 (75%  Art 72) derechos de sala $62920 (50%  Art 49 paragrafo 1) y materiales $46575 (75% Art 55 paragrafo 4) </t>
  </si>
  <si>
    <t>HBOG4062466</t>
  </si>
  <si>
    <t>GL-25765434373187</t>
  </si>
  <si>
    <t xml:space="preserve">Se objeta $21500 Concepto 893805  ESPIROMETRÍA O CURVA DE FLUJO VOLUMEN PRE Y POST BRONCODILATADORES No se reconoce KIT PARA PRUEBA DE FUNCION PULMONAR  insumo incluido en examen </t>
  </si>
  <si>
    <t>HMGY130741</t>
  </si>
  <si>
    <t>GL-25765434373195</t>
  </si>
  <si>
    <t xml:space="preserve">Se objeta $339000 Concepto 602T02  TRASLADO ASISTENCIAL MEDICALIZADO TERRESTRE SECUNDARIO Por que se evidencia que no adjuntan soporte de traslado de ambulancia y resolucion del ministerio de salud para soportar cobro de la misma </t>
  </si>
  <si>
    <t>HMGY132731</t>
  </si>
  <si>
    <t>GL-25765434373196</t>
  </si>
  <si>
    <t xml:space="preserve">Se objeta $426000 Concepto 602T02  TRASLADO ASISTENCIAL MEDICALIZADO TERRESTRE SECUNDARIO Por que se evidencia que no adjuntan soporte de traslado de ambulancia y resolucion del ministerio de salud para soportar cobro de la misma ya que no se tienen tarifas pactadas </t>
  </si>
  <si>
    <t>SE ADJUNTA SOPORTE DE AMBULANCIA</t>
  </si>
  <si>
    <t>HSRT261307</t>
  </si>
  <si>
    <t>GL-25765434373208</t>
  </si>
  <si>
    <t xml:space="preserve">Se objeta $285719 Concepto 601T02  TRASLADO ASISTENCIAL BÁSICO TERRESTRE SECUNDARIO Por que se evidencia que no adjuntan soporte de resolucion del ministerio de salud para soportar cobro de la misma ya que no se tienen tarifas pactadas </t>
  </si>
  <si>
    <t>HMGY141432</t>
  </si>
  <si>
    <t>GL-25765434373213</t>
  </si>
  <si>
    <t xml:space="preserve">Se objeta $176370 Concepto 441302  ESOFAGOGASTRODUODENOSCOPIA EGD CON O SIN BIOPSIA por mayor valor cobrado ya que es un procedimiento endoscopico realizado en el mismo acto por ende se reconoce según manual tarifario SOAT hon cx (75%) $157005  Hon anestesiologo (75%) $46575  Derechos de sala procedimienyo incruento (50%) $92800  materiales procedimientos endoscopicos (75%) $47250 Por tal motivo se glosa la diferencia ,Se objeta $193600 Concepto 898101  ESTUDIO DE COLORACIÓN BÁSICA EN BIOPSIA No se evidencia lectura en soportes adjuntos </t>
  </si>
  <si>
    <t>SE LEVANTA GLOSA SE ANEXA SOPORTE Y SE VERIFICA EL VALOR DEL PROCEDIMIENTO Y ESTA COBRADO A TARIFA SOAT 10 Y APLICANDO EL ART 75 DEL DEC 2423 DEL 96</t>
  </si>
  <si>
    <t>HMGY142042</t>
  </si>
  <si>
    <t>GL-25765434373214</t>
  </si>
  <si>
    <t xml:space="preserve">Se objeta $1282 Concepto 3001000789  GASAPRECORTADAESTERIL3CMX3CMPAQUETEX5UNIDADES insumo no facturable incluido en derecho de sala menos a grupo 13 manual soat </t>
  </si>
  <si>
    <t xml:space="preserve">SE ACEPTA EL VALOR DE $ 1282 POR MAYOR VALOR COBRADO </t>
  </si>
  <si>
    <t>HMGY142312</t>
  </si>
  <si>
    <t>GL-25765434373215</t>
  </si>
  <si>
    <t xml:space="preserve">Se objeta $16900 Concepto 890209  CONSULTA DE PRIMERA VEZ POR TRABAJO SOCIAL servicio no facturable está incluido en estancia hospitalaria </t>
  </si>
  <si>
    <t>SE ACEPTA EL VALOR DE OBJECION POR EL VALOR DE $ 16900 COBRO NO PERTINENTE</t>
  </si>
  <si>
    <t>HMGY142343</t>
  </si>
  <si>
    <t>GL-25765434373216</t>
  </si>
  <si>
    <t xml:space="preserve">Se objeta $330150 Concepto 602T01  TRASLADO ASISTENCIAL MEDICALIZADO TERRESTRE PRIMARIO No se evidiencia bitacora de traslado en ambulancia en soportes adjuntos </t>
  </si>
  <si>
    <t>HMGY142914</t>
  </si>
  <si>
    <t>GL-25765434373217</t>
  </si>
  <si>
    <t xml:space="preserve">Se objeta $16900 Concepto 890209  CONSULTA DE PRIMERA VEZ POR TRABAJO SOCIAL consulta no facturable incluida en la estancia </t>
  </si>
  <si>
    <t>HMGY142934</t>
  </si>
  <si>
    <t>GL-25765434373218</t>
  </si>
  <si>
    <t>FEHF191389</t>
  </si>
  <si>
    <t>GL-25765434373232</t>
  </si>
  <si>
    <t xml:space="preserve">Se objeta $743688 Concepto 602T02  TRASLADO ASISTENCIAL MEDICALIZADO TERRESTRE SECUNDARIO Por que se evidencia que no adjuntan soporte de traslado de ambulancia y resolucion del ministerio de salud para soportar cobro de la misma ya que no se tienen tarifas pactadas </t>
  </si>
  <si>
    <t>SE LEVANTA GLOSA SE ADJUNTA SOPORTE AMBULANCIA</t>
  </si>
  <si>
    <t>HMGY147459</t>
  </si>
  <si>
    <t>GL-25765434373256</t>
  </si>
  <si>
    <t xml:space="preserve">Se objeta $106600 Concepto 601T02  TRASLADO ASISTENCIAL BÁSICO TERRESTRE SECUNDARIO Porque no se reconoce ambulancia de ingreso no se evidencia servicio pactado con la entidad adicional en soportes no viene adjunto hoja de traslado correspondiente </t>
  </si>
  <si>
    <t>HMGY152494</t>
  </si>
  <si>
    <t>GL-25765434373257</t>
  </si>
  <si>
    <t xml:space="preserve">Se objeta $800000 Concepto 10M004  INTERNACIÓN COMPLEJIDAD MEDIANA HABITACION CUATRO O MÁS CAMAS Por no conformidad por parte de gestion hospitalaria se genera alerta por atención no conforme no se reconoce estancia hospitalaria ya que la atención fue solo urgencia fecha de ingreso 30/09/2021 </t>
  </si>
  <si>
    <t>SE LEVANTA GLOSA HABITACION DE 3 CAMAS SERVICIO HABILITADO PARA EL COBRO SI PERSISTE LA OBJECION SE SOLICITA CITA DE CONCILIACION</t>
  </si>
  <si>
    <t>HBOG4064351</t>
  </si>
  <si>
    <t>GL-25765434373260</t>
  </si>
  <si>
    <t xml:space="preserve">Se objeta $116100 Concepto 10A004  INTERNACIÓN COMPLEJIDAD ALTA CUATRO O MÁS CAMAS Por PERTINENCIA SE REALIZA ALERTA DE ATENCION NO CONFORME RELACIONADA CON LA SOLICITUD DE ESTANCIA POR PARTE DE LA IPS MAS SIN EMBARGO LA MISMA NO SUPERA LAS 24 HORS POR ENDE SOLO SE RECONOCE SALA DE OBSERVACION URGENCIA se reconoce a $109000 </t>
  </si>
  <si>
    <t>HBOG4064555</t>
  </si>
  <si>
    <t>GL-25765434373261</t>
  </si>
  <si>
    <t xml:space="preserve">Se objeta $141520 Concepto 048202  INFUSIÓN CONTINUA DE OTRA SUSTANCIA TERAPÉUTICA PARA NERVIO PERIFÉRICO Por mayor valor cobrado según tarifas pactada se reconoce a $1179080 Por tal motivo se glosa la diferencia  </t>
  </si>
  <si>
    <t>HBOG4068182</t>
  </si>
  <si>
    <t>GL-25765434373262</t>
  </si>
  <si>
    <t xml:space="preserve">Se objeta $2603500 Concepto 883904  RESONANCIA MAGNÉTICA CON PERFUSIÓN Porque la tarifa no se encuentra pactada con la entidad o con cotizacion con visto bueno aprobado por parte de COOSALUD adicional el procedimiento no registra en el manual tarifario soat vigente por tal motivo se glosa la totalidad del valor </t>
  </si>
  <si>
    <t>HBOG4066513</t>
  </si>
  <si>
    <t>GL-25765434373263</t>
  </si>
  <si>
    <t xml:space="preserve">Se objeta $465600 Concepto 7DS006  DERECHOS DE SALA DE PROCEDIMIENTOS ESPECIAL Por mayor valor cobrado según tarifas pactadas se reconoce a $323600 unidad por tal motivo se glosa la diferencia   </t>
  </si>
  <si>
    <t>HNSM1045657</t>
  </si>
  <si>
    <t>GL-25765434373273</t>
  </si>
  <si>
    <t xml:space="preserve">Se objeta $721000 Concepto 602T01  TRASLADO ASISTENCIAL MEDICALIZADO TERRESTRE PRIMARIO Por que se evidencia que no adjuntan resolución del ministerio de salud para soportar cobro de la misma ya que no se tienen tarifas pactadas </t>
  </si>
  <si>
    <t xml:space="preserve">SE LEVANTA GLOSA SE ANEXA SOPORTE TARIFAS TRASLADO </t>
  </si>
  <si>
    <t>HMGY104430</t>
  </si>
  <si>
    <t>GL-25765434383148</t>
  </si>
  <si>
    <t xml:space="preserve">Se objeta $22900 Concepto 890406  INTERCONSULTA POR NUTRICIÓN Y DIETÉTICA  NO FACTURABLE INCLUIDA EN ESTANCIA ART 40 MANUAL SOAT PCTE SIN INDICACION DE NUTRICION ENTERAL O PARENTERAL </t>
  </si>
  <si>
    <t>EL SERVICIO PRESTADO ES DE  SEGUNDO NIVEL DE ATENCION POR ENDE SE COBRA SEGÚN EL ART 39 DEL DEC 2423 DEL 96</t>
  </si>
  <si>
    <t>HMGY104446</t>
  </si>
  <si>
    <t>GL-25765434383149</t>
  </si>
  <si>
    <t>Se objeta $16900 Concepto 890209  CONSULTA DE PRIMERA VEZ POR TRABAJO SOCIAL  no facturable servicio de apoyo de manejo ambulatorio en programas de P y P Art 61 Decreto 2423/1996,Se objeta $76600 Concepto 906602  ALFA FETOPROTEÍNA SEMIAUTOMATIZADO O AUTOMATIZADO Se objeta $115800 Concepto 906603  ANTÍGENO CARCINOEMBRIONARIO SEMIAUTOMATIZADO O AUTOMATIZADO  SIN SOPORTES ANEXOS SIN INTERPRETACION MEDICA EN HC</t>
  </si>
  <si>
    <t>HMGY104904</t>
  </si>
  <si>
    <t>GL-25765434383150</t>
  </si>
  <si>
    <t>Se objeta $111500 Concepto 898201  ESTUDIO DE COLORACIÓN BÁSICA EN ESPÉCIMEN DE RECONOCIMIENTO  SIN SOPORTE ANEXO SIN INFORME EN HC,Se objeta $1503 Concepto 1518020478  ELECTRODODESECHABLEADULTOUNIDAD  NO FACTURABLES INCLUIDOS EN DERECHOS DE SALA ART 49 MANUAL SOAT</t>
  </si>
  <si>
    <t xml:space="preserve">SE ACEPTA EL VALOR DE $ 1503 POR SOBRE FACTURACION EN EL COBRO DE INSUMO   LA OBJECION FRENTE A LOS MEDICAMENTOS E INSUMOS LA ESE MARIO GAITAN ANEXA RESOLUCION 0552020  DE MEDICAMENTOS E INSUMOS SOPORTANDO EL COBRO  SE ANEXA SOPORTE DE PATOLOGIA </t>
  </si>
  <si>
    <t>HMGY104911</t>
  </si>
  <si>
    <t>GL-25765434383153</t>
  </si>
  <si>
    <t>Se objeta $49900 Concepto 903426  HEMOGLOBINA GLICOSILADA AUTOMATIZADA  SIN SOPORTE ANEXO SIN INTERPRETACION MEDICA EN HCFACTURAN (2) SOPORTAN (1),Se objeta $5500 Concepto 881610  ECOGRAFÍA ARTICULAR DE HOMBRO ERROR EN FACTURACION SE RECONOCE ECOGRAFIA DE TEJIDOS BLANDOS EXTREMIDADES INFERIORES COD 31112 POR $109000 SEGUN TARIFAS PACTADAS ENTRE LAS PARTES SOAT10%SE AJUSTA LA DIFERENCIA</t>
  </si>
  <si>
    <t>SE ANEXA SOPORTE DE HC SOPORTE DE ECO Y SE VERIFICAN LAS TARIFAS COBRADAS Y CORESPONDEN A LAS PACTADAS ( SOAT 10%)</t>
  </si>
  <si>
    <t>HMGY104925</t>
  </si>
  <si>
    <t>GL-25765434383155</t>
  </si>
  <si>
    <t>Se objeta $1503 Concepto 1518020478  ELECTRODODESECHABLEADULTOUNIDAD  NO FACTURABLES INCLUIDOS EN DERECHOS DE SALA // Se objeta $16578 Concepto 1518020304  TUBODESUCCION  NO FACTURABLES INCLUIDOS EN DERECHOS DE SALA // ,Se objeta $4400 Concepto 904902  HORMONA ESTIMULANTE DEL TIROIDES  ERROR EN FACTURACION SE RECONOCE TSH EN NEONATO COD 19910 POR $67300 SEGUN TARIFAS PACTADAS ENTRE LAS PARTES SOAT10%SE AJUSTA LA DIFERENCIA</t>
  </si>
  <si>
    <t>SE ACEPTA EL VALOR DE 18081 COBRO NO PERTINENTE  LA OBJECION FRENTE A LOS MEDICAMENTOS E INSUMOS LA ESE MARIO GAITAN ANEXA RESOLUCION 0552020  DE MEDICAMENTOS E INSUMOS SOPORTANDO EL COBRO</t>
  </si>
  <si>
    <t>HMGY104926</t>
  </si>
  <si>
    <t>GL-25765434383156</t>
  </si>
  <si>
    <t xml:space="preserve">Se objeta $25100 Concepto 901235  UROCULTIVO (ANTIBIOGRAMA DE DISCO)  SIN SOPORTE ANEXO SIN INTERPRETACION MEDICA EN HC </t>
  </si>
  <si>
    <t>SE ANEXA FACTURA Y SOPORTE DE LABORATORIO CLINICO</t>
  </si>
  <si>
    <t>HMGY104931</t>
  </si>
  <si>
    <t>GL-25765434383157</t>
  </si>
  <si>
    <t xml:space="preserve">Se objeta $111500 Concepto 898201  ESTUDIO DE COLORACIÓN BÁSICA EN ESPÉCIMEN DE RECONOCIMIENTO  SIN SOPORTE ANEXO SIN INFORME PATOLOGICO  ,Se objeta $1503 Concepto 1518020478  ELECTRODODESECHABLEADULTOUNIDAD  NO FACTURABLES INCLUIDOS EN DERECHOS DE SALA (EQUIPAMIENTO DE SALA) ART 49 MANUAL SOAT // Se objeta $8289 Concepto 1518020304  TUBODESUCCION  NO FACTURABLES INCLUIDOS EN DERECHOS DE SALA (EQUIPAMIENTO DE SALA) ART 49 MANUAL SOAT // ,Se objeta $194600 Concepto 10M003  INTERNACIÓN COMPLEJIDAD MEDIANA HABITACION TRES CAMAS  ESTANCIA DIA 26 DE JUNIO NO FACTURABLE NO DA LUGAR A COBRO PCTE QUIEN INGRESA AL SERVICIO DE URGENCIAS PARA VALORACION MEDICA DIA 27 DE JUNIO A LAS 1228 AM,Se objeta $32650 Concepto 1992256610  OMEPRAZOL INFUSION IV POLVO LIOFILIZADO PARA RECONSTITUIR A SOL INY  40 MG  MVC SEGUN TARIFAS PACTADAS ENTRE LAS PARTES SE RECONOCE A $3854 C/USE AJUSTA LA DIFERENCIA </t>
  </si>
  <si>
    <t>NO SE ACEPTA GLOSA DE HABITACION SERVICIO HABILITADO PARA EL COBRO   LAS TARIFAS COBRADAS CORRESPONDEN A LAS PACTADAS ( SOAT VIGENTE  10%)  SE ANEXA SOPORTE DE PATOLOGIA</t>
  </si>
  <si>
    <t>HMGY104949</t>
  </si>
  <si>
    <t>GL-25765434383158</t>
  </si>
  <si>
    <t xml:space="preserve">Se objeta $4400 Concepto 904902  HORMONA ESTIMULANTE DEL TIROIDES  ERROR EN FACTURACION SE RECONOCE TSH EN NEONATO COD 19910 POR $67300 SEGUN TARIFAS PACTADAS ENTRE LAS PARTES SOAT10%SE AJUSTA LA DIFERENCIA </t>
  </si>
  <si>
    <t>HMGY105059</t>
  </si>
  <si>
    <t>GL-25765434383159</t>
  </si>
  <si>
    <t>Se objeta $4400 Concepto 904902  HORMONA ESTIMULANTE DEL TIROIDES  ERROR EN FACTURACION SE RECONOCE TSH EN NEONATO COD 19910 POR $67300 SEGÚN TARIFAS PACTADAS ENTRE LAS PARTES SOAT10%SE AJUSTA LA DIFERENCIA</t>
  </si>
  <si>
    <t>HMGY105205</t>
  </si>
  <si>
    <t>GL-25765434383161</t>
  </si>
  <si>
    <t>Se objeta $4400 Concepto 904902  HORMONA ESTIMULANTE DEL TIROIDES  ERROR EN FACTURACION SE RECONOCE TSH EN NEONATO COD 19910 POR $67300 SEGUN TARIFAS PACTADAS ENTRE LAS PARTES SOAT10%SE AJUSTA LA DIFERENCIA</t>
  </si>
  <si>
    <t>HMGY105102</t>
  </si>
  <si>
    <t>GL-25765434383162</t>
  </si>
  <si>
    <t>Se objeta $87700 Concepto 903062  MEDICIÓN DE GASES EN SANGRE VENOSA  MVC TARIFA NO PACTADA SE RECONOCE A $50700 SEGUN TARIFAS PACTADAS ENTRE LAS PARTES SOAT10%SE AJUSTA LA DIFERENCIA</t>
  </si>
  <si>
    <t xml:space="preserve"> SE VERIFICAN TARIFAS Y SON LAS PACTADAS PARA LA FECHA DEL EVENTO ( SOAT 10% )</t>
  </si>
  <si>
    <t>HMGY105145</t>
  </si>
  <si>
    <t>GL-25765434383163</t>
  </si>
  <si>
    <t>Se objeta $148000 Concepto 602T02  TRASLADO ASISTENCIAL MEDICALIZADO TERRESTRE SECUNDARIO  SIN SOPORTE ANEXO (HOJA DE TRASLADO) QUE EVIDENCIA LA PRESTACION DEL SERVICIO,Se objeta $54800 Concepto 890602  CUIDADO (MANEJO) INTRAHOSPITALARIO POR MEDICINA ESPECIALIZADA  NO FACTURABLE VALORACION POR PEDIATRIA DIA 29 DE JUNIO SERVICIO FACTURADO EN LA ATENCION INTEGRAL DEL PARTO NO DA LUGAR A COBRO,Se objeta $87700 Concepto 903062  MEDICIÓN DE GASES EN SANGRE VENOSA  MVC TARIFA NO PACTADA SE RECONOCE A $50700 SEGUN TARIFAS PACTADAS ENTRE LAS PARTES SOAT10%SE AJUSTA LA DIFERENCIA</t>
  </si>
  <si>
    <t>SE ACEPTA EL VALOR DE $ 54800 POR MAYOR VALOR COBRADO EN ATENCION   SE AENXA SOPORTE DE HC BITACORA DE AMBULANCIA  SE VERIFICAN TARIFAS Y SON LAS PACTADAS PARA LA FECHA DEL EVENTO ( SOAT 10% )</t>
  </si>
  <si>
    <t>HMGY105185</t>
  </si>
  <si>
    <t>GL-25765434383164</t>
  </si>
  <si>
    <t>Se objeta $207700 Concepto 873002  RADIOGRAFÍA DE HUESOS LARGOS SERIE COMPLETA (ESQUELETO AXIAL Y APENDICULAR)  NO SOPORTADO SIN LECTURA ANEXA SIN INTERPRETACION MEDICA EN HC</t>
  </si>
  <si>
    <t>SE AENXA SOPORTE DE HC Y RX HUESOS LARGOS</t>
  </si>
  <si>
    <t>HMGY105689</t>
  </si>
  <si>
    <t>GL-25765434383165</t>
  </si>
  <si>
    <t>Se objeta $10800 Concepto 200668363  IPATROPIO BROMURO 1 ML SOLUCION PARA INHALACION  NO SOPORTADA SU ADMON NO PERTINENTE NO JUSTIFICADO NO RACIONAL SU USO,Se objeta $160000 Concepto 10M004  INTERNACIÓN COMPLEJIDAD MEDIANA HABITACION CUATRO O MÁS CAMAS  EXCEDE COBRO DE ESTANCIA PCTE QUIEN ESTUVO HOSPITALIZADO EN LA INSTITUCION DEL 2 AL 5 DE JULIO 2021 CANT (3) DIAS NO FACTURABLE DIA DE EGRESO,Se objeta $23840 Concepto 199504531  ENOXAPARINA SOLUCION INYECTABLE  60 MG/06 ML  MVC SE RECONOCE A $13626 C/U TARIFA PACTADA ENTRE LAS PARTESSE AJUSTA LA DIFERENCIA // Se objeta $27548 Concepto 200020591  CLARITROMICINA POLVO PARA RECONSTITUIR 500 MG  MVC SE RECONOCE A $33536 C/U TARIFA PACTADA ENTRE LAS PARTESSE AJUSTA LA DIFERENCIA // ,Se objeta $33800 Concepto 890209  CONSULTA DE PRIMERA VEZ POR TRABAJO SOCIAL  NO FACTURABLE SERVICIO DE APOYO DE MANEJO AMBULATORIO EN PROGRAMAS DE P Y P NO DA LUGAR A COBRO,Se objeta $43200 Concepto 901101  BACILOSCOPIA COLORACIÓN ÁCIDO ALCOHOLRESISTENTE ZIEHLNEELSEN  SIN SOPORTE ANEXO SIN INTERPRETACION MEDICA EN HC</t>
  </si>
  <si>
    <t>SE LEVANTA GLOSA PACIENTE INGRESA EL 2/07/2021 A LAS 1058 AM Y EGRESA EL 06/07/2021 A LAS 1047 AM   FRENTE A LOS MEDICAMENTOS E INSUMOS LA ESE MARIO GAITAN ANEXA RESOLUCION 0552021  DE MEDICAMENTOS E INSUMOS SOPORTANDO TARIFA FACTURADA DE ACUERDO A LO CONTRATADO EN EL CONTRATO ACTUAL NO SE ENCUENTRA NINGUN ANEXO DE MEDICAMENTOS POR ESTA RAZON SE COBRA LA TARIFA DE LA IPS</t>
  </si>
  <si>
    <t>HMGY106282</t>
  </si>
  <si>
    <t>GL-25765434383166</t>
  </si>
  <si>
    <t>Se objeta $1503 Concepto 1518020478  ELECTRODODESECHABLEADULTOUNIDAD  NO FACTURABLES INCLUIDOS EN DERECHOS DE SALA ART 49 MANUAL SOAT // Se objeta $16578 Concepto 1518020304  TUBODESUCCION  NO FACTURABLES INCLUIDOS EN DERECHOS DE SALA ART 49 MANUAL SOAT //,Se objeta $4400 Concepto 904902  HORMONA ESTIMULANTE DEL TIROIDES  ERROR EN FACTURACION SE RECONOCE TSH EN NEONATO COD 19910 POR $67300 SEGUN TARIFAS PACTADAS ENTRE LAS PARTES SOAT10%SE AJUSTA LA DIFERENCIA</t>
  </si>
  <si>
    <t>HMGY106291</t>
  </si>
  <si>
    <t>GL-25765434383167</t>
  </si>
  <si>
    <t>Se objeta $22900 Concepto 890406  INTERCONSULTA POR NUTRICIÓN Y DIETÉTICA  NO FACTURABLE INCLUIDA EN ESTANCIA PCTE SIN INDICACION DE NUTRICION ENTERAL O PARENTERAL ART 40 MANUAL SOAT</t>
  </si>
  <si>
    <t>HMGY106865</t>
  </si>
  <si>
    <t>GL-25765434383168</t>
  </si>
  <si>
    <t>HMGY106878</t>
  </si>
  <si>
    <t>GL-25765434383169</t>
  </si>
  <si>
    <t>Se objeta $8289 Concepto 1518020304  TUBODESUCCION  NO FACTURABLE INCLUIDO EN DERECHOS DE SALA ART 49 MANUAL SOAT,Se objeta $96800 Concepto 898101  ESTUDIO DE COLORACIÓN BÁSICA EN BIOPSIA  SIN SOPORTE ANEXO SIN INFORME EN HC</t>
  </si>
  <si>
    <t>SE ACEPTA EL VALOR DE $ 8289 POR INSUMO NO FACTURABLE  SE ANEXA SOPORTE DE HC Y  PATOLOGIA</t>
  </si>
  <si>
    <t>HMGY106899</t>
  </si>
  <si>
    <t>GL-25765434383170</t>
  </si>
  <si>
    <t>Se objeta $10217 Concepto 1518020151  HUMIDIFICADORDEOXIGENO  NO FACTURABLE NO SOPORTADO NO RACIONAL SU USO SE RECONOCE (1) POR ESTANCIA,Se objeta $4382 Concepto 199424861  AMPICILINA POLVO PARA RECONSTITUIR  500 MG  NO SOPORTADA SU ADMINISTRACION EN CONTROL DE MEDICAMENTOSFACTURAN (3) SOPORTAN (1) //  Se objeta $1719 Concepto 1994681119  GENTAMICINA SOLUCION INYECTABLE  40 MG  NO SOPORTADA SU ADMINISTRACION EN CONTROL DE MEDICAMENTOS,Se objeta $59700 Concepto 901235  UROCULTIVO (ANTIBIOGRAMA DE DISCO)  SIN SOPORTE ANEXO SIN INTERPRETACION MEDICA EN HC</t>
  </si>
  <si>
    <t>SE ACEPTA EL VALOR DE $ 10217 POR SOBRE FACTURACION EN EL COBRO  SE ANEXA SOPORTE DE LABORATORIO CLINICO</t>
  </si>
  <si>
    <t>HMGY107455</t>
  </si>
  <si>
    <t>GL-25765434383171</t>
  </si>
  <si>
    <t>Se objeta $160000 Concepto 10M004  INTERNACIÓN COMPLEJIDAD MEDIANA HABITACION CUATRO O MÁS CAMAS  ESTANCIA DIA 06 DE JULIO NO FACTURABLE SIN CUBRIMIENTO PCTE AFILIADA A EPS A PARTIR DEL DIA 07/07/2021,Se objeta $22900 Concepto 890406  INTERCONSULTA POR NUTRICIÓN Y DIETÉTICA  NO FACTURABLE INCLUIDA EN ESTANCIA ART 40 MANUAL SOAT PCTE SIN INDICACION DE NUTRICION ENTERAL O PARENTERAL,Se objeta $51200 Concepto 935304  APLICACIÓN O CAMBIO DE YESO PARA INMOVILIZACIÓN EN MIEMBRO INFERIOR (MUSLO PIERNA O TOBILLO)  NO FACTURABLE PROCEDIMIENTO REALIZADO DIA 6 DE JULIO SIN CUBRIMIENTO PCTE AFILIADA A EPS A PARTIR DEL DIA 07/07/2021 // Se objeta $63200 Concepto 5DS004  DERECHOS DE SALA DE YESOS  NO FACTURABLE PROCEDIMIENTO REALIZADO DIA 6 DE JULIO SIN CUBRIMIENTO PCTE AFILIADA A EPS A PARTIR DEL DIA 07/07/2021 // ,Se objeta $53700 Concepto 890701  CONSULTA DE URGENCIAS POR MEDICINA GENERAL  NO FACTURABLE PCTE AFILIADA A PARTIR DEL DIA 07/07/2021 SIN CUBRIMIENTO ADEMAS SIN AUTORIZACION DE AIU,Se objeta $63000 Concepto 39105  MATERIALESDESUTURAYCURACIONMEDICAMENTOSSOLUCIONESOXIGEN  NO FACTURABLE PROCEDIMIENTO REALIZADO DIA 6 DE JULIO SIN CUBRIMIENTO PCTE AFILIADA A EPS A PARTIR DEL DIA 07/07/2021,Se objeta $92200 Concepto 873206  RADIOGRAFÍA DE PUÑO O MUÑECA  NO FACTURABLE PCTE AFILIADA A EPS A PARTIR DEL DIA 07/07/2021 SIN CUBRIMIENTO ADEMAS ERROR EN FACTURACION SEGUN ORDEN MEDICA SE SOLICITA RX DE MUÑECA COMPARATIVA</t>
  </si>
  <si>
    <t>IPS ACEPTA EL VALOR DE $ 202800 POR COBRO NO PERTINENTE POR NO ESTAR AFILIADO EL DIA 06/07/2021 SE ANEXAN SOPORTES DE HC ANEXOS Y ENVIOS PARA DAR PERTINENCIA A LOS DEMAS DIAS</t>
  </si>
  <si>
    <t>HMGY106901</t>
  </si>
  <si>
    <t>GL-25765434383172</t>
  </si>
  <si>
    <t>HMGY107464</t>
  </si>
  <si>
    <t>GL-25765434383173</t>
  </si>
  <si>
    <t>Se objeta $1503 Concepto 1518020478  ELECTRODODESECHABLEADULTOUNIDAD  NO FACTURABLES INCLUIDOS EN DERECHOS DE SALA ART 40 MANUAL SOAT // Se objeta $8289 Concepto 1518020304  TUBODESUCCION  NO FACTURABLES INCLUIDOS EN DERECHOS DE SALA ART 40 MANUAL SOAT //,Se objeta $223000 Concepto 898201  ESTUDIO DE COLORACIÓN BÁSICA EN ESPÉCIMEN DE RECONOCIMIENTO  SIN SOPORTE ANEXO SIN INFORME EN HC SUJETO A AUDITORIA SEGUN SOPORTE SOLICITADO,Se objeta $4400 Concepto 904902  HORMONA ESTIMULANTE DEL TIROIDES  ERROR EN FACTURACION SE RECONOCE TSH EN NEONATO COD 19910 POR $67300 SEGUN TARIFAS PACTADAS ENTRE LAS PARTESSE AJUSTA LA DIFERENCIA</t>
  </si>
  <si>
    <t>SE ACEPTA EL VALOR DE $ 9792 POR SOBRE FACTURACION EN EL COBRO DE INSUMOS   LA OBJECION FRENTE A LOS MEDICAMENTOS E INSUMOS LA ESE MARIO GAITAN ANEXA RESOLUCION 0552020  DE MEDICAMENTOS E INSUMOS SOPORTANDO EL COBRO  SE ANEXA SOPORTE DE PATOLOGIA  Y TSH</t>
  </si>
  <si>
    <t>HMGY107880</t>
  </si>
  <si>
    <t>GL-25765434383174</t>
  </si>
  <si>
    <t>Se objeta $310880 Concepto 601T02  TRASLADO ASISTENCIAL BÁSICO TERRESTRE SECUNDARIO  SIN SOPORTE ANEXO COMO EVIDENCIA DE PRESTACION DEL SERVICIO (HOJA DE TRASLADO) ADEMAS MVC SEGUN RESOLUCION No121/2019,Se objeta $4360 Concepto 199976167  NBUTIL BROMURO DE HIOSCINA 20MG/ML  NO SOPORTADA SU ADMINISTRACION EN CONTROL DE MEDICAMENTOS ANEXO // Se objeta $5164 Concepto 200086131  MEPERIDINA SOLUCION INYECTABLE 100 MG/ML  NO SOPORTADA SU ADMINISTRACION EN CONTROL DE MEDICAMENTOS ANEXO //</t>
  </si>
  <si>
    <t>HMGY108068</t>
  </si>
  <si>
    <t>GL-25765434383175</t>
  </si>
  <si>
    <t>Se objeta $11424 Concepto 1518020295D  TAPABOCASDESECHABLESN95ALTAEFICIENCIAUNIDAD  LOS ELEMENTOS DE BIOSEGURIDAD SON PARA LOS TRABAJADORES DE LA SALUD EN LAS IPS A CARGO DE LAS ARL NO SON FACTURABLES AL PACIENTE RAZÓN POR LA CUAL NO ES COSTO QUE LE CORRESPONDA A LA EPS DECRETO LEY 1295 DE 1994 ART 21 DECRETO 676 DE 2020 ART 5 DECRETO 488 DE 2020 ART 5 Y DECRETO 500 DE 2020 ART 3</t>
  </si>
  <si>
    <t>SE ACEPTA EL VALOR DE $ 11424 INSUMO NO FACTURABLE</t>
  </si>
  <si>
    <t>HMGY115165</t>
  </si>
  <si>
    <t>GL-25765434383176</t>
  </si>
  <si>
    <t>SEGOVIA</t>
  </si>
  <si>
    <t>Se objeta $1503 Concepto 1518020478  ELECTRODODESECHABLEADULTOUNIDAD  NO FACTURABLES INCLUIDOS EN DERECHOS DE SALA ART 49 MANUAL SOAT // Se objeta $8289 Concepto 1518020304  TUBODESUCCION  NO FACTURABLES INCLUIDOS EN DERECHOS DE SALA ART 49 MANUAL SOAT // ,Se objeta $223000 Concepto 898201  ESTUDIO DE COLORACIÓN BÁSICA EN ESPÉCIMEN DE RECONOCIMIENTO  SIN SOPORTE ANEXO SIN INFORME EN HC,Se objeta $301124 Concepto 10M003  INTERNACIÓN COMPLEJIDAD MEDIANA HABITACION TRES CAMAS  VALOR DE COPAGO NO DESCONTADO DEL TOTAL DE LA FACTURA NO SE EVIDENCIA SU COBRO EN SOPORTES ADJUNTOS PCTE SUBSIDIADO NIVEL 2 $301124,Se objeta $8307 Concepto 200097791  MIDAZOLAM SOLUCION INYECTABLE  5 MG/5 ML  NO FACTURABLE EN PROCEDIMIENTO QX INCLUIDO EN DERECHOS DE SALA ART 55 PARAG 1 MANUAL SOAT</t>
  </si>
  <si>
    <t>SE ACEPTA EL VALOR DE $ 9792 POR INSUMO NO FACTURABLE   NO ACEPTA OBJECION HABITACION DE 3 CAMAS SERVICIO HABILITADO Y JUSTIFICADO EN HISTORIA CLINICA PARA EL COBRO</t>
  </si>
  <si>
    <t>HMGY117698</t>
  </si>
  <si>
    <t>GL-25765434383177</t>
  </si>
  <si>
    <t>Se objeta $312 Concepto 200169215  QUETIAPINA FUMARATO EQ A QUETIAPINA TABLETA O TABLETA RECUBIERTA  25 MG  MVC SE RECONOCE A $516 C/U MEDICAMENTO REGULADO "CIRCULAR 10 DE 2020",Se objeta $36800 Concepto 911004  ANTICUERPOS IRREGULARES DETECCIÓN (COOMBS INDIRECTO RASTREO ANTICUERPOS IRREGULARES PRUEBA DE ANTI  SIN SOPORTE ANEXO SIN INTERPRETACION MEDICA EN HC // Se objeta $77400 Concepto 911022  PRUEBA CRUZADA MAYOR ERITROCITARIA EN TUBO  SIN SOPORTE ANEXO SIN INTERPRETACION MEDICA EN HC //,Se objeta $73000 Concepto 912002  TRANSFUSIÓN DE LA UNIDAD DE GLÓBULOS ROJOS O ERITROCITOS  SIN SOPORTE ANEXAR PROTOCOLO DE TRANSFUSION (SELLOS DE CALIDAD) // Se objeta $545600 Concepto 911106  PROCESAMIENTO DE LA UNIDAD DE GLÓBULOS ROJOS ESTÁNDAR  SIN SOPORTE ANEXAR PROTOCOLO DE TRANSFUSION (SELLOS DE CALIDAD) //</t>
  </si>
  <si>
    <t xml:space="preserve">SE ANEXA SOPORTE DE HC </t>
  </si>
  <si>
    <t>HMGY118028</t>
  </si>
  <si>
    <t>GL-25765434383178</t>
  </si>
  <si>
    <t>Se objeta $15500 Concepto 906126  TOXOPLASMA GONDII ANTICUERPOS IG A SEMIAUTOMATIZADO O AUTOMATIZADO  MVC SE RECONOCE A $84500 SEGUN TARIFAS PACTADAS ENTRE LAS PARTESSE AJUSTA LA DIFERENCIA</t>
  </si>
  <si>
    <t>NO SE ACEPTA SE VERIFICAN TARIFAS Y ESTAN COBRADAS SEGÚN LO PACTADO ( SOAT VIGENTE   10%)</t>
  </si>
  <si>
    <t>HMGY118622</t>
  </si>
  <si>
    <t>GL-25765434383179</t>
  </si>
  <si>
    <t xml:space="preserve">Se objeta $16578 Concepto 1518020304  TUBODESUCCION  NO FACTURABLES INCLUIDOS EN DERECHOS DE SALA ART 49 MANUAL SOAT ,Se objeta $223000 Concepto 898201  ESTUDIO DE COLORACIÓN BÁSICA EN ESPÉCIMEN DE RECONOCIMIENTO  SIN SOPORTE ANEXO SIN INFORME EN HC,Se objeta $4400 Concepto 904902  HORMONA ESTIMULANTE DEL TIROIDES  ERROR EN FACTURACION SE RECONOCE TSH EN NEONATO COD 19910 POR $67300 SEGUN TARIFAS PACTADAS ENTRE LAS PARTESSE AJUSTA LA DIFERENCIA </t>
  </si>
  <si>
    <t>HMGY118627</t>
  </si>
  <si>
    <t>GL-25765434383180</t>
  </si>
  <si>
    <t>Se objeta $1503 Concepto 1518020478  ELECTRODODESECHABLEADULTOUNIDAD  NO FACTURABLES INCLUIDOS EN DERECHOS DE SALA ART 50 MANUAL SOAT,Se objeta $4400 Concepto 904902  HORMONA ESTIMULANTE DEL TIROIDES  ERROR EN FACTURACION SE RECONOCE TSH EN NEONATO COD 19910 POR $67300 SEGUN TARIFAS PACTADAS ENTRE LAS PARTESSE AJUSTA LA DIFERENCIA</t>
  </si>
  <si>
    <t>HMGY118639</t>
  </si>
  <si>
    <t>GL-25765434383181</t>
  </si>
  <si>
    <t xml:space="preserve">Se objeta $1503 Concepto 1518020478  ELECTRODODESECHABLEADULTOUNIDAD  NO FACTURABLES INCLUIDOS EN DERECHOS DE SALA ART 49 MANUAL SOAT ,Se objeta $223000 Concepto 898201  ESTUDIO DE COLORACIÓN BÁSICA EN ESPÉCIMEN DE RECONOCIMIENTO  SIN SOPORTE ANEXO SIN INFORME EN HC SUJETO A AUDITORIA SEGUN SOPORTE SOLICITADO,Se objeta $4400 Concepto 904902  HORMONA ESTIMULANTE DEL TIROIDES  ERROR EN FACTURACION SE RECONOCE TSH EN NEONATO COD 19910 POR $67300 SEGUN TARIFAS PACTADAS ENTRE LAS PARTESSE AJUSTA LA DIFERENCIA </t>
  </si>
  <si>
    <t>HMGY118676</t>
  </si>
  <si>
    <t>GL-25765434383182</t>
  </si>
  <si>
    <t xml:space="preserve">Se objeta $1503 Concepto 1518020478  ELECTRODODESECHABLEADULTOUNIDAD  NO FACTURABLES INCLUIDOS EN DERECHOS DE SALA ART 49 MANUAL SOAT // Se objeta $10361 Concepto 1518020202  MASCARAPARAANESTESIANO5  NO FACTURABLE INCLUIDA EN DERECHOS DE SALA ART 49 MANUAL SOAT // Se objeta $8289 Concepto 1518020304  TUBODESUCCION  NO FACTURABLE INCLUIDO EN DERECHOS DE SALA ART 49 MANUAL SOAT // </t>
  </si>
  <si>
    <t>SE ACEPTA EL VALOR DE 20153 COBRO NO PERTINENTE  LA OBJECION FRENTE A LOS MEDICAMENTOS E INSUMOS LA ESE MARIO GAITAN ANEXA RESOLUCION 0552020  DE MEDICAMENTOS E INSUMOS SOPORTANDO EL COBRO</t>
  </si>
  <si>
    <t>HMGY119187</t>
  </si>
  <si>
    <t>GL-25765434383183</t>
  </si>
  <si>
    <t xml:space="preserve">Se objeta $16900 Concepto 890209  CONSULTA DE PRIMERA VEZ POR TRABAJO SOCIAL  NO FACTURABLE SERVICIO DE APOYO DE MANEJO AMBULATORIO EN PROGRAMAS DE P Y P ART 61 DECRETO 2423/1996 // Se objeta $22900 Concepto 890406  INTERCONSULTA POR NUTRICIÓN Y DIETÉTICA  NO FACTURABLE INCLUIDA EN ESTANCIA ART 40 DECRETO 2423/1996 PCTE SIN INDICACION DE NUTRICION ENTERAL O PARENTERAL // Se objeta $54800 Concepto 890602  CUIDADO (MANEJO) INTRAHOSPITALARIO POR MEDICINA ESPECIALIZADA  NO FACTURABLE NO JUSTIFICADO PCTE REMITIDO DE CONSULTA EXTERNA POR PEDIATRIA DIA 21/07/2021 </t>
  </si>
  <si>
    <t>HMGY119202</t>
  </si>
  <si>
    <t>GL-25765434383184</t>
  </si>
  <si>
    <t>Se objeta $111500 Concepto 898201  ESTUDIO DE COLORACIÓN BÁSICA EN ESPÉCIMEN DE RECONOCIMIENTO  SIN SOPORTE ANEXO SIN INFORME EN HC</t>
  </si>
  <si>
    <t>SE ANEXA SOPORTE DE HC Y PATOLOGIA</t>
  </si>
  <si>
    <t>HMGY119452</t>
  </si>
  <si>
    <t>GL-25765434383185</t>
  </si>
  <si>
    <t xml:space="preserve">Se objeta $359600 Concepto 602T02  TRASLADO ASISTENCIAL MEDICALIZADO TERRESTRE SECUNDARIO  SIN SOPORTE ANEXO (HOJA DE TRASLADO) COMO EVIDENCIA DE PRESTACION DEL SERVICIO ADEMAS VALOR FACTURADO NO SOPORTADO ANEXAR RESOLUCION DE TARIFAS VIGENTE ,Se objeta $73800 Concepto 15181212211  SISTEMAPARAADMINISTRACIONDEMEDIOSDECONTRASTECT9000  NO FACTURABLE INCLUIDO EN TARIFA INTEGRAL NO DA LUGAR A COBRO ADICIONAL ART 57 Y 81 MANUAL SOAT </t>
  </si>
  <si>
    <t>SE ANEXA SOPORTE DE HC  SE ANEXA SOPORTE DE BITACORA  DEL SERVICIO  Y LA RESOLUCION DE LAS TARIFAS INSTITUCIONALES DE LA AMBULANCIA PARA LA EVIDENCIA DEL COBRO REALIZADO</t>
  </si>
  <si>
    <t>HMGY119780</t>
  </si>
  <si>
    <t>GL-25765434383186</t>
  </si>
  <si>
    <t>Se objeta $317 Concepto 1518020125  FRASCORECOLECTORDEORINA  NO FACTURABLE INSUMO UTILIZADO PARA TOMA DE MUESTRA UROANALISIS NO DA LUGAR A COBRO ART 81 MANUAL SOAT ,Se objeta $4400 Concepto 904902  HORMONA ESTIMULANTE DEL TIROIDES  ERROR EN FACTURACION SE RECONOCE TSH EN NEONATO COD 19910 POR $67300 SEGUN TARIFAS PACTADAS ENTRE LAS PARTESSE AJUSTA LA DIFERENCIA</t>
  </si>
  <si>
    <t>HMGY119784</t>
  </si>
  <si>
    <t>GL-25765434383187</t>
  </si>
  <si>
    <t xml:space="preserve">Se objeta $146600 Concepto 881435  ULTRASONOGRAFÍA OBSTETRICA CON EVALUACION DE CIRCULACION PLACENTARIA Y FETAL  SIN SOPORTE ANEXO ,Se objeta $71700 Concepto 904902  HORMONA ESTIMULANTE DEL TIROIDES  SIN SOPORTE ANEXO SIN INTERPRETACION EN HC ADEMAS ERROR EN FACTURACION // </t>
  </si>
  <si>
    <t>SE ANEXA SOPORTE DE HC ECO OBSTETRICA Y LABORATORIO TSH</t>
  </si>
  <si>
    <t>HMGY120327</t>
  </si>
  <si>
    <t>GL-25765434383188</t>
  </si>
  <si>
    <t xml:space="preserve">Se objeta $111500 Concepto 898201  ESTUDIO DE COLORACIÓN BÁSICA EN ESPÉCIMEN DE RECONOCIMIENTO  SIN SOPORTE ANEXO SIN INFORME EN HC ,Se objeta $71700 Concepto 904902  HORMONA ESTIMULANTE DEL TIROIDES  SIN SOPORTE ANEXO SIN INTERPRETACION EN HC ADEMAS ERROR EN FACTURACION </t>
  </si>
  <si>
    <t>SE ANEXA SOPORTE DE HC Y PATOLOGIA Y TSH</t>
  </si>
  <si>
    <t>HMGY120345</t>
  </si>
  <si>
    <t>GL-25765434383189</t>
  </si>
  <si>
    <t xml:space="preserve">Se objeta $22900 Concepto 890406  INTERCONSULTA POR NUTRICIÓN Y DIETÉTICA  NO FACTURABLE INCLUIDA EN ESTANCIA ART 40 MANUAL SOAT PCTE SIN INDICACION DE NUTRICION ENTERAL O PARENTERAL Se objeta $16900 Concepto 890209  CONSULTA DE PRIMERA VEZ POR TRABAJO SOCIAL  NO FACTURABLE SERVICIO DE APOYO DE MANEJO AMBULATORIO EN PROGRAMAS DE P Y P ART 61 DECRETO 2423/1996 </t>
  </si>
  <si>
    <t>HMGY120407</t>
  </si>
  <si>
    <t>GL-25765434383190</t>
  </si>
  <si>
    <t xml:space="preserve">Se objeta $111500 Concepto 898201  ESTUDIO DE COLORACIÓN BÁSICA EN ESPÉCIMEN DE RECONOCIMIENTO  SIN SOPORTE ANEXO SIN INFORME EN HC </t>
  </si>
  <si>
    <t>HMGY120413</t>
  </si>
  <si>
    <t>GL-25765434383191</t>
  </si>
  <si>
    <t xml:space="preserve">Se objeta $4400 Concepto 904902  HORMONA ESTIMULANTE DEL TIROIDES  ERROR EN FACTURACION SE RECONOCE TSH EN NEONATO COD 19910 POR $67300 SEGUN TARIFAS PACTADAS ENTRE LAS PARTESSE AJUSTA LA DIFERENCIA </t>
  </si>
  <si>
    <t>HMGY120415</t>
  </si>
  <si>
    <t>GL-25765434383192</t>
  </si>
  <si>
    <t xml:space="preserve">Se objeta $10734 Concepto 199425613  LACTATO DE HARTMAN SOLUCION INYECTABLE  500 ML  NO SOPORTADA LA ADMINISTRACION DE (3) EN CONTROL DE MEDICAMENTOS ANEXOFACTURAN (13) SOPORTAN (10) ,Se objeta $223000 Concepto 898201  ESTUDIO DE COLORACIÓN BÁSICA EN ESPÉCIMEN DE RECONOCIMIENTO  SIN SOPORTE ANEXO SIN INFORME EN HC SUJETO A AUDITORIA SEGUN SOPORTE SOLICITADO ,Se objeta $4400 Concepto 904902  HORMONA ESTIMULANTE DEL TIROIDES  ERROR EN FACTURACION SE RECONOCE TSH EN NEONATO COD 19910 POR $67300 SEGUN TARIFAS PACTADAS ENTRE LAS PARTESSE AJUSTA LA DIFERENCIA </t>
  </si>
  <si>
    <t xml:space="preserve">SE ACEPTA EL VALOR DE $ 10734 POR SOBRE FACTURACION EN EL COBRO DE LACTATO   LA OBJECION FRENTE A LOS MEDICAMENTOS E INSUMOS LA ESE MARIO GAITAN ANEXA RESOLUCION 0552020  DE MEDICAMENTOS E INSUMOS SOPORTANDO EL COBRO  SE ANEXA SOPORTE DE PATOLOGIA </t>
  </si>
  <si>
    <t>HMGY121042</t>
  </si>
  <si>
    <t>GL-25765434383193</t>
  </si>
  <si>
    <t>HMGY121078</t>
  </si>
  <si>
    <t>GL-25765434383194</t>
  </si>
  <si>
    <t xml:space="preserve">Se objeta $69300 Concepto 904904  HORMONA ESTIMULANTE DEL TIROIDES ULTRASENSIBLE  SIN SOPORTE ANEXO SIN INTERPRETACION MEDICA EN HC Se objeta $9300 Concepto 902221  RECUENTO DE PLAQUETAS MANUAL  SIN SOPORTE ANEXO SIN INDICACION NI INTERPRETACION MEDICA EN HC </t>
  </si>
  <si>
    <t>SE ANEXA SOPORTE DE TSH</t>
  </si>
  <si>
    <t>HMGY121531</t>
  </si>
  <si>
    <t>GL-25765434383195</t>
  </si>
  <si>
    <t xml:space="preserve">Se objeta $10734 Concepto 199425613  LACTATO DE HARTMAN SOLUCION INYECTABLE  500 ML  CANT (3) NO FACTURABLES INCLUIDOS EN DERECHOS DE SALA DE PARTO ART 50 MANUAL SOAT ,Se objeta $71700 Concepto 904902  HORMONA ESTIMULANTE DEL TIROIDES  SIN SOPORTE ANEXO SIN INTERPRETACION EN HC ADEMAS ERROR EN FACTURACION </t>
  </si>
  <si>
    <t>SE ACEPTA EL VALOR DE $ 10734 POR SOBRE FACTURACION EN EL COBRO  SE ANEXA SOPORTE DE LABORATORIO CLINICO</t>
  </si>
  <si>
    <t>HMGY121565</t>
  </si>
  <si>
    <t>GL-25765434383196</t>
  </si>
  <si>
    <t xml:space="preserve">Se objeta $14312 Concepto 199425613  LACTATO DE HARTMAN SOLUCION INYECTABLE  500 ML  CANT (4) NO SOPORTADA SU ADMINISTRACION EN CONTROL DE MEDICAMENTOS ANEXO </t>
  </si>
  <si>
    <t>HMGY122119</t>
  </si>
  <si>
    <t>GL-25765434383197</t>
  </si>
  <si>
    <t xml:space="preserve">Se objeta $22900 Concepto 890406  INTERCONSULTA POR NUTRICIÓN Y DIETÉTICA  NO FACTURABLE INCLUIDA EN ESTANCIA ART 40 MANUAL SOAT PCTE SIN INDICACIÓN DE NUTRICION ENTERAL O PARENTERAL Se objeta $16900 Concepto 890209  CONSULTA DE PRIMERA VEZ POR TRABAJO SOCIAL  NO FACTURABLE SERVICIO DE APOYO DE MANEJO AMBULATORIO EN PROGRAMAS DE P Y P ART 61 DECRETO 2423/1996 </t>
  </si>
  <si>
    <t>SE ACEPTA EL VALOR DE $ 16900 POR MAYOR VALOR COBRADO EL SERVICIO PRESTADO ES DE  SEGUNDO NIVEL DE ATENCION POR ENDE SE COBRA SEGÚN EL ART 39 DEL DEC 2423 DEL 96</t>
  </si>
  <si>
    <t>HMGY122123</t>
  </si>
  <si>
    <t>GL-25765434383198</t>
  </si>
  <si>
    <t xml:space="preserve">Se objeta $71700 Concepto 904902  HORMONA ESTIMULANTE DEL TIROIDES  SIN SOPORTE ANEXO SIN INTERPRETACION EN HC ADEMAS ERROR EN FACTURACION </t>
  </si>
  <si>
    <t>HMGY123485</t>
  </si>
  <si>
    <t>GL-25765434383199</t>
  </si>
  <si>
    <t xml:space="preserve">Se objeta $160000 Concepto 10M004  INTERNACIÓN COMPLEJIDAD MEDIANA HABITACION CUATRO O MÁS CAMAS  ESTANCIA DIA 12 DE AGOSTO NO FACTURABLE PCTE QUIEN INGRESA AL SERVICIO DE URGENCIAS PARA VALORACION POR MEDICINA GENERAL A LAS 2322 NO DA LUGAR A COBRO ATENCION INFERIOR A LAS PRIMERAS 6 HORAS </t>
  </si>
  <si>
    <t>HMGY123574</t>
  </si>
  <si>
    <t>GL-25765434383211</t>
  </si>
  <si>
    <t xml:space="preserve">Se objeta $4820 Concepto 1518020319  TUBOENDOTRAQUEALNO75CONBALON  NO FACTURABLE PROCEDIMIENTO IOT TARIFA INTEGRAL CAPITULO IV ART 57 MANUAL SOAT // Se objeta $7791 Concepto 1518020144  GUIADEINTUBACIONADULTO  NO FACTURABLE PROCEDIMIENTO IOT TARIFA INTEGRAL CAPITULO IV ART 57 MANUAL SOAT //,Se objeta $994500 Concepto 602T02  TRASLADO ASISTENCIAL MEDICALIZADO TERRESTRE SECUNDARIO  SIN SOPORTE ANEXO ANEXAR HOJA DE TRASLADO DEBIDAMENTE DILIGENCIADA CON FIRMA Y SELLO DE IPS RECEPTORA ADEMAS VALOR FACTURADO NO SOPORTADO ANEXAR RESOLUCION VIGENTE </t>
  </si>
  <si>
    <t>SE ACEPTA EL VALOR DE $12611 POR SOBRE FACTURACION EN INSUMOS  SE  ANEXA SOPORTE DE BITACORA  DEL SERVICIO  Y LA RESOLUCION DE LAS TARIFAS INSTITUCIONALES DE LA AMBULANCIA PARA LA EVIDENCIA DEL COBRO REALIZADO</t>
  </si>
  <si>
    <t>HMGY123950</t>
  </si>
  <si>
    <t>GL-25765434383212</t>
  </si>
  <si>
    <t xml:space="preserve">Se objeta $8289 Concepto 1518020304  TUBODESUCCION  NO FACTURABLE INSUMO INCLUIDO EN DERECHOS DE SALA ART 49 MANUAL SOAT </t>
  </si>
  <si>
    <t>SE ACEPTA GLOSA POR COBRO NO PERTINENTE</t>
  </si>
  <si>
    <t>HMGY124016</t>
  </si>
  <si>
    <t>GL-25765434383213</t>
  </si>
  <si>
    <t xml:space="preserve">Se objeta $276400 Concepto 120N01  INTERNACIÓN EN UNIDAD DE CUIDADO BÁSICO NEONATAL (CUNA O INCUBADORA)  ESTANCIA DIA 6 DE AGOSTO SIN COBERTURA PCTE AFILIADO A PARTIR DEL DIA 07/08/2021 ,Se objeta $49900 Concepto 033101  PUNCIÓN LUMBAR (DIAGNÓSTICA O TERAPÉUTICA)  SIN SOPORTE ANEXO SIN DESCRIPCION DE PROCEDIMIENTO REALIZADO COBERTURA A PARTIR DEL DIA 07/08/2021 </t>
  </si>
  <si>
    <t>SE ANEXA SOPORTE DE AFILIACION DEL DIA 6/08/2021 EN LA PLATAFORMA SAT SI QUEDO HASTA EL 7/08/2021 POR ESTA RAZON SE TOMA CON LA FECHA AFILIACION MANUAL SE ANEXA SOPORTE DE HC Y ANEXOS Y ENVIOS</t>
  </si>
  <si>
    <t>HMGY124020</t>
  </si>
  <si>
    <t>GL-25765434383214</t>
  </si>
  <si>
    <t xml:space="preserve">Se objeta $46100 Concepto 873333  RADIOGRAFÍA DE PIE (AP LATERAL Y OBLICUA)  CANT (1) NO DA LUGAR A COBRO SE RECONCE RX DE PIE COMPARATIVA SEGUN INDICACION MEDICA COBRO DOBLE </t>
  </si>
  <si>
    <t xml:space="preserve">SE ACEPTA EL VALOR DE $ 46100 POR SOBRE FACTURACION </t>
  </si>
  <si>
    <t>HMGY124453</t>
  </si>
  <si>
    <t>GL-25765434383215</t>
  </si>
  <si>
    <t xml:space="preserve">Se objeta $223000 Concepto 898201  ESTUDIO DE COLORACIÓN BÁSICA EN ESPÉCIMEN DE RECONOCIMIENTO  SIN SOPORTE ANEXO SIN INFORME EN HC ,Se objeta $71700 Concepto 904902  HORMONA ESTIMULANTE DEL TIROIDES  SIN SOPORTE ANEXO SIN INTERPRETACION MEDICA EN HC ADEMAS ERROR EN FACTURACION </t>
  </si>
  <si>
    <t xml:space="preserve">SE ANEXA SOPORTE DE HC Y PATOLOGIA </t>
  </si>
  <si>
    <t>HMGY124489</t>
  </si>
  <si>
    <t>GL-25765434383216</t>
  </si>
  <si>
    <t xml:space="preserve">Se objeta $111500 Concepto 898201  ESTUDIO DE COLORACIÓN BÁSICA EN ESPÉCIMEN DE RECONOCIMIENTO  SIN SOPORTE ANEXO SIN INFORME EN HC ,Se objeta $8289 Concepto 1518020304  TUBODESUCCION  NO FACTURABLE INSUMO INCLUIDO EN DERECHOS DE SALA ART 49 MANUAL SOAT </t>
  </si>
  <si>
    <t>SE ACEPTA EL VALOR DE $ 8289 POR INSUMO NO FACTURABLE SE ANEXA SOPORTE DE HC Y PATOLOGIA</t>
  </si>
  <si>
    <t>HMGY125907</t>
  </si>
  <si>
    <t>GL-25765434383217</t>
  </si>
  <si>
    <t xml:space="preserve">Se objeta $10734 Concepto 199425613  LACTATO DE HARTMAN SOLUCION INYECTABLE  500 ML  CANT (3)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,Se objeta $8289 Concepto 1518020304  TUBODESUCCION  NO FACTURABLE INSUMO INCLUIDO EN DERECHOS DE SALA DE PARTO ART 50 MANUAL SOAT </t>
  </si>
  <si>
    <t>SE ACEPTA EL VALOR DE $ 8289 POR INSUMO NO FACTURABLE  SE ANEXA SOPORTE DE HC Y TSH</t>
  </si>
  <si>
    <t>HMGY127743</t>
  </si>
  <si>
    <t>GL-25765434383218</t>
  </si>
  <si>
    <t xml:space="preserve">Se objeta $175600 Concepto 903062  MEDICIÓN DE GASES EN SANGRE VENOSA  MVC EN GASES ARTERIALES SE RECONOCE COD 19482 POR $50700 C/U SEGÚN TARIFAS PACTADAS ENTRE LAS PARTES SOAT10%SE AJUSTA LA DIFERENCIA </t>
  </si>
  <si>
    <t>HMGY127761</t>
  </si>
  <si>
    <t>GL-25765434383219</t>
  </si>
  <si>
    <t xml:space="preserve">Se objeta $87800 Concepto 903839  GASES ARTERIALES (EN REPOSO O EN EJERCICIO)  MVC SE RECONOCE COD 19482 POR $50700 SEGUN TARIFAS PACTADAS ENTRE LAS PARTES SOAT10%SE AJUSTA LA DIFERENCIA </t>
  </si>
  <si>
    <t>SE ANEXA SOPORTE DE HC Y GASES ARTERIALES</t>
  </si>
  <si>
    <t>HMGY128387</t>
  </si>
  <si>
    <t>GL-25765434383220</t>
  </si>
  <si>
    <t xml:space="preserve">Se objeta $90200 Concepto 906039  TREPONEMA PALLIDUM ANTICUERPOS (PRUEBA TREPONEMICA) MANUAL O SEMIAUTOMATIZADA O AUTOMATIZADA  SIN SOPORTE ANEXO NO PERTINENTE SIN INDICACION E INTERPRETACION MEDICA EN HC </t>
  </si>
  <si>
    <t xml:space="preserve">TREPONEMASE LEVANTA GLOSA  SEGUN CIRCULAR NUMERO 83 MDE 24 DE MAYO DEL 2018 ES DE OBLIGATORIO CUMPLIMIENTO QUE LA INSTITUCIONES IMPLEMENTAR </t>
  </si>
  <si>
    <t>HMGY129032</t>
  </si>
  <si>
    <t>GL-25765434383221</t>
  </si>
  <si>
    <t xml:space="preserve">Se objeta $397449 Concepto 10M003  INTERNACIÓN COMPLEJIDAD MEDIANA HABITACION TRES CAMAS  SE GLOSA VALOR DE COPAGO NO DESCONTADO DEL TOTAL DE LA FACTURA NO SE EVIDENCIA SU COBRO EN SOPORTES ADJUNTOS PCTE SUBSIDIADO NIVEL 2 $397449 ,Se objeta $499600 Concepto 881202  ECOCARDIOGRAMA TRANSTORÁCICO  SIN INFORME ANEXO SIN INTERPRETACION MEDICA EN HC </t>
  </si>
  <si>
    <t>SE ANEXA SOPORTE DE HC Y ECOCARDIOGRAMA</t>
  </si>
  <si>
    <t>HMGY129040</t>
  </si>
  <si>
    <t>GL-25765434383222</t>
  </si>
  <si>
    <t xml:space="preserve">Se objeta $54800 Concepto 890602  CUIDADO (MANEJO) INTRAHOSPITALARIO POR MEDICINA ESPECIALIZADA  NO FACTURABLE VALORACION DEL DIA 17/08/2021 PCTE REMITIDA DE CONSULTA EXTERNA POR PEDIATRIA NO DA LUGAR A COBRO Se objeta $22900 Concepto 890406  INTERCONSULTA POR NUTRICIÓN Y DIETÉTICA  NO FACTURABLE INCLUIDA EN ESTANCIA PCTE SIN INDICACION DE NUTRICION ENTERAL O PARENTERAL ART 40 MANUAL SOAT Se objeta $16900 Concepto 890209  CONSULTA DE PRIMERA VEZ POR TRABAJO SOCIAL  NO FACTURABLE SERVICIO DE APOYO DE MANEJO AMBULATORIO EN PROGRAMAS DE P Y P ART 61 MANUAL SOAT </t>
  </si>
  <si>
    <t>SE ACEPTA EL VALOR DE $ 16900 COBRO NO PERTINENTE   PTE INGRESA POR URGENCIAS SEGÚN SOPORTE DE HC ADJUNTA</t>
  </si>
  <si>
    <t>HMGY129059</t>
  </si>
  <si>
    <t>GL-25765434383223</t>
  </si>
  <si>
    <t xml:space="preserve">Se objeta $16900 Concepto 890209  CONSULTA DE PRIMERA VEZ POR TRABAJO SOCIAL  NO FACTURABLE SERVICIO DE APOYO DE MANEJO AMBULATORIO EN PROGRAMAS DE P Y P ART 61 MANUAL SOAT ,Se objeta $2136 Concepto 1518020051  CANULAOXIGENONASALADULTO  CANT (1) NO FACTURABLE NO SOPORTADO NO JUSTIFICADO NO RACIONAL SU USO SE RECONOCE (1) POR ESTANCIA </t>
  </si>
  <si>
    <t>SE ACEPTA EL VALOR DE $ 19036 POR MAYOR VALOR COBRADO EN INSUMOS</t>
  </si>
  <si>
    <t>HMGY129061</t>
  </si>
  <si>
    <t>GL-25765434383224</t>
  </si>
  <si>
    <t xml:space="preserve">Se objeta $11424 Concepto 1518020295D  TAPABOCASDESECHABLESN95ALTAEFICIENCIAUNIDAD  LOS ELEMENTOS DE BIOSEGURIDAD (EPP) SON PARA LOS TRABAJADORES DE LA SALUD EN LAS IPS A CARGO DE LAS ARL NO SON FACTURABLES AL PACIENTE RAZÓN POR LA CUAL NO ES COSTO QUE LE CORRESPONDA A LA EPS DECRETO LEY 1295 DE 1994 ART 21 DECRETO 676 DE 2020 ART 5 DECRETO 488 DE 2020 ART 5 Y DECRETO 500 DE 2020 ART 3 ,Se objeta $16900 Concepto 890209  CONSULTA DE PRIMERA VEZ POR TRABAJO SOCIAL  NO FACTURABLE SERVICIO DE APOYO DE MANEJO AMBULATORIO EN PROGRAMAS DE P Y P ART 61 MANUAL SOAT ,Se objeta $17128 Concepto 200264461  KETAMINA CLORHIDRATO (EQ A 500MG/10ML) SOLUCION INYECTABLE  50 MG/ML/10 ML  MVC SE RECONOCE A $15272 C/U TARIFA PACTADA ENTRE LAS PARTESSE AJUSTA LA DIFERENCIA </t>
  </si>
  <si>
    <t>SE ACEPTA EL VALOR DE $ 28324 POR SOBRE FACTURACION  LA OBJECION FRENTE A LOS MEDICAMENTOS E INSUMOS LA ESE MARIO GAITAN ANEXA RESOLUCION 0552020  DE MEDICAMENTOS E INSUMOS SOPORTANDO EL COBRO</t>
  </si>
  <si>
    <t>HMGY129152</t>
  </si>
  <si>
    <t>GL-25765434383225</t>
  </si>
  <si>
    <t xml:space="preserve">Se objeta $22848 Concepto 1518020295D  TAPABOCASDESECHABLESN95ALTAEFICIENCIAUNIDAD  LOS ELEMENTOS DE BIOSEGURIDAD (EPP) SON PARA LOS TRABAJADORES DE LA SALUD EN LAS IPS A CARGO DE LAS ARL NO SON FACTURABLES AL PACIENTE RAZÓN POR LA CUAL NO ES COSTO QUE LE CORRESPONDA A LA EPS DECRETO LEY 1295 DE 1994 ART 21 DECRETO 676 DE 2020 ART 5 DECRETO 488 DE 2020 ART 5 Y DECRETO 500 DE 2020 ART 3 ,Se objeta $84000 Concepto 939100  RESPIRACIÓN DE PRESIÓN POSITIVA INTERMITENTE RPPI SOD  NO DA LUGAR A COBRO CONCOMITANTE TERAPIA RESPIRATORIA E INHALOTERAPIA ACTIVIDAD INCLUIDA EN LA TERAPIA RESPIRATORIA </t>
  </si>
  <si>
    <t>SE ACEPTA EL VALOR DE $ 22848 INSUMO NO FACTURABLE ( TAPABOCAS) SE ANEXA SOPORTE DE HC DONDE ESTA CADA UNA DE LAS TERAPIAS CON FECHA HORA Y NOMBRE DEL PROFESIONAL QUE LA REALIZA</t>
  </si>
  <si>
    <t>HMGY129409</t>
  </si>
  <si>
    <t>GL-25765434383226</t>
  </si>
  <si>
    <t xml:space="preserve">Se objeta $82294 Concepto 199425613  LACTATO DE HARTMAN SOLUCION INYECTABLE  500 ML  NO SOPORTADA SU ADMINISTRACION EN CONTROL DE MEDICAMENTOS ANEXOFACTURAN (43) SOPORTAN (20) Se objeta $31812 Concepto 200365123  AMPICILINA/SULBACTAM (CON VIAFLEX) POLVO PARA RECONSTITUIR A SOL INY  15 G  NO SOPORTADA SU ADMINISTRACION EN CONTROL DE MEDICAMENTOS ANEXOFACTURAN (40) SOPORTAN (28) </t>
  </si>
  <si>
    <t>HLV740224</t>
  </si>
  <si>
    <t>GL-25765434383255</t>
  </si>
  <si>
    <t xml:space="preserve">Se objeta $317100 Concepto 903883  GLUCOSA SEMIAUTOMATIZADA GLUCOMETRÍA  SIN SOPORTE ANEXO SIN INTERPRETACION EN HC ,Se objeta $34813 Concepto 2240306  INSULINALISPROX100UI/1MLSOLUCI?NINYECTABLE  MVC MEDICAMENTO REGULADO SE RECONOCE A $19932 C/U "CIRCULA 10 DE 2020"SE AJUSTA LA DIFERENCIA </t>
  </si>
  <si>
    <t xml:space="preserve">Se persiste glosa de  $317100 concepto 903883  glucosa semiautomatizada glucometría  sin soporte anexo sin interpretacion en hc Se persiste glosa de  $34813 concepto insulinalisprox100ui/1mlsolucion inyectable  mvc medicamento regulado se reconoce a $19932 c/u "circula 10 de 2020"se ajusta la diferencia </t>
  </si>
  <si>
    <t>HSMM20201169</t>
  </si>
  <si>
    <t>GL-25765434383256</t>
  </si>
  <si>
    <t xml:space="preserve">Se objeta $129700 Concepto 790704  REDUCCIÓN CERRADA DE FRACTURA DE PERONÉ  ERROR EN FACTURACION PROCEDIMIENTO FACTURADO NO CORRESPONDE A LO REALIZADO SE RECONOCE CD 13561 GRUPO 6 POR $438800 TARIFAS SOAT PROCEDIMIENTO INCRUENTOSE AJUSTA LA DIFERENCIA </t>
  </si>
  <si>
    <t>Ips no acepta objecion se anexa soporte correspondiente con informe quirurgico con descripcion del procedimeitno realizado</t>
  </si>
  <si>
    <t>HBOG4047651</t>
  </si>
  <si>
    <t>GL-25765434383274</t>
  </si>
  <si>
    <t xml:space="preserve">Se objeta $40400 Concepto 998701  SOPORTE ANESTÉSICO PARA CONSULTA O APOYO DIAGNÓSTICO  CONSULTA PREANESTESICA NO FACTURABLE NO SOPORTADA ATENCION DERIVADA DE URGENCIAS NO SE EVIDENCIA VALORACION EN HC ART 48 PARÁG 1 MANUAL SOAT </t>
  </si>
  <si>
    <t>HBOG4047664</t>
  </si>
  <si>
    <t>GL-25765434383275</t>
  </si>
  <si>
    <t xml:space="preserve">Se objeta $152100 Concepto 10A001  INTERNACIÓN COMPLEJIDAD ALTA HABITACION UNIPERSONAL (INCLUYE AISLAMIENTO)  NO DA LUGAR A COBRO HAB UNIPERSONAL NO JUSTIFICADA SEGUN DX SE RECONOCE COMO HAB BIPERSONALSE AJUSTA LA DIFERENCIA ,Se objeta $32200 Concepto 911019  HEMOCLASIFICACIÓN SISTEMA ABO INVERSA HEMOCLASIFICACIÓN SERICA POR MICROTÉCNICA  NO FACTURABLE NO DA LUGAR A COBRO COBRO DOBLE SE RECONOCE COD 19509 Hemoclasificación (grupo sanguíneo y factor RH) ,Se objeta $80325 Concepto CT5031228  JERINGADOBLEDE200MLPARAINYECTOR  NO FACTURABLE INCLUIDA EN DE PROCEDIMIENTO ATENCION INTEGRAL ART 57 Y ART 81 MANUAL SOAT </t>
  </si>
  <si>
    <t>HBOG4048309</t>
  </si>
  <si>
    <t>GL-25765434383276</t>
  </si>
  <si>
    <t xml:space="preserve">Se objeta $105520 Concepto 053103  BLOQUEO DE PLEJO LUMBOSACRO  MVC SE RECONOCE POR $879080 SEGUN TARIFA PACTADA ENTRE LAS PARTESSE AJUSTA LA DIFERENCIA </t>
  </si>
  <si>
    <t>HBOG4048598</t>
  </si>
  <si>
    <t>GL-25765434383277</t>
  </si>
  <si>
    <t xml:space="preserve">Se objeta $15200 Concepto 911026  FENOTIPO SISTEMA ABO SUBGRUPOS EN TUBO  SIN SOPORTE ANEXO SIN INTERPRETACION MEDICA EN HC // Se objeta $36800 Concepto 911003  ANTICUERPOS IRREGULARES DETECCIÓN (COOMBS INDIRECTO RASTREO ANTICUERPOS IRREGULARES PRUEBA DE ANTI  SIN SOPORTE ANEXO SIN INTERPRETACION MEDICA EN HC // ,Se objeta $1777270 Concepto CT3421403  PINZAPARACIRUGIAABIERTA18CMX36MMLARGOELECTRODO  NO SOPORTADO EL VALOR FACTURADO ANEXAR FACTURA DE COMPRA VIGENTE INSUMO REUTILIZABLE SE RECONOCE LA TERCERA PARTE SOBRE SU VALOR DE ADQUISICION ,Se objeta $223000 Concepto 898201  ESTUDIO DE COLORACIÓN BÁSICA EN ESPÉCIMEN DE RECONOCIMIENTO  SIN SOPORTE ANEXO SIN INFORME EN HC ,Se objeta $40400 Concepto 998701  SOPORTE ANESTÉSICO PARA CONSULTA O APOYO DIAGNÓSTICO  NO FACTURABLE CONSULTA PREANESTESICA PCTE QX ATENCION DERIVADA DE URGENCIAS ART 48 PARÁG 1 MANUAL SOAT ,Se objeta $601400 Concepto 10A002  INTERNACIÓN COMPLEJIDAD ALTA HABITACION BIPERSONAL  SEGUN AUDITOR DE GESTION HOSPITALARIA NO SE RECONOCE ESTANCIA DEL DIA 5 AL 7 PACIENTE CON ANTECEDENTES DE MIOMATOSIS UTERINA Y HOSPITALIZACIÓN PREVIA POR SOSPECHA DE DEGENERACIÓN SARCOMATOSA EN DONDE REALIZAN ESTUDIO DE RMN DONDE EVIDENCIAN MIOMATOSIS UTERINA GIGANTE CON BORDES IRREGULARES REALIZAN ESTUDIOS COMPLEMENTARIOS DE TAC DE TORAX NEGATIVO PARA METÁSTASIS SIN EMBARGO CON PRESENCIA DE LESIÓN NODULAR EN GLÁNDULA MAMARIA IZQUIERDA REPORTE DE BIOPSIA DE ENDOMETRIO NEGATIVA PARA MALIGNIDAD REINGRESA EL DIA 5/JULIO POR PERSISTENCIA DE DOLOR ABDOMINAL ASOCIADO A SANGRADO VAGINAL COMPATIBLE CON SANGRADO MENSTRUAL CANDIDATA A HISTERECTOMÍA ABDOMINAL MAS SALPINGOOFERECTOMIA POR LAPAROTOMÍA ,Se objeta $603100 Concepto 665001  SALPINGECTOMÍA BILATERAL TOTAL POR LAPAROTOMÍA  ERROR EN LIQUIDACION PROCEDIMIENTO QX REALIZADO POR IGUAL VIA BILATERAL SE RECONOCE POR $170400 SEGUN TARIFAS PACTADAS ENTRE LAS PARTES SOAT10%SE AJUSTA LA DIFERENCIA </t>
  </si>
  <si>
    <t>HBOG4048653</t>
  </si>
  <si>
    <t>GL-25765434383278</t>
  </si>
  <si>
    <t xml:space="preserve">Se objeta $489600 Concepto 861102  DRENAJE DE COLECCIÓN PROFUNDA EN PIEL O TEJIDO CELULAR SUBCUTÁNEO POR INCISIÓN O ASPIRACIÓN  PROCEDIMIENTO FACTURADO NO CORRESPONDE A LO REALIZADO SE RECONOCE Paracentesis abdominal COD 37501 TARIFA INTEGRAL CANT (1) SOPORTADO EN HC POR $63000 SEGUN TARIFAS PACTADAS ENTRE LAS PARTES SOAT10%SE AJUSTA LA DIFERENCIA ,Se objeta $514080 Concepto CT309927  AGUJAPARACENTESISPIGTAIL5F15CM  NO FACTURABLE PROCEDIMIENTO CONTENIDO EN EL CAPITULO IV MANUAL SOAT NO DA LUGAR A COBRO ADEMAS TARIFA FACTURADA NO SOPORTADA ART 57 MANUAL SOAT ,Se objeta $95900 Concepto 7DS006  DERECHOS DE SALA DE PROCEDIMIENTOS ESPECIAL  ERROR EN LIQUIDACION PROCEDIMIENTO FACTURADO NO CORRESPONDE A LO REALIZADO SE RECONOCE COD 37501 Paracentesis abdominal TARIFA INTEGRAL DERECHOS DE SALA 45% SOBRE LA TARIFA ESTABLECIDA PARA EL PROCEDIMIENTO POR $28400 ART 52 MANUAL SOATSE AJUSTA LA DIFERENCIA </t>
  </si>
  <si>
    <t>HBOG4048681</t>
  </si>
  <si>
    <t>GL-25765434383279</t>
  </si>
  <si>
    <t xml:space="preserve">Se objeta $296700 Concepto 908806  HEPATITIS B CARGA VIRAL  SIN SOPORTE ANEXO SIN INTERPRETACION MEDICA EN HC ADEMAS TARIFA NO PACTADA ,Se objeta $8500 Concepto 882298  ECOGRAFÍA DOPPLER OBSTETRICA CON EVALUACION DE CIRCULACION PLACENTARIA  MVC SE RECONOCE A $146600 SEGUN TARIFAS PACTADAS ENTRE LAS PARTES SOAT10%SE AJUSTA LA DIFERENCIA </t>
  </si>
  <si>
    <t>HBOG4049397</t>
  </si>
  <si>
    <t>GL-25765434383280</t>
  </si>
  <si>
    <t xml:space="preserve">Se objeta $76300 Concepto 872002  RADIOGRAFÍA DE ABDOMEN SIMPLE  CANT (1) SIN SOPORTE ANEXO SIN INDICACION NI INTERPRETACION MEDICA EN HCFACTURAN (2) SOPORTAN (1) </t>
  </si>
  <si>
    <t>HBOG4049874</t>
  </si>
  <si>
    <t>GL-25765434383281</t>
  </si>
  <si>
    <t xml:space="preserve">Se objeta $111500 Concepto 898201  ESTUDIO DE COLORACIÓN BÁSICA EN ESPÉCIMEN DE RECONOCIMIENTO  SIN SOPORTE ANEXO SIN INFORME EN HC ,Se objeta $36800 Concepto 911003  ANTICUERPOS IRREGULARES DETECCIÓN (COOMBS INDIRECTO RASTREO ANTICUERPOS IRREGULARES PRUEBA DE ANTI  SIN SOPORTE ANEXO SIN INTERPRETACION MEDICA EN HC ,Se objeta $53700 Concepto 890702  CONSULTA DE URGENCIAS POR OTRAS ESPECIALIDADES MÉDICAS  POR GINECOOBSTETRICIA NO FACTURABLE PCTE QX EN ATENCION INTEGRAL DE PARTO POR CESAREA  POMEROY ART 48 PARÁG 1 Y ART 75 MANUAL SOAT </t>
  </si>
  <si>
    <t>HBOG3013311</t>
  </si>
  <si>
    <t>GL-25765434383287</t>
  </si>
  <si>
    <t xml:space="preserve">Se objeta $51900 Concepto 890702  CONSULTA DE URGENCIAS POR OTRAS ESPECIALIDADES MÉDICAS  NO FACTURABLE PCTE QX EN ATENCION INTEGRAL DE PARTO ART 48 PARÁG 1 Y ART 75 MANUAL SOAT </t>
  </si>
  <si>
    <t>HBOG4049920</t>
  </si>
  <si>
    <t>GL-25765434383288</t>
  </si>
  <si>
    <t xml:space="preserve">Se objeta $168763 Concepto CT10441073  TROCAROPTICODESECHABLE12MMX100MMSINCUCHILLA  NO FACTURABLE INSUMO INCLUIDO EN DERECHOS DE SALA ART 49 PARÁG 2 MANUAL SOAT // Se objeta $381299 Concepto CT1301801  BALONNEUMOOCLUSORDESECHABLEPARAMANIPULADORUTERINODIFER  NO FACTURABLE INSUMO INCLUIDO EN DERECHOS DE SALA ART 49 PARÁG 2 MANUAL SOAT // Se objeta $339838 Concepto CT6011858  PUNTASPARAMANIPULADORUTERINODIFERENTESTAMA?OS  NO FACTURABLE INSUMO INCLUIDO EN DERECHOS DE SALA ART 49 PARÁG 2 MANUAL SOAT // ,Se objeta $2838144 Concepto CT4571462  PINZALAPAROSCOPIA5MM37CM  NO SOPORTADO EL VALOR FACTURADO TARIFA NO PACTADA ANEXAR FACTURA DE COMPRA VIGENTE INSUMO REUTILIZABLE SE RECONOCE LA TERCERA PARTE SOBRE SU VALOR DE ADQUISICION (VIDA UTIL) ,Se objeta $334500 Concepto 898201  ESTUDIO DE COLORACIÓN BÁSICA EN ESPÉCIMEN DE RECONOCIMIENTO  SIN SOPORTE ANEXO SIN INFORME EN HC SUJETO A AUDITORIA SEGUN SOPORTE SOLICITADO ,Se objeta $53700 Concepto 890702  CONSULTA DE URGENCIAS POR OTRAS ESPECIALIDADES MÉDICAS  NO FACTURABLE PCTE QX EN MANEJO POR GINECOOBSTETRICIA ART 48 PARÁG 1 Y ART 75 MANUAL SOAT Se objeta $40400 Concepto 998701  SOPORTE ANESTÉSICO PARA CONSULTA O APOYO DIAGNÓSTICO  NO FACTURABLE CONSULTA PREANESTESICA PCTE QX ATENCION DERIVADA DE URGENCIAS ART 48 PARÁG 1 MANUAL SOAT ,Se objeta $56800 Concepto 665002  SALPINGECTOMÍA BILATERAL TOTAL POR LAPAROSCOPIA  ERROR EN LIQUIDACION PROCEDIMIENTO REALIZADO POR IGUAL VIA BILATERAL SE RECONOCE POR $227200 (IGUAL VIA)  $170400 (BILATERAL)SE AJUSTA LA DIFERENCIA </t>
  </si>
  <si>
    <t>NHRZ23669</t>
  </si>
  <si>
    <t>GL-25765434383289</t>
  </si>
  <si>
    <t xml:space="preserve">Se objeta $16300 Concepto 911009  COOMBS DIRECTO CUALITATIVO POR MICROTÉCNICA  NO FACTURABLE INCLUIDO EN TARIFA DE PROCESAMIENTO ART 32 PARÁG 1 MANUAL SOAT // Se objeta $28000 Concepto 911016  HEMOCLASIFICACIÓN SISTEMA RH ANTÍGENO RH D EN TUBO  NO FACTURABLE INCLUIDO EN TARIFA DE PROCESAMIENTO ART 32 PARÁG 1 MANUAL SOAT // Se objeta $31100 Concepto 911019  HEMOCLASIFICACIÓN SISTEMA ABO INVERSA HEMOCLASIFICACIÓN SERICA POR MICROTÉCNICA  NO FACTURABLE INCLUIDO EN TARIFA DE PROCESAMIENTO ART 32 PARÁG 1 MANUAL SOAT // ,Se objeta $43200 Concepto 895100  ELECTROCARDIOGRAMA DE RITMO O DE SUPERFICIE SOD  SIN SOPORTE ANEXO SIN INTERPRETACION MEDICA EN HC ,Se objeta $7900 Concepto 902206  EXTENDIDO DE SANGRE PERIFÉRICA ESTUDIO DE MORFOLOGÍA  SIN SOPORTE ANEXO SIN INTERPRETACION MEDICA EN HC // Se objeta $50300 Concepto 903016  FERRITINA  SIN SOPORTE ANEXO SIN INTERPRETACION MEDICA EN HC // Se objeta $37100 Concepto 903044  SATURACIÓN DE TRANSFERRINA  SIN SOPORTE ANEXO SIN INTERPRETACION MEDICA EN HC // Se objeta $37100 Concepto 903846  HIERRO TOTAL  SIN SOPORTE ANEXO SIN INTERPRETACION MEDICA EN HC // </t>
  </si>
  <si>
    <t>HBOG3013615</t>
  </si>
  <si>
    <t>GL-25765434383290</t>
  </si>
  <si>
    <t xml:space="preserve">Se objeta $724800 Concepto 7DS006  DERECHOS DE SALA DE PROCEDIMIENTOS ESPECIAL  SIN SOPORTE ANEXO NO SE EVIDENCIA REGISTRO DE SU REALIZACION DENTRO DE LOS SOPORTES ANEXOSSOPORTAN LOS DIAS 15/05 12/06 Y 19/08 </t>
  </si>
  <si>
    <t>HBOG3013915</t>
  </si>
  <si>
    <t>GL-25765434383291</t>
  </si>
  <si>
    <t xml:space="preserve">Se objeta $1664 Concepto 449699  CARBAMAZEPINA TABLETA  200 MG  MVC SE RECONOCE A $133 C/U MEDICAMENTO REGULADO "CIRCULAR 10 DE 2020" </t>
  </si>
  <si>
    <t>HBOG4004377</t>
  </si>
  <si>
    <t>GL-25765434383293</t>
  </si>
  <si>
    <t xml:space="preserve">Se objeta $110848 Concepto CT4822066  ASADEPOLIPECTOMIA  NO FACTURABLE INSUMO INCLUIDO EN DERECHOS DE SALA (EQUIPAMIENTO DE SALA) ,Se objeta $7300 Concepto 911026  FENOTIPO SISTEMA ABO SUBGRUPOS EN TUBO  NO FACTURABLE INCLUIDO EN LA TARIFA DE PROCESAMIENTO ART 32 PARÁG 1 MANUAL SOAT // Se objeta $16300 Concepto 911009  COOMBS DIRECTO CUALITATIVO POR MICROTÉCNICA  NO FACTURABLE INCLUIDO EN LA TARIFA DE PROCESAMIENTO ART 32 PARÁG 1 MANUAL SOAT // Se objeta $28000 Concepto 911016  HEMOCLASIFICACIÓN SISTEMA RH ANTÍGENO RH D EN TUBO  NO FACTURABLE INCLUIDO EN LA TARIFA DE PROCESAMIENTO ART 32 PARÁG 1 MANUAL SOAT // Se objeta $31100 Concepto 911019  HEMOCLASIFICACIÓN SISTEMA ABO INVERSA HEMOCLASIFICACIÓN SERICA POR MICROTÉCNICA  NO FACTURABLE INCLUIDO EN LA TARIFA DE PROCESAMIENTO ART 32 PARÁG 1 MANUAL SOAT // </t>
  </si>
  <si>
    <t>HBOG4024843</t>
  </si>
  <si>
    <t>GL-25765434383294</t>
  </si>
  <si>
    <t xml:space="preserve">Se objeta $7900 Concepto 903067  METANEFRINAS LIBRES EN PLASMA SEMIAUTOMATIZADO O AUTOMATIZADO  MVC SE RECONOCE POR $226300 SEGÚN TARIFAS PACTADAS ENTRE LAS PARTESSE AJUSTA LA DIFERENCIA // Se objeta $8600 Concepto 903069  NORMETANEFRINAS EN PLASMA SEMIAUTOMATIZADO O AUTOMATIZADO  MVC SE RECONOCE POR $246500 SEGÚN TARIFAS PACTADAS ENTRE LAS PARTESSE AJUSTA LA DIFERENCIA // </t>
  </si>
  <si>
    <t>FEHP0000116631</t>
  </si>
  <si>
    <t>GL-25765434383304</t>
  </si>
  <si>
    <t xml:space="preserve">Se objeta $104 Concepto 199148061  SULFATO FERROSO TABLETA RECUBIERTA O CAPSULA  300 MG  NO SE EVIDENCIA AUTORIZACION POR LOS SERVICIOS POSTERIORES A LA ATENCION INICIAL DE URGENCIAS IPS FUERA DE RED Se objeta $207 Concepto 199495352  HIOSCINA NBUTIL BROMURO TABLETA O TABLETA RECUBIERTA  10 MG  NO SE EVIDENCIA AUTORIZACION POR LOS SERVICIOS POSTERIORES A LA ATENCION INICIAL DE URGENCIAS IPS FUERA DE RED Se objeta $311 Concepto 199000481  METRONIDAZOL OVULO O TABLETA VAGINAL  500 MG  NO SE EVIDENCIA AUTORIZACION POR LOS SERVICIOS POSTERIORES A LA ATENCION INICIAL DE URGENCIAS IPS FUERA DE RED Se objeta $414 Concepto 199653994  CARBONATO DE CALCIO 1500MG EQ A CALCIO ELEMENTAL TABLETA  600 MG  NO SE EVIDENCIA AUTORIZACION POR LOS SERVICIOS POSTERIORES A LA ATENCION INICIAL DE URGENCIAS IPS FUERA DE RED Se objeta $2484 Concepto 295235  SODIO CLORURO 100 ML SOLUCION INYECTABLE  NO SE EVIDENCIA AUTORIZACION POR LOS SERVICIOS POSTERIORES A LA ATENCION INICIAL DE URGENCIAS IPS FUERA DE RED Se objeta $5796 Concepto 383841  HIDROXIDO DE ALUMINIO/MAGNESIO/SIMETICONA EQ A 20020020MG/5ML SUSPENSION ORAL 4404 G/ML/360 ML  NO SE EVIDENCIA AUTORIZACION POR LOS SERVICIOS POSTERIORES A LA ATENCION INICIAL DE URGENCIAS IPS FUERA DE RED ,Se objeta $13000 Concepto 901107  COLORACIÓN GRAM Y LECTURA PARA CUALQUIER MUESTRA  NO SE EVIDENCIA AUTORIZACION POR LOS SERVICIOS POSTERIORES A LA ATENCION INICIAL DE URGENCIAS IPS FUERA DE RED ADEMAS UROCULTIVO Y ANTIBIOGRAMA SIN SOPORTES ANEXOS SIN INTERPRETACION MEDICA EN HC Se objeta $15100 Concepto 903841  GLUCOSA EN SUERO U OTRO FLUIDO DIFERENTE A ORINA  NO SE EVIDENCIA AUTORIZACION POR LOS SERVICIOS POSTERIORES A LA ATENCION INICIAL DE URGENCIAS IPS FUERA DE RED ADEMAS UROCULTIVO Y ANTIBIOGRAMA SIN SOPORTES ANEXOS SIN INTERPRETACION MEDICA EN HC Se objeta $16100 Concepto 907106  UROANÁLISIS  NO SE EVIDENCIA AUTORIZACION POR LOS SERVICIOS POSTERIORES A LA ATENCION INICIAL DE URGENCIAS IPS FUERA DE RED ADEMAS UROCULTIVO Y ANTIBIOGRAMA SIN SOPORTES ANEXOS SIN INTERPRETACION MEDICA EN HC Se objeta $16100 Concepto 906915  PRUEBA NO TREPONÉMICA MANUAL  NO SE EVIDENCIA AUTORIZACION POR LOS SERVICIOS POSTERIORES A LA ATENCION INICIAL DE URGENCIAS IPS FUERA DE RED ADEMAS UROCULTIVO Y ANTIBIOGRAMA SIN SOPORTES ANEXOS SIN INTERPRETACION MEDICA EN HC Se objeta $25100 Concepto 902209  HEMOGRAMA III (HEMOGLOBINA HEMATOCRITO RECUENTO DE ERITROCITOS ÍNDICES ERITROCITARIOS LEUCOGRAMA REC  NO SE EVIDENCIA AUTORIZACION POR LOS SERVICIOS POSTERIORES A LA ATENCION INICIAL DE URGENCIAS IPS FUERA DE RED ADEMAS UROCULTIVO Y ANTIBIOGRAMA SIN SOPORTES ANEXOS SIN INTERPRETACION MEDICA EN HC Se objeta $31500 Concepto 901001  ANTIBIOGRAMA (DISCO)  NO SE EVIDENCIA AUTORIZACION POR LOS SERVICIOS POSTERIORES A LA ATENCION INICIAL DE URGENCIAS IPS FUERA DE RED ADEMAS UROCULTIVO Y ANTIBIOGRAMA SIN SOPORTES ANEXOS SIN INTERPRETACION MEDICA EN HC Se objeta $53900 Concepto 901304  EXAMEN DIRECTO FRESCO DE CUALQUIER MUESTRA  NO SE EVIDENCIA AUTORIZACION POR LOS SERVICIOS POSTERIORES A LA ATENCION INICIAL DE URGENCIAS IPS FUERA DE RED ADEMAS UROCULTIVO Y ANTIBIOGRAMA SIN SOPORTES ANEXOS SIN INTERPRETACION MEDICA EN HC Se objeta $66300 Concepto 901235  UROCULTIVO (ANTIBIOGRAMA DE DISCO)  NO SE EVIDENCIA AUTORIZACION POR LOS SERVICIOS POSTERIORES A LA ATENCION INICIAL DE URGENCIAS IPS FUERA DE RED ADEMAS UROCULTIVO Y ANTIBIOGRAMA SIN SOPORTES ANEXOS SIN INTERPRETACION MEDICA EN HC Se objeta $86900 Concepto 906249  VIRUS DE INMUNODEFICIENCIA HUMANA 1 Y 2 ANTICUERPOS  NO SE EVIDENCIA AUTORIZACION POR LOS SERVICIOS POSTERIORES A LA ATENCION INICIAL DE URGENCIAS IPS FUERA DE RED ADEMAS UROCULTIVO Y ANTIBIOGRAMA SIN SOPORTES ANEXOS SIN INTERPRETACION MEDICA EN HC Se objeta $92400 Concepto 906129  TOXOPLASMA GONDII ANTICUERPOS IG M AUTOMATIZADO  NO SE EVIDENCIA AUTORIZACION POR LOS SERVICIOS POSTERIORES A LA ATENCION INICIAL DE URGENCIAS IPS FUERA DE RED ADEMAS UROCULTIVO Y ANTIBIOGRAMA SIN SOPORTES ANEXOS SIN INTERPRETACION MEDICA EN HC Se objeta $109300 Concepto 906317  HEPATITIS B ANTÍGENO DE SUPERFICIE AG HBS  NO SE EVIDENCIA AUTORIZACION POR LOS SERVICIOS POSTERIORES A LA ATENCION INICIAL DE URGENCIAS IPS FUERA DE RED ADEMAS UROCULTIVO Y ANTIBIOGRAMA SIN SOPORTES ANEXOS SIN INTERPRETACION MEDICA EN HC ,Se objeta $18800 Concepto 890209  CONSULTA DE PRIMERA VEZ POR TRABAJO SOCIAL  NO SE EVIDENCIA AUTORIZACION POR LOS SERVICIOS POSTERIORES A LA ATENCION INICIAL DE URGENCIAS IPS FUERA DE RED Se objeta $24800 Concepto 890208  CONSULTA DE PRIMERA VEZ POR PSICOLOGÍA  NO SE EVIDENCIA AUTORIZACION POR LOS SERVICIOS POSTERIORES A LA ATENCION INICIAL DE URGENCIAS IPS FUERA DE RED Se objeta $25400 Concepto 890406  INTERCONSULTA POR NUTRICIÓN Y DIETÉTICA  NO SE EVIDENCIA AUTORIZACION POR LOS SERVICIOS POSTERIORES A LA ATENCION INICIAL DE URGENCIAS IPS FUERA DE RED Se objeta $115600 Concepto 890402  INTERCONSULTA POR OTRAS ESPECIALIDADES MÉDICAS  NO SE EVIDENCIA AUTORIZACION POR LOS SERVICIOS POSTERIORES A LA ATENCION INICIAL DE URGENCIAS IPS FUERA DE RED ,Se objeta $24800 Concepto 890203  CONSULTA DE PRIMERA VEZ POR ODONTOLOGÍA GENERAL  NO SE EVIDENCIA AUTORIZACION POR LOS SERVICIOS POSTERIORES A LA ATENCION INICIAL DE URGENCIAS IPS FUERA DE RED ,Se objeta $311 Concepto 15180478  TAPONHEPARINIZADO  NO SE EVIDENCIA AUTORIZACION POR LOS SERVICIOS POSTERIORES A LA ATENCION INICIAL DE URGENCIAS IPS FUERA DE RED Se objeta $1242 Concepto 15181042  EQUIPOMACROGOTEO  NO SE EVIDENCIA AUTORIZACION POR LOS SERVICIOS POSTERIORES A LA ATENCION INICIAL DE URGENCIAS IPS FUERA DE RED Se objeta $2174 Concepto 15181454  CATETERINTRAVENOSON18(YELCO)  NO SE EVIDENCIA AUTORIZACION POR LOS SERVICIOS POSTERIORES A LA ATENCION INICIAL DE URGENCIAS IPS FUERA DE RED ,Se objeta $79600 Concepto 881431  ECOGRAFÍA OBSTÉTRICA TRANSABDOMINAL  NO SE EVIDENCIA AUTORIZACION POR LOS SERVICIOS POSTERIORES A LA ATENCION INICIAL DE URGENCIAS IPS FUERA DE RED </t>
  </si>
  <si>
    <t>HBOG4009740</t>
  </si>
  <si>
    <t>GL-25765434383305</t>
  </si>
  <si>
    <t xml:space="preserve">Se objeta $90 Concepto 410728  OMEPRAZOL TABLETA Ó CÁPSULA  20 MG  NO SOPORTADOS ANEXAR CONTROL DE MEDICAMENTOS DONDE SE EVIDENCIA LA ADMINISTRACION DE LOS MISMOS// Se objeta $124 Concepto 199764703  METOPROLOL TABLETA  50 MG  NO SOPORTADOS ANEXAR CONTROL DE MEDICAMENTOS DONDE SE EVIDENCIA LA ADMINISTRACION DE LOS MISMOS// Se objeta $1800 Concepto 200439281  AMIODARONA TABLETA  200 MG  NO SOPORTADOS ANEXAR CONTROL DE MEDICAMENTOS DONDE SE EVIDENCIA LA ADMINISTRACION DE LOS MISMOS// Se objeta $2244 Concepto 2001138813  FUROSEMIDA SOLUCION INYECTABLE  20 MG/2 ML  NO SOPORTADOS ANEXAR CONTROL DE MEDICAMENTOS DONDE SE EVIDENCIA LA ADMINISTRACION DE LOS MISMOS// Se objeta $14477 Concepto 200846871  ENOXAPARINA JERINGA PRELLENADA SOLUCION INYECTABLE  NO SOPORTADOS ANEXAR CONTROL DE MEDICAMENTOS DONDE SE EVIDENCIA LA ADMINISTRACION DE LOS MISMOS// Se objeta $17892 Concepto 199606421  ENOXAPARINA SOLUCION INYECTABLE  80 MG/08 ML  NO SOPORTADOS ANEXAR CONTROL DE MEDICAMENTOS DONDE SE EVIDENCIA LA ADMINISTRACION DE LOS MISMOS// </t>
  </si>
  <si>
    <t>HMGY129415</t>
  </si>
  <si>
    <t>GL-25765434383306</t>
  </si>
  <si>
    <t>NO SE ACEPTA EL INSUMO SE COBRA SEGÚN EL ART 57 DEL DEC 2423 DEL 96</t>
  </si>
  <si>
    <t>HMGY130021</t>
  </si>
  <si>
    <t>GL-25765434383307</t>
  </si>
  <si>
    <t xml:space="preserve">Se objeta $71700 Concepto 904902  HORMONA ESTIMULANTE DEL TIROIDES  SIN SOPORTE ANEXO SIN INTERPRETACION MEDICA EN HC </t>
  </si>
  <si>
    <t>HMGY118576</t>
  </si>
  <si>
    <t>GL-25765434403189</t>
  </si>
  <si>
    <t xml:space="preserve">Se objeta $ 6360 Concepto 881431  ECOGRAFÍA OBSTÉTRICA TRANSABDOMINAL Se objeta mayor valor cobrado  según tarifa pactada por las partes </t>
  </si>
  <si>
    <t>HBOG4052548</t>
  </si>
  <si>
    <t>GL-25765434403190</t>
  </si>
  <si>
    <t xml:space="preserve">Se objeta $ 21500 Concepto 15180299  KITPARAPRUEBADEFUNCIONPULMONAR se objeta valor total servicio no contratado entre las partes </t>
  </si>
  <si>
    <t>HBOG4054199</t>
  </si>
  <si>
    <t>GL-25765434403193</t>
  </si>
  <si>
    <t xml:space="preserve">Se objeta $ 38800 Concepto 336011  DERECHOSDESALA Se objeta mayor valor cobrado  según tarifa pactada por las partes </t>
  </si>
  <si>
    <t>HBOG4054442</t>
  </si>
  <si>
    <t>GL-25765434403194</t>
  </si>
  <si>
    <t xml:space="preserve">Se objeta $ 31250 Concepto 901236  UROCULTIVO (ANTIBIOGRAMA CONCENTRACIÓN MÍNIMA INHIBITORIA AUTOMATIZADO) Se objeta mayor valor cobrado  según tarifa pactada por las partes </t>
  </si>
  <si>
    <t>HBOG4054309</t>
  </si>
  <si>
    <t>GL-25765434403195</t>
  </si>
  <si>
    <t xml:space="preserve">Se objeta $ 64200 Concepto 902035  PROTEÍNA S DE LA COAGULACIÓN ACTIVIDAD Servicio no contratado  Se objeta $ 83100 Concepto 903022  HOMOCISTEÍNA Servicio no contratado  Se objeta $ 14410 Concepto 906442  ANTICUERPOS ANTINUCLEARES SEMIAUTOMATIZADO Se objeta mayor valor cobrado según tarifa pactada por las partes </t>
  </si>
  <si>
    <t>HBOG4054765</t>
  </si>
  <si>
    <t>GL-25765434403196</t>
  </si>
  <si>
    <t xml:space="preserve">Se objeta $ 13604 Concepto 903803  ALBUMINA EN SUERO U OTROS FLUIDOS Se objeta mayor valor cobrado según tarifa pactada por las partes Se objeta $ 6264 Concepto 911010  COOMBS DIRECTO CUALITATIVO EN TUBO Se objeta mayor valor cobrado según tarifa pactada por las partes </t>
  </si>
  <si>
    <t>HBOG4056523</t>
  </si>
  <si>
    <t>GL-25765434403198</t>
  </si>
  <si>
    <t xml:space="preserve">Se objeta $ 1802 Concepto V06DF018231  FORMULAPOLIMERICADENSIDADCALORICA200MLA250ML Se objeta mayor valor facturado por $ 1802 en(2) formulas polimerica tarifa no pactada entre las partes se reconoce por valor de $ 7930  c/u  Según resolución 5942021 </t>
  </si>
  <si>
    <t>HBOG4057048</t>
  </si>
  <si>
    <t>GL-25765434403199</t>
  </si>
  <si>
    <t xml:space="preserve">Se objeta $ 23270 Concepto 901232  NEISSERIA GONORRHOEAE CULTIVO Se objeta mayor valor cobrado según tarifa pactada por las partes </t>
  </si>
  <si>
    <t>HZIP5585372</t>
  </si>
  <si>
    <t>GL-25765434403221</t>
  </si>
  <si>
    <t xml:space="preserve">Se objeta $ 10900 Concepto 903856  NITRÓGENO UREICO se hace objeción debido a que no hay soporte de lectura  Se objeta $ 11800 Concepto 901107  COLORACIÓN GRAM Y LECTURA PARA CUALQUIER MUESTRA se hace objeción debido a que no hay soporte de lectura  Se objeta $ 13000 Concepto 903895  CREATININA EN SUERO U OTROS FLUIDOS se hace objeción debido a que no hay soporte de lectura  Se objeta $ 14500 Concepto 907106  UROANÁLISIS se hace objeción debido a que no hay soporte de lectura  Se objeta $ 22600 Concepto 902210  HEMOGRAMA IV (HEMOGLOBINA HEMATOCRITO RECUENTO DE ERITROCITOS ÍNDICES ERITROCITARIOS LEUCOGRAMA RECU se hace objeción debido a que no hay soporte de lectura  Se objeta $ 46100 Concepto 906913  PROTEÍNA C REACTIVA ALTA PRECISIÓN AUTOMATIZADO se hace objeción debido a que no hay soporte de lectura  ,Se objeta $ 211800 Concepto 881302  ECOGRAFÍA DE ABDOMEN TOTAL (HÍGADO PÁNCREAS VESÍCULA VÍAS BILIARES RIÑONES BAZO GRANDES VASOS se hace objeción debido a que no hay soporte de lectura  </t>
  </si>
  <si>
    <t>HBOG4059385</t>
  </si>
  <si>
    <t>GL-25765434403232</t>
  </si>
  <si>
    <t xml:space="preserve">Se objeta $ 38600 Concepto 336011  DERECHOSDESALA Se objeta mayor valor cobrado según tarifa pactada por las partes </t>
  </si>
  <si>
    <t>HBOG4030263</t>
  </si>
  <si>
    <t>GL-25765434403388</t>
  </si>
  <si>
    <t xml:space="preserve">Se objeta $ 406086 Concepto B05BA0112076  FORMULAHEPATICAALTAENAACADENARAMIFICADABAJAENAAARO Se objeta mayor valor cobradosegun NOTA TECNICA </t>
  </si>
  <si>
    <t>HMGY178639</t>
  </si>
  <si>
    <t>GL-25765434403544</t>
  </si>
  <si>
    <t xml:space="preserve">Se objeta $ 7920 Concepto 990104  EDUCACIÓN GRUPAL EN SALUD POR ENFERMERÍA Se objeta mayor valor cobrado  se reconoce a tarifa vigente SOAT10%  </t>
  </si>
  <si>
    <t>FECH29318</t>
  </si>
  <si>
    <t>GL-25765434403604</t>
  </si>
  <si>
    <t xml:space="preserve">Se objeta $ 13161 Concepto 871111  RADIOGRAFÍA DE REJA COSTAL Se objeta mayor valor cobrado según tarifa pactada por las partes </t>
  </si>
  <si>
    <t xml:space="preserve">IPS acepta glosa por un valor de $13161 </t>
  </si>
  <si>
    <t>FECH30572</t>
  </si>
  <si>
    <t>GL-25765434403605</t>
  </si>
  <si>
    <t xml:space="preserve">Se objeta $ 5114 Concepto 897011  MONITORIA FETAL ANTEPARTO Se objeta mayor valor cobrado según tarifa pactada por las partes </t>
  </si>
  <si>
    <t xml:space="preserve">IPS acepta glosa por un valor de $5114 </t>
  </si>
  <si>
    <t>FECH30868</t>
  </si>
  <si>
    <t>GL-25765434403606</t>
  </si>
  <si>
    <t xml:space="preserve">Se objeta $ 9467 Concepto 890280  CONSULTA DE PRIMERA VEZ POR ESPECIALISTA EN ORTOPEDIA Y TRAUMATOLOGÍA Se objeta mayor valor cobrado según tarifa pactada por las partes </t>
  </si>
  <si>
    <t xml:space="preserve">IPS acepta glosa por un valor de $9467 </t>
  </si>
  <si>
    <t>FECH30921</t>
  </si>
  <si>
    <t>GL-25765434403607</t>
  </si>
  <si>
    <t xml:space="preserve">Se objeta $ 9067 Concepto 890207  CONSULTA DE PRIMERA VEZ POR OPTOMETRÍA Se objeta mayor valor cobrado según tarifa pactada por las partes </t>
  </si>
  <si>
    <t xml:space="preserve">IPS acepta glosa por un valor de $9067 </t>
  </si>
  <si>
    <t>FECH32346</t>
  </si>
  <si>
    <t>GL-25765434403608</t>
  </si>
  <si>
    <t xml:space="preserve">Se objeta $ 6578 Concepto 890205  CONSULTA DE PRIMERA VEZ POR ENFERMERÍA Se objeta mayor valor cobrado según tarifa pactada por las partes </t>
  </si>
  <si>
    <t xml:space="preserve">IPS acepta glosa por un valor de $6578 </t>
  </si>
  <si>
    <t>FECH32347</t>
  </si>
  <si>
    <t>GL-25765434403609</t>
  </si>
  <si>
    <t>SAN BENITO ABAD</t>
  </si>
  <si>
    <t>FECH32349</t>
  </si>
  <si>
    <t>GL-25765434403610</t>
  </si>
  <si>
    <t>GUARANDA</t>
  </si>
  <si>
    <t xml:space="preserve">Se objeta $ 18881 Concepto 881401  ECOGRAFÍA PÉLVICA GINECOLÓGICA TRANSVAGINAL Se objeta mayor valor cobrado según tarifa pactada por las partes </t>
  </si>
  <si>
    <t xml:space="preserve">IPS acepta glosa por un valor de $18881 </t>
  </si>
  <si>
    <t>FECH32350</t>
  </si>
  <si>
    <t>GL-25765434403611</t>
  </si>
  <si>
    <t xml:space="preserve">Se objeta $ 6473 Concepto 890201  CONSULTA DE PRIMERA VEZ POR MEDICINA GENERAL Se objeta mayor valor cobrado según tarifa pactada por las partes </t>
  </si>
  <si>
    <t xml:space="preserve">IPS acepta glosa por un valor de $6473 </t>
  </si>
  <si>
    <t>FECH32351</t>
  </si>
  <si>
    <t>GL-25765434403612</t>
  </si>
  <si>
    <t>HBOG4081285</t>
  </si>
  <si>
    <t>GL-25765434403690</t>
  </si>
  <si>
    <t xml:space="preserve">Se objeta $ 38820 Concepto 898103  ESTUDIO DE COLORACIÓN INMUNOHISTOQUÍMICA EN BIOPSIA Se objeta mayor valor cobrado según tarifa pactada por las partes </t>
  </si>
  <si>
    <t>HMFA67417</t>
  </si>
  <si>
    <t>GL-25765434403748</t>
  </si>
  <si>
    <t xml:space="preserve">Se objeta $ 15000 Concepto 871121  RADIOGRAFÍA DE TÓRAX (PA O AP Y LATERAL DECÚBITO LATERAL OBLICUAS O LATERAL) Se objeta valor cobrado en  RX  de Torax  ya que no presenta lectura de medico radiologo por lo anterior no se reconoce el 25% del servicio facturado </t>
  </si>
  <si>
    <t>HBOG4027762</t>
  </si>
  <si>
    <t>GL-25765434403752</t>
  </si>
  <si>
    <t xml:space="preserve">Se objeta $ 68544 Concepto 20113435  FORMULAOLIGOMERICAHIPERCALORICAFUNCIONGASTROINTESTINALD Se objeta mayor valor cobradosegún resolución 5942021 </t>
  </si>
  <si>
    <t>HBOG4047537</t>
  </si>
  <si>
    <t>GL-25765434403753</t>
  </si>
  <si>
    <t xml:space="preserve">Se objeta $ 1470 Concepto 20109427  FORMULAPOLIMERICADENSIDADCALORICA200MLA250ML Se objeta mayor valor cobradosegún resolución 5942021 </t>
  </si>
  <si>
    <t>HBOG4051318</t>
  </si>
  <si>
    <t>GL-25765434403754</t>
  </si>
  <si>
    <t xml:space="preserve">Se objeta $ 2703 Concepto 20129549  FORMULAPOLIMERICADENSIDADCALORICA200MLA250ML Se objeta mayor valor cobradosegún resolución 5942021 Se objeta $ 16170 Concepto 20109427  FORMULAPOLIMERICABAJACARGADECARBOHIDRATOS200250ML Se objeta mayor valor cobradosegún resolución 5942021 </t>
  </si>
  <si>
    <t>HBOG4052820</t>
  </si>
  <si>
    <t>GL-25765434403755</t>
  </si>
  <si>
    <t xml:space="preserve">Se objeta $ 10010 Concepto 20129549  FORMULAPOLIMERICABAJACARGADECARBOHIDRATOS200250ML Se objeta mayor valor cobradosegún resolución 5942021 </t>
  </si>
  <si>
    <t>HBOG4053585</t>
  </si>
  <si>
    <t>GL-25765434403756</t>
  </si>
  <si>
    <t xml:space="preserve">Se objeta $ 7280 Concepto 20129549  FORMULAPOLIMERICABAJACARGADECARBOHIDRATOS200250ML Se objeta mayor valor cobradosegún resolución 5942021 </t>
  </si>
  <si>
    <t>HBOG4056417</t>
  </si>
  <si>
    <t>GL-25765434403757</t>
  </si>
  <si>
    <t xml:space="preserve">Se objeta $ 68250 Concepto 20129549  FORMULAPOLIMERICABAJACARGADECARBOHIDRATOS200250ML Se objeta mayor valor cobradosegún resolución 5942021 </t>
  </si>
  <si>
    <t>HBOG4013476</t>
  </si>
  <si>
    <t>GL-25765434403775</t>
  </si>
  <si>
    <t xml:space="preserve">Se objeta $ 3400 Concepto 306003  ESTROBOSCOPIA LARÍNGEA Se realiza objeción por no recaudo de cuota moderadora usuario del régimen contributivo por lo anterior debe cancelar dicho valor $3400 ,Se objeta $ 56534 Concepto 306003  ESTROBOSCOPIA LARÍNGEA Se objeta mayor valor cobrado $56534 según NOTA TECNICA resolución 5942021  se reconoce valor por $207966 </t>
  </si>
  <si>
    <t>HBOG4018879</t>
  </si>
  <si>
    <t>GL-25765434403776</t>
  </si>
  <si>
    <t xml:space="preserve">Se objeta $ 3400 Concepto 906134  TEST DE AVIDEZ ANTICUERPOS IG G TOXOPLASMA SEMIAUTOMATIZADO O AUTOMATIZADO Se realiza objeción por no recaudo de cuota moderadora usuario del régimen contributivo por lo anterior debe cancelar dicho valor $3400 </t>
  </si>
  <si>
    <t>HBOG4022113</t>
  </si>
  <si>
    <t>GL-25765434403777</t>
  </si>
  <si>
    <t xml:space="preserve">Se objeta $ 19040 Concepto 20087171  FORMULAOLIGOMERICAHIPERCALORICAFUNCIONGASTROINTESTINALD Se objeta mayor valor cobrado $19040 según NOTA TECNICA resolución 5942021  se reconoce valor por unidad $13647 </t>
  </si>
  <si>
    <t>HBOG4022576</t>
  </si>
  <si>
    <t>GL-25765434403778</t>
  </si>
  <si>
    <t xml:space="preserve">Se objeta $ 3438 Concepto 199147842  VITAMINAS ASOCIADAS GOTAS ORALES EQ SOLUCION ORAL   FRASCO/10 ML Se objeta mayor valor cobradosegún resolución 5942021 </t>
  </si>
  <si>
    <t>HZIP5642343</t>
  </si>
  <si>
    <t>GL-25765434403782</t>
  </si>
  <si>
    <t xml:space="preserve">Se objeta $ 3700 Concepto 890301  CONSULTA DE CONTROL O DE SEGUIMIENTO POR MEDICINA GENERAL Se realiza objeción por no recaudo de cuota moderadora usuario del régimen contributivo por lo anterior debe cancelar dicho valor $3700 </t>
  </si>
  <si>
    <t>HBOG4100531</t>
  </si>
  <si>
    <t>GL-25765434403786</t>
  </si>
  <si>
    <t xml:space="preserve">Se objeta $ 61275 Concepto 895001  MONITOREO ELECTROCARDIOGRÁFICO CONTINUO (HOLTER) Se objeta mayor valor cobrado  se reconoce a tarifa vigente SOAT25%  </t>
  </si>
  <si>
    <t>HBOG4104250</t>
  </si>
  <si>
    <t>GL-25765434403787</t>
  </si>
  <si>
    <t xml:space="preserve">Se objeta $ 2000 Concepto 903856  NITRÓGENO UREICO Se objeta mayor valor cobrado  se reconoce a tarifa vigente SOAT25% Se objeta $ 2400 Concepto 903895  CREATININA EN SUERO U OTROS FLUIDOS Se objeta mayor valor cobrado  se reconoce a tarifa vigente SOAT25% Se objeta $ 2650 Concepto 907106  UROANÁLISIS Se objeta mayor valor cobrado  se reconoce a tarifa vigente SOAT25% Se objeta $ 4125 Concepto 902210  HEMOGRAMA IV (HEMOGLOBINA HEMATOCRITO RECUENTO DE ERITROCITOS ÍNDICES ERITROCITARIOS LEUCOGRAMA RECU Se objeta mayor valor cobrado  se reconoce a tarifa vigente SOAT25% Se objeta $ 8450 Concepto 906913  PROTEÍNA C REACTIVA ALTA PRECISIÓN AUTOMATIZADO Se objeta mayor valor cobrado  se reconoce a tarifa vigente SOAT25% ,Se objeta $ 2150 Concepto 890701  CONSULTA DE URGENCIAS POR MEDICINA GENERAL Se objeta mayor valor cobrado  se reconoce a tarifa vigente SOAT25% ,Se objeta $ 3825 Concepto 931001  TERAPIA FÍSICA INTEGRAL Se objeta mayor valor cobrado  se reconoce a tarifa vigente SOAT25% ,Se objeta $ 4100 Concepto 890408  INTERCONSULTA POR PSICOLOGÍA Se objeta mayor valor cobrado  se reconoce a tarifa vigente SOAT25% Se objeta $ 9550 Concepto 890442  INTERCONSULTA POR ESPECIALISTA EN DERMATOLOGÍA Se objeta mayor valor cobrado  se reconoce a tarifa vigente SOAT25% Se objeta $ 9550 Concepto 890443  INTERCONSULTA POR ESPECIALISTA EN DOLOR Y CUIDADOS PALIATIVOS Se objeta mayor valor cobrado  se reconoce a tarifa vigente SOAT25% ,Se objeta $ 82600 Concepto 10A004  INTERNACIÓN COMPLEJIDAD ALTA CUATRO O MÁS CAMAS Se objeta mayor valor cobrado  se reconoce a tarifa vigente SOAT25% </t>
  </si>
  <si>
    <t>HBOG4104628</t>
  </si>
  <si>
    <t>GL-25765434403788</t>
  </si>
  <si>
    <t xml:space="preserve">Se objeta $ 8625 Concepto 890382  CONSULTA DE CONTROL O DE SEGUIMIENTO POR ESPECIALISTA EN OTORRINOLARINGOLOGÍA Se objeta mayor valor cobrado  se reconoce a tarifa vigente SOAT25% </t>
  </si>
  <si>
    <t>HBOG4105036</t>
  </si>
  <si>
    <t>GL-25765434403789</t>
  </si>
  <si>
    <t xml:space="preserve">Se objeta $ 8625 Concepto 890268  CONSULTA DE PRIMERA VEZ POR ESPECIALISTA EN NEFROLOGÍA Se objeta mayor valor cobrado  se reconoce a tarifa vigente SOAT25% </t>
  </si>
  <si>
    <t>HBOG4105195</t>
  </si>
  <si>
    <t>GL-25765434403790</t>
  </si>
  <si>
    <t xml:space="preserve">Se objeta $ 8625 Concepto 890250  CONSULTA DE PRIMERA VEZ POR ESPECIALISTA EN GINECOLOGÍA Y OBSTETRICIA Se objeta mayor valor cobrado  se reconoce a tarifa vigente SOAT25% </t>
  </si>
  <si>
    <t>HBOG4105223</t>
  </si>
  <si>
    <t>GL-25765434403791</t>
  </si>
  <si>
    <t xml:space="preserve">Se objeta $ 8625 Concepto 890351  CONSULTA DE CONTROL O DE SEGUIMIENTO POR ESPECIALISTA EN HEMATOLOGÍA Se objeta mayor valor cobrado  se reconoce a tarifa vigente SOAT25% </t>
  </si>
  <si>
    <t>HBOG4105549</t>
  </si>
  <si>
    <t>GL-25765434403792</t>
  </si>
  <si>
    <t xml:space="preserve">Se objeta $ 28400 Concepto 876802  MAMOGRAFÍA BILATERAL Se objeta mayor valor cobrado  se reconoce a tarifa vigente SOAT25% </t>
  </si>
  <si>
    <t>HBOG4105701</t>
  </si>
  <si>
    <t>GL-25765434403793</t>
  </si>
  <si>
    <t xml:space="preserve">Se objeta $ 14150 Concepto 5DSM01  DERECHOS DE SALA DE OBSERVACIÓN EN URGENCUAS COMPLEJIDAD MEDIANA Se objeta mayor valor cobrado  se reconoce a tarifa vigente SOAT25% ,Se objeta $ 1900 Concepto 903813  CLORO Se objeta mayor valor cobrado  se reconoce a tarifa vigente SOAT25% Se objeta $ 2000 Concepto 903856  NITRÓGENO UREICO Se objeta mayor valor cobrado  se reconoce a tarifa vigente SOAT25% Se objeta $ 2400 Concepto 903895  CREATININA EN SUERO U OTROS FLUIDOS Se objeta mayor valor cobrado  se reconoce a tarifa vigente SOAT25% Se objeta $ 4150 Concepto 902210  HEMOGRAMA IV (HEMOGLOBINA HEMATOCRITO RECUENTO DE ERITROCITOS ÍNDICES ERITROCITARIOS LEUCOGRAMA RECU Se objeta mayor valor cobrado  se reconoce a tarifa vigente SOAT25% Se objeta $ 4900 Concepto 903864  SODIO EN SUERO U OTROS FLUIDOS Se objeta mayor valor cobrado  se reconoce a tarifa vigente SOAT25% Se objeta $ 5900 Concepto 902049  TIEMPO DE TROMBOPLASTINA PARCIAL TTP Se objeta mayor valor cobrado  se reconoce a tarifa vigente SOAT25% Se objeta $ 5925 Concepto 903859  POTASIO EN SUERO U OTROS FLUIDOS Se objeta mayor valor cobrado  se reconoce a tarifa vigente SOAT25% Se objeta $ 6050 Concepto 902045  TIEMPO DE PROTROMBINA TP Se objeta mayor valor cobrado  se reconoce a tarifa vigente SOAT25% ,Se objeta $ 2150 Concepto 890701  CONSULTA DE URGENCIAS POR MEDICINA GENERAL Se objeta mayor valor cobrado  se reconoce a tarifa vigente SOAT25% </t>
  </si>
  <si>
    <t>HBOG4106025</t>
  </si>
  <si>
    <t>GL-25765434403794</t>
  </si>
  <si>
    <t xml:space="preserve">Se objeta $ 8625 Concepto 890226  CONSULTA DE PRIMERA VEZ POR ESPECIALISTA EN ANESTESIOLOGÍA Se objeta mayor valor cobrado  se reconoce a tarifa vigente SOAT25% </t>
  </si>
  <si>
    <t>HBOG4106076</t>
  </si>
  <si>
    <t>GL-25765434403795</t>
  </si>
  <si>
    <t xml:space="preserve">Se objeta $ 23550 Concepto 893805  ESPIROMETRÍA O CURVA DE FLUJO VOLUMEN PRE Y POST BRONCODILATADORES Se objeta mayor valor cobrado  se reconoce a tarifa vigente SOAT25% </t>
  </si>
  <si>
    <t>HBOG4106086</t>
  </si>
  <si>
    <t>GL-25765434403796</t>
  </si>
  <si>
    <t>HBOG4106126</t>
  </si>
  <si>
    <t>GL-25765434403797</t>
  </si>
  <si>
    <t xml:space="preserve">Se objeta $ 106500 Concepto 898101  ESTUDIO DE COLORACIÓN BÁSICA EN BIOPSIA Se objeta valor ya que no se evidencia soporte de patologia para la revision de la misma ,Se objeta $ 26175 Concepto 860101  BIOPSIA DE PIEL CON SACABOCADO Y SUTURA SIMPLE Se objeta mayor valor cobrado  se reconoce a tarifa vigente SOAT25% </t>
  </si>
  <si>
    <t>HBOG4106156</t>
  </si>
  <si>
    <t>GL-25765434403798</t>
  </si>
  <si>
    <t xml:space="preserve">Se objeta $ 8625 Concepto 890243  CONSULTA DE PRIMERA VEZ POR ESPECIALISTA EN DOLOR Y CUIDADOS PALIATIVOS Se objeta mayor valor cobrado  se reconoce a tarifa vigente SOAT25% </t>
  </si>
  <si>
    <t>HBOG4106157</t>
  </si>
  <si>
    <t>GL-25765434403799</t>
  </si>
  <si>
    <t xml:space="preserve">Se objeta $ 8625 Concepto 890350  CONSULTA DE CONTROL O DE SEGUIMIENTO POR ESPECIALISTA EN GINECOLOGÍA Y OBSTETRICIA Se objeta mayor valor cobrado  se reconoce a tarifa vigente SOAT25% </t>
  </si>
  <si>
    <t>HBOG4106264</t>
  </si>
  <si>
    <t>GL-25765434403800</t>
  </si>
  <si>
    <t xml:space="preserve">Se objeta $ 8625 Concepto 890288  CONSULTA DE PRIMERA VEZ POR ESPECIALISTA EN REUMATOLOGÍA Se objeta mayor valor cobrado  se reconoce a tarifa vigente SOAT25% </t>
  </si>
  <si>
    <t>HBOG4106306</t>
  </si>
  <si>
    <t>GL-25765434403801</t>
  </si>
  <si>
    <t xml:space="preserve">Se objeta $ 8625 Concepto 890343  CONSULTA DE CONTROL O DE SEGUIMIENTO POR ESPECIALISTA EN DOLOR Y CUIDADOS PALIATIVOS Se objeta mayor valor cobrado  se reconoce a tarifa vigente SOAT25% </t>
  </si>
  <si>
    <t>HBOG4106346</t>
  </si>
  <si>
    <t>GL-25765434403802</t>
  </si>
  <si>
    <t>HBOG4106367</t>
  </si>
  <si>
    <t>GL-25765434403803</t>
  </si>
  <si>
    <t>HBOG4106403</t>
  </si>
  <si>
    <t>GL-25765434403804</t>
  </si>
  <si>
    <t xml:space="preserve">Se objeta $ 8625 Concepto 890332  CONSULTA DE CONTROL O DE SEGUIMIENTO POR ESPECIALISTA EN CIRUGÍA DE MAMA Y TUMORES DE TEJIDOS BLANDO Se objeta mayor valor cobrado  se reconoce a tarifa vigente SOAT25% </t>
  </si>
  <si>
    <t>HBOG4106414</t>
  </si>
  <si>
    <t>GL-25765434403805</t>
  </si>
  <si>
    <t>HBOG4106424</t>
  </si>
  <si>
    <t>GL-25765434403806</t>
  </si>
  <si>
    <t>HBOG4106325</t>
  </si>
  <si>
    <t>GL-25765434403807</t>
  </si>
  <si>
    <t xml:space="preserve">Se objeta $ 52350 Concepto 890502  PARTICIPACIÓN EN JUNTA MÉDICA O EQUIPO INTERDISCIPLINARIO POR MEDICINA ESPECIALIZADA Y CASO (PACIENT Se objeta mayor valor cobrado  se reconoce a tarifa vigente SOAT25% </t>
  </si>
  <si>
    <t>HBOG4106425</t>
  </si>
  <si>
    <t>GL-25765434403808</t>
  </si>
  <si>
    <t xml:space="preserve">Se objeta $ 8625 Concepto 890331  CONSULTA DE CONTROL O DE SEGUIMIENTO POR ESPECIALISTA EN CIRUGÍA DE CABEZA Y CUELLO Se objeta mayor valor cobrado  se reconoce a tarifa vigente SOAT25% </t>
  </si>
  <si>
    <t>HBOG4106450</t>
  </si>
  <si>
    <t>GL-25765434403809</t>
  </si>
  <si>
    <t xml:space="preserve">Se objeta $ 9825 Concepto 890701  CONSULTA DE URGENCIAS POR MEDICINA GENERAL Se objeta mayor valor cobrado  se reconoce a tarifa vigente SOAT25% </t>
  </si>
  <si>
    <t>HBOG4106520</t>
  </si>
  <si>
    <t>GL-25765434403810</t>
  </si>
  <si>
    <t>HBOG4106654</t>
  </si>
  <si>
    <t>GL-25765434403811</t>
  </si>
  <si>
    <t xml:space="preserve">Se objeta $ 8625 Concepto 890333  CONSULTA DE CONTROL O DE SEGUIMIENTO POR ESPECIALISTA EN CIRUGÍA DE TÓRAX Se objeta mayor valor cobrado  se reconoce a tarifa vigente SOAT25% </t>
  </si>
  <si>
    <t>HBOG4106753</t>
  </si>
  <si>
    <t>GL-25765434403812</t>
  </si>
  <si>
    <t>HBOG4106779</t>
  </si>
  <si>
    <t>GL-25765434403813</t>
  </si>
  <si>
    <t xml:space="preserve">Se objeta $ 10950 Concepto 873420  RADIOGRAFÍA DE RODILLA (AP LATERAL) Se objeta mayor valor cobrado  se reconoce a tarifa vigente SOAT25% ,Se objeta $ 9825 Concepto 890701  CONSULTA DE URGENCIAS POR MEDICINA GENERAL Se objeta mayor valor cobrado  se reconoce a tarifa vigente SOAT25% </t>
  </si>
  <si>
    <t>HBOG4107014</t>
  </si>
  <si>
    <t>GL-25765434403814</t>
  </si>
  <si>
    <t>HBOG4107175</t>
  </si>
  <si>
    <t>GL-25765434403815</t>
  </si>
  <si>
    <t xml:space="preserve">Se objeta $ 8625 Concepto 890294  CONSULTA DE PRIMERA VEZ POR ESPECIALISTA EN UROLOGÍA Se objeta mayor valor cobrado  se reconoce a tarifa vigente SOAT25% </t>
  </si>
  <si>
    <t>HBOG4107187</t>
  </si>
  <si>
    <t>GL-25765434403816</t>
  </si>
  <si>
    <t xml:space="preserve">Se objeta $ 8625 Concepto 890242  CONSULTA DE PRIMERA VEZ POR ESPECIALISTA EN DERMATOLOGÍA Se objeta mayor valor cobrado  se reconoce a tarifa vigente SOAT25% </t>
  </si>
  <si>
    <t>HBOG4107198</t>
  </si>
  <si>
    <t>GL-25765434403817</t>
  </si>
  <si>
    <t xml:space="preserve">Se objeta $ 8625 Concepto 890374  CONSULTA DE CONTROL O DE SEGUIMIENTO POR ESPECIALISTA EN NEUROLOGÍA Se objeta mayor valor cobrado  se reconoce a tarifa vigente SOAT25% </t>
  </si>
  <si>
    <t>HBOG4107272</t>
  </si>
  <si>
    <t>GL-25765434403818</t>
  </si>
  <si>
    <t>HBOG4107544</t>
  </si>
  <si>
    <t>GL-25765434403819</t>
  </si>
  <si>
    <t xml:space="preserve">Se objeta $ 9825 Concepto 890701  CONSULTA DE URGENCIAS POR MEDICINA GENERAL Se objeta mayor valor cobrado  se reconoce a tarifa vigente SOAT25%  </t>
  </si>
  <si>
    <t>HBOG4107590</t>
  </si>
  <si>
    <t>GL-25765434403820</t>
  </si>
  <si>
    <t xml:space="preserve">Se objeta $ 14150 Concepto 5DSM01  DERECHOS DE SALA DE OBSERVACIÓN EN URGENCUAS COMPLEJIDAD MEDIANA Se objeta mayor valor cobrado  se reconoce a tarifa vigente SOAT25%  ,Se objeta $ 8200 Concepto 895100  ELECTROCARDIOGRAMA DE RITMO O DE SUPERFICIE SOD Se objeta mayor valor cobrado  se reconoce a tarifa vigente SOAT25%  ,Se objeta $ 9825 Concepto 890701  CONSULTA DE URGENCIAS POR MEDICINA GENERAL Se objeta mayor valor cobrado  se reconoce a tarifa vigente SOAT25%  </t>
  </si>
  <si>
    <t>HBOG4107592</t>
  </si>
  <si>
    <t>GL-25765434403821</t>
  </si>
  <si>
    <t xml:space="preserve">Se objeta $ 14150 Concepto 5DSM01  DERECHOS DE SALA DE OBSERVACIÓN EN URGENCUAS COMPLEJIDAD MEDIANA Se objeta mayor valor cobrado $14150  se reconoce a tarifa vigente SOAT25% $70750 ,Se objeta $ 59150 Concepto 873333  RADIOGRAFÍA DE PIE (AP LATERAL Y OBLICUA) Se objeta mayor valor cobrado $8450  se reconoce a tarifa vigente SOAT25% $42250Se objeta 1 RX por valor de $50700 debido a que no existe justificacion para el cobro ya que soportes medicos solo existe una solicitud por lo tanto no se reconoce Se objeta $ 59150 Concepto 873431  RADIOGRAFÍA DE TOBILLO (AP LATERAL Y ROTACIÓN INTERNA) Se objeta mayor valor cobrado $8450  se reconoce a tarifa vigente SOAT25% $42250Se objeta 1 RX por valor de $50700 debido a que no existe justificacion para el cobro ya que soportes medicos solo existe una solicitud por lo tanto no se reconoce ,Se objeta $ 9825 Concepto 890701  CONSULTA DE URGENCIAS POR MEDICINA GENERAL Se objeta mayor valor cobrado $9850  se reconoce a tarifa vigente SOAT25%  $49275 </t>
  </si>
  <si>
    <t>HBOG4097747</t>
  </si>
  <si>
    <t>GL-25765434403822</t>
  </si>
  <si>
    <t xml:space="preserve">Se objeta $ 122700 Concepto 898201  ESTUDIO DE COLORACIÓN BÁSICA EN ESPÉCIMEN DE RECONOCIMIENTO Se objeta valor cobrado $122700  ya que no presenta reporte de patologia lo anterior  no se reconoce el servicio facturado ,Se objeta $ 40850 Concepto 672001  CONIZACIÓN CERVICAL e objeta mayor valor cobrado $40850  se reconoce a tarifa vigente SOAT25% </t>
  </si>
  <si>
    <t>HBOG4099319</t>
  </si>
  <si>
    <t>GL-25765434403823</t>
  </si>
  <si>
    <t xml:space="preserve">Se objeta $ 10500 Concepto 898003  ESTUDIO DE COLORACIÓN BÁSICA EN CITOLOGÍA POR ASPIRACIÓN DE CUALQUIER TEJIDO U ÓRGANO BACAF Se objeta mayor valor cobrado $10500  se reconoce a tarifa vigente SOAT25% $52500 ,Se objeta $ 21000 Concepto 881201  ECOGRAFÍA DE MAMA CON TRANSDUCTOR DE 7 MHZ O MAS Se objeta mayor valor cobrado $21000  se reconoce a tarifa vigente SOAT25% ,Se objeta $ 50188 Concepto 851102  BIOPSIA DE MAMA CON AGUJA (TRUCUT) Se objeta mayor valor cobrado $50188  se reconoce a tarifa vigente SOAT25% ,Se objeta $ 80325 Concepto D03A15  AGUJAAUTOMATICAPARABIOPSIASENO14GX100MM Se objeta  insumos no facturable incluido en el examen valor no pactado </t>
  </si>
  <si>
    <t>HBOG4099875</t>
  </si>
  <si>
    <t>GL-25765434403824</t>
  </si>
  <si>
    <t xml:space="preserve">Se objeta $ 20000 Concepto 881141  ECOGRAFÍA DE TIROIDES CON TRANSDUCTOR DE 7 MHZ O MAS Se objeta mayor valor cobrado $20000  se reconoce a tarifa vigente SOAT25% $100000 ,Se objeta $ 50188 Concepto 061002  BIOPSIA DE GLÁNDULA TIROIDES VÍA PERCUTÁNEA Se objeta mayor valor cobrado $50188  se reconoce a tarifa vigente SOAT25%  Se objeta $ 63000 Concepto 898003  ESTUDIO DE COLORACIÓN BÁSICA EN CITOLOGÍA POR ASPIRACIÓN DE CUALQUIER TEJIDO U ÓRGANO BACAF Se objeta mayor valor cobrado $63000  se reconoce a tarifa vigente SOAT25% 52500 cada una </t>
  </si>
  <si>
    <t>HBOG4100546</t>
  </si>
  <si>
    <t>GL-25765434403825</t>
  </si>
  <si>
    <t xml:space="preserve">Se objeta $23550 Concepto 893805  ESPIROMETRÍA O CURVA DE FLUJO VOLUMEN PRE Y POST BRONCODILATADORES Se objeta mayor valor cobrado $23550  se reconoce a tarifa vigente SOAT25% $117750 </t>
  </si>
  <si>
    <t>HBOG4100803</t>
  </si>
  <si>
    <t>GL-25765434403826</t>
  </si>
  <si>
    <t xml:space="preserve">Se objeta $17750 Concepto 898101  ESTUDIO DE COLORACIÓN BÁSICA EN BIOPSIA Se objeta mayor valor cobrado $17750  se reconoce a tarifa vigente SOAT25% $88750 Se objeta $50188 Concepto 261001  BIOPSIA CERRADA DE GLÁNDULA O CONDUCTO SALIVAL (PUNCIÓN O ASPIRACIÓN CON AGUJA FINA O TRUCUT) Se objeta mayor valor cobrado $50188  se reconoce a tarifa vigente SOAT25%  ,Se objeta $20000 Concepto 881131  ECOGRAFÍA DE GLÁNDULAS SALIVALES CON TRANSDUCTOR DE 7 MHZ O MAS Se objeta mayor valor cobrado $20000  se reconoce a tarifa vigente SOAT25% $100000 ,Se objeta $344 Concepto A01J04  JERINGADESECHABLE3MLCONAGUJA21X11/2LUERLOCKEMBOLOD Se objeta  insumos no facturable incluido en el examen valor no pactado Se objeta $173028 Concepto CT3092156  AGUJABIOPSIASEMIAUTOMATICA18GAX100MMCONCAMISA Se objeta  insumos no facturable incluido en el examen valor no pactado </t>
  </si>
  <si>
    <t>HBOG4101438</t>
  </si>
  <si>
    <t>GL-25765434403827</t>
  </si>
  <si>
    <t xml:space="preserve">Se objeta $10000 Concepto 964900  INSTILACIÓN GENITOURINARIA SOD Se objeta mayor valor cobrado $10000  se reconoce a tarifa vigente SOAT25% $50000 </t>
  </si>
  <si>
    <t>HBOG4101713</t>
  </si>
  <si>
    <t>GL-25765434403828</t>
  </si>
  <si>
    <t>HBOG4101879</t>
  </si>
  <si>
    <t>GL-25765434403829</t>
  </si>
  <si>
    <t xml:space="preserve">Se objeta $2000 Concepto 903856  NITRÓGENO UREICO Se objeta mayor valor cobrado $2000  se reconoce a tarifa vigente SOAT25% $10000 Se objeta $2400 Concepto 903895  CREATININA EN SUERO U OTROS FLUIDOS Se objeta mayor valor cobrado $2000  se reconoce a tarifa vigente SOAT25% $10000 Se objeta $4150 Concepto 902210  HEMOGRAMA IV (HEMOGLOBINA HEMATOCRITO RECUENTO DE ERITROCITOS ÍNDICES ERITROCITARIOS LEUCOGRAMA RECU Se objeta mayor valor cobrado $4150  se reconoce a tarifa vigente SOAT25% $20750 Se objeta $9300 Concepto 903839  GASES ARTERIALES (EN REPOSO O EN EJERCICIO) Se objeta mayor valor cobrado $9300  se reconoce a tarifa vigente SOAT25% $46500 Se objeta $12800 Concepto 903437  TROPONINA I CUANTITATIVA Se objeta mayor valor cobrado $12800  se reconoce a tarifa vigente SOAT25% $64000 ,Se objeta $72000 Concepto 871121  RADIOGRAFÍA DE TÓRAX (PA O AP Y LATERAL DECÚBITO LATERAL OBLICUAS O LATERAL) Según revisión no se evidencia soporte ni evolución en historia clínica de servicio facturado por lo cual no se reconoce ,Se objeta $8100 Concepto 5DSA01  DERECHOS DE SALA DE OBSERVACIÓN EN URGENCUAS COMPLEJIDAD ALTA Se objeta mayor valor cobrado $8100  se reconoce a tarifa vigente SOAT25% $90000 ,Se objeta $8200 Concepto 895100  ELECTROCARDIOGRAMA DE RITMO O DE SUPERFICIE SOD Se objeta mayor valor cobrado $8200  se reconoce a tarifa vigente SOAT25% $41000 ,Se objeta $9825 Concepto 890701  CONSULTA DE URGENCIAS POR MEDICINA GENERAL Se objeta mayor valor cobrado $9825  se reconoce a tarifa vigente SOAT25% $49275 </t>
  </si>
  <si>
    <t>HBOG4102447</t>
  </si>
  <si>
    <t>GL-25765434403830</t>
  </si>
  <si>
    <t xml:space="preserve">Se objeta $18000 Concepto 5DSA01  DERECHOS DE SALA DE OBSERVACIÓN EN URGENCUAS COMPLEJIDAD ALTA Se objeta mayor valor cobrado $18000  se reconoce a tarifa vigente SOAT25% $90000 ,Se objeta $3100 Concepto 890409  INTERCONSULTA POR TRABAJO SOCIAL Se objeta mayor valor cobrado $3100  se reconoce a tarifa vigente SOAT25% $15500 ,Se objeta $9825 Concepto 890701  CONSULTA DE URGENCIAS POR MEDICINA GENERAL Se objeta mayor valor cobrado $9825  se reconoce a tarifa vigente SOAT25% $49275 </t>
  </si>
  <si>
    <t>HBOG4102679</t>
  </si>
  <si>
    <t>GL-25765434403831</t>
  </si>
  <si>
    <t xml:space="preserve">Se objeta $1750 Concepto 903809  BILIRRUBINAS TOTAL Y DIRECTA Se objeta mayor valor cobrado $1750  se reconoce a tarifa vigente SOAT25% $8750 Se objeta $2250 Concepto 903809  BILIRRUBINAS TOTAL Y DIRECTA Se objeta mayor valor cobrado $2250  se reconoce a tarifa vigente SOAT25% $11250 Se objeta $3050 Concepto 903833  FOSFATASA ALCALINA Se objeta mayor valor cobrado $3050  se reconoce a tarifa vigente SOAT25% $15250 Se objeta $3250 Concepto 903805  AMILASA EN SUERO U OTROS FLUIDOS Se objeta mayor valor cobrado $3250  se reconoce a tarifa vigente SOAT25% $16250 Se objeta $4150 Concepto 902210  HEMOGRAMA IV (HEMOGLOBINA HEMATOCRITO RECUENTO DE ERITROCITOS ÍNDICES ERITROCITARIOS LEUCOGRAMA RECU Se objeta mayor valor cobrado $4150  se reconoce a tarifa vigente SOAT25% $20750 Se objeta $4350 Concepto 903866  TRANSAMINASA GLUTÁMICOPIRÚVICA ALANINO AMINO TRANSFERASA Se objeta mayor valor cobrado $4350  se reconoce a tarifa vigente SOAT25% $21750 Se objeta $4350 Concepto 903867  TRANSAMINASA GLUTÁMICO OXALACÉTICA ASPARTATO AMINO TRANSFERASA Se objeta mayor valor cobrado $4350  se reconoce a tarifa vigente SOAT25% $21750 ,Se objeta $18000 Concepto 5DSA01  DERECHOS DE SALA DE OBSERVACIÓN EN URGENCUAS COMPLEJIDAD ALTA Se objeta mayor valor cobrado $18000  se reconoce a tarifa vigente SOAT25% $90000 ,Se objeta $38850 Concepto 881302  ECOGRAFÍA DE ABDOMEN TOTAL (HÍGADO PÁNCREAS VESÍCULA VÍAS BILIARES RIÑONES BAZO GRANDES VASOS Se objeta mayor valor cobrado $38850  se reconoce a tarifa vigente SOAT25% $194250 ,Se objeta $9825 Concepto 890701  CONSULTA DE URGENCIAS POR MEDICINA GENERAL Se objeta mayor valor cobrado $9825  se reconoce a tarifa vigente SOAT25% $49275 </t>
  </si>
  <si>
    <t>HBOG4102863</t>
  </si>
  <si>
    <t>GL-25765434403832</t>
  </si>
  <si>
    <t xml:space="preserve">Se objeta $16050 Concepto 881410  ECOGRAFÍA PÉLVICA GINECOLÓGICA (HISTEROSONOGRAFÍA O HISTEROSALPINGOSONOGRAFÍA) Se objeta mayor valor cobrado $16050  se reconoce a tarifa vigente SOAT25% $80250 </t>
  </si>
  <si>
    <t>HBOG4102929</t>
  </si>
  <si>
    <t>GL-25765434403833</t>
  </si>
  <si>
    <t xml:space="preserve">Se objeta $10950 Concepto 873420  RADIOGRAFÍA DE RODILLA (AP LATERAL) Se objeta mayor valor cobrado $10950  se reconoce a tarifa vigente SOAT25% $54750 ,Se objeta $9825 Concepto 890701  CONSULTA DE URGENCIAS POR MEDICINA GENERAL Se objeta mayor valor cobrado $9825  se reconoce a tarifa vigente SOAT25% $49275 </t>
  </si>
  <si>
    <t>HBOG4102986</t>
  </si>
  <si>
    <t>GL-25765434403834</t>
  </si>
  <si>
    <t xml:space="preserve">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$23550 Concepto 881332  ECOGRAFÍA DE VÍAS URINARIAS (RIÑONES VEJIGA Y PRÓSTATA TRANSABDOMINAL) Se objeta mayor valor cobrado $23550  se reconoce a tarifa vigente SOAT25% $117750 ,Se objeta $9825 Concepto 890701  CONSULTA DE URGENCIAS POR MEDICINA GENERAL Se objeta mayor valor cobrado $9825  se reconoce a tarifa vigente SOAT25% $49275 </t>
  </si>
  <si>
    <t>HBOG4103443</t>
  </si>
  <si>
    <t>GL-25765434403835</t>
  </si>
  <si>
    <t xml:space="preserve">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$2650 Concepto 907106  UROANÁLISIS Se objeta mayor valor cobrado $2650  se reconoce a tarifa vigente SOAT25% $13250 Se objeta $4150 Concepto 902210  HEMOGRAMA IV (HEMOGLOBINA HEMATOCRITO RECUENTO DE ERITROCITOS ÍNDICES ERITROCITARIOS LEUCOGRAMA RECU Se objeta mayor valor cobrado $4150  se reconoce a tarifa vigente SOAT25% $20750 Se objeta $8450 Concepto 906913  PROTEÍNA C REACTIVA ALTA PRECISIÓN AUTOMATIZADO Se objeta mayor valor cobrado $8450  se reconoce a tarifa vigente SOAT25% $42250 ,Se objeta $233100 Concepto 881302  ECOGRAFÍA DE ABDOMEN TOTAL (HÍGADO PÁNCREAS VESÍCULA VÍAS BILIARES RIÑONES BAZO GRANDES VASOS Según revisión no se evidencia soporte ni evolución en historia clínica de servicio facturado por lo cual no se reconoce ,Se objeta $41300 Concepto 10A004  INTERNACIÓN COMPLEJIDAD ALTA CUATRO O MÁS CAMAS Se objeta mayor valor cobrado $41300  se reconoce a tarifa vigente SOAT25% $206500 ,Se objeta $9825 Concepto 890701  CONSULTA DE URGENCIAS POR MEDICINA GENERAL Se objeta mayor valor cobrado $9825  se reconoce a tarifa vigente SOAT25% $49275 </t>
  </si>
  <si>
    <t>HBOG4104313</t>
  </si>
  <si>
    <t>GL-25765434403836</t>
  </si>
  <si>
    <t xml:space="preserve">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$1900 Concepto 903813  CLORO Se objeta mayor valor cobrado $1900  se reconoce a tarifa vigente SOAT25% $9500 Se objeta $4150 Concepto 902210  HEMOGRAMA IV (HEMOGLOBINA HEMATOCRITO RECUENTO DE ERITROCITOS ÍNDICES ERITROCITARIOS LEUCOGRAMA RECU Se objeta mayor valor cobrado $4150  se reconoce a tarifa vigente SOAT25% $20750 Se objeta $5950 Concepto 903859  POTASIO EN SUERO U OTROS FLUIDOS Se objeta mayor valor cobrado $5950  se reconoce a tarifa vigente SOAT25% $29750 Se objeta $4900 Concepto 903864  SODIO EN SUERO U OTROS FLUIDOS Se objeta mayor valor cobrado $4900  se reconoce a tarifa vigente SOAT25% $24500 ,Se objeta $41300 Concepto 10A004  INTERNACIÓN COMPLEJIDAD ALTA CUATRO O MÁS CAMAS Se objeta mayor valor cobrado $41300  se reconoce a tarifa vigente SOAT25% $206500 ,Se objeta $9825 Concepto 890701  CONSULTA DE URGENCIAS POR MEDICINA GENERAL Se objeta mayor valor cobrado $9825  se reconoce a tarifa vigente SOAT25% $49275 </t>
  </si>
  <si>
    <t>HBOG4104399</t>
  </si>
  <si>
    <t>GL-25765434403837</t>
  </si>
  <si>
    <t xml:space="preserve">Se objeta $37900 Concepto 882103  DOOPLER COLOR Se objeta mayor valor cobrado $37900  se reconoce a tarifa vigente SOAT25%  Se objeta $126300 Concepto 882317  ECOGRAFÍA DOPPLER DE VASOS VENOSOS DE MIEMBROS INFERIORES Se objeta mayor valor cobrado $126300  se reconoce a tarifa vigente SOAT25%  </t>
  </si>
  <si>
    <t>HBOG4102010</t>
  </si>
  <si>
    <t>GL-25765434403838</t>
  </si>
  <si>
    <t xml:space="preserve">Se objeta $23550 Concepto 893805  ESPIROMETRÍA O CURVA DE FLUJO VOLUMEN PRE Y POST BRONCODILATADORES Se objeta mayor valor cobrado $23550  se reconoce a tarifa vigente SOAT25%  </t>
  </si>
  <si>
    <t>HBOG4105986</t>
  </si>
  <si>
    <t>GL-25765434403839</t>
  </si>
  <si>
    <t xml:space="preserve">Se objeta $9825 Concepto 890701  CONSULTA DE URGENCIAS POR MEDICINA GENERAL Se objeta mayor valor cobrado $9825  se reconoce a tarifa vigente SOAT25% $49275 </t>
  </si>
  <si>
    <t>HBOG4011934</t>
  </si>
  <si>
    <t>GL-25765434453539</t>
  </si>
  <si>
    <t xml:space="preserve">Se objeta $5922 Concepto 201048811  LABETALOL HIDROCLORURO USP (EQ A 100MG/20ML) SOLUCION INYECTABLE  5 MG/ML/20 ML Se realiza glosa de la factura se evidencia que se encuentra con mayor valor cobrado del medicamento LABETALOL 5MG se reconoce segun resolucion vigente se glosa la diferencia por valor 5922  resolucion 41656 y resolucion 1885 de 2018 recobro ante el adres </t>
  </si>
  <si>
    <t>HMA1702579</t>
  </si>
  <si>
    <t>GL-25765434453575</t>
  </si>
  <si>
    <t xml:space="preserve">Se objeta $ 850000 Concepto 602T02  TRASLADO ASISTENCIAL MEDICALIZADO TERRESTRE SECUNDARIO Se realiza glosa TRASLADO MEDICALIZADO TERRESTRE por valor 850000 no se evidencia autorizacion del servicio prestado </t>
  </si>
  <si>
    <t>se levanta glosa por concepto de autorizacion del traslado de ambulancia el cual generaron nap no 18273034 para el servicio</t>
  </si>
  <si>
    <t>HBOG4076224</t>
  </si>
  <si>
    <t>GL-25765434453600</t>
  </si>
  <si>
    <t>Se objeta $ 675300 Concepto 10A004  INTERNACIÓN COMPLEJIDAD ALTA CUATRO O MÁS CAMAS se glosa  desde el 27 al 30 de noviembre dado inoportunidad en realizacion de procedimiento ANA MARIA MEJIA JAIMES</t>
  </si>
  <si>
    <t>HBOG4082922</t>
  </si>
  <si>
    <t>GL-25765434453601</t>
  </si>
  <si>
    <t xml:space="preserve">Se objeta $ 61200 Concepto 890483  INTERCONSULTA POR ESPECIALISTA EN PEDIATRÍA  debe venir por separado la valoracion del recien nacido </t>
  </si>
  <si>
    <t>HMGY174341</t>
  </si>
  <si>
    <t>GL-25765434453603</t>
  </si>
  <si>
    <t xml:space="preserve">Se objeta $ 403500 Concepto 602T02  TRASLADO ASISTENCIAL MEDICALIZADO TERRESTRE SECUNDARIO Se realiza glosa TRASLADO ASISTENCIAL MEDICALIZADO no hay autorizacion del servicio prestado </t>
  </si>
  <si>
    <t>HMGY185693</t>
  </si>
  <si>
    <t>GL-25765434453604</t>
  </si>
  <si>
    <t xml:space="preserve">Se objeta $ 61200 Concepto 890602  CUIDADO (MANEJO) INTRAHOSPITALARIO POR MEDICINA ESPECIALIZADA Se realiza glosa VALORACION INICIAL RECIEN NACIDO  actividades realizadas al RN ya que se deben facturar de manera independiente a la atencion de la madre </t>
  </si>
  <si>
    <t>HMGY186164</t>
  </si>
  <si>
    <t>GL-25765434453605</t>
  </si>
  <si>
    <t xml:space="preserve">Se objeta $ 61200 Concepto 890602  CUIDADO (MANEJO) INTRAHOSPITALARIO POR MEDICINA ESPECIALIZADA Se glosa VALORACION RECIEN NACIDO actividades realizadas al RN ya que se deben facturar de manera independiente a la atencion de la madre </t>
  </si>
  <si>
    <t>HMGY187304</t>
  </si>
  <si>
    <t>GL-25765434453606</t>
  </si>
  <si>
    <t xml:space="preserve">Se objeta $ 61200 Concepto 890602  CUIDADO (MANEJO) INTRAHOSPITALARIO POR MEDICINA ESPECIALIZADA Se glosan actividades realizadas al RN  VALORACION INICIAL RECIEN NACIDO ya que se deben facturar de manera independiente a la atencion de la madre </t>
  </si>
  <si>
    <t>HMGY187326</t>
  </si>
  <si>
    <t>GL-25765434453607</t>
  </si>
  <si>
    <t xml:space="preserve">Se objeta $ 61200 Concepto 890283  CONSULTA DE PRIMERA VEZ POR ESPECIALISTA EN PEDIATRÍA Se glosan actividades realizadas al RN VALORACION INICIAL RECIEN NACIDO ya que se deben facturar de manera independiente a la atencion de la madre </t>
  </si>
  <si>
    <t>HMGY187396</t>
  </si>
  <si>
    <t>GL-25765434453608</t>
  </si>
  <si>
    <t>HMGY188176</t>
  </si>
  <si>
    <t>GL-25765434453609</t>
  </si>
  <si>
    <t xml:space="preserve">Se objeta $ 61200 Concepto 890283  CONSULTA DE PRIMERA VEZ POR ESPECIALISTA EN PEDIATRÍA Se glosan actividades realizadas al RN VALORACION RECIEN NACIDO ya que se deben facturar de manera independiente a la atencion de la madre </t>
  </si>
  <si>
    <t>HMGY189080</t>
  </si>
  <si>
    <t>GL-25765434453610</t>
  </si>
  <si>
    <t xml:space="preserve">Se objeta $ 18600 Concepto 890209  CONSULTA DE PRIMERA VEZ POR TRABAJO SOCIAL Se realiza glosa CONSULTA TRABAJO SOCIAL por valor 18600 no facturable </t>
  </si>
  <si>
    <t>HMGY189557</t>
  </si>
  <si>
    <t>GL-25765434453611</t>
  </si>
  <si>
    <t xml:space="preserve">Se objeta $ 18600 Concepto 890209  CONSULTA DE PRIMERA VEZ POR TRABAJO SOCIAL Se realiza glosa CONSULTA POR TRABAJO SOCIAL por valor 18600 no es facturable  </t>
  </si>
  <si>
    <t>HMGY103284</t>
  </si>
  <si>
    <t>GL-2592317327745</t>
  </si>
  <si>
    <t>se glosa REGISTRO DE OXIMETRÍAs CUTÁNEAs    no facturables hacen parte de la toma de signos vitales</t>
  </si>
  <si>
    <t xml:space="preserve">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t>
  </si>
  <si>
    <t>HMGY160357</t>
  </si>
  <si>
    <t>GL-2592317327869</t>
  </si>
  <si>
    <t>SE GENERA ALERTA POR ATENCION NO CONFORME 25 Y 26 DE OCTUBRE DE 2021 POR DEMORA DE DEFINICION DE MANEJO DEBIDO A QUE INTERCONSULTAN TARDIAMENTE A MEDICINA INTERNA PARA ESTUDIO DE SINCOPE ESTUDIOS QUE SE DEBIERON ORDENAR DESDE EL INGRESO Y NO HASTA EL 25 DE OCTUBRE</t>
  </si>
  <si>
    <t>HBOG4087072</t>
  </si>
  <si>
    <t>GL-2592317327887</t>
  </si>
  <si>
    <t>SE GLOSA OXIGENO SOBREFACTURADO PACIENTE CON 55 DIAS DE INTERNACION SE RECONOCEN 1180 HORAS DE OXIGENO POR VENTILACION MECANICA  SEGUN SOPORTES LA IPS FACTURA OXIGENO EQUIVALENTE A 543 DIAS DE ESTANCIA SE RELIQUIDA Y SE GLOSA LA DIFERENCIA</t>
  </si>
  <si>
    <t>GL-259241833492</t>
  </si>
  <si>
    <t xml:space="preserve">Se objeta $ 4417 Concepto EQUIPO  EQUIPO MICRONEBULIZACION PEDIATRICO Se objeta el cobro de 1 micronebulizador $4417 insumo no facturable  según lo establecido en el articulo 57 Decreto 2423/96 servicio del capitulo IV </t>
  </si>
  <si>
    <t>GL-259241833494</t>
  </si>
  <si>
    <t xml:space="preserve">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t>
  </si>
  <si>
    <t>SE LEVANTA GLOSA OBJECION SE ANEXA REPORTE DE PATOLOGIA</t>
  </si>
  <si>
    <t>GL-259241833503</t>
  </si>
  <si>
    <t>GL-259241833504</t>
  </si>
  <si>
    <t>GL-259241833508</t>
  </si>
  <si>
    <t>GL-259241833509</t>
  </si>
  <si>
    <t xml:space="preserve">Se objeta $ 101600 Concepto 898201  ESTUDIO DE COLORACION BASICA EN ESPECIMEN DE RECONOCIMIENTO se objeta el cobro de 1 estudio de coloración básica en especimen por valor de $101600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t>
  </si>
  <si>
    <t>GL-259241833510</t>
  </si>
  <si>
    <t>GL-259241833514</t>
  </si>
  <si>
    <t>GL-259241833515</t>
  </si>
  <si>
    <t>GL-259241833518</t>
  </si>
  <si>
    <t>GL-259241833519</t>
  </si>
  <si>
    <t>GL-259241833520</t>
  </si>
  <si>
    <t>GL-259241833521</t>
  </si>
  <si>
    <t>GL-259241833522</t>
  </si>
  <si>
    <t>GL-259241833523</t>
  </si>
  <si>
    <t>GL-259241833525</t>
  </si>
  <si>
    <t xml:space="preserve">Se objeta $ 79380 Concepto 898101  ESTUDIO DE COLORACION BASICA EN BIOPSIA se objeta el cobro de 1 estudio de coloración básica en biopsia por valor de $79380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t>
  </si>
  <si>
    <t>GL-259241833527</t>
  </si>
  <si>
    <t>GL-259241833531</t>
  </si>
  <si>
    <t>GL-259241833532</t>
  </si>
  <si>
    <t>GL-259241833533</t>
  </si>
  <si>
    <t>GL-259241833534</t>
  </si>
  <si>
    <t>GL-259241834134</t>
  </si>
  <si>
    <t xml:space="preserve">Se objeta $ 38917879 Concepto CAPITACION  PROMOCION Y PREVENCION Incumplimiento en las metas de cobertura resolutividad y oportunidad Periodo facturado FEBREROValor Facturado  $66113844Valor Prefactura $66113844PLANIFICACION FAMILIAR Se alcanza un cumplimiento mensual del   42% por lo cual se glosa el valor equivalente a $4588661 CONTROL PRENATAL Se alcanza un cumplimiento mensual del   52% por lo cual se glosa el valor equivalente a $11361336ATENCION POST PARTO Se alcanza un cumplimiento mensual del 45% por lo cual se glosa el valor equivalente a $1539663 VACUNACION Se alcanza un cumplimiento mensual del   71% por lo cual se glosa el valor equivalente a $839916 CRECIMIENTO Y DESARROLLO Se alcanza un cumplimiento mensual del   30% por lo cual se glosa el valor equivalente a $2677026  ADULTO JOVEN Se alcanza un cumplimiento mensual del   26% por lo cual se glosa el valor equivalente a $1904699 ADULTO MAYOR Se alcanza un cumplimiento mensual del   04% por lo cual se glosa el valor equivalente a $4381059  CANCER DE CUELLO Se alcanza un cumplimiento mensual del   89% de ejecución por lo cual se glosa el valor equivalente a $194952 CANCER DE MAMA Se alcanza un cumplimiento mensual del 0% por lo cual se glosa el valor equivalente a $799527  AGUDEZA VISUAL Se alcanza un cumplimiento mensual del   50% por lo cual se glosa el valor equivalente a $416322  SALUD BUCAL Se alcanza un cumplimiento mensual del   64% por lo cual se glosa el valor equivalente a $10129348  DEMANDA INDUCIDA Se alcanza un cumplimiento mensual del   77% por lo cual se glosa el valor equivalente a $85371 En Total Para Este mes el cumplimiento global alcanzado es del   47% generando una Objeción total Por Incumplimiento De Actividades Programadas De $38917879De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</si>
  <si>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Frente a las observaciones me permito realizar las siguientes puntualidadesPara el  primer punto se deberán verificar en la mesa de trabajo por programar las puntualidades sobre las condiciones contractuales que se venían trabajando con la EPS Comparta y sobre las cuales se acordó la continuidad sin embargo me permito aclarar que el contrato que se encuentra firmado SSBY2019CP1A00012773 con vigencia del 01/06/2019 al 31/05/2020 al igual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ustedesEn cuanto al punto dos según refieren  el contrato no se encontraba firmado al momento de generar la glosa situación que discuto pues al momento de realizar la auditoria fue mi documento de fuente para la realización de la misma sin embargo si no hubiese estado firmado el acuerdo de voluntades al momento de generar dicha glosa se viene generando prefactura acorde con la población afiliada a la EPS a su cargo al igual la ESE viene presentando la facturación a la cual se le debe hacer auditoria de cumplimientos y como consecuencia su incumplimiento en las atenciones estimadas se generó la glosa notificada conforme con la resolución 412 4505 y demás que hacen parte del bloque de normas para promoción y prevención de la saludPasando al punto tres es cierto que los RIPS cargados en la plataforma cumplen con las especificaciones de la resolución 3374 del 2000 y con los lineamientos técnicos que indican pero en el proceso de auditoría se verifica su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o a Pai para las edades que aplica pues de lo contrario se reportará como inconsistencia a la ESE para su verificación y posterior respuesta esto incluye si el usuario de encuentra inactivo o si la actividad se encuentra duplicada entre otrasFinalmente atendiendo al punto final se escaló la solicitud de mesa de trabajo para la respectiva programación de la cual nos encontramos a la espera de su programaciónAcorde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$ 38917879 ,Frente a las observaciones me permito realizar las siguientes puntualidadesPara el  primer punto se deberán verificar en la mesa de trabajo por programar las puntualidades sobre las condiciones contractuales que se venían trabajando con la EPS Comparta y sobre las cuales se acordó la continuidad sin embargo me permito aclarar que el contrato que se encuentra firmado SSBY2019CP1A00012773 con vigencia del 01/06/2019 al 31/05/2020 al igual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ustedesEn cuanto al punto dos según refieren  el contrato no se encontraba firmado al momento de generar la glosa situación que discuto pues al momento de realizar la auditoria fue mi documento de fuente para la realización de la misma sin embargo si no hubiese estado firmado el acuerdo de voluntades al momento de generar dicha glosa se viene generando prefactura acorde con la población afiliada a la EPS a su cargo al igual la ESE viene presentando la facturación a la cual se le debe hacer auditoria de cumplimientos y como consecuencia su incumplimiento en las atenciones estimadas se generó la glosa notificada conforme con la resolución 412 4505 y demás que hacen parte del bloque de normas para promoción y prevención de la saludPasando al punto tres es cierto que los RIPS cargados en la plataforma cumplen con las especificaciones de la resolución 3374 del 2000 y con los lineamientos técnicos que indican pero en el proceso de auditoría se verifica su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o a Pai para las edades que aplica pues de lo contrario se reportará como inconsistencia a la ESE para su verificación y posterior respuesta esto incluye si el usuario de encuentra inactivo o si la actividad se encuentra duplicada entre otrasFinalmente atendiendo al punto final se programó mesa de trabajo para el día lunes 18 de mayo via Skype a las 9am del cual recibirán la respectiva invitación formal relacionando las facturas a conciliarAcorde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$ 38917879 ,SE RATIFICA POR OBJECION INICIAL  IPS NO ACEPTA GLOSA</t>
  </si>
  <si>
    <t>GL-259241834135</t>
  </si>
  <si>
    <t xml:space="preserve">Se objeta $ 1723515 Concepto CAPITACION  PROMOCION Y PREVENCION Incumplimiento en las metas de cobertura resolutividad y oportunidad Periodo facturado ENERO 2020Valor Facturado  $2784025Valor Prefactura $2784025PLANIFICACION FAMILIAR Se alcanza un cumplimiento mensual del   14% por lo cual se glosa el valor equivalente a $192669 CONTROL PRENATAL Se alcanza un cumplimiento mensual del   21% por lo cual se glosa el valor equivalente a $212579 VACUNACION Se alcanza un cumplimiento mensual del   63% por lo cual se glosa el valor equivalente a $92985 CRECIMIENTO Y DESARROLLO Se alcanza un cumplimiento mensual del   20% por lo cual se glosa el valor equivalente a $297788  ADULTO JOVEN Se alcanza un cumplimiento mensual del   48% por lo cual se glosa el valor equivalente a $36134 ADULTO MAYOR Se alcanza un cumplimiento mensual del   14% por lo cual se glosa el valor equivalente a $219687  CANCER DE CUELLO Se alcanza un cumplimiento mensual del   52% de ejecución por lo cual se glosa el valor equivalente a $90540  AGUDEZA VISUAL Se alcanza un cumplimiento mensual del   00% por lo cual se glosa el valor equivalente a $90945  SALUD BUCAL Se alcanza un cumplimiento mensual del   47% por lo cual se glosa el valor equivalente a $432554 MAS QUE CORAZON Se alcanza un cumplimiento mensual del NP% por lo cual se glosa el valor  DEMANDA INDUCIDA  Se alcanza un cumplimiento mensual del   64% por lo cual se glosa el valor equivalente a $  57635En Total Para Este mes el cumplimiento global alcanzado es del   31% generando una Objeción total Por Incumplimiento De Actividades Programadas De $1723515De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</si>
  <si>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GL-259241834137</t>
  </si>
  <si>
    <t xml:space="preserve">Se objeta $ 1803974 Concepto CAPITACION  PYP Incumplimiento en las metas de cobertura resolutividad y oportunidad Periodo facturado FEBRERO 2020Valor Facturado  $2825877Valor Prefactura $2825877PLANIFICACION FAMILIAR Se alcanza un cumplimiento mensual del   14% por lo cual se glosa el valor equivalente a $195619 CONTROL PRENATAL Se alcanza un cumplimiento mensual del   15% por lo cual se glosa el valor equivalente a $268746 VACUNACION Se alcanza un cumplimiento mensual del   81% por lo cual se glosa el valor equivalente a $65746 CRECIMIENTO Y DESARROLLO Se alcanza un cumplimiento mensual del   24% por lo cual se glosa el valor equivalente a $267142  ADULTO JOVEN Se alcanza un cumplimiento mensual del   39% por lo cual se glosa el valor equivalente a $82280 ADULTO MAYOR Se alcanza un cumplimiento mensual del   01% por lo cual se glosa el valor equivalente a $250829  CANCER DE CUELLO Se alcanza un cumplimiento mensual del   52% de ejecución por lo cual se glosa el valor equivalente a $91927  AGUDEZA VISUAL Se alcanza un cumplimiento mensual del   00% por lo cual se glosa el valor equivalente a $91549  SALUD BUCAL Se alcanza un cumplimiento mensual del   45% por lo cual se glosa el valor equivalente a $426194  DEMANDA INDUCIDA  Se alcanza un cumplimiento mensual del   60% por lo cual se glosa el valor equivalente a $63943En Total Para Este mes el cumplimiento global alcanzado es del   30% generando una Objeción total Por Incumplimiento De Actividades Programadas De $1803974De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</si>
  <si>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GL-259241834138</t>
  </si>
  <si>
    <t xml:space="preserve">Se objeta $ 9493416 Concepto CAPITACION  PROMOCION Y PREVENCION Incumplimiento en las metas de cobertura resolutividad y oportunidad Periodo facturado ENERO 2020Valor Facturado  $11926067Valor Prefactura $11926067PLANIFICACION FAMILIAR Se alcanza un cumplimiento mensual del   17% por lo cual se glosa el valor equivalente a $1476599 CONTROL PRENATAL Se alcanza un cumplimiento mensual del   29% por lo cual se glosa el valor equivalente a $1572089 VACUNACION Se alcanza un cumplimiento mensual del   30% por lo cual se glosa el valor equivalente a $513292 CRECIMIENTO Y DESARROLLO Se alcanza un cumplimiento mensual del   26% por lo cual se glosa el valor equivalente a $830310  ADULTO JOVEN Se alcanza un cumplimiento mensual del   11% por lo cual se glosa el valor equivalente a $769831 ADULTO MAYOR Se alcanza un cumplimiento mensual del   40% por lo cual se glosa el valor equivalente a $729359  CANCER DE CUELLO Se alcanza un cumplimiento mensual del   31% de ejecución por lo cual se glosa el valor equivalente a $493869 CANCER DE MAMA Se alcanza un cumplimiento mensual del NP% por lo cual se glosa el valor equivalente a $720970  AGUDEZA VISUAL Se alcanza un cumplimiento mensual del   09% por lo cual se glosa el valor equivalente a $655548  SALUD BUCAL Se alcanza un cumplimiento mensual del   28% por lo cual se glosa el valor equivalente a $1731548 En Total Para Este mes el cumplimiento global alcanzado es del   25% generando una Objeción total Por Incumplimiento De Actividades Programadas De $9493416De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</si>
  <si>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GL-259241834176</t>
  </si>
  <si>
    <t xml:space="preserve">Se objeta $ 36879167 Concepto CAPITACION  PYP Incumplimiento en las metas de cobertura resolutividad y oportunidad Periodo facturado SEPTIEMBRE 2019Valor Facturado  $54653163Valor Prefactura $54653163PLANIFICACION FAMILIAR Se alcanza un cumplimiento mensual del   59% por lo cual se glosa el valor equivalente a $3489412 CONTROL PRENATAL Se alcanza un cumplimiento mensual del   48% por lo cual se glosa el valor equivalente a $8556201ATENCION POST PARTO Se alcanza un cumplimiento mensual del 0% por lo cual se glosa el valor equivalente a $2293920 VACUNACION Se alcanza un cumplimiento mensual del   15% por lo cual se glosa el valor equivalente a $1502314 CRECIMIENTO Y DESARROLLO Se alcanza un cumplimiento mensual del   51% por lo cual se glosa el valor equivalente a $1845773  ADULTO JOVEN Se alcanza un cumplimiento mensual del   22% por lo cual se glosa el valor equivalente a $1800320 ADULTO MAYOR Se alcanza un cumplimiento mensual del   02% por lo cual se glosa el valor equivalente a $3677124  CANCER DE CUELLO Se alcanza un cumplimiento mensual del   55% de ejecución por lo cual se glosa el valor equivalente a $647045 CANCER DE MAMA Se alcanza un cumplimiento mensual del   00% por lo cual se glosa el valor equivalente a $660960  AGUDEZA VISUAL Se alcanza un cumplimiento mensual del   28% por lo cual se glosa el valor equivalente a $492346  SALUD BUCAL Se alcanza un cumplimiento mensual del   35% por lo cual se glosa el valor equivalente a $11636739 DEMANDA INDUCIDA  Se alcanza un cumplimiento mensual del   11% por lo cual se glosa el valor equivalente a $277012En Total Para Este mes el cumplimiento global alcanzado es del   29% generando una Objeción total Por Incumplimiento De Actividades Programadas De $36879167De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</si>
  <si>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GL-259241834178</t>
  </si>
  <si>
    <t xml:space="preserve">Se objeta $ 36158790 Concepto CAPITACION  PYP Incumplimiento en las metas de cobertura resolutividad y oportunidad Periodo facturado OCTUBRE 2019Valor Facturado  $52971564Valor Prefactura $52971564PLANIFICACION FAMILIAR Se alcanza un cumplimiento mensual del   60% por lo cual se glosa el valor equivalente a $3353580 CONTROL PRENATAL Se alcanza un cumplimiento mensual del   52% por lo cual se glosa el valor equivalente a $7823341ATENCION POST PARTO Se alcanza un cumplimiento mensual del 6% por lo cual se glosa el valor equivalente a $2081917 VACUNACION Se alcanza un cumplimiento mensual del   14% por lo cual se glosa el valor equivalente a $1488244 CRECIMIENTO Y DESARROLLO Se alcanza un cumplimiento mensual del   47% por lo cual se glosa el valor equivalente a $1871556  ADULTO JOVEN Se alcanza un cumplimiento mensual del   12% por lo cual se glosa el valor equivalente a $2237145 ADULTO MAYOR Se alcanza un cumplimiento mensual del   02% por lo cual se glosa el valor equivalente a $3569878  CANCER DE CUELLO Se alcanza un cumplimiento mensual del   45% de ejecución por lo cual se glosa el valor equivalente a $771439 CANCER DE MAMA Se alcanza un cumplimiento mensual del 0% por lo cual se glosa el valor equivalente a $640611  AGUDEZA VISUAL Se alcanza un cumplimiento mensual del   27% por lo cual se glosa el valor equivalente a $489069  SALUD BUCAL Se alcanza un cumplimiento mensual del   35% por lo cual se glosa el valor equivalente a $11649986  DEMANDA INDUCIDA  Se alcanza un cumplimiento mensual del   40% por lo cual se glosa el valor equivalente a $182024En Total Para Este mes el cumplimiento global alcanzado es del   30% generando una Objeción total Por Incumplimiento De Actividades Programadas De $36158790De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</si>
  <si>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GL-259241834180</t>
  </si>
  <si>
    <t xml:space="preserve">Se objeta $ 34134168 Concepto CAPITACION  PYP Incumplimiento en las metas de cobertura resolutividad y oportunidad Periodo facturado JULIO 2019Valor Facturado  $46626525Valor Prefactura $46626525PLANIFICACION FAMILIAR Se alcanza un cumplimiento mensual del   36% por lo cual se glosa el valor equivalente a $3084294 CONTROL PRENATAL Se alcanza un cumplimiento mensual del   30% por lo cual se glosa el valor equivalente a $8947209ATENCION POST PARTO Se alcanza un cumplimiento mensual del 19% por lo cual se glosa el valor equivalente a $1583590 VACUNACION Se alcanza un cumplimiento mensual del   11% por lo cual se glosa el valor equivalente a $1328813 CRECIMIENTO Y DESARROLLO Se alcanza un cumplimiento mensual del   38% por lo cual se glosa el valor equivalente a $1857433  ADULTO JOVEN Se alcanza un cumplimiento mensual del   17% por lo cual se glosa el valor equivalente a $1752465 ADULTO MAYOR Se alcanza un cumplimiento mensual del   03% por lo cual se glosa el valor equivalente a $3110671  CANCER DE CUELLO Se alcanza un cumplimiento mensual del   40% de ejecución por lo cual se glosa el valor equivalente a $739178 CANCER DE MAMA Se alcanza un cumplimiento mensual del   00% por lo cual se glosa el valor equivalente a $563856  AGUDEZA VISUAL Se alcanza un cumplimiento mensual del   17% por lo cual se glosa el valor equivalente a $490866  SALUD BUCAL Se alcanza un cumplimiento mensual del   28% por lo cual se glosa el valor equivalente a $10675793 En Total Para Este mes el cumplimiento global alcanzado es del   22% generando una Objeción total Por Incumplimiento De Actividades Programadas De $34134168De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</si>
  <si>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GL-259241834181</t>
  </si>
  <si>
    <t xml:space="preserve">Se objeta $ 41923952 Concepto CAPITACION  PYP Incumplimiento en las metas de cobertura resolutividad y oportunidad Periodo facturado MARZO 2020Valor Facturado  $64718299Valor Prefactura $64718299PLANIFICACION FAMILIAR Se alcanza un cumplimiento mensual del   52% por lo cual se glosa el valor equivalente a $4494543 CONTROL PRENATAL Se alcanza un cumplimiento mensual del   45% por lo cual se glosa el valor equivalente a $11480136ATENCION POST PARTO Se alcanza un cumplimiento mensual del 0% por lo cual se glosa el valor equivalente a $2716419 VACUNACION Se alcanza un cumplimiento mensual del   50% por lo cual se glosa el valor equivalente a $1263490 CRECIMIENTO Y DESARROLLO Se alcanza un cumplimiento mensual del   29% por lo cual se glosa el valor equivalente a $2661629  ADULTO JOVEN Se alcanza un cumplimiento mensual del   28% por lo cual se glosa el valor equivalente a $1730953 ADULTO MAYOR Se alcanza un cumplimiento mensual del   04% por lo cual se glosa el valor equivalente a $4266989  CANCER DE CUELLO Se alcanza un cumplimiento mensual del   86% de ejecución por lo cual se glosa el valor equivalente a $246530 CANCER DE MAMA Se alcanza un cumplimiento mensual del   00% por lo cual se glosa el valor equivalente a $782697  AGUDEZA VISUAL Se alcanza un cumplimiento mensual del   64% por lo cual se glosa el valor equivalente a $296864  SALUD BUCAL Se alcanza un cumplimiento mensual del   52% por lo cual se glosa el valor equivalente a $11898987  DEMANDA INDUCIDA  Se alcanza un cumplimiento mensual del   77% por lo cual se glosa el valor equivalente a $84715En Total Para Este mes el cumplimiento global alcanzado es del   37% generando una Objeción total Por Incumplimiento De Actividades Programadas De $41923952De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</si>
  <si>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GL-259241834248</t>
  </si>
  <si>
    <t xml:space="preserve">Se objeta $ 46838988 Concepto CAPITACION  PYP Incumplimiento en las metas de cobertura resolutividad y oportunidad Periodo facturado ABRIL 2020Valor Facturado  $63266245Valor Prefactura $63266245PLANIFICACION FAMILIAR Se alcanza un cumplimiento mensual del   57% por lo cual se glosa el valor equivalente a $4368686 CONTROL PRENATAL Se alcanza un cumplimiento mensual del   39% por lo cual se glosa el valor equivalente a $11258648ATENCION POST PARTO Se alcanza un cumplimiento mensual del 06% por lo cual se glosa el valor equivalente a $2486665 VACUNACION Se alcanza un cumplimiento mensual del   49% por lo cual se glosa el valor equivalente a $1329007 CRECIMIENTO Y DESARROLLO Se alcanza un cumplimiento mensual del   25% por lo cual se glosa el valor equivalente a $2787138  ADULTO JOVEN Se alcanza un cumplimiento mensual del   10% por lo cual se glosa el valor equivalente a $2802727 ADULTO MAYOR Se alcanza un cumplimiento mensual del   03% por lo cual se glosa el valor equivalente a $4228303  CANCER DE CUELLO Se alcanza un cumplimiento mensual del   32% de ejecución por lo cual se glosa el valor equivalente a $1139148 CANCER DE MAMA Se alcanza un cumplimiento mensual del   00% por lo cual se glosa el valor equivalente a $765153  AGUDEZA VISUAL Se alcanza un cumplimiento mensual del   23% por lo cual se glosa el valor equivalente a $608140  SALUD BUCAL Se alcanza un cumplimiento mensual del   35% por lo cual se glosa el valor equivalente a $15065374 La Objeción total Por Incumplimiento De Actividades Programadas De $46838988De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</si>
  <si>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GL-259241834304</t>
  </si>
  <si>
    <t xml:space="preserve">Se objeta $ 51209827 Concepto CAPITACION  PYP Incumplimiento en las metas de cobertura resolutividad y oportunidad Periodo facturado MAYO 2020Valor Facturado  $61998193Valor Prefactura $61998193PLANIFICACION FAMILIAR Se alcanza un cumplimiento mensual del   47% por lo cual se glosa el valor equivalente a $4938089 CONTROL PRENATAL Se alcanza un cumplimiento mensual del   35% por lo cual se glosa el valor equivalente a $11678277ATENCION POST PARTO Se alcanza un cumplimiento mensual del 0% por lo cual se glosa el valor equivalente a $2602077 VACUNACION Se alcanza un cumplimiento mensual del   48% por lo cual se glosa el valor equivalente a $1289938 CRECIMIENTO Y DESARROLLO Se alcanza un cumplimiento mensual del   20% por lo cual se glosa el valor equivalente a $2936996  ADULTO JOVEN Se alcanza un cumplimiento mensual del   02% por lo cual se glosa el valor equivalente a $3226406 ADULTO MAYOR Se alcanza un cumplimiento mensual del   01% por lo cual se glosa el valor equivalente a $4205978  CANCER DE CUELLO Se alcanza un cumplimiento mensual del   14% de ejecución por lo cual se glosa el valor equivalente a $1409572 CANCER DE MAMA Se alcanza un cumplimiento mensual del   00% por lo cual se glosa el valor equivalente a $749751  AGUDEZA VISUAL Se alcanza un cumplimiento mensual del   03% por lo cual se glosa el valor equivalente a $757191  SALUD BUCAL Se alcanza un cumplimiento mensual del   03% por lo cual se glosa el valor equivalente a $17415552 En Total Para Este mes el cumplimiento global alcanzado es del   16% generando una Objeción total Por Incumplimiento De Actividades Programadas De $51209827De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</si>
  <si>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CAP0561196</t>
  </si>
  <si>
    <t>GL-259241834338</t>
  </si>
  <si>
    <t xml:space="preserve">Se objeta $ 10335596 Concepto CAPITACION  PYP Incumplimiento en las metas de cobertura resolutividad y oportunidad Periodo facturado ENERO 2020Valor Facturado  $13728969Valor Prefactura $13728969PLANIFICACION FAMILIAR Se alcanza un cumplimiento mensual del   14% por lo cual se glosa el valor equivalente a $1130753 CONTROL PRENATAL Se alcanza un cumplimiento mensual del   14% por lo cual se glosa el valor equivalente a $927126 VACUNACION Se alcanza un cumplimiento mensual del   64% por lo cual se glosa el valor equivalente a $631864 CRECIMIENTO Y DESARROLLO Se alcanza un cumplimiento mensual del   20% por lo cual se glosa el valor equivalente a $1165248  ADULTO JOVEN Se alcanza un cumplimiento mensual del   33% por lo cual se glosa el valor equivalente a $1064337 ADULTO MAYOR Se alcanza un cumplimiento mensual del   14% por lo cual se glosa el valor equivalente a $1465045  CANCER DE CUELLO Se alcanza un cumplimiento mensual del   00% de ejecución por lo cual se glosa el valor equivalente a $1344819  AGUDEZA VISUAL Se alcanza un cumplimiento mensual del   00% por lo cual se glosa el valor equivalente a $734284  SALUD BUCAL Se alcanza un cumplimiento mensual del   50% por lo cual se glosa el valor equivalente a $1872120 En Total Para Este mes se genera una Objeción total Por Incumplimiento De Actividades Programadas De $10335596De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</si>
  <si>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$ 10335596 </t>
  </si>
  <si>
    <t>CAP0561198</t>
  </si>
  <si>
    <t>GL-259241834339</t>
  </si>
  <si>
    <t xml:space="preserve">Se objeta $ 8224957 Concepto CAPITACION  PYP Incumplimiento en las metas de cobertura resolutividad y oportunidad Periodo facturado FEBRERO 2020Valor Facturado  $14337934Valor Prefactura $14337934PLANIFICACION FAMILIAR Se alcanza un cumplimiento mensual del   14% por lo cual se glosa el valor equivalente a $1180878 CONTROL PRENATAL Se alcanza un cumplimiento mensual del   46% por lo cual se glosa el valor equivalente a $677266 VACUNACION Se alcanza un cumplimiento mensual del   74% por lo cual se glosa el valor equivalente a $512462 CRECIMIENTO Y DESARROLLO Se alcanza un cumplimiento mensual del   00% por lo cual se glosa el valor equivalente a $1281229  ADULTO JOVEN Se alcanza un cumplimiento mensual del   11% por lo cual se glosa el valor equivalente a $1003526 ADULTO MAYOR Se alcanza un cumplimiento mensual del   22% por lo cual se glosa el valor equivalente a $1350187  CANCER DE CUELLO Se alcanza un cumplimiento mensual del   73% de ejecución por lo cual se glosa el valor equivalente a $384449  AGUDEZA VISUAL Se alcanza un cumplimiento mensual del   40% por lo cual se glosa el valor equivalente a $462865  SALUD BUCAL Se alcanza un cumplimiento mensual del   78% por lo cual se glosa el valor equivalente a $1372095 En Total Para Este mes el cumplimiento global alcanzado es del   40% generando una Objeción total Por Incumplimiento De Actividades Programadas De $8224957De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</si>
  <si>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$ 8224957 </t>
  </si>
  <si>
    <t>CAP0561200</t>
  </si>
  <si>
    <t>GL-259241834340</t>
  </si>
  <si>
    <t xml:space="preserve">Se objeta $ 6988324 Concepto CAPITACION  PYP Incumplimiento en las metas de cobertura resolutividad y oportunidad Periodo facturado MARZO 2020Valor Facturado  $13943161Valor Prefactura $13943161PLANIFICACION FAMILIAR Se alcanza un cumplimiento mensual del   14% por lo cual se glosa el valor equivalente a $1148444 CONTROL PRENATAL Se alcanza un cumplimiento mensual del   50% por lo cual se glosa el valor equivalente a $623564 VACUNACION Se alcanza un cumplimiento mensual del   67% por lo cual se glosa el valor equivalente a $610583 CRECIMIENTO Y DESARROLLO Se alcanza un cumplimiento mensual del   31% por lo cual se glosa el valor equivalente a $818637  ADULTO JOVEN Se alcanza un cumplimiento mensual del   52% por lo cual se glosa el valor equivalente a $706930 ADULTO MAYOR Se alcanza un cumplimiento mensual del   55% por lo cual se glosa el valor equivalente a $758798  CANCER DE CUELLO Se alcanza un cumplimiento mensual del   54% de ejecución por lo cual se glosa el valor equivalente a $621882  AGUDEZA VISUAL Se alcanza un cumplimiento mensual del   69% por lo cual se glosa el valor equivalente a $227863  SALUD BUCAL Se alcanza un cumplimiento mensual del   75% por lo cual se glosa el valor equivalente a $1471623 En Total Para Este mes el cumplimiento global alcanzado es del   52% generando una Objeción total Por Incumplimiento De Actividades Programadas De $6988324De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</si>
  <si>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$ 6988324 </t>
  </si>
  <si>
    <t>CAP0561202</t>
  </si>
  <si>
    <t>GL-259241834341</t>
  </si>
  <si>
    <t xml:space="preserve">Se objeta $ 8689455 Concepto CAPITACION  PYP Incumplimiento en las metas de cobertura resolutividad y oportunidad Periodo facturado ABRIL 2020Valor Facturado  $13823237Valor Prefactura $13823237PLANIFICACION FAMILIAR Se alcanza un cumplimiento mensual del   14% por lo cual se glosa el valor equivalente a $1138615 CONTROL PRENATAL Se alcanza un cumplimiento mensual del   42% por lo cual se glosa el valor equivalente a $695691 VACUNACION Se alcanza un cumplimiento mensual del   75% por lo cual se glosa el valor equivalente a $493459 CRECIMIENTO Y DESARROLLO Se alcanza un cumplimiento mensual del   30% por lo cual se glosa el valor equivalente a $851824  ADULTO JOVEN Se alcanza un cumplimiento mensual del   11% por lo cual se glosa el valor equivalente a $967612 ADULTO MAYOR Se alcanza un cumplimiento mensual del   23% por lo cual se glosa el valor equivalente a $1292693  CANCER DE CUELLO Se alcanza un cumplimiento mensual del   27% de ejecución por lo cual se glosa el valor equivalente a $985365  AGUDEZA VISUAL Se alcanza un cumplimiento mensual del   30% por lo cual se glosa el valor equivalente a $518566  SALUD BUCAL Se alcanza un cumplimiento mensual del   52% por lo cual se glosa el valor equivalente a $1745631 En Total Para Este mes el cumplimiento global alcanzado es del   34% generando una Objeción total Por Incumplimiento De Actividades Programadas De $8689455De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</si>
  <si>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$ 8689455 </t>
  </si>
  <si>
    <t>CAP0561204</t>
  </si>
  <si>
    <t>GL-259241834342</t>
  </si>
  <si>
    <t xml:space="preserve">Se objeta $ 10606514 Concepto CAPITACION  PYP Incumplimiento en las metas de cobertura resolutividad y oportunidad Periodo facturado MAYO 2020Valor Facturado  $13750647Valor Prefactura $13750647PLANIFICACION FAMILIAR Se alcanza un cumplimiento mensual del   14% por lo cual se glosa el valor equivalente a $1132719 CONTROL PRENATAL Se alcanza un cumplimiento mensual del   32% por lo cual se glosa el valor equivalente a $736383 VACUNACION Se alcanza un cumplimiento mensual del   67% por lo cual se glosa el valor equivalente a $602882 CRECIMIENTO Y DESARROLLO Se alcanza un cumplimiento mensual del   20% por lo cual se glosa el valor equivalente a $1167273  ADULTO JOVEN Se alcanza un cumplimiento mensual del   00% por lo cual se glosa el valor equivalente a $1183962 ADULTO MAYOR Se alcanza un cumplimiento mensual del   01% por lo cual se glosa el valor equivalente a $1634913  CANCER DE CUELLO Se alcanza un cumplimiento mensual del   00% de ejecución por lo cual se glosa el valor equivalente a $1347156  AGUDEZA VISUAL Se alcanza un cumplimiento mensual del   00% por lo cual se glosa el valor equivalente a $733373  SALUD BUCAL Se alcanza un cumplimiento mensual del   25% por lo cual se glosa el valor equivalente a $2067853 En Total Para Este mes el cumplimiento global alcanzado es del   18% generando una Objeción total Por Incumplimiento De Actividades Programadas De $10606514De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</si>
  <si>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$ 10606514 </t>
  </si>
  <si>
    <t>CAP0561213</t>
  </si>
  <si>
    <t>GL-259241834428</t>
  </si>
  <si>
    <t xml:space="preserve">Se objeta $ 5838623 Concepto CAPITACION  PYP Incumplimiento en las metas de cobertura resolutividad y oportunidad Periodo facturado SEPTIEMBRE 2019Valor Facturado  $13658566Valor Prefactura $13658566PLANIFICACION FAMILIAR Se alcanza un cumplimiento mensual del   14% por lo cual se glosa el valor equivalente a $1124857 CONTROL PRENATAL Se alcanza un cumplimiento mensual del   39% por lo cual se glosa el valor equivalente a $640907 VACUNACION Se alcanza un cumplimiento mensual del   78% por lo cual se glosa el valor equivalente a $527833 CRECIMIENTO Y DESARROLLO Se alcanza un cumplimiento mensual del   40% por lo cual se glosa el valor equivalente a $517270  ADULTO MAYOR Se alcanza un cumplimiento mensual del   71% por lo cual se glosa el valor equivalente a $490895  CANCER DE CUELLO Se alcanza un cumplimiento mensual del   45% de ejecución por lo cual se glosa el valor equivalente a $543499  AGUDEZA VISUAL Se alcanza un cumplimiento mensual del   60% por lo cual se glosa el valor equivalente a $296291  SALUD BUCAL Se alcanza un cumplimiento mensual del   48% por lo cual se glosa el valor equivalente a $1697071 En Total Para Este mes el cumplimiento global alcanzado es del   55% generando una Objeción total Por Incumplimiento De Actividades Programadas De $5838623De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</si>
  <si>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CAP0561215</t>
  </si>
  <si>
    <t>GL-259241834429</t>
  </si>
  <si>
    <t xml:space="preserve">Se objeta $ 6184806 Concepto CAPITACION  PYP Incumplimiento en las metas de cobertura resolutividad y oportunidad Periodo facturado OCTUBRE 2019Valor Facturado  $13907960Valor Prefactura $13907960PLANIFICACION FAMILIAR Se alcanza un cumplimiento mensual del   14% por lo cual se glosa el valor equivalente a $1145497 CONTROL PRENATAL Se alcanza un cumplimiento mensual del   38% por lo cual se glosa el valor equivalente a $701170 VACUNACION Se alcanza un cumplimiento mensual del   73% por lo cual se glosa el valor equivalente a $584148 CRECIMIENTO Y DESARROLLO Se alcanza un cumplimiento mensual del   39% por lo cual se glosa el valor equivalente a $546977  ADULTO MAYOR Se alcanza un cumplimiento mensual del   55% por lo cual se glosa el valor equivalente a $778917  CANCER DE CUELLO Se alcanza un cumplimiento mensual del   39% de ejecución por lo cual se glosa el valor equivalente a $647769  AGUDEZA VISUAL Se alcanza un cumplimiento mensual del   50% por lo cual se glosa el valor equivalente a $375001  SALUD BUCAL Se alcanza un cumplimiento mensual del   57% por lo cual se glosa el valor equivalente a $1405327 En Total Para Este mes el cumplimiento global alcanzado es del   52% generando una Objeción total Por Incumplimiento De Actividades Programadas De $6184806De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</si>
  <si>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CAP0561217</t>
  </si>
  <si>
    <t>GL-259241834430</t>
  </si>
  <si>
    <t xml:space="preserve">Se objeta $ 6699875 Concepto CAPITACION  PYP Incumplimiento en las metas de cobertura resolutividad y oportunidad Periodo facturado NOVIEMBRE 2019Valor Facturado  $13980948Valor Prefactura $13980948PLANIFICACION FAMILIAR Se alcanza un cumplimiento mensual del   31% por lo cual se glosa el valor equivalente a $945202 CONTROL PRENATAL Se alcanza un cumplimiento mensual del   41% por lo cual se glosa el valor equivalente a $593611 VACUNACION Se alcanza un cumplimiento mensual del   68% por lo cual se glosa el valor equivalente a $605902 CRECIMIENTO Y DESARROLLO Se alcanza un cumplimiento mensual del   39% por lo cual se glosa el valor equivalente a $576890  ADULTO MAYOR Se alcanza un cumplimiento mensual del   30% por lo cual se glosa el valor equivalente a $1203604  CANCER DE CUELLO Se alcanza un cumplimiento mensual del   33% de ejecución por lo cual se glosa el valor equivalente a $761606  AGUDEZA VISUAL Se alcanza un cumplimiento mensual del   20% por lo cual se glosa el valor equivalente a $600499  SALUD BUCAL Se alcanza un cumplimiento mensual del   57% por lo cual se glosa el valor equivalente a $1412561 En Total Para Este mes el cumplimiento global alcanzado es del   47% generando una Objeción total Por Incumplimiento De Actividades Programadas De $6699875De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</si>
  <si>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CAP0561211</t>
  </si>
  <si>
    <t>GL-259241834432</t>
  </si>
  <si>
    <t xml:space="preserve">Se objeta $ 6841068 Concepto CAPITACION  PYP Incumplimiento en las metas de cobertura resolutividad y oportunidad Periodo facturado AGOSTO 2019Valor Facturado  $13695955Valor Prefactura $13695955PLANIFICACION FAMILIAR Se alcanza un cumplimiento mensual del   14% por lo cual se glosa el valor equivalente a $1128296 CONTROL PRENATAL Se alcanza un cumplimiento mensual del   45% por lo cual se glosa el valor equivalente a $887128 VACUNACION Se alcanza un cumplimiento mensual del   72% por lo cual se glosa el valor equivalente a $538634 CRECIMIENTO Y DESARROLLO Se alcanza un cumplimiento mensual del   40% por lo cual se glosa el valor equivalente a $518852  ADULTO JOVEN Se alcanza un cumplimiento mensual del   63% por lo cual se glosa el valor equivalente a $474030 ADULTO MAYOR Se alcanza un cumplimiento mensual del   39% por lo cual se glosa el valor equivalente a $1042048  AGUDEZA VISUAL Se alcanza un cumplimiento mensual del   50% por lo cual se glosa el valor equivalente a $367767  SALUD BUCAL Se alcanza un cumplimiento mensual del   28% por lo cual se glosa el valor equivalente a $1884312 En Total Para Este mes el cumplimiento global alcanzado es del   50% generando una Objeción total Por Incumplimiento De Actividades Programadas De $6841068De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</si>
  <si>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GL-259241834458</t>
  </si>
  <si>
    <t xml:space="preserve">Se objeta $ 51820809 Concepto CAPITACION  PYP Incumplimiento en las metas de cobertura resolutividad y oportunidad Periodo facturado JULIO 2020Valor Facturado  $64148723Valor Prefactura $64148723PLANIFICACION FAMILIAR Se alcanza un cumplimiento mensual del   23% por lo cual se glosa el valor equivalente a $4845158 CONTROL PRENATAL Se alcanza un cumplimiento mensual del   09% por lo cual se glosa el valor equivalente a $11154902ATENCION POST PARTO Se alcanza un cumplimiento mensual del 0% por lo cual se glosa el valor equivalente a $2692524 VACUNACION Se alcanza un cumplimiento mensual del   26% por lo cual se glosa el valor equivalente a $1598078 CRECIMIENTO Y DESARROLLO Se alcanza un cumplimiento mensual del   23% por lo cual se glosa el valor equivalente a $2809272  ADULTO JOVEN Se alcanza un cumplimiento mensual del   05% por lo cual se glosa el valor equivalente a $3155751 ADULTO MAYOR Se alcanza un cumplimiento mensual del   01% por lo cual se glosa el valor equivalente a $4334335  CANCER DE CUELLO Se alcanza un cumplimiento mensual del   19% de ejecución por lo cual se glosa el valor equivalente a $1348962 CANCER DE MAMA Se alcanza un cumplimiento mensual del   00% por lo cual se glosa el valor equivalente a $775812  AGUDEZA VISUAL Se alcanza un cumplimiento mensual del   00% por lo cual se glosa el valor equivalente a $805983  SALUD BUCAL Se alcanza un cumplimiento mensual del   00% por lo cual se glosa el valor equivalente a $18300034 En Total Para Este mes el cumplimiento global alcanzado es del   10% generando una Objeción total Por Incumplimiento De Actividades Programadas De $51820809De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</si>
  <si>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En referencia a lo que manifiestan frente a los RIPS es cierto que estos son cargados en la plataforma SAMI y por ende  cumplen con las especificaciones de la resolución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 duplicada la finalidad  cups  o edad no aplican entre otrasDe lo anterior se espera que la IPS se pronuncie en RESPUESTA A GLOSA frente a dichas inconsistencias posterior a su análisis y anexe los soportes correspondientes para desvirtúar tales inconsistencias y consecuencialmente ayuden a aumentar su cumplimiento y disminución en el valor de la glosa Se recuerda que la respuesta a glosa es el medio idóneo para subsanar dichas inconsistencias de no hacerlo en esa instancia se concreta fecha para conciliación de glosasPor el momento se encuentra en programación mesa de trabajo con el grupo de trabajo de la EPS para finiquitar el tema de la conciliación de vigencia junio 2019 mayo 2020 que no fue aceptada en instancia inicial por parte de la ESEEn estos términos la glosa inicial se mantiene en firme el valor de $ 51820809 ,En referencia a lo que manifiestan frente a los RIPS es cierto que estos son cargados en la plataforma SAMI y por ende cumplen con las especificaciones de la resolución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 duplicada la finalidad  cups  o edad no aplican entre otrasEn estos términos la glosa inicial se mantiene en firme el valor de $ 51820809 ,SE RATIFICA POR OBJECION INICIAL  IPS NO ACEPTA GLOSA</t>
  </si>
  <si>
    <t>CAP0561228</t>
  </si>
  <si>
    <t>GL-259241834478</t>
  </si>
  <si>
    <t xml:space="preserve">Se objeta $ 8462485 Concepto CAPITACION  PYP Incumplimiento en las metas de cobertura resolutividad y oportunidad Periodo facturado JULIO 2020Valor Facturado  $13869775Valor Prefactura $13869775PLANIFICACION FAMILIAR Se alcanza un cumplimiento mensual del   14% por lo cual se glosa el valor equivalente a $1142546 CONTROL PRENATAL Se alcanza un cumplimiento mensual del   49% por lo cual se glosa el valor equivalente a $549742 VACUNACION Se alcanza un cumplimiento mensual del   71% por lo cual se glosa el valor equivalente a $604348 CRECIMIENTO Y DESARROLLO Se alcanza un cumplimiento mensual del   32% por lo cual se glosa el valor equivalente a $774105  ADULTO JOVEN Se alcanza un cumplimiento mensual del   66% por lo cual se glosa el valor equivalente a $405590 ADULTO MAYOR Se alcanza un cumplimiento mensual del   22% por lo cual se glosa el valor equivalente a $1333506  CANCER DE CUELLO Se alcanza un cumplimiento mensual del   48% de ejecución por lo cual se glosa el valor equivalente a $700928  AGUDEZA VISUAL Se alcanza un cumplimiento mensual del   20% por lo cual se glosa el valor equivalente a $592867  SALUD BUCAL Se alcanza un cumplimiento mensual del   08% por lo cual se glosa el valor equivalente a $2358853 En Total Para Este mes el cumplimiento global alcanzado es del   37% generando una Objeción total Por Incumplimiento De Actividades Programadas De $8462485De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</si>
  <si>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CAP0561224</t>
  </si>
  <si>
    <t>GL-259241834479</t>
  </si>
  <si>
    <t xml:space="preserve">Se objeta $ 7224257 Concepto CAPITACION  PYP Incumplimiento en las metas de cobertura resolutividad y oportunidad Periodo facturado DICIEMBRE 2020Valor Facturado  $13748260Valor Prefactura $13748260PLANIFICACION FAMILIAR Se alcanza un cumplimiento mensual del   26% por lo cual se glosa el valor equivalente a $1077649 CONTROL PRENATAL Se alcanza un cumplimiento mensual del   21% por lo cual se glosa el valor equivalente a $857988 VACUNACION Se alcanza un cumplimiento mensual del   67% por lo cual se glosa el valor equivalente a $577382 CRECIMIENTO Y DESARROLLO Se alcanza un cumplimiento mensual del   30% por lo cual se glosa el valor equivalente a $847044  ADULTO JOVEN Se alcanza un cumplimiento mensual del   65% por lo cual se glosa el valor equivalente a $708460 ADULTO MAYOR Se alcanza un cumplimiento mensual del   67% por lo cual se glosa el valor equivalente a $563057  CANCER DE CUELLO Se alcanza un cumplimiento mensual del   41% de ejecución por lo cual se glosa el valor equivalente a $613100  AGUDEZA VISUAL Se alcanza un cumplimiento mensual del   20% por lo cual se glosa el valor equivalente a $590527  SALUD BUCAL Se alcanza un cumplimiento mensual del   57% por lo cual se glosa el valor equivalente a $1389048 En Total Para Este mes el cumplimiento global alcanzado es del   44% generando una Objeción total Por Incumplimiento De Actividades Programadas De $7224257De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</si>
  <si>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CAP0561222</t>
  </si>
  <si>
    <t>GL-259241834481</t>
  </si>
  <si>
    <t xml:space="preserve">Se objeta $ 8830239 Concepto CAPITACION  PYP Incumplimiento en las metas de cobertura resolutividad y oportunidad Periodo facturado JULIO 2020Valor Facturado  $13866593Valor Prefactura $13866593PLANIFICACION FAMILIAR Se alcanza un cumplimiento mensual del   50% por lo cual se glosa el valor equivalente a $5803 CONTROL PRENATAL Se alcanza un cumplimiento mensual del   44% por lo cual se glosa el valor equivalente a $504391 VACUNACION Se alcanza un cumplimiento mensual del   74% por lo cual se glosa el valor equivalente a $568552 CRECIMIENTO Y DESARROLLO Se alcanza un cumplimiento mensual del   75% por lo cual se glosa el valor equivalente a $575462  ADULTO JOVEN Se alcanza un cumplimiento mensual del   00% por lo cual se glosa el valor equivalente a $1193721 ADULTO MAYOR Se alcanza un cumplimiento mensual del   14% por lo cual se glosa el valor equivalente a $1482031  CANCER DE CUELLO Se alcanza un cumplimiento mensual del   18% de ejecución por lo cual se glosa el valor equivalente a $1110849  AGUDEZA VISUAL Se alcanza un cumplimiento mensual del   00% por lo cual se glosa el valor equivalente a $742013  SALUD BUCAL Se alcanza un cumplimiento mensual del   12% por lo cual se glosa el valor equivalente a $2647417 En Total Para Este mes el cumplimiento global alcanzado es del   32% generando una Objeción total Por Incumplimiento De Actividades Programadas De $8830239De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</si>
  <si>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GL-259241834482</t>
  </si>
  <si>
    <t xml:space="preserve">Se objeta $ 2532367 Concepto CAPITACION  PYP FORMATO PLANTILLA GLOSA CAPITADOFactura excede topes autorizados Periodo facturado JULIO 2020 CValor Facturado  $3827132Valor Prefactura $3827132Según prefactura de Coosalud No 05030160605 el valor total a facturar por el mes de JULIO 2020 C $3827132 por concepto de la prestación de los servicios POS PYP a usuarios según base de datos Sin embargo la IPS factura por PYP $3827132 sin tener en cuenta el descuento excediendo así el tope autorizado para pago de capitación Por lo tanto se objeta la diferencia por este concepto Incumplimiento en las metas de cobertura resolutividad y oportunidad Periodo facturado JULIO 2020 CValor Facturado $3827132Valor Prefactura $3827132 PLANIFICACION FAMILIAR Se alcanza un cumplimiento mensual del 50% por lo cual se glosa el valor equivalente a $2134 CONTROL PRENATAL Se alcanza un cumplimiento mensual del 05% por lo cual se glosa el valor equivalente a $689757  VACUNACION Se alcanza un cumplimiento mensual del 00% por lo cual se glosa el valor equivalente a $231368  CRECIMIENTO Y DESARROLLO Se alcanza un cumplimiento mensual del 50% por lo cual se glosa el valor equivalente a $33649  ADULTO JOVEN Se alcanza un cumplimiento mensual del 00% por lo cual se glosa el valor equivalente a $307586  ADULTO MAYOR Se alcanza un cumplimiento mensual del 00% por lo cual se glosa el valor equivalente a $391965  CANCER DE CUELLO Se alcanza un cumplimiento mensual del 50% de ejecución por lo cual se glosa el valor equivalente a $77123  AGUDEZA VISUAL Se alcanza un cumplimiento mensual del 00% por lo cual se glosa el valor equivalente a $236096  SALUD BUCAL Se alcanza un cumplimiento mensual del 07% por lo cual se glosa el valor equivalente a $562689 En Total Para Este mes el cumplimiento global alcanzado es del 18% generando una Objeción total Por Incumplimiento De Actividades Programadas De $2532367 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</si>
  <si>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GL-259241834483</t>
  </si>
  <si>
    <t xml:space="preserve">Se objeta $ 16974880 Concepto CAPITACION  PYP Incumplimiento en las metas de cobertura resolutividad y oportunidad Periodo facturado JULIO 2020Valor Facturado  $22320812Valor Prefactura $22320812PLANIFICACION FAMILIAR Se alcanza un cumplimiento mensual del   50% por lo cual se glosa el valor equivalente a $13129 CONTROL PRENATAL Se alcanza un cumplimiento mensual del   08% por lo cual se glosa el valor equivalente a $3909732 VACUNACION Se alcanza un cumplimiento mensual del   00% por lo cual se glosa el valor equivalente a $1349453 CRECIMIENTO Y DESARROLLO Se alcanza un cumplimiento mensual del   60% por lo cual se glosa el valor equivalente a $1446343  ADULTO JOVEN Se alcanza un cumplimiento mensual del   41% por lo cual se glosa el valor equivalente a $575611 ADULTO MAYOR Se alcanza un cumplimiento mensual del   10% por lo cual se glosa el valor equivalente a $2092013  CANCER DE CUELLO Se alcanza un cumplimiento mensual del   16% de ejecución por lo cual se glosa el valor equivalente a $1070415 CANCER DE MAMA Se alcanza un cumplimiento mensual del NP% por lo cual se glosa el valor equivalente a $1349460  AGUDEZA VISUAL Se alcanza un cumplimiento mensual del   00% por lo cual se glosa el valor equivalente a $1348641  SALUD BUCAL Se alcanza un cumplimiento mensual del   04% por lo cual se glosa el valor equivalente a $3820082 En Total Para Este mes el cumplimiento global alcanzado es del   21% generando una Objeción total Por Incumplimiento De Actividades Programadas De $16974880De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</si>
  <si>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GL-259241834492</t>
  </si>
  <si>
    <t xml:space="preserve">Se objeta $ 45879940 Concepto CAPITACION  PYP Incumplimiento en las metas de cobertura resolutividad y oportunidad Periodo facturado AGOSTO 2020Valor Facturado  $64748099Valor Prefactura $64748099PLANIFICACION FAMILIAR Se alcanza un cumplimiento mensual del   67% por lo cual se glosa el valor equivalente a $664291 CONTROL PRENATAL Se alcanza un cumplimiento mensual del   11% por lo cual se glosa el valor equivalente a $11249338ATENCION POST PARTO Se alcanza un cumplimiento mensual del 0% por lo cual se glosa el valor equivalente a $2717658 VACUNACION Se alcanza un cumplimiento mensual del   65% por lo cual se glosa el valor equivalente a $000 CRECIMIENTO Y DESARROLLO Se alcanza un cumplimiento mensual del   22% por lo cual se glosa el valor equivalente a $2859123  ADULTO JOVEN Se alcanza un cumplimiento mensual del   05% por lo cual se glosa el valor equivalente a $3156730 ADULTO MAYOR Se alcanza un cumplimiento mensual del   04% por lo cual se glosa el valor equivalente a $4247051  CANCER DE CUELLO Se alcanza un cumplimiento mensual del   46% de ejecución por lo cual se glosa el valor equivalente a $927736 CANCER DE MAMA Se alcanza un cumplimiento mensual del NP% por lo cual se glosa el valor equivalente a $783054  AGUDEZA VISUAL Se alcanza un cumplimiento mensual del   00% por lo cual se glosa el valor equivalente a $814067  SALUD BUCAL Se alcanza un cumplimiento mensual del   00% por lo cual se glosa el valor equivalente a $18460894 En Total Para Este mes el cumplimiento global alcanzado es del   22% generando una Objeción total Por Incumplimiento De Actividades Programadas De $45879940De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</si>
  <si>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 ón y posterior respuesta esto incluye si el usuario se encuentra inactivo o si la actividad se encuentra duplicada la finalidad  cups  o edad no aplican entre otrasSe escala solicitud de mesa de trabajo para su respectiva programaciónse mantiene glosa por $45879940 ,En referencia a lo que manifiestan frente a los RIPS es cierto que estos son cargados en la plataforma SAMI y por ende cumplen con las especificaciones de la resoluci ón 3374 del 2000 y con los lineamientos técnicos que esta indica en cuanto a validación de estructuralo que no garantiza que el cumplimiento sea optimo  pues en el proceso de auditoría de rips y 4505 se verifica el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yposterior respuesta esto incluye si el usuario se encuentra inactivo o si la actividad se encuentra duplicada la finalidad  cups  o edad no aplican entre otrasEn estos términos la glosa inicial se mantiene en firme el valor de $ 45879940 ,SE RATIFICA POR OBJECION INICIAL  IPS NO ACEPTA GLOSA</t>
  </si>
  <si>
    <t>CAP0561238</t>
  </si>
  <si>
    <t>GL-259241834577</t>
  </si>
  <si>
    <t xml:space="preserve">Se objeta $ 8985267 Concepto CAPITACION  PYP Incumplimiento en las metas de cobertura resolutividad y oportunidad Periodo facturado AGOSTO 2020Valor Facturado  $13792809Valor Prefactura $13792809PLANIFICACION FAMILIAR Se alcanza un cumplimiento mensual del   50% por lo cual se glosa el valor equivalente a $5773 CONTROL PRENATAL Se alcanza un cumplimiento mensual del   42% por lo cual se glosa el valor equivalente a $591983 VACUNACION Se alcanza un cumplimiento mensual del   69% por lo cual se glosa el valor equivalente a $483403 CRECIMIENTO Y DESARROLLO Se alcanza un cumplimiento mensual del   75% por lo cual se glosa el valor equivalente a $572490  ADULTO JOVEN Se alcanza un cumplimiento mensual del   00% por lo cual se glosa el valor equivalente a $1187558 ADULTO MAYOR Se alcanza un cumplimiento mensual del   05% por lo cual se glosa el valor equivalente a $1593853  CANCER DE CUELLO Se alcanza un cumplimiento mensual del   00% de ejecución por lo cual se glosa el valor equivalente a $1351248  AGUDEZA VISUAL Se alcanza un cumplimiento mensual del   00% por lo cual se glosa el valor equivalente a $736002  SALUD BUCAL Se alcanza un cumplimiento mensual del   18% por lo cual se glosa el valor equivalente a $2462957 En Total Para Este mes el cumplimiento global alcanzado es del   29% generando una Objeción total Por Incumplimiento De Actividades Programadas De $8985267De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</si>
  <si>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GL-259241834603</t>
  </si>
  <si>
    <t xml:space="preserve">Se objeta $ 46597633 Concepto CAPITACION  PYP Incumplimiento en las metas de cobertura resolutividad y oportunidad Periodo facturado SEPTIEMBREValor Facturado  $64543575Valor Prefactura $64543575PLANIFICACION FAMILIAR Se alcanza un cumplimiento mensual del   74% por lo cual se glosa el valor equivalente a $402463 CONTROL PRENATAL Se alcanza un cumplimiento mensual del   10% por lo cual se glosa el valor equivalente a $11798567ATENCION POST PARTO Se alcanza un cumplimiento mensual del 0% por lo cual se glosa el valor equivalente a $2709162 CRECIMIENTO Y DESARROLLO Se alcanza un cumplimiento mensual del   24% por lo cual se glosa el valor equivalente a $2779526  ADULTO JOVEN Se alcanza un cumplimiento mensual del   03% por lo cual se glosa el valor equivalente a $3260422 ADULTO MAYOR Se alcanza un cumplimiento mensual del   01% por lo cual se glosa el valor equivalente a $4361119  CANCER DE CUELLO Se alcanza un cumplimiento mensual del   24% de ejecución por lo cual se glosa el valor equivalente a $1283229 CANCER DE MAMA Se alcanza un cumplimiento mensual del NP% por lo cual se glosa el valor equivalente a $780606  AGUDEZA VISUAL Se alcanza un cumplimiento mensual del   00% por lo cual se glosa el valor equivalente a $809422  SALUD BUCAL Se alcanza un cumplimiento mensual del   00% por lo cual se glosa el valor equivalente a $18413116 En Total Para Este mes el cumplimiento global alcanzado es del   17% generando una Objeción total Por Incumplimiento De Actividades Programadas De $46597633De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</si>
  <si>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encuentraduplicada la finalidad  cups  o edad no aplican entre otrasSe escala solicitud de mesa de trabajo para su respectiva programación se mantiene glosa por $46597633 </t>
  </si>
  <si>
    <t>CAP0561246</t>
  </si>
  <si>
    <t>GL-259241834664</t>
  </si>
  <si>
    <t xml:space="preserve">Se objeta $ 7824249 Concepto CAPITACION  PYP Incumplimiento en las metas de cobertura resolutividad y oportunidad Periodo facturado SEPTIEMBRE 2020Valor Facturado  $13779086Valor Prefactura $13779086PLANIFICACION FAMILIAR Se alcanza un cumplimiento mensual del   50% por lo cual se glosa el valor equivalente a $5766 CONTROL PRENATAL Se alcanza un cumplimiento mensual del   32% por lo cual se glosa el valor equivalente a $614968 VACUNACION Se alcanza un cumplimiento mensual del   82% por lo cual se glosa el valor equivalente a $479494 CRECIMIENTO Y DESARROLLO Se alcanza un cumplimiento mensual del   88% por lo cual se glosa el valor equivalente a $285874  ADULTO JOVEN Se alcanza un cumplimiento mensual del   04% por lo cual se glosa el valor equivalente a $1105482 ADULTO MAYOR Se alcanza un cumplimiento mensual del   16% por lo cual se glosa el valor equivalente a $1421452  CANCER DE CUELLO Se alcanza un cumplimiento mensual del   33% de ejecución por lo cual se glosa el valor equivalente a $898835  AGUDEZA VISUAL Se alcanza un cumplimiento mensual del   09% por lo cual se glosa el valor equivalente a $673018  SALUD BUCAL Se alcanza un cumplimiento mensual del   30% por lo cual se glosa el valor equivalente a $2339360 En Total Para Este mes el cumplimiento global alcanzado es del   38% generando una Objeción total Por Incumplimiento De Actividades Programadas De $7824249De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</si>
  <si>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GL-259241834693</t>
  </si>
  <si>
    <t xml:space="preserve">Se objeta $ 15513824 Concepto CAPITACION  PYP Incumplimiento en las metas de cobertura resolutividad y oportunidad Periodo facturado AGOSTO 2020Valor Facturado  $22041393Valor Prefactura $22041393CONTROL PRENATAL Se alcanza un cumplimiento mensual del   10% por lo cual se glosa el valor equivalente a $3788272 VACUNACION Se alcanza un cumplimiento mensual del   00% por lo cual se glosa el valor equivalente a $1332453 CRECIMIENTO Y DESARROLLO Se alcanza un cumplimiento mensual del   91% por lo cual se glosa el valor equivalente a $335253  ADULTO JOVEN Se alcanza un cumplimiento mensual del   33% por lo cual se glosa el valor equivalente a $803097 ADULTO MAYOR Se alcanza un cumplimiento mensual del   14% por lo cual se glosa el valor equivalente a $1993562  CANCER DE CUELLO Se alcanza un cumplimiento mensual del   17% de ejecución por lo cual se glosa el valor equivalente a $1030049 CANCER DE MAMA Se alcanza un cumplimiento mensual del NP% por lo cual se glosa el valor equivalente a $1332460  AGUDEZA VISUAL Se alcanza un cumplimiento mensual del   14% por lo cual se glosa el valor equivalente a $1146494  SALUD BUCAL Se alcanza un cumplimiento mensual del   06% por lo cual se glosa el valor equivalente a $3752185 En Total Para Este mes el cumplimiento global alcanzado es del   32% generando una Objeción total Por Incumplimiento De Actividades Programadas De $15513824De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</si>
  <si>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GL-259241834699</t>
  </si>
  <si>
    <t xml:space="preserve">Se objeta $ 47188662 Concepto CAPITACION  PYP Incumplimiento en las metas de cobertura resolutividad y oportunidad Periodo facturado OCTUBRE 2020Valor Facturado  $65105560Valor Prefactura $65105560PLANIFICACION FAMILIAR Se alcanza un cumplimiento mensual del   74% por lo cual se glosa el valor equivalente a $245684 CONTROL PRENATAL Se alcanza un cumplimiento mensual del   12% por lo cual se glosa el valor equivalente a $12045625ATENCION POST PARTO Se alcanza un cumplimiento mensual del 0% por lo cual se glosa el valor equivalente a $2732703 VACUNACION Se alcanza un cumplimiento mensual del   31% por lo cual se glosa el valor equivalente a $000 CRECIMIENTO Y DESARROLLO Se alcanza un cumplimiento mensual del   13% por lo cual se glosa el valor equivalente a $3239522  ADULTO JOVEN Se alcanza un cumplimiento mensual del   18% por lo cual se glosa el valor equivalente a $3208900 ADULTO MAYOR Se alcanza un cumplimiento mensual del   03% por lo cual se glosa el valor equivalente a $4330515  CANCER DE CUELLO Se alcanza un cumplimiento mensual del   30% de ejecución por lo cual se glosa el valor equivalente a $1207618 CANCER DE MAMA Se alcanza un cumplimiento mensual del NP% por lo cual se glosa el valor equivalente a $787389  AGUDEZA VISUAL Se alcanza un cumplimiento mensual del   00% por lo cual se glosa el valor equivalente a $817590  SALUD BUCAL Se alcanza un cumplimiento mensual del   00% por lo cual se glosa el valor equivalente a $18573115 En Total Para Este mes el cumplimiento global alcanzado es del   18% generando una Objeción total Por Incumplimiento De Actividades Programadas De $47188662De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</si>
  <si>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CAP0561264</t>
  </si>
  <si>
    <t>GL-259241834771</t>
  </si>
  <si>
    <t xml:space="preserve">Se objeta $ 7840191 Concepto CAPITACION  PYP Incumplimiento en las metas de cobertura resolutividad y oportunidad Periodo facturado OCTUBRE 2020Valor Facturado  $13929637Valor Prefactura $13929637PLANIFICACION FAMILIAR Se alcanza un cumplimiento mensual del   50% por lo cual se glosa el valor equivalente a $5831 CONTROL PRENATAL Se alcanza un cumplimiento mensual del   20% por lo cual se glosa el valor equivalente a $814498 VACUNACION Se alcanza un cumplimiento mensual del   83% por lo cual se glosa el valor equivalente a $415148 CRECIMIENTO Y DESARROLLO Se alcanza un cumplimiento mensual del   72% por lo cual se glosa el valor equivalente a $650459  ADULTO JOVEN Se alcanza un cumplimiento mensual del   04% por lo cual se glosa el valor equivalente a $1117930 ADULTO MAYOR Se alcanza un cumplimiento mensual del   22% por lo cual se glosa el valor equivalente a $1334286  CANCER DE CUELLO Se alcanza un cumplimiento mensual del   55% de ejecución por lo cual se glosa el valor equivalente a $618944  AGUDEZA VISUAL Se alcanza un cumplimiento mensual del   36% por lo cual se glosa el valor equivalente a $476810  SALUD BUCAL Se alcanza un cumplimiento mensual del   10% por lo cual se glosa el valor equivalente a $2406287 En Total Para Este mes el cumplimiento global alcanzado es del   39% generando una Objeción total Por Incumplimiento De Actividades Programadas De $7840191De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</si>
  <si>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CAP0561272</t>
  </si>
  <si>
    <t>GL-259241834861</t>
  </si>
  <si>
    <t xml:space="preserve">Se objeta $ 8252652 Concepto CAPITACION  PYP Incumplimiento en las metas de cobertura resolutividad y oportunidad Periodo facturado NOVIEMBRE 2020 CValor Facturado  $13960463Valor Prefactura $13960463PLANIFICACION FAMILIAR Se alcanza un cumplimiento mensual del   50% por lo cual se glosa el valor equivalente a $5843 CONTROL PRENATAL Se alcanza un cumplimiento mensual del   16% por lo cual se glosa el valor equivalente a $875780 VACUNACION Se alcanza un cumplimiento mensual del   76% por lo cual se glosa el valor equivalente a $525870 CRECIMIENTO Y DESARROLLO Se alcanza un cumplimiento mensual del   97% por lo cual se glosa el valor equivalente a $72428  ADULTO JOVEN Se alcanza un cumplimiento mensual del   04% por lo cual se glosa el valor equivalente a $1120324 ADULTO MAYOR Se alcanza un cumplimiento mensual del   12% por lo cual se glosa el valor equivalente a $1491160  CANCER DE CUELLO Se alcanza un cumplimiento mensual del   05% de ejecución por lo cual se glosa el valor equivalente a $1284575  AGUDEZA VISUAL Se alcanza un cumplimiento mensual del   09% por lo cual se glosa el valor equivalente a $678762  SALUD BUCAL Se alcanza un cumplimiento mensual del   33% por lo cual se glosa el valor equivalente a $2197909 En Total Para Este mes el cumplimiento global alcanzado es del   33% generando una Objeción total Por Incumplimiento De Actividades Programadas De $8252652De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</si>
  <si>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GL-259241834866</t>
  </si>
  <si>
    <t xml:space="preserve">Se objeta $ 49173726 Concepto CAPITACION  PYP Incumplimiento en las metas de cobertura resolutividad y oportunidad Periodo facturado NOVIEMBRE 2020Valor Facturado  $65979463Valor Prefactura $65979463PLANIFICACION FAMILIAR Se alcanza un cumplimiento mensual del   50% por lo cual se glosa el valor equivalente a $5284164 CONTROL PRENATAL Se alcanza un cumplimiento mensual del   15% por lo cual se glosa el valor equivalente a $9376118ATENCION POST PARTO Se alcanza un cumplimiento mensual del 0% por lo cual se glosa el valor equivalente a $2769342 CRECIMIENTO Y DESARROLLO Se alcanza un cumplimiento mensual del   26% por lo cual se glosa el valor equivalente a $2712865  ADULTO JOVEN Se alcanza un cumplimiento mensual del   04% por lo cual se glosa el valor equivalente a $3303827 ADULTO MAYOR Se alcanza un cumplimiento mensual del   02% por lo cual se glosa el valor equivalente a $4427963  CANCER DE CUELLO Se alcanza un cumplimiento mensual del   51% de ejecución por lo cual se glosa el valor equivalente a $850127 CANCER DE MAMA Se alcanza un cumplimiento mensual del   00% por lo cual se glosa el valor equivalente a $797946  AGUDEZA VISUAL Se alcanza un cumplimiento mensual del   00% por lo cual se glosa el valor equivalente a $829238  SALUD BUCAL Se alcanza un cumplimiento mensual del   00% por lo cual se glosa el valor equivalente a $18822137 En Total Para Este mes el cumplimiento global alcanzado es del   17% generando una Objeción total Por Incumplimiento De Actividades Programadas De $49173726De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</si>
  <si>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 ón y posterior respuesta esto incluye si el usuario se encuentra inactivo o si la actividad se encuentraduplicada la finalidad  cups  o edad no aplican entre otras Se escala solicitud de mesa de trabajo para su respectiva programaci ón se mantiene glosa por $49173726 </t>
  </si>
  <si>
    <t>CSR904</t>
  </si>
  <si>
    <t>GL-259241834932</t>
  </si>
  <si>
    <t xml:space="preserve">Se objeta $ 2702622 Concepto CAPITACION  PYP Incumplimiento en las metas de cobertura resolutividad y oportunidad Periodo facturado NOVIEMBRE 2020Valor Facturado  $3045910Valor Prefactura $3045910PLANIFICACION FAMILIAR Se alcanza un cumplimiento mensual del   00% por lo cual se glosa el valor equivalente a $256452 CONTROL PRENATAL Se alcanza un cumplimiento mensual del   00% por lo cual se glosa el valor equivalente a $306329 VACUNACION Se alcanza un cumplimiento mensual del   00% por lo cual se glosa el valor equivalente a $222252 CRECIMIENTO Y DESARROLLO Se alcanza un cumplimiento mensual del   00% por lo cual se glosa el valor equivalente a $343592  ADULTO JOVEN Se alcanza un cumplimiento mensual del   00% por lo cual se glosa el valor equivalente a $306339 ADULTO MAYOR Se alcanza un cumplimiento mensual del   00% por lo cual se glosa el valor equivalente a $272161  CANCER DE CUELLO Se alcanza un cumplimiento mensual del   00% de ejecución por lo cual se glosa el valor equivalente a $206874  AGUDEZA VISUAL Se alcanza un cumplimiento mensual del   00% por lo cual se glosa el valor equivalente a $101270  SALUD BUCAL Se alcanza un cumplimiento mensual del   00% por lo cual se glosa el valor equivalente a $687353 En Total Para Este mes el cumplimiento global alcanzado es del   00% generando una Objeción total Por Incumplimiento De Actividades Programadas De $2702622De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</si>
  <si>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CSR1330</t>
  </si>
  <si>
    <t>GL-259241834933</t>
  </si>
  <si>
    <t xml:space="preserve">Se objeta $ 2353645 Concepto CAPITACION  PYP Incumplimiento en las metas de cobertura resolutividad y oportunidad Periodo facturado DICIEMBRE 2020Valor Facturado  $3095483Valor Prefactura $3095483PLANIFICACION FAMILIAR Se alcanza un cumplimiento mensual del   00% por lo cual se glosa el valor equivalente a $260555 CONTROL PRENATAL Se alcanza un cumplimiento mensual del   05% por lo cual se glosa el valor equivalente a $299726 VACUNACION Se alcanza un cumplimiento mensual del   65% por lo cual se glosa el valor equivalente a $103361 CRECIMIENTO Y DESARROLLO Se alcanza un cumplimiento mensual del   28% por lo cual se glosa el valor equivalente a $253929  ADULTO JOVEN Se alcanza un cumplimiento mensual del   00% por lo cual se glosa el valor equivalente a $311241 ADULTO MAYOR Se alcanza un cumplimiento mensual del   10% por lo cual se glosa el valor equivalente a $253707  CANCER DE CUELLO Se alcanza un cumplimiento mensual del   17% de ejecución por lo cual se glosa el valor equivalente a $173671  AGUDEZA VISUAL Se alcanza un cumplimiento mensual del   00% por lo cual se glosa el valor equivalente a $102890  SALUD BUCAL Se alcanza un cumplimiento mensual del   30% por lo cual se glosa el valor equivalente a $594565 En Total Para Este mes el cumplimiento global alcanzado es del   17% generando una Objeción total Por Incumplimiento De Actividades Programadas De $2353645De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</si>
  <si>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CAP0561282</t>
  </si>
  <si>
    <t>GL-259241834938</t>
  </si>
  <si>
    <t xml:space="preserve">Se objeta $ 7213562 Concepto CAPITACION  PYP Incumplimiento en las metas de cobertura resolutividad y oportunidad Periodo facturado DICIEMBRE 2020Valor Facturado  $14017144Valor Prefactura $14017144PLANIFICACION FAMILIAR Se alcanza un cumplimiento mensual del   50% por lo cual se glosa el valor equivalente a $5866 CONTROL PRENATAL Se alcanza un cumplimiento mensual del   19% por lo cual se glosa el valor equivalente a $853877 VACUNACION Se alcanza un cumplimiento mensual del   83% por lo cual se glosa el valor equivalente a $447708 CRECIMIENTO Y DESARROLLO Se alcanza un cumplimiento mensual del   81% por lo cual se glosa el valor equivalente a $436239  ADULTO JOVEN Se alcanza un cumplimiento mensual del   12% por lo cual se glosa el valor equivalente a $960773 ADULTO MAYOR Se alcanza un cumplimiento mensual del   35% por lo cual se glosa el valor equivalente a $1135005  CANCER DE CUELLO Se alcanza un cumplimiento mensual del   49% de ejecución por lo cual se glosa el valor equivalente a $706012  AGUDEZA VISUAL Se alcanza un cumplimiento mensual del   54% por lo cual se glosa el valor equivalente a $347654  SALUD BUCAL Se alcanza un cumplimiento mensual del   34% por lo cual se glosa el valor equivalente a $2320429 En Total Para Este mes el cumplimiento global alcanzado es del   46% generando una Objeción total Por Incumplimiento De Actividades Programadas De $7213562De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</si>
  <si>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CSR1784</t>
  </si>
  <si>
    <t>GL-259241835002</t>
  </si>
  <si>
    <t xml:space="preserve">Se objeta $ 2498417 Concepto CAPITACION  PYP Incumplimiento en las metas de cobertura resolutividad y oportunidad Periodo facturado ENERO 2021Valor Facturado  $3045503Valor Prefactura $3045503PLANIFICACION FAMILIAR Se alcanza un cumplimiento mensual del   00% por lo cual se glosa el valor equivalente a $256452 CONTROL PRENATAL Se alcanza un cumplimiento mensual del   05% por lo cual se glosa el valor equivalente a $295008 VACUNACION Se alcanza un cumplimiento mensual del   32% por lo cual se glosa el valor equivalente a $186673 CRECIMIENTO Y DESARROLLO Se alcanza un cumplimiento mensual del   20% por lo cual se glosa el valor equivalente a $325808  ADULTO JOVEN Se alcanza un cumplimiento mensual del   00% por lo cual se glosa el valor equivalente a $306339 ADULTO MAYOR Se alcanza un cumplimiento mensual del   00% por lo cual se glosa el valor equivalente a $272161  CANCER DE CUELLO Se alcanza un cumplimiento mensual del   17% de ejecución por lo cual se glosa el valor equivalente a $170936  AGUDEZA VISUAL Se alcanza un cumplimiento mensual del   00% por lo cual se glosa el valor equivalente a $99840  SALUD BUCAL Se alcanza un cumplimiento mensual del   30% por lo cual se glosa el valor equivalente a $585201 En Total Para Este mes el cumplimiento global alcanzado es del   12% generando una Objeción total Por Incumplimiento De Actividades Programadas De $2498417De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</si>
  <si>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GL-259241835011</t>
  </si>
  <si>
    <t xml:space="preserve">Se objeta $ 15481768 Concepto CAPITACION  PYP Incumplimiento en las metas de cobertura resolutividad y oportunidad Periodo facturado DICIEMBRE 2020Valor Facturado  $22715898Valor Prefactura $22715898CONTROL PRENATAL Se alcanza un cumplimiento mensual del   41% por lo cual se glosa el valor equivalente a $2309269 VACUNACION Se alcanza un cumplimiento mensual del   00% por lo cual se glosa el valor equivalente a $1373254 CRECIMIENTO Y DESARROLLO Se alcanza un cumplimiento mensual del   63% por lo cual se glosa el valor equivalente a $1357586  ADULTO JOVEN Se alcanza un cumplimiento mensual del   19% por lo cual se glosa el valor equivalente a $1444712 ADULTO MAYOR Se alcanza un cumplimiento mensual del   23% por lo cual se glosa el valor equivalente a $1775184  CANCER DE CUELLO Se alcanza un cumplimiento mensual del   22% de ejecución por lo cual se glosa el valor equivalente a $978477 CANCER DE MAMA Se alcanza un cumplimiento mensual del NP% por lo cual se glosa el valor equivalente a $1373260  AGUDEZA VISUAL Se alcanza un cumplimiento mensual del   00% por lo cual se glosa el valor equivalente a $1373850  SALUD BUCAL Se alcanza un cumplimiento mensual del   21% por lo cual se glosa el valor equivalente a $3496175 En Total Para Este mes el cumplimiento global alcanzado es del   32% generando una Objeción total Por Incumplimiento De Actividades Programadas De $15481768De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</si>
  <si>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GL-259241835119</t>
  </si>
  <si>
    <t xml:space="preserve">Se objeta $18368540 Concepto CAPITACION  PYMS Incumplimiento en las metas de cobertura resolutividad y oportunidad Periodo facturado FEBRERO 2021 SUBSIDIADOValor Facturado  $22312540Valor Prefactura $22312540PRIMERA INFANCIA Se alcanza un cumplimiento mensual del   17% por lo cual se glosa el valor equivalente a $1302621 INFANCIA Se alcanza un cumplimiento mensual del   06% por lo cual se glosa el valor equivalente a $1914089 ADOLESCENCIA Se alcanza un cumplimiento mensual del   14% por lo cual se glosa el valor equivalente a $1684026JOVEN Se alcanza un cumplimiento mensual del   17% por lo cual se glosa el valor equivalente a $2929258 ADULTO Se alcanza un cumplimiento mensual del   08% por lo cual se glosa el valor equivalente a $6433912 VEJEZ Se alcanza un cumplimiento mensual del   05% por lo cual se glosa el valor equivalente a $940399 PAI Se alcanza un cumplimiento mensual del   14% por lo cual se glosa el valor equivalente a $943059 MATERNO PERINATAL Se alcanza un cumplimiento mensual del   09% de ejecución por lo cual se glosa el valor equivalente a $2221176 En Total Para Este mes el cumplimiento global alcanzado es del   08% generando una Objeción total Por Incumplimiento De Actividades Programadas De $18368540De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</si>
  <si>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CAP0561300</t>
  </si>
  <si>
    <t>GL-259241835147</t>
  </si>
  <si>
    <t xml:space="preserve">Se objeta $11249725 Concepto CAPITACION  PYMS Incumplimiento en las metas de cobertura resolutividad y oportunidad Periodo facturado FEBRERO2021 SUBSIDIADOValor Facturado  $13860825Valor Prefactura $13860825PRIMERA INFANCIA Se alcanza un cumplimiento mensual del   22% por lo cual se glosa el valor equivalente a $301863 INFANCIA Se alcanza un cumplimiento mensual del   01% por lo cual se glosa el valor equivalente a $627112 ADOLESCENCIA Se alcanza un cumplimiento mensual del   01% por lo cual se glosa el valor equivalente a $1433907JOVEN Se alcanza un cumplimiento mensual del   07% por lo cual se glosa el valor equivalente a $1713994 ADULTO Se alcanza un cumplimiento mensual del   05% por lo cual se glosa el valor equivalente a $4779350 VEJEZ Se alcanza un cumplimiento mensual del   04% por lo cual se glosa el valor equivalente a $1081077 PAI Se alcanza un cumplimiento mensual del   45% por lo cual se glosa el valor equivalente a $562054 MATERNO PERINATAL Se alcanza un cumplimiento mensual del   02% de ejecución por lo cual se glosa el valor equivalente a $750370 En Total Para Este mes el cumplimiento global alcanzado es del   08% generando una Objeción total Por Incumplimiento De Actividades Programadas De $11249725De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</si>
  <si>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CAP0561306</t>
  </si>
  <si>
    <t>GL-259241835201</t>
  </si>
  <si>
    <t xml:space="preserve">Se objeta $11579244 Concepto CAPITACION  PYMS Incumplimiento en las metas de cobertura resolutividad y oportunidad Periodo facturado MARZO 2021 SUBSIDIADOValor Facturado  $13784456Valor Prefactura $13784456PRIMERA INFANCIA Se alcanza un cumplimiento mensual del   18% por lo cual se glosa el valor equivalente a $331017 INFANCIA Se alcanza un cumplimiento mensual del   04% por lo cual se glosa el valor equivalente a $599054 ADOLESCENCIA Se alcanza un cumplimiento mensual del   01% por lo cual se glosa el valor equivalente a $1408586JOVEN Se alcanza un cumplimiento mensual del   02% por lo cual se glosa el valor equivalente a $1899078 ADULTO Se alcanza un cumplimiento mensual del   04% por lo cual se glosa el valor equivalente a $4722188 VEJEZ Se alcanza un cumplimiento mensual del   03% por lo cual se glosa el valor equivalente a $1087660 PAI Se alcanza un cumplimiento mensual del   44% por lo cual se glosa el valor equivalente a $565832 MATERNO PERINATAL Se alcanza un cumplimiento mensual del   01% de ejecución por lo cual se glosa el valor equivalente a $884438  ATENCION POSPARTO Se alcanza un cumplimiento mensual del   00% por lo cual se glosa el valor equivalente a $81390 En Total Para Este mes el cumplimiento global alcanzado es del   07% generando una Objeción total Por Incumplimiento De Actividades Programadas De $11579244De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</si>
  <si>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GL-259241835214</t>
  </si>
  <si>
    <t xml:space="preserve">Se objeta $55129554 Concepto CAPITACION  PYMS Incumplimiento en las metas de cobertura resolutividad y oportunidad Periodo facturado MARZO 2021 SUBSIDIADOValor Facturado  $66929834Valor Prefactura $66929834PRIMERA INFANCIA Se alcanza un cumplimiento mensual del   19% por lo cual se glosa el valor equivalente a $5928495 INFANCIA Se alcanza un cumplimiento mensual del   10% por lo cual se glosa el valor equivalente a $3158264 ADOLESCENCIA Se alcanza un cumplimiento mensual del   08% por lo cual se glosa el valor equivalente a $4323097JOVEN Se alcanza un cumplimiento mensual del   16% por lo cual se glosa el valor equivalente a $9832305 ADULTO Se alcanza un cumplimiento mensual del   08% por lo cual se glosa el valor equivalente a $18867648 VEJEZ Se alcanza un cumplimiento mensual del   05% por lo cual se glosa el valor equivalente a $2481908 PAI Se alcanza un cumplimiento mensual del   02% por lo cual se glosa el valor equivalente a $3566279 MATERNO PERINATAL Se alcanza un cumplimiento mensual del   14% de ejecución por lo cual se glosa el valor equivalente a $5320627  ATENCION POSPARTO Se alcanza un cumplimiento mensual del   00% por lo cual se glosa el valor equivalente a $312973  ATENCION DEL RECIEN NACIDO Se alcanza un cumplimiento mensual del   00% por lo cual se glosa el valor equivalente a $1337959 En Total Para Este mes el cumplimiento global alcanzado es del   07% generando una Objeción total Por Incumplimiento De Actividades Programadas De $55129554De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</si>
  <si>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GL-259241835244</t>
  </si>
  <si>
    <t xml:space="preserve">Se objeta $52243469 Concepto CAPITACION  PYMS Incumplimiento en las metas de cobertura resolutividad y oportunidad Periodo facturado FEBRERO 2021 SUBSIDIADOValor Facturado  $65557482Valor Prefactura $65557482PRIMERA INFANCIA Se alcanza un cumplimiento mensual del   15% por lo cual se glosa el valor equivalente a $5604277 INFANCIA Se alcanza un cumplimiento mensual del   04% por lo cual se glosa el valor equivalente a $3521907 ADOLESCENCIA Se alcanza un cumplimiento mensual del   12% por lo cual se glosa el valor equivalente a $4088075JOVEN Se alcanza un cumplimiento mensual del   19% por lo cual se glosa el valor equivalente a $9642432 ADULTO Se alcanza un cumplimiento mensual del   09% por lo cual se glosa el valor equivalente a $18540569 VEJEZ Se alcanza un cumplimiento mensual del   03% por lo cual se glosa el valor equivalente a $2516091 PAI Se alcanza un cumplimiento mensual del   08% por lo cual se glosa el valor equivalente a $3378408 MATERNO PERINATAL Se alcanza un cumplimiento mensual del   22% de ejecución por lo cual se glosa el valor equivalente a $3641183  ATENCION DEL RECIEN NACIDO Se alcanza un cumplimiento mensual del   00% por lo cual se glosa el valor equivalente a $1310525 En Total Para Este mes el cumplimiento global alcanzado es del   08% generando una Objeción total Por Incumplimiento De Actividades Programadas De $52243469De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</si>
  <si>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CAP0561316</t>
  </si>
  <si>
    <t>GL-259241835272</t>
  </si>
  <si>
    <t xml:space="preserve">Se objeta $11896342 Concepto CAPITACION  PYMS Incumplimiento en las metas de cobertura resolutividad y oportunidad Periodo facturado ABRIL 2021 SUBSIDIADOValor Facturado  $13654589Valor Prefactura $13654589PRIMERA INFANCIA Se alcanza un cumplimiento mensual del   21% por lo cual se glosa el valor equivalente a $302978 INFANCIA Se alcanza un cumplimiento mensual del   09% por lo cual se glosa el valor equivalente a $571245 ADOLESCENCIA Se alcanza un cumplimiento mensual del   00% por lo cual se glosa el valor equivalente a $1443866JOVEN Se alcanza un cumplimiento mensual del   01% por lo cual se glosa el valor equivalente a $2032770 ADULTO Se alcanza un cumplimiento mensual del   08% por lo cual se glosa el valor equivalente a $4910248 VEJEZ Se alcanza un cumplimiento mensual del   07% por lo cual se glosa el valor equivalente a $1209085 PAI Se alcanza un cumplimiento mensual del   49% por lo cual se glosa el valor equivalente a $561408 MATERNO PERINATAL Se alcanza un cumplimiento mensual del   02% de ejecución por lo cual se glosa el valor equivalente a $784119  ATENCION POSPARTO Se alcanza un cumplimiento mensual del   00% por lo cual se glosa el valor equivalente a $80623 En Total Para Este mes el cumplimiento global alcanzado es del   08% generando una Objeción total Por Incumplimiento De Actividades Programadas De $11896342De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</si>
  <si>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GL-259241835273</t>
  </si>
  <si>
    <t xml:space="preserve">Se objeta $60571576 Concepto CAPITACION  PYMS Incumplimiento en las metas de cobertura resolutividad y oportunidad Periodo facturado ABRIL 2021 SUBSIDIADOValor Facturado  $66015729Valor Prefactura $66015729PRIMERA INFANCIA Se alcanza un cumplimiento mensual del   16% por lo cual se glosa el valor equivalente a $6240533 INFANCIA Se alcanza un cumplimiento mensual del   02% por lo cual se glosa el valor equivalente a $3693275 ADOLESCENCIA Se alcanza un cumplimiento mensual del   07% por lo cual se glosa el valor equivalente a $4404760JOVEN Se alcanza un cumplimiento mensual del   15% por lo cual se glosa el valor equivalente a $10208640 ADULTO Se alcanza un cumplimiento mensual del   05% por lo cual se glosa el valor equivalente a $21353461 VEJEZ Se alcanza un cumplimiento mensual del   00% por lo cual se glosa el valor equivalente a $3100956 PAI Se alcanza un cumplimiento mensual del   00% por lo cual se glosa el valor equivalente a $3555510 MATERNO PERINATAL Se alcanza un cumplimiento mensual del   10% de ejecución por lo cual se glosa el valor equivalente a $6386055  ATENCION POSPARTO Se alcanza un cumplimiento mensual del   00% por lo cual se glosa el valor equivalente a $308698  ATENCION DEL RECIEN NACIDO Se alcanza un cumplimiento mensual del   00% por lo cual se glosa el valor equivalente a $1319686 En Total Para Este mes el cumplimiento global alcanzado es del   05% generando una Objeción total Por Incumplimiento De Actividades Programadas De $60571576De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</si>
  <si>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GL-259241835274</t>
  </si>
  <si>
    <t>Incumplimiento en las metas de cobertura resolutividad y oportunidad Periodo facturado ABRIL 2021Valor Facturado $22181525Valor Prefactura $22181525 PRIMERA INFANCIA Se alcanza un cumplimiento mensual del 19% por lo cual se glosa el valor equivalente a $948422 INFANCIA Se alcanza un cumplimiento mensual del 00% por lo cual se glosa el valor equivalente a $2447245  ADOLESCENCIA Se alcanza un cumplimiento mensual del 24% por lo cual se glosa el valor equivalente a $1910743 JOVENSUBSIDIADO Se alcanza un cumplimiento mensual del 38% por lo cual se glosa el valor equivalente a $3463346  ADULTO Se alcanza un cumplimiento mensual del 31% por lo cual se glosa el valor equivalente a $4854197  VEJEZ Se alcanza un cumplimiento mensual del 10% por lo cual se glosa el valor equivalente a $648661  PAI Se alcanza un cumplimiento mensual del 04% por lo cual se glosa el valor equivalente a $1086250  MATERNO PERINATAL Se alcanza un cumplimiento mensual del 05% de ejecución por lo cual se glosa el valor equivalente a $2667256  ATENCION POSPARTO Se alcanza un cumplimiento mensual del 00% por lo cual se glosa el valor equivalente a $136865 En Total Para Este mes el cumplimiento global alcanzado es del 12% generando una Objeción total Por Incumplimiento De Actividades Programadas De $18162985 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t>
  </si>
  <si>
    <t>GL-259241835275</t>
  </si>
  <si>
    <t xml:space="preserve">Se objeta $17644120 Concepto CAPITACION  PYMS Incumplimiento en las metas de cobertura resolutividad y oportunidad Periodo facturado MAYO 2021Valor Facturado  $22180119Valor Prefactura $22180119PRIMERA INFANCIA Se alcanza un cumplimiento mensual del   23% por lo cual se glosa el valor equivalente a $842101 INFANCIA Se alcanza un cumplimiento mensual del   05% por lo cual se glosa el valor equivalente a $2180229 ADOLESCENCIA Se alcanza un cumplimiento mensual del   16% por lo cual se glosa el valor equivalente a $1951186JOVENSUBSIDIADO Se alcanza un cumplimiento mensual del   31% por lo cual se glosa el valor equivalente a $3306033 ADULTO Se alcanza un cumplimiento mensual del   34% por lo cual se glosa el valor equivalente a $4762602 VEJEZ Se alcanza un cumplimiento mensual del   06% por lo cual se glosa el valor equivalente a $938259 PAI Se alcanza un cumplimiento mensual del   00% por lo cual se glosa el valor equivalente a $1090115 MATERNO PERINATAL Se alcanza un cumplimiento mensual del   10% de ejecución por lo cual se glosa el valor equivalente a $2437853  ATENCION POSPARTO Se alcanza un cumplimiento mensual del   00% por lo cual se glosa el valor equivalente a $135742 En Total Para Este mes el cumplimiento global alcanzado es del   11% generando una Objeción total Por Incumplimiento De Actividades Programadas De $17644120De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</si>
  <si>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CAP0561326</t>
  </si>
  <si>
    <t>GL-259241835345</t>
  </si>
  <si>
    <t xml:space="preserve">Se objeta $11325921 Concepto CAPITACION  PYMS Incumplimiento en las metas de cobertura resolutividad y oportunidad Periodo facturado MAYO 2021 SUBSIDIADOValor Facturado  $13603278Valor Prefactura $13603278PRIMERA INFANCIA Se alcanza un cumplimiento mensual del   24% por lo cual se glosa el valor equivalente a $270807 INFANCIA Se alcanza un cumplimiento mensual del   11% por lo cual se glosa el valor equivalente a $553587 ADOLESCENCIA Se alcanza un cumplimiento mensual del   02% por lo cual se glosa el valor equivalente a $1350171JOVEN Se alcanza un cumplimiento mensual del   02% por lo cual se glosa el valor equivalente a $2020156 ADULTO Se alcanza un cumplimiento mensual del   05% por lo cual se glosa el valor equivalente a $4652938 VEJEZ Se alcanza un cumplimiento mensual del   07% por lo cual se glosa el valor equivalente a $1054119 PAI Se alcanza un cumplimiento mensual del   28% por lo cual se glosa el valor equivalente a $603953 MATERNO PERINATAL Se alcanza un cumplimiento mensual del   02% de ejecución por lo cual se glosa el valor equivalente a $739869  ATENCION POSPARTO Se alcanza un cumplimiento mensual del   00% por lo cual se glosa el valor equivalente a $80320 En Total Para Este mes el cumplimiento global alcanzado es del   06% generando una Objeción total Por Incumplimiento De Actividades Programadas De $11325921De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</si>
  <si>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CSR3420</t>
  </si>
  <si>
    <t>GL-259241835346</t>
  </si>
  <si>
    <t xml:space="preserve">Se objeta $2743565 Concepto CAPITACION  PYMS Incumplimiento en las metas de cobertura resolutividad y oportunidad Periodo facturado ABRIL 2021 SUBSIDIADOValor Facturado  $3038392Valor Prefactura $3038392PRIMERA INFANCIA Se alcanza un cumplimiento mensual del   15% por lo cual se glosa el valor equivalente a $139685 INFANCIA Se alcanza un cumplimiento mensual del   00% por lo cual se glosa el valor equivalente a $231174 ADOLESCENCIA Se alcanza un cumplimiento mensual del   06% por lo cual se glosa el valor equivalente a $305672JOVEN Se alcanza un cumplimiento mensual del   03% por lo cual se glosa el valor equivalente a $474031 ADULTO Se alcanza un cumplimiento mensual del   02% por lo cual se glosa el valor equivalente a $1092831 VEJEZ Se alcanza un cumplimiento mensual del   00% por lo cual se glosa el valor equivalente a $253616 PAI Se alcanza un cumplimiento mensual del   41% por lo cual se glosa el valor equivalente a $119111 MATERNO PERINATAL Se alcanza un cumplimiento mensual del   03% de ejecución por lo cual se glosa el valor equivalente a $111244  ATENCION POSPARTO Se alcanza un cumplimiento mensual del   00% por lo cual se glosa el valor equivalente a $16201 En Total Para Este mes el cumplimiento global alcanzado es del   06% generando una Objeción total Por Incumplimiento De Actividades Programadas De $2743565De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</si>
  <si>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GL-259241835403</t>
  </si>
  <si>
    <t xml:space="preserve">Se objeta $56032692 Concepto CAPITACION  PYMS Incumplimiento en las metas de cobertura resolutividad y oportunidad Periodo facturado MAYO 2021 SUBSIDIADOValor Facturado  $67607647Valor Prefactura $67607647PRIMERA INFANCIA Se alcanza un cumplimiento mensual del   20% por lo cual se glosa el valor equivalente a $5876659 INFANCIA Se alcanza un cumplimiento mensual del   08% por lo cual se glosa el valor equivalente a $3450364 ADOLESCENCIA Se alcanza un cumplimiento mensual del   08% por lo cual se glosa el valor equivalente a $4438838JOVEN Se alcanza un cumplimiento mensual del   13% por lo cual se glosa el valor equivalente a $10544476 ADULTO Se alcanza un cumplimiento mensual del   09% por lo cual se glosa el valor equivalente a $19364027 VEJEZ Se alcanza un cumplimiento mensual del   09% por lo cual se glosa el valor equivalente a $2387708 PAI Se alcanza un cumplimiento mensual del   01% por lo cual se glosa el valor equivalente a $3612147 MATERNO PERINATAL Se alcanza un cumplimiento mensual del   10% de ejecución por lo cual se glosa el valor equivalente a $6219503  ATENCION POSPARTO Se alcanza un cumplimiento mensual del   92% por lo cual se glosa el valor equivalente a $26345  ATENCION DEL RECIEN NACIDO Se alcanza un cumplimiento mensual del   92% por lo cual se glosa el valor equivalente a $112626 En Total Para Este mes el cumplimiento global alcanzado es del   23% generando una Objeción total Por Incumplimiento De Actividades Programadas De $56032692De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</si>
  <si>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CSR3949</t>
  </si>
  <si>
    <t>GL-259241835404</t>
  </si>
  <si>
    <t xml:space="preserve">Se objeta $2659387 Concepto CAPITACION  PYMS Incumplimiento en las metas de cobertura resolutividad y oportunidad Periodo facturado MAYO 2021 SUBSIDIADOValor Facturado  $3085934Valor Prefactura $3085934PRIMERA INFANCIA Se alcanza un cumplimiento mensual del   24% por lo cual se glosa el valor equivalente a $133415 INFANCIA Se alcanza un cumplimiento mensual del   00% por lo cual se glosa el valor equivalente a $235408 ADOLESCENCIA Se alcanza un cumplimiento mensual del   04% por lo cual se glosa el valor equivalente a $337864JOVEN Se alcanza un cumplimiento mensual del   01% por lo cual se glosa el valor equivalente a $504843 ADULTO Se alcanza un cumplimiento mensual del   26% por lo cual se glosa el valor equivalente a $941333 VEJEZ Se alcanza un cumplimiento mensual del   02% por lo cual se glosa el valor equivalente a $206823 PAI Se alcanza un cumplimiento mensual del   08% por lo cual se glosa el valor equivalente a $147926 MATERNO PERINATAL Se alcanza un cumplimiento mensual del   02% de ejecución por lo cual se glosa el valor equivalente a $135278  ATENCION POSPARTO Se alcanza un cumplimiento mensual del   00% por lo cual se glosa el valor equivalente a $16497 En Total Para Este mes el cumplimiento global alcanzado es del   06% generando una Objeción total Por Incumplimiento De Actividades Programadas De $2659387De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</si>
  <si>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CAP0561333</t>
  </si>
  <si>
    <t>GL-259241835428</t>
  </si>
  <si>
    <t xml:space="preserve">Se objeta $11220060 Concepto CAPITACION  PYMS Incumplimiento en las metas de cobertura resolutividad y oportunidad Periodo facturado JUNIO 2021 SUBSIDIADOValor Facturado  $13674675Valor Prefactura $13674675PRIMERA INFANCIA Se alcanza un cumplimiento mensual del   21% por lo cual se glosa el valor equivalente a $318848 INFANCIA Se alcanza un cumplimiento mensual del   15% por lo cual se glosa el valor equivalente a $499671 ADOLESCENCIA Se alcanza un cumplimiento mensual del   06% por lo cual se glosa el valor equivalente a $1374046JOVEN Se alcanza un cumplimiento mensual del   04% por lo cual se glosa el valor equivalente a $1921696 ADULTO Se alcanza un cumplimiento mensual del   04% por lo cual se glosa el valor equivalente a $4758741 VEJEZ Se alcanza un cumplimiento mensual del   10% por lo cual se glosa el valor equivalente a $876854 PAI Se alcanza un cumplimiento mensual del   29% por lo cual se glosa el valor equivalente a $634476 MATERNO PERINATAL Se alcanza un cumplimiento mensual del   07% de ejecución por lo cual se glosa el valor equivalente a $750881  ATENCION POSPARTO Se alcanza un cumplimiento mensual del   00% por lo cual se glosa el valor equivalente a $84846 En Total Para Este mes el cumplimiento global alcanzado es del   07% generando una Objeción total Por Incumplimiento De Actividades Programadas De $11220060De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</si>
  <si>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GL-259241835429</t>
  </si>
  <si>
    <t xml:space="preserve">Se objeta $58805970 Concepto CAPITACION  PYMS Incumplimiento en las metas de cobertura resolutividad y oportunidad Periodo facturado JUNIO 2021 SUBSIDIADOValor Facturado  $67516279Valor Prefactura $67516279PRIMERA INFANCIA Se alcanza un cumplimiento mensual del   14% por lo cual se glosa el valor equivalente a $6759147 INFANCIA Se alcanza un cumplimiento mensual del   05% por lo cual se glosa el valor equivalente a $3632993 ADOLESCENCIA Se alcanza un cumplimiento mensual del   07% por lo cual se glosa el valor equivalente a $4531198JOVEN Se alcanza un cumplimiento mensual del   12% por lo cual se glosa el valor equivalente a $10359864 ADULTO Se alcanza un cumplimiento mensual del   04% por lo cual se glosa el valor equivalente a $19474530 VEJEZ Se alcanza un cumplimiento mensual del   07% por lo cual se glosa el valor equivalente a $2090976 PAI Se alcanza un cumplimiento mensual del   01% por lo cual se glosa el valor equivalente a $3616941 MATERNO PERINATAL Se alcanza un cumplimiento mensual del   09% de ejecución por lo cual se glosa el valor equivalente a $6727540  ATENCION POSPARTO Se alcanza un cumplimiento mensual del   00% por lo cual se glosa el valor equivalente a $315715  ATENCION DEL RECIEN NACIDO Se alcanza un cumplimiento mensual del   04% por lo cual se glosa el valor equivalente a $1297063 En Total Para Este mes el cumplimiento global alcanzado es del   05% generando una Objeción total Por Incumplimiento De Actividades Programadas De $58805970De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</si>
  <si>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 xml:space="preserve">Atendiendo a su solicitud para programar la mesa de trabajo en proceso conciliatorio debe ser acordada con la jefe Ana Vasco al correo  apvasco@auditoriaepscomAcorde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$ 58805970 </t>
  </si>
  <si>
    <t>CAP0561346</t>
  </si>
  <si>
    <t>GL-259241835479</t>
  </si>
  <si>
    <t xml:space="preserve">Se objeta $11104074 Concepto CAPITACION  PYMS Incumplimiento en las metas de cobertura resolutividad y oportunidad Periodo facturado JULIO 2021 SUBSIDIADOValor Facturado  $13325843Valor Prefactura $13325843PRIMERA INFANCIA Se alcanza un cumplimiento mensual del   019% por lo cual se glosa el valor equivalente a $323492 INFANCIA Se alcanza un cumplimiento mensual del   006% por lo cual se glosa el valor equivalente a $595977 ADOLESCENCIA Se alcanza un cumplimiento mensual del   004% por lo cual se glosa el valor equivalente a $1370793JOVEN Se alcanza un cumplimiento mensual del   016% por lo cual se glosa el valor equivalente a $1781469 ADULTO Se alcanza un cumplimiento mensual del   003% por lo cual se glosa el valor equivalente a $4737416 VEJEZ Se alcanza un cumplimiento mensual del   004% por lo cual se glosa el valor equivalente a $914515 PAI Se alcanza un cumplimiento mensual del   043% por lo cual se glosa el valor equivalente a $585268 MATERNO PERINATAL Se alcanza un cumplimiento mensual del   003% de ejecución por lo cual se glosa el valor equivalente a $712461  ATENCION POSPARTO Se alcanza un cumplimiento mensual del   000% por lo cual se glosa el valor equivalente a $82682 En Total Para Este mes el cumplimiento global alcanzado es del   008% generando una Objeción total Por Incumplimiento De Actividades Programadas De $11104074De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</si>
  <si>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GL-259241835480</t>
  </si>
  <si>
    <t xml:space="preserve">Se objeta $52408124 Concepto CAPITACION  PYMS Incumplimiento en las metas de cobertura resolutividad y oportunidad Periodo facturado JULIO 2021 SUBSIDIADOValor Facturado  $61645512Valor Prefactura $61645512PRIMERA INFANCIA Se alcanza un cumplimiento mensual del   15% por lo cual se glosa el valor equivalente a $5951265 INFANCIA Se alcanza un cumplimiento mensual del   05% por lo cual se glosa el valor equivalente a $3398272 ADOLESCENCIA Se alcanza un cumplimiento mensual del   07% por lo cual se glosa el valor equivalente a $4072337JOVEN Se alcanza un cumplimiento mensual del   16% por lo cual se glosa el valor equivalente a $8877472 ADULTO Se alcanza un cumplimiento mensual del   08% por lo cual se glosa el valor equivalente a $17687123 VEJEZ Se alcanza un cumplimiento mensual del   18% por lo cual se glosa el valor equivalente a $1817901 PAI Se alcanza un cumplimiento mensual del   03% por lo cual se glosa el valor equivalente a $3272316 MATERNO PERINATAL Se alcanza un cumplimiento mensual del   14% de ejecución por lo cual se glosa el valor equivalente a $5822864  ATENCION POSPARTO Se alcanza un cumplimiento mensual del   00% por lo cual se glosa el valor equivalente a $288263  ATENCION DEL RECIEN NACIDO Se alcanza un cumplimiento mensual del   01% por lo cual se glosa el valor equivalente a $1220312 En Total Para Este mes el cumplimiento global alcanzado es del   07% generando una Objeción total Por Incumplimiento De Actividades Programadas De $52408124De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</si>
  <si>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CSR4567</t>
  </si>
  <si>
    <t>GL-259241835481</t>
  </si>
  <si>
    <t xml:space="preserve">Se objeta $2487896 Concepto CAPITACION  PYMS Incumplimiento en las metas de cobertura resolutividad y oportunidad Periodo facturado JUNIO 2021 SUBSIDIADOValor Facturado  $3209258Valor Prefactura $3209258PRIMERA INFANCIA Se alcanza un cumplimiento mensual del   29% por lo cual se glosa el valor equivalente a $114918 INFANCIA Se alcanza un cumplimiento mensual del   10% por lo cual se glosa el valor equivalente a $201336 ADOLESCENCIA Se alcanza un cumplimiento mensual del   03% por lo cual se glosa el valor equivalente a $326680JOVEN Se alcanza un cumplimiento mensual del   05% por lo cual se glosa el valor equivalente a $448364 ADULTO Se alcanza un cumplimiento mensual del   18% por lo cual se glosa el valor equivalente a $954647 VEJEZ Se alcanza un cumplimiento mensual del   03% por lo cual se glosa el valor equivalente a $214007 PAI Se alcanza un cumplimiento mensual del   11% por lo cual se glosa el valor equivalente a $148167 MATERNO PERINATAL Se alcanza un cumplimiento mensual del   17% de ejecución por lo cual se glosa el valor equivalente a $62622  ATENCION POSPARTO Se alcanza un cumplimiento mensual del   00% por lo cual se glosa el valor equivalente a $17157 En Total Para Este mes el cumplimiento global alcanzado es del   08% generando una Objeción total Por Incumplimiento De Actividades Programadas De $2487896De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</si>
  <si>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CSR4974</t>
  </si>
  <si>
    <t>GL-259241835482</t>
  </si>
  <si>
    <t xml:space="preserve">Se objeta $2416156 Concepto CAPITACION  PYMS Incumplimiento en las metas de cobertura resolutividad y oportunidad Periodo facturado JULIO 2021 SUBSIDIADOValor Facturado  $2993695Valor Prefactura $2993695PRIMERA INFANCIA Se alcanza un cumplimiento mensual del   15% por lo cual se glosa el valor equivalente a $97270 INFANCIA Se alcanza un cumplimiento mensual del   09% por lo cual se glosa el valor equivalente a $182967 ADOLESCENCIA Se alcanza un cumplimiento mensual del   06% por lo cual se glosa el valor equivalente a $308636JOVEN Se alcanza un cumplimiento mensual del   04% por lo cual se glosa el valor equivalente a $431179 ADULTO Se alcanza un cumplimiento mensual del   06% por lo cual se glosa el valor equivalente a $916517 VEJEZ Se alcanza un cumplimiento mensual del   06% por lo cual se glosa el valor equivalente a $152433 PAI Se alcanza un cumplimiento mensual del   21% por lo cual se glosa el valor equivalente a $137236 MATERNO PERINATAL Se alcanza un cumplimiento mensual del   00% de ejecución por lo cual se glosa el valor equivalente a $173913  ATENCION POSPARTO Se alcanza un cumplimiento mensual del   00% por lo cual se glosa el valor equivalente a $16004 En Total Para Este mes el cumplimiento global alcanzado es del   05% generando una Objeción total Por Incumplimiento De Actividades Programadas De $2416156De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</si>
  <si>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GL-259241835567</t>
  </si>
  <si>
    <t xml:space="preserve">Se objeta $57631634 Concepto CAPITACION  PYMS Incumplimiento en las metas de cobertura resolutividad y oportunidad Periodo facturado AGOSTO 2021 SUBSIDIADOValor Facturado  $66759468Valor Prefactura $66759468PRIMERA INFANCIA Se alcanza un cumplimiento mensual del   12% por lo cual se glosa el valor equivalente a $6814359 INFANCIA Se alcanza un cumplimiento mensual del   06% por lo cual se glosa el valor equivalente a $3482429 ADOLESCENCIA Se alcanza un cumplimiento mensual del   08% por lo cual se glosa el valor equivalente a $4316800JOVEN Se alcanza un cumplimiento mensual del   13% por lo cual se glosa el valor equivalente a $10208574 ADULTO Se alcanza un cumplimiento mensual del   06% por lo cual se glosa el valor equivalente a $19941337 VEJEZ Se alcanza un cumplimiento mensual del   16% por lo cual se glosa el valor equivalente a $2331597 PAI Se alcanza un cumplimiento mensual del   02% por lo cual se glosa el valor equivalente a $3541848 MATERNO PERINATAL Se alcanza un cumplimiento mensual del   16% de ejecución por lo cual se glosa el valor equivalente a $5660136  ATENCION POSPARTO Se alcanza un cumplimiento mensual del   00% por lo cual se glosa el valor equivalente a $312176  ATENCION DEL RECIEN NACIDO Se alcanza un cumplimiento mensual del   25% por lo cual se glosa el valor equivalente a $1022377 En Total Para Este mes el cumplimiento global alcanzado es del   09% generando una Objeción total Por Incumplimiento De Actividades Programadas De $57631634De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</si>
  <si>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GL-259241835691</t>
  </si>
  <si>
    <t xml:space="preserve">Se objeta $61650528 Concepto CAPITACION  PYMS Incumplimiento en las metas de cobertura resolutividad y oportunidad Periodo facturado SEPTIEMBRE 2021 SUBSIDIADOValor Facturado  $68077842Valor Prefactura $68077842PRIMERA INFANCIA Se alcanza un cumplimiento mensual del   18% por lo cual se glosa el valor equivalente a $4231024 INFANCIA Se alcanza un cumplimiento mensual del   05% por lo cual se glosa el valor equivalente a $3758993 ADOLESCENCIA Se alcanza un cumplimiento mensual del   04% por lo cual se glosa el valor equivalente a $4819807JOVEN Se alcanza un cumplimiento mensual del   09% por lo cual se glosa el valor equivalente a $11595440 ADULTO Se alcanza un cumplimiento mensual del   03% por lo cual se glosa el valor equivalente a $22342013 VEJEZ Se alcanza un cumplimiento mensual del   13% por lo cual se glosa el valor equivalente a $2933085 PAI Se alcanza un cumplimiento mensual del   02% por lo cual se glosa el valor equivalente a $3755173 MATERNO PERINATAL Se alcanza un cumplimiento mensual del   05% de ejecución por lo cual se glosa el valor equivalente a $6797771  ATENCION POSPARTO Se alcanza un cumplimiento mensual del   00% por lo cual se glosa el valor equivalente a $331514  ATENCION DEL RECIEN NACIDO Se alcanza un cumplimiento mensual del   25% por lo cual se glosa el valor equivalente a $1085708 En Total Para Este mes el cumplimiento global alcanzado es del   07% generando una Objeción total Por Incumplimiento De Actividades Programadas De $61650528De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</si>
  <si>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GL-259241835692</t>
  </si>
  <si>
    <t xml:space="preserve">Se objeta $58995615 Concepto CAPITACION  PYMS Incumplimiento en las metas de cobertura resolutividad y oportunidad Periodo facturado OCTUBRE 2021 SUBSIDIADOValor Facturado  $70598203Valor Prefactura $70598203PRIMERA INFANCIA Se alcanza un cumplimiento mensual del   27% por lo cual se glosa el valor equivalente a $3351911 INFANCIA Se alcanza un cumplimiento mensual del   10% por lo cual se glosa el valor equivalente a $3470514 ADOLESCENCIA Se alcanza un cumplimiento mensual del   10% por lo cual se glosa el valor equivalente a $4692248JOVEN Se alcanza un cumplimiento mensual del   14% por lo cual se glosa el valor equivalente a $11095620 ADULTO Se alcanza un cumplimiento mensual del   08% por lo cual se glosa el valor equivalente a $21813836 VEJEZ Se alcanza un cumplimiento mensual del   22% por lo cual se glosa el valor equivalente a $2559471 PAI Se alcanza un cumplimiento mensual del   04% por lo cual se glosa el valor equivalente a $3843493 MATERNO PERINATAL Se alcanza un cumplimiento mensual del   10% de ejecución por lo cual se glosa el valor equivalente a $6875740  ATENCION POSPARTO Se alcanza un cumplimiento mensual del   00% por lo cual se glosa el valor equivalente a $343787  ATENCION DEL RECIEN NACIDO Se alcanza un cumplimiento mensual del   31% por lo cual se glosa el valor equivalente a $948995 En Total Para Este mes el cumplimiento global alcanzado es del   11% generando una Objeción total Por Incumplimiento De Actividades Programadas De $58995615De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</si>
  <si>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GL-259241835697</t>
  </si>
  <si>
    <t xml:space="preserve">Se objeta $15227815 Concepto CAPITACION  PYMS Incumplimiento en las metas de cobertura resolutividad y oportunidad Periodo facturado JUNIO 2021 SUBSIDIADOValor Facturado  $22282850Valor Prefactura $22282850PRIMERA INFANCIA Se alcanza un cumplimiento mensual del   26% por lo cual se glosa el valor equivalente a $746350 INFANCIA Se alcanza un cumplimiento mensual del   33% por lo cual se glosa el valor equivalente a $1456207 ADOLESCENCIA Se alcanza un cumplimiento mensual del   32% por lo cual se glosa el valor equivalente a $1622938JOVEN Se alcanza un cumplimiento mensual del   42% por lo cual se glosa el valor equivalente a $2258004 ADULTO Se alcanza un cumplimiento mensual del   42% por lo cual se glosa el valor equivalente a $4921144 VEJEZ Se alcanza un cumplimiento mensual del   11% por lo cual se glosa el valor equivalente a $772633 PAI Se alcanza un cumplimiento mensual del   00% por lo cual se glosa el valor equivalente a $1096766 MATERNO PERINATAL Se alcanza un cumplimiento mensual del   17% de ejecución por lo cual se glosa el valor equivalente a $2217402  ATENCION POSPARTO Se alcanza un cumplimiento mensual del   00% por lo cual se glosa el valor equivalente a $136371 En Total Para Este mes el cumplimiento global alcanzado es del   15% generando una Objeción total Por Incumplimiento De Actividades Programadas De $15227815De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</si>
  <si>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GL-259241835698</t>
  </si>
  <si>
    <t xml:space="preserve">Se objeta $17046290 Concepto CAPITACION  PYMS Incumplimiento en las metas de cobertura resolutividad y oportunidad Periodo facturado JULIO 2021 SUBSIDIADOValor Facturado  $20244900Valor Prefactura $20244900PRIMERA INFANCIA Se alcanza un cumplimiento mensual del   24% por lo cual se glosa el valor equivalente a $812098 INFANCIA Se alcanza un cumplimiento mensual del   17% por lo cual se glosa el valor equivalente a $1855257 ADOLESCENCIA Se alcanza un cumplimiento mensual del   22% por lo cual se glosa el valor equivalente a $1552051JOVEN Se alcanza un cumplimiento mensual del   36% por lo cual se glosa el valor equivalente a $3097913 ADULTO Se alcanza un cumplimiento mensual del   34% por lo cual se glosa el valor equivalente a $5341518 VEJEZ Se alcanza un cumplimiento mensual del   07% por lo cual se glosa el valor equivalente a $989356 PAI Se alcanza un cumplimiento mensual del   00% por lo cual se glosa el valor equivalente a $996458 MATERNO PERINATAL Se alcanza un cumplimiento mensual del   06% de ejecución por lo cual se glosa el valor equivalente a $2277739  ATENCION POSPARTO Se alcanza un cumplimiento mensual del   00% por lo cual se glosa el valor equivalente a $123898 En Total Para Este mes el cumplimiento global alcanzado es del   12% generando una Objeción total Por Incumplimiento De Actividades Programadas De $17046290De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</si>
  <si>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GL-259241835699</t>
  </si>
  <si>
    <t xml:space="preserve">Se objeta $18272009 Concepto CAPITACION  PYMS Incumplimiento en las metas de cobertura resolutividad y oportunidad Periodo facturado AGOSTO 2021 SUBSIDIADOValor Facturado  $21945879Valor Prefactura $21945879PRIMERA INFANCIA Se alcanza un cumplimiento mensual del   24% por lo cual se glosa el valor equivalente a $799520 INFANCIA Se alcanza un cumplimiento mensual del   05% por lo cual se glosa el valor equivalente a $2129591 ADOLESCENCIA Se alcanza un cumplimiento mensual del   23% por lo cual se glosa el valor equivalente a $1612680JOVEN Se alcanza un cumplimiento mensual del   39% por lo cual se glosa el valor equivalente a $3371754 ADULTO Se alcanza un cumplimiento mensual del   31% por lo cual se glosa el valor equivalente a $5779416 VEJEZ Se alcanza un cumplimiento mensual del   11% por lo cual se glosa el valor equivalente a $952941 PAI Se alcanza un cumplimiento mensual del   00% por lo cual se glosa el valor equivalente a $1080180 MATERNO PERINATAL Se alcanza un cumplimiento mensual del   06% de ejecución por lo cual se glosa el valor equivalente a $2411618  ATENCION POSPARTO Se alcanza un cumplimiento mensual del   00% por lo cual se glosa el valor equivalente a $134308 En Total Para Este mes el cumplimiento global alcanzado es del   12% generando una Objeción total Por Incumplimiento De Actividades Programadas De $18272009De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</si>
  <si>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GL-259241835700</t>
  </si>
  <si>
    <t xml:space="preserve">Se objeta $18029547 Concepto CAPITACION  PYMS Incumplimiento en las metas de cobertura resolutividad y oportunidad Periodo facturado SEPTIEMBRE 2021 SUBSIDIADOValor Facturado  $21916634Valor Prefactura $21916634PRIMERA INFANCIA Se alcanza un cumplimiento mensual del   32% por lo cual se glosa el valor equivalente a $784819 INFANCIA Se alcanza un cumplimiento mensual del   05% por lo cual se glosa el valor equivalente a $2184283 ADOLESCENCIA Se alcanza un cumplimiento mensual del   23% por lo cual se glosa el valor equivalente a $1680064JOVEN Se alcanza un cumplimiento mensual del   28% por lo cual se glosa el valor equivalente a $3353331 ADULTO Se alcanza un cumplimiento mensual del   37% por lo cual se glosa el valor equivalente a $5380197 VEJEZ Se alcanza un cumplimiento mensual del   11% por lo cual se glosa el valor equivalente a $951671 PAI Se alcanza un cumplimiento mensual del   22% por lo cual se glosa el valor equivalente a $971744 MATERNO PERINATAL Se alcanza un cumplimiento mensual del   06% de ejecución por lo cual se glosa el valor equivalente a $2589307  ATENCION POSPARTO Se alcanza un cumplimiento mensual del   00% por lo cual se glosa el valor equivalente a $134129 En Total Para Este mes el cumplimiento global alcanzado es del   14% generando una Objeción total Por Incumplimiento De Actividades Programadas De $18029547De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</si>
  <si>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CAP0561356</t>
  </si>
  <si>
    <t>GL-259241835701</t>
  </si>
  <si>
    <t xml:space="preserve">Se objeta $11700664 Concepto CAPITACION  PYMS Incumplimiento en las metas de cobertura resolutividad y oportunidad Periodo facturado AGOSTO 2021 SUBSIDIADOValor Facturado  $13652600Valor Prefactura $13652600PRIMERA INFANCIA Se alcanza un cumplimiento mensual del   24% por lo cual se glosa el valor equivalente a $279059 INFANCIA Se alcanza un cumplimiento mensual del   10% por lo cual se glosa el valor equivalente a $582185 ADOLESCENCIA Se alcanza un cumplimiento mensual del   02% por lo cual se glosa el valor equivalente a $1443675JOVEN Se alcanza un cumplimiento mensual del   03% por lo cual se glosa el valor equivalente a $1865977 ADULTO Se alcanza un cumplimiento mensual del   10% por lo cual se glosa el valor equivalente a $5074212 VEJEZ Se alcanza un cumplimiento mensual del   34% por lo cual se glosa el valor equivalente a $1073955 PAI Se alcanza un cumplimiento mensual del   39% por lo cual se glosa el valor equivalente a $578608 MATERNO PERINATAL Se alcanza un cumplimiento mensual del   08% de ejecución por lo cual se glosa el valor equivalente a $718283  ATENCION POSPARTO Se alcanza un cumplimiento mensual del   00% por lo cual se glosa el valor equivalente a $84709 En Total Para Este mes el cumplimiento global alcanzado es del   11% generando una Objeción total Por Incumplimiento De Actividades Programadas De $11700664De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</si>
  <si>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GL-259241835741</t>
  </si>
  <si>
    <t xml:space="preserve">Se objeta $15233131 Concepto CAPITACION  PYMS Incumplimiento en las metas de cobertura resolutividad y oportunidad Periodo facturado NOVIEMBRE 2020Valor Facturado  $22715898Valor Prefactura $22715898CONTROL PRENATAL Se alcanza un cumplimiento mensual del   37% por lo cual se glosa el valor equivalente a $2730268 VACUNACION Se alcanza un cumplimiento mensual del   00% por lo cual se glosa el valor equivalente a $1373254 CRECIMIENTO Y DESARROLLO Se alcanza un cumplimiento mensual del   66% por lo cual se glosa el valor equivalente a $1246041  ADULTO JOVEN Se alcanza un cumplimiento mensual del   19% por lo cual se glosa el valor equivalente a $1444712 ADULTO MAYOR Se alcanza un cumplimiento mensual del   25% por lo cual se glosa el valor equivalente a $1736475  CANCER DE CUELLO Se alcanza un cumplimiento mensual del   43% de ejecución por lo cual se glosa el valor equivalente a $781086 CANCER DE MAMA Se alcanza un cumplimiento mensual del NP% por lo cual se glosa el valor equivalente a $1373260  AGUDEZA VISUAL Se alcanza un cumplimiento mensual del   00% por lo cual se glosa el valor equivalente a $1373850  SALUD BUCAL Se alcanza un cumplimiento mensual del   31% por lo cual se glosa el valor equivalente a $3174185 En Total Para Este mes el cumplimiento global alcanzado es del   36% generando una Objeción total Por Incumplimiento De Actividades Programadas De $15233131De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</si>
  <si>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GL-259241835841</t>
  </si>
  <si>
    <t xml:space="preserve">Se objeta $55237110 Concepto CAPITACION  PYMS Incumplimiento en las metas de cobertura resolutividad y oportunidad Periodo facturado NOVIEMBRE 2021 SUBSIDIADOValor Facturado  $66819770Valor Prefactura $66819770PRIMERA INFANCIA Se alcanza un cumplimiento mensual del   17% por lo cual se glosa el valor equivalente a $3806677 INFANCIA Se alcanza un cumplimiento mensual del   10% por lo cual se glosa el valor equivalente a $3279998 ADOLESCENCIA Se alcanza un cumplimiento mensual del   06% por lo cual se glosa el valor equivalente a $4738637JOVEN Se alcanza un cumplimiento mensual del   22% por lo cual se glosa el valor equivalente a $10191410 ADULTO Se alcanza un cumplimiento mensual del   09% por lo cual se glosa el valor equivalente a $19662144 VEJEZ Se alcanza un cumplimiento mensual del   19% por lo cual se glosa el valor equivalente a $1968295 PAI Se alcanza un cumplimiento mensual del   02% por lo cual se glosa el valor equivalente a $3693751 MATERNO PERINATAL Se alcanza un cumplimiento mensual del   10% de ejecución por lo cual se glosa el valor equivalente a $6549569  ATENCION POSPARTO Se alcanza un cumplimiento mensual del   00% por lo cual se glosa el valor equivalente a $325387  ATENCION DEL RECIEN NACIDO Se alcanza un cumplimiento mensual del   28% por lo cual se glosa el valor equivalente a $1021242 En Total Para Este mes el cumplimiento global alcanzado es del   10% generando una Objeción total Por Incumplimiento De Actividades Programadas De $55237110De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</si>
  <si>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GL-259241835842</t>
  </si>
  <si>
    <t xml:space="preserve">Se objeta $20504864 Concepto CAPITACION  PYMS Incumplimiento en las metas de cobertura resolutividad y oportunidad Periodo facturado OCTUBRE 2021Valor Facturado  $25225832Valor Prefactura $25225832PRIMERA INFANCIA Se alcanza un cumplimiento mensual del   31% por lo cual se glosa el valor equivalente a $865144 INFANCIA Se alcanza un cumplimiento mensual del   14% por lo cual se glosa el valor equivalente a $2148998 ADOLESCENCIA Se alcanza un cumplimiento mensual del   19% por lo cual se glosa el valor equivalente a $2295904JOVENSUBSIDIADO Se alcanza un cumplimiento mensual del   53% por lo cual se glosa el valor equivalente a $3894432 ADULTO Se alcanza un cumplimiento mensual del   39% por lo cual se glosa el valor equivalente a $6167190 VEJEZ Se alcanza un cumplimiento mensual del   11% por lo cual se glosa el valor equivalente a $1040754 PAI Se alcanza un cumplimiento mensual del   25% por lo cual se glosa el valor equivalente a $1088043 MATERNO PERINATAL Se alcanza un cumplimiento mensual del   06% de ejecución por lo cual se glosa el valor equivalente a $2850018  ATENCION POSPARTO Se alcanza un cumplimiento mensual del   00% por lo cual se glosa el valor equivalente a $154382 En Total Para Este mes el cumplimiento global alcanzado es del   17% generando una Objeción total Por Incumplimiento De Actividades Programadas De $20504864De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</si>
  <si>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CAP0561379</t>
  </si>
  <si>
    <t>GL-259241835845</t>
  </si>
  <si>
    <t xml:space="preserve">Se objeta $12708073 Concepto CAPITACION  PYMS Incumplimiento en las metas de cobertura resolutividad y oportunidad Periodo facturado OCTUBRE SUBSIDIADOValor Facturado  $14049163Valor Prefactura $14049163PRIMERA INFANCIA Se alcanza un cumplimiento mensual del   18% por lo cual se glosa el valor equivalente a $354523 INFANCIA Se alcanza un cumplimiento mensual del   00% por lo cual se glosa el valor equivalente a $681211 ADOLESCENCIA Se alcanza un cumplimiento mensual del   00% por lo cual se glosa el valor equivalente a $1567872JOVEN Se alcanza un cumplimiento mensual del   00% por lo cual se glosa el valor equivalente a $2123183 ADULTO Se alcanza un cumplimiento mensual del   00% por lo cual se glosa el valor equivalente a $5310343 VEJEZ Se alcanza un cumplimiento mensual del   33% por lo cual se glosa el valor equivalente a $970870 PAI Se alcanza un cumplimiento mensual del   25% por lo cual se glosa el valor equivalente a $665659 MATERNO PERINATAL Se alcanza un cumplimiento mensual del   00% de ejecución por lo cual se glosa el valor equivalente a $947243  ATENCION POSPARTO Se alcanza un cumplimiento mensual del   00% por lo cual se glosa el valor equivalente a $87170 En Total Para Este mes el cumplimiento global alcanzado es del   07% generando una Objeción total Por Incumplimiento De Actividades Programadas De $12708073De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</si>
  <si>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CAP0561390</t>
  </si>
  <si>
    <t>GL-259241835846</t>
  </si>
  <si>
    <t xml:space="preserve">Se objeta $11857189 Concepto CAPITACION  PYMS Incumplimiento en las metas de cobertura resolutividad y oportunidad Periodo facturado NOVIEMBRE SUBSIDIADOValor Facturado  $13626547Valor Prefactura $13626547PRIMERA INFANCIA Se alcanza un cumplimiento mensual del   20% por lo cual se glosa el valor equivalente a $324259 INFANCIA Se alcanza un cumplimiento mensual del   02% por lo cual se glosa el valor equivalente a $650826 ADOLESCENCIA Se alcanza un cumplimiento mensual del   01% por lo cual se glosa el valor equivalente a $1491028JOVEN Se alcanza un cumplimiento mensual del   13% por lo cual se glosa el valor equivalente a $1957896 ADULTO Se alcanza un cumplimiento mensual del   03% por lo cual se glosa el valor equivalente a $5037904 VEJEZ Se alcanza un cumplimiento mensual del   35% por lo cual se glosa el valor equivalente a $929705 PAI Se alcanza un cumplimiento mensual del   51% por lo cual se glosa el valor equivalente a $582040 MATERNO PERINATAL Se alcanza un cumplimiento mensual del   06% de ejecución por lo cual se glosa el valor equivalente a $798984  ATENCION POSPARTO Se alcanza un cumplimiento mensual del   00% por lo cual se glosa el valor equivalente a $84547 En Total Para Este mes el cumplimiento global alcanzado es del   12% generando una Objeción total Por Incumplimiento De Actividades Programadas De $11857189De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</si>
  <si>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GL-259241835913</t>
  </si>
  <si>
    <t xml:space="preserve">Se objeta $19278611 Concepto CAPITACION  PYMS Incumplimiento en las metas de cobertura resolutividad y oportunidad Periodo facturado NOVIEMBRE 2021 SUBSIDIADOValor Facturado  $24693504Valor Prefactura $24693504PRIMERA INFANCIA Se alcanza un cumplimiento mensual del   15% por lo cual se glosa el valor equivalente a $888329 INFANCIA Se alcanza un cumplimiento mensual del   06% por lo cual se glosa el valor equivalente a $2410780 ADOLESCENCIA Se alcanza un cumplimiento mensual del   21% por lo cual se glosa el valor equivalente a $2120182JOVEN Se alcanza un cumplimiento mensual del   38% por lo cual se glosa el valor equivalente a $3541670 ADULTO Se alcanza un cumplimiento mensual del   29% por lo cual se glosa el valor equivalente a $5675674 VEJEZ Se alcanza un cumplimiento mensual del   13% por lo cual se glosa el valor equivalente a $830169 PAI Se alcanza un cumplimiento mensual del   00% por lo cual se glosa el valor equivalente a $1215419 MATERNO PERINATAL Se alcanza un cumplimiento mensual del   15% de ejecución por lo cual se glosa el valor equivalente a $2445265  ATENCION POSPARTO Se alcanza un cumplimiento mensual del   00% por lo cual se glosa el valor equivalente a $151124 En Total Para Este mes el cumplimiento global alcanzado es del   12% generando una Objeción total Por Incumplimiento De Actividades Programadas De $19278611De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</si>
  <si>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GL-259241835996</t>
  </si>
  <si>
    <t xml:space="preserve">Se objeta $18777519 Concepto CAPITACION  PYMS Incumplimiento en las metas de cobertura resolutividad y oportunidad Periodo facturado DICIEMBRE 2021 SUBSIDIADOValor Facturado  $24901770Valor Prefactura $24901770PRIMERA INFANCIA Se alcanza un cumplimiento mensual del   26% por lo cual se glosa el valor equivalente a $578798 INFANCIA Se alcanza un cumplimiento mensual del   13% por lo cual se glosa el valor equivalente a $2205295 ADOLESCENCIA Se alcanza un cumplimiento mensual del   21% por lo cual se glosa el valor equivalente a $2044391JOVEN Se alcanza un cumplimiento mensual del   43% por lo cual se glosa el valor equivalente a $3638896 ADULTO Se alcanza un cumplimiento mensual del   43% por lo cual se glosa el valor equivalente a $5030306 VEJEZ Se alcanza un cumplimiento mensual del   13% por lo cual se glosa el valor equivalente a $710683 PAI Se alcanza un cumplimiento mensual del   03% por lo cual se glosa el valor equivalente a $1214896 MATERNO PERINATAL Se alcanza un cumplimiento mensual del   01% de ejecución por lo cual se glosa el valor equivalente a $3201855  ATENCION POSPARTO Se alcanza un cumplimiento mensual del   00% por lo cual se glosa el valor equivalente a $152398  ATENCION DEL RECIEN NACIDO Se alcanza un cumplimiento mensual del   00% por lo cual se glosa el valor equivalente a $  0 En Total Para Este mes el cumplimiento global alcanzado es del   14% generando una Objeción total Por Incumplimiento De Actividades Programadas De $18777519De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</si>
  <si>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CAP0561403</t>
  </si>
  <si>
    <t>GL-259241836006</t>
  </si>
  <si>
    <t xml:space="preserve">Se objeta $ 11454997 Concepto CAPITACION  PYMS Incumplimiento en las metas de cobertura resolutividad y oportunidad Periodo facturado DICIEMBRE 2021 SUBSIDIADOValor Facturado  $13536057Valor Prefactura $13536057PRIMERA INFANCIA Se alcanza un cumplimiento mensual del   22% por lo cual se glosa el valor equivalente a $364967 INFANCIA Se alcanza un cumplimiento mensual del   02% por lo cual se glosa el valor equivalente a $706048 ADOLESCENCIA Se alcanza un cumplimiento mensual del   02% por lo cual se glosa el valor equivalente a $1590788JOVEN Se alcanza un cumplimiento mensual del   01% por lo cual se glosa el valor equivalente a $2061595 ADULTO Se alcanza un cumplimiento mensual del   04% por lo cual se glosa el valor equivalente a $4141707 VEJEZ Se alcanza un cumplimiento mensual del   35% por lo cual se glosa el valor equivalente a $1008590 PAI Se alcanza un cumplimiento mensual del   57% por lo cual se glosa el valor equivalente a $619365 MATERNO PERINATAL Se alcanza un cumplimiento mensual del   05% de ejecución por lo cual se glosa el valor equivalente a $870216  ATENCION POSPARTO Se alcanza un cumplimiento mensual del   00% por lo cual se glosa el valor equivalente a $91721 En Total Para Este mes el cumplimiento global alcanzado es del   12% generando una Objeción total Por Incumplimiento De Actividades Programadas De $11454997De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</si>
  <si>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GL-259241836007</t>
  </si>
  <si>
    <t xml:space="preserve">Se objeta $ 56823932 Concepto CAPITACION  PYMS Incumplimiento en las metas de cobertura resolutividad y oportunidad Periodo facturado DICIEMBRE 2021 SUBSIDIADOValor Facturado  $67213217Valor Prefactura $67213217PRIMERA INFANCIA Se alcanza un cumplimiento mensual del   24% por lo cual se glosa el valor equivalente a $3380881 INFANCIA Se alcanza un cumplimiento mensual del   09% por lo cual se glosa el valor equivalente a $3480763 ADOLESCENCIA Se alcanza un cumplimiento mensual del   06% por lo cual se glosa el valor equivalente a $4682521JOVEN Se alcanza un cumplimiento mensual del   17% por lo cual se glosa el valor equivalente a $10341973 ADULTO Se alcanza un cumplimiento mensual del   03% por lo cual se glosa el valor equivalente a $21449468 VEJEZ Se alcanza un cumplimiento mensual del   14% por lo cual se glosa el valor equivalente a $1842452 PAI Se alcanza un cumplimiento mensual del   01% por lo cual se glosa el valor equivalente a $3640281 MATERNO PERINATAL Se alcanza un cumplimiento mensual del   06% de ejecución por lo cual se glosa el valor equivalente a $6576320  ATENCION POSPARTO Se alcanza un cumplimiento mensual del   00% por lo cual se glosa el valor equivalente a $334333  ATENCION DEL RECIEN NACIDO Se alcanza un cumplimiento mensual del   25% por lo cual se glosa el valor equivalente a $1094940 En Total Para Este mes el cumplimiento global alcanzado es del   09% generando una Objeción total Por Incumplimiento De Actividades Programadas De $56823932De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t>
  </si>
  <si>
    <t>HMGY135084</t>
  </si>
  <si>
    <t>GL-2592465376051</t>
  </si>
  <si>
    <t xml:space="preserve">Se objeta $16900 Concepto 890209  CONSULTA DE PRIMERA VEZ POR TRABAJO SOCIAL SE GLOSA CONSULTA (TRABAJO SOCIAL) NO FACTURABLE SERVICIO ADMINISTRATIVO DE SU IPS INHERENTE A LA ATENCION DEL USUARIO </t>
  </si>
  <si>
    <t>HMGY135111</t>
  </si>
  <si>
    <t>GL-2592465376052</t>
  </si>
  <si>
    <t xml:space="preserve">Se objeta $22900 Concepto 890406  INTERCONSULTA POR NUTRICIÓN Y DIETÉTICA SE GLOSA CONSULTA (TRABAJO SOCIAL) NO FACTURABLE SERVICIO ADMINISTRATIVO DE SU IPS INHERENTE A LA ATENCION DEL USUARIO </t>
  </si>
  <si>
    <t>HMGY135198</t>
  </si>
  <si>
    <t>GL-2592465376053</t>
  </si>
  <si>
    <t xml:space="preserve">Se objeta $22848 Concepto 1518020295D  TAPABOCASDESECHABLESN95ALTAEFICIENCIAUNIDAD SE GLOSA INSUMOS NO FACTURABLES </t>
  </si>
  <si>
    <t>SE ACEPTA EL VALOR DE $22848( TAPABOCAS) INSUMO NO FACTURABLE</t>
  </si>
  <si>
    <t>HSMP789580</t>
  </si>
  <si>
    <t>GL-259247431</t>
  </si>
  <si>
    <t>Se objeta mayor valor facturado en 1 ULTRASONOGRAFIA OBSTETRICA TRANSABDOMINAL código 881431 la IPS factura por $71600 se reconoce a tarifa ISS 25   ofertada por la IPS en 2020 por valor de $22406  se objeta la diferencia $49194</t>
  </si>
  <si>
    <t xml:space="preserve">SE LEVANTA GLOSA YA QUE SE CUENTA CON CONTRATO ENTRE LAS PARTES Y LA TARIFAS ES SOAT2021  10% LA FACTURA YA TIENE EL VALOR C PACTADO,Se persiste mayor valor facturado en 1 ULTRASONOGRAFIA OBSTETRICA TRANSABDOMINAL código 881431 la IPS factura por $71600 se reconoce a tarifa ISS 25   ofertada por la IPS en 2020 por valor de $22406  se objeta la diferencia $49194  </t>
  </si>
  <si>
    <t>HBOG2936905</t>
  </si>
  <si>
    <t>Gl-2592610319021</t>
  </si>
  <si>
    <t xml:space="preserve">Se objeta el cobro de colesterol ldl por valor de $24600 no facturable de manera adicional ya que resulta de la fórmula matemática de friedewald conociendo los resultados del colesterol hdl colesterol total y triglicéridosSe objeta el cobro de los siguientes laboratorios dados que no se encuentran soportados no cumple con lo establecido según resolución 3047/2008 en caso de subsanar el motivo inicial de glosa deben de actuar todos los laboratorios  para evitar doble cobro1 Hepatitis B anticuer poanti Central M $ 713001 Hepatitis B anticuerpo anti superficial $ 89600 </t>
  </si>
  <si>
    <t>ips soprota paracñlinicos autorizados en form a ambulatoria con codigo de aut 033656492019606</t>
  </si>
  <si>
    <t>HBOG2936323</t>
  </si>
  <si>
    <t>Gl-2592610319035</t>
  </si>
  <si>
    <t xml:space="preserve">Se objeta $ 49000  CONSULTA DE URGENCIAS POR MEDICINA GENERAL con fecha de atencion del 17/07/2019 dado que el paciente asiste el día anterior por el mismo motivo el cual le indican que debe de volver el dia de hoy para seguir el manejo instaurado por oftalmologia </t>
  </si>
  <si>
    <t>ips acepta no lugar a cobro pcte asise a control por prioritara con oftalmologia</t>
  </si>
  <si>
    <t>HBOG2934339</t>
  </si>
  <si>
    <t>Gl-2592610319038</t>
  </si>
  <si>
    <t>se objeta el cobro de un kit para prueb de funcion por un valor de $20300 ya que el procedimiento realizado está incluido en el capítulo IV del manual soat el cual tiene una tarifa integral por lo tanto el valor reconocido incluye los materiales (artículo 57 y 81 manual soat)</t>
  </si>
  <si>
    <t>HBOG2938950</t>
  </si>
  <si>
    <t>Gl-2592610319044</t>
  </si>
  <si>
    <t>HBOG2935247</t>
  </si>
  <si>
    <t>Gl-2592610319046</t>
  </si>
  <si>
    <t>Según se evidencia en soportes adjuntos a la factura al paciente le realizan pielolitotomia y colocación de prótesis endoureteral se aclara que el primer procedimiento se reconocerá al 100 y el segundo al 50 misma vía mismo especialista por lo tanto se objeta mayor valor cobrado en coloración de prótesis endoureteral facturado por valor de $ 788500 se reconocerá asíhonorario $ 158500 anestesiologo $ 90700 = 249200valor total objetado $ 539300</t>
  </si>
  <si>
    <t>ips acepta mayor valor cobrado mismo cirujano = via</t>
  </si>
  <si>
    <t>HBOG2938183</t>
  </si>
  <si>
    <t>Gl-2592610319047</t>
  </si>
  <si>
    <t>HBOG2938322</t>
  </si>
  <si>
    <t>Gl-2592610319048</t>
  </si>
  <si>
    <t>se objeta mayor valor cobrado en 1 extracción catarata por facoemulsificacion facturado por valor de $ 2229200 se reconocerá a soat vigente menos el 10% asi honorarios $822300anestesiologo $ 499900 derecho de sala $ 408200 = 1730400 se objeta la diferencia $ 498800</t>
  </si>
  <si>
    <t>ips soporta cobro facturado adecuadamente soat menos el 10%</t>
  </si>
  <si>
    <t>HBOG2940089</t>
  </si>
  <si>
    <t>Gl-2592610319049</t>
  </si>
  <si>
    <t>se objeta el cobro de 1 cavografia facturado por valor de 144100 de 2 facturados según informe solo lo realizan en miembro inferior derecho por lo tanto no hay justificación para el doble cobro se objeta el cobro de 1 flebografia de miembro superior por valor de 144600 de 2 facturados según informe solo lo realizan en miembro inferior derecho por lo tanto no hay justificación para el doble cobro</t>
  </si>
  <si>
    <t>ips soporta el cobro de 2 cavografias y 2 flebografias teniendo encuenta manual soat art 23 paragrafo 3</t>
  </si>
  <si>
    <t>HBOG2997014</t>
  </si>
  <si>
    <t>GL-259261131709</t>
  </si>
  <si>
    <t xml:space="preserve"> Se efectúa glosa correspondiente al cobro de 1 espirometria o curva de flujo volumen pre y pos broncodilatadores facturado por $124000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t>
  </si>
  <si>
    <t>HZIP2494782</t>
  </si>
  <si>
    <t>GL-25926113193</t>
  </si>
  <si>
    <t xml:space="preserve"> facturan una secreción nasal ocular otica examen microscópico c/u  por valor de $44300 código 19874 en la historia clínica anexa se evidencia que el paciente le ordenan código 901107 que homologado en el soat es código 19302 con un valor de $16100 se evidencia que el paciente le realizaron dicho examen por lo tanto  se reconoce el examen ordenado y soportado por lo tanto se objeta la diferencia </t>
  </si>
  <si>
    <t>CM19627</t>
  </si>
  <si>
    <t>GL-259261132032</t>
  </si>
  <si>
    <t>Se objeta mayor valor facturado en 1 CONSULTA DE PRIMERA VEZ POR ENFERMERIA facturado por valor de $18600 se reconoce a manual tarifario soat vigente por valor de $10800 se objeta la diferencia $ 7800</t>
  </si>
  <si>
    <t>IPS ACEPTA GLOSA POR SOBREFACTURACION EN TARIFAS</t>
  </si>
  <si>
    <t>HBOG3000407</t>
  </si>
  <si>
    <t>GL-259261132232</t>
  </si>
  <si>
    <t>Se efectúa glosa correspondiente al cobro de 1 HEPATITIS B ANTICUERPOS S ANTIHBS SEMIAUTOMATIZADO O AUTOMATIZADO  facturado por $95000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t>
  </si>
  <si>
    <t>FAC745609</t>
  </si>
  <si>
    <t>GL-259261132318</t>
  </si>
  <si>
    <t>Se objeta mayor valor facturado en 1 consulta de primera vez por medicina general facturado por valor de $35100 la tarifa pactada entre las partes (SOAT10%)según contrato (SSBY2019ES2T00014943)se reconoce por valor de $31600se objeta la diferencia por valor de $3500</t>
  </si>
  <si>
    <t xml:space="preserve">SE ACEPTA GLOSA POR MAYOR VALOR COBRADO,Se persiste glosa inicial dado que independientemente de la IPS primaria del paciente la tarifa contratada con la IPS es (SOAT10%) por ser IPS red Se objeta mayor valor facturado en 1 consulta de primera vez por medicina general facturado por valor de $35100 la tarifa pactada entre las partes (SOAT10%)según contrato (SSBY2019ES2T00014943)se reconoce por valor de $31600se objeta la diferencia por valor de $3500  </t>
  </si>
  <si>
    <t>FAC746322</t>
  </si>
  <si>
    <t>GL-259261132319</t>
  </si>
  <si>
    <t xml:space="preserve">Se objeta mayor valor facturado en 1 consulta de primera vez por medicina general facturado por valor de $35100 la tarifa pactada entre las partes (SOAT10%)según contrato (SSBY2019ES2T00014943)se reconoce por valor de $31600se objeta la diferencia por valor de $3500 </t>
  </si>
  <si>
    <t>FAC747970</t>
  </si>
  <si>
    <t>GL-259261132320</t>
  </si>
  <si>
    <t xml:space="preserve">Se objeta mayor valor facturado en 1 consulta de control o de seguimiento por medicina general facturado por valor de $35100 la tarifa pactada entre las partes (SOAT10%)según contrato (SSBY2019ES2T00014943)se reconoce por valor de $31600se objeta la diferencia por valor de $3500 </t>
  </si>
  <si>
    <t>HBOG3002451</t>
  </si>
  <si>
    <t>GL-259261132465</t>
  </si>
  <si>
    <t>Se objeta mayor valor facturado en 1 cultivo para microorganismos en cualquier muestra diferente a medula oseaorina y heces codigo 19319 facturado por valor de $51600 la tarifa pactada entre las partes es  (SOAT10%) por ende se reconoce por valor de $35600se objeta la diferencia por valor de $16000</t>
  </si>
  <si>
    <t>HBOG3002452</t>
  </si>
  <si>
    <t>GL-259261132517</t>
  </si>
  <si>
    <t xml:space="preserve">Se efectúa glosa correspondiente al cobro de 1 MONITORIA FETAL ANTEPARTO facturado por $23700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</si>
  <si>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GL-259261132739</t>
  </si>
  <si>
    <t xml:space="preserve">Se objeta cobro del traslado asistencial medicalizado terrestre primario facturado por $51460 en soportes anexos no se evidencia la Resolución de tarifas ofertada por la IPS para el servicio de traslado requisito necesario para su respectivo pago </t>
  </si>
  <si>
    <t xml:space="preserve">se levanta objecion Ips anexa soporte de tarifas de traslado </t>
  </si>
  <si>
    <t>GL-259261132748</t>
  </si>
  <si>
    <t>Se objeta cobro del traslado asistencial basico terrestre secundario facturado por $130310 en soportes anexos no se evidencia la Resolución de tarifas ofertada por la IPS para el servicio de traslado requisito necesario para su respectivo pago</t>
  </si>
  <si>
    <t>GL-259261132775</t>
  </si>
  <si>
    <t xml:space="preserve">Se objeta mayor valor facturado en 1 examen directo fresco de cualquier muestra facturado por valor de $46900 según contrato (SSBY2019ES2T00014972) la tarifa pactada entre las partes es (SOAT10%)se reconoce por valor de $12600se objeta la diferencia por valor de $34300 </t>
  </si>
  <si>
    <t xml:space="preserve">IPS NO ACEPTA OBJECION SE FACTURA CODIGO VALOR A TARIFA SOAT  MENOS EL 10% CONTRATADO CON LA EPS EL CUAL ES COBRADO CORRECTAMENTE EN LA FACTURA,se persiste glosa inicial Se objeta mayor valor facturado en 1 examen directo fresco de cualquier muestra facturado por valor de $46900 según contrato (SSBY2019ES2T00014972) la tarifa pactada entre las partes es (SOAT10%)se reconoce por valor de $12600se objeta la diferencia por valor de $34300  </t>
  </si>
  <si>
    <t>FAC748121</t>
  </si>
  <si>
    <t>GL-259261132788</t>
  </si>
  <si>
    <t xml:space="preserve"> Se objeta mayor valor facturado en 1 urocultivo (antibiograma de disco)codigo 19966 facturan por $64100 segun contrato (SSBY2019ES2T00014943)la tarifa pactada entre las partes es (SOAT10%) por ende se reconoce por $57700 se objeta la diferencia total $6400 Se objeta mayor valor facturado en 1 examen directo fresco de cualquier muestra facturan por $52100 segun contrato (SSBY2019ES2T00014943)la tarifa pactada entre las partes es (SOAT10%) por ende se reconoce por $46900 se objeta la diferencia total $5200Se objeta mayor valor facturado en 1 rubeola anticuerpos ig m automatizado facturan por $84900 segun contrato (SSBY2019ES2T00014943)la tarifa pactada entre las partes es (SOAT10%) por ende se reconoce por $76400 se objeta la diferencia total $8500 </t>
  </si>
  <si>
    <t xml:space="preserve">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urocultivo (antibiograma de disco)codigo 19966 facturan por $64100 segun contrato (SSBY2019ES2T00014943)la tarifa pactada entre las partes es (SOAT10%) por ende se reconoce por $57700 se objeta la diferencia total $6400 Se persiste Se objeta mayor valor facturado en 1 examen directo fresco de cualquier muestra facturan por $52100 segun contrato (SSBY2019ES2T00014943)la tarifa pactada entre las partes es (SOAT10%) por ende se reconoce por $46900 se objeta la diferencia total $5200se persiste Se objeta mayor valor facturado en 1 rubeola anticuerpos ig m automatizado facturan por $84900 segun contrato (SSBY2019ES2T00014943)la tarifa pactada entre las partes es (SOAT10%) por ende se reconoce por $76400 se objeta la diferencia total $8500  </t>
  </si>
  <si>
    <t>FAC749625</t>
  </si>
  <si>
    <t>GL-259261132789</t>
  </si>
  <si>
    <t xml:space="preserve">Se objeta mayor valor facturado en 1 consulta de control o de seguimiento por medicina general facturan por $35100 segun contrato (SSBY2019ES2T00014943)la tarifa pactada entre las partes es (SOAT10%) por ende se reconoce por $31600 se objeta la diferencia total $3500 </t>
  </si>
  <si>
    <t xml:space="preserve">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consulta de control o de seguimiento por medicina general facturan por $35100 segun contrato (SSBY2019ES2T00014943)la tarifa pactada entre las partes es (SOAT10%) por ende se reconoce por $31600 se objeta la diferencia total $3500  </t>
  </si>
  <si>
    <t>FAC749626</t>
  </si>
  <si>
    <t>GL-259261132790</t>
  </si>
  <si>
    <t xml:space="preserve"> Se objeta mayor valor facturado en 1 ENTRENAMIENTO PRE PERI Y POST PARTO SOD facturan por $10800 segun contrato(SSBY2019ES2T00014943)la tarifa pactada entre las partes es (SOAT10%) por ende se reconoce por $9700 se objeta la diferencia total $1100 </t>
  </si>
  <si>
    <t xml:space="preserve">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ENTRENAMIENTO PRE PERI Y POST PARTO SOD facturan por $10800 segun contrato(SSBY2019ES2T00014943)la tarifa pactada entre las partes es (SOAT10%) por ende se reconoce por $9700 se objeta la diferencia total $1100  </t>
  </si>
  <si>
    <t>FAC749630</t>
  </si>
  <si>
    <t>GL-259261132791</t>
  </si>
  <si>
    <t xml:space="preserve">Se objeta mayor valor facturado en 1 examen directo fresco de cualquier muestra facturan por $52100 segun ontrato (SSBY2019ES2T00014943)la tarifa pactada entre las partes es (SOAT10%) por ende se reconoce por $46900 se objeta la diferencia total $5200 Se objeta mayor valor facturado en 1 tiempo de tromboplastina parcial TTP facturan por $34500 segun ontrato (SSBY2019ES2T00014943)la tarifa pactada entre las partes es (SOAT10%) por ende se reconoce por $31100 se objeta la diferencia total $3400 Se objeta mayor valor facturado en 1 toxoplasma gondii anticuerposig m automatizado facturan por $89200 segun ontrato (SSBY2019ES2T00014943)la tarifa pactada entre las partes es (SOAT10%) por ende se reconoce por $80300 se objeta la diferencia total $8900Se objeta mayor valor facturado en 1 treponema pallidum anticuerpos (prueba treponemica) manual o semiautomatizada facturan por $96900 segun ontrato (SSBY2019ES2T00014943)la tarifa pactada entre las partes es (SOAT10%) por ende se reconoce por $87200 se objeta la diferencia total $9700 Se objeta mayor valor facturado en 1 tiempo de protrombina TP facturan por $35400 segun ontrato (SSBY2019ES2T00014943)la tarifa pactada entre las partes es (SOAT10%) por ende se reconoce por $31900 se objeta la diferencia total $3500 Se objeta mayor valor facturado en (2) virus de inmunodeficiencia humana 1 y 2 anticuerpos facturan por $84000 c/u = 168000 segun contrato (SSBY2019ES2T00014943)la tarifa pactada entre las partes es (SOAT10%) por ende se reconoce por $75600 c/u =151200 se objeta la diferencia total $8400 c/u =16800 </t>
  </si>
  <si>
    <t xml:space="preserve">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examen directo fresco de cualquier muestra facturan por $52100 segun ontrato (SSBY2019ES2T00014943)la tarifa pactada entre las partes es (SOAT10%) por ende se reconoce por $46900 se objeta la diferencia total $5200 Se objeta mayor valor facturado en 1 tiempo de tromboplastina parcial TTP facturan por $34500 segun ontrato (SSBY2019ES2T00014943)la tarifa pactada entre las partes es (SOAT10%) por ende se reconoce por $31100 se objeta la diferencia total $3400 se persiste Se objeta mayor valor facturado en 1 toxoplasma gondii anticuerposig m automatizado facturan por $89200 segun ontrato (SSBY2019ES2T00014943)la tarifa pactada entre las partes es (SOAT10%) por ende se reconoce por $80300 se objeta la diferencia total $8900se persiste Se objeta mayor valor facturado en 1 treponema pallidum anticuerpos (prueba treponemica) manual o semiautomatizada facturan por $96900 segun ontrato (SSBY2019ES2T00014943)la tarifa pactada entre las partes es (SOAT10%) por ende se reconoce por $87200 se objeta la diferencia total $9700 se persiste Se objeta mayor valor facturado en 1 tiempo de protrombina TP facturan por $35400 segun ontrato (SSBY2019ES2T00014943)la tarifa pactada entre las partes es (SOAT10%) por ende se reconoce por $31900 se objeta la diferencia total $3500 se persiste Se objeta mayor valor facturado en (2) virus de inmunodeficiencia humana 1 y 2 anticuerpos facturan por $84000 c/u = 168000 segun contrato (SSBY2019ES2T00014943)la tarifa pactada entre las partes es (SOAT10%) por ende se reconoce por $75600 c/u =151200 se objeta la diferencia total $8400 c/u =16800  </t>
  </si>
  <si>
    <t>FAC749974</t>
  </si>
  <si>
    <t>GL-259261132792</t>
  </si>
  <si>
    <t>Se objeta mayor valor facturado en 1 educacion individual en salud por psicologia facturan por $10800 segun contrato (SSBY2019ES2T00014943)la tarifa pactada entre las partes es (SOAT10%) por ende se reconoce por $9700 se objeta la diferencia total $1100</t>
  </si>
  <si>
    <t xml:space="preserve">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educacion individual en salud por psicologia facturan por $10800 segun contrato (SSBY2019ES2T00014943)la tarifa pactada entre las partes es (SOAT10%) por ende se reconoce por $9700 se objeta la diferencia total $1100  </t>
  </si>
  <si>
    <t>FAC701688</t>
  </si>
  <si>
    <t>GL-259261132898</t>
  </si>
  <si>
    <t>Se objeta cobro del traslado terrestre basico de pacientes primario facturado por $540000 en soportes anexos no se evidencia la Resolución de tarifas ofertada por la IPS para el servicio de traslado requisito necesario para su respectivo pagoAdemas la IPS no anexa la hoja de traslado en ambulacia</t>
  </si>
  <si>
    <t xml:space="preserve">Se levanta glosa inical Ips anexa soporte de tarifas para trasporte Se objeta cobro del traslado terrestre basico de pacientes primario facturado por $540000 en soportes anexos no se evidencia la Resolución de tarifas ofertada por la IPS para el servicio de traslado requisito necesario para su respectivo pago  </t>
  </si>
  <si>
    <t>FAC692826</t>
  </si>
  <si>
    <t>GL-259261133161</t>
  </si>
  <si>
    <t xml:space="preserve">Se efectúa glosa correspondiente al cobro de (7) terapias respiratoria integral facturado por $19200 c/u = $134400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</si>
  <si>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 xml:space="preserve">Se levanta glosa inicial Ips anexa soportes  </t>
  </si>
  <si>
    <t>HBOG3005534</t>
  </si>
  <si>
    <t>GL-259261133167</t>
  </si>
  <si>
    <t xml:space="preserve">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t>
  </si>
  <si>
    <t>FAC752328</t>
  </si>
  <si>
    <t>GL-259261133170</t>
  </si>
  <si>
    <t xml:space="preserve">Se objeta mayor valor facturado en 1 ENTRENAMIENTO PRE PERI Y POST PARTO SOD  facturado por valor de $10800 según contrato (SSBY2019ES2T00014943)la tarifa pactada entre las partes es (SOAT10%)por endese reconoce por valor de $9700se objeta la diferencia por valor de $1100 </t>
  </si>
  <si>
    <t xml:space="preserve">SE ACEPTA GLOSA POR MAYOR VALOR COBRADO,Se persiste glosa inicial dado que independientemente de la IPS primaria del paciente la tarifa contratada con la IPS es (SOAT10%) por ser IPS red Se objeta mayor valor facturado en 1 ENTRENAMIENTO PRE PERI Y POST PARTO SOD  facturado por valor de $10800 según contrato (SSBY2019ES2T00014943)la tarifa pactada entre las partes es (SOAT10%)por endese reconoce por valor de $9700se objeta la diferencia por valor de $1100  </t>
  </si>
  <si>
    <t>GL-259261133180</t>
  </si>
  <si>
    <t xml:space="preserve"> Se realiza glosa  total de 1 consulta de urgencias por medicina general por valor de $51900dado que el paciente y el servicio se encuentra capitado en la misma IPS por ende no se reconoce por evento , Se realiza glosa  total de 1 electrocardiograma de ritmo o de superficie sod por valor de $43200dado que el paciente y el servicio se encuentra capitado en la misma IPS por ende no se reconoce por evento , Se realiza glosa  total de 1 jeringa desechable 10MLC/A21GX11/2 por valor de $369dado que el paciente y el servicio se encuentra capitado en la misma IPS por ende no se reconoce por evento ,Se realiza glosa  total de 1 tramadol solucion inyectable 50mg/ml por valor de $606dado que el paciente y el servicio se encuentra capitado en la misma IPS por ende no se reconoce por evento </t>
  </si>
  <si>
    <t>GL-259261133181</t>
  </si>
  <si>
    <t xml:space="preserve"> Se realiza glosa  total de 1 consulta de urgencias por medicina general por valor de $51900dado que el paciente y el servicio se encuentra capitado en la misma IPS por ende no se reconoce por evento </t>
  </si>
  <si>
    <t>GL-259261133183</t>
  </si>
  <si>
    <t xml:space="preserve"> Se realiza glosa  total de 1 hidroclorotiazida tableta 25mg por valor de $25dado que el paciente y el servicio se encuentra capitado en la misma IPS por ende no se reconoce por evento Se realiza glosa  total de 1 omeprazol tableta o capsula 20mg por valor de $64dado que el paciente y el servicio se encuentra capitado en la misma IPS por ende no se reconoce por evento Se realiza glosa  total de (2) enalapril tableta 5mg por valor de $53 c/u = $106dado que el paciente y el servicio se encuentra capitado en la misma IPS por ende no se reconoce por evento Se realiza glosa  total de (6) cefalozina polvo para reconstituir 1g por valor de $5474 c/u = $32844dado que el paciente y el servicio se encuentra capitado en la misma IPS por ende no se reconoce por evento , Se realiza glosa  total de 1 nitrogeno ureico por valor de $10500dado que el paciente y el servicio se encuentra capitado en la misma IPS por ende no se reconoce por eventoSe realiza glosa  total de 1 coloracion gram y lectura para cualquier muestra por valor de $11300dado que el paciente y el servicio se encuentra capitado en la misma IPS por ende no se reconoce por evento Se realiza glosa  total de 1 creatinina en suero u otros fluidos por valor de $12600dado que el paciente y el servicio se encuentra capitado en la misma IPS por ende no se reconoce por eventoSe realiza glosa  total de 1 glucosa en suero u otro fluidos diferente a orina por valor de $13200dado que el paciente y el servicio se encuentra capitado en la misma IPS por ende no se reconoce por evento  Se realiza glosa  total de 1 uroanalisis por valor de $14000dado que el paciente y el servicio se encuentra capitado en la misma IPS por ende no se reconoce por eventoSe realiza glosa  total de 1hemograma IV (hemoglobina hematocrito recuento de eritrocitos indi) por valor de $21900dado que el paciente y el servicio se encuentra capitado en la misma IPS por ende no se reconoce por evento Se realiza glosa  total de 1 urocultivo (antibiograma de disco) por valor de $57700dado que el paciente y el servicio se encuentra capitado en la misma IPS por ende no se reconoce por evento </t>
  </si>
  <si>
    <t>GL-259261133184</t>
  </si>
  <si>
    <t xml:space="preserve">Se realiza glosa  total de 1 bilirrubinas directa por valor de $9200dado que el paciente y el servicio se encuentra capitado en la misma IPS por ende no se reconoce por evento Se realiza glosa  total de 1 bilirrubinas total por valor de $11900dado que el paciente y el servicio se encuentra capitado en la misma IPS por ende no se reconoce por evento  Se realiza glosa  total de 1 uroanalisis por valor de $14000dado que el paciente y el servicio se encuentra capitado en la misma IPS por ende no se reconoce por evento ,Se realiza glosa  total de 1 electrocardiograma de ritmo o de superficie sod por valor de $43200dado que el paciente y el servicio se encuentra capitado en la misma IPS por ende no se reconoce por evento </t>
  </si>
  <si>
    <t>HPLA3569429</t>
  </si>
  <si>
    <t>GL-259261133224</t>
  </si>
  <si>
    <t xml:space="preserve">Se efectúa glosa correspondiente al cobro de 1 EXAMEN DIRECTO FRESCO DE CUALQUIER MUESTRA  facturado por $52200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TREPONEMA PALLIDUM ANTICUERPOS (FTAABS O TPHAPRUEBA TREPONEMICA) facturado por $96900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</si>
  <si>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GL-259261133243</t>
  </si>
  <si>
    <t xml:space="preserve">Se objeta mayor valor facturado en 1 coloracion de gram y lectura para cualquier muestra facturan por $19000 la tarifa pactada entre las partes es soat vigente por ende se reconoce por $12600 se objeta la diferencia total $6400 </t>
  </si>
  <si>
    <t xml:space="preserve">Ips acepta glosa inicial  </t>
  </si>
  <si>
    <t>HSRF3983089</t>
  </si>
  <si>
    <t>GL-259261133316</t>
  </si>
  <si>
    <t xml:space="preserve">Se efectúa glosa correspondiente al cobro de 1 radiografía comparativas de extremidades inferiores facturado por $29000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</si>
  <si>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Se levanta glosa se adjunta soporte de radiografia comparativa</t>
  </si>
  <si>
    <t>FAC753507</t>
  </si>
  <si>
    <t>GL-259261133334</t>
  </si>
  <si>
    <t xml:space="preserve">Se objeta mayor valor facturado en 1 hemograma II (hemoglobina recuento de eritrocitos  facturado por valor de $24300 según contrato (SSBY2019ES2T00014943)la tarifa pactada entre las partes es (SOAT10%)por endese reconoce por valor de $21900se objeta la diferencia por valor de $2400Se objeta mayor valor facturado en 1 toxoplasma gondi anticuerpos ig M automatizado facturado por valor de $89200 según contrato (SSBY2019ES2T00014943)la tarifa pactada entre las partes es (SOAT10%)por endese reconoce por valor de $80300se objeta la diferencia por valor de $8900 </t>
  </si>
  <si>
    <t xml:space="preserve">SE ACEPTA GLOSA POR MAYOR VALOR COBRADO,Se persiste glosa inicia por mayor valor facturado La clausula PRIMERO del contrato es  muy clara con lo que respecta a la prestacion el servicio  </t>
  </si>
  <si>
    <t>FAC755462</t>
  </si>
  <si>
    <t>GL-259261133335</t>
  </si>
  <si>
    <t xml:space="preserve">Se objeta mayor valor facturado en 1 consulta de control o seguimoento por medicina general facturado por valor de $35100 según contrato (SSBY2019ES2T00014943)la tarifa pactada entre las partes es (SOAT10%)por endese reconoce por valor de $31600se objeta la diferencia por valor de $3500	 </t>
  </si>
  <si>
    <t xml:space="preserve">SE ACEPTA GLOSA POR MAYOR VALOR COBRADO,Se persiste glosa inicia por mayor valor facturado La clausula PRIMEROdel contrato es muy clara con lo que respecta a la prestacion el servicio </t>
  </si>
  <si>
    <t>HZIP2593801</t>
  </si>
  <si>
    <t>GL-259261133342</t>
  </si>
  <si>
    <t xml:space="preserve">Se efectúa glosa correspondiente al cobro de 1 HEMOGRAMA IV (HEMOGLOBINA HEMATOCRITO RECUENTO DE ERITROCITOS ÍNDICES ERITROCITARIOS LEUCOGRAMA RECU facturado por $21800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COPROSCOPICO facturado por $34200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</si>
  <si>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FAC755441</t>
  </si>
  <si>
    <t>GL-259261133344</t>
  </si>
  <si>
    <t xml:space="preserve">Paciente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t>
  </si>
  <si>
    <t xml:space="preserve">Se levanta objecion  </t>
  </si>
  <si>
    <t>GL-259261133442</t>
  </si>
  <si>
    <t xml:space="preserve">Se realiza glosa  total de 1 consulta de urgencias por medicina general por valor de $51900dado que el paciente y el servicio se encuentra capitado en la misma IPS por ende no se reconoce por evento ,Se realiza glosa  total de 1 hioscina b bromuro  dipirona 20250mg/5ml solucion inyectable por valor de $3136dado que el paciente y el servicio se encuentra capitado en la misma IPS por ende no se reconoce por evento </t>
  </si>
  <si>
    <t>GL-259261133443</t>
  </si>
  <si>
    <t xml:space="preserve">Se realiza glosa  total de 1 consulta de urgencias por medicina general por valor de $51900dado que el paciente y el servicio se encuentra capitado en la misma IPS por ende no se reconoce por evento ,Se realiza glosa  total de los servicios de laboratorio por valor de $136300dado que el paciente y el servicio se encuentra capitado en la misma IPS por ende no se reconoce por evento  </t>
  </si>
  <si>
    <t>GL-259261133444</t>
  </si>
  <si>
    <t>GL-259261133445</t>
  </si>
  <si>
    <t xml:space="preserve">Se realiza glosa  total de 1 consulta de urgencias por medicina general por valor de $51900dado que el paciente y el servicio se encuentra capitado en la misma IPS por ende no se reconoce por evento ,Se realiza glosa  total de los medicamentos por valor de $12604dado que el paciente y el servicio se encuentra capitado en la misma IPS por ende no se reconoce por evento </t>
  </si>
  <si>
    <t xml:space="preserve">Ips acepta glosa inicial </t>
  </si>
  <si>
    <t>GL-259261133446</t>
  </si>
  <si>
    <t xml:space="preserve"> Se realiza glosa  total de 1 consulta de urgencias por medicina general por valor de $51900dado que el paciente y el servicio se encuentra capitado en la misma IPS por ende no se reconoce por evento ,Se realiza glosa  total de los medicamentos por valor de $6394dado que el paciente y el servicio se encuentra capitado en la misma IPS por ende no se reconoce por evento</t>
  </si>
  <si>
    <t>GL-259261133447</t>
  </si>
  <si>
    <t>Se realiza glosa  total de 1 consulta de urgencias por medicina general por valor de $51900dado que el paciente y el servicio se encuentra capitado en la misma IPS por ende no se reconoce por evento ,Se realiza glosa  total de los laboratorios por valor de $47200dado que el paciente y el servicio se encuentra capitado en la misma IPS por ende no se reconoce por evento</t>
  </si>
  <si>
    <t>GL-259261133448</t>
  </si>
  <si>
    <t>Se realiza glosa  total de 1 consulta de urgencias por medicina general por valor de $51900dado que el paciente y el servicio se encuentra capitado en la misma IPS por ende no se reconoce por evento</t>
  </si>
  <si>
    <t>GL-259261133449</t>
  </si>
  <si>
    <t>GL-259261133450</t>
  </si>
  <si>
    <t>Se realiza glosa  total de 1 consulta de urgencias por medicina general por valor de $51900dado que el paciente y el servicio se encuentra capitado en la misma IPS por ende no se reconoce por evento ,Se realiza glosa  total de los laboratorios por valor de $48500dado que el paciente y el servicio se encuentra capitado en la misma IPS por ende no se reconoce por evento</t>
  </si>
  <si>
    <t>GL-259261133451</t>
  </si>
  <si>
    <t>GL-259261133452</t>
  </si>
  <si>
    <t>GL-259261133453</t>
  </si>
  <si>
    <t>Se realiza glosa  total de 1 consulta de urgencias por medicina general por valor de $51900dado que el paciente y el servicio se encuentra capitado en la misma IPS por ende no se reconoce por evento ,Se realiza glosa  total de los laboratorios por valor de $57000dado que el paciente y el servicio se encuentra capitado en la misma IPS por ende no se reconoce por evento</t>
  </si>
  <si>
    <t>GL-259261133454</t>
  </si>
  <si>
    <t>GL-259261133455</t>
  </si>
  <si>
    <t>GL-259261133456</t>
  </si>
  <si>
    <t>Se realiza glosa  total de 1 consulta de urgencias por medicina general por valor de $51900dado que el paciente y el servicio se encuentra capitado en la misma IPS por ende no se reconoce por evento ,Se realiza glosa  total de los medicamentos por valor de $2181dado que el paciente y el servicio se encuentra capitado en la misma IPS por ende no se reconoce por evento</t>
  </si>
  <si>
    <t>GL-259261133460</t>
  </si>
  <si>
    <t xml:space="preserve">Se realiza glosa  total de 1 consulta de urgencias por medicina general por valor de $51900dado que el paciente y el servicio se encuentra capitado en la misma IPS por ende no se reconoce por evento  ,Se realiza glosa  total de los laboratorios por valor de $47200dado que el paciente y el servicio se encuentra capitado en la misma IPS por ende no se reconoce por evento,Se realiza glosa  total de los medicamentos por valor de $17910dado que el paciente y el servicio se encuentra capitado en la misma IPS por ende no se reconoce por evento </t>
  </si>
  <si>
    <t>se persiste glosa inicial  Se realiza glosa  total de 1 consulta de urgencias por medicina general por valor de $51900dado que el paciente y el servicio se encuentra capitado en la misma IPS por ende no se reconoce por evento  Se realiza glosa  total de los medicamentos por valor de $17910dado que el paciente y el servicio se encuentra capitado en la misma IPS por ende no se reconoce por eventoSe realiza glosa  total de los laboratorios por valor de $47200dado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medicamentos por valor de $17910dado que el paciente y el servicio se encuentra capitado en la misma IPS por ende no se reconoce por evento Se realiza glosa  total de los laboratorios por valor de $47200dado que el paciente y el servicio se encuentra capitado en la misma IPS por ende no se reconoce por evento   ,se verifia en la base de la capita enviada por la eps y no se encuentra el paciente</t>
  </si>
  <si>
    <t>GL-259261133461</t>
  </si>
  <si>
    <t xml:space="preserve">Se realiza glosa  total de 1  RADIOGRAFÍA DE TÓRAX (PA O AP Y LATERAL DECÚBITO LATERAL OBLICUAS O LATERAL) por valor de $63200dado que el paciente y el servicio se encuentra capitado en la misma IPS por ende no se reconoce por evento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t>
  </si>
  <si>
    <t>se persiste glosa inicial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t>
  </si>
  <si>
    <t>GL-259261133462</t>
  </si>
  <si>
    <t>Se realiza glosa  total de los laboratorios por valor de $79300dado que el paciente y el servicio se encuentra capitado en la misma IPS por ende no se reconoce por evnto</t>
  </si>
  <si>
    <t>se persiste glosa inicial Se realiza glosa  total de los laboratorios por valor de $79300dado que el paciente y el servicio se encuentra capitado en la misma IPS por ende no se reconoce por evnto  ,se verifia en la base de la capita enviada por la eps y no se encuentra el paciente</t>
  </si>
  <si>
    <t>GL-259261133463</t>
  </si>
  <si>
    <t>Se realiza glosa  total de 1 consulta de urgencias por medicina general por valor de $51900dado que el paciente y el servicio se encuentra capitado en la misma IPS por ende no se reconoce por evento  ,Se realiza glosa  total de los laboratorios por valor de $239800dado que el paciente y el servicio se encuentra capitado en la misma IPS por ende no se reconoce por evento</t>
  </si>
  <si>
    <t>GL-259261133464</t>
  </si>
  <si>
    <t>Se realiza glosa  total de 1 consulta de urgencias por medicina general por valor de $51900dado que el paciente y el servicio se encuentra capitado en la misma IPS por ende no se reconoce por evento  ,Se realiza glosa  total de los laboratorios por valor de $60400dado que el paciente y el servicio se encuentra capitado en la misma IPS por ende no se reconoce por evento,Se realiza glosa  total de los medicamentos por valor de $7083dado que el paciente y el servicio se encuentra capitado en la misma IPS por ende no se reconoce por evento</t>
  </si>
  <si>
    <t>se persiste glosa inicial Se realiza glosa  total de 1 consulta de urgencias por medicina general por valor de $51900dado que el paciente y el servicio se encuentra capitado en la misma IPS por ende no se reconoce por evento  Se realiza glosa  total de los laboratorios por valor de $60400dado que el paciente y el servicio se encuentra capitado en la misma IPS por ende no se reconoce por eventoSe realiza glosa  total de los medicamentos por valor de $7083dado que el paciente y el servicio se encuentra capitado en la misma IPS por ende no se reconoce por evento   ,se verifia en la base de la capita enviada por la eps y no se encuentra el paciente</t>
  </si>
  <si>
    <t>GL-259261133465</t>
  </si>
  <si>
    <t>Se realiza glosa  total de 1 consulta de urgencias por medicina general por valor de $51900dado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los laboratorios por valor de $49100dado que el paciente y el servicio se encuentra capitado en la misma IPS por ende no se reconoce por evento</t>
  </si>
  <si>
    <t>se persiste glosa inicial Se realiza glosa  total de 1 consulta de urgencias por medicina general por valor de $51900dado que el paciente y el servicio se encuentra capitado en la misma IPS por ende no se reconoce por evento  Se realiza glosa  total de los laboratorios por valor de $49100dado que el paciente y el servicio se encuentra capitado en la misma IPS por ende no se reconoce por eventoSe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laboratorios por valor de $49100dado que el paciente y el servicio se encuentra capitado en la misma IPS por ende no se reconoce por eventoSe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t>
  </si>
  <si>
    <t>GL-259261133466</t>
  </si>
  <si>
    <t>Se realiza glosa  total de los laboratorios por valor de $29200dado que el paciente y el servicio se encuentra capitado en la misma IPS por ende no se reconoce por evento</t>
  </si>
  <si>
    <t>se persiste glosa inicial Se realiza glosa  total de los laboratorios por valor de $29200dado que el paciente y el servicio se encuentra capitado en la misma IPS por ende no se reconoce por evento  ,se verifia en la base de la capita enviada por la eps y no se encuentra el paciente</t>
  </si>
  <si>
    <t>GL-259261133467</t>
  </si>
  <si>
    <t>Se realiza glosa  total de 1 consulta de urgencias por medicina general por valor de $51900dado que el paciente y el servicio se encuentra capitado en la misma IPS por ende no se reconoce por evento  ,Se realiza glosa  total de 6 cloruro de sodio 09%/500ml solucion inyectable por valor de $3301c/u = $19806dado que el paciente y el servicio se encuentra capitado en la misma IPS por ende no se reconoce por evento  ,Se realiza glosa  total de los laboratorios por valor de $40500dado que el paciente y el servicio se encuentra capitado en la misma IPS por ende no se reconoce por evento</t>
  </si>
  <si>
    <t>GL-259261133468</t>
  </si>
  <si>
    <t>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los medicamentos por valor de $38241dado que el paciente y el servicio se encuentra capitado en la misma IPS por ende no se reconoce por evento</t>
  </si>
  <si>
    <t>se persiste glosa inicial Se realiza glosa  total de los medicamentos por valor de $38241dado que el paciente y el servicio se encuentra capitado en la misma IPS por ende no se reconoce por evento 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los medicamentos por valor de $38241dado que el paciente y el servicio se encuentra capitado en la misma IPS por ende no se reconoce por eventoSe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t>
  </si>
  <si>
    <t>P169388</t>
  </si>
  <si>
    <t>GL-259261133470</t>
  </si>
  <si>
    <t xml:space="preserve">Se realiza glosa  total de 1 (COVID19) TOMA Y TRANSPORTE DE MUESTRA por valor de $95000dado que dicho servicio y tarifa no se encuentra ofertado por endese considera servicio no pactado  </t>
  </si>
  <si>
    <t xml:space="preserve">SE LEVANTA GLOSA SERVICIOS PRESTADOS DE ACUERDO A MANUAL TARIFARIO SOAT VIGENTE SE ADJUNTA SOPORTE DE REALIZACION DE CONSULTA DE MEDICINA GENERAL Y SOPORTE DE RESULTADO DE PRUEBA COVID,Se persiste glosa inicial Se realiza glosa  total de 1 (COVID19) TOMA Y TRANSPORTE DE MUESTRA por valor de $95000dado que dicho servicio y tarifa no se encuentra ofertado por endese considera servicio no pactado   </t>
  </si>
  <si>
    <t>P169389</t>
  </si>
  <si>
    <t>GL-259261133471</t>
  </si>
  <si>
    <t xml:space="preserve"> Se realiza glosa  total de 1 (COVID19) TOMA Y TRANSPORTE  MUESTRA por valor de $95000dado que dicho servicio y tarifa no se encuentra ofertado por endese considera servicio no pactado   ,Se efectúa glosa correspondiente al cobro de 1 consulta de urgencias por medicina general facturado por $57600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</si>
  <si>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SE LEVANTA GLOSA SERVICIOS PRESTADOS DE ACUERDO A MANUAL TARIFARIO SOAT VIGENTE SE ADJUNTA SOPORTE DE REALIZACION DE CONSULTA DE MEDICINA GENERAL Y SOPORTE DE RESULTADO DE PRUEBA COVID</t>
  </si>
  <si>
    <t>GL-259261133474</t>
  </si>
  <si>
    <t>Se realiza glosa  total de los medicamentos por valor de $76616dado que el paciente y el servicio se encuentra capitado en la misma IPS por ende no se reconoce por evento</t>
  </si>
  <si>
    <t>se persiste glosa inicial Se realiza glosa  total de los medicamentos por valor de $76616dado que el paciente y el servicio se encuentra capitado en la misma IPS por ende no se reconoce por evento  ,se verifia en la base de la capita enviada por la eps y no se encuentra el paciente</t>
  </si>
  <si>
    <t>GL-259261133478</t>
  </si>
  <si>
    <t xml:space="preserve">Se objeta cobro de 1 traslado asistencial medicalizado terrestre secundario facturado por $159000 en soportes anexos no se evidencia la Resolución de tarifas ofertada por la IPS para el servicio de traslado requisito necesario para su respectivo pago </t>
  </si>
  <si>
    <t>GL-259261133479</t>
  </si>
  <si>
    <t>GL-259261133502</t>
  </si>
  <si>
    <t xml:space="preserve">Se objeta mayor valor cobrado en 1 consulta de urgencias por medicina general facturado por valor de $57600según contrato (SSBGT2020ES1A00017591)la tarifa pactada entre las partes es (SOAT 7%)por endese reconoce por valor de $53600se objeta la diferencia por valor de $4000 </t>
  </si>
  <si>
    <t>997 IPS ACEPTA GLOSA POR MVC EN CONSULTA SEGÚN CONTRATO ESTABLECIDO SOAT7%</t>
  </si>
  <si>
    <t>GL-259261133506</t>
  </si>
  <si>
    <t>Se objeta mayor valor facturado en 1 Ipratropio bromuro 25/mg / 10ml solucion la IPS factura por valor de $80730 se reconoce según la circular 10 de 2020 precio máximo de medicamentos para venta al público la cual regula algunos medicamentos al régimen de control directo se reconoce por valor de $22898 por tal motivo se objeta diferencia de $57832</t>
  </si>
  <si>
    <t>IPS acepta glosa  $48630 por mayor valor cobrado teniendo en cuenta resolucion interna de medicamentos donde se evidencia el precio a $32100 S e levanta diferencia soportada</t>
  </si>
  <si>
    <t>HSRF14312230</t>
  </si>
  <si>
    <t>GL-259261133508</t>
  </si>
  <si>
    <t xml:space="preserve">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t>
  </si>
  <si>
    <t xml:space="preserve">Ips  acepta  glosa  </t>
  </si>
  <si>
    <t>GL-259261133510</t>
  </si>
  <si>
    <t>Se objeta mayor cobrado en 1 consulta de primera vez por odontologia general por valor de $26000 según acuerdo de voluntades establecido entre las partes la tarifa a facturar es soat plenopor ende se reconoce por valor de $24000 se objeta la diferencia por valor de $2000</t>
  </si>
  <si>
    <t>HMA1592696</t>
  </si>
  <si>
    <t>GL-259261133555</t>
  </si>
  <si>
    <t xml:space="preserve">Se objeta mayor valor cobrado en 1 NITRÓGENO UREICO facturado por valor de $11700según contrato (SSBGT2020ES1A00017591)la tarifa pactada entre las partes es (SOAT7%)por endese reconoce por valor de $10900se objeta la diferencia por valor de $800 Se objeta mayor valor cobrado en 1 CREATININA EN SUERO U OTROS FLUIDOS facturado por valor de $14000según contrato (SSBGT2020ES1A00017591)la tarifa pactada entre las partes es (SOAT7%)por endese reconoce por valor de $13000se objeta la diferencia por valor de $1000 Se objeta mayor valor cobrado en 1 GLUCOSA EN SUERO U OTRO FLUIDO DIFERENTE A ORINA facturado por valor de $14600según contrato (SSBGT2020ES1A00017591)la tarifa pactada entre las partes es (SOAT7%)por endese reconoce por valor de $13600se objeta la diferencia por valor de $1000 Se objeta mayor valor cobrado en 1  DESHIDROGENASA LÁCTICA facturado por valor de $17300según contrato (SSBGT2020ES1A00017591)la tarifa pactada entre las partes es (SOAT7%)por endese reconoce por valor de $16100se objeta la diferencia por valor de $1200 Se objeta mayor valor cobrado en 1 HEMOGRAMA II (HEMOGLOBINA HEMATOCRITO RECUENTO DE ERITROCITOS ÍNDICES ERITROCITARIOS LEUCOGRAMA RECU facturado por valor de $24300según contrato (SSBGT2020ES1A00017591)la tarifa pactada entre las partes es (SOAT7%)por endese reconoce por valor de $22600se objeta la diferencia por valor de $1700Se objeta mayor valor cobrado en 1 PROTEÍNA C REACTIVA ALTA PRECISIÓN AUTOMATIZADO facturado por valor de $49400según contrato (SSBGT2020ES1A00017591)la tarifa pactada entre las partes es (SOAT7%)por endese reconoce por valor de $45900se objeta la diferencia por valor de $3500 Se objeta mayor valor cobrado en 1 GASES ARTERIALES (EN REPOSO O EN EJERCICIO) facturado por valor de $54400según contrato (SSBGT2020ES1A00017591)la tarifa pactada entre las partes es (SOAT7%)por endese reconoce por valor de $50600se objeta la diferencia por valor de $3800 Se objeta mayor valor cobrado en 1 TROPONINA I CUANTITATIVA facturado por valor de $84900según contrato (SSBGT2020ES1A00017591)la tarifa pactada entre las partes es (SOAT7%)por endese reconoce por valor de $69700se objeta la diferencia por valor de $15200 Se objeta mayor valor cobrado en 1 ELECTROCARDIOGRAMA DE RITMO O DE SUPERFICIE SOD facturado por valor de $48000según contrato(SSBGT2020ES1A00017591)la tarifa pactada entre las partes es (SOAT7%)por endese reconoce por valor de $44600se objeta la diferencia por valor de $3400 Se objeta mayor valor cobrado en 1 CONSULTA DE URGENCIAS POR MEDICINA GENERAL facturado por valor de $57600según contrato(SSBGT2020ES1A00017591)la tarifa pactada entre las partes es (SOAT7%)por endese reconoce por valor de $53600se objeta la diferencia por valor de $4000Se objeta mayor valor cobrado en 1 DERECHOS DE SALA DE OBSERVACIÓN EN URGENCUAS COMPLEJIDAD BAJA facturado por valor de $66100según contrato(SSBGT2020ES1A00017591)la tarifa pactada entre las partes es (SOAT7%)por endese reconoce por valor de $61500se objeta la diferencia por valor de $4600Se objeta mayor valor cobrado en 1 RADIOGRAFÍA DE TÓRAX (PA O AP Y LATERAL DECÚBITO LATERAL OBLICUAS O LATERAL) facturado por valor de $70200según contrato(SSBGT2020ES1A00017591)la tarifa pactada entre las partes es (SOAT7%)por endese reconoce por valor de $65300se objeta la diferencia por valor de $4900 </t>
  </si>
  <si>
    <t>HMGY11515</t>
  </si>
  <si>
    <t>GL-259261133592</t>
  </si>
  <si>
    <t xml:space="preserve">Se efectua glosa correspondiente al cobro de 1 ULTRASONOGRAFIA OBSTETRICA TRANSABDOMINAL  facturado por valor de $69300 dado que no anexan el soporte de lectura por ende se objeta el 25% de la ecografia de acuerdo a lo estipulado en el Decreto 2423/96 art 23 parágrafo 1 $ 17325 </t>
  </si>
  <si>
    <t xml:space="preserve">ips se acepta por sobrefacturacion,Se persiste glosa inicial dado que no se evidencian los soportes requeridos Se efectua glosa correspondiente al cobro de 1 ULTRASONOGRAFIA OBSTETRICA TRANSABDOMINAL  facturado por valor de $69300 dado que no anexan el soporte de lectura por ende se objeta el 25% de la ecografia de acuerdo a lo estipulado en el Decreto 2423/96 art 23 parágrafo 1 $ 17325  ,Se persiste glosa inicial no se evidencian los soportes </t>
  </si>
  <si>
    <t>HMGY32854</t>
  </si>
  <si>
    <t>GL-259261133596</t>
  </si>
  <si>
    <t xml:space="preserve">Paciente del regimen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t>
  </si>
  <si>
    <t>HMA1607176</t>
  </si>
  <si>
    <t>GL-259261133607</t>
  </si>
  <si>
    <t xml:space="preserve">Se objeta mayor valor cobrado en 1 consulta de urgencias por medicina general facturado por valor de $57600según contrato (SSBGT2020ES1A00017591)la tarifa pactada entre las partes es (SOAT7%)por endese reconoce por valor de $53600se objeta la diferencia por valor de $4000  </t>
  </si>
  <si>
    <t>HMA1612837</t>
  </si>
  <si>
    <t>GL-259261133608</t>
  </si>
  <si>
    <t xml:space="preserve">Se objeta mayor valor cobrado en 1 consulta de urgencias por medicina general facturado por valor de $57600según contrato (SSBGT2020ES1A00017591)la tarifa pactada entre las partes es (SOAT7%)por endese reconoce por valor de $53600se objeta la diferencia por valor de $4000 </t>
  </si>
  <si>
    <t>FACTURA SIN SALDO EN CARTERA DE LA IPS SE CONCILIA VALOR NO ACUERDO SEGÚN ACTA REALIZADAEL 09022022 SEGÚN CONCEPTOSE LEVANTA GLOSA GLOSA DE ACUERDO AL CONTRATO Y ANEXO TENCNICO DE TARIFAS SE ENCUENTRA SOAT  7 %VALOR ACEPTADO POR LA EPS $ 4000                    VALOR ACEPTADO POR LA IPS $ 0VALOR NO ACUERDO $ 0NOTA Los valores registrados como valor aceptado IPS valor aceptado EPS y valor no acuerdo corresponden a la sumatoria de las actas de conciliación realizadas para esta factura</t>
  </si>
  <si>
    <t>HMA1612887</t>
  </si>
  <si>
    <t>GL-259261133609</t>
  </si>
  <si>
    <t>FACTURA SIN SALDO EN CARTERA DE LA IPS SE CONCILIA VALOR NO ACUERDO SEGÚN ACTA REALIZADAEL 09022022 SEGÚN CONCEPTOSE LEVANTA GLOSA GLOSA DE ACUERDO AL CONTRATO Y ANEXO TENCNICO DE TARIFAS SE ENCUENTRA SOAT  7 %VALOR ACEPTADO POR LA EPS $ 4000                   VALOR ACEPTADO POR LA IPS $ 0VALOR NO ACUERDO $ 0NOTA Los valores registrados como valor aceptado IPS valor aceptado EPS y valor no acuerdo corresponden a la sumatoria de las actas de conciliación realizadas para esta factura</t>
  </si>
  <si>
    <t>HMA1607264</t>
  </si>
  <si>
    <t>GL-259261133610</t>
  </si>
  <si>
    <t xml:space="preserve"> Se objeta mayor valor cobrado en 1 HEMOGRAMA II (HEMOGLOBINA HEMATOCRITO RECUENTO DE ERITROCITOS ÍNDICES ERITROCITARIOS LEUCOGRAMA RECU facturado por valor de $24300según contrato (SSBGT2020ES1A00017591)la tarifa pactada entre las partes es (SOAT7%)por endese reconoce por valor de $22600se objeta la diferencia por valor de $1700 Se objeta mayor valor cobrado en 1 GONADOTROPINA CORIÓNICA SUBUNIDAD BETA CUALITATIVA PRUEBA DE EMBARAZO EN ORINA O SUERO  facturado por valor de $47400 según contrato (SSBGT2020ES1A00017591)la tarifa pactada entre las partes es (SOAT7%)por endese reconoce por valor de $44100se objeta la diferencia por valor de $3300 ,Se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t>
  </si>
  <si>
    <t>FACTURA SIN SALDO EN CARTERA DE LA IPS SE CONCILIA VALOR NO ACUERDO SEGÚN ACTA REALIZADAEL 09022022 SEGÚN CONCEPTOSE LEVANTA GLOSA GLOSA DE ACUERDO AL CONTRATO Y ANEXO TENCNICO DE TARIFAS SE ENCUENTRA SOAT  7 %VALOR ACEPTADO POR LA EPS $ 13600                  VALOR ACEPTADO POR LA IPS $ 0VALOR NO ACUERDO $ 0NOTA Los valores registrados como valor aceptado IPS valor aceptado EPS y valor no acuerdo corresponden a la sumatoria de las actas de conciliación realizadas para esta factura</t>
  </si>
  <si>
    <t>SO413195</t>
  </si>
  <si>
    <t>GL-259261133613</t>
  </si>
  <si>
    <t xml:space="preserve">Se objeta mayor valor facturado en 1 acido urico en suero u otros fluidos facturado por valor de $67300 dado que no hay contrato establecido entre las partes se reconoce a (SOAT PLENO 2020)  por valor de $16400se objeta la diferencia por valor de $50900 </t>
  </si>
  <si>
    <t>IPS acepta glosa por sobrefacturacion ($50900)</t>
  </si>
  <si>
    <t>SO414441</t>
  </si>
  <si>
    <t>GL-259261133615</t>
  </si>
  <si>
    <t xml:space="preserve">Se objeta mayor valor facturado en 1 examen directo fresco de cualquier muestra facturado por valor de $52100 dado que no hay contrato ni tarifa establecida entre las partes se reconoce a (SOAT PLENO 2020) por valor de $14000por ende se objeta la diferencia por valor de $38100 </t>
  </si>
  <si>
    <t>IPS acepta glosa se cobra según tarifas soat pleno de 2020  (38100)</t>
  </si>
  <si>
    <t>HMA1607824</t>
  </si>
  <si>
    <t>GL-259261133616</t>
  </si>
  <si>
    <t xml:space="preserve">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,Se objeta mayor valor cobrado en 1 uroanalisis facturado por valor de $15500según contrato (SSBGT2020ES1A00017591)la tarifa pactada entre las partes es (SOAT7%)por endese reconoce por valor de $14400se objeta la diferencia por valor de $1100 Se objeta mayor valor cobrado en 1 hemograma II (hemoglobina hematocrito recuento de eritrocitos facturado por valor de $24300según contrato (SSBGT2020ES1A00017591)la tarifa pactada entre las partes es (SOAT7%)por endese reconoce por valor de $22600se objeta la diferencia por valor de $1700 Se objeta mayor valor cobrado en 1 examen directo fresco de cualquier muestra facturado por valor de $52100según contrato (SSBGT2020ES1A00017591)la tarifa pactada entre las partes es (SOAT7%)por endese reconoce por valor de $48500se objeta la diferencia por valor de $3600 </t>
  </si>
  <si>
    <t>FACTURA SIN SALDO EN CARTERA DE LA IPS SE CONCILIA VALOR NO ACUERDO SEGÚN ACTA REALIZADAEL 09022022 SEGÚN CONCEPTOSE LEVANTA GLOSA GLOSA DE ACUERDO AL CONTRATO Y ANEXO TENCNICO DE TARIFAS SE ENCUENTRA SOAT  7 %VALOR ACEPTADO POR LA EPS $ 15000                   VALOR ACEPTADO POR LA IPS $ 0VALOR NO ACUERDO $ 0NOTA Los valores registrados como valor aceptado IPS valor aceptado EPS y valor no acuerdo corresponden a la sumatoria de las actas de conciliación realizadas para esta factura</t>
  </si>
  <si>
    <t>HMA1609969</t>
  </si>
  <si>
    <t>GL-259261133617</t>
  </si>
  <si>
    <t xml:space="preserve"> Se objeta mayor valor cobrado en 1 radiografia de puño o muñeca facturado por valor de $49400según contrato (SSBGT2020ES1A00017591)la tarifa pactada entre las partes es (SOAT7%)por endese reconoce por valor de $45900se objeta la diferencia por valor de $3500  ,Se objeta mayor valor cobrado en 1 consulta de urgencias por medicina general facturado por valor de $57600según contrato (SSBGT2020ES1A00017591)la tarifa pactada entre las partes es (SOAT7%)por endese reconoce por valor de $53600se objeta la diferencia por valor de $4000  </t>
  </si>
  <si>
    <t>HMA1611173</t>
  </si>
  <si>
    <t>GL-259261133618</t>
  </si>
  <si>
    <t>Se objeta mayor valor cobrado en 1 consulta de urgencias por medicina general facturado por valor de $57600según contrato (SSBGT2020ES1A00017591)la tarifa pactada entre las partes es (SOAT7%)por endese reconoce por valor de $53600se objeta la diferencia por valor de $4000</t>
  </si>
  <si>
    <t>HMA1613564</t>
  </si>
  <si>
    <t>GL-259261133619</t>
  </si>
  <si>
    <t>HMA1609347</t>
  </si>
  <si>
    <t>GL-259261133620</t>
  </si>
  <si>
    <t xml:space="preserve"> Se objeta mayor valor cobrado en 1 aplicacion o cambio de yeso para inmovilizacion en miembro inferior facturado por valor de $55000según contrato (SSBGT2020ES1A00017591)la tarifa pactada entre las partes es (SOAT7%)por endese reconoce por valor de $51200se objeta la diferencia por valor de $3800Se objeta mayor valor cobrado en 1 derecho de sala de yeso facturado por valor de $67900 según contrato (SSBGT2020ES1A00017591)la tarifa pactada entre las partes es (SOAT7%)por endese reconoce por valor de $63100se objeta la diferencia por valor de $4800 , Se objeta mayor valor cobrado en 1 radiografia de puño o muñeca facturado por valor de $49400según contrato (SSBGT2020ES1A00017591)la tarifa pactada entre las partes es (SOAT7%)por endese reconoce por valor de $45900se objeta la diferencia por valor de $3500 Se objeta mayor valor cobrado en 1 radiografia de mano facturado por valor de $49400según contrato (SSBGT2020ES1A00017591)la tarifa pactada entre las partes es (SOAT7%)por endese reconoce por valor de $45900se objeta la diferencia por valor de $3500 ,Se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 de sala de observacion en urgencias complejidad baja facturado por valor de $66100según contrato (SSBGT2020ES1A00017591)la tarifa pactada entre las partes es (SOAT7%)por endese reconoce por valor de $61500se objeta la diferencia por valor de $4600  </t>
  </si>
  <si>
    <t>HMA1611622</t>
  </si>
  <si>
    <t>GL-259261133621</t>
  </si>
  <si>
    <t xml:space="preserve"> Se objeta mayor valor cobrado en 1 radiografia de tobillo ap lateral y rotacion interna facturado por valor de $49400según contrato (SSBGT2020ES1A00017591)la tarifa pactada entre las partes es (SOAT7%)por endese reconoce por valor de $42500se objeta la diferencia por valor de $6900 Se objeta mayor valor cobrado en 1 radiografia de pierna ap y lateral facturado por valor de $64100según contrato (SSBGT2020ES1A00017591)la tarifa pactada entre las partes es (SOAT7%)por endese reconoce por valor de $55000se objeta la diferencia por valor de $9100  ,Se objeta mayor valor cobrado en 1 aplicacion o cambio de yeso para inmovilizacion en miembro inferior facturado por valor de $55000según contrato (SSBGT2020ES1A00017591)la tarifa pactada entre las partes es (SOAT7%)por endese reconoce por valor de $47200se objeta la diferencia por valor de $7800 Se objeta mayor valor cobrado en 1 material de sutura curacion y elementos basicos en sala basica facturado por valor de $63800según contrato (SSBGT2020ES1A00017591)la tarifa pactada entre las partes es (SOAT7%)por endese reconoce por valor de $58100se objeta la diferencia por valor de $5700 Se objeta mayor valor cobrado en 1 derechos de sala de yesos facturado por valor de $67900según contrato (SSBGT2020ES1A00017591)la tarifa pactada entre las partes es (SOAT7%)por endese reconoce por valor de $58300se objeta la diferencia por valor de $9600  ,Se objeta mayor valor cobrado en 1 consulta de urgencias por medicina general facturado por valor de $57600según contrato (SSBGT2020ES1A00017591)la tarifa pactada entre las partes es (SOAT7%)por endese reconoce por valor de $53600se objeta la diferencia por valor de $4000  </t>
  </si>
  <si>
    <t>HMA1613733</t>
  </si>
  <si>
    <t>GL-259261133622</t>
  </si>
  <si>
    <t xml:space="preserve"> Se objeta mayor valor cobrado en 1 radiografia de torax  facturado por valor de $70200según contrato (SSBGT2020ES1A00017591)la tarifa pactada entre las partes es (SOAT7%)por endese reconoce por valor de $67600se objeta la diferencia por valor de $2600Se objeta mayor valor cobrado en 1 radiografia de abdomen simple  facturado por valor de $81900 c/u = $163800según contrato (SSBGT2020ES1A00017591)la tarifa pactada entre las partes es (SOAT7%)por endese reconoce por valor de $78900 c/u = $157800se objeta la diferencia por valor de $3000 c/u =$6000 ,Se objeta mayor valor cobrado en 1 consulta de urgencias por medicina general facturado por valor de $57600según contrato (SSBGT2020ES1A00017591)la tarifa pactada entre las partes es (SOAT7%)por endese reconoce por valor de $53600se objeta la diferencia por valor de $4000,Se objeta mayor valor cobrado en 1 derecho de sala de observacion en urgencias complejidad baja facturado por valor de $66100según contrato (SSBGT2020ES1A00017591)la tarifa pactada entre las partes es (SOAT7%)por endese reconoce por valor de $61500se objeta la diferencia por valor de $4600 </t>
  </si>
  <si>
    <t>HMA1608289</t>
  </si>
  <si>
    <t>GL-259261133624</t>
  </si>
  <si>
    <t xml:space="preserve">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,Se objeta mayor valor cobrado en 1 hemograma II hemoglobina hematocrito recuento de eritrocitos indice facturado por valor de $24300según contrato (SSBGT2020ES1A00017591)la tarifa pactada entre las partes es (SOAT7%)por endese reconoce por valor de $22600se objeta la diferencia por valor de $1700 Se objeta mayor valor cobrado en 1 troponina I cuantitativa facturado por valor de $84900según contrato (SSBGT2020ES1A00017591)la tarifa pactada entre las partes es (SOAT7%)por endese reconoce por valor de $69700se objeta la diferencia por valor de $15200  Se objeta mayor valor cobrado en 1 glucosa en suero u otros fluidos diferentes a orina facturado por valor de $14600según contrato (SSBGT2020ES1A00017591)la tarifa pactada entre las partes es (SOAT7%)por endese reconoce por valor de $13600se objeta la diferencia por valor de $1000 ,Se objeta mayor valor cobrado en 1 radiografia de humero facturado por valor de $64100según contrato (SSBGT2020ES1A00017591)la tarifa pactada entre las partes es (SOAT7%)por endese reconoce por valor de $59600se objeta la diferencia por valor de $4500 Se objeta mayor valor cobrado en 1 radiografia de columna cervical facturado por valor de $81100según contrato (SSBGT2020ES1A00017591)la tarifa pactada entre las partes es (SOAT7%)por endese reconoce por valor de $75400se objeta la diferencia por valor de $5700 </t>
  </si>
  <si>
    <t>FACTURA SIN SALDO EN CARTERA DE LA IPS SE CONCILIA VALOR NO ACUERDO SEGÚN ACTA REALIZADAEL 09022022 SEGÚN CONCEPTOSE LEVANTA GLOSA GLOSA DE ACUERDO AL CONTRATO Y ANEXO TENCNICO DE TARIFAS SE ENCUENTRA SOAT  7 %VALOR ACEPTADO POR LA EPS $ 36700                   VALOR ACEPTADO POR LA IPS $ 0VALOR NO ACUERDO $ 0NOTA Los valores registrados como valor aceptado IPS valor aceptado EPS y valor no acuerdo corresponden a la sumatoria de las actas de conciliación realizadas para esta factura</t>
  </si>
  <si>
    <t>HMGY15180</t>
  </si>
  <si>
    <t>GL-259261133724</t>
  </si>
  <si>
    <t xml:space="preserve">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t>
  </si>
  <si>
    <t>Se persiste glosa incial 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,Se persiste glosa inicial 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,se verifican las tarifas y son las pactadas según contrato vigente los medicamentos se cobran según la resolucion 033 tarifa institucional</t>
  </si>
  <si>
    <t>SO419495</t>
  </si>
  <si>
    <t>GL-259261133742</t>
  </si>
  <si>
    <t xml:space="preserve">Paciente del régimen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t>
  </si>
  <si>
    <t>IPS acepta glosa por sobrefacturacion ($3500)</t>
  </si>
  <si>
    <t>HZIP5550286</t>
  </si>
  <si>
    <t>GL-259261133957</t>
  </si>
  <si>
    <t>HZIP5548878</t>
  </si>
  <si>
    <t>GL-259261133958</t>
  </si>
  <si>
    <t xml:space="preserve">Paciente del régimen contributivo se objeta $3500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t>
  </si>
  <si>
    <t>HZIP5552330</t>
  </si>
  <si>
    <t>GL-259261133959</t>
  </si>
  <si>
    <t>NHRZ523505</t>
  </si>
  <si>
    <t>GL-259261133989</t>
  </si>
  <si>
    <t xml:space="preserve">Paciente del regimen contributivo se objeta $3500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t>
  </si>
  <si>
    <t>NHRZ523508</t>
  </si>
  <si>
    <t>GL-259261133990</t>
  </si>
  <si>
    <t xml:space="preserve">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t>
  </si>
  <si>
    <t>HZIP5542918</t>
  </si>
  <si>
    <t>GL-259261134002</t>
  </si>
  <si>
    <t xml:space="preserve">Paciente del regimen contributivo se objeta $3500 por concepto de cuota moderadora no descontada en la factura según lo contemplado en el articulo 6 del acuerdo 260 de 2004 según el tipo de atención prestada por la IPS aplica al pago de cuota moderadora de acuerdo con el rango salarial en este caso 1 </t>
  </si>
  <si>
    <t>HZIP5545265</t>
  </si>
  <si>
    <t>GL-259261134003</t>
  </si>
  <si>
    <t xml:space="preserve">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t>
  </si>
  <si>
    <t>NHRZ528142</t>
  </si>
  <si>
    <t>GL-259261134009</t>
  </si>
  <si>
    <t>HOSF84582</t>
  </si>
  <si>
    <t>GL-259261134011</t>
  </si>
  <si>
    <t xml:space="preserve">Se objeta mayor valor facturado en 1 ECOGRAFÍA DE TEJIDOS BLANDOS EN LAS EXTREMIDADES INFERIORES CON TRANSDUCTOR DE 7 MHZ O MAS  facturado por valor de $127200 como no hay contrato concertado ni tarifa entre las partes se reconoce a manual tarifario soat pleno por valor de $121100 se objeta la diferencia $ 6100  </t>
  </si>
  <si>
    <t>Se levanta glosa servicio  prestado y  liquidado  con  tarifas soat $127200 que  corresponde  al     codigo    31122</t>
  </si>
  <si>
    <t>HMGY58666</t>
  </si>
  <si>
    <t>GL-259261134012</t>
  </si>
  <si>
    <t xml:space="preserve">Se efectúa glosa correspondiente al cobro de 1 radiografía intraorales periapicales juego completo facturado por $10100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objeta mayor valor cobrado en 1 consulta de urgencias por odontologia general facturado por valor de $24300según contrato (SSBY2019ES2T00014972 )la tarifa pactada entre las partes es (SOAT10%)por endese reconoce por valor de $22300se objeta la diferencia por valor de $2000 </t>
  </si>
  <si>
    <t>FEHF123628</t>
  </si>
  <si>
    <t>GL-259261134029</t>
  </si>
  <si>
    <t xml:space="preserve">Se efectúa glosa correspondiente al cobro de 1 TOMOGRAFIA COMPUTADA DE TORAX facturado por $474800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</si>
  <si>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SE LEVANTA glosa se adjunta soporte TOMOGRAFIA COMPUTADA DE TORAX</t>
  </si>
  <si>
    <t>HMA1651766</t>
  </si>
  <si>
    <t>GL-259261134075</t>
  </si>
  <si>
    <t xml:space="preserve">IPS CEPTA GLOSA POR CONCEPTO DE FACTURACION EN CUENTA MODERADORA NO AJUSTADA  EN LA FACTURA </t>
  </si>
  <si>
    <t>HMA1653471</t>
  </si>
  <si>
    <t>GL-259261134077</t>
  </si>
  <si>
    <t>HMA1651480</t>
  </si>
  <si>
    <t>GL-259261134078</t>
  </si>
  <si>
    <t>HMGY92069</t>
  </si>
  <si>
    <t>GL-259261134115</t>
  </si>
  <si>
    <t xml:space="preserve">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</si>
  <si>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HMGY92073</t>
  </si>
  <si>
    <t>GL-259261134116</t>
  </si>
  <si>
    <t>HMGY92077</t>
  </si>
  <si>
    <t>GL-259261134117</t>
  </si>
  <si>
    <t>HMGY93289</t>
  </si>
  <si>
    <t>GL-259261134118</t>
  </si>
  <si>
    <t>HMGY93938</t>
  </si>
  <si>
    <t>GL-259261134119</t>
  </si>
  <si>
    <t xml:space="preserve">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</si>
  <si>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HMGY93962</t>
  </si>
  <si>
    <t>GL-259261134120</t>
  </si>
  <si>
    <t>HMGY94729</t>
  </si>
  <si>
    <t>GL-259261134121</t>
  </si>
  <si>
    <t>HMGY94688</t>
  </si>
  <si>
    <t>GL-259261134122</t>
  </si>
  <si>
    <t>HMGY94740</t>
  </si>
  <si>
    <t>GL-259261134123</t>
  </si>
  <si>
    <t>HMGY94746</t>
  </si>
  <si>
    <t>GL-259261134124</t>
  </si>
  <si>
    <t>HMGY95678</t>
  </si>
  <si>
    <t>GL-259261134125</t>
  </si>
  <si>
    <t>HMGY95698</t>
  </si>
  <si>
    <t>GL-259261134126</t>
  </si>
  <si>
    <t xml:space="preserve">Se efectúa glosa correspondiente al cobro de (2) ESTUDIO DE COLORACION BASICA EN BIOPSIA facturado por $96800 c/u = $193600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</si>
  <si>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HMGY95736</t>
  </si>
  <si>
    <t>GL-259261134127</t>
  </si>
  <si>
    <t>HMGY95685</t>
  </si>
  <si>
    <t>GL-259261134128</t>
  </si>
  <si>
    <t>HMGY95794</t>
  </si>
  <si>
    <t>GL-259261134129</t>
  </si>
  <si>
    <t>HMGY95786</t>
  </si>
  <si>
    <t>GL-259261134130</t>
  </si>
  <si>
    <t xml:space="preserve">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t>
  </si>
  <si>
    <t>HMGY96901</t>
  </si>
  <si>
    <t>GL-259261134131</t>
  </si>
  <si>
    <t>SE ANEXA SOPORTE DE PATOLOGIA</t>
  </si>
  <si>
    <t>HMGY97019</t>
  </si>
  <si>
    <t>GL-259261134132</t>
  </si>
  <si>
    <t>HMGY97036</t>
  </si>
  <si>
    <t>GL-259261134133</t>
  </si>
  <si>
    <t>HMGY97060</t>
  </si>
  <si>
    <t>GL-259261134134</t>
  </si>
  <si>
    <t>HZIP5599150</t>
  </si>
  <si>
    <t>GL-259261134240</t>
  </si>
  <si>
    <t xml:space="preserve">Se efectúa glosa correspondiente al cobro de 1 TOXOPLASMA GONDII ANTICUERPOS IG A SEMIAUTOMATIZADO O AUTOMATIZADO facturado por $45200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TEST DE AVIDEZ ANTICUERPOS IG G TOXOPLASMA SEMIAUTOMATIZADO O AUTOMATIZADO facturado por $108100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t>
  </si>
  <si>
    <t>HSRT264283</t>
  </si>
  <si>
    <t>GL-259261134258</t>
  </si>
  <si>
    <t xml:space="preserve">Se objeta cobro del traslado asistencial basico terrestre secundario facturado por $285719 en soportes anexos no se evidencia la Resolución de tarifas ofertada por la IPS para el servicio de traslado requisito necesario para su respectivo pago </t>
  </si>
  <si>
    <t>HMGY178352</t>
  </si>
  <si>
    <t>GL-259261134281</t>
  </si>
  <si>
    <t>GL-25926113678</t>
  </si>
  <si>
    <t xml:space="preserve"> Se objeta mayor valor cobrado en 1 consulta crecimiento y desarrollo código 39360 facturada por $19680se reconoce  por $10200 se objeta la diferencia $9480</t>
  </si>
  <si>
    <t>GL-25926113701</t>
  </si>
  <si>
    <t xml:space="preserve"> Facturan examen directo fresco de cualquier muestra código 901304 por valor de $49100  se reconoce código 19582 por valor de $13200 dado que es el examen que ordenan soportan y que se encuentra en el homologador se objeta la diferencia $35900</t>
  </si>
  <si>
    <t>HBOG2982166</t>
  </si>
  <si>
    <t>GL-25926113951</t>
  </si>
  <si>
    <t>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t>
  </si>
  <si>
    <t>HBOG2984233</t>
  </si>
  <si>
    <t>GL-25926113952</t>
  </si>
  <si>
    <t xml:space="preserve"> 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t>
  </si>
  <si>
    <t>Gl-25926633134</t>
  </si>
  <si>
    <t>Se objeta diferencia de copago por valor de 52370 dado que la ips  no recauda al usuario cobro de este paciente subsidiado de segundo nivel facturan nasolaringoscopia el cual aplica copago según lo estipulado en el acuerdo 260 de 2004</t>
  </si>
  <si>
    <t xml:space="preserve">Eps levanta objecion se verifica en la base de datos de coosalud y efectivamente el paciente se encuentra en el nivel 1 del sisben por ende no hay lugar a cobro de copago $52370 </t>
  </si>
  <si>
    <t>Gl-25926633249</t>
  </si>
  <si>
    <t>Se objeta diferencia de cuota moderadora por valor de $3200 dado que la Ips  no recauda al usuario cobro de este paciente contributivo categoría A se le presta el servicio de consulta por ginecologia  el cual aplica cuota moderadora  según lo estipulado en el acuerdo 260 de 2004</t>
  </si>
  <si>
    <t>IPS NO ACEPTA OBJECION POR TRATARSE DE CONSULTA PARA DETECCION TEMPRANA DE ALTERACIONES EN EL EMBARAZO SEGÚN RESOLUCION 412 NO GENERA CUOTA DE RECUPERACION</t>
  </si>
  <si>
    <t>Gl-25926633250</t>
  </si>
  <si>
    <t>Gl-25926633251</t>
  </si>
  <si>
    <t>EL BANCO</t>
  </si>
  <si>
    <t>Se objeta diferencia de copago por valor de $ 1910 dado que la ips  no recauda al usuario cobro de este paciente subsidiado de segundo nivel  se le presta el servicio de  terapias el cual aplica copago  según lo estipulado en el acuerdo 260 de 2004</t>
  </si>
  <si>
    <t>SE ACEPTA OBJECION POR DIFERENCIA DE COPAGO</t>
  </si>
  <si>
    <t>Gl-25926633253</t>
  </si>
  <si>
    <t>Se objeta diferencia de cuota moderadora por valor de $3200 dado que la Ips  no recauda al usuario cobro de este paciente contributivo categoría A se le presta el servicio de consulta por nutrición  el cual aplica cuota moderadora  según lo estipulado en el acuerdo 260 de 2004</t>
  </si>
  <si>
    <t>Gl-25926633254</t>
  </si>
  <si>
    <t>Se objeta diferencia de copago por valor de $ 52370 dado que la ips  no recauda al usuario cobro de este paciente subsidiado de segundo nivel  se le raliza procedimiento  de   Nasofibrolaringoscopia el cual aplica copago  según lo estipulado en el acuerdo 260 de 2004</t>
  </si>
  <si>
    <t>IPS NO ACEPTA OBJECION NO DA LUGAR A COBRO DE COPAGO PACIENTE ACTIVO CON COOSALUD COMO COTIZANTE REGIMEN CONTRIBUTIVO</t>
  </si>
  <si>
    <t>HSMP773924</t>
  </si>
  <si>
    <t>GL-2592715317893</t>
  </si>
  <si>
    <t xml:space="preserve">Se objeta $ 215400 Concepto 898201  ESTUDIO DE COLORACIÓN BÁSICA EN ESPÉCIMEN DE RECONOCIMIENTO Se objeta 2 ESTUDIO DE COLORACION BASICA facturado $107700 c/u debido a que en los soportes adjuntos no anexan el resultado de la patologia ni tampoco se encuentra comentado en la epicrisis el cual evidencia que el fue prestado el servicio al paciente no dan cumplimiento a lo estipulado en la resolucion 3048/2008 </t>
  </si>
  <si>
    <t xml:space="preserve">Se levanta glosa por valor de $215400 IPS adjunta soporte faltante </t>
  </si>
  <si>
    <t>HBOG4014551</t>
  </si>
  <si>
    <t>GL-2592715317899</t>
  </si>
  <si>
    <t>Se objeta $ 105800 Concepto 890602  CUIDADO (MANEJO) INTRAHOSPITALARIO POR MEDICINA ESPECIALIZADA De acuerdo al concepto de la auditora en gestion hospitalaria YESIKA IVONNE OLARTE CORTES No se reconoce estancia hospitalaria ni cuidados médicos desde el 30 nov al 1 dic debido a que el 30 el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verificó,Se objeta $ 435000 Concepto 10A004  INTERNACIÓN COMPLEJIDAD ALTA CUATRO O MÁS CAMAS De acuerdo al concepto de la auditora en gestion hospitalaria YESIKA IVONNE OLARTE CORTES No se reconoce estancia hospitalaria ni cuidados médicos desde el 30 nov al 1 dic debido a que el 30 el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verificó,Se objeta $ 458700 Concepto 879301  TOMOGRAFÍA COMPUTADA DE TÓRAX De acuerdo al concepto de la auditora en gestion hospitalaria YESIKA IVONNE OLARTE CORTES No se reconoce tac de torax y paraclinicos realizados desde el 30 nov al 1 dic debido a que al 30 la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 realizandose paraclinicos como tac de torax en busqueda de tep que posteriormente se descartóSe objeta $ 639700 Concepto 879910  TOMOGRAFÍA COMPUTADA EN RECONSTRUCCIÓN TRIDIMENSIONAL De acuerdo al concepto de la auditora en gestion hospitalaria YESIKA IVONNE OLARTE CORTES No se reconoce tac de torax y paraclinicos realizados desde el 30 nov al 1 dic debido a que al 30 la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 realizandose paraclinicos como tac de torax en busqueda de tep que posteriormente se descartó</t>
  </si>
  <si>
    <t>HBOG4015109</t>
  </si>
  <si>
    <t>GL-2592715317900</t>
  </si>
  <si>
    <t>Se objeta $ 3956 Concepto 2240306  INSULINA LISPRO RECOMBINANTE VIAL SOLUCION INYECTABLE  100 UI/ML/10 ML Se objeta mayor valor cobrado a 1 INSULINA LISPRO SOL INY 100UI facturado por $22583 debido a que dicho medicamento se encuentra regulador segun circular 10 Art 4 por valor de $18627 por lo tanto se glosa la diferencia de $3956</t>
  </si>
  <si>
    <t xml:space="preserve">HUS acepta  glosa por sobrefacturación en tarifas establecidas según la normatividad vigente </t>
  </si>
  <si>
    <t>HBOG4017254</t>
  </si>
  <si>
    <t>GL-2592715317901</t>
  </si>
  <si>
    <t>Se objeta $ 3956 Concepto 2240306  INSULINA LISPRO RECOMBINANTE VIAL SOLUCION INYECTABLE  100 UI/ML/10 ML Se objeta mayor valor cobrado a 1 INSULINA LISPRO 100UI facturado por $22583 debido a que dicho medicamento se encuentra regulador segun circular 10 Art 4 por valor de $18627 por lo tanto se glosa la diferencia de $3956</t>
  </si>
  <si>
    <t>HBOG4017917</t>
  </si>
  <si>
    <t>GL-2592715317902</t>
  </si>
  <si>
    <t>HMGY37263</t>
  </si>
  <si>
    <t>GL-2592715317920</t>
  </si>
  <si>
    <t>Se objeta $ 11176 Concepto 199142624  INSULINA GLARGINA RECOMBINANTE EQ A 1000 UI VIAL SOLUCION INYECTABLE  100 UI/ML/10 ML Se objeta mayor valor cobrado en 2 INSULINA GLARGINA 1000UI facturado por valor de $102616 c/u debido a que en el contrato SSBY2019ES2T00014972 se evidencia en el anexo tarifario para medicamentos tarifa pactada FIJA entre las partes por valor de $97028 c/u por lo tanto se glosa la diferencia de $11176Se objeta $ 49039 Concepto 2240305  INSULINA LISPRO (ORIGEN DNA RECOMBINANTE  E COLI) PEN DESCARTABLE SOLUCION INYECTABLE  100 UI/ML/3 Se objeta mayor valor cobrado a 1 INSULINA LISPRO 100UI facturado por $67666 debido a que dicho medicamento se encuentra regulador segun circular 10 Art 4 por valor de $18627 por lo tanto se glosa la diferencia de $49039</t>
  </si>
  <si>
    <t>HBOG4019654</t>
  </si>
  <si>
    <t>GL-2592715317933</t>
  </si>
  <si>
    <t>Se objeta $ 11514 Concepto 392275  METOPROLOL TARTRATO SOLUCION INYECTABLE  1 MG/ML/5 ML Se objeta mayor valor cobrado a 1 METOPROLOL facturado por $16834 debido a que dicho medicamento se encuentra regulado segun circular 10 art 4 por valor de $5320 por lo tanto se glosa la diferencia de $11514</t>
  </si>
  <si>
    <t>ips acepta sobrefacturacion medicamnto con precio regulado</t>
  </si>
  <si>
    <t>HBOG4019787</t>
  </si>
  <si>
    <t>GL-2592715317934</t>
  </si>
  <si>
    <t>Se objeta $ 116337 Concepto CT10961842  KITPARAREANIMACIONCONPIEZAENTYPUERTODESUCCIONMAS Se objeta 1 KIT PARA REANIMACION facturado por valor de $116337 debido a que se encuentra incluido en el equipamiento necesario para prestar el servicio al paciente por lo tanto no da lugar a su cobro</t>
  </si>
  <si>
    <t>HBOG4020000</t>
  </si>
  <si>
    <t>GL-2592715317935</t>
  </si>
  <si>
    <t>Se objeta $ 5790 Concepto 1995047919  INSULINA GLULISINA RECOMBINANTE PEN PRELLENADO EQ A 300 UI SOLUCION INYECTABLE  100 UI/ML/3 ML Se objeta mayor valor cobrado a 1 INSULINA GLULISINA facturado por $26541 debido a que dicho medicamento se encuentra regulador segun circular 10 Art 4 por valor de $20751 por lo tanto se glosa la diferencia de $5790</t>
  </si>
  <si>
    <t>eps levanta  objecioninsulina glulisina facturado según tarifas institucionales resolucion hus 139 de 2020</t>
  </si>
  <si>
    <t>HBOG4020309</t>
  </si>
  <si>
    <t>GL-2592715317936</t>
  </si>
  <si>
    <t>eps levanta objecion insulina lispro recombinante facturado según tarifas institucionales resolucion hus 139 de 2020</t>
  </si>
  <si>
    <t>HBOG4020966</t>
  </si>
  <si>
    <t>GL-2592715317937</t>
  </si>
  <si>
    <t xml:space="preserve">Se objeta $ 209466 Concepto 151804041127  CLAVOCEFALO/MEDULARTICHFN2?125?135?X10?11XVARIA Se objeta mayor valor cobrado en CLAVOCEFALO/MEDULARTICHF facturado por $1955016 de acuerdo a la factura de venta este se encuentra por valor de $1745550 por lo tanto se glosa la diferencia de $209466Se objeta $ 39395 Concepto 151804041128  CENTRALSCREWMONO/COMPRESIONCHFN2?105XVARIASLONGPR Se objeta mayor valor cobrado en 1 CENTRALSCREWMONO/COMPRESION facturado por $367687 de acuerdo a la factura de venta este se encuentra por valor de $328292 por lo tanto se glosa la diferencia de $39395Se objeta $ 22230 Concepto 151804041129  PERNOBLOQUEDODISTALTI/CHFN2?DINAMICO?50XVARIASLONG Se objeta mayor valor cobrado en 1 PERNO BLOQUE DODISTAL facturado por $207477 de acuerdo a la factura de venta este se encuentra por valor de $185247 por lo tanto se glosa la diferencia de $22230 </t>
  </si>
  <si>
    <t>eps levanta objecion por  tarifa aplicada en material de osteosintesis (tnf tornillo bloqueado hoja espiral) y se evidencia que estan correctamente facturados de acuerdo al contrato vigente pactado contractualmente con la eps material de osteosintesis factura de compra mas 12%  adjunta factura de compra n 1850</t>
  </si>
  <si>
    <t>HBOG4022571</t>
  </si>
  <si>
    <t>GL-2592715317938</t>
  </si>
  <si>
    <t>Se objeta $ 232674 Concepto CT10961843  KITPARAREANIMACIONCONPIEZAENTYPUERTODESUCCIONMAS Se objeta 2 KIT PARA REANIMACION facturado por valor de $116337 C/U debido a que  se encuentra incluido en el equipamiento necesario de enfermeria para prestar el servicio al paciente por lo tanto no da lugar a su cobro,Se objeta $ 4416 Concepto 199041622  DALTEPARINA SODICA SOLUCION INYECTABLE  5000 UI Se objeta mayor valor cobrado  3 DALTEPARINA SODICA facturado por $13472 C/U debido a que dicho medicamento se encuentra regulador segun circular 10 Art 4 por valor de $12000 por lo tanto se glosa la diferencia de $4416</t>
  </si>
  <si>
    <t>ips acepta concepto de glosa por kit para reanimacion con pieza en t y puerto de succion mascara 50mm por valor $232674 ////// ips soporta objecion medicamentos dalteparina 5000ui sln iny jeringa 02ml facturado segun  precio regulado facturado según tarifas institucionales resolucion hus 139 de 2020</t>
  </si>
  <si>
    <t>HBOG4025322</t>
  </si>
  <si>
    <t>GL-2592715317969</t>
  </si>
  <si>
    <t>Se objeta $ 23030 Concepto 201140301  CLINDAMICINA CADA ML CONTIENE SOLUCION INYECTABLE De acuerdo al concepto de la auditora en gestion hospitalaria YESIKA IVONNE OLARTE CORTES No se reconoce antibiotico CLINDAMICINA GENTAMICINA iniciado el 07/02/2021 dado que se inicia por infeccion secundaria a procedimiento quirurgico/cesarea realizada el 03/02/2021 con diagnostico de ENDOMETRITIS POSTPARTO</t>
  </si>
  <si>
    <t xml:space="preserve">ips acepta sobrefacturacion    </t>
  </si>
  <si>
    <t>HMGY32167</t>
  </si>
  <si>
    <t>GL-2592715318001</t>
  </si>
  <si>
    <t>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t>
  </si>
  <si>
    <t>HMGY32675</t>
  </si>
  <si>
    <t>GL-2592715318002</t>
  </si>
  <si>
    <t xml:space="preserve">IPS acepta glosa por valor de $7625 por concepto de mayor valor cobrado segun respuesta anexa de la IPS N18052021 </t>
  </si>
  <si>
    <t>HMGY33064</t>
  </si>
  <si>
    <t>GL-2592715318003</t>
  </si>
  <si>
    <t>BUENAVENTURA</t>
  </si>
  <si>
    <t>HMGY52825</t>
  </si>
  <si>
    <t>GL-2592715318004</t>
  </si>
  <si>
    <t>Se objeta $153790 Concepto 601T02  TRASLADO ASISTENCIAL BÁSICO TERRESTRE SECUNDARIO Se objeta $153790 correspondiente a el cobro de 17 TRASLADO ASISTENCIAL BASICO TERRESTRE SECUNDARIO debido a que en los soportes adjuntos falta la resolución institucional donde se evidencie las tarifas para los traslados en ambulancia</t>
  </si>
  <si>
    <t xml:space="preserve">Se levanta glosa inicial por concepto falta de soporte IPS anexa el soporte requerido </t>
  </si>
  <si>
    <t>HMGY56300</t>
  </si>
  <si>
    <t>GL-2592715318005</t>
  </si>
  <si>
    <t>HMGY61148</t>
  </si>
  <si>
    <t>GL-2592715318006</t>
  </si>
  <si>
    <t>Se objeta $76800 Concepto 601T02  TRASLADO ASISTENCIAL BÁSICO TERRESTRE SECUNDARIO Se objeta $76800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</si>
  <si>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HMGY52600</t>
  </si>
  <si>
    <t>GL-2592715318008</t>
  </si>
  <si>
    <t>Se objeta $387660 Concepto 602T01  TRASLADO ASISTENCIAL MEDICALIZADO TERRESTRE PRIMARIO Se objeta $387660 correspondiente a el cobro de 21 TRASLADO ASISTENCIAL MEDICALIZADO por falta de resolución institucional donde se evidencie tarifas para los traslados en ambulancia</t>
  </si>
  <si>
    <t>HSMP790110</t>
  </si>
  <si>
    <t>GL-2592715318009</t>
  </si>
  <si>
    <t>Se objeta $7200 Concepto MQ1032312  TORNILLOCORTICALDE35MMX30MMTI Se objeta mayor valor cobrado en 1 TORNILLOCORTICALDE35MMX30MMTI facturado por $67200 debido a que en la factura de compra se evidencia valor por $60000 por lo tanto se glosa la diferencia de $7200Se objeta $31440 Concepto MQ1032313  TORNILLODEBLOQUEODE35MMX26MMTI Se objeta mayor valor cobrado en 1 TORNILLODEBLOQUEODE35MMX26MMTI facturado por $293440 debido a que en la factura de compra se evidencia valor por $262000 por lo tanto se glosa la diferencia de $31440Se objeta $31440 Concepto MQ1032315  TORNILLODEBLOQUEODE35MMX30MMTI Se objeta mayor valor cobrado en 1 TORNILLODEBLOQUEODE35MMX30MMTI facturado por $293440 debido a que en la factura de compra se evidencia valor por $262000 por lo tanto se glosa la diferencia de $31440Se objeta $31440 Concepto MQ1032338  TORNILLODEBLOQUEODE35MMX32MMTI Se objeta mayor valor cobrado en 1 TORNILLODEBLOQUEODE35MMX32MMTI facturado por $293440 debido a que en la factura de compra se evidencia valor por $262000 por lo tanto se glosa la diferencia de $31440Se objeta $31440 Concepto MQ1032314  TORNILLODEBLOQUEODE35MMX28MMTI Se objeta mayor valor cobrado en 1  TORNILLODEBLOQUEODE35MMX28MMTI facturado por $293440 debido a que en la factura de compra se evidencia valor por $262000 por lo tanto se glosa la diferencia de $31440Se objeta $46800 Concepto MQ1032339  TORNILLOCORTICALDE27MMX28MMTI Se objeta mayor valor cobrado en 3 TORNILLOCORTICALDE27MMX28MMTI facturado por $145600 c/u debido a que en la factura de compra se evidencia valor por $130000 c/u por lo tanto se glosa la diferencia de $46800Se objeta $222000 Concepto MQ1032354  PLACACOMPBLOQUEODETIBIADISTALMEDIALORIF35X10ORIIZQTI Se objeta mayor valor cobrado en 1 PLACACOMPBLOQUEODETIBIADISTALMEDIALORIF35X10ORIIZQTI facturado por $2072000 debido a que en la factura de compra se evidencia valor por $1850000 por lo tanto se glosa la diferencia de $222000</t>
  </si>
  <si>
    <t>SE LEVANTA GLOSA YA QUE SE ANEXA FACTURA Y RESOLUCION DE TARIFAS INSTITUCIONALES DONDE SE EVIDENCIA LA AUTORIZACION DE COBRO A MATERIAL OSTEOSINTESIS PRECIO DE FACTURA DE COMPRA  EL 12% DE INCREMENTO</t>
  </si>
  <si>
    <t>HMGY53602</t>
  </si>
  <si>
    <t>GL-2592715318010</t>
  </si>
  <si>
    <t xml:space="preserve">IPS acepta glosa por valor de $7625 por concepto de mayor valor cobrado de acuerdo a la respuesta anex por la IPS n2752021 </t>
  </si>
  <si>
    <t>HMGY54614</t>
  </si>
  <si>
    <t>GL-2592715318011</t>
  </si>
  <si>
    <t>Se objeta $338520 Concepto 602T01  TRASLADO ASISTENCIAL MEDICALIZADO TERRESTRE PRIMARIO Se objeta $338520 correspondiente a el cobro de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</si>
  <si>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Se levanta glosa inical $338520 por concepto de soportes La IPS adjunta lo requerido al momento de la auditoria </t>
  </si>
  <si>
    <t>HMGY55283</t>
  </si>
  <si>
    <t>GL-2592715318012</t>
  </si>
  <si>
    <t>Se objeta $303030 Concepto 601T02  TRASLADO ASISTENCIAL BÁSICO TERRESTRE SECUNDARIO Se objeta $303030 correspondiente a el cobro de 1 TRASLADO MEDICALIZADO por falta de resolución institucional donde se evidencie tarifas para los traslados en ambulancia</t>
  </si>
  <si>
    <t>HMGY57603</t>
  </si>
  <si>
    <t>GL-2592715318013</t>
  </si>
  <si>
    <t xml:space="preserve">IPS acpeta glosa por valor de $7625 por concepto mayor valor cobrado de acuerdo a la respuesta anexa por la IPS N27052021 </t>
  </si>
  <si>
    <t>HMGY60646</t>
  </si>
  <si>
    <t>GL-2592715318016</t>
  </si>
  <si>
    <t xml:space="preserve">Persiste glosa dado que se verifico medicamento segun circular 10 medicamentos regulados </t>
  </si>
  <si>
    <t>HMGY60954</t>
  </si>
  <si>
    <t>GL-2592715318017</t>
  </si>
  <si>
    <t>Se objeta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$5588Se objeta $47714 Concepto 2240305  INSULINA LISPRO (ORIGEN DNA RECOMBINANTE  E COLI) PEN DESCARTABLE SOLUCION INYECTABLE  100 UI/ML/3 Se objeta mayor valor cobrado a 1 INSULINA LISPRO 100UI facturado por $67666 debido a que dicho medicamento se encuentra regulador segun circular 10 Art 4 por valor de $19952 por lo tanto se glosa la diferencia de $47714</t>
  </si>
  <si>
    <t xml:space="preserve">Persiste glosa dado que estos medicamentos son regulados en Cirular 10 </t>
  </si>
  <si>
    <t>HMGY60957</t>
  </si>
  <si>
    <t>GL-2592715318018</t>
  </si>
  <si>
    <t>Se objeta $222040 Concepto 602T02  TRASLADO ASISTENCIAL MEDICALIZADO TERRESTRE SECUNDARIO Se objeta $222040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</si>
  <si>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Se levanta glosa IPS envia soporte de traslado y  tarifas de ambulancia </t>
  </si>
  <si>
    <t>HMGY60962</t>
  </si>
  <si>
    <t>GL-2592715318019</t>
  </si>
  <si>
    <t>Se objeta $109206 Concepto 1518020017  RESUCITADORMANUALAMBUADULTODESECHABLE Se objeta 1 RESUCITADOR MANUAL ADULTO DESECHABLE facturado por valor de $109206 debido a que en el contrato se encuentra incluido en el equipamiento necesario de enfermeria para prestar el servicio al paciente adicional en la historia clinica no se evidencia que haya sido realmente utilizado para proposito de reanimaion al paciente por lo tanto no da lugar a su cobro</t>
  </si>
  <si>
    <t xml:space="preserve">Persiste glosa inicial resucitador manual adulto en PVC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ademas en historia clinica no se evidencia que se haya necesitad ,Se persiste glosa inicial material se encuentra incluido en el equipamiento necesario para la prestacion del servicio al paciente </t>
  </si>
  <si>
    <t>HMGY61036</t>
  </si>
  <si>
    <t>GL-2592715318021</t>
  </si>
  <si>
    <t>Se objeta $800000 Concepto 10M004  INTERNACIÓN COMPLEJIDAD MEDIANA HABITACION CUATRO O MÁS CAMAS De acuerdo al concepto de la auditora en gestion hospitalaria SANDRA MARCELA MORENO GONZALEZ realizó la alerta por atención no conforme por la estancia del dias 15 y 16 ya que es un reingreso menor a 15 días con los mismos síntomas respiratorios Ademas realizó la alerta por atención no conforme por la estancia del dias 17 18 y 19 ya que es un reingreso menor a 15 días con los mismos síntomas respiratorios Por lo tanto no se reconoce 5 dias de estancia en HABITACION CUATRO O MAS CAMAS se objeta por $800000</t>
  </si>
  <si>
    <t>HMGY61049</t>
  </si>
  <si>
    <t>GL-2592715318023</t>
  </si>
  <si>
    <t>HMGY61118</t>
  </si>
  <si>
    <t>GL-2592715318025</t>
  </si>
  <si>
    <t xml:space="preserve">Persiste glosa inicial dado que este medicamento esta MVC segun cirular 10 </t>
  </si>
  <si>
    <t>HMGY61792</t>
  </si>
  <si>
    <t>GL-2592715318026</t>
  </si>
  <si>
    <t>Se objeta $148000 Concepto 602T01  TRASLADO ASISTENCIAL MEDICALIZADO TERRESTRE PRIMARIO Se objeta $148000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</si>
  <si>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Se levanta glosa  IPS envia soporte de hoja de traslado y tarifas de Ambulancia </t>
  </si>
  <si>
    <t>HMGY62573</t>
  </si>
  <si>
    <t>GL-2592715318027</t>
  </si>
  <si>
    <t>Se objeta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$5588Se objeta $47736 Concepto 2240305  INSULINA LISPRO (ORIGEN DNA RECOMBINANTE  E COLI) PEN DESCARTABLE SOLUCION INYECTABLE  100 UI/ML/3 Se objeta mayor valor cobrado a 1 INSULINA LISPRO 100UI facturado por $67666 debido a que dicho medicamento se encuentra regulador segun circular 10 Art 4 por valor de $19930 por lo tanto se glosa la diferencia de $47736</t>
  </si>
  <si>
    <t>HMGY63155</t>
  </si>
  <si>
    <t>GL-2592715318028</t>
  </si>
  <si>
    <t>Se objeta $307580 Concepto 602T01  TRASLADO ASISTENCIAL MEDICALIZADO TERRESTRE PRIMARIO Se objeta $307580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</si>
  <si>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Se levanta glosa IPS envia soporte de Hoja de Traslado y tarifas de ambulancia </t>
  </si>
  <si>
    <t>HMGY63716</t>
  </si>
  <si>
    <t>GL-2592715318029</t>
  </si>
  <si>
    <t xml:space="preserve">Se levanta glosa IPS  envia soporte de Hoja de traslado y tarifas de ambulancia  </t>
  </si>
  <si>
    <t>HMGY64019</t>
  </si>
  <si>
    <t>GL-2592715318030</t>
  </si>
  <si>
    <t>Se objeta $193830 Concepto 601T02  TRASLADO ASISTENCIAL BÁSICO TERRESTRE SECUNDARIO Se objeta $193830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</si>
  <si>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Se levanta lgosa IPS envia soporte de hoja de traslado y tarifas de ambulancia </t>
  </si>
  <si>
    <t>HMGY64726</t>
  </si>
  <si>
    <t>GL-2592715318031</t>
  </si>
  <si>
    <t>Se objeta $52472 Concepto 201048811  LABETALOL HIDROCLORURO USP (EQ A 100MG/20ML) SOLUCION INYECTABLE  5 MG/ML/20 ML Se objeta mayor valor cobrado a 1 LABETALOL HIDROCLORURO USP 100MG facturado por $71091 debido a que dicho medicamento se encuentra regulado segun circular 10 art 4 por valor de $18619 por lo tanto se glosa la diferencia de $52472</t>
  </si>
  <si>
    <t>HMGY66424</t>
  </si>
  <si>
    <t>GL-2592715318033</t>
  </si>
  <si>
    <t xml:space="preserve"> Persiste glosa dado que se verifico medicamento segun circular 10 medicamentos regulados  </t>
  </si>
  <si>
    <t>HMGY61691</t>
  </si>
  <si>
    <t>GL-2592715318039</t>
  </si>
  <si>
    <t>HMGY67425</t>
  </si>
  <si>
    <t>GL-2592715318046</t>
  </si>
  <si>
    <t>Se objeta $27600 Concepto SB09411  PINDEKIRSCHNERDE12MM150MM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SB09299  TORNILLOCORTICALHD4DE1508MM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SB09300  TORNILLOCORTICALHD4DE1509MM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SB09302  TORNILLOCORTICALHD4DE1511MM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$819300 Concepto SBO9301  TORNILLOCORTICALHD4DE15X10MM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$3358600 Concepto SB09020  PLACADOBLEFILA15MMBLOQDE9H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t>
  </si>
  <si>
    <t xml:space="preserve">Se levanta glosa IPS envia soporte de Factura de compra de  MOS # SOA2311 </t>
  </si>
  <si>
    <t>HMGY67637</t>
  </si>
  <si>
    <t>GL-2592715318047</t>
  </si>
  <si>
    <t>Se objeta $2755600 Concepto SB12150  CLAVOFLEXIBLEENTITANIO25MMPUNTAREDONDA Se objeta 2 CLAVO FLEXIBLE EN TITANIO 25 MM facturado por valor de $1377800 c/u debido a que no se evidencia factura de compra en la cual se pueda verificar el valor real del materal por lo tanto no se reconoce su cobro</t>
  </si>
  <si>
    <t xml:space="preserve">Se levanta glosa IPS envia soporte de Factura de MOS # SOA2308 </t>
  </si>
  <si>
    <t>HMGY68663</t>
  </si>
  <si>
    <t>GL-2592715318048</t>
  </si>
  <si>
    <t>Se objeta $16400 Concepto SB00010  PINKIRSCHNER15MMX230MM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$32800 Concepto SB00009  PIKKIRSCHNER12MMX230MM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$67800 Concepto SB05787  ARANDELAPARATORNILLOSDE35MM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SB00830  TORNCORTICAL35MMX12MMTI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SB00831  TORNCORTICAL35MMX14MMTI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SB00832  TORNCORTICAL35MMX16MMTI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 Se objeta $77300 Concepto SB13234  TORNILLOESPONJOSO40RT16MM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$81700 Concepto SB13237  TORNILLOESPONJOSO40RT22MM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$273500 Concepto SB01986  PLACATERCIODECANADE35MMX6H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$898800 Concepto SB05769  TORNILLOCANULADODE35X40MMROSCAPARCIAL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t>
  </si>
  <si>
    <t xml:space="preserve">Se levanta glosa  IPS envia Soporte Factura de Compra de MOS # SOA23114 </t>
  </si>
  <si>
    <t>HMGY72569</t>
  </si>
  <si>
    <t>GL-2592715318049</t>
  </si>
  <si>
    <t>Se objeta $153790 Concepto 601T02  TRASLADO ASISTENCIAL BÁSICO TERRESTRE SECUNDARIO Se objeta $153790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t>
  </si>
  <si>
    <t xml:space="preserve">Persiste ggloa IPS en sabana comenta que envia hoja de traslado pero al ingresar a verificar soporte enviado comprimido esta en cero noadjuntaron el soporte ,Se persiste glosa inicial por valor de $153790 de acuerdo a la respuesta de la IPS anexan hoja de traslado pero en los soportes adjuntos se evidencia la hoja de traslado del paciente Darcy Mellisa Ramirez y el paciente facturado correspondiente a la factura es Ezequiel Zabala </t>
  </si>
  <si>
    <t>HMGY74045</t>
  </si>
  <si>
    <t>GL-2592715318050</t>
  </si>
  <si>
    <t>Se objeta $96800 Concepto 898101  ESTUDIO DE COLORACIÓN BÁSICA EN BIOPSIA Se objeta 1 ESTUDIO DE COLORACION BASICA EN BIOPSOA facturada por valor $96800 debido a que en los soportes adjuntos no se evidencia resultado anexo de la patologia no dan cumplimiento a lo estipulado en la resolucion 3047/2008</t>
  </si>
  <si>
    <t xml:space="preserve">Se levanta glosa IPS envia soporte de Patologia </t>
  </si>
  <si>
    <t>HMGY71304</t>
  </si>
  <si>
    <t>GL-2592715318051</t>
  </si>
  <si>
    <t>Se objeta $32800 Concepto SB00009  PIKKIRSCHNER12MMX230MM Se objeta 2 CLAVOS KRISCHNER 12X30MM facturado por valor de $16400 c/u debido a que no se evidencia en los soportes adjuntos la factura de compra donde se verifica el valor real del material</t>
  </si>
  <si>
    <t>NHRZ8424</t>
  </si>
  <si>
    <t>GL-2592787314959</t>
  </si>
  <si>
    <t xml:space="preserve">Se objeta $ 36267 Concepto 19808042  IPRATROPIO BROMURO (FCO DE 15ML A 20ML) SOLUCION INHALACION  0025 % Se objeta mayor valor facturado por $ 36267 en medicamento Bromuro ipratropio medicamento con precio regulado se reconoce por valor de $ 21400  </t>
  </si>
  <si>
    <t>FEHF188494</t>
  </si>
  <si>
    <t>GL-2592787314963</t>
  </si>
  <si>
    <t>Se objeta $ 1402217 Concepto 300302038  PAPILOTOMO/ESFINTEROTOMODEARCOTRILUMENLARGO195CMPU Se objeta su cobro ya que no se encuentra pactada su tarifa precio no encontrado en lo contratadoSe objeta $ 1360567 Concepto 300302039  GUIAHIDROFILICADE450CMX0035PULDEDIAMETROPUNTAREC Se objeta su cobro ya que no se encuentra pactada su tarifa precio no encontrado en lo contratadoSe objeta $ 1229600 Concepto MEDIT00005  DISECTORMARYLANDMONOPOLAR Se objeta su cobro ya que no se encuentra pactada su tarifa precio no encontrado en lo contratadoSe objeta $ 1229600 Concepto MEDIT00004  GRASPERMONOPOLAR Se objeta su cobro ya que no se encuentra pactada su tarifa precio no encontrado en lo contratadoSe objeta $ 798352 Concepto MEDIT00013  CLIPLAPAROSCOPICODETITANIODE5MMCONPISTOLA Se objeta su cobro ya que no se encuentra pactada su tarifa precio no encontrado en lo contratadoSe objeta $ 765194 Concepto 300302054  EMPUJADORDESTENTDE10FRX220CM Se objeta su cobro ya que no se encuentra pactada su tarifa precio no encontrado en lo contratadoSe objeta $ 672800 Concepto MEDIT00001  KITDE4TROCARES Se objeta su cobro ya que no se encuentra pactada su tarifa precio no encontrado en lo contratadoSe objeta $ 452400 Concepto MEDIT00003  TIJERAMETZENBAUMMONOPOLAR Se objeta su cobro ya que no se encuentra pactada su tarifa precio no encontrado en lo contratadoSe objeta $ 256666 Concepto 300302044  STENTPLASTICOBILIAR85FRX9CM Se objeta su cobro ya que no se encuentra pactada su tarifa precio no encontrado en lo contratado</t>
  </si>
  <si>
    <t>Se reiteran $8167396 EPS no reconoce instrumental quirurgico incluido dentro de tarifa integral para Colecistectomia laparoscopica según paragrafo 1 de articulo 39</t>
  </si>
  <si>
    <t>GL-25928053734</t>
  </si>
  <si>
    <t xml:space="preserve">IPS ACEPTA GLOSA ATENCION NO FACTURABLE,Persiste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t>
  </si>
  <si>
    <t>GL-25928053736</t>
  </si>
  <si>
    <t xml:space="preserve">Se objeta cobro por concepto de 1 CONSULTA DE URGENCIAS POR MEDICINA GENERAL por valor de $51900 en vista de que el paciente y el servicio se encuentra capitado en esta institución por ende no facturable por evento de manera adicional ,Se objeta cobro por concepto de 1 HEMOGRAMA II (HEMOGLOBINA HEMATOCRITORECUENTO ) por valor de $21900 en vista de que el paciente y el servicio se encuentra capitado en esta institución por ende no facturable por evento de manera adicional </t>
  </si>
  <si>
    <t xml:space="preserve">IPS NO ACEPTA OBJECION PACIENTE NO SE ENCONTRABA CAPITADO PARA LA FECHA DE PRESTACION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de cobro por concepto de 1 HEMOGRAMA II (HEMOGLOBINA HEMATOCRITORECUENTO ) por valor de $21900 en vista de que el paciente y el servicio se encuentra capitado en esta institución por ende no facturable por evento de manera adicional Se hace nuevamente la verificación en la base de datos y la paciente para la fecha del mes de marzo si se encuentra capitada  </t>
  </si>
  <si>
    <t>GL-25928053738</t>
  </si>
  <si>
    <t>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,SE ACEPTA URGENCIA CAPITADA</t>
  </si>
  <si>
    <t>GL-25928053739</t>
  </si>
  <si>
    <t xml:space="preserve"> Se objeta cobro por concepto de 1 RANITIDINA CLORHIDRATO   por valor de $366 en vista de que el paciente y el servicio se encuentra capitado en esta institución por ende no facturable por evento de manera adicional  Se objeta cobro por concepto de 2  SODIO CLORURO 9MG/ML   c/u $2791  valor total $5582 en vista de que el paciente y el servicio se encuentra capitado en esta institución por ende no facturable por evento de manera adicional ,Se objeta cobro por concepto de 1 COLORACION GRAM   Y LECTURA por valor de $11300 en vista de que el paciente y el servicio se encuentra capitado en esta institución por ende no facturable por evento de manera adicional Se objeta cobro por concepto de 1 EXAMEN DIRECTO FRESCO DE CUALQUIER MUESTRA  por valor de $46900 en vista de que el paciente y el servicio se encuentra capitado en esta institución por ende no facturable por evento de manera adicional por otra parte Se objeta mayor valor facturado según  el contrato tarifa SOAT 10% se acordó facturar $20880  por lo tanto se glosara la diferencia  de $26020Se objeta cobro por concepto de 1 HEMOGRAMA II   por valor de $21900 en vista de que el paciente y el servicio se encuentra capitado en esta institución por ende no facturable por evento de manera adicionalSe objeta cobro por concepto de 1 GLUCOSA EN SUERO   por valor de $13200 en vista de que el paciente y el servicio se encuentra capitado en esta institución por ende no facturable por evento de manera adicionalSe objeta cobro por concepto de 1 UROANALISIS por valor de $14000 en vista de que el paciente y el servicio se encuentra capitado en esta institución por ende no facturable por evento de manera adicional,Se objeta cobro por concepto de 1 CONSULTA DE URGENCIAS POR MEDICINA GENERAL por valor de $51900 en vista de que el paciente y el servicio se encuentra capitado en esta institución por ende no facturable por evento de manera adicional ,Se objeta cobro por concepto de 2 CATÉTER INTRAVENOSO c/u $1867  valor total $3734 en vista de que el paciente y el servicio se encuentra capitado en esta institución por ende no facturable por evento de manera adicional Se objeta cobro por concepto de 1 EQUIPO MACROGOTEO SIN AGUAJA   por valor de $2204 en vista de que el paciente y el servicio se encuentra capitado en esta institución por ende no facturable por evento de manera adicional Se objeta cobro por concepto de 1 JERINGA DESECHABLE  10ML  por valor de $280 en vista de que el paciente y el servicio se encuentra capitado en esta institución por ende no facturable por evento de manera adicional </t>
  </si>
  <si>
    <t xml:space="preserve">IPS acepta glosa por $171366 por los siguientes conceptos mediante oficio recibido el 7 de Abril del   2020 enviadas por la señora Angie Paola Tovar Bernal Analista de Cuentas y Auditoria Medica1 CONSULTA DE URGENCIAS POR MEDICINA GENERAL por valor de $519002 CATÉTER INTRAVENOSO c/u $1867  valor total $37341 EQUIPO MACROGOTEO SIN AGUAJA   por valor de $22041 JERINGA DESECHABLE  10ML  por valor de $2801 RANITIDINA CLORHIDRATO   por valor de $3662  SODIO CLORURO 9MG/ML   c/u $2791  valor total $55821 COLORACIÓN GRAM   Y LECTURA por valor de $113001 EXAMEN DIRECTO FRESCO DE CUALQUIER MUESTRA  por valor de $469001 HEMOGRAMA II   por valor de $219001 GLUCOSA EN SUERO   por valor de $132001 UROANALISIS por valor de $14000 </t>
  </si>
  <si>
    <t>GL-25928053743</t>
  </si>
  <si>
    <t>Se objeta mayor valor facturado en  1 BILIRUBINA TOTAL   a $11900 según el contrato tarifa SOAT 10%  se acordó facturar $8730 por lo tanto se glosara la diferencia  de $ 3170</t>
  </si>
  <si>
    <t xml:space="preserve">Persiste glosa objeta mayor valor facturado en  1 BILIRUBINA TOTAL   a $11900 según el contrato tarifa SOAT 10%  se acordó facturar $8730 por lo tanto se glosara la diferencia  de $ 3170 se toma  la tarifa del listado TARIFAS  SSBY2019ES2T00014972  que anexo la IPS en el contrato donde dicho laboratorio esta en ese valor por lo tanto se glosa la diferencia ,Se levanta la glosa por  $ 3170 de 1 BILIRUBINA TOTAL  debido a que se hace las verificaciones y si están facturando correctamente a Soat 10% el laboratorio por $11900 </t>
  </si>
  <si>
    <t>GL-25928053744</t>
  </si>
  <si>
    <t xml:space="preserve">Se objeta cobro por concepto de 3 ADRENALINA 1MG/ML SOLUCION INYECTABLE  c/u $503  valor total  $1509 debido a que no se encuentra tarifa ni servicio pactado </t>
  </si>
  <si>
    <t>GL-25928053748</t>
  </si>
  <si>
    <t xml:space="preserve">IPS acepta glosa por $51900 de 1 CONSULTA DE URGENCIAS POR MEDICINA GENERAL mediante oficio recibido el 7 de Abril del   2020 enviadas por la señora Angie Paola Tovar Bernal Analista de Cuentas y Auditoria Medica </t>
  </si>
  <si>
    <t>GL-25928053753</t>
  </si>
  <si>
    <t xml:space="preserve">IPS NO ACEPTA OBJECION USUARIO NO SE ENCUENTRA CAPITADO PARA LA FECHA DE PRSTACION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t>
  </si>
  <si>
    <t>GL-25928053754</t>
  </si>
  <si>
    <t>GL-25928053755</t>
  </si>
  <si>
    <t xml:space="preserve">Se objeta cobro por concepto de 3 CEFALOCINA 1000MG/ POLVO PARA INYECCION c/u $1760 valor total  $5280 en vista de que el paciente y el servicio se encuentra capitado en esta institución por ende no facturable por evento de manera adicional  Se objeta cobro por concepto de 2 AMIKACINA SULFATO 500MG SOLUCION INYECTABLE  c/u $830 valor total  $1660 en vista de que el paciente y el servicio se encuentra capitado en esta institución por ende no facturable por evento de manera adicional  Se objeta cobro por concepto de 3 ACETAMINOFEN 500MG TABLETA  c/u $ 28 valor total  $84 en vista de que el paciente y el servicio se encuentra capitado en esta institución por ende no facturable por evento de manera adicional </t>
  </si>
  <si>
    <t xml:space="preserve"> Persiste glosa de cobro por valor de  $ 7024 de los siguientes medicamentos en vista de que el paciente y el servicio se encuentra capitado en esta institución por ende (se considera servicio capitado) no facturable por evento de manera adicional por ello se persiste la glosa de3 CEFALOCINA 1000MG/ POLVO PARA INYECCION c/u $1760 valor total  $5280 2 AMIKACINA SULFATO 500MG SOLUCION INYECTABLE  c/u $830 valor total  $16603 ACETAMINOFEN 500MG TABLETA  c/u $ 28 valor total  $84 , Persiste glosa de cobro por valor de  $ 7024 de los siguientes medicamentos en vista de que el paciente y el servicio se encuentra capitado en esta institución por ende (se considera servicio capitado) no facturable por evento de manera adicional por ello se persiste la glosa nuevamente  de3 CEFALOCINA 1000MG/ POLVO PARA INYECCION c/u $1760 valor total  $5280 2 AMIKACINA SULFATO 500MG SOLUCION INYECTABLE  c/u $830 valor total  $16603 ACETAMINOFEN 500MG TABLETA  c/u $ 28 valor total  $84 ,SE LEVANTA GLOSA ATENCION PERTINENTE Y SOPORTADA</t>
  </si>
  <si>
    <t>GL-25928053756</t>
  </si>
  <si>
    <t xml:space="preserve">Se objeta cobro por concepto de 1 CONSULTA DE URGENCIAS POR MEDICINA GENERAL por valor de $51900 en vista de que el paciente y el servicio se encuentra capitado en esta institución por ende no facturable por evento de manera adicional ,Se objeta cobro por concepto de 1 DEXAMETASONA FOSFARO 8MG/2ML  por valor de $378 en vista de que el paciente y el servicio se encuentra capitado en esta institución por ende no facturable por evento de manera adicional Se objeta cobro por concepto de 1 DIPIRONA SODICA 1000MG/ML  por valor de $339 en vista de que el paciente y el servicio se encuentra capitado en esta institución por ende no facturable por evento de manera adicional ,Se objeta cobro por concepto de 1 HEMOGRAMA II   por valor de $21900 en vista de que el paciente y el servicio se encuentra capitado en esta institución por ende no facturable por evento de manera adicional,Se objeta cobro por concepto de 1 RADIOGRAFIA DE TORAX  por valor de $63200 en vista de que el paciente y el servicio se encuentra capitado en esta institución por ende no facturable por evento de manera adicional ,Se objeta cobro por concepto de 2 JERINGA DESECHABLE 5ML  c/u $185  valor total  de $370 en vista de que el paciente y el servicio se encuentra capitado en esta institución por ende no facturable por evento de manera adicional </t>
  </si>
  <si>
    <t xml:space="preserve"> Persiste glosa de cobro por valor de $$ 138087  de los siguientes conceptos  en vista de que el paciente y el servicio se encuentra capitado en esta institución por ende no facturable por evento de manera adicional Se hace nuevamente la verificación en la base de datos y la paciente para la fecha del mes de marzo si se encuentra capitada por ello se persiste la glosa de 1 RADIOGRAFIA DE TORAX  por valor de $632001 HEMOGRAMA II   por valor de $219002 JERINGA DESECHABLE 5ML  c/u $185  valor total  de $3701 DEXAMETASONA FOSFARO 8MG/2ML  por valor de $3781 DIPIRONA SODICA 1000MG/ML  por valor de $3391 CONSULTA DE URGENCIAS POR MEDICINA GENERAL por valor de $51900 ,IPS NO ACEPTA OBJECION USUARIO NO SE ENCUENTRA CAPITADO PARA LA FECHA DE PRSTACION DEL SERVICIO</t>
  </si>
  <si>
    <t>GL-25928053757</t>
  </si>
  <si>
    <t>Se objeta cobro por concepto de 1 ACETAMINOFEN 500 MG TABLETA por valor de $28 en vista de que el paciente y el servicio se encuentra capitado en esta institución por ende no facturable por evento de manera adicional ,Se objeta cobro por concepto de 1 CONSULTA DE URGENCIAS POR MEDICINA GENERAL por valor de $51900 en vista de que el paciente y el servicio se encuentra capitado en esta institución por ende no facturable por evento de manera adicional ,Se objeta cobro por concepto de 1 EQUIPO MACROGOTEO   por valor de $4417 en vista de que el paciente y el servicio se encuentra capitado en esta institución por ende no facturable por evento de manera adicional ,Se objeta cobro por concepto de 1 TRNSLADO BASICO  por valor de $84660 en vista de que el paciente y el servicio se encuentra capitado en esta institución por ende no facturable por evento de manera adicional</t>
  </si>
  <si>
    <t xml:space="preserve"> Persiste glosa de cobro por valor de $141005 de los siguientes conceptos  en vista de que el paciente y el servicio se encuentra capitado en esta institución por ende no facturable por evento de manera adicional Se hace nuevamente la verificación en la base de datos y la paciente para la fecha del mes de marzo si se encuentra capitada por ello se persiste la glosa de1 CONSULTA DE URGENCIAS POR MEDICINA GENERAL por valor de $519001 EQUIPO MACROGOTEO   por valor de $44171 ACETAMINOFEN 500 MG TABLETA por valor de $281 TRNSLADO BASICO  por valor de $84660  ,IPS NO ACEPTA OBJECION USUARIO NO SE ENCUENTRA CAPITADO PARA LA FECHA DE PRSTACION DEL SERVICIO</t>
  </si>
  <si>
    <t>GL-25928053794</t>
  </si>
  <si>
    <t>Se objeta mayor valor facturado en  1 COLORACION GRAM Y LECTURA  a $11300 según el contrato tarifa SOAT 10% se acordó facturar $10710  por lo tanto se glosara la diferencia  de $ 590</t>
  </si>
  <si>
    <t xml:space="preserve">Se levanta la glosa por valor de $ 590  dedido  a que se evidencia que en el SOAT 10%  si se esta  facturando por un valor  $ 11300   1 COLORACION GRAM Y LECTURA </t>
  </si>
  <si>
    <t>GL-25928053796</t>
  </si>
  <si>
    <t>se objeta  glosa por cuota moderadora de rango  1 el cual no fue descontado por  el ESE HOSPITAL MARIO GAITAN YANGUAS   por un valor  $3400</t>
  </si>
  <si>
    <t xml:space="preserve">Se levanta  glosa por cuota moderadora de rango  1por un valor  $3400 dedido a que es del programa de control de atencion materno infantil y estos son cubietos por los recuersos de la UPC según el Acuerdo 260 </t>
  </si>
  <si>
    <t>GL-25928053798</t>
  </si>
  <si>
    <t>Persiste glosa nuevamente  por cuota moderadora de rango  1 el cual no fue descontado por  el ESE HOSPITAL MARIO GAITAN YANGUAS   por un valor  $3400 se verifica de nuevo al usuario en la base de datos de Coopsalud y en los soportes anexados por la IPS y se evidencia que el usuario  pertenece al regimen contributivo del rango 1 en el momento de la atencion y se verifica en adres y el paciente continua con al regimen por ende se hace tal descuento  ,Persiste glosa por cuota moderadora de rango  1 el cual no fue descontado por  el ESE HOSPITAL MARIO GAITAN YANGUAS   por un valor  $3400 se verifica de nuevo al usuario en la base de datos de Coopsalud y en los soportes anexados por la IPS y se evidencia que el usuario  pertenece al regimen contributivo del rango 1 por ende se hace tal descuento ,SE LEVANTA GLOSA ATENCION PERTINENTE Y SOPORTADA</t>
  </si>
  <si>
    <t>GL-25928053800</t>
  </si>
  <si>
    <t xml:space="preserve">IPS acepta glosa por $51900 de 1 CONSULTA DE URGENCIAS POR MEDICINA GENERAL mediante oficio recibido el 1 de  junio del   2020 enviadas por la señora Angie Paola Tovar Bernal Analista de Cuentas y Auditoria Medica </t>
  </si>
  <si>
    <t>GL-25928053802</t>
  </si>
  <si>
    <t>GL-25928053803</t>
  </si>
  <si>
    <t>GL-25928053804</t>
  </si>
  <si>
    <t xml:space="preserve">IPS NO ACEPTA OBJECION USUARIO NO SE ENCUENTRA CAPITADO PARA LA FECHA DE PRSTACION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abril  si se encuentra capitada ,Persiste glosa nuevamente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abril  si se encuentra capitada  </t>
  </si>
  <si>
    <t>GL-25928053810</t>
  </si>
  <si>
    <t xml:space="preserve">Se objeta cobro por concepto de 1 BILIRRUBINA DIRECTA   por valor de $9200 en vista de que el paciente y el servicio se encuentra capitado en esta institución por ende no facturable por evento de manera adicional Se objeta cobro por concepto de 1 BILIRRUBINA TOTAL   por valor de $11900 en vista de que el paciente y el servicio se encuentra capitado en esta institución por ende no facturable por evento de manera adicional ,Se objeta cobro por concepto de 1 CONSULTA DE URGENCIAS POR MEDICINA GENERAL por valor de $51900 en vista de que el paciente y el servicio se encuentra capitado en esta institución por ende no facturable por evento de manera adicional </t>
  </si>
  <si>
    <t xml:space="preserve">IPS NO ACEPTA OBJECION USUARIO NO SE ENCUENTRA CAPITADO PARA LA FECHA DE PRSTACION DEL SERVICIO,Persiste glosa de cobro por concepto de 1 CONSULTA DE URGENCIAS POR MEDICINA GENERAL($51900) y  1 BILIRUBINA TOTAL Y DIRECTA (DIRECTA $9200 y TOTAL $11900) por valor de $73000 en vista de que el paciente y el servicio se encuentra capitado en esta institución por ende no facturable por evento de manera adicional Se hace nuevamente la verificación en la base de datos y la paciente para la fecha del mes de abril  si se encuentra capitada ,Persiste glosa nuevamente  de cobro por concepto de 1 CONSULTA DE URGENCIAS POR MEDICINA GENERAL($51900) y  1 BILIRUBINA TOTAL Y DIRECTA (DIRECTA $9200 y TOTAL $11900) por valor de $73000 en vista de que el paciente y el servicio se encuentra capitado en esta institución por ende no facturable por evento de manera adicional Se hace nuevamente la verificación en la base de datos y la paciente para la fecha del mes de abril  si se encuentra capitada en el momento de su atencion  </t>
  </si>
  <si>
    <t>GL-25928053811</t>
  </si>
  <si>
    <t xml:space="preserve"> Se objeta cobro por concepto de 1 RANITIDINA CLORHIDRATO   por valor de $481 en vista de que el paciente y el servicio se encuentra capitado en esta institución por ende no facturable por evento de manera adicional  Se objeta cobro por concepto de 1 HIOSCINA B BROMURODIPIRONA 20 250MG   por valor de $3136 en vista de que el paciente y el servicio se encuentra capitado en esta institución por ende no facturable por evento de manera adicional  Se objeta cobro por concepto de 1 METOCLOPRAMIDA  10MG/2MLpor valor de $560 en vista de que el paciente y el servicio se encuentra capitado en esta institución por ende no facturable por evento de manera adicional Se objeta cobro por concepto de 6 SODIO CLORURO 9MG/ML (09%)  c/u $3301  valor total de $19806 en vista de que el paciente y el servicio se encuentra capitado en esta institución por ende no facturable por evento de manera adicional ,Se objeta cobro por concepto de 1 CATÉTER INTRAVENOSO n 18  por valor $2507 en vista de que el paciente y el servicio se encuentra capitado en esta institución por ende no facturable por evento de manera adicional Se objeta cobro por concepto de 1 EQUIPO MACROGOTEO SIN AGUAJA   por valor de $2645 en vista de que el paciente y el servicio se encuentra capitado en esta institución por ende no facturable por evento de manera adicional Se objeta cobro por concepto de 1 JERINGA DESECHABLE  10ML  por valor de $369 en vista de que el paciente y el servicio se encuentra capitado en esta institución por ende no facturable por evento de manera adicional ,Se objeta cobro por concepto de 1 COLORACION GRAM   Y LECTURA por valor de $11300 en vista de que el paciente y el servicio se encuentra capitado en esta institución por ende no facturable por evento de manera adicional Se objeta cobro por concepto de 1 HEMOGRAMA II   por valor de $21900 en vista de que el paciente y el servicio se encuentra capitado en esta institución por ende no facturable por evento de manera adicionalSe objeta cobro por concepto de 1 BILIRRUBINA DIRECTA   por valor de $9200 en vista de que el paciente y el servicio se encuentra capitado en esta institución por ende no facturable por evento de manera adicional Se objeta cobro por concepto de 1 BILIRRUBINA TOTAL   por valor de $11900 en vista de que el paciente y el servicio se encuentra capitado en esta institución por ende no facturable por evento de manera adicional Se objeta cobro por concepto de 1 GLUCOSA EN SUERO   por valor de $13200 en vista de que el paciente y el servicio se encuentra capitado en esta institución por ende no facturable por evento de manera adicional Se objeta cobro por concepto de 1 UROANALISIS por valor de $14000 en vista de que el paciente y el servicio se encuentra capitado en esta institución por ende no facturable por evento de manera adicional,Se objeta cobro por concepto de 1 CONSULTA DE URGENCIAS POR MEDICINA GENERAL por valor de $51900 en vista de que el paciente y el servicio se encuentra capitado en esta institución por ende no facturable por evento de manera adicional ,Se objeta cobro por concepto de ELECTROCARDIOGRAMA DE RITMO  por valor de $43200 en vista de que el paciente y el servicio se encuentra capitado en esta institución por ende no facturable por evento de manera adicional </t>
  </si>
  <si>
    <t xml:space="preserve">IPS NO ACEPTA OBJECION USUARIO NO SE ENCUENTRA CAPITADO PARA LA FECHA DE PRSTACION DEL SERVICIO,Se hace de nuevo las verificaciones en la base dedos de coosalud y el paciente OSCAR ALIRIO GONZALEZ LEON con CC 79211308 se encuentra capitado para la fecha de la atención del mes de abril por tal motivo se persiste la glosa  Persiste glosa de cobro por concepto de 1 CONSULTA DE URGENCIAS POR MEDICINA GENERAL por valor de $51900 en vista de que el paciente y el servicio se encuentra capitado en esta institución por ende no facturable por evento de manera adicionalPersiste glosa de cobro por concepto de 1 COLORACION GRAM   Y LECTURA por valor de $11300 en vista de que el paciente y el servicio se encuentra capitado en esta institución por ende no facturable por evento de manera adicional Persiste glosa de cobro por concepto de 1 HEMOGRAMA II   por valor de $21900 en vista de que el paciente y el servicio se encuentra capitado en esta institución por ende no facturable por evento de manera adicionalPersiste glosa de cobro por concepto de 1 BILIRRUBINA DIRECTA   por valor de $9200 en vista de que el paciente y el servicio se encuentra capitado en esta institución por ende no facturable por evento de manera adicional Persiste glosa de cobro por concepto de 1 BILIRRUBINA TOTAL   por valor de $11900 en vista de que el paciente y el servicio se encuentra capitado en esta institución por ende no facturable por evento de manera adicional Persiste glosa de cobro por concepto de 1 GLUCOSA EN SUERO   por valor de $13200 en vista de que el paciente y el servicio se encuentra capitado en esta institución por ende no facturable por evento de manera adicional Persiste glosa de cobro por concepto de 1 UROANALISIS por valor de $14000 en vista de que el paciente y el servicio se encuentra capitado en esta institución por ende no facturable por evento de manera adicional Persiste glosa de  cobro por concepto de ELECTROCARDIOGRAMA DE RITMO  por valor de $43200 en vista de que el paciente y el servicio se encuentra capitado en esta institución por ende no facturable por evento de manera adicional Persiste glosa de cobro por concepto de 1 CATÉTER INTRAVENOSO n 18  por valor $2507 en vista de que el paciente y el servicio se encuentra capitado en esta institución por ende no facturable por evento de manera adicional Persiste glosa de cobro por concepto de 1 EQUIPO MACROGOTEO SIN AGUAJA   por valor de $2645 en vista de que el paciente y el servicio se encuentra capitado en esta institución por ende no facturable por evento de manera adicional Persiste glosa de cobro por concepto de 1 JERINGA DESECHABLE  10ML  por valor de $369 en vista de que el paciente y el servicio se encuentra capitado en esta institución por ende no facturable por evento de manera adicional Persiste glosa de cobro por concepto de 1 RANITIDINA CLORHIDRATO   por valor de $481 en vista de que el paciente y el servicio se encuentra capitado en esta institución por ende no facturable por evento de manera adicional  Persiste glosa de cobro por concepto de 1 HIOSCINA B BROMURODIPIRONA 20 250MG   por valor de $3136 en vista de que el paciente y el servicio se encuentra capitado en esta institución por ende no facturable por evento de manera adicional Persiste glosa de cobro por concepto de 1 METOCLOPRAMIDA  10MG/2MLpor valor de $560 en vista de que el paciente y el servicio se encuentra capitado en esta institución por ende no facturable por evento de manera adicional Persiste glosa de  cobro por concepto de 6 SODIO CLORURO 9MG/ML (09%)  c/u $3301  valor total de $19806 en vista de que el paciente y el servicio se encuentra capitado en esta institución por ende no facturable por evento de manera adicional  </t>
  </si>
  <si>
    <t>GL-25928053814</t>
  </si>
  <si>
    <t>Se objeta mayor valor facturado en  1 UROCULTIVO (ANTIBIOGRAMA CONCENTRACION MÍNIMA)     a $57700 según el contrato tarifa SOAT 10% se acordó facturar $27388 por lo tanto se glosara la diferencia  de $ 30312</t>
  </si>
  <si>
    <t>Persiste glosa mayor valor facturado en  1 UROCULTIVO (ANTIBIOGRAMA CONCENTRACION MÍNIMA)    a $57700 según el contrato tarifa SOAT 10% se acordó facturar $27388 por lo tanto se glosara la diferencia  de $ 30312  ,SE LEVANTA GLOSA ATENCION PERTINENTE Y SOPORTADA</t>
  </si>
  <si>
    <t>HAPU7464</t>
  </si>
  <si>
    <t>GL-259281232053</t>
  </si>
  <si>
    <t xml:space="preserve">Se objeta $ 17000 Concepto 865101  SUTURA DE HERIDA ÚNICA EN ÁREA GENERAL Se objeta material prolene 3/0  por vr de $ 17000 no es procedente el cobro entre tanto este está incluido dentro del valor de los derechos de sala según lo describe el Art 85 Par 6  </t>
  </si>
  <si>
    <t xml:space="preserve">999   SUBSANADA (GLOSA O DEVOLUCIÓN NO SUBSANADA) SE RATIFICA GLOSA EN TANTO QUE LOS MOTIVOS QUE LA ORIGINARON NO FUERON SUBSANADOS EN REPUESTA PRESENTADA POR LA IPS ,999  SUBSANADA (GLOSA O DEVOLUCIÓN NO SUBSANADA) SE RATIFICA GLOSA EN TANTO QUE LOS MOTIVOS QUE LA ORIGINARON NO FUERON SUBSANADOS EN REPUESTA PRESENTADA POR LA IPS </t>
  </si>
  <si>
    <t>HMGY161183</t>
  </si>
  <si>
    <t>GL-2592830319783</t>
  </si>
  <si>
    <t xml:space="preserve">Se objeta $ 96800 Concepto 898101  ESTUDIO DE COLORACIÓN BÁSICA EN BIOPSIA Se objeta cobro de estudio de coloración básica en biopsia debido a que no se encuentran soporte de resultado en la historia clínica anexa no cumplen con lo estipula la Resolución 3047/2008 </t>
  </si>
  <si>
    <t xml:space="preserve">EPS acepta por valor de $96800 ips envía soporte que subsana la objeción  </t>
  </si>
  <si>
    <t>HMGY161265</t>
  </si>
  <si>
    <t>GL-2592830319788</t>
  </si>
  <si>
    <t xml:space="preserve">Se objeta $ 111500 Concepto 898201  ESTUDIO DE COLORACIÓN BÁSICA EN ESPÉCIMEN DE RECONOCIMIENTO  Se objeta estudio debido a que en historia clínica anexa no se evidencia soporte del resultado que demuestre su toma y lectura de este requisitos necesarios para el cobro de la atención como lo estipula la Resolución 3047/2008 anexo 5  </t>
  </si>
  <si>
    <t xml:space="preserve">EPS acepta por valor de $111500 ips envía soporte que subsana la objeción  </t>
  </si>
  <si>
    <t>HMGY161472</t>
  </si>
  <si>
    <t>GL-2592830319789</t>
  </si>
  <si>
    <t>Se objeta $ 111500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anexo 5</t>
  </si>
  <si>
    <t>HMGY162572</t>
  </si>
  <si>
    <t>GL-2592830319790</t>
  </si>
  <si>
    <t xml:space="preserve">Se objeta $ 176610 Concepto 441302  ESOFAGOGASTRODUODENOSCOPIA EGD CON O SIN BIOPSIA se objeta mayor valor cobrado en el 2do procedimiento se evidencia que es por diferente via y lo facturan al 100% se reconoce según lo estipulado en el Decreto 2423/96 se reconocen la diferencia de las tarifas concertadas entre las partes soat  10% Honorarios por diferente via  al 75% y según tarifas pactadas especialista a $157005 derechos de sala a $92785 y materiales a $31500 por tal motivo se objeta la diferencia $176610  ,Se objeta $ 290400 Concepto 898101  ESTUDIO DE COLORACIÓN BÁSICA EN BIOPSIA se objeta 3 estudios de coloracion debido a que en historia clínica anexa no se evidencia soporte del resultado que demuestre su toma y lectura de este requisitos necesarios para el cobro de la atención como lo estipula la Resolución 3047/2008 anexo 5   </t>
  </si>
  <si>
    <t xml:space="preserve">se mantiene y se ratifica glosa  </t>
  </si>
  <si>
    <t>HMGY162937</t>
  </si>
  <si>
    <t>GL-2592830319791</t>
  </si>
  <si>
    <t xml:space="preserve">Se objeta $ 2432700 Concepto 547401  EVENTRORRAFIA CON COLOCACIÓN DE MALLA se objeta procedimiento de herniniorrafia umbilical sin autorizacion por parte de la eps segun soportes de informe quirurgico se evidencia la realizacion de un solo procedimiento por tal motivo se reconoce el procedimiento quirurgico realizado 7102  herniorrafia inguinal unilateral vía abierta </t>
  </si>
  <si>
    <t>HMGY163227</t>
  </si>
  <si>
    <t>GL-2592830319792</t>
  </si>
  <si>
    <t xml:space="preserve">Se objeta $ 160000 Concepto 10M004  INTERNACIÓN COMPLEJIDAD MEDIANA HABITACION CUATRO O MÁS CAMAS se objeta 1 dia internación para la liquidación de la estancia hospitalaria se tendrá en cuenta lo descrito en el artículo 24 del acuerdo 312 de 2004 el día de ingreso del paciente se factura más no el del egreso cualquiera que sea el servicio de internación la hora de entrada y de salida del mismo de acuerdo a lo anterior la estancia se reconoce por días causados paciente ingresa el dia 02/11/2021 al servicio de  hospitalizacion y tiene egreso el dia 05/11/2021 por tal causa se objeta un dia </t>
  </si>
  <si>
    <t>HMGY163254</t>
  </si>
  <si>
    <t>GL-2592830319793</t>
  </si>
  <si>
    <t xml:space="preserve">Se objeta $ 176610 Concepto 441302  ESOFAGOGASTRODUODENOSCOPIA EGD CON O SIN BIOPSIA se objeta mayor valor cobrado en el 2do procedimiento se evidencia que es por diferente via y lo facturan al 100% se reconoce según lo estipulado en el Decreto 2423/96 se reconocen la diferencia de las tarifas concertadas entre las partes soat  10% Honorarios por diferente via al 75% y según tarifas pactadas especialista a $157005 derechos de sala a $92785 y materiales a $31500 por tal motivo se objeta la diferencia $176610 ,Se objeta $ 96800 Concepto 898101  ESTUDIO DE COLORACIÓN BÁSICA EN BIOPSIA se objeta estudios de coloracion debido a que en historia clínica anexa no se evidencia soporte del resultado que demuestre su toma y lectura de este requisitos necesarios para el cobro de la atención como lo estipula la Resolución 3047/2008 anexo 5 </t>
  </si>
  <si>
    <t xml:space="preserve">se mantiene y se ratifica glosa </t>
  </si>
  <si>
    <t>HMGY164866</t>
  </si>
  <si>
    <t>GL-2592830319794</t>
  </si>
  <si>
    <t xml:space="preserve">Se objeta $ 223000 Concepto 898201  ESTUDIO DE COLORACIÓN BÁSICA EN ESPÉCIMEN DE RECONOCIMIENTO se objeta 2 estudios de coloracion debido a que en historia clínica anexa no se evidencia soporte del resultado que demuestre su toma y lectura de este requisitos necesarios para el cobro de la atención como lo estipula la Resolución 3047/2008 anexo 5 </t>
  </si>
  <si>
    <t xml:space="preserve">EPS acepta por valor de $223000 ips envía soporte que subsana la objeción  </t>
  </si>
  <si>
    <t>HMGY165941</t>
  </si>
  <si>
    <t>GL-2592830319795</t>
  </si>
  <si>
    <t xml:space="preserve">Se objeta $ 96800 Concepto 898101  ESTUDIO DE COLORACIÓN BÁSICA EN BIOPSIA se objeta estudios de coloracion debido a que en historia clínica anexa no se evidencia soporte del resultado que demuestre su toma y lectura de este requisitos necesarios para el cobro de la atención como lo estipula la Resolución 3047/2008 anexo 5 </t>
  </si>
  <si>
    <t>HMGY166982</t>
  </si>
  <si>
    <t>GL-2592830319796</t>
  </si>
  <si>
    <t>Se objeta $ 334500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t>
  </si>
  <si>
    <t xml:space="preserve">EPS acepta por valor de $334500 ips envía soporte que subsana la objeción  </t>
  </si>
  <si>
    <t>HMGY166985</t>
  </si>
  <si>
    <t>GL-2592830319797</t>
  </si>
  <si>
    <t>HMGY167053</t>
  </si>
  <si>
    <t>GL-2592830319798</t>
  </si>
  <si>
    <t xml:space="preserve">Se objeta $ 111500 Concepto 898201  ESTUDIO DE COLORACIÓN BÁSICA EN ESPÉCIMEN DE RECONOCIMIENTO se objeta estudios de coloracion debido a que en historia clínica anexa no se evidencia soporte del resultado que demuestre su toma y lectura de este requisitos necesarios para el cobro de la atención como lo estipula la Resolución 3047/2008 anexo 5 </t>
  </si>
  <si>
    <t>HMGY169578</t>
  </si>
  <si>
    <t>GL-2592830319799</t>
  </si>
  <si>
    <t xml:space="preserve">Se objeta $ 98678 Concepto 898201  ESTUDIO DE COLORACIÓN BÁSICA EN ESPÉCIMEN DE RECONOCIMIENTO se objeta estudios de coloracion debido a que en historia clínica anexa no se evidencia soporte del resultado que demuestre su toma y lectura de este requisitos necesarios para el cobro de la atención como lo estipula la Resolución 3047/2008 anexo 5 </t>
  </si>
  <si>
    <t xml:space="preserve">EPS acepta por valor de $98678 ips envía soporte que subsana la objeción  </t>
  </si>
  <si>
    <t>HMGY170686</t>
  </si>
  <si>
    <t>GL-2592830319800</t>
  </si>
  <si>
    <t xml:space="preserve">Se objeta $ 223000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 </t>
  </si>
  <si>
    <t>HMGY173716</t>
  </si>
  <si>
    <t>GL-2592830319801</t>
  </si>
  <si>
    <t xml:space="preserve">Se objeta $ 111500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 </t>
  </si>
  <si>
    <t>HBOG4069274</t>
  </si>
  <si>
    <t>GL-2592830319802</t>
  </si>
  <si>
    <t xml:space="preserve">Se objeta $ 111500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anexo 5 ,Se objeta $ 81984 Concepto 151804063623  AGUJAKIRSCHNERDE0812MMX125CMQUIRURGICOS se objeta valor total de material segun revisión como no existe tarifas páctadas deben anexar factura de venta cabe resaltar que una vez la ips suministre la factura se reconocerá factura de venta 12% Se objeta $ 193618 Concepto 151804102587  HOJADESIERRASAGITAL/OSCILANTEXVARIASMEDIDASQUIRURGICO se objeta valor total de material segun revisión como no existe tarifas páctadas deben anexar factura de venta cabe resaltar que una vez la ips suministre la factura se reconocerá factura de venta 12% Se objeta $ 2659178 Concepto 151804065010  MINITORNILLOHBSCANULADOQUIRURGICOS se objeta valor total de material segun revisión como no existe tarifas páctadas deben anexar factura de venta cabe resaltar que una vez la ips suministre la factura se reconocerá factura de venta 12% </t>
  </si>
  <si>
    <t>HMGY167808</t>
  </si>
  <si>
    <t>GL-2592830319806</t>
  </si>
  <si>
    <t xml:space="preserve">Se objeta $ 1806 Concepto 1518020183  LLAVEDETRESVIAS se objetan llave de tres vias insumo no facturable en hospitalizacion Se objeta $ 3400 Concepto 15180201151  EQUIPOEXTENSIONADULTO se objetan 2 equipos de extension insumo no facturable en hospitalizacion Se objeta $ 5994 Concepto 1518020115  EXTENSIONPARAANESTESIA se objetan 3 extensiones para anestesia insumo no facturable en hospitalizacion ,Se objeta $ 438400 Concepto 890602  CUIDADO (MANEJO) INTRAHOSPITALARIO POR MEDICINA ESPECIALIZADA se objeta cuidados intrahospitalarios de los dias 13 14 15 y 16 de noviembre en lo que respecta a la totalidad de los servicios que se prestaron toda vez que no se ha realizado la colonoscopia por una inadecuada preparación previa a la programacion glosa realizada por gestor hospitalario  SANDRA MARCELA MORENO GONZALEZ por valor de (219200) adicional a ello se glosan 4 cuidados intrahospitalarios es de aclarar que segun manual tarifario soat se reconoce 1 por dia   ,Se objeta $ 778400 Concepto 10M003  INTERNACIÓN COMPLEJIDAD MEDIANA HABITACION TRES CAMAS Se objetan los  días 13 14 15 y 16 de noviembre en lo que respecta a la totalidad de los servicios que se prestaron toda vez que no se ha realizado la colonoscopia por una inadecuada preparación previa a la programacion glosa realizada por gestor hospitalario 	SANDRA MARCELA MORENO GONZALEZ ,Se objeta $ 96800 Concepto 898101  ESTUDIO DE COLORACIÓN BÁSICA EN BIOPSIA se objeta estudio de coloracion en biopsia ips no anexa soporte de la prestacion del servicio Se objeta $ 248600 Concepto 441302  ESOFAGOGASTRODUODENOSCOPIA EGD CON O SIN BIOPSIA se objetan derechos de sala y materiales facturados en procedimiento quirurgico grupo 6 y manual tarifario  soat estos servicios n ose reconocen Se objeta $ 958500 Concepto 452305  COLONOSCOPIA TOTAL CON O SIN BIOPSIA se objeta procedimiento quirurgico de colonoscopia total ya que desde los dias 131415 y 16 sw noviembre sie intento realiza procedimiento pero no se ha podido por una inadecuada preparación previa a la programacion glosa realizada por gestora hospitalaria SANDRA MARCELA MORENO GONZALEZ adicional a ello se evidencia mvc en honorarios de cirujano se reconoce a tarifas sot10% </t>
  </si>
  <si>
    <t>HMGY168387</t>
  </si>
  <si>
    <t>GL-2592830319807</t>
  </si>
  <si>
    <t xml:space="preserve">Se objeta $ 1998 Concepto 1518020115  EXTENSIONPARAANESTESIA se objeta extension para anestesia insumo no facturable en hospitalizacion Se objeta $ 2088 Concepto 1518020048  CANULAGUEDELNO3 se objeta 1 canula guedel insumo no facturable en hospitalizacion Se objeta $ 3612 Concepto 1518020183  LLAVEDETRESVIAS se objetan 2 de tres vias  insumo no facturable en hospitalizacion Se objeta $ 10361 Concepto 1518020202  MASCARAPARAANESTESIANO5 se objeta 1 mascara para anestesia  insumo no facturable en hospitalizacion Se objeta $ 14220 Concepto 1518020207  NARIZDECAMELLOADULTO se objeta 1  nariz de camello  insumo no facturable en hospitalizacion </t>
  </si>
  <si>
    <t xml:space="preserve">IPS acepta objecion  </t>
  </si>
  <si>
    <t>HMGY172142</t>
  </si>
  <si>
    <t>GL-2592830319808</t>
  </si>
  <si>
    <t xml:space="preserve">Se objeta $ 109600 Concepto 890602  CUIDADO (MANEJO) INTRAHOSPITALARIO POR MEDICINA ESPECIALIZADA se objetan cuidados intrahospitalarios de los dia 21 y 22 de noviembre en lo que respecta a la totalidad de los servicios que se prestaron toda vez que no se ha realizado la solicitud de oxigeno domiciliario y no cuenta con justificacion para la estancia hospitalaria glosa realizada por gestora hospitalaria SANDRA MARCELA MORENO GONZALEZ ,Se objeta $ 320000 Concepto 10M004  INTERNACIÓN COMPLEJIDAD MEDIANA HABITACION CUATRO O MÁS CAMAS se objetan los días 21 y 22 de noviembre en lo que respecta a la totalidad de los servicios que se prestaron toda vez que no se ha realizado la solicitud de oxigeno domiciliario y no cuenta con justificacion para la estancia hospitalaria </t>
  </si>
  <si>
    <t xml:space="preserve">Se mantiene y se ratifica  glosa  </t>
  </si>
  <si>
    <t>HMGY172168</t>
  </si>
  <si>
    <t>GL-2592830319809</t>
  </si>
  <si>
    <t xml:space="preserve">Se objeta $ 59700 Concepto 901235  UROCULTIVO (ANTIBIOGRAMA DE DISCO) se objeta un urocultivo no se evidencia soporte ni evolucion del servicio facturado Se objeta $ 50700 Concepto 903839  GASES ARTERIALES (EN REPOSO O EN EJERCICIO) se objetan gases arteriales  no se evidencia soporte ni evolucion del servicio facturado </t>
  </si>
  <si>
    <t>HMGY173737</t>
  </si>
  <si>
    <t>GL-2592830319810</t>
  </si>
  <si>
    <t xml:space="preserve">Se objeta $ 2675 Concepto 1518020133  GORROSDESECHABLES Se objeta el cobro de 1518020133 GORROS DESECHABLES ya que se considera no facturable a la EPS este insumo hace parte de la atención integral del paciente No es propio de la utilización del procedimiento Se objeta $ 12350 Concepto 1518020224  POLAINASDESECHABLES Se objeta el cobro de POLAINAS ya que se considera no facturable a la EPS este insumo hace parte de la atención integral del paciente No es propio de la utilización del procedimiento Se objeta $ 13174 Concepto 1518020024  BATAPACIENTEADULTOMANGASISADESECHABLE Se objeta el cobro de BATA PACIENTE ya que se considera no facturable a la EPS este insumo hace parte de la atención integral del paciente No es propio de la utilización del procedimiento Se objeta $ 16143 Concepto 1518020247  SABANADESECHABLEANTIFLUIDOSRESORTADAS90CMX2METROS Se objeta el cobro de SABANAS DESECHABLE ya que se considera no facturable a la EPS este insumo hace parte de la atención integral del paciente No es propio de la utilización del procedimiento Se objeta $ 21687 Concepto 1518020027  BLUSAMASPANTALON(PIJAMA)DESECHABLE Se objeta el cobro de BLUSAPANTALON(PIJAMA) ya que se considera no facturable a la EPS este insumo hace parte de la atención integral del paciente No es propio de la utilización del procedimiento </t>
  </si>
  <si>
    <t xml:space="preserve">IPS acepta objecion </t>
  </si>
  <si>
    <t>HOSF224796</t>
  </si>
  <si>
    <t>GL-2592830319895</t>
  </si>
  <si>
    <t>CONCORDIA</t>
  </si>
  <si>
    <t xml:space="preserve">Se objeta $ 59700 Concepto 890701  CONSULTA DE URGENCIAS POR MEDICINA GENERAL Se objeta cobro de 1 consulta de urgencias de las 2 facturadas debido a que se encuentra sobre facturada solo se reconoce 1 por ingreso usuario ingresa y egresa el mismo dia no hay justificación para su doble facturación </t>
  </si>
  <si>
    <t>HMGY192421</t>
  </si>
  <si>
    <t>GL-2592830319915</t>
  </si>
  <si>
    <t xml:space="preserve">Se objeta $ 95850 Concepto 898101  ESTUDIO DE COLORACIÓN BÁSICA EN BIOPSIA se objeta estudio de coloracion debido a que en historia clínica anexa no se evidencia soporte del resultado que demuestre su toma y lectura de este requisitos necesarios para el cobro de la atención como lo estipula la Resolución 3047/2008 </t>
  </si>
  <si>
    <t>HBOG4085383</t>
  </si>
  <si>
    <t>GL-2592830319927</t>
  </si>
  <si>
    <t xml:space="preserve">Se objeta $ 319500 Concepto 898101  ESTUDIO DE COLORACIÓN BÁSICA EN BIOPSIA se objeta estudio de coloracion debido a que en historia clínica anexa no se evidencia soporte del resultado que demuestre su toma y lectura de este requisitos necesarios para el cobro de la atención como lo estipula la Resolución 3047/2008   </t>
  </si>
  <si>
    <t>FEHS4978</t>
  </si>
  <si>
    <t>GL-2592830319957</t>
  </si>
  <si>
    <t xml:space="preserve">Se objeta $ 10000 Concepto SUM68  CATGUTCROMADO1 Se objeta catgut insumos no facturables incluidos en los derechos de sala en la atención del  parto ,Se objeta $ 179100 Concepto 10B002  INTERNACIÓN COMPLEJIDAD BAJA HABITACION BIPERSONAL Se objeta estancia ips no red  servicio no tiene aval ni autorización por parte de la EPS revisando soportes anexos no se evidencia solicitud para estos servicios por parte de la IPS ,Se objeta $ 293969 Concepto 735300  ASISTENCIA DEL PARTO NORMAL CON EPISIORRAFIA Y/O PERINEORRAFIA SOD se objeta mayor valor cobrado en parto normal se reconocen los honorarios del medico tratante se reconoce según lo estipulado en el Decreto 2423/96 por un valor de $263340 ya que los demas esta incluido en la sala de parto se glosa la diferencia $293969 ,Se objeta $ 44200 Concepto 890601  CUIDADO (MANEJO) INTRAHOSPITALARIO POR MEDICINA GENERAL se objeta cuidado servicio no facturable hace parte integral de la atención del parto o cesárea por medicina general adicional a esto esta incluido en la estancia hospitalaria decreto 2423 Art40  </t>
  </si>
  <si>
    <t>HBOG4098327</t>
  </si>
  <si>
    <t>GL-2592830319992</t>
  </si>
  <si>
    <t xml:space="preserve">Se objeta $ 168763 Concepto CT10441073  TROCAROPTICODESECHABLE12MMX100MMSINCUCHILLA se objeta valor total de material segun revisión como no existe tarifas páctadas deben anexar factura de venta cabe resaltar que una vez la ips suministre la factura se reconocerá factura de venta 12%  Se objeta $ 2838144 Concepto CT4571462  PINZALAPAROSCOPIA5MM37CM se objeta valor total de material segun revisión como no existe tarifas páctadas deben anexar factura de venta cabe resaltar que una vez la ips suministre la factura se reconocerá factura de venta 12%  </t>
  </si>
  <si>
    <t>HBOG4098777</t>
  </si>
  <si>
    <t>GL-2592830319993</t>
  </si>
  <si>
    <t xml:space="preserve">Se objeta $ 495600 Concepto 10A004  INTERNACIÓN COMPLEJIDAD ALTA CUATRO O MÁS CAMAS Se objeta estancia paciente con antecedente de insuficiencia venosa en miembros inferiores por lo que solicitaron doppler de miembros inferiores el cual continua pendiente se evidencia demora en la realización de procedimiento ya reporte del mismo definira conducta </t>
  </si>
  <si>
    <t>PLAD161535</t>
  </si>
  <si>
    <t>GL-2592830320001</t>
  </si>
  <si>
    <t xml:space="preserve">Se objeta $ 44881 Concepto 342831  TOBRAMICINA/DEXAMETASONA UNGUENTO OFTALMICO 0301 %/35 G Se objeta mayor valor cobrado en tobramicina medicamento con valor regulado se reconoce por valor de referencia a $55233 c/u y la ips factura $100114 se objeta la diferencia $44881 </t>
  </si>
  <si>
    <t>HSRC0000156564</t>
  </si>
  <si>
    <t>GL-2592830320019</t>
  </si>
  <si>
    <t xml:space="preserve">Se objeta $ 102400 Concepto 931001  TERAPIA FÍSICA INTEGRAL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$ 140920 Concepto EQ40  EQUIPOBOMBAINFUSOMATSPACELINE se objeta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$ 19700 Concepto CA58  CATETERVENOSON?20 se objeta 2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$ 19685 Concepto BU25  BURETAEQUIPODEADMINISTRACIONDESOLUCIONES se objeta 2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$ 13257 Concepto JE20  JERINGADESECHABLE10CC se objeta 9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$ 8616 Concepto JE25  JERINGADESECHABLE20CC se objeta 4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$ 4765 Concepto JE35  JERINGADESECHABLE1CC se objeta 5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$ 4116 Concepto JE30  JERINGADESECHABLE5CC se objeta 4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$ 268000 Concepto 890602  CUIDADO (MANEJO) INTRAHOSPITALARIO POR MEDICINA ESPECIALIZADA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$ 54700 Concepto 895100  ELECTROCARDIOGRAMA DE RITMO O DE SUPERFICIE SOD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$ 62091 Concepto 199225666  OMEPRAZOLE SOLUCION INYECTABLE  40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$ 56700 Concepto 199831411  ACIDO TRANEXAMICO TABLETA  500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$ 31675 Concepto 326062  LACTATO DE HARTMAN SOLUCION INYECTABLE  500 ML se objeta 7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$ 17410 Concepto 201425714  SODIO CLORURO 1ML SOLUCION INYECTABLE se objeta 4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$ 18068 Concepto 558956  AMLODIPINO TABLETA TABLETA se objeta 4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$ 18090 Concepto 390023  LIDOCAINA (EQ A 30 G) GEL O JALEA  2 %/30 ML se objeta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$ 6441 Concepto 1996549911  LOSARTAN TABLETA O TABLETA RECUBIERTA  50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$ 7954 Concepto 1992428534  TRAMADOL SOLUCION INYECTABLE  50 MG/ML se objeta 1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$ 82800 Concepto 902207  HEMOGRAMA I (HEMOGLOBINA HEMATOCRITO Y LEUCOGRAMA) MANUAL se objeta 3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$ 79200 Concepto 903859  POTASIO EN SUERO U OTROS FLUIDOS se objeta 2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$ 52800 Concepto 903883  GLUCOSA SEMIAUTOMATIZADA GLUCOMETRÍA se objeta 8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$ 65400 Concepto 903864  SODIO EN SUERO U OTROS FLUIDOS se objeta 8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$ 62000 Concepto 903839  GASES ARTERIALES (EN REPOSO O EN EJERCICIO)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$ 61000 Concepto 903426  HEMOGLOBINA GLICOSILADA AUTOMATIZADA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$ 40300 Concepto 902045  TIEMPO DE PROTROMBINA TP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$ 39300 Concepto 902049  TIEMPO DE TROMBOPLASTINA PARCIAL TTP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$ 13300 Concepto 903856  NITRÓGENO UREICO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$ 16000 Concepto 903895  CREATININA EN SUERO U OTROS FLUIDOS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$ 840000 Concepto 10M002  INTERNACIÓN COMPLEJIDAD MEDIANA HABITACION BIPERSONAL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t>
  </si>
  <si>
    <t>HBOG4105101</t>
  </si>
  <si>
    <t>GL-2592830320021</t>
  </si>
  <si>
    <t xml:space="preserve">Se objeta $ 141300 Concepto 881332  ECOGRAFÍA DE VÍAS URINARIAS (RIÑONES VEJIGA Y PRÓSTATA TRANSABDOMINAL) Se objeta ecografia  debido a que se evidencia en historia clínica que no hay pertinencia en la realización del examen para justificar dicho cobro ,Se objeta $ 502200 Concepto 879111  TOMOGRAFÍA COMPUTADA DE CRÁNEO SIMPLE Se objeta tomografia  debido a que se evidencia en historia clínica que no hay pertinencia en la realización del examen para justificar dicho cobro </t>
  </si>
  <si>
    <t>HMGY237566</t>
  </si>
  <si>
    <t>GL-2592830320036</t>
  </si>
  <si>
    <t xml:space="preserve">Se objeta $ 214200 Concepto 10M003  INTERNACIÓN COMPLEJIDAD MEDIANA HABITACION TRES CAMAS Se objeta estancia 8 al 9 de Mayo del 2022 paciente de 20 años de edadg1p0 gestante de 40/7semanasquien asiste a inducción de parto vaginal sin complicaciones obteniendo nacido vivo único de sexo masculino peso 3070grs paciente con adecuado pos parto vaginal hemodinamicamente estable con recién nacido por lo que dan egreso con ordenes medicas y recomendaciones glosa realizada por gestor hospitalario MARTIN RAMIREZ ANGIE PAOLA  </t>
  </si>
  <si>
    <t>HMGY236855</t>
  </si>
  <si>
    <t>GL-2592830320037</t>
  </si>
  <si>
    <t xml:space="preserve">Se objeta $ 331290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t>
  </si>
  <si>
    <t>HMGY237579</t>
  </si>
  <si>
    <t>GL-2592830320038</t>
  </si>
  <si>
    <t xml:space="preserve">Se objeta $ 122700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t>
  </si>
  <si>
    <t>HMGY239130</t>
  </si>
  <si>
    <t>GL-2592830320040</t>
  </si>
  <si>
    <t>FEHP0000215433</t>
  </si>
  <si>
    <t>GL-2592830320087</t>
  </si>
  <si>
    <t>PIJIÑO DEL CARMEN</t>
  </si>
  <si>
    <t xml:space="preserve">Se objeta $ 1120000 Concepto 10M002  INTERNACIÓN COMPLEJIDAD MEDIANA HABITACION BIPERSONAL Se objeta estancia no pertinente paciente que debio ser manejado ambulatoriamente urgencia no vital en condicion que no amenaza la vida del usuario se evidencia demora en la valoracion por Psiquiatria Psicologia y Trabajo Social por lo aneterior no se reconoce estancia  </t>
  </si>
  <si>
    <t>GL-2592830320089</t>
  </si>
  <si>
    <t xml:space="preserve">Se objeta $ 176800 Concepto 890601  CUIDADO (MANEJO) INTRAHOSPITALARIO POR MEDICINA GENERAL se objeta 4 cuidados intrahospitalarios por medicina general no facturable no se reconoce dicho cobro ya que esta incluido en la estancia hospitalaria  DECRETO 2423 art 40 Se objeta $ 57600 Concepto 890701  CONSULTA DE URGENCIAS POR MEDICINA GENERAL se objeta consulta de urgencia consulta ya reconocida en La factura 1573307 en la cual se reconoce consulta de urgencial al mismo usuario el mismo dia de ingreso 08/07/2020 para la cual no se justifica su cobro toda vez que se trata de un reingreso en menos de (24) horas por la misma sintomatología Por ende no se justifica el cobro de una segunda consultas de urgencias en menos de (24) horas del alta </t>
  </si>
  <si>
    <t>HMGY125873</t>
  </si>
  <si>
    <t>GL-259299937684</t>
  </si>
  <si>
    <t xml:space="preserve">Se objeta $ 507800 Concepto 793210  REDUCCIÓN ABIERTA DE FRACTURA EN DIÁFISIS DE HÚMERO CON FIJACIÓN INTERNA (DISPOSITIVOS DE FIJACIÓN U Se objeta diferencia en valor $ 507800 debido a que la via corresponde misma via con el procedimiento mayor Abordaje delto pectoral de humero por tanto se reconoce honorarios al 50% cx 480200 ayu $ 274800 aneste 131670 valor total $ 886700 se objeta diferencia adicional en los casos de diferente via no se reconoce sala y materiales segun lo indicado por el manual soat no corresponden a diferente region operatoria ( otro miembro ) por tanto no es facturable según 2do paragrafo 4 articulo 55 articulo 49 paragrafo 1 este corresponde a misma region operatoria Se objeta $ 750200 Concepto 798102  REDUCCIÓN ABIERTA DE LA LUXACIÓN GLENOHUMERAL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$ 132100 Concepto 839101  LISIS DE ADHERENCIAS DE TENDÓN TENOLISIS Se objeta procedimiento no facturable es inherente al procedimiento de osteosintesis realizado al paciente este debe realizarse para el procedimiento por tanto no se reconoce ,Se objeta $ 545600 Concepto 911106  PROCESAMIENTO DE LA UNIDAD DE GLÓBULOS ROJOS ESTÁNDAR Se objeta 2 procesamiento no hay soporte de evidencia de la unidad y aplicacion de la misma por tanto no se reconoce </t>
  </si>
  <si>
    <t>HMGY130064</t>
  </si>
  <si>
    <t>GL-259299937686</t>
  </si>
  <si>
    <t>Se objeta $ 1297000 Concepto 829125  TENOLISIS EN FLEXORES DE MANO (UNO O MÁS) Se objeta procedimiento no facturable es inherente al procedimiento 836201 tenorrafiaSe objeta $ 773200 Concepto 867201  COLGAJO LOCAL DE PIEL COMPUESTO DE VECINDAD HASTA DE DOS CENTÍMETROS CUADRADOS Se objeta diferencia en valor $ 773200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75%Se objeta $ 750200 Concepto 798401  REDUCCIÓN CON FIJACIÓN DE LUXACIÓN CARPIANA VÍA ABIERTA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75%Se objeta $ 616400 Concepto 836201  TENORRAFIA DE FLEXORES DE ANTEBRAZO (UNO O MÁS) Se objeta diferencia en valor $ 616400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t>
  </si>
  <si>
    <t>HMGY130543</t>
  </si>
  <si>
    <t>GL-259299937687</t>
  </si>
  <si>
    <t xml:space="preserve">Se objeta $ 132100 Concepto 839101  LISIS DE ADHERENCIAS DE TENDÓN TENOLISIS Se objeta procedimiento no facturable es inherente al procedimiento de la ligamentorrafia este debe realizarse para realizar el procedimiento  Se objeta $ 455100 Concepto 837702  TRANSPOSICIÓN DE MÚSCULO Se objeta diferencia en valor $ 455100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$ 455100 Concepto 793801  REDUCCIÓN ABIERTA DE FRACTURA DE TARSO (CADA UNO) CON FIJACIÓN INTERNA (DISPOSITIVOS DE FIJACIÓN U O Se objeta diferencia en valor $ 455100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$ 704000 Concepto 817204  LIGAMENTORRAFIA O REINSERCIÓN DE LIGAMENTOS VÍA ABIERTA Se objeta diferencia en valor $ 704000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$ 65600 Concepto SB00015  PINSTEINMANN20X230MM Se objeta materiales de osteosintesis no existe factura de venta que justifique el valor facturado es de aclara que se reconocer a precio de factura ya que en el contrato la IPS no tiene estipulado un valor adicional Se objeta $ 269800 Concepto SB00857  TORNBLOQCORTICALAUTOPER35MMX32MMTI Se objeta materiales de osteosintesis no existe factura de venta que justifique el valor facturado es de aclara que se reconocer a precio de factura ya que en el contrato la IPS no tiene estipulado un valor adicional Se objeta $ 269800 Concepto SB00858  TORNBLOQCORTICALAUTOPER35MMX34MMTI Se objeta materiales de osteosintesis no existe factura de venta que justifique el valor facturado es de aclara que se reconocer a precio de factura ya que en el contrato la IPS no tiene estipulado un valor adicional Se objeta $ 269800 Concepto SB00861  TORNBLOQCORTICALAUTOPER35MMX40MMTI Se objeta materiales de osteosintesis no existe factura de venta que justifique el valor facturado es de aclara que se reconocer a precio de factura ya que en el contrato la IPS no tiene estipulado un valor adicional Se objeta $ 539600 Concepto SB00856  TORNBLOQCORTICALAUTOPER35MMX30MMTI Se objeta materiales de osteosintesis no existe factura de venta que justifique el valor facturado es de aclara que se reconocer a precio de factura ya que en el contrato la IPS no tiene estipulado un valor adicional Se objeta $ 1079200 Concepto SB00855  TORNBLOQCORTICALAUTOPER35MMX28MMTI Se objeta materiales de osteosintesis no existe factura de venta que justifique el valor facturado es de aclara que se reconocer a precio de factura ya que en el contrato la IPS no tiene estipulado un valor adicional Se objeta $ 1583400 Concepto SB08927  PLACACALCANEOBLOQ35MM58MMIZQ Se objeta materiales de osteosintesis no existe factura de venta que justifique el valor facturado es de aclara que se reconocer a precio de factura ya que en el contrato la IPS no tiene estipulado un valor adicional Se objeta $ 4485200 Concepto SB06515  OSTEOSELECTDBMPUTTYX25CC Se objeta materiales de osteosintesis no existe factura de venta que justifique el valor facturado es de aclara que se reconocer a precio de factura ya que en el contrato la IPS no tiene estipulado un valor adicional </t>
  </si>
  <si>
    <t>IPS NO ACEPTA LA OBJECION SE APLICA EL 12 % MAS POR VALOR DE ADMINISTRACION DE DISPOSITIVOS Y MEDICAMENTOS RESOLUCION INTERNA DE PRECIOS  (MATERIAL DE OSTEOSINTESIS) SE ANEXA SOPORTE DE FACTURA MATERIAL DE OSTEOSINTESIS  SE VERIFICAN LOS PROCEDIMIENTOS Y ESTAN COBRADOS DE ACUERDO AL DEC 2423 DEL 96</t>
  </si>
  <si>
    <t>HMGY130687</t>
  </si>
  <si>
    <t>GL-259299937688</t>
  </si>
  <si>
    <t xml:space="preserve">Se objeta $ 185600 Concepto 790302  REDUCCIÓN CERRADA DE FRACTURA SIN FIJACIÓN INTERNA DE CÚBITO O RADIO Se objeta derecho sala quirofanos valor $ 185600 debido a que procedimiento no fue realizo en sala de quirofanos por tanto no da derecho de cobro Se objeta $ 750200 Concepto 798401  REDUCCIÓN CON FIJACIÓN DE LUXACIÓN CARPIANA VÍA ABIERTA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$ 704000 Concepto 793307  REDUCCIÓN ABIERTA DE FRACTURA EN DIÁFISIS DE CÚBITO Y RADIO CON FIJACIÓN INTERNA Se objeta diferencia en valor $ 704000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t>
  </si>
  <si>
    <t>SE VERIFICAN LOS PROCEDIMIENTOS Y ESTAN COBRADOS DE ACUERDO AL DEC 2423 DEL 96</t>
  </si>
  <si>
    <t>HBOG3005067</t>
  </si>
  <si>
    <t>GL-47494315130</t>
  </si>
  <si>
    <t>TENERIFE</t>
  </si>
  <si>
    <t xml:space="preserve">Se objeta $1616 Concepto G10E01  EQUIPO EXTENSION DE ANESTESIA se glosa insumo no facturable Se objeta $3748 Concepto G07T11  TUBO ENDOTRAQUEA L75 CON BALON se glosa insumo no facturable </t>
  </si>
  <si>
    <t>HSRC0000093178</t>
  </si>
  <si>
    <t>GL-47494316171</t>
  </si>
  <si>
    <t xml:space="preserve">Se objeta $3623356 Concepto 199606421  ENOXAPARINA SOLUCION INYECTABLE  80 MG/08 ML se glosa por mayor valor cobrado se reconoce precio de referencia coosalud en $ 16695 Se objeta $988344 Concepto 199433505  CLINDAMICINA FOSFATO (15%) SOLUCION INYECTABLE  600 MG/4 ML se glosa por mayor valor cobrado se reconoce precio de referencia coosalud en $ 1731 Se objeta $792110 Concepto 199312165  AMPICILINA COMBINACIONES FRASCO VIAL POLVO ESTERIL PARA RECONSTITUIR A SOLUCION INYECTABLE se glosa por mayor valor cobrado se reconoce precio de referencia coosalud en $ 1932 Se objeta $143016 Concepto 564001  ENOXAPARINA SOLUCION INYECTABLE  60 MG/06 ML se glosa por mayor valor cobrado se reconoce precio de referencia coosalud en $ 13928 Se objeta $125672 Concepto 199952971  HEPARINA (5000UI/ML) EQ A SOLUCION INYECTABLE  25000 UI/5 ML se glosa por mayor valor cobrado se reconoce precio de referencia coosalud en $ 9486 Se objeta $115449 Concepto 199662265  FUROSEMIDA SOLUCION INYECTABLE  20 MG/2 ML se glosa por mayor valor cobrado se reconoce precio de referencia coosalud en $ 822 Se objeta $24600 Concepto 199327547  CLORURO DE SODIO SOLUCION INYECTABLE  09 %/100 ML se glosa por mayor valor cobrado se reconoce precio de referencia coosalud en $ 1800 ,Se objeta $8785 Concepto CA56  CATETERVENOSON?18 se glosa por mayor valor cobrado se reconoce precio de referencia coosalid en $ 856 Se objeta $8648 Concepto CA20  CATETERVENOSON?22 se glosa por mayor valor cobrado se reconoce precio de referencia coosalid en $ 856 Se objeta $134910 Concepto CA58  CATETERVENOSON?20 se glosa por mayor valor cobrado se reconoce precio de referencia coosalid en $ 856 Se objeta $157790 Concepto BU25  BURETAEQUIPODEADMINISTRACIONDESOLUCIONES se glosa por mayor valor cobrado se reconoce precio de referencia coosalid en $ 3906 Se objeta $186120 Concepto JE20  JERINGADESECHABLE10CC se glosa por mayor valor cobrado se reconoce precio de referencia coosalid en $ 153 Se objeta $621385 Concepto EQ40  EQUIPOBOMBAINFUSOMATSPACELINE se glosa por mayor valor cobrado se reconoce precio de referencia coosalid en $ 16643 Se objeta $1170384 Concepto eq22  EQUIPODEBOMBADEINFUSONGLOBALSPACELINE(FOTOSENSIBLE) se glosa por mayor valor cobrado se reconoce precio de referencia coosalid en $ 38429 </t>
  </si>
  <si>
    <t>SE LEVANTA GLOSA SE APLICA TARIFA INSTITUCIONAL COSTOS PROMEDIO DEL MERCADO A CA56  CATETERVENOSO N18 CA20  CATETER VENOSO N22 CA58 CATETER VENOSO N20 BU25  BURETA EQUIPO DE ADMINISTRACION DE SOLUCIONES  JE20  JERINGA DESECHABLE 10CC EQ40  EQUIPO BOMBA INFUSION MAT SPACE LINE  EQUIPO DE BOMBA DE INFUSION GLOBAL SPACE LINE(FOTOSENSIBLE) ENOXAPARINA SOLUCION INYECTABLE  80 MG/08 ML CLINDAMICINA FOSFATO (15%) SOLUCION INYECTABLE  600 MG/4 ML AMPICILINA COMBINACIONES FRASCO VIAL POLVO ESTERIL PARA RECONSTITUIR A SOLUCION INYECTABLE ENOXAPARINA SOLUCION INYECTABLE  60 MG/06 ML HEPARINA (5000UI/ML) EQ A SOLUCION INYECTABLE  25000 UI/5 ML  FUROSEMIDA SOLUCION INYECTABLE  20 MG/2 ML CLORURO DE SODIO SOLUCION INYECTABLE  09 %/100 ML SOPORTADOS EN LA HISTORIA CLINICA Y NOTAS DE ENFERMERIA GARANTIZANDO LA ATENCION PRESATDA</t>
  </si>
  <si>
    <t>HMGY92692</t>
  </si>
  <si>
    <t>GL-475555568032947</t>
  </si>
  <si>
    <t xml:space="preserve">Se objeta $ 2910 Concepto 890201  CONSULTA DE PRIMERA VEZ POR MEDICINA GENERAL Por mayor valor cobrado se reconoce segun tarifa pactada en el contrato firmado  </t>
  </si>
  <si>
    <t>HMGY95825</t>
  </si>
  <si>
    <t>GL-475555568032948</t>
  </si>
  <si>
    <t xml:space="preserve">Se objeta $ 9850 Concepto 881401  ULTRASONOGRAFÍA PELVICA GINECOLOGICA TRANSVAGINAL Por mayor valor cobrado se reconoce segun tarifa pactada en el contrato firmado  </t>
  </si>
  <si>
    <t>HMGY101015</t>
  </si>
  <si>
    <t>GL-475555568032949</t>
  </si>
  <si>
    <t>HNSM1065935</t>
  </si>
  <si>
    <t>GL-47765433893538</t>
  </si>
  <si>
    <t xml:space="preserve">Se objeta $ 2100 Concepto 890701  CONSULTA DE URGENCIAS POR MEDICINA GENERAL Por mayor valor cobrado  se reconoce tarifa a soat vigente a la atencion se glosa la diferencia 2100 </t>
  </si>
  <si>
    <t>GL-47923203107053</t>
  </si>
  <si>
    <t>SAN ZENÓN</t>
  </si>
  <si>
    <t xml:space="preserve">Se objeta $10610 Concepto S11203  INTERNACION GENERAL  EN SERVICIO COMPLEJIDAD MEDIANA HABITACION TRES CAMAS por mayor valor cobrado se reconoce segun listado de precios anexados al contrato ,Se objeta $1380 Concepto 897011  MONITORIA FETAL ANTEPARTO por mayor valor cobrado se reconoce segun listado de precios anexados al contrato ,Se objeta $4700 Concepto 890701  CONSULTA DE URGENCIAS POR MEDICINA GENERAL por mayor valor cobrado se reconoce segun listado de precios anexados al contrato ,Se objeta $4740 Concepto 890602  CUIDADO (MANEJO) INTRAHOSPITALARIO POR MEDICINA ESPECIALIZADA por mayor valor cobrado se reconoce segun listado de precios anexados al contrato </t>
  </si>
  <si>
    <t>ips no acepta glosa se mantiene segun criterio del auditor ,SE LEVANTA GLOSA ATENCION PERTINENTE Y SOPORTADA</t>
  </si>
  <si>
    <t>GL-47923203107057</t>
  </si>
  <si>
    <t xml:space="preserve">Se objeta $19210 Concepto 939403  TERAPIA RESPIRATORIA INTEGRAL por mayor valor cobrado se reconoce segun listado de precios anexados al contrato Se objeta $7910 Concepto 931001  TERAPIA FÍSICA INTEGRAL por mayor valor cobrado se reconoce segun listado de precios anexados al contrato ,Se objeta $7000 Concepto 881332  ECOGRAFÍA DE VÍAS URINARIAS (RIÑONES VEJIGA Y PRÓSTATA TRANSABDOMINAL) por mayor valor cobrado se reconoce segun listado de precios anexados al contrato ,Se objeta $74270 Concepto S11203  INTERNACION GENERAL  EN SERVICIO COMPLEJIDAD MEDIANA HABITACION TRES CAMAS por mayor valor cobrado se reconoce segun listado de precios anexados al contrato </t>
  </si>
  <si>
    <t>HSV1477757</t>
  </si>
  <si>
    <t>GL-47923203111760</t>
  </si>
  <si>
    <t xml:space="preserve">Se objeta $47200 Concepto 10B002  INTERNACIÓN COMPLEJIDAD BAJA HABITACION BIPERSONAL No se evidencia codigo para la estancia ips no red se reconoce Habitacion cuatro camas </t>
  </si>
  <si>
    <t>SO461847</t>
  </si>
  <si>
    <t>GL-47923203112580</t>
  </si>
  <si>
    <t xml:space="preserve">Se objeta $182800 Concepto 5DSB01  DERECHOS DE SALA DE OBSERVACIÓN EN URGENCUAS COMPLEJIDAD BAJA no facturables debido que ips cobra internacion  </t>
  </si>
  <si>
    <t>HSMM20234365</t>
  </si>
  <si>
    <t>GL-47923203112722</t>
  </si>
  <si>
    <t xml:space="preserve">Se objeta $289370 Concepto 10B004  INTERNACIÓN COMPLEJIDAD BAJA CUATRO O MAS CAMAS no facturable se reconoce sala de observacion </t>
  </si>
  <si>
    <t>Ips no acepta objecion en el detalle de los cargos de la factura no se procede a cobro de Habitacion cuatro camas como lo describe la glosa</t>
  </si>
  <si>
    <t>Gl-4792328310239</t>
  </si>
  <si>
    <t>EL RETÉN</t>
  </si>
  <si>
    <t xml:space="preserve">Se objeta $ 35200 Concepto 906907  COMPLEMENTO SERICO C4 CUANTITATIVO POR IDR se glosa estudio dado que no se evidencia  interpretación de resultados en historia clínica Se objeta $ 50000 Concepto 902105  DIMERO D POR LATEX se glosa estudio dado que no se evidencia  interpretación de resultados en historia clínica Se objeta $ 60400 Concepto 902004  ANTICOAGULANTE CIRCULANTE LUPICO se glosa estudio dado que no se evidencia  interpretación de resultados en historia clínica Se objeta $ 62000 Concepto 906440  NUCLEARES ANTICUERPOS ANA POR EIA se glosa estudio dado que no se evidencia  interpretación de resultados en historia clínica Se objeta $ 68500 Concepto 906422  FOSFOLÍPIDOS ANTICUERPOS IG G POR EIA se glosa estudio dado que no se evidencia  interpretación de resultados en historia clínica Se objeta $ 88800 Concepto 906905  COMPLEMENTO SERICO C3 CUANTITATIVO POR IDR se glosa estudio dado que no se evidencia  interpretación de resultados en historia clínica Se objeta $ 91500 Concepto 906409  CARDIOLIPINA ANTICUERPOS IG M POR EIA se glosa estudio dado que no se evidencia  interpretación de resultados en historia clínica Se objeta $ 91500 Concepto 906408  CARDIOLIPINA ANTICUERPOS IG G POR EIA se glosa estudio dado que no se evidencia  interpretación de resultados en historia clínica </t>
  </si>
  <si>
    <t xml:space="preserve">cod 822 respuesta a glosa y/o devolución extemporánea se deja la glosa como definitiva por no respuesta oportuna de la ips subsanando o justificando la glosa dentro de los términos definidos por la normaGlosa notificada 20/03/201/8Respuesta de la ips20/04/2018 </t>
  </si>
  <si>
    <t>GL-4792328314889</t>
  </si>
  <si>
    <t xml:space="preserve">Se objeta $ 17010 Concepto 911015  HEMOCLASIFICACION FACTOR RH FACTOR D POR MICROTECNICA se glosa por mayor valor cobrado se reconoce segun tarifa pactada anexos al contrato1 Se objeta $ 8226 Concepto 906039  TREPONEMA PALLIDUM ANTICUERPOS FTAABS O TPHAPRUEBA TREPONEMICA se glosa por mayor valor cobrado se reconoce segun tarifa pactada anexos al contrato1 Se objeta $ 1290 Concepto 902208  HEMOGRAMA II HEMOGLOBINA HEMATOCRITO RECUENTO DE ERITROCITOS INDICES ERITROCITARIOS LEUCOGRAMA RECUE se glosa por mayor valor cobrado se reconoce segun tarifa pactada anexos al contrato1 ,Se objeta $ 2300 Concepto 890701  CONSULTA DE URGENCIAS POR MEDICINA GENERAL se glosa por mayor valor cobrado se reconoce segun tarifa pactada anexos al contrato ,Se objeta $ 6090 Concepto 898201  ESTUDIO DE COLORACION BASICA EN ESPECIMEN DE RECONOCIMIENTO se glosa por mayor valor cobrado se reconoce segun tarifa pactada anexos al contrato ,Se objeta $ 8800 Concepto S11204  INTERNACION EN SERVICIO COMPLEJIDAD MEDIANA HABITACION DE CUATRO CAMAS se glosa por mayor valor cobrado se reconoce segun tarifa pactada anexos al contrato </t>
  </si>
  <si>
    <t>FEHF30256</t>
  </si>
  <si>
    <t>GL-4792328315532</t>
  </si>
  <si>
    <t xml:space="preserve">Se objeta $ 11700 Concepto 911017  HEMOCLASIFICACIÓN SISTEMA ABO DIRECTA HEMOCLASIFICACIÓN GLOBULAR POR MICROTÉCNICA Se objeta el cobro de los exámenes de laboratorio no justificados dado que dentro de las pruebas cruzadas se le realizo hemoclasificación tanto al donante como al receptor Se objeta $ 31100 Concepto 911019  HEMOCLASIFICACIÓN SISTEMA ABO INVERSA HEMOCLASIFICACIÓN SERICA POR MICROTÉCNICA Se objeta el cobro de los exámenes de laboratorio no justificados dado que dentro de las pruebas cruzadas se le realizo hemoclasificación tanto al donante como al receptor Se objeta $ 7400 Concepto 911024  ESTUDIO DEL ANTÍGENO RH D VARIANTE EN TUBO Se objeta el cobro del examen factores A1 A2  porque es un examen que eta incluido en el procesamiento de la unidad de glóbulos rojos ,Se objeta $ 3596600 Concepto 047102  REPARACIÓN DE NERVIO FACIAL POR ANASTOMOSIS TERMINO TERMINAL S e glosan procedimientos no descritos en informes quirurgicos e historia clinica Se objeta $ 2734200 Concepto 047102  REPARACIÓN DE NERVIO FACIAL POR ANASTOMOSIS TERMINO TERMINAL S e glosan procedimientos no descritos en informes quirurgicos e historia clinica </t>
  </si>
  <si>
    <t xml:space="preserve">ips no acepta glosa  reportado como ejecutado  se anexa descripción quirúrgica ips acepta paraclinicos no facturables,IPS no acepta glosa se mantiene según criterio de auditor </t>
  </si>
  <si>
    <t>HSRF0003797749</t>
  </si>
  <si>
    <t>GL-4792328315610</t>
  </si>
  <si>
    <t>REMOLINO</t>
  </si>
  <si>
    <t xml:space="preserve">Se objeta $ 304286 Concepto CATETER  CATETER EPICUTANEO  CAVA 24 F Por mayor valor cobrado se reconocen según tarifa referencia coosalud dado que no existe tarifas pactadas ,Se objeta $ 708332 Concepto O7AS023712  SURFACTANTE PULMONAR 30 ML SUSPENSION INYECTABLE CURUSURF or mayor valor cobrado se reconocen según tarifa referencia coosalud dado que no existe tarifas pactadas  </t>
  </si>
  <si>
    <t>SE LEVANTA GLOSA ATENCION SOPORTADA NO CONVENIO DE TARIFAS</t>
  </si>
  <si>
    <t>HSRF0003716183</t>
  </si>
  <si>
    <t>GL-4792388396129</t>
  </si>
  <si>
    <t xml:space="preserve">Se objeta $112900 Concepto 020201  ESQUIRLECTOMIA CRANEAL A TRAVES DE TREPANACION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$196600 Concepto 663100  SECCIÓN Y/O LIGADURA DE TROMPAS DE FALOPIO CIRUGIA DE POMEROY POR MINILAPAROTOMIA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$12200 Concepto 911018  HEMOCLASIFICACION GRUPO ABO DIRECTA O GLOBULAR EN PLACA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$14600 Concepto 906916  SEROLOGIA PRUEBA NO TREPOMENICA VDRL EN SUERO O LCR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$14800 Concepto 906249  VIH 1 Y 2 ANTICUERPOS (TEST ELISA)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$17100 Concepto 911008  COOMBS DIRECTO FRACCIONADO MONOESPECIFICO IG A IG G E IG M EN TUBO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$21800 Concepto 902225  TITULO ANTI 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$22900 Concepto 902207  HEMOGRAMA I HEMOGLOBINA HEMATOCRITO Y LEUCOGRAMA METODO MANUAL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$30800 Concepto 911025  VARIANTE A1   A2 Y OTROS LIGADOS A LOS GRUPOS SANGUINEOS SUBGRUPO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$32500 Concepto 911019  HEMOCLASIFICACION GRUPO ABO INVERSA O SERICA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$37300 Concepto 906475  ANTICUERPOS IRREGULARES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$58600 Concepto 911016  HEMOCLASIFICACION FACTOR RH FACTOR D EN LAMINA O TUBO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$78400 Concepto 911021  PRUEBA DE COMPATIBILIDAD CRUZADA MAYOR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$136200 Concepto 904903  HORMONA ESTIMULANTE DEL TIROIDES TSH NEONATAL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$231800 Concepto S11202  INTERNACION EN SERVICIO COMPLEJIDAD MEDIANA HABITACION BIPERSONAL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$24800 Concepto 897011  MONITORIA FETAL ANTEPARTO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$280 Concepto ACETAMINOFEN  ACETAMINOFEN 500 MG TABLETA 1993530304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$952 Concepto A03FM016701  METOCLOPRAMIDA INYECTABLE 10 MG 2M1SOLUCION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$1221 Concepto TRAMADOL  TRAMADOL CLORHIDRATO 50 MG 1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$2688 Concepto NO2BD026701  DIPIRONA INYECTABLE SODICA 1G 2M1SOLUCION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$3488 Concepto JO1FC019701  CLINDAMICINA FOSFATO 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$7280 Concepto ENOXAPARINA  ENOXAPARINA  INYECTABLE 40 MG 04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$18672 Concepto B05XR007701  RINGER LACTATO SOLUCION HARTMANN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$315000 Concepto 306BI007702  INMUNOGLOBULINA HUMANA ANTID  GENERICA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$790 Concepto EQUIPO  EQUIPO MACROGOTEO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$1312 Concepto JELCO  JELCO 16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$1312 Concepto JELCO  JELCO 18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$1631 Concepto JERINGA  JERINGA 10 CC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$2839 Concepto JERINGA  JERINGA 5 CC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,Telegestion Coosalud Se objeta $1318800 Concepto 740300  CESAREA EXTRAPERITONEAL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t>
  </si>
  <si>
    <t>Ips no acepta glosa se mantiene ,SE LEVANTA GLOSA IPS SOPORTA ENVIO DE CORREOS DEL 04/02/2018 SEGÚN LO ESTIPULADO EN LA RESOLUCION 3047 DE 2008 AUTORIZACION DE COOSALUD DEL 14/02/2018</t>
  </si>
  <si>
    <t>HSMM20187237</t>
  </si>
  <si>
    <t>GL-4792389394730</t>
  </si>
  <si>
    <t>PLATO</t>
  </si>
  <si>
    <t xml:space="preserve">Se objeta $ 59700 Concepto 890701  CONSULTA DE URGENCIAS POR MEDICINA GENERAL Paciente remitido del primer nivel donde fue valorado por Medico General quien remite para valoración por Especialista  Paciente con conducta definida  Por tanto no da lugar a valoración por Medicina General nuevamente </t>
  </si>
  <si>
    <t>GL-4792505350771</t>
  </si>
  <si>
    <t>SAN SEBASTIÁN</t>
  </si>
  <si>
    <t xml:space="preserve">Se objeta $ 122700 Concepto 881332  ULTRASONOGRAFIA DE VIAS URINARIAS RINONES VEJIGA Y PROSTATA TRANSABDOMINAL no se evidencia soporte  en la historia clinica durante la  estancia del paciente estuvo siempre pendiente la realizacion de esta  y  fue  ordenada ambulatoria el dia del egreso de la   menor  15 octubre   por el medico tratante ,Se objeta $ 57000 Concepto 901226  HEMOCULTIVO  Se objeta $ 27100 Concepto 901002  ANTIBIOGRAMA MIC METODO AUTOMATICO  Durante la estancia del paciente   no tuvo reportes de estos como se evidencia en la evolucion del dia 15/10/2018 por Claudia Paredes  Medico General el cual no se tuvo encuenta para definir conducta  </t>
  </si>
  <si>
    <t>Se acepta glosa por mayor valor facturado no realizado</t>
  </si>
  <si>
    <t>GL-4792505357510</t>
  </si>
  <si>
    <t xml:space="preserve">Se objeta $ 11900 Concepto 901107  COLORACION GRAM Y LECTURA PARA CUALQUIER MUESTRA no estan soportados ni comentados en la historia clinica  Se objeta $ 14600 Concepto 907106  UROANALISIS CON SEDIMENTO Y DENSIDAD URINARIA no estan soportados ni comentados en la historia clinica  Se objeta $ 22900 Concepto 902208  HEMOGRAMA II HEMOGLOBINA HEMATOCRITO RECUENTO DE ERITROCITOS INDICES ERITROCITARIOS LEUCOGRAMA RECUE no estan soportados ni comentados en la historia clinica  Se objeta $ 44700 Concepto 904508  GONADOTROPINA CORIONICA SUBUNIDAD BETA CUALITATIVA BHCG PRUEBA DE EMBARAZO EN ORINA O SUERO no estan soportados ni comentados en la historia clinica  </t>
  </si>
  <si>
    <t>999IPS NO ACEPTA GLOSA EN LABORATORIOS SE REVISA HISTORIA CLINICA  (PAGINA 9 )Y SE EVIDENCIA SU REALIZACION ADEMAS DESCRITOS POR MEDICO TRATANTE</t>
  </si>
  <si>
    <t>HPLA3237772</t>
  </si>
  <si>
    <t>GL-4792506325022</t>
  </si>
  <si>
    <t xml:space="preserve">Se objeta $ 10200 Concepto 902202  COOMBS INDIRECTO PRUEBA CUALITATIVA Se glosa estudios de laboratorio por no presentar soportes que evidencien la realizacion de los mismos Se objeta $ 49200 Concepto 901304  EXAMEN DIRECTO FRESCO DE CUALQUIER MUESTRA Se glosa estudios de laboratorio por no presentar soportes que evidencien la realizacion de los mismos Se objeta $ 84200 Concepto 906127  TOXOPLASMA GONDII ANTICUERPOS IG G POR EIA Se glosa estudios de laboratorio por no presentar soportes que evidencien la realizacion de los mismos Se objeta $ 84200 Concepto 906129  TOXOPLASMA GONDII ANTICUERPOS IG M POR EIA Se glosa estudios de laboratorio por no presentar soportes que evidencien la realizacion de los mismos Se objeta $ 91400 Concepto 906039  TREPONEMA PALLIDUM ANTICUERPOS FTAABS O TPHAPRUEBA TREPONEMICA Se glosa estudios de laboratorio por no presentar soportes que evidencien la realizacion de los mismos Se objeta $ 99600 Concepto 906317  HEPATITIS B ANTIGENO DE SUPERFICIE AG HBS Se glosa estudios de laboratorio por no presentar soportes que evidencien la realizacion de los mismos </t>
  </si>
  <si>
    <t>IPS NO ACEPTA GLOSA IPS SOPORTA ATENCIONEPTA GLOSA SE ADJUNTAN SOPORTES DE LABORATORIO</t>
  </si>
  <si>
    <t>HSRT251537</t>
  </si>
  <si>
    <t>GL-4792672356133</t>
  </si>
  <si>
    <t xml:space="preserve">Se objeta $45700 Concepto 10B003  INTERNACIÓN COMPLEJIDAD BAJA TRES CAMAS ips no red se reconoce un dia de estancia </t>
  </si>
  <si>
    <t>GL-479279137742</t>
  </si>
  <si>
    <t xml:space="preserve">Se objeta $ 798400 Concepto 452301  COLONOSCOPIA TOTAL No se evidencia soporte ni reporte de procedimiento en historia clinica  </t>
  </si>
  <si>
    <t>HSRF3769111</t>
  </si>
  <si>
    <t>GL-479279139092</t>
  </si>
  <si>
    <t>CHIVOLO</t>
  </si>
  <si>
    <t>Se objeta $ 10500 Concepto 903862  PROTEÍNAS EN ORINA DE 24 H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$ 12100 Concepto 911018  HEMOCLASIFICACION GRUPO ABO DIRECTA O GLOBULAR EN PLACA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$ 13300 Concepto 903825  CREATININA EN SUERO ORINA U OTROS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$ 14600 Concepto 906916  SEROLOGIA PRUEBA NO TREPOMENICA VDRL EN SUERO O LCR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$ 16300 Concepto 903828  DESHIDROGENASA LACTICA LDH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$ 17100 Concepto 911008  COOMBS DIRECTO FRACCIONADO MONOESPECIFICO IG A IG G E IG M EN TUBO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$ 21800 Concepto 902225  TITULO ANTI D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$ 24000 Concepto 903867  TRANSAMINASA GLUTÁMICO OXALACÉTICA O ASPARTATO AMINO TRANSFERASA TGOAST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$ 24000 Concepto 903866  TRANSAMINASA GLUTAMICOPIRUVICA O ALANINO AMINO TRANSFERASA TGPALT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$ 29300 Concepto 911016  HEMOCLASIFICACION FACTOR RH FACTOR D EN LAMINA O TUBO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$ 32600 Concepto 911019  HEMOCLASIFICACION GRUPO ABO INVERSA O SERICA POR MICROTECNICA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$ 37300 Concepto 906475  ANTICUERPOS IRREGULARES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$ 68100 Concepto 904903  HORMONA ESTIMULANTE DEL TIROIDES TSH NEONATAL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hospitalización,Se objeta $ 231800 Concepto S11202  INTERNACION EN SERVICIO COMPLEJIDAD MEDIANA HABITACION BIPERSONAL Segun audtoria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$ 49600 Concepto 897011  MONITORIA FETAL ANTEPARTO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$ 78 Concepto C09AE002012  ENALAPRIL 20 MG TABLETAS 4456924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$ 84 Concepto 03020115  CLONIDINA CLORHIDRATO TABLETA 150 1999529907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$ 140 Concepto NO2BA001011  ACETAMINOFEN 500 MG TABLETA 1993530304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$ 238 Concepto A03FM016701  METOCLOPRAMIDA 10 MG 2MISOLUCION 2006936102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$ 394 Concepto CO8CNO06101  NIFEDIPINO CAPSULAS 10 MG 375303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$ 1362 Concepto NO2AT020702  TRAMADOL CLORHIDRATO 100 MG 2 ML 2004507202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$ 2688 Concepto NO2BD026701  DIPIRONA SODICA LG 2MISOLUCION 199225626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$ 3920 Concepto 301CA026722  AMPICILINA 1 G POLVO PARA SOLCUION 2028151 segun auditoria concurrente  Usuario que se encuentra con reporte de solicitud de autorización de hospitalización a Coosalud de quien no se continuó recibiendo historia clínica q</t>
  </si>
  <si>
    <t>HMGY42727</t>
  </si>
  <si>
    <t>GL-4793082323827</t>
  </si>
  <si>
    <t xml:space="preserve">Se objeta $ 4180 Concepto 890342  CONSULTA DE CONTROL O DE SEGUIMIENTO POR ESPECIALISTA EN DERMATOLOGÍA Se glosa mayor valor cobrado se reconoce segun listdos de precios contratados </t>
  </si>
  <si>
    <t>HSRT264931</t>
  </si>
  <si>
    <t>GL-4793082330135</t>
  </si>
  <si>
    <t>GUAMAL</t>
  </si>
  <si>
    <t xml:space="preserve">Se objeta $ 3500 Concepto 890701  CONSULTA DE URGENCIAS POR MEDICINA GENERAL Se glosa valor de cuota moderadora no corresponde para el servicio de urgencias </t>
  </si>
  <si>
    <t>HBOG4057684</t>
  </si>
  <si>
    <t>GL-505273150266</t>
  </si>
  <si>
    <t>Se objeta mayor valor cobrado de GASES ARTERIALES  cod 903839  lo facturan por valor de $50600 se reconoce por valor de $38400 según  tarifa soat  10% tarifa pactada entre las partes  se glosa la diferencia por valor $12200</t>
  </si>
  <si>
    <t>HMGY155888</t>
  </si>
  <si>
    <t>GL-545555560831087</t>
  </si>
  <si>
    <t xml:space="preserve">Se objeta $ 27005 Concepto 873412  RADIOGRAFÍA DE CADERA COMPARATIVA Se objeta mayor valor cobrado en Radiografia de Cadera se reconoce según contrato SSBY2019ES2T00014972 firmado entre las partes por tarifa Soat vigente 10%  por valor de $50695 se glosa la diferencia   </t>
  </si>
  <si>
    <t>GL-54555556083663</t>
  </si>
  <si>
    <t>Se objeta $ 8619 Concepto DM00156  KIT MICRONEBULIZACION PEDIATRICO se objeta KIT insumo no facturable incluido en el valor del procedimiento de nebulización Articulo 57 Decreto 2423</t>
  </si>
  <si>
    <t>No se acepta glosa kit micronebulizador facturable según el articulo Articulo 57 Decreto 2423</t>
  </si>
  <si>
    <t>GL-54555556083665</t>
  </si>
  <si>
    <t>Se objeta $ 41700 Concepto 890601  CUIDADO (MANEJO) INTRAHOSPITALARIO POR MEDICINA GENERAL Se objeta cuidados intrahospitalarios valor $ 41700 no facturable no se reconoce dicho cobro ya que esta incluido en la estancia hospitalaria DECRETO 2423 arti 40 La eps no reconoce cobros adicionales ,Se objeta $ 51300 Concepto 873411  RADIOGRAFÍA DE CADERA O ARTICULACIÓN COXOFEMORAL (AP LATERAL) Se glosa valor total 1 radiografía ($ 51300) según revisión anexos de la historia clínica sé tomaron 2 radiografías y solo soportan una  la otra no presenta soportes que demuestren la toma ni la evolución de la misma por lo tanto no cumplen lo estipulado en la resolución 3047 del 2008</t>
  </si>
  <si>
    <t>IPS glosa por sobrefcaturación en manejo intrahospitalario por medico general se acepta el 25% por no lectura de RX de cadera del contro Se levanta rx pertinente paciente a quien se le realiza reducción de luxación de cadera</t>
  </si>
  <si>
    <t>SO436134</t>
  </si>
  <si>
    <t>GL-54555556083948</t>
  </si>
  <si>
    <t xml:space="preserve">Se objeta $ 15100 Concepto 906914  PROTEÍNA C REACTIVA MANUAL O SEMIAUTOMATIZADO Se objeta laboratorios no se evidencia soporte ni evolución del servicio facturado según revisión de anexos enviados por la ips por lo anterior no se reconoce Se objeta $ 70666 Concepto 903436  TROPONINA I CUALITATIVA Se objeta laboratorios no se evidencia soporte ni evolución del servicio facturado según revisión de anexos enviados por la ips por lo anterior no se reconoce ,Se objeta $ 72700 Concepto 871121  RADIOGRAFÍA DE TÓRAX (PA O AP Y LATERAL DECÚBITO LATERAL OBLICUAS O LATERAL) Se objeta Radiografia de Toraxsegún revisión de historia clínica no se encuentra evolución ni soporte de la ayuda diagnostica facturada por lo anterior no se reconoce </t>
  </si>
  <si>
    <t>HLV745174</t>
  </si>
  <si>
    <t>GL-54555556083995</t>
  </si>
  <si>
    <t xml:space="preserve">Se objeta $ 138100 Concepto 10B004  INTERNACIÓN COMPLEJIDAD BAJA CUATRO O MAS CAMAS se objeta Estancia según revisión no se evidencia solicitud de autorización para el servicio de hospitalización adicional los servicios posteriores de urgencias no hay contrato de evento no tienen aval o autorización a nivel nacional de la eps por lo anterior no se reconoce se reconoce servicios de atención inicial de urgencias </t>
  </si>
  <si>
    <t>SE LEVANTA GLOSA N DE AUTORIZACION 13544254 SE CONFIRMA CON LA LINEA DE ATENCION ESTA ES VALIDA PARA LOS PROCEDIMIENTOS Y DEMAS ATENACIONES QUE SE LE REALICEN AL PACIENTE DURANTE LAS PRIMERAS 24 HORAS SEGÚN DECRETO 2423 ART 48 HAB 4 O MAS Camas HACE PARTE DEL  COBRO ANTES DE LAS 24 HORAS</t>
  </si>
  <si>
    <t>HBOG3012924</t>
  </si>
  <si>
    <t>GL-54765432633121</t>
  </si>
  <si>
    <t xml:space="preserve">Se objeta $ 66830 Concepto 890602  CUIDADO (MANEJO) INTRAHOSPITALARIO POR MEDICINA ESPECIALIZADA  (UROLOGIA) correspondiente a los  días 19 20 de agosto del 2020 debido a que en la historia clínica al momento de la valoracion del dia 19 el especialista evoluciona que el paciente no se encuentra en el momento de la valoracion por tal motivo el manejo del dia 20 de agosto se glosa la diferencia y se reconoce el valor de consulta de primera vez $38970 según tarifas concertadas en las partes soat  10% </t>
  </si>
  <si>
    <t>ips adjunta notas de evolucion por especialista</t>
  </si>
  <si>
    <t>HBOG4001218</t>
  </si>
  <si>
    <t>GL-54765432633131</t>
  </si>
  <si>
    <t>Se objeta $ 66830 Concepto 890602  CUIDADO (MANEJO) INTRAHOSPITALARIO POR MEDICINA ESPECIALIZADA se objeta el cobro de 1 cuidado intrahospitalario por medicina especializada facturado por $52900 según Decreto 2423/96 se reconoce cobro de valoracion inicilal por medico especialista a $38970 y se objeta la diferencia $13930 Se objeta cobro de 1 cuidado intrahospitalario por medicina especializada no se encuentra soportado ni comentadoen la historia clínica no dan  cumplimiento en la Resolución 3047/2008</t>
  </si>
  <si>
    <t xml:space="preserve">eps levanta objecion Hus  adjunat soportes  de acuerdo a la atención prestada    tarifa de CUIDADO (MANEJO) INTRAHOSPITALARIO POR MEDICINA ESPECIALIZADA  pertinente  se adjunta soportes </t>
  </si>
  <si>
    <t>HOSF41992</t>
  </si>
  <si>
    <t>GL-54765432633195</t>
  </si>
  <si>
    <t xml:space="preserve">Se objeta $89800 Concepto 893801  CONSUMO DE OXÍGENO Y PRODUCCIÓN DE CO2 EN REPOSO  en soportes anexos no se evidencia la hoja de suministro donde se reporte las horas y los litros por minutos suministrados no dan cumplimiento a lo estipulado en la Resolución 3047/2008Se objeta $67500 Concepto 939100  RESPIRACIÓN DE PRESIÓN POSITIVA INTERMITENTE RPPI SOD dado a que no se encuentran soportados en la historia clínica anexa no dan cumplimiento a lo estipulado según Resolución 3047/2008 anexo 5 </t>
  </si>
  <si>
    <t>Se acepta  objecion  $89800 por  sobrefacturacion  Ips  no acepta  objecion  se anexa  soporte  de  Respiracion de  presion positiva intermitente RPPI</t>
  </si>
  <si>
    <t>HMGY57321</t>
  </si>
  <si>
    <t>GL-54765432633276</t>
  </si>
  <si>
    <t>Se objeta $14480 Concepto 890602  CUIDADO (MANEJO) INTRAHOSPITALARIO POR MEDICINA ESPECIALIZADA  la IPS factura la consulta de primera vez como cuidado (manejo) intrahospitalario segun decreto 2423 se reconoce con el servicio (Valoración inicial intrahospitalaria por el especialista tratante del paciente ingresado para estudio y/o tratamiento no quirúrgico u obstétrico) con tarifas pactadas entre las partes SOAT vigente  10%,Se objeta $28900 Concepto 911015  HEMOCLASIFICACIÓN SISTEMA RH ANTÍGENO RH D POR MICROTÉCNICA  debido a que en historia clínica anexa no se evidencia soporte que demuestre su toma y lectura de este requisitos necesarios para el cobro de la atención como lo estipula la Resolución 3047/2008 anexo 5</t>
  </si>
  <si>
    <t>HMGY197902</t>
  </si>
  <si>
    <t>GL-54765433993272</t>
  </si>
  <si>
    <t xml:space="preserve">Se objeta $ 10140 Concepto 890701  CONSULTA DE URGENCIAS POR MEDICINA GENERAL Se objeta mayor valor cobrado en consulta de urgencia se reconoce por valor de 48960 se glosa la diferencia  </t>
  </si>
  <si>
    <t>HMGY149748</t>
  </si>
  <si>
    <t>GL-54765433993279</t>
  </si>
  <si>
    <t xml:space="preserve">Se objeta $ 4070 Concepto 890207  CONSULTA DE PRIMERA VEZ POR OPTOMETRÍA Se objeta consulta de optometria por mayor valor facturado se reconoce  valor de 42030 la diferencia se glosa con valor de 4070 </t>
  </si>
  <si>
    <t>HMGY110811</t>
  </si>
  <si>
    <t>GL-54765434403110</t>
  </si>
  <si>
    <t xml:space="preserve">Se objeta $ 111500 Concepto 898201  ESTUDIO DE COLORACIÓN BÁSICA EN ESPÉCIMEN DE RECONOCIMIENTO se glosa estudio de coloracion por falta de soportes que justifique dicho cobro </t>
  </si>
  <si>
    <t>HBOG4044254</t>
  </si>
  <si>
    <t>GL-54765434403191</t>
  </si>
  <si>
    <t xml:space="preserve">Se objeta $ 198365 Concepto 908806  HEPATITIS B CARGA VIRAL Se objeta mayor valor cobrado  según tarifa pactada por las partes </t>
  </si>
  <si>
    <t>HBOG4054977</t>
  </si>
  <si>
    <t>GL-54765434403197</t>
  </si>
  <si>
    <t xml:space="preserve">Se objeta $ 38800 Concepto 336011  DERECHOSDESALA Se objeta mayor valor cobrado según tarifa pactada por las partes </t>
  </si>
  <si>
    <t>HPLA3153639</t>
  </si>
  <si>
    <t>GL-5492349353076</t>
  </si>
  <si>
    <t xml:space="preserve">Se objeta $ 305 Concepto MO1AB0501  DICLOFENACO X 75 MG3 ML SOLUCION INYECTABLE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$ 558 Concepto HO2AB0201  DEXAMETASONA 8 MG ML 08 SOLUCION INYECTABLE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$ 51300 Concepto 890701  CONSULTA DE URGENCIAS POR MEDICINA GENERAL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$ 752 Concepto JERINGA  JERINGA DESECHABLE 10 ML CA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t>
  </si>
  <si>
    <t>SE LEVANTA GLOSA IPS SOPORTA CODIGO DE AUTORIZACION DE LA ATENCION</t>
  </si>
  <si>
    <t>GL-5492349355244</t>
  </si>
  <si>
    <t xml:space="preserve">Se objeta $ 21600 Concepto 902208  HEMOGRAMA II HEMOGLOBINA HEMATOCRITO RECUENTO DE ERITROCITOS INDICES ERITROCITARIOS LEUCOGRAMA RECUE se realiza glosa   de laboratorio  debido que según revisión de soportes  de historia clínica  no se evidencia evolución del mismo Por lo tanto la ips no cumple con lo establecido en el anexo técnico 5 de la resolución 3047/2008 </t>
  </si>
  <si>
    <t>SE LEVANTA GLOSA IPS SOPORTA HEMOGRAMA EN HC</t>
  </si>
  <si>
    <t>HSRF13842922</t>
  </si>
  <si>
    <t>GL-5492349355523</t>
  </si>
  <si>
    <t xml:space="preserve">Se objeta $ 54400 Concepto 890701  CONSULTA DE URGENCIAS POR MEDICINA GENERAL se objeta valor total de serviciosegun revision de historia clinica y su condicion  de diagnostico no es una urgencia (ulcera varicosa desde hace 4 meses) por lo tanto  debio  ser manejado por consulta externa por lo mencionado anteriormente no se reconoce el servicio facturado </t>
  </si>
  <si>
    <t xml:space="preserve">IPS ACEPTA GLOSA ATENCION NO FACTURABLE SE RECONOCE PRIORITARIA </t>
  </si>
  <si>
    <t>GUACHETÁ</t>
  </si>
  <si>
    <t>GL-5492349355689</t>
  </si>
  <si>
    <t xml:space="preserve">Se objeta $ 191700 Concepto S31301  TRASLADO TERRESTRE BASICO DE PACIENTES PRIMARIO se objeta valor total de trasladosegun revision de anexos de historia clinica no se evidencia soporte de hoja de traslado donde justifique el servicio facturado </t>
  </si>
  <si>
    <t xml:space="preserve">se levanta glosaips anexa soporte de traslado de paciente que subsana objecion </t>
  </si>
  <si>
    <t>GL-5492349355776</t>
  </si>
  <si>
    <t xml:space="preserve">Se objeta $ 10500 Concepto 903813  CLORO CLORURO se realiza glosa total de laboratorio debido que segun revision de anexos   no se evidencia evolucion del mismopor lo tanto la ips no cumple con lo establecido en el anexo tecnico 5 de la resolucion 3047/2008 Se objeta $ 27100 Concepto 903864  SODIO se realiza glosa total de laboratorio debido que segun revision de anexos   no se evidencia evolucion del mismopor lo tanto la ips no cumple con lo establecido en el anexo tecnico 5 de la resolucion 3047/2008 Se objeta $ 32800 Concepto 903859  POTASIO se realiza glosa total de laboratorio debido que segun revision de anexos   no se evidencia evolucion del mismopor lo tanto la ips no cumple con lo establecido en el anexo tecnico 5 de la resolucion 3047/2008 </t>
  </si>
  <si>
    <t xml:space="preserve">IPS ACEPTA GLOSA ATENCION NO FACTURABLE,se mantiene y se ratifica glosaips no acepta objecion ,se mantiene y se ratifica glosaips no anexa soporte que subsane objecion </t>
  </si>
  <si>
    <t>HSCH1738552</t>
  </si>
  <si>
    <t>GL-5492349356055</t>
  </si>
  <si>
    <t xml:space="preserve">Se objeta $ 22800 Concepto 902209  HEMOGRAMA III HEMOGLOBINA HEMATOCRITO RECUENTO DE ERITROCITOS INDICES ERITROCITARIOS LEUCOGRAMA RECU se realiza glosa total de cuadro hematico III debido que segun revision de anexos   no se evidencia evolucion del mismopor lo tanto la ips no cumple con lo establecido en el anexo tecnico 5 de la resolucion 3047/2008 </t>
  </si>
  <si>
    <t>HBOG2968513</t>
  </si>
  <si>
    <t>GL-5492349357159</t>
  </si>
  <si>
    <t xml:space="preserve">Se objeta $ 43400 Concepto 890502  PARTICIPACION EN JUNTA MEDICA POR MEDICINA ESPECIALIZADA Y CASO (PACIENTE) se objeta el 25% de  2 participaciones en  junta medicasegun revision de soportes de historia clinica  se evidencia 1 firma de los 3 especialistas </t>
  </si>
  <si>
    <t>Ips soporta junta medica  la hcl es siestematizada  la ingresa 1 medico y  se anotan los nombres de los medicos que participaron en  la junta y la firma digitalizada aparece quien realizo la  nota de la junta se adjunta soporte</t>
  </si>
  <si>
    <t>HBOG2999865</t>
  </si>
  <si>
    <t>GL-5492349359223</t>
  </si>
  <si>
    <t xml:space="preserve">Se objeta $ 108200 Concepto 881401  ECOGRAFÍA PÉLVICA GINECOLÓGICA TRANSVAGINAL se objeta valor total de ecografiasegun revision en anexos de historia clinica no se evidencia mencionada en el plan de manejo por el profesional tratante por lo anterior no se reconoce Se objeta $ 108300 Concepto 881432  ECOGRAFÍA OBSTÉTRICA TRANSVAGINAL se objeta valor total de ecografiasegun revision en anexos de historia clinica no se evidencia mencionada en el plan de manejo por el profesional tratante por lo anterior no se reconoce </t>
  </si>
  <si>
    <t>PLAD50741</t>
  </si>
  <si>
    <t>GL-5492349360103</t>
  </si>
  <si>
    <t xml:space="preserve">Se objeta $ 123900 Concepto 898201  ESTUDIO DE COLORACIÓN BÁSICA EN ESPÉCIMEN DE RECONOCIMIENTO se objeta valor total de estudio de coloracionsegun revision  de anexos de historia clinica no se evidencia soporte de servicio facturado por lo anterior no se reconoce </t>
  </si>
  <si>
    <t>Se levanta glosa IPS soporta atención</t>
  </si>
  <si>
    <t>HMGY101269</t>
  </si>
  <si>
    <t>GL-5492349360191</t>
  </si>
  <si>
    <t xml:space="preserve">Se objeta $ 4450 Concepto 903426  HEMOGLOBINA GLICOSILADA AUTOMATIZADA Se objeta mayor valor cobrado en hemoglobina glicosiladasegun revision de contrato vigente entre las partesse reconoce a soat 10% por valor de $45450 y la ips factura $49900 se objeta la diferencia  Se objeta $ 3960 Concepto 904904  HORMONA ESTIMULANTE DEL TIROIDES ULTRASENSIBLE  Se objeta mayor valor cobrado en hormona estimulante de tiroidessegun revision de contrato vigente entre las partesse reconoce a soat 10% por valor de $65340  y la ips factura $69300 se objeta la diferencia  </t>
  </si>
  <si>
    <t>HMGY104381</t>
  </si>
  <si>
    <t>GL-5492349360192</t>
  </si>
  <si>
    <t xml:space="preserve">Se objeta $ 9850 Concepto 881401  ECOGRAFÍA PÉLVICA GINECOLÓGICA TRANSVAGINAL   Se objeta mayor valor cobrado en ecografia pelvicasegun revision de contrato vigente entre las partesse reconoce a soat 10% por valor de $102150  y la ips factura $112000 se objeta la diferencia </t>
  </si>
  <si>
    <t>HMGY104385</t>
  </si>
  <si>
    <t>GL-5492349360193</t>
  </si>
  <si>
    <t xml:space="preserve">Se objeta $ 9340 Concepto 881331  ECOGRAFÍA DE RIÑONES BAZO AORTA O ADRENALES Se objeta mayor valor cobrado en ecografia riñonessegun revision de contrato vigente entre las partesse reconoce a soat 10% por valor de $96660  y la ips factura $106000 se objeta la diferencia </t>
  </si>
  <si>
    <t>HMGY93882</t>
  </si>
  <si>
    <t>GL-5492349360194</t>
  </si>
  <si>
    <t xml:space="preserve">Se objeta $ 4180 Concepto 890242  CONSULTA DE PRIMERA VEZ POR ESPECIALISTA EN DERMATOLOGÍA 9850  Se objeta mayor valor cobrado en consulta de medicina especializada segun revision de contrato vigente entre las partesse reconoce a soat 10% por valor de $43020  y la ips factura $47200 se objeta la diferencia </t>
  </si>
  <si>
    <t>HMGY95602</t>
  </si>
  <si>
    <t>GL-5492349360195</t>
  </si>
  <si>
    <t xml:space="preserve">Se objeta $ 4180 Concepto 890282  CONSULTA DE PRIMERA VEZ POR ESPECIALISTA EN OTORRINOLARINGOLOGÍA 9850  Se objeta mayor valor cobrado en consulta por medicina especializada segun revision de contrato vigente entre las partesse reconoce a soat 10% por valor de $43020  y la ips factura $47200 se objeta la diferencia </t>
  </si>
  <si>
    <t>HMGY98401</t>
  </si>
  <si>
    <t>GL-5492349360196</t>
  </si>
  <si>
    <t xml:space="preserve">Se objeta $ 18300 Concepto 931001  TERAPIA FÍSICA INTEGRAL 9850  Se objeta mayor valor cobrado en 10 terapias fisica integralsegun revision de contrato vigente entre las partesse reconoce a soat 10% por valor de $19170 c / u  y la ips factura $ 21000 c/u  se objeta la diferencia </t>
  </si>
  <si>
    <t>FECH24993</t>
  </si>
  <si>
    <t>GL-5492349360285</t>
  </si>
  <si>
    <t xml:space="preserve">Se objeta $ 1954810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$ 37468 Concepto 890209  CONSULTA DE PRIMERA VEZ POR TRABAJO SOCIAL se realiza objeción de los servicios facturados para los servicios posteriores de urgencias no hay contrato de evento no tienen aval o autorización a nivel nacional de la eps por lo anterior no se reconoce se reconoce servicios de atención inicial de urgencias Se objeta $ 49680 Concepto 890208  CONSULTA DE PRIMERA VEZ POR PSICOLOGÍA se realiza objeción de los servicios facturados para los servicios posteriores de urgencias no hay contrato de evento no tienen aval o autorización a nivel nacional de la eps por lo anterior no se reconoce se reconoce servicios de atención inicial de urgencias </t>
  </si>
  <si>
    <t>FEHP0000122202</t>
  </si>
  <si>
    <t>GL-5492349360359</t>
  </si>
  <si>
    <t xml:space="preserve">Se objeta $ 116500 Concepto 931001  TERAPIA FÍSICA INTEGRAL se objeta valor total de 5 terapias fisicascobro de servicio no pertinente teniendo en cuenta historial medicoes de aclarar que la estancia no representa justificacion del cobropor lo anterior no se reconoce </t>
  </si>
  <si>
    <t xml:space="preserve">se mantiene y se ratifica glosaips no acepta objecion </t>
  </si>
  <si>
    <t>FEHU99335</t>
  </si>
  <si>
    <t>GL-5492349360483</t>
  </si>
  <si>
    <t xml:space="preserve">Se objeta $ 508800 Concepto 10M002  INTERNACIÓN COMPLEJIDAD MEDIANA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t>
  </si>
  <si>
    <t>HMGY154618</t>
  </si>
  <si>
    <t>GL-5492349360497</t>
  </si>
  <si>
    <t xml:space="preserve">Se objeta $ 9500 Concepto 903809  BILIRRUBINAS TOTAL Y DIRECTA se objeta valor total de serviciosegun revision laboratorios no pertinentes teniendo en cuenta diagnostico de pacientepor lo anterior no se reconoce  Se objeta $ 12300 Concepto 903809  BILIRRUBINAS TOTAL Y DIRECTA se objeta valor total de serviciosegun revision laboratorios no pertinentes teniendo en cuenta diagnostico de pacientepor lo anterior no se reconoce  Se objeta $ 13100 Concepto 903895  CREATININA EN SUERO U OTROS FLUIDOS se objeta valor total de serviciosegun revision laboratorios no pertinentes teniendo en cuenta diagnostico de pacientepor lo anterior no se reconoce  Se objeta $ 16100 Concepto 903828  DESHIDROGENASA LÁCTICA se objeta valor total de serviciosegun revision laboratorios no pertinentes teniendo en cuenta diagnostico de pacientepor lo anterior no se reconoce  Se objeta $ 23700 Concepto 903866  TRANSAMINASA GLUTÁMICOPIRÚVICA ALANINO AMINO TRANSFERASA se objeta valor total de serviciosegun revision laboratorios no pertinentes teniendo en cuenta diagnostico de pacientepor lo anterior no se reconoce  Se objeta $ 23700 Concepto 903867  TRANSAMINASA GLUTÁMICO OXALACÉTICA ASPARTATO AMINO TRANSFERASA se objeta valor total de serviciosegun revision laboratorios no pertinentes teniendo en cuenta diagnostico de pacientepor lo anterior no se reconoce  Se objeta $ 28900 Concepto 911015  HEMOCLASIFICACIÓN SISTEMA RH ANTÍGENO RH D POR MICROTÉCNICA se objeta valor total de serviciosegun revision laboratorios no pertinentes teniendo en cuenta diagnostico de pacientepor lo anterior no se reconoce  Se objeta $ 78200 Concepto 906249  VIRUS DE INMUNODEFICIENCIA HUMANA 1 Y 2 ANTICUERPOS se objeta valor total de serviciosegun revision laboratorios no pertinentes teniendo en cuenta diagnostico de pacientepor lo anterior no se reconoce  Se objeta $ 83100 Concepto 906127  TOXOPLASMA GONDII ANTICUERPOS IG G AUTOMATIZADO se objeta valor total de serviciosegun revision laboratorios no pertinentes teniendo en cuenta diagnostico de pacientepor lo anterior no se reconoce  Se objeta $ 83100 Concepto 906129  TOXOPLASMA GONDII ANTICUERPOS IG M AUTOMATIZADO se objeta valor total de serviciosegun revision laboratorios no pertinentes teniendo en cuenta diagnostico de pacientepor lo anterior no se reconoce  Se objeta $ 90200 Concepto 906039  TREPONEMA PALLIDUM ANTICUERPOS (PRUEBA TREPONEMICA) MANUAL O SEMIAUTOMATIZADA O AUTOMATIZADA se objeta valor total de serviciosegun revision laboratorios no pertinentes teniendo en cuenta diagnostico de pacientepor lo anterior no se reconoce  Se objeta $ 98400 Concepto 906317  HEPATITIS B ANTÍGENO DE SUPERFICIE AG HBS se objeta valor total de serviciosegun revision laboratorios no pertinentes teniendo en cuenta diagnostico de pacientepor lo anterior no se reconoce  </t>
  </si>
  <si>
    <t>SE LEVANTA GLOSA SE VERIFICAN TARIFAS Y ESTAN COBRADAS SEGÚN CONTRATO CONTRACTUAL ( SOAT VIGENTE 10% )</t>
  </si>
  <si>
    <t>HNSC886056</t>
  </si>
  <si>
    <t>GL-5492349360600</t>
  </si>
  <si>
    <t xml:space="preserve">Se objeta $ 392370 Concepto 601T01  TRASLADO ASISTENCIAL BÁSICO TERRESTRE PRIMARIO se objeta valor total de trasladosegun revision  de soportes anexosno se evidencia tarifas institucionales que justifiquen el valor cobrado del traslado por lo anterior no se reconoce </t>
  </si>
  <si>
    <t>SE LEVANTA GLOSA IPS ANEXA RESOLUCION</t>
  </si>
  <si>
    <t>HOSF215383</t>
  </si>
  <si>
    <t>GL-5492349360633</t>
  </si>
  <si>
    <t xml:space="preserve">Se objeta $ 11500 Concepto 903813  CLORO se realiza objeción de los servicios facturados para los servicios posteriores de urgencias no hay contrato de evento no tienen aval o autorización a nivel nacional de la eps por lo anterior no se reconoce se reconoce servicios de atención inicial de urgencias Se objeta $ 12200 Concepto 903856  NITRÓGENO UREICO se realiza objeción de los servicios facturados para los servicios posteriores de urgencias no hay contrato de evento no tienen aval o autorización a nivel nacional de la eps por lo anterior no se reconoce se reconoce servicios de atención inicial de urgencias Se objeta $ 12900 Concepto 901107  COLORACIÓN GRAM Y LECTURA PARA CUALQUIER MUESTRA se realiza objeción de los servicios facturados para los servicios posteriores de urgencias no hay contrato de evento no tienen aval o autorización a nivel nacional de la eps por lo anterior no se reconoce se reconoce servicios de atención inicial de urgencias Se objeta $ 14500 Concepto 903895  CREATININA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$ 15100 Concepto 903841  GLUCOSA EN SUERO U OTRO FLUIDO DIFERENTE A ORINA se realiza objeción de los servicios facturados para los servicios posteriores de urgencias no hay contrato de evento no tienen aval o autorización a nivel nacional de la eps por lo anterior no se reconoce se reconoce servicios de atención inicial de urgencias Se objeta $ 56300 Concepto 903839  GASES ARTERIALES (EN REPOSO O EN EJERCICIO) se realiza objeción de los servicios facturados para los servicios posteriores de urgencias no hay contrato de evento no tienen aval o autorización a nivel nacional de la eps por lo anterior no se reconoce se reconoce servicios de atención inicial de urgencias Se objeta $ 36000 Concepto 903859  POTASIO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$ 29700 Concepto 903864  SODIO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$ 137400 Concepto 890601  CUIDADO (MANEJO) INTRAHOSPITALARIO POR MEDICINA GENERAL se realiza objeción de los servicios facturados para los servicios posteriores de urgencias no hay contrato de evento no tienen aval o autorización a nivel nacional de la eps por lo anterior no se reconoce se reconoce servicios de atención inicial de urgencias ,Se objeta $ 233000 Concepto 939100  RESPIRACIÓN DE PRESIÓN POSITIVA INTERMITENTE RPPI SOD se realiza objeción de los servicios facturados para los servicios posteriores de urgencias no hay contrato de evento no tienen aval o autorización a nivel nacional de la eps por lo anterior no se reconoce se reconoce servicios de atención inicial de urgencias ,Se objeta $ 355600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$ 49600 Concepto 895100  ELECTROCARDIOGRAMA DE RITMO O DE SUPERFICIE SOD se realiza objeción de los servicios facturados para los servicios posteriores de urgencias no hay contrato de evento no tienen aval o autorización a nivel nacional de la eps por lo anterior no se reconoce se reconoce servicios de atención inicial de urgencias Se objeta $ 624600 Concepto 881202  ECOCARDIOGRAMA TRANSTORÁCICO se realiza objeción de los servicios facturados para los servicios posteriores de urgencias no hay contrato de evento no tienen aval o autorización a nivel nacional de la eps por lo anterior no se reconoce se reconoce servicios de atención inicial de urgencias ,Se objeta $ 527700 Concepto 879301  TOMOGRAFÍA COMPUTADA DE TÓRAX se realiza objeción de los servicios facturados para los servicios posteriores de urgencias no hay contrato de evento no tienen aval o autorización a nivel nacional de la eps por lo anterior no se reconoce se reconoce servicios de atención inicial de urgencias ,Se objeta $ 57800 Concepto 890466  INTERCONSULTA POR ESPECIALISTA EN MEDICINA INTERNA se realiza objeción de los servicios facturados para los servicios posteriores de urgencias no hay contrato de evento no tienen aval o autorización a nivel nacional de la eps por lo anterior no se reconoce se reconoce servicios de atención inicial de urgencias </t>
  </si>
  <si>
    <t>HOSF231694</t>
  </si>
  <si>
    <t>GL-5492349360762</t>
  </si>
  <si>
    <t xml:space="preserve">Se objeta $ 534900 Concepto 879430  TOMOGRAFÍA COMPUTADA DE VÍAS URINARIAS UROTC se realiza objeción de los servicios facturados para los servicios posteriores de urgencias no hay contrato de evento no tienen aval o autorización a nivel nacional de la eps por lo anterior no se reconoce se reconoce servicios de atención inicial de urgencias </t>
  </si>
  <si>
    <t>HNSM1068330</t>
  </si>
  <si>
    <t>GL-5492349360823</t>
  </si>
  <si>
    <t xml:space="preserve">Se objeta $ 11500 Concepto 903605  IONOGRAMA CLORO SODIO POTASIO Y BICARBONATO O CALCIO se objeta valor total de laboratoriosegun revision de anexos de historia clinica no se evidencia soporte ni  evolucionpor lo anterior no se justifica el cobro Se objeta $ 15100 Concepto 903841  GLUCOSA EN SUERO U OTRO FLUIDO DIFERENTE A ORINA se objeta valor total de laboratoriosegun revision de anexos de historia clinica no se evidencia soporte ni  evolucionpor lo anterior no se justifica el cobro Se objeta $ 21500 Concepto 903604  CALCIO IÓNICO se objeta valor total de laboratoriosegun revision de anexos de historia clinica no se evidencia soporte ni  evolucionpor lo anterior no se justifica el cobro Se objeta $ 25100 Concepto 902208  HEMOGRAMA II (HEMOGLOBINA HEMATOCRITO RECUENTO DE ERITROCITOS ÍNDICES ERITROCITARIOS LEUCOGRAMA RECU se objeta valor total de laboratoriosegun revision de anexos de historia clinica no se evidencia soporte ni  evolucionpor lo anterior no se justifica el cobro Se objeta $ 29700 Concepto 903864  SODIO EN SUERO U OTROS FLUIDOS se objeta valor total de laboratoriosegun revision de anexos de historia clinica no se evidencia soporte ni  evolucionpor lo anterior no se justifica el cobro Se objeta $ 36000 Concepto 903859  POTASIO EN SUERO U OTROS FLUIDOS se objeta valor total de laboratoriosegun revision de anexos de historia clinica no se evidencia soporte ni  evolucionpor lo anterior no se justifica el cobro Se objeta $ 49100 Concepto 904508  GONADOTROPINA CORIÓNICA SUBUNIDAD BETA CUALITATIVA PRUEBA DE EMBARAZO EN ORINA O SUERO se objeta valor total de laboratoriosegun revision de anexos de historia clinica no se evidencia soporte ni  evolucionpor lo anterior no se justifica el cobro ,Se objeta $ 138100 Concepto 10B003  INTERNACIÓN COMPLEJIDAD BAJA TRES CAMAS se objeta valor total de estanciasegun revision de anexos de historia clinica no se justifica su cobro debido a que  no se evidencia evolucion de ayudas diagnosticas que justifique su estadiapor lo anterior  no se reconoce ,Se objeta $ 49700 Concepto 895100  ELECTROCARDIOGRAMA DE RITMO O DE SUPERFICIE SOD se objeta valor total de electrocardiogramasegun revision de anexos de historia clinica no se evidencia  evolucionpor lo anterior no se justifica el cobro </t>
  </si>
  <si>
    <t>SO471052</t>
  </si>
  <si>
    <t>GL-5492349360848</t>
  </si>
  <si>
    <t xml:space="preserve">Se objeta $ 100500 Concepto 199952971  HEPARINA (5000UI/ML) EQ A SOLUCION INYECTABLE  25000 UI/5 ML se realiza objeción de los servicios facturados para los servicios posteriores de urgencias no hay contrato de evento no tienen aval o autorización a nivel nacional de la eps por lo anterior no se reconoce se reconoce servicios de atención inicial de urgencias ,Se objeta $ 14300 Concepto 901107  COLORACIÓN GRAM Y LECTURA PARA CUALQUIER MUESTRA se realiza objeción de los servicios facturados para los servicios posteriores de urgencias no hay contrato de evento no tienen aval o autorización a nivel nacional de la eps por lo anterior no se reconoce se reconoce servicios de atención inicial de urgencias Se objeta $ 34700 Concepto 901001  ANTIBIOGRAMA (DISCO) se realiza objeción de los servicios facturados para los servicios posteriores de urgencias no hay contrato de evento no tienen aval o autorización a nivel nacional de la eps por lo anterior no se reconoce se reconoce servicios de atención inicial de urgencias Se objeta $ 27700 Concepto 902209  HEMOGRAMA III (HEMOGLOBINA HEMATOCRITO RECUENTO DE ERITROCITOS ÍNDICES ERITROCITARIOS LEUCOGRAMA REC se realiza objeción de los servicios facturados para los servicios posteriores de urgencias no hay contrato de evento no tienen aval o autorización a nivel nacional de la eps por lo anterior no se reconoce se reconoce servicios de atención inicial de urgencias Se objeta $ 73000 Concepto 901236  UROCULTIVO (ANTIBIOGRAMA CONCENTRACIÓN MÍNIMA INHIBITORIA AUTOMATIZADO) se realiza objeción de los servicios facturados para los servicios posteriores de urgencias no hay contrato de evento no tienen aval o autorización a nivel nacional de la eps por lo anterior no se reconoce se reconoce servicios de atención inicial de urgencias Se objeta $ 85300 Concepto 903436  TROPONINA I CUALITATIVA se realiza objeción de los servicios facturados para los servicios posteriores de urgencias no hay contrato de evento no tienen aval o autorización a nivel nacional de la eps por lo anterior no se reconoce se reconoce servicios de atención inicial de urgencias ,Se objeta $ 268000 Concepto 5DSB01  DERECHOS DE SALA DE OBSERVACIÓN EN URGENCUAS COMPLEJIDAD BAJA se realiza objeción de los servicios facturados para los servicios posteriores de urgencias no hay contrato de evento no tienen aval o autorización a nivel nacional de la eps por lo anterior no se reconoce se reconoce servicios de atención inicial de urgencias ,Se objeta $ 612000 Concepto 10B002  INTERNACIÓN COMPLEJIDAD BAJA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t>
  </si>
  <si>
    <t>FEHU143997</t>
  </si>
  <si>
    <t>GL-5492349360865</t>
  </si>
  <si>
    <t>EL ZULIA</t>
  </si>
  <si>
    <t xml:space="preserve">Se objeta $ 177800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t>
  </si>
  <si>
    <t>HMGY202466</t>
  </si>
  <si>
    <t>GL-5492349360903</t>
  </si>
  <si>
    <t xml:space="preserve">Se objeta $ 176100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$ 18600 Concepto 890209  CONSULTA DE PRIMERA VEZ POR TRABAJO SOCIAL se realiza objeción de los servicios facturados para los servicios posteriores de urgencias no hay contrato de evento no tienen aval o autorización a nivel nacional de la eps por lo anterior no se reconoce se reconoce servicios de atención inicial de urgencias Se objeta $ 24500 Concepto 890208  CONSULTA DE PRIMERA VEZ POR PSICOLOGÍA se realiza objeción de los servicios facturados para los servicios posteriores de urgencias no hay contrato de evento no tienen aval o autorización a nivel nacional de la eps por lo anterior no se reconoce se reconoce servicios de atención inicial de urgencias Se objeta $ 57300 Concepto 890483  INTERCONSULTA POR ESPECIALISTA EN PEDIATRÍA se realiza objeción de los servicios facturados para los servicios posteriores de urgencias no hay contrato de evento no tienen aval o autorización a nivel nacional de la eps por lo anterior no se reconoce se reconoce servicios de atención inicial de urgencias ,Se objeta $ 26100 Concepto 903866  TRANSAMINASA GLUTÁMICOPIRÚVICA ALANINO AMINO TRANSFERASA se realiza objeción de los servicios facturados para los servicios posteriores de urgencias no hay contrato de evento no tienen aval o autorización a nivel nacional de la eps por lo anterior no se reconoce se reconoce servicios de atención inicial de urgencias Se objeta $ 26100 Concepto 903867  TRANSAMINASA GLUTÁMICO OXALACÉTICA ASPARTATO AMINO TRANSFERASA se realiza objeción de los servicios facturados para los servicios posteriores de urgencias no hay contrato de evento no tienen aval o autorización a nivel nacional de la eps por lo anterior no se reconoce se reconoce servicios de atención inicial de urgencias Se objeta $ 35400 Concepto 902049  TIEMPO DE TROMBOPLASTINA PARCIAL TTP se realiza objeción de los servicios facturados para los servicios posteriores de urgencias no hay contrato de evento no tienen aval o autorización a nivel nacional de la eps por lo anterior no se reconoce se reconoce servicios de atención inicial de urgencias Se objeta $ 36300 Concepto 902045  TIEMPO DE PROTROMBINA TP se realiza objeción de los servicios facturados para los servicios posteriores de urgencias no hay contrato de evento no tienen aval o autorización a nivel nacional de la eps por lo anterior no se reconoce se reconoce servicios de atención inicial de urgencias Se objeta $ 99100 Concepto 903605  IONOGRAMA CLORO SODIO POTASIO Y BICARBONATO O CALCIO se realiza objeción de los servicios facturados para los servicios posteriores de urgencias no hay contrato de evento no tienen aval o autorización a nivel nacional de la eps por lo anterior no se reconoce se reconoce servicios de atención inicial de urgencias Se objeta $ 19800 Concepto 904508  GONADOTROPINA CORIÓNICA SUBUNIDAD BETA CUALITATIVA PRUEBA DE EMBARAZO EN ORINA O SUERO se realiza objeción de los servicios facturados para los servicios posteriores de urgencias no hay contrato de evento no tienen aval o autorización a nivel nacional de la eps por lo anterior no se reconoce se reconoce servicios de atención inicial de urgencias </t>
  </si>
  <si>
    <t>HNSC897066</t>
  </si>
  <si>
    <t>GL-5492349361327</t>
  </si>
  <si>
    <t xml:space="preserve">Se objeta $ 612000 Concepto S11102  INTERNACION GENERAL EN SERVICIO COMPLEJIDAD BAJA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,Se objeta $ 73000 Concepto 901236  UROCULTIVO (ANTIBIOGRAMA CONCENTRACIÓN MÍNIMA INHIBITORIA AUTOMATIZADO) se objeta valor total de laboratorios segun revision de soportes de historia clinica no se evidencia soporte ni evolucion por lo anterior no se recconoce adicional  para los servicios posteriores de urgencias no hay contrato de evento no tienen aval o autorización a nivel nacional de la eps por lo anterior no se reconoce </t>
  </si>
  <si>
    <t>GL-5492401342354</t>
  </si>
  <si>
    <t xml:space="preserve">Se objeta $117900 Concepto 890601  CUIDADO MANEJO INTRAHOSPITALARIO POR MEDICINA GENERAL se objetan 3 cuidados intrahospitalarios debido a que por ser una ips no red solo se debio atender la urgencia del usuario y remitir una ips de la de la red de la eps por lo anterior no se reconoce este servicio ,Se objeta $208000 Concepto 939402  NEBULIZACION se objetan 16 nebulizaciones debido a que por ser una ips no red solo se debio atender la urgencia del usuario y remitir una ips de la de la red de la eps por lo anterior no se reconoce este servicio solo  se reconoce 1 dia del 26072018 ,Se objeta $318800 Concepto S11102  INTERNACION GENERAL EN SERVICIO COMPLEJIDAD BAJA HABITACION BIPERSONAL se objeta estancia del paciente debido a que por ser una ips no red solo se debio atender la urgencia del usuario y remitir una ips de la de la red de la eps por lo anterior no se reconoce este servicio </t>
  </si>
  <si>
    <t>No se acepta glosa paciente de 1 año de edad con intolerancia de la via oral y diarrea de alto gasto fecal fue necesario hospitalizar desde el 26/07 hasta el 29/07 fecha en la cual fue remitido a la clinica Nicolas de federman paciente con demora en la remision por tramite administrativo de la EPS se adjunta historia clinica y envio de email solicitando la autorizacion de hospitalización</t>
  </si>
  <si>
    <t>HBOG2988633</t>
  </si>
  <si>
    <t>GL-5492401345053</t>
  </si>
  <si>
    <t xml:space="preserve">Se objeta $ 17315 Concepto 906219  HEPATITIS A ANTICUERPOS TOTALES SEMIAUTOMATIZADO O AUTOMATIZADO se objeta mvc en examen de hepatitis A se reconoce segun acuerdo firmado entre las partes a tarifas soat vigente10% se glosa la diferencia Se objeta $ 8434 Concepto 906221  HEPATITIS B ANTICUERPOS CENTRAL TOTALES ANTICORE HBC SEMIAUTOMATIZADO O AUTOMATIZADO se objeta mvc en examen de hepatitis  B anticuerpos centrales totales se reconoce segun acuerdo firmado entre las partes a tarifas soat vigente10% se glosa la diferencia </t>
  </si>
  <si>
    <t>HBOG2990568</t>
  </si>
  <si>
    <t>GL-5492401345058</t>
  </si>
  <si>
    <t xml:space="preserve">Se objeta $ 51900 Concepto 890701  CONSULTA DE URGENCIAS POR MEDICINA GENERAL se objeta consulta de urgencias ya que se considerada un reingreso paciente quien el dia 12022020 ingreso a las 1824 con dx de migraña nuevamente reingresa el dia 13/02/2020 a las 1355 por la misma patologia por lo anterior se considera un reingreso segun resolucion3047 de 2008 </t>
  </si>
  <si>
    <t>HMGY73804</t>
  </si>
  <si>
    <t>GL-5492401346438</t>
  </si>
  <si>
    <t xml:space="preserve">Se objeta $ 160000 Concepto 10M004  INTERNACIÓN COMPLEJIDAD MEDIANA HABITACION CUATRO O MÁS CAMAS Se objeta estancia hospitalarial no se evidencia autorizacion por parte de la eps para los servicios posteriores a la urgencia por lo anterior no se reconocen los servicios facturados ,Se objeta $ 211800 Concepto 881302  ECOGRAFÍA DE ABDOMEN TOTAL (HÍGADO PÁNCREAS VESÍCULA VÍAS BILIARES RIÑONES BAZO GRANDES VASOS Se objeta ecografia de abdomen total no se evidencia autorizacion por parte de la eps para los servicios posteriores a la urgencia por lo anterior no se reconocen los servicios facturados </t>
  </si>
  <si>
    <t>HSRF13643274</t>
  </si>
  <si>
    <t>GL-5492756330976</t>
  </si>
  <si>
    <t xml:space="preserve">Se objeta $ 2775 Concepto 901107  COLORACION GRAM Y LECTURA PARA CUALQUIER MUESTRA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Se objeta $ 3450 Concepto 907106  UROANALISIS CON SEDIMENTO Y DENSIDAD URINARIA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Se objeta $ 5400 Concepto 902210  HEMOGRAMA IV HEMOGLOBINA HEMATOCRITO RECUENTO DE ERITROCITOS INDICES ERITROCITARIOS LEUCOGRAMA RECUE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t>
  </si>
  <si>
    <t>HPLA3103335</t>
  </si>
  <si>
    <t>GL-5492787310349</t>
  </si>
  <si>
    <t xml:space="preserve">Se objeta $134 Concepto R06AX1302  LORATADINA 10 MG TABLETA Se objeta el cobro de medicamento la EPS dio negacion de los servicios la IPS debio atender la urgencia incial estabilizar el paciente y remitirlo a una IPS de la RED de la EPS Se objeta el cobro de los servicios que no corresponden a la urgenciaSe objeta $168 Concepto NO2BE0103  ACETAMINOFEN X 500 MG TABLETA Se objeta el cobro de medicamento la EPS dio negacion de los servicios la IPS debio atender la urgencia incial estabilizar el paciente y remitirlo a una IPS de la RED de la EPS Se objeta el cobro de los servicios que no corresponden a la urgenciaSe objeta $1908 Concepto AO2BA0201  RANITIDINA 50MG 2ML SOLUCION INYECTABLE Se objeta el cobro de medicamento la EPS dio negacion de los servicios la IPS debio atender la urgencia incial estabilizar el paciente y remitirlo a una IPS de la RED de la EPS Se objeta el cobro de los servicios que no corresponden a la urgenciaSe objeta $1218 Concepto NO2AX0202  TRAMADOL 50 MGML 5 SOLUCION INYECTABLE Se objeta el cobro de medicamento la EPS dio negacion de los servicios la IPS debio atender la urgencia incial estabilizar el paciente y remitirlo a una IPS de la RED de la EPS Se objeta el cobro de los servicios que no corresponden a la urgenciaSe objeta $14616 Concepto B05XA3001  LACTATO DE RINGER 500CC SOLUCION INYECTABLE Se objeta el cobro de medicamento la EPS dio negacion de los servicios la IPS debio atender la urgencia incial estabilizar el paciente y remitirlo a una IPS de la RED de la EPS Se objeta el cobro de los servicios que no corresponden a la urgencia ,Se objeta $305600 Concepto S11204  INTERNACION EN SERVICIO COMPLEJIDAD MEDIANA HABITACION DE CUATRO CAMAS Se objeta el cobro de medicamento la EPS dio negacion de los servicios la IPS debio atender la urgencia incial estabilizar el paciente y remitirlo a una IPS de la RED de la EPS Se objeta el cobro de los servicios que no corresponden a la urgencia ,Se objeta $800 Concepto TAPON  TAPON HEPARINIZADO Se objeta el cobro de medicamento la EPS dio negacion de los servicios la IPS debio atender la urgencia incial estabilizar el paciente y remitirlo a una IPS de la RED de la EPS Se objeta el cobro de los servicios que no corresponden a la urgenciaSe objeta $1635 Concepto EQUIPO  EQUIPO DE MACROGOTEO Se objeta el cobro de medicamento la EPS dio negacion de los servicios la IPS debio atender la urgencia incial estabilizar el paciente y remitirlo a una IPS de la RED de la EPS Se objeta el cobro de los servicios que no corresponden a la urgenciaSe objeta $2106 Concepto cateter  CATETER INTRAVENOSO NO 18G X 1 14 Se objeta el cobro de medicamento la EPS dio negacion de los servicios la IPS debio atender la urgencia incial estabilizar el paciente y remitirlo a una IPS de la RED de la EPS Se objeta el cobro de los servicios que no corresponden a la urgenciaSe objeta $1880 Concepto JERINGA  JERINGA DESECHABLE 10 ML Se objeta el cobro de medicamento la EPS dio negacion de los servicios la IPS debio atender la urgencia incial estabilizar el paciente y remitirlo a una IPS de la RED de la EPS Se objeta el cobro de los servicios que no corresponden a la urgenciaSe objeta $47040 Concepto MATERIAL  MATERIAL DE OSTEOSISTESIS Se objeta el cobro de medicamento la EPS dio negacion de los servicios la IPS debio atender la urgencia incial estabilizar el paciente y remitirlo a una IPS de la RED de la EPS Se objeta el cobro de los servicios que no corresponden a la urgenciaSe objeta $132300 Concepto 873502  UTILIZACION DE EQUIPO PORTATIL CON FLUOROSCOPIA Y/O INTENSIFICADOR DE IMÁGENES Se objeta el cobro de medicamento la EPS dio negacion de los servicios la IPS debio atender la urgencia incial estabilizar el paciente y remitirlo a una IPS de la RED de la EPS Se objeta el cobro de los servicios que no corresponden a la urgencia ,Se objeta $87800 Concepto 873122  RADIOGRAFIA DE ANTEBRAZO Se objeta el cobro de medicamento la EPS dio negacion de los servicios la IPS debio atender la urgencia incial estabilizar el paciente y remitirlo a una IPS de la RED de la EPS Se objeta el cobro de los servicios que no corresponden a la urgencia ,Se objeta $979600 Concepto 790300  REDUCCION CERRADA DE FRACTURA SIN FIJACION INTERNA DE CUBITO O RADIO SOD Se objeta el cobro de medicamento la EPS dio negacion de los servicios la IPS debio atender la urgencia incial estabilizar el paciente y remitirlo a una IPS de la RED de la EPS Se objeta el cobro de los servicios que no corresponden a la urgencia </t>
  </si>
  <si>
    <t>No se acepta glosa de un dia de estancia debido a que el paciente hizo reaccion alergica a la dipironasalio a las 19 horas de salas de cirugia por lo cual es pertinente un dia de hospitalizacionse acepta un dia de estancia por no facturable</t>
  </si>
  <si>
    <t>GL-5492787310480</t>
  </si>
  <si>
    <t xml:space="preserve">Se objeta $24200 Concepto 231100  EXODONCIA QUIRURGICA UNIRRADICULAR SOD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$2558 Concepto EQUIPO  EQUIPO MACROGOTEO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$4334 Concepto CATETER  CATETER INTRAVENOSO NO 20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$3813 Concepto EQUIPO  EQUIPO BURETROL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$10400 Concepto JERINGA  JERINGA DESECHABLE 10 ML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$49700 Concepto 890450  INTERCONSULTA POR ESPECIALISTA EN GINECOLOGIA Y OBSTETRICIA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$6148 Concepto 200611106  OXACILINA SAL SODICA 1 G POLVO  PARA INYECCION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urgenciaSe objeta $26896 Concepto 199433501  CLINDAMICINA 600 MG  4 ML SOLUCION INYECTABLE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$929500 Concepto S11203  INTERNACION EN SERVICIO COMPLEJIDAD MEDIANA HABITACION TRES CAMAS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t>
  </si>
  <si>
    <t xml:space="preserve">SE LEVANTA GLOSA ATENCION REPORTADA A LA ESPERA DE TRAMITE DE REMISION </t>
  </si>
  <si>
    <t>HNSM156305</t>
  </si>
  <si>
    <t>GL-5492787311433</t>
  </si>
  <si>
    <t xml:space="preserve">Se objeta $ 100000 Concepto 890701  CONSULTA DE URGENCIAS POR MEDICINA GENERAL Se objeta mayor valor cobrado por $ 100000 en consulta de urgencias por medicina general se reconoce por valor de $ 51300 valor que corresponde a la tarifa SOAT 2018 </t>
  </si>
  <si>
    <t>IPS  ACEPTA GLOSA MVC EN SERVICIO PRESTADO</t>
  </si>
  <si>
    <t>HNSM156450</t>
  </si>
  <si>
    <t>GL-5492787311434</t>
  </si>
  <si>
    <t xml:space="preserve">Se objeta $ 157200 Concepto 890601  CUIDADO MANEJO INTRAHOSPITALARIO POR MEDICINA GENERAL Se objeta el cobro de los servicios posteriores a la atención inicial de urgencias referencia le notificó a la IPS que posterior a la urgencia debía iniciar el proceso de referencia del paciente por tal motivo solo se reconoce la atención inicial de urgenciasSe objeta el cobro de cuidados intrahospitalarios por medicina general servicio no facturable no se reconoce el cobro ya que el servicio se encuentra incluido en la estancia hospitalaria Según Decreto 2423 Art 40 ,Se objeta $ 214600 Concepto 999990  EXAMENES DE LABORATORIO Se objeta el cobro de los servicios posteriores a la atención inicial de urgencias referencia le notificó a la IPS que posterior a la urgencia debía iniciar el proceso de referencia del paciente por tal motivo solo se reconoce la atención inicial de urgencias ,Se objeta $ 474800 Concepto S11104  INTERNACION EN SERVICIO COMPLEJIDAD BAJA HABITACION DE CUATRO CAMAS Se objeta el cobro de los servicios posteriores a la atención inicial de urgencias referencia le notificó a la IPS que posterior a la urgencia debía iniciar el proceso de referencia del paciente por tal motivo solo se reconoce la atención inicial de urgencias ,Se objeta $ 49700 Concepto 890466  INTERCONSULTA POR ESPECIALISTA EN MEDICINA INTERNA Se objeta el cobro de los servicios posteriores a la atención inicial de urgencias referencia le notificó a la IPS que posterior a la urgencia debía iniciar el proceso de referencia del paciente por tal motivo solo se reconoce la atención inicial de urgenciasSe objeta $ 52300 Concepto 890602  CUIDADO MANEJO INTRAHOSPITALARIO POR MEDICINA ESPECIALIZADA Se objeta el cobro de los servicios posteriores a la atención inicial de urgencias referencia le notificó a la IPS que posterior a la urgencia debía iniciar el proceso de referencia del paciente por tal motivo solo se reconoce la atención inicial de urgencias ,Se objeta $ 72900 Concepto 872011  RADIOGRAFIA DE ABDOMEN SIMPLE CON PROYECCIONES ADICIONALES SERIE DE ABDOMEN AGUDO Se objeta el cobro de los servicios posteriores a la atención inicial de urgencias referencia le notificó a la IPS que posterior a la urgencia debía iniciar el proceso de referencia del paciente por tal motivo solo se reconoce la atención inicial de urgencias ,Se objeta $ 94370 Concepto 999999  MEDICAMENTOS E INSUMOS Se objeta el cobro de los servicios posteriores a la atención inicial de urgencias referencia le notificó a la IPS que posterior a la urgencia debía iniciar el proceso de referencia del paciente por tal motivo solo se reconoce la atención inicial de urgencias </t>
  </si>
  <si>
    <t>SE LEVANTA GLOSA SE ANEXA SOPORTE DE SERVICIO PRESTADO  Y SOPORTE  DE PROCESO DE REMISION IPS ACEPTA ATENCION NO FACTURABLE</t>
  </si>
  <si>
    <t>HNSM156858</t>
  </si>
  <si>
    <t>GL-5492787311435</t>
  </si>
  <si>
    <t xml:space="preserve">Se objeta $ 157200 Concepto 890601  CUIDADO MANEJO INTRAHOSPITALARIO POR MEDICINA GENERAL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mismaAdicionalmente se aclara que los cuidados intrahospitalarios de medicina general servicios no facturables no se reconoce el cobro ya que se encuentran incluidos en la estancia hospitalaria según Decreto 2423 Art 40Se objeta $ 49700 Concepto 890402  INTERCONSULTA  POR MEDICINA ESPECIALIZADA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$ 21540 Concepto 999918  MATERIALES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$ 356100 Concepto S11104  INTERNACION EN SERVICIO COMPLEJIDAD BAJA HABITACION DE CUATRO CAMAS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$ 49700 Concepto 890466  INTERCONSULTA POR ESPECIALISTA EN MEDICINA INTERNA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mismaSe objeta $ 156900 Concepto 890602  CUIDADO MANEJO INTRAHOSPITALARIO POR MEDICINA ESPECIALIZADA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$ 70000 Concepto 999990  EXAMENES DE LABORATORIO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mismaSe objeta $ 44000 Concepto 906913  PROTEINA C REACTIVA CUANTITATIVO DE ALTA PRECISION Se objeta el cobro de PCR según historia clinica no se realizó el examen de laboratorioAdicionalmente se aclara que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t>
  </si>
  <si>
    <t>GL-5492787312242</t>
  </si>
  <si>
    <t xml:space="preserve">Se objeta $ 100700 Concepto 999990  EXAMENES DE LABORATORIO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$ 128715 Concepto 999999  MEDICAMENTOS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$ 13500 Concepto 999918  MATERIALES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$ 377700 Concepto S11104  INTERNACION EN SERVICIO COMPLEJIDAD BAJA HABITACION DE CUATRO CAMAS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$ 83400 Concepto 890601  CUIDADO MANEJO INTRAHOSPITALARIO POR MEDICINA GENERAL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Adicionalmente no son facturables incluidos en la atencion integral del paciente </t>
  </si>
  <si>
    <t>HBOG2969734</t>
  </si>
  <si>
    <t>GL-5492787312976</t>
  </si>
  <si>
    <t xml:space="preserve">Se objeta $ 548000 Concepto S11302  INTERNACION EN SERVICIO DE COMPLEJIDAD ALTA HABITACION BIPERSONAL Se objeta estancia por inoportunidad de servicio del 45/11/2019 IPS ya contaba con autorización con código integral de procedimiento desde el 1/11/2019 insistiendo que no era valido adicional después de solicitar procedimiento cambia criterios de permanencia cancelando procedimiento  aumentado estancia hospitalaria Objeción generada por el área de gestión hospitalaria redactada por LINDA STEFHANY GUERRERO ARROYO </t>
  </si>
  <si>
    <t>ips soprta estancia se soliicta autorizacion el dia 1 llega autorizacion integral hasta el dia 5 se adjunta correos</t>
  </si>
  <si>
    <t>HBOG2979421</t>
  </si>
  <si>
    <t>GL-5492787313165</t>
  </si>
  <si>
    <t xml:space="preserve">Se objeta $ 22580 Concepto 898201  ESTUDIO DE COLORACION BASICA EN ESPECIMEN DE RECONOCIMIENTO Se objeta mayor valor facturado por $ 22580 en estudio de patologia se reconoce bajo tarifa acordada SOAT  10% por valor de $ 203220 $ 101610 c/u ,Se objeta $ 39600 Concepto 690101  LEGRADO UTERINO GINECOLOGICO DIAGNOSTICO Se objeta mayor valor facturado por $ 39600 en legrado uterino se reconoce bajo tarifa acordada SOAT  10% por valor de $ 356400 </t>
  </si>
  <si>
    <t>HU983314</t>
  </si>
  <si>
    <t>GL-5492787313389</t>
  </si>
  <si>
    <t>ÁBREGO</t>
  </si>
  <si>
    <t xml:space="preserve">Se objeta $ 1296000 Concepto S11204  INTERNACION EN SERVICIO COMPLEJIDAD MEDIANA HABITACION DE CUATRO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$ 57124 Concepto 999918  MATERIALES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$ 624443 Concepto 999999  MEDICAMENTOS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$ 66000 Concepto 999990  EXAMENES DE LABORATORIO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t>
  </si>
  <si>
    <t xml:space="preserve">IPS ACEPTA GLOSA ATENCION NO FACTURABLE SE LEVANTA DIFERENCIA SOPORTADA Y PERTINENTE </t>
  </si>
  <si>
    <t>HBOG2991642</t>
  </si>
  <si>
    <t>GL-5492787313982</t>
  </si>
  <si>
    <t xml:space="preserve">Se objeta $ 217500 Concepto S11304  INTERNACIÓN EN SERVICIO DE COMPLEJIDAD ALTA HABITACIÓN  DE CUATRO CAMAS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VARGASSe objeta $ 871200 Concepto S11302  INTERNACIÓN EN SERVICIO DE COMPLEJIDAD ALTA HABITACIÓN  BIPERSONAL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$ 265500 Concepto 999990  EXAMENES DE LABORATORIO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$ 4860 Concepto A01J02  JERINGA DESECHABLE 10ML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$ 50300 Concepto 890494  INTERCONSULTA POR ESPECIALISTA EN UROLOGÍA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VARGASSe objeta $ 264500 Concepto 890602  CUIDADO (MANEJO) INTRAHOSPITALARIO POR MEDICINA ESPECIALIZADA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$ 85003 Concepto 999999  MEDICAMENTOS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t>
  </si>
  <si>
    <t>HBOG2993770</t>
  </si>
  <si>
    <t>GL-5492787313992</t>
  </si>
  <si>
    <t xml:space="preserve">Se objeta $ 124000 Concepto 881332  ECOGRAFÍA DE VÍAS URINARIAS (RIÑONES VEJIGA Y PRÓSTATA TRANSABDOMINAL)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$ 133100 Concepto 999990  EXAMENES DE LABORATORIO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$ 50300 Concepto 890466  INTERCONSULTA POR ESPECIALISTA EN MEDICINA INTERNA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$ 211600 Concepto 890602  CUIDADO (MANEJO) INTRAHOSPITALARIO POR MEDICINA ESPECIALIZADA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$ 51900 Concepto 890701  CONSULTA DE URGENCIAS POR MEDICINA GENERAL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$ 60004 Concepto 999999  MEDICAMENTOS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$ 652500 Concepto S11304  INTERNACIÓN EN SERVICIO DE COMPLEJIDAD ALTA HABITACIÓN  DE CUATRO CAMAS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t>
  </si>
  <si>
    <t>HSRF3931545</t>
  </si>
  <si>
    <t>GL-5492787314700</t>
  </si>
  <si>
    <t xml:space="preserve">Se objeta $ 140400 Concepto 871121  RADIOGRAFÍA DE TÓRAX (PA O AP Y LATERAL DECÚBITO LATERAL OBLICUAS O LATERAL)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2Se objeta $ 148200 Concepto 873004  RADIOGRAFÍA PARA DETECTAR EDAD ÓSEA CARPOGRAMA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3 ,Se objeta $ 176400 Concepto 890602  CUIDADO (MANEJO) INTRAHOSPITALARIO POR MEDICINA ESPECIALIZADA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3  ,Se objeta $ 3507 Concepto 300102245  JERINGA5CC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21 ,Se objeta $ 46872 Concepto 199782751  CEFAZOLINA POLVO PARA RECONSTITUIR 1 G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24 Se objeta $ 36400 Concepto 199606401  ENOXAPARINA SOLUCION INYECTABLE  40 MG/04 ML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5 Se objeta $ 3800 Concepto 200681931  AMIKACINA SOLUCION INYECTABLE  500 MG/2 ML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4 ,Se objeta $ 48000 Concepto 895100  ELECTROCARDIOGRAMA DE RITMO O DE SUPERFICIE SOD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#1  ,Se objeta $ 515100 Concepto 10M004  INTERNACIÓN COMPLEJIDAD MEDIANA HABITACION CUATRO O MÁS CAMAS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,Se objeta $ 5500 Concepto 902204  ERITROSEDIMENTACIÓN VELOCIDAD SEDIMENTACIÓN GLOBULAR  VSG MANUAL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$ 11700 Concepto 903856  NITRÓGENO UREICO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$ 14000 Concepto 903895  CREATININA EN SUERO U OTROS FLUIDOS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$ 24300 Concepto 902207  HEMOGRAMA I (HEMOGLOBINA HEMATOCRITO Y LEUCOGRAMA) MANUAL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$ 49400 Concepto 906913  PROTEÍNA C REACTIVA ALTA PRECISIÓN AUTOMATIZADO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t>
  </si>
  <si>
    <t xml:space="preserve">Se levanta glosa IPS soporta envios de solicitud de autorización atencion pertinente y soportada en hc y anexos </t>
  </si>
  <si>
    <t>GL-5492830315015</t>
  </si>
  <si>
    <t xml:space="preserve">Se objeta $ 1900 Concepto Dipirona  DIPIRONA AMP2G Se objeta medicamento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$ 3900 Concepto Sodio  SODIO CLORURO FCO O BOL 09 Se objeta medicamento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$ 400 Concepto Jeringa  JERINGA DESECHABLE 5 CC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$ 54400 Concepto 890701  CONSULTA DE URGENCIAS POR MEDICINA GENERAL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t>
  </si>
  <si>
    <t>HSRF3964189</t>
  </si>
  <si>
    <t>GL-5492830318663</t>
  </si>
  <si>
    <t xml:space="preserve">Se objeta $ 26656 Concepto 300120274  TAPABOCASTBCN95 Se glosa material por no hacber contrato o tarifa definida entre las partes por no haber directriz ni tarifa estandar para pago de estos materiales no se reconoce servicio facturado Se objeta $ 300000 Concepto 310802050  KITDEPROTECCIONCOVID19 Se glosa material por no hacber contrato o tarifa definida entre las partes por no haber directriz ni tarifa estandar para pago de estos materiales no se reconoce servicio facturado </t>
  </si>
  <si>
    <t>GL-5492830319019</t>
  </si>
  <si>
    <t xml:space="preserve">Se objeta $ 44200 Concepto 890601  CUIDADO (MANEJO) INTRAHOSPITALARIO POR MEDICINA GENERAL se objeta cuidado intrahospitalario por medicina general no facturable no se reconoce dicho cobro ya que esta incluido en la estancia hospitalaria  DECRETO 2423 art 40 la EPS no se reconoce cobros adicionales </t>
  </si>
  <si>
    <t xml:space="preserve">IPS acepta glosa por sobrefacturaciòn </t>
  </si>
  <si>
    <t>GL-5492830319110</t>
  </si>
  <si>
    <t xml:space="preserve">Se objeta $ 227400 Concepto 881302  ULTRASONOGRAFÍA DE ABDOMEN TOTAL HIGADO PANCREAS VESICULA VIAS BILIARES RIÑONES BAZO GRANDES  Se glosa valor  total ultrasonografia de abdomen total según revisión de anexos de la historia clínica quedo pendiente no presenta soportes que demuestren la toma ni la evolución de la misma se da salida al usuario con orden de ecografia ambulatoria abdominal no se realizo durante el servicio de urgencia facturado por lo tanto no cumple la  resolución 3047 del 2008 </t>
  </si>
  <si>
    <t>IPS acepta glosa por sobrefacturacion</t>
  </si>
  <si>
    <t>HSV1456051</t>
  </si>
  <si>
    <t>GL-5492830319429</t>
  </si>
  <si>
    <t xml:space="preserve">Se objeta $ 49700 Concepto 936800  INMOVILIZACIÓN O MANIPULACIÓN ARTICULAR INESPECÍFICA SOD Se objeta mayor valor cobrado en INMOVILIZACION ARTICULAR se reconoce inmovilizacion de miembro segun plan de manejo en la historia clinica a tarifa  soat  2021 por valor de $56900 (codigo 37206 Inmovilización miembro superior o inferior total o parcial) se glosa la diferencia $ 49700 </t>
  </si>
  <si>
    <t>HNSC879561</t>
  </si>
  <si>
    <t>GL-5492830319759</t>
  </si>
  <si>
    <t xml:space="preserve">Se objeta $ 3575 Concepto MAT10301378  EQUIPOMICRONEBULIZACIONADULTO Se objeta KIT insumo no facturable incluido en el valor del procedimiento de nebulización Articulo 57 Decreto 2423 </t>
  </si>
  <si>
    <t xml:space="preserve">SE LEVANTA GLOSA INSUMO FACTURABLE NO SE ENCUENTRA RELACIONADO EN EL ARTICULO 57 DEL DECRETO 2423 INSUMO UTILIZADO EN LA ATENCION DEL PACIENTE </t>
  </si>
  <si>
    <t>HNSC879565</t>
  </si>
  <si>
    <t>GL-5492830319760</t>
  </si>
  <si>
    <t>Se objeta $ 3851 Concepto MAT10300101  EQUIPOMICRONEBULIZADORPEDIATRICO Se objeta KIT insumo no facturable incluido en el valor del procedimiento de nebulización Articulo 57 Decreto 2423</t>
  </si>
  <si>
    <t>ESE HOSPITAL NUESTRA SEÑORA DEL CARMEN DE EL COLEGIO</t>
  </si>
  <si>
    <t>EL COLEGIO</t>
  </si>
  <si>
    <t>HNSC518366</t>
  </si>
  <si>
    <t>GL-5492830319825</t>
  </si>
  <si>
    <t xml:space="preserve">Se objeta $ 3500 Concepto MMQJE20  JERINGA10CC Se objeta 10 jeringas material implementado durante los dias de estancia 9 y 10 los cuales no tienen aval por contratación nacional ni autorización naciona ,Se objeta $ 370600 Concepto 10B002  INTERNACIÓN COMPLEJIDAD BAJA HABITACION BIPERSONAL Se glosa estancia hospitalaria de los dias 9 y 10 servicio no contratado servicio no tiene aval por contratacion nacional ni autorizacion nacional ,Se objeta $ 46200 Concepto 2221552  OXACILINA SODICA POLVO PARA RECONSTITUIR  1 G Se objeta 14 oxacilina medicamento aplicado durante los dias de estancia 9 y 10 los cuales no tienen aval por contratación nacional ni autorización nacional Se objeta $ 35000 Concepto 199433505  CLINDAMICINA FOSFATO (15%) SOLUCION INYECTABLE  600 MG/4 ML Se objeta 7 clidamicina medicamento aplicado durante los dias de estancia 9 y 10 los cuales no tienen aval por contratación nacional ni autorización nacional Se objeta $ 6000 Concepto 295235  SODIO CLORURO 100 ML SOLUCION INYECTABLE Se objeta 2 sodio cloruro medicamento aplicado durante los dias de estancia 9 y 10 los cuales no tienen aval por contratación nacional ni autorización nacional </t>
  </si>
  <si>
    <t xml:space="preserve">Se levanta glosa teniendo en cuenta que el servicio facturado corresponde a un servicio de urgencias Que siguiendo resolucion 3047 de 2008 en su art 3  La misma cumple con los documentos soportes  Se anexa factura  soportes y autorizacion asiganda por su entidad,Se mantiene y se ratifica glosa  Se mantiene y se ratifica glosa  </t>
  </si>
  <si>
    <t>HSRF13791092</t>
  </si>
  <si>
    <t>GL-549299935772</t>
  </si>
  <si>
    <t xml:space="preserve">Se objeta $ 78800 Concepto 890601  CUIDADO MANEJO INTRAHOSPITALARIO POR MEDICINA GENERAL Se objeta cobro de 2 atenciones díarias intrahospitalarias por el medico general facturadas por $ 78800 ( 39400 c/u) debido a que estas atenciones por medico general no se reconoce ya que según Decreto 2423/96 articulo 40 </t>
  </si>
  <si>
    <t>SE LEVANTA GLOSA ATENCION FACTURABLE</t>
  </si>
  <si>
    <t>HSRF13801172</t>
  </si>
  <si>
    <t>GL-549299935781</t>
  </si>
  <si>
    <t xml:space="preserve">Se objeta $ 152800 Concepto S11204  INTERNACION EN SERVICIO COMPLEJIDAD MEDIANA HABITACION DE CUATRO CAMAS Se objeta 1 dia de estancia hospitalaria 21/12/2018 valor $ 152800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21 de diciembre de 2018  y demás valores que se facturen posteriores a la fecha asociados a la misma hospitalización se reconoce atención parcial según lo recibido y ante la no evidencia de historia clínica que registre atención posterior glosa realizada por concurrencia Dr 	JOSE ALEJANDRO COSSIO ALVAREZ </t>
  </si>
  <si>
    <t>HSRF13802351</t>
  </si>
  <si>
    <t>GL-549299935783</t>
  </si>
  <si>
    <t xml:space="preserve">Se objeta $ 1222400 Concepto S11204  INTERNACION EN SERVICIO COMPLEJIDAD MEDIANA HABITACION DE CUATRO CAMAS Se objeta estancia de los dias 2122232425262728 valor $ 1222400 ( 152800 c/u)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21 de diciembre de 2018  y demás valores que se facturen posteriores a la fecha asociados a la misma hospitalización se reconoce atención parcial según lo recibido y ante la no evidencia de historia clínica que registre atención posterior glosa generada por concurrencia JOSE ALEJANDRO COSSIO ALVAREZ ,Se objeta $ 12500 Concepto 903895  CREATININA EN SUERO U OTROS FLUIDOS Se objeta laboratorios de los dias de estancia no reconocida por concurrencia medicaSe objeta $ 10500 Concepto 903856  NITROGENO UREICO BUN Se objeta laboratorios de los dias de estancia no reconocida por concurrencia medica,Se objeta $ 155 Concepto 1518010235  OMEPRAZOL X 20 MG CAPSULA Se objeta 5 medicamentos de estancia no reconocida por concurrencia medicaSe objeta $ 1160 Concepto 1518010800  ACETAMINOFEN X 500 MG TABIETA Se objeta 40 medicamentos de estancia no reconocida por concurrencia medicaSe objeta $ 5265 Concepto 1518010311  CLORTRAMAL X 50MG AMPOLLA Se objeta 13 medicamentos de estancia no reconocida por concurrencia medicaSe objeta $ 32655 Concepto 1518010268  AOLUCION SALINA NORMAL 9X500 MT Se objeta 15 medicamentos de estancia no reconocida por concurrencia medicaSe objeta $ 4912 Concepto 010017  AGUA ESTERIL X 500 CC Se objeta 2 medicamentos de estancia no reconocida por concurrencia medica,Se objeta $ 240700 Concepto 340401  TORACOSTOMA CERRADA PARA DRENAJE Se objeta mayor valor facturado en el procedimiento toracostomia para drenaje cerrado tubo de tórax este es procedimiento incruento grupo 04  código 6102 facturan por $502300 se reconoce a $ 261600 y se objeta la diferencia $ 240700 asíDerechos de sala facturan por $198200 se reconoce al 45% según decreto 2423/96 articulo 52 $89200Honorarios de anestesia no cobro fue local ( solo aplica el 50% en anestesia general)Derechos de materiales facturan por $ 111200 se reconoce código 39305 para procedimientos incruentos por valor de $ 60200 ,Se objeta $ 453600 Concepto 879301  TOMOGRAFIA AXIAL COMPUTADA DE TORAX Se objeta tomografia corresponde a estancia no reconocida ,Se objeta $ 62500 Concepto 871121  RADIOGRAFIA DE TORAX PA O AP LATERAL DECUBITO LATERAL OBLICUAS O LATERAL CON BARIO Se objeta rx corresponde a estancia no reconocida </t>
  </si>
  <si>
    <t>IPS ACEPTA GLOSA ATENCION NO FACTURABLE SE LEVANTAN ATENCIONES SOPORTADAS EN ESTANCIA</t>
  </si>
  <si>
    <t>GL-549299935784</t>
  </si>
  <si>
    <t xml:space="preserve">Se objeta $ 52300 Concepto 890602  CUIDADO MANEJO INTRAHOSPITALARIO POR MEDICINA ESPECIALIZADA Se objeta 1 cuidado intrahospitalario valor $ 52300 no facturable se verifica valoraciones medicina interna solo deben facturarse 10 desde 19 el dia 18 ya se encuentra facturada 39132 </t>
  </si>
  <si>
    <t>SE ACEPTA OBJECION NO PROCEDE COBRO DE ATENCION DIARIA DEL DIA 18/11/2018</t>
  </si>
  <si>
    <t>GL-549299936077</t>
  </si>
  <si>
    <t xml:space="preserve">Se objeta $ 157200 Concepto 890601  CUIDADO MANEJO INTRAHOSPITALARIO POR MEDICINA GENERAL Se objeta cuidados intrahospitalarios valor $ 157200 ( 39300 C/U) no facturable incluido en la estancia hospitalaria segun lo indica el DECRETO 2423 arti 40 el medico general esta comprendido dentro los servicios basico en una estancia </t>
  </si>
  <si>
    <t xml:space="preserve">SE LEVANTA GLOSA ATENCION FACTURABLE COD 39131  PARAGRAFO 3  Los servicios profesionales de médico general correspondientes a los códigos  39131  39133  y  39135 se reconocerán únicamente en aquellos lugares en donde por carencia del especialista la actividad la realiza un médico general L a IPS es de I NIvel de atención  </t>
  </si>
  <si>
    <t>GL-549299936466</t>
  </si>
  <si>
    <t xml:space="preserve">Se objeta $ 161400 Concepto 340401  TORACOSTOMA CERRADA PARA DRENAJE Se objeta mayor valor cobrado en los derechos de sala facturado por $ 189100 procedimiento incruento se reconoce la sala al 45% $85100 según el artículo 52 del decreto 2423/96 Se objeta la diferencia $ 104000Se objeta mayor valor cobrado en los materiales facturado por $106100 según artículo 55 para los procedimientos incruentos los materiales se reconocerán bajo el código 39305 por valor de $37000 Se objeta la diferencia $57400 </t>
  </si>
  <si>
    <t>IPS no acepta objecionEPS SE MANTIENE Y RATIFICA OBJECION ,ips no acepta valorEPS se mantiene y ratifica procedimiento incruento ,SE LEVANTA GLOSA OBJECION SEGUN INFORME QUIRURGICO ADJUNTO EN LA HISTORIA CLINICA PROCEDIMIENTO QUIRURGICO REALIZADO EN SALAS DE CIRUGIA CON APERTURAS INTERCOSTALES  MEDIANTE  DISECCION DIGITAL  PARA INSERCION DE TUBO DE TORAX ENTRE LOS PULMONES Y LA PARED DEL PECHO  PARA LA REALIZACION DEL MISMO SE REQUIERE UNA INCISION REALIZADA EN LA PIEL LO CUAL QUIERE DECIR QUE NO SE TRATA DE UN PROCEDIMIENTO INCRUENTO</t>
  </si>
  <si>
    <t>FEHU104659</t>
  </si>
  <si>
    <t>GL-549299937735</t>
  </si>
  <si>
    <t xml:space="preserve">Se objeta $ 463932 Concepto 893801  CONSUMO DE OXÍGENO Y PRODUCCIÓN DE CO2 EN REPOSO Se objeta oxigeno no hay registro del gasto generado una vez justiquen la IPS cantidad gastada se reliquidara a precio autorizado por la EPS precio del mercado  </t>
  </si>
  <si>
    <t>HOSF244296</t>
  </si>
  <si>
    <t>GL-549299937839</t>
  </si>
  <si>
    <t xml:space="preserve">Se objeta $20700 Concepto 890209  CONSULTA DE PRIMERA VEZ POR TRABAJO SOCIAL Se realiza objecion no justificable no facturable parte de la atencion integral ,Se objeta $4337 Concepto 389959  BUPIVACAINA DEXTROSA SOLUCION INYECTABLE 05 %/4ML Se objeta medicamento no facturable gastado en cirugia incluido en sala Se objeta $6411 Concepto 326062  LACTATO DE HARTMAN SOLUCION INYECTABLE  500 ML Se objeta medicamento no facturable gastado en cirugia incluido en sala qx Se objeta $2137 Concepto 295235  SODIO CLORURO 100 ML SOLUCION INYECTABLE Se objeta medicamento no facturable gastado en cirugia incluido en sala qx Se objeta $9428 Concepto 199361811  FENTANILO CITRATO EQUIV A FENTANILO BASE SOLUCION INYECTABLE  05 MG/10 ML Se objeta medicamento no facturable gastado en cirugia incluido en sala qx Se objeta $2222 Concepto 1994335013  CLINDAMICINA FOSFATO (15%) SOLUCION INYECTABLE  600 MG/4 ML Se objeta medicamento no facturable gastado en cirugia incluido en sala qx Se objeta $4100 Concepto 200365121  AMPICILINA COMBINACIONES VIAL POLVO ESTERIL PARA RECONSTITUIR A SOLUCION INYECTABLE Se objeta medicamento no facturable gastado en cirugia incluido en sala qx ,Se objeta $48446 Concepto 1518022301  AGUJAPUNTADELAPIZ27GX31/2 Se objeta insumos no facturables incluido parte integral para procedimiento qx ,Se objeta $647600 Concepto 545001  LISIS DE ADHERENCIAS PERITONEALES VÍA ABIERTA Se objeta procedimiento no facturable paciente que se debe intervenir por apendicitis aguda se genera para este procedimiento el cobro de lisis de adherencias el cual no se considera pertinente teniendo en cuenta que se debe realizar como parte del acto quirúrgico al generar una via de acceso hasta la estructura que se debe alcanzar por esta razón no se reconoce el valor de la lisis de adherencias para la apendicectomía se reconoce la apendicectomia al 100% $ 1449100 IPS factura $ 277800 se reconoce 1171300 se objeta diferencia 647600 </t>
  </si>
  <si>
    <t>GL-68048320861</t>
  </si>
  <si>
    <t xml:space="preserve">SE OBJETA MAYOR VALOR COBRADO EN concepto 890201  CONSULTA DE PRIMERA VEZ POR MEDICINA GENERAL SEGUN CONTRATO ENTRE LAS PARTES VALOR  A FACTURAR SOAT 10% SE OBJETA LA DIFERENCIA  </t>
  </si>
  <si>
    <t>GL-68048321004</t>
  </si>
  <si>
    <t xml:space="preserve">Se objeta $2580 Concepto 890266  CONSULTA DE PRIMERA VEZ POR ESPECIALISTA EN MEDICINA INTERNA Se realiza glosa parcial por mayor valor cobrado se reconoce segun listado de tarifas pactadas SOAT10% por lo anterior se objetala diferencia </t>
  </si>
  <si>
    <t>HMGY154274</t>
  </si>
  <si>
    <t>GL-68048322720</t>
  </si>
  <si>
    <t xml:space="preserve">Se objeta $14220 Concepto 1518020207  NARIZDECAMELLOADULTO SE REALIZA GLOSA EN 1 NARIZ DE CAMELLO SE RECONOCE SU CAMBIO CADA 72 HORAS SEGUN MANUAL SOAT POR LO ANTERIOR SE OBJETA SU COBRO </t>
  </si>
  <si>
    <t>HMGY66630</t>
  </si>
  <si>
    <t>GL-682090380060</t>
  </si>
  <si>
    <t xml:space="preserve">SE OBJETA  MAYOR VALOR COBRADO EN MEDICAMENTOS REGULADOS SEGÚN CIRCULAR 10 DE 27/03/2020199142624 INSULINA GLARGINA RECOMBINANTE EQ A 1000 UI VIAL SOLUCION INYECTABLE SE RECONOCE A VALOR DE  $ 117885  IPS FACTURA $ 120462  DIFERENCIA $ 25772240305 INSULINA LISPRO (ORIGEN DNA RECOMBINANTE  E COLI) PEN DESCARTABLE SOLUCION INYECTABLE  100 UI/ML/3 ML SE RECONOCE  A VALOR DE $ 19932  IPS FACTURA $ 83822 DIFERENCIA $ 63890 Se objeta $335904 Concepto 1518021136  DE 3 DE CUATRO FACTURADOS TRAJEDESECHABLEANTIFLUIDODEPROTECCIONMICROBIOLOGIA  SE RECONOCE UNO </t>
  </si>
  <si>
    <t xml:space="preserve">IPS ACEPTA GLOSA POR TRAJE DESECHABLE $335904 Y EPS RATIFICA GLOSA POR MAYOR VALOR FACTURADO EN MEDICAMENTOS REGULADOS  SEGÚN CIRCULAR 10 DE 27/03/2020199142624 INSULINA GLARGINA RECOMBINANTE EQ A 1000 UI VIAL SOLUCION INYECTABLE SE RECONOCE A VALOR DE  $ 117885  IPS FACTURA $ 120462  DIFERENCIA $ 25772240305 INSULINA LISPRO (ORIGEN DNA RECOMBINANTE  E COLI) PEN DESCARTABLE SOLUCION INYECTABLE  100 UI/ML/3 ML SE RECONOCE  A VALOR DE $ 19932  IPS FACTURA $ 83822 DIFERENCIA $ 63890  </t>
  </si>
  <si>
    <t>GL-6821733104706</t>
  </si>
  <si>
    <t>Se objeta $44200 CUIDADO MANEJO INTRAHOSPITALARIO POR MEDICINA GENERAL facturan 2 se reconoce 1  El cuidado del dia facturado</t>
  </si>
  <si>
    <t>FEHU27837</t>
  </si>
  <si>
    <t>GL-6821733109381</t>
  </si>
  <si>
    <t>Se objeta $53500 CALCITONINA SEMIAUTOMATIZADO O AUTOMATIZADO Laboratorio no ordenado no soportado</t>
  </si>
  <si>
    <t>SE LEVANTA GLOSA IPS SE ANEXA EVOLUCION DE URGENCIAS DONDE MEDICO TRATANTE SOLITA LABORATORIO SE ADJUNTA RESULTADO</t>
  </si>
  <si>
    <t>HSA676673</t>
  </si>
  <si>
    <t>GL-6821733109514</t>
  </si>
  <si>
    <t>Se objeta $25100 Concepto 902207  HEMOGRAMA I (HEMOGLOBINA HEMATOCRITO Y LEUCOGRAMA) MANUAL  Se objeta $69700 Concepto 903844  GLUCOSA CURVA DE TOLERANCIA No se evidencia soportes de laboratorios facturados  SE OBJETA $86900 1 DE 2 PRUEBAS DE VIH COBRADAS NO FACTURABLE DOBLE VALOR POR CUANTO LA TÉCNICA DE LABORATORIO INCLUYE LA MEDICIÓN DE ACS 1 Y 2 EN LA MISMA PRUEBA NO SIENDO PERTINENTE COBRO DE CADA ANTICUERPO POR SEPARADO</t>
  </si>
  <si>
    <t>FECH23103</t>
  </si>
  <si>
    <t>GL-6821733110453</t>
  </si>
  <si>
    <t>Se objeta $86940 SE OBJETA 1 DE 2 PRUEBAS DE VIH COBRADAS NO FACTURABLE DOBLE VALOR POR CUANTO LA TÉCNICA DE LABORATORIO INCLUYE LA MEDICIÓN DE ACS 1 Y 2 EN LA MISMA PRUEBA NO SIENDO PERTINENTE COBRO DE CADA ANTICUERPO POR SEPARADO</t>
  </si>
  <si>
    <t>FECH26368</t>
  </si>
  <si>
    <t>GL-6821733110454</t>
  </si>
  <si>
    <t>Se objeta $10662 Concepto 890701  CONSULTA DE URGENCIAS POR MEDICINA GENERAL Por mayor valor cobrado se reconoce segun tarifas pactadas entre las partes soat18%Se glosa la diferencia</t>
  </si>
  <si>
    <t>FECH26494</t>
  </si>
  <si>
    <t>GL-6821733110455</t>
  </si>
  <si>
    <t>Se objeta $10662 Concepto 890701  CONSULTA DE URGENCIAS POR MEDICINA GENERAL Por mayor valor cobrado se reconoce segun tarifas pactadas entre las partes soat18%Se glosa la diferenciaFecha de servicio 24/07/2021</t>
  </si>
  <si>
    <t>FECH27561</t>
  </si>
  <si>
    <t>GL-6821733110456</t>
  </si>
  <si>
    <t>Se objeta $10662 Concepto 890701  CONSULTA DE URGENCIAS POR MEDICINA GENERAL Por mayor valor cobrado se reconoce segun tarifas pactadas entre las partes soat18%Se glosa la diferenciaFecha de servicio 30/07/2021</t>
  </si>
  <si>
    <t>FECH27687</t>
  </si>
  <si>
    <t>GL-6821733110457</t>
  </si>
  <si>
    <t>Se objeta $10662 Concepto 890701  CONSULTA DE URGENCIAS POR MEDICINA GENERAL Por mayor valor cobrado se reconoce segun tarifas pactadas entre las partes soat18%Se glosa la diferenciaFecha de servicio 29/07/2021,Se objeta $4465 Concepto 902209  HEMOGRAMA III (HEMOGLOBINA HEMATOCRITO RECUENTO DE ERITROCITOS ÍNDICES ERITROCITARIOS LEUCOGRAMA RECUENTO Por mayor valor cobrado se reconoce segun tarifas pactadas entre las partes soat18%Se glosa la diferenciaFecha de servicio 29/07/2021,Se objeta $9042 Concepto 873004  RADIOGRAFÍA PARA DETECTAR EDAD ÓSEA CARPOGRAMA Por mayor valor cobrado se reconoce segun tarifas pactadas entre las partes soat18%Se glosa la diferenciaFecha de servicio 29/07/2021</t>
  </si>
  <si>
    <t>FECH26488</t>
  </si>
  <si>
    <t>GL-6821733110458</t>
  </si>
  <si>
    <t>Se objeta $10662 Concepto 890701  CONSULTA DE URGENCIAS POR MEDICINA GENERAL Por mayor valor cobrado se reconoce segun tarifas pactadas entre las partes soat18%Se glosa la diferenciaFecha de servicio 22/07/2021,Se objeta $9042 Concepto 873333  RADIOGRAFIA DE PIE AP Y LATERAL Por mayor valor cobrado se reconoce segun tarifas pactadas entre las partes soat18%Se glosa la diferenciaFecha de servicio 22/07/2021,Se objeta $9632 Concepto 935000  INMOVILIZACIÓN PRESIÓN Y CUIDADO DE HERIDA SOD Por mayor valor cobrado se reconoce segun tarifas pactadas entre las partes soat18%Se glosa la diferenciaFecha de servicio 22/07/2021</t>
  </si>
  <si>
    <t>FECH26886</t>
  </si>
  <si>
    <t>GL-6821733110459</t>
  </si>
  <si>
    <t>Se objeta $10731 Concepto 890701  CONSULTA DE URGENCIAS POR MEDICINA GENERAL Por mayor valor cobrado se reconoce segun tarifas pactadas entre las partes soat18%Se glosa la diferenciaFecha de servicio 27/07/2021,Se objeta $3037 Concepto 935000  INMOVILIZACIÓN PRESIÓN Y CUIDADO DE HERIDA SOD Por mayor valor cobrado se reconoce segun tarifas pactadas entre las partes soat18%Se glosa la diferenciaSe objeta $8924 Concepto 5DS003  DERECHOS DE SALA DE PEQUEÑA CIRUGÍA (SUTURAS)     Por mayor valor cobrado se reconoce segun tarifas pactadas entre las partes soat18%Se glosa la diferenciaFecha de servicio 27/07/2021,Se objeta $9185 Concepto 873333  RADIOGRAFIA DE PIE AP Y LATERAL Por mayor valor cobrado se reconoce segun tarifas pactadas entre las partes soat18%Se glosa la diferenciaFecha de servicio 27/07/2021</t>
  </si>
  <si>
    <t>FECH27157</t>
  </si>
  <si>
    <t>GL-6821733110460</t>
  </si>
  <si>
    <t>Se objeta $10433 Concepto 890450  INTERCONSULTA POR ESPECIALISTA EN GINECOLOGÍA Y OBSTETRICIA Por mayor valor cobrado se reconoce segun tarifas pactadas entre las partes soat18%Se glosa la diferenciaFecha de servicio 23/07/2021,Se objeta $22412 Concepto 881432  ULTRASONOGRAFÍA OBSTETRICA TRANSVAGINAL Por mayor valor cobrado se reconoce segun tarifas pactadas entre las partes soat18%Se glosa la diferenciaFecha de servicio 23/07/2021,Se objeta $4508 Concepto 902209  HEMOGRAMA III (HEMOGLOBINA HEMATOCRITO RECUENTO DE ERITROCITOS ÍNDICES ERITROCITARIOS LEUCOGRAMA RECUENTO Por mayor valor cobrado se reconoce segun tarifas pactadas entre las partes soat18%Se glosa la diferenciaFecha de servicio 23/07/2021,Se objeta $59616 Concepto 890701  CONSULTA DE URGENCIAS POR MEDICINA GENERAL No facturable páciente gestante con acceso directo a gineco obstetriciaAdemas se evidencia mayor valor cobrado en servicios facturados</t>
  </si>
  <si>
    <t>HSV1474175</t>
  </si>
  <si>
    <t>GL-6821733110662</t>
  </si>
  <si>
    <t>ARAUQUITA</t>
  </si>
  <si>
    <t>Se objeta $3500 Usuario de regimen contributivo no se evidencia descuento de cuota moderadora en factura</t>
  </si>
  <si>
    <t>HSV1474742</t>
  </si>
  <si>
    <t>GL-6821733110663</t>
  </si>
  <si>
    <t>SE GLOSA $30000 LABORATORIO NO FACTURABLE COLESTEROL DE BAJA DENSIDAD( LDL)NO REQUIERE REACTIVOS PARA PROCESAMIENTOES UN RESULTADO QUE PUEDE SER ANALIZADO O DEDUCIDO POR EL MEDICO TRATANTE BASADO EN LA SIGUIENTE FORMULA (LDL=CT(HDL(Tri/5) SE GLOSA VALOR CORRESPONDIENTE</t>
  </si>
  <si>
    <t>SAN FRANCISCO</t>
  </si>
  <si>
    <t>CSSF1139568</t>
  </si>
  <si>
    <t>GL-6821733110731</t>
  </si>
  <si>
    <t>Se objeta $2667 Concepto 200460072  TOXOIDE TETANICO SOLUCION INYECTABLE  40 UI/05 ML Por mayor valor cobrado se reconoce segun tarifas plm $8586 facturan $11253Se glosa la diferencia</t>
  </si>
  <si>
    <t xml:space="preserve">Se ratifica glosa parcial $2667 Concepto 200460072  TOXOIDE TETANICO SOLUCION INYECTABLE  40 UI/05 ML Por mayor valor cobrado se reconoce segun tarifas plm $8586 facturan $11253Se glosa la diferencia  </t>
  </si>
  <si>
    <t>HNSM1067691</t>
  </si>
  <si>
    <t>GL-6821733111276</t>
  </si>
  <si>
    <t>Se objeta $292194 Concepto 601T01  TRASLADO ASISTENCIAL BÁSICO TERRESTRE PRIMARIO En soportes anexos no se evidencia resolucion de ambulancia</t>
  </si>
  <si>
    <t>HU825507</t>
  </si>
  <si>
    <t>GL-682173377541</t>
  </si>
  <si>
    <t>SE REALIZA GLOSA PARCIAL $18500 SALA DE CURACIONES NO SE EVIDENCIA SOPORTE DE QUE HAYAN REALIZADO EL PROCEDIMIENTOSE RELIQUIDA SE GLOSA LA DIFERENCIA</t>
  </si>
  <si>
    <t>IPS ACEPTA GLOSA SERVICIO NO PRESTADO</t>
  </si>
  <si>
    <t>GL-682173378410</t>
  </si>
  <si>
    <t>SE REALIZA GLOSA PARCIAL $118700 INTERNACION EN SERVICIO COMPLEJIDAD BAJA HABITACION DE CUATRO CAMAS NO SE EVIDENCIA AUTORIZACION DE ESTANCIA</t>
  </si>
  <si>
    <t xml:space="preserve">EPS RATIFICA GLOSA COMO DEFINITIVA POR NO RESPUESTA OPORTUNA DE LA LA IPS  SUBSANANDO  O JUSTIFICANDO LA GLOSA DENTRO DE LOS TERMINOS DEFINIDOS POR LA NORMA ( RESOLUCION 4331/ 19 DEL DIC DEL 2012) Ley 1438 del  19 enero de 2011  ( Articulo 57 )  </t>
  </si>
  <si>
    <t>HSRF13623893</t>
  </si>
  <si>
    <t>GL-682173380770</t>
  </si>
  <si>
    <t>SE REALIZA GLOSA PARCIAL $3571 TOXOIDE TETANICO POR MAYOR VALOR COBRADO SE RECONOCE SEGUN TARIFAS PLM A $8586 FACTURAN $12157SE RELIQUIDA SE GLOSA LA DIFERENCIA</t>
  </si>
  <si>
    <t>SE LEVANTA GLOSA ATENCION SIN CONTRATO CON LA ENTIDAD</t>
  </si>
  <si>
    <t>HSRP0003867814</t>
  </si>
  <si>
    <t>GL-682173388803</t>
  </si>
  <si>
    <t>SE REALIZA GLOSA PARCIAL  $17664 TOXOIDE TETANICO AMPPOR MAYOR VALOR COBRADO SE RECONOCE SEGUN TARIFAS PLM A $8586 FACTURAN A $26250SE RELIQUIDA SE GLOSA LA DIFERENCIA</t>
  </si>
  <si>
    <t>IPS acepta mayor valor cobrado en medicamentos de acuerdo a PLM</t>
  </si>
  <si>
    <t>HSRP0003819496</t>
  </si>
  <si>
    <t>GL-682173388806</t>
  </si>
  <si>
    <t>SIMÁCOTA</t>
  </si>
  <si>
    <t>Se realiza glosa parcial $62600 TIEMPO DE PROTROMBINA PT laboratorio sobrefacturado en historia clinica solo se evidencia solicitud de 1 laboratorio y valoracion de uno solo facturan 3Se reliquida se glosa la diferencia</t>
  </si>
  <si>
    <t xml:space="preserve">IPS ACEPTA GLOSA SEGUN RESPUESTA ENVIADA 07/03/2019 </t>
  </si>
  <si>
    <t>GL-682173388811</t>
  </si>
  <si>
    <t xml:space="preserve">SE REALIZA GLOSA PARCIAL $82400 INSERCION DE CATETER URINARIO VESICAL SODMATERIAL DE SUTURA CURACIÓN Y ELEMENTOS BÁSICOS EN PROCEDIMIENTOS E INTERVENCIONES NO QUIRÚRGICAS PROCEDIMIENTO DE CATETERISMO NO SOLICITADO EN HISTORIA CLINICA SOLICITARON PARCIAL DE ORINA CON SONDAPOR LO TANTO NO SON FACTURABLES </t>
  </si>
  <si>
    <t>HU905709</t>
  </si>
  <si>
    <t>GL-682173391725</t>
  </si>
  <si>
    <t>Se realiza glosa parcial $66200 RADIOGRAFIA DE REJA COSTAL no se evidencia lectura de rx por medico tratante ni lectura de radiologo</t>
  </si>
  <si>
    <t>GL-682173392023</t>
  </si>
  <si>
    <t>Se realiza glosa parcial $125900 INTERNACION EN SERVICIO COMPLEJIDAD BAJA HABITACION DE CUATRO CAMAS no se evidencia reporte de estancia en los tiempos establecidosse reconoce consulta inicial de urgencias</t>
  </si>
  <si>
    <t>Ips acepta glosa parcial por sobrefacturado</t>
  </si>
  <si>
    <t>HSRF0003768117</t>
  </si>
  <si>
    <t>GL-682173393747</t>
  </si>
  <si>
    <t>Se objeta $ 162000 INTERNACION EN SERVICIO COMPLEJIDAD MEDIANA HABITACION DE CUATRO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atención,Se objeta $22600 CONSULTA DE PRIMERA VEZ POR PSICOLOGIA  Se objeta $40900 CONSULTA DE PRIMERA VEZ POR MEDICINA ESPECIALIZADA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t>
  </si>
  <si>
    <t>GL-682173394147</t>
  </si>
  <si>
    <t>Se objeta $51900 APLICACIÓN O CAMBIO DE YESO PARA INMOVILIZACION EN MIEMBRO SUPERIOR ( EXCEPTO MANO) usuario solicito salida voluntario no anexan informe de procedimiento</t>
  </si>
  <si>
    <t xml:space="preserve">EPS RATIFICA GLOSA COMO DEFINITIVA POR NO RESPUESTA OPORTUNA DE LA LA IPS  SUBSANANDO  O JUSTIFICANDO LA GLOSA DENTRO DE LOS TERMINOS DEFINIDOS POR LA NORMA ( RESOLUCIÓN 4331/ 19 DEL DIC DEL 2012) Ley 1438 del  19 enero de 2011  ( Articulo 57 ) </t>
  </si>
  <si>
    <t>HSMM20195977</t>
  </si>
  <si>
    <t>GL-6822033102204</t>
  </si>
  <si>
    <t xml:space="preserve">Se objeta $3500 Concepto 890201  CONSULTA DE PRIMERA VEZ POR MEDICINA GENERAL SE GLOSA CUOTA MODERADORA NO DESCONTADA EN LA FACTURA USUARIO REGIMEN CONTRIBUTIVO </t>
  </si>
  <si>
    <t xml:space="preserve">IPS ACEPTA GLOSA CUOTA MODERADORA NO DESCONTADA EN LA FACTURA </t>
  </si>
  <si>
    <t>HSRP0003959205</t>
  </si>
  <si>
    <t>GL-682218366435</t>
  </si>
  <si>
    <t>S e realiza glosa mayor valor cobrado segun precio promedio en  LACTATO RINGER SOLUCION HARTMAN SOLUCION INYECTABLE BOLSA  500 ML $ 4400 se glosa la diferencia $ 3292 x 3 $ 9876</t>
  </si>
  <si>
    <t xml:space="preserve">Ips acepta glosa mayor valor cobrado segun precio promedio en  medicamentos $ 9876 segun respuesta  </t>
  </si>
  <si>
    <t>HU959314</t>
  </si>
  <si>
    <t>GL-682218371052</t>
  </si>
  <si>
    <t xml:space="preserve">SE REALIZA GLOSA  901107  COLORACION GRAM Y LECTURA PARA CUALQUIER MUESTRA  NO ORDENADO NO SOPORTADO </t>
  </si>
  <si>
    <t xml:space="preserve">Ips acepta glosa por sobrefacturacion </t>
  </si>
  <si>
    <t>GL-682218376934</t>
  </si>
  <si>
    <t xml:space="preserve">SE REALIZA GLOSA L SEGUN SOPORTE  ANEXA IPS  ACEPTAN $ 23100 POR DIFERENCIA ENTRE CONSULTA URGENCIA Y PRIORITARIA  FAVOR ANEXAR NOTA CREDITO O ACEPTACION SEGUN OFICIO </t>
  </si>
  <si>
    <t xml:space="preserve">SE ACEPTAV GLOSA POR MVC EN ATENCION AL USUARIO </t>
  </si>
  <si>
    <t>GL-682218379330</t>
  </si>
  <si>
    <t>Se realiza glosa servicio  S50008  TRANSPORTE INTERMUNICIPAL TERRESTRE soporte ilegible sin recibido ips al cual fue enviado</t>
  </si>
  <si>
    <t xml:space="preserve">No se acepta glosa ya que se esta adjuntando record de ambulancia </t>
  </si>
  <si>
    <t>HBOG3012829</t>
  </si>
  <si>
    <t>GL-682218379367</t>
  </si>
  <si>
    <t xml:space="preserve">SE GLOSA MAYOR VALOR COBRADO SEGUN TARIAS CONTRATADAS SOAT10% EN PROCEDIMIENTO  573201  CISTOSCOPIA TRANSURETRAL SE OBJETA LA DIFERENCIA </t>
  </si>
  <si>
    <t>eps reconce procedimiento a tarifa instituconal vigente para la fecha de atencion</t>
  </si>
  <si>
    <t>GL-682218379383</t>
  </si>
  <si>
    <t>COROMORO</t>
  </si>
  <si>
    <t>SE REALIZA GLOSA MAYOR VALOR EN 199957881  CLORURO DE SODIO SOLUCION INYECTABLE  20 MEQ/ML/10 ML PROMEDIO $ 2408 SE GLOSA LA DIFERENCIA  $ 10156</t>
  </si>
  <si>
    <t xml:space="preserve">IPS acepta glosa por mayor valor cobrado </t>
  </si>
  <si>
    <t>GL-6845735579</t>
  </si>
  <si>
    <t>CHARALÁ</t>
  </si>
  <si>
    <t xml:space="preserve">SE GLOSA  ENDOGRAPADORA 45MM 340MM LINEAL CORTANTE ARTICULADA    RECARGAS 45MM 35MM TEJIDO REGULAR PARA ENDOGRAPADORA LINEAL CORTANTE    TIJERA TECNOLOGIA ULTRASONIDO PARA CIRUGIA ABIERTA DE 17 CM     INSUMOS REUTILIZABLES  NO ANEXAN FACTURA DE COMPRA  UNA VEZ ANEXA SE RECONOCERE EL 33% DEL VALOR DE COMPRA YA QUE ESTOS INSUMOS TIENE UNA VIDA UTIL AMPLIA Y NO SE DESECHAN DESPUES DEL PROCEDIMIENTO ,SE GLOSA MVC EN FACTURACION DE AYUDAS DX INTERCONSULTAS E IMAGENOLOGIA REALIZADAS DURANTE EL 2017 Y FACTURADAS CON TARIFAS DEL 2018( COD 3914019056191341913919140191571922419290193041931619490194971958219731197341974919792198271989119958199592010521201251092911229117),SE GLOSAN MEDICAMENTOS NO POS SIN CTC NI AUTORIZACION POR PARTE DE LA EPS  PREGABALINA 150MG CAPSULA    FORMULA INTOLERA CARBHIDRATOS 237M1 A 250M1    PREGABALINA 75MG CAPSULA </t>
  </si>
  <si>
    <t>NO SE ACEPTA OBJECION POR INSUMOS REUTILIZABLES SE ANEXA POLITICA DE REUSO EN INSUMOS QUIRURGICOS POR EL HUS DONDE LOS QUE SE FACTURAN NO SE ENCUENTRAN DESCRITOS EN LA POLITICA DEL HUS SE REITERA SOBRE EL MANEJO Y POLITICA DE REHUSO DEL HUS  SE ANEXA SOPORTE FACTURA DE COMPRA DE ENDOGRAPADORA 45MM 340MM LINEAL CORTANTE  ARTICULADA TIJERA TECNOLOGIA ULTRASONIDO PARA CIRUGIA ABIERTA DE 17 cm   SE ACEPTA MAYOR VALOR COBRADO EN FACTURACION CON TARIFAS 2018 $145500 SE SOPORTA LO REALIZADO EN EL 2018 (COD_39140 MI #4  01 02 0305/01/18 FOLIO 69 728194  CARDIO #1 04/01/18 FOLIO 87 TOTAL INTERCONSULTAS DEL 2018 #5  COD_19304 3/01/2018 COD_19792 3/01/2018 COD_198273/01/2018 COD_19891 3/01/2018 COD_19958 3/01/2018 COD_19959 1/01/2018  COD_21201 03/01/2018 y 04/01/2018  COD_25109 2/01/2018 29112 02/01/18 2200 03/01/18 2145 04/01/18 214529117 02/01//18 1652 02/01/18 2200 03/01/18 2145 04/01/18 2145) SE ANEXA SOPORTE DE RADICACION Y ACTAS DE CTC RESPECTIVAS POR PARTE DE LA EPS</t>
  </si>
  <si>
    <t>GL-6845735610</t>
  </si>
  <si>
    <t>AUDITORIA MEDICA CONCURRENTE GLOSA ESTANCIA  DE LOS DÍAS 2930 Y 31 DE DICIEMBRE DEL 2018 Y  1 2 DE ENERO DEL 2019 ESTANCIA NO JUSTIFICADA EN PACIENTE QUE NO FUE OPERADO SEGÚN NOTAS POR NO AUTORIZACIÓN DE LA EPSLA CUAL  SE ENVIÓ DESDE EL VIERNES 28 DE DICIEMBRE DEL 2018 NO HAY JUSTIFICACIÓN NI PERTINENCIA PARA ESTANCIA INACTIVA INJUSTIFICADA $1470400 ,SE GLOSA 1 TERAPIA FÍSICA  SOBREFACTURADA NO PERTINENTE  NO SOLICITADA ADEMAS SE GLOSA TERAPIA DEL 02 DE ENERO 2019 REALIZADA  EN DÍA  ANTES GLOSADOSE GLOSA TERAPIA RESPIRATORIA REALIZADA EN DIA ANTES GLOSADO</t>
  </si>
  <si>
    <t>IPS NO ACEPTA OBJECION USUARIO CON SOPORTE DE SOLICITUD DE HOSP Y PROCEDIMIENTO QX DESDE EL 27 DE DICIEMBRE DE 2018 EPS ENVIA NEGACION DE SERVICIOS E INICIA PROCESO DE REFERENCIA A RED ASCRITA LA CUAL NO TIENE VIABILIDAD ESTANCIA APLICA A LA EPS POR NO RESOLUCION DE REFERENCIA SEGUN HC LA ORDEN Y SALAS DE CX  POR PROFESIONALES DE LA SALUD PERTINENTES EPS NO RESUELVE TRASLADO SE TERMINA CON PROCEDIMIENTO POR AUTORIZACION DE LA EPS NO SE ACEPTA OBJECION POR TERAPIA FISICA Y TERAPIA RESPIRATORIA SE EVIDENCIA ORDEN MEDICA DEL 02/01/2019 0604 HORAS SE SOPORTA VALORACION Y REALIZACION DE TF Y TR</t>
  </si>
  <si>
    <t>HBOG4061216</t>
  </si>
  <si>
    <t>GL-6845737306</t>
  </si>
  <si>
    <t xml:space="preserve">Se objeta $1007400 Concepto 107M01  INTERNACIÓN EN UNIDAD DE CUIDADO INTERMEDIO ADULTO    No se reconoce estancia como Unidad de Cuidado Intermedio del 30 31 agosto 01 y 02 septiembre sino que se reconoce como estancia general dado que traslado se da secundario a sospecha de infección por covid nosocomial y broncoaspiración ambos eventos de seguridad del paciente  ,Se objeta $474800 Concepto 879301  TOMOGRAFÍA COMPUTADA DE TÓRAX    No se reconoce tac de tórax  dado que se realizan secundario a sospecha de infección por covid nosocomial y broncoaspiración ambos eventos de seguridad del paciente  ,Se objeta $5016 Concepto H02M31  POLIPROPILENO3/0AGUJARECTA60MM75CM   INSUMO NO FACTURABLE INCLUIDO E DERECHOS DE SALAS Y MATERIALES Y FACTURADOS,Se objeta $64200 Concepto 902104  DIMERO D AUTOMATIZADO   Se objeta $52100 Concepto 903016  FERRITINA     No se reconoceN  dado que se realizan secundario a sospecha de infección por covid nosocomial y broncoaspiración ambos eventos de seguridad del paciente  </t>
  </si>
  <si>
    <t>HBOG4060475</t>
  </si>
  <si>
    <t>GL-6845737307</t>
  </si>
  <si>
    <t xml:space="preserve">Se objeta $2131300 Concepto 388904  LIGADURA Y ESCISIÓN DE SAFENA INTERNA   CODIGO NO HOMOLGADO EN MANUAL CONTRATADO NO INCLUIDO EN ANEXO DE TARIFAS PROPIAS DE LA IPS NO ES POSIBLE VERIFICAR  VALRO FACTURADO </t>
  </si>
  <si>
    <t>HBOG2971681</t>
  </si>
  <si>
    <t>GL-68492318697</t>
  </si>
  <si>
    <t xml:space="preserve">Se objeta $5001870 Concepto 1994771901  INMUNOGLOBULINA AGTI D 300MCG AMPOLLA 2M1 Se glosa mayor valor facturado en homologo lo suministrado es inmunoglobulina IGG 75 mg día y lo facturado es inmunoglobulina anti D  300 mg día cada ampolla alcanzaría para 2 aplicaciones por lo que se reconoce solo 15 ampollas de inmunoglobulina anti D como homologo se glosan 15 en su totalidad por pertinencia en uso racional $3847185 y MVC en 15 ampollas se reconecen a $179500 se glosa la diferencia con 15 ampollas facturadas a $256476 se glosan 1154685 </t>
  </si>
  <si>
    <t>FEHU116823</t>
  </si>
  <si>
    <t>GL-68492320300</t>
  </si>
  <si>
    <t xml:space="preserve">Se objeta $1017600 Concepto 10M002  INTERNACIÓN COMPLEJIDAD MEDIANA HABITACION BIPERSONAL Se glosa estancia no autorizada por el nivel nacional coosalud (IPS NO RED) ,Se objeta $304500 Concepto 890602  CUIDADO (MANEJO) INTRAHOSPITALARIO POR MEDICINA ESPECIALIZADA igual concepto ,Se objeta $54600 Concepto 897011  MONITORIA FETAL ANTEPARTO se objetan 2 de 4 realizados en la estanciaobjetada se reconoce atencion inicial de urgencias y traslado </t>
  </si>
  <si>
    <t>FEHP0000103715</t>
  </si>
  <si>
    <t>GL-68492320303</t>
  </si>
  <si>
    <t xml:space="preserve">Se objeta $1017600 Concepto 10M002  INTERNACIÓN COMPLEJIDAD MEDIANA HABITACION BIPERSONAL Se hace glosa de la estancia no Autorizada  la atencion correspondiente no tiene la autorizacion requerida por el nivel nacional decoosalud Dra Nacira  Codigo de atencion 12539838 debe tener la aprobacion pertinente ,Se objeta $243600 Concepto 890602  CUIDADO (MANEJO) INTRAHOSPITALARIO POR MEDICINA ESPECIALIZADA se objeta manejo de la estancia glosada por no autorizada ,Se objeta $624 Concepto 199349415  CLONAZEPAM TABLETA  2 MG se objetan medicamentos de la estancia glosada Se objeta $828 Concepto 200371051  QUETIAPINA TABLETA RECUBIERTA TABLETA RECUBIERTA se objetan medicamentos de la estancia glosada Se objeta $2484 Concepto 199403982  HALOPERIDOL TABLETA 5 MG se objetan medicamentos de la estancia glosada Se objeta $44198 Concepto 199425821  MIDAZOLAM SOLUCION INYECTABLE  15 MG/3ML se objetan medicamentos de la estancia glosada Se objeta $91000 Concepto 200097791  MIDAZOLAM SOLUCION INYECTABLE  5 MG/5 ML se objetan medicamentos de la estancia glosada ,Se objeta $86900 Concepto 906249  VIRUS DE INMUNODEFICIENCIA HUMANA 1 Y 2 ANTICUERPOS No pertinente para manejo de su cuadro mental Se objeta $109300 Concepto 906317  HEPATITIS B ANTÍGENO DE SUPERFICIE AG HBS No pertinente para manejo de su cuadro mental </t>
  </si>
  <si>
    <t>HMGY187800</t>
  </si>
  <si>
    <t>GL-687654332931534</t>
  </si>
  <si>
    <t xml:space="preserve">Se objeta $2025 Concepto 199367654  VITAMINA K (FITOMENADIONA) IV SOLUCION INYECTABLE  1 MG/ML/1 ML servicios prestados al recien nacido por favor generar factura por separado ,Se objeta $245400 Concepto 898201  ESTUDIO DE COLORACIÓN BÁSICA EN ESPÉCIMEN DE RECONOCIMIENTO no se evidencia orden medica  para realizar estudio ni lectura adjunto en historia clinica ,Se objeta $31800 Concepto 911015  HEMOCLASIFICACIÓN SISTEMA RH ANTÍGENO RH D POR MICROTÉCNICA  Se objeta $78900 Concepto 904902  HORMONA ESTIMULANTE DEL TIROIDES servicios prestados al recien nacido por favor generar factura por separado ,Se objeta $61200 Concepto 890602  CUIDADO (MANEJO) INTRAHOSPITALARIO POR MEDICINA ESPECIALIZADA servicios prestados al recien nacido por favor generar factura por separado </t>
  </si>
  <si>
    <t>HMGY46021</t>
  </si>
  <si>
    <t>GL-68765433293163</t>
  </si>
  <si>
    <t xml:space="preserve">Se objeta $201110 Concepto 601T02  TRASLADO ASISTENCIAL BÁSICO TERRESTRE SECUNDARIO SE GENERA GLOSA POR TARIFAS Y SOPORTES NO ANEXOS EN LA FACTURA POR PLATAFORMA FAVOR ADJUNTAR RESOLUCIÓN DE TARIFAS PACTADAS Y SOPORTES DEL TRASLADO </t>
  </si>
  <si>
    <t xml:space="preserve">EPS levanta glosa ya que adjuntan soportes solicitados para subsanar </t>
  </si>
  <si>
    <t>HMGY99941</t>
  </si>
  <si>
    <t>GL-68765433293410</t>
  </si>
  <si>
    <t xml:space="preserve">Se genera glosa por $6685 Concepto 199594023  BUTILESCOPOLAMINA Y ANALGESICOS AMPOLLA DE 5 ML SOLUCION INYECTABLE  se reconoce a $2344 c/u Se genera glosa por $13060 Concepto 1992256610  OMEPRAZOL INFUSION IV POLVO LIOFILIZADO PARA RECONSTITUIR A SOL INY  40 MG se reonoce a $ 3854 c/u  Se genera glosa por $5984 Concepto 199425613  LACTATO DE HARTMAN SOLUCION INYECTABLE  500 ML  se reconoce $2830 c/u Glosa por mayor valor cobrado según tarifa pactada de medicamentos </t>
  </si>
  <si>
    <t>HMGY71721</t>
  </si>
  <si>
    <t>GL-687654334431082</t>
  </si>
  <si>
    <t>Se objeta $2350 Concepto 898005  ESTUDIO DE COLORACIÓN HISTOQUÍMICA EN CITOLOGÍA VAGINAL TUMORAL O FUNCIONAL    SE GENERA GLOSA POR MAYOR VALOR COBRADO DE LA TARIFA PACTADA Y CONTRATADA</t>
  </si>
  <si>
    <t xml:space="preserve">SE RATIFICA GLOSA  $2350 Concepto 898005  ESTUDIO DE COLORACIÓN HISTOQUÍMICA EN CITOLOGÍA VAGINAL TUMORAL O FUNCIONAL    SE GENERA GLOSA POR MAYOR VALOR COBRADO DE LA TARIFA PACTADA Y CONTRATADA  </t>
  </si>
  <si>
    <t>HMGY71725</t>
  </si>
  <si>
    <t>GL-687654334431083</t>
  </si>
  <si>
    <t>Se objeta $2910 Concepto 890201  CONSULTA DE PRIMERA VEZ POR MEDICINA GENERAL   SE GENERA GLOSA POR MAYOR VALOR COBRADO DE LA TARIFA PACTADA Y CONTRATADA</t>
  </si>
  <si>
    <t xml:space="preserve">SE RATIFICA GLOSA  $2910 Concepto 890201  CONSULTA DE PRIMERA VEZ POR MEDICINA GENERAL   SE GENERA GLOSA POR MAYOR VALOR COBRADO DE LA TARIFA PACTADA Y CONTRATADA  </t>
  </si>
  <si>
    <t>HMGY75484</t>
  </si>
  <si>
    <t>GL-687654334431084</t>
  </si>
  <si>
    <t>Se objeta $2910 Concepto 890301  CONSULTA DE CONTROL O DE SEGUIMIENTO POR MEDICINA GENERAL    SE GENERA GLOSA POR MAYOR VALOR COBRADO DE LA TARIFA PACTADA Y CONTRATADA</t>
  </si>
  <si>
    <t xml:space="preserve">SE RATIFICA GLOSA $2910 Concepto 890301  CONSULTA DE CONTROL O DE SEGUIMIENTO POR MEDICINA GENERAL    SE GENERA GLOSA POR MAYOR VALOR COBRADO DE LA TARIFA PACTADA Y CONTRATADA  </t>
  </si>
  <si>
    <t>HMGY79066</t>
  </si>
  <si>
    <t>GL-687654334431085</t>
  </si>
  <si>
    <t>Se objeta $4180 Concepto 890350  CONSULTA DE CONTROL O DE SEGUIMIENTO POR ESPECIALISTA EN GINECOLOGÍA Y OBSTETRICIA     SE GENERA GLOSA POR MAYOR VALOR COBRADO DE LA TARIFA PACTADA Y CONTRATADA</t>
  </si>
  <si>
    <t>HMGY82826</t>
  </si>
  <si>
    <t>GL-687654334431428</t>
  </si>
  <si>
    <t>Se objeta $3970 Concepto 904508  GONADOTROPINA CORIÓNICA SUBUNIDAD BETA CUALITATIVA PRUEBA DE EMBARAZO EN ORINA O SUERO    SE GENERA GLOSA POR MAYOR VALOR COBRADO DE LA TARIFA PACTADA Y CONTRATADA,Se objeta $4740 Concepto 890701  CONSULTA DE URGENCIAS POR MEDICINA GENERAL    SE GENERA GLOSA POR MAYOR VALOR COBRADO DE LA TARIFA PACTADA Y CONTRATADA</t>
  </si>
  <si>
    <t>HMGY83032</t>
  </si>
  <si>
    <t>GL-687654334431429</t>
  </si>
  <si>
    <t>OCAMONTE</t>
  </si>
  <si>
    <t>Se objeta $4740 Concepto 890701  CONSULTA DE URGENCIAS POR MEDICINA GENERAL    SE GENERA GLOSA POR MAYOR VALOR COBRADO DE LA TARIFA PACTADA Y CONTRATADA</t>
  </si>
  <si>
    <t xml:space="preserve">SE RATIFICA GLOSA  $4740 Concepto 890701  CONSULTA DE URGENCIAS POR MEDICINA GENERAL    SE GENERA GLOSA POR MAYOR VALOR COBRADO DE LA TARIFA PACTADA Y CONTRATADA  </t>
  </si>
  <si>
    <t>HMGY83810</t>
  </si>
  <si>
    <t>GL-687654334431430</t>
  </si>
  <si>
    <t>Se objeta $7940 Concepto 906039  TREPONEMA PALLIDUM ANTICUERPOS (PRUEBA TREPONEMICA) MANUAL O SEMIAUTOMATIZADA O AUTOMATIZADA    SE GENERA GLOSA POR MAYOR VALOR COBRADO DE LA TARIFA PACTADA Y CONTRATADA</t>
  </si>
  <si>
    <t>HMGY83811</t>
  </si>
  <si>
    <t>GL-687654334431431</t>
  </si>
  <si>
    <t>EL PEÑÓN</t>
  </si>
  <si>
    <t>Se objeta $2910 Concepto 890201  CONSULTA DE PRIMERA VEZ POR MEDICINA GENERAL    SE GENERA GLOSA POR MAYOR VALOR COBRADO DE LA TARIFA PACTADA Y CONTRATADA</t>
  </si>
  <si>
    <t>HMGY84876</t>
  </si>
  <si>
    <t>GL-687654334431432</t>
  </si>
  <si>
    <t>Se objeta $31530 Concepto 873412  RADIOGRAFÍA DE CADERA COMPARATIVA    SE GENERA GLOSA POR MAYOR VALOR COBRADO DE LA TARIFA PACTADA Y CONTRATADA</t>
  </si>
  <si>
    <t>HMGY85900</t>
  </si>
  <si>
    <t>GL-687654334431433</t>
  </si>
  <si>
    <t>HMGY90207</t>
  </si>
  <si>
    <t>GL-687654334431434</t>
  </si>
  <si>
    <t>Se objeta $1180 Concepto 903841  GLUCOSA EN SUERO U OTRO FLUIDO DIFERENTE A ORINA    Se objeta $1350 Concepto 903868  TRIGLICERIDOS      Se objeta $1720 Concepto 903815  COLESTEROL DE ALTA DENSIDAD        Se objeta $2430 Concepto 903816  COLESTEROL DE BAJA DENSIDAD SEMIAUTOMATIZADO          Se objeta $2420 Concepto 903818  COLESTEROL TOTAL            SE GENERA GLOSA POR MAYOR VALOR COBRADO DE LA TARIFA PACTADA Y CONTRATADA</t>
  </si>
  <si>
    <t>HMGY184136</t>
  </si>
  <si>
    <t>GL-68765434633135</t>
  </si>
  <si>
    <t xml:space="preserve">Se objeta $ 10900 Concepto 903856  NITRÓGENO UREICO Se objeta Nitrógeno ureico no hay evidencia de su utilidad para cambiar la conducta anestésica perioperatoria Se objeta $ 13100 Concepto 903895  CREATININA EN SUERO U OTROS FLUIDOS Se objeta Creatinina en suero no hay evidencia de su utilidad para cambiar la conducta anestésica perioperatoria Se objeta $ 13600 Concepto 903841  GLUCOSA EN SUERO U OTRO FLUIDO DIFERENTE A ORINA Se objeta glicemia no pertinente como laboratorio prequirúrgico  No hay información en la historia clínica de antecedentes de diabetes intolerancia a la glucosa obesidad mórbida  Se objeta $ 26700 Concepto 903864  SODIO EN SUERO U OTROS FLUIDOS Se objeta sodio no pertinente como laboratorio prequirúrgico  No hay información en la historia clínica que orienten desequilibrio hidroelectrolítico o patología asociada que afecte los niveles de sodio en sangre Se objeta $ 32200 Concepto 902049  TIEMPO DE TROMBOPLASTINA PARCIAL TTP Se objeta TPP no hay evidencia clínica de beneficio de la solicitud de esta prueba más allá de alteraciones de hemostasia detectadas al interrogatorio del paciente Se objeta $ 32400 Concepto 903859  POTASIO EN SUERO U OTROS FLUIDOS Se objeta potasio no pertinente como laboratorio prequirúrgico  No hay información en la historia clínica que orienten desequilibrio hidroelectrolítico o patología asociada que afecte los niveles de potasio en sangre Se objeta $ 33000 Concepto 902045  TIEMPO DE PROTROMBINA TP Se objeta tiempo de protrombina TP no hay evidencia científica del beneficio de la solicitud de esta prueba más allá de alteraciones de hemostasia detectadas con el interrogatorio clínico ,Se objeta $ 32800 Concepto SB00009  PIKKIRSCHNER12MMX230MM Se glosa material de osteosíntesis no adjuntan factura de compra de la casa comercial Se objeta $ 44476 Concepto 1518020080  CIRCUITODEANESTESIAADULTOABIERTO Se glosa material de osteosíntesis no adjuntan factura de compra de la casa comercial Se objeta $ 49200 Concepto SB00010  PINKIRSCHNER15MMX230MM Se glosa material de osteosíntesis no adjuntan factura de compra de la casa comercial Se objeta $ 458900 Concepto SB02521  TORNILLOBLOQUEOORTHOLOC24X16MM Se glosa material de osteosíntesis no adjuntan factura de compra de la casa comercial Se objeta $ 458900 Concepto SB02523  TORNILLOBLOQUEOORTHOLOC24X20MM Se glosa material de osteosíntesis no adjuntan factura de compra de la casa comercial Se objeta $ 917800 Concepto SB02524  TORNILLODEBLOQUEOORTHOLOC24X22MM Se glosa material de osteosíntesis no adjuntan factura de compra de la casa comercial Se objeta $ 1163600 Concepto SB02633  TORNILLODECORTICALORTHOLOC27X12MM Se glosa material de osteosíntesis no adjuntan factura de compra de la casa comercial Se objeta $ 1376700 Concepto SB02522  TORNILLODEBLOQUEOORTHOLOC24X18MM Se glosa material de osteosíntesis no adjuntan factura de compra de la casa comercial Se objeta $ 3972300 Concepto SB09886  PLACAACULOC2VDRDISTALESTANDARDER Se glosa material de osteosíntesis no adjuntan factura de compra de la casa comercial Se objeta $ 8513600 Concepto SB06500  MATRIZO?SEADESMINERALIZADASUREFUSEPUTTYX5CC Se glosa matriz ósea desmineralizada no adjuntan factura de compra de la casa comercial ,Se objeta $ 457900 Concepto 790302  REDUCCIÓN CERRADA DE FRACTURA SIN FIJACIÓN INTERNA DE CÚBITO O RADIO Se objeta procedimiento Reducción cerrada de fractura la cual fue fallida y debió convertirse a vía abierta ,Se objeta $ 65400 Concepto 871121  RADIOGRAFÍA DE TÓRAX (PA O AP Y LATERAL DECÚBITO LATERAL OBLICUAS O LATERAL) Se objeta Radiografía de Tórax no pertinente como estudio prequirúrgico paciente asintomática respiratoria  Evidencia científica no determina beneficio en predicción de morbilidad perioperatoria con este estudio más allá de la anamnesis y exploración física  Más aún cuando se utiliza anestesia regional </t>
  </si>
  <si>
    <t>HOSF232650</t>
  </si>
  <si>
    <t>GL-68765434633193</t>
  </si>
  <si>
    <t xml:space="preserve">Se objeta $ 134311 Concepto 1518022340  APOSITODEESPUMACONHYDROFIBERCONADHESIVOTAMA?O20CM Se objetan apósitos insumos incluidos en estancia hospitalaria   Artículo 40 Parágrafo 2 Manual tarifario SOAT  Decreto 2423 de 1996 ,Se objeta $ 186000 Concepto 893801  CONSUMO DE OXÍGENO Y PRODUCCIÓN DE CO2 EN REPOSO Se objeta cobro de Cálculo de consumo de Oxígeno y producción de CO2 en reposo no pertinente  Prueba no soportada en la historia clínica Se objeta $ 1281500 Concepto 939100  RESPIRACIÓN DE PRESIÓN POSITIVA INTERMITENTE RPPI SOD Se objeta Inhaloterapia procedimiento incluido en actividades de enfermería y estancia en UCI  No facturable  ,Se objeta $ 18700 Concepto 890209  CONSULTA DE PRIMERA VEZ POR TRABAJO SOCIAL Se objeta consulta de trabajo social  No forma parte del plan de manejo médico de la paciente   Se objeta $ 21800 Concepto 890410  INTERCONSULTA POR FONOAUDIOLOGÍA Se objeta interconsulta por fonoaudiología con base en Artículo Artículo 43 y 44 Decreto 2423 de 1996   La estancia en la Unidad de Cuidado Intensivo comprende además de los servicios básicos la atención médica de especialista en cuidado intensivo de personal paramédico Se objeta $ 25400 Concepto 890406  INTERCONSULTA POR NUTRICIÓN Y DIETÉTICA Se objeta interconsulta por Nutrición y dietética con base en Artículo Artículo 43 y 44 Decreto 2423 de 1996   La estancia en la Unidad de Cuidado Intensivo comprende además de los servicios básicos la atención médica de especialista en cuidado intensivo de personal paramédico ,Se objeta $ 396100 Concepto 931001  TERAPIA FÍSICA INTEGRAL Se objetan terapias físicas y terapias respiratorias en Unidad de Cuidados Intensivos e Intermedios  Artículos 43 y 44 Decreto 2423 de 1996   Se objeta $ 908700 Concepto 939403  TERAPIA RESPIRATORIA INTEGRAL Se objetan terapias físicas y terapias respiratorias en Unidad de Cuidados Intensivos e Intermedios  Artículos 43 y 44 Decreto 2423 de 1996   ,Se objeta $ 51500 Concepto 906432  MITOCONDRIA ANTICUERPOS AUTOMATIZADO Se objeta Anticuerpos Mitocondriales no pertinentes para el manejo actual de la paciente  No define conducta y no se allegó el resultado Se objeta $ 72100 Concepto 906440  ANTICUERPOS ANTINUCLEARES AUTOMATIZADO Se objeta Anticuerpos antinucleares automatizados no pertinentes para el manejo actual de la paciente  No define conducta y no se allegó el resultado Se objeta $ 85100 Concepto 906602  ALFA FETOPROTEÍNA SEMIAUTOMATIZADO O AUTOMATIZADO Se objeta Alfa fetoproteina no pertinente para el manejo actual de la paciente  No define conducta y no se allegó el resultado Se objeta $ 128700 Concepto 906603  ANTÍGENO CARCINOEMBRIONARIO SEMIAUTOMATIZADO O AUTOMATIZADO Se objeta Antígeno carcinoembrionario no pertinente para el manejo actual de la paciente  No define conducta y no se allegó el resultado </t>
  </si>
  <si>
    <t>HSRC0000120579</t>
  </si>
  <si>
    <t>GL-68765434633203</t>
  </si>
  <si>
    <t xml:space="preserve">Se objeta $ 127200 Concepto 960200  INSERCIÓN DE VÍA AÉREA OROFARÍNGEA SOD Se objeta procedimiento inserción de vía aérea orofaríngea sin tarifa referenciada en manual tarifario SOAT  IPS no red sin tarifa aprobada Se objeta $ 396100 Concepto 939100  RESPIRACIÓN DE PRESIÓN POSITIVA INTERMITENTE RPPI SOD Se objeta procedimiento Respiración de presión positiva intermitente orofaríngea sin tarifa referenciada en manual tarifario SOAT  IPS no red sin tarifa aprobada ,Se objeta $ 512600 Concepto 939403  TERAPIA RESPIRATORIA INTEGRAL Se objeta TErapia respiratoria no facturable en estancia UCI  Se objetan terapias respiratorias en Unidad de Cuidados intensivos Incluidas en estancia  Artículo 43 y 44 Decreto 2423 de 1996   ,Se objeta $ 55400 Concepto 902104  DIMERO D AUTOMATIZADO Se objeta cobro de Dímero D sin tarifa de referencia en manual tarIfario SOAT IPS no red  Sin tarifas negociadas ,Se objeta $ 57800 Concepto 890408  INTERCONSULTA POR PSICOLOGÍA No aplica facturación de honorarios profesionales incluidos en UCI según Decreto 2423 de 1996 ARTÍCULO 43 La estancia en la Unidad de Cuidado Intensivo comprende además de los servicios básicos la atención médica de especialista en cuidado intensivo de personal paramédico Se objeta $ 57800 Concepto 890406  INTERCONSULTA POR NUTRICIÓN Y DIETÉTICA No aplica facturación de honorarios profesionales incluidos en UCI según Decreto 2423 de 1996 ARTÍCULO 43 La estancia en la Unidad de Cuidado Intensivo comprende además de los servicios básicos la atención médica de especialista en cuidado intensivo de personal paramédico ,Se objeta $ 71166 Concepto 199515433  DULOXETINA CAPSULA DE LIBERACION PROLONGADA  60 MG Se objeta mayor valor cobrado por medicamento se hace comparación con Farmaprecios vigente Se objeta $ 152000 Concepto 199627241  CARBON ACTIVADO SUSPENSION ORAL  20 %/250 ML Se objeta mayor valor cobrado por medicamento se hace comparación con Farmaprecios vigente Se objeta $ 2076669 Concepto 354301  MIDAZOLAM SOLUCION INYECTABLE  5 MG/5 ML Se objeta mayor valor cobrado por medicamento MIDAZOLAM se hace comparación con Farmaprecios vigente </t>
  </si>
  <si>
    <t>1 SE ACEPTA GLOSA NO FACTURABLE  $ 127200 Concepto 960200  INSERCIÓN DE VÍA AÉREA OROFARÍNGEA SOD ACEPTAR 2 SE ACEPTA GLOSA NO FACTURABLE $ 396100 Concepto 939100  RESPIRACIÓN DE PRESIÓN POSITIVA INTERMITENTE RPPI SOD  3 SE ACEPTA GLOSA NO FACTURABLE $ 512600 Concepto 939403  TERAPIA RESPIRATORIA INTEGRAL 4 SE LEVANTA GLOSA SE APLICO TRAIFA SEGUN RESOLUCION NRO 033 POR $ 71166 Concepto 199515433  DULOXETINA CAPSULA DE LIBERACION PROLONGADA  60 MG COSTO PROMEDIO DEL MERCADO5 SE LEVANTA GLOSA SE APLICO TARIFA SEGUN RESOLUCION INSTITUCIONAL NRO 0033 (ADJUNTA) A CARBON ACTIVADO SUSPENSION ORAL  20 %/250 ML PRECIOS PROMEDIO DEL MERCADO SE ANEXA SOPORTE GARANTIZANDO USO DEL MISMO6 SE LEVANTA GLOSA SE APLICO TARIFA SEGUN RESOLUCION INSTITUCIONAL NRO 0033 (ADJUNTA)  MIDAZOLAM SOLUCION INYECTABLE  5 MG/5 ML PRECIOS PROMEDIO DEL MERCADO SE ANEXA SOPORTE GARANTIZANDO USO DEL MISMO7 SE LEVANTA GLOSA SE APLICO TARIFA SEGUN RESOLUCION INSTITUCIONAL NRO 0033 (ADJUNTA) MIDAZOLAM PRECIOS PROMEDIO DEL MERCADO SE ANEXA SOPORTE GARANTIZANDO USO DEL MISMO8SE LEVANTA GLOSA INTERCONSULTA POR PSICOLOGÍA  INTERCONSULTA POR NUTRICIÓN Y DIETÉTICA  se relacionan los articulos del manual tarifario SOAT 2022  ARTICULO 40 La estancia en todos los casos comprende los siguientes servicios básicos a Médico general hospitalario de piso b Enfermera c Auxiliar de enfermería d Dotación básica de elementos de enfermería e Material de curación f Alimentación adecuada al estado del paciente (excepto sustancias de nutrición enteral o parenteral) g Suministro de ropa de cama h Aseo i Servicios públicos de energía eléctrica y aguartículo 43  atención médica de especialista en cuidado intensivo de personal paramédico la utilización de los equipos de Monitoría cardioscópica y de presión ventilación mecánica de presión y volúmen desfibrilación cardioversión y la práctica de los electrocardiogramas electroencefalogramas y gasimetrías que se requieran de acuerdo a lo establecido en el Código 38525 de este Manual  9 SE LEVANTA GLOSA DIMERO D AUTOMATIZADO SE APLICA TARIFA DEACUERDO A LA GUIA DE VALORES PARA CUPS NO HOMOLOGADOS POR AFSALUD</t>
  </si>
  <si>
    <t>HOSF259307</t>
  </si>
  <si>
    <t>GL-68765434633322</t>
  </si>
  <si>
    <t xml:space="preserve">Se objeta $ 120000 Concepto 897011  MONITORIA FETAL ANTEPARTO Se objetan 4 monitorias fetales no pertinentes  Adicionalmente servicios posteriores a la urgencia negados por Coosalud EPS  IPS no red IPS no centro de atención de Usuaria  ,Se objeta $ 201000 Concepto 890602  CUIDADO (MANEJO) INTRAHOSPITALARIO POR MEDICINA ESPECIALIZADA Se objetan servicios posteriores a la urgencia negados por Coosalud EPS  IPS no red IPS no centro de atención de Usuaria  ,Se objeta $ 391400 Concepto 10M004  INTERNACIÓN COMPLEJIDAD MEDIANA HABITACION CUATRO O MÁS CAMAS Se objetan servicios posteriores a la urgencia negados por Coosalud EPS  IPS no red IPS no centro de atención de Usuaria </t>
  </si>
  <si>
    <t>HOSF257248</t>
  </si>
  <si>
    <t>GL-68765434633323</t>
  </si>
  <si>
    <t xml:space="preserve">Se objeta $ 20700 Concepto 890209  CONSULTA DE PRIMERA VEZ POR TRABAJO SOCIAL Se objeta consulta de trabajo social  Servicios de asistencia social no cargo a salud  No pertinente </t>
  </si>
  <si>
    <t>HSRC0000148652</t>
  </si>
  <si>
    <t>GL-68765434633344</t>
  </si>
  <si>
    <t xml:space="preserve">Se objeta $ 400981 Concepto 199616633  CEFAZOLINA POLVO PARA RECONSTITUIR 1 G Se objeta mayor valor cobrado por Cefazolina polvo por 1g se reconoce promedio PLM o farmaprecios </t>
  </si>
  <si>
    <t>NO SE ACEPTA GLOSA SE APLICO TARIFA INSTITUCIONAL NRO 003 COSTO PROMEDIO DEL MERCADO A CEFAZOLINA 1G AMPOLLA SOPORTADA EN LA HISTORIA CLINICA Y NOTAS DE ENFERMERIA GARANTIZANDO LA ATENCION PRESTADA SE ANEXA RESOLUCION</t>
  </si>
  <si>
    <t>HSV1506410</t>
  </si>
  <si>
    <t>GL-68765434923271</t>
  </si>
  <si>
    <t xml:space="preserve">Se objeta $ 5166 Concepto 199312163  AMPICILINA COMBINACIONES FRASCO VIAL POLVO ESTERIL PARA RECONSTITUIR A SOLUCION INYECTABLE Seglosa mayor valor cobrado en Omeprazol de 40 mg polvo esteril para solicion inyectable medicamento reguladon $1296 ademas la totalidad del valor ya que se cargo en el rip como Ampicilina Combinaciones polvo esteril </t>
  </si>
  <si>
    <t>HU833829</t>
  </si>
  <si>
    <t>Gl-6892338352232</t>
  </si>
  <si>
    <t>SE REALIZA GLOSA DE (12) OXACILINA AMP 1 G MEDICAMENTO APLICADOS CORRESPONDIENTES A LOS DIAS NO PERTINENTES,SE REALIZA GLOSA DE LOS  (3)  ULTIMOS DIAS DE ESTANCIA 345 DE MAYO DE 2018 USUARIO YHOJAN SEBASTIAN PAEZ RAMIREZ RC 1028954949  PARA ESTA FECHA DE ATENCION PERTENECE A OTRA EPS (ARS CONVIDA) POR TANTO SE RECONOCE LOS TRES PRMEROS DIAS 30 ABRIL 12 DE MAYO SE OBJETA LA DIFERENCIA</t>
  </si>
  <si>
    <t xml:space="preserve">IPS ACEPTA GLOSA USUARIO PERTENECE A OTRA IPS </t>
  </si>
  <si>
    <t>GL-6892338366477</t>
  </si>
  <si>
    <t>SE REALIZA GLOSA DE TREPONEMA PALLIDUM ANTICUERPO PRUEBA TREPONEMICA MANUAL O SEMIAUTOMATIZADA  O AUTOMATIZADA NO ORDENADO NO JUSTIFICADO NO SOPORTADO</t>
  </si>
  <si>
    <t xml:space="preserve">EPA LEVANTA GLOSA POR VALOR DE $86200 IPS ANEXA SOPORTE DE LABORATORIO GLOSADO </t>
  </si>
  <si>
    <t>HSRF0003589677</t>
  </si>
  <si>
    <t>GL-6892338367492</t>
  </si>
  <si>
    <t>SE REALIZA GLOSA DE (3) NEBULIZACIONES NO FACTURABLES ACTIVIDDA DE ENFERMERIA INCLUIDA EN LA ESTANCIA</t>
  </si>
  <si>
    <t xml:space="preserve">SE LEVANTA GLOSA IPS SOPORTA MNB POR TERAPUEUTA RESPIRATORIA,SE RATIFICA GLOSA DE (3) NEBULIZACIONES NO FACTURABLES ACTIVIDDA DE ENFERMERIA INCLUIDA EN LA ESTANCIA  </t>
  </si>
  <si>
    <t>P118268</t>
  </si>
  <si>
    <t>GL-6892338367920</t>
  </si>
  <si>
    <t>SE REALIZA GLOSA DE 1 DIA DE ESTANCIA INTERNACION DE SERVICIO DE COMPLEJIDAD BAJA HABITACION 4 CAMAS NO ANEXAN AUTORIZACION IPS NO REPORTO LA HOSPITALIZACION SOLO REPORTO LA URGENCIA</t>
  </si>
  <si>
    <t>NO SE ACEPTA SE FACTURA CODIGO 38114 SEGÚN NUMERAL 9 PARAGRAFO 2 DEL MANULA TARIFARO SOAT 2423 DE 2018 PARA LA OBSERVACION EN URGENCIAS DE MAS DE (6) HORAS PARA PACIENTES DE PRIMER NIVEL DE ATENCION   LA AUTORIZACION No 3578804 CUBRE LAS PRIMERAS 24 HORAS DE LA ESTANCIA DEL PACIENTE EN URGENCIAS</t>
  </si>
  <si>
    <t>P113477</t>
  </si>
  <si>
    <t>GL-6892338373403</t>
  </si>
  <si>
    <t>SE REALIZA GLOSA DE (1) DIA INTERMACION EN SERVICIO DE COMPLEJIDAD BAJA HABITACION DE CUATRO CAMAS NO ANEXAN AUTORIZACION DE LA ESTANCIA POR PARTE DE COOSALUD EPS PARA LA FECHA DE LA PRESTACION DEL SERVICIO 20/05/2018</t>
  </si>
  <si>
    <t>NO SE ACEPTA SE FACTURA CODIGO 38114 SEGÚN NUMERAL 9 PARAGRAFO 2 DEL MANUAL TARIFARO SOAT 2423 DE 2018 PARA LA OBSERVACION EN URGENCIAS DE MAS DE (6) HORAS PARA PACIENTES DE PRIMER NIVEL DE ATENCION   LA AUTORIZACION No 3440569  GENERADA POR DAQUIRA GARCIA  CUBRE LAS PRIMERAS 24 HORAS DE LA ESTANCIA EN OBSERVACION DEL PACIENTE EN URGENCIAS</t>
  </si>
  <si>
    <t>Gl-6892338375305</t>
  </si>
  <si>
    <t>SE REALIZA GLOSA DEL 25% CORRESPONDIENTE AL RX DE PIE NO ANEXAN LECTURA</t>
  </si>
  <si>
    <t xml:space="preserve">EPA LEVANTA GLOSA POR VALOR DE $11000  IPS ANEXA SOPORTE DE RX </t>
  </si>
  <si>
    <t>HPLA3246200</t>
  </si>
  <si>
    <t>GL-6892338375705</t>
  </si>
  <si>
    <t xml:space="preserve">SE REALIZA GLOSA DE LA CONSULTA DE URGENCIAS NO PERTINENTE SU COBRO PACIENTE RECONSULTANTE EN MULTIPLES OCACIONES  POR CUADRO DE TRAUMA A NIVEL DE NARIZ ES CITADO PARA VALORACION POR OTORRINOLARINGOLOGIA SE RECONOCE CONSULTA ESPECIALIZADA SE OBJETA LA DIFERENCIA </t>
  </si>
  <si>
    <t>IPS ACEPTA GLOSA URGENCIA NO FACTURABLE</t>
  </si>
  <si>
    <t>GACHETÁ</t>
  </si>
  <si>
    <t>Gl-6892338383079</t>
  </si>
  <si>
    <t>SE REALIZA GLOSA DE NITROFURAZONA 2 MG CREMA NO JUSTIFICADA  NO ORDENADA POR EL MEDICO TRATANTE</t>
  </si>
  <si>
    <t xml:space="preserve">EPS ACEPTA GLOSA POR VALOR DE $49093 ANEXAN SOPORTE DE LO GLOSADO </t>
  </si>
  <si>
    <t>HMGY140231</t>
  </si>
  <si>
    <t>GL-6892338398404</t>
  </si>
  <si>
    <t>La auditoria de Gestion Hopsitalaria  realiza glosa   de la estancia por atencion no conforme desde el dia 18 hasta el dia de egreso 21/09/21 paciente quien ingreso por cc de abuso sexual dan manejo por psicologia y trabajo social con egreso vigente,se realiza glosa de 4 manejo intrahospitalario correspondientes a los dias de estancia no pertinentes</t>
  </si>
  <si>
    <t>FECH16859</t>
  </si>
  <si>
    <t>GL-6892338398411</t>
  </si>
  <si>
    <t>VALDIVIA</t>
  </si>
  <si>
    <t>Se realiza glosa  de 6 monitoria fetal intraparto durante el trabajo de parto no facturables  no pertinentes no se realizo la atencion del parto ademas con monitoria fetal controlada Se evidencia mayor valor cobrado de acuerdo a la  tarifas pactadas,Se realiza glosa de frasco recolector de orina insumo no facturable,se realiza glosa por mayor valor cobrado en lo facturado se reconoce segun tarifas pactadas a soat18% se objeta la diferencia se excluye estancia medicamentos e insumos</t>
  </si>
  <si>
    <t>FECH19290</t>
  </si>
  <si>
    <t>GL-6892338398412</t>
  </si>
  <si>
    <t>Serealiza glosa por mayor valor cobrado en lo facturado se reconoce segun tarifas pactdas soat18% se objeta la diferencia excepto estancia medicamentos e insumos</t>
  </si>
  <si>
    <t>FEHU114069</t>
  </si>
  <si>
    <t>GL-6892338398515</t>
  </si>
  <si>
    <t>Se realiza glosa de 1 dia de estancia no autorizado Segun Dynamicos se genera negación de servicio posterior a la urgencia,Se realiza losa de 1 cuidado intrahospitalario correspondeinte al dia de estancia no pertinente</t>
  </si>
  <si>
    <t>ARBELÁEZ</t>
  </si>
  <si>
    <t>FGE1825904</t>
  </si>
  <si>
    <t>GL-6892338398686</t>
  </si>
  <si>
    <t>Se  realiza glos apor mayor valor cobrado en ecografia obstetrica se reconoce a tarifas soat$79600 se objeta la diferencia</t>
  </si>
  <si>
    <t>FEHS29344</t>
  </si>
  <si>
    <t>GL-6892338399380</t>
  </si>
  <si>
    <t>Se realiza glosa del 25% del rx toráx $20000 En caso de que el radiólogo no realice la correspondiente lectura al valorestipulado para cada examen se le descontará el veinticinco por ciento (25%)</t>
  </si>
  <si>
    <t>HSRP0003787540</t>
  </si>
  <si>
    <t>GL-6892465352866</t>
  </si>
  <si>
    <t xml:space="preserve">Se objeta $16100 Concepto 890209  CONSULTA DE PRIMERA VEZ POR TRABAJO SOCIAL SE GLOSA CONSULTA (TRABAJO SOCIAL) NO FACTURABLE SERVICIO ADMINISTRATIVO DE SU IPS INHERENTE A LA ATENCION DEL USUARIO </t>
  </si>
  <si>
    <t xml:space="preserve">Se levanta glosa  intervencion social ya que se trata de paciente que es remitida del municipio de Villagomez sin controles prenatales que requiere ser ingresada  a plan de choque por su antecedente de obito fetal cuando cursaba en el  7 mes de gestacion  requiere ser valorada por trabajo social  no tiene controles prenatales Embarazo de alto riesgo,SE RATIFICA GLOSA IGUAL CONCEPTO CONSULTA DE TRABAJO SOCIAL SERVICIO ADMINISTRATIVO INHERENTE AL CONTRATO OFICIO RTA A GLOSA DEL DIA 03/10/2018 ,SE RATIFICA GLOSA IGUAL CONCEPTO CONSULTA NO FACTURABLE (OFICIO RTA A GLOSA DEL DIA 17/10/2018) FAVOR SOLICITAR CITA DE CONCILIACION </t>
  </si>
  <si>
    <t>GL-6892465362559</t>
  </si>
  <si>
    <t xml:space="preserve">Se objeta $16550 Concepto 871121  RADIOGRAFIA DE TORAX PA O AP LATERAL DECUBITO LATERAL OBLICUAS O LATERAL CON BARIO SE GLOSA EL 25% SOBRE EL VALOR DEL RX NO ANEXAN LECTURA POR RADIOLOGIA </t>
  </si>
  <si>
    <t xml:space="preserve">SE LEVANTA GLOSA IPS ANEXA SOPORTE DE RX SOLICITADO (OFICIO RTA A GLOSA DEL DIA 13/06/2019) </t>
  </si>
  <si>
    <t>GL-6892465363557</t>
  </si>
  <si>
    <t xml:space="preserve">Se objeta $51300 Concepto 890701  CONSULTA DE URGENCIAS POR MEDICINA GENERAL SE HACE GLOSA TOTAL DE LA FACTURA CONSULTA DE URGENCIAS NO PERTINENTE YA QUE EL PACIENTE DEBIO SER REMITIDO A CONSULTA EXTERNA SEGUN INGRESO MADRE REFIERE BROTE EN LA ESPALDA HACE VARIOS DIAS A CAUSA DE LA LLEGADA DEL SANGRADO  </t>
  </si>
  <si>
    <t xml:space="preserve">IPS ACEPTA GLOSA POR $20100 Y SE LEVANTA $31200 PORQUE SE RECONOCE COMO CONSULTA POR MEDICO GENERAL (OFICIO RTA A GLOSA DEL DIA 17/12/2019) </t>
  </si>
  <si>
    <t>HSRF14051741</t>
  </si>
  <si>
    <t>GL-6892465372397</t>
  </si>
  <si>
    <t xml:space="preserve">Se objeta $107800 Concepto 1518010642  BERODUAL INHALADOR IPRATROPIO BROMURO SE GLOSAN 11 BERODUAL INHALADOR NO JUSTIFICADO SU USO EN ATENCION DE URGENCIAS SOLO SE RECONOCE 1 UNIDAD PARA DOSIS SUMINISTRADAS DENTRO DE LA ATENCION </t>
  </si>
  <si>
    <t>SE ACEPTA GLOSA POR SOBREFACTURACIÓN EN REGISTRO DE ENFERMERIA Y TERAPIA RESPIRATORIA NO SE EVIDENCIA LA UTILIZACION Y/O SUMINISTRO DE 11 INHALADORES BERODUAL</t>
  </si>
  <si>
    <t>GL-6892465373976</t>
  </si>
  <si>
    <t xml:space="preserve">Se objeta $149100 Concepto 890402  INTERCONSULTA POR MEDICINA ESPECIALIZADA SE GLOSA INTERCONSULTAS NO SOPORTADAS NO SE EVIDENCIA REGISTRO ADICIONAL DE ESPECIALISTAS PACIENTE MANEJADO POR MEDICINA INTERNA Se objeta $49700 Concepto 890406  INTERCONSULTA POR NUTRICION Y DIETETICA SE GLOSA MANEJO NUTRICION NO JUSTIFICADA NO FACTURABLE REGIMEN DIETARIO ESTABLECIDO POR MEDICO TRATANTE INCLUIDO EN LA ESTANCIA USUARIO SIN DESEQUILIBRIO NUTRICIONAL NI MANEJO ESPECIAL ENTERAL O PARENTERAL QUE JUSTIFIQUE MANEJO POR NUTRICION </t>
  </si>
  <si>
    <t>HBOG2974378</t>
  </si>
  <si>
    <t>GL-6892477365826</t>
  </si>
  <si>
    <t>GUAPOTA</t>
  </si>
  <si>
    <t xml:space="preserve">Se objeta $4780 Concepto 890266  CONSULTA DE PRIMERA VEZ POR ESPECIALISTA EN MEDICINA INTERNA     SE GLOSA MAYOR VR COBRADO SE RECONOCE SEGUN TARIFAS PACTADAS A  SOAT10%  FACTURAN A SOAT PLENO  SE GLOSA LA DIFERENCIA </t>
  </si>
  <si>
    <t>HBOG2975183</t>
  </si>
  <si>
    <t>GL-6892477365972</t>
  </si>
  <si>
    <t xml:space="preserve">Se objeta $4780 Concepto 890240  CONSULTA DE PRIMERA VEZ POR ESPECIALISTA EN CIRUGIA VASCULAR     SE GLOSA MAYOR VR COBRADO SE RECONOCE SEGUN TARIFAS PACTADAS A  SOAT10%  FACTURAN A SOAT PLENO  SE GLOSA LA DIFERENCIA </t>
  </si>
  <si>
    <t>HBOG2975566</t>
  </si>
  <si>
    <t>GL-6892477365973</t>
  </si>
  <si>
    <t xml:space="preserve">Se objeta $4780 Concepto 890244  CONSULTA DE PRIMERA VEZ POR ESPECIALISTA EN ENDOCRINOLOGIA     SE GLOSA MAYOR VR COBRADO SE RECONOCE SEGUN TARIFAS PACTADAS A  SOAT10%  FACTURAN A SOAT PLENO  SE GLOSA LA DIFERENCIA </t>
  </si>
  <si>
    <t>HBOG2977286</t>
  </si>
  <si>
    <t>GL-6892477365974</t>
  </si>
  <si>
    <t>HZIP2559411</t>
  </si>
  <si>
    <t>GL-6892477368393</t>
  </si>
  <si>
    <t xml:space="preserve">Se objeta $80300 Concepto 906127  TOXOPLASMA GONDII ANTICUERPOS IG G AUTOMATIZADO     Se objeta $80300 Concepto 906129  TOXOPLASMA GONDII ANTICUERPOS IG M AUTOMATIZADO      Se objeta $95000 Concepto 906317  HEPATITIS B ANTÍGENO DE SUPERFICIE AG HBS       </t>
  </si>
  <si>
    <t>GL-6892477371450</t>
  </si>
  <si>
    <t>Se objeta $18100 Concepto 890209  CONSULTA DE PRIMERA VEZ POR TRABAJO SOCIAL   SE GLOSA CONSULTA HONORARIOS DEL PROFESIONAL ADMINISTRATIVO NO FACTURABLE,Se objeta $300 Concepto 10300059  FRASCO RECOLECTOR DE ORINA    SE GLOSA INSUMO NO FACTURABLE</t>
  </si>
  <si>
    <t>HMGY154911</t>
  </si>
  <si>
    <t>GL-6892477372335</t>
  </si>
  <si>
    <t>Se objeta $7920 Concepto 990104  EDUCACIÓN GRUPAL EN SALUD POR ENFERMERÍA    SE GLOSA MAYOR VALOR COBRADO SE RECONOSE SEGUN TARIFAS PACTADAS A SOAT10%  SE GLOSA LA DIFERENCIA</t>
  </si>
  <si>
    <t xml:space="preserve">EPS RATIFICA GLOSA INICIAL   Se objeta $7920 Concepto 990104  EDUCACIÓN GRUPAL EN SALUD POR ENFERMERÍA    SE GLOSA MAYOR VALOR COBRADO SE RECONOSE SEGUN TARIFAS PACTADAS A SOAT10%  SE GLOSA LA DIFERENCIA  </t>
  </si>
  <si>
    <t>P185487</t>
  </si>
  <si>
    <t>GL-6892477372375</t>
  </si>
  <si>
    <t>Se objeta $18175 Concepto 871121  RADIOGRAFÍA DE TÓRAX (PA O AP Y LATERAL DECÚBITO LATERAL OBLICUAS O LATERAL)     SE GLOSA EL 25% DE RX NO SOPORTADO IPS NO ANEXA RESULTADOS  CON FIRMA DE RADIOLOGO  FACTURAN 72700</t>
  </si>
  <si>
    <t xml:space="preserve">SE LEVANTA GLOSA SE ADJUNTA SOPORTE DE LECTURA DE RAYOX REALIZADA POR MEDICO RADIOLOGO </t>
  </si>
  <si>
    <t>HNSM1060532</t>
  </si>
  <si>
    <t>GL-6892477372376</t>
  </si>
  <si>
    <t>Se objeta $20600 Concepto 890409  INTERCONSULTA POR TRABAJO SOCIAL   SE GLOSA CONSULTA NO FACTURABLE HACE PARTE DEL PERSONAL ADMINISTRATIVO</t>
  </si>
  <si>
    <t>IPS ACEPTA GLOSA MVC EN INTERCONSULTA POR TRABAJO SOCIAL</t>
  </si>
  <si>
    <t>HSVN631433</t>
  </si>
  <si>
    <t>GL-6892477372907</t>
  </si>
  <si>
    <t>Se objeta $18250 Concepto 870101  RADIOGRAFÍA DE CARA (PERFILOGRAMA)    SE GLOSA  EL 25% DE RX NO SOPORTADO IPS NO ANEXA LECTURA CON FIRMA DE RADIOLOGO FACTURAN 73000</t>
  </si>
  <si>
    <t xml:space="preserve">EPS LEVANTA GLOSA IPS ANEXA SOPORTE EN RESPUESTA A GLOSA </t>
  </si>
  <si>
    <t>HBOG4041413</t>
  </si>
  <si>
    <t>GL-6892481330436</t>
  </si>
  <si>
    <t xml:space="preserve">Se objeta $6862 Concepto 890226  CONSULTA DE PRIMERA VEZ POR ESPECIALISTA EN ANESTESIOLOGIA Se realiza glosa parcial de la factura por mvc  </t>
  </si>
  <si>
    <t xml:space="preserve">ips acepta sobrefactuacion   </t>
  </si>
  <si>
    <t>HBOG4042035</t>
  </si>
  <si>
    <t>GL-6892481330437</t>
  </si>
  <si>
    <t>SOGAMOSO</t>
  </si>
  <si>
    <t>FEHP0000133595</t>
  </si>
  <si>
    <t>GL-6892516310230</t>
  </si>
  <si>
    <t>FLORIDABLANCA</t>
  </si>
  <si>
    <t xml:space="preserve">SE OBJETAN 3 DE 10 TERAPIAS FISICAS FACTURADAS NO PERTINENTES DE ACUERDO CON HISTORIA CLINICA ANEXA  PACIENTE DE 70 AÑOS DE EDAD HOSPITALIZADO PARA MANEJO DE INFECCION DE VIAS URINARIAS CON EVOLUCION ADECUADA SIENDO PERTINENTE PARA EVITAR DESACONDICIONAMIENTO FISICO Y ENCONTRÁNDOSE ORDENADA 1 TERAPIA FISICA DIARIA ENTRE EL 14 Y 20/08/2021  Se objeta $69900 Concepto 931001  TERAPIA FÍSICA INTEGRAL X </t>
  </si>
  <si>
    <t>GL-689251634861</t>
  </si>
  <si>
    <t>SE OBJETA DIFERENCIA DE VALOR ENTRE ESTANCIA FACTURADA Y SALA DE OBSERVACION SOPORTADA Y PERTINENTE SE TRATÒ DE PACIENTE DE 63 AÑOS DE EDAD QUE CONSULTÒ A LA IPS EL 14/12/2017 POR DOLOR ABDOMINAL Y SINTOMAS URINARIOS ORDENANDO EL MEDICO DE URGENCIAS OBSERVACION Y ECOGRAFIA REFIRIENDO GINECOLOGIA QUE LA PACIENTE SE ENCONTRABA EN MANEJO POR SU ESPECIALIDAD POR SANGRADO GENITAL DE 8 MESES DE EVOLUCION  SE ORDENARON PARACLINICOS LOS QUE REPORTARON IVU Y URGENCIA DIALITICA POR LA QUE SE ORDENÒ REMISIÒN A NIVEL SUPERIOR DE COMPLEJIDAD DENTRO DEL TIEMPO DE LA OBSERVACION NO DOCUMENTÀNDOSE TRASLADO DE LA PACIENTE A HOSPITALIZACION ,SE OBJETAN LOS MATERIALES NO PERTINENTES EQUIPO TRANSFUSIÒN Y 1 DE 2 CATETERES IV NO SOPORTADOS EN ANEXOS REMITIDOS</t>
  </si>
  <si>
    <t>IPS ACEPTA GLOSA POR INSUMOS SOBREFACTURADOS NO PERTINENTES  EPS RATIFICA GLOSA POR DIFERENCIA ENTRE ESTANCIA Y SALA DE OBSERVACION POR MOTIVOS EXPUESTOS EN GLOSA INICIAL LA IPS NO ACEPTA POR ARGUMENTAR QUE EL TIEMPO SUPERÒ LAS 6 HORAS SIN RESPONDER A LA PERTINENCIA Y AL SOPORTE DE HISTORIA CLINICA QUE EVIDENCIA SALA DE OBSERVACION EN URGENCIAS ,IPS ACEPTA VALOR  POR EL COBRO DE INSUMOS NO PERTINENTES  NO SE ACEPTA LA OBJECION  SE ANEXA SOPORTE DE HC DONDE EL PACIENTE SUPERO LAS 6 HORAS DE EVOLUCION POR EL TTO QUE SE REALIZO POR PRESENTAR DOLOR ABDOMINAL ANEMIAREFIERE SALIDA DE LIQUIDO TRASNPARENTE FETIDO POR VAGINA</t>
  </si>
  <si>
    <t>GL-689251635231</t>
  </si>
  <si>
    <t xml:space="preserve">SE OBJETA EL MAYOR VALOR COBRADO EN 2 AMP CLARITROMICINA X 500 MG DE ACUERDO CON PRECIO PROMEDIO DEL MERCADO RED DE PRESTADORES SE RECONOCE A $9350 C/AMPOLLA,SE OBJETA TRASLADO EN AMBULANCIA POR FALTA DE SOPORTE CON FIRMA DE RECIBIDO POR PARTE DE LA IPS RECEPTORA Y RESOLUCION PROPIA DE LA IPS MEDIANTE LA QUE SE ESTABLECE EN ESTE CASO EL VALOR DEL KM RECORRIDO,SE OBJETA UNA TERAPIA FISICA FACTURADA NO ORDENADA Y NO SOPORTADA EN ANEXOS REMITIDOS CON LA FACTURA ORIGINAL,SE OBJETAN LOS INSUMOS SOBREFACTURADOS NO PERTINENTES EN UN DIA DE ESTANCIA DEL PACIENTE EN LA IPS DE ACUERDO CON TRATAMIENTO MEDICO ORDENADO Y ADMINISTRADO  Se objeta $ 3834 Concepto CATETER  CATERTER INTRAVENOSO C Se objeta $ 48440 Concepto SET  SET DE ADMINI5TRAGION PG SQLVCIQNE5 MINN TRANSPARPM C ,SE OBJETAN LOS SIGUIENTES LABORATORIOS CLINICOS NO SOPORTADO SU RESULTADO DURANTE ATENCION BRINDADA NO VALORADOS POR MEDICO TRATANTE SIENDO POR TANTO NO PERTINENTES  Se objeta $ 36700 Concepto 903846  HIERRO TOTAL X Se objeta $ 49700 Concepto 903016  FERRITINA X Se objeta $ 61700 Concepto 904302  CORTISOL Se objeta $ 77900 Concepto 903045  TRANSFERRINA POR IDR X Se objeta $ 105700 Concepto 906225  HEPATITIS C ANTICUERPO ANTIHVC </t>
  </si>
  <si>
    <t>EPS LEVANTA GLOSA POR AYUDAS DIAGNOSTICAS POR CUANTO LA IPS REMITE LA VALORACION DE LAS MISMAS DURANTE LA ATENCION BRINDADA POR MEDICO TRATANTE  EPS LEVANTA GLOSA POR UNA TERAPIA RESPIRATORIA POR CUANTO LA IPS REMITE SOPORTE DE SU REALIZACION  EPS RATIFICA GLOSA POR TRASLADO EN AMBULANCIA OBJETADA POR FALTA DE FIRMA DE RECIBIDO POR PARTE DE LA IPS RECEPTORA LA IPS NUEVAMENTE REMITE NOTAS DE TRASLADO Y RESOLUCION PROPIA DE LA IPS QUE FUERON ENVIADAS EN LA RADICACION INICIAL  IPS ACEPTA GLOSA PARCIAL POR MATERIALES SOBREFACTURADOS EPS RATIFICA GLOSA POR RESTANTES MATERIALES SOBREFACTURADOS NO SOPORTADA PERTINENCIA DE LOS MISMOS POR LA IPS EN UN DIA DE ESTANCIA RATIFICA GLOSA POR MAYOR VALOR COBRADO EN MEDICAMENTO NO RESPONDIDO ITEMPOR LA IPS ,IPS NO ACEPTA OBJECION POR TARIFAS EN MEDICAMENTOS SE ADJUNTA RESOLUCION DE TARIFAS INSTITUCIONALES DE MEDICAMENTOS ASI COMO LA DE TARIFAS PARA TRASLADOS TERRESTRE SE SOPORTA SOLICITUD Y REALIZACION DE TERAPIA FISICA PACIENTE CON DIANGOSTICO 1) SINDRO</t>
  </si>
  <si>
    <t>P105974</t>
  </si>
  <si>
    <t>GL-689251635257</t>
  </si>
  <si>
    <t xml:space="preserve">SE OBJETA UNA SONDA NELATON UTILIZADA PARA LA TOMA DE UROANALISIS NO FACTURABLE DE ACUERDO CON LO ORDENADO EN EL ART 81 DEL MANUAL TARIFARIO SOAT  SE OBJETA SEGUNDO CATETER IV UTILIZADO EN ESTANCIA HOSPITALARIA QUE SE OBJETÒ EN ITEM ANTERIOR  Se objeta $ 900 Concepto SONDA  SONDA NELATON NO 6 X Se objeta $ 1300 Concepto CATETER  CATETER INTROCAN N 22 X ,SE OBJETAN 5 DIAS DE ESTANCIA FACTURADOS EN IPS DE BAJA COMPLEJIDAD NO AUTORIZADOS DE ACUERDO CON LO REGISTRADO EN LINEA AMIGA DE LA EPS  SE EVIDENCIA QUE SE TRATÒ DE PACIENTE DE 7 AÑOS DE EDAD QUE CONSULTÒ A LA IPS DE I NIVEL EL 22/02/2018 POR CUADRO FEBRIL AGUDO CON ANTECEDENTE DE PARALISIS CEREBRAL Y MENINGITIS CON SECUELAS  SE DOCUMENTARON HALLAZGOS EN ESTUDIOS DE LABORATORIO REALIZADOS A NIVEL PULMONAR Y URINARIO SIENDO PERTINENTE EL MANEJO DE LA MENOR POR ESPECIALISTA EN PEDIATRIA SE EVIDENCIA SOLICITUD DE LA AUTORIZACION PARA LA HOSPITALIZACION DE LA MENOR EXTEMPORÀNEA NO AJUSTADA A LA NORMATIVIDAD LEGAL VIGENTE NO AUTORIZADA POR LA EPS DEBIENDO HABERSE REMITIDO LA PACIENTE A IPS DE MAYOR COMPLEJIDAD DE LA RED PRESTADORA DE LA EPS PARA EL MANEJO REQUERIDO Se objeta $ 118700 Concepto S11104  INTERNACION EN SERVICIO COMPLEJIDAD BAJA HABITACION DE CUATRO CAMAS x Se objeta $ 474800 Concepto S11104  INTERNACION GENERAL  EN SERVICIO COMPLEJIDAD BAJA HABITACION DE CUATRO O MÁS  CAMAS x ,SE OBJETAN LOS MEDICAMENTOS ADMINISTRADOS EN LA ATENCION HOSPITALARIA NO AUTORIZADOS POR LA EPS EN CONCORDANCIA CON GLOSA REFERIDA EN ITEM DE ESTANCIA  SE RECONOCE 1 LACTATO RINGER ORDENADO Y SOPORTADO EN EL SERVICIO DE URGENCIAS  Se objeta $ 600 Concepto POB05XA0301  CLORURO DE SODIO 20 MEQ10ML X Se objeta $ 600 Concepto POBO5M0301  CLORURO DE SODIO 20 MEQJ10ML X Se objeta $ 600 Concepto POBO5XA0301  CLORURO DE SODIO 20 MEQJ1OML X Se objeta $ 2200 Concepto POBO5CB01010  CLORURO DE SODIO 09 X 100 ML X Se objeta $ 2400 Concepto POB05XA0101  CLORURO DE POTASIO 20 MEQ10ML X Se objeta $ 3300 Concepto P01305BA0303  DEXTROSA 5 X 500 ML X Se objeta $ 3300 Concepto POBOSBA0303  DEXTROSA 5 X 500 ML X Se objeta $ 3500 Concepto PO8058500470  CLORURO DE SODIO 09 X 500 ML X Se objeta $ 5600 Concepto PORO3ACO201  SALBUTAMOL 100 MCG X Se objeta $ 6600 Concepto POBO5BA0303  DEXTROSA 5 X 500 ML X Se objeta $ 11200 Concepto P0101CA510  AMPICILINA  SULBACTAM 15 GR X Se objeta $ 11200 Concepto P0101CA510  AMPICIUNA  SULBACTAM 15 GR X Se objeta $ 11200 Concepto P0301CA510  AMPICILINA  SULBACTAM 15 GR X Se objeta $ 11200 Concepto P0301CAS10  AMPICILINA  SULBACTAM 15 GR X Se objeta $ 11200 Concepto POJO1CA510  AMPICIUNA  SULBACTAM 15 GR X Se objeta $ 31000 Concepto P0301FA0901  CLARITROMICINA 500 MG X Se objeta $ 62000 Concepto P0101FA0901  CLARITROMICINA 500 MG X Se objeta $ 115600 Concepto POJO1FA0901  CLARITROMICINA 500 MG X </t>
  </si>
  <si>
    <t>OIPS ACEPTA MAYOR VALOR FACTURADO</t>
  </si>
  <si>
    <t>GL-689251635493</t>
  </si>
  <si>
    <t xml:space="preserve">SE OBJETA 1 DE LOS 2 DIAS DE ESTANCIA FACTURADOS NO PERTINENTE  SE TRATÒ DE PACIENTE DE 71 AÑOS DE EDAD QUE CONSULTÒ A LA IPS EL 07/07/2018 POR PERSISTENCIA DE DOLOR OCULAR DERECHO (CONSULTA DE URGENCIAS EN LA MISMA IPS EL 04/07/2018) CON ANTECEDENTE DE CIRUGIA EN DICHO OJO POR DESPRENDIMIENTO DE RETINA SIN CESACION DEL DOLOR CON ANALGESIA ORDENADA POR OFTALMOLOGIA  DESDE INGRESO SE DETERMINÒ REQUERIMIENTO DE CIRUGIA PRIORITARIA  ENUCLEACION  IMPLANTE DE OJO EVIDENCIÀNDOSE FALTA DE OPORTUNIDAD EN REALIZACION DE LA MISMA SE RECONOCE UN DIA DE ESTANCIA PREVIO A LA CIRUGIA PERTINENTE Y SE OBJETA EL OTRO FACTURADO LA CIRUGIA FUE REALIZADA EL 09/07/2018 CON EGRESO EN LA MISMA FECHA SIN COMPLICACIONES ,SE OBJETA MAYOR VALOR COBRADO EN PROCEDIMIENTO PERTINENTE Y SOPORTADO DE ACUERDO CON DESCRIPCION QUIRÙRGICA ANEXA  SE TRATÒ DE PACIENTE CON DOLOR EN OJO CIEGO OPERADO ANTERIORMENTE POR DESPRENDIMIENTO DE RETINA NO CONTROLADO MOTIVO POR EL QUE OFTALMOLOGIA ORDENÒ ENUCLEACION  IMPLANTE PROCEDIMIENTOS REALIZADOS EL 09/07/2018  SE EVIDENCIA EN DESCRIPCION QUIRÙRGICA LA REALIZACION DE ENUCLEACION Y BLEFARORRAFIA REALIZADA CON POSTERIORIDAD AL IMPLANTE NO PERTINENTE EXTRACCION DE CUERPO EXTRAÑO EN ÒRBITA CORRESPONDIENTE AL OJO ENUCLEADO  LOS PROCEDIMIENTOS SE RECONOCEN A TARIFA SOAT 2018 ASI ENUCLEACION $1244239 Y BLEFARORRAFIA $195568  </t>
  </si>
  <si>
    <t xml:space="preserve">EPS RATIFICA GLOSA COMO DEFINITIVA POR NO RESPUESTA OPORTUNA POR PARTE DE LA IPS DENTRO DE LOS TÈRMINOS DEFINIDOS POR LA NORMA RESOLUCIÓN 4431/2012 LEY 1438/2012 ART 57 OBJECION COMUNICADA A LA IPS EL 17/09/2018 EPS RATIFICA GLOSA COMO DEFINITIVA POR NO RESPUESTA OPORTUNA POR PARTE DE LA IPS DENTRO DE LOS TÈRMINOS DEFINIDOS POR LA NORMA RESOLUCIÓN 4431/2012 LEY 1438/2012 ART 57 OBJECION COMUNICADA A LA IPS EL 17/09/2018 </t>
  </si>
  <si>
    <t>HSRF0003601641</t>
  </si>
  <si>
    <t>GL-689251635587</t>
  </si>
  <si>
    <t>EN CONCORDANCIA CON GLOSA REFERIDA EN ITEM ANTERIOR SE OBJETAN LOS MATERIALES FACTURADOS PARA CANALIZACION NOPERTINENTES  Se objeta $ 1359 Concepto JELCO  JELCO 22 X Se objeta $ 20009 Concepto EQUIPO  EQUIPO BOMBA TRIPLE LC 5000 X ,EN CONCORDANCIA CON GLOSA REFERIDA EN ITEM DE SALA DE OBSERVACION SE OBJETA SSN NO PERTINENTE SU ADMINISTRACION  Se objeta $ 1806 Concepto 140801017  SOLUCION SALINA DE 500 ML X ,EN CONCORDANCIA CON GLOSA REFERIDA EN ITEM DE SALA DE OBSERVACION SE OBJETAN LOS ESTUDIOS DE LABORATORIO CLINICOS NO PERTINENTES  Se objeta $ 13800 Concepto 907106  UROANALISIS CON SEDIMENTO Y DENSIDAD URINARIA X Se objeta $ 21600 Concepto 902207  HEMOGRAMA I HEMOGLOBINA HEMATOCRITO Y LEUCOGRAMA METODO MANUAL X Se objeta $ 22400 Concepto 901104  COLORACION AZUL DE METILENO Y LECTURA PARA CUALQUIER MUESTRA X ,SE OBJETA SALA DE OBSERVACION SERVICIO DE NO PERTINENTE DE ACUERDO CON HISTORIA CLINICA ANEXA SE TRATÒ DE PACIENTE DE 2 AÑOS DE EDAD QUE CONSULTÒ POR EL SERVICIO DE URGENCIAS POR EDA DE 4 DIAS DE EVOLUCION ENCONTRÀNDOSE EL MENOR EN BUENAS CONDICIONES GRALES HEMODINAMICAMENTE ESTABLE AFEBRIL HIDRATADO CON PATRON EVACUATORIO CONSERVADO NO SIENDO PERTINENTE OBSERVAR NI BRINDAR LOS RESTANTES SERVICIOS FACTURADOS MÀS ALLÀ DE LA CONSULTA DE URGENCIAS</t>
  </si>
  <si>
    <t xml:space="preserve">IPS ACEPTA GLOSA SEGUN CLINICA DEL PACIENTE NO AMERITA SERVICIOS OBJETADOS </t>
  </si>
  <si>
    <t>HSRF0003594612</t>
  </si>
  <si>
    <t>GL-689251635589</t>
  </si>
  <si>
    <t xml:space="preserve">SE OBJETA HEMOCLASIFICACION GRUPO ABO RH NO FACTURABLE POR ENCONTRARSE CONTENIDO EN PRUEBA CRUZADA MAYOR FACTURADA REALIZADA Y RECONOCIDA POR LA EPS,SE OBJETA TRASLADO MEDICALIZADO EN AMBULANCIA FACATATIVA  BOGOTÁ NO SOPORTADO CON REGISTRO SUSCRITO POR IPS RECEPTORA EVOLUCION MEDICA DURANTE EL TRASLADO NI CON RESOLUCION PROPIA DE LA IPS EN LA QUE SE ESTABLECEN DICHAS TARIFAS ,SE OBJETAN LOS SIGUIENTES LABORATORIOS NO SOPORTADOS NI VALORADOS POR MEDICO TRATANTE EN ANEXOS REMITIDOS CON LA FACTURA ORIGINAL  Se objeta $ 7300 Concepto 911026  VARIANTE A1   A2 Y OTROS LIGADOS A LOS GRUPOS SANGUINEOS SUBGRUPO EN PLACA O TUBO X Se objeta $ 13800 Concepto 902223  RECUENTO DE RETICULOCITOS METODO MANUAL X Se objeta $ 16100 Concepto 911008  COOMBS DIRECTO FRACCIONADO MONOESPECIFICO IG A IG G E IG M EN TUBO X </t>
  </si>
  <si>
    <t xml:space="preserve">EPS RATIFICA GLOSA COMO DEFINITIVA POR NO RESPUESTA OPORTUNA POR PARTE DE LA IPS DENTRO DE LOS TÈRMINOS DEFINIDOS POR LA NORMA RESOLUCIÓN 4431/2012 LEY 1438/2012 ART 57 OBJECION COMUNICADA A LA IPS EL 29/09/2018  IPS ACEPTA SERVICIO NO FACTURABLE </t>
  </si>
  <si>
    <t>GL-689251635609</t>
  </si>
  <si>
    <t xml:space="preserve">SE OBJETA DIFERENCIA DE VALOR ENTRE UN DIA FACTURADO EN HABITACION DE 4 CAMAS Y SALA DE OBSERVACION PERTINENTE Y SOPORTADA SE TRATÒ DE PACIENTE ADULTA JOVEN QUE CONSULTÒ A LA IPS POR DOLOR ABDOMINAL AGUDO CON SIGNOS Y SINTOMAS SUGESTIVOS DE APENDICITIS AGUDA SOLICITANDO EL MEDICO DE URGENCIAS HEMOGRAMA Y UROANALISIS ORDENANDO OBSERVACION EN EL SERVICIO DE URGENCIAS SERVICIO EN EL QUE PERMANECIÒ Y FUERON VALORADOS LOS ESTUDIOS DE LABORATORIO 9 HORAS DESPUÈS DEL INGRESO REMITIENDOLA POR ABDOMEN AGUDO A IPS DE LA RED PRESTADORA DE LA EPS NO ES PERTINENTE LA ESTANCIA POR FALTA DE OPORTUNIDAD EN VALORACION DE LA PACIENTE ESTABLECIMIENTO DEL DIAGNOSTICO QUIRÙRGICO SIN EVIDENCIARSE EN IPS DE MEDIANA COMPLEJIDAD DECLARADA VALORACION X CIRUJANO GRAL  </t>
  </si>
  <si>
    <t xml:space="preserve">IPS  ACEPTA   GLOSA POR  MAYOR  VAOR  COBRADO  EN SALA  DE  OBSERVACION </t>
  </si>
  <si>
    <t>GL-689251635658</t>
  </si>
  <si>
    <t xml:space="preserve">SE OBJETA TRASLADO EN AMBULANCIA DE NEONATO DE SOACHA A FUNDACION CARDIOINFANTIL POR CUANTO LA IPS NO REMITE RESOLUCION PROPIA MEDIANTE LA QUE ESTABLECE LAS TARIFAS PARA DICHO SERVICIO DE ACUERDO CON LO ORDENADO EN EL MANUAL TARIFARIO SOAT,SE OBJETAN IGM TOXOPLASMA Y TSH NEONATAL ESTUDIOS NO SOPORTADOS NO VALORADOS POR MEDICO TRATANTE DURANTE ATENCION BRINDADA  Se objeta $64300 Concepto 904903  HORMONA ESTIMULANTE DEL TIROIDES TSH NEONATAL X Se objeta $79400 Concepto 906129  TOXOPLASMA GONDII ANTICUERPOS IG M POR EIA X ,SE OBJETAN LOS SIGUIENTES MATERIALES NO PERTINENTE SU USO EN ATENCION BRINDADA MADRE Y RECIEN NACIDO PREVIO A REMISION DEL ÙLTIMO 2 DE 6 CATETERES IV 4 DE 6 EQUIPOS BOMBA DE INFUSION 1 DE 2 TUBOS ENDOTRAQUEALES  Se objeta $8668 Concepto CATETER  CATETER  INTRAVENOSO NO18 X Se objeta $96880 Concepto SET  SET DE ADMINISTRACION DE SOLUCIONES BBRAUN TRANSPARBTE PARA BOMBA DE INFUSION BBRAUN X Se objeta $3185 Concepto 15180203112  TUBO ENDOTRAQUEAL NO 25 SBALON X </t>
  </si>
  <si>
    <t>EPS RATIFICA GLOSA POR MATERIALES SOBREFACTURADOS NO PERTINENTES DE ACUERDO CON ATENCION BRINDADA IPS NO ACEPTA OBJECION EPS LEVANTA GLOSA POR TRASLADO EN AMBULANCIA POR CUANTO LA IPS REMITE SOPORTE DE RESOLUCION PROPIA MEDIANTE LA QUE ESTABLECE TARIFA COBRADA LEVANTA TSH NEONATAL E IGM TOXOPLASMA POR CUANTO LA IPS REMITE SOPORTE DE SU REALIZACION ,IPS ACEPTA GLOSA ATENCION NO FACTURABLE</t>
  </si>
  <si>
    <t>GL-689251635660</t>
  </si>
  <si>
    <t>SE OBJETA MONITOREO FETAL ANTEPARTO YA RECONOCIDO EN FACTURA 4923160 POR ATENCION BRINDADA EN EL SERVICIO DE URGENCIAS LOS DIAS 17 Y 18/09/2018 POR EMBARAZO DE 402 SEMANAS SE EVIDENCIA QUE EL PRESENTE MONITOREO FUE REALIZADO EL 17/09/2018 REPETIDO EL 18/09/2018 AMBOS RECONOCIDOS EN EL COBRO YA MENCIONADO  EL MONITOREO PREPARTO COBRADO NO FUE NOTIFICADO POR LA IPSL NO  AUTORIZADO POR TANTO POR LA EPS</t>
  </si>
  <si>
    <t xml:space="preserve">IPS ACEPTA GLOSA POR MONITOREO FETAL SOBREFACTURADO </t>
  </si>
  <si>
    <t>HSRF0003625767</t>
  </si>
  <si>
    <t>GL-689251635735</t>
  </si>
  <si>
    <t>EN CONCORDANCIA CON GLOSA REFERIDA EN ITEM ANTERIOR SE OBJETAN 3 DE 5 CUIDADOS DIARIOS INTRAHOSPITALARIOS IGUALMENTE NO PERTINENTES,SE OBJETAN 3 DE LOS 5 DIAS DE ESTANCIA FACTURADOS NO PERTINENTES SE TRATÓ DE PACIENTE DE 82 AÑOS DE EDAD QUE INGRESÓ A LA IPS EL 18/09/2018 POR CAIDA POR ESCALERAS APORTANDO AL INGRESO RX QUE MOSTRABA FRACTURA DE CLAVICULA DERECHA EN LA FECHA DE INGRESO FUE VALORADO POR ORTOPEDIA ESPECIALISTA QUE CONSIDERÓ QUE EL PACIENTE REQUERÍA OSTEOSINTESIS SIENDO VALORADO IGUALMENTE POR ANESTESIOLOGIA QUE DETERMINÓ ASA II PUDIENDO SER PROGRAMADO PARA CIRUGIA  ENTRE TANTO SE DIO GESTION PARA REMITIR AL PACIENTE A IPS DE LA RED PRESTADORA SIN SER ACEPTADO  SE RECONOCEN LOS 2 PRIMEROS DIAS DE ESTANCIA PERTINENTES PARA MANEJO SINTOMATICO Y DE PATOLOGIAS CRONICAS  HTA ASI COMO PARA GESTION DEL MANEJO ORTOPEDICO DETERMINANDO EL ESPECIALISTA EL DIA DE EGRESO 22/09/2018 QUE EL PACIENTE SE BENEFIABA MAS DEL MANEJO CONSERVADOR SUPERANDO LOS RIESGOS DE LA OTS LOS BENEFICIO DE ÉSTE DECISION TARDÍA QUE PROLONGÓ LA ESTANCIA DEL PACIENTE CON RIESGO DE COMPLICACIONES DERIVADAS DEL MANEJO DE LA HOSPITALIZACION</t>
  </si>
  <si>
    <t xml:space="preserve">EPS RATIFICA GLOSA COMO DEFINITIVA POR NO RESPUESTA OPORTUNA POR PARTE DE LA IPS DENTRO DE LOS TÈRMINOS DEFINIDOS POR LA NORMA RESOLUCIÓN 4431/2012 LEY 1438/2012 ART 57 OBJECION COMUNICADA A LA IPS EL 31/10/2018  </t>
  </si>
  <si>
    <t>HSRF13686602</t>
  </si>
  <si>
    <t>GL-689251635877</t>
  </si>
  <si>
    <t xml:space="preserve">SE OBJETA 1 DE 2 RADIOGRAFIAS FACTURADAS (NO SOPORTADA LECTURA DE LA QUE SE OBJETA) NO PERTINENTE SU REPETICION NO VALORADA POR MEDICO TRATANTE EN ATENCION BRINDADA $62500 SE OBJETA EL 25% DE LA PRIMERA RADIOGRAFIA PERTINENTE NO SOPORTADA CON LECTURA POR MEDICO RADIOLOGO,SE OBJETA AYUDANTE QUIRÙRGICO POR CUANTO SE EVIDENCIA EN HISTORIA CLINICA REMITIDA CON LA FACTURA ORIGINAL QUE NO SE SOPORTA LA PARTICIPACION DE ESTE PROFESIONAL EN LA CIRUGIA  LAPAROTOMIA EXPLORATORIA POR HERIDA POR ARMA CORTOPUNZANTE EN EPIGASTRIO,SE OBJETA EL MAYOR VALOR COBRADO EN 1 AMPOLLA TOXOIDE TETANICO FACTURADA A $12157 SE RECONOCE A $ 7400 PRECIO PROMEDIO VIGENTE DE LA RED PRESTADORA DE LA EPS ,SE OBJETA SEGUNDO HEMOGRAMA NO PERTINENTE SU REPETICION NO JUSTIFICADO NI VALORADO SU RESULTADO </t>
  </si>
  <si>
    <t>Se levanta glosa por lectura de medico radiologo no se acepta glosa por ayudante quirurgico en la descripcion quirurgica se evidencia la participación del ayudante (Dr Camilo Barrero) toxoide tetanico se facturó a tarifas institucionales ya que la IPS no tiene contrato vigente con la ERP en la cual se fijen precios especiales para los medicamentos resolucion 038 de 2015 (se anexa)</t>
  </si>
  <si>
    <t>GL-689251635878</t>
  </si>
  <si>
    <t xml:space="preserve">SE OBJETA SALA DE OBSERVACION NO PERTINENTE SE TRATÒ DE PACIENTE DE 77 AÑOS DE EDAD CON CUADRO DE DOLOR ABDOMINAL Y POSTERIORMENTE DOLOR EN TORAX CON BAJO RIESTO DE EPISODIO CORONARIO ISQUEMICO SIN HALLAZGOS DE IRRITACION PERITONEAL NI OTROS QUE JUSTIFICARAN PERMANENCIA EN LA IPS  SE RECONOCEN ESTUDIOS PARA DESCARTAR ISQUEMIA CON POSTERIOR EGRESO Y MANEJO DE MANERA AMBULATORIA ,SE OBJETAN LOS ESTUDIOS DE LABORATORIO FACTUDOS NO PERTINENTES DE ACUERDO CON SIGNOS SINTOMAS Y DIAGNÒSTICO ESTABLECIDO  PACIENTE ADULTA MAYOR CON CUADRO DE DOLOR ABDOMINAL Y TORAX SIN SIGNOS DE ALARMA QUIEN POSTERIOR A EVACUACION INTESTINAL MEJORA SINTOMATOLOGIA BAJO RIESGO DE EVENTO CORONARIO  Se objeta $8900 Concepto 902221  RECUENTO DE PLAQUETAS METODO MANUAL X Se objeta $9900 Concepto 903813  CLORO CLORURO X Se objeta $10400 Concepto 903856  NITROGENO UREICO BUN X Se objeta $12500 Concepto 903825  CREATININA EN SUERO ORINA U OTROS X Se objeta $18500 Concepto 903810  CALCIO POR COLORIMETRIA X Se objeta $25500 Concepto 903864  SODIO X Se objeta $31000 Concepto 903859  POTASIO X Se objeta $48400 Concepto 903839  GASES ARTERIALES EN REPOSO O EN EJERCICIO X ,SE OBJETAN MATERIALES FACTURADOS NO PERTINENTE CANALIZACION DE LA PACIENTE DE ACUERDO CON SIGNOS SINTOMAS Y DIAGNÒSTICO ESTABLECIDO  Se objeta $1890 Concepto CATETER  CATETER VENOSO DE SEGURIDAD 18 30MM X Se objeta $1890 Concepto CATETER  CATETER VENOSO DE SEGURIDAD 20 30MM X Se objeta $5253 Concepto EQUIPO  EQUIPO BURETA 150ML PARA ADMINISTRACION DE SOLUCIONES X Se objeta $17557 Concepto EQUIPO  EQUIPO PARA BOMBA DE INFUSIN X </t>
  </si>
  <si>
    <t xml:space="preserve">PACIENTE MASCULINO DE 77 AÑOS CON CUADRO CLÍNICO DE 7 DÍAS DE EVOLUCIÓN CONSISNTENTE EN AUSENCIA DE DEPOSICIONES PACIENTE REFIERE PRESENCIA DE FLATOS POSTERIORMENTE PACIENTE REFIERE DOLOR TORÁCICO EN EL MOMENTO PACIENTE CON PERSISTENCIA CON DOLOR TORÁCICO QUE SE REPRODUCE A LA PALPACIÓN INTERMITENTE DE MODERADA INTENSIDAD NO REFIERE MEDICACIÓN AUSENSENCIA DE DEPOSICIONES Y DOLRO ABDOMINAL GENERALOIRZADO PUÑO PERCUSIÓN NEGATIVA EN EL MOMENTO PACIENTE CON SIGNOS VITALES DENTRO DE LA NORMALIDAD SE CONSIDERA PACIENTE CON DOLOR TORÁCICO Y ABDOMINAL PARA LO CUAL SE SOLICITAN ESTUDIOS IMAGENOLÓGICOS Y PARACLÍNICOS SE EXPLICA CONDUCTA A PACIENTE QUIEN REFIERE ENTENDER Y ACEPTAR SE INICAN TRÁMITES DE REMISIÓN POR FALTA DE CONVENIO DE LA EPS CON NUESTRA INSTITUCIÓN  PECTE CON TA 150/73 SE DEJA CON LEV EN OBSERVACION Y SS PARACLINICOS PERTINENTE COBRO POR NO </t>
  </si>
  <si>
    <t>GL-689251635881</t>
  </si>
  <si>
    <t xml:space="preserve">SE OBJETAN 2 CUIDADOS DIARIOS INTRAHOSPITALARIOS BRINDADOS X MEDICINA GRAL EN IPS DE ALTA COMPLEJIDAD NO FACTURABLES DE ACUERDO CON LO ORDENADO EN EL MANUAL TARIFARIO SOAT,SE OBJETAN MATERIALES SOBREFACTURADOS NO SOPORTADOS NO PERTINENTES  Se objeta $1701 Concepto EQUIPO  EQUIPO DE MACROGOTEO SIN AGM PARA X Se objeta $1890 Concepto CATETER  CATETER VENOSO X Se objeta $5253 Concepto EQUIPO  EQUIPO BURETA 150M1 DE SOLUCIONES PARA ADMINISTRACION X Se objeta $17557 Concepto EQUIPO  EQUIPO PARA BOMBA DE INFUSION EQUIPO BURETA 150M1 PARA X </t>
  </si>
  <si>
    <t>se acepta 2 cuidados diario no lugar a cobro Se soporta equipo bomba pertinente como protolo para el paso de lev soportado en notas de enfermeria pagina 3 se acepta $8844 por concepto de insumos no soportados 1 equipo macro 1buretrol y 1 cateter</t>
  </si>
  <si>
    <t>GL-689251635882</t>
  </si>
  <si>
    <t>BOLÍVAR</t>
  </si>
  <si>
    <t xml:space="preserve">SE OBJETA INTERCONSULTA POR SOPORTE NUTRICIONAL NO FACTURABLE DE ACUERDO CON ATENCION BRINDADA SE TRATÒ DE PACIENTE DE 50 AÑOS DE EDAD QUE INGRESÒ A LA IPS EL 26/09/2018 POR POLITRAUMATISMO FACIAL POR AGRESION RECIBIDA HOSPITALIZADA POR 4 DIAS EN LA IPS PARA ESTUDIO Y MANEJO POR CIRUGIA PLASTICA NO HABIENDO SIDO ORDENADA NI HABIENDO RECIBIDO NUTRICION ENTERAL NI PARENTERAL ENCONTRANDOSE INCLUIDA VALORACION NUTRICIONAL EN TARIFA DE ESTANCIA HOSPITALARIA </t>
  </si>
  <si>
    <t>SE ACEPTA OBJECION NO PROCEDE COBRO DE INTERCONSULTA POR NUTRICION</t>
  </si>
  <si>
    <t>MFAT0000943457</t>
  </si>
  <si>
    <t>GL-689251635884</t>
  </si>
  <si>
    <t>SE OBJETA ELECTROCARDIOGRAMA ESTUDIO NO PERTINENTE DE ACUERDO CON ATENCION BRINDADA  SE TRATÒ DE PACIENTE DE 49 AÑOS DE EDAD SIN ANTECEDENTES DE IMPORTANCIA NI FACTORES DE RCV RECONSULTANTE POR ABSCESO FACIAL DE ORIGEN DENTARIO  A QUIEN SE DIO MANEJO ANTIBIOTICO CON MEJORIA CLINICA  NO PERTINENTE TOMA DE EKG EN ATENCION BRINDADA,SE OBJETA TOMA DE CREATININA EN ATENCION BRINDADA ESTUDIOS NO PERTINENTE EN PACIENTE DE 48 AÑOS DE EDAD SIN ANTECEDENTES PATOLOGICOS DE IMPORTANCIA NI FACTORES DE RIESGO RELACIONADOS CON MANEJO DE ABSCESO FACIAL DE ORIGEN DENTARIO QUE LA HICERAN PERTINENTE</t>
  </si>
  <si>
    <t>IPS ACEPTA GLOSA ATENCION NO PERTINENTE</t>
  </si>
  <si>
    <t>HSRF0003634928</t>
  </si>
  <si>
    <t>GL-689251635985</t>
  </si>
  <si>
    <t>SE OBJETA 1 DE 4 TERAPIAS RESPIRATORIAS FACTURADAS SOPORTADAS EN ANEXOS REMITIDOS 7 NEBULIZACIONES Y 3 TERAPIAS RESPIRATORIAS SUSCRITAS POR FISIOTERAPIA,SE OBJETA LIDOCAINA JALEA MEDICAMENTO NO ORDENADO NO PERTINENTE Y NO FACTURABLE EN ATENCION BRINDADA</t>
  </si>
  <si>
    <t xml:space="preserve">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IPS ACEPTA GLOSA POR MEDICAMENTO NO FACTURABLE </t>
  </si>
  <si>
    <t>HSRF0003655924</t>
  </si>
  <si>
    <t>GL-689251636002</t>
  </si>
  <si>
    <t>ZAPATOCA</t>
  </si>
  <si>
    <t>SE OBJETA 1 DE 2 DIAS DE ESTANCIA COBRADOS NO PERTINENTE DE ACUERDO CON HISTORIA CLINICA SE TRATÒ DE PACIENTE DE 20 AÑOS DE EDAD PREVIAMENTE SANO QUE INGRESÒ REMITIDO DE HPTAL DE I NIVEL POR TRAUMA DE DEDO DE MANO LLEVADO A REDUCCION ABIERTA SIN COMPLICACIONES NO PERTINENTE PROLONGACION DE SU ESTANCIA PUDIENDO CONTINUARSE PROFILAXIS ANTIBIOTICA AMBULATORIAMENTE,SE OBJETA CONSULTA DE URGENCIAS NO FACTURABLE POR CUANTO SE EVIDENCIA QUE SE TRATÒ DE PACIENTE QUE INGRESÒ REFERIDO DE HPTAL DE LA VEGA CON RX DE DEDO REALIZADO PARA VALORACION POR ORTOPEDIA ENCONTRÀNDOSE EL PACIENTE H/DINAMICAMENTE ESTABLE AIU YA REALIZADA,SE OBJETA RX DE DEDO DE MANO NO JUSTIFICADA NI PERTINENTE SU REPETICION POR CUANTO EL PACIENTE INGRESÒ CON ESTUDIO RADIOLOGICO  REFERIDO EN EL SERVICIO DE URGENCIAS,SE OBJETAN ESTUDIOS DE LABORATORIO NO PERTINENTES SE TRATÒ DE PACIENTE DE 20 AÑOS DE EDAD SIN ANTECEDENTES DE IMPORTANCIA CON TRAUMA RECIENTE EN DEDO DE MANO (5 HORAS) LLEVADO A CIRUGIA BAJO ANESTESIA LOCAL INTERDIGITAL PARA OTS DEL SITIO DE LESION  Se objeta $13000 Concepto 903841  GLUCOSA EN SUERO LCR U OTRO FLUIDO DIFERENTE A ORINA X Se objeta $21600 Concepto 902207  HEMOGRAMA I HEMOGLOBINA HEMATOCRITO Y LEUCOGRAMA METODO MANUAL X Se objeta $30700 Concepto 902049  TIEMPO DE TROMBOPLASTINA PARCIAL PTT X Se objeta $31500 Concepto 902045  TIEMPO DE PROTROMBINA PT X ,SE OBJETAN HONORARIOS DE ANESTESIOLOGIA EN REDUCCION ABIERTA DE DEDO DE MANO NO FACTURABLES POR CUANTO SE EVIDENCIA QUE EL PROCEDIMIENTO FUE REALIZADO BAJO ANESTESIA LOCAL INTERDIGITAL DE ACUERDO CON LO ORDENADO EN MANUAL TARIFARIO SOAT</t>
  </si>
  <si>
    <t xml:space="preserve">IPS ACEPTA GLOSA POR GLUCOSA NO PERTINENTE COMO PREQUIRÙRGICO $13000  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IPS ACEPTA GLOSA POR CONSULTA DE URGENCIAS NO FACTURABLE $51300  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t>
  </si>
  <si>
    <t>HSRF0003657905</t>
  </si>
  <si>
    <t>GL-689251636011</t>
  </si>
  <si>
    <t>SE OBJETA EL 25% POR FALTA DE LECTURA DE TOMOGRAFIA DE CRANEO SIMPLE PERTINENTE EN PACIENTE CON CUADRO DE CEFALEA Y SINTOMAS NEUROLOGICOS SUBITOS ESTUDIO QUE DE ACUERDO CON IC X NEUROCIRUGIA DEMOSTRÒ HEMORRAGIA SUBARACNOIDEA DE LA CISTERNA PREPONTINA SILVIANA INTRAPARENQUMATOSA PARIETOTEMPORAL DERECHA FISHER 4 DE ACUERDO CON VALORACION POR NEUROCIRUJANO,SE OBJETA TRASLADO EN AMBULANCIA MEDICALIZADA POR CUANTO LA IPS NO REMITE RESOLUCION PROPIA MEDIANTE LA QUE ESTABLECE DICHAS TARIFAS DE ACUERDO CON LO ORDENADO EN EL MANUAL TARIFARIO SOAT</t>
  </si>
  <si>
    <t xml:space="preserve">EPS RATIFICA GLOSA COMO DEFINITIVA POR NO RESPUESTA OPORTUNA POR PARTE DE LA IPS DENTRO DE LOS TÈRMINOS DEFINIDOS POR LA NORMA RESOLUCIÓN 4431/2012 LEY 1438/2012 ART 57 OBJECIÓN COMUNICADA A LA IPS EL 26/12/2018 </t>
  </si>
  <si>
    <t>GL-689251636190</t>
  </si>
  <si>
    <t xml:space="preserve">SE OBJETA CONSULTA DE URGENCIAS POR MEDICINA GRAL NO SOPORTADA EN ANEXOS REMITIDOS CONLA FACTURA ORIGINAL SERVICIO OBJETO DE RECOBRO AL I NIVEL DE ATENCION,SE OBJETAN LABORATORIOS FACTURADOS PRUEBA TREPONEMICA PARA SIFILIS NO VALORADA POR MEDICO TRATANTE Y HEMOCLASIFICACION MATERNA NO PERTINENTE SU REPETICION TRATÀNDOSE DE GESTANTE QUE REALIZÒ CONTROL PRENATAL REFERIDO EN ANTECEDENTES ESTUDIO PROPIO DEL PROTOCOLO DEL CONTROL PRENATAL  Se objeta $ 86200 Concepto 906039  TREPONEMA PALLIDUM ANTICUERPOS FTAABS O TPHAPRUEBA TREPONEMICA X Se objeta $ 27600 Concepto 911015  HEMOCLASIFICACION FACTOR RH FACTOR D POR MICROTECNICA X ,SE OBJETAN LOS MATERIALES COBRADOS UTILIZADOS EN SALA DE CIRUGIA PARA CESAREA SOBREFACTURADOS NO PERTINENTES BOMBAS DE INFUSION DE ACUERDO CON TRATAMIENTO ADMINISTRADO A LA PACIENTE   Se objeta $ 693 Concepto SONDA  SONDA NELATON NO10 X Se objeta $ 693 Concepto SONDA  SONDA NELATON NO8 X Se objeta $ 4334 Concepto CATETER  CATETER INTRAVENOSO NO18 X Se objeta $ 48440 Concepto SET  SET DE ADMINISTRACION DE SOLUCIONES BBRAUN TRANSPARENTE PARA BOMBA DE INFUSION BBRAUN X </t>
  </si>
  <si>
    <t>EPS RATIFICA COMO DEFINITIVA OBJECIONES POR PRUEBA TREPONEMICA NO VALORADA POR MEDICO TRATANTE HEMOCLASFICACION MATERNA NO PERTINENTE CON GESTANTE CON CONTROL PRENATAL COMPLETO E INSUMOS COBRADOS NO FACTURABLES EN SALA DE CIRUGIA IPS NO ACEPTA OBJECIONES FAVOR SOLICITAR CITA DE CONCILIACION AL TE 6470033 EPS LEVANTA GLOSA POR CONSULTA DE URGENCIAS POR CUANTO LA IPS REMITE SOPORTE DE SU REALIZACION ,EPS RATIFICA GLOSA POR MOTIVOS EXPUESTOS EN GLOSA INICIAL ESTUDIOS DE LABORATORIO NO PERTINENTES Y MATERIALES NO FACTURABLES IPS NO ACEPTA OBJECIONES  EPS RATIFIFA GLOSA POR CONSULTA DE URGENCIAS NO SOPORTADA LA IPS NO ACEPTA OBJECION Y NO REMITE SOPORTE DE LA MISMA OBJETO DE RECOBRO AL I NIVEL DE ATENCION ,IPS ACEPTA GLOSA ATENCION NO FACTURABLE SE LEVANTA ATENCION SOPORTADA Y PERTINENTE</t>
  </si>
  <si>
    <t>GL-689251636471</t>
  </si>
  <si>
    <t>LEBRIJA</t>
  </si>
  <si>
    <t xml:space="preserve">SE OBJETA 1 AMPOLLA MIDAZOLAM ADMINISTRADA EN EL SERVICIO DE URGENCIAS AL INGRESO DE PACIENTE LACTANTE TRAIDO POR CONVULSION FEBRIL EN PERIODO POSTICTAL NO SIENDO PERTINENTE ADMINISTRACION DEL MEDICAMENTO,SE OBJETAN 2 DE 3 DIAS DE ESTANCIA FACTURADOS NO PERTINENTES SE TRATÓ DE PACIENTE DE 19 MESES DE EDAD QUE INGRESÓ EL 15/02/2019 TRAIDO POR LA MADRE POR CUADRO CONVULSIVO FEBRIL EN PERIODO POSTICTAL  LOS ESTUDIOS DE LABORATORIO SE ENCONTRARON DENTRO DE LIMITES NORMALES CON COPRO REPORTADO EL DIA 16/02/2019 DENTRO DE LIMITES NORMALES ENCONTRÁNDOSE EL LACTANTE EN ESA FECHA ESTABLE HEMODINAMICAMENTE SIN NUEVOS EPISODIOS CONVULSIVOS CON CONTROL DE PICOS FEBRILES CON ACETAMINOFEN CUMPLIENDO CRITERIOS DE EGRESO NO SIENDO PERTINENTE LA ESTANCIA DE LOS DIAS 16 Y 17/02/2019 </t>
  </si>
  <si>
    <t xml:space="preserve">EPS RATIFICA GLOSA POR MOTIVOS INICIALMENTE EXPUESTOS IPS NO ACEPTA GLOSAS </t>
  </si>
  <si>
    <t>GL-689251636508</t>
  </si>
  <si>
    <t xml:space="preserve">SE OBJETA 3 DE 7 CATETERES IV NO PERTINENTE NI SOPORTADO SU USO EN ATENCION BRINDADA,SE OBJETA EL MAYOR VALOR COBRADO EN 11 AMPOLLAS CLARITROMICINA 500 MG FACTURADAS A $38926 SE RECONOCEN A PRECIO PROMEDIO DE LA RED PRESTADORA DE COOSALUD EPS $9350,SE OBJETAN 21 NEBULIZACIONES Y 5 TERAPIAS FISICAS NO SOPORTADAS NO FACTURABLES SE TRATÓ DE PACIENTE ADULTA MAYOR CON EPOC SOBREINFECTADO A QUIEN EL MEDICO INTERNISTA ORDENÓ ADMON DE INHALADORES Y TERAPIA RESPIRATORIA ANEXANDO LA IPS SOPORTE DE REALIZACION DE LAS TERAPIAS RESPIRATORIAS ORDENADAS QUE SE RECONOCEN  ASI MISMO NO SE SOPORTAN LAS TERAPIAS FISICAS QUE SE COBRAN ,SE OBJETAN 3 DE 6 INHALADORES SALBUTAMOL 100 MCDOSIS Y 1 DE 3 INHALADORES DE BROMURO DE IPRATROPIO NO PERTINENTES DE ACUERDO CON ORDEN MEDICA IMPARTIDA POR ESPECIALISTA TRATANTE  </t>
  </si>
  <si>
    <t>EPS RATIFICA GLOSAS POR SERVICIOS NO PERTINENTES DE ACUERDO CON OBJECION INICIAL IPS NO ACEPTA GLOSA EPS RATIFICA GLOSAS POR MOTIVOS EXPUESTOS EN OBJECION INICIAL IPS NO ACEPTA GLOSAS ,IPS ACEPTA GLOSA ATENCION NO FACTURABLE SE LEVANTA ATENCION SOPORTADA Y PERTINENTE</t>
  </si>
  <si>
    <t>GL-689251636509</t>
  </si>
  <si>
    <t>SE OBJETA CONSULTA DE URGENCIAS NO PERTINENTE DE ACUERDO CON HISTORIA CLINICA ANEXA  SE TRATÓ DE MENOR DE EDAD DE 10 AÑOS DE EDAD TRAIDO POR LA MADRE AL SERVICIO DE URGENCIAS POR DEFORMIDAD EN MIEMBRO SUPERIOR POSTERIOR A TRAUMA Y RETIRO DE INMOVILIZACION REALIZADA DIAS ANTES POR ORTOPEDIA ATENCION QUE NO CUMPLE CON LOS CRITERIOS DE ATENCION EN URGENCIAS REMITIDO A LA CONSULTA EXTERNA DE ORTOPEDIA FALLA EN EL TRIAGE DE LA IPS</t>
  </si>
  <si>
    <t>EPS RATIFICA GLOSA POR URGENCIA NO PERTINENTE IPS NO ACEPTA OBJECION ,IPS NO ACEPTA OBJECION MENOR QUE INGRESA EN COMPAÑÍA DE LA MAMA QUE REFIERE  QUE EL NIÑO SE PARTIO UN BRAZO CUANDO ESTABA EN BIENESTAR FAMILIAR LE PUSIERON YESO PERO ESO LE QUEDO TORCIDO NO PUEDE MOVER EL BRAZO SE DEFINE TRIAGE III DADO LA CONDICIÓN CLÍNI</t>
  </si>
  <si>
    <t>GL-689251636511</t>
  </si>
  <si>
    <t>SE OBJETA DIFERENCIA DE VALOR ENTRE UN DIA DE ESTANCIA FACTURADO Y SALA DE OBSERVACION PERTINENTE Y SOPORTADA SE TRATÓ DE PACIENTE ADULTA MAYOR QUE INGRESÓ POR SINTOMAS RESPIRATORIOS CON ANTECEDENTE DE EPOC Y MANEJO INTRAHOSPITALARIO EN LA MISMA IPS CON EGRESO 8 DIAS ANTES (HOSPITALIZADA POR 7 DIAS POR NEUMONIA)  EL MEDICO GRAL ORDENÓ RX DE TORAX Y ESTUDIOS DE LABORATORIO LOS CUALES DE ACUERDO CON VALORACION POR MEDICINA INTERNA SE ENCONTRABAN DENTRO DE PARAMETROS NORMALES CON CAMBIOS PULMONARES CRONICOS EVIDENCIADOS EN LA RADIOLOGIA SIN DIFICULTAD RESPIRATORIA Y SIN DOCUMENTARSE TRASLADO DE LA PACIENTE DESDE URGENCIAS A SALA DE HOSPITALIZACION MOTIVOS POR LOS QUE SE RECONOCE SALA DE OBSERVACION ,SE OBJETA EL 25% DE LA TARIFA DE RADIOGRAFIA DE TORAX POR CUANTO LA IPS NO REMITE LECTURA DEL ESTUDIO POR MEDICO RADIOLOGO</t>
  </si>
  <si>
    <t>EPS RATIFICA GLOSA POR MOTIVO EXPUESTO EN GLOSA INICIAL IPS NO ACEPT OBJECION EPS LEVANTA GLOSA POR LECTURA DE RADIOGRAFIA DE TORAX POR CUANTO  LA IPS REMITE SOPORTE DE SU REALIZACION ,IPS ACEPTA GLOSA ATENCION NO FACTURABLE</t>
  </si>
  <si>
    <t>GL-689251636512</t>
  </si>
  <si>
    <t xml:space="preserve">SE OBJETAN 12 DE LOS 26 DIAS DE ESTANCIA FACTURADOS NO PERTINENTES  SE TRATÓ DE PACIENTE DE 89 AÑOS DE EDAD QUE INGRESÓ A LA IPS EL 24/02/2019 POR ULCERAS SOBREINFECTADAS DE MSIS QUE RECIBIO MANEJO POR ORTOPEDIA EN LA IPS ESPECIALISTA QUE LLEVÓ A DESBRIDAMIENTO  CURETAJE EN AMBOS MIEMBROS INFERIORES EL DIA 28/02/2019  LA PACIENTE RECIBIÓ MANEJO ANTIBIOTICO INICIALMENTE CON AMPICLINA SULBACTAM Y DESDE EL 02/03/2019 CON PIPERACILINA TAZOBACTAM CON ADECUADA EVOLUCION DE ULCERAS VALORADA POR CIRUGIA PLASTICA EN 2 OPORTUNIDADES ESPECIALISTA QUE CONSIDERÓ CONTINUAR CURACIONES A LA ESPERA DE MEJOR SUSTRATO PARA INJERTOS  EL DIA 02/03 FUE VALORADA POR MEDICINA INTERNA POR SOSPECHA DE NEUMONIA DESCARTARDA POR ESPECIALISTA QUE CONSIDERÓ EPOC SIN SOBREINFECCION CIERRA INTERCONSULTA ACONSEJANDO CONCLUIR ESQUEMA ANTIBIOTICO  EL DIA 09/03/2019 LA PACIENTE CONCLUYÓ 7 DIAS DE PIPERACILINA TAZOBACTAM ENCONTRÁNDOSE HEMODINAMICAMENTE ESTABLE CON APORTE BAJO DE OXIGENO CUMPLIENDO CRITERIOS PARA EL EGRESO Y PUDIENDO HABERSE CONTINUADO MANEJO CON CURACIONES INTERDIARIAS COMO LO HABIA ORDENADO ORTOPEDIA Y CIRUGIA PLASTICA CON VALORACION POR CIRUGIA VASCULAR PERIFERICA AMBULATORIAMENTE CON APORTE DE OXIGENO DOMICILIARIO NO JUSTIFICADA PROLONGACION DE LA ESTANCIA HASTA EL DIA 22/03/2019 CON EL ALTO RIESGO DE EVENTOS ASOCIADOS A LA ATENCION EN SALUD TRATÁNDOSE DE ADULTA MAYOR Y CONTEXTO CLINICO REFERIDO  ,SE OBJETAN 7 DE 17 CATETERES IV NO PERTINENTE NI JUSTIFICADO SU USO EN ATENCION BRINDADA,SE OBJETAN 9 TERAPIAS FISICAS FACTURADAS NO SOPORTADAS EN ANEXOS REMITIDOS CON LA FACTURA ORIGINAL  Se objeta $ 191700 Concepto 931000  TERAPIA FISICA INTEGRAL SOD X </t>
  </si>
  <si>
    <t xml:space="preserve">EPS RATIFICA GLOSA POR MOTIVO EXPUESTO EN GLOSA INICIAL ESTANCIA NO PERTINENTE IPS NO ACEPTA GLOSA EPS LEVANTA GLOSA POR 9 TERAPIAS FISICAS POR CUANTO LA IPS REMITE SOPORTE DE REALIZACION POR FISIOTERAPIA  ,SE LEVANTA GLOSA SE VERIFICA HC PACIENTE INGRESA CON LESION CON SECRECION EN ULCERA DE MI SOPRTA TERAPIAS FISICAS Y EN HC ESTA SOPORTADOS LOS DEMAS PROCEDIMIENTOS Y ACTIVIDADES </t>
  </si>
  <si>
    <t>HSRF13888877</t>
  </si>
  <si>
    <t>GL-689251636610</t>
  </si>
  <si>
    <t xml:space="preserve">EN CONCORDNACIA CON GLOSAS REFERIDAS EN ITEMS ANTERIORES SE OBJETA UROTAC NO PERTINENTE SU REALIZACION EN ATENCION BRINDADA  PACIENTE CON SIGNOS Y SINTOMAS DESDE INGRESO DE ABDOMEN AGUDO CON CAMBIOS PARACLINICOS CONCORDANTES CON ABDOMEN AGUDO Y ESTUDIO DE ORINA DENTRO DE LIMITES NORMALES SIN ANTECEDENTES DE PATOLOGIA URINARIA  Se objeta $ 487500 Concepto 879430  TOMOGRAFIA COMPUTADA DE VAS URINARIAS UROTC X ,SE OBJETA ECOGRAFIA DE ABDOMEN TOTAL NO PERTINENTE SE TRATÓ DE PACIENTE DE 41 AÑOS DE EDAD QUE CONSULTÓ A LA IPS EL 29/03/2019 POR DOLOR ABDOMINAL DE INICIO SUBITO ASOCIADO A EMESIS CON HALLAZGOS AL EXAMEN FISICO DESDE EL INGRESO DE SIGNOS DE IRRITACION PERITONEAL Y DOLOR UBICADO EN FOSA ILIACA DERECHA LA PACIENTE FUE VALORADA POR CIRUGIA GRAL CON RESULTADO DE HEMOGRAMA QUE MOSTRÓ LEUCOCITOSIS CON NEUTROFILIA Y UROANALISIS NORMAL TODO LO CUAL SE AJUSTA A PROTOCOLO DE MANEJO DE DOLOR ABDOMINAL CON DX PRESUNTIVO DE APENDICITIS AGUDA NO SIENDO PERTINENTE TOMA DE ECOGRAFIA DE ABDOMEN TOTAL Y UROTAC ESTUDIOS NO JUSTIFICADOS POR CLINICA PARACLINICOS Y GUIAS DE MANEJO MEDICO ,SE OBJETA ESTUDIO ANATOMOPATOLOGICO DE APENDICE NO SOPORTADO EN ANEXOS REMITIDOS CON LA FACTURA ORIGINAL  UNA VEZ SE ANEXE SE RECONOCERÁ EL COD 20101 POR VALOR DE $98000,SE OBJETA PRUEBA DE EMBARAZO NO PERTINENTE SU REALIZACION EN ATENCION BRINDADA  SE TRATÓ DE PACIENTE DE 41 AÑOS DE EDAD CON CUADRO DE DOLOR ABDOMINAL DE INICIO SUBITO UBICADO EN FOSA ILIACA DERECHA DESCRIBIÉNDOSE EN ANTECEDENTES POMEROY SIN HACERSE REFERENCIA A SINTOMAS RELACIONADOS CON CICLO MENSTRUAL ESTUDIO NO PERTINENTE,SE OBJETAN LOS MATERIALES SOBREFACTURADOS NO PERTINENTES DE ACUERDO CON ATENCION BRINDADA NO FACTURABLES SI FUERON UTILIZADOS EN SALA DE CIRUGIA PARA APENDICECTOMIA 1 DE 2 BURETRAS Y 1 DE 2 EQUIPOS MACROGOTEO  </t>
  </si>
  <si>
    <t>IPS ACEPTA ATENCION NO FACTURABLE SE LEVANTA ATENCION PERTINENTE Y SOPORTADA</t>
  </si>
  <si>
    <t>HSRF13870182</t>
  </si>
  <si>
    <t>GL-689251636672</t>
  </si>
  <si>
    <t xml:space="preserve">EN CONCORDANCIA CON GLOSA REFERIDA EN ITEM ANTERIOR SE OBJETAN 3 NEBULIZACIONES FACTURADAS LAS CUALES IGUALMENTE NO SE ENCUENTRAN SOPORTADAS EN ANEXOS REMITIDOS CON LA FACTURA ORIGINAL SOLO SE SOPORTA 1 TERAPIA RESPIRATORIA POR FISIOTERAPEUTA LA CUAL SE RECONOCE COMO ATENCION PRIORITARIA,EN CONCORDANCIA CON GLOSAS ANTERIORES SE OBJETA SSN NO PERTINENTE SU ADMINISTRACION EN ATENCION BRINDADA  Se objeta $ 4354 Concepto 1518010268  SOLUCION SALINA NORMAL 9X500 MI X ,EN CONCORDANCIA CON GLOSAS ANTERIORMENTE REFERIDAS SE OBJETA ELECTROCARDIOGRAMA IGUALMENTE NO PERTINENTE TRATÁNDOSE DE PACIENTE CON CUADRO CLINICO CON SINTOMAS RESPIRATORIOS DE 5 DIAS DE EVOLUCION SIN SIGNOS DE DIFICULTAD RESPIRATORIA AL INGRESO CON SIGNOS VITALES NORMALES SATURACION 98%  NO PERTINENTE ESTUDIO ELECTROCARDIOGRFICO ,EN CONCORNDANCIA CON LA ANTERIORMENTE REFERIDO SE OBJETA RX DE TORAX NO PERTINENTE SU REALIZACION  Se objeta $ 66200 Concepto 871121  RADIOGRAFIA DE TORAX PA O AP LATERAL DECUBITO LATERAL OBLICUAS O LATERAL CON BARIO X ,SE OBJETA OXIGENO FACTURADO NO PERTINENTE DE ACUERDO CON HISTORIA CLINICA AL IGUAL QUE 6 INHALOTERAPIAS SESION  SE TRATÓ DE PACIENTE DE 19 AÑOS DE EDAD QUE CONSULTÓ EL 13/03/2019 REFIRIENDO CUADRO DE 5 DIAS DE DIFICULTAD RESPIRATORIA TOS Y ESPECTORACION CON HISTORIA CLINICA EN LA QUE SE NO SE HACE REREFENCIA A ANTECEDENTES PATOLOGICOS DE LA PACIENTE EN BUEN ESTADO GRAL AFEBRIL SIN DESCRIPCION DE SIGNOS DE DIFICULTAD RESPIRATORIA CON SATUCION 98% CON UNICO HALLAZGO DE SIBILANCIAS EN ACP MOTIVO POR EL QUE SE RECONOCE 1 TERAPIA RESPIRATORIA REALIZADA Y PERTINENTE CON MEJORIA CLINICA  Se objeta $ 84700 Concepto 893801  CONSUMO DE OXIGENO Y PRODUCCION DE CO2 EN REPOSO X Se objeta $ 127200 Concepto 939100  RESPIRACION DE PRESION POSITIVA INTERMITENTE RPPI SOD X ,SE OBJETAN INSUMOS PARA CANALIZACION DE LA PACIENTE NO PERTINENTES DE ACUERDO CON LO REFERIDO EN ANTERIORES ITEMS DE GLOSA  Se objeta $ 1146 Concepto Equipo  EQUIPO MACROGOTEO X Se objeta $ 2859 Concepto Cateter  CATETER INTRAVENOSO DE SEGURIDAD 18 X ,SE OBJETAN LOS ESTUDIOS DE LABORATORIO NO PERTINENTES DE ACUERDO CON LO ANTERIORMENTE REFERIDO ATENCION RECONOCIDA COMO PRIORITARIA  DE ACUERDO CON HISTORIA CLINICA NO SE REQUERIAN ESTUDIOS DE LABORATORIO MAS ALLA DEL HEMOGRAMA PARA DESCARTAR PROCESO INFECCIOSO/INFLAMATORIO PULMONAR   Se objeta $ 11100 Concepto 903856  NITROGENO UREICO BUN X Se objeta $ 13200 Concepto 903895  CREATININA EN SUERO U OTROS FLUIDOS X Se objeta $ 13800 Concepto 903841  GLUCOSA EN SUERO LCR U OTRO FLUIDO DIFERENTE A ORINA X Se objeta $ 51300 Concepto 903839  GASES ARTERIALES EN REPOSO O EN EJERCICIO X </t>
  </si>
  <si>
    <t>IPS ACEPTA GLOSA ATENCIONES NO FA CTURABLES SE LEVANTAN 3 INHAL TERAP SOPORTADASMNB NO SOPORTADAS</t>
  </si>
  <si>
    <t>HU914803</t>
  </si>
  <si>
    <t>GL-689251636856</t>
  </si>
  <si>
    <t>SE OBJETA EL MAYOR VALOR COBRADO EN 34 AMPOLLAS CLINDAMICINA 600 MG FACTURADAS A $11179 SE RECONOCEN A PRECIO PLM PROMEDIO VIGENTE PARA EL MOMENTO DE LA PRESTACION DEL SERVICIO $7600 C/U $121686,SE OBJETA EL MAYOR VALOR COBRADO EN PROCEDIMIENTO MAYOR DRENAJE DE PELVIPERITONITIS SOPORTADO EN DESCRIPCION QUIRÚRGICA CORRESPONDIENTE AL CODIGO SOAT 7140 GRUPO 8 POR VALOR DE $1318871 NO FACTURABLE DRENAJE DE PERITONITIS GENEERALIZADASe objeta $ 187329 Concepto 471200  APENDICECTOMÍA POR PERFORACIÓN CON DRENAJE DE ABCESO LIBERACIÓN DE PLASTRÓN Y/O DRENAJE DE PERITON X ,SE OBJETA ESTUDIO CON TINCIONES DE RUTINA NO SOPORTADO EN ANEXOS REMITIDOS CON LA FACTURA ORIGINAL  PACIENTE DE 37 AÑOS LLEVADO A APENDICECTOMIA EL 28/03/2019  Se objeta $ 112900 Concepto 898201  ESTUDIO DE COLORACION BASICA EN ESPECIMEN DE RECONOCIMIENTO X ,SE OBJETAN 6 DE 9 DIAS DE ESTANCIA FACTURADOS NO AUTORIZADOS CON SOLICITUD POR PARTE DE COOSALUD EPS DE REMITIR AL PACIENTE A IPS DE SU RED PRESTADORA EN BOGOTÁ DC NO TRASLADADO SE RECONOCE  ESTANCIA DEL DIA DE INGRESO 28/03/2019 FECHA EN LA QUE FUE LLEVADO A APENDICECTOMIA  DRENAJE DE PELVIPERITONITIS Y 2 DIAS MAS DE ESTANCIA HOSPITALARIA PERTINENTES PARA ESTABILIZACION DEL PACIENTE HABIENDO SOLICITADO COOSALUD EL 29/03/2019 LA REFERENCIA  EL  PACIENTE DEBIÓ SER REFERIDO A SOLICITUD DE LA EAPB EL DIA 31/03/2019 SE RECONOCEN DIAS 28 29 Y 30/03/2019</t>
  </si>
  <si>
    <t>SE LEVANTA GLOSA  IPS CON RESOLUCION No 085 del 03 de marzo de 2015 donde se establece el manual tarifario para la venta de medicamentos y dispositivos medicos de la Ese Hospital el salvador de Ubate SE OBJETA EL MAYOR VALOR COBRADO EN 34 AMPOLLAS CLINDAMICINA 600 MG FACTURADAS A $11179 SE RECONOCEN A PRECIO PLM PROMEDIO VIGENTE PARA EL MOMENTO DE LA PRESTACION DEL SERVICIO $7600 C/U SE LEVANTA GLOSA SE VERIFICA VALORES Y CORRESPONDE AL GRUPO QX 9 Y 7 BIEN FACTURADO $121686SE OBJETA EL MAYOR VALOR COBRADO EN PROCEDIMIENTO MAYOR DRENAJE DE PELVIPERITONITIS SOPORTADO EN DESCRIPCION QUIRORGICA CORRESPONDIENTE AL CODIGO SOAT 7140 GRUPO 8 POR VALOR DE $1318871 NO FACTURABLE DRENAJE DE PERITONITIS GENEERALIZADASe objeta $ 187329 Concepto 471200  APENDICECTOMIA POR PERFORACION CON DRENAJE DE ABCESO LIBERACION DE PLASTRON Y/O DRENAJE DE PERITON X SE LEVANTA GLOSA IPSA DJUNTA SOPORTE SE OBJETA ESTUDIO CON TINCIONES DE RUTINA NO SOPORTADO EN ANEXOS REMITIDOS CON LA FACTURA ORIGINAL  PACIENTE DE 37 AÑOS LLEVADO A APENDICECTOMIA EL 28/03/2019 SE LEVANTA GLOSA IPS ADJUNTA SOPORTE DE PATOLOGIA  Se objeta $ 112900 Concepto 898201  ESTUDIO DE COLORACION BASICA EN ESPECIMEN DE RECONOCIMIENTO X SE LEVANTA GLOSA IPS ADJUNTA TRAZABILIDAD DE LOS CORRESO NOTIFICANDO ESTANCIA HASTA EL DIA DEL EGRESO  SE LEVANTA GLOSA IPS ADJUNTA TRAZABILIDAD DE CORREOS ENVIADSO A COOSALUD SE OBJETAN 6 DE 9 DIAS DE ESTANCIA FACTURADOS NO AUTORIZADOS CON SOLICITUD POR PARTE DE COOSALUD EPS DE REMITIR AL PACIENTE A IPS DE SU RED PRESTADORA EN BOGOTA DC NO TRASLADADO SE RECONOCE  ESTANCIA DEL DIA DE INGRESO 28/03/2019 FECHA EN LA QUE FUE LLEVADO A APENDICECTOMIA  DRENAJE DE PELVIPERITONITIS Y 2 DIAS MAS DE ESTANCIA HOSPITALARIA PERTINENTES PARA ESTABILIZACION DEL PACIENTE HABIENDO SOLICITADO COOSALUD EL 29/03/2019 LA REFERENCIA  EL  PACIENTE DEBIA SER REFERIDO A SOLICITUD DE LA EAPB EL DIA 31/03/2019 SE RECONOCEN DIAS 28 29 Y 30/03/2019</t>
  </si>
  <si>
    <t>GL-689251636941</t>
  </si>
  <si>
    <t xml:space="preserve">SE OBJETA EL MAYOR VALOR COBRADO EN 3 AMPOLLAS CLARITROMICINA 500 MG LAS CUALES SE RECONOCEN A PRECIO PROMEDIO DE LA RED DE COOSALUD EPS $10000 C/U ,SE OBJETA VALORACION NUTRICIONAL NO FACTURABLE EN ATENCION BRINDADA LACTANTE MENOR ALIMENTADO POR VIA ORAL SI APORTE ENTERAL O PARENTERAL QUE JUSTIFIQUE EL COBRO EN ATENCION BRINDADA,SE OBJETAN 17 OXIMETRIAS DE PULSO SERVICIO NO FACTURABLE  SE TRATÓ DE PACIENTE DE 2 MESES DE EDAD QUE INGRSEÓ A LA IPS POR BRONQUIOLITIS TRATADO POR PEDIATRIA ESPECIALISTA QUE INICIÓ MANEJO MEDICO TERAPIA RESPIRATORIA CON MEJORIA DEL PACIENTE  LA TOMA DE SATURACION DE OXIGENO EN LA ATENCION BRINDADA NO ES FACTURABLE Y SE ENCUENTRA CONTENIDA EN LA TARIFA DE ESTANCIA COMO TOMA DE SIGNOS VITALES A LOS PACIENTES ENCONTRÁNDOSE LA OXIMETRIA DE PULSO EN EL APARTE DE NEUMOLOGIA EN EL MANUAL TARIFARIO SOAT SIN PARTICIPACION DE ESTA ESPECIALIDAD EN EL MANEJO DEL PACIENTE </t>
  </si>
  <si>
    <t>IPS NO ACEPTA LA OBJECION POR TARIFA EN MEDICAMENTOS EL HOSPITAL SE ACOGE A LA CIRCULAR  NO 004 DEL 2006 DE LA COMISION NACIONAL DE PRECIOS DE MEDICAMENTOS ESTABLECIENDO UN MANUAL INSTITUCIONAL DE PRECIOSIPS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9 MESES DE EDAD QUE PRESENTA DX DE BRONQUEOLITIS AGUDA Y CUADRO DE DESATURACION MENOR A 90% CON ASISTENCIA DE OXIGENO POR CANULA NASAL UNA VEZ REVISADA LA HC SE EVIDENCIA QUE SU CUADRO CLINICO DE ACUERDO AL CRITERIO MEDICO AMETIRABA EL SEGUIMIENTO POR PARTE DE TERAPIA RESPIRATORIA POR LO ANTERIOR SE ACEPTA EL TOTAL DE 7 OXIMETRIAS SIENDO 10 PERTINENTES</t>
  </si>
  <si>
    <t>HU922322</t>
  </si>
  <si>
    <t>GL-689251637089</t>
  </si>
  <si>
    <t xml:space="preserve">SE OBJETA DIFERENCIA DE VALOR ENTRE ESTANCIA FACTURADA Y SALA DE OBSERVACION PERTINENTE Y SOPORTADA  SE TRATÓ DE PACIENTE DE 65 AÑOS DE EDAD QUE CONSULTÓ A URGENCIAS DE LA IPS EL 02/05/2019 POR DOLOR ABDOMINAL CON ANTECEDENTE DE ECOGRAFIA HEPATOBILIAR QUE DOCUMENTÓ COLECISTITIS CON COLELITASIS HABIENDO COMUNICADO LA IPS LA AIU A COOSALUD CON CODIGO DE NOTIFICACION ANEXO A LA FACTURA ORIGINAL  LA IPS NO SOLICITÓ LA AUTORIZACION PARA LA PRESTACION DE SERVICIOS POSTERIORES A LA URGENCIA MOTIVO POR EL QUE SE RECONOCE SALA DE OBSERVACION COMO PARTE DE LA URGENCIA  EL PACIENTE FUE REMITIDO A HOSPITAL EL TUNAL PARA CONTINUAR CON LA ATENCION REQUERIDA </t>
  </si>
  <si>
    <t>No se acepta glosa paciente quien ingresa la institucion el dia 02 de mayo con egreso el dia 3 de mayo paciente en proceso de remision estancia justificada por tiempo de estancia y criterio medico Codigo inicial de urgencias que cubre las primeras 24 horas Se ajdunta historia clinica completa</t>
  </si>
  <si>
    <t>GL-689251637454</t>
  </si>
  <si>
    <t xml:space="preserve">SE OBJETA ESTUDIO ANATOMOPATOLOGICO DE TROMPAS DE FALOPIO NO PERTINENTE SU REALIZACION DE ACUERDO CON ATENCION BRINDADA SE TRATÓ DE PACIENTE QUE INGRESÓ A LA IPS PARA REALIZACION DE CESAREA  POMEROY PRECESAREADA A QUIEN SE DESEMBARAZÓ Y SE REALIZÓ POMEROY EN UN MISMO MOMENTO QUIRÚRGICO NO SIENDO PERTINENTE ESTUDIO ANATOMOPATOLOGICO DE ACUERDO CON GUIAS DE ATENCION PROTOCOLOS DE MANEJO Y NORMAS TECNICAS ,SE OBJETA TERAPIA FISICA INTEGRAL NO PERTINENTE SU REALIZACION A RECIEN NACIDO OBTENIDO POR CESAREA SIN ALTERACIONES A LA VALORACION NI EN LA EVOLUCION CLINICA,SE OBJETAN LOS SIGUIENTES MATERIALES NO PERTINENTES NO FACTURABLES POR HABER SIDO UTILIZADOS EN CIRUGIA  CESAREA  POMEROY SOBREFACTURADOS  Se objeta $ 57358 Concepto 151802011235  SET PARA BOMBA DE INFUSION BBRAUN TRANSPARENTE X Se objeta $ 10662 Concepto 1518020304  TUBO DE SUCCION X Se objeta $ 6570 Concepto 1518020098  BURETROL PARA ADMINISTRACION DE SOLUCIONES X 150ML X Se objeta $ 1110 Concepto 1518020478  ELECTRODO DESECHABLE ADULTO I UNIDAD X Se objeta $ 597 Concepto 1518020289  SONDA NELATON NO8 X </t>
  </si>
  <si>
    <t>IPS NO ACEPTA OBJECION ESTUDIO ANATOMOPATOLOGICO DE TROMPAS DE FALOPIO REALIZADO PARA GARANTIZAR A LA PACIENTE QUE SE LE HIZO CORRECTAMENTE EL PROCEDIMIENTO EN CASO DE QUE FALLE TERAPIA FISICA AL RECIEN NACIDO CON EL OBJETIVO DE ESTIMULAR Y REEDUCAR A LA MADRE SOBRA LA ACTIVIDAD MOTORA VOLUNTARIA DE ACUERDO A LA EDAD DEL PACIENTE CON EL FIN DE FAVORECER LA INDEPENDENCIA Y EL APRENDIZAJE POR MEDIO DE LAS CONDUCTAS FISIOTERAPEUTICAS INSUMOS FACTURABLE SEGUN DECRETO 2423/96 ART 57</t>
  </si>
  <si>
    <t>GL-689251637461</t>
  </si>
  <si>
    <t>SE OBJETA 1 DE 2 ESTUDIOS ANATOMOPATOLOGICOS FACTURADOS NO PERTINENTE EL SEGUNDO NO SOPORTADO SE TRATÓ DE PACIENTE DE 43 AÑOS DE EDAD QUE INGRESÓ POR SANGRADO GENITAL CON EMBARAZO DE 9 SEMANAS ESTABLECIENDO GINECOLOGIA ABORTO INCOMPLETO POR LO QUE FUE LLEVADA A LEGRADO OBSTETRICO PERTINENTE UN ESTUDIO DE RESTOS DEL MISMO EL CUAL SE RECONOCERÁ UNA VEZ SE SOPORTE</t>
  </si>
  <si>
    <t>HBOG2972895</t>
  </si>
  <si>
    <t>GL-689251638025</t>
  </si>
  <si>
    <t>SE OBJETA ESTUDIO 882262  DUPLEX SCANNING DOPPLER  ECOGRAFIA DE ARTERIAS Y VENAS MSIS NO SOPORTADO RESULTADO EN ANEXOS REMTIDOS CON LA FACTURA ORIGINAL LA IPS REMITE SOPORTE DE PLETISMOGRAFIA Y FOTOPLETISMOGRAFIA ARTERIAL Y VENOSA DE MSIS QUE SE RECONOCEN PACIENTE DEL MPIO DE LA BELLEZA  STDER</t>
  </si>
  <si>
    <t>HBOG2974248</t>
  </si>
  <si>
    <t>GL-689251638027</t>
  </si>
  <si>
    <t>SE OBJETAN 1 DE 2 ACS ANTICARDIOLIPINA Y ANTIFOSFOLIPIDOS NO PERTINENTES NI JUESTIFICADA REPETICIÓN DEL ESTUDIO DURANTE ATENCIÓN BRINDADA A LA PACIENTE  Se objeta $92400 Concepto 906408  CARDIOLIPINA ANTICUERPOS IG G POR EIA X Se objeta $65300 Concepto 906423  FOSFOLIPIDOS ANTICUERPOS IG M POR EIA X ,SE OBJETAN 4 PRUEBAS COGNITIVAS REALIZADAS Y SOPORTADAS EN ATENCIÓN BRINDADA SERVICIO NO CONTENIDO EN EL PLAN DE BENEFICIOS SIN SOLICITUD POR PARTE DE LA IPS A COOSALUD EPS DE ACUERDO CON LA NORMA VIGENTE  LA IPS FACTURA ESTE SERVICIO COMO TERAPIA DE REHABILITACIÓN COGNITIVA SIN CORRESPONDER AL SERVICIO BRINDADO ,SE OBJETAN ÚLTIMOS 4 DIAS DE LOS 18 DIAS DE ESTANCIA FACTURADOS NO PERTINENTES  SE TRATÓ DE PACIENTE DE 37 AÑOS DE EDAD QUE INGRESÓ A LA IPS EL 11/11/2019 POR DOLOR TORACICO INTENSO CON ANTECEDENTE DE PÚRPURA TROMBOCITOPÉNICA IDIOPÁTICA Y RECIENTE HOSPITALIZACIÓN TRATADA COMO NEUMONÍA DESDE EL DIA 12/11 CON RECOMENDACIÓN POR INFECTOLOGÍA DE EXTENDER EL MANEJO CON PIPETAZO POR 10 DIAS  FUE VALORADA POR MÚLTIPLES ESPECIALISTAS INCLUIDA HEMATOLOGIA EL 20/11/2019 QUIEN RECOMENDÓ PRUEBAS COGNITIVAS REALIZADAS  EL DIA 23/11 LE FUE ORDENADA VALORACIÓN POR PSICOLOGIA ENCONTRÁNDOSE HEMODINAMICAMENTE ESTABLE CON SINTOMATOLOGIA RESUELTA LA CUAL SE REALIZÓ EL 25/11/2019 EN LA MISMA FECHA FUE VALORADA POR GINECOLOGIA POR SANGRADO MENSTRUAL HABIÉNDOSE DESCARTADO GESTACIÓN Y COMPLICACIONES GINECOLOGICAS ENCONTRÁNDOSE RECUENTO PLAQUETARIO EN 49000 CUMPLIENDO EN ESA FECHA CRITERIOS PARA EL EGRESO DE ACUERDO CON CONCEPTOS DE LOS ESPECIALISTAS TRATANTES LA CUAL SE PROLONGÓ HASTA EL 29/11/2019  NO SIENDO PERTINENTE LA ESTANCIA DE LOS DIAS 25 A 28/11/2019</t>
  </si>
  <si>
    <t>GL-689251638473</t>
  </si>
  <si>
    <t xml:space="preserve">SE OBJETA 2 AMPOLLAS DE MORFINA NO FACTURABLES EN CIRUGIA NO PERTINENTES EN ESTANCIA HOSPIALARIA DE ACUERDO CON CLINICA DEL PACIENTE Y ÓRDENES MEDICAS  Se objeta $2740 Concepto 200139061  MORFINA SOLUCION INYECTABLE  10 MG/ML/1 ML X ,SE OBJETA ESTUDIO ANATOMOPATOLOGICO DE APENDICE NO REMITIDO CON LA FACTURA ORIGINAL,SE OBJETA RX DE TORAX NO PERTINENTE SU REALIZACION DE ACUERDO CON SIGNOS SINTOMAS DIAGNÓSTICO Y MANEJO RECIBIDO POR EL PACIENTE DOLOR DE HEMIABDOMEN INFERIOR CON APENDICECTOMIA,SE OBJETAN 2 TERAPIAS FISICAS NO PERTINENTE SU REALIZACION DE ACUERDO CON ATENCION BRINDADA  SE TRATÓ DE PACIENTE DE 26 AÑOS DE EDAD QUE INGRESÓ A LA IPS POR SINTOMATOLOGIA DE DOLOR BIZARRO CON ANTECEDENTE DE ANGEITIS MICROSCOPICA LLEVADO A APENDICECTOMIA AL DIA SIGUIENTE DE SU INGRESO REQUIRIENDO 2 DIAS  DE ESTANCIA POSTOPERATORIA PARA EL MANEJO ANTIBIOTICO SIN DESCRIBIERSE SIGNOS O SINTOMAS POR LOS QUE AMERITARA TERAPIA FISICA,SE OBJETAN ELECTRODOS NO FACTURABLES EN CIRUGIA Y 2 DE 4 BRANULAS NO PERTINENTE NI JUSTIFICADO SU USO EN 3 DIAS DE ESTANCIA  Se objeta $1480 Concepto 1518020478  ELECTRODODESECHABLEADULTOUNIDAD X Se objeta $2734 Concepto 1518020063  CATETERINTRAVENOSONO18 X </t>
  </si>
  <si>
    <t>GL-689251638474</t>
  </si>
  <si>
    <t xml:space="preserve">SE OBJETA ÚLTIMO DIA DE ESTANCIA NO PERTINENTE Y LA DIFERENCIA DE VALOR ENTRE ESTANCIA DEL PRIMER DIA FACTURADA Y SALA DE OBSERVACION PERTINENTE Y SOPORTADA SE TRATÓ DE PACIENTE ADULTO MAYOR QUE INGRESÓ EL 01/03/2020 A LAS 1856 HORAS POR SINTOMAS URINARIOS PORTADOR DE SONDA VESICAL POR HPB ADEMÁS DE PRESENCIA DE MASA RENAL SIN ESTUDIO  EN LA FECHA DE INGRESO EL MEDICO GRAL ORDENÓ ESTUDIOS DE LABORATORIO Y OBSERVACION ADEMÁS DE VALORACION POR MEDICINA INTERNA ESPECIALISTA QUE LO VALORÓ EL DIA 02/03/2020 ORDENANDO LA HOSPTALIZACION PARA MANEJO POR IVU COMPLICADA MOTIVO POR EL QUE SE RECONOCE OBSERVACION DEL 01/03 Y SE OBJETA DIFERENCIA DE $80080 EL DIA 10/03/2020 EL MEDICO INTERNISTA TRATANTE REGISTRA QUE EL PACIENTE HABIA CULMINADO SU MANEJO ANTIBIOTICO ENCONTRÁNDOSE ESTABLE NO HABIENDO ACEPTADO LA FLIA ESTUDIOS AMBULATORIOS PARA PROBABLE CA RENAL CUMPLIENDO EN ESA FECHA CRITERIOS DE SALIDA CON EGRESO HASTA EL DIA SIGUIENTE </t>
  </si>
  <si>
    <t>EPS RATIFICA GLOSA COMO DEFINITIVA POR MOTIVOS EXPUESTOS EN GLOSA INICIAL Y PRIMERA RPTA DE GLOSA  IPS NO ACEPTA OBJECIONES  FAVOR SOLICITAR CITA DE CONCILIACIÓN AL TEL 3125240780 ,EPS RATIFICA GLOSA POR MOTIVOS EXPUESTOS EN GLOSA INICIAL IPS NO ACEPTA OBJECION ,SE LEVANTA GLOSA ATENCION PERTINENTE Y SOPORTADA</t>
  </si>
  <si>
    <t>HBOG2998909</t>
  </si>
  <si>
    <t>GL-689251638557</t>
  </si>
  <si>
    <t>SE OBJETA VALORACION POR ANESTESIOLOGIA NO FACTURABLE POR CUANTO EN LA PRESENTE ATENCIÓN SE REALIZÓ COLECISTECTOMIA LAPAROSCÓPICA</t>
  </si>
  <si>
    <t>HBOG2999068</t>
  </si>
  <si>
    <t>GL-689251638560</t>
  </si>
  <si>
    <t>SE OBJETA ECOGRAFIA DE ABDOMEN TOTAL NO PERTINENTE SU REALIZACION EN ATENCION BRINDADA SE TRATÓ DE PACIENTE QUE INGRESÓ A LA IPS POR CUADRO DE DOLOR ABDOMINAL ASOCIADO A PÉRDIDA DE PESO ASTENIA Y ADINAMIA CON ESTUDIOS PREVIOS QUE MOSTRABAN LESIONES EN HIGADO COMPATIBLES CON ABSCESOS HEPATICOS SIN MANEJO  EL MÉDICO GRAL DE URGENCIAS ORDENÓ ECOGRAFIA DE ABDOMEN TOTAL PREVIO A LA VALORACION POR CIRUGIA GENERAL ESTUDIO NO PERTINENTE Y ANTERIORMENTE REALIZADO DE ACUERDO CON ANTECEDENTES Y ESTUDIOS PREVIOS NO TENIDO EN CUENTA POR EL ESPECIALISTA QUE ORDENÓ EN PRIMERA INSTANCIA REPETIR LA TOMOGRAFIA DE ABDOMEN CON CONTRASTE PARA LUEGO SER COMPLEMENTADA POR RADIOLOGIA INTERVENCIONISTA CON RESONANCIA NUCLEAR MAGNETICA CON GADOLINIO QUE CONFIRMÓ LOS MICROABSCESOS HEPATICOS,SE OBJETA FROTIS RECTAL ESTUDIO NO PERTINENTE DE ACUERDO CON SIGNOS SINTOMAS Y COPROCITOSCOPICO REALIZADO NO VALORADO EN ATENCION BRINDADA,SE OBJETAN 2 DE 5 BRANULAS FACTURADAS NO PERTINENTES EN ATENCION BRINDADA EN 6 DIAS DE ESTANCIA HOSPITALARIA</t>
  </si>
  <si>
    <t>HBOG2998943</t>
  </si>
  <si>
    <t>GL-689251638782</t>
  </si>
  <si>
    <t>SE OBJETAN HONORARIOS DE AYUDANTE QUIRÚRGICO NO PARTICIPANTE EN LA CIRUGIA AMBULATORIA REALIZADA Y FACTURADA VARICOCELECTOMIA DE ACUERDO CON DESCRIPCIÓN QUIRÚRGICA  NOTA DE CIRUGIA Y RECORD ANESTESICO</t>
  </si>
  <si>
    <t>HBOG3002758</t>
  </si>
  <si>
    <t>GL-689251638869</t>
  </si>
  <si>
    <t>GUADALUPE</t>
  </si>
  <si>
    <t xml:space="preserve">SE OBJETA 1 DE 2 RADIOGRAFIAS DE TORAX NO PERTINENTE SU REALIZACION DE ACUERDO CON SINGOS SINTOMAS DIAGNÓSTICO EVOLUCION Y TRATAMIENTO BRINDADO A PACIENTE ADULTO JOVEN CON APENDICITIS AGUDA Y TRASTORNO DEL RITMO  ,SE OBJETA ESTUDIO ANATOMOPATOLOGICO DE APÉNDICE OBTENIDO EN CIRUGIA EL 14/05/2020 NO SOPORTADO EN ANEXOS REMITIDOS CON LA FACTURA,SE OBJETAN 3 DE LOS 6 DIAS DE ESTANCIA FACTURADOS EN CUIDADO INTERMEDIO ADULTO NO PERTINENTES DE ACUERDO CON HISTORIA CLINICA SE TRATÓ DE PACIENTE DE 19 AÑOS DE EDAD COTIZANTE CONTRIBUTIVO QUE INGRESÓ EL 13/05/2020 REMITIDO POR ABDOMEN AGUDO  TRASTORNO DEL RITMO CARDIACO Y SINTOMATOLOGIA ASOCIADA ANTERIOR VALORADO AL INGRESO POR CIRUGIA GRAL QUIEN LO LLEVÓ LUEGO DE VALORACION POR MEDICINA INTERNA Y ANESTESIOLOGIA A APENDICECTOMIA EL DIA 14/05/2020 SIN COMPLICACIONES EN POP INMEDIATO SE ORDENÓ  HOSPITALIZAR EN CUIDADO INTERMEDIO ADULTO PARA MONITOREO ESTRICTO Y VIGILANCIA DE SU TRASTORNO DEL RITMO CON SOLICITUD DE ECOCARDIOGRAMA HOLTER Y VALORACION POR CARDIOLOGIA ESTUDIOS REALIZADOS EL 15/05 EL ECOCARDIOGRAMA QUE MOSTRÓ ESCLEROSIS DE LA VALVULA MITRAL CON INSUFICIENCIA TRIVIA INSUF TRICUSPIDEA LEVE Y FUNCION VENTRICULAR CONSERVADA A LA ESPERA DE REALIZACION DE HOLTER Y VALORACION POR CARDIOLOGIA LOS DIAS 16 Y 17/05/2020 FALTA DE OPORTUNIDAD EN SERVICIOS MOTIVO POR EL QUE SE OBJETAN  EL 18/05 FUE VALORADO POR CARDIOLOGIA QUIEN INSTALÓ HOLTER CON REPORTE Y LECTURA EL 19/05 RITMO SINUSAL CON EXTRASISTOLES MUY FRECUENTES CASI PERMANENTES EN BIGEMINISMO SIN REPERCUSION HEMODINAMICA CONSIDERANDO EL ESPECIALISTA SE DEBIA CONTINUAR ESTUDIO AMBULATORIO Y NO REQUERIMIENTO DE MANEJO FARMACOLOGICO CUMPLIENDO CRITERIOS PARA EL EGRESO EL CUAL SE DIO HASTA EL DIA SIGUIENTE ,SE OBJETAN 7 DE 12 TERAPIAS RESPIRATORIAS FACTURADAS NO PERTINENTE SU REALIZACION EN CUIDADO INTERMEDIO MAS ALLÁ DE UNA INTERVENCION POR DIA PARA EVITAR ESTASIS PULMONAR PACIENTE ADULTO JOVEN ASINTOMATICO MOVILIZANDOSE POR SUS PROPIOS MEDIOS,SE OBJETAN HONORARIOS DE AYUDANTE QUIRÚRGICO SOBREFACTURADO PROFESIONAL NO PARTICIPANTE EN LA APENDICECTOMIA DE ACUERDO CON LA DESCRIPCION QUIRÚRGICA </t>
  </si>
  <si>
    <t xml:space="preserve">ips soporta ayudante quirúrgico sobrefacturado profesional participante en la apendicectomia de acuerdo con la descripcion quirúrgica ips soporta   12 terapias respiratorias facturadas pertinente su realizacion para evitar estasis pulmonar paciente adulto joven asintomatico movilizandose por sus propios mediosips soporta 3 dias objetados de los 6 dias de estancia facturados en cuidado intermedio adulto  pertinentes de acuerdo con historia clinica se trató de paciente de 19 años de edad cotizante contributivo que ingresó el 13/05/2020 remitido por abdomen agudo  trastorno del ritmo cardiaco y sintomatologia asociada anterior valorado al ingreso por cirugia gral quien lo llevó luego de valoracion por medicina interna y anestesiologia a apendicectomia el dia 14/05/2020 sin complicaciones en pop inmediato se ordenó  hospitalizar en cuidado intermedio adulto para monitoreo estricto y vigilancia de su trastorno del ritmo con solicitud de ecocardiograma holter y valoracion por cardiologia estudios realizados el 15/05 el ecocardiograma que mostró esclerosis de la valvula mitral con insuficiencia trivia insuf tricuspidea leve y funcion ventricular conservada a la espera de realizacion de holter y valoracion por cardiologia los dias 16 y 17/05/2020 fue valorado por cardiologia quien instaló holter con reporte y lectura el 19/05 ritmo sinusal con extrasistoles muy frecuentes casi permanentes en bigeminismo sin repercusion hemodinamica considerando el especialista se debia continuar estudio ambulatorio y no requerimiento de manejo farmacologico cumpliendo criterios para el egreso ips soporta estudio anatomopatologico de apéndice obtenido en cirugia el 14/05/2020 soportado en anexosips soporta 2 radiografias de torax pertinente su realizacion de acuerdo con singos sintomas diagnóstico evolucion y tratamiento brindado a paciente adulto joven con apendicitis aguda y trastorno del ritmo  </t>
  </si>
  <si>
    <t>HSRF3929920</t>
  </si>
  <si>
    <t>GL-689251639046</t>
  </si>
  <si>
    <t xml:space="preserve">EN CONCORDANCIA CON GLOSA REFERIDA EN ITEM ANTERIOR SE OBJETAN 2 DIAS DE ESTANCIA NO AUTORIZADA SU PRESTACIÓN SERVICIOS POSTERIORES A LA ATENCION INICIAL DE URGENCIAS  Se objeta $171700 Concepto 10M004  INTERNACIÓN COMPLEJIDAD MEDIANA HABITACION CUATRO O MÁS CAMAS X Se objeta $245700 Concepto 10M002  INTERNACIÓN COMPLEJIDAD MEDIANA HABITACION BIPERSONAL X ,EN CONCORDANCIA CON GLOSA REFERIDA EN ITEM ANTERIOR SE OBJETAN 3 DE 4 MONITOREOS FETALES ANTEPARTO FACTURADOS NO AUTORIZADA SU PRESTACIÓN SERVICIOS POSTERIORES A LA ATENCION INICIAL DE URGENCIAS ,EN CONCORDANCIA CON GLOSA REFERIDA EN ITEM ANTERIOR SE OBJETAN LOS LABORATORIOS REALIZADOS AL NEONATO NO AUTORIZADA SU PRESTACIÓN SERVICIOS POSTERIORES A LA ATENCION INICIAL DE URGENCIAS  Se objeta $31000 Concepto 911016  HEMOCLASIFICACIÓN SISTEMA RH ANTÍGENO RH D EN TUBO X Se objeta $72200 Concepto 904906  HORMONA ESTIMULANTE DEL TIROIDES PRE Y POST ESTIMULACIÓN ULTRASENSIBLE X ,SE OBJETAN LOS SERVICIOS POSTERIORES A LA ATENCIÓN INICIAL DE URGENCIAS POR CUANTO SE EVIDENCIA QUE ANTE LA SOLICITUD DE AUTORIZACION ENVIADA POR LA IPS COOSALUD EPS EN LA MISMA FECHA DE LA CONSULTA REMITIÓ NEGACIÓN DE SERVICIOS Y SOLICITÓ LA REMISIÓN DE LA PACIENTE A IPS DE SU RED PRESTADORA  EUSALUD  NO HABIENDO DADO CUMPLIMIENTO LA IPS A DICHA SOLICITUD LOS SERVICIOS FUERON PRESTADOS POR TANTO SIN AUTORIZACIÓN Y POR TANTO SE RECONOCEN SOLO LOS SERVICIOS CORRESPONDIENTES A LA ATENCIÓN INICIAL DE URGENCIAS </t>
  </si>
  <si>
    <t xml:space="preserve">Se levanta glosa por no autorización  dando cumplimiento a la resolución 3047 en sus artículos 3 y 4 adjuntamos las copias de los correos de envíos realizados a su eps Autorización Atencion pertinente Embarazo de 385 semanas con RCIU y SFA que requirió de procedimiento inmediato por riesgo materno fetal </t>
  </si>
  <si>
    <t>GL-689251639068</t>
  </si>
  <si>
    <t xml:space="preserve">EN CONCORDANCIA CON LO REFERIDO EN ITEM DE ESTANCIA SE OBJETAN 7 DE 11 CUIDADOS DIARIOS INTRAHOSPITALARIOS IGUALMENTE NO PERTINENTES  ,SE OBJETA ECOCARDIOGRAMA NO PERTINENTE SU REALIZACION DURANTE ESTANCIA RECONOCIDA Y PERTINENTE DE ACUERDO CON LO REGISTRADO EN ITEM DE ESTANCIA    Se objeta $537000 Concepto 881202  ECOCARDIOGRAMA TRANSTORÁCICO X ,SE OBJETA ECOGRAFIA DE ABDOMEN Y PELVIS COMO GUIA DE PROCEDIMIENTO SERVICIO NO ORDENADO NO PERTINENTE NO REALIZADO EN ATENCION BRINDADA   Se objeta $210900 Concepto 881390  ULTRASONOGRAFIA DEL ABDOMEN Y PELVIS COMO GUIA DE PROCEDIMIENTO QUIRURGICO O INTERVENCIONISTA X ,SE OBJETA EL MAYOR VALOR COBRADO EN 1 GLUCOMETRIA LA CUAL SE RECONOCE A $5000 PARA EL RECONOCIMIENTO DE TIRILLA REACTIVA PARA SU REALIZACION ,SE OBJETA VALORACION NUTRICIONAL NO FACTURABLE EN ATENCION BRINDADA DE ACUERDO CON LO ORDENADO EN MANUAL TARIFARIO SOAT  PACIENTE TOLERANDO LA VIA ORAL SIN REQUERIMIENTO DE NUTRICION ENTERAL O PARENTERAL DURANTE LA PRESENTE ATENCIÓN ,SE OBJETAN 6 DE LOS 10 DIAS DE ESTANCIA FACTURADOS 2 EN HABITACION DE 4 CAMAS Y 8 EN HABITACION BIPERSONAL NO PERTINENTES  SE TRATÓ DE PACIENTE DE 70 AÑOS DE EDAD QUE INGRESÓ A LA IPS EL 02/4/2018 CON ANTECEDENTE DE IRC CRONICA EN MANEJO INTERDIARIO CON HEMODIALISIS CA DE VEJIGA MANEJADO QUIRÚRGICAMENTE EN FEB/2018 ENTRE OTROS QUIEN CONSULTÓ POR CUADRO DE HEMATURIA LA CUAL FUE RELACIONADA CON CIRUGIA RECIENTE POR UROLOGIA HEMORRAGIA SUBCONJUNTIVAL ENCONTRÁNDOSE DURANTE LA PRESENTE ATENCIÓN DERRAME PLEURAL MULTIFACTORIAL QUE REQUIRIÓ DRENAJE DIAGNÓSTICO Y TERAPÉUTICO  EL DIA 04/04/2018 EL ESPECIALISTA TRATANTE REFIERE QUE EL PACIENTE FUE VALORADO POR UROLOGIA ESPECIALISTA QUE CONSIDERÓ NO REQUERÍA MANEJO HOSPITALARIO CONTANDO EL PACIENTE CON ORDEN DE MANEJO AMBULATORIO POR UROLOGIA ONCOLOGICA CON TORACENTESIS YA REALIZADA ENCONTRÁNDOSE PENDIENTE CULTIVO Y ESTUDIO DE BLOQUE CELULAR DE LA MUESTRA OBTENIDA VALORADO TAMBIEN POR OFTALMOLOGIA QUE CONSIDERÓ LA HEMORRAGIA SE DEBIA A CATATARATA  Y PODÍA CONTINUAR SEGUIMIENTO AMBULATORIO  EN ESTA FECHA SE REGISTRA QUE EL PACIENTE SE ENCONTRABA ESTABLE HEMODINAMICAMENTE SIN DIFICULTAD RESPIRATORIA RECIBIENDO MANEJO POR VIA ORAL VALORADO POR ESPECIALIDADES QUE CONSIDERARON EL MANEJO PODÍA CONTINUARSE AMBULATORIAMENTE MOTIVOS POR LOS QUE SE OBJETA ESTANCIA DESDE EL 05/04 HASTA EL EGRESO  ,SE OBJETAN HEMODIALISIS FACTURADAS NO SOPORTADAS EN ANEXOS REMITIDOS CON LA FACTURA ORIGINAL NO AUTORIZADAS POR COOSALUD EPS DURANTE ATENCIÓN BRINDADA  Se objeta $237000 Concepto 399501  HEMODIALISIS ESTÁNDAR CON BICARBONATO EN PACIENTE AGUDO (SESIÓN) X Se objeta $412500 Concepto S22220  SALA DE PROCEDIMIENTOS ESPECIAL 20 X ,SE OBJETAN LAS AYUDAS DIAGNÓSTICAS NO PERTINENTES NO SOPORTADAS Y NO VALORADAS DE ACUERDO CON HISTORIA CLINICA Y ATENCION BRINDADA  PACIENTE CONOCIDO EN LA IPS POR CIRUGIA RECIENTE REALIZADA AL IGUAL QUE ATENCIONES FRECUENTES EN LA IPS POR PATOLOGIAS CRÓNICAS Y REQUERIMIENTO DE HEMODIALIASIS A REPETICION  Se objeta $105700 Concepto 906225  HEPATITIS C ANTICUERPO SEMIAUTOMATIZADO O AUTOMATIZADO X Se objeta $94000 Concepto 906317  HEPATITIS B ANTÍGENO DE SUPERFICIE AG HBS  X Se objeta $74000 Concepto 911021  PRUEBA DE COMPATIBILIDAD CRUZADA MAYOR POR MICROTECNICA X Se objeta $30700 Concepto 911019  HEMOCLASIFICACION GRUPO ABO INVERSA O SÉRICA POR MICROTÉCNICA X Se objeta $16100 Concepto 911001  ANTICUERPOS IRREGULARES TITULACIÓN D KELL DUFFY KIDD Y OTROS POR MICROTECNICA X Se objeta $20600 Concepto 911015  HEMOCLASIFICACION FACTOR RH FACTOR D POR MICROTECNICA X ,SE OBJETAN LOS MATERIALES COBRADOS NO FACTURABLES NO SOPORTADA REALIZACION DE HEMODIALISIS PERTINENTE 1 DE 2 HUMIDIFICADORES Y 1 DE 2 CANULAS NASALES EN ATENCION BRINDADA PERTINENTE 1 POR PACIENTE Y EVENTO  Se objeta $441790 Concepto E03F10  FILTRODIALIZADORPEQUE?ODE110150M2 X Se objeta $88680 Concepto CT3461149  LINEASDECATETERESSANGUINEOSPARAHEMODIALISIS X Se objeta $5020 Concepto G02H01  HUMIDIFICADORDESECHABLEPARAOXIGENO X Se objeta $1243 Concepto G03C01  CANULANASALDEOXIGENOADULTO X ,SE OBJETAN LOS MEDICAMENTOS NO FACTURABLES POR CUANTO NO SE ENCUENTRAN ORDENADOS EN HISTORIA CLINICA LAIPS NO REMITE HOJAS DE ADMON DE OXIGENO ASI MISMO NO HAY HOJAS DE MEDICAMENTOS EN LA QUE SE EVIDENCIE AMON DE TAMSULOSINA Y HEPARINAS COBRADAS   Se objeta $482000 Concepto 505893  OXIGENOPORCANULANASAL(PORHORA) X Se objeta $229428 Concepto 199846781  TAMSULOSINA CLORHIDRATO CAPSULA DE LIBERACION PROLONGADA  04 MG X Se objeta $48600 Concepto 199952971  HEPARINA (5000UI/ML) EQ A SOLUCION INYECTABLE  25000 UI/5 ML X Se objeta $73854 Concepto 199952971  HEPARINA (5000UI/ML) EQ A SOLUCION INYECTABLE  25000 UI/5 ML X ,SE OBJETAN RADIOGRAFIAS DE CRANEO FACTURADAS NO ORDENADAS NO PERTINENTE SI CORRESPONDEN AL COBRO DE USO DE PORTATILES ESTOS NO SON PERTINENTES DE ACUERDO CON HISTORIA CLINICA  DE LOS 7 RX DE TORAX SE OBJETAN 3 NO PERTINENTES $187500 A LA TARIFA FACTURADA Y DE LOS 4 PERTINENTES SE OBJETA EL 25% POR FALTA DE LECTURA DE 3 ESTUDIOS $46875 Se objeta $183200 Concepto 870001  RADIOGRAFÌA DE CRÜNEO SIMPLE X Se objeta $234375 Concepto 871121  RADIOGRAFIA DE TORAX (PA O AP LATERAL) X </t>
  </si>
  <si>
    <t>HBOG2915365</t>
  </si>
  <si>
    <t>GL-689251639071</t>
  </si>
  <si>
    <t xml:space="preserve">EN CONCORDANCIA CON GLOSA REFERIDA EN ITEM ANTERIOR SE OBJETAN 5 CUIDADOS DIARIOS INTRAHOSPITALARIOS IGUALMENTE NO PERTINENTES FALTA DE OPORTUNIDAD EN REALIZACION DE ESTUDIOS PARACLINICOS  Se objeta $277000 Concepto 890602  CUIDADO (MANEJO) INTRAHOSPITALARIO POR MEDICINA ESPECIALIZADA X ,SE OBJETA EL MAYOR VALOR COBRADO EN ESTUDIO FACTURADO EL CUAL SE RECONOCE DE ACUERDO CON MANUAL TARIFARIO SOAT VIGENTE PARA EL MOMENTO DE LA PRESTACION DEL SERVICIO  Se objeta $21600 Concepto 908411  CARIOTIPO PARA ESTADOS LEUCÉMICOS X ,SE OBJETA EL MAYOR VALOR COBRADO EN INSUMOS PARA LA REALIZACION DE 3 GLUCOMETRIA SE RECONOCEN $5000 POR CADA GLUCOMETRIA BALOR SUFICIENTE PARA TIRILLAS Y LANCETAS,SE OBJETAN 22 AMPOLLAS INMUNOGLOBULINA ANTI D 300 MCG POR CUANTO EL SOPORTE DE ADMINISTRACION Y LA ORDEN MEDICA NO SON COINCIDENTES ASI MISMO LA IPS NO REMITE FACTURA DE COMPRA DEL MEDICAMENTO QUE PERMITA RECONOCER EL VALOR EFECTIVAMENTE PAGADO  Se objeta $6568606 Concepto 199750891  INMUNOGLOBULINA HUMANA ANTID 300MCG JERINGA PRELLENADA EQ A SOLUCION INYECTABLE  1500 UI/ML/2 ML X ,SE OBJETAN 5 DE 15 DIAS DE ESTANCIA FACTURADOS (4 EN HABITACION DE 4 O MAS CAMAS Y 11 EN HABITACION BIPERSONAL) NO PERTINENTES PROLONGADA A LA ESPERA DE REALIZACION DE PROCEDIMIENTOS DIAGNÓTICOS  SE TRATÓ DE PACIENTE DE 77 AÑOS DE EDAD QUE INGRESÓ A LA IPS EL 14/10/2018 POR SINTOMAS CONSTITUCIONALES E ICTERICIA CON ANTECEDENTE DE SD DE EVANS  ANEMIA HEMOLITICA AUTOINMUNE  TROMBOCITOPENIA AUTOINMUNE RECIENTEMENTE DIAGNOSTICADAS RECIBIÓ MANEJO POR MEDICINA INTERNA MEDICAMENTOS  TRANSFUSIONES Y FUE VALORADA POR HEMATOLOGIA EL 16/10 ESPECIALISTA QUE INDICÓ MANEJO CON INMUNOGLOBULINA X 2 DIAS  SOLICITÓ PARACLINICOS Y ORDENÓ BIOPSIA DE MEDULA ÓSEA PARA EL 22/10 PROCEDIMIENTO REALIZADO HASTA EL 24/10/2018 SIN JUSTIFICACION MÉDICA CORRESPONDIENDO LOS DIAS 22 Y 23/10/2018 A ESTANCIA PROLONGADA NO PERTINENTE FALTA DE OPORTUNIDAD EN REALIZACION DE PROCEDIMIENTO DIAGNÓSTICO  LA BX DE MEDULA OSEA DESCARTÓ NEOPLASIA Y CONFIRMÓ DX DE ANEMIA HEMOLITICA AUTOINMUNE REGISTRANDO EL ESPECIALISTA TRATANTE QUE LA PACIENTE SE ENCONTRABA ESTABLE A LA ESPERA DE ENDOSCOPIA DE VIAS DIGESTIVAS ALTAS LOS DIAS 26 27 Y 28/10/2018 DANDO FINALMENTE EGRESO SIN ESTE ESTUDIO EL DIA 29/10/2018 ESTANCIA IGUALMENTE NO PERTINENTE,SE OBJETAN TERAPIAS OCUPACIONALES FACTURADAS NO ORDENADAS NO SOPORTADAS NO PERTINENTES EN ATENCION BRINDADA  Se objeta $80400 Concepto 938303  TERAPIA OCUPACIONAL INTEGRAL X </t>
  </si>
  <si>
    <t>ips acepta glosa parcial adjunta soportes de ordenes medicas y adinistracion de medicamentos incluyendo la inmunogobulina facturada a tarifas institucionales no excede valor maximo del mercado acepta glosa parcial en estancia soporta reportes acepta diferencia en tarifas</t>
  </si>
  <si>
    <t>HZIP2580056</t>
  </si>
  <si>
    <t>GL-689251639163</t>
  </si>
  <si>
    <t xml:space="preserve">EN CONCORDANCIA CON GLOSA REFERIDA EN ITEMDE ESTANCIA SE OBJETAN 2 DE 5 CUIADOS DIARIOS INTRAHOSPITALARIOS POR PEDIATRIA IGUALMENTE NO PERTINENTES  Se objeta $105800 Concepto 890602  CUIDADO (MANEJO) INTRAHOSPITALARIO POR MEDICINA ESPECIALIZADA X ,SE OBJETAN 2 DE 4 DIAS DE ESTANCIA FACTURADOS 1 NO FACTURABLE OTRO NO PERTINENTES  SE TRATÓ DE NIÑA NACIDA EN LA IPS EL 30/06/2020 POR PARTO VAGINAL CON BUEN APGAR AL NACER Y A LOS 5 MINUTOS CON PESO DE 2175 GRAMOS EN LA FECHA DE NACIMIENTO FUE VALORADA POR PEDIATRIA A LAS 2345 HORAS DANDO ORDEN EL ESPECIALISTA DE HOSPITALIZAR EN CUIDADO BÁSICO NEONATAL PARA RECUPERACIÓN PONDOESTATURAL NO SIENDO FACTURABLE ESTANCIA EN ESTA FECHA  SE RECONOCE ESTANCIA DE LOS DIAS 1 Y 2/07/2020 TIEMPO EN EL QUE SE REALIZARON ESTUDIOS PARACLINICOS TENDIENTES A DESCARTAR INFECCIONES EN RN Y MADRE U OTRAS CAUSAS QUE IMPRIMIERAN RIESGO PARA LA VIDA DE LA MENOR TODOS NEGATIVOS INCLUIDA LA ECOGRAFIA TRANSFONTANELAR DURANTE TODA LA ATENCIÓN SE REFIERE EN HISTORIA CLINICA BUEN ESTADO GRAL HEMODINAMICAMENTE ESTABLE SIN HALLAZGOS PATOLÓGICOS AL EXAMEN FISICO CON BUENA SUCCION Y TOLERANCIA A LECHA MATERNA CON INICIO DE EDUCACION EN PLAN CANGURO EL CUAL FUE SOLICITADO A COOSALUD EPS AUTORIZADO EL DIA 03/07/2020 FECHA EN LA QUE SE PUDO DAR EGRESO A LA MENOR CON SALIDA HASTA EL DIA 04/07/2020 NO PERTINENTE ESTANCIA DEL DIA 03/07/2020   Se objeta $648400 Concepto 120N01  INTERNACIÓN EN UNIDAD DE CUIDADO BÁSICO NEONATAL (CUNA O INCUBADORA) X </t>
  </si>
  <si>
    <t>ips soporta los  dias de estancia facturados   pertinentes  se trató de niña nacida en la ips el 30/06/2020 por parto vaginal con buen apgar al nacer y a los 5 minutos con peso de 2175 gramos en la fecha de nacimiento fue valorada por pediatria a las 2345 horas dando orden el especialista de hospitalizar en cuidado básico neonatal para recuperación pondoestatural la ecografia transfontanelar es facturable neonato en buen estado gral hemodinamicamente estable sin hallazgos patológicos al examen fisico con buena succion y tolerancia a lecha materna con inicio de educacion en plan canguro el cual fue solicitado a coosalud eps autorizado el dia 03/07/2020 fecha en la que se pudo dar egreso a la menor con salida hasta el dia 04/07/2020 eps levanta objecion</t>
  </si>
  <si>
    <t>HZIP2582211</t>
  </si>
  <si>
    <t>GL-689251639164</t>
  </si>
  <si>
    <t xml:space="preserve">SE OBJETA EL MAYOR VALOR COBRADO EN PROGRAMA MADRE CANGURO  I FASE PERTINENTE SOPORTADO Y AUTORIZADO DE ACUERDO CON TARIFA CONVENIDA ENTRE LAS PARTES PACTADA EN $2268750 </t>
  </si>
  <si>
    <t>GL-689251639258</t>
  </si>
  <si>
    <t xml:space="preserve">SE OBJETA CONSULTA DE URGENCIAS POR MEDICINA GENERAL NO FACTURABLE  SE TRATÓ DE PACIENTE DE 10 AÑOS DE EDAD QUE SUFRIÓ TRAUMA DE MIEMBRO INFERIOR DERECHO DIAS ANTES DEL PRESENTE INGRESO ATENDIDO EN LA MISMA IPS Y CITADO A LA FECHA PARA REDUCCION CERRADA DE FRACTURA DE TIBIA Y PERONÉ BAJO SEDOANALGESIA NO CORRESPONDIENO LA ATENCION BRINDADA A CONSULTA DE URGENCIAS NO FACTURABLE,SE OBJETAN LOS MATERIALES COBRADOS NO FACTURABLES EN PROCEDIMIENTO QUIRÚRGICO REALIZADO DEL GRUPO 8  REDUCCION CERRADA DE FRACTURA DE TIBIA Y PERONE CONTENIDOS EN MATERIALES DE CIRUGIA Y DERECHOS DE SALA  Se objeta $1281 Concepto 1518020478  ELECTRODODESECHABLEADULTOUNIDAD X Se objeta $2919 Concepto 1518020188  MASCARADEOXIGENOADULTO X </t>
  </si>
  <si>
    <t>SE LEVANTA OBJECION PACIENTE QUIEN PRESENTA FRACTURA DE TIBIA Y PERONE EN PIERNA DERECHA EN QUIEN SE MANEJO CON REDUCCION CERRADA Y COLOCACION DE FERULA INGUINOPEDICA SIN EMBARGO CON DOLOR PERSISTENTE EN PIERNA DERECHA POR LO QUE INGRESA AL SERVICIO DE URGENCIASSE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</si>
  <si>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NHRZ31437</t>
  </si>
  <si>
    <t>GL-689251639259</t>
  </si>
  <si>
    <t xml:space="preserve">SE OBJETA 1 DE 2 TOMOGRAFIAS DE TORAX CON RECONSTRUCCION NO PERTINENTE SU REPETICION DE ACUERDO CON HISTORIA CLINICA SIGNOS SINTOMAS Y DIAGNÓSTICO ESTABLECIDO NO ORDENADA POR MEDICO TRATANTE NO SOPORTADA Y NO VALORADA EN ATENCION BRINDADA  Se objeta $458700 Concepto 879301  TOMOGRAFÍA COMPUTADA DE TÓRAX X Se objeta $639700 Concepto 879910  TOMOGRAFÍA COMPUTADA EN RECONSTRUCCIÓN TRIDIMENSIONAL X ,SE OBJETA CULTIVO PARA MYCOBACTERIA NO SOPORTADO EN ANEXOS REMITIDOS CON LA FACTURA  Se objeta $63300 Concepto 901230  MYCOBACTERIUM TUBERCULOSIS CULTIVO X ,SE OBJETA EL MAYOR VALOR COBRADO EN ESTUDIO PARA HEPATITIS C DE ACUERDO CON TARIFA PACTADA EN CONTRATO VIGENTE SOAT  10% CORRESPONDIENET A $106900  Se objeta $157100 Concepto 906818  HEPATITIS C PRUEBA CONFIRMATORIA SEMIAUTOMATIZADO O AUTOMATIZADO X ,SE OBJETAN ESTUDIOS DE LABORATORIO NO PERTINENTE SU REPETICION DE ACUERDO CON HISTORIA CLINICA ANEXA SE TRATÓ DE PACIENTE DE 60 AÑOS SINTOMATICO RESPIRATORIO FUMADOR A QUIEN DURANTE ATENCION BRINDADA CONFIRMAN TBC PULMONAR CON BACILOSCOPIA Y PCR CON INICIO DE MANEJO ESPECIFICO Y SALIDA CON OXIGENO DOMICILIARIO  SE OBJETAN 1 DE 2 ESTUDIOS VIH Y 2 DE 3 ESTUDIOS FERRITINA PRIMEROS RESULTADOS DENTRO DE PARAMETROS NORMALES SIN JUSTIFICACION PARA SU REPETICION  Se objeta $75600 Concepto 906249  VIRUS DE INMUNODEFICIENCIA HUMANA 1 Y 2 ANTICUERPOS X Se objeta $100600 Concepto 903016  FERRITINA X </t>
  </si>
  <si>
    <t>ips adjunta soportes eps revisa y se realiza ajuste ips acept diferencia por sobrefacturacion</t>
  </si>
  <si>
    <t>GL-689251639260</t>
  </si>
  <si>
    <t xml:space="preserve">SE OBJETA ECOGRAFIA DE ABDOMEN TOTAL FACTURADA NO PERTINENTE DE ACUERDO CON HISTORIA CLINICA ANEXA  SE TRATÓ DE PACIENTE DE 90 AÑOS DE EDAD QUE INGRESÓ A LA IPS POR DOLOR ABDOMINAL ASOCIADO A SINTOMAS URINARIOS CONFIRMÁNDOSE CON UROANALISIS IVU CON MANEJO ANTIBIOTICO DADO POR 3 DIAS Y EGRESO POR MEJORIA CLINICA  EL MEDICO INTERNISTA REFIERE EN LA FECHA DE SOLICITUD DEL ESTUDIO ECOGRAFICO BUEN ESTADO GRAL SIN SIRS POR CLINICA Y LABORATORIOS CON DOLOR ABDOMINAL EN HCD A LA PALPACION PROFUNDA SIN SIGNOS DE IRRITACION PERITONEAL SIN HALLAZGOS CLINICOS QUE JUSTIFICARAN TOMA DE ESTUDIO ECOGRAFICO DE ABDOMEN TOTAL CONSIDERANDOSE ESTUDIOS NO PERTINENTE   Se objeta $204600 Concepto 881302  ECOGRAFÍA DE ABDOMEN TOTAL (HÍGADO PÁNCREAS VESÍCULA VÍAS BILIARES RIÑONES BAZO GRANDES VASOS X ,SE OBJETAN MATERIALES SOBREFACTURADOS Y NO FACTURABLES 2 DE 4 BRANULAS EN 3 DIAS DE ESTANCIA SOBREFACTURADOS Y SONDA NELATON PARA TOMA DE MUESTRA DE ORINA PARA ESTUDIOS DE LABORATORIO NO FACTURABLES DE ACUERDO CON LO ORDENADO EN MANUAL TARIFARIO PACTADO  Se objeta $2032 Concepto 1518020066  CATETERINTRAVENOSONO24 X Se objeta $2438 Concepto 1518020064  CATETERINTRAVENOSONO20 X Se objeta $636 Concepto 1518020289  SONDANELATONNO8 X </t>
  </si>
  <si>
    <t>SE LEVANTA OBJECION PACIENTE  FEMENINA   DE     90  AÑOS   QUIEN  INGRESA   POR  PRESENTAR UN CUADRO    SEGÚN  REFERENCIA DE  LA  NIETA CUADRO CLÍNICO  DE   3  DÍAS  DE  EVOLUCIÓN  CONSISTENTE EN DOLOR   ABDOMINAL  EN   HIPOCONDRIO DERECHO ASOCIADO    A       EMESIS    NÁUSEAS      Y  MALESTAR  GENERAL    NIEGA PICOS   FEBRILES   NIEGA  DISNEA     A PESAR DE MANEJO INSTAURADO PERSISTE CON DOLOR ABDOMINAL POR LO QUE SE SOLICITA Y ECOGRAFÍA DE ABDOMEN TOTAL CON EVIDENCIA DE QUISTE RENAL IZQUIERDOSE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</si>
  <si>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GL-689251639261</t>
  </si>
  <si>
    <t xml:space="preserve">SE OBJETA DIFERENCIA DE VALOR ENTRE 1 DIA DE ESTANCIA Y SALA DE OBSERVACION PERTINENTE SE TRATÓ DE PACIENTE DE 68 AÑOS DE EDAD QUE INGRESÓ EL 26/08/2020 A LAS 1736 HORAS POR SINTOMAS RESPIRATORIOS CUADRO DE VARIOS DIAS DE EVOLUCION EN MANEJO DOMICILIARIO CON PRUEBA PRESUNTIVA PARA COVID POSITIVA QUE CONSULTÓ POR AGRAVAMIENTO DE SINTOMAS RESPIRATORIOS  PERMANECIÓ EN EL SERVICIO DE OBSERVACION DE URGENCIAS SIN ORDEN NI TRASLADO A HOSPITALIZACION HASTA SU REMISIÓN A LAS 150 HORAS DEL 27/08/2020 CON CÓDIGO DE NOTIFICACION DE URGENCIAS POR PARTE DE LA IPS SIN AUTORIZACION DE ESTANCIA LA CUAL NO FUE BRINDADA,SE OBJETA EL MAYOR VALOR COBRADO EN OXIGENO DE ACUERDO CON LITROS ADMINISTRADOS POR CAMARA DE NO REINHALACION 4800 LITROS LOS CUALES SE RECONOCEN A TARIFA DE LA RED PRESTADORA (NO PACTADO CON LA IPS) $20 PARA UN TOTAL DE $96000  Se objeta $29280 Concepto 504231  OXIGENO MEDICINAL GAS  99 %/1 METRO CUBICO X ,SE OBJETA EL MAYOR VALOR COBRADO EN TRASLADO MEDICALIZADO ENTRE LA IPS Y PSQ IPS DE BOGOTÁ  SE RECONOCE DE ACUERDO CON TARIFAS PACTADAS $14940 X 3530 PARA UN TOTAL DE $527385,SE OBJETAN LOS INSUMOS COBRADOS NO FACTURABLES A LA EPS DIRIGIDOS AL AUTOCUIDADO DEL PERSONAL DE SALUD POR LO QUE SE ENCUENTRA A CARGO DE LA ADMINISTRACION DE LA IPS ASI MISMO NO HAY ACUERDO ENTRE LAS PARTES PARA EL RECONOCIMIENTO POR PARTE DE LA EPS DE DICHOS MATERIALES DE ACUERDO CON CONTRATO VIGENTE  Se objeta $335904 Concepto 1518021136 TRAJE DESECHABLE ANTIFLUIDO DE PROTECCION MICROBIOLOGIA X Se objeta $101875 Concepto 1518020295  TAPABOCASDESECHABLESN95ALTAEFICIENCIAUNIDAD X </t>
  </si>
  <si>
    <t>IPS  ACEPTA OBJECION POR ELEMENTOS DE PROTECCION PERSONAL INCLUIDOS EN ESTANCIASE LEVANTA OBJECION SE FACTURA CODIGO VALOR A TARIFA SOAT  MENOS EL 10% CONTRATADO CON LA EPS EL CUAL ES COBRADO CORRECTAMENTE EN LA FACTURASE LEVANTA OBJECION SE ADJUNTA  RESOLUCION DE TARIFAS INSTITUCIONALES PARA TRASLADOSSE LEVANTA OBJECION DANDO CUMPLIMIENTO AL DECRETO 2423 ART 47  PARAGRAFO 2 CUANDO LA PERMANENCIA EN SALA DE OBSERVACION DE URGENCIAS SEA SUPERIOR A 6 HORAS SE RECONOCERA HABITACION DE 4 CAMAS DE ACUERDO AL NIVEL DE LA IPS</t>
  </si>
  <si>
    <t>HOSF31928</t>
  </si>
  <si>
    <t>GL-689251639465</t>
  </si>
  <si>
    <t xml:space="preserve">SE OBJETA 1 DE 4 DIAS DE ESTANCIA FACTURADOS NO PERTINENTE DE ACUERDO CON HISTORIA CLINICA ANEXA SE TRATÓ DE PACIENTE CON ABSCESO DE GLANDULA DE BARTOLINO QUE INGRESÓ FINALIZANDO EL DIA 24/11/2020 A LA IPS VALORADA POR MEDICINA GENERAL QUIEN ORDENÓ VALORACIÓN POR GINECOLOGIA Y ECOGRAFIA DE TEJIDOS BLANDOS SIN REGISTRO DE ORDEN DE HOSPITALIZAR NI INICIO DE MANEJO ESPECÍFICO PARA LA PATOLOGIA DIAGNOSTICADA NO HABIENDO SIDO OPORTUNA LA VALORACION POR EL ESPECIALISTA EN IPS DE II NIVEL  EL ESPECIALISTA VALORÓ LA PACIENTE EL DIA 25/11/2020 Y ANOTA EN HISTORIA CLINICA QUE NO SE HABIA ORDENADO HEMOGRAMA LLEVANDO LA PACIENTE A DRENAJE DE ABSCESO EN ESA FECHA CON INICIO DE MANEJO ANTIBIÓTICO  POR LO MENCIONADO NO ES PERTINENTE LA ESTANCIA DEL DIA 24/11/2020   Se objeta $171800 Concepto 10M004  INTERNACIÓN COMPLEJIDAD MEDIANA HABITACION CUATRO O MÁS CAMAS X ,SE OBJETA ECOGRAFIA DE GLANDULA DE BARTOLINO NO PERTINENTE SU REALIZACION DIAGNÓSTICO ESTABLECIDO DESDE INGRESO DE LA PACIENTE LESION LIMITADA A LA GLANDULA CON SIGNOS DESCRITOS NO TOMADA EN CUENTA POR EL GINECOLOGO TRATANTE  Se objeta $117100 Concepto 881301  ECOGRAFÍA DE TEJIDOS BLANDOS DE PARED ABDOMINAL Y DE PELVIS X </t>
  </si>
  <si>
    <t>Se levanta glosa atencion soportada y pertinente  IPS acepta glosa atencion no facturable</t>
  </si>
  <si>
    <t>PLAD34116</t>
  </si>
  <si>
    <t>GL-689251639591</t>
  </si>
  <si>
    <t xml:space="preserve">SE OBJETA ESTUDIO ANATOMOPATOLOGICO DE APENDICE ORDENADO NO SOPORTADO EN ANEXOS REMITIDOS CON LA FACTURA  Se objeta $123900 Concepto 898201  ESTUDIO DE COLORACIÓN BÁSICA EN ESPÉCIMEN DE RECONOCIMIENTO X </t>
  </si>
  <si>
    <t>IPS NO ACEPTA GLOSA SE ADJUNTA SOPORTE DE ESTUDIO ANATOMOPATOLOGICO Y ESTUDIO DE COLORACIÓN BÁSICA</t>
  </si>
  <si>
    <t>HMGY38313</t>
  </si>
  <si>
    <t>GL-689251639594</t>
  </si>
  <si>
    <t xml:space="preserve">SE OBJETA INTERVENCIÓN POR FISIOTERAPIA NO PERTINENTE DE ACUERDO CON SIGNOS Y SINTOMAS REFERIDOS EN HISTORIA CLINICA ATENCIÓN DE CESAREA  POMEROY  Se objeta $21000 Concepto 931001  TERAPIA FÍSICA INTEGRAL X ,SE OBJETAN 2 ESTUDIOS ANATOMOPATOLOGICOS NO PERTINENTES DE ACUERDO CON ATENCION BRINDADA  SE TRATÓ DE PACIENTE SECUNDIGESTANTE QUE INGRESÓ EN TRABAJO DE PARTO A TERMINO LLEVADA A CESAREA POR PRIMER PARTO ATENDIDO POR CESAREA CON PARIDAD SATISFECHA NO SIENDO PERTINENTE ESTUDIO DE PLACENTE Y/O TROMPAS DE FALOPIO ASI MISMO LOS ESTUDIOS FACTURADOS NO SE ENCUENTRAN SOPORTADOS Se objeta $223000 Concepto 898201  ESTUDIO DE COLORACIÓN BÁSICA EN ESPÉCIMEN DE RECONOCIMIENTO X ,SE OBJETAN MATERIALES NO FACTURABLES NO PERTINENTES DE ACUERDO CON ATENCIÓN BRINDADA CESAREA  POMEROY Se objeta $14122 Concepto 1518020304  TUBODESUCCION X Se objeta $1281 Concepto 1518020478  ELECTRODODESECHABLEADULTOUNIDAD X Se objeta $647 Concepto 1518020284  SONDANELATONNO14 X Se objeta $636 Concepto 1518020288  SONDANELATONNO6 X </t>
  </si>
  <si>
    <t>EPS RATIFICA GLOSA COMO DEFINITIVA POR MOTIVOS EXPUESTOS EN GLOSA INICIAL Y PRIMERA RESPUESTA DE GLOSA  IPS NO ACEPTA OBJECIONES  FAVOR ACORDAR CITA DE CONCILIACIÓN AL TEL 6470033 O 3125240780 EPS RATIFICA GLOSA COMO DEFINITIVA POR MOTIVOS EXPUESTOS EN GLOSA INICIAL Y PRIMERA RESPUESTA DE GLOSA  IPS NO ACEPTA OBJECIONES  FAVOR ACORDAR CITA DE CONCILIACIÓN AL TEL 6470033 O 3125240780 ,EPS RATIFICA GLOSA POR SERVICIOS NOPERTINENTES DE ACUERDO CON OBJECION INICIAL IPS NO ACEPTA GLOSA EPS RATIFICA GLOSA POR MOTIVOS EXPUESTOS EN OBJECION INICIAL MATERIALES NO FACTURABLES IPS NO ACEPTA ,estan soportadas y solicitadas por el medico tratante</t>
  </si>
  <si>
    <t>FEHP0000050919</t>
  </si>
  <si>
    <t>GL-689251639799</t>
  </si>
  <si>
    <t xml:space="preserve">SE OBJETA MEDICAMENTOS NO ORDENADO NO SOPORTADA SU ADMINISTRACION EN ATENCION BRINDADA EN 1 DIA DE ESTANCIA EN UCI  Se objeta $128238 Concepto 200299941  GELATINA SUCCINATO (SUSTITUTO PLASMATICO) PARA INFUSION INTRAVENOSA 4% EQ A SOLUCION INYECTABLE  20 X ,SE OBJETA TORACOSCOPIA EXPLORATORIA NO FACTURABLE DE ACUERDO CON ATENCION QUIRÚRGICA BRINDADA  SE TRATÓ DE PACIENTE DE 21 AÑOS DE EDAD QUE INGRESÓ REMITIDO POR HERIDAS CON ACP EN TORAX IZQUIERDO LLEVADO A CIRUGIA POR HABER PRESENTADO DRENAJE HEMATICO ABUNDANTE LUEGO DE TORACOSTOMIA CERRADA EL CIRUJANO GRAL ORDENÓ LLEVAR A TORACOSCOPIA EXPLORATORIA CONVIRTIÉNOSE ÉSTA EN LA VIA DE ACCESO PARA LA REALIZACION DE LOS PROCEDIMIENTOS QUIRÚRGICOS NEUMORRAFIA LOBECTOMIA SEGMENTARIA  TORACOSTOMIA ABIERTA NO SIENDO FACTURABLE COMO PROCEDIMIENTO QUIRÚRGICO DE ACUERDO CON LO ORDENADO EN MANUAL TARIFARIO SOAT    Se objeta $356500 Concepto 340201  TORACOTOMÍA EXPLORATORIA X ,SE OBJETAN 2 HEMOCLASIFICACIONES NO FACTURABLES CONTENIDAS EN LAS PRUEBAS CRUZADAS MAYORES DE ACUERDO CON LO ORDENADO EN MANUAL TARIFARIO SOAT  Se objeta $64200 Concepto 911017  HEMOCLASIFICACIÓN SISTEMA ABO DIRECTA HEMOCLASIFICACIÓN GLOBULAR POR MICROTÉCNICA X ,SE OBJETAN ESTUDIOS ANATOMOPATOLOGICOS FACTURADOS NO PERTINENTES DE ACUERDO CON ATENCION BRINDADA  EL MATERIAL OBTENIDO EN LA CIRUGIA REALIZADA SECUNDARIA A HERIDA POR ARMA CORTOPUNZANTE EN TORAX CORRESPONDE A FRAGMENTOS DE TEJIDO PREVIAMENTE SANO EN PACIENTE CONSIDERADO IGUALMENTE SANO SIN PATOLOGÍA APARENTE DE ÓRGANOS RESPIRATORIOS SIENDO PERTINENTES LOS ESTUDIOS  DE TEJIDOS CUANDO SE SOSPECHA ALTERACIÓN QUE AFECTA A LOS DIFERENTES ÓRGANOS Y SISTEMAS PARA QUE OBREN COMO COMPLEMENTACIÓN DIAGNÓSTICA  ASI MISMO ES  NECESARIO TENER SIEMPRE EN CUENTA LA OPTIMIZACIÓN DE LOS RECURSOS DIRIGIDOS A LA ATENCIÓN EN SALUD QUE SON LIMITADOS  LOS ESTUDIOS NO SE ENCUENTRAN SOPORTADOS Y SU VALOR ESTÁ SOBREFACTURADO POR EXISTIR EN MANUAL TARIFARIO CÓDIGO PARA ESTUDIO QUE SE REALIZA EN MÁS DE UNA MUESTRASe objeta $123900 Concepto 898201  ESTUDIO DE COLORACIÓN BÁSICA EN ESPÉCIMEN DE RECONOCIMIENTO X Se objeta $252500 Concepto 332801  BIOPSIA DE PULMÓN VÍA ABIERTA X ,SE OBJETAN LOS MATERIALES NO FACTURABLES Y LOS SOBREFACTURADOS DE ACUERDO CON ATENCION BRINDADA CIRUGIA TORACICA Y UN DIA EN UCI ASI MISMO SE OBJETAN LOS MATERIALES SOBREFACTURADOS 1 DE 3 SISTEMAS DE DRENAJE TORACICO Y 4 DE 14 EQUIPOS DE ADMON DE HEMODERIVADOS  Se objeta $8880 Concepto NE  ASSUCRYL0HRG3890CM X Se objeta $77211 Concepto 15180441  HOJAVIDEOLARINGOSCOPIODESECHABLEGUIADEINTUBACIONPARAP X Se objeta $77108 Concepto 151802010483  AMBUADULTO X Se objeta $217764 Concepto 151802217  SISTEMADEDRENAJETORAXICOADULTO3CAMARAS X Se objeta $260800 Concepto 001  EQUIPODETRANSFUSIONSANGUINEA X ,SE OBJETAN LOS SERVICIOS NO FACTURABLES EN LA UNIDAD DE CUIDADO INTENSIVO CONTENIDOS EN LA TARIFA DE ESTANCIA EN DICHO SERVICIO INTUBACION OROTRAQUEAL INSERCION DE CVC Y LA TRANSFUSION DE 4 PFC Y 6 UNIDADES DE GRE POBRES EN LEUCOCITOS ASI MISMO SE OBJETAN PROCESAMIENTOS DE CRIOPRECIPITADOS Y TRANSFUSIONES SOBREFACTURADAS DE ACUERDO CON SOPORTES ANEXOS DE HISTORIA CLINICA  Se objeta $127200 Concepto 389103  INSERCIÓN DE CATÉTER CENTRAL VÍA PERIFÉRICA X Se objeta $127200 Concepto 960405  INSERCIÓN DE CÁNULA JET TRANSTRAQUEAL X Se objeta $644000 Concepto 912002  TRANSFUSIÓN DE LA UNIDAD DE GLÓBULOS ROJOS O ERITROCITOS X Se objeta $487200 Concepto 912002  TRANSFUSIÓN DE LA UNIDAD DE GLÓBULOS ROJOS O ERITROCITOS X Se objeta $657000 Concepto 911105  PROCESAMIENTO DE LA UNIDAD DE CRIOPRECIPITADO X ,SE OBJETAN PORTATILES PARA TOMA DE RX DE TORAX NO FACTURABLE EN UNIDAD DE CUIDADO INTENSIVO SERVICIO QUE DE ACUERDO CON NORMA DE HABILITACION DEBE CONTAR CON SU PROPIO EQUIPO PARA AYUDAS RADIOLOGICAS Se objeta $106600 Concepto 873501  UTILIZACION DE EQUIPO PORTATIL CONVENCIONAL X ,SE OBJETAN TERAPIAS RESPIRATORIAS NO FACTURABLES EN UCI CONTENIDAS EN LA TARIFAR DE ESTANCIA TRATÁNDOSE DE MANEJO DEL TUBO ENDOTRAQUEAL POSTERIOR A LA CIRUGIA DE TORAX POR HACP ASI MISMO SE OBJETAN 2 TERAPIAS FISICAS FACTURADAS NO PERTINENTES EN UN DIA DE ESTANCIA EN UCI Y DE ACUERDO CON ATENCION REQUERIDA POR EL PACIENTE   Se objeta $46600 Concepto 931001  TERAPIA FÍSICA INTEGRAL X Se objeta $116500 Concepto 939403  TERAPIA RESPIRATORIA INTEGRAL X </t>
  </si>
  <si>
    <t>HZIP2092671</t>
  </si>
  <si>
    <t>GL-6892771314945</t>
  </si>
  <si>
    <t>Se objeta $ 108533 Concepto 1990253303  FLUTICASONA SALMETEROL 50 500MCG INH 60DODISCO  NO POS FACTURAR AL ENTE TERRITORIAL SEGÚN RESOLUCIONES 012196 Y 1479 DEL 2015,Se objeta $ 2544 Concepto VENDA  VENDA DE ALGODON 5X5 YARDAS  NO SOPORTADAS NI JUSTIFICADAS NI PERTINENTES NO SE EVIDENCIA UN MOTIVO PARA SU UTILIZACION  //   Se objeta $ 6080 Concepto VENDA  VENDA ELASTICA 4X5 YARDAS  NO SOPORTADAS NI JUSTIFICADAS NI PERTINENTES NO SE EVIDENCIA UN MOTIVO PARA SU UTILIZACION  //   Se objeta $ 7596 Concepto VENDA  VENDA ELASTICA 5X5 YARDAS  NO SOPORTADAS NI JUSTIFICADAS NI PERTINENTES NO SE EVIDENCIA UN MOTIVO PARA SU UTILIZACION ,Se objeta $ 305800 Concepto S11204  INTERNACION EN SERVICIO COMPLEJIDAD MEDIANA HABITACION DE CUATRO CAMAS = PACIENTE CON 9 DÍAS DE ESTANCIA A LA CUAL LE FACTURAN 11 INGRESO EL 27 DE JULIO Y SALIO EL 5 DE AGOSTO (9 DIAS) SE GLOSAN LOS DOS DIAS SOBREFACTURADOS</t>
  </si>
  <si>
    <t>HBOG2963831</t>
  </si>
  <si>
    <t>GL-6892771321694</t>
  </si>
  <si>
    <t xml:space="preserve">Se objeta $ 104500 Concepto 991501  INFUSION DE ALIMENTACION PARENTERAL = SE OBJETA VALORACIÓN POR NUTRICIÓN SERVICIO NO FACTURABLE DE ACUERDO CON LO ORDENADO EN EL MANUAL TARIFARIO SOAT (ARTICULO 40) CONTENIDO EN LA TARIFA DE ESTANCIA EN UNIDAD DE CUIDADO INTENSIVO,Se objeta $ 403200 Concepto 939400  TERAPIA RESPIRATORIA INTEGRAL SOD = SE GLOSAN 21 TERAPIAS RESPIRATORIA NO FACTURABLES REALIZADAS EN LA UNIDAD DE CUIDADO INTENSIVO A PACIENTE ADULTO QUE PERMANECIÓ VENTILADO MECÁNICAMENTE HASTA SU EGRESO DE LA UCI  ENCONTRÁNDOSE LA ATENCIÓN POR LA FISIOTERAPEUTA CONTENIDA EN LA TARIFA DE ESTANCIA DE ACUERDO CON LO ESTABLECIDO EN EL MANUAL TARIFARIO SOAT  POR OTRA PARTE EL MANEJO DEL TUBO ENDOTRAQUEAL Y LOS EFECTOS DE LA VENTILACIÓN PROLONGADA HACEN PARTE DEL MANEJO PERTINENTE EN CUIDADO INTENSIVO CONTENIDOS IGUALMENTE EN LA TARIFA DE ESTANCIA  ,Se objeta $ 4869 Concepto SEDA  SEDA 20 AGUJA REDONDA 12 CIRCULO 37MM 75CM  NO FACTURABLE INCLUID@ EN DERECHOS DE SALA FACTURADOS ASI COMO EN DOTACION BASICA DE UNA UCI  //   Se objeta $ 5029 Concepto ESTILETE  ESTILETE PARA INTUBACIDN 14F  NO FACTURABLE INCLUID@ EN DERECHOS DE SALA FACTURADOS ASI COMO EN DOTACION BASICA DE UNA UCI  //   Se objeta $ 5130 Concepto POLIPROPILENO  POLIPROPILENO 30 AGUJA RECTA 60MM 75CM  NO FACTURABLE INCLUID@ EN DERECHOS DE SALA FACTURADOS ASI COMO EN DOTACION BASICA DE UNA UCI  //   Se objeta $ 5808 Concepto ELECTRODO  ELECTRODO ELECROCARDIOGRAMA ADULTO  NO FACTURABLE INCLUID@ EN DERECHOS DE SALA FACTURADOS ASI COMO EN DOTACION BASICA DE UNA UCI  //   Se objeta $ 57030 Concepto RESUCITADOR  RESUCITADOR MANUAL DESECHABLE ADULTO  NO FACTURABLE INCLUID@ EN DERECHOS DE SALA FACTURADOS ASI COMO EN DOTACION BASICA DE UNA UCI  //   Se objeta $ 103950 Concepto FILTRO  FILTRO DIALIZADOR PEQUENO DE 110  150M2  NO FACTURABLE INCLUID@ EN DERECHOS DE SALA FACTURADOS ASI COMO EN DOTACION BASICA DE UNA UCI Y EN LAS DIALISIS,Se objeta $ 5528 Concepto 2001650701  PROPOFOL 10MGML  SUSPENSION AMPOLLA 20M1  NO FACTURABLE AGENTE ANESTESICO INCLUIDO EN DERECHOS DE SALA FACTURADOS ASI COMO EN LA UCI  //   Se objeta $ 21199 Concepto 1996903006  MIDAZOLAM 5MG5ML SOL INY AMPOLLA 5ML  NO FACTURABLE AGENTE ANESTESICO INCLUIDO EN DERECHOS DE SALA FACTURADOS ASI COMO EN LA UCI  //   Se objeta $ 67275 Concepto 1993618101  FENTANILO 05MG10ML SOL INY AMPOLLA 10ML  NO FACTURABLE AGENTE ANESTESICO INCLUIDO EN DERECHOS DE SALA FACTURADOS ASI COMO EN LA UCI  //   Se objeta $ 68310 Concepto 2007085102  MIDAZOLAM 50MG10ML SOL INY AMPOLLA 10ML  NO FACTURABLE AGENTE ANESTESICO INCLUIDO EN DERECHOS DE SALA FACTURADOS ASI COMO EN LA UCI  //   </t>
  </si>
  <si>
    <t xml:space="preserve">ips soporta ic por nutrcion da lugar a cobro pcte con  nutricion enteral ( folio 40556983 y 97) teniendo encuenta manual soat art 40 ips soporta terpia respiratoria  da lugar a cobro  teniedno encuenta manual soat  articulo 43ips soorta cobro de seda utilizadas para el paso de cateter   estilete  polipropileno  filtro dializador seda  y medicamentos anestesicos  son facturables en uci  de acuerdo a manual soat art 43 se acepta resucitador y electrodos por valor de </t>
  </si>
  <si>
    <t>GL-68928753159</t>
  </si>
  <si>
    <t xml:space="preserve">Se objeta $73700 Concepto S20100  SALA DE OBSERVACION URGENCIAS DE COMPLEJIDAD MEDIANA SOD SE GLOSA SALA DE OBSERVACION YA QUE LA PACIENTE ESTUVO SOLO DOS HORAS Y NO AMERITABA ESTANCIA EN OBSERVACION </t>
  </si>
  <si>
    <t>SE  ACEPTA  GLOSA POR ESTANCIA  NO FACTURABLE  SEGÚN  TIEMPO DE PERMANECIA  EN EL SERVICIO DE URGENCAS</t>
  </si>
  <si>
    <t>GL-689308332897</t>
  </si>
  <si>
    <t>Se objeta $ 230 Concepto 253531  CEFALEXINA 500 MG TABLETA O CAPSULA  SE REALIZA GLOSA NO SE EVIDENCIA SOPORTE DE ADMINISTRACIÓN DE LOS MEDICAMENTOS// Se objeta $ 236 Concepto 199424881  CLOTRIMAZOL 100 MG OVULO O TABLETA VAGINAL  SE REALIZA GLOSA NO SE EVIDENCIA SOPORTE DE ADMINISTRACIÓN DE LOS MEDICAMENTOS// Se objeta $ 1088 Concepto 2250647  SODIO CLORURO 09 SOLUCION 500  SE REALIZA GLOSA NO SE EVIDENCIA SOPORTE DE ADMINISTRACIÓN DE LOS MEDICAMENTOS// Se objeta $ 6180 Concepto 199327542  SODIO CLORURO 09 SOLUCION INYECTABLE 500 ML  SE REALIZA GLOSA NO SE EVIDENCIA SOPORTE DE ADMINISTRACIÓN DE LOS MEDICAMENTOS,Se objeta $ 287 Concepto JERINGA  JERINGA DESECHABLE 10 ML  SE REALIZA GLOSA NO SE EVIDENCIA SOPORTE DE USO DE LOS INSUMOS// Se objeta $ 1917 Concepto CATETER  CATETER INTRAVENOSO NO18  SE REALIZA GLOSA NO SE EVIDENCIA SOPORTE DE USO DE LOS INSUMOS// Se objeta $ 2263 Concepto EQUIPO  EQUIPO MACROGOTEO  SE REALIZA GLOSA NO SE EVIDENCIA SOPORTE DE USO DE LOS INSUMOS</t>
  </si>
  <si>
    <t xml:space="preserve">SE ACEPTA VALOR EN INSUMOS Y SUMINISTROS  POR MAYOR VALOR COBRADO,Se ratifica glosa $ 1917 Concepto CATETER  CATETER INTRAVENOSO NO18  SE RATIFICA GLOSA NO SE EVIDENCIA SOPORTE DE USO DE LOS INSUMOS// Se objeta $ 2263 Concepto EQUIPO  EQUIPO MACROGOTEO  SE RATIFICA GLOSA NO SE EVIDENCIA SOPORTE DE USO DE LOS INSUMOS//Se objeta $ 230 Concepto 253531  CEFALEXINA 500 MG TABLETA O CAPSULA  SE RATIFICA GLOSA NO SE EVIDENCIA SOPORTE DE ADMINISTRACIÓN DE LOS MEDICAMENTOS// Se objeta $ 236 Concepto 199424881  CLOTRIMAZOL 100 MG OVULO O TABLETA VAGINAL  SE RATIFICA GLOSA NO SE EVIDENCIA SOPORTE DE ADMINISTRACIÓN DE LOS MEDICAMENTOS// Se objeta $ 1088 Concepto 2250647  SODIO CLORURO 09 SOLUCION 500  SE RATIFICA GLOSA NO SE EVIDENCIA SOPORTE DE ADMINISTRACIÓN DE LOS MEDICAMENTOS// Se objeta $ 6180 Concepto 199327542  SODIO CLORURO 09 SOLUCION INYECTABLE 500 ML  SE RATIFICA GLOSA NO SE EVIDENCIA SOPORTE DE ADMINISTRACIÓN DE LOS MEDICAMENTOS </t>
  </si>
  <si>
    <t>GL-689308335192</t>
  </si>
  <si>
    <t xml:space="preserve">Se objeta $ 1869 Concepto 199409975  TOXOIDE TETANICO INYECTABLE1  SE GLOSA MAYOR VALOR COBRADO EN MEDICAMENTO SE RECONOCE TARIFA PROMEDIO DEL MERCADO $8586 SE  OBJETA LA DIFERENCIA EN 1 UNIDAD IPS FACTURA A $10455 </t>
  </si>
  <si>
    <t>HBOG2984374</t>
  </si>
  <si>
    <t>GL-7026835947</t>
  </si>
  <si>
    <t xml:space="preserve">Se objeta $261200 Concepto 906811  ELECTROFORESIS DE PROTEINAS DE LCR DETECCION DE BANDAS OLIGOCLONALES No se evidencia la realización de 02 ELECTROFOSRESIS DE PROTEINAS DE LCR realizado el día 15/01/2020 de las 03 facturados sin justificación medica su cobro con estancia de 7 días SOLO SE RECONOCERA DOS Se glosa $261200 Se objeta $729200 Concepto 906470  ACETILCOLINA ANTICUERPOS MODULADORES No se evidencia la realización de 01 ACETILCOLINA ANTICUERPOS MODULARES de las 02 facturados sin justificación medica su cobro con estancia de 7 días No se reconocerá Se glosa $729200 ,Se objeta $81200 Concepto 931000  TERAPIA FISICA INTEGRAL SOD Sin evidencia de su realización no se reconocen $81200,Se objeta $845300 Concepto 898106  ESTUDIO DE CITOMETRIA DE FLUJO EN BIOPSIA No se evidencia la realización de 01 ESTUDIO DE CITOMETRIA DE FLUJO EN LIQUIDOS realizado el día 15/01/2020 de las 02 facturados sin justificación medica su cobro con estancia de 7 días Se glosa $845300 </t>
  </si>
  <si>
    <t>HBOG4002254</t>
  </si>
  <si>
    <t>GL-7026837128</t>
  </si>
  <si>
    <t xml:space="preserve">Se objeta $73000 Concepto 10A002  INTERNACIÓN COMPLEJIDAD ALTA HABITACION BIPERSONAL Se ajusta estancia de HABITACION BIPERSONAL a HABITACIÓN DE 4 o MAS CAMAS el día 10 de septiembre 2020  por las condiciones del paciente durante este día evidenciado por el grupo de gestores hospitalarios se glosa la diferencia $73000 </t>
  </si>
  <si>
    <t>Ips acepta diferencia en estancia</t>
  </si>
  <si>
    <t>FEHF80815</t>
  </si>
  <si>
    <t>GL-7026837306</t>
  </si>
  <si>
    <t xml:space="preserve">Se objeta $110700 Concepto 881112  ECOGRAFÍA CEREBRAL TRANSFONTANELAR CON TRANSDUCTOR DE 7MHZ O MÁS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"SE ENVIA NEGACIÓN DE SERVICIOS POSTERIOR A LA URGENCIAS POR FAVOR ENVIAR ANEXO 9 Y EVOLUCION ACTUAL" caso No09861695202101 JORGE LOPEZ CARVAJAL ,Se objeta $19000 Concepto 903883  GLUCOSA SEMIAUTOMATIZADA GLUCOMETRÍA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"SE ENVIA NEGACIÓN DE SERVICIOS POSTERIOR A LA URGENCIAS POR FAVOR ENVIAR ANEXO 9 Y EVOLUCION ACTUAL" caso No09861695202101 JORGE LOPEZ CARVAJAL ,Se objeta $2186400 Concepto 107M01  INTERNACIÓN EN UNIDAD DE CUIDADO INTERMEDIO ADULTO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"SE ENVIA NEGACIÓN DE SERVICIOS POSTERIOR A LA URGENCIAS POR FAVOR ENVIAR ANEXO 9 Y EVOLUCION ACTUAL" caso No09861695202101 JORGE LOPEZ CARVAJAL ,Se objeta $48000 Concepto 870001  RADIOGRAFÍA DE CRÁNEO SIMPLE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"SE ENVIA NEGACIÓN DE SERVICIOS POSTERIOR A LA URGENCIAS POR FAVOR ENVIAR ANEXO 9 Y EVOLUCION ACTUAL" caso No09861695202101 JORGE LOPEZ CARVAJAL </t>
  </si>
  <si>
    <t>FEHF156931</t>
  </si>
  <si>
    <t>GL-7026838081</t>
  </si>
  <si>
    <t xml:space="preserve">Se objeta $265074 Concepto 862006  DESBRIDAMIENTO ESCISIONAL MENOR DEL 10% DE SUPERFICIE CORPORAL EN ÁREA GENERAL Mayor valor cobrado en 01 DESBRIDAMIENTO facturado a $1120300 se reconoce a tarifa SOAT PLENO VIGENTE $855226 se glosa la diferencia  </t>
  </si>
  <si>
    <t xml:space="preserve">Se levanta glosa procedimiento reportado como ejecutado  se anexa descripción quirúrgica para verificación </t>
  </si>
  <si>
    <t>HBOG2992621</t>
  </si>
  <si>
    <t>GL-7092291333756</t>
  </si>
  <si>
    <t xml:space="preserve">Se objeta $26100 Concepto 873443  RADIOGRAFIAS COMPARATIVAS DE EXTREMIDADES INFERIORES Se glosa Factura HBOG2992621 la cual ya fue facturada con los mismos soportes en la factura HBOG2992618 por lo que no se reconoce  Se objeta $44500 Concepto 873206  RADIOGRAFIA DE MUÑECA O PUÑO Se glosa Factura HBOG2992621 la cual ya fue facturada con los mismos soportes en la factura HBOG2992618 por lo que no se reconoce  </t>
  </si>
  <si>
    <t>HMGY60947</t>
  </si>
  <si>
    <t>GL-7092291346186</t>
  </si>
  <si>
    <t xml:space="preserve">Se objeta $16255 Concepto 386442  HIDROXICINA SOLUCION INYECTABLE  100 MG/2 ML Se objeta medicamento 386442  HIDROXICINA SOLUCION INYECTABLE  100 MG/2 ML por mayor valor cobrado se reconoce a valor pactado en contrato SSBY2019ES2T00014972 $2240  </t>
  </si>
  <si>
    <t xml:space="preserve">Ips acepta glosa por mayor valor cobrado 16225  auditoria acepta $30 </t>
  </si>
  <si>
    <t>HSCH0001600137</t>
  </si>
  <si>
    <t>GL-7092302361516</t>
  </si>
  <si>
    <t xml:space="preserve">Se objeta $ 285600 Concepto S31301  TRASLADO TERRESTRE BASICO DE PACIENTES PRIMARIO Se objeta traslado basico de ambulacia no se evedencia notificacion de traslado en la linea 01800 no  anexan anexos  valor facturado cantidad 42 por un valor unitario de $ 6800 un valor total de 285600 se objeta </t>
  </si>
  <si>
    <t>IPS ACEPTA GLOSA MVC SE LEVANTA DIFERENCIA SOPORTADA</t>
  </si>
  <si>
    <t>GL-7092302369866</t>
  </si>
  <si>
    <t xml:space="preserve">Se objeta $54400 Concepto 890701  CONSULTA DE URGENCIAS POR MEDICINA GENERAL Se objeta paciente que egresa el 29/04/2019 y reingresa el 30/04/2019 por lo cual no se reconoce la atencion de urgencia </t>
  </si>
  <si>
    <t>GL-7092302374979</t>
  </si>
  <si>
    <t xml:space="preserve">Se objeta $150356 Concepto 200694792  LEVONORGESTREL CADA IMPLANTE IMPLANTE Se objeta $ 150000 LEVONORGESTREL 75 MG x DOS BARRAS IMPLANTE SUBDERMICO no aplica cobro de este servico no autorizado su procedimiento Se objeta $1725 Concepto 199367651  VITAMINA K (FITOMENADIONA) IV SOLUCION INYECTABLE  1 MG/ML/1 ML Se objeta no facturable  </t>
  </si>
  <si>
    <t xml:space="preserve">NO SE ACEPTA OBJECION LEVONOGESTREL ADMINISTRADO DURANTE HOSPITALIZACION DANDO CUMPLIMIENTO A LA RESOLUCION 3280 DE 2018,Se mantiene glosa inicialmente </t>
  </si>
  <si>
    <t>SO404859</t>
  </si>
  <si>
    <t>GL-7092302375335</t>
  </si>
  <si>
    <t xml:space="preserve">Se objeta $23117 Concepto 903801  ÁCIDO ÚRICO EN SUERO U OTROS FLUIDOS Se objeta $ 23117 MVC se reconoce a tarifa soat pleno  </t>
  </si>
  <si>
    <t>IPS acepta glosa por sobrefacturacion ($23117)</t>
  </si>
  <si>
    <t>HSMM20205907</t>
  </si>
  <si>
    <t>GL-7092302375657</t>
  </si>
  <si>
    <t xml:space="preserve">Se objeta $121800 Concepto 890602  CUIDADO (MANEJO) INTRAHOSPITALARIO POR MEDICINA ESPECIALIZADA Se objeta no se evidencia soportes de evolucion medica con especialistas ,Se objeta $124500 Concepto 881401  ECOGRAFÍA PÉLVICA GINECOLÓGICA TRANSVAGINAL Se objeta no se evidencia soportes de evolucion medica que justifique su realizacion ,Se objeta $138100 Concepto 10B004  INTERNACIÓN COMPLEJIDAD BAJA CUATRO O MAS CAMAS Se objeta no se evidencia soportes de evolucion medica que justifique su estancia  ,Se objeta $15100 Concepto 903841  GLUCOSA EN SUERO U OTRO FLUIDO DIFERENTE A ORINA Se objeta no se evidencia soportes de evolucion medica que justifique su realizacion Se objeta $16100 Concepto 906040  TREPONEMA PALLIDUM ANTICUERPOS IG G SEMIAUTOMATIZADO O AUTOMATIZADO Se objeta no se evidencia soportes de evolucion medica que justifique su realizacion Se objeta $16100 Concepto 907106  UROANÁLISIS Se objeta no se evidencia soportes de evolucion medica que justifique su realizacion Se objeta $25100 Concepto 902208  HEMOGRAMA II (HEMOGLOBINA HEMATOCRITO RECUENTO DE ERITROCITOS ÍNDICES ERITROCITARIOS LEUCOGRAMA RECU Se objeta no se evidencia soportes de evolucion medica que justifique su realizacion Se objeta $32100 Concepto 911016  HEMOCLASIFICACIÓN SISTEMA RH ANTÍGENO RH D EN TUBO Se objeta no se evidencia soportes de evolucion medica que justifique su realizacion Se objeta $53900 Concepto 901304  EXAMEN DIRECTO FRESCO DE CUALQUIER MUESTRA Se objeta no se evidencia soportes de evolucion medica que justifique su realizacion Se objeta $55400 Concepto 903427  HEMOGLOBINA GLICOSILADA MANUAL O SEMIAUTOMATIZADA Se objeta no se evidencia soportes de evolucion medica que justifique su realizacion Se objeta $86900 Concepto 906249  VIRUS DE INMUNODEFICIENCIA HUMANA 1 Y 2 ANTICUERPOS Se objeta no se evidencia soportes de evolucion medica que justifique su realizacion Se objeta $92400 Concepto 906127  TOXOPLASMA GONDII ANTICUERPOS IG G AUTOMATIZADO Se objeta no se evidencia soportes de evolucion medica que justifique su realizacion ,Se objeta $1723 Concepto 199409971  TOXOIDE TETANICO SOLUCION INYECTABLE  40 UI/05 ML Se objeta no se evidencia soportes de hoja de tratamiento  Se objeta $4860 Concepto 326111  SOLUCION RINGER SOLUCION INYECTABLE   /500 ML Se objeta no se evidencia soportes de hoja de tratamiento  ,Se objeta $49700 Concepto 895100  ELECTROCARDIOGRAMA DE RITMO O DE SUPERFICIE SOD Se objeta no se evidencia soportes de evolucion medica que justifique su realizacion ,Se objeta $57800 Concepto 890201  CONSULTA DE PRIMERA VEZ POR MEDICINA GENERAL Se objeta no se evidencia soportes de evolucion medica por medicina general </t>
  </si>
  <si>
    <t>ips bno acepta objecion se anexa evolucion historia clina con evoluciones medicas correspondientes donde se evidencia el diagnostico que permite el direccionamiento medico que se le realiza al paciente junto con las ayudas diagnosticas que asi lo corroboran</t>
  </si>
  <si>
    <t>SIM33852</t>
  </si>
  <si>
    <t>GL-76116380290</t>
  </si>
  <si>
    <t>ZARZAL</t>
  </si>
  <si>
    <t>Se objeta $306480 Concepto S31301  TRASLADO TERRESTRE BASICO DE PACIENTES PRIMARIO  del dia 27/05/2019Segun hoja de traslado en ambulancia Institucion de origen CENTRO DE SALUD SIMIJACA 27052019  institucion de destino HOSPITAL EL SALVADOR  UBATE motivo por el cual no se reconoce traslado de ambulancia basica</t>
  </si>
  <si>
    <t>No se acepta glosa se adjunta soporte de bitacora de traslado de centro de salud de simijaca a ese hospital el Salvador de Ubate Gestante de 35 ss con ARO</t>
  </si>
  <si>
    <t>FEHF21999</t>
  </si>
  <si>
    <t>GL-7612231311593</t>
  </si>
  <si>
    <t xml:space="preserve">Se objeta $138900 Concepto 870001  RADIOGRAFÍA DE CRÁNEO SIMPLE K Se objeta $189600 Concepto 871121  RADIOGRAFÍA DE TÓRAX (PA O AP Y LATERAL DECÚBITO LATERAL OBLICUAS O LATERAL) K POR NO REPORTE POR RADIOLOGIA DE LOS ESTUDIOS FACTURADOS </t>
  </si>
  <si>
    <t>SE LEVANTA GLOSA IPS SOPORTA PARACX</t>
  </si>
  <si>
    <t>HMGY3704</t>
  </si>
  <si>
    <t>GL-761230237444</t>
  </si>
  <si>
    <t>Se objeta $267000 Concepto 120N01  INTERNACIÓN EN UNIDAD DE CUIDADO BÁSICO NEONATAL (CUNA O INCUBADORA)  paciente ingresa y egresa el mismo dia de estancia en menos de 6 horas no hay lugar a cobro para un dia de estancia dia 12 ingresa a tra institucion remitido</t>
  </si>
  <si>
    <t xml:space="preserve"> ips se acepta por sobrefacturacion en el cobro,persiste objecion se reitera glosa ver descripcion de la misma ,persiste objecion se reitera primera respuesta factura continua con proceso de conciliacion </t>
  </si>
  <si>
    <t>HBOG2904865</t>
  </si>
  <si>
    <t>GL-76210336767</t>
  </si>
  <si>
    <t>PACIENTE CON  CARGO AL INPEC FIDUPREVISORA SE RECONOCE ATENCION INICIAL DE URGENCIAS Y EL 1ER DIA DE ESTANCIA PACIENTE RETIRADO DE LA EPSS COOSALUD DESDE EL DIA 30012019 POR LO TANTO TODOS LOS SERVICIOS POSTERIORES DEBERAN SER FACTURADOS CON CARGO AL INPEC FIDUPREVISORA SE  OBJETAN  $456000 Concepto S11304  INTERNACION EN SERVICIO DE COMPLEJIDAD ALTA HABITACION DE CUATRO CAMAS # 2 DIAS SOLO SE RECONOCE LA ESTANCIA INICIAL 1 DIA CON CARGO A LA EPSS  SE GLOSO LOS DIAS 30 31 DE ENERO 2019 ESTOS SERVICIOS LE CORRESPONDEN A LA FIDUPREVISORA INPEC,PACIENTE CON CARGO AL INPEC FIDUPREVISORA POR LO TANTO Se objetan $166200 Concepto 890602  CUIDADO MANEJO INTRAHOSPITALARIO POR MEDICINA ESPECIALIZADA # 3</t>
  </si>
  <si>
    <t>Ips soporta el cobro a coosalud con perioso de compensacion de regimen subsidiado hasta enero 2019 pcte ingreso el 29 de enero y por lo tanto los 3 dias de stancia le competen el pago a coosalud (2930 y 31 de enero 2019)</t>
  </si>
  <si>
    <t>GL-762270367211</t>
  </si>
  <si>
    <t>Se objeta $333000 Concepto 890602  CUIDADO MANEJO INTRAHOSPITALARIO POR MEDICINA ESPECIALIZADA no se reconoce valor por 6 dias de cuidado y manejo paciente pos qx el dia 16  art 48 par 7 ,Se objeta valor por materiales incluidos en derechos de materiales del procedimiento qx</t>
  </si>
  <si>
    <t xml:space="preserve">SE LEVANTA GLOSA ATENCION SOPORTADA Y PERTINENTES,se presite objecion inicial </t>
  </si>
  <si>
    <t>GL-7622723120737</t>
  </si>
  <si>
    <t xml:space="preserve">Se objeta $112900 Concepto 898201  ESTUDIO DE COLORACION BASICA EN ESPECIMEN DE RECONOCIMIENTO Existe ausencia soporte ayuda diagnostica en la historia clinica no se reconoce </t>
  </si>
  <si>
    <t xml:space="preserve">Auditoria levanta glosa en ayuda diagnostica </t>
  </si>
  <si>
    <t>FEH2117</t>
  </si>
  <si>
    <t>GL-7622723138231</t>
  </si>
  <si>
    <t>DAGUA</t>
  </si>
  <si>
    <t>Se objeta $290300 Concepto 735300  ASISTENCIA DEL PARTO NORMAL CON EPISIORRAFIA Y/O PERINEORRAFIA SOD codigo 39303 materiales no facturables incluidos en derechos de sala no se reconoce</t>
  </si>
  <si>
    <t>HNSC871801</t>
  </si>
  <si>
    <t>GL-765463928</t>
  </si>
  <si>
    <t xml:space="preserve">Se objeta $478500 Concepto 601T01  TRASLADO ASISTENCIAL BÁSICO TERRESTRE PRIMARIO NO SE EVIDENCIA SOPORTE TRASLADO DE PACIENTE   DONDE SE EVIDENCIE QUIEN LO RECIBIO QUIEN LO TRASLADOY KILOMETROS RECORRIDOS  TAMPOCO SE EVIDENCIA EVIDENCIA SOPORTE DE LA RESOLUCION TARIFARIO DE TRASLADO DEL PACIENTE EN AMBULANCIA </t>
  </si>
  <si>
    <t xml:space="preserve">SE LEVANTA GLOSA SE ADJUNTA SOPORTE  DE BITACORA DE TRANLADO DE RESOLUCION DE LA Ips </t>
  </si>
  <si>
    <t>HMGY72811</t>
  </si>
  <si>
    <t>GL-765555557131044</t>
  </si>
  <si>
    <t>Se objeta $4070 Concepto 890207  CONSULTA DE PRIMERA VEZ POR OPTOMETRÍA  Segun tarifa pactada en contrato SSBY2019ES2T00014972</t>
  </si>
  <si>
    <t>HMGY34439</t>
  </si>
  <si>
    <t>GL-76555555713918</t>
  </si>
  <si>
    <t>Se objeta $3600 Concepto 903026  MICROALBUMINURIA AUTOMATIZADA EN ORINA PARCIAL  Se objeta $4450 Concepto 903426  HEMOGLOBINA GLICOSILADA AUTOMATIZADA  Segun tarifa pactada en contrato SSBY2019ES2T00014972</t>
  </si>
  <si>
    <t xml:space="preserve">se anexa soporte de laboratorio las tarifas cobradas son las pactadas ( soat 10% ),Se persiste glosa </t>
  </si>
  <si>
    <t>HMGY173689</t>
  </si>
  <si>
    <t>GL-76555556663154</t>
  </si>
  <si>
    <t xml:space="preserve">Se objeta $4740 Concepto 890701  CONSULTA DE URGENCIAS POR MEDICINA GENERAL Segun  el contrato pactado SSBY2019ES2T00014972 para el codigo CUPS 890701 se evidencia que esta pactado con el valor de 48960 y estan facturando por el valor de 53700 por lo tanto se glosa la diferencia de 4740 </t>
  </si>
  <si>
    <t xml:space="preserve">se  persiste la  glosa inicial teniendo en cuenta el contrato SSBY2019ES2T00014972 valor pactado con la EPS </t>
  </si>
  <si>
    <t>HMGY6737</t>
  </si>
  <si>
    <t>GL-76765432483308</t>
  </si>
  <si>
    <t>Se objeta mayor valor cobrado en 890201  CONSULTA DE PRIMERA VEZ POR MEDICINA GENERALsegún contrato vigente el servicio esta pactado en $2979000 y la IPS esta facturando $3160000 se objeta la diferencia $181000</t>
  </si>
  <si>
    <t>HMGY8343</t>
  </si>
  <si>
    <t>GL-76765432483309</t>
  </si>
  <si>
    <t>Se objeta mayor valor cobrado en 881431  ECOGRAFÍA OBSTÉTRICA TRANSABDOMINALsegún contrato vigente el servicio esta pactado en $6534000 y la IPS esta facturando $6930000 se objeta la diferencia $396000</t>
  </si>
  <si>
    <t>HBOG4038205</t>
  </si>
  <si>
    <t>GL-76765433523123</t>
  </si>
  <si>
    <t xml:space="preserve">Se objeta $21632 Concepto 200104731  ENOXAPARINA SOLUCION INYECTABLE  40 MG/04 ML Se Glosa medicamento Enoxaparina Solución Inyectable 40 mg  Sobrefacturación se reconoce 6 de las 8 facturadas según lo evidenciado en soportes de administración de medicamento anexo Se objeta $78840 Concepto 200598013  PIPERACILINA E INHIBIDOR ENZIMATICO CADA VIAL POLVO ESTERIL PARA RECONSTITUIR A SOLUCION INYECTABLE Se Glosa medicamento Piperacilina tazobactam vial  Sobrefacturación se reconoce 22 de las 31 facturadas según lo evidenciado en soportes de administración de medicamento anexo </t>
  </si>
  <si>
    <t>eps levanta objecion ips adjuta soportes</t>
  </si>
  <si>
    <t>HMGY80081</t>
  </si>
  <si>
    <t>GL-76765433523124</t>
  </si>
  <si>
    <t xml:space="preserve">Se objeta $72545 Concepto 702203  COLPOSCOPIA Mayor valor cobrado en derecho de sala de colposcopia  Se reconoce según tarifa pactada Tarifa SOAT procedimiento realizado corresponde a procedimiento incruento   </t>
  </si>
  <si>
    <t>HMGY66780</t>
  </si>
  <si>
    <t>GL-76765433523125</t>
  </si>
  <si>
    <t xml:space="preserve">Se objeta $18300 Concepto 903835  FÓSFORO EN SUERO U OTROS FLUIDOS Se glosa ayuda diagnóstica Fósforo en suero u otros fluidos  No se evidencia su realización ni evolución por parte de medico tratante para ser tenido en cuenta Se objeta $58100 Concepto 903105  ÁCIDO FÓLICO FOLATOS EN SUERO Se glosa ayuda diagnóstica Acido Fólico  No se evidencia su realización ni evolución por parte de medico tratante para ser tenido en cuenta Se objeta $103100 Concepto 903703  VITAMINA B12 CIANOCOBALAMINA Se glosa ayuda diagnóstica Vitamina B12  No se evidencia su realización ni evolución por parte de medico tratante para ser tenido en cuenta </t>
  </si>
  <si>
    <t xml:space="preserve">Se levanta glosa por valor de $ 179500 la IPS adjunto los resultados de los laboratorios </t>
  </si>
  <si>
    <t>HMGY68647</t>
  </si>
  <si>
    <t>GL-76765433523126</t>
  </si>
  <si>
    <t xml:space="preserve">Se objeta $111500 Concepto 898201  ESTUDIO DE COLORACIÓN BÁSICA EN ESPÉCIMEN DE RECONOCIMIENTO Se glosa Estudio de coloración básica en especímen de reconocimiento no se evidencia su realización </t>
  </si>
  <si>
    <t xml:space="preserve">Se levanta glosa por valor de $ 111500 la IPS adjunto el resultado de la patologia </t>
  </si>
  <si>
    <t>HMGY68653</t>
  </si>
  <si>
    <t>GL-76765433523127</t>
  </si>
  <si>
    <t xml:space="preserve">Se objeta $223000 Concepto 898201  ESTUDIO DE COLORACIÓN BÁSICA EN ESPÉCIMEN DE RECONOCIMIENTO Se glosa Estudio de Coloración Básica en Especimn de reconocimiento  no se evidencia en historia clínica anexa su realización </t>
  </si>
  <si>
    <t xml:space="preserve">Se levanta glosa por valor de $ 223000 la IPS adjunto el resultado de la patología </t>
  </si>
  <si>
    <t>HMGY69239</t>
  </si>
  <si>
    <t>GL-76765433523128</t>
  </si>
  <si>
    <t xml:space="preserve">Se objeta $446000 Concepto 898201  ESTUDIO DE COLORACIÓN BÁSICA EN ESPÉCIMEN DE RECONOCIMIENTO Se glosa Estudio de coloración básica en especimen de reconocimiento  No se evidencia en historia clínica anexa su realización </t>
  </si>
  <si>
    <t xml:space="preserve">Se levanta glosa por valor de $ 446000 la IPS adjunto el resultado de la patología </t>
  </si>
  <si>
    <t>HMGY70072</t>
  </si>
  <si>
    <t>GL-76765433523129</t>
  </si>
  <si>
    <t xml:space="preserve">Se objeta $96800 Concepto 898101  ESTUDIO DE COLORACIÓN BÁSICA EN BIOPSIA Se glosa Estudio de coloración básica en biopsia  No se evidencia en historia clínica anexa su realización </t>
  </si>
  <si>
    <t>HMGY70157</t>
  </si>
  <si>
    <t>GL-76765433523130</t>
  </si>
  <si>
    <t xml:space="preserve">Se objeta $96800 Concepto 898101  ESTUDIO DE COLORACIÓN BÁSICA EN BIOPSIA Se glosa Estudio de coloración básica biopsia  No se evidencia en historia clínica su realización </t>
  </si>
  <si>
    <t>HMGY70665</t>
  </si>
  <si>
    <t>GL-76765433523131</t>
  </si>
  <si>
    <t xml:space="preserve">Se objeta $96800 Concepto 898101  ESTUDIO DE COLORACIÓN BÁSICA EN BIOPSIA Se glosa estudio de coloración basica en biopsia  No se evidencia en historia clínica anexa su realización </t>
  </si>
  <si>
    <t>HMGY70085</t>
  </si>
  <si>
    <t>GL-76765433523132</t>
  </si>
  <si>
    <t xml:space="preserve">Se objeta $96800 Concepto 898101  ESTUDIO DE COLORACIÓN BÁSICA EN BIOPSIA Se glosa Estudio de Coloración Básica en Biopsia  No se evidencia en historia clínica anexa su realización </t>
  </si>
  <si>
    <t>HMGY70080</t>
  </si>
  <si>
    <t>GL-76765433523133</t>
  </si>
  <si>
    <t xml:space="preserve">Se objeta $96800 Concepto 898101  ESTUDIO DE COLORACIÓN BÁSICA EN BIOPSIA Se glosa Estudio de Coloración Básica en Biopsia  No se evidencia en historia clínica anexa su realización  </t>
  </si>
  <si>
    <t>HMGY72064</t>
  </si>
  <si>
    <t>GL-76765433523134</t>
  </si>
  <si>
    <t xml:space="preserve">Se objeta $223000 Concepto 898201  ESTUDIO DE COLORACIÓN BÁSICA EN ESPÉCIMEN DE RECONOCIMIENTO Se glosa Estudio de Coloración Básica en Especímen de Reconocimiento no se evidencia en historia clínica su realización </t>
  </si>
  <si>
    <t>HMGY78159</t>
  </si>
  <si>
    <t>GL-76765433523135</t>
  </si>
  <si>
    <t xml:space="preserve">Se objeta $223000 Concepto 898201  ESTUDIO DE COLORACIÓN BÁSICA EN ESPÉCIMEN DE RECONOCIMIENTO Se glosa Estudio de Coloración Básica en Espécimen de reconocimiento  No se evidencia en historia clínica su realización </t>
  </si>
  <si>
    <t>HMGY80182</t>
  </si>
  <si>
    <t>GL-76765433523136</t>
  </si>
  <si>
    <t xml:space="preserve">Se objeta $150190 Concepto 1992256610  OMEPRAZOL INFUSION IV POLVO LIOFILIZADO PARA RECONSTITUIR A SOL INY  40 MG Mayor valor cobrado en medicamento Omeprazol infusion IV Polvo Liofilizado cantidad 23  se reconoce según tarifa pactada Valor facturado $10384 Valor pactado $3854  Se glosa la diferencia </t>
  </si>
  <si>
    <t>HMGY70239</t>
  </si>
  <si>
    <t>GL-76765433523137</t>
  </si>
  <si>
    <t xml:space="preserve">Se objeta $76800 Concepto 601T02  TRASLADO ASISTENCIAL BÁSICO TERRESTRE SECUNDARIO Se glosa traslado asistencial básico terrestre secundario  No se evidencia en historia clínica anexa hoja de traslado de ambulancia </t>
  </si>
  <si>
    <t xml:space="preserve">Se levanta glosa por valor de $ 76800 la IPS adjunto la bitácora de la ambulancia  </t>
  </si>
  <si>
    <t>HMGY70801</t>
  </si>
  <si>
    <t>GL-76765433523138</t>
  </si>
  <si>
    <t xml:space="preserve">Se objeta $193600 Concepto 898101  ESTUDIO DE COLORACIÓN BÁSICA EN BIOPSIA Se glosa Estudio de coloración básica en biopsia cantidad 2  No se evidencia en historia clínica su realización </t>
  </si>
  <si>
    <t xml:space="preserve">Se levanta glosa por valor de $ 193600 la IPS adjunto el resultado de la patología </t>
  </si>
  <si>
    <t>HMGY79020</t>
  </si>
  <si>
    <t>GL-76765433523139</t>
  </si>
  <si>
    <t xml:space="preserve">Se objeta $125210 Concepto 151802026001  SISTEMADEDRENAJETORAXICODETRESCAMARAS Mayor valor cobrado en insumo Sistema de drenaje toraxico de tres camaras  Se reconoce según tarifa pactada $237443 se glosa la diferencia </t>
  </si>
  <si>
    <t>HMGY77933</t>
  </si>
  <si>
    <t>GL-76765433523140</t>
  </si>
  <si>
    <t xml:space="preserve">Se objeta $334500 Concepto 898201  ESTUDIO DE COLORACIÓN BÁSICA EN ESPÉCIMEN DE RECONOCIMIENTO Se glosa estudio de coloración básica en especimen de reconocimiento  No se evidencia en historia clinica su realización </t>
  </si>
  <si>
    <t>HMGY77303</t>
  </si>
  <si>
    <t>GL-76765433523141</t>
  </si>
  <si>
    <t xml:space="preserve">Se objeta $8050 Concepto 199433501  CLINDAMICINA FOSFATO (15%) SOLUCION INYECTABLE  600 MG/4 ML Mayor valor cobrado en medicamento Clindamicina fosfato solucion inyectable 600 mg  Se reconoce según tarifa pactada se glosa la diferencia Se objeta $55413 Concepto 199478371  ENOXAPARINA SOLUCION INYECTABLE  40 MG/04 ML Mayor valor cobrado en enoxapaina solucion inyectable 40 mg cantidad 9  Se reconoce según tarifa pactada se glosa la diferencia Se objeta $28864 Concepto 200365123  AMPICILINA/SULBACTAM (CON VIAFLEX) POLVO PARA RECONSTITUIR A SOL INY  15 G Mayor valor cobrado en medicamento ampicilina/sulbactam cantidad 64  Se reconoce según tarifa pactada se glosa la diferencia Se objeta $35904 Concepto 199425613  LACTATO DE HARTMAN SOLUCION INYECTABLE  500 ML Mayor valor cobrado en medicamento Lactato de Hartman solucion inyectable  Se reconoce según tarifa pactada se glosa la diferencia </t>
  </si>
  <si>
    <t>HMGY77455</t>
  </si>
  <si>
    <t>GL-76765433523142</t>
  </si>
  <si>
    <t xml:space="preserve">Se objeta $223000 Concepto 898201  ESTUDIO DE COLORACIÓN BÁSICA EN ESPÉCIMEN DE RECONOCIMIENTO Se glosa estudio de coloración básic en especímen de reconocimiento  No se evidencia en historia clínica su realización </t>
  </si>
  <si>
    <t>HMGY70812</t>
  </si>
  <si>
    <t>GL-76765433523143</t>
  </si>
  <si>
    <t xml:space="preserve">Se objeta $18400 Concepto 199433501  CLINDAMICINA FOSFATO (15%) SOLUCION INYECTABLE  600 MG/4 ML Mayor valor cobrado en medicamento Clindamicina fosfato solucion inyectable  se reconoce según tarifa pactada se glosa diferencia Se objeta $18471 Concepto 199478371  ENOXAPARINA SOLUCION INYECTABLE  40 MG/04 ML Mayor valor cobrado en medicamento Enoxaparina 40 mg solucion inyectable  se reconoce según tarifa pactada se glosa diferencia Se objeta $13464 Concepto 199425613  LACTATO DE HARTMAN SOLUCION INYECTABLE  500 ML Mayor valor cobrado en medicamento Lactato de hartman  solucion inyectable  se reconoce según tarifa pactada se glosa diferencia ,Se objeta $76800 Concepto 601T02  TRASLADO ASISTENCIAL BÁSICO TERRESTRE SECUNDARIO Se glosa traslado asistencial básico terrestres secundario no se evidencia hoja de traslado de ambulancia en soportes anexos a factura </t>
  </si>
  <si>
    <t>HMGY73465</t>
  </si>
  <si>
    <t>GL-76765433523144</t>
  </si>
  <si>
    <t xml:space="preserve">Se objeta $223000 Concepto 898201  ESTUDIO DE COLORACIÓN BÁSICA EN ESPÉCIMEN DE RECONOCIMIENTO Se glosa Estudio de coloración básica en especímen de reconocimiento cantidad 2  No se evidencia su realización en historia clínica anexa </t>
  </si>
  <si>
    <t>HMGY76957</t>
  </si>
  <si>
    <t>GL-76765433523145</t>
  </si>
  <si>
    <t xml:space="preserve">Se objeta $51200 Concepto 936800  INMOVILIZACION O MANIPULACION ARTICULAR NO ESPECIFICADA SOD  Se glosa inmovilización o manipulación articular no especificada se reconoce una de las dos facturadas según lo descrito en historia clínica anexa Se objeta $63200 Concepto 5DS004  DERECHOS DE SALA DE YESOS  Se glosa derechos de sala de yesos sobrefacturación se reconoce una de las dos facturadas según lo descrito en historia clínica anexa </t>
  </si>
  <si>
    <t>HMGY75719</t>
  </si>
  <si>
    <t>GL-76765433523146</t>
  </si>
  <si>
    <t xml:space="preserve">Se objeta $46176 Concepto 200051701  PIPERACILINA E INHIBIDOR ENZIMATICO VIAL POLVO PARA SOLUCIÓN INYECTABLE Mayor valor cobrado en medicamento piperacilina tazobactam cantidad 16  Se reconoce según tarifa pactada se glosa diferencia Se objeta $24628 Concepto 199478371  ENOXAPARINA SOLUCION INYECTABLE  40 MG/04 ML Mayor valor cobrado en medicamento enoxaparina 40 mg solucion inyectable cantidad 16  Se reconoce según tarifa pactada se glosa diferencia </t>
  </si>
  <si>
    <t>HMGY71394</t>
  </si>
  <si>
    <t>GL-76765433523148</t>
  </si>
  <si>
    <t xml:space="preserve">Se objeta $1424 Concepto 200677993  FUROSEMIDA SOLUCION INYECTABLE  20 MG/2 ML Mayor valor cobrado en medicamento Furosemida solución inyectable  Se reconoce según tarifa pactada se glosa diferencia Se objeta $1735 Concepto 200016751  SALBUTAMOL INHALADOR ORAL  100 MCG/200 D Mayor valor cobrado en medicamento Salbutamol inhalador oral  Se reconoce según tarifa pactada se glosa diferencia Se objeta $1840 Concepto 200668363  IPATROPIO BROMURO 1 ML SOLUCION PARA INHALACION Mayor valor cobrado en medicamento Bromuro de Ipratropio solicoón para inhalación  Se reconoce según tarifa pactada se glosa diferencia Se objeta $2342 Concepto 199924921  BECLOMETASONA DIPROPIONATO BUCAL LIQUIDO PARA INHALACION  250 MCG/200 D Mayor valor cobrado en medicamento Beclometasona dipropionato  Se reconoce según tarifa pactada se glosa diferencia Se objeta $13060 Concepto 1992256610  OMEPRAZOL INFUSION IV POLVO LIOFILIZADO PARA RECONSTITUIR A SOL INY  40 MG Mayor valor cobrado en medicamento Omeprazol infusion IV polvo liofilizado  Se reconoce según tarifa pactada se glosa diferencia </t>
  </si>
  <si>
    <t>HMGY73823</t>
  </si>
  <si>
    <t>GL-76765433523149</t>
  </si>
  <si>
    <t xml:space="preserve">Se objeta $111500 Concepto 898201  ESTUDIO DE COLORACIÓN BÁSICA EN ESPÉCIMEN DE RECONOCIMIENTO Se glosa Estudio de Coloracion Básica en especímen de reconocimiento  no se evidencia en historia clínica su realización </t>
  </si>
  <si>
    <t>HMGY71775</t>
  </si>
  <si>
    <t>GL-76765433523150</t>
  </si>
  <si>
    <t xml:space="preserve">Se objeta $489580 Concepto 602T02  TRASLADO ASISTENCIAL MEDICALIZADO TERRESTRE SECUNDARIO Se glosa traslado asistencial medicalizado terrestre  No se evidencia en historia clínica anexa soporte de hoja de traslado </t>
  </si>
  <si>
    <t>HMGY74436</t>
  </si>
  <si>
    <t>GL-76765433523151</t>
  </si>
  <si>
    <t xml:space="preserve">Se objeta $111500 Concepto 898201  ESTUDIO DE COLORACIÓN BÁSICA EN ESPÉCIMEN DE RECONOCIMIENTO Se glosa Estudio de Coloración Básica en Especímen De Reconocimiento  No se evidencia en historia clínica anexa su realización </t>
  </si>
  <si>
    <t>HMGY74478</t>
  </si>
  <si>
    <t>GL-76765433523152</t>
  </si>
  <si>
    <t xml:space="preserve">Se objeta $891800 Concepto 602T02  TRASLADO ASISTENCIAL MEDICALIZADO TERRESTRE SECUNDARIO Se glosa Traslado asistencial medicalizado terrestre secundario  No se evidencia soporte hoja de traslado de ambulancia  </t>
  </si>
  <si>
    <t>HMGY74510</t>
  </si>
  <si>
    <t>GL-76765433523153</t>
  </si>
  <si>
    <t xml:space="preserve">Se objeta $414960 Concepto 602T02  TRASLADO ASISTENCIAL MEDICALIZADO TERRESTRE SECUNDARIO Se glosa Traslado asistencial medicalizado terrestre secundario  No se evidencia en historia clínica soporte de su realización </t>
  </si>
  <si>
    <t xml:space="preserve">IPS acepta glosa realizada por soporte de ambulancia por valor de $414960 se levanta glosa </t>
  </si>
  <si>
    <t>HMGY76350</t>
  </si>
  <si>
    <t>GL-76765433523154</t>
  </si>
  <si>
    <t xml:space="preserve">Se objeta $10053 Concepto 199082367  AMIKACINA SOLUCION INYECTABLE  500 MG/2 ML Mayor valor cobrado en medicamento amikacina solucion inyectable 500 mg cantidad 9 se reconoce según tarifa pactada se glosa diferencia Se objeta $11858 Concepto 199976167  BUTILESCOPOLAMINA AMPOLLA DE 1 ML SOLUCION INYECTABLE Mayor valor cobrado en medicamento  cantidad 11 se reconoce según tarifa pactada se glosa diferencia Se objeta $8976 Concepto 199425613  LACTATO DE HARTMAN SOLUCION INYECTABLE  500 ML Mayor valor cobrado en medicamento Lactato de hartman solucion inyectable 500 ml  cantidad 12 se reconoce según tarifa pactada se glosa diferencia Se objeta $23840 Concepto 199504531  ENOXAPARINA SOLUCION INYECTABLE  60 MG/06 ML Mayor valor cobrado en medicamento Enoxaparina solución inyectable 60 ml  cantidad 2 se reconoce según tarifa pactada se glosa diferencia </t>
  </si>
  <si>
    <t>HMGY76361</t>
  </si>
  <si>
    <t>GL-76765433523155</t>
  </si>
  <si>
    <t xml:space="preserve">Se objeta $111500 Concepto 898201  ESTUDIO DE COLORACIÓN BÁSICA EN ESPÉCIMEN DE RECONOCIMIENTO Se glosa Estudio de coloración básica en especímen de reconocimiento  No se evidencia en historia clínica anexa su realización </t>
  </si>
  <si>
    <t>HMGY231586</t>
  </si>
  <si>
    <t>GL-76765434263789</t>
  </si>
  <si>
    <t>Se objeta $ 145400 Concepto 836001  SUTURA DE MUSCULO O TENDÓN O FASCIA O APONEUROSIS VÍA ABIERTA En los procedimientos quirúrgicos las suturas simples en partes blandasconcomitantes con lesiones mayores se consideran parte integrante del tratamientoquirúrgico de la lesión mayor según lo establecido en el artículo 85 por lo tanto estas no serán facturables / Se objeta $ 250100 Concepto 862006  DESBRIDAMIENTO ESCISIONAL MENOR DEL 10% DE SUPERFICIE CORPORAL EN ÁREA GENERAL procedimiento inherente al principal /Se objeta $ 436200 Concepto 839101  LISIS DE ADHERENCIAS DE TENDÓN TENOLISIS / La sección o liberación de adherencias que se realiza para acceder a un área quirúrgica no es facturable porque dicha sección hace parte de la vía de acceso ,Se objeta $ 16400 Concepto SB00002  PINKIRSCHNER08MMX230MM / Se objeta $ 32800 Concepto SB00006  PINKIRSCHNER10MMX230MM / Se objeta $ 32800 Concepto SB00012  PINKIRSCHNER18MMX230MM / Se objeta $ 42400 Concepto SB01108  ALAMBRECERCLAJE125MMNO18 / Se objeta $ 1312500 Concepto SB07592  TORNILLODECOMPRESIONTIPOHERBERT30X20MM / Se objeta $ 1312500 Concepto SB07593  TORNILLODECOMPRESIONTIPOHERBERT30X22MM / Se objeta $ 1312500 Concepto SB07612  TORNILLOSINCABEZACANULADODECOMPRESION25X20M / no se evidencia soporte de factura de casa de material de osteosintesis,Se objeta $ 2088 Concepto 1518020049  CANULAGUEDELNO4 / Se objeta $ 4820 Concepto 1518020320  TUBOENDOTRAQUEALNO80CONBALON / Se objeta $ 10361 Concepto 1518020202  MASCARAPARAANESTESIANO5  insumos incluidos en derechos de sala/ Se objeta $ 2080500 Concepto SB10831  ALLTHREAD55MMCONAGUJA / no se evidencia soporte de factura de casa de material de osteosintesis,Se objeta $ 704077 Concepto 10M003  INTERNACIÓN COMPLEJIDAD MEDIANA HABITACION TRES CAMAS / se reconoce estancia segun gestor hospitalario asi 6 dias de habitacion de 4 o mas camas complejidad mediana Se descuenta cobro de copago usuario nivel 2</t>
  </si>
  <si>
    <t>HMGY240606</t>
  </si>
  <si>
    <t>GL-767654342731085</t>
  </si>
  <si>
    <t>Se objeta $16400 Concepto SB00009  PIKKIRSCHNER12MMX230MM  Se objeta $49200 Concepto SB00012  PINKIRSCHNER18MMX230MM  Se objeta $58700 Concepto SB06687  ARANDELA  Se objeta $78600 Concepto SB03060  TORNILLOCORTICALBPDE35MMX42MM  Se objeta $78600 Concepto SB03068  TORNILLOCORTICALBPDE35MMX75MM  Se objeta $257800 Concepto SB03140  TORNILLOBLOQUEADOBPDE35MMX75MM  Se objeta $515600 Concepto SB03139  TORNILLOBLOQUEADOBPDE35MMX70MM  Se objeta $515600 Concepto SB03141  TORNILLOBLOQUEADOBPDE35MMX75MM  Se objeta $517100 Concepto SB02155  TORNILLOCANULADODE45MMX60MM  Se objeta $3504200 Concepto SB07095  PLACABLOQTIBIAPROXIMALENL35X4ORIFDER  TARIFA NO PACTADA  SIN SOPORTE DE FACTURA DE COMPRA</t>
  </si>
  <si>
    <t>HZIP2071862</t>
  </si>
  <si>
    <t>GL-7692247352402</t>
  </si>
  <si>
    <t>Se objeta $ 106500 Concepto 898201  ESTUDIO DE COLORACION BASICA EN ESPECIMEN DE RECONOCIMIENTO  se evidencia negación de servicios posterior a la atención inicial de urgencias,Se objeta $ 152900 Concepto S11204  INTERNACION EN SERVICIO COMPLEJIDAD MEDIANA HABITACION DE CUATRO CAMAS  se evidencia negación de servicios posterior a la atención inicial de urgencias,Se objeta $ 202300 Concepto 881390  ULTRASONOGRAFIA DEL ABDOMEN Y PELVIS COMO GUIA DE PROCEDIMIENTO QUIRURGICO O INTERVENCIONISTA  se evidencia negación de servicios posterior a la atención inicial de urgencias,Se objeta Concepto 471100  APENDICECTOMIA SOD  se evidencia negación de servicios posterior a la atención inicial de urgencias,Se objeta los siguientes materiales e insumos $ 867 Concepto EQUIPO  EQUIPO EXTENSION DE ANESTESIA  Se objeta $ 1701 Concepto EQUIPO  EQUIPO DE ADMINISTRACION MACROGOTEO DE SOLUCIONES SIN AGUJA PARA  Se objeta $ 1890 Concepto CATETER  CAI L1LR VENOSO DE SEGURIDAD 18 30MM  Se objeta $ 2470 Concepto JERINGA  IERINGA DESECHABLE 10MICON AGWA 21X1  Se objeta $ 5253 Concepto EQUIPO  EQUIPO DE SOLUCIONES BURETA 150M1 PARA ADMINISTRACION  Se objeta $ 17557 Concepto EQUIPO  EQUIPO PARA BOMBA DE INFUSION  se evidencia negación de servicios posterior a la atención inicial de urgencias,Se objeta los siguientes medicamentos  $ 257 Concepto 1999762107  DEXAMETASONA 4MGM1SLN INY AMPOLLA  Se objeta $ 396 Concepto 1  METOCLOPRAMIDA 10MG2M1 SOL INY  Se objeta $ 554 Concepto 19945510041  RANITIDINA 50MG SOL INY AMPOLLA 2M1  Se objeta $ 700 Concepto 20001615021  TRAMADOL 50MGLML SOL INY AMPOLLA  Se objeta $ 1513 Concepto 20023905041  FENTANILO 05MG10M1 SOL INY AMPOLLA 10M1  Se objeta $ 1605 Concepto 1  DIPIRONA 295M1 SLN INY AMPOLLA  Se objeta $ 1890 Concepto 19942486011  AMPICILINA 500MG POLVO RECONSTI VIAL  Se objeta $ 5556 Concepto 20036512011  AMPICILINASULBACTAM 1G05G P RECONS  Se objeta $ 12698 Concepto CUMS  HARTMAN  SOLUCION BOLSA 500M1  se evidencia negación de servicios posterior a la atención inicial de urgencias</t>
  </si>
  <si>
    <t>GL-7692349359656</t>
  </si>
  <si>
    <t xml:space="preserve">Se objeta $ 1029 Concepto 199488444  HIOSCINA NBUTIL BROMURO SOLUCION INYECTABLE  20 MG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,Se objeta $ 500 Concepto MQ151802133  JERINGADESECHABLEDE3CENTIMETROS21G1/2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,Se objeta $ 57600 Concepto 890701  CONSULTA DE URGENCIAS POR MEDICINA GENERAL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t>
  </si>
  <si>
    <t>HBOG2982269</t>
  </si>
  <si>
    <t>GL-769239392325</t>
  </si>
  <si>
    <t>Se objeta $290400 Concepto S11302  INTERNACIÓN EN SERVICIO DE COMPLEJIDAD ALTA HABITACIÓN  BIPERSONAL  Solo se reconoce servicios incluídos en la atención de urgencias y las priemras 24 horas de atención se objeta segundo día de estancia servicio posterior a la urgencia no se evidencia autorizado en los medios asignados por la EPS</t>
  </si>
  <si>
    <t>HOSF83492</t>
  </si>
  <si>
    <t>GL-7692820310341</t>
  </si>
  <si>
    <t xml:space="preserve">Se objeta $107600 Concepto 898101  ESTUDIO DE COLORACIÓN BÁSICA EN BIOPSIA realizando la respectiva auditoria no se evidencia soporte de resultado </t>
  </si>
  <si>
    <t>Se levanta glosa  se  anexa  soporte  de  estudio  de  coloracion  basica  en  biopsia</t>
  </si>
  <si>
    <t>E.S.E. HOSPITAL SAN VICENTE DE PAUL</t>
  </si>
  <si>
    <t>SAN JUAN DE RÍO SECO</t>
  </si>
  <si>
    <t>GL-7692821345856</t>
  </si>
  <si>
    <t>Se objeta $467200 Concepto S31301  TRASLADO TERRESTRE BASICO DE PACIENTES PRIMARIONO SE EVIDENCIA SOPORTE DE HOJA DE TRASLADO</t>
  </si>
  <si>
    <t>HSRF13510512</t>
  </si>
  <si>
    <t>GL-7693025385877</t>
  </si>
  <si>
    <t>Se objeta $15625 Concepto 871121  RADIOGRAFIA DE TORAX (PA O AP LATERAL)  Comentado en HC pero sin lectura por radiólogo Glosa 25%,Se objeta $78800 Concepto 890601  CUIDADO (MANEJO) INTRAHOSPITALARIO POR MEDICINA GENERAL Cantidad 2  Institución nivel 2 paciente debió ser manejado por medico especialista</t>
  </si>
  <si>
    <t>IPS ACEPTA GLOS ATENCION NO FACTURABLE SE LEVANTA RX SOPORTADA</t>
  </si>
  <si>
    <t>HBOG2979199</t>
  </si>
  <si>
    <t>GL-8155555562315165</t>
  </si>
  <si>
    <t>TAME</t>
  </si>
  <si>
    <t>Se objeta mayor valor facturado por concepto de 1 consulta ambulatoria de medicina especializada por valor de $47800 la IPS factura a SOAT pleno en el contrato pactado entre las partes se acordó facturar a SOAT  10% por lo tanto se glosa la diferencia Valor total objetado $4800</t>
  </si>
  <si>
    <t>HBOG2987812</t>
  </si>
  <si>
    <t>GL-8155555562315659</t>
  </si>
  <si>
    <t>Se objeta cobro de los siguientes materiales debido a que no se encuentra comentada ni soportada su utilización en la historia clínica no anexan hoja de gasto de materiales requisito necesario para su respectivo cobro  según lo estipulado en la resolución 3047/2008 $151811 jeringa desechable 10 ml con aguja 21x 1 $2431 sonda vesical 20 fr 3 vías siliconada $103681 bolsa de drenaje urinario adulto 2000 ml $4570,Se objeta cobro de los siguientes medicamentos debido a que no se encuentra comentada ni soportada su utilización en la historia clínica no anexan hoja de admnistración de medicamentos requisito necesario para su respectivo cobro según lo estipulado en la resolución 3047/2008 $80972 agua estéril solución ampolla 10ml $417 c/u1 lidocaína 2% gel tubo 30g $7263</t>
  </si>
  <si>
    <t>HBOG2990471</t>
  </si>
  <si>
    <t>GL-8155555562315660</t>
  </si>
  <si>
    <t>Se objeta cobro de 1 cateterismo vesical por $27400 debido a que no se encuentra comentada ni soportada su realización en la historia clínica no dan cumplimiento a lo estipulado en la Resolución 3047/2008 anexo 5 literal B,Se objeta cobro de los siguientes materiales debido a que no se encuentra comentada ni soportada su utilización en la historia clínica no anexan hoja de gasto de materiales requisito necesario para su respectivo cobro según lo estipulado en la resolución 3047/2008 $148031 jeringa desechable 10 ml con aguja 21x 1 $2431 sonda vesical 18 fr 2 vías siliconada 15 ml $99901 bolsa de drenaje urinario adulto 2000 ml $4570</t>
  </si>
  <si>
    <t>HBOG2988961</t>
  </si>
  <si>
    <t>Gl-8155555562315662</t>
  </si>
  <si>
    <t>Se glosan $4560 correspondientes al cobro del copago beneficiario del régimen subsidiado nivel 2</t>
  </si>
  <si>
    <t>HBOG4044701</t>
  </si>
  <si>
    <t>GL-9410834990</t>
  </si>
  <si>
    <t xml:space="preserve">Se objeta $153853 Concepto CT401821  SONDASUCCIONCERRADA14FCONPUERTOPARAINHALAR se glosan insumos incluidos en la atención hospitalaria como dotación art 40 y procedimiento derecho de sala y materiales art 49 y 55 parágrafo 1 manual soat 1 sonda de succión cerrada de 4 facturadas se reconoce 1 cada 72 horas de 7 días en UCI $153853 3 agujas para administración de insulina en lápiz $1971 2 polidioxanona 3/0 aguja $28078 4 apósitos trasparente $122561 polipropileno 3/0 aguja $5016 adicional se objeta el cobro de 2 trocar $323230 No hay lugar al cobro adicional por el empleo de los equipos y sus accesorios e implementos que se utilicen en la práctica de las intervenciones y procedimientos aunque estos no sean reutilizables según lo dispuesto en el parágrafo 2 del artículo 49 Se objeta el cobro de 1 matriz hemostática de gelatina con trombina $842410 y 1 tijera curva con mango ergonómico 36cm $2049410 no se evidencia listado de precios ni cotización para estos insumos como requisito para el cobro TIJERACURVACONMANGOERGONOMICO36CMCONTECNOLOGIAULTRAS se glosan insumos incluidos en la atención hospitalaria como dotación art 40 y procedimiento derecho de sala y materiales art 49 y 55 parágrafo 1 manual soat 1 sonda de succión cerrada de 4 facturadas se reconoce 1 cada 72 horas de 7 días en UCI $153853 3 agujas para administración de insulina en lápiz $1971 2 polidioxanona 3/0 aguja $28078 4 apósitos trasparente $122561 polipropileno 3/0 aguja $5016 adicional se objeta el cobro de 2 trocar $323230 No hay lugar al cobro adicional por el empleo de los equipos y sus accesorios e implementos que se utilicen en la práctica de las intervenciones y procedimientos aunque estos no sean reutilizables según lo dispuesto en el parágrafo 2 del artículo 49 Se objeta el cobro de 1 matriz hemostática de gelatina con trombina $842410 y 1 tijera curva con mango ergonómico 36cm $2049410 no se evidencia listado de precios ni cotización para estos insumos como requisito para el cobro ,Se objeta $19864 Concepto 437353  LIDOCAINA SIN EPINEFRINA LIQUIDA  1 %/10 ML Se objeta el cobro de anestésicos no facturables incluidos en los derechos de sala de los procedimientos realizados Lidocaína $19864 y propofol 200MG $239355,Se objeta $80700 Concepto 903816  COLESTEROL DE BAJA DENSIDAD SEMIAUTOMATIZADO Se glosa colesterol de baja densidad LDL no facturable toda vez que este es producto del cálculo entre el colesterol total y colesterol de alta densidad HDL </t>
  </si>
  <si>
    <t>glosa ratificada por la eps la ips no acepta objecion la eps no levanta objecionno hay acuerdo entre las partes</t>
  </si>
  <si>
    <t>HBOG4044471</t>
  </si>
  <si>
    <t>GL-9410834991</t>
  </si>
  <si>
    <t xml:space="preserve">Se objeta $67824 Concepto 201202291  VANCOMICINA CLORHIDRATO POLVO PARA RECONSTITUIR A SOL INY  500 MG No se reconoce ab Doxiciclina y Vancomicina Fi 04/06 dado que se trata de Paciente en estudio de sd mielodisplasico quien al 04 presenta edema y eritema en miembro superior asociada a cateter  Se objeta $4000 Concepto 199501773  DOXICICLINA CAPSULA  100 MG No se reconoce ab Doxiciclina y Vancomicina Fi 04/06 dado que se trata de Paciente en estudio de sd mielodisplasico quien al 04 presenta edema y eritema en miembro superior asociada a cateter  </t>
  </si>
  <si>
    <t>ips acepta sobrefacturacion en medicaments</t>
  </si>
  <si>
    <t>HBOG4046707</t>
  </si>
  <si>
    <t>GL-9410835004</t>
  </si>
  <si>
    <t xml:space="preserve">Se objeta $26900 Concepto 903816  COLESTEROL DE BAJA DENSIDAD SEMIAUTOMATIZADO Se glosa colesterol de baja densidad LDL no facturable toda vez que este es producto del cálculo entre el colesterol total y colesterol de alta densidad HDL ,Se objeta $5016 Concepto H02M31  POLIPROPILENO3/0AGUJARECTA60MM75CM Se objeta el cobro de polipropileno no facturable insumos incluidos en la atención hospitalaria como dotación art 40 y procedimiento derecho de sala y materiales art 49 y 55 parágrafo 1 manual soat </t>
  </si>
  <si>
    <t>ips acepta sobrefactuacion en insumos y paraclinico</t>
  </si>
  <si>
    <t>HBOG4053561</t>
  </si>
  <si>
    <t>GL-9410835074</t>
  </si>
  <si>
    <t xml:space="preserve">Se objeta $26900 Concepto 903816  COLESTEROL DE BAJA DENSIDAD SEMIAUTOMATIZADO Se glosa colesterol de baja densidad LDL no facturable toda vez que este es producto del cálculo entre el colesterol total y colesterol de alta densidad HDL </t>
  </si>
  <si>
    <t>HBOG4056022</t>
  </si>
  <si>
    <t>GL-9410835075</t>
  </si>
  <si>
    <t xml:space="preserve">Se objeta $1208480 Concepto 151804063391  AXSOSTORNILLOCORTICALAUTOTAR3545XVARIASLONGAMAR Se objeta el cobro de material de osteosíntesis tarifa no pactada y no anexan cotización para validar los precios facturados como requisito para el cobro Se objeta $1639680 Concepto 151804063403  AXSOSPLACACOMPRESI?N40X410HXVARIASLONGAMAREY Se objeta el cobro de material de osteosíntesis tarifa no pactada y no anexan cotización para validar los precios facturados como requisito para el cobro </t>
  </si>
  <si>
    <t>HBOG4056522</t>
  </si>
  <si>
    <t>GL-9410835078</t>
  </si>
  <si>
    <t xml:space="preserve">Se objeta $144600 Concepto 901502  CLOSTRIDIUM TOXINA SE OBJETA EL COBRO DE CLOSTRIDIUM TOXINA SERVICIO NO PBS QUE DEBE SER FACTURADO A LA ENTIDAD CORRESPONDIENTE PARA EL PAGO </t>
  </si>
  <si>
    <t>HBOG4048335</t>
  </si>
  <si>
    <t>GL-9410835102</t>
  </si>
  <si>
    <t xml:space="preserve">Se objeta $26900 Concepto 903816  COLESTEROL DE BAJA DENSIDAD SEMIAUTOMATIZADO Se glosa colesterol de baja densidad LDL no facturable toda vez que este es producto del cálculo entre el colesterol total y colesterol de alta densidad HDL ,Se objeta $4121820 Concepto CT3101813  VALVULABIOLOGICAAORTICASUPRAANULARDIFERENTESMEDIDAS se objeta el cobro de valvula biologica no se evidencia listado anexo de la tarifa pactada ni cotizacion de dicho insumo como requisito para el cobro </t>
  </si>
  <si>
    <t>HBOG4059115</t>
  </si>
  <si>
    <t>GL-9410835103</t>
  </si>
  <si>
    <t xml:space="preserve">Se objeta $2405600 Concepto 10A002  INTERNACIÓN COMPLEJIDAD ALTA HABITACION BIPERSONAL No se reconoce estancia de forma integral del 30 31/08/2021 y 01/09/2021 Paciente direccionada de consulta externa por neurocirugía para retiro de material de osteosíntesis ingresó el 30/08/2021 sin embargo procedimiento retrasado por demora en entrega de información de familiar sobre casa comercial de cx previa pese a que se trata de demora por parte de familiar dado que es una situación evidenciada desde consulta externa se pudo preveer prolognación de estancia Procedimiento finalmente programado para el 03/09se genera alerta de no conformidad por estancia y manejo de forma integral del 02 al 06/09/2021 por demoras en realización de cirugía/retiro de material de osteosintesis debido a demora en instrumental en la ips para realizar dicho procedimiento Gestion hospitalaria realizada por YESIKA IVONNE OLARTE CORTES </t>
  </si>
  <si>
    <t>HBOG4072061</t>
  </si>
  <si>
    <t>GL-9410835166</t>
  </si>
  <si>
    <t xml:space="preserve">Se objeta $10400 Concepto 903813  CLORO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$10900 Concepto 903856  NITRÓGENO UREICO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$13000 Concepto 903895  CREATININA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$16900 Concepto 911009  COOMBS DIRECTO CUALITATIVO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$22500 Concepto 903883  GLUCOSA SEMIAUTOMATIZADA GLUCOMETRÍA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$26700 Concepto 903864  SODIO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$29000 Concepto 911016  HEMOCLASIFICACIÓN SISTEMA RH ANTÍGENO RH D EN TUBO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$32200 Concepto 911019  HEMOCLASIFICACIÓN SISTEMA ABO INVERSA HEMOCLASIFICACIÓN SERICA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$36800 Concepto 911003  ANTICUERPOS IRREGULARES DETECCIÓN (COOMBS INDIRECTO RASTREO ANTICUERPOS IRREGULARES PRUEBA DE ANTI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$38700 Concepto 911021  PRUEBA CRUZADA MAYOR ERITROCITARIA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$46100 Concepto 906913  PROTEÍNA C REACTIVA ALTA PRECISIÓN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$90400 Concepto 902210  HEMOGRAMA IV (HEMOGLOBINA HEMATOCRITO RECUENTO DE ERITROCITOS ÍNDICES ERITROCITARIOS LEUCOGRAMA RECU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$111500 Concepto 898201  ESTUDIO DE COLORACIÓN BÁSICA EN ESPÉCIMEN DE RECONOCIMIENTO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$2000 Concepto 200869506  CARVEDILOL TABLETA RECUBIERTA TABLETA RECUBIERTA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$2500 Concepto 199362968  ACIDO ACETIL SALICILICO TABLETA O TABLETA RECUBIERTA  100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$3500 Concepto 200253103  NIFEDIPINO (24 HORAS) CAPSULA O TABLETA DE LIBERACIÓN SOSTENIDA  30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$20140 Concepto 200139061  MORFINA SOLUCION INYECTABLE  10 MG/ML/1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$21632 Concepto 2008468518  ENOXAPARINA SIN DATO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$272800 Concepto 911106  PROCESAMIENTO DE LA UNIDAD DE GLÓBULOS ROJOS ESTÁNDAR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$206600 Concepto 882301  FOTOPLETISMOGRAFÍA DE VASOS ARTERIALES EN MIEMBROS SUPERIORES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$344200 Concepto 882308  ECOGRAFÍA DOPPLER DE VASOS ARTERIALES DE MIEMBROS INFERIORES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$344200 Concepto 882317  ECOGRAFÍA DOPPLER DE VASOS VENOSOS DE MIEMBROS INFERIORES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$263700 Concepto 385801  OCLUSIÓN PINZAMIENTO O LIGADURA ARTERIAL SUPRAPATELAR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$1487400 Concepto 841700  AMPUTACIÓN POR ENCIMA DE RODILLA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890443  INTERCONSULTA POR ESPECIALISTA EN DOLOR Y CUIDADOS PALIATIVOS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890480  INTERCONSULTA POR ESPECIALISTA EN ORTOPEDIA Y TRAUMATOLOGÍA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890484  INTERCONSULTA POR ESPECIALISTA EN PSIQUIATRÍA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931001  TERAPIA FÍSICA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939403  TERAPIA RESPIRATORIA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$601400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$900400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$73000 Concepto 912002  TRANSFUSIÓN DE LA UNIDAD DE GLÓBULOS ROJOS O ERITROCITOS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$785 Concepto A01J01  JERINGADESECHABLE5MLCONAGUJA21X11/2LUERLOCKEMBOLOD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$2639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$4120 Concepto A02V03  VENDAELASTICA6X5YARDAS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$6570 Concepto CT3091167  AGUJAPARAADMINISTRACIONDEINSULINAENLAPIZ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$6700 Concepto S55210  EQUIPOPARATRANSFUSIONDEGLOBULOSROJOSYPLASMA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$7028 Concepto A02V02  VENDAELASTICA5X5YARDAS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$8436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$13192 Concepto A01V02  VENDADEALGODON5X5YARDAS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$18548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t>
  </si>
  <si>
    <t>HBOG4074069</t>
  </si>
  <si>
    <t>GL-9410835167</t>
  </si>
  <si>
    <t xml:space="preserve">Se objeta $106100 Concepto 881331  ECOGRAFÍA DE RIÑONES BAZO AORTA O ADRENALES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$141700 Concepto 873501  FLUOROSCOPIA COMO GUÍA PARA PROCEDIMIENTOS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$460800 Concepto 877816  PIELOGRAFÍA PERCUTÁNEA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$276300 Concepto 550202  NEFROSTOMÍA VÍA PERCUTÁNEA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$910500 Concepto 550203  NEFROSTOMÍA VÍA LAPAROSCÓPICA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$3000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$5364 Concepto 200086121  HIDROMORFONA SOLUCION INYECTABLE  2 MG/ML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$7256 Concepto 326062  LACTATO DE HARTMAN SOLUCION INYECTABLE  500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$100608 Concepto 225422  IOHEXOL (EQ A YODO) SOLUCION INYECTABLE  300 MG/ML/50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902049  TIEMPO DE TROMBOPLASTINA PARCIAL TTP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$33000 Concepto 902045  TIEMPO DE PROTROMBINA 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890486  INTERCONSULTA POR ESPECIALISTA EN RADIOLOGÍA E IMÁGENES DIAGNÓSTICAS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$666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$1556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$1620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$2639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$7990 Concepto E04B01  BOLSADEDRENAJEURINARIOADULTO2000ML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$1390500 Concepto e08e05  SETDEDRENAJEMULTIPROPOSITOCONMICROPUNCI?NSISTEMADE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$900400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t>
  </si>
  <si>
    <t>HBOG4072103</t>
  </si>
  <si>
    <t>GL-9410835168</t>
  </si>
  <si>
    <t xml:space="preserve">Se objeta $128300 Concepto 881332  ECOGRAFÍA DE VÍAS URINARIAS (RIÑONES VEJIGA Y PRÓSTATA TRANSABDOMINAL)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$211800 Concepto 881302  ECOGRAFÍA DE ABDOMEN TOTAL (HÍGADO PÁNCREAS VESÍCULA VÍAS BILIARES RIÑONES BAZO GRANDES VASOS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$1556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$2620 Concepto C18C04  CATETERVENOSODESEGURIDAD1830MM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$2643 Concepto C18C06  CATETERVENOSODESEGURIDAD2225MM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$3240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$5278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$17656 Concepto A10B01  EQUIPOBURETA150MLPARAADMINISTRACIONDESOLUCIONES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$21978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$74192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$188851 Concepto E13C01  CATETERURETERALDOBLEJ6FR20MM24CMCONESTILETEYADAPT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$654558 Concepto CT4322033  GUIAHIBRIDADETRITONRESISTENTEDEALTORENDIMIENTOPUNTA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$230400 Concepto 877812  PIELOGRAFÍA A TRAVÉS DE TUBO DE NEFROSTOMIA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$669600 Concepto 877815  PIELOGRAFÍA RETRÓGRADA O ANTERÓGRADA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890454  INTERCONSULTA POR ESPECIALISTA EN INFECTOLOGÍA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890466  INTERCONSULTA POR ESPECIALISTA EN MEDICINA INTERNA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$438400 Concepto 890602  CUIDADO (MANEJO) INTRAHOSPITALARIO POR MEDICINA ESPECIALIZADA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$457900 Concepto 563102  URETEROSCOPIA RETRÓGRADA DIAGNÓSTICA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$457900 Concepto 569002  DILATACIÓN URETERAL VÍA ENDOSCÓPICA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$474800 Concepto 879301  TOMOGRAFÍA COMPUTADA DE TÓRAX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$624900 Concepto 879430  TOMOGRAFÍA COMPUTADA DE VÍAS URINARIAS UROTC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$6000 Concepto 1992256210  DIPIRONA SOLUCION INYECTABLE  1 G/2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$8880 Concepto 295235  SODIO CLORURO 100 ML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$17192 Concepto 201167821  BUTILESCOPOLAMINA AMPOLLA DE 1 ML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$24000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$34466 Concepto 326062  LACTATO DE HARTMAN SOLUCION INYECTABLE  500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$131490 Concepto 225423  IOHEXOL (EQ A YODO) SOLUCION INYECTABLE  300 MG/ML/50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$297840 Concepto 200256751  PIPERACILINA E INHIBIDOR ENZIMATICO VIAL POLVO ESTERIL PARA RECONSTITUIR A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$675300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$1804200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$9300 Concepto 903803  ALBUMINA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$10400 Concepto 903813  CLORO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$16100 Concepto 903828  DESHIDROGENASA LÁCTICA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$16700 Concepto 903833  FOSFATASA ALCALINA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$21000 Concepto 903854  MAGNESIO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$23600 Concepto 901107  COLORACIÓN GRAM Y LECTURA PARA CUALQUIER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$28500 Concepto 903809  BILIRRUBINAS TOTAL Y DIRECTA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$29000 Concepto 907106  UROANÁLISIS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902049  TIEMPO DE TROMBOPLASTINA PARCIAL TTP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902104  DIMERO D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$33000 Concepto 902045  TIEMPO DE PROTROMBINA 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$36900 Concepto 903809  BILIRRUBINAS TOTAL Y DIRECTA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$46100 Concepto 903111  ÁCIDO LÁCTICO LLACTATO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$47400 Concepto 903866  TRANSAMINASA GLUTÁMICOPIRÚVICA ALANINO AMINO TRANSFERASA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$47400 Concepto 903867  TRANSAMINASA GLUTÁMICO OXALACÉTICA ASPARTATO AMINO TRANSFERASA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903016  FERRITINA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$53400 Concepto 903864  SODIO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$69800 Concepto 903437  TROPONINA I CUANTITATIVA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$76300 Concepto 903856  NITRÓGENO UREICO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$101200 Concepto 903839  GASES ARTERIALES (EN REPOSO O EN EJERCICIO)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$104000 Concepto 903895  CREATININA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$129200 Concepto 901223  HEMOCULTIVO ANAEROBIO AUTOMATIZADO CADA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$129600 Concepto 903859  POTASIO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$158200 Concepto 902210  HEMOGRAMA IV (HEMOGLOBINA HEMATOCRITO RECUENTO DE ERITROCITOS ÍNDICES ERITROCITARIOS LEUCOGRAMA RECU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$230500 Concepto 906913  PROTEÍNA C REACTIVA ALTA PRECISIÓN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$238400 Concepto 901236  UROCULTIVO (ANTIBIOGRAMA CONCENTRACIÓN MÍNIMA INHIBITORIA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$258400 Concepto 901221  HEMOCULTIVO AEROBIO AUTOMATIZADO CADA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t>
  </si>
  <si>
    <t>HBOG4072802</t>
  </si>
  <si>
    <t>GL-9410835169</t>
  </si>
  <si>
    <t>Se objeta $1249600 Concepto 883909  RESONANCIA MAGNÉTICA CON ANGIOGRAFÍA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$128300 Concepto 881332  ECOGRAFÍA DE VÍAS URINARIAS (RIÑONES VEJIGA Y PRÓSTATA TRANSABDOMINAL)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$199600 Concepto 881211  ECOGRAFÍA DE TÓRAX (PERICARDIO O PLEURA)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$206600 Concepto 882301  FOTOPLETISMOGRAFÍA DE VASOS ARTERIALES EN MIEMBROS SUPERIORES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$211800 Concepto 881302  ECOGRAFÍA DE ABDOMEN TOTAL (HÍGADO PÁNCREAS VESÍCULA VÍAS BILIARES RIÑONES BAZO GRANDES VASOS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$688400 Concepto 882112  ECOGRAFÍA DOPPLER DE VASOS DEL CUELLO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$143700 Concepto 873501  FLUOROSCOPIA COMO GUÍA PARA PROCEDIMIENTOS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$327000 Concepto 871121  RADIOGRAFÍA DE TÓRAX (PA O AP Y LATERAL DECÚBITO LATERAL OBLICUAS O LATERAL)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$166200 Concepto 345001  TORACENTESIS DIAGNÓSTICA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$273800 Concepto 340401  TORACOSTOMÍA CERRADA PARA DRENAJE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$1105200 Concepto 861102  DRENAJE DE COLECCIÓN PROFUNDA EN PIEL O TEJIDO CELULAR SUBCUTÁNEO POR INCISIÓN O ASPIRACIÓN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$178800 Concepto 895100  ELECTROCARDIOGRAMA DE RITMO O DE SUPERFICIE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$562000 Concepto 881202  ECOCARDIOGRAMA TRANSTORÁCICO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$22400 Concepto 890408  INTERCONSULTA POR PSICOLOGÍA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890442  INTERCONSULTA POR ESPECIALISTA EN DERMATOLOGÍA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890443  INTERCONSULTA POR ESPECIALISTA EN DOLOR Y CUIDADOS PALIATIVOS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890454  INTERCONSULTA POR ESPECIALISTA EN INFECTOLOGÍA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890484  INTERCONSULTA POR ESPECIALISTA EN PSIQUIATRÍA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890473  INTERCONSULTA POR ESPECIALISTA EN NEUROCIRUGÍA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890494  INTERCONSULTA POR ESPECIALISTA EN UROLOGÍA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$114500 Concepto 890406  INTERCONSULTA POR NUTRICIÓN Y DIETÉTICA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$364700 Concepto 890468  INTERCONSULTA POR ESPECIALISTA EN NEFROLOGÍA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$1041200 Concepto 890602  CUIDADO (MANEJO) INTRAHOSPITALARIO POR MEDICINA ESPECIALIZADA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$225100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$702600 Concepto 10A001  INTERNACIÓN COMPLEJIDAD ALTA HABITACION UNIPERSONAL (INCLUYE AISLAMIENTO)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$4510500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$314 Concepto A01J06  JERINGADESECHABLE1MLCONAGUJA27X1/2LUERLOCKEMBOLODE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$460 Concepto A01T01  TAPONHEPARINIZADO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$471 Concepto A01J01  JERINGADESECHABLE5MLCONAGUJA21X11/2LUERLOCKEMBOLOD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$1083 Concepto G03C01  CANULANASALDEOXIGENOADULTO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$1314 Concepto CT3091167  AGUJAPARAADMINISTRACIONDEINSULINAENLAPIZ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$2631 Concepto C18C07  CATETERVENOSODESEGURIDAD2419MM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$3112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$3240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$3298 Concepto A01V02  VENDADEALGODON5X5YARDAS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$3430 Concepto E04N04  SONDANELATON14FR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$3514 Concepto A02V02  VENDAELASTICA5X5YARDAS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$3540 Concepto A01J05  JERINGADESECHABLE60MLCONAGUJA21X11/2LUERLOCKEMBOLO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$3996 Concepto CT453825  CAMARAESPACIADORAPARAAPLICACI?NDEINHALADORESPORV?ARE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$4518 Concepto G02H01  HUMIDIFICADORDESECHABLEPARAOXIGENO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$5240 Concepto C18C04  CATETERVENOSODESEGURIDAD1830MM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$5688 Concepto C18C01  CATETERVENOSODESEGURIDAD1450MM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$6740 Concepto A01V03  VENDADEALGODON6X5YARDAS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$7990 Concepto E04B01  BOLSADEDRENAJEURINARIOADULTO2000ML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$8240 Concepto A02V03  VENDAELASTICA6X5YARDAS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$9187 Concepto E01U07  SISTEMADESUCCIONDESECHABLECONVALVULADE1500MLCONGE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$9726 Concepto E02S05  SONDAVESICAL18FR2VIASSILICONADA15ML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$15513 Concepto CT3461149  LINEASDECATETERESSANGUINEOSPARAHEMODIALISIS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$18501 Concepto C18C06  CATETERVENOSODESEGURIDAD2225MM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$19591 Concepto B05ZS012752  SOLUCIONHEMODIALISISACIDABOLSA3000ML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$19691 Concepto B05ZS012751  SOLHEMODIALISISBICARBONATOBOLSA3000ML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$23751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$25530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$26800 Concepto S55210  EQUIPOPARATRANSFUSIONDEGLOBULOSROJOSYPLASMA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$36909 Concepto CT1241067  APOSITODEESPUMADEPOLIURETA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$44140 Concepto A10B01  EQUIPOBURETA150MLPARAADMINISTRACIONDESOLUCIONES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$46766 Concepto CT4981407  EQUIPOFOTOPROTECTORPARABOMBADEINFUSION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$51559 Concepto E03F10  FILTRODIALIZADORPEQUE?ODE110150M2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$56623 Concepto CT6311810  BARRERACUT?NEANOIRRITANTE1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$63000 Concepto C18C03  MATERIALESDESUTURAYCURACIONMEDICAMENTOSYSOLUCIONES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$80325 Concepto CT5031228  JERINGADOBLEDE200MLPARAINYECTOR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$121417 Concepto C12C03  CATETERVENOSOCENTRALTRILUMEN7F20CM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$165900 Concepto CT1241130  APOSITODEESPUMADEPOLIURETA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$204028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$306450 Concepto C11C01  CATETERVENOSOCENTRALDE?INSERCION?PERIFERICA(5FRDOBLELU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$312194 Concepto CT10271001  KITCATETERHEMODIALISISBILUMENCORTAVIDAEXTENSIONESRECT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$360549 Concepto CT529968  EQUIPODEDRENAJETORAXICODEALTACAPACIDADDE3CAMARASSE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$589600 Concepto G03C01  OXIGENOPORCANULANASAL(PORHORA)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937000  TERAPIA FONOAUDIOLÓGICA INTEGRAL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$63000 Concepto 931001  TERAPIA FÍSICA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$483000 Concepto 939403  TERAPIA RESPIRATORIA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$456200 Concepto 879111  TOMOGRAFÍA COMPUTADA DE CRÁNEO SIMPLE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$624900 Concepto 879420  TOMOGRAFÍA COMPUTADA DE ABDOMEN Y PELVIS (ABDOMEN TOTAL)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$949600 Concepto 879301  TOMOGRAFÍA COMPUTADA DE TÓRAX Se hace glosa por tarifa y servicios no pactados IPS que no se encuentra activa dentro de la red de prestadores con c</t>
  </si>
  <si>
    <t>HBOG4075081</t>
  </si>
  <si>
    <t>GL-9410835206</t>
  </si>
  <si>
    <t>HBOG4064117</t>
  </si>
  <si>
    <t>GL-9410835253</t>
  </si>
  <si>
    <t xml:space="preserve">Se objeta $ 26900 Concepto 903816  COLESTEROL DE BAJA DENSIDAD SEMIAUTOMATIZADO Se glosa colesterol de baja densidad LDL no facturable toda vez que este es producto del cálculo entre el colesterol total y colesterol de alta densidad HDL </t>
  </si>
  <si>
    <t>HBOG2982276</t>
  </si>
  <si>
    <t>GL-9410835283</t>
  </si>
  <si>
    <t xml:space="preserve">Se objeta $ 24600 Concepto 903816  COLESTEROL DE BAJA DENSIDAD SEMIAUTOMATIZADO Se glosa colesterol de baja densidad LDL no facturable toda vez que este es producto del cálculo entre el colesterol total y colesterol de alta densidad HDL ,Se objeta $ 55066 Concepto CT9531754  DESINFECTANTELIQUIDOPOLIHEXAMIDABETANIA01%FRASCO350ML Se objeta el cobro de desinfectante liquido polihexamidabetania y removedro de adhesivo no facturables incluidos en la dotacion basica de la sala y/o estancia Se objeta $ 45538 Concepto CT3671811  REMOVEDORDEADHESIVONOIRRIT Se objeta el cobro de desinfectante liquido polihexamidabetania y removedro de adhesivo no facturables incluidos en la dotacion basica de la sala y/o estancia </t>
  </si>
  <si>
    <t>HBOG4091869</t>
  </si>
  <si>
    <t>GL-9410835326</t>
  </si>
  <si>
    <t xml:space="preserve">Se objeta $ 237440 Concepto 151804041132  T2TORNILLODECIERREEST?NDARAMAREY Se objeta el cobro de material de osteosíntesis tarifa no pactada y no anexan cotización ni factura de compra para validar los precios facturados Se objeta $ 1097600 Concepto 151804041133  T2TORNILLODEBLOQUEOF/T5MMXVARIASLONGAMAREY Se objeta el cobro de material de osteosíntesis tarifa no pactada y no anexan cotización ni factura de compra para validar los precios facturados Se objeta $ 1811040 Concepto T2CLAVODETIBIAST  T2CLAVODETIBIASTD912MMXVARIASLONGAMAREY Se objeta el cobro de material de osteosíntesis tarifa no pactada y no anexan cotización ni factura de compra para validar los precios facturados </t>
  </si>
  <si>
    <t>HBOG4095727</t>
  </si>
  <si>
    <t>GL-9410835327</t>
  </si>
  <si>
    <t xml:space="preserve">Se objeta $ 2194857 Concepto 201528631  POLIMIXINA B SULFATO EQUIVALENTE A POLIMIXINA B 500000 UI Se objeta el cobro de 27 POLIMIXINA B SULFATO EQUIVALENTE A POLIMIXINA B 500000 UI facturan 29 y de acuerdo a los soportes anexos de la aplicación de medicamentos solo se aplicaron 2 Resolución 3047/2008 anexo 5  </t>
  </si>
  <si>
    <t>HBOG4087551</t>
  </si>
  <si>
    <t>GL-9410835377</t>
  </si>
  <si>
    <t xml:space="preserve">Se objeta $ 8306400 Concepto F02P32  PROTESISPENEANADE3PIEZAS(KITDEEMSAMBLEYRESERVORIOC SE OBJETA MAYOR VALOR COBRADO EN PROTESISPENEANADE3PIEZAS(KITDEEMSAMBLEYRESERVORIOC FACTURAN PO $34406400 Y SE RECONOCE POR $26100000 DE ACUERDO A LA COTIZACION ANEXA EN LA HISTORIA CLINICA SE GLOSA LA DIFERENCIA $8306400 </t>
  </si>
  <si>
    <t>HBOG4093144</t>
  </si>
  <si>
    <t>GL-9410835378</t>
  </si>
  <si>
    <t xml:space="preserve">Se objeta $ 1928292 Concepto 201051394  TERLIPRESINA 1MG Se objeta el cobro de 12 TERLIPRESINA 1 MG facturan 59 y en la hoja de aplicación de medicamentos se evidencia solo el soporte de 47 las otras no fueron suministradas Resolución 3047/2008 anexo 5 $1928292 </t>
  </si>
  <si>
    <t>HBOG4096033</t>
  </si>
  <si>
    <t>GL-9410835379</t>
  </si>
  <si>
    <t xml:space="preserve">Se objeta $ 29700 Concepto 903817  COLESTEROL DE BAJA DENSIDAD LDL AUTOMATIZADO Se glosa colesterol de baja densidad LDL no facturable toda vez que este es producto del cálculo entre el colesterol total y colesterol de alta densidad HDL ,Se objeta $ 5492 Concepto B01S02  SEDA2/0AGUJAREDONDA1/2CIRCULO3637MM75CM Se glosan insumos incluidos en la atención hospitalaria como dotación art 40 y procedimiento derecho de sala y materiales art 49 y 55 parágrafo 1 manual soat  Se objeta $ 8369 Concepto C02S05  POLIGLACTINA4/0AGUJACURVAREDONDA1/2CIRCULO17MM70CM Se glosan insumos incluidos en la atención hospitalaria como dotación art 40 y procedimiento derecho de sala y materiales art 49 y 55 parágrafo 1 manual soat  Se objeta $ 10535 Concepto C02S03  POLIGLACTINAANTIBACTERIAL2/0AGUJAREDONDA1/2CIRCULO37M Se glosan insumos incluidos en la atención hospitalaria como dotación art 40 y procedimiento derecho de sala y materiales art 49 y 55 parágrafo 1 manual soat  </t>
  </si>
  <si>
    <t>HBOG4088455</t>
  </si>
  <si>
    <t>GL-9410835380</t>
  </si>
  <si>
    <t>MORICHAL</t>
  </si>
  <si>
    <t xml:space="preserve">Se objeta $ 1491300 Concepto 110A01  INTERNACIÓN EN UNIDAD DE CUIDADO INTENSIVO ADULTOS Se objeta el cobro del día 23/01/2022 día de egreso no facturable de acuerdo a lo contemplado en el Art 47 parágrafos 1 y 2 del decreto 2423 los valores en estancia se reconocen hasta 24 horas y se determina que el día de ingreso del paciente se factura más no el del egreso Paciente que ingresa el 23/12/2021 y fallece el 22/01/2022 se causan 30 días y facturan 31 Se glosa 1 día en unidad de cuidados intensivos ,Se objeta $ 461559 Concepto CT401821  SONDASUCCIONCERRADA14FCONPUERTOPARAINHALAR Se objeta el cobro de 3 sonda de succión cerrada de 13 facturadas se reconoce 1 cada 72 horas de los 29 días en UCI $461559 </t>
  </si>
  <si>
    <t>HBOG4096607</t>
  </si>
  <si>
    <t>GL-9410835381</t>
  </si>
  <si>
    <t xml:space="preserve">Se objeta $ 10529 Concepto C02S04  POLIGLACTINAANTIBACTERIAL3/0AGUJAREDONDA1/2CIRCULO26M Se glosan insumos incluidos en la atención hospitalaria como dotación art 40 y procedimiento derecho de sala y materiales art 49 y 55 parágrafo 1 manual soat  Se objeta $ 4860 Concepto G02M23  POLIPROPILENO3/0AGUJACORTANTE3/8CIRCULO24MM45CM Se glosan insumos incluidos en la atención hospitalaria como dotación art 40 y procedimiento derecho de sala y materiales art 49 y 55 parágrafo 1 manual soat  </t>
  </si>
  <si>
    <t>HBOG4093950</t>
  </si>
  <si>
    <t>GL-9410835399</t>
  </si>
  <si>
    <t xml:space="preserve">Se objeta $ 122700 Concepto 898201  ESTUDIO DE COLORACIÓN BÁSICA EN ESPÉCIMEN DE RECONOCIMIENTO Se objeta el cobro de ESTUDIOS DE DE COLORACION no anexan soporte como requisito para el cobro de la atención como lo estipula la Resolución 3047/2008 anexo 5  Se objeta $ 423900 Concepto 898102  ESTUDIO DE COLORACIÓN HISTOQUÍMICA EN BIOPSIA Se objeta el cobro de ESTUDIOS DE DE COLORACION no anexan soporte como requisito para el cobro de la atención como lo estipula la Resolución 3047/2008 anexo 5  Se objeta $ 639000 Concepto 898101  ESTUDIO DE COLORACIÓN BÁSICA EN BIOPSIA Se objeta el cobro de ESTUDIOS DE DE COLORACION no anexan soporte como requisito para el cobro de la atención como lo estipula la Resolución 3047/2008 anexo 5  Se objeta $ 814500 Concepto 898202  ESTUDIO DE COLORACIÓN HISTOQUÍMICA EN ESPÉCIMEN DE RECONOCIMIENTO Se objeta el cobro de ESTUDIOS DE DE COLORACION no anexan soporte como requisito para el cobro de la atención como lo estipula la Resolución 3047/2008 anexo 5  Se objeta $ 2121000 Concepto 898103  ESTUDIO DE COLORACIÓN INMUNOHISTOQUÍMICA EN BIOPSIA Se objeta el cobro de ESTUDIOS DE DE COLORACION no anexan soporte como requisito para el cobro de la atención como lo estipula la Resolución 3047/2008 anexo 5  </t>
  </si>
  <si>
    <t>HBOG4104040</t>
  </si>
  <si>
    <t>GL-9410835400</t>
  </si>
  <si>
    <t xml:space="preserve">Se objeta $ 26843400 Concepto 110A01  INTERNACIÓN EN UNIDAD DE CUIDADO INTENSIVO ADULTOS PACIENTE CON MENINGITIS TUBERCULOSA CON VMI DE LARGA DATA EN QUIEN INDICAN GASTROSTOMIA Y TRAQUEOSTOMIA PENDIENTE DESDE EL 18 DE ABRIL YA CUENTA CON GASTROSTOMIA PERO AUN NO REALIZAN TRAQUEOSTOMIA GESTION HOSPITALARIA POR ERIKA MARITZA RAMIREZ AMAYA ,Se objeta $ 59400 Concepto 903816  COLESTEROL DE BAJA DENSIDAD SEMIAUTOMATIZADO Se glosa colesterol de baja densidad LDL no facturable toda vez que este es producto del cálculo entre el colesterol total y colesterol de alta densidad HDL ,Se objeta $ 923118 Concepto CT401821  SONDASUCCIONCERRADA14FCONPUERTOPARAINHALAR Se objeta el cobro de 6 sonda de succión cerrada de 18 facturadas se reconoce 1 cada 72 horas de los 34 días en UCI </t>
  </si>
  <si>
    <t>HBOG4102831</t>
  </si>
  <si>
    <t>GL-9410835401</t>
  </si>
  <si>
    <t xml:space="preserve">Se objeta $ 29700 Concepto 903816  COLESTEROL DE BAJA DENSIDAD SEMIAUTOMATIZADO Se glosa colesterol de baja densidad LDL no facturable toda vez que este es producto del cálculo entre el colesterol total y colesterol de alta densidad HDL Se objeta $ 55800 Concepto 903839  GASES ARTERIALES (EN REPOSO O EN EJERCICIO) Se objeta el cobro de los gases arteriales realizados en UCI no facturables incluidos en la estancia de acuerdo a lo contemplado en el Decreto 2423/96 articulo 43 ,Se objeta $ 490560 Concepto 200256751  PIPERACILINA E INHIBIDOR ENZIMATICO VIAL POLVO ESTERIL PARA RECONSTITUIR A SOLUCION INYECTABLE PACIENTE EN MANEJO POR NEUMONIA ASPIRATIVA CON PIPERACILINA TAZOBACTAM ANTE LA FALTA DE MEDICAMENTO EN LA ISNTITUCION AJUSTAN MANEJO CON AMPICILINA SULBACTAM GESTION HOSPITALARIA POR ERIKA MARITZA RAMIREZ AMAYA ,Se objeta $ 769265 Concepto CT401821  SONDASUCCIONCERRADA14FCONPUERTOPARAINHALAR Se objeta el cobro de 5 sonda de succión cerrada de 14 facturadas se reconoce 1 cada 72 horas de 27 días en UCI </t>
  </si>
  <si>
    <t>HBOG4099961</t>
  </si>
  <si>
    <t>GL-9410835402</t>
  </si>
  <si>
    <t xml:space="preserve">Se objeta $ 5757810 Concepto 200277691  ROMIPLOSTIM VIAL POLVO LIOFILIZADO PARA RECONSTITUIR A SOLUCION INYECTABLE Se objeta el cobro de ROMIPLOSTIM VIAL POLVO LIOFILIZADO PARA RECONSTITUIR A SOLUCION INYECTABLE no se evidencia soportado en la hoja de aplicacion de medicamentos como requisito para el cobro como lo estipula la Resolucion 30474/2008 anexo 5 adicional de ser subsanado el motivo inicial de la objecion se objeta mayor valor cobrado facturan por $1919270c/u y se reconoce por $1884372c/u precio promedio del mercado a nivel institucional de acuerdo al termómetro de medicamentos ya que no existe listado ni cotización entre las partes para avalar este precio Se glosa la diferencia en cada una de $34898c/u </t>
  </si>
  <si>
    <t>HBOG2965038</t>
  </si>
  <si>
    <t>GL-94147322173</t>
  </si>
  <si>
    <t>Se objeta $ 103975 Concepto 879111  TOMOGRAFIA AXIAL COMPUTADA DE CRANEO SIMPLE Se objeta mayor valor cobrado en 1 tomografía de cráneo simple facturado por valor de $415900 de los 2 facturados dado que no anexan el soporte de lectura del radiologo por ende se objeta el 25% del rx de acuerdo a lo estipulado en el Decreto 2423/96 art 23 parágrafo 1  $103975 ,Se objeta $ 36800 Concepto 890202  CONSULTA DE PRIMERA VEZ POR MEDICINA ESPECIALIZADA Se objeta el cobro de 1 consulta preanestesica por valor de $36800 atención no facturable de manera adicional en paciente programado para la realización de COLECISTECTOMIA  según lo establecido en el art 48 parágrafo 1 decreto 2423/96 ,se objeta el cobro de 2 poplipropilenos 6/0 por valor de $14310 2 poliglactinas 5/0 $16740 se consideran no facturables se encuentran incluidos en los derechos de sala de los procedimientos quirúrgicos realizados al usuario de acuerdo al articulo 55 parágrafo 1 del decreto 2423 de 1996  $31050</t>
  </si>
  <si>
    <t>Ips acepta glosa por falta de soporte de lectura del radiologo no se acepta glos apor consulta preanestesica  según lo estipulado en el articulo 48 paragrafo 2  la consulta preanestesica se reconocera para las intervenciones clasificadsa del grupo 4 en adelante  se acepta glosa por poplipropilenos 6/0  y  poliglactinas 5/0 no facturablew incluidos en los derechos de sala</t>
  </si>
  <si>
    <t>HBOG2965632</t>
  </si>
  <si>
    <t>GL-94147322192</t>
  </si>
  <si>
    <t xml:space="preserve">Se objeta $ 157437 Concepto AGUJA  AGUJA PARA BIOPSIA DE MEDULA OSEA 119 X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$ 10570 Concepto AGUJA  AGUJA ANESTESIA ESPINAL 20GX9OMM DESECHABLE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$ 1444 Concepto EQUIPO  EQUIPO EXTENSION DE ANESTESIA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$ 49000 Concepto 890701  CONSULTA DE URGENCIAS POR MEDICINA GENERAL Se objeta cobro de urgencias por valor de $49000 paciente que viene remitido con conducta definida para valoración por el especialista en soportes anexos no se evidencia descompensación clínica del paciente para urgentizar nuevamente ,Se objeta $ 743000 Concepto 020103  CORRECCION DE CRANEO ESTENOSIS MULTIPLE CON BRAQUICEFALIA POR CRANIECTOMIA MULTIPLE Se objeta el cobro de  10 estudios con tinciones especiales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$ 88200 Concepto 898101  ESTUDIO DE COLORACION BASICA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$ 113800 Concepto 898101  ESTUDIO DE COLORACION BASICA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$ 797400 Concepto 898106  ESTUDIO DE CITOMETRIA DE FLUJO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el cobro de 1 cariotipo para estados leucemicos $343100  1 mycobacterium en cadena de polimerasa $319200 1 anticuerpos antinucleares extractables $126200 en historia clínica anexa no se evidencia el reporte del resultado soporte necesario para la respectiva facturación según lo establecido en la resolución 3047/2008   Se objeta $ 319200 Concepto 908825  MYCOBACTERIUM TUBERCULOSIS IDENTIFICACION REACCION EN CADENA DE LA POLIMERASA Se objeta el cobro de 1 cariotipo para estados leucemicos $343100 1 estudio de citometria de flujo $797400 1 mycobacterium en cadena de polimerasa $319200 1 anticuerpos antinucleares extractables $126200 en historia clínica anexa no se evidencia el reporte del resultado soporte necesario para la respectiva facturación según lo establecido en la resolución 3047/2008   Se objeta $ 126200 Concepto 906406  ANTICUERPOS NUCLEARES EXTRACTABLES TOTALES ENA SS A RO SS B LA RNP Y SM Se objeta el cobro de 1 cariotipo para estados leucemicos $343100 1 estudio de citometria de flujo $797400 1 mycobacterium en cadena de polimerasa $319200 1 anticuerpos antinucleares extractables $126200 en historia clínica anexa no se evidencia el reporte del resultado soporte necesario para la respectiva facturación según lo establecido en la resolución 3047/2008   </t>
  </si>
  <si>
    <t>se acepta el cobro de agujas no facturables de acuerdo a lo establecido en el articulo 81 decreto 2423/96 (168007) no se acepta glosa correspondiente a equipo de extension por protocolo no corresponde a comodidad si no calidad de atencion al paciente  no se acepta glosa  por consulta de urgeciaspaciente el cual no fue remitido ni comentado a la institucion el llega por sus propios medios ya que la institucion que le presto el servicio le sugirio que asisteria por el servicio de urgencia a otra entidad Se soporta reporte anapatologico de los estudios con ticiones de rutina codigo 20101 f1 s1 codigo 20103 F10 S8 se aceptan 2 patologias por falta de soporte codigo 20110 F1 S1  No se acepta glosa por laboratorio se anexa reporte de cada uno de ellos</t>
  </si>
  <si>
    <t>HBOG2966955</t>
  </si>
  <si>
    <t>GL-94147322193</t>
  </si>
  <si>
    <t xml:space="preserve">Se objeta $ 101600 Concepto 898101  ESTUDIO DE COLORACION BASICA EN BIOPSIA Se objeta el cobro de 1 estudio con tinciones de rutina por valor de $101600 en historia clinica anexa no se evidencia reporte anatomopatologico soporte necesario para la facturacion según lo establecido en la resolucion 3047/2008Adicionalmente tener en cuenta que con el resultado que adjunte la IPS en la respuesta a glosa se determinara la pertinencia del cobro ,Se objeta $ 196695 Concepto CELULOSA  CELULOSA 102CM OXIDADA REGENERADA 76CM X se objeta el cobro de 1 celulosa oxidada regenerada por valor de $196695 en historia clínica anexa no se evidencia su utilización soporte necesario para la respectiva facturación según lo establecido en la resolución 3047/2008 ,Se objeta $ 23800 Concepto 903841  GLUCOSA EN SUERO LCR U OTRO FLUIDO DIFERENTE A ORINA Se objeta el cobro de 7 glucosas por valor de $47600 según soportes anexos lo realizado son glucometrias por lo tanto se reconoce por valor c/u $3400 = $23800 se objeta la diferencia de $23800 ya que no tiene la complejidad de un examen de laboratorio ,Se objeta $ 36800 Concepto 890202  CONSULTA DE PRIMERA VEZ POR MEDICINA ESPECIALIZADA Se objeta el cobro de 1 consulta preanestesica por valor de $36800 atención no facturable de manera adicional en paciente programado para la realización de COLECISTECTOMIA  según lo establecido en el art 48 parágrafo 1 decreto 2423/96///se objeta el cobro de 1 junta medico quirúrgica por valor de $86800 de las 5 facturadas solo se evidencia el reporte de 4 especialistas soporte necesario para la respectiva facturación según lo establecido en la resolución 3047/2008 Se objeta $ 86800 Concepto 890503  PARTICIPACION EN JUNTA MEDICA POR OTRO PROFESIONAL DE LA SALUD Y CASO PACIENTE Se objeta el cobro de 1 consulta preanestesica por valor de $36800 atención no facturable de manera adicional en paciente programado para la realización de COLECISTECTOMIA  según lo establecido en el art 48 parágrafo 1 decreto 2423/96///se objeta el cobro de 1 junta medico quirúrgica por valor de $86800 de las 5 facturadas solo se evidencia el reporte de 4 especialistas soporte necesario para la respectiva facturación según lo establecido en la resolución 3047/2008 </t>
  </si>
  <si>
    <t>No se acepta glosa de estudio con tinciones de rutina se anexa resporte anatomopatologico No se acepta glosa por CELULOSA OXIDADA REGENERADA( SURGICEL) Se anexa folio 71 donde se evidencia su utilizacion en la descripción quirurgica Se acepta glosa por mvc en glucometrias No se acepta glosa por consulta preanestesica si es facturable de acuerdo a lo estableciso en el articulo 48 paragrafo 2 del manual tarifario soat PARÁGRAFO 2 La consulta prequírurgica y preanestésica se reconocerá para las intervenciones clasificadas del grupo  04  en adelante Se acepta glosa por 1 junta medico quirúrgica por valor de $86800 de las 5 facturadas solo se evidencia el reporte de 4 especialistas</t>
  </si>
  <si>
    <t>HBOG2964600</t>
  </si>
  <si>
    <t>GL-94147322194</t>
  </si>
  <si>
    <t xml:space="preserve">Se objeta $ 1141400 Concepto S12103  INTERNACION EN UNIDAD DE CUIDADOS INTENSIVOS ADULTO se objeta el cobro de 2 días de estancia en unidad de cuidados intensivos por valor de $2470000 (1112 de octubre de 2019) sin criterios para su permanencia en esta estancia se reconoce unidad de cuidados intermedios c/u $664300 = $1328600 se objeta la diferencia de $1141400 Objeción realizada por el gestor hospitalario LINDA STEFHANY GUERRERO ARROYO ,Se objeta $ 192000 Concepto 890212  CONSULTA DE PRIMERA VEZ POR TERAPIA RESPIRATORIA Se objeta el cobro de (10) Terapias Respiratorias c/u $19200 = $192000 actividad que no es objeto de cobro en UCE toda vez que hace parte del soporte ventilatorio del paciente en la unidad y además es realizado por personal que debe estar a disposición de la UCE (Terapeuta Respiratorio) según lo establecido en el numeral 114 del anexo técnico N 1 de la resolución 1043/06  Manual Único de Estandares y de Verificación ,Se objeta $ 193800 Concepto 903841  GLUCOSA EN SUERO LCR U OTRO FLUIDO DIFERENTE A ORINA Se objeta el cobro de 57 glucosas por valor de $387600 según soportes anexos lo realizado son glucometrias por lo tanto se reconoce por valor c/u $3400 = $193800 se objeta la diferencia de $193800 ya que no tiene la complejidad de un examen de laboratorio ,Se objeta $ 2811375 Concepto 751808  OXIGENADOR PEQUERO PARA PERFUSION TUBERIA CON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$ 8775000 Concepto CT3101814  VALVULA BIOLOGICA AORTICA DE PERICARDIO BOVINO DIFERENTES MEDIDAS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$ 2022300 Concepto INJERTO  INJERTO AORTA RECTO 28MM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$ 5197500 Concepto Generador  GENERADOR DE MARCAPASO DEFINNWO BICAMERAL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$ 415394 Concepto KIT  KIT AORTIC POLIESTER 20 DOBLE AGWA 12CIRCULO 16MM 75CM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$ 2024000 Concepto Electrodo  ELECTRODO DE MARCAPASO RMI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$ 105300 Concepto CARTUCHO  CARTUCHO PARA MEDICION DEL TIEMPO ACTIVADO DE COAGULACION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$ 197599 Concepto Sistema  SISTEMA DE PRESLON ESPIRATONA POSITIVE PEP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$ 618502 Concepto C11451802  HEMOCONCENTRADOR PEQUERO PEQUERO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$ 380300 Concepto 378506  REVISIN DE ELECTRODO DE ESTIMULACIN AURCULAR O VENTRICULAR Se objeta el cobro de 1 revisión de electrodo de estimulación auricular o ventricular por valor de $380300 en historia clínica anexa no se evidencia el reporte de su realización  soporte necesario para la respectiva facturación según lo establecido en la resolución 3047/2008 ,Se objeta $ 604800 Concepto 933600  TERAPIA DE REHABILITACION CARDIACA SOD se objeta el cobro de 12 terapias de rehabilitación cardíaca c/u $50400 = $604800 de las 30 facturadas  no se evidencia el reporte de su realización soporte necesario para la respectiva facturación según lo establecido en la resolución 3047/2008 </t>
  </si>
  <si>
    <t>ips soporta glosa 11 y 12 de octubre e facturo intermedio revisando la factura Se cobraron 3 dias de uci que  corresponde al 45 y 6 de octubre en pcte en pop de  reemplazo valvular en pcte con requerimiento de soporte vasopresor  e inotropico Se adjunta folio de los dias de estancia en uci 5661 y 71 No se acepta glosa por terapias respiratorias ya que en al manual tarifario soat Decreto 2423 que es el manual con el cual facturamos no menciona en ningun articulo que las terapias respiratorias esten incluiodas en la unidad de cuidados intensivos Se acepta glosa por mvc en glucometrias No se acepta glosa para los insumos oxigenador pequeño valvula biologica electrodo de marcapasos injerto aorta recto generador de marcapasos kit aortico La ips no esta en la obligacion de anexar facturas de compra a menos de que se trate de material de osteosintesis se anexa resolucion de tarifas establecias y adicional  para los insumos que no se encuentran en la resolucion Validando la glosa aplicada en donde la EPS en donde solicitan copia de las facturas de compra para insumos reiteramos que no es una causal establecida en la Resolución 3047 y por ley estatutaria en salud y ley anti tramites esta causal desapareció de los conceptos de glosa por lo tanto no puede ser referida Le recordamos que la resolución  Institucional de Insumos y Medicamentos sale anualmente y no incluye insumos de poca rotación sin embargo a futuro se socializaría los cambios o inclusiones a lugar  por ser el fundamento de la glosa la factura de compra le solicito levantar y reconocer los  valores facturados más los márgenes que se calculan y se encuentran dentro del costo promedio del mercado y con los % definidos en el marco normativo No se acepta glosa por insumos hemoconcentrador cartucho para medicion del tiempo sistema de presion espiratoria soportada en la historia clinicaSe acepta glosa por  REVISIN DE ELECTRODO DE ESTIMULACIN AURCULAR O VENTRICULAR no soportado</t>
  </si>
  <si>
    <t>HBOG2968054</t>
  </si>
  <si>
    <t>GL-942243333709</t>
  </si>
  <si>
    <t>Se objeta mayor valor cobrado en Ecocardiograma modo M bidimensional se reconoce por $ 512300 según contrato establecido entre las partes Soat vigente 10% se glosa la  diferencia $ 56900Se objeta mayor valor cobrado en Electrocardiografia dinaminca de 24 horas se reconoce por $ 394000 según contrato establecido entre las partes Soat vigente 10% se glosa la  diferencia $ 43800</t>
  </si>
  <si>
    <t>HBOG2970369</t>
  </si>
  <si>
    <t>GL-942243333711</t>
  </si>
  <si>
    <t>Se objeta mayor valor cobrado en Consulta ambulatoria medicina especializada se reconoce por $ 43000 según contrato establecido entre las partes Soat vigente 10% se glosa la  diferencia $4800</t>
  </si>
  <si>
    <t>HBOG2970398</t>
  </si>
  <si>
    <t>GL-942243333712</t>
  </si>
  <si>
    <t>HPLA3158576</t>
  </si>
  <si>
    <t>GL-942323111057</t>
  </si>
  <si>
    <t>Paciente de 2 años quien consulta por presentar cuadro clinico de picos febriles altos asociado a astenia adinamia y mialgias con tos persistente se hospitaliza para menjo medicoSe objeta el cobro de $95300 por 1 Ultrasonografia diagnostica de torax no soportada Res 3047/2008 anexo técnico No 5 Punto B ,Se objeta $ 104600 por CUIDADO MANEJO INTRAHOSPITALARIO POR MEDICINA ESPECIALIZADA sin soporte solo se evidencia valoraciones por medico general las cuales son no facturables DEC 2423/1996 ART 40</t>
  </si>
  <si>
    <t>IPS  ACEPTA GLOSA DE ECOGRAFIA DE TORAX PERTINENTE SE LEVANTA MANEJO  MEDICO DE ESPECIALISTA LAS CUALES ESTÁN SOPORTADAS EN LA HISTORIA CLÍNICA FOLIOS 10 Y 17</t>
  </si>
  <si>
    <t>HZIP0002226470</t>
  </si>
  <si>
    <t>GL-942323111777</t>
  </si>
  <si>
    <t>Se objeta el valor de $97900 correspondiente al cobro de 1 examen  arbovirus  (FA EEV DENGUE) código 906305 ya que verificado en el anexo 1 de la Resolución 5857 de 2019 (PBSUPC) NO se evidencia listado por lo tanto se determina que no reúne los requisitos de norma para ser incluido facturable en el Plan de Beneficios en Salud con cargo a la UPC considerándose entonces NO POS debiendo surtir el trámite respectivo como tal (No Pos)</t>
  </si>
  <si>
    <t xml:space="preserve">IPS acepta laboratorio no pos </t>
  </si>
  <si>
    <t>HBOG2930304</t>
  </si>
  <si>
    <t>GL-942323118819</t>
  </si>
  <si>
    <t>neonato femenino a término de 38 semanas remitida de Puerto Ínrida en su sexto día de vida con ictericia patológica hemolítica no isoinmune secundaria a incompatibilidad o/a bilirrubinas en zona de alto riesgo con indicación relativa de exanguinotransfusión dado que el beneficio de esta se ha evidenciado en las primeras 72 horas de vida con clínica de encefalopatía  ya valorado por cirugía pediátrica quien no logra realizar acceso central continua fototerapia intensiva fue trasladada ayer a intermedios por pobre succión y emesis esta sin vía oralSe objeta $1661200 por 1 resonancia nuclear magnética de base de cráneo silla turca sin soporte que evidencie su realización RES 3047/2008 anexo técnico No 5,por 1 aplicación de criocipitados o plasma fresco ya que según soportes anexos a la factura (FOLIO 52050) fue aplicado al paciente durante su estancia en UCI NEONATOS cama 308 por lo tanto no se reconoce ya que el paciente está bajo vigilancia y monitoreo medico constante,Se objeta el cobro de los siguientes materiales no facturables DEC 2423/1996 Art 55 y 57$7398 por 2 seda negra$614 por 2 cuchilla para bisturí$8032 por 2 conectores libres de agujas$2565 por 1 apósito transparente$45538 por 1 removedor de adhesivo no irritante se solicita justificar su cobro$48982 por 1 barrera cutánea no irritante se solicita justificar su cobroBANCO DE SANGRESe objetan (1) filtros desleucocitador por valor de $ 174600 empleados para la aplicación de hemoderivados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"la evidencia que presenta que la leucorreducción universal de los componentes sanguíneos disminuye la incidencia de reacciones febriles no es concluyente" Igualmente el documento en mención refiere "Las reacciones hipotensoras se han asociado con la transfusión de eritrocitos y plaquetas y con el uso de filtros de leucorreducción" Teniendo en cuenta estos documentos la leucorreducción debe estar garantizada por los bancos de sangre,Se objeta el valor de $286200 por el cobro de 2 potenciales evocados no soportados Res 3047/2008 anexo técnico No 5,Se objeta el valor de $57300 por el cobro de los siguientes exámenes de laboratorio banco de sangre no facturables según lo estipulado en el DECRETO 2423/1996 ARTICULO 32 PARAGRAFO 1 DECRETO 1571/1993$35300 por 1 pruebas cruzada mayor$22000 por 2 hemoclasificación ,Se objeta el valor de $94800 por el cobro de 2 disección venosa no soportadas se hace la salvedad que si fue realizada al paciente durante su estancia en UCI UCE no se reconoce esta incluida</t>
  </si>
  <si>
    <t>No se acepta glosa por resonancia se anexa soporte Se acepta aplicación de criocipitados o plasma fresco ya que fue aplicado UCI neonatos Se acepta el cobro por seda ($7398) cuchilla (614) conector ($8032) aposito transparente ($2565) removedor de adhesivo ($45538) barrecra cuteanea ($48982) no facturables No se acepta glosa por filtro desleucocitador insumos facturables de acuerdo a lo indicado en el articulo 32 paragrafo 2 del decreto 2423 No se acepta glosa por potenciales evocados se anexa soporteNo se acepta glosa por prueba de compatibildad cruzada ya que si es facturable de acuerdo a lo establecido en el art 32 decreto 2423 se acepta hemoclasificacion ($22000) incluida en las pruebas cruzadasNo se acepta glosa por diseccion venosa se anexa folio 4 y folio 20 donde se soporta cada una las realiza el cirujano pedaitrico por ende son facturables si hubisen sido realizadas por el intensivista no se facturarian en este caso si son facturables</t>
  </si>
  <si>
    <t>HBOG2947826</t>
  </si>
  <si>
    <t>GL-942323118829</t>
  </si>
  <si>
    <t>paciente de 51 años ingresa por dolor lumbar derecho que se irradia a abdomen y muslo ipsilateral asociado de emesis de contenido alimenticio cuadro compatible nefrolitiasis con reporte de UROTAC hidronefrosis derecha y calculo en uréter con reporte de creatinina elevada valorada por urología quien decide ajustar aporte hídrico y tomar nueva creatinina control se considera paciente se beneficia de Nefrostomía se solicita uro cultivo controlSe objeta el valor de $437700 por el cobro de servicios de honorarios médicos facturados con él código SOAT 39009 ya que la realización de la NEFROSTOMIA no tiene grupo quirúrgico Tiene valor establecido ,Se objeta el valor de $1092150 por el cobro de 1 sistema recolector de 85 10 y 12 fr por diferentes diámetros no soportado de ser soportado se solicita justificar su cobro,Se objeta el valor de $209900 por el cobro de 1 Paleografía o Colangiografía percutánea no soportada</t>
  </si>
  <si>
    <t>No se acepta glosa por cobro de servicios de honorarios medicos facturados según los establecido en el articulo 23 paragrafo 3 el codigo 21504 nefrostomia percuteanea si factura honorarios con el codigo 9104 correspondiente al grupo 11 No se acepta glosa por Pielografía ni  el sistema recolector de 85 10 y 12 fr por diferentes diámetros se se anesa soporte justificando su cobro</t>
  </si>
  <si>
    <t>GL-942323119825</t>
  </si>
  <si>
    <t>Se objeta cobro de Consulta urgencias del 13/10/2019 paciente quien ingresa en trabajo de parto por lo que dicha atención está incluida en los honorarios del cirujano ginecobstetricia según lo estipulado en el art 75 decreto 2423/96 se glosa $ 48900,se objeta cobro de sonda vesical N 16 no se evidencian soportes de uso Se glosa $ 2765se objeta cobro de sonda nelaton N 16 y N 8 no se evidencian soportes de uso Se glosan $1194</t>
  </si>
  <si>
    <t>SE LEVANTA GLOSA OBJECION PACIENTE QUE POR PROTOCOLO INSTITUCIONAL INGRESA DIRECTAMENTE AL SERVICIO DE URGENCIAS ATENDIDO POR EL AREA DE GINECOLOGIA POR LO QUE NO SE ESTA REALIZANDO INTERCONSULTA SI NO ATENCION DE URGENCIAS FACTURABLE SEGÚN ART 48 DECRETO 2423 DEL 96 PARAGRAFO 6 Y 9   SE LEVANTA GLOSA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t>
  </si>
  <si>
    <t>HBOG2977019</t>
  </si>
  <si>
    <t>GL-94319312655</t>
  </si>
  <si>
    <t>Se glosa 1 Fluoroscopia para implantación de marcapaso al valor del tórax agregar$189300 porque no se evidencia la orden médica ni registro que soporte y justifique su utilización,Se glosan los siguientes medicamentos porque no se evidencia registro en la hoja de control de medicamentos que soporte su administración3 amp Hioscina 20mg/ml $3351 de las 9 facturadas soportan el registro de 6 administradas5 amp Cefazolina 1g $11340 de las 9 facturadas soportan el registro de 4 administradas</t>
  </si>
  <si>
    <t>HBOG2979437</t>
  </si>
  <si>
    <t>GL-94319312656</t>
  </si>
  <si>
    <t>Paciente MARINA AMAURA LOPEZ YAVINAPE objeción realizada por Luz Nora Arboleda Osorno en auditoría retrospectivaSe glosa el valor de linfocitos T CD4 $103200 no se evidencia informe de laboratorio que soporte la realización del examen según lo establecido en el anexo técnico N 5 de la resolución 3047/08se glosa el valor de gases arteriales cantidad 3 $46200 c/u o se evidencia informe de laboratorio que soporte la realización del examen según lo establecido en el anexo técnico N 5 de la resolución 3047/08 valor objetado $138600 además no facturables si son realizados durante la estancia en UCI según lo estipulado en el Decreto 2423/96 artículo 44,Se glosa el valor de apósito transparente 10cm  12 cm cantidad 4 $10260 (a $2565 c/u) no facturable incluido en el valor de la estancia según art 40 y 43 del decreto 242396Se glosa el valor de incentivo respiratorio cantidad 2 $22330 c/u Equipo incluido en el valor de la terapia respiratoria por lo tanto no es facturable ya que los procedimientos tienen tarifa integral según lo dispuesto en el artículo 81 del Decreto 2423 de1996 valor total objetado $44660,Se glosa el valor de Hemoclasificación prueba sérica $29300 no es facturable por estar incluidos en el valor de la prueba cruzada mayor Como el mismo código lo indica (19828 Prueba de compatibilidad cruzada mayor incluye hemoclasificación de donante y receptor)Se glosa el valor de Hemoclasificación grupo sanguíneo y factor RH $26400 no es facturable por estar incluidos en el valor de la prueba cruzada mayor Como el mismo código lo indica (19828 Prueba de compatibilidad cruzada mayor incluye hemoclasificación de donante y receptor),Se objeta el valor total del Oxígeno por cánula 34 horas $1900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$64600Se objeta el valor total del Oxígeno por ventilador mecánico 24 horas  $8100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$194400</t>
  </si>
  <si>
    <t>HBOG2987555</t>
  </si>
  <si>
    <t>GL-94319312682</t>
  </si>
  <si>
    <t>Se glosa 1 Anticuerpos antinucleares extractables totales(ENA) $133800 porque no se evidencia resultado que soporte su realizaciónSe glosa 1 Cariotipo para estados leucémicos (32107) $363700 porque no se evidencia resultado que soporte su realización,Se glosa 1 Biopsia en hueso $257900 porque no se evidencia registro del procedimiento que soporte su realización,Se glosan $782400 en los 16 días de estancia en habitación unipersonal (facturado a $339400 c/día) porque según lo evidenciado por Laura Catalina Salcedo Pérez en auditoría concurrente la paciente se encontraba en habitación bipersonal se reconoce a $290500 c/día,Se glosan 2 Brazalete desechable adulto de dos vías $85144 no facturables incluidos en la tarifa de la estancia según lo estipulado en el artículo 40 del Decreto 2423/96,Se glosan los siguientes exámenes de laboratorio no facturables incluido en la tarifa de la prueba de compatibilidad cruzada mayor1 Hemoclasificación (grupo sanguíneo y factor RH) $280001 Hemoclasificación prueba sérica $31100Se glosa 1 Factores A1 A2H y otros ligados a los grupos sanguíneos $7300 no facturables incluido en la tarifa del procesamiento de hemoderivados ,Se glosan los siguientes exámenes de patología porque no se evidencia resultado que soporte su realización3 Estudios con tinciones de rutina (20101) $28050010 Estudios con tinciones especiales e inmunofluorescencia (20105) $7880003 Estudios con tinciones de rutina (20201) $1077001 Estudio de citología por aspiración (20305) $553001 Estudio de citología Médula ósea mielograma (20306) $609001 Estudio de citometría de flujo en biopsia $845300,Se glosan los siguientes medicamentos porque no se evidencia registro en la hoja de control de medicamentos que soporte su administración4 amp Piperacilina Tazobactam 45gr $30976 de las 27 facturadas soportan el registro de 23 administradas1 Enoxaparina 20mg//02ml $5832 de las 4 facturadas soportan el registro de 3 administradas1 Enoxaparina 40mg//04ml $6957 de las 5 facturadas soportan el registro de 4 administradas</t>
  </si>
  <si>
    <t>HBOG2992091</t>
  </si>
  <si>
    <t>GL-94319312759</t>
  </si>
  <si>
    <t>Se glosa la Junta médicoquirúrgica x 4 $368000 porque no se evidencia el registro de la firma de los especialistas que soporte y justifique su participación,Se glosan 13 catéteres IV $25974 de los 19 facturados porque no se evidencia registro que soporte la utilización de la cantidad facturada se reconoce 1 c/72 horasSe glosan los siguientes insumos porque no se evidencia registro que soporte la utilización de la cantidad facturada5 bolsas Colostomía $40500 de los 6 facturados en total soportan el registro de 1 utilizado7 caralla colostomía $94905 de los 8 facturados en total soportan el registro de 1 utilizado,Se glosan los siguientes insumos no facturables incluidos en la tarifa de la estancia según lo estipulado en el Decreto 2423/96 artículo 40 literal e parágrafo 22 apósito de espuma de poliuretano sacral $1446381 removedor de adhesivo no irritante 100% silicona spray 50ml $455387 removedor de adhesivo no irritante 100% silicona sachet x 1 paño $200621 desinfectante líquido polihexamida $550661 tubo Pasta protectora para piel 567g $43110,Se objeta el valor total del Oxígeno por cánula 53 horas $2000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$106000Se glosan los siguientes medicamentos porque no se evidencia registro que soporte su administración3 Enoxaparina 40mg $20871 de los 14 facturados soportan el registro de 11 administradas3 amp Piperacilina Tazobactam 45g $23232 de los 27 facturados soportan el registro de 24 administradas</t>
  </si>
  <si>
    <t>HBOG3003841</t>
  </si>
  <si>
    <t>GL-94319313403</t>
  </si>
  <si>
    <t>Se glosa 1 Consulta preanestésica $39000 no facturable porque su causó el servicio en tratamiento quirúrgico incluido en los honorarios del procedimiento quirúrgico según lo estipulado estipulado en el artículo 48 parágrafo 1 del decreto 2423/96,Se glosan $146000 en los 2 días de estancia en habitación bipersonal facturados porque según lo evidenciado por Damaris Tatiana Sánchez Velasco en auditoría concurrente la paciente permaneció en habitación de cuatro o mas camas se reconoce a $217500 c/día facturan a $290500 c/día</t>
  </si>
  <si>
    <t>HBOG3006645</t>
  </si>
  <si>
    <t>GL-94319313404</t>
  </si>
  <si>
    <t>Se glosa 1 SET DE DRENAJE MULTIPROPOSITO CON MICROPUNCIÓN $1092150 porque no se evidencia la tarifa pactada en el acuerdo de voluntades tampoco anexa la factura de venta de su adquisisción,Se glosa 1 Testosterona total $69300 porque no se evidencia resultado que soporte su realización ni comentado en la historia clínica que la justifique</t>
  </si>
  <si>
    <t>ips adjunta eporte de paraclinicos adjunta atencion y soportes de uso de insumos facturables se adjunta listado institucional por resolucion</t>
  </si>
  <si>
    <t>HBOG4002129</t>
  </si>
  <si>
    <t>GL-94319313424</t>
  </si>
  <si>
    <t>Se glosan los siguientes exámenes de laboratorio no facturables incluidos en la tarifa de la prueba de compatibilidad cruzada mayor2 Hemoclasificación sistema abo inversa hemoclasificación sérica por microtécnica $62200003 Hemoclasificación sistema Rh antígeno Rh D en tubo $84000009 Fenotipo eritrocitario extendido en tubo cualquier antígeno $211500 además no se evidencia la orden médica ni resultados que soporte y justifique su realización51 Fenotipo sistema Rh cualquier antígeno por microtécnica  $1198500 además no se evidencia la orden médica ni resultados que soporte y justifique su realización</t>
  </si>
  <si>
    <t>HBOG4003839</t>
  </si>
  <si>
    <t>Gl-94319313426</t>
  </si>
  <si>
    <t>Se glosa 1 Colesterol de baja densidad semiautomatizado $26000 no facturable porque este sa halla mediante la fórmula Friedewald,Se glosan $3078400 en la Técnica de reconstrucción de alta complejidad con cirugía microvascular (CMV050) por mayor valor cobrado a lo pactado en el acuerdo de voluntades a $10000000 lo facturan a $13078400,Se glosan $7910 en las 2 Insulina lispro recombinante vial solucion inyectable  100 UI/mL/10 mL facturadas por mayor valor cobrado precio regulado según circular 10 de 2020 se reconoce a $18628 c/u facrturan a $22583 c/u,Se glosan 14 Estudios de coloración inmunohistoquímica en espécimen de reconocimiento $1103200 de los 20 facturados soportan el registro de 6 realizados,Se glosan 22 Terapia Respiratoria Integral $446600 de las 35 facturadas no facturables por ser realizads en UCI se encuentran incluidas en la tarifa de la estancia según lo estipulado en el Decreto 2423/96 artículo 43,Se glosan los siguientes insumos porque no se encuentra su valor pactado en el acuerdo de voluntades ni se evidencia cotización avalada por la EPS1 Apósito antimicrobiano de hidrógeno $2140971 Cemento óseo con gentamicina $3194101 Hemostático tópico absorbible fibrilar 51x102 $5062504 Membrana absorbible sustituto de duramadre 5cmx5cm $4962600</t>
  </si>
  <si>
    <t>HUS acepta glosa parcial por sobrefacturación en procedim iento adjunta soportes de patologias #20 y adjunta soporte de lista de precios donde se evidencia los insumos enunciados adjunta soportes de realizacion de las terapias en estancia no Uci acepta diferencia 3078400</t>
  </si>
  <si>
    <t>HBOG3008231</t>
  </si>
  <si>
    <t>GL-9437731623</t>
  </si>
  <si>
    <t xml:space="preserve">Se objeta $ 14780 Concepto 5370412  CEFAZOLINA FRASCO AMPOLLA POLVO ESTERIL PARA RECONSTITUIR A SOLUCION INYECTABLE Se objeta el cobro de 5 ampollas de cefazolina 1 gr $2956 c/u ya que no se encuentran soportadas en historia clínica Se objeta $ 5331 Concepto 295235  SODIO CLORURO 100 ML SOLUCION INYECTABLE Se objeta el cobro de 3 bolsas de solucion salina (de 5 facturadas) $1777 c/u ya que solo se soportan y justifican 2 bolsas utilizadas con los medicametnos soportados </t>
  </si>
  <si>
    <t>HBOG3008309</t>
  </si>
  <si>
    <t>GL-9437731624</t>
  </si>
  <si>
    <t xml:space="preserve">Se objeta $ 79600 Concepto 890601  CUIDADO (MANEJO) INTRAHOSPITALARIO POR MEDICINA GENERAL Se objeta el cobro de 2 cuidado intrahospitalario por medicina general por valor de $39800 c/u atencion no facturable en IPS de tercer nivel segun lo establecido en el paragrafo 3 del artículo 48 del decreto 2423/1996 esta actividad solo es facturable en aquellas instituciones donde por carencia del especialista la actividad la tenga que realizar el medico general lo cual no aplica en esta institucion </t>
  </si>
  <si>
    <t>HBOG3008361</t>
  </si>
  <si>
    <t>GL-9437731625</t>
  </si>
  <si>
    <t xml:space="preserve">Se objeta $ 16300 Concepto 911009  COOMBS DIRECTO CUALITATIVO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$ 28000 Concepto 911016  HEMOCLASIFICACIÔN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$ 31100 Concepto 911019  HEMOCLASIFICACIÔN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$ 16300 Concepto 911007  COOMBS DIRECTO FRACCIONADO MONOESPECÌFICO (INMUNOGLOBULINAS Y FRACCIONES DEL COMPLEMENTO) POR MICRO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$ 363700 Concepto 908411  CARIOTIPO PARA ESTADOS LEUCËMICOS Se objeta ayuda diagnóstica no soportada en historia clínica Se objeta $ 62900 Concepto 906842  INMUNOGLOBULINAS CADENAS LIVIANAS LIBRES KAPPA SEMIAUTOMATIZADO O AUTOMATIZADO Se objeta ayuda diagnóstica no soportada en historia clínica Se objeta $ 62900 Concepto 906843  INMUNOGLOBULINAS CADENAS LIVIANAS LIBRES LAMBDA SEMIAUTOMATIZADO O AUTOMATIZADO Se objeta ayuda diagnóstica no soportada en historia clínica Se objeta $ 55800 Concepto 906833  INMUNOGLOBULINA D IG D SEMIAUTOMATIZADO O AUTOMATIZADO Se objeta ayuda diagnóstica no soportada en historia clínica Se objeta $ 61900 Concepto 906620  BETA 2 MICROGLOBULINA SEMIAUTOMATIZADO O AUTOMATIZADO Se objeta ayuda diagnóstica no soportada en historia clínica Se objeta $ 67400 Concepto 903437  TROPONINA I CUANTITATIVA Se objeta ayuda diagnóstica no soportada en historia clínica Se objeta $ 37100 Concepto 903044  SATURACIÔN DE TRANSFERRINA Se objeta ayuda diagnóstica no soportada en historia clínica Se objeta $ 29800 Concepto 903021  HAPTOGLOBINA AUTOMATIZADA Se objeta ayuda diagnóstica no soportada en historia clínica IPS factura 2 pero solo soporta 1 Se objeta $ 50300 Concepto 903016  FERRITINA Se objeta ayuda diagnóstica no soportada en historia clínica ,Se objeta $ 39000 Concepto 998701  SOPORTE ANESTËSICO PARA CONSULTA O APOYO DIAGNÔSTICO Se objeta el cobro de 1 soporte anestesico para consulta o apoyo diagnostico por valor de $39000 no justificado ni soportado en ninguna de las atenciones prestadas al paciente ,Se objeta $ 845300 Concepto 898106  ESTUDIO DE CITOMETRIA DE FLUJO EN BIOPSIA ayuda diagnóstica no soportada en historia clínica Se objeta $ 788000 Concepto 898103  ESTUDIO DE COLORACION INMUNOHISTOQUIMICA EN BIOPSIA 10 estudios facturados ayudas diagnósticas no soportadas en historia clínica Se objeta $ 60900 Concepto 898004  ESTUDIO DE COLORACION BASICA DE ASPIRADO DE MEDULA ÔSEA (MIELOGRAMA) ayuda diagnóstica no soportada en historia clínica ,Se objeta $ 8492 Concepto 201202291  VANCOMICINA CLORHIDRATO POLVO PARA RECONSTITUIR A SOL INY  500 MG Se objeta el cobro de 2 ampollas de vancomicina 500 mg por valor de $4246 c/u = $8492 ya que de las 36 ampollas facturadas solo se registra soporte de administracion de 34 ampollas Se objeta $ 77809 Concepto 201202331  CEFEPIMA POLVO PARA RECONSTITUIR POLVO ESTERIL PARA RECONSTITUIR A SOLUCION INYECTABLE Se objeta el cobro de 17 ampollas de cefepime 1gr por valor de $4577 c/u = $77809 ya que de las 35 ampollas facturadas solo se registra soporte de administracion de 18 ampollas </t>
  </si>
  <si>
    <t>ips soporta banco de sangre y acepta sobrefacturacion en paraclinicos adjunta hoja de administracion de medicanmentos qe soporta insumos facturado eps levanta glosa por obsevar los soportes de los paraclinicos</t>
  </si>
  <si>
    <t>HBOG3010734</t>
  </si>
  <si>
    <t>GL-9437731626</t>
  </si>
  <si>
    <t>Se objeta $ 13500 Concepto 191273  GLUCOMETRIAS IPS factura 12 glucometria pero solo soporta 9 se glosa 3 no sportadas $4500 c/u = $13500 Se objeta $ 370200 Concepto S55214  FILTRODESLEUCOCITADORHEMATIESADULTOS IPS factura 3 filtros pero solo soporta la transfusion de 1 unidad de sandre se glosa 2 no soportados ni justifcados $185100 c/u = $370200 Se objeta $ 13000 Concepto S55210  EQUIPOPARATRANSFUSIONDEGLOBULOSROJOSYPLASMA IPS factura 3 equipos pero solo soporta la transfusion de 1 unidad de sangre se glosa 2 no soportados ni justifcados $6500 c/u = $13000 ,Se objeta $ 141200 Concepto 912002  TRANSFUSIÔN DE LA UNIDAD DE GLÔBULOS ROJOS O ERITROCITOS Se objeta 2 de las 3 transfusiones facturadas por valor de $70600 c/u = $141200 ya que la IPS solo soporta la transfusión de 1 unidad el dia 17/07/2020 ,Se objeta $ 32600 Concepto 911009  COOMBS DIRECTO CUALITATIVO POR MICROTECNICA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$ 48900 Concepto 911007  COOMBS DIRECTO FRACCIONADO MONOESPECIFICO (INMUNOGLOBULINAS Y FRACCIONES DEL COMPLEMENTO) POR MICRO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$ 56000 Concepto 911016  HEMOCLASIFICACION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1 no justificada paciente con solo 1 transfusion Se objeta $ 62200 Concepto 911019  HEMOCLASIFICACION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1 no justificada paciente con solo 1 transfusion Se objeta $ 561000 Concepto 911021  PRUEBA CRUZADA MAYOR ERITROCITARIA POR MICROTËCNICA IPS factura 16 pruebas de compatibilidad sin embargo solo se soporta la transfusion de 1 unidad de sangre por esto se reconoce solo 1 prueba y se objeta el resto no justificadas ni soportadas $37400 c/u = $561000 Se objeta $ 89800 Concepto 906906  COMPLEMENTO SERICO C3 AUTOMATIZADO IPS factura 2 y solo soporta 1 se objeta 1 no soportado Se objeta $ 35600 Concepto 906908  COMPLEMENTO SERICO C4 AUTOMATIZADO IPS factura 2 y solo soporta 1 se objeta 1 no soportado Se objeta $ 94000 Concepto 911013  FENOTIPO SISTEMA RH CUALQUIER ANTÌGENO POR MICROTECNICA IPS factura 4 fenotipos los cuales no se encuentran soportados ademas no justificados pues solo hubo transfusion de 1 unidad de sangre Se objeta $ 249200 Concepto 911003  ANTICUERPOS IRREGULARES DETECCIÔN (COOMBS INDIRECTO RASTREO ANTICUERPOS IRREGULARES PRUEBA DE ANT IPS factura 8 anticuerpos los cuales no se encuentran soportados ademas no justificados pues solo hubo transfusion de 1 unidad de sangre se reconoce 1 y se objeta 7 $35600 c/u Se objeta $ 86900 Concepto 906824  INMUNOFIJACION SEMIAUTOMATIZADO Ayuda diagnostica no soportada en historia clínica Se objeta $133800 Concepto 906406  ANTICUERPOS NUCLEARES EXTRACTABLES TOTALES ENA SSA RO SSB LA RNP Y SM SEMIAUTOMATIZADO O AUT Ayuda diagnostica no soportada en historia clínica ,Se objeta $ 56250 Concepto 199905906  METILPREDNISOLONA SUCCINATO POLVO PARA RECONSTITUIR A SOL INY  500 MG IPS factura 6 ampollas y solo soporta 1 se objeta 5 por falta de soporte $11250 c/u = $56250 Se objeta $ 527200 Concepto 911106  PROCESAMIENTO DE LA UNIDAD DE GLÔBULOS ROJOS ESTÜNDAR IPS factura 3 unidades pero solo soporta la transfusión de 1 unidad del dia 17/07/2020 Se objeta 2 no soportadas $263600 c/u = $527200  ,Se objeta $ 845300 Concepto 898106  ESTUDIO DE CITOMETRIA DE FLUJO EN BIOPSIA ayuda diagnóstica no soportada en historia clínica Se objeta $ 788000 Concepto 898103  ESTUDIO DE COLORACION INMUNOHISTOQUIMICA EN BIOPSIA ayuda diagnóstica no soportada en historia clínica (10 estudios facturados) Se objeta $ 187000 Concepto 898102  ESTUDIO DE COLORACION HISTOQUIMICA EN BIOPSIA ayuda diagnóstica no soportada en historia clínica (2 estudios facturados) Se objeta $ 120600 Concepto 898101  ESTUDIO DE COLORACION BASICA EN BIOPSIA ayuda diagnóstica no soportada en historia clínica Se objeta $ 55300 Concepto 898003  ESTUDIO DE COLORACION BASICA EN CITOLOGIA POR ASPIRACION DE CUALQUIER TEJIDO U ORGANO BACAF ayuda diagnóstica no soportada en historia clínica</t>
  </si>
  <si>
    <t xml:space="preserve">ips adjunta soportes de banco de sangre y acepta sobrefacturacion  eps levanta objecion con soportes de los paraclinicos glosados  se evidencia el reporte de los mismos y se adjunto los soportes a la conciliacion </t>
  </si>
  <si>
    <t>HBOG2944894</t>
  </si>
  <si>
    <t>Gl-9451039688</t>
  </si>
  <si>
    <t>Glosa generada por auditoria concurrente WILMAR ANDRES RINCON DIAZ LINDA STEFHANY GUERRERO ARROYOjulio 27 al 29 Paciente de 56 años en estancia hospitalaria por hemorragia tálamo capsular derecha de etiologia hipertensiva en estudios de pesquisa vascular con indicación quirúrgica de endarterectomía durante la estancia a presentado cifras tensionales elevadas Actualmente clinicamente estable con dolor modulado Fue llevado a procedimiento quirúrgico el 27 de julio sin éxito por lo que anestesiología revolara para reintervención endovascular quienes encuentran cifras tensionales elevadas e inician manejo con clonidina la cual según registros de enfermería no se ha administrado al paciente y al revisar historia clínica no esta formulado Se inicia clonidina 150 mcg día se realiza reporte de evento de seguridad de paciente y se objeta la estancia por los dias 27 y 28 de julio por demora en la continuidad de tratamientoPaciente en estancia hospitalaria por hemorragia tálamo capsular derecha de etiologia hipertensiva con indicación quirúrgica de endarterectomíaquien fue llevado a procedimiento quirúrgico el 27 de julio sin éxito por lo que anestesiología revolara para reintervención endovascular quienes encuentran cifras tensionales elevadas e inician manejo con clonidina la cual según registros de enfermería no se ha administrado al paciente y al revisar historia clínica no esta formulado por lo que se objeta estancia de los días 27 y 28 de julio por falta de oportunidad y retraso en el tratamiento siendo factor de estancia prolongadaSe objetan 2 Días habitación bipersonal por $548000Paciente de 56 años en plan de procedimiento endovascular desde el día 30 de julio en la cual refiere en la espera de autorización ya notificado al servicio tratante y al área de auditoria del hospital paciente ya cuenta con código para manejo integral aun sin programación SE OBJETA ESTANCIA POR LOS DÍAS JULIO 31 AL 05 DE AGOSTO POR DEMORA EN LA ATENCIÓN Y PROLONGACIÓN DE ESTANCIA SIN JUSTIFICACIÓNAgosto de 1 al 5 Paciente de 56 años quien se encuentra en plan de procedimiento endovascular desde el día 30 de julio en la cual refiere en la espera de autorización ya notificado al servicio tratante y al área de auditoria del hospital paciente ya cuenta con código para manejo integral Paciente con adecuada modulación del dolor quien cuenta con Hemograma sin leucocitosis no neutrofilia se objeta estancia por los días julio 31 al 05 de agosto por demora en la atención y prolongación de estancia sin justificaciónSe objetan 5 Días habitación bipersonal por $1037000Paciente en sexta decada de la vida con enfermedad carótidea con estenosis del 60 de carotida interna derecha en espera de procedimiento endovascular se habla con auditoria para oportunidad de paso a salas se realiza respectiva objeción por no pertinenciapaciente quien se encuentra en espera de realización de procedimiento endovascular  paciente con código integral se objeta estancia por inoportunidad de servicioSe objeta 1 Día habitación bipersonal por $274000,Se objeta el cobro de 1 COLESTEROL DE BAJA DENSIDAD LDL ENZIMATICO por valor $24600 no facturable su valor es igual a la suma de los exámenes que conforman el perfil lipido y solo se facturara si es ordenado como Colesterol de baja densidad inmunologico directo o el Trigliceridos se encuentra por encima de 400,Se objeta el cobro de 8 Atenciones Diarias intrahospitalarias por medicina especializada por $399200 las cuales fueron realizadas los días de estancia objetados por pertinencia medica por falta de oportunidad en la atención del paciente por tal razón no se reconoce su cobro,Se objeta el cobro de insumos especiales no se evidencia tarifas pactadas ni se evidencia factura de compra para determinar el valor a reconocer por parte de la EPSSe objeta $ 4725000  KIT DE MONITORE INTRAOPERATORIO Se objeta $ 1019250  INTRODUCTOR INTRACEREBRAL PARA</t>
  </si>
  <si>
    <t>HBOG3011316</t>
  </si>
  <si>
    <t>GL-945273149070</t>
  </si>
  <si>
    <t>Se objeta mayor valor facturado por ANTICUERPOS ANTINUCLEARES MANUAL cod 906441 facturado por valor de  $62700 dado a que no se evidencian soportes de realizacion y/o resultados del mismoSe objeta mayor valor facturado por DNA N ANTICUERPOS SEMIAUTOMATIZADO O AUTOMATIZADO cod 906417 facturado por valor de  $110600 dado a que no se evidencian soportes de realizacion y/o resultados del mismoSe objeta mayor valor facturado por ANTICUERPOS NUCLEARES EXTRACTABLES TOTALES cod 906406 facturado por valor de  $133800 dado a que no se evidencian soportes de realizacion y/o resultados del mismo</t>
  </si>
  <si>
    <t>HBOG4002024</t>
  </si>
  <si>
    <t>GL-945273149119</t>
  </si>
  <si>
    <t>Se objeta mayor valor facturado por DNA N ANTICUERPOS SEMIAUTOMATIZADO cod 906417 facturado por valor de  $110600 se reconoce por  $67400 tarifa soat 10% se glosa  la diferencia por $43200</t>
  </si>
  <si>
    <t xml:space="preserve">eps levanta objeción  una vez verificado manual tarifario soat  el codigo  90641719086  tarifa año 2020 $ 122900 10%= $12290  $122900=$110610   </t>
  </si>
  <si>
    <t>HBOG4000654</t>
  </si>
  <si>
    <t>GL-945273149120</t>
  </si>
  <si>
    <t>Se objeta cobro de MATERIALES facturados por valor de  $32965 dado a que ahi soporte de ordenamiento mas no se evidencia la utilización de los mismos durante la reanimación de la paciente</t>
  </si>
  <si>
    <t xml:space="preserve">HUS acepta glosa  insumos no utilizados  sobrefacturación en servicios </t>
  </si>
  <si>
    <t>HBOG4036524</t>
  </si>
  <si>
    <t>GL-945273149844</t>
  </si>
  <si>
    <t>Se objeta mayor valor facturado por ESTUDIO DE COLORACIÓN BÁSICA EN BIOPSIA cod 898101 facturado por valor de  $124800 se reconoce por  $96758 tarifa soat 10% se glosa  la diferencia por $28042</t>
  </si>
  <si>
    <t>ips acepta sobrefacturacion en paraclinico</t>
  </si>
  <si>
    <t>HBOG4038136</t>
  </si>
  <si>
    <t>GL-945273149845</t>
  </si>
  <si>
    <t>Se objeta mayor valor cobrado de 1TIEMPO DE PROTROMBINA cod 902045 lo facturan por valor de $33000 se reconoce  por valor de $18534 Según tarifa pactada entre las partes (sooat 10%) se glosa la diferencia por valor $14466</t>
  </si>
  <si>
    <t>HBOG4039784</t>
  </si>
  <si>
    <t>GL-945273149965</t>
  </si>
  <si>
    <t>Se objeta mayor valor facturado por UROCULTIVO (ANTIBIOGRAMA CONCENTRACION MINIMA) código 901236 facturado por valor de  $59600  según contrato pactado entre las partes la tarifa concertada ES SOAT 10%  se reconoce por  $28400 se glosa  la diferencia por $31200</t>
  </si>
  <si>
    <t>eps levanta objecion ips factura a atarifa pactada</t>
  </si>
  <si>
    <t>HBOG4041819</t>
  </si>
  <si>
    <t>GL-945273149966</t>
  </si>
  <si>
    <t>ips acepta sobrefacturacion en procedimiento</t>
  </si>
  <si>
    <t>HBOG4046973</t>
  </si>
  <si>
    <t>GL-945273150085</t>
  </si>
  <si>
    <t>Se objeta mayor valor facturado por 4 ESTUDIOS DE COLORACIÓN BÁSICA EN BIOPSIA cod 898101 facturado por valor de  $128400 C/U  para un total de $513600 se reconoce por  $83200 tarifa soat 10% pactada entre las partes  se glosa  la diferencia por $180800</t>
  </si>
  <si>
    <t>HBOG4051973</t>
  </si>
  <si>
    <t>GL-945273150086</t>
  </si>
  <si>
    <t>HBOG4048004</t>
  </si>
  <si>
    <t>GL-945273150087</t>
  </si>
  <si>
    <t>Se objeta cobro de 1 LOGOAUDIOMETRIA Cod 954301 por valor de  $36800 ya que se evidencia que la tarifa pactada entre las partes es  soat  10%  se reconoce por valor de $32900  se glosa la diferencia por valor de $3900Se objeta cobro de 1 IMITACION ACUSTICA Cod 954302 por valor de  $36800 ya que se evidencia que la tarifa pactada entre las partes es  soat  10%  se reconoce por valor de $34700  se glosa la diferencia por valor de $2100</t>
  </si>
  <si>
    <t>HBOG4050918</t>
  </si>
  <si>
    <t>GL-945273150088</t>
  </si>
  <si>
    <t>Se objeta mayor valor cobrado de ANTIGUAGULANTE LUPICO cod 902004 lo facturan por valor de $63200  se reconoce  por valor de $57800 Según tarifa pactada entre las partes (sooat 10%) se glosa la diferencia por valor $5400</t>
  </si>
  <si>
    <t>HBOG4012025</t>
  </si>
  <si>
    <t>GL-945273150089</t>
  </si>
  <si>
    <t>Se objeta mayor valor cobrado de UROCULTIVO  cod 901236 lo facturan por valor de $57600 se reconoce  por valor de $27400Según tarifa pactada entre las partes Soat 10% se glosa la diferencia por valor $30200</t>
  </si>
  <si>
    <t>HBOG4053404</t>
  </si>
  <si>
    <t>GL-945273150123</t>
  </si>
  <si>
    <t>Se objeta mayor valor cobrado de GASES ARTERIALES  cod 903839  lo facturan por valor de $50600 se reconoce por valor de $38400 según  tarifa soat  10% pactada entre las partes   se glosa la diferencia por valor $12200</t>
  </si>
  <si>
    <t>HMA1670692</t>
  </si>
  <si>
    <t>GL-945273150184</t>
  </si>
  <si>
    <t>Se objeta mayor valor cobrado de CONSULTA DE CONTROL O SEGUIMIENTO POR MEDICINA GENERAL cod 890301 lo facturan por valor de $33800  se reconoce por valor de $10400   según tarifa soat 7% pactada entre las partes  se glosa la diferencia por valor $23400</t>
  </si>
  <si>
    <t>Se levanta glosa por tarifas se verifica anexo tecnico de tarifas y el valor facturado es el correocto</t>
  </si>
  <si>
    <t>HMA1670732</t>
  </si>
  <si>
    <t>GL-945273150185</t>
  </si>
  <si>
    <t>Se objeta mayor valor cobrado de 1 CONSULTA DE CONTROL PRENATAL cod 8903050 lo facturan por valor de $19700 se reconoce por valor de $10400 según  tarifa soat  7%  pactada entre las partes  se glosa la diferencia por valor $9300Se objeta mayor valor cobrado de 1 ASESORIA PRES TEST VIH cod 8903050 lo facturan por valor de $21700 se reconoce por valor de $10400 según  tarifa soat  7%  pactada entre las partes  se glosa la diferencia por valor $11300</t>
  </si>
  <si>
    <t>HMA1671264</t>
  </si>
  <si>
    <t>GL-945273150186</t>
  </si>
  <si>
    <t>Se objeta mayor valor cobrado de CONSULTA DE PRIMERA VEZ POR ESPECIALISTA EN SALUD FAMILIAR Y COMUNITARIA cod 890216 lo facturan por valor de $48200 se reconoce por valor de $19400 según tarifa soat 7% pactada entre las partes  se glosa la diferencia por valor $28800</t>
  </si>
  <si>
    <t>HISF185588</t>
  </si>
  <si>
    <t>GL-945273150187</t>
  </si>
  <si>
    <t>Se objeta mayor valor cobrado  de  EXAMEN DIRECTO FRESCO DE CUALQUIER MUESTRA   cod 901304  lo facturan por valor de $53900   se reconoce por valor de $14500  según  tarifa soat pleno  se glosa la diferencia por valor $39400</t>
  </si>
  <si>
    <t xml:space="preserve">No se acepta Glosa revisando los contratos vigentes en la fecha de la prestación de los servicios se identificó que no se tiene contrato vigente entre las partes por tal motivo no da lugar a glosa por tarifa Las tarifas cobradas están de acuerdo con el decreto 2423 de 1996 actualizado para la fecha de la prestación del servicio,Persiste glosa se objeta mayor valor cobrado  de  EXAMEN DIRECTO FRESCO DE CUALQUIER MUESTRA   cod 901304  lo facturan por valor de $53900   se reconoce por valor de $14500  según  decreto 2423 de 1996 se glosa la diferencia por valor $39400  ,Persiste glosa se validan tarifas y son correctas </t>
  </si>
  <si>
    <t>HBOG4065564</t>
  </si>
  <si>
    <t>GL-945273150335</t>
  </si>
  <si>
    <t>HBOG4066639</t>
  </si>
  <si>
    <t>GL-945273150336</t>
  </si>
  <si>
    <t>Se objeta mayor valor cobrado de INMUNOGLOBULINA E cod 906837 lo facturan por valor de $120600 se reconoce por valor $30000 según tarifa pactada entre las partes soat 10% se glosa la diferencia por valor $90600</t>
  </si>
  <si>
    <t>HMGY150630</t>
  </si>
  <si>
    <t>GL-945273150370</t>
  </si>
  <si>
    <t>Se objeta mayor valor cobrado de UROANALISIS cod 907106 lo facturan por valor de $14400 se reconoce por valor de $13140  según  contrato pactado entre las partes  se glosa la diferencia por valor $1260Se objeta mayor valor facturado por  1 UROCULTIVO ANTIBIOGRAMA DE DISCO código 901235 facturado por valor de  $59700 según contrato pactado entre las partes  se reconoce por  $22860  se glosa  la diferencia por $36840</t>
  </si>
  <si>
    <t>HMGY160427</t>
  </si>
  <si>
    <t>GL-945273150371</t>
  </si>
  <si>
    <t>Se objeta mayor valor facturado por CONSULTA DE CONTROL Y SEGUIMIENTO POR ESPECIALISTA EN  UROLOGIA código 890394 facturado por valor de  $47200  según contrato pactado entre las partes la tarifa concertada  se reconoce por  $43020  se glosa  la diferencia por $4180</t>
  </si>
  <si>
    <t>HMGY158632</t>
  </si>
  <si>
    <t>GL-945273150372</t>
  </si>
  <si>
    <t xml:space="preserve">Se objeta mayor valor cobrado de 1 CONSULTA DE PRIMERA VEZ POR MEDICINA GENERALcod 890201 lo facturan por valor de $32700 se reconoce por valor de $29790 según  tarifa pactada entre las partes  se glosa la diferencia por valor $2910 </t>
  </si>
  <si>
    <t>HBOG4072779</t>
  </si>
  <si>
    <t>GL-945273150482</t>
  </si>
  <si>
    <t xml:space="preserve">Se objeta mayor valor cobrado de 5 ESTUDIOS DE COLORACION INMUNOHISTOQUIMICA cod 898103  lo facturan por valor de $408000  se reconocen 4 para un total de $326400 ya que solo anexan resultado de 4  se glosa la diferencia por valor $81600  </t>
  </si>
  <si>
    <t>HBOG4080527</t>
  </si>
  <si>
    <t>GL-945273150616</t>
  </si>
  <si>
    <t>Se objeta mayor valor facturado por ELECTROENCEFALOGRAMA COMPUTARIZADO código 891402  facturado por valor de  $72900  según contrato pactado entre las partes la tarifa  se reconoce por  $66232  se glosa  la diferencia por $6668</t>
  </si>
  <si>
    <t>HBOG4086764</t>
  </si>
  <si>
    <t>GL-945273150619</t>
  </si>
  <si>
    <t>Se objeta mayor valor cobrado de GASES ARTERIALES  cod 903839  lo facturan por valor de $55800 se reconoce por valor de $48645 según  tarifa soat  10% pactada entre las partes  se glosa la diferencia por valor $7155</t>
  </si>
  <si>
    <t>HBOG4084791</t>
  </si>
  <si>
    <t>GL-945273150621</t>
  </si>
  <si>
    <t>Se objeta mayor valor cobrado de ESTUDIO FISILOGICO COMPLETO DEL SUEÑO   cod 891704  lo facturan por valor de $1521600 se reconoce por valor de $1382400 según  tarifa  pactada entre las partes  se glosa la diferencia por valor $139200</t>
  </si>
  <si>
    <t>HBOG4085629</t>
  </si>
  <si>
    <t>GL-945273150622</t>
  </si>
  <si>
    <t>Se objeta mayor valor cobrado de CREATININA EN SUERO  cod 903895  lo facturan por valor de $14400 se reconoce por valor de $13050 según  tarifa  pactada entre las partes  se glosa la diferencia por valor $1350</t>
  </si>
  <si>
    <t>HBOG4085645</t>
  </si>
  <si>
    <t>GL-945273150623</t>
  </si>
  <si>
    <t>Se objeta mayor valor cobrado de BILIRRUBINAS TOTAL Y DIRECTAS  cod 903809  lo facturan por valor de $10500 se reconoce por valor de $9540 según  tarifa  pactada entre las partes  se glosa la diferencia por valor $1350Se objeta mayor valor cobrado de NITROGENO UREICO  cod 903856  lo facturan por valor de $12000 se reconoce por valor de $10890 según  tarifa  pactada entre las partes  se glosa la diferencia por valor $1110Se objeta mayor valor cobrado de BILIRRUBINAS TOTAL Y DIRECTAS  cod 903809  lo facturan por valor de $10500 se reconoce por valor de $9540 según  tarifa  pactada entre las partes  se glosa la diferencia por valor $1350Se objeta mayor valor cobrado de CREATININA EN SUERO  cod 903895  lo facturan por valor de $14400 se reconoce por valor de $13050 según  tarifa  pactada entre las partes  se glosa la diferencia por valor $1350Se objeta mayor valor facturado por  DESHIDROGENASA LACTICA código 903828  facturado por valor de  $17900 según contrato pactado entre las partes la tarifa concertada ES SOAT 10%  se reconoce por  $16100 se glosa  la diferencia por $1800Se objeta mayor valor cobrado de HEMOGRAMA IV cod 902210 lo facturan por valor de $24900 se reconoce por valor de $22590 según  tarifa  pactada entre las partes  se glosa la diferencia por valor $2310Se objeta mayor valor cobrado de TRANSAMINASA GLUTAMICO PIRUVICA cod 903866 lo facturan por valor de $26100 se reconoce por valor de $23670 según  tarifa  pactada entre las partes  se glosa la diferencia por valor $2430Se objeta mayor valor cobrado de TRANSAMINASA GLUTAMICO OXALACETICA cod 903867 lo facturan por valor de $26100 se reconoce por valor de $23670 según  tarifa  pactada entre las partes  se glosa la diferencia por valor $2430Se objeta mayor valor cobrado  de DIMERO D AUTOMATIZADO  cod  902104  lo facturan por valor de $35400  se reconoce a precio promedio del mercado de $32130  se objeta la diferencia por valor  $3270Se objeta mayor valor cobrado de ANTIGUAGULANTE LUPICO cod 902004 lo facturan por valor de $69600  se reconoce  por valor de $63270 Según tarifa pactada entre las partes  se glosa la diferencia por valor $6330Se objeta mayor valor cobrado de COMPLEMENTO SERICO C3 cod 906906 lo facturan por valor de $102300 se reconoce por valor de $92970 según  tarifa  pactada entre las partes  se glosa la diferencia por valor $9330 Se objeta mayor valor cobrado de COMPLEMENTO SERICO C4 cod 906908 lo facturan por valor de $102300 se reconoce por valor de $36810 según  tarifa  pactada entre las partes  se glosa la diferencia por valor $65490Se objeta mayor valor cobrado de CARDIOLIPINA ANTICUERPOS IG G cod 906408 lo facturan por valor de $111600 se reconoce por valor de $101430 según  tarifa  pactada entre las partes  se glosa la diferencia por valor $10170Se objeta mayor valor cobrado de CARDIOLIPINA ANTICUERPOS IG M cod 906409 lo facturan por valor de $111600 se reconoce por valor de $101430 según  tarifa  pactada entre las partes  se glosa la diferencia por valor $10170</t>
  </si>
  <si>
    <t>HBOG4085679</t>
  </si>
  <si>
    <t>GL-945273150624</t>
  </si>
  <si>
    <t>Se objeta mayor valor cobrado en RADIOGRAFIA DE PIE cod 873333 facturado por valor de $50700  dicho servicio se reconoce  por valor de $46080 segun tarifa pactada entre las partes  se objeta la diferencia de $4620</t>
  </si>
  <si>
    <t>HBOG4085744</t>
  </si>
  <si>
    <t>GL-945273150625</t>
  </si>
  <si>
    <t>Se objeta mayor valor facturado por ESPIROMETRIA cod 893805  facturado por valor de  $141300 según contrato pactado entre las partes  se reconoce por  $128340 se glosa  la diferencia por $12960</t>
  </si>
  <si>
    <t>HBOG4085830</t>
  </si>
  <si>
    <t>GL-945273150626</t>
  </si>
  <si>
    <t>HBOG4085985</t>
  </si>
  <si>
    <t>GL-945273150627</t>
  </si>
  <si>
    <t>Se objeta mayor valor cobrado de FOSFATASA ALCALINA cod 903833 lo facturan por valor de $18300 se reconoce por valor de $16650 según  tarifa  pactada entre las partes  se glosa la diferencia por valor $1650Se objeta mayor valor cobrado de GAMMA GLUTAMIL TRANSFERASA  cod 903838 lo facturan por valor de $30600 se reconoce por valor de $27810 según  tarifa  pactada entre las partes  se glosa la diferencia por valor $2790Se objeta mayor valor cobrado de TIEMPO DE PROTROMBINA PARCIAL cod 902049 lo facturan por valor de $35400 según contrato pactado entre las partes la tarifa concertada se reconoce por valor de $32130 se glosa la diferencia por valor $3270Se objeta mayor valor cobrado de 1TIEMPO DE PROTROMBINA cod 902045 lo facturan por valor de $36300 se reconoce  por valor de $32940 Según tarifa pactada entre las partes  se glosa la diferencia por valor $3360Se objeta mayor valor cobrado de HEPATITIS B ANTICUERPOS cod 906220 lo facturan por valor de $108300 se reconoce por valor de $98370 según  tarifa  pactada entre las partes  se glosa la diferencia por valor $9930</t>
  </si>
  <si>
    <t>HBOG4086126</t>
  </si>
  <si>
    <t>GL-945273150628</t>
  </si>
  <si>
    <t>Se objeta mayor valor cobrado de MAMOGRAFIA BILATERAL  cod 876802 lo facturan por valor de $210900 se reconoce por valor de $191610 según  tarifa  pactada entre las partes  se glosa la diferencia por valor $19290</t>
  </si>
  <si>
    <t>HBOG4086300</t>
  </si>
  <si>
    <t>GL-945273150629</t>
  </si>
  <si>
    <t>HBOG4086725</t>
  </si>
  <si>
    <t>GL-945273150630</t>
  </si>
  <si>
    <t>Se objeta mayor valor cobrado de 1TIEMPO DE PROTROMBINA cod 902045 lo facturan por valor de $36300 se reconoce  por valor de $32940 Según tarifa pactada entre las partes  se glosa la diferencia por valor $3360</t>
  </si>
  <si>
    <t>HBOG4086927</t>
  </si>
  <si>
    <t>GL-945273150631</t>
  </si>
  <si>
    <t>Se objeta mayor valor cobrado de CREATININA EN SUERO  cod 903895  lo facturan por valor de $14400 se reconoce por valor de $13050 según  tarifa  pactada entre las partes  se glosa la diferencia por valor $1350Se objeta mayor valor cobrado de GLUCOSA EN SUERO cod 903841 lo facturan por valor de $15000 se reconoce por valor de $13590 según  tarifa  pactada entre las partes  se glosa la diferencia por valor $1410Se objeta mayor valor cobrado de HEMOGRAMA IV cod 902210 lo facturan por valor de $24900 se reconoce por valor de $22590 según  tarifa  pactada entre las partes  se glosa la diferencia por valor $2310Se objeta mayor valor cobrado de COLESTEROL DE ALTA DESNSIDAD cod 903815 lo facturan por valor de $25200 se reconoce por valor de $22860 según  tarifa  pactada entre las partes  se glosa la diferencia por valor $2340Se objeta mayor valor cobrado de COLESTEROL BAJA DENSIDAD cod 903816 lo facturan por valor de $29700 se reconoce por valor de $27000 según  tarifa  pactada entre las partes  se glosa la diferencia por valor $2700Se objeta mayor valor cobrado de POTASIO EN SUERO cod 903859 lo facturan por valor de $35700 se reconoce por valor de $32400 según  tarifa  pactada entre las partes se glosa la diferencia por valor $3300Se objeta mayor valor cobrado de HEMOGLOBINA GLICOSILADA cod 903426 lo facturan por valor de $54900 se reconoce por valor de $49860 según  tarifa  pactada entre las partes se glosa la diferencia por valor $5040Se objeta mayor valor cobrado de TIROXINA LIBRE cod 904921 lo facturan por valor de $60000 se reconoce por valor de $54540 según  tarifa  pactada entre las partes  se glosa la diferencia por valor $5460Se objeta mayor valor cobrado de HORMONA ESTIMULANTE DEL TIROIDES cod 904904 lo facturan por valor de $278900 se reconoce por valor de $71640 según  tarifa  pactada entre las partes  se glosa la diferencia por valor $7260Se objeta mayor valor cobrado de 1 ANTIGENO ESPECIFICO DE PROSTATA SEMIAUTOMATIZADO cod 906610  lo facturan por valor de $155400  se reconoce por valor de $ 141210 según  tarifa pactada entre las partes  se glosa la diferencia por valor $14190</t>
  </si>
  <si>
    <t>HBOG4086929</t>
  </si>
  <si>
    <t>GL-945273150632</t>
  </si>
  <si>
    <t>Se objeta mayor valor cobrado de TIEMPO DE PROTROMBINA PARCIAL cod 902049 lo facturan por valor de $35400 según contrato pactado entre las partes la tarifa concertada se reconoce por valor de $32130 se glosa la diferencia por valor $3270</t>
  </si>
  <si>
    <t>HBOG4086972</t>
  </si>
  <si>
    <t>GL-945273150634</t>
  </si>
  <si>
    <t>Se objeta mayor valor cobrado de RADIOGRAFIA DE TORAX cod 871121 lo facturan por valor de $72000 se reconoce por valor $65430  según tarifa pactada entre las partes se glosa la diferencia por valor $6570</t>
  </si>
  <si>
    <t>HBOG4087065</t>
  </si>
  <si>
    <t>GL-945273150635</t>
  </si>
  <si>
    <t>HBOG4087207</t>
  </si>
  <si>
    <t>GL-945273150636</t>
  </si>
  <si>
    <t xml:space="preserve">Se objeta mayor valor facturado  por  ECOCARDIOGRAMA TRANSTORACICO cod 881202 lo facturan por valor de $618600 se evidencia que facturan   según contrato pactado entre las partes  reconoce por valor de $562050 se glosa la diferencia por valor de $56550 </t>
  </si>
  <si>
    <t>HBOG4087211</t>
  </si>
  <si>
    <t>GL-945273150637</t>
  </si>
  <si>
    <t>Se objeta mayor valor cobrado de MONITOREO ELECTROCARDIOGRAFICO cod 895001  lo facturan por valor de $475800 se reconoce por valor de $432270 según  tarifa pactada entre las partes se glosa la diferencia por valor $43530</t>
  </si>
  <si>
    <t>HBOG4087768</t>
  </si>
  <si>
    <t>GL-945273150638</t>
  </si>
  <si>
    <t>Se objeta mayor valor cobrado de ULTRASONOGRAFIA DE VIAS URINARIAS cod 881332 lo facturan por valor de $141300 se reconoce por valor $128340 según tarifa pactada entre las partes se glosa la diferencia por valor $12960</t>
  </si>
  <si>
    <t>HBOG4087993</t>
  </si>
  <si>
    <t>GL-945273150639</t>
  </si>
  <si>
    <t>Se objeta cobro por concepto de TOMOGRAFIA COMPUTADA DE CRANEO SIMPLE cod 879111 por valor de $502200  según contrato pactado entre las partes la tarifa concertada se reconoce por $456300 se glosa la diferencia por $45900</t>
  </si>
  <si>
    <t>HBOG4088353</t>
  </si>
  <si>
    <t>GL-945273150640</t>
  </si>
  <si>
    <t>Se objeta mayor valor cobrado de HEMOGRAMA IV cod 902210 lo facturan por valor de $24900 se reconoce por valor de $22590 según  tarifa  pactada entre las partes  se glosa la diferencia por valor $2310Se objeta mayor valor cobrado de PROTEINA C cod 906310 lo facturan por valor de $50700 se reconoce por valor de $46080 según  tarifa  pactada entre las partes  se glosa la diferencia por valor $4620</t>
  </si>
  <si>
    <t>HBOG4088520</t>
  </si>
  <si>
    <t>GL-945273150641</t>
  </si>
  <si>
    <t>Se objeta mayor valor cobrado de ELECTROENCEFELOGRAMA CONVENCIONAL cod 891401 lo facturan por valor de $72900 se reconoce por valor de $66240 según  tarifa  pactada entre las partes  se glosa la diferencia por valor $6660</t>
  </si>
  <si>
    <t>HBOG4088620</t>
  </si>
  <si>
    <t>GL-945273150642</t>
  </si>
  <si>
    <t>Se objeta mayor valor cobrado de 1 RESONANCIA MAGNETICA DE CEREBRO cod 883101 lo facturan por valor de $1719400    se reconoce por valor de $1562100   según contrato pactado entre las partes   se glosa la diferencia por valor $157300</t>
  </si>
  <si>
    <t>HBOG4089052</t>
  </si>
  <si>
    <t>GL-945273150643</t>
  </si>
  <si>
    <t>Se objeta mayor valor cobrado de NITROGENO UREICO  cod 903856  lo facturan por valor de $12000 se reconoce por valor de $10890 según  tarifa  pactada entre las partes  se glosa la diferencia por valor $1110Se objeta mayor valor cobrado de CREATININA EN SUERO  cod 903895  lo facturan por valor de $14400 se reconoce por valor de $13050 según  tarifa  pactada entre las partes  se glosa la diferencia por valor $1350</t>
  </si>
  <si>
    <t>HBOG4089264</t>
  </si>
  <si>
    <t>GL-945273150644</t>
  </si>
  <si>
    <t>Se objeta cobro de 1 DERECHO DE SALA DE CURACION O PROCEDIMIENTO ya que solo procede cobro de una para realizar el procedimiento de curacion de herida entre las falanges de la cara dorsal  se reconoce solo una por valor de $21300</t>
  </si>
  <si>
    <t>HBOG4089296</t>
  </si>
  <si>
    <t>GL-945273150645</t>
  </si>
  <si>
    <t>Se objeta mayor valor cobrado de TIEMPO DE PROTROMBINA PARCIAL cod 902049 lo facturan por valor de $35400 según contrato pactado entre las partes la tarifa concertada se reconoce por valor de $32130 se glosa la diferencia por valor $3270Se objeta mayor valor cobrado de 1TIEMPO DE PROTROMBINA cod 902045 lo facturan por valor de $36300 se reconoce  por valor de $32940 Según tarifa pactada entre las partes  se glosa la diferencia por valor $3360</t>
  </si>
  <si>
    <t>HBOG4091001</t>
  </si>
  <si>
    <t>GL-945273150756</t>
  </si>
  <si>
    <t>Se objeta mayor valor cobrado de 2 ESTUDIOS DE COLORACIÓN INMUNOHISTOQUIMICA cod 898103  lo facturan por valor de $212100  se reconocen Por un valor de  $110433 c/u para un total de $220866 se glosa la diferencia por valor $79266Se objeta mayor valor cobrado de 3 estudio de coloracion histoquimica en biopsia cod 898102  lo facturan por valor de $141300 c/u para un total de $423900 se reconoce por valor de $101667 c/u para un total de $305001  se glosa la diferencia por valor $118899</t>
  </si>
  <si>
    <t>HBOG2999658</t>
  </si>
  <si>
    <t>GL-945555556231421</t>
  </si>
  <si>
    <t>Se objeta cobro de 1 cinta azul para identificación de vasos sanguíneos por $458576 no facturable de manera adicional en vista de que se encuentra incluida en el equipamiento necesario para la sala,Se objeta cobro de 1 consulta preanestésica por valor de $39000 no facturable de manera adicional en vista de que se encuentra incluida en los honorarios del anestesiólogo de la intervención quirúrgica realizada,Se objeta cobro de los siguientes laboratorios en vista de que no se encuentran ordenados en la historia clínica por el medico tratante no dan cumplimiento a la resolución 3047 de 2008 anexo 5 literal B además no se evidencia soporte de su realización en la historia clínica1 hemoclasificación grupo sanguíneo y factor RH por $280001 hemoclasificación prueba sérica por $311001 rastreo de anticuerpos irregulares por $35600,Se objeta cobro de los siguientes medicamentos en vista de que no se encuentra soportado su suministro en la hoja de administración de medicamentos no dan cumplimiento a la resolución 3047 de 2008 anexo 5 literal B Si fueron utilizados en el quirófano o sala de recuperación no son facturables se encuentran incluidos en los derechos de materiales de los procedimientos realizados según articulo 55 del decreto 2423 de 19964 hartman solución bolsa 500 ml de los 11 facturados por $1815 c/u3 hioscina 20mg/ml sol iny amp 1 ml de las 12 facturadas por $1255 c/u9 cefazolina 1g p recons vial 5ml de las 20 facturadas por $2956 c/u15 acetaminofén 500 mg tableta de los 24 facturados por $33 c/u20 agua estéril solución ampolla $450 c/u,Se objeta cobro de los siguientes procedimientos quirúrgicos en vista de que son procedimientos cruentos misma vía misma especialidad se reconocen teniendo en cuenta la descripción quirúrgica y el decreto 2423 de 1996 y se liquidan así1 pieloureterolisis con transposición intraperitoneal GQ13 total reconocido $450350Honorarios cirujano IPS factura por $565700 se reconoce por $282850 (50%) Se glosan $282850Honorarios anestesiólogo factura por $335000 se reconoce por $167500 (50%) Se glosan $167500Se glosan derechos de sala por valor de $393000 ya reconocida en la primera cirugía de mayor GQ (ureteroneocistostomia) por ende no facturable de manera adicionalSe glosan derecho de materiales por valor de $54200 ya reconocida en la primera cirugía de mayor GQ (ureteroneocistostomia) por ende no facturable de manera adicional1 ureterolisis GQ10 total reconocido $325600Honorarios cirujano IPS factura por $413700 se reconoce por $206850 (50%) se glosan $206850Honorarios anestesiólogo factura por $237500 se reconoce por $118750 (50%) se glosan $118750Se glosan derechos de sala por valor de $332800 ya reconocida en la primera cirugía de mayor GQ (ureteroneocistostomia) por ende no facturable de manera adicionalSe glosan derecho de materiales por valor de $54200 ya reconocida en la primera cirugía de mayor GQ (ureteroneocistostomia) por ende no facturable de manera adicional</t>
  </si>
  <si>
    <t>ips adjuta soporte de procedimientos realizados y acepta diferencia parcal por sobrefacturacion adjunta hoja de administracion de medicamntos y soporta paraclinicos realizados alpaciente pertinentes</t>
  </si>
  <si>
    <t>HBOG2979228</t>
  </si>
  <si>
    <t>GL-9455555562315102</t>
  </si>
  <si>
    <t>Se objeta mayor valor facturado por concepto de 1 consulta ambulatoria de medicina especializada por valor de $47800 la IPS factura a soat pleno en el contrato pactado entre las partes se acordó facturar a soat  10% por lo tanto se glosa la diferencia Valor total objetado $4800</t>
  </si>
  <si>
    <t>HBOG2973628</t>
  </si>
  <si>
    <t>GL-9455555562315104</t>
  </si>
  <si>
    <t>HBOG2971573</t>
  </si>
  <si>
    <t>GL-9455555562315107</t>
  </si>
  <si>
    <t>Se objeta mayor valor facturado por concepto de 1 urocultivo con recuento de colonias por valor de $60400 la IPS factura a soat pleno en el contrato pactado entre las partes se acordó facturar a soat  10% por lo tanto se glosa la diferencia Valor total objetado $6000</t>
  </si>
  <si>
    <t>HBOG2977249</t>
  </si>
  <si>
    <t>GL-9455555562315108</t>
  </si>
  <si>
    <t>Se objeta cobro de 1 sifilisserología presuntiva por valor de $91400 teniendo en cuenta que el primer resultado de la prueba sifilisserología presuntiva dio no reactivo por lo tanto no se justifica la realización de la prueba confirmatoria,Se objeta mayor valor facturado por concepto de 1 hepatitis B anticuerpo anti superficial por valor de $99600 la IPS factura a SOAT pleno en el contrato pactado entre las partes se acordó facturar a SOAT  10% por lo tanto se glosa la diferencia Valor total objetado $9900Se objeta mayor valor facturado por concepto de 1 hepatitis B antigeno de superficie por valor de $99600 la IPS factura a SOAT pleno en el contrato pactado entre las partes se acordó facturar a SOAT  10% por lo tanto se glosa la diferencia Valor total objetado $9900Se objeta mayor valor facturado por concepto de 1 hepatitis C anticuerpo G por valor de $112000 la IPS factura a SOAT pleno en el contrato pactado entre las partes se acordó facturar a SOAT  10% por lo tanto se glosa la diferencia Valor total objetado $11100Se objeta mayor valor facturado por concepto de 1 herpes I anticuerpo G por valor de $87800 la IPS factura a SOAT pleno en el contrato pactado entre las partes se acordó facturar a SOAT  10% por lo tanto se glosa la diferencia Valor total objetado $8800Se objeta mayor valor facturado por concepto de 1 herpes II anticuerpo G por valor de $87800 la IPS factura a SOAT pleno en el contrato pactado entre las partes se acordó facturar a SOAT  10% por lo tanto se glosa la diferencia Valor total objetado $8800Se objeta mayor valor facturado por concepto de 1 sidaprueba confirmatoria (western blototros) por valor de $385100 la IPS factura a SOAT pleno en el contrato pactado entre las partes se acordó facturar a SOAT  10% por lo tanto se glosa la diferencia Valor total objetado $38500</t>
  </si>
  <si>
    <t>HBOG2981368</t>
  </si>
  <si>
    <t>GL-9455555562315178</t>
  </si>
  <si>
    <t>Se objeta cobro de 1 Examen directo fresco de cualquier muestra por valor de $46900 debido a que no se evidencia soporte de su realización requisito necesario para su respectivo cobro según resolución 3047 de 2008 anexo 5 literal B$46900</t>
  </si>
  <si>
    <t>HBOG2982835</t>
  </si>
  <si>
    <t>GL-9455555562315194</t>
  </si>
  <si>
    <t>Se objeta cobro de 1 Gases Arteriales por valor de $48900 debido a que no se encuentra soportada ni comentada su realización requisito necesario para su respectivo cobro según resolución 3047 de 2008 anexo 5 literal B$48900,Se objeta cobro de 1 Insulina Glargina 100ui/ml Pen 3ml de las 2 facturadas por valor de $26325 c/u debido a que solo se encuentra soportada una administración el día 11/01/2020 a las 2200 por lo tanto se reconoce 1 por $26325 y se objeta 1 por valor de $26325</t>
  </si>
  <si>
    <t>HBOG2985404</t>
  </si>
  <si>
    <t>GL-9455555562315256</t>
  </si>
  <si>
    <t xml:space="preserve">Se objeta cobro de 1 cateter venoso de los 2 facturados por $1998 c/u se evidencia soporte de la aplicación de un solo cateter en la notas de enfermería del día 23/01/2020  por lo tanto se glosa la diferencia de acuerdo con resolución 3047/2008 $1998,Se objeta cobro de 1 hartman solución bolsa 500 ml de los 4 facturados por $1814 c/u debido a que se administran 1200 ml que equivalen a 3 soluciones por lo tantose glosa la diferencia $1814,Se objeta cobro de los siguientes medicamentos debido a que no se encuentra comentada ni soportada su utilización en la historia clínica requisito necesario para su respectivo cobro de acuerdo con resolución 3047/2008 $8731 dexametasona 4 mg ml $2991 diclofenaco 75 mg 3 ml $211 de acuerdo con historia clínica usuario alérgico al medicamento1 tramadol 50 mg 1 ml $363 </t>
  </si>
  <si>
    <t>HBOG2985744</t>
  </si>
  <si>
    <t>GL-9455555562315260</t>
  </si>
  <si>
    <t>Se objeta cobro de 1 inspirómetro incentivo por $49641 insumo utilizado en un procedimiento del capítulo IV (terapia respiratoria) según artículo 57 los insumos de dicho capitulo se encuentran incluidos en el procedimiento por ende no facturable de manera adicional</t>
  </si>
  <si>
    <t>HBOG2987306</t>
  </si>
  <si>
    <t>GL-9455555562315515</t>
  </si>
  <si>
    <t xml:space="preserve">Se objeta cobro de 1 Vitaminas cada una por valor de $115900 debido a que no se evidencia soporte de su realización requisito necesario para su respectivo cobro según resolución 3047 de 2008 anexo 5 literal B$115900 </t>
  </si>
  <si>
    <t>HBOG2987625</t>
  </si>
  <si>
    <t>GL-9455555562315516</t>
  </si>
  <si>
    <t>Se objeta cobro de 2 medio de contraste no iónico 300mg/50mg por $45292 c/u debido a que no se evidencia soportada o comentada la cantidad suministrada de los dos medicamentos utilizados en el examen $90584</t>
  </si>
  <si>
    <t>HBOG2987923</t>
  </si>
  <si>
    <t>GL-9455555562315521</t>
  </si>
  <si>
    <t>Se objeta cobro de 1 Hemograma IV de los 2 facturados por $21800 c/u debido a que no se evidencia soporte de su realización requisito necesario para su respectivo cobro según resolución 3047 de 2008 anexo 5 literal B $21800Se objeta cobro de 1 Hemoparásitos (frotis gota gruesa) de los 2 facturados por $11400 c/u debido a que no se evidencia soporte de su realización requisito necesario para su respectivo cobro según resolución 3047 de 2008 anexo 5 literal B$ 11400</t>
  </si>
  <si>
    <t>HBOG2989540</t>
  </si>
  <si>
    <t>GL-9455555562315525</t>
  </si>
  <si>
    <t>HBOG2991786</t>
  </si>
  <si>
    <t>GL-9455555562315706</t>
  </si>
  <si>
    <t>Se objeta cobro de 1 catéter venoso de los 2 facturados por $1998 c/u se evidencia soporte de la aplicación de un solo catéter en las notas de enfermería del día 19/02/2020 930 h por lo tanto se glosa la diferencia de acuerdo con resolución 3047/2008 $1998</t>
  </si>
  <si>
    <t>HBOG2994422</t>
  </si>
  <si>
    <t>GL-9455555562316023</t>
  </si>
  <si>
    <t>Se objeta mayor valor cobrado por concepto de hepatitis b anticuerpos central totales anticore hbc semiautomatizado o automatizado con el código 906221 por valor de $103500 de acuerdo con contrato pactado entre las partes se reconocerá a SOAT 10 % con el código SOAT 19547 por valor de $95000 por lo tanto se objeta la diferencia $8500</t>
  </si>
  <si>
    <t>HBOG2996874</t>
  </si>
  <si>
    <t>GL-9455555562316024</t>
  </si>
  <si>
    <t>Se objeta mayor valor cobrado por concepto de derechos de materiales en el procedimiento biopsia de ganglio o vaso linfático superficial IPS factura por $112400 y de acuerdo con el decreto 2423 de 1996 corresponde a un procedimiento incruento por lo cual se reconocerá con el código SOAT 39305 por valor de $60800 SOAT 10 % y se objeta la diferencia $51600Se objeta mayor valor cobrado por concepto de derechos de sala en el procedimiento biopsia de ganglio o vaso linfático superficial IPS factura por $200400 y de acuerdo con artículo 52 del decreto 2423 de 1996 se reconocerá al 45 % de acuerdo con el grupo quirúrgico o la tarifa establecida para cada procedimiento por lo cual se reconocerá por valor de $90200 SOAT 10% y se objeta la diferencia $110200</t>
  </si>
  <si>
    <t>HBOG4097451</t>
  </si>
  <si>
    <t>GL-945555559733534</t>
  </si>
  <si>
    <t>META</t>
  </si>
  <si>
    <t>VILLAVICENCIO</t>
  </si>
  <si>
    <t>Se objeta $ 85200 Concepto 911021  PRUEBA CRUZADA MAYOR ERITROCITARIA POR MICROTÉCNICA no da lugar a cobro laboratorio incluido en el procedimiento según articulo 32 parágrafo 1 del manual tarifario SOATSe objeta $ 18600 Concepto 911009  COOMBS DIRECTO CUALITATIVO POR MICROTÉCNICA no da lugar a cobro laboratorio incluido en el procedimiento según articulo 32 parágrafo 1 del manual tarifario SOATSe objeta $ 40500 Concepto 911003  ANTICUERPOS IRREGULARES DETECCIÓN (COOMBS INDIRECTO RASTREO ANTICUERPOS IRREGULARES PRUEBA DE ANTI no da lugar a cobro laboratorio incluido en el procedimiento según articulo 32 parágrafo 1 del manual tarifario SOAT</t>
  </si>
  <si>
    <t>HBOG4047911</t>
  </si>
  <si>
    <t>GL-945555562532082</t>
  </si>
  <si>
    <t xml:space="preserve">Se objeta $119200 Concepto 901236  UROCULTIVO (ANTIBIOGRAMA CONCENTRACIÓN MÍNIMA INHIBITORIA AUTOMATIZADO) se objetan laboratorios teniendo en cuenta que hacen   parte del manejo de infeccion urinaria reportado por Gestor Hospitalario " YESIKA IVONNE OLARTE CORTES ,Se objeta $146000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$1542240 Concepto CT309927  AGUJAPARACENTESISPIGTAIL5F15CM Se reconocen 2 se glosa 1 teniendo en cuenta que se realizaron 2 paracentesis adicional se solicita factura de compra para dar orden de pago a las 2 justificadas ya que no se tiene refente de valor para el insumo ,Se objeta $1657800 Concepto 861102  DRENAJE DE COLECCIÓN PROFUNDA EN PIEL O TEJIDO CELULAR SUBCUTÁNEO POR INCISIÓN O ASPIRACIÓN No se evidencia descripcion quirurgica que demuestre su utilizacion de comprobar su utilidad la objeción queda sujeta a pertinencia y valor facturado ,Se objeta $262800 Concepto 200598013  PIPERACILINA E INHIBIDOR ENZIMATICO CADA VIAL POLVO ESTERIL PARA RECONSTITUIR A SOLUCION INYECTABLE Se glosa medicamento teniendo en cuenta anotacion de Gestor Hospitalario  YESIKA IVONNE OLARTE CORTES "No se reconoce antibiotico PIPERACILINA TAZOBACTAM FI 04/06 dado que pacte se encontraba en manejo para estudio de tumor genitourinario quien el 04/06 se identifica INFECCIÓN DE VIAS URINARIAS con urocultivo positivo para proteus mirabilis infección urinaria asociada a cateter" ,Se objeta $372900 Concepto 7DS006  DERECHOS DE SALA DE PROCEDIMIENTOS ESPECIAL Se objeta servico facturado  ya que no se evidencia soporte que justifique su uso no es claro los valores facturados a que actividad pertenecen de comprobar su utilidad la objecion queda sujeta a pertinencia y valor facturado ,Se objeta $53700 Concepto 890701  CONSULTA DE URGENCIAS POR MEDICINA GENERAL No hay lugar a reconocimiento no facturable paciente ingresa remitido del hospita de Yanguas   institución que presta la atención inicial de urgencia define diagnóstico y remite para manejo </t>
  </si>
  <si>
    <t>HBOG4049619</t>
  </si>
  <si>
    <t>GL-945555562532083</t>
  </si>
  <si>
    <t xml:space="preserve">Se objeta $124400 Concepto 7DS004  DERECHOS DE SALA DE PROCEDIMIENTOS ENDOSCÓPICOS Se objeta servicio facturado  ya que no se evidencia soporte que justifique su uso ( descripcion quirurgica) no es claro  el valor facturado a que actividad pertenecen de comprobar su utilidad la objeción queda sujeta a pertinencia y valor facturado ,Se objeta $552600 Concepto 861102  DRENAJE DE COLECCIÓN PROFUNDA EN PIEL O TEJIDO CELULAR SUBCUTÁNEO POR INCISIÓN O ASPIRACIÓN no se evidencia descripcion quirugica que soporte procedimiento facturaqdo ,Se objeta $715399 Concepto CT529905  CATETERMULTIPROPOSITODE1SOLOPASO85FRCONFIJACION NO se evidencia soporte de su utilizacion se soportarse queda siseto a pertienecia y ajustar a valor promedio del mercado </t>
  </si>
  <si>
    <t>HBOG4049875</t>
  </si>
  <si>
    <t>GL-945555562532084</t>
  </si>
  <si>
    <t xml:space="preserve">Se objeta $187500 Concepto 903883  GLUCOSA SEMIAUTOMATIZADA GLUCOMETRÍA Se glosa glucometrias actividad realizada por enfermeria por lo cual esta incluida en estancia hospitalaria  se econoce el insumo utilizado "tirilla de Glucometria" a $2000 c/u </t>
  </si>
  <si>
    <t>GL-94555556883243</t>
  </si>
  <si>
    <t>FECH2549</t>
  </si>
  <si>
    <t>GL-949261133590</t>
  </si>
  <si>
    <t>FECH982</t>
  </si>
  <si>
    <t>GL-949261133591</t>
  </si>
  <si>
    <t>HBOG4001954</t>
  </si>
  <si>
    <t>GL-9492715317304</t>
  </si>
  <si>
    <t>Se objeta $ 8832 Concepto 199041622  DALTEPARINA SODICA SOLUCION INYECTABLE  5000 UI Se objeta mayor valor cobrado a 6 DALTERAPINA SODICA SOLUCION INYECTABLE 5000 UI facturado por $13472 c/u debido a que dicho medicamento se encuentra regulador de acuerdo a la circular 10 expedida por el ministerio por valor de $12000 por lo tanto se glosa la diferencia de $8832</t>
  </si>
  <si>
    <t xml:space="preserve">HUS acepta glosa  sobrefacturación en tarifas </t>
  </si>
  <si>
    <t>HMGY13788</t>
  </si>
  <si>
    <t>GL-9492715317869</t>
  </si>
  <si>
    <t>Se objeta $ 335904 Concepto 1518021136  TRAJEDESECHABLEANTIFLUIDODEPROTECCIONMICROBIOLOGIA Se objeta 3 TRAJE DESECHABLE ANTO FLUIDOS facturado por valor de $11968 c/u debido a que en el contrato SSBY2019ES2T00014972 no se evidencia tarifa pactada entre las partes para estos insumos adicional se encuentra incluido en el equipamiento necesario para prestar el servicio al paciente por lo tanto no da lugar a su cobroSe objeta $ 122250 Concepto 1518020295  TAPABOCASDESECHABLESN95ALTAEFICIENCIAUNIDAD Se objeta 6 TAPABOCAS DESECHABLE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</si>
  <si>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 xml:space="preserve">IPS acepta glosa por concepto de sobrefacturacion de acuerdo a la respuesta adjunta 12022021 ,Se persiste glosa inicial por valor de $458154 debido a que dichos insumos se encuentran incluidos en el equipamiento necesario para prestar el servicio al paciente por lo tanto no da lugar a su cobro ademas no se encuentran pactados  </t>
  </si>
  <si>
    <t>HMGY13833</t>
  </si>
  <si>
    <t>GL-9492715317870</t>
  </si>
  <si>
    <t>Se objeta $ 20375 Concepto 1518020295  TAPABOCASDESECHABLESN95ALTAEFICIENCIAUNIDAD Se objeta 1 TAPABOCAS DESECHABLE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</si>
  <si>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 xml:space="preserve">IPS acepta objeccion por valor de $20375 de acuerdo a la RG 12022021 ,Se persiste glosa inicial por valor de $20375 se encuentra incluido en el equipamiento necesario para prestar el servicio al paciente por lo tanto no da lugar a su cobroen el contrato SSBY2019ES2T00014972 no se evidencia tarifa pactada entre las partes para estos insumos  </t>
  </si>
  <si>
    <t>HMGY14495</t>
  </si>
  <si>
    <t>GL-9492715317871</t>
  </si>
  <si>
    <t>Se objeta $ 5588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t>
  </si>
  <si>
    <t xml:space="preserve">el cobro de medicamentos se realiza según la resolucion 033 tarifa institucional  en el contrato actual no existe convenio para dicho cobro,Se persiste glosa inicial por valor de $5588 medicamentos tiene tarifa pactada FIJA entre las partes por valor de $97028 </t>
  </si>
  <si>
    <t>HMGY16517</t>
  </si>
  <si>
    <t>GL-9492715317872</t>
  </si>
  <si>
    <t>Se objeta $ 228882 Concepto 1518020019  RESUCITADORMANUALAMBUNEONATALDESECHABLE Se objeta 1 RESUSCITADOR MANUAL facturado por valor de $228882 debido a que se encuentra incluido en el equipamiento necesario para prestar el servicio al paciente por lo tanto no da lugar a su cobro de acuerdo al ART45 del manual soat tarifario</t>
  </si>
  <si>
    <t xml:space="preserve">se anexa soporte hc,Se persiste RESUSCITADOR MANUAL facturado por valor de $228882 debido a que se encuentra incluido en el equipamiento necesario para prestar el servicio al paciente por lo tanto no da lugar a su cobro de acuerdo al ART45 del manual soat tarifario  </t>
  </si>
  <si>
    <t>HMGY12599</t>
  </si>
  <si>
    <t>GL-9492715317873</t>
  </si>
  <si>
    <t>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t>
  </si>
  <si>
    <t xml:space="preserve">el cobro de medicamentos se realiza según la resolucion 033 tarifa institucional  en el contrato actual no existe convenio para dicho cobro,Se persiste glosa inicial $7625 medicamento se encuentra regulado segun circular 10 art4 expedida por el Adres </t>
  </si>
  <si>
    <t>HMGY13321</t>
  </si>
  <si>
    <t>GL-9492715317874</t>
  </si>
  <si>
    <t>Se objeta $ 52472 Concepto 201048811  LABETALOL HIDROCLORURO USP (EQ A 100MG/20ML) SOLUCION INYECTABLE  5 MG/ML/20 ML Se objeta mayor valor cobrado a 1 LABETALOL HIDROCLORURO USP 100MG facturado por $71091 debido a que dicho medicamento se encuentra regulado segun circular 10 art 4 por valor de $18619 por lo tanto se glosa la diferencia de $52472</t>
  </si>
  <si>
    <t xml:space="preserve">el cobro de medicamentos se realiza según la resolucion 033 tarifa institucional  en el contrato actual no existe convenio para dicho cobro,Se persiste glosa inicial por valor $52472 medicamento se encuentra regulado segun circular 10 art 4 por valor de $18619  </t>
  </si>
  <si>
    <t>HMGY15395</t>
  </si>
  <si>
    <t>GL-9492715317875</t>
  </si>
  <si>
    <t>HMGY15397</t>
  </si>
  <si>
    <t>GL-9492715317876</t>
  </si>
  <si>
    <t>HMGY15405</t>
  </si>
  <si>
    <t>GL-9492715317877</t>
  </si>
  <si>
    <t>HMGY16624</t>
  </si>
  <si>
    <t>GL-9492715317878</t>
  </si>
  <si>
    <t>HBOG4051090</t>
  </si>
  <si>
    <t>GL-9492715318090</t>
  </si>
  <si>
    <t>Se objeta $8497 Concepto 1995047919  INSULINA GLULISINA RECOMBINANTE PEN PRELLENADO EQ A 300 UI SOLUCION INYECTABLE  100 UI/ML/3 ML Se objeta mayor valor cobrado a 1 INSULINA GLULISINA facturado por $30700 debido a que dicho medicamento se encuentra regulador segun circular 10 Art 4 por valor de $22203 por lo tanto se glosa la diferencia de $8497</t>
  </si>
  <si>
    <t>GL-9492715318176</t>
  </si>
  <si>
    <t>Se objeta $ 105800 Concepto 890602  CUIDADO (MANEJO) INTRAHOSPITALARIO POR MEDICINA ESPECIALIZADA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2 cuidado intrahospitalario facturado por valor de $52900 c/u,Se objeta $ 108200 Concepto 881401  ECOGRAFÍA PÉLVICA GINECOLÓGICA TRANSVAGINAL De acuerdo al concepto de la concurrente Marible Medina Otavo SE REALIZA ALERTA POR ATENCIÓN NO CONFORME DE MANERA INTEGRAL DEL DIA 02 DE JUNIO ESTANCIA Y MANEJO ANTIBIÓTICO YA QUE SE CONSIDERA COMPLICACION DE PROCEDIMIENTO INICIAL REALIZADO EN IPS Por lo tanto no se reconoce 1 Ecografia pelvica ginecologica transvaginal facturado por valor de $108200 c/uSe objeta $ 204600 Concepto 881302  ECOGRAFÍA DE ABDOMEN TOTAL (HÍGADO PÁNCREAS VESÍCULA VÍAS BILIARES RIÑONES BAZO GRANDES VASOS De acuerdo al concepto de la concurrente Marible Medina Otavo SE REALIZA ALERTA POR ATENCIÓN NO CONFORME DE MANERA INTEGRAL DEL DIA 02 DE JUNIO ESTANCIA Y MANEJO ANTIBIÓTICO YA QUE SE CONSIDERA COMPLICACION DE PROCEDIMIENTO INICIAL REALIZADO EN IPS Por lo tanto no se reconoce 1 Ecografia de abdomen total facturado por valor de $204600,Se objeta $ 188000 Concepto 10M003  INTERNACIÓN COMPLEJIDAD MEDIANA HABITACION TRES CAMAS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dia de Estancia en habitacion tres camas facturado por valor de $188000 c/u,Se objeta $ 529 Concepto 199532968  DICLOFENACO SODICO VIA IM SOLUCION INYECTABLE  75 MG/3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diclofenaco sodico facturado por valor de $529 c/uSe objeta $ 1464 Concepto 199976165  HIOSCINA NBUTIL BROMURO SOLUCION INYECTABLE  20 MG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Hioscina n butil facturado por valor de $1464 c/uSe objeta $ 649 Concepto 199454161  GENTAMICINA SOLUCION INYECTABLE  80 MG/2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Gentamicina solucion inyectable facturado por valor de $649 c/uSe objeta $ 2663 Concepto 199433501  CLINDAMICINA FOSFATO (15%) SOLUCION INYECTABLE  600 MG/4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Clindamicina Fosfato solucion inyectable facturado por valor de $2663 c/uSe objeta $ 1725 Concepto 199367651  VITAMINA K (FITOMENADIONA) IV SOLUCION INYECTABLE  1 MG/ML/1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Vitamina K solucion inyectable facturado por valor de $1725 c/uSe objeta $ 33330 Concepto 199425613  LACTATO DE HARTMAN SOLUCION INYECTABLE  500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10 lactato de hartman solucion inyectable facturado por valor de $3333 c/uSe objeta $ 1443 Concepto 199371282  RANITIDINA SOLUCION INYECTABLE  50 MG/2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3 ranitidina solucion inyectable facturado por valor de $481 c/u</t>
  </si>
  <si>
    <t xml:space="preserve">NO SE ACEPTA OBJECION YA QUE NO ES UNA COMPLICACION DEPROCEDIMIENTO INICIAL REALIZADO EN IPS YA QUE SE TRATA DE PACIENTE QUE CURSA CON CUADRO DE DOLOR ABDOMINAL EN EPIGASTRIO E HIPOCONDRIO DERECHO SECUUNDARIO A  COLELITIASIS MAS  PANCREATITIS AGUDA DE PRO,Se persiste glosa inicial correspondiente aREALIZA ALERTA POR ATENCIÓN NO CONFORME DE MANERA INTEGRAL DEL DIA 02 DE JUNIO ESTANCIA Y MANEJO ANTIBIÓTICO YA QUE SE CONSIDERA COMPLICACION DE PROCEDIMIENTO INICIAL REALIZADO EN IPS Por lo tanto no se reconoce el servicio integral de ese dia de acuerdo a la atencion prestada  </t>
  </si>
  <si>
    <t>GL-9492715318187</t>
  </si>
  <si>
    <t>Se objeta $ 204600 Concepto 881302  ECOGRAFÍA DE ABDOMEN TOTAL (HÍGADO PÁNCREAS VESÍCULA VÍAS BILIARES RIÑONES BAZO GRANDES VASOS Se objeta 1 881302  ECOGRAFÍA DE ABDOMEN TOTAL (HÍGADO PÁNCREAS VESÍCULA VÍAS BILIARES RIÑONES BAZO GRANDES VASOSfacturada por valor de $204600 debido a que no se evidencia soporte del resultado ni tampoco se encuentra mencionado en la historia clinica según lo establecido en el anexo técnico N 5 de la resolución 3047/08 Por lo tanto no se reconoce,Se objeta $ 442300 Concepto 441302  ESOFAGOGASTRODUODENOSCOPIA EGD CON O SIN BIOPSIA Se objeta 1 441302  ESOFAGOGASTRODUODENOSCOPIA EGD CON O SIN BIOPSIA facturada por valor de $442300 debido a que no se evidencia soporte del resultado ni tampoco se encuentra mencionado en la historia clinica según lo establecido en el anexo técnico N 5 de la resolución 3047/08 Por lo tanto no se reconoce</t>
  </si>
  <si>
    <t xml:space="preserve">Se levanta glosa inicial IPS adjunta soportes de las ayudas diagnostica la cual inicialmente no se evidenciaron al momento de la auditoria  </t>
  </si>
  <si>
    <t>GL-9492715318191</t>
  </si>
  <si>
    <t>Se objeta $ 335904 Concepto 1518021136  TRAJEDESECHABLEANTIFLUIDODEPROTECCIONMICROBIOLOGIA Se objeta 3  TRAJE DESECHABLE ANTIFLUIDO DE PROTECCION MICROBIOLOGICA facturado por valor de $111968 c/u de acuerdo al manual tarifario SOAT Art 40 paragrafo 1 se encuentra incluido en el equipamiento necesario para la atencion al usuario por lo tanto no se reconoceSe objeta $ 101875 Concepto 1518020295  TAPABOCASDESECHABLESN95ALTAEFICIENCIAUNIDAD Se objeta 5  TAPABOCAS DESECHABLES N95 ALTA EFICIENCIA facturado por valor de $20375 c/u de acuerdo al manual tarifario SOAT Art 40 paragrafo 1 se encuentra incluido en el equipamiento necesario para la atencion al usuario por lo tanto no se reconoce</t>
  </si>
  <si>
    <t xml:space="preserve">NO SE ACEPTA OBJECION  INSUMO HACE PARTE DE LOS ELEMENTOS DE PROTECCION PERSONAL ACUDIENDO A EMERGENCIA MUNDIAL DEBIDO A PANDEMIA DE COVID19,Se persiste glosa inicial de acuerdo al contrato a lo estipulado en el manual tarifario Art 40 paragrafo 1 </t>
  </si>
  <si>
    <t>GL-9492715318218</t>
  </si>
  <si>
    <t>Se objeta $ 40750 Concepto 1518020295  TAPABOCASDESECHABLESN95ALTAEFICIENCIAUNIDAD Se objeta 2 TAPABOCAS DESECHABLES N95 ALTA EFICIENCIA facturado por valor de $20375 c/u de acuerdo al manual tarifario SOAT Art 40 paragrafo 1 se encuentran incluido en el equipamiento necesario para la atencion al usuario por lo tanto no se reconoce</t>
  </si>
  <si>
    <t>GL-9492715318230</t>
  </si>
  <si>
    <t>Se objeta $ 203750 Concepto 1518020295  TAPABOCASDESECHABLESN95ALTAEFICIENCIAUNIDAD Se objeta 10 TAPABOCAS DESECHABLES N95 ALTA EFICIENCIA facturado por valor de $20375 c/u de acuerdo al manual tarifario SOAT Art 40 paragrafo 1 se encuentra incluido en el equipamiento necesario para la atencion al usuario por lo tanto no se reconoceSe objeta $ 671808 Concepto 1518021136  TRAJEDESECHABLEANTIFLUIDODEPROTECCIONMICROBIOLOGIA Se objeta 6 TRAJE DESECHABLE ANTI FLUIDO DE PROTECCION MICROBIOLOGICA facturado por valor de $111968 c/u de acuerdo al manual tarifario SOAT Art 40 paragrafo 1 se encuentra incluido en el equipamiento necesario para la atención al usuario por lo tanto no se reconoce</t>
  </si>
  <si>
    <t>GL-9492715318231</t>
  </si>
  <si>
    <t>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t>
  </si>
  <si>
    <t xml:space="preserve">EN DESCRIPCION DE GLOSA DE EPS COOSALUD HACEN OBJECION A RADIOGRAFÍA DE HUESOS NASALES SE ADJUNTA FACTURA DE VENTA EN DONDE SE EVIDENCIA QUE NO SE COBRO DICHA RADIOGRAFIA </t>
  </si>
  <si>
    <t>GL-9492715318235</t>
  </si>
  <si>
    <t>GL-9492715318236</t>
  </si>
  <si>
    <t>Se objeta $ 101875 Concepto 1518020295  TAPABOCASDESECHABLESN95ALTAEFICIENCIAUNIDAD Se objeta 5 TAPABOCAS DESECHABLES N95 ALTA EFICIENCIA facturado por valor de $20375 c/u de acuerdo al manual tarifario SOAT Art 40 paragrafo 1 se encuentra incluido en el equipamiento necesario para la atención al usuario por lo tanto no se reconoce 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t>
  </si>
  <si>
    <t>GL-9492715318238</t>
  </si>
  <si>
    <t>Se objeta $ 81500 Concepto 1518020295  TAPABOCASDESECHABLESN95ALTAEFICIENCIAUNIDAD Se objeta 4 TAPABOCAS DESECHABLES N95 ALTA EFICIENCIA facturado por valor de $20375 c/u de acuerdo al manual tarifario SOAT Art 40 paragrafo 1 se encuentra incluido en el equipamiento necesario para la atención al usuario por lo tanto no se reconoce</t>
  </si>
  <si>
    <t>GL-9492715318251</t>
  </si>
  <si>
    <t>Se objeta $ 122250 Concepto 1518020295  TAPABOCASDESECHABLESN95ALTAEFICIENCIAUNIDAD Se objeta 6 TAPABOCAS DESECHABLES N95 ALTA EFICIENCIA facturado por valor de $20375 c/u de acuerdo al manual tarifario SOAT Art 40 paragrafo 1 se encuentra incluido en el equipamiento necesario para la atención al usuario por lo tanto no se reconoceSe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t>
  </si>
  <si>
    <t>GL-9492715318263</t>
  </si>
  <si>
    <t>Se objeta $ 51900 Concepto 890701  CONSULTA DE URGENCIAS POR MEDICINA GENERAL Se objeta 1 consulta de urgencias por valor de $51900 debido a que este servicio se encuentra incluido en el contrato de capitacion verificando la base de datos el usuario facturado se encuentra incluido y por tanto los servicios capitados no son facturables por evento</t>
  </si>
  <si>
    <t>GL-9492715318274</t>
  </si>
  <si>
    <t>Se objeta $ 142625 Concepto 1518020295  TAPABOCASDESECHABLESN95ALTAEFICIENCIAUNIDAD Se objeta 7 TAPABOCAS DESECHABLES N95 ALTA EFICIENCIA facturado por valor de $20375 c/u de acuerdo al manual tarifario SOAT Art 40 paragrafo 1 se encuentra incluido en el equipamiento necesario para la atención al usuario por lo tanto no se reconoceSe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t>
  </si>
  <si>
    <t>GL-9492715318277</t>
  </si>
  <si>
    <t>Se objeta $ 163000 Concepto 1518020295  TAPABOCASDESECHABLESN95ALTAEFICIENCIAUNIDAD Se objeta 8 TAPABOCAS DESECHABLES N95 ALTA EFICIENCIA facturado por valor de $20375 c/u de acuerdo al manual tarifario SOAT Art 40 parágrafo 1 se encuentra incluido en el equipamiento necesario para la atención al usuario por lo tanto no se reconoceSe objeta $ 447872 Concepto 1518021136  TRAJEDESECHABLEANTIFLUIDODEPROTECCIONMICROBIOLOGIA Se objeta 4 TRAJE DESECHABLE ANTI FLUIDO DE PROTECCION MICROBIOLOGICA facturado por valor de $111968 c/u de acuerdo al manual tarifario SOAT Art 40 paragrafo 1 se encuentra incluido en el equipamiento necesario para la atención al usuario por lo tanto no se reconoce,Se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t>
  </si>
  <si>
    <t>NO SE ACEPTA OBJECION  INSUMO HACE PARTE DE LOS ELEMENTOS DE PROTECCION PERSONAL ACUDIENDO A EMERGENCIA MUNDIAL DEBIDO A PANDEMIA DE COVID19EN DESCRIPCION DE GLOSA DE EPS COOSALUD HACEN OBJECION A RADIOGRAFÍA DE HUESOS NASALES SE ADJUNTA FACTURA DE VENT</t>
  </si>
  <si>
    <t>GL-9492715318281</t>
  </si>
  <si>
    <t>Se objeta $ 40750 Concepto 1518020295  TAPABOCASDESECHABLESN95ALTAEFICIENCIAUNIDAD Se objeta 2 TAPABOCAS DESECHABLES N95 ALTA EFICIENCIA facturado por valor de $20375 c/u de acuerdo al manual tarifario SOAT Art 40 parágrafo 1 se encuentra incluido en el equipamiento necesario para la atención al usuario por lo tanto no se reconoce,Se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t>
  </si>
  <si>
    <t>GL-9492715319511</t>
  </si>
  <si>
    <t>Se objeta $ 20375 Concepto 1518020295  TAPABOCASDESECHABLESN95ALTAEFICIENCIAUNIDAD Se objeta 1 TAPABOCA DESECHABLE 95 PARA COVID facturado por valor de $20374 C/U debido a que en el contrato SSBY2019ES2T00014972 no se evidencia tarifa pactada entre las partes para estos insumos adicional se encuentra incluido en el equipamiento necesario para prestar el servicio al paciente por lo tanto no da lugar a su cobro</t>
  </si>
  <si>
    <t>GL-9492715319518</t>
  </si>
  <si>
    <t>Se objeta $ 20375 Concepto 1518020295  TAPABOCASDESECHABLESN95ALTAEFICIENCIAUNIDAD Se objeta 1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</si>
  <si>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GL-9492715319520</t>
  </si>
  <si>
    <t>Se objeta $ 61125 Concepto 1518020295  TAPABOCASDESECHABLESN95ALTAEFICIENCIAUNIDAD Se objeta 3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</si>
  <si>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GL-9492715319521</t>
  </si>
  <si>
    <t>Se objeta $ 40750 Concepto 1518020295  TAPABOCASDESECHABLESN95ALTAEFICIENCIAUNIDAD Se objeta 2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</si>
  <si>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GL-9492715319523</t>
  </si>
  <si>
    <t>Se objeta $ 154600 Concepto 10M004  INTERNACIÓN COMPLEJIDAD MEDIANA HABITACION CUATRO O MÁS CAMAS De acuerdo al concepto de la auditora concurrente Laura Catalina Salcedo Perez realizo la alerta por atención no conforme por estancia del 12 de agosto por inoportunidad quirúrgica con fecha de ingreso el 8 de agosto en paso para intervención quirúrgicaAnálisis gestión hospitalaria AGOSTO 12 paciente en su 5 dia de hospitalizacion quien presenta fx de radio distal derecho espera ser llevado a salas de cirugiacon rx de torax y ecocardiograma dentro de parámetros normales por lo que servicio de anestesiologia autoriza paso a salas de cirugia el dia de mañana debido a dolor persistente en cadera derecha consideran requiere ampliación de estudios con tac de cadera SE REALIZA ALERTA NO CONFORME POR INOPORTUNIDAD QUIRÚRGICA YA QUE SE HABÍA HABLADO CON MEDICO AUDITOR SOBRE LA IMPORTANCIA DE LA PROGRAMACIÓN DE LA MISMA YA QUE EL PACIENTE SE ENCUENTRA DESDE EL 8 EN TRAMITES PARA PASO CIRUGÍA,Se objeta $ 81500 Concepto 1518020295  TAPABOCASDESECHABLESN95ALTAEFICIENCIAUNIDAD Se objeta 4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t>
  </si>
  <si>
    <t>IPS  ACEPTA OBJECION POR ELEMENTOS DE PROTECCION PERSONAL INCLUIDOS EN ESTANCIASE LEVANTA BJECION PACIENTE MASCULINO DE 68 AÑOS DE EDAD QUIEN PRESENTA FX DE RADIO DISTAL DERECHO AL EXMANE FISICO CON FERULA EN ADECUADA POSICION PACIENTE QUIEN SE DESEA LLEVAR A SALAS DE CIRUGIA DEBIDO A DOLOR PERSISTENTE EN CADERA DERECHA SE CONSIDERA REQUIERE AMPLIACION DE ESTUDIOS CON TAC DE CADERA PARA EVITAR COMPLICACIONES INTRA Y POST OPERATORIAS</t>
  </si>
  <si>
    <t>GL-94928053725</t>
  </si>
  <si>
    <t>GL-94928053726</t>
  </si>
  <si>
    <t>Se objeta mayor valor facturado en  1 COLORACION GRAM Y LECTURA  a $11300 según el contrato tarifa SOAT 10% se acordó facturar $10710  por lo tanto se glosara la diferencia  de $ 590Se objeta mayor valor facturado en  1 UROANALISIS    a $14000 según el contrato tarifa SOAT 10% se acordó facturar $13140 por lo tanto se glosara la diferencia  de $ 860</t>
  </si>
  <si>
    <t>GL-94928053818</t>
  </si>
  <si>
    <t>Se objeta mayor valor facturado en  1 C CONSULTA DE PRIMERA VEZ POR ESPECIALISTA EN NEFROLOGIA a $50200 según el contrato tarifa SOAT 10% se acordó facturar $45560  por lo tanto se glosara la diferencia  de $ 4640</t>
  </si>
  <si>
    <t>persiste glosa por  mayor valor facturado en  1  CONSULTA DE PRIMERA VEZ POR ESPECIALISTA EN NEFROLOGIA a $50200 según el contrato tarifa SOAT 10% se acordó facturar $45560  por lo tanto se glosara la diferencia  de $ 4640 Se hace de nuevo las verificaciones y evidencia mayor valor facturado  ,SE LEVANTA GLOSA ATENCION PERTINENTE Y SOPORTADA</t>
  </si>
  <si>
    <t>GL-94930773223</t>
  </si>
  <si>
    <t>SE OBJETA POR MAYOR VALOR COBRADO EN CONSULTA DE PSICOLOGIA VALOR COBRADO $21600 Y DE ACUERDO A LO PACTADO POR ESTA CONSULTA ES $20340 RAZON POR LA CUAL SE GLOSA LA DIFERENCIA DE $1260</t>
  </si>
  <si>
    <t xml:space="preserve">SE levanta glosa  por  CONSULTA DE PSICOLOGIA   </t>
  </si>
  <si>
    <t>GL-94930773253</t>
  </si>
  <si>
    <t>Se objeta mayor valor cobrado en 15 nebulizaciones facturan por $13200 c/u se reconoce a tarifa pactada entre las partes (soat vigente  10%) por $13100 c/u se objeta la diferencia $1500  Se objeta mayor valor cobrado en 5 terapias respiratorias facturan por $26300 c/u se reconoce a tarifa pactada entre las partes (soat vigente  10%) por $20300 c/u se objeta la diferencia $6000 c/u  5 $30000</t>
  </si>
  <si>
    <t xml:space="preserve">se levanta glosa por valor $31500   </t>
  </si>
  <si>
    <t>HOSPITAL SAN JUAN DE DIOS HONDA EMPRESA SOCIAL DEL ESTADO</t>
  </si>
  <si>
    <t>TOLIMA</t>
  </si>
  <si>
    <t>HONDA</t>
  </si>
  <si>
    <t>FEH13500</t>
  </si>
  <si>
    <t>Dg-2592830319841</t>
  </si>
  <si>
    <t xml:space="preserve">Se objeta $ 177800 Concepto 10M004  INTERNACIÓN COMPLEJIDAD MEDIANA HABITACION CUATRO O MÁS CAMAS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$ 2054 Concepto 2000684512  DIPIRONA MAGNESICA SOLUCION INYECTABLE  2 G/5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$ 3024 Concepto 201622594  METOCLOPRAMIDA SOLUCION INYECTABLE  10 MG/2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$ 4956 Concepto 199225666  OMEPRAZOLE SOLUCION INYECTABLE  40 MG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$ 12175 Concepto 199425613  LACTATO DE HARTMAN SOLUCION INYECTABLE  500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$ 240 Concepto 04010001  JERINGADESECHABLE10ML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$ 1821 Concepto 04010078  MACROGOTEO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$ 2730 Concepto 04010097  CATETER18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$ 2730 Concepto 04010099  CATETER14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$ 7850 Concepto 04010034  EQUIPODEBURETROL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$ 25135 Concepto 902208  HEMOGRAMA II (HEMOGLOBINA HEMATOCRITO RECUENTO DE ERITROCITOS ÍNDICES ERITROCITARIOS LEUCOGRAMA RECU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$ 26347 Concepto 903866  TRANSAMINASA GLUTÁMICOPIRÚVICA ALANINO AMINO TRANSFERASA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$ 36347 Concepto 903867  TRANSAMINASA GLUTÁMICO OXALACÉTICA ASPARTATO AMINO TRANSFERASA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$ 51180 Concepto 906913  PROTEÍNA C REACTIVA ALTA PRECISIÓN AUTOMATIZADO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$ 98700 Concepto 903605  IONOGRAMA CLORO SODIO POTASIO Y BICARBONATO O CALCIO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$ 44800 Concepto 890602  CUIDADO (MANEJO) INTRAHOSPITALARIO POR MEDICINA ESPECIALIZADA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adicionalmente no facturable no se reconoce dicho cobro ya que esta incluido en la estancia hospitalaria  DECRETO 2423 art 40 la EPS no se reconoce cobros adicionales </t>
  </si>
  <si>
    <t xml:space="preserve">Se mantiene y se ratifica glosa  Se mantiene y se ratifica glosa  </t>
  </si>
  <si>
    <t>FVE1354448</t>
  </si>
  <si>
    <t>GL-2092665327497</t>
  </si>
  <si>
    <t>CHIRIGUANÁ</t>
  </si>
  <si>
    <t xml:space="preserve">Se objeta $423000 Concepto 10M002  INTERNACIÓN COMPLEJIDAD MEDIANA HABITACION BIPERSONAL SE RECONOCE SALA DE OBSERVACION  </t>
  </si>
  <si>
    <t>GL-23399387164</t>
  </si>
  <si>
    <t>CANALETE</t>
  </si>
  <si>
    <t>Se objeta 1 atención diaria intrahospitalaria por medicina especializada por valor de $ 55500 ya que no anexan el soporte que verifique su realización según lo estipula la resolución 3047 de 2008 en el anexo técnico No 5 (literal B ) Es de anotar que las atenciones de de II nivel requieren su respectivo soporte ( no se evidencia que que especialidad fue valorado en caso de anexar el soporte tener en cuenta que también se objeta por mal facturada se reconoce como valoración inicial intrahospitalaria por medicina especializada por valor de ($ 40900) se glosa la diferencia por valor de ($ 14600),Se objeta 1 cateter intravenoso N 18 por valor de $ 2381 por no soportada su utilización se reconoce 1 cada 72 horas facturan 2 se reconoce 1 se glosa la diferencia</t>
  </si>
  <si>
    <t>Ips no acepta glosa validano informacion con historia clinica el pacietne en mencion fue valorado en el servicio de urgencias por urologia dr juan carlos aldana romero el dia 10/09/2019 a las 1001se adjunta soporte Acepta glos por cateter intravenoso #18</t>
  </si>
  <si>
    <t>GL-252089338955</t>
  </si>
  <si>
    <t>Se objeta $11600 correspondientes al 25% del valor de radiografiá de pie ap y lateral dado que la ips no presenta lectura del radiologo en los soportes de la factura según lo establecido en el articulo 27 parágrafo 1del acuerdo 256/01,Se objeta el cobro de 2 vendas de algodón laminado 4x5 unidad por valor de $7000 y el cobro de 1 venda elástica 4x5 por valor de $4046 dado que no se evidencia ni orden ni  soporte de su uso como requisito indispensable para su cobro según resolución 3047/08 anexo técnico 5 literal b numeral 9,Se objeta el cobro de aplicación  o cambio de yeso por valor de $77300  y derechos de sala de yeso por valor de $64000 dado que no se evidencia ni orden ni  soporte de la realización del procedimiento como requisito indispensable para su cobro según resolución 3047/08 anexo técnico 5 literal b numeral 9</t>
  </si>
  <si>
    <t>Ips no acepta glosa validando informacion con historia clinca se trata de paciente con dx de esguince de tobillo izquierdo quien requirio vendaje bultoso para su inmovilizacion procedimiento realizado por medico tratante y soportado en notas de enfermeria cabe recordar que esta acciones ofrecieron un mejor resultado en el paciente evitando reconsultas</t>
  </si>
  <si>
    <t>GL-25316314653</t>
  </si>
  <si>
    <t>Se objeta cobro de 1 insercion de cateter urinario vesical facturado por $28600 dado que en la historia clinica anexa no se encuentra soportado la realización de este requisito necesario para su respectivo cobro no dan cumplimiento a lo estipulado en la Resolución 3047/2008 anexo 5 literal B</t>
  </si>
  <si>
    <t>No se levanta glosa ya que en historia clinica enviada no se encuentra soportado en plan de manejo el procedimiento colocacion de sonda vesical</t>
  </si>
  <si>
    <t>GL-5492787314732</t>
  </si>
  <si>
    <t xml:space="preserve">Se objeta $ 11700 Concepto 903856  NITRÓGENO UREICO Se objeta los servicios posteriores a la urgencia inicial ya que la EPS envió negación de aval para los servicios prestados después de la atención de urgencias Cantidad glosada # 1Se objeta $ 28000 Concepto 903895  CREATININA EN SUERO U OTROS FLUIDOS Se objeta los servicios posteriores a la urgencia inicial ya que la EPS envió negación de aval para los servicios prestados después de la atención de urgencias Cantidad glosada # 1Se objeta $ 64000 Concepto 901235  UROCULTIVO (ANTIBIOGRAMA DE DISCO) Se objeta los servicios posteriores a la urgencia inicial ya que la EPS envió negación de aval para los servicios prestados después de la atención de urgencias Cantidad glosada # 1,Se objeta $ 1494 Concepto INS0000062  SONDANELATON8FR(03130) Se objeta los servicios posteriores a la urgencia inicial ya que la EPS envió negación de aval para los servicios prestados después de la atención de urgenciasSe objeta $ 2660 Concepto INS0000023  CATETERINTRAVENOSONO20 Se objeta los servicios posteriores a la urgencia inicial ya que la EPS envió negación de aval para los servicios prestados después de la atención de urgenciasSe objeta $ 5109 Concepto INS0000038  JERINGADESECHABLE10MLC/A Se objeta los servicios posteriores a la urgencia inicial ya que la EPS envió negación de aval para los servicios prestados después de la atención de urgencias Cantidad glosada #13Se objeta $ 4326 Concepto INS0000028  EQUIPODEMACROGOTEO Se objeta los servicios posteriores a la urgencia inicial ya que la EPS envió negación de aval para los servicios prestados después de la atención de urgencias Cantidad glosada #1Se objeta $ 5431 Concepto INS0000026  EQUIPOBURETROL Se objeta los servicios posteriores a la urgencia inicial ya que la EPS envió negación de aval para los servicios prestados después de la atención de urgencias Cantidad glosada #1Se objeta $ 448000 Concepto INS000734  CATETERDOBLEJCONTOURURETERALVL6022X30CM Se objeta los servicios posteriores a la urgencia inicial ya que la EPS envió negación de aval para los servicios prestados después de la atención de urgencias Cantidad glosada #1Se objeta $ 1120000 Concepto INS000732  GUIASENSORDUALFLEXPUNTAANGULADAORECTAX150CM Se objeta los servicios posteriores a la urgencia inicial ya que la EPS envió negación de aval para los servicios prestados después de la atención de urgencias Cantidad glosada #1Se objeta $ 1848000 Concepto INS000735  CANASTILLAPARAEXTRACCIONDECALCULOSDAKOTADENITINOLBO Se objeta los servicios posteriores a la urgencia inicial ya que la EPS envió negación de aval para los servicios prestados después de la atención de urgencias Cantidad glosada #1Se objeta $ 2688000 Concepto INS000733  FIBRALASERFLEXIFIB03LISA Se objeta los servicios posteriores a la urgencia inicial ya que la EPS envió negación de aval para los servicios prestados después de la atención de urgencias Cantidad glosada #1,Se objeta $ 344550 Concepto 598001  CATETERISMO URETERAL DE AUTORETENCION VIA ENDOSCOPICA Se objeta los servicios posteriores a la urgencia inicial ya que la EPS envió negación de aval para los servicios prestados después de la atención de urgenciasSe objeta $ 2446600 Concepto 592401  LITOTRICIA (FRAGMENTACIÓN) INTRACORPÓREA DE CÁLCULOS EN VÍA URINARIA Se objeta los servicios posteriores a la urgencia inicial ya que la EPS envió negación de aval para los servicios prestados después de la atención de urgencias ,Se objeta $ 43 Concepto 199305771  AMLODIPINO TABLETA TABLETA bSe objeta los servicios posteriores a la urgencia inicial ya que la EPS envió negación de aval para los servicios prestados después de la atención de urgencias Cantidad glosado # 1                                                                                                                                                                                                                                                                               Se objeta $ 280 Concepto 199764703  METOPROLOL TABLETA  50 MG bSe objeta los servicios posteriores a la urgencia inicial ya que la EPS envió negación de aval para los servicios prestados después de la atención de urgencias Cantidad glosado # 5                                                                                                                                                                                                                                                                                                                                                               Se objeta $ 450 Concepto 200144931  PRAZOSINA TABLETA  1 MG bSe objeta los servicios posteriores a la urgencia inicial ya que la EPS envió negación de aval para los servicios prestados después de la atención de urgencias Cantidad glosado #10                                                                                                                                                                                                                                                                                                                                                             Se objeta $ 504 Concepto 199089692  ACETAMINOFEN TABLETA Ó CÁPSULA  500 MG bSe objeta los servicios posteriores a la urgencia inicial ya que la EPS envió negación de aval para los servicios prestados después de la atención de urgencias Cantidad glosado #9                                                                                                                                                                                                                                                                                                                                         Se objeta $ 1600 Concepto 199284581  SUCRALFATE TABLETA TABLETA bSe objeta los servicios posteriores a la urgencia inicial ya que la EPS envió negación de aval para los servicios prestados después de la atención de urgencias Cantidad glosado #4                                                                                                                                                                                                                                                                                                                                                                 Se objeta $ 1646 Concepto 199150561  TRAMADOL SOLUCION INYECTABLE  100 MG/2 ML bSe objeta los servicios posteriores a la urgencia inicial ya que la EPS envió negación de aval para los servicios prestados después de la atención de urgencias Cantidad glosado #2                                                                                                                                                                                                                                                                                                                             Se objeta $ 5766 Concepto 199443381  METOCLOPRAMIDA 2ML DE SOLUCIÓN INYECTABLE SOLUCION INYECTABLE b Se objeta los servicios posteriores a la urgencia inicial ya que la EPS envió negación de aval para los servicios prestados después de la atención de urgencias Cantidad glosado #6                                                                                                                                                                                                                                                                                                                                                                                                                                                                                                                                          Se objeta $ 9712 Concepto 199814421  CEFTRIAXONA CADA VIAL POLVO ESTERIL PARA RECONSTITUIR A SOLUCION INYECTABLE bSe objeta los servicios posteriores a la urgencia inicial ya que la EPS envió negación de aval para los servicios prestados después de la atención de urgencias Cantidad glosado #4Se objeta $ 4628 Concepto 199782751  CEFAZOLINA POLVO PARA RECONSTITUIR 1 G bSe objeta los servicios posteriores a la urgencia inicial ya que la EPS envió negación de aval para los servicios prestados después de la atención de urgencias Cantidad glosado #1Se objeta $ 18480 Concepto 199425613  LACTATO DE HARTMAN SOLUCION INYECTABLE  500 ML bSe objeta los servicios posteriores a la urgencia inicial ya que la EPS envió negación de aval para los servicios prestados después de la atención de urgencias Cantidad glosado #6,Se objeta $ 55900 Concepto 890466  INTERCONSULTA POR ESPECIALISTA EN MEDICINA INTERNA Se objeta los servicios posteriores a la urgencia inicial ya que la EPS envió negación de aval para los servicios prestados después de la atención de urgencias ,Se objeta $ 737400 Concepto 10M002  INTERNACIÓN COMPLEJIDAD MEDIANA HABITACION BIPERSONAL Se objeta los servicios posteriores a la urgencia inicial ya que la EPS envió negación de aval para los servicios prestados después de la atención de urgencias </t>
  </si>
  <si>
    <t xml:space="preserve">EPS levanta glosa parcialmente  paciente con negacion de servicios para atencion posterior la urgencia  paciente el cual por condicion medica no es remitido según evolucion de medico tratante IPS acepta excedente de glosa ya que no cuenta con autorizacion integral para su atencion </t>
  </si>
  <si>
    <t>GL-6804839690</t>
  </si>
  <si>
    <t xml:space="preserve">Se objeta $35000 Concepto 903439  TROPONINA T CUANTITATIVA SE REALIZA GLOSA PARCIAL EN LABORATORIO POR MAYOR VALOR COBRADO SE RECONOCE A SOAT PLENO POR LO TANTO SE OBJETA LA DIFERENCIA </t>
  </si>
  <si>
    <t>Se levanta glosa parcial por MVC en troponina</t>
  </si>
  <si>
    <t>GL-6821733106419</t>
  </si>
  <si>
    <t>Se objeta $8335 CONECTORLIBREDEAGUJA Insumo no facturable</t>
  </si>
  <si>
    <t>Se reconoce se evidencia soporte de uso del insumo</t>
  </si>
  <si>
    <t>GL-68765433013140</t>
  </si>
  <si>
    <t xml:space="preserve">Se objeta $1055200 Concepto 592204  CISTOLITOTOMÍA O EXTRACCIÓN DE CUERPO EXTRAÑO EN VEJIGA VÍA ENDOSCÓPICA SE OBJETA LIQUIDACIÓN DE PROCEDIMIENTO REALIZADO ES INCRUENTO LOS DERECHOS DE SALA SE RECONOCEN AL 45% Y LOS MATERIALES DE SUTURACIÓN Y CURACIÓN SE FACTURAN CODIGO 39305 SE OBJETA EXCEDENTE   ADICIONALMENTE SE OBJETA  SERVICIO DE AYUDANTIA QCA DESCRIPCIÓN QCA NO SOPORTA LA PRESTACIÓN DEL SERVICIO Y NO PERTINENTE PARA REALIZACIÓN DEL PROCEDIMIENTO FACTURADO ,Se objeta $343600 Concepto 10M004  INTERNACIÓN COMPLEJIDAD MEDIANA HABITACION CUATRO O MÁS CAMAS SE OBJETA 2 DIAS DE ESTANCIA NO JUSTIFICADOS POR INOPORTUNIDAD DE VALORACIÓN DE UROLOGÍA PARA DEFINIR PROCEDIMIENTO EL CUAL SE VIENE REALIZAR HASTA 18/10/2020 E INMEDIATAMENTE DAN SALIDA   ,Se objeta $438901 Concepto INS000732  GUIASENSORDUALFLEXPUNTAANGULADAORECTAX150CM SE OBJETA POR CONCEPTO DE COPAGO USUARIA NIVEL 2 DEL SISBEN EN FACTURA NO SE EVIDENCIA COBRO Y DESCUENTO AL VALOR DE LA FACTURA  </t>
  </si>
  <si>
    <t>FVE1361086</t>
  </si>
  <si>
    <t>GL-687654334431859</t>
  </si>
  <si>
    <t xml:space="preserve">Se objeta $92113 Concepto 5DSM01  DERECHOS DE SALA DE OBSERVACIÓN EN URGENCUAS COMPLEJIDAD MEDIANA    SE GENERA GLOSA POR MAYOR VALOR COBRADO DE LA TARIFA SOAT PLENO FACTURADA </t>
  </si>
  <si>
    <t>FVE1359021</t>
  </si>
  <si>
    <t>GL-6892516310168</t>
  </si>
  <si>
    <t xml:space="preserve">EN CONCORDANCIA CON GLOSA REFERIDA EN ITEM DE ESTANCIA SE OBJETA 1 CUIDADO DIARIO INTRAHOSPITALARIO POR MEDICINA INTERNA NO PERTINENTE DE ACUERDO CON EVOLUCION CLINICA DE LA PACIENTE Y CRITERIOS PARA EL EGRESO  Se objeta $60900 Concepto 890602  CUIDADO (MANEJO) INTRAHOSPITALARIO POR MEDICINA ESPECIALIZADA C ,SE OBJETA 1 DE 2 FENITOINA SODICA SOLUCION ORAL 125 MG/5 ML X 150 ML SOBREFACTURADA DE ACUERDO CON DOSIS ORDENADA POR MEDICO INTERNISTA 125 ML POR SONDA EN LA NOCHE ASI MISMO SE OBJETA EL MAYOR VALOR COBRADO EN DICHO MEDICAMENTOS DE ACUERDO CON TARIFA PLM VIGENTE Y PROMEDIO DE LA RED PRESTADORA DE COOSALUD EPS SE RECONOCE A $18900  SE OBJETA LIDOCAINA JALEA ANESTESICO LOCAL NO FACTURABLE   Se objeta $97524 Concepto 200773131  FENITOINA SODICA SOLUCION INYECTABLE  250 MG/5 ML X Se objeta $15091 Concepto 390021  LIDOCAINA (EQ A 30 G) GEL O JALEA  2 %/30 ML X ,SE OBJETA DIFERENCIA DE VALOR ENTRE ESTANCIA FACTURADA EL PRIMER DIA Y SALA DE OBSERVACION ORDENADA PERTINENTE Y SOPORTADA Y ÚLTIMO DIA DE ESTANCIA NO PERTINENTE  SE TRATÓ DE PACIENTE DE 78 AÑOS DE EDAD QUE INGRESÓ EL 20/07/2021 REMITIDA DE I NIVEL  MARIQUITA POR CONVULSION CON ANTECEDENTES DE OTRAS PATOLOGIAS ORDENÁNDOSE EN LA FECHA DE INGRESO OBSERVACION ESTUDIOS DE LABORATORIO VALORACION POR MEDICINA INTERNA E INICIO DE MANEJO MEDICO SE RECONOCE SALA DE OBSERVACION ORDENADA Y SOPORTADA A TARIFA SOAT $85700  DE LOS 7 DIAS FACTURADOS SE OBJETA ESTANCIA DEL DIA 26/07/2021 NO PERTINENTE PACIENTE EN MANEJO ORAL ALIMENTADA CON LICUADOS POR SONDA OROGASTRICA POR COMPROMISO NEUROLOGICO CON BUENA TOLERANCIA Y SIN CRITERIOS PARA CONTINUAR EL MANEJO  HASTA EL DIA 27/07/2021 CUANDO SE HIZO EFECTIVO EL EGRESO   Se objeta $269900 Concepto 10M004  INTERNACIÓN COMPLEJIDAD MEDIANA HABITACION CUATRO O MÁS CAMAS X </t>
  </si>
  <si>
    <t>GL-689251637023</t>
  </si>
  <si>
    <t>SE OBJETAN LOS LABORATORIOS CLINICOS NO PERTINENTE DE ACUERDO CON SIGNOS SINTOMAS ATENCIONES BRINDADAS Y DX ESTABLECIDO  SE TRATÓ DE PACIENTE DE 23 AÑOS DE EDAD QUE CONSULTÓ EL 01/12/2017 POR CLINICA DE ABORTO EN CURSO HABIENDO CONSULTADO A LA MISMA IPS EL 26/11/2017 (5 DIAS ANTES) HABIÉNDOSE REALIZADO EN DICHA ATENCION GONADOTROPINA CORIONICA BHCG PRUEBA DE VIH MOTIVO POR EL QUE SU REPETICION EN LA PRESENTE ATENCION QUE SE FACTURA NO ES PERTINENTE  ASI MISMO NO SON PERTINENTES TP Y TPT POR DX DE ABORTO EN CURSO CONFIRMADO POR ECOGRAFIA TRANSVAGINAL QUE CONFIRMÓ ABORTO EN CURSO SIENDO LLEVADA LA PACIENTE A LEGRADO OBSTETRICO</t>
  </si>
  <si>
    <t xml:space="preserve">Ips no acepta glosa se soporta  con historia clinica  que  a la paciente se ordena  bhcg cualitativa para confirmar gesatcion esta prueba  indica la presencia o ausencia de hormona en sangre o en orina sin dar valor exacto de la misma diferente  a la cualitativa la cual muestran el nivel exacto de la hormona en sangre materna si este se encuentra disminuido se pensaria en aborto completo o incompleto es por esto que se solitita dicho paraclinico en la segunda consultaEn cuanto los tiempos de coagulacion se indica dado la persistencia del sangrado vaginal para descartar alteraciones en la cascada de coagulacion el cual puede ser la causa del sangrado Ips acepta glosa por vih </t>
  </si>
  <si>
    <t>GL-689251639254</t>
  </si>
  <si>
    <t xml:space="preserve">EN CONCORDANCIA CON GLOSA REFERIDA EN ITEM DE MEDICAMENTOS SE OBJETA CANULA NASAL IGUALMENTE NO PERTINENTE NO FACTURABLE,SE OBJETA OXIGENO FACTURADO NO ORDENADO NI PERTINENTE SU ADMON EN HOSPITALIZACION  EL OXIGENO SUMINISTRADO EN SALA DE PARTOS EN CASO DE HABERSE REQUERIDO NO ES FACTURABLE DE ACUERDO CON LO ORDENADO EN MANUAL TARIFARIO SOAT  Se objeta $19000 Concepto 505893  OXIGENO MEDICINAL X ,SE OBJETAN 2 DE LOS 6 DIAS DE ESTANCIA FACTURADOS NO PERTINENTES Y LA DIFERENCIA DE VALOR ENTRE ESTANCIA FACTURADA EL PRIMER DIA Y SALA DE OBSERVACION PERTINENTE Y SOPORTADA  SE TRATÓ DE PACIENTE DE 17 AÑOS DE EDAD QUE CONSULTÓ A LA IPS EL 25/06/2020 G1P0 SIN CONTROL PRENATAL EN PREPARTO VALORADA EN ESA FECHA CONSIDERÁNDOSE NO HOSPITALIZAR LUEGO DE REALIZAR MONITOREO FETAL QUE CONFIRMÓ BIENESTAR FETAL Y  FUE CITADA AL INICIO FRANCO DE ACTIVIDAD UTERINA  EN ESA FECHA SE ENCUENTRA NUEVO REGISTRO A LAS 1055 PM ATENCION EN LA QUE SE SOLICITARON PARACLINICOS Y SE CONSIDERÓ EL HECHO QUE LA PACIENTE RESIDÍA EN ZONA LEJANA SE EVIDENCIA INGRESO A PISO DE GINECOOBSTETRICIA AL DIA SIGUIENTE MOTIVO POR EL QUE SE RECONOCIE EL 26/06/2020 EN SALA DE OBSERVACION $82800  EL 27/06 SE REALIZARON ESTUDIOS Y SE ORDENÓ MONITOREO FETAL CADA 6 HORAS ASI COMO ORDEN DE INICIAR INDUCCION FARMACOLOGICA DEL TRABAJO DE PARTO LO CUAL NO SE REALIZÓ ADEMÁS EL TRATANTE REGISTRA QUE NO SE PUDO CUMPLIR LA ORDEN DE MONITORIA FETAL POR NO CONTAR CON EL EQUIPO SE OBJETA ESTANCIA POR FALTA DE OPORTUNIDAD EN CUMPLIMIENTO DE ÓRDENES MÉDICAS  EL 28/06 SE REALIZÓ ECOGRAFIA OBSTETRICA LA QUE MOSTRÓ APARENTE FETO GRANDE INTERROGANDO GINECOLOGIA DESPROPORCION FETOPELVICA POR LO QUE ORDENÓ LLEVAR A CESAREA LA CUAL  SE REALIZÓ HASTA EL DIA SIGUIENTE SIN JUSTIFICACION CLINICA PROLONGÁNDOSE LA ESTANCIA X FALTA DE OPORTUNIDAD QUIRÚRGICA FINALMENTE LA CESAREA FUE REALIZADA EL DIA 29/06/2020 SIN COMPLICACIONES CON EGRESO DE MADRE Y RN EL 01/07/2020,SE OBJETAN HONORARIOS DE AYUDANTE QUIRÚRGICO EN CESAREA NO DESCRITA NI REGISTRADA PARTICIPACION DEL MISMO EN PROCEDIMIENTO QUIRÚRGICO SIENDO POR TANTO NO FACTURABLE </t>
  </si>
  <si>
    <t xml:space="preserve">EPS levanta glosa por ayudantia quirurgica  se anexa soporte  se levanta glosa por estancia paciente primigestante quien requiere atencion y vigilancia para el trabajo de parto el cual culmino con una cesarea por lo que se requirio dejar 48 horas hospitalizada para vigilancia del sangrado y de acurdo a la resolucion 3280 del 2018 el recien nacido debe quedar hospitalizado para seguimiento y vigilacia por 48 horas IPS acepta glosa por medicamento e insumos no facturables ,EPS RATIFICA GLOSAS POR PERTINENCIA DE ACUERDO CON OBJECIONES INICIALES REPORTADAS IPS NO ACEPTA OBJECIONES EPS RATIFICA GLOSA POR HONORARIOS DE AYUDADNTE QUIRÚRGICO NO PARTICIPANTE EN LA CIRUGIA DE ACUERDO CON SOPORTES REMITIDOS CON LA FACTURA NO FACTURABLE IPS NO ACEPTA GLOSA </t>
  </si>
  <si>
    <t>GL-689251639457</t>
  </si>
  <si>
    <t xml:space="preserve">SE OBJETA POMEROY FACTURADO PROCEDIMIENTO NO EFECTIVO DE ACUERDO CON REGISTRO DE HISTORIA CLINICA SE TRATÓ DE PACIENTE G2C1 QUE INGRESÓ A LA IPS CON EMBARAZO A TÉRMINO Y DOLOR PELVICO SIN PÉRDIDAS CON POBRE CONTROL PRENATAL Y FETO EN POSICION ANORMAL  FUE LLEVADA A CESAREA DE EMERGENCIA REGISTRÁNDOSE EN HISTORIA CLINICA QUE LA PACIENTE SOLICITÓ POMEROY NO HABIENDO NOTIFICADO LA IPS DICHA SOLICITUD A COOSALUD EPS ASI MISMO LA LIGADURA DE TROMPAS DE FALOPIO NO FUE REALIZADA DE MANERA EFECTIVA PUES SOLO SE PUDO LIGAR UNA TROMPA DURANTE EL PROCEDIMIENTO QUIRÚRGICO DE ACUERDO CON DESCRIPCION QUIRÚRGICA,SE OBJETA SONDA NELATON NO FACTURABLE UTILIZADA EN TOMA DE MUESTRA DE ORINA PARA UROANALISIS DE ACUERDO CON LO ORDENADO EN MANUAL TARIFARIO SOAT  Se objeta $1470 Concepto INS0000063  SONDANELATON10FR(03165) X ,SE OBJETA TSH NEONATAL NO REPORTADA EN ANEXOS REMITIDOS CON LA FACTURA  Se objeta $72300 Concepto 904902  HORMONA ESTIMULANTE DEL TIROIDES X ,SE OBJETA VACUNACION DEL RECIEN NACIDO NO SOPORTADA EN ANEXOS REMITIDOS CON LA FACTURA  Se objeta $4000 Concepto 993102  VACUNACIÓN CONTRA TUBERCULOSIS BCG X Se objeta $4000 Concepto 993503  VACUNACIÓN CONTRA HEPATITIS B X </t>
  </si>
  <si>
    <t>FVE1301919</t>
  </si>
  <si>
    <t>GL-689251639570</t>
  </si>
  <si>
    <t>EL ÁGUILA</t>
  </si>
  <si>
    <t xml:space="preserve">DE LOS PROCEDIMIENTOS QUIRÚRGICOS REALIZADOS SE OBJETAN LOS SERVICIOS NO FACTURABLES NEURORRAFIA DE COLATERALES POR CUANTO EL CODIGO COBRADO Y RECONOCIDO 824201 TENORRAFIA DE FLEXORES DE DEDOS DE MANO  CONTIENE LA NEURORRAFIA ASI MISMO DE LOS PROCEDIMIENTOS DE TENORRAFIA FLEXORES Y EXTENSORES DE DEDOS DE MANO SE OBJETAN LOS HONORARIOS DE ANESTESIOLOGIA POR CUANTO NO EXISTE RECORD ANESTESICO ANEXO A LA FACTURA CORRESPONDIENDO EL MANEJO ANESTESICO DADO A ANESTESIA LOCAL  Se objeta $243800 Concepto 043106  NEURORRAFIA DE NERVIO COLATERAL EN DEDO DE MANO X Se objeta $106800 Concepto 824301  TENORRAFIA DE EXTENSORES DE DEDOS (CADA UNO) X Se objeta $434500 Concepto 824201  TENORRAFIA DE FLEXORES DE DEDOS (CADA UNO) CON NEURORRAFIA X ,SE OBJETA DIFERENCIA DE VALOR ENTRE ESTANCIA FACTURADA Y SALA DE OBSERVACION PERTINENTE Y SOPORTADA SE TRATÓ DE PACIENTE DE 55 AÑOS DE EDAD QUE INGRESÓ REMITIDA DE HOSPITAL DE I NIVEL POR HABER SUFRIDO HERIDA CORTANTE EN MANO POR MALTRATO FLIAR LLEVADA EN LA MISMA FECHA DE CONSULTA A URGENCIAS CON EGRESO POSTERIOR AL PROCEDIMIENTO QUIRÚRGICO CON ANESTESIA LOCAL Y MANEJO AMBULATORIO  LA PACIENTE PERMANECIÓ EN SALA DE URGENCIAS  OBSERVACION HASTA SER LLEVADA A CIRUGIA NO ORDENADA NO BRINDADA NO PERTINENTE  HOSPITALZACION SE RECONOCE SALA DE OBSERVACION DE II NIVEL A TARIFA SOAT $82800    Se objeta $163000 Concepto 10M002  INTERNACIÓN COMPLEJIDAD MEDIANA HABITACION BIPERSONAL X ,SE OBJETAN LOS ESTUDIOS DE LABORATORIO NO PERTINENTES DE ACUERDO CON ATENCION BRINDADA EN HISTORIA CLINICA NO SE HACE REFERENCIA A ANTECEDENTES PATOLOGICOS DE LA PACIENTE QUE JUSTIFIQUEN SU REALIZACION  Se objeta $14600 Concepto 903841  GLUCOSA EN SUERO U OTRO FLUIDO DIFERENTE A ORINA X Se objeta $14000 Concepto 903895  CREATININA EN SUERO U OTROS FLUIDOS X Se objeta $11700 Concepto 903856  NITRÓGENO UREICO X </t>
  </si>
  <si>
    <t xml:space="preserve">EPS RATIFICA GLOSA POR MOTIVOS EXPUESTOS EN OBJECION INICIAL IPS NO ACEPTA GLOSA EPS RATIFICA GLOSA POR MOTIVOS EXPUESTOS EN OBJECION INICIAL IPS NO ACEPTA GLOSA  </t>
  </si>
  <si>
    <t>GL-942323114560</t>
  </si>
  <si>
    <t>Paciente femenina en la décima década de la vida con AP al parecer de ICC HTA E HIPOTIROIDISMO llega en compañía de hija con cuadro clínico de 3 días consisten en dolor torácico opresivo de intensidad moderada asociada a disnea de pequeños esfuerzos con edema facial y en miembros inferiores Campos pulmonares con disminución de murmullo vesicular sobreagregados pulmonares cuadro clínico compatible con ICC DESCOMPENSADO por lo que se ingresa para manejo médicoGLOSA POR PERTINENCIA MEDICA (AUDITORIA CONCURRENTE TELE AUDITORIA)Paciente que aparece notificado a Coosalud el día 5 de noviembre de 2018  pero su atención fue el día 3 de noviembre de 2018 No fue notificado dentro de los términos de la resolución 3047 y decreto 4747 por tanto no se reconoce la atención de los días 3 y 4 de noviembre de 2018Teniendo en cuenta concepto de auditoria concurrente se objeta el valor de $305800 por estancia de los días 3 y de noviembre de 2018,Se objeta el cobro de los siguientes materiales no facturables$4046 por 2 cánula nasal IPS factura 3 se reconoce 1 por estancia$21000 por 3 equipos de extensión de anestesia$27608 por 2 humidificadores IPS factura 3 se reconoce 1 por estancia$16470 por 1 prolene,Se objeta el valor de $3403800 correspondiente al cobro de los siguientes medicamentos no soportada su aplicación en hoja de administración de medicamentos RES3047/2008 Anexo Técnico No 5 Punto B$96600 por 5 piperacilina taczobactam IPS factura 27 soporta aplicación de 22$3307200 por 2067 litros de oxígeno se hace la salvedad que de ser soportado se reconocerá litro por $20,Teniendo en cuenta concepto de auditoria concurrente se objeta el valor de $104800 por cuidado y manejo diario intrahospitalario de los días 3 y de noviembre de 2018,Teniendo en cuenta concepto de auditoria concurrente se objeta el valor de $345400 por los siguientes exámenes de laboratorio realizados al paciente entre los días 3 y 4 de noviembre3 NOVIEMBRE $304900$12400 1 creatinina$21600 1 hemograma$13000 1 glucosa en suero$10400 1 nitrógeno$28200 1 creatincinasa fracción MB$44000 1 proteína c reactiva$31500 1 tiempo de protrombina$30700 por 1 tiempo de tromboplastina$101700 por 1 troponina T cuantitativa (se hace la salvedad que de ser reconocida se pagara por $66700 código SOAT $66700)$11400 por 1 urea4 NOVIEMBRE $40500$11200 por 1 coloración GRAM$13800 por 1 uroanálisis$15300 por 1 albumina,Teniendo en cuenta concepto de auditoria concurrente se objeta el valor de $42600 por 1 EKG realizado el 3 de noviembre</t>
  </si>
  <si>
    <t>Ips acepta glosa parcial por inoportunidad en notificacion de atencion a la eps</t>
  </si>
  <si>
    <t>GL-94319313427</t>
  </si>
  <si>
    <t>Se glosa 1 día de estancia en habitación de 4 ó mas camas $171800 porque no se evidencia la hoja del registro de la vigilancia neurológica que la justifique además servicio negado por la EPS</t>
  </si>
  <si>
    <t>FECHAS DE ACTAS PARA BUSCAR EN EL ONEDRIVE</t>
  </si>
  <si>
    <t>NOMBRE_IPS</t>
  </si>
  <si>
    <t>NIT_IPS</t>
  </si>
  <si>
    <t>FECHA_CONCILIACION</t>
  </si>
  <si>
    <t>SE ENVIO PARA ATLANTICO YA QUE TODOS LOS PACIENTES ERAN DE DICHA SUCURSAL SIN EMBARGO SE ANEXA IMAGEN DEL ACTA</t>
  </si>
  <si>
    <t>PENDIENTES POR CAPITACION</t>
  </si>
  <si>
    <t>PENDIENTES POR EVENTO</t>
  </si>
  <si>
    <t>FECHA PROGRAMADA PARA NUEVA MESA DE CONCILIACION</t>
  </si>
  <si>
    <t>REITERADO</t>
  </si>
  <si>
    <t>PDTE RESOLVER</t>
  </si>
  <si>
    <t>08/08/2022 - 15 y 16/08/2022</t>
  </si>
  <si>
    <t>17 al 19/08/2022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</si>
</sst>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_-&quot;$&quot;\ * #,##0.00_-;\-&quot;$&quot;\ * #,##0.00_-;_-&quot;$&quot;\ * &quot;-&quot;??_-;_-@_-"/>
    <numFmt numFmtId="165" formatCode="_-* #,##0.00_-;\-* #,##0.00_-;_-* &quot;-&quot;??_-;_-@_-"/>
    <numFmt numFmtId="166" formatCode="_(&quot;$&quot;\ * #,##0_);_(&quot;$&quot;\ * \(#,##0\);_(&quot;$&quot;\ * &quot;-&quot;_);_(@_)"/>
    <numFmt numFmtId="167" formatCode="_-&quot;$&quot;\ * #,##0_-;\-&quot;$&quot;\ * #,##0_-;_-&quot;$&quot;\ * &quot;-&quot;??_-;_-@_-"/>
    <numFmt numFmtId="168" formatCode="_-* #,##0_-;\-* #,##0_-;_-* &quot;-&quot;??_-;_-@_-"/>
    <numFmt numFmtId="169" formatCode="_(* #,##0_);_(* \(#,##0\);_(* &quot;-&quot;??_);_(@_)"/>
  </numFmts>
  <fonts count="23">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b/>
      <sz val="11"/>
      <name val="Calibri"/>
      <family val="2"/>
      <scheme val="minor"/>
    </font>
    <font>
      <sz val="11"/>
      <name val="Calibri"/>
      <family val="2"/>
      <scheme val="minor"/>
    </font>
    <font>
      <sz val="11"/>
      <color rgb="FF000000"/>
      <name val="Calibri"/>
      <family val="2"/>
    </font>
    <font>
      <sz val="11"/>
      <name val="Calibri"/>
      <family val="2"/>
    </font>
    <font>
      <b/>
      <sz val="11"/>
      <color rgb="FFFF0000"/>
      <name val="Calibri"/>
      <family val="2"/>
      <scheme val="minor"/>
    </font>
    <font>
      <b/>
      <sz val="10"/>
      <color theme="0"/>
      <name val="Calibri"/>
      <family val="2"/>
      <scheme val="minor"/>
    </font>
    <font>
      <sz val="10"/>
      <color theme="0"/>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sz val="8"/>
      <color rgb="FFFF0000"/>
      <name val="Calibri"/>
      <family val="2"/>
      <scheme val="minor"/>
    </font>
    <font>
      <b/>
      <sz val="8"/>
      <color rgb="FF00B0F0"/>
      <name val="Calibri"/>
      <family val="2"/>
      <scheme val="minor"/>
    </font>
    <font>
      <sz val="8"/>
      <color rgb="FF00B0F0"/>
      <name val="Calibri"/>
      <family val="2"/>
      <scheme val="minor"/>
    </font>
    <font>
      <sz val="8"/>
      <color rgb="FF000000"/>
      <name val="Calibri"/>
      <family val="2"/>
    </font>
    <font>
      <sz val="10"/>
      <color rgb="FF000000"/>
      <name val="Calibri"/>
      <family val="2"/>
    </font>
    <font>
      <b/>
      <sz val="11"/>
      <color theme="0"/>
      <name val="Calibri"/>
      <family val="2"/>
      <scheme val="minor"/>
    </font>
    <font>
      <sz val="11"/>
      <color theme="0"/>
      <name val="Calibri"/>
      <family val="2"/>
      <scheme val="minor"/>
    </font>
    <font>
      <sz val="11"/>
      <color rgb="FF000000"/>
      <name val="Calibri"/>
      <family val="2"/>
      <scheme val="minor"/>
    </font>
    <font>
      <b/>
      <sz val="18"/>
      <color theme="0"/>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5" tint="-0.249977111117893"/>
        <bgColor indexed="64"/>
      </patternFill>
    </fill>
    <fill>
      <patternFill patternType="solid">
        <fgColor rgb="FF00B050"/>
        <bgColor indexed="64"/>
      </patternFill>
    </fill>
    <fill>
      <patternFill patternType="solid">
        <fgColor theme="4"/>
      </patternFill>
    </fill>
    <fill>
      <patternFill patternType="solid">
        <fgColor theme="8"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indexed="64"/>
      </right>
      <top/>
      <bottom/>
      <diagonal/>
    </border>
    <border>
      <left/>
      <right/>
      <top style="thin">
        <color rgb="FF000000"/>
      </top>
      <bottom/>
      <diagonal/>
    </border>
    <border>
      <left style="thin">
        <color rgb="FF000000"/>
      </left>
      <right/>
      <top/>
      <bottom style="thin">
        <color rgb="FF00000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s>
  <cellStyleXfs count="7">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0" fillId="7" borderId="0" applyNumberFormat="0" applyBorder="0" applyAlignment="0" applyProtection="0"/>
  </cellStyleXfs>
  <cellXfs count="215">
    <xf numFmtId="0" fontId="0" fillId="0" borderId="0" xfId="0"/>
    <xf numFmtId="1" fontId="4" fillId="2" borderId="1" xfId="4" applyNumberFormat="1" applyFont="1" applyFill="1" applyBorder="1" applyAlignment="1">
      <alignment horizontal="center" vertical="center" wrapText="1"/>
    </xf>
    <xf numFmtId="1" fontId="0" fillId="0" borderId="1" xfId="0" applyNumberFormat="1" applyBorder="1"/>
    <xf numFmtId="1" fontId="0" fillId="0" borderId="1" xfId="0" applyNumberFormat="1" applyBorder="1" applyAlignment="1">
      <alignment horizontal="center"/>
    </xf>
    <xf numFmtId="0" fontId="0" fillId="0" borderId="1" xfId="0" applyBorder="1" applyAlignment="1">
      <alignment horizontal="center"/>
    </xf>
    <xf numFmtId="1" fontId="5" fillId="0" borderId="1" xfId="0" applyNumberFormat="1" applyFont="1" applyBorder="1" applyAlignment="1">
      <alignment horizontal="right"/>
    </xf>
    <xf numFmtId="0" fontId="5" fillId="0" borderId="1" xfId="0" applyFont="1" applyBorder="1" applyAlignment="1">
      <alignment horizontal="right"/>
    </xf>
    <xf numFmtId="0" fontId="0" fillId="0" borderId="1" xfId="0" applyBorder="1"/>
    <xf numFmtId="0" fontId="5" fillId="0" borderId="1" xfId="4" applyNumberFormat="1" applyFont="1" applyFill="1" applyBorder="1" applyAlignment="1">
      <alignment horizontal="right"/>
    </xf>
    <xf numFmtId="1" fontId="6" fillId="0" borderId="1" xfId="0" applyNumberFormat="1" applyFont="1" applyBorder="1"/>
    <xf numFmtId="0" fontId="7" fillId="0" borderId="1" xfId="0" applyFont="1" applyBorder="1"/>
    <xf numFmtId="0" fontId="5" fillId="0" borderId="1" xfId="0" applyFont="1" applyBorder="1"/>
    <xf numFmtId="0" fontId="2" fillId="2" borderId="1" xfId="0" applyFont="1" applyFill="1" applyBorder="1" applyAlignment="1">
      <alignment horizontal="center" vertical="center"/>
    </xf>
    <xf numFmtId="3" fontId="0" fillId="0" borderId="1" xfId="0" applyNumberFormat="1" applyBorder="1"/>
    <xf numFmtId="3" fontId="0" fillId="0" borderId="0" xfId="0" applyNumberFormat="1"/>
    <xf numFmtId="1" fontId="6" fillId="0" borderId="1" xfId="0" applyNumberFormat="1" applyFont="1" applyBorder="1" applyAlignment="1">
      <alignment horizontal="center"/>
    </xf>
    <xf numFmtId="0" fontId="0" fillId="0" borderId="0" xfId="0" applyAlignment="1">
      <alignment horizontal="center"/>
    </xf>
    <xf numFmtId="3" fontId="4" fillId="2" borderId="1" xfId="4"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4" fontId="0" fillId="0" borderId="1" xfId="0" applyNumberFormat="1" applyBorder="1"/>
    <xf numFmtId="3" fontId="0" fillId="0" borderId="1" xfId="0" applyNumberFormat="1" applyBorder="1" applyAlignment="1">
      <alignment horizontal="right"/>
    </xf>
    <xf numFmtId="14" fontId="0" fillId="0" borderId="1" xfId="0" applyNumberFormat="1" applyBorder="1" applyAlignment="1">
      <alignment horizontal="right"/>
    </xf>
    <xf numFmtId="3" fontId="0" fillId="0" borderId="0" xfId="0" applyNumberFormat="1" applyAlignment="1">
      <alignment horizontal="right"/>
    </xf>
    <xf numFmtId="3" fontId="0" fillId="0" borderId="1" xfId="0" applyNumberFormat="1" applyBorder="1" applyAlignment="1">
      <alignment horizontal="left"/>
    </xf>
    <xf numFmtId="0" fontId="0" fillId="0" borderId="0" xfId="0" applyAlignment="1">
      <alignment horizontal="left"/>
    </xf>
    <xf numFmtId="3" fontId="8" fillId="0" borderId="1" xfId="0" applyNumberFormat="1" applyFont="1" applyBorder="1"/>
    <xf numFmtId="0" fontId="8" fillId="0" borderId="0" xfId="0" applyFont="1"/>
    <xf numFmtId="14" fontId="0" fillId="0" borderId="0" xfId="0" applyNumberFormat="1" applyAlignment="1">
      <alignment horizontal="right"/>
    </xf>
    <xf numFmtId="3" fontId="0" fillId="0" borderId="0" xfId="0" applyNumberFormat="1" applyAlignment="1">
      <alignment horizontal="left"/>
    </xf>
    <xf numFmtId="3" fontId="0" fillId="0" borderId="2" xfId="0" applyNumberFormat="1" applyBorder="1"/>
    <xf numFmtId="0" fontId="0" fillId="0" borderId="2" xfId="0" applyBorder="1" applyAlignment="1">
      <alignment horizontal="center"/>
    </xf>
    <xf numFmtId="0" fontId="2" fillId="2" borderId="8" xfId="0" applyFont="1" applyFill="1" applyBorder="1" applyAlignment="1">
      <alignment horizontal="center"/>
    </xf>
    <xf numFmtId="3" fontId="2" fillId="2" borderId="4" xfId="0" applyNumberFormat="1" applyFont="1" applyFill="1" applyBorder="1"/>
    <xf numFmtId="3" fontId="2" fillId="2" borderId="5" xfId="0" applyNumberFormat="1" applyFont="1" applyFill="1" applyBorder="1"/>
    <xf numFmtId="3" fontId="2" fillId="2" borderId="9" xfId="0" applyNumberFormat="1" applyFont="1" applyFill="1" applyBorder="1"/>
    <xf numFmtId="166" fontId="9" fillId="4" borderId="1" xfId="0" applyNumberFormat="1" applyFont="1" applyFill="1" applyBorder="1" applyAlignment="1">
      <alignment horizontal="center" vertical="center" wrapText="1"/>
    </xf>
    <xf numFmtId="166" fontId="10" fillId="4" borderId="1" xfId="0" applyNumberFormat="1" applyFont="1" applyFill="1" applyBorder="1" applyAlignment="1">
      <alignment horizontal="center" vertical="center" wrapText="1"/>
    </xf>
    <xf numFmtId="166" fontId="9" fillId="5" borderId="1" xfId="0" applyNumberFormat="1" applyFont="1" applyFill="1" applyBorder="1" applyAlignment="1">
      <alignment horizontal="center" vertical="center" wrapText="1"/>
    </xf>
    <xf numFmtId="166" fontId="9" fillId="6" borderId="1" xfId="0" applyNumberFormat="1" applyFont="1" applyFill="1" applyBorder="1" applyAlignment="1">
      <alignment horizontal="left" vertical="center" wrapText="1"/>
    </xf>
    <xf numFmtId="166" fontId="11" fillId="5" borderId="1" xfId="0" applyNumberFormat="1" applyFont="1" applyFill="1" applyBorder="1" applyAlignment="1">
      <alignment horizontal="center" vertical="center" wrapText="1"/>
    </xf>
    <xf numFmtId="14" fontId="9" fillId="4" borderId="7" xfId="5" applyNumberFormat="1" applyFont="1" applyFill="1" applyBorder="1" applyAlignment="1">
      <alignment horizontal="center" vertical="center" wrapText="1"/>
    </xf>
    <xf numFmtId="14" fontId="9" fillId="4" borderId="1" xfId="5" applyNumberFormat="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0" fontId="12" fillId="0" borderId="1" xfId="0" applyFont="1" applyBorder="1"/>
    <xf numFmtId="17" fontId="13" fillId="0" borderId="1" xfId="0" applyNumberFormat="1" applyFont="1" applyBorder="1" applyAlignment="1">
      <alignment horizontal="center" vertical="center"/>
    </xf>
    <xf numFmtId="1" fontId="13" fillId="0" borderId="1" xfId="0" applyNumberFormat="1" applyFont="1" applyBorder="1" applyAlignment="1">
      <alignment horizontal="center" vertical="center"/>
    </xf>
    <xf numFmtId="14" fontId="14" fillId="0" borderId="1" xfId="5" applyNumberFormat="1" applyFont="1" applyBorder="1" applyAlignment="1">
      <alignment horizontal="center" vertical="center"/>
    </xf>
    <xf numFmtId="14" fontId="14" fillId="0" borderId="1" xfId="0" applyNumberFormat="1" applyFont="1" applyBorder="1" applyAlignment="1">
      <alignment horizontal="center" vertical="center"/>
    </xf>
    <xf numFmtId="0" fontId="12" fillId="0" borderId="1" xfId="0" applyFont="1" applyBorder="1" applyAlignment="1">
      <alignment horizontal="center"/>
    </xf>
    <xf numFmtId="166" fontId="12" fillId="0" borderId="1" xfId="5" applyNumberFormat="1" applyFont="1" applyBorder="1" applyAlignment="1">
      <alignment horizontal="right"/>
    </xf>
    <xf numFmtId="166" fontId="15" fillId="0" borderId="1" xfId="5" applyNumberFormat="1" applyFont="1" applyBorder="1" applyAlignment="1">
      <alignment horizontal="right"/>
    </xf>
    <xf numFmtId="166" fontId="13" fillId="0" borderId="1" xfId="0" applyNumberFormat="1" applyFont="1" applyBorder="1"/>
    <xf numFmtId="166" fontId="13" fillId="0" borderId="1" xfId="5" applyNumberFormat="1" applyFont="1" applyBorder="1" applyAlignment="1">
      <alignment horizontal="right"/>
    </xf>
    <xf numFmtId="1" fontId="13" fillId="0" borderId="7" xfId="0" applyNumberFormat="1" applyFont="1" applyBorder="1" applyAlignment="1">
      <alignment horizontal="center" vertical="center"/>
    </xf>
    <xf numFmtId="14" fontId="14" fillId="0" borderId="1" xfId="1" applyNumberFormat="1" applyFont="1" applyFill="1" applyBorder="1" applyAlignment="1">
      <alignment horizontal="center" vertical="center"/>
    </xf>
    <xf numFmtId="0" fontId="12" fillId="0" borderId="3" xfId="0" applyFont="1" applyBorder="1"/>
    <xf numFmtId="0" fontId="12" fillId="0" borderId="3" xfId="0" applyFont="1" applyBorder="1" applyAlignment="1">
      <alignment horizontal="center" vertical="center"/>
    </xf>
    <xf numFmtId="166" fontId="12" fillId="0" borderId="10" xfId="5" applyNumberFormat="1" applyFont="1" applyBorder="1" applyAlignment="1">
      <alignment horizontal="right"/>
    </xf>
    <xf numFmtId="166" fontId="16" fillId="0" borderId="1" xfId="1" applyNumberFormat="1" applyFont="1" applyBorder="1" applyAlignment="1">
      <alignment horizontal="right"/>
    </xf>
    <xf numFmtId="166" fontId="13" fillId="0" borderId="1" xfId="5" applyNumberFormat="1" applyFont="1" applyFill="1" applyBorder="1" applyAlignment="1">
      <alignment horizontal="right"/>
    </xf>
    <xf numFmtId="3" fontId="12" fillId="0" borderId="1" xfId="0" applyNumberFormat="1" applyFont="1" applyBorder="1" applyAlignment="1">
      <alignment horizontal="center" vertical="center"/>
    </xf>
    <xf numFmtId="17" fontId="13" fillId="0" borderId="11"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7" xfId="0" applyFont="1" applyBorder="1" applyAlignment="1">
      <alignment horizontal="center" vertical="center"/>
    </xf>
    <xf numFmtId="0" fontId="13" fillId="0" borderId="1" xfId="0" applyFont="1" applyBorder="1"/>
    <xf numFmtId="0" fontId="12" fillId="0" borderId="3" xfId="0" applyFont="1" applyBorder="1" applyAlignment="1">
      <alignment horizontal="center"/>
    </xf>
    <xf numFmtId="166" fontId="12" fillId="0" borderId="10" xfId="1" applyNumberFormat="1" applyFont="1" applyBorder="1" applyAlignment="1">
      <alignment horizontal="right"/>
    </xf>
    <xf numFmtId="167" fontId="15" fillId="0" borderId="1" xfId="2" applyNumberFormat="1" applyFont="1" applyBorder="1"/>
    <xf numFmtId="167" fontId="13" fillId="0" borderId="1" xfId="2" applyNumberFormat="1" applyFont="1" applyBorder="1"/>
    <xf numFmtId="166" fontId="15" fillId="0" borderId="1" xfId="1" applyNumberFormat="1" applyFont="1" applyBorder="1" applyAlignment="1">
      <alignment horizontal="right"/>
    </xf>
    <xf numFmtId="166" fontId="13" fillId="0" borderId="1" xfId="1" applyNumberFormat="1" applyFont="1" applyBorder="1" applyAlignment="1">
      <alignment horizontal="right"/>
    </xf>
    <xf numFmtId="166" fontId="13" fillId="0" borderId="1" xfId="0" applyNumberFormat="1" applyFont="1" applyBorder="1" applyAlignment="1">
      <alignment horizontal="right"/>
    </xf>
    <xf numFmtId="14" fontId="14" fillId="0" borderId="1" xfId="5" applyNumberFormat="1" applyFont="1" applyFill="1" applyBorder="1" applyAlignment="1">
      <alignment horizontal="center" vertical="center"/>
    </xf>
    <xf numFmtId="166" fontId="12" fillId="0" borderId="1" xfId="1" applyNumberFormat="1" applyFont="1" applyBorder="1" applyAlignment="1">
      <alignment horizontal="right"/>
    </xf>
    <xf numFmtId="166" fontId="12" fillId="0" borderId="1" xfId="1" applyNumberFormat="1" applyFont="1" applyFill="1" applyBorder="1" applyAlignment="1">
      <alignment horizontal="right"/>
    </xf>
    <xf numFmtId="167" fontId="15" fillId="0" borderId="1" xfId="2" applyNumberFormat="1" applyFont="1" applyFill="1" applyBorder="1"/>
    <xf numFmtId="167" fontId="13" fillId="0" borderId="1" xfId="2" applyNumberFormat="1" applyFont="1" applyFill="1" applyBorder="1"/>
    <xf numFmtId="1" fontId="13" fillId="0" borderId="2" xfId="0" applyNumberFormat="1" applyFont="1" applyBorder="1" applyAlignment="1">
      <alignment horizontal="center" vertical="center"/>
    </xf>
    <xf numFmtId="0" fontId="12" fillId="0" borderId="2" xfId="0" applyFont="1" applyBorder="1"/>
    <xf numFmtId="1" fontId="12" fillId="0" borderId="2" xfId="0" applyNumberFormat="1" applyFont="1" applyBorder="1" applyAlignment="1">
      <alignment horizontal="center" vertical="center"/>
    </xf>
    <xf numFmtId="166" fontId="12" fillId="0" borderId="2" xfId="1" applyNumberFormat="1" applyFont="1" applyBorder="1" applyAlignment="1">
      <alignment horizontal="right"/>
    </xf>
    <xf numFmtId="167" fontId="15" fillId="0" borderId="2" xfId="2" applyNumberFormat="1" applyFont="1" applyBorder="1"/>
    <xf numFmtId="14" fontId="14" fillId="0" borderId="7" xfId="0" applyNumberFormat="1" applyFont="1" applyBorder="1" applyAlignment="1">
      <alignment horizontal="center" vertical="center"/>
    </xf>
    <xf numFmtId="1" fontId="13" fillId="0" borderId="12" xfId="0" applyNumberFormat="1" applyFont="1" applyBorder="1" applyAlignment="1">
      <alignment horizontal="center" vertical="center"/>
    </xf>
    <xf numFmtId="0" fontId="12" fillId="0" borderId="12" xfId="0" applyFont="1" applyBorder="1"/>
    <xf numFmtId="1" fontId="12" fillId="0" borderId="12" xfId="0" applyNumberFormat="1" applyFont="1" applyBorder="1" applyAlignment="1">
      <alignment horizontal="center" vertical="center"/>
    </xf>
    <xf numFmtId="166" fontId="12" fillId="0" borderId="12" xfId="1" applyNumberFormat="1" applyFont="1" applyBorder="1" applyAlignment="1">
      <alignment horizontal="right"/>
    </xf>
    <xf numFmtId="167" fontId="15" fillId="0" borderId="12" xfId="2" applyNumberFormat="1" applyFont="1" applyBorder="1"/>
    <xf numFmtId="167" fontId="13" fillId="0" borderId="10" xfId="2" applyNumberFormat="1" applyFont="1" applyBorder="1"/>
    <xf numFmtId="0" fontId="12" fillId="0" borderId="12" xfId="0" applyFont="1" applyBorder="1" applyAlignment="1">
      <alignment horizontal="center"/>
    </xf>
    <xf numFmtId="0" fontId="12" fillId="0" borderId="13" xfId="0" applyFont="1" applyBorder="1"/>
    <xf numFmtId="0" fontId="12" fillId="0" borderId="13" xfId="0" applyFont="1" applyBorder="1" applyAlignment="1">
      <alignment horizontal="center"/>
    </xf>
    <xf numFmtId="166" fontId="12" fillId="0" borderId="13" xfId="1" applyNumberFormat="1" applyFont="1" applyBorder="1" applyAlignment="1">
      <alignment horizontal="right"/>
    </xf>
    <xf numFmtId="167" fontId="15" fillId="0" borderId="13" xfId="2" applyNumberFormat="1" applyFont="1" applyBorder="1"/>
    <xf numFmtId="167" fontId="13" fillId="0" borderId="13" xfId="2" applyNumberFormat="1" applyFont="1" applyBorder="1"/>
    <xf numFmtId="167" fontId="13" fillId="0" borderId="2" xfId="2" applyNumberFormat="1" applyFont="1" applyBorder="1"/>
    <xf numFmtId="1" fontId="13" fillId="0" borderId="14" xfId="0" applyNumberFormat="1" applyFont="1" applyBorder="1" applyAlignment="1">
      <alignment horizontal="center" vertical="center"/>
    </xf>
    <xf numFmtId="167" fontId="13" fillId="0" borderId="12" xfId="2" applyNumberFormat="1" applyFont="1" applyBorder="1"/>
    <xf numFmtId="17" fontId="13" fillId="0" borderId="2" xfId="0" applyNumberFormat="1" applyFont="1" applyBorder="1" applyAlignment="1">
      <alignment horizontal="center" vertical="center"/>
    </xf>
    <xf numFmtId="14" fontId="14" fillId="0" borderId="2" xfId="1" applyNumberFormat="1" applyFont="1" applyFill="1" applyBorder="1" applyAlignment="1">
      <alignment horizontal="center" vertical="center"/>
    </xf>
    <xf numFmtId="14" fontId="14" fillId="0" borderId="15" xfId="0" applyNumberFormat="1" applyFont="1" applyBorder="1" applyAlignment="1">
      <alignment horizontal="center" vertical="center"/>
    </xf>
    <xf numFmtId="1" fontId="13" fillId="0" borderId="16" xfId="0" applyNumberFormat="1" applyFont="1" applyBorder="1" applyAlignment="1">
      <alignment horizontal="center" vertical="center"/>
    </xf>
    <xf numFmtId="167" fontId="13" fillId="0" borderId="17" xfId="2" applyNumberFormat="1" applyFont="1" applyBorder="1"/>
    <xf numFmtId="17" fontId="13" fillId="0" borderId="12" xfId="0" applyNumberFormat="1" applyFont="1" applyBorder="1" applyAlignment="1">
      <alignment horizontal="center" vertical="center"/>
    </xf>
    <xf numFmtId="14" fontId="14" fillId="0" borderId="0" xfId="1" applyNumberFormat="1" applyFont="1" applyFill="1" applyBorder="1" applyAlignment="1">
      <alignment horizontal="center" vertical="center"/>
    </xf>
    <xf numFmtId="14" fontId="14" fillId="0" borderId="0" xfId="0" applyNumberFormat="1" applyFont="1" applyAlignment="1">
      <alignment horizontal="center" vertical="center"/>
    </xf>
    <xf numFmtId="14" fontId="14" fillId="0" borderId="12" xfId="1" applyNumberFormat="1" applyFont="1" applyFill="1" applyBorder="1" applyAlignment="1">
      <alignment horizontal="center" vertical="center"/>
    </xf>
    <xf numFmtId="14" fontId="14" fillId="0" borderId="12"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18" xfId="0" applyFont="1" applyBorder="1"/>
    <xf numFmtId="0" fontId="12" fillId="0" borderId="18" xfId="0" applyFont="1" applyBorder="1" applyAlignment="1">
      <alignment horizontal="center"/>
    </xf>
    <xf numFmtId="166" fontId="12" fillId="0" borderId="18" xfId="1" applyNumberFormat="1" applyFont="1" applyBorder="1" applyAlignment="1">
      <alignment horizontal="right"/>
    </xf>
    <xf numFmtId="167" fontId="15" fillId="0" borderId="18" xfId="2" applyNumberFormat="1" applyFont="1" applyBorder="1"/>
    <xf numFmtId="167" fontId="13" fillId="0" borderId="18" xfId="2" applyNumberFormat="1" applyFont="1" applyBorder="1"/>
    <xf numFmtId="167" fontId="13" fillId="0" borderId="19" xfId="2" applyNumberFormat="1" applyFont="1" applyBorder="1"/>
    <xf numFmtId="167" fontId="13" fillId="0" borderId="20" xfId="2" applyNumberFormat="1" applyFont="1" applyBorder="1"/>
    <xf numFmtId="0" fontId="12" fillId="0" borderId="12" xfId="0" applyFont="1" applyBorder="1" applyAlignment="1">
      <alignment horizontal="center" vertical="center"/>
    </xf>
    <xf numFmtId="0" fontId="12" fillId="0" borderId="18" xfId="0" applyFont="1" applyBorder="1" applyAlignment="1">
      <alignment horizontal="center" vertical="center"/>
    </xf>
    <xf numFmtId="167" fontId="13" fillId="0" borderId="0" xfId="2" applyNumberFormat="1" applyFont="1" applyBorder="1"/>
    <xf numFmtId="17" fontId="13" fillId="0" borderId="13" xfId="0" applyNumberFormat="1" applyFont="1" applyBorder="1" applyAlignment="1">
      <alignment horizontal="center" vertical="center"/>
    </xf>
    <xf numFmtId="1" fontId="13" fillId="0" borderId="13" xfId="0" applyNumberFormat="1" applyFont="1" applyBorder="1" applyAlignment="1">
      <alignment horizontal="center" vertical="center"/>
    </xf>
    <xf numFmtId="14" fontId="14" fillId="0" borderId="13" xfId="1" applyNumberFormat="1" applyFont="1" applyFill="1" applyBorder="1" applyAlignment="1">
      <alignment horizontal="center" vertical="center"/>
    </xf>
    <xf numFmtId="14" fontId="14" fillId="0" borderId="13" xfId="0" applyNumberFormat="1" applyFont="1" applyBorder="1" applyAlignment="1">
      <alignment horizontal="center" vertical="center"/>
    </xf>
    <xf numFmtId="3" fontId="12" fillId="0" borderId="1" xfId="0" applyNumberFormat="1" applyFont="1" applyBorder="1" applyAlignment="1">
      <alignment horizontal="center"/>
    </xf>
    <xf numFmtId="14" fontId="14" fillId="0" borderId="19" xfId="1" applyNumberFormat="1" applyFont="1" applyFill="1" applyBorder="1" applyAlignment="1">
      <alignment horizontal="center" vertical="center"/>
    </xf>
    <xf numFmtId="14" fontId="14" fillId="0" borderId="18" xfId="1" applyNumberFormat="1" applyFont="1" applyFill="1" applyBorder="1" applyAlignment="1">
      <alignment horizontal="center" vertical="center"/>
    </xf>
    <xf numFmtId="14" fontId="14" fillId="0" borderId="19" xfId="0" applyNumberFormat="1" applyFont="1" applyBorder="1" applyAlignment="1">
      <alignment horizontal="center" vertical="center"/>
    </xf>
    <xf numFmtId="1" fontId="13" fillId="0" borderId="3" xfId="0" applyNumberFormat="1" applyFont="1" applyBorder="1" applyAlignment="1">
      <alignment horizontal="center" vertical="center"/>
    </xf>
    <xf numFmtId="1" fontId="13" fillId="0" borderId="18" xfId="0" applyNumberFormat="1" applyFont="1" applyBorder="1" applyAlignment="1">
      <alignment horizontal="center" vertical="center"/>
    </xf>
    <xf numFmtId="1" fontId="12" fillId="0" borderId="1" xfId="0" applyNumberFormat="1" applyFont="1" applyBorder="1" applyAlignment="1">
      <alignment horizontal="center" vertical="center"/>
    </xf>
    <xf numFmtId="1" fontId="13" fillId="0" borderId="15" xfId="0" applyNumberFormat="1" applyFont="1" applyBorder="1" applyAlignment="1">
      <alignment horizontal="center" vertical="center"/>
    </xf>
    <xf numFmtId="14" fontId="14" fillId="0" borderId="21" xfId="0" applyNumberFormat="1" applyFont="1" applyBorder="1" applyAlignment="1">
      <alignment horizontal="center" vertical="center"/>
    </xf>
    <xf numFmtId="14" fontId="14" fillId="0" borderId="18" xfId="0" applyNumberFormat="1" applyFont="1" applyBorder="1" applyAlignment="1">
      <alignment horizontal="center" vertical="center"/>
    </xf>
    <xf numFmtId="1" fontId="13" fillId="0" borderId="22" xfId="0" applyNumberFormat="1" applyFont="1" applyBorder="1" applyAlignment="1">
      <alignment horizontal="center" vertical="center"/>
    </xf>
    <xf numFmtId="0" fontId="12" fillId="0" borderId="23" xfId="0" applyFont="1" applyBorder="1"/>
    <xf numFmtId="0" fontId="12" fillId="0" borderId="23" xfId="0" applyFont="1" applyBorder="1" applyAlignment="1">
      <alignment horizontal="center" vertical="center"/>
    </xf>
    <xf numFmtId="14" fontId="14" fillId="0" borderId="18" xfId="5" applyNumberFormat="1" applyFont="1" applyBorder="1" applyAlignment="1">
      <alignment horizontal="center" vertical="center"/>
    </xf>
    <xf numFmtId="14" fontId="14" fillId="0" borderId="3" xfId="5" applyNumberFormat="1" applyFont="1" applyBorder="1" applyAlignment="1">
      <alignment horizontal="center" vertical="center"/>
    </xf>
    <xf numFmtId="14" fontId="14" fillId="0" borderId="6" xfId="0" applyNumberFormat="1" applyFont="1" applyBorder="1" applyAlignment="1">
      <alignment horizontal="center" vertical="center"/>
    </xf>
    <xf numFmtId="0" fontId="13" fillId="0" borderId="3" xfId="0" applyFont="1" applyBorder="1" applyAlignment="1">
      <alignment horizontal="center" vertical="center"/>
    </xf>
    <xf numFmtId="0" fontId="12" fillId="0" borderId="20" xfId="0" applyFont="1" applyBorder="1"/>
    <xf numFmtId="0" fontId="13" fillId="0" borderId="12" xfId="0" applyFont="1" applyBorder="1" applyAlignment="1">
      <alignment horizontal="center" vertical="center"/>
    </xf>
    <xf numFmtId="3" fontId="13" fillId="0" borderId="3" xfId="0" applyNumberFormat="1" applyFont="1" applyBorder="1" applyAlignment="1">
      <alignment horizontal="center" vertical="center"/>
    </xf>
    <xf numFmtId="14" fontId="14" fillId="0" borderId="3" xfId="1" applyNumberFormat="1" applyFont="1" applyFill="1" applyBorder="1" applyAlignment="1">
      <alignment horizontal="center" vertical="center"/>
    </xf>
    <xf numFmtId="14" fontId="14" fillId="0" borderId="3" xfId="1" applyNumberFormat="1" applyFont="1" applyBorder="1" applyAlignment="1">
      <alignment horizontal="center" vertical="center"/>
    </xf>
    <xf numFmtId="0" fontId="13" fillId="0" borderId="3" xfId="0" applyFont="1" applyBorder="1"/>
    <xf numFmtId="14" fontId="14" fillId="0" borderId="3" xfId="5" applyNumberFormat="1" applyFont="1" applyFill="1" applyBorder="1" applyAlignment="1">
      <alignment horizontal="center" vertical="center"/>
    </xf>
    <xf numFmtId="0" fontId="12" fillId="0" borderId="24" xfId="0" applyFont="1" applyBorder="1"/>
    <xf numFmtId="167" fontId="12" fillId="0" borderId="1" xfId="2" applyNumberFormat="1" applyFont="1" applyBorder="1" applyAlignment="1">
      <alignment horizontal="right"/>
    </xf>
    <xf numFmtId="0" fontId="12" fillId="0" borderId="19" xfId="0" applyFont="1" applyBorder="1"/>
    <xf numFmtId="166" fontId="12" fillId="0" borderId="11" xfId="1" applyNumberFormat="1" applyFont="1" applyBorder="1" applyAlignment="1">
      <alignment horizontal="right"/>
    </xf>
    <xf numFmtId="1" fontId="12" fillId="0" borderId="18" xfId="0" applyNumberFormat="1" applyFont="1" applyBorder="1" applyAlignment="1">
      <alignment horizontal="center" vertical="center"/>
    </xf>
    <xf numFmtId="14" fontId="0" fillId="0" borderId="0" xfId="0" applyNumberFormat="1"/>
    <xf numFmtId="9" fontId="13" fillId="0" borderId="1" xfId="3" applyFont="1" applyBorder="1"/>
    <xf numFmtId="41" fontId="16" fillId="0" borderId="1" xfId="1" applyNumberFormat="1" applyFont="1" applyBorder="1" applyAlignment="1">
      <alignment horizontal="right"/>
    </xf>
    <xf numFmtId="0" fontId="18" fillId="0" borderId="1" xfId="0" applyFont="1" applyBorder="1"/>
    <xf numFmtId="9" fontId="13" fillId="0" borderId="7" xfId="3" applyFont="1" applyBorder="1"/>
    <xf numFmtId="41" fontId="16" fillId="0" borderId="1" xfId="5" applyNumberFormat="1" applyFont="1" applyBorder="1" applyAlignment="1">
      <alignment horizontal="right"/>
    </xf>
    <xf numFmtId="1" fontId="13" fillId="0" borderId="1" xfId="5" applyNumberFormat="1" applyFont="1" applyBorder="1" applyAlignment="1">
      <alignment horizontal="right"/>
    </xf>
    <xf numFmtId="0" fontId="12" fillId="0" borderId="2" xfId="0" applyFont="1" applyBorder="1" applyAlignment="1">
      <alignment horizontal="center"/>
    </xf>
    <xf numFmtId="9" fontId="13" fillId="0" borderId="16" xfId="3" applyFont="1" applyBorder="1"/>
    <xf numFmtId="0" fontId="13" fillId="0" borderId="13" xfId="0" applyFont="1" applyBorder="1"/>
    <xf numFmtId="41" fontId="16" fillId="0" borderId="13" xfId="1" applyNumberFormat="1" applyFont="1" applyBorder="1" applyAlignment="1">
      <alignment horizontal="right"/>
    </xf>
    <xf numFmtId="9" fontId="13" fillId="0" borderId="14" xfId="3" applyFont="1" applyBorder="1"/>
    <xf numFmtId="0" fontId="13" fillId="0" borderId="12" xfId="0" applyFont="1" applyBorder="1"/>
    <xf numFmtId="41" fontId="16" fillId="0" borderId="12" xfId="1" applyNumberFormat="1" applyFont="1" applyBorder="1" applyAlignment="1">
      <alignment horizontal="right"/>
    </xf>
    <xf numFmtId="9" fontId="13" fillId="0" borderId="25" xfId="3" applyFont="1" applyBorder="1"/>
    <xf numFmtId="0" fontId="13" fillId="0" borderId="18" xfId="0" applyFont="1" applyBorder="1"/>
    <xf numFmtId="41" fontId="16" fillId="0" borderId="18" xfId="1" applyNumberFormat="1" applyFont="1" applyBorder="1" applyAlignment="1">
      <alignment horizontal="right"/>
    </xf>
    <xf numFmtId="0" fontId="12" fillId="0" borderId="23" xfId="0" applyFont="1" applyBorder="1" applyAlignment="1">
      <alignment horizontal="center"/>
    </xf>
    <xf numFmtId="9" fontId="13" fillId="0" borderId="2" xfId="3" applyFont="1" applyBorder="1"/>
    <xf numFmtId="0" fontId="13" fillId="0" borderId="2" xfId="0" applyFont="1" applyBorder="1"/>
    <xf numFmtId="41" fontId="16" fillId="0" borderId="2" xfId="1" applyNumberFormat="1" applyFont="1" applyBorder="1" applyAlignment="1">
      <alignment horizontal="right"/>
    </xf>
    <xf numFmtId="1" fontId="9" fillId="4" borderId="1" xfId="5" applyNumberFormat="1" applyFont="1" applyFill="1" applyBorder="1" applyAlignment="1">
      <alignment horizontal="center" vertical="center" wrapText="1"/>
    </xf>
    <xf numFmtId="1" fontId="0" fillId="0" borderId="0" xfId="0" applyNumberFormat="1"/>
    <xf numFmtId="1" fontId="2" fillId="0" borderId="1" xfId="0" applyNumberFormat="1" applyFont="1" applyBorder="1"/>
    <xf numFmtId="3" fontId="9" fillId="4" borderId="1" xfId="0" applyNumberFormat="1" applyFont="1" applyFill="1" applyBorder="1" applyAlignment="1">
      <alignment horizontal="center" vertical="center" wrapText="1"/>
    </xf>
    <xf numFmtId="3" fontId="10" fillId="4" borderId="1" xfId="0" applyNumberFormat="1" applyFont="1" applyFill="1" applyBorder="1" applyAlignment="1">
      <alignment horizontal="center" vertical="center" wrapText="1"/>
    </xf>
    <xf numFmtId="168" fontId="0" fillId="0" borderId="0" xfId="1" applyNumberFormat="1" applyFont="1"/>
    <xf numFmtId="168" fontId="0" fillId="0" borderId="0" xfId="0" applyNumberFormat="1"/>
    <xf numFmtId="0" fontId="20" fillId="7" borderId="0" xfId="6"/>
    <xf numFmtId="0" fontId="0" fillId="0" borderId="26" xfId="0" pivotButton="1" applyBorder="1"/>
    <xf numFmtId="168" fontId="0" fillId="0" borderId="26" xfId="0" applyNumberFormat="1" applyBorder="1"/>
    <xf numFmtId="0" fontId="0" fillId="0" borderId="26" xfId="0" applyBorder="1" applyAlignment="1">
      <alignment horizontal="left"/>
    </xf>
    <xf numFmtId="0" fontId="0" fillId="0" borderId="26" xfId="0" applyBorder="1"/>
    <xf numFmtId="14" fontId="0" fillId="0" borderId="0" xfId="0" applyNumberFormat="1" applyAlignment="1">
      <alignment horizontal="center"/>
    </xf>
    <xf numFmtId="0" fontId="2" fillId="0" borderId="0" xfId="0" applyFont="1"/>
    <xf numFmtId="168" fontId="2" fillId="8" borderId="26" xfId="1" applyNumberFormat="1" applyFont="1" applyFill="1" applyBorder="1" applyAlignment="1">
      <alignment horizontal="center"/>
    </xf>
    <xf numFmtId="1" fontId="0" fillId="0" borderId="26" xfId="0" applyNumberFormat="1" applyBorder="1"/>
    <xf numFmtId="168" fontId="0" fillId="0" borderId="26" xfId="1" applyNumberFormat="1" applyFont="1" applyBorder="1"/>
    <xf numFmtId="1" fontId="5" fillId="0" borderId="26" xfId="0" applyNumberFormat="1" applyFont="1" applyBorder="1" applyAlignment="1">
      <alignment horizontal="right"/>
    </xf>
    <xf numFmtId="1" fontId="0" fillId="0" borderId="26" xfId="0" applyNumberFormat="1" applyBorder="1" applyAlignment="1">
      <alignment horizontal="center" vertical="center"/>
    </xf>
    <xf numFmtId="0" fontId="5" fillId="0" borderId="26" xfId="0" applyFont="1" applyBorder="1"/>
    <xf numFmtId="1" fontId="21" fillId="0" borderId="26" xfId="0" applyNumberFormat="1" applyFont="1" applyBorder="1"/>
    <xf numFmtId="0" fontId="5" fillId="0" borderId="26" xfId="4" applyNumberFormat="1" applyFont="1" applyFill="1" applyBorder="1" applyAlignment="1">
      <alignment horizontal="right"/>
    </xf>
    <xf numFmtId="0" fontId="5" fillId="0" borderId="26" xfId="0" applyFont="1" applyBorder="1" applyAlignment="1">
      <alignment horizontal="right"/>
    </xf>
    <xf numFmtId="14" fontId="0" fillId="0" borderId="26" xfId="0" applyNumberFormat="1" applyBorder="1" applyAlignment="1">
      <alignment horizontal="center"/>
    </xf>
    <xf numFmtId="0" fontId="19" fillId="7" borderId="26" xfId="6" applyFont="1" applyBorder="1" applyAlignment="1">
      <alignment horizontal="center" vertical="center" wrapText="1"/>
    </xf>
    <xf numFmtId="169" fontId="19" fillId="7" borderId="26" xfId="6" applyNumberFormat="1" applyFont="1" applyBorder="1" applyAlignment="1">
      <alignment horizontal="center" vertical="center" wrapText="1"/>
    </xf>
    <xf numFmtId="14" fontId="19" fillId="7" borderId="26" xfId="6" applyNumberFormat="1" applyFont="1" applyBorder="1" applyAlignment="1">
      <alignment horizontal="center" vertical="center" wrapText="1"/>
    </xf>
    <xf numFmtId="168" fontId="19" fillId="7" borderId="26" xfId="1" applyNumberFormat="1" applyFont="1" applyFill="1" applyBorder="1" applyAlignment="1">
      <alignment horizontal="center" vertical="center" wrapText="1"/>
    </xf>
    <xf numFmtId="49" fontId="19" fillId="7" borderId="26" xfId="6" applyNumberFormat="1" applyFont="1" applyBorder="1" applyAlignment="1">
      <alignment horizontal="center" vertical="center" shrinkToFit="1"/>
    </xf>
    <xf numFmtId="14" fontId="0" fillId="0" borderId="26" xfId="0" applyNumberFormat="1" applyBorder="1"/>
    <xf numFmtId="165" fontId="0" fillId="0" borderId="0" xfId="1" applyFont="1"/>
    <xf numFmtId="0" fontId="22" fillId="7" borderId="0" xfId="6" applyFont="1" applyAlignment="1">
      <alignment horizontal="center"/>
    </xf>
    <xf numFmtId="168" fontId="19" fillId="7" borderId="26" xfId="6" applyNumberFormat="1" applyFont="1" applyBorder="1" applyAlignment="1">
      <alignment horizontal="center" wrapText="1"/>
    </xf>
    <xf numFmtId="14" fontId="19" fillId="7" borderId="26" xfId="6" applyNumberFormat="1" applyFont="1" applyBorder="1" applyAlignment="1">
      <alignment horizontal="center" wrapText="1"/>
    </xf>
    <xf numFmtId="1" fontId="20" fillId="7" borderId="27" xfId="6" applyNumberFormat="1" applyBorder="1" applyAlignment="1">
      <alignment horizontal="center" vertical="center" wrapText="1"/>
    </xf>
    <xf numFmtId="1" fontId="20" fillId="7" borderId="28" xfId="6" applyNumberFormat="1" applyBorder="1" applyAlignment="1">
      <alignment horizontal="center" vertical="center" wrapText="1"/>
    </xf>
    <xf numFmtId="0" fontId="20" fillId="7" borderId="27" xfId="6" applyBorder="1" applyAlignment="1">
      <alignment horizontal="center" vertical="center"/>
    </xf>
    <xf numFmtId="0" fontId="20" fillId="7" borderId="28" xfId="6" applyBorder="1" applyAlignment="1">
      <alignment horizontal="center" vertical="center"/>
    </xf>
  </cellXfs>
  <cellStyles count="7">
    <cellStyle name="Accent1" xfId="6" builtinId="29"/>
    <cellStyle name="Comma" xfId="1" builtinId="3"/>
    <cellStyle name="Currency" xfId="2" builtinId="4"/>
    <cellStyle name="Millares 2" xfId="5" xr:uid="{7725CEA3-D8E5-408A-A735-0E771C398771}"/>
    <cellStyle name="Millares 2 10" xfId="4" xr:uid="{1610D5B9-0CD3-4F5D-9509-8DA9518153C2}"/>
    <cellStyle name="Normal" xfId="0" builtinId="0"/>
    <cellStyle name="Percent" xfId="3"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numFmt numFmtId="168" formatCode="_-* #,##0_-;\-* #,##0_-;_-* &quot;-&quot;??_-;_-@_-"/>
    </dxf>
    <dxf>
      <border>
        <left style="thin">
          <color theme="8" tint="0.39997558519241921"/>
        </left>
        <right style="thin">
          <color theme="8" tint="0.39997558519241921"/>
        </right>
        <top style="thin">
          <color theme="8" tint="0.39997558519241921"/>
        </top>
        <bottom style="thin">
          <color theme="8" tint="0.39997558519241921"/>
        </bottom>
        <vertical style="thin">
          <color theme="8" tint="0.39997558519241921"/>
        </vertical>
        <horizontal style="thin">
          <color theme="8" tint="0.39997558519241921"/>
        </horizontal>
      </border>
    </dxf>
    <dxf>
      <border>
        <left style="thin">
          <color theme="8" tint="0.39997558519241921"/>
        </left>
        <right style="thin">
          <color theme="8" tint="0.39997558519241921"/>
        </right>
        <top style="thin">
          <color theme="8" tint="0.39997558519241921"/>
        </top>
        <bottom style="thin">
          <color theme="8" tint="0.39997558519241921"/>
        </bottom>
        <vertical style="thin">
          <color theme="8" tint="0.39997558519241921"/>
        </vertical>
        <horizontal style="thin">
          <color theme="8" tint="0.39997558519241921"/>
        </horizontal>
      </border>
    </dxf>
    <dxf>
      <border>
        <left style="thin">
          <color theme="8" tint="0.39997558519241921"/>
        </left>
        <right style="thin">
          <color theme="8" tint="0.39997558519241921"/>
        </right>
        <top style="thin">
          <color theme="8" tint="0.39997558519241921"/>
        </top>
        <bottom style="thin">
          <color theme="8" tint="0.39997558519241921"/>
        </bottom>
        <vertical style="thin">
          <color theme="8" tint="0.39997558519241921"/>
        </vertical>
        <horizontal style="thin">
          <color theme="8" tint="0.39997558519241921"/>
        </horizontal>
      </border>
    </dxf>
    <dxf>
      <numFmt numFmtId="168"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19049</xdr:rowOff>
    </xdr:from>
    <xdr:to>
      <xdr:col>2</xdr:col>
      <xdr:colOff>1224264</xdr:colOff>
      <xdr:row>50</xdr:row>
      <xdr:rowOff>47624</xdr:rowOff>
    </xdr:to>
    <xdr:pic>
      <xdr:nvPicPr>
        <xdr:cNvPr id="2" name="Imagen 7">
          <a:extLst>
            <a:ext uri="{FF2B5EF4-FFF2-40B4-BE49-F238E27FC236}">
              <a16:creationId xmlns:a16="http://schemas.microsoft.com/office/drawing/2014/main" id="{79023669-0104-78EF-39AB-6B7ACF7E9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4"/>
          <a:ext cx="10015839" cy="65055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51</xdr:row>
      <xdr:rowOff>161925</xdr:rowOff>
    </xdr:from>
    <xdr:to>
      <xdr:col>2</xdr:col>
      <xdr:colOff>1285875</xdr:colOff>
      <xdr:row>73</xdr:row>
      <xdr:rowOff>72213</xdr:rowOff>
    </xdr:to>
    <xdr:pic>
      <xdr:nvPicPr>
        <xdr:cNvPr id="3" name="Imagen 3">
          <a:extLst>
            <a:ext uri="{FF2B5EF4-FFF2-40B4-BE49-F238E27FC236}">
              <a16:creationId xmlns:a16="http://schemas.microsoft.com/office/drawing/2014/main" id="{88D66411-0651-4872-BEC9-2415A1569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982200"/>
          <a:ext cx="10077450" cy="41012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75</xdr:row>
      <xdr:rowOff>28574</xdr:rowOff>
    </xdr:from>
    <xdr:to>
      <xdr:col>2</xdr:col>
      <xdr:colOff>1323975</xdr:colOff>
      <xdr:row>102</xdr:row>
      <xdr:rowOff>92301</xdr:rowOff>
    </xdr:to>
    <xdr:pic>
      <xdr:nvPicPr>
        <xdr:cNvPr id="4" name="Imagen 4">
          <a:extLst>
            <a:ext uri="{FF2B5EF4-FFF2-40B4-BE49-F238E27FC236}">
              <a16:creationId xmlns:a16="http://schemas.microsoft.com/office/drawing/2014/main" id="{68F514B0-004D-D611-FCB9-4F62ED3476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420849"/>
          <a:ext cx="10115550" cy="520722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104</xdr:row>
      <xdr:rowOff>38099</xdr:rowOff>
    </xdr:from>
    <xdr:to>
      <xdr:col>3</xdr:col>
      <xdr:colOff>8334</xdr:colOff>
      <xdr:row>119</xdr:row>
      <xdr:rowOff>9524</xdr:rowOff>
    </xdr:to>
    <xdr:pic>
      <xdr:nvPicPr>
        <xdr:cNvPr id="5" name="Imagen 5">
          <a:extLst>
            <a:ext uri="{FF2B5EF4-FFF2-40B4-BE49-F238E27FC236}">
              <a16:creationId xmlns:a16="http://schemas.microsoft.com/office/drawing/2014/main" id="{30986016-754A-8ECD-AC96-B5784E4B2E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54874"/>
          <a:ext cx="10190559" cy="28289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121</xdr:row>
      <xdr:rowOff>114299</xdr:rowOff>
    </xdr:from>
    <xdr:to>
      <xdr:col>3</xdr:col>
      <xdr:colOff>68677</xdr:colOff>
      <xdr:row>146</xdr:row>
      <xdr:rowOff>19050</xdr:rowOff>
    </xdr:to>
    <xdr:pic>
      <xdr:nvPicPr>
        <xdr:cNvPr id="6" name="Imagen 6">
          <a:extLst>
            <a:ext uri="{FF2B5EF4-FFF2-40B4-BE49-F238E27FC236}">
              <a16:creationId xmlns:a16="http://schemas.microsoft.com/office/drawing/2014/main" id="{0EA4BE92-CAA1-8D7C-18F7-DAF62A0CD4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3269574"/>
          <a:ext cx="10250902" cy="46672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147</xdr:row>
      <xdr:rowOff>114299</xdr:rowOff>
    </xdr:from>
    <xdr:to>
      <xdr:col>3</xdr:col>
      <xdr:colOff>68246</xdr:colOff>
      <xdr:row>182</xdr:row>
      <xdr:rowOff>104774</xdr:rowOff>
    </xdr:to>
    <xdr:pic>
      <xdr:nvPicPr>
        <xdr:cNvPr id="7" name="Imagen 7">
          <a:extLst>
            <a:ext uri="{FF2B5EF4-FFF2-40B4-BE49-F238E27FC236}">
              <a16:creationId xmlns:a16="http://schemas.microsoft.com/office/drawing/2014/main" id="{53269F5A-AB29-FBF6-4027-335144052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222574"/>
          <a:ext cx="10250471" cy="66579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184</xdr:row>
      <xdr:rowOff>190499</xdr:rowOff>
    </xdr:from>
    <xdr:to>
      <xdr:col>3</xdr:col>
      <xdr:colOff>91925</xdr:colOff>
      <xdr:row>200</xdr:row>
      <xdr:rowOff>161924</xdr:rowOff>
    </xdr:to>
    <xdr:pic>
      <xdr:nvPicPr>
        <xdr:cNvPr id="8" name="Imagen 8">
          <a:extLst>
            <a:ext uri="{FF2B5EF4-FFF2-40B4-BE49-F238E27FC236}">
              <a16:creationId xmlns:a16="http://schemas.microsoft.com/office/drawing/2014/main" id="{CF78730B-696B-9E94-9FEE-B7C2EEB47E4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5347274"/>
          <a:ext cx="10274150" cy="30194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203</xdr:row>
      <xdr:rowOff>0</xdr:rowOff>
    </xdr:from>
    <xdr:to>
      <xdr:col>3</xdr:col>
      <xdr:colOff>676275</xdr:colOff>
      <xdr:row>231</xdr:row>
      <xdr:rowOff>104775</xdr:rowOff>
    </xdr:to>
    <xdr:pic>
      <xdr:nvPicPr>
        <xdr:cNvPr id="9" name="Imagen 9">
          <a:extLst>
            <a:ext uri="{FF2B5EF4-FFF2-40B4-BE49-F238E27FC236}">
              <a16:creationId xmlns:a16="http://schemas.microsoft.com/office/drawing/2014/main" id="{D1050148-1840-8E6B-9C61-7C2E8CB8C1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8776275"/>
          <a:ext cx="1085850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203</xdr:row>
      <xdr:rowOff>0</xdr:rowOff>
    </xdr:from>
    <xdr:to>
      <xdr:col>12</xdr:col>
      <xdr:colOff>466725</xdr:colOff>
      <xdr:row>229</xdr:row>
      <xdr:rowOff>171450</xdr:rowOff>
    </xdr:to>
    <xdr:pic>
      <xdr:nvPicPr>
        <xdr:cNvPr id="10" name="Imagen 10">
          <a:extLst>
            <a:ext uri="{FF2B5EF4-FFF2-40B4-BE49-F238E27FC236}">
              <a16:creationId xmlns:a16="http://schemas.microsoft.com/office/drawing/2014/main" id="{320C3A85-BF1D-5315-5FDC-6C8C74114128}"/>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2663"/>
        <a:stretch/>
      </xdr:blipFill>
      <xdr:spPr bwMode="auto">
        <a:xfrm>
          <a:off x="10944225" y="38776275"/>
          <a:ext cx="6562725"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Patricia Vasco Rios" refreshedDate="44760.469449652781" createdVersion="8" refreshedVersion="8" minRefreshableVersion="3" recordCount="4903" xr:uid="{B5AD60A7-2C9C-40D7-ACF7-829260145B8B}">
  <cacheSource type="worksheet">
    <worksheetSource ref="A1:AG4904" sheet="SEGUIMIENTO A GLOSA"/>
  </cacheSource>
  <cacheFields count="37">
    <cacheField name="PROVEEDOR" numFmtId="0">
      <sharedItems/>
    </cacheField>
    <cacheField name="NIT" numFmtId="0">
      <sharedItems containsSemiMixedTypes="0" containsString="0" containsNumber="1" containsInteger="1" minValue="800006850" maxValue="900807482" count="42">
        <n v="800006850"/>
        <n v="899999151"/>
        <n v="808003500"/>
        <n v="899999032"/>
        <n v="832002436"/>
        <n v="860024766"/>
        <n v="832010436"/>
        <n v="900807482"/>
        <n v="860023878"/>
        <n v="860037592"/>
        <n v="890680027"/>
        <n v="860015929"/>
        <n v="890680025"/>
        <n v="899999147"/>
        <n v="892001990"/>
        <n v="832001794"/>
        <n v="900058218"/>
        <n v="832000029"/>
        <n v="832001411"/>
        <n v="900750333"/>
        <n v="899999156"/>
        <n v="860009555"/>
        <n v="860020283"/>
        <n v="899999164"/>
        <n v="899999158"/>
        <n v="800099860"/>
        <n v="860024026"/>
        <n v="890680014"/>
        <n v="899999165"/>
        <n v="860035447"/>
        <n v="832011441"/>
        <n v="832008321"/>
        <n v="800174375"/>
        <n v="890680033"/>
        <n v="890680032"/>
        <n v="800204497"/>
        <n v="860020094"/>
        <n v="900283194"/>
        <n v="899999163"/>
        <n v="890680031"/>
        <n v="860023999"/>
        <n v="890700666"/>
      </sharedItems>
    </cacheField>
    <cacheField name="DEPARTAMENTO PROVEEDOR" numFmtId="0">
      <sharedItems/>
    </cacheField>
    <cacheField name="MUNICPIO PROVEEDOR" numFmtId="0">
      <sharedItems/>
    </cacheField>
    <cacheField name="FECHA RADICACION FACTURA" numFmtId="14">
      <sharedItems containsSemiMixedTypes="0" containsNonDate="0" containsDate="1" containsString="0" minDate="2018-01-02T00:00:00" maxDate="2022-06-11T00:00:00"/>
    </cacheField>
    <cacheField name="N° FACTURA" numFmtId="0">
      <sharedItems containsMixedTypes="1" containsNumber="1" containsInteger="1" minValue="819" maxValue="20100658"/>
    </cacheField>
    <cacheField name="N° SUBFACTURA" numFmtId="0">
      <sharedItems containsMixedTypes="1" containsNumber="1" containsInteger="1" minValue="819" maxValue="20100658"/>
    </cacheField>
    <cacheField name="VALOR FACTURA" numFmtId="168">
      <sharedItems containsMixedTypes="1" containsNumber="1" containsInteger="1" minValue="5200" maxValue="239732295"/>
    </cacheField>
    <cacheField name="FECHA GLOSA" numFmtId="14">
      <sharedItems containsSemiMixedTypes="0" containsNonDate="0" containsDate="1" containsString="0" minDate="2018-01-09T00:00:00" maxDate="2022-07-09T00:00:00"/>
    </cacheField>
    <cacheField name="CODIGO GLOSA" numFmtId="0">
      <sharedItems/>
    </cacheField>
    <cacheField name="VALOR GLOSA" numFmtId="168">
      <sharedItems containsSemiMixedTypes="0" containsString="0" containsNumber="1" containsInteger="1" minValue="1" maxValue="112727000"/>
    </cacheField>
    <cacheField name="FECHA RTA A GLOSA I" numFmtId="0">
      <sharedItems containsNonDate="0" containsDate="1" containsString="0" containsBlank="1" minDate="2018-03-05T00:00:00" maxDate="2022-06-16T00:00:00"/>
    </cacheField>
    <cacheField name="VALOR LEVANTA AUDITORIA EN RTA I" numFmtId="168">
      <sharedItems containsString="0" containsBlank="1" containsNumber="1" containsInteger="1" minValue="0" maxValue="6563404"/>
    </cacheField>
    <cacheField name="VALOR ACEPTA IPS EN RTA I" numFmtId="168">
      <sharedItems containsString="0" containsBlank="1" containsNumber="1" containsInteger="1" minValue="0" maxValue="52021353"/>
    </cacheField>
    <cacheField name="VALOR PENDIENTE SUBSANAR" numFmtId="168">
      <sharedItems containsSemiMixedTypes="0" containsString="0" containsNumber="1" containsInteger="1" minValue="0" maxValue="112727000"/>
    </cacheField>
    <cacheField name="FECHA RTA A GLOSA II" numFmtId="0">
      <sharedItems containsNonDate="0" containsDate="1" containsString="0" containsBlank="1" minDate="2018-04-03T00:00:00" maxDate="2022-06-18T00:00:00"/>
    </cacheField>
    <cacheField name="VALOR LEVANTA AUDITORIA EN RTA II" numFmtId="168">
      <sharedItems containsString="0" containsBlank="1" containsNumber="1" containsInteger="1" minValue="0" maxValue="2876300"/>
    </cacheField>
    <cacheField name="VALOR ACEPTA IPS EN RTA II" numFmtId="168">
      <sharedItems containsString="0" containsBlank="1" containsNumber="1" containsInteger="1" minValue="0" maxValue="458154"/>
    </cacheField>
    <cacheField name="VALOR PENDIENTE SUBSANAR2" numFmtId="168">
      <sharedItems containsSemiMixedTypes="0" containsString="0" containsNumber="1" containsInteger="1" minValue="0" maxValue="112727000"/>
    </cacheField>
    <cacheField name="FECHA CONCILIACION" numFmtId="0">
      <sharedItems containsNonDate="0" containsDate="1" containsString="0" containsBlank="1" minDate="2018-04-10T00:00:00" maxDate="2022-06-25T00:00:00"/>
    </cacheField>
    <cacheField name="VALOR LEVANTA AUDITORIA EN CONCILIACION" numFmtId="168">
      <sharedItems containsSemiMixedTypes="0" containsString="0" containsNumber="1" containsInteger="1" minValue="-54800" maxValue="28173626"/>
    </cacheField>
    <cacheField name="VALOR ACEPTA IPS EN CONCILIACION" numFmtId="168">
      <sharedItems containsSemiMixedTypes="0" containsString="0" containsNumber="1" containsInteger="1" minValue="0" maxValue="60281362"/>
    </cacheField>
    <cacheField name="VALOR REITERADO" numFmtId="168">
      <sharedItems containsSemiMixedTypes="0" containsString="0" containsNumber="1" containsInteger="1" minValue="0" maxValue="51820809"/>
    </cacheField>
    <cacheField name="VALOR PENDIENTE CONCILIACION" numFmtId="168">
      <sharedItems containsSemiMixedTypes="0" containsString="0" containsNumber="1" containsInteger="1" minValue="0" maxValue="112727000"/>
    </cacheField>
    <cacheField name="MODALIDAD" numFmtId="0">
      <sharedItems count="2">
        <s v="Evento"/>
        <s v="Capitacion"/>
      </sharedItems>
    </cacheField>
    <cacheField name="DEPARTAMENTO AFILIADO " numFmtId="0">
      <sharedItems/>
    </cacheField>
    <cacheField name="MUNICIPIO AFILIADO" numFmtId="0">
      <sharedItems/>
    </cacheField>
    <cacheField name="FEC INGRESO" numFmtId="14">
      <sharedItems containsSemiMixedTypes="0" containsNonDate="0" containsDate="1" containsString="0" minDate="2017-11-07T00:00:00" maxDate="2022-06-01T00:00:00"/>
    </cacheField>
    <cacheField name="FEC EGRESO" numFmtId="14">
      <sharedItems containsSemiMixedTypes="0" containsNonDate="0" containsDate="1" containsString="0" minDate="2017-11-08T00:00:00" maxDate="2022-06-01T00:00:00"/>
    </cacheField>
    <cacheField name="DETALLE GLOSA" numFmtId="0">
      <sharedItems longText="1"/>
    </cacheField>
    <cacheField name="DESCRIPCION RTA CON" numFmtId="0">
      <sharedItems containsBlank="1" longText="1"/>
    </cacheField>
    <cacheField name="Régimen" numFmtId="0">
      <sharedItems containsBlank="1"/>
    </cacheField>
    <cacheField name="cliente" numFmtId="0">
      <sharedItems containsSemiMixedTypes="0" containsString="0" containsNumber="1" containsInteger="1" minValue="3" maxValue="3"/>
    </cacheField>
    <cacheField name="ACEPTA EPS" numFmtId="0" formula="#NAME?+#NAME?" databaseField="0"/>
    <cacheField name="ACEPTA IPS" numFmtId="0" formula="#NAME?+#NAME?" databaseField="0"/>
    <cacheField name="VALOR ACEPTA EPS" numFmtId="0" formula="'VALOR LEVANTA AUDITORIA EN RTA I'+'VALOR LEVANTA AUDITORIA EN RTA II'+'VALOR ACEPTA IPS EN CONCILIACION'" databaseField="0"/>
    <cacheField name="VALOR ACEPTA IPS" numFmtId="0" formula="'VALOR ACEPTA IPS EN RTA I'+'VALOR ACEPTA IPS EN RTA II'+'VALOR ACEPTA IPS EN CONCILIACION'"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3">
  <r>
    <s v="E.S.E. HOSPITAL MARIO GAITAN YANGUAS DE SOACHA"/>
    <x v="0"/>
    <s v="CUNDINAMARCA"/>
    <s v="SOACHA"/>
    <d v="2020-08-05T00:00:00"/>
    <n v="5539730"/>
    <n v="5539730"/>
    <n v="940603"/>
    <d v="2020-08-26T00:00:00"/>
    <s v="Dg-055555564732342"/>
    <n v="940603"/>
    <m/>
    <m/>
    <m/>
    <n v="940603"/>
    <m/>
    <m/>
    <m/>
    <n v="940603"/>
    <d v="2020-09-30T00:00:00"/>
    <n v="940603"/>
    <n v="0"/>
    <n v="0"/>
    <n v="0"/>
    <x v="0"/>
    <s v="CUNDINAMARCA"/>
    <s v="SOACHA"/>
    <d v="2020-03-29T00:00:00"/>
    <d v="2020-04-01T00:00:00"/>
    <s v="Paciente de 32 años en post parto vaginal eutócico del 20/03/2020 ingresa con diagnóstico de endometritis por lo que hospitaliza para iniciar cubrimiento antibiótico con clindamicina y gentamicinaSe objeta cobro integral de la atención dado que se considera complicación derivada de hospitalización anterior por lo tanto se objetan la atención de los días 29 30 31 de marzo y 1 de abrilGlosa realizada en concurrencia por Maribel Medina Otavo,Paciente de 32 años en post parto vaginal eutócico del 20/03/2020 ingresa con diagnóstico de endometritis por lo que se hospitaliza para iniciar cubrimiento antibiótico con clindamicina y gentamicinaSe objeta cobro integral de la atención dado que se considera complicación derivada de hospitalización anterior por lo tanto se objetan la atención de los días 29 30 31 de marzo y 1 de abrilGlosa realizada en concurrencia por Maribel Medina Otavo"/>
    <s v="NO SE ACEPTA OBJECION LA ENDOMETRITIS ES LA INFLAMACIÓN DEL ENDOMETRIO LA MUCOSA Y EPITELIO QUE RECUBREN EL INTERIOR DEL ÚTERO LA ENDOMETRITIS PUERPERAL TRAS UN ESPONTÁNEO UN PARTO UNA CESÁREA O UN PARTO PROLONGADO EXISTEN FACTORES DE RIESGO PARA LA AP"/>
    <s v="Subsidiado"/>
    <n v="3"/>
  </r>
  <r>
    <s v="E.S.E. HOSPITAL MARIO GAITAN YANGUAS DE SOACHA"/>
    <x v="0"/>
    <s v="CUNDINAMARCA"/>
    <s v="SOACHA"/>
    <d v="2020-09-01T00:00:00"/>
    <n v="5547817"/>
    <n v="5547817"/>
    <n v="2300576"/>
    <d v="2020-09-21T00:00:00"/>
    <s v="Dg-055555564732526"/>
    <n v="2300576"/>
    <m/>
    <m/>
    <m/>
    <n v="2300576"/>
    <m/>
    <m/>
    <m/>
    <n v="2300576"/>
    <d v="2020-12-09T00:00:00"/>
    <n v="2300576"/>
    <n v="0"/>
    <n v="0"/>
    <n v="0"/>
    <x v="0"/>
    <s v="CUNDINAMARCA"/>
    <s v="SOACHA"/>
    <d v="2020-04-29T00:00:00"/>
    <d v="2020-04-30T00:00:00"/>
    <s v="Paciente masculino de 62 años de edad con antecedente de fractura conminuta de tibia izquierda hace 1 mes con manejo inicial con tutor externo posterior realización de fijación interna con material de osteosintesis el día 03/03/2020 quien reingresa por presentar desde dolor en pierna izquierda en zona de cirugía con exposición del material de osteosíntesis signos de infección local de herida y exposición osea  se realiza procedimiento quirúrgico para extracción de material de osteosintesis  se inicia cubrimiento antibiotico con ciprofloxacina Se objeta cobro integral de la estancia anbiótico y procedimiento quirúrgico dado que se considera complicación atribuible a IPS por inadecuado manejo quirúrgicoGlosa realizada por Maribel Medina Otavo"/>
    <s v="SE LEVANTA OBJECION  PACIENTE MASCULINO DE 62 AÑOS DE EDAD CONOCIDO POR ELSERVICIO ANTECEDENTE DE FRACTURA CONMINUTA DE TIBIA IZQUIERDA HACE 1 MES CON MANEJO INICIAL CON TUTOR EXTERNO POSTERIOR REALIZACION DE FIJACION INTERNA CON MATERIAL DE OSTEOSINTESIS EL DIA 03/03/2020 QUIEN INGRESO POR PRESENTAR DESDE HACE APROXIMADAMENTE 15 DIAS DOLOR EN PIERNA IZQUIERDA EN ZONA DE CIRUGIA REFIERE PRESENTAR EXPOSICION DEL MATERIAL DE OSTEOSINTESIS POR LO QUE DECIDE CONSULTAR   SE EVIDENCIA EN 3/2 DE LA PIERNA IZQUIERDA SIGNOS DE INFECCION LOCAL DE HERIDA  CON EXOSICION OSEA  EN REPORTE RADIOLOGICO SE EVIDENCIA MATERIAL DE OSTEOSINTESIS SIN SIGNOS DE AFLOJAMIENTO CON TRAZO DE FRACTRURA CON SIGNOS DE CONSOLIDACION PARCIAL  SE INDICA MANEJO INTRA HOSPITALARIO PARA PROGRAMACION DE PROCEDMIENTO QUIRURGICO EXTRACCION DE MATERIAL DE OSTEOSINTESIS  SE INICIA CUBRIMIENTO ANTIBIOTICOTERAPIA CON CIPROFLOXACINA 400 MG IV C/12 HORAS LAS COMPLICACIONES DEL PACIENTE SON PROPIAS DEL TIPO DE LESIÓN QUE PRESENTO Y LOS PROCEDIMIENTOS QUE SE LE HAN REALIZADO HAN SIDO LOS NECESARIOS PARA TRATAR INICIALMENTE SEGÚN DIAGNÓSTICO DE INGRESO Y POSTERIORMENTE LAS COMPLICACIONES ASOCIADAS AL TRAUMA Y CONDICIONES PROPIAS DEL PACIENTE"/>
    <s v="Subsidiado"/>
    <n v="3"/>
  </r>
  <r>
    <s v="E.S.E. HOSPITAL MARIO GAITAN YANGUAS DE SOACHA"/>
    <x v="0"/>
    <s v="CUNDINAMARCA"/>
    <s v="SOACHA"/>
    <d v="2020-09-01T00:00:00"/>
    <n v="5565047"/>
    <n v="5565047"/>
    <n v="822451"/>
    <d v="2020-09-21T00:00:00"/>
    <s v="Dg-055555564732527"/>
    <n v="822451"/>
    <m/>
    <m/>
    <m/>
    <n v="822451"/>
    <m/>
    <m/>
    <m/>
    <n v="822451"/>
    <d v="2020-12-09T00:00:00"/>
    <n v="822451"/>
    <n v="0"/>
    <n v="0"/>
    <n v="0"/>
    <x v="0"/>
    <s v="CUNDINAMARCA"/>
    <s v="SOACHA"/>
    <d v="2020-05-26T00:00:00"/>
    <d v="2020-05-29T00:00:00"/>
    <s v="Se objeta cobro de 2 cuidado manejo intrahospitalario por medicina especializada facturado por $52900 c/u dado que se verifica en la página dynamicoos y se evidencia que la atención posterior de urgencias se encuentra negada con el caso N 06585843 la paciente debió ser remitida a Remy de acuerdo a su patología teniendo en cuenta que el modelo de salud mental se encuentra contratado con esta IPS Total $105800,Se objeta cobro de 3 internación complejidad mediana habitación cuatro o más camas por $154600 c/u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 Total $463800,Se objeta cobro total de los laboratorios facturados por $221700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Se objeta cobro total de medicamentos facturados por $31151 dado que se verifican en la página dynamicoos y se evidencia que la atención posterior de urgencias se encuentra negada con el caso N 06585843 la paciente debió ser remitida a Remy de acuerdo a su patología teniendo en cuenta que el modelo de salud mental se encuentra contratado con esta IPS "/>
    <s v="SE LEVANTA OBJECION EN VIRTUD DE LO ESTABLECIDO EN EL ARTÍCULO 14 DE LA LEY 1122 DE 2007 Y DESARROLLADO EN EL ARTÍCULO 17 DEL DECRETO 4747 DE 2007 LA RESPONSABILIDAD DEL PROCESO DE REFERENCIA Y CONTRARREFERENCIA ES DE LA ENTIDAD RESPONSABLE DEL PAGO QUIEN ES LA OBLIGADA A &quot;LA CONSECUCIÓN DE INSTITUCIÓN PRESTADORA DE SERVICIOS DE SALUD RECEPTORA QUE GARANTICE LOS RECURSOS HUMANOS FÍSICOS O TECNOLÓGICOS ASÍ COMO LOS INSUMOS Y MEDICAMENTOS REQUERIDOS PARA LA ATENCIÓN DE PACIENTES LA RESPONSABILIDAD DEL MANEJO Y CUIDADO DEL PACIENTE ES DEL PRESTADOR REMISOR HASTA QUE INGRESE EN LA INSTITUCIÓN RECEPTORA&quot;"/>
    <s v="Subsidiado"/>
    <n v="3"/>
  </r>
  <r>
    <s v="E.S.E. HOSPITAL MARIO GAITAN YANGUAS DE SOACHA"/>
    <x v="0"/>
    <s v="CUNDINAMARCA"/>
    <s v="SOACHA"/>
    <d v="2020-09-03T00:00:00"/>
    <n v="5563392"/>
    <n v="5563392"/>
    <n v="1439930"/>
    <d v="2020-09-29T00:00:00"/>
    <s v="Dg-055555564732592"/>
    <n v="1439930"/>
    <m/>
    <m/>
    <m/>
    <n v="1439930"/>
    <m/>
    <m/>
    <m/>
    <n v="1439930"/>
    <d v="2020-12-09T00:00:00"/>
    <n v="910558"/>
    <n v="529372"/>
    <n v="0"/>
    <n v="0"/>
    <x v="0"/>
    <s v="CUNDINAMARCA"/>
    <s v="SOACHA"/>
    <d v="2020-06-03T00:00:00"/>
    <d v="2020-06-03T00:00:00"/>
    <s v="Se objeta cobro de 1 consulta de urgencias por medicina general correspondiente al día 02/06/2020 debido a que el paciente se encuentra afiliado a la EPS COOSALUD desde el 03/06/2020 por ende solo se reconoce el servicio prestado a partir del 03/06/2020 $51900,Se objeta cobro de 1 derecho de sala de observación en urgencias complejidad mediana correspondiente al día 02/06/2020 debido a que el paciente se encuentra afiliado a la EPS COOSALUD desde el 03/06/2020 por ende solo se reconoce el servicio prestado a partir del 03/06/2020 $74500,Se objeta cobro de 1 traslado asistencial medicalizado terrestre primario correspondiente al día 02/06/2020 debido a que el paciente se encuentra afiliado a la EPS COOSALUD desde el 03/06/2020 por ende solo se reconoce el servicio prestado a partir del 03/06/2020 $159000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total de las siguientes ayudas diagnósticas correspondientes al día 02/06/2020 debido a que el paciente se encuentra afiliado a la EPS COOSALUD desde el 03/06/2020 por ende solo se reconoce el servicio prestado a partir del 03/06/2020 $1369001 radiografía de tórax $632001 radiografía de abdomen simple $73700,Se objeta cobro total de los laboratorios correspondientes al día 02/06/2020 debido a que el paciente se encuentra afiliado a la EPS COOSALUD desde el 03/06/2020 por ende solo se reconoce el servicio prestado a partir del 03/06/2020 $181500,Se objeta total de los materiales y/o insumos correspondientes al día 02/06/2020 debido a que el paciente se encuentra afiliado a la EPS COOSALUD desde el 03/06/2020 por ende solo se reconoce el servicio prestado a partir del 03/06/2020 $818249En caso de subsanar motivo de glosa inicial se objeta cobro de los materiales y/o insumos no facturables incluidos en la dotación básica para la prestación del servicio al paciente por ende no facturable de manera adicional Decreto 2423/96 articulo 40 Total $5293724 tapabocas desechables N95 alta eficiencia $20375 c/u4 traje desechable antifluido de protección microbiología $111968 c/u,Se objeta total de los medicamentos correspondientes al día 02/06/2020 debido a que el paciente se encuentra afiliado a la EPS COOSALUD desde el 03/06/2020 por ende solo se reconoce el servicio prestado a partir del 03/06/2020 $17881"/>
    <s v="IPS  ACEPTA OBJECION POR ELEMENTOS DE PROTECCION PERSONAL INCLUIDOS EN ESTANCIA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S.E. HOSPITAL MARIO GAITAN YANGUAS DE SOACHA"/>
    <x v="0"/>
    <s v="CUNDINAMARCA"/>
    <s v="SOACHA"/>
    <d v="2020-09-03T00:00:00"/>
    <n v="5573788"/>
    <n v="5573788"/>
    <n v="963446"/>
    <d v="2020-09-29T00:00:00"/>
    <s v="Dg-055555564732595"/>
    <n v="963446"/>
    <m/>
    <m/>
    <m/>
    <n v="963446"/>
    <m/>
    <m/>
    <m/>
    <n v="963446"/>
    <d v="2020-12-09T00:00:00"/>
    <n v="963446"/>
    <n v="0"/>
    <n v="0"/>
    <n v="0"/>
    <x v="0"/>
    <s v="CUNDINAMARCA"/>
    <s v="SOACHA"/>
    <d v="2020-06-18T00:00:00"/>
    <d v="2020-06-18T00:00:00"/>
    <s v="Se objeta cobro de 1 radiografía de tórax facturado por $63200 correspondientes a los días 17/06/2020 debido a que el paciente se encuentra en estado de afiliación activo a EPS COOSALUD desde el 18/06/2020 por ende solo se reconoce el servicio prestado a partir del 18/06/2020,Se objeta cobro de 1 traslado asistencial medicalizado terrestre secundario facturado por $474760 correspondientes a los días 17/06/2020 debido a que el paciente se encuentra en estado de afiliación activo a EPS COOSALUD desde el 18/06/2020 por ende solo se reconoce el servicio prestado a partir del 18/06/2020En caso de subsanar motivo de glosa inicial se objeta mayor valor facturado en 286 traslado asistencial medicalizado terrestre secundario facturado por $16600 c/u dado que según tarifas pactadas entre las partes en anexo de contrato (SSBY2019ES2T00014972) este tiene un valor de $14940 c/u por lo tanto se reconoce por $14940 286 = $427284 y se objeta la diferencia $47476,Se objeta cobro de los siguientes materiales y/o insumos facturados por $250586 correspondientes a los días 17/06/2020 debido a que el paciente se encuentra en estado de afiliación activo a EPS COOSALUD desde el 18/06/2020 por ende solo se reconoce el servicio prestado a partir del 18/06/2020,Se objeta cobro total de los laboratorios facturados por $174900 correspondientes a los días 17/06/2020 debido a que el paciente se encuentra en estado de afiliación activo a EPS COOSALUD desde el 18/06/2020 por ende solo se reconoce el servicio prestado a partir del 18/06/2020"/>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S.E. HOSPITAL MARIO GAITAN YANGUAS DE SOACHA"/>
    <x v="0"/>
    <s v="CUNDINAMARCA"/>
    <s v="SOACHA"/>
    <d v="2020-10-10T00:00:00"/>
    <n v="5628811"/>
    <n v="5628811"/>
    <n v="1138882"/>
    <d v="2020-11-11T00:00:00"/>
    <s v="Dg-055555564732731"/>
    <n v="1138882"/>
    <m/>
    <m/>
    <m/>
    <n v="1138882"/>
    <m/>
    <m/>
    <m/>
    <n v="1138882"/>
    <d v="2021-06-09T00:00:00"/>
    <n v="1138882"/>
    <n v="0"/>
    <n v="0"/>
    <n v="0"/>
    <x v="0"/>
    <s v="CUNDINAMARCA"/>
    <s v="SOACHA"/>
    <d v="2020-09-07T00:00:00"/>
    <d v="2020-09-10T00:00:00"/>
    <s v="Paciente de 12 años en pop de orquidectomía izquierda fijación testicular profiláctica derecha del 31/08/2020 quien reingresa el día 07/09/2020 por cuadro de 3 días de evolución consistente en inflamación y dolor testicular pcr positiva ecografía testicular con absceso en bolsa escrotal izquierda con signos de infección local en testículo izquierdo Se objeta cobro de la atención de manera integral de la hospitalización ayudas diagnósticas procedimientos y esquema de tratamiento dado que se considera infección de sitio operatorio atribuible a complicación de procedimiento quirúrgico por inadecuada adherencia protocolos de IPS se considera evento adverso por lo tanto dicho cobro no es responsabilidad de la EPS Coosalud Glosa realizada en gestión hospitalaria por Maribel Medina Otavo"/>
    <s v="NO SE ACEPTA OBEJCION SE ANEXA SOPORTE DE HC EN DONDE SE ESTIPULA EL REINGRESO ES POR DOLOR E INFLAMACION Y ESTO PUEDE OCURRIR POR REACCION DEL MISMO CUERPO  Y NO POR LA IPS "/>
    <s v="Subsidiado"/>
    <n v="3"/>
  </r>
  <r>
    <s v="E.S.E. HOSPITAL MARIO GAITAN YANGUAS DE SOACHA"/>
    <x v="0"/>
    <s v="CUNDINAMARCA"/>
    <s v="SOACHA"/>
    <d v="2020-11-09T00:00:00"/>
    <s v="HMGY8553"/>
    <s v="HMGY8553"/>
    <n v="733100"/>
    <d v="2020-12-01T00:00:00"/>
    <s v="Dg-055555564732859"/>
    <n v="733100"/>
    <d v="2020-12-24T00:00:00"/>
    <n v="0"/>
    <n v="0"/>
    <n v="733100"/>
    <d v="2021-01-05T00:00:00"/>
    <n v="0"/>
    <n v="0"/>
    <n v="733100"/>
    <d v="2021-06-09T00:00:00"/>
    <n v="733100"/>
    <n v="0"/>
    <n v="0"/>
    <n v="0"/>
    <x v="0"/>
    <s v="CUNDINAMARCA"/>
    <s v="SOACHA"/>
    <d v="2020-10-21T00:00:00"/>
    <d v="2020-10-22T00:00:00"/>
    <s v="Neonato con 15 días de nacido ingresa con diagnóstico de CAPUT SUCCEDANEUM DEBIDO A TRAUMATISMO DEL NACIMIENTO motivo por el cual se objeta cobro integral de la atención estancia ayudas procedimientos y esquema de tratamiento de los días 21 y 22 de octubre Por considerarse complicación de atención de parto se realiza acercamiento con la madre del menor quien refiere que estuvo en trabajo de parto durante dos días Se considera evento adverso por lo tanto dicho cobro no es responsabilidad de COOSALUD EPSGlosa realizada en gestión hospitalaria por MARIBEL MEDINA OTAVO"/>
    <s v="Neonato con 15 días de nacido ingresa con diagnóstico de CAPUT SUCCEDANEUM DEBIDO A TRAUMATISMO DEL NACIMIENTO motivo por el cual se objeta cobro integral de la atención estancia ayudas procedimientos y esquema de tratamiento de los días 21 y 22 de octubre Por considerarse complicación de atención de parto se realiza acercamiento con la madre del menor quien refiere que estuvo en trabajo de parto durante dos días Se considera evento adverso por lo tanto dicho cobro no es responsabilidad de COOSALUD EPSGlosa realizada en gestión hospitalaria por MARIBEL MEDINA OTAVO  ,no es un procedimiento abverso"/>
    <s v="Subsidiado"/>
    <n v="3"/>
  </r>
  <r>
    <s v="E.S.E HOSPITAL SAN RAFAEL DE FACATATIVÁ"/>
    <x v="1"/>
    <s v="CUNDINAMARCA"/>
    <s v="FACATATIVÁ"/>
    <d v="2020-12-10T00:00:00"/>
    <s v="FEHF45747"/>
    <s v="FEHF45747"/>
    <n v="895600"/>
    <d v="2021-01-14T00:00:00"/>
    <s v="Dg-055555564732978"/>
    <n v="892200"/>
    <m/>
    <m/>
    <m/>
    <n v="892200"/>
    <m/>
    <m/>
    <m/>
    <n v="892200"/>
    <d v="2021-03-18T00:00:00"/>
    <n v="261800"/>
    <n v="630400"/>
    <n v="0"/>
    <n v="0"/>
    <x v="0"/>
    <s v="CUNDINAMARCA"/>
    <s v="MOSQUERA"/>
    <d v="2020-11-05T00:00:00"/>
    <d v="2020-11-05T00:00:00"/>
    <s v="Se objeta cobro de 1 estudio de coloración básica en especimen de reconocimiento facturado por $107600 10 estudio de coloración inmunohistoquímica en biopsia facturado por $78800 c/u no soportado como lo estipula la Resolución 3047/2008 anexo 5 literal B Total $895600"/>
    <s v="SE LEVANTA GLOSA IPS SOPORTA PARACX IPS ACEPTA GLOSA ATENCION NO FACTURABLE "/>
    <s v="Contributivo"/>
    <n v="3"/>
  </r>
  <r>
    <s v="E.S.E. HOSPITAL MARIO GAITAN YANGUAS DE SOACHA"/>
    <x v="0"/>
    <s v="CUNDINAMARCA"/>
    <s v="SOACHA"/>
    <d v="2020-09-10T00:00:00"/>
    <n v="5619529"/>
    <n v="5619529"/>
    <n v="334000"/>
    <d v="2020-09-29T00:00:00"/>
    <s v="Dg-11765432293892"/>
    <n v="334000"/>
    <m/>
    <m/>
    <m/>
    <n v="334000"/>
    <m/>
    <m/>
    <m/>
    <n v="334000"/>
    <d v="2020-12-09T00:00:00"/>
    <n v="334000"/>
    <n v="0"/>
    <n v="0"/>
    <n v="0"/>
    <x v="0"/>
    <s v="CUNDINAMARCA"/>
    <s v="SOACHA"/>
    <d v="2020-08-24T00:00:00"/>
    <d v="2020-08-24T00:00:00"/>
    <s v="Se objeta $ 334000 Concepto PAQUECOVID19  PAQUETEDECONSULTADOMICILIARIAYTOMADEMUESTRASPARACOV Ya que en el contrato pactado entre las partes no se evidencia tarifa pactada para dicho servicio por ende se considera servicio no pactado no se reconoce su cobro "/>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HOSPITAL ISMAEL SILVA E.S.E."/>
    <x v="2"/>
    <s v="CUNDINAMARCA"/>
    <s v="SILVANIA"/>
    <d v="2022-01-11T00:00:00"/>
    <s v="HISF190156"/>
    <s v="HISF190156"/>
    <n v="29100"/>
    <d v="2022-01-20T00:00:00"/>
    <s v="Dg-119261134296"/>
    <n v="29100"/>
    <d v="2022-04-06T00:00:00"/>
    <n v="0"/>
    <n v="0"/>
    <n v="29100"/>
    <d v="2022-05-26T00:00:00"/>
    <n v="0"/>
    <n v="0"/>
    <n v="29100"/>
    <d v="2022-06-02T00:00:00"/>
    <n v="29100"/>
    <n v="0"/>
    <n v="0"/>
    <n v="0"/>
    <x v="0"/>
    <s v="SANTAFE DE BOGOTA D. C."/>
    <s v="BOGOTA"/>
    <d v="2021-11-24T00:00:00"/>
    <d v="2021-11-24T00:00:00"/>
    <s v="Se efectúa glosa correspondiente al cobro de 1 estudio de coloracion basica en citologia vaginal tumoral o funcional facturado por $29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No se acepta glosa se imprime resultado de citología y se envía nuevamente para su cobro,No se acepta glosa se revisa causa de objeción  se valida soportes remitidos a la ERP se valida información del proceso de gestión de autorizaciones en donde se comunica el 12/12/2018 a las 340 pm a línea telefónica al 3187116714 con el funcionario Alexis Valdez que informa que el usuario se encuentra activo y pertenece a la Eps adicional autoriza el servicio con el No de autorización 3894478 posteriormente se confirma la autorización mediante comunicación a la línea 018000515611 a las 2152 el mismo día de la prestación del servicio donde el funcionario Naire Caraballo confirma que el servicio fue autorizado mediante el No 3894478 Se remite copia de la factura y soportes donde en el folio tres (3) se registra la información registrada En caso de persistir objeción asignar cita de conciliación_x0009__x0009__x0009__x0009__x0009__x0009__x0009__x0009__x0009__x0009__x0009__x0009__x0009__x0009__x0009__x0009__x0009__x0009__x0009__x0009__x0009__x0009__x0009__x0009__x0009__x0009__x0009__x0009__x0009__x0009__x0009__x0009_ ,se mantiene glosa inicial "/>
    <s v="Subsidiado"/>
    <n v="3"/>
  </r>
  <r>
    <s v="EMPRESA SOCIAL DEL ESTADO HOSPITAL UNIVERSITARIO DE LA SAMARITANA"/>
    <x v="3"/>
    <s v="BOGOTÁ DC"/>
    <s v="BOGOTÁ"/>
    <d v="2021-05-12T00:00:00"/>
    <s v="HBOG4035238"/>
    <s v="HBOG4035238"/>
    <n v="78100"/>
    <d v="2021-06-08T00:00:00"/>
    <s v="Dg-155555559732333"/>
    <n v="78100"/>
    <m/>
    <m/>
    <m/>
    <n v="78100"/>
    <m/>
    <m/>
    <m/>
    <n v="78100"/>
    <d v="2021-11-05T00:00:00"/>
    <n v="78100"/>
    <n v="0"/>
    <n v="0"/>
    <n v="0"/>
    <x v="0"/>
    <s v="BOYACA"/>
    <s v="CHIQUINQUIRÁ"/>
    <d v="2021-04-14T00:00:00"/>
    <d v="2021-04-14T00:00:00"/>
    <s v="Se objeta CAPILAROSCOPIA (VIDEO CAPILAROSCOPIA) $78100 no se evidencia tarifa contractual"/>
    <s v="eps levanta objecion ips soporta tarifa institucional "/>
    <s v="Subsidiado"/>
    <n v="3"/>
  </r>
  <r>
    <s v="EMPRESA SOCIAL DEL ESTADO HOSPITAL UNIVERSITARIO DE LA SAMARITANA"/>
    <x v="3"/>
    <s v="BOGOTÁ DC"/>
    <s v="BOGOTÁ"/>
    <d v="2021-09-13T00:00:00"/>
    <s v="HBOG4053053"/>
    <s v="HBOG4053053"/>
    <n v="816000"/>
    <d v="2021-09-28T00:00:00"/>
    <s v="Dg-155555559732987"/>
    <n v="816000"/>
    <m/>
    <m/>
    <m/>
    <n v="816000"/>
    <m/>
    <m/>
    <m/>
    <n v="816000"/>
    <m/>
    <n v="0"/>
    <n v="0"/>
    <n v="0"/>
    <n v="816000"/>
    <x v="0"/>
    <s v="BOYACA"/>
    <s v="PAUNA"/>
    <d v="2021-08-05T00:00:00"/>
    <d v="2021-08-05T00:00:00"/>
    <s v="Se objeta $816000 ESTUDIO DE COLORACION INMUNOHISTOQUIMICA EN  BIOPSIA no se anexa orden ni soporte de la prestación del servicio"/>
    <m/>
    <s v="Subsidiado"/>
    <n v="3"/>
  </r>
  <r>
    <s v="EMPRESA SOCIAL DEL ESTADO HOSPITAL UNIVERSITARIO DE LA SAMARITANA"/>
    <x v="3"/>
    <s v="BOGOTÁ DC"/>
    <s v="BOGOTÁ"/>
    <d v="2022-02-10T00:00:00"/>
    <s v="HBOG4072173"/>
    <s v="HBOG4072173"/>
    <n v="763200"/>
    <d v="2022-02-28T00:00:00"/>
    <s v="Dg-155555559733368"/>
    <n v="763200"/>
    <m/>
    <m/>
    <m/>
    <n v="763200"/>
    <m/>
    <m/>
    <m/>
    <n v="763200"/>
    <m/>
    <n v="0"/>
    <n v="0"/>
    <n v="0"/>
    <n v="763200"/>
    <x v="0"/>
    <s v="GUAINIA"/>
    <s v="INÍRIDA"/>
    <d v="2021-11-20T00:00:00"/>
    <d v="2021-11-20T00:00:00"/>
    <s v="Se objeta $ 763200 CANT 9 PRUEBA COGNITIVA (CADA UNA) no se evidencia tarifa contratada para este procedimiento si se llegase a anexar tarifa se reconoce cant 1 según historia clínica adjunta"/>
    <m/>
    <s v="Subsidiado"/>
    <n v="3"/>
  </r>
  <r>
    <s v="EMPRESA SOCIAL DEL ESTADO HOSPITAL UNIVERSITARIO DE LA SAMARITANA"/>
    <x v="3"/>
    <s v="BOGOTÁ DC"/>
    <s v="BOGOTÁ"/>
    <d v="2020-07-09T00:00:00"/>
    <s v="HBOG3004925"/>
    <s v="HBOG3004925"/>
    <n v="6048381"/>
    <d v="2020-08-06T00:00:00"/>
    <s v="Dg-1592459312006"/>
    <n v="6048381"/>
    <m/>
    <m/>
    <m/>
    <n v="6048381"/>
    <m/>
    <m/>
    <m/>
    <n v="6048381"/>
    <d v="2020-10-30T00:00:00"/>
    <n v="4723821"/>
    <n v="1324560"/>
    <n v="0"/>
    <n v="0"/>
    <x v="0"/>
    <s v="BOYACA"/>
    <s v="QUIPAMA"/>
    <d v="2020-06-05T00:00:00"/>
    <d v="2020-06-10T00:00:00"/>
    <s v="Se objeta $101500 Concepto 931001  TERAPIA FÌSICA INTEGRAL  item de la estancia ,Se objeta $106900 Concepto 881112  ECOGRAFÌA CEREBRAL TRANSFONTANELAR CON TRANSDUCTOR DE 7MHZ O MÜS   item de la estancia ,Se objeta $1309100 Concepto 108A01  INTERNACIÔN EN UNIDAD DE CUIDADO INTENSIVO NEONATAL   item de la estancia  no se evidencia tarifas en contrato adjunto ,Se objeta $13200 Concepto 903841  GLUCOSA EN SUERO U OTRO FLUIDO DIFERENTE A ORINA  Se objeta $13900 Concepto 906915  PRUEBA NO TREPONËMICA MANUAL  Se objeta $18700 Concepto 903810  CALCIO SEMIAUTOMATIZADO  Se objeta $21800 Concepto 902210  HEMOGRAMA IV (HEMOGLOBINA HEMATOCRITO RECUENTO DE ERITROCITOS ÌNDICES ERITROCITARIOS LEUCOGRAMA REC  Se objeta $28000 Concepto 911016  HEMOCLASIFICACIÔN SISTEMA RH ANTÌGENO RH D EN TUBO  Se objeta $44500 Concepto 906913  PROTEÌNA C REACTIVA ALTA PRECISIÔN AUTOMATIZADO  Se objeta $65100 Concepto 904902  HORMONA ESTIMULANTE DEL TIROIDES  Se objeta $124800 Concepto 901221  HEMOCULTIVO AEROBIO AUTOMATIZADO CADA MUESTRA   item de la estancia ,Se objeta $1408400 Concepto 105M01  INTERNACIÔN EN UNIDAD DE CUIDADO INTERMEDIO NEONATAL   item de la estancia  no se evidencia tarifas en contrato adjunto ,Se objeta $158700 Concepto 890602  CUIDADO (MANEJO) INTRAHOSPITALARIO POR MEDICINA ESPECIALIZADA  item de la estancia ,Se objeta $50300 Concepto 389400  DISECCIÔN VENOSA SOD  item de la estancia ,Se objeta $543000 Concepto 881202  ECOCARDIOGRAMA TRANSTORÜCICO  item de la estancia ,Se objeta $648400 Concepto 120N01  INTERNACIÔN EN UNIDAD DE CUIDADO BÜSICO NEONATAL (CUNA O INCUBADORA)  Previa verificación en base de datos con la linea 018000  de COOSALUD EPS no se evidencia reporte de anexo3 o corresponde a reporte extemporaneo segun tiempos establecidos en resolucion 3047/2008 eN EL MOMETO DE LA CONCILIACION  adjuntar pantallazo del reporte de  servicios posterioresa la urgencia  Se objeta la totalidad de la prestacion  del servicio no se evidencia soporte de gestor hospitalario,Se objeta $808 Concepto G10E01  EQUIPOEXTENSIONDEANESTESIA  Se objeta $1456 Concepto A01J01  JERINGADESECHABLE5MLCONAGUJA21X11/2LUERLOCKEMBOLOD  Se objeta $1620 Concepto A12E01  EQUIPODEMACROGOTEOSINAGUJAPARAADMINISTRACIONDESOLUCI  Se objeta $1790 Concepto A01J04  JERINGADESECHABLE3MLCONAGUJA21X11/2LUERLOCKEMBOLOD  Se objeta $2304 Concepto A04L01  LLAVEDETRESVIAS  Se objeta $2805 Concepto A01J06  JERINGADESECHABLE1MLCONAGUJA27X1/2LUERLOCKEMBOLODE  Se objeta $3370 Concepto A01J03  JERINGADESECHABLE20MLCONAGUJA21X11/2LUERLOCKEMBOLO  Se objeta $5125 Concepto G02H01  HUMIDIFICADORDESECHABLEPARAOXIGENO  Se objeta $5194 Concepto G02V01  KITMASCARAPARAOXIGENOCONTURYADULTO  Se objeta $5784 Concepto C02C01  CONECTORLIBREDEAGUJA  Se objeta $8100 Concepto C18C07  CATETEROSODESEGURIDAD2419MM  Se objeta $8184 Concepto A01J02  JERINGADESECHABLE10MLCONAGUJA21X11/2LUERLOCKEMBOLO  Se objeta $8830 Concepto A10B01  EQUIPOBURETA150MLPARAADMINISTRACIONDESOLUCIONES  Se objeta $29400 Concepto 191273  GLUCOMETRIAS  Se objeta $37126 Concepto A07E03  EQUIPOPARABOMBADEINFUSION  Se objeta $48982 Concepto CT6311810  BARRERACUT?NEANOIRRITANTE1  Se objeta $68132 Concepto CT9601940  MASCARANASALNEONATALSILICONADATILACIONMECANICATALLA  Se objeta $73128 Concepto CT9601938  GORRONEONATALPARATILACIONMECANICANOINVASIVA  Se objeta $142497 Concepto CT9601939  MANGUERAOTUBODECONEXIONPARATILACIONMECANICANOINV  Se objeta $321561 Concepto C15C01  CATETEREPICUTANEOMONOLUMEN2F24CM  item de la estancia  no se evidencia tarifas en contrato adjunto ,Se objeta $92600 Concepto 870001  RADIOGRAFÌA DE CRÜNEO SIMPLE  Se objeta $126400 Concepto 871121  RADIOGRAFÌA DE TÔRAX (PA O AP Y LATERAL DECÜBITO LATERAL OBLICUAS O LATERAL)   item de la estancia  ,Se objeta $977 Concepto 200390731  GLUCONATO DE CALCIO SOLUCION INYECTABLE  10 %  Se objeta $1777 Concepto 295235  SODIO CLORURO 100 ML SOLUCION INYECTABLE  Se objeta $1823 Concepto 344214  AGUA ESTERIL SOLUCION INYECTABLE   /500 ML  Se objeta $2880 Concepto 241255  GENTAMICINA SOLUCION INYECTABLE  80 MG/2 ML  Se objeta $8052 Concepto 19822142  DEXTROSA AD SOLUCION INYECTABLE  10 %/500 ML  Se objeta $10486 Concepto 295233  SODIO CLORURO 100 ML SOLUCION INYECTABLE  Se objeta $18890 Concepto 2180029  AMPICILINA POLVO PARA RECONSTITUIR  500 MG  Se objeta $90000 Concepto S55205  OXIGENOPORTURI24%28%(PORHORA)  Se objeta $104500 Concepto S55204  OXIGENOPORTILADORMECANICO(PORHORA)  Se objeta $157500 Concepto S55208  OXIGENOPORTURI31%35%(PORHORA)     item de la estancia "/>
    <s v="ips soporta  $106900 concepto 881112  ecografìa cerebral transfontanelar con transductor de 7mhz o müs   item de la estancia ips soporta  $648400 concepto 120n01  internaciôn en unidad de cuidado büsico neonatal (cuna o incubadora)  previa verificación en base de datos con la linea 018000  de coosalud eps no se evidencia reporte de anexo3 o corresponde a reporte extemporaneo segun tiempos establecidos en resolucion 3047/2008 ips acepta diferencia por este concepto por oportunidad en la solicitud paciente efectivo a urgencia  ips soporta atención en paciente con derechos ips soporta  objeción  $50300 concepto 389400  disecciôn venosa sod  se objeta $101500 concepto 931001  terapia fìsica integral  ips soporta insumos y medicamentos utilizados acepta diferencia por sobrefacturación paciente con derechos  ips soporta paraclinicos reportados pertinentes "/>
    <s v="Subsidiado"/>
    <n v="3"/>
  </r>
  <r>
    <s v="ESE HOSPITAL PROFESOR JORGE CAVELIER -I- NIVEL DE ATENCION CAJICA"/>
    <x v="4"/>
    <s v="CUNDINAMARCA"/>
    <s v="CAJICÁ"/>
    <d v="2020-10-02T00:00:00"/>
    <s v="P162783"/>
    <s v="P162783"/>
    <n v="290000"/>
    <d v="2020-10-27T00:00:00"/>
    <s v="Dg-1592459312165"/>
    <n v="290000"/>
    <m/>
    <m/>
    <m/>
    <n v="290000"/>
    <m/>
    <m/>
    <m/>
    <n v="290000"/>
    <d v="2022-06-03T00:00:00"/>
    <n v="290000"/>
    <n v="0"/>
    <n v="0"/>
    <n v="0"/>
    <x v="0"/>
    <s v="BOYACA"/>
    <s v="COMBITA"/>
    <d v="2020-04-05T00:00:00"/>
    <d v="2020-04-05T00:00:00"/>
    <s v="Se objeta $290000 Concepto 890115  ATENCIÓN (VISITA) DOMICILIARIA POR EQUIPO INTERDISCIPLINARIO  valor no pactada entre las partes "/>
    <s v="SE LEVANTA GLOSA AUNQUE SI BIEN EL SERVICIO NO SE ENCUENTRA PACTADO EN ACUERDO DE VOLUNTADES TENIENDO EN CUENTA LA EMERGENCIA SANITARIA POR EL COVID SE PUEDE REALIZAR LA PRESTACION DE DICHO SERVICIO "/>
    <s v="Subsidiado"/>
    <n v="3"/>
  </r>
  <r>
    <s v="E.S.E. HOSPITAL MARIO GAITAN YANGUAS DE SOACHA"/>
    <x v="0"/>
    <s v="CUNDINAMARCA"/>
    <s v="SOACHA"/>
    <d v="2020-07-10T00:00:00"/>
    <n v="5578528"/>
    <n v="5578528"/>
    <n v="6300086"/>
    <d v="2020-08-10T00:00:00"/>
    <s v="Dg-252243335183"/>
    <n v="6300086"/>
    <d v="2020-08-29T00:00:00"/>
    <n v="0"/>
    <n v="0"/>
    <n v="6300086"/>
    <m/>
    <m/>
    <m/>
    <n v="6300086"/>
    <d v="2020-09-30T00:00:00"/>
    <n v="6300086"/>
    <n v="0"/>
    <n v="0"/>
    <n v="0"/>
    <x v="0"/>
    <s v="CUNDINAMARCA"/>
    <s v="SOACHA"/>
    <d v="2020-05-27T00:00:00"/>
    <d v="2020-06-01T00:00:00"/>
    <s v="Glosa realizada por la concurrencia de Maribel Medina OtavoSe glosa (1)  electrocardiograma por valor de $ 432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inmovilizacion por valor de $ 49500 (1) materiales por valor de $ 60800  y derecho de sala $ 611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reducción abierta $ 1917400 (1) secuestrectomia drenaje $ 310100 (1) aplicación de tutores $ 254800 y (1) colgajo local $ 219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terapia física  por valor de $ 203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tiempo de protrombina PT $ 31900 (1) tiempo de tromboplastina PTT $ 31100 (1) hemograma IV $ 21900 (1) hemoglobina glicosilada $ 48200 y (1) glucometria $ 2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1) portátiles con fluoroscopia $ 133800 y (1) radiografía de pierna $ 57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5)  rotula universal de 10 mm $ 1365500 (1) barra canulada $ 170300 y (5) clavo zchanz 50 por valor de $ 387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Se glosa mayor valor cobrado del aumento del 12 % al valor de la factura de compra de los materiales de osteosentisis en el contrato SSBY2019ES2T00014972 por lo que se liquida asi5 Rotula universal de 10 mm  por valor de $ 273100 se reconoce en $ 241638 se glosa la diferencia $ 31462Barra canulada por valor de $ 170300 se reconoce en $ 152022 se glosa la diferencia $ 182785 clavo zchanz 50 por valor de $ 77500 se reconoce en $ 69235 se glosa la diferencia $ 41325Total $ 91065,Glosa realizada por la concurrencia de Maribel Medina OtavoSe glosa (5) habitación de tres camas por valor de $ 188000 c/u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Total $ 940000,Glosa realizada por la concurrencia de Maribel Medina OtavoSe glosa el consumo de los materiales por valor de $ 68046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Glosa realizada por la concurrencia de Maribel Medina OtavoSe glosa el consumo de los medicamentos por valor de $ 10474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s v="Glosa realizada por la concurrencia de Maribel Medina OtavoSe persiste glosa de (5) habitación de tres camas por valor de $ 188000 c/u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Total $ 940000 Glosa realizada por la concurrencia de Maribel Medina OtavoSe persiste glosa de (1)  reducción abierta $ 1917400 (1) secuestrectomia drenaje $ 310100 (1) aplicación de tutores $ 254800 y (1) colgajo local $ 219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portátiles con fluoroscopia $ 133800 y (1) radiografía de pierna $ 57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electrocardiograma por valor de $ 432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tiempo de protrombina PT $ 31900 (1) tiempo de tromboplastina PTT $ 31100 (1) hemograma IV $ 21900 (1) hemoglobina glicosilada $ 48200 y (1) glucometria $ 27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inmovilizacion por valor de $ 49500 (1) materiales por valor de $ 60800  y derecho de sala $ 611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1)  terapia física  por valor de $ 203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 (5)  rotula universal de 10 mm $ 1365500 (1) barra canulada $ 170300 y (5) clavo zchanz 50 por valor de $ 38750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Se persiste glosa por mayor valor cobrado del aumento del 12 % al valor de la factura de compra de los materiales de osteosentisis en el contrato SSBY2019ES2T00014972 por lo que se liquida asi5 Rotula universal de 10 mm  por valor de $ 273100 se reconoce en $ 241638 se glosa la diferencia $ 31462Barra canulada por valor de $ 170300 se reconoce en $ 152022 se glosa la diferencia $ 182785 clavo zchanz 50 por valor de $ 77500 se reconoce en $ 69235 se glosa la diferencia $ 41325Total $ 91065 Glosa realizada por la concurrencia de Maribel Medina OtavoSe persiste glosa del consumo de los medicamentos por valor de $ 104740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Glosa realizada por la concurrencia de Maribel Medina OtavoSe persiste glosa del consumo de los materiales por valor de $ 68046  de los días 27 28 29 30 y 31 de mayo y 01 de junio de 2020 paciente masculino de 63 años con diagnóstico de fractura de tibia izquierda con requerimiento de varias hospitalizaciones y procedimientos quirúrgicos en esta hospitalización actual con infección de sitio operatorio con requerimiento de nuevo procedimiento quirúrgico reducción abierta de tibia izquierda con colocación de tutor por lo que se considera inadecuado manejo medico e inadecuada adherencia a protocolos ,NO SE ACEPTA OBJECION SEGÚN HALLAZGOS SEUDOARTROSIS INFECTADA DE TIBIA IZQUIERDA CON COLECCION PURULENTA ENDOMEDULAR QUE COMPROMETE LA TIBIA AREAS DE SECUESTROS OSEOS OSTEOPENIA SECUNDARIA MAL ESTADO DE TEJIDOS BLANDOS CON ULCERAS ACTIVAS EN CARA ANTER"/>
    <s v="Subsidiado"/>
    <n v="3"/>
  </r>
  <r>
    <s v="EMPRESA SOCIAL DEL ESTADO HOSPITAL UNIVERSITARIO DE LA SAMARITANA"/>
    <x v="3"/>
    <s v="BOGOTÁ DC"/>
    <s v="BOGOTÁ"/>
    <d v="2021-05-03T00:00:00"/>
    <s v="HBOG4033059"/>
    <s v="HBOG4033059"/>
    <n v="42372499"/>
    <d v="2021-06-04T00:00:00"/>
    <s v="Dg-252243336176"/>
    <n v="42372499"/>
    <m/>
    <m/>
    <m/>
    <n v="42372499"/>
    <m/>
    <m/>
    <m/>
    <n v="42372499"/>
    <d v="2021-11-05T00:00:00"/>
    <n v="0"/>
    <n v="0"/>
    <n v="42372499"/>
    <n v="0"/>
    <x v="0"/>
    <s v="CUNDINAMARCA"/>
    <s v="MACHETÁ"/>
    <d v="2021-03-01T00:00:00"/>
    <d v="2021-03-28T00:00:00"/>
    <s v="Glosa realizada por la gestora hospitalaria de Yesika Ivonne Olarte CortesSe glosa (1) ecocardiograma por valor de $ 562000 (1) monitereo por holter por valor de $ 4323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 ecografía de abdomen por valor de $ 168200 (1) ecografía de hígado por valor de $ 168200 (1) ecografía de flujo sanguíneo por valor de $ 344200  (1) ecografía de vasos venosos por valor de $ 344200 (2) ecografía por valor de $ 2066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 esofagogastruodenoscopia por valor de $ 457900 (5) transfusión por valor de $ 365000 (5) procesamiento de globulos por valor de $ 1364000  desde el 01 al 29 de marzo de 2021  dado que se trata de reingreso por INFECCION DE SITIO OPERATORIO Paciente en pop colelap 23/02/21 en esta misma IPS con egreso el 27 feb reingresa 01/03 con fiebre secreción seropurulenta en herida quirúrgica y dolor abdominalAdemás se glosa (1) esofagogastruodenoscopia por valor de $ 457900 en los soportes anexos por la IPS no se evidencia su realización como lo estipula la Resolución 3047 de 2008,Glosa realizada por la gestora hospitalaria de Yesika Ivonne Olarte CortesSe glosa (1) interconsulta por cirugía vascular por valor de $ 52100 (9) interconsulta por gastroenterología por valor de $ 468900 (1) interconsulta por infectologia por valor de $ 52100 (3) interconsulta por neurología por valor de $ 156300 (1) interconsulta por psiquiatría por valor de $ 52100 (17) cuidados intrahospitalario por valor de $ 931600 (4) interconsulta por nutrición por valor de $ 91600(1) soporte de anestesia por valor de $ 40400 (1) soporte anestesia por valor de $ 346600 (5) participación de  junta medica por valor de $ 931600 desde el 01 al 29 de marzo de 2021  dado que se trata de reingreso por INFECCION DE SITIO OPERATORIO Paciente en pop colelap 23/02/21 en esta misma IPS con egreso el 27 feb reingresa 01/03 con fiebre secreción seropurulenta en herida quirúrgica y dolor abdominalAdemás Se objeta (9) interconsulta por gastroenterología $ 52100 c/u por  originar la práctica de una intervención o procedimiento que deba realizar el especialista consultado Art 76 Decreto 2423/96 Total $ 468900Se glosa (1) soporte de anestesia por valor de $ 346600 en los soportes anexos por la IPS no se evidencia su participación como lo estipula la Resolución 3047 de 2008 por  originar la práctica de una intervención o procedimiento que deba realizar el especialista consultado Art 76 Decreto 2423/96 además en el listado adjunto no se evidencia la tarifaSe objeta (1) consulta pre anestesica por valor $ 40400 por  originar la práctica de una intervención o procedimiento que deba realizar el especialista consultado Art 76 Decreto 2423/96Se glosa (5) participación de junta por valor de $ 931600 en los soportes anexos por la IPS no se evidencia las atenciones como lo estipula la Resolución 3047 de 2008,Glosa realizada por la gestora hospitalaria de Yesika Ivonne Olarte CortesSe glosa (1) resonancia de cerebro por valor de $ 1562100 Se glosa (1) colangio  por valor de $ 15621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2) internación de cuidados intermedios por valor de $ 87456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3) radiografía de tórax  por valor de $ 850200  (1) portatil por valor de $ 141700 (10) portátil por valor de $ 4790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14) habitación bipersonal por valor de $ 4209800 y (2) habitación de cuatro camas por valor de $ 4502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2) drenaje de coleccion por valor de $ 552600 (1) inserción de dispositivo por valor de $ 1055200  desde el 01 al 29 de marzo de 2021  dado que se trata de reingreso por INFECCION DE SITIO OPERATORIO Paciente en pop colelap 23/02/21 en esta misma IPS con egreso el 27 feb reingresa 01/03 con fiebre secreción seropurulenta en herida quirúrgica y dolor abdominalAdemás se glosa (2) drenaje de colección por valor de $ 552600 en los soportes anexos por la IPS no se evidencia su realización como lo estipula la Resolución 3047 de 2008,Glosa realizada por la gestora hospitalaria de Yesika Ivonne Olarte CortesSe glosa (25) terapia física por valor de $ 525000 y (56) terapia respiratoria por valor de $ 1176000  desde el 01 al 29 de marzo de 2021  dado que se trata de reingreso por INFECCION DE SITIO OPERATORIO Paciente en pop colelap 23/02/21 en esta misma IPS con egreso el 27 feb reingresa 01/03 con fiebre secreción seropurulenta en herida quirúrgica y dolor abdominalSe glosa (11) terapia respiratoria por valor de $ 21000 c/u de las 56 facturadas en los soportes anexos por la IPS se evidencia la realización de 45 terapias como lo estipula la Resolución 3047 de 2008 Total $ 231000,Glosa realizada por la gestora hospitalaria de Yesika Ivonne Olarte CortesSe glosa (3) tomografía de abdomen por valor de $ 1874700 (1) tomografía tridemensional por valor de $ 662100  desde el 01 al 29 de marzo de 2021  dado que se trata de reingreso por INFECCION DE SITIO OPERATORIO Paciente en pop colelap 23/02/21 en esta misma IPS con egreso el 27 feb reingresa 01/03 con fiebre secreción seropurulenta en herida quirúrgica y dolor abdominal,Glosa realizada por la gestora hospitalaria de Yesika Ivonne Olarte CortesSe glosa la totalidad de los laboratorios por valor de $ 5542300  desde el 01 al 29 de marzo de 2021  dado que se trata de reingreso por INFECCION DE SITIO OPERATORIO Paciente en pop colelap 23/02/21 en esta misma IPS con egreso el 27 feb reingresa 01/03 con fiebre secreción seropurulenta en herida quirúrgica y dolor abdominalSe glosa (1) hemoclasificacion sistema RH $ 29000 y (1) hemoclasificacion sistema abo inversa por valor de $ 32200 no facturable por estar incluido en el valor de las prueba de compatibilidad,Glosa realizada por la gestora hospitalaria de Yesika Ivonne Olarte CortesSe glosa la totalidad de los materiales por valor de $ 3397674  desde el 01 al 29 de marzo de 2021  dado que se trata de reingreso por INFECCION DE SITIO OPERATORIO Paciente en pop colelap 23/02/21 en esta misma IPS con egreso el 27 feb reingresa 01/03 con fiebre secreción seropurulenta en herida quirúrgica y dolor abdominalSe glosa (1) barrera cutánea por valor de $ 48982 no facturable por estar incluido en el valor de la estanciaSe glosa (1) papilotomo por valor de $ 714893 no facturable por ser parte de los insumos y accesorios de la sala de quirófano Decreto 2423/96 Art 49 Total $ 2352826Se glosa (1) sten biliar  por valor de $ 391500 en el listado adjunto no se evidencia la tarifa,Se glosa la totalidad de los medicamentos por valor de $ 2411725  desde el 01 al 29 de marzo de 2021  dado que se trata de reingreso por INFECCION DE SITIO OPERATORIO Paciente en pop colelap 23/02/21 en esta misma IPS con egreso el 27 feb reingresa 01/03 con fiebre secreción seropurulenta en herida quirúrgica y dolor abdominalSe glosa (7) cefepima polvo por valor de $ 32039 de las 56 facturadas (2) enoxaparina de 40 UI solución inyectable por valor de $ 21060 de las 12 facturadas (1) nutrición por valor de $ 283500 en la hoja de administración de medicamentos no se evidencia que le aplicaron el medicamento estuvo hospitalizado del 01 al 28  de marzo de 2021 según lo dispuesto en el anexo técnico No 5 literal B Total $ 336599"/>
    <s v="glosa ratificada por la eps la ips solicita conciliacion en segunda instancia entre pares especialistas en cirugia"/>
    <s v="Subsidiado"/>
    <n v="3"/>
  </r>
  <r>
    <s v="E.S.E. HOSPITAL MARIO GAITAN YANGUAS DE SOACHA"/>
    <x v="0"/>
    <s v="CUNDINAMARCA"/>
    <s v="SOACHA"/>
    <d v="2022-04-08T00:00:00"/>
    <s v="HMGY219153"/>
    <s v="HMGY219153"/>
    <n v="9855028"/>
    <d v="2022-04-28T00:00:00"/>
    <s v="Dg-252243336915"/>
    <n v="9855028"/>
    <m/>
    <m/>
    <m/>
    <n v="9855028"/>
    <m/>
    <m/>
    <m/>
    <n v="9855028"/>
    <m/>
    <n v="0"/>
    <n v="0"/>
    <n v="0"/>
    <n v="9855028"/>
    <x v="0"/>
    <s v="CUNDINAMARCA"/>
    <s v="SOACHA"/>
    <d v="2022-03-11T00:00:00"/>
    <d v="2022-03-28T00:00:00"/>
    <s v="Glosa realizada por la gestora hospitalaria de Sandra Marcela Moreno GonzálezSe glosa (1) ecografia de abdomen por valor de $ 233100 (1) ecografia de hígado por valor de $ 116710 (1) ecografia de vias urinarias por valor de $ 1413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 ecografia obstétrica por valor de $ 789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 monitorio fetal por valor de $ 270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17) habitacion de cuatro camas por valor de $ 214200 c/u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Total $ 3641400,Glosa realizada por la gestora hospitalaria de Sandra Marcela Moreno GonzálezSe glosa (2) terapia física por valor de $ 46200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ademas  Se glosa (2) terapia física por valor de $ 23100 c/u en los soportes anexos por la IPS  se evidencia de la justificación para ordenarla Total $ 46200,Glosa realizada por la gestora hospitalaria de Sandra Marcela Moreno GonzálezSe glosa (29) cuidados intrahospitalario por valor de $ 1748700 (1) interconsulta por psicologia por valor de $ 24500 (1) interconsulta pro especialista por valor de $ 249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una vez subsanada este item se le recuerda la IPS que no se reconocen las valoraciones por ginecologia por originar procedimiento como lo estipula el Decreto 2423/96 Art 75 en los soportes anexos por la IPS se evidencia la valoraciones por medicina internas los días 14 15 16 18 19 20 21 y 22 de marzo de 2022 por lo que se reconoce de 8 cuidados por valor de $ 60300 cirugía general los dias 11 12 18 y 19 marzo se reconoce 4 interconsultas pro valor de $ 57300,Glosa realizada por la gestora hospitalaria de Sandra Marcela Moreno GonzálezSe glosa la totalidad de los laboratorios por valor de $ 2307300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la totalidad de los materiales por valor de $ 355306 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Glosa realizada por la gestora hospitalaria de Sandra Marcela Moreno GonzálezSe glosa la totalidad de los medicamentos por valor de $ 1077322se genera alerta por atención no conforme correspondiente a los días 11 12 13 14 15 16 17 18 19 20 21 22 23 24 25 26 27 y 28 de marzo en lo que respecta a la totalidad de los servicios que se prestaron toda vez que reingresa con la misma sintomatología de su anterior hospitalización con egreso el 4 de marzo de 2022 "/>
    <m/>
    <s v="Subsidiado"/>
    <n v="3"/>
  </r>
  <r>
    <s v="E.S.E. HOSPITAL MARIO GAITAN YANGUAS DE SOACHA"/>
    <x v="0"/>
    <s v="CUNDINAMARCA"/>
    <s v="SOACHA"/>
    <d v="2020-07-10T00:00:00"/>
    <n v="5575832"/>
    <n v="5575832"/>
    <n v="132000"/>
    <d v="2020-08-12T00:00:00"/>
    <s v="Dg-252294311013"/>
    <n v="132000"/>
    <m/>
    <m/>
    <m/>
    <n v="132000"/>
    <m/>
    <m/>
    <m/>
    <n v="132000"/>
    <d v="2020-09-30T00:00:00"/>
    <n v="132000"/>
    <n v="0"/>
    <n v="0"/>
    <n v="0"/>
    <x v="0"/>
    <s v="CUNDINAMARCA"/>
    <s v="SOACHA"/>
    <d v="2020-06-13T00:00:00"/>
    <d v="2020-06-13T00:00:00"/>
    <s v="Se objeta cobro de un kit para atención de paciente bajo riesgo covid 19 facturado por valor $132000 dado que el acuerdo de voluntades dicho servicio y tarifa no se encuentra pactada por ende no se reconoce su cobro  "/>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S.E. HOSPITAL MARIO GAITAN YANGUAS DE SOACHA"/>
    <x v="0"/>
    <s v="CUNDINAMARCA"/>
    <s v="SOACHA"/>
    <d v="2020-07-10T00:00:00"/>
    <n v="5575839"/>
    <n v="5575839"/>
    <n v="132000"/>
    <d v="2020-08-12T00:00:00"/>
    <s v="Dg-252294311014"/>
    <n v="132000"/>
    <m/>
    <m/>
    <m/>
    <n v="132000"/>
    <m/>
    <m/>
    <m/>
    <n v="132000"/>
    <d v="2020-09-30T00:00:00"/>
    <n v="132000"/>
    <n v="0"/>
    <n v="0"/>
    <n v="0"/>
    <x v="0"/>
    <s v="CUNDINAMARCA"/>
    <s v="SOACHA"/>
    <d v="2020-06-11T00:00:00"/>
    <d v="2020-06-11T00:00:00"/>
    <s v="Se objeta cobro de un kit para atención de paciente bajo riesgo covid 19 facturado por valor $132000 dado que el acuerdo de voluntades dicho servicio y tarifa no se encuentra pactada por ende no se reconoce su cobro "/>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S.E. HOSPITAL MARIO GAITAN YANGUAS DE SOACHA"/>
    <x v="0"/>
    <s v="CUNDINAMARCA"/>
    <s v="SOACHA"/>
    <d v="2020-07-10T00:00:00"/>
    <n v="5575840"/>
    <n v="5575840"/>
    <n v="132000"/>
    <d v="2020-08-12T00:00:00"/>
    <s v="Dg-252294311015"/>
    <n v="132000"/>
    <m/>
    <m/>
    <m/>
    <n v="132000"/>
    <m/>
    <m/>
    <m/>
    <n v="132000"/>
    <d v="2020-09-30T00:00:00"/>
    <n v="132000"/>
    <n v="0"/>
    <n v="0"/>
    <n v="0"/>
    <x v="0"/>
    <s v="CUNDINAMARCA"/>
    <s v="SOACHA"/>
    <d v="2020-06-13T00:00:00"/>
    <d v="2020-06-13T00:00:00"/>
    <s v="Se objeta cobro de un kit para atención de paciente bajo riesgo covid 19 facturado por valor $132000 dado que el acuerdo de voluntades dicho servicio y tarifa no se encuentra pactada por ende no se reconoce su cobro "/>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S.E. HOSPITAL MARIO GAITAN YANGUAS DE SOACHA"/>
    <x v="0"/>
    <s v="CUNDINAMARCA"/>
    <s v="SOACHA"/>
    <d v="2020-07-10T00:00:00"/>
    <n v="5578649"/>
    <n v="5578649"/>
    <n v="132000"/>
    <d v="2020-08-12T00:00:00"/>
    <s v="Dg-252294311016"/>
    <n v="132000"/>
    <m/>
    <m/>
    <m/>
    <n v="132000"/>
    <m/>
    <m/>
    <m/>
    <n v="132000"/>
    <d v="2020-09-30T00:00:00"/>
    <n v="132000"/>
    <n v="0"/>
    <n v="0"/>
    <n v="0"/>
    <x v="0"/>
    <s v="CUNDINAMARCA"/>
    <s v="SOACHA"/>
    <d v="2020-06-06T00:00:00"/>
    <d v="2020-06-06T00:00:00"/>
    <s v="Se objeta cobro de un kit para atención de paciente bajo riesgo covid 19 facturado por valor $132000 dado que el acuerdo de voluntades dicho servicio y tarifa no se encuentra pactada por ende no se reconoce su cobro "/>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S.E. HOSPITAL MARIO GAITAN YANGUAS DE SOACHA"/>
    <x v="0"/>
    <s v="CUNDINAMARCA"/>
    <s v="SOACHA"/>
    <d v="2020-07-10T00:00:00"/>
    <n v="5578659"/>
    <n v="5578659"/>
    <n v="132000"/>
    <d v="2020-08-12T00:00:00"/>
    <s v="Dg-252294311017"/>
    <n v="132000"/>
    <m/>
    <m/>
    <m/>
    <n v="132000"/>
    <m/>
    <m/>
    <m/>
    <n v="132000"/>
    <d v="2020-09-30T00:00:00"/>
    <n v="132000"/>
    <n v="0"/>
    <n v="0"/>
    <n v="0"/>
    <x v="0"/>
    <s v="CUNDINAMARCA"/>
    <s v="SOACHA"/>
    <d v="2020-06-06T00:00:00"/>
    <d v="2020-06-06T00:00:00"/>
    <s v="Se objeta cobro de un kit para atención de paciente bajo riesgo covid 19 facturado por valor $132000 dado que el acuerdo de voluntades dicho servicio y tarifa no se encuentra pactada por ende no se reconoce su cobro "/>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S.E. HOSPITAL MARIO GAITAN YANGUAS DE SOACHA"/>
    <x v="0"/>
    <s v="CUNDINAMARCA"/>
    <s v="SOACHA"/>
    <d v="2021-05-11T00:00:00"/>
    <s v="HMGY56761"/>
    <s v="HMGY56761"/>
    <n v="71700"/>
    <d v="2021-05-31T00:00:00"/>
    <s v="Dg-25316315863"/>
    <n v="71700"/>
    <d v="2021-06-24T00:00:00"/>
    <n v="0"/>
    <n v="0"/>
    <n v="71700"/>
    <m/>
    <m/>
    <m/>
    <n v="71700"/>
    <m/>
    <n v="0"/>
    <n v="0"/>
    <n v="0"/>
    <n v="71700"/>
    <x v="0"/>
    <s v="CUNDINAMARCA"/>
    <s v="SOACHA"/>
    <d v="2021-03-11T00:00:00"/>
    <d v="2021-03-11T00:00:00"/>
    <s v="Se realiza glosa de la factura HMGY56761 correspondiente a (ecografia obstetrica transabodimal) facturado por $71700 dado que el servicio y el paciente se encuentra capitado con las misma IPS se verifica y para el mes de atención se pago UPC para el paciente por ende no facturable por evento"/>
    <s v="Se persise glosa inicial dado que se verifica y efectivamente el usuario se encuentra capitado para el mes de la atención "/>
    <s v="Subsidiado"/>
    <n v="3"/>
  </r>
  <r>
    <s v="EMPRESA SOCIAL DEL ESTADO HOSPITAL UNIVERSITARIO DE LA SAMARITANA"/>
    <x v="3"/>
    <s v="BOGOTÁ DC"/>
    <s v="BOGOTÁ"/>
    <d v="2020-09-11T00:00:00"/>
    <s v="HBOG3013714"/>
    <s v="HBOG3013714"/>
    <n v="44827919"/>
    <d v="2020-10-09T00:00:00"/>
    <s v="Dg-25319313422"/>
    <n v="3974975"/>
    <m/>
    <m/>
    <m/>
    <n v="3974975"/>
    <m/>
    <m/>
    <m/>
    <n v="3974975"/>
    <d v="2020-10-30T00:00:00"/>
    <n v="3431175"/>
    <n v="543800"/>
    <n v="0"/>
    <n v="0"/>
    <x v="0"/>
    <s v="CUNDINAMARCA"/>
    <s v="GIRARDOT"/>
    <d v="2020-08-12T00:00:00"/>
    <d v="2020-08-26T00:00:00"/>
    <s v="Se glosan 21 Equipos de extensión de anestesia $16968 (facturados a $808 c/u) insumo que corresponde a un set de extensión para proporcionar mayor longitud a los accesos venosos no se reconoce ya que cumple la misma función que el equipo macrogotero el cual se está reconociendo su uso se considera un valor agregado a la estancia para dar mayor comodidad al pacienteSe glosan los siguientes insumos no facturables por estar incluidos en la tarifa de la estancia según lo estipulado en el Decreto 2423/96  literal e parágrafo 29 Apósito transparente adhesivo estéril 10cmx12cm $275492 Removedor de adhesivo no irritante $910761 Barrera cutánea no irritante 50 mL $48982 1 Barrera cutánea no irritante colombina $16100,Se glosan 56 Terapia Respiratoria Integral $1136800 no facturables por ser realizads en UCI se encuentran incluidas en la tarifa de la estancia según lo estipulado en el Decreto 2423/96 artículo 43,Se glosan TOMOGRAFÍA COMPUTADA DE TÓRAX  $458700 porque no se evidencia resultado que soporte y justifique su realizaciónSe glosan 2 ECOGRAFÍA DOPPLER DE VASOS VENOSOS DE MIEMBROS INFERIORES $665400 y 2 ECOGRAFÍA DOPPLER COLOR 30% $199600 porque no se evidencia resultados que soporte y justifique su realizaciónSe glosan 12 RADIOGRAFÍA DE TÓRAX $758400 y 12 UTILIZACION DE EQUIPO PORTATIL SIN FLUOROSCOPIA $555600 porque no se evidencia resultados que soporte y justifique su realización los estudios soportados en el anexo corresponde a otro paciente"/>
    <s v="ips acepta glosa pacial soporta hoja de administracion de medicamentos que justifica insumos utilizados y facturados la ips acepta glosa parcial por insumos no facturables y conceptos  no facturables en uci se revisan los reportes de los paraclinicos  y su codificación y se confronta con lo facturado eps levanta objecion por este concepto ips acepta diferencia por sobrefacturacion en insumos no fscturables "/>
    <s v="Subsidiado"/>
    <n v="3"/>
  </r>
  <r>
    <s v="EMPRESA SOCIAL DEL ESTADO HOSPITAL UNIVERSITARIO DE LA SAMARITANA"/>
    <x v="3"/>
    <s v="BOGOTÁ DC"/>
    <s v="BOGOTÁ"/>
    <d v="2020-09-11T00:00:00"/>
    <s v="HBOG3013165"/>
    <s v="HBOG3013165"/>
    <n v="50120584"/>
    <d v="2020-10-10T00:00:00"/>
    <s v="Dg-25319313423"/>
    <n v="20582421"/>
    <m/>
    <m/>
    <m/>
    <n v="20582421"/>
    <m/>
    <m/>
    <m/>
    <n v="20582421"/>
    <d v="2020-10-30T00:00:00"/>
    <n v="15414602"/>
    <n v="5167819"/>
    <n v="0"/>
    <n v="0"/>
    <x v="0"/>
    <s v="CUNDINAMARCA"/>
    <s v="SOACHA"/>
    <d v="2020-07-11T00:00:00"/>
    <d v="2020-08-22T00:00:00"/>
    <s v="96 horas Oxigeno por venturi 31% 35% (a $6300 POR HORA) $604800 administrados durante la estancia de los días 11 12 13 y 14 de julio 2020 porque el paciente se encuentra activo en la base de datos de Coosalud a partir del 15 de julio 2020 por lo tanto su cobertura corresponde a otro responsable,RNPT 35 semanas por cesárea podálico oligoamnios ruptura prematura membranas 72h madre 18 años venezolana migrante sin CPN peso al nacer 1615gr Bajo peso para la edad talla 40cm sin dificultad respiratoria al nacer eco transfontanelar asimetría cuernos anteriores ventrículos requiere vigilancia serología negativa en manejo antibiótico por sepsis temprana AMPICILINA hoy DIA 5 en UCI por NUTRICION PARENTERAL MAYOR DEL 50 alimentación por SONDA OROGASTRICA al día de ayer PESO 1595gr Nota Se habla con esposo de la paciente indica venezolanos migrantes vendedores ambulantes llegaron a Bogotá hace 9 meses sin permiso de permanencia sin afiliación a sistema de salud por desconocimiento y por lo tanto sin CPN PACIENTE AFILIADO A COOSALUD DESDE EL 15 JULIO POR OFICIO posterior a su nacimientoSe glosan 4 días de estancia en UCI $5236400 de los días 11 12 13 y 14 de julio 2020 porque el paciente se encuentra activo en la base de datos de Coosalud a partir del 15 de julio 2020 por lo tanto su cobertura corresponde a otro responsable ,Se glosan $135200 en 4 días de estancia en UNIDAD DE CUIDADOS BASICOS NEONATALES de los 14 facturados porque según lo evidenciado por Damaris Tatiana Sánchez Velasco en auditoría concurrente el paciente permaneció en UCBN 10 días (1 2 3 7 8 9 10 11 12 y 13  de agosto/2020) se reconoce estancia en habitación bipersonal a $290400 c/día,Se glosan $3724200 en 9 días de estancia en UCE de los 18 facturados porque según lo evidenciado por Damaris Tatiana Sánchez Velasco en auditoría concurrente el paciente permaneció en UCE 9 días (23 24 28 29 30 31 de julio 4 5 y 6 de agosto/2020) se reconoce estancia en habitación bipersonal a $290400 c/día,Se glosan 2 POTENCIALES EVOCADOS AUDITIVOS DE CORTA LATENCIA MEDICIÓN DE INTEGRIDAD $ 303400 porque o se evidencia la orden médica ni resultado que soporte y justifique su realización,Se glosan los exámenes de laboratorio realizados durante la estancia de los días 11 12 13 y 14 de julio 2020 porque el paciente se encuentra activo en la base de datos de Coosalud a partir del 15 de julio 2020 por lo tanto su cobertura corresponde a otro responsable1 HEMOCLASIFICACIÓN SISTEMA Rh ANTÍGENO Rh D EN TUBO $ 280001 HORMONA ESTIMULANTE DEL TIROIDES $ 651001 Treponema pallidum ANTICUERPOS (PRUEBA TREPONEMICA) $ 140002 HEMOCULTIVO AEROBIO AUTOMATIZADO CADA MUESTRA $1248001 HEMOGRAMA $218001 CALCIO SEMIAUTOMATIZADO_x0009_$ 187001 PROTEÍNA C REACTIVA ALTA PRECISIÓN AUTOMATIZADO $445001 GLUCOSA $13200,Se glosan los siguientes insumos no facturables por estar incluidos en la tarifa de la estancia según lo estipulado en el Decreto 2423/96  literal e parágrafo 21 SENSOR SATURACION OXIGENO NEONATAL $ 1314034 BARRERA CUTANEA NO IRRITANTE 1 $ 195928Se glosa 1 EXTENSION PARA VENOCILISIS NEONATAL $ 5805 insumo que corresponde a un set de extensión para proporcionar mayor longitud a los accesos venosos no se reconoce ya que cumple la misma función que el equipo macrogotero el cual se está reconociendo su uso se considera un valor agregado a la estancia para dar mayor comodidad al paciente,Se glosan los siguientes insumos porque no anexan la hoja de administración de medicamentos y de nutrición que soporte y justifique su utilización en caso de ser soportada se glosan los insumos utilizados durante la estancia de los días 11 12 13 y 14 de julio 2020 porque el paciente se encuentra activo en la base de datos de Coosalud a partir del 15 de julio 2020 por lo tanto su cobertura corresponde a otro responsable4 BOLSAEVAPARANUTRICIONPARENTERAL150ml $ 8354011 BOLSAEVAPARANUTRICIONPARENTERAL250ml $ 3475563 BOLSAEVAPARANUTRICIONPARENTERAL500ml $ 791468 CATETERVENOSODESEGURIDAD2419mm $ 2160017 CONECTORLIBREDEAGUJA $ 3277634 EQUIPOBURETA150mlPARAADMINISTRACIONDESOLUCIONES $ 15011018 EQUIPOFOTOPROTECTORPARABOMBADEINFUSION $ 4214882 EQUIPOPARABOMBADEINFUSI?N $ 37126144 JERINGADESECHABLE10mlCONAGUJA21X11/2LUERLOCKEMBOLO $ 3801634 JERINGADESECHABLE1mlCONAGUJA27X1/2LUERLOCKEMBOLODE $ 6358106 JERINGADESECHABLE20mlCONAGUJA21X11/2LUERLOCKEMBOLO $ 3572267 JERINGADESECHABLE3mlCONAGUJA21X11/2LUERLOCKEMBOLOD $ 11993102 JERINGADESECHABLE5mlCONAGUJA21X11/2LUERLOCKEMBOLOD $ 1856410 JERINGADESECHABLE60mlCONAGUJA21X11/2LUERLOCKEMBOLO $ 93103 JERINGAHEPARINIZADA1mlCONAGUJA25X5/8 $ 101226 JERINGAPERFUSOR20mlCONAGUJA $ 20905814 LLAVEDETRESVIAS $ 10752,Se glosan los siguientes medicamentos porque no anexan la hoja de administración de medicamentos y de nutrición que soporte y justifique su administración en caso de ser soportada se glosan los medicamentos administrados durante la estancia de los días 11 12 13 y 14 de julio 2020 porque el paciente se encuentra activo en la base de datos de Coosalud a partir del 15 de julio 2020 por lo tanto su cobertura corresponde a otro responsable18 AMINOACIDOS NUTRICION PARENTERAL DE NEONATOS A TERMINO/PREMATUROS/INFANTES Y NIÑOS INFUSION IV  10 %/250 ML $ 10449001 AMOXICILINA (50MG/ML) EQ SUSPENSION ORAL  250 MG/5ML/100 ML $ 315011 AMPICILINA POLVO PARA RECONSTITUIR  500 MG $ 20779 además se aplica OBJECION correspondiente a tto ABT AMPICILINA iniciado el dia 9 y continuado el dia 10 de agosto de agosto quien realizan UROCULTIVO POSITIVO para KLEBSIELLA PENUMONIAE infeccion asociada a cuidados de la salud objeción realizada por Cristian Camilo Casallas Morantes en auditoría concurrente1 BECLOMETASONA DIPROPIONATO BUCAL LIQUIDO PARA INHALACION  250 MCG/200 D $ 563118 CARBOHIDRATOS 100 ML SOLUCION INYECTABLE $ 12675618 CEFEPIMA POLVO PARA RECONSTITUIR POLVO ESTERIL PARA RECONSTITUIR A SOLUCION INYECTABLE $ 82386 además se aplica OBJECION correspondiente a tto ABT CEFEPIMA iniciado el dia 10 de agosto  Paciente en manejo para KLEBSIELLA PENUMONIAE por antecedentes inician tto abt con AMPICLINA el dia 9 de agosto ordenan cambio de ampicilina a cefepime el 11 de agosto dia 1 consideran infecciones asociadas a cuidados de la salud objeción realizada por Cristian Camilo Casallas Morantes en auditoría concurrente17 CLORURO DE POTASIO (EQ A 20 MEQ/10 ML) SOLUCION INYECTABLE  149 %/10 ML $ 654516 CLORURO DE SODIO SOLUCION INYECTABLE  20 MEQ/ML/10 ML $ 61603 DEXTROSA AD SOLUCION INYECTABLE  10 %/500 ML $ 603918 ELEMENTOS TRAZA PEDIATRICO (CU MN F SE ZN) SOLUCION INYECTABLE   /10 ML $ 8704622 ESPIRONOLACTONA TABLETA  25 MG $ 2066 GENTAMICINA SOLUCION INYECTABLE  80 MG/2 ML $ 432017 GLICEROFOSFATO SODICO EQ A GLICEROFOSFATO ANHIDRO SOLUCION INYECTABLE  216 MG/ML/20 ML $ 35371917 GLUCONATO DE CALCIO SOLUCION INYECTABLE  10 % $ 1660929 NPT MULTIVITAMINAS PEDIATRICAS LIPOSOLUBLES ML (VITALIPID N) $ 6817033 OMEPRAZOL TABLETA Ó CÁPSULA  20 MG $ 1359 OXACILINA SODICA POLVO PARA RECONSTITUIR  1 G $ 185852 PALIVIZUMAB VIAL SOLUCION INYECTABLE $ 37475642 SALBUTAMOL INHALADOR ORAL  100 MCG/200 D $ 89526 SODIO CLORURO 100 ML SOLUCION INYECTABLE $ 106625 SODIO CLORURO 100 ML SOLUCION INYECTABLE $ 749011 TRIGLICERIDOS DE CADENA MEDIA Y LARGA EMULSION INYECTABLE  20 %/500 ML $ 8061467 TRIGLICERIDOS DE CADENA MEDIA Y LARGA EMULSION INYECTABLE  20 %/500 ML $ 505449,Se realiza OBJECION correspondiente a UROCULTIVO $57600 realizado el dia 8 de agosto con resultado POSITIVO para KLEBSIELLA PENUMONIAE considerado infeccion asociada a cuidados de la salud objeción realizada por Cristian Camilo Casallas Morantes en auditoría concurrente"/>
    <s v="ips acepta glosa parcial soporta derechos del paciente de 1 mes con registro civil numero 1028702942 luis alejandro piñeros arteaga con derechos a partir del 14 de julio del 2020 según pagina de adres consultada el dia de hoy 30 de octubre de 2020 se anexa por lo tanto ips acepta las atenciones correspondientes a los dias 11 12 13 de julio correspodientes a otro pagados ente territorial cundinamarca ips soporta atencion con cobretura apartir e incluyendo el 14 de julio eps levanta la diferencia ips adjunto soportes de paraclinicos pertinentes administracion de oxigeno a partir del 15 de julio justificado eps realiza levantamiento por estos conceptos ips acepta insumos no facturables y se realiza revision de la atencion recien nacido con multiples comorbilidades inmunosupresion atencion petinente y oportuna se verifica estandares de calidad y estudio de caso eps reconoce atencion ips acepta diferencia por sobrefacturaion "/>
    <s v="Subsidiado"/>
    <n v="3"/>
  </r>
  <r>
    <s v="E.S.E. HOSPITAL SAN MARTIN DE PORRES DE CHOCONTA"/>
    <x v="5"/>
    <s v="CUNDINAMARCA"/>
    <s v="CHOCONTÁ"/>
    <d v="2020-02-05T00:00:00"/>
    <s v="FAC734980"/>
    <s v="FAC734980"/>
    <n v="667500"/>
    <d v="2020-03-05T00:00:00"/>
    <s v="Dg-25394314331"/>
    <n v="667500"/>
    <m/>
    <m/>
    <m/>
    <n v="667500"/>
    <m/>
    <m/>
    <m/>
    <n v="667500"/>
    <d v="2021-12-21T00:00:00"/>
    <n v="667500"/>
    <n v="0"/>
    <n v="0"/>
    <n v="0"/>
    <x v="0"/>
    <s v="CUNDINAMARCA"/>
    <s v="MACHETÁ"/>
    <d v="2020-01-25T00:00:00"/>
    <d v="2020-01-25T00:00:00"/>
    <s v="Se objeta $ 667500 Concepto S31301  S506001TRASLADOENAMBULANCIABASICAVIAJESENCILLOKM Se objeta cobro de 89 KM traslado en ambulancia basica viaje sencillo facturado por valor 7500 C/U  dado que el paciente y el servicio se encuentran capitados con la IPS por ende no facturable por evento valor total $667500 "/>
    <s v="SE LEVANTA GLOSA YA QUE SI BIEN LA INSTITUCION TIENE CONTRATADAS CAPITAS CON LA EPS EN LOS CONTRATOS NO SE DEFINE APARTIR DE QUE KILOMETRAJE ES EVENTO O CAPITA YA QUE EN LOS ANEXOS DE LOS CONTRATOS RELACIONAN TRANSPORTE ASISTENTECIAL TANTO PARA EVENTO Y CAPITA"/>
    <s v="Subsidiado"/>
    <n v="3"/>
  </r>
  <r>
    <s v="E.S.E. HOSPITAL SAN MARTIN DE PORRES DE CHOCONTA"/>
    <x v="5"/>
    <s v="CUNDINAMARCA"/>
    <s v="CHOCONTÁ"/>
    <d v="2020-02-05T00:00:00"/>
    <s v="FAC734299"/>
    <s v="FAC734299"/>
    <n v="540000"/>
    <d v="2020-03-05T00:00:00"/>
    <s v="Dg-25394314332"/>
    <n v="540000"/>
    <m/>
    <m/>
    <m/>
    <n v="540000"/>
    <m/>
    <m/>
    <m/>
    <n v="540000"/>
    <d v="2021-12-21T00:00:00"/>
    <n v="540000"/>
    <n v="0"/>
    <n v="0"/>
    <n v="0"/>
    <x v="0"/>
    <s v="CUNDINAMARCA"/>
    <s v="MACHETÁ"/>
    <d v="2020-01-22T00:00:00"/>
    <d v="2020-01-22T00:00:00"/>
    <s v="Se objeta $ 540000 Concepto S31301  S506001TRASLADOENAMBULANCIABASICAVIAJESENCILLOKM Se objeta cobro de 72 KM traslado en ambulancia basica viaje sencillo facturado por valor 7500 C/U  dado que el paciente y el servicio se encuentran capitados con la IPS por ende no facturable por evento valor total $540000 "/>
    <s v="SE LEVANTA GLOSA YA QUE SI BIEN LA INSTITUCION TIENE CONTRATADAS CAPITAS CON LA EPS EN LOS CONTRATOS NO SE DEFINE APARTIR DE QUE KILOMETRAJE ES EVENTO O CAPITA YA QUE EN LOS ANEXOS DE LOS CONTRATOS RELACIONAN TRANSPORTE ASISTENTECIAL TANTO PARA EVENTO Y CAPITA"/>
    <s v="Subsidiado"/>
    <n v="3"/>
  </r>
  <r>
    <s v="E.S.E. HOSPITAL SAN MARTIN DE PORRES DE CHOCONTA"/>
    <x v="5"/>
    <s v="CUNDINAMARCA"/>
    <s v="CHOCONTÁ"/>
    <d v="2020-02-05T00:00:00"/>
    <s v="FAC730253"/>
    <s v="FAC730253"/>
    <n v="540000"/>
    <d v="2020-03-06T00:00:00"/>
    <s v="Dg-25394314334"/>
    <n v="540000"/>
    <m/>
    <m/>
    <m/>
    <n v="540000"/>
    <m/>
    <m/>
    <m/>
    <n v="540000"/>
    <d v="2021-12-21T00:00:00"/>
    <n v="540000"/>
    <n v="0"/>
    <n v="0"/>
    <n v="0"/>
    <x v="0"/>
    <s v="CUNDINAMARCA"/>
    <s v="MACHETÁ"/>
    <d v="2019-12-20T00:00:00"/>
    <d v="2019-12-20T00:00:00"/>
    <s v="Se objeta $ 540000 Concepto S31301  S506001TRASLADOENAMBULANCIABASICAVIAJESENCILLOKM Se objeta cobro de 72KM traslado en ambulancia basica viaje sencillo facturado por valor 7500 C/U  dado que el paciente y el servicio se encuentran capitados con la IPS por ende no facturable por evento valor total $540000 "/>
    <s v="SE LEVANTA GLOSA YA QUE SI BIEN LA INSTITUCION TIENE CONTRATADAS CAPITAS CON LA EPS EN LOS CONTRATOS NO SE DEFINE APARTIR DE QUE KILOMETRAJE ES EVENTO O CAPITA YA QUE EN LOS ANEXOS DE LOS CONTRATOS RELACIONAN TRANSPORTE ASISTENTECIAL TANTO PARA EVENTO Y CAPITA"/>
    <s v="Subsidiado"/>
    <n v="3"/>
  </r>
  <r>
    <s v="E.S.E. HOSPITAL SAN MARTIN DE PORRES DE CHOCONTA"/>
    <x v="5"/>
    <s v="CUNDINAMARCA"/>
    <s v="CHOCONTÁ"/>
    <d v="2020-02-05T00:00:00"/>
    <s v="FAC729875"/>
    <s v="FAC729875"/>
    <n v="630000"/>
    <d v="2020-03-06T00:00:00"/>
    <s v="Dg-25394314335"/>
    <n v="630000"/>
    <m/>
    <m/>
    <m/>
    <n v="630000"/>
    <m/>
    <m/>
    <m/>
    <n v="630000"/>
    <d v="2021-12-21T00:00:00"/>
    <n v="630000"/>
    <n v="0"/>
    <n v="0"/>
    <n v="0"/>
    <x v="0"/>
    <s v="CUNDINAMARCA"/>
    <s v="MACHETÁ"/>
    <d v="2019-12-18T00:00:00"/>
    <d v="2019-12-18T00:00:00"/>
    <s v="Se objeta $ 630000 Concepto S31301  S506001TRASLADOENAMBULANCIABASICAVIAJESENCILLOKM Se objeta cobro de 84 KM traslado en ambulancia basica viaje sencillo facturado por valor 7500 C/U  dado que el paciente y el servicio se encuentran capitados con la IPS por ende no facturable por evento valor total $630000 "/>
    <s v="SE LEVANTA GLOSA YA QUE SI BIEN LA INSTITUCION TIENE CONTRATADAS CAPITAS CON LA EPS EN LOS CONTRATOS NO SE DEFINE APARTIR DE QUE KILOMETRAJE ES EVENTO O CAPITA YA QUE EN LOS ANEXOS DE LOS CONTRATOS RELACIONAN TRANSPORTE ASISTENTECIAL TANTO PARA EVENTO Y CAPITA"/>
    <s v="Subsidiado"/>
    <n v="3"/>
  </r>
  <r>
    <s v="E.S.E. HOSPITAL SAN MARTIN DE PORRES DE CHOCONTA"/>
    <x v="5"/>
    <s v="CUNDINAMARCA"/>
    <s v="CHOCONTÁ"/>
    <d v="2020-02-05T00:00:00"/>
    <s v="FAC728596"/>
    <s v="FAC728596"/>
    <n v="65300"/>
    <d v="2020-03-06T00:00:00"/>
    <s v="Dg-25394314336"/>
    <n v="65300"/>
    <m/>
    <m/>
    <m/>
    <n v="65300"/>
    <m/>
    <m/>
    <m/>
    <n v="65300"/>
    <d v="2021-12-21T00:00:00"/>
    <n v="0"/>
    <n v="65300"/>
    <n v="0"/>
    <n v="0"/>
    <x v="0"/>
    <s v="CUNDINAMARCA"/>
    <s v="MACHETÁ"/>
    <d v="2019-12-12T00:00:00"/>
    <d v="2019-12-12T00:00:00"/>
    <s v="Se objeta $ 65300 Concepto 881431  ULTRASONOGRAFÍA OBSTETRICA  TRANSABDOMINAL Se objeta cobro de obstetrica transabdominal facturado por valor 65300  dado que el paciente y el servicio se encuentran capitados con la IPS por ende no facturable por evento  "/>
    <s v="SE ACEPTA LA GLOSA"/>
    <s v="Subsidiado"/>
    <n v="3"/>
  </r>
  <r>
    <s v="EMPRESA SOCIAL DEL ESTADO HOSPITAL UNIVERSITARIO DE LA SAMARITANA"/>
    <x v="3"/>
    <s v="BOGOTÁ DC"/>
    <s v="BOGOTÁ"/>
    <d v="2020-03-06T00:00:00"/>
    <s v="HBOG2991328"/>
    <s v="HBOG2991328"/>
    <n v="359600"/>
    <d v="2020-03-29T00:00:00"/>
    <s v="Dg-25394314455"/>
    <n v="359600"/>
    <m/>
    <m/>
    <m/>
    <n v="359600"/>
    <m/>
    <m/>
    <m/>
    <n v="359600"/>
    <d v="2020-08-18T00:00:00"/>
    <n v="359600"/>
    <n v="0"/>
    <n v="0"/>
    <n v="0"/>
    <x v="0"/>
    <s v="CUNDINAMARCA"/>
    <s v="SOACHA"/>
    <d v="2020-02-18T00:00:00"/>
    <d v="2020-02-18T00:00:00"/>
    <s v="Se objeta  cobro de 2 tomografía óptica de segmento posterior unilateral l facturada por $179800 C/U dado que no se encuentra tarifa pactada entre las partes para dicho servicio se solicita a la IPS justificar su tarifa en caso de ser cotización debe estar avalada por la EPS"/>
    <s v="Se levanta glosa SE ANEXAN TARIFAS INSTITUCIONALES DONDE SE JUSTIFICA COBRO DE PROCEDIMIENTO FACTURADO "/>
    <s v="Subsidiado"/>
    <n v="3"/>
  </r>
  <r>
    <s v="EMPRESA SOCIAL DEL ESTADO HOSPITAL UNIVERSITARIO DE LA SAMARITANA"/>
    <x v="3"/>
    <s v="BOGOTÁ DC"/>
    <s v="BOGOTÁ"/>
    <d v="2020-03-06T00:00:00"/>
    <s v="HBOG2991525"/>
    <s v="HBOG2991525"/>
    <n v="75500"/>
    <d v="2020-03-29T00:00:00"/>
    <s v="Dg-25394314456"/>
    <n v="67900"/>
    <m/>
    <m/>
    <m/>
    <n v="67900"/>
    <m/>
    <m/>
    <m/>
    <n v="67900"/>
    <d v="2020-08-18T00:00:00"/>
    <n v="67900"/>
    <n v="0"/>
    <n v="0"/>
    <n v="0"/>
    <x v="0"/>
    <s v="CUNDINAMARCA"/>
    <s v="SOACHA"/>
    <d v="2020-02-19T00:00:00"/>
    <d v="2020-02-19T00:00:00"/>
    <s v="Se objeta  cobro de CAPILAROSCOPIA VIDEO CAPILAROSCOPIA REMISIO facturada por $75500 dado que no se encuentra tarifa pactada entre las partes para dicho servicio se solicita a la IPS justificar su tarifa en caso de ser cotización debe estar avalada por la EPS"/>
    <s v="Se levanta glosa SE ANEXAN TARIFAS INSTITUCIONALES DONDE SE JUSTIFICA COBRO DE PROCEDIMIENTO FACTURADO "/>
    <s v="Subsidiado"/>
    <n v="3"/>
  </r>
  <r>
    <s v="E.S.E. HOSPITAL MARIO GAITAN YANGUAS DE SOACHA"/>
    <x v="0"/>
    <s v="CUNDINAMARCA"/>
    <s v="SOACHA"/>
    <d v="2020-03-09T00:00:00"/>
    <n v="5511353"/>
    <n v="5511353"/>
    <n v="43200"/>
    <d v="2020-03-29T00:00:00"/>
    <s v="Dg-25394314471"/>
    <n v="43200"/>
    <m/>
    <m/>
    <m/>
    <n v="43200"/>
    <m/>
    <m/>
    <m/>
    <n v="43200"/>
    <d v="2020-08-26T00:00:00"/>
    <n v="0"/>
    <n v="43200"/>
    <n v="0"/>
    <n v="0"/>
    <x v="0"/>
    <s v="CUNDINAMARCA"/>
    <s v="SOACHA"/>
    <d v="2020-02-28T00:00:00"/>
    <d v="2020-02-28T00:00:00"/>
    <s v="Se objeta cobro de 1 electrocardiograma de ritmo o de superficie facturado por $43200 dado que el paciente y el servicio se encuentran capitados con la IPS por ende no facturable por evento"/>
    <s v="IPS ACEPTA GLOSA ATENCION NO FACTURABLE"/>
    <s v="Subsidiado"/>
    <n v="3"/>
  </r>
  <r>
    <s v="E.S.E. HOSPITAL MARIO GAITAN YANGUAS DE SOACHA"/>
    <x v="0"/>
    <s v="CUNDINAMARCA"/>
    <s v="SOACHA"/>
    <d v="2020-03-09T00:00:00"/>
    <n v="5512515"/>
    <n v="5512515"/>
    <n v="51900"/>
    <d v="2020-03-29T00:00:00"/>
    <s v="Dg-25394314477"/>
    <n v="51900"/>
    <m/>
    <m/>
    <m/>
    <n v="51900"/>
    <m/>
    <m/>
    <m/>
    <n v="51900"/>
    <d v="2020-09-30T00:00:00"/>
    <n v="51900"/>
    <n v="0"/>
    <n v="0"/>
    <n v="0"/>
    <x v="0"/>
    <s v="CUNDINAMARCA"/>
    <s v="SOACHA"/>
    <d v="2020-02-28T00:00:00"/>
    <d v="2020-02-28T00:00:00"/>
    <s v="Se objeta cobro de 1 consulta de urgencias por medicina general facturado por $51900 dado que el paciente y el servicio se encuentran capitados con la IPS por ende no facturable por evento"/>
    <s v="IPS NO ACEPTA OBJECION USUARIO NO SE ENCUENTRA CAPITADO PARA LA FECHA DE PRSTACION DEL SERVICIO"/>
    <s v="Subsidiado"/>
    <n v="3"/>
  </r>
  <r>
    <s v="E.S.E. HOSPITAL MARIO GAITAN YANGUAS DE SOACHA"/>
    <x v="0"/>
    <s v="CUNDINAMARCA"/>
    <s v="SOACHA"/>
    <d v="2020-03-09T00:00:00"/>
    <n v="5481023"/>
    <n v="5481023"/>
    <n v="51900"/>
    <d v="2020-03-29T00:00:00"/>
    <s v="Dg-25394314491"/>
    <n v="51900"/>
    <m/>
    <m/>
    <m/>
    <n v="51900"/>
    <m/>
    <m/>
    <m/>
    <n v="51900"/>
    <d v="2020-08-26T00:00:00"/>
    <n v="0"/>
    <n v="51900"/>
    <n v="0"/>
    <n v="0"/>
    <x v="0"/>
    <s v="CUNDINAMARCA"/>
    <s v="SOACHA"/>
    <d v="2020-02-01T00:00:00"/>
    <d v="2020-02-01T00:00:00"/>
    <s v="Se objeta cobro de 1 consulta de urgencias por medicina general facturado por $51900 dado que el paciente y el servicio se encuentran capitados con la IPS por ende no facturable por evento"/>
    <s v="IPS ACEPTA GLOSA ATENCION NO FACTURABLE"/>
    <s v="Subsidiado"/>
    <n v="3"/>
  </r>
  <r>
    <s v="E.S.E. HOSPITAL MARIO GAITAN YANGUAS DE SOACHA"/>
    <x v="0"/>
    <s v="CUNDINAMARCA"/>
    <s v="SOACHA"/>
    <d v="2020-05-09T00:00:00"/>
    <n v="5543015"/>
    <n v="5543015"/>
    <n v="69300"/>
    <d v="2020-05-22T00:00:00"/>
    <s v="Dg-25394314805"/>
    <n v="69300"/>
    <d v="2020-06-10T00:00:00"/>
    <n v="0"/>
    <n v="69300"/>
    <n v="0"/>
    <m/>
    <m/>
    <m/>
    <n v="0"/>
    <m/>
    <n v="0"/>
    <n v="0"/>
    <n v="0"/>
    <n v="0"/>
    <x v="0"/>
    <s v="CUNDINAMARCA"/>
    <s v="SOACHA"/>
    <d v="2020-04-20T00:00:00"/>
    <d v="2020-04-20T00:00:00"/>
    <s v="Se objeta cobro de 1 ECOGRAFIA OBSTETRICA TRANSABDOMINAL facturado por $69300 dado que el paciente y el servicio se encuentran capitados con la IPS por ende no facturable por evento"/>
    <s v="IPS ACEPTA GLOSA de 1 ECOGRAFIA OBSTETRICA TRANSABDOMINAL  "/>
    <s v="Subsidiado"/>
    <n v="3"/>
  </r>
  <r>
    <s v="E.S.E. HOSPITAL MARIO GAITAN YANGUAS DE SOACHA"/>
    <x v="0"/>
    <s v="CUNDINAMARCA"/>
    <s v="SOACHA"/>
    <d v="2020-05-09T00:00:00"/>
    <n v="5543143"/>
    <n v="5543143"/>
    <n v="31600"/>
    <d v="2020-05-22T00:00:00"/>
    <s v="Dg-25394314806"/>
    <n v="31600"/>
    <d v="2020-06-10T00:00:00"/>
    <n v="0"/>
    <n v="0"/>
    <n v="31600"/>
    <d v="2020-07-06T00:00:00"/>
    <n v="0"/>
    <n v="0"/>
    <n v="31600"/>
    <d v="2020-09-30T00:00:00"/>
    <n v="31600"/>
    <n v="0"/>
    <n v="0"/>
    <n v="0"/>
    <x v="0"/>
    <s v="CUNDINAMARCA"/>
    <s v="SOACHA"/>
    <d v="2020-04-20T00:00:00"/>
    <d v="2020-04-20T00:00:00"/>
    <s v="Se objeta cobro de 1 consulta  por medicina general facturado por $31600 dado que el paciente y el servicio se encuentran capitados con la IPS por ende no facturable por evento"/>
    <s v="IPS NO ACEPTA OBJECION USUARIO NO SE ENCUENTRA CAPITADO PARA LA FECHA DE PRSTACION DEL SERVICIO,Se persiste glosa  de 1 consulta  por medicina general facturado por $31600 dado que el paciente y el servicio se encuentran capitados con la IPS por ende no facturable por evento  ,Se persiste glosa inicial de 1 consulta  por medicina general facturado por $31600 dado que el paciente y el servicio se encuentran capitados con la IPS por ende no facturable por evento  "/>
    <s v="Subsidiado"/>
    <n v="3"/>
  </r>
  <r>
    <s v="E.S.E. HOSPITAL MARIO GAITAN YANGUAS DE SOACHA"/>
    <x v="0"/>
    <s v="CUNDINAMARCA"/>
    <s v="SOACHA"/>
    <d v="2020-05-09T00:00:00"/>
    <n v="5545193"/>
    <n v="5545193"/>
    <n v="31600"/>
    <d v="2020-05-22T00:00:00"/>
    <s v="Dg-25394314807"/>
    <n v="31600"/>
    <d v="2020-06-10T00:00:00"/>
    <n v="0"/>
    <n v="0"/>
    <n v="31600"/>
    <m/>
    <m/>
    <m/>
    <n v="31600"/>
    <d v="2020-09-30T00:00:00"/>
    <n v="31600"/>
    <n v="0"/>
    <n v="0"/>
    <n v="0"/>
    <x v="0"/>
    <s v="CUNDINAMARCA"/>
    <s v="SOACHA"/>
    <d v="2020-04-24T00:00:00"/>
    <d v="2020-04-24T00:00:00"/>
    <s v="Se objeta cobro de 1 consulta  por medicina general facturado por $31600 dado que el paciente y el servicio se encuentran capitados con la IPS por ende no facturable por evento"/>
    <s v="NO SE ACEPTA OBJECION USUARIO CAPITADO SOLAMENTE URGENCIAS Y HOSPITALIZACION SERVICIOS DE PRIMER NIVEL LE CORRESPONDEN EN LA ESE MUNICIPAL,Se persiste glosa inicial  de 1 consulta  por medicina general facturado por $31600 dado que el paciente y el servicio se encuentran capitados con la IPS por ende no facturable por evento  "/>
    <s v="Subsidiado"/>
    <n v="3"/>
  </r>
  <r>
    <s v="E.S.E. HOSPITAL MARIO GAITAN YANGUAS DE SOACHA"/>
    <x v="0"/>
    <s v="CUNDINAMARCA"/>
    <s v="SOACHA"/>
    <d v="2020-05-09T00:00:00"/>
    <n v="5546048"/>
    <n v="5546048"/>
    <n v="44500"/>
    <d v="2020-05-22T00:00:00"/>
    <s v="Dg-25394314808"/>
    <n v="44500"/>
    <d v="2020-06-10T00:00:00"/>
    <n v="0"/>
    <n v="0"/>
    <n v="44500"/>
    <d v="2020-07-06T00:00:00"/>
    <n v="0"/>
    <n v="0"/>
    <n v="44500"/>
    <d v="2020-09-30T00:00:00"/>
    <n v="44500"/>
    <n v="0"/>
    <n v="0"/>
    <n v="0"/>
    <x v="0"/>
    <s v="CUNDINAMARCA"/>
    <s v="SOACHA"/>
    <d v="2020-04-28T00:00:00"/>
    <d v="2020-04-28T00:00:00"/>
    <s v="Se objeta cobro de 1 873122  RADIOGRAFIA DE ANTEBRAZO facturado por $44500 dado que el paciente y el servicio se encuentran capitados con la IPS por ende no facturable por evento"/>
    <s v="NO SE ACEPTA OBJECION USUARIO CAPITADO SOLAMENTE URGENCIAS Y HOSPITALIZACION SERVICIOS DE PRIMER NIVEL LE CORRESPONDEN EN LA ESE MUNICIPAL,Se persiste glosa de 1 873122  RADIOGRAFIA DE ANTEBRAZO facturado por $44500 dado que el paciente y el servicio se encuentran capitados con la IPS por ende no facturable por evento  ,Se persiste glosa inicial de 1 873122  RADIOGRAFIA DE ANTEBRAZO facturado por $44500 dado que el paciente y el servicio se encuentran capitados con la IPS por ende no facturable por evento  "/>
    <s v="Subsidiado"/>
    <n v="3"/>
  </r>
  <r>
    <s v="E.S.E. HOSPITAL MARIO GAITAN YANGUAS DE SOACHA"/>
    <x v="0"/>
    <s v="CUNDINAMARCA"/>
    <s v="SOACHA"/>
    <d v="2020-06-12T00:00:00"/>
    <n v="5546656"/>
    <n v="5546656"/>
    <n v="140300"/>
    <d v="2020-07-03T00:00:00"/>
    <s v="Dg-25394331598"/>
    <n v="140300"/>
    <d v="2020-08-01T00:00:00"/>
    <n v="0"/>
    <n v="0"/>
    <n v="140300"/>
    <m/>
    <m/>
    <m/>
    <n v="140300"/>
    <d v="2021-06-09T00:00:00"/>
    <n v="140300"/>
    <n v="0"/>
    <n v="0"/>
    <n v="0"/>
    <x v="0"/>
    <s v="CUNDINAMARCA"/>
    <s v="SOACHA"/>
    <d v="2020-04-29T00:00:00"/>
    <d v="2020-04-29T00:00:00"/>
    <s v="Se objeta cobro de 1 pruebas de ADN para detectar virus de papiloma humano VPH facturada por $140300  dado que no se encuentra tarifa pactada entre las partes para dicho servicio se solicita a la IPS justificar su tarifa en caso de ser cotización debe estar avalada por la EPS"/>
    <s v="Se persiste glosa  de 1 pruebas de ADN para detectar virus de papiloma humano VPH facturada por $140300  dado que no se encuentra tarifa pactada entre las partes para dicho servicio se solicita a la IPS justificar su tarifa en caso de ser cotización debe estar avalada por la EPS  ,se verifican las tarifas y son las pactadas según contrato vigente los medicamentos se cobran según la resolucion 033 tarifa institucional"/>
    <s v="Subsidiado"/>
    <n v="3"/>
  </r>
  <r>
    <s v="E.S.E. HOSPITAL MARIO GAITAN YANGUAS DE SOACHA"/>
    <x v="0"/>
    <s v="CUNDINAMARCA"/>
    <s v="SOACHA"/>
    <d v="2020-06-12T00:00:00"/>
    <n v="5560122"/>
    <n v="5560122"/>
    <n v="28100"/>
    <d v="2020-07-03T00:00:00"/>
    <s v="Dg-25394331605"/>
    <n v="28100"/>
    <d v="2020-08-01T00:00:00"/>
    <n v="0"/>
    <n v="0"/>
    <n v="28100"/>
    <m/>
    <m/>
    <m/>
    <n v="28100"/>
    <d v="2021-06-09T00:00:00"/>
    <n v="0"/>
    <n v="28100"/>
    <n v="0"/>
    <n v="0"/>
    <x v="0"/>
    <s v="CUNDINAMARCA"/>
    <s v="SOACHA"/>
    <d v="2020-05-28T00:00:00"/>
    <d v="2020-05-28T00:00:00"/>
    <s v="Se objeta cobro por concepto de 1 CONSULTA  POR MEDICINA GENERAL para gestante  por valor de $28100 en vista de que el paciente y el servicio se encuentran Capitado en esta institución por ende no facturable por evento de manera adicional"/>
    <s v="ips se acepta por sobrefacturacion ,Se persiste glosa por concepto de 1 CONSULTA  POR MEDICINA GENERAL para gestante  por valor de $28100 en vista de que el paciente y el servicio se encuentran Capitado en esta institución por ende no facturable por evento de manera adicional  "/>
    <s v="Subsidiado"/>
    <n v="3"/>
  </r>
  <r>
    <s v="E.S.E. HOSPITAL MARIO GAITAN YANGUAS DE SOACHA"/>
    <x v="0"/>
    <s v="CUNDINAMARCA"/>
    <s v="SOACHA"/>
    <d v="2020-06-12T00:00:00"/>
    <n v="5560867"/>
    <n v="5560867"/>
    <n v="28100"/>
    <d v="2020-07-03T00:00:00"/>
    <s v="Dg-25394331606"/>
    <n v="28100"/>
    <d v="2020-08-01T00:00:00"/>
    <n v="0"/>
    <n v="0"/>
    <n v="28100"/>
    <m/>
    <m/>
    <m/>
    <n v="28100"/>
    <d v="2021-06-09T00:00:00"/>
    <n v="0"/>
    <n v="28100"/>
    <n v="0"/>
    <n v="0"/>
    <x v="0"/>
    <s v="CUNDINAMARCA"/>
    <s v="SOACHA"/>
    <d v="2020-05-29T00:00:00"/>
    <d v="2020-05-29T00:00:00"/>
    <s v="Se objeta cobro por concepto de 1 CONSULTA  POR MEDICINA GENERAL para gestante  por valor de $28100 en vista de que el paciente y el servicio se encuentran Capitado en esta institución por ende no facturable por evento de manera adicional"/>
    <s v="ips se acepta por sobrefacturacion ,Se persiste glosa por concepto de 1 CONSULTA  POR MEDICINA GENERAL para gestante  por valor de $28100 en vista de que el paciente y el servicio se encuentran Capitado en esta institución por ende no facturable por evento de manera adicional  "/>
    <s v="Subsidiado"/>
    <n v="3"/>
  </r>
  <r>
    <s v="E.S.E. HOSPITAL MARIO GAITAN YANGUAS DE SOACHA"/>
    <x v="0"/>
    <s v="CUNDINAMARCA"/>
    <s v="SOACHA"/>
    <d v="2020-06-12T00:00:00"/>
    <n v="5556603"/>
    <n v="5556603"/>
    <n v="28100"/>
    <d v="2020-07-03T00:00:00"/>
    <s v="Dg-25394331607"/>
    <n v="28100"/>
    <d v="2020-08-01T00:00:00"/>
    <n v="0"/>
    <n v="0"/>
    <n v="28100"/>
    <m/>
    <m/>
    <m/>
    <n v="28100"/>
    <d v="2021-06-09T00:00:00"/>
    <n v="0"/>
    <n v="28100"/>
    <n v="0"/>
    <n v="0"/>
    <x v="0"/>
    <s v="SANTAFE DE BOGOTA D. C."/>
    <s v="BOGOTA"/>
    <d v="2020-05-21T00:00:00"/>
    <d v="2020-05-21T00:00:00"/>
    <s v="Se objeta cobro por concepto de 1 CONSULTA  POR MEDICINA GENERAL para crecimiento y desarrollo  por valor de $28100 en vista de que el paciente y el servicio se encuentran Capitado en esta institución por ende no facturable por evento de manera adicional"/>
    <s v="ips se acepta por sobrefacturacion ,Se persiste glosa  por concepto de 1 CONSULTA  POR MEDICINA GENERAL para crecimiento y desarrollo  por valor de $28100 en vista de que el paciente y el servicio se encuentran Capitado en esta institución por ende no facturable por evento de manera adicional  "/>
    <s v="Subsidiado"/>
    <n v="3"/>
  </r>
  <r>
    <s v="E.S.E. HOSPITAL MARIO GAITAN YANGUAS DE SOACHA"/>
    <x v="0"/>
    <s v="CUNDINAMARCA"/>
    <s v="SOACHA"/>
    <d v="2020-09-10T00:00:00"/>
    <n v="5609922"/>
    <n v="5609922"/>
    <n v="187200"/>
    <d v="2020-09-25T00:00:00"/>
    <s v="Dg-25394331926"/>
    <n v="187200"/>
    <m/>
    <m/>
    <m/>
    <n v="187200"/>
    <m/>
    <m/>
    <m/>
    <n v="187200"/>
    <d v="2020-12-09T00:00:00"/>
    <n v="187200"/>
    <n v="0"/>
    <n v="0"/>
    <n v="0"/>
    <x v="0"/>
    <s v="CUNDINAMARCA"/>
    <s v="SOACHA"/>
    <d v="2020-08-14T00:00:00"/>
    <d v="2020-08-14T00:00:00"/>
    <s v="Se objeta cobro de 1 pruebas de ADN para detectar virus de papiloma humano VPH facturada por $187200  dado que no se encuentra tarifa pactada entre las partes para dicho servicio se solicita a la IPS justificar su tarifa en caso de ser cotización debe estar avalada por la EPS"/>
    <s v="SE LEVANTA OBJECION SE FACTURA VALOR A TARIFA SOAT  MENOS EL 10% CONTRATADO CON LA EPS EL CUAL ES COBRADO CORRECTAMENTE EN LA FACTURA"/>
    <s v="Subsidiado"/>
    <n v="3"/>
  </r>
  <r>
    <s v="E.S.E. HOSPITAL MARIO GAITAN YANGUAS DE SOACHA"/>
    <x v="0"/>
    <s v="CUNDINAMARCA"/>
    <s v="SOACHA"/>
    <d v="2020-10-13T00:00:00"/>
    <n v="5638911"/>
    <n v="5638911"/>
    <n v="40000"/>
    <d v="2020-10-26T00:00:00"/>
    <s v="Dg-25394332081"/>
    <n v="36000"/>
    <d v="2020-11-14T00:00:00"/>
    <n v="0"/>
    <n v="0"/>
    <n v="36000"/>
    <m/>
    <m/>
    <m/>
    <n v="36000"/>
    <d v="2021-06-09T00:00:00"/>
    <n v="36000"/>
    <n v="0"/>
    <n v="0"/>
    <n v="0"/>
    <x v="0"/>
    <s v="CUNDINAMARCA"/>
    <s v="SOACHA"/>
    <d v="2020-09-25T00:00:00"/>
    <d v="2020-09-25T00:00:00"/>
    <s v="Se objeta el cobro de 1 MICROALBUMINURIA AUTOMATIZADA EN ORINA PARCIAL por valor de $ 40000 ya que no anexan soportes de resultado y historia clínica del paciente como requisito para el cobro de la atención según lo estipulado en la Resolución 3047/2008 anexo 5 literal B numeral 10 literal f"/>
    <s v="se anexa soporte de hc,Se persiste glosa inicial el cobro de 1 MICROALBUMINURIA AUTOMATIZADA EN ORINA PARCIAL por valor de $ 40000 ya que no anexan soportes de resultado y historia clínica del paciente como requisito para el cobro de la atención según lo estipulado en la Resolución 3047/2008 anexo 5 literal B numeral 10 literal f  "/>
    <s v="Subsidiado"/>
    <n v="3"/>
  </r>
  <r>
    <s v="EMPRESA SOCIAL DEL ESTADO HOSPITAL UNIVERSITARIO DE LA SAMARITANA"/>
    <x v="3"/>
    <s v="BOGOTÁ DC"/>
    <s v="BOGOTÁ"/>
    <d v="2020-10-08T00:00:00"/>
    <s v="HBOG4000500"/>
    <s v="HBOG4000500"/>
    <n v="543000"/>
    <d v="2020-11-05T00:00:00"/>
    <s v="Dg-25394332143"/>
    <n v="543000"/>
    <m/>
    <m/>
    <m/>
    <n v="543000"/>
    <m/>
    <m/>
    <m/>
    <n v="543000"/>
    <d v="2021-02-24T00:00:00"/>
    <n v="543000"/>
    <n v="0"/>
    <n v="0"/>
    <n v="0"/>
    <x v="0"/>
    <s v="CUNDINAMARCA"/>
    <s v="SOACHA"/>
    <d v="2020-09-07T00:00:00"/>
    <d v="2020-09-07T00:00:00"/>
    <s v="Se objeta cobro de 1 ecocardiografia fetal por valor $543000 teniendo en cuenta que en el contrato  dicho servicio no se encuentra pactado entre las partes por lo tanto no se reconoce su cobro  "/>
    <s v="eps remite con autorización para realización del exámeb hus los servicios que no se encuentran  contratados  la ips  factura a tarifa soat  se adjunta resultado de examen realizado  "/>
    <s v="Subsidiado"/>
    <n v="3"/>
  </r>
  <r>
    <s v="E.S.E. HOSPITAL SAN MARTIN DE PORRES DE CHOCONTA"/>
    <x v="5"/>
    <s v="CUNDINAMARCA"/>
    <s v="CHOCONTÁ"/>
    <d v="2021-01-04T00:00:00"/>
    <s v="HSMP770359"/>
    <s v="HSMP770359"/>
    <n v="584000"/>
    <d v="2021-02-03T00:00:00"/>
    <s v="Dg-25394332497"/>
    <n v="584000"/>
    <d v="2021-02-10T00:00:00"/>
    <n v="0"/>
    <n v="0"/>
    <n v="584000"/>
    <m/>
    <m/>
    <m/>
    <n v="584000"/>
    <d v="2021-12-21T00:00:00"/>
    <n v="584000"/>
    <n v="0"/>
    <n v="0"/>
    <n v="0"/>
    <x v="0"/>
    <s v="CUNDINAMARCA"/>
    <s v="MACHETÁ"/>
    <d v="2020-11-07T00:00:00"/>
    <d v="2020-11-08T00:00:00"/>
    <s v="Se objeta cobro del traslado  en ambulancia basico viaje sencillo km facturado por $584000 dado que el paciente y el servicio se encuentran capitados con la IPS por ende no facturable por evento"/>
    <s v="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traslado  en ambulancia basico viaje sencillo km facturado por $584000 dado que el paciente y el servicio se encuentran capitados con la IPS por ende no facturable por evento  "/>
    <s v="Subsidiado"/>
    <n v="3"/>
  </r>
  <r>
    <s v="E.S.E. HOSPITAL SAN MARTIN DE PORRES DE CHOCONTA"/>
    <x v="5"/>
    <s v="CUNDINAMARCA"/>
    <s v="CHOCONTÁ"/>
    <d v="2021-01-04T00:00:00"/>
    <s v="HSMP770529"/>
    <s v="HSMP770529"/>
    <n v="640000"/>
    <d v="2021-02-03T00:00:00"/>
    <s v="Dg-25394332498"/>
    <n v="640000"/>
    <d v="2021-02-10T00:00:00"/>
    <n v="0"/>
    <n v="0"/>
    <n v="640000"/>
    <m/>
    <m/>
    <m/>
    <n v="640000"/>
    <d v="2021-12-21T00:00:00"/>
    <n v="640000"/>
    <n v="0"/>
    <n v="0"/>
    <n v="0"/>
    <x v="0"/>
    <s v="CUNDINAMARCA"/>
    <s v="MACHETÁ"/>
    <d v="2020-11-03T00:00:00"/>
    <d v="2020-11-09T00:00:00"/>
    <s v="Se realiza glosa total del servicio prestado de traslado en ambulancia basica viaje sencillo km facturada por $640000 dado que el paciente y el servicio se encuentran capitados con la IPS por ende no facturable por evento"/>
    <s v="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 en ambulancia basica viaje sencillo km facturada por $640000 dado que el paciente y el servicio se encuentran capitados con la IPS por ende no facturable por evento  "/>
    <s v="Subsidiado"/>
    <n v="3"/>
  </r>
  <r>
    <s v="E.S.E. HOSPITAL SAN MARTIN DE PORRES DE CHOCONTA"/>
    <x v="5"/>
    <s v="CUNDINAMARCA"/>
    <s v="CHOCONTÁ"/>
    <d v="2021-01-04T00:00:00"/>
    <s v="HSMP773496"/>
    <s v="HSMP773496"/>
    <n v="69300"/>
    <d v="2021-02-03T00:00:00"/>
    <s v="Dg-25394332499"/>
    <n v="69300"/>
    <d v="2021-02-09T00:00:00"/>
    <n v="0"/>
    <n v="0"/>
    <n v="69300"/>
    <m/>
    <m/>
    <m/>
    <n v="69300"/>
    <d v="2021-12-21T00:00:00"/>
    <n v="0"/>
    <n v="69300"/>
    <n v="0"/>
    <n v="0"/>
    <x v="0"/>
    <s v="CUNDINAMARCA"/>
    <s v="MACHETÁ"/>
    <d v="2020-11-27T00:00:00"/>
    <d v="2020-11-27T00:00:00"/>
    <s v="Se realiza glosa total del servicio prestado de ULTRASONOGRAFÍA OBSTETRICA  TRANSABDOMINAL por $69300 dado que el paciente y el servicio se encuentran capitados con la IPS por ende no facturable por evento "/>
    <s v="SE ACEPTA LA GLOSA,Se persiste  glosa inicial  del servicio prestado de ULTRASONOGRAFÍA OBSTETRICA  TRANSABDOMINAL por $69300 dado que el paciente y el servicio se encuentran capitados con la IPS por ende no facturable por evento  "/>
    <s v="Subsidiado"/>
    <n v="3"/>
  </r>
  <r>
    <s v="E.S.E. HOSPITAL SAN MARTIN DE PORRES DE CHOCONTA"/>
    <x v="5"/>
    <s v="CUNDINAMARCA"/>
    <s v="CHOCONTÁ"/>
    <d v="2021-01-04T00:00:00"/>
    <s v="HSMP773651"/>
    <s v="HSMP773651"/>
    <n v="97500"/>
    <d v="2021-02-03T00:00:00"/>
    <s v="Dg-25394332500"/>
    <n v="97500"/>
    <d v="2021-02-10T00:00:00"/>
    <n v="0"/>
    <n v="0"/>
    <n v="97500"/>
    <m/>
    <m/>
    <m/>
    <n v="97500"/>
    <d v="2021-12-21T00:00:00"/>
    <n v="0"/>
    <n v="97500"/>
    <n v="0"/>
    <n v="0"/>
    <x v="0"/>
    <s v="CUNDINAMARCA"/>
    <s v="MACHETÁ"/>
    <d v="2020-11-28T00:00:00"/>
    <d v="2020-11-28T00:00:00"/>
    <s v="Se realiza glosa total del servicio prestado de LABORATORIO facturada por $97500 dado que el paciente y el servicio se encuentran capitados con la IPS por ende no facturable por evento "/>
    <s v="SE ACEPTA LA GLOSA,Se persiste glosa inicial  del servicio prestado de LABORATORIO facturada por $97500 dado que el paciente y el servicio se encuentran capitados con la IPS por ende no facturable por evento  "/>
    <s v="Subsidiado"/>
    <n v="3"/>
  </r>
  <r>
    <s v="E.S.E. HOSPITAL SAN MARTIN DE PORRES DE CHOCONTA"/>
    <x v="5"/>
    <s v="CUNDINAMARCA"/>
    <s v="CHOCONTÁ"/>
    <d v="2021-01-04T00:00:00"/>
    <s v="HSMP773906"/>
    <s v="HSMP773906"/>
    <n v="824000"/>
    <d v="2021-02-03T00:00:00"/>
    <s v="Dg-25394332501"/>
    <n v="824000"/>
    <d v="2021-02-10T00:00:00"/>
    <n v="0"/>
    <n v="0"/>
    <n v="824000"/>
    <m/>
    <m/>
    <m/>
    <n v="824000"/>
    <d v="2021-12-21T00:00:00"/>
    <n v="824000"/>
    <n v="0"/>
    <n v="0"/>
    <n v="0"/>
    <x v="0"/>
    <s v="CUNDINAMARCA"/>
    <s v="MACHETÁ"/>
    <d v="2020-11-27T00:00:00"/>
    <d v="2020-11-28T00:00:00"/>
    <s v="Se realiza glosa total del servicio prestado de TRASLADOENAMBULANCIABASICAVIAJESENCILLOKM  facturada por $824000 dado que el paciente y el servicio se encuentran capitados con la IPS por ende no facturado por evento"/>
    <s v="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ENAMBULANCIABASICAVIAJESENCILLOKM  facturada por $824000 dado que el paciente y el servicio se encuentran capitados con la IPS por ende no facturado por evento  "/>
    <s v="Subsidiado"/>
    <n v="3"/>
  </r>
  <r>
    <s v="E.S.E. HOSPITAL SAN MARTIN DE PORRES DE CHOCONTA"/>
    <x v="5"/>
    <s v="CUNDINAMARCA"/>
    <s v="CHOCONTÁ"/>
    <d v="2021-01-04T00:00:00"/>
    <s v="HSMP769799"/>
    <s v="HSMP769799"/>
    <n v="576000"/>
    <d v="2021-02-03T00:00:00"/>
    <s v="Dg-25394332502"/>
    <n v="576000"/>
    <d v="2021-02-10T00:00:00"/>
    <n v="0"/>
    <n v="0"/>
    <n v="576000"/>
    <m/>
    <m/>
    <m/>
    <n v="576000"/>
    <d v="2021-12-21T00:00:00"/>
    <n v="576000"/>
    <n v="0"/>
    <n v="0"/>
    <n v="0"/>
    <x v="0"/>
    <s v="CUNDINAMARCA"/>
    <s v="MACHETÁ"/>
    <d v="2020-11-03T00:00:00"/>
    <d v="2020-11-04T00:00:00"/>
    <s v="Se realiza glosa total del servicio prestado de traslado  ambulancia  basica  viaje sencillo km facturada por $576000 dado que el paciente y el servicio se encuentran capitados con la IPS por ende no facturable por evento"/>
    <s v="SE LEVANTA GLOSA YA QUE SI BIEN LA INSTITUCION TIENE CONTRATADAS CAPITAS CON LA EPS EN LOS CONTRATOS NO SE DEFINE APARTIR DE QUE KILOMETRAJE ES EVENTO O CAPITA YA QUE EN LOS ANEXOS DE LOS CONTRATOS RELACIONAN TRANSPORTE ASISTENTECIAL TANTO PARA EVENTO Y CAPITA,Se persiste glosa inicial  del servicio prestado de traslado  ambulancia  basica  viaje sencillo km facturada por $576000 dado que el paciente y el servicio se encuentran capitados con la IPS por ende no facturable por evento  "/>
    <s v="Subsidiado"/>
    <n v="3"/>
  </r>
  <r>
    <s v="E.S.E. HOSPITAL MARIO GAITAN YANGUAS DE SOACHA"/>
    <x v="0"/>
    <s v="CUNDINAMARCA"/>
    <s v="SOACHA"/>
    <d v="2021-01-12T00:00:00"/>
    <s v="HMGY26613"/>
    <s v="HMGY26613"/>
    <n v="117500"/>
    <d v="2021-02-12T00:00:00"/>
    <s v="Dg-25394332512"/>
    <n v="117500"/>
    <d v="2021-02-23T00:00:00"/>
    <n v="0"/>
    <n v="0"/>
    <n v="117500"/>
    <m/>
    <m/>
    <m/>
    <n v="117500"/>
    <d v="2021-06-09T00:00:00"/>
    <n v="117500"/>
    <n v="0"/>
    <n v="0"/>
    <n v="0"/>
    <x v="0"/>
    <s v="CUNDINAMARCA"/>
    <s v="SOACHA"/>
    <d v="2020-12-09T00:00:00"/>
    <d v="2020-12-09T00:00:00"/>
    <s v="Se objeta el cobro de 2 exámenes de laboratorio HEMOGLOBINA GLICOSILADA AUTOMATIZADA por valor de $48200 y  HORMONA ESTIMULANTE DEL TIROIDES ULTRASENSIBLE por valor de $69300 debido a que no adjuntan los soportes de sus resultados por el laboratorio clínico se recuerda que todo lo ordenado al paciente debe ser soportado e interpretados en la historia clínicasegún lo estableció Resolución 3047/2008 anexo técnico 5 total objetado $117500"/>
    <s v="se anexan soporte de laboratorio,Se persiste glosa inicial  el cobro de 2 exámenes de laboratorio HEMOGLOBINA GLICOSILADA AUTOMATIZADA por valor de $48200 y  HORMONA ESTIMULANTE DEL TIROIDES ULTRASENSIBLE por valor de $69300 debido a que no adjuntan los soportes de sus resultados por el laboratorio clínico se recuerda que todo lo ordenado al paciente debe ser soportado e interpretados en la historia clínicasegún lo estableció Resolución 3047/2008 anexo técnico 5 total objetado $117500  "/>
    <s v="Subsidiado"/>
    <n v="3"/>
  </r>
  <r>
    <s v="E.S.E. HOSPITAL MARIO GAITAN YANGUAS DE SOACHA"/>
    <x v="0"/>
    <s v="CUNDINAMARCA"/>
    <s v="SOACHA"/>
    <d v="2021-01-12T00:00:00"/>
    <s v="HMGY26740"/>
    <s v="HMGY26740"/>
    <n v="204600"/>
    <d v="2021-02-12T00:00:00"/>
    <s v="Dg-25394332513"/>
    <n v="204600"/>
    <d v="2021-02-23T00:00:00"/>
    <n v="0"/>
    <n v="0"/>
    <n v="204600"/>
    <m/>
    <m/>
    <m/>
    <n v="204600"/>
    <d v="2021-06-09T00:00:00"/>
    <n v="204600"/>
    <n v="0"/>
    <n v="0"/>
    <n v="0"/>
    <x v="0"/>
    <s v="CUNDINAMARCA"/>
    <s v="SOACHA"/>
    <d v="2020-12-09T00:00:00"/>
    <d v="2020-12-09T00:00:00"/>
    <s v="Se objeta el cobro de 1 ECOGRAFÍA DE ABDOMEN TOTAL  facturado por calor de $204600 en historia clínica anexa no se evidencia reporte de su realización soporte necesario para la respectiva facturación según lo establecido en la resolución 3047/2008"/>
    <s v="se anexa soporte de la eco,Se persiste glosa inicial  el cobro de 1 ECOGRAFÍA DE ABDOMEN TOTAL  facturado por calor de $204600 en historia clínica anexa no se evidencia reporte de su realización soporte necesario para la respectiva facturación según lo establecido en la resolución 3047/2008  "/>
    <s v="Subsidiado"/>
    <n v="3"/>
  </r>
  <r>
    <s v="E.S.E. HOSPITAL MARIO GAITAN YANGUAS DE SOACHA"/>
    <x v="0"/>
    <s v="CUNDINAMARCA"/>
    <s v="SOACHA"/>
    <d v="2021-01-12T00:00:00"/>
    <s v="HMGY26751"/>
    <s v="HMGY26751"/>
    <n v="111100"/>
    <d v="2021-02-12T00:00:00"/>
    <s v="Dg-25394332514"/>
    <n v="111100"/>
    <d v="2021-02-23T00:00:00"/>
    <n v="0"/>
    <n v="0"/>
    <n v="111100"/>
    <m/>
    <m/>
    <m/>
    <n v="111100"/>
    <d v="2021-06-09T00:00:00"/>
    <n v="111100"/>
    <n v="0"/>
    <n v="0"/>
    <n v="0"/>
    <x v="0"/>
    <s v="CUNDINAMARCA"/>
    <s v="SOACHA"/>
    <d v="2020-12-09T00:00:00"/>
    <d v="2020-12-09T00:00:00"/>
    <s v="Se objeta el cobro de 1 ECOGRAFÍA DE MAMA CON TRANSDUCTOR DE 7 MHZ O MAS  facturado por calor de $111100 en historia clínica anexa no se evidencia reporte de su realización soporte necesario para la respectiva facturación según lo establecido en la resolución 3047/2008"/>
    <s v="se anexa soporte de la eco,Se persiste glosa inicial el cobro de 1 ECOGRAFÍA DE MAMA CON TRANSDUCTOR DE 7 MHZ O MAS  facturado por calor de $111100 en historia clínica anexa no se evidencia reporte de su realización soporte necesario para la respectiva facturación según lo establecido en la resolución 3047/2008  "/>
    <s v="Subsidiado"/>
    <n v="3"/>
  </r>
  <r>
    <s v="E.S.E. HOSPITAL MARIO GAITAN YANGUAS DE SOACHA"/>
    <x v="0"/>
    <s v="CUNDINAMARCA"/>
    <s v="SOACHA"/>
    <d v="2021-01-12T00:00:00"/>
    <s v="HMGY26868"/>
    <s v="HMGY26868"/>
    <n v="84500"/>
    <d v="2021-02-12T00:00:00"/>
    <s v="Dg-25394332515"/>
    <n v="84500"/>
    <d v="2021-02-23T00:00:00"/>
    <n v="0"/>
    <n v="0"/>
    <n v="84500"/>
    <m/>
    <m/>
    <m/>
    <n v="84500"/>
    <d v="2021-06-09T00:00:00"/>
    <n v="84500"/>
    <n v="0"/>
    <n v="0"/>
    <n v="0"/>
    <x v="0"/>
    <s v="CUNDINAMARCA"/>
    <s v="SOACHA"/>
    <d v="2020-12-09T00:00:00"/>
    <d v="2020-12-09T00:00:00"/>
    <s v="Se objeta el cobro de 1 ECOGRAFÍA PÉLVICA GINECOLÓGICA TRANSABDOMINAL facturado por valor de $84500 en historia clínica anexa no se evidencia reporte de su realización soporte necesario para la respectiva facturación según lo establecido en la resolución 3047/2008"/>
    <s v="se anexa soporte de la ecografia,Se persiste glosa inicial el cobro de 1 ECOGRAFÍA PÉLVICA GINECOLÓGICA TRANSABDOMINAL facturado por valor de $84500 en historia clínica anexa no se evidencia reporte de su realización soporte necesario para la respectiva facturación según lo establecido en la resolución 3047/2008  "/>
    <s v="Subsidiado"/>
    <n v="3"/>
  </r>
  <r>
    <s v="E.S.E. HOSPITAL MARIO GAITAN YANGUAS DE SOACHA"/>
    <x v="0"/>
    <s v="CUNDINAMARCA"/>
    <s v="SOACHA"/>
    <d v="2021-01-12T00:00:00"/>
    <s v="HMGY27047"/>
    <s v="HMGY27047"/>
    <n v="69300"/>
    <d v="2021-02-12T00:00:00"/>
    <s v="Dg-25394332516"/>
    <n v="69300"/>
    <d v="2021-02-23T00:00:00"/>
    <n v="0"/>
    <n v="0"/>
    <n v="69300"/>
    <m/>
    <m/>
    <m/>
    <n v="69300"/>
    <d v="2021-06-09T00:00:00"/>
    <n v="69300"/>
    <n v="0"/>
    <n v="0"/>
    <n v="0"/>
    <x v="0"/>
    <s v="CUNDINAMARCA"/>
    <s v="SOACHA"/>
    <d v="2020-12-10T00:00:00"/>
    <d v="2020-12-10T00:00:00"/>
    <s v="Se objeta el cobro de 1 exámenes de laboratorio HORMONA ESTIMULANTE DEL TIROIDES ULTRASENSIBLE facturado por valor de $69300 debido a que no adjuntan los soportes de sus resultados por el laboratorio clínico se recuerda que todo lo ordenado al paciente debe ser"/>
    <s v="se anexa soporte de laboratorio,Se persiste glosa inicial el cobro de 1 exámenes de laboratorio HORMONA ESTIMULANTE DEL TIROIDES ULTRASENSIBLE facturado por valor de $69300 debido a que no adjuntan los soportes de sus resultados por el laboratorio clínico se recuerda que todo lo ordenado al paciente debe ser  "/>
    <s v="Subsidiado"/>
    <n v="3"/>
  </r>
  <r>
    <s v="E.S.E. HOSPITAL MARIO GAITAN YANGUAS DE SOACHA"/>
    <x v="0"/>
    <s v="CUNDINAMARCA"/>
    <s v="SOACHA"/>
    <d v="2021-01-12T00:00:00"/>
    <s v="HMGY27146"/>
    <s v="HMGY27146"/>
    <n v="75100"/>
    <d v="2021-02-12T00:00:00"/>
    <s v="Dg-25394332517"/>
    <n v="75100"/>
    <d v="2021-02-23T00:00:00"/>
    <n v="0"/>
    <n v="0"/>
    <n v="75100"/>
    <m/>
    <m/>
    <m/>
    <n v="75100"/>
    <d v="2021-06-09T00:00:00"/>
    <n v="75100"/>
    <n v="0"/>
    <n v="0"/>
    <n v="0"/>
    <x v="0"/>
    <s v="CUNDINAMARCA"/>
    <s v="SOACHA"/>
    <d v="2020-12-10T00:00:00"/>
    <d v="2020-12-10T00:00:00"/>
    <s v="se glosa  2  RADIOGRAFÍA DE CADERA O ARTICULACIÓN COXOFEMORAL (AP LATERAL)  facturado por valor de $49000 y RADIOGRAFÍAS COMPARATIVAS DE EXTREMIDADES INFERIORES por valor de $26100  no se reconoce en la historia clínica no se evidencia soporte ni interpretación de su realización se recuerda que todo lo ordenado al paciente debe ser soportado e interpretados en la historia clínicasegún lo estableció Resolución 3047/2008 anexo técnico 5Total objetado $75100"/>
    <s v="se anexa soporte de hc donde se evidencia la solicitud del medico,se persiste glosa inicial 2  RADIOGRAFÍA DE CADERA O ARTICULACIÓN COXOFEMORAL (AP LATERAL)  facturado por valor de $49000 y RADIOGRAFÍAS COMPARATIVAS DE EXTREMIDADES INFERIORES por valor de $26100  no se reconoce en la historia clínica no se evidencia soporte ni interpretación de su realización se recuerda que todo lo ordenado al paciente debe ser soportado e interpretados en la historia clínicasegún lo estableció Resolución 3047/2008 anexo técnico 5Total objetado $75100  "/>
    <s v="Subsidiado"/>
    <n v="3"/>
  </r>
  <r>
    <s v="E.S.E. HOSPITAL MARIO GAITAN YANGUAS DE SOACHA"/>
    <x v="0"/>
    <s v="CUNDINAMARCA"/>
    <s v="SOACHA"/>
    <d v="2021-01-12T00:00:00"/>
    <s v="HMGY27232"/>
    <s v="HMGY27232"/>
    <n v="111100"/>
    <d v="2021-02-12T00:00:00"/>
    <s v="Dg-25394332518"/>
    <n v="111100"/>
    <d v="2021-02-23T00:00:00"/>
    <n v="0"/>
    <n v="0"/>
    <n v="111100"/>
    <m/>
    <m/>
    <m/>
    <n v="111100"/>
    <d v="2021-06-09T00:00:00"/>
    <n v="111100"/>
    <n v="0"/>
    <n v="0"/>
    <n v="0"/>
    <x v="0"/>
    <s v="CUNDINAMARCA"/>
    <s v="SOACHA"/>
    <d v="2020-12-10T00:00:00"/>
    <d v="2020-12-10T00:00:00"/>
    <s v="Se objeta el cobro de 1 ECOGRAFÍA DE MAMA CON TRANSDUCTOR DE 7 MHZ O MAS  facturado por valor de $111100 en historia clínica anexa no se evidencia reporte de su realización soporte necesario para la respectiva facturación según lo establecido en la resolución 3047/2008"/>
    <s v="se anexa soporte de la eco,Se persiste glosa inicial el cobro de 1 ECOGRAFÍA DE MAMA CON TRANSDUCTOR DE 7 MHZ O MAS  facturado por valor de $111100 en historia clínica anexa no se evidencia reporte de su realización soporte necesario para la respectiva facturación según lo establecido en la resolución 3047/2008  "/>
    <s v="Subsidiado"/>
    <n v="3"/>
  </r>
  <r>
    <s v="E.S.E. HOSPITAL MARIO GAITAN YANGUAS DE SOACHA"/>
    <x v="0"/>
    <s v="CUNDINAMARCA"/>
    <s v="SOACHA"/>
    <d v="2021-05-11T00:00:00"/>
    <s v="HMGY70396"/>
    <s v="HMGY70396"/>
    <n v="346800"/>
    <d v="2021-06-06T00:00:00"/>
    <s v="Dg-25394333050"/>
    <n v="346800"/>
    <d v="2021-07-15T00:00:00"/>
    <n v="0"/>
    <n v="346800"/>
    <n v="0"/>
    <m/>
    <m/>
    <m/>
    <n v="0"/>
    <m/>
    <n v="0"/>
    <n v="0"/>
    <n v="0"/>
    <n v="0"/>
    <x v="0"/>
    <s v="CUNDINAMARCA"/>
    <s v="SOACHA"/>
    <d v="2021-04-12T00:00:00"/>
    <d v="2021-04-12T00:00:00"/>
    <s v="Se realiza glosa de la factura HMGY70396 correspondiente a (TERAPIA DE CONDUCTO RADICULAR EN DIENTE MULTIRRADICULAR) facturado por $346800 dado que el servicio y el paciente se encuentra capitado con las misma IPS se verifica y para el mes de atención se pago UPC para el paciente por ende no facturable por evento"/>
    <s v="ips acepta  glosa de 1 (TERAPIA DE CONDUCTO RADICULAR EN DIENTE MULTIRRADICULAR)  "/>
    <s v="Subsidiado"/>
    <n v="3"/>
  </r>
  <r>
    <s v="E.S.E. HOSPITAL MARIO GAITAN YANGUAS DE SOACHA"/>
    <x v="0"/>
    <s v="CUNDINAMARCA"/>
    <s v="SOACHA"/>
    <d v="2021-05-11T00:00:00"/>
    <s v="HMGY70500"/>
    <s v="HMGY70500"/>
    <n v="346800"/>
    <d v="2021-06-06T00:00:00"/>
    <s v="Dg-25394333051"/>
    <n v="346800"/>
    <d v="2021-07-15T00:00:00"/>
    <n v="0"/>
    <n v="346800"/>
    <n v="0"/>
    <m/>
    <m/>
    <m/>
    <n v="0"/>
    <m/>
    <n v="0"/>
    <n v="0"/>
    <n v="0"/>
    <n v="0"/>
    <x v="0"/>
    <s v="CUNDINAMARCA"/>
    <s v="SOACHA"/>
    <d v="2021-04-12T00:00:00"/>
    <d v="2021-04-12T00:00:00"/>
    <s v="Se realiza glosa de la factura HMGY70500 correspondiente a (TERAPIA DE CONDUCTO RADICULAR EN DIENTE MULTIRRADICULAR) facturado por $346800 dado que el servicio y el paciente se encuentra capitado con las misma IPS se verifica y para el mes de atención se pago UPC para el paciente por ende no facturable por evento"/>
    <s v="ips acepta  glosa de 1 (TERAPIA DE CONDUCTO RADICULAR EN DIENTE MULTIRRADICULAR)   "/>
    <s v="Subsidiado"/>
    <n v="3"/>
  </r>
  <r>
    <s v="E.S.E. HOSPITAL MARIO GAITAN YANGUAS DE SOACHA"/>
    <x v="0"/>
    <s v="CUNDINAMARCA"/>
    <s v="SOACHA"/>
    <d v="2021-05-11T00:00:00"/>
    <s v="HMGY71243"/>
    <s v="HMGY71243"/>
    <n v="71700"/>
    <d v="2021-06-06T00:00:00"/>
    <s v="Dg-25394333052"/>
    <n v="71700"/>
    <d v="2021-07-15T00:00:00"/>
    <n v="0"/>
    <n v="71700"/>
    <n v="0"/>
    <m/>
    <m/>
    <m/>
    <n v="0"/>
    <m/>
    <n v="0"/>
    <n v="0"/>
    <n v="0"/>
    <n v="0"/>
    <x v="0"/>
    <s v="CUNDINAMARCA"/>
    <s v="SOACHA"/>
    <d v="2021-04-13T00:00:00"/>
    <d v="2021-04-13T00:00:00"/>
    <s v="Se realiza glosa de la factura HMGY71243 correspondiente a ECOGRAFIA OBSTÉTRICA) facturado por $71700 dado que el servicio y el paciente se encuentra capitado con las misma IPS se verifica y para el mes de atención se pago UPC para el paciente por ende no facturable por evento"/>
    <s v="ips acepta  glosa de l ECOGRAFIA OBSTÉTRICA) facturado por $71700 dado que el servicio y el paciente se encuentra capitado con las misma IPS  "/>
    <s v="Subsidiado"/>
    <n v="3"/>
  </r>
  <r>
    <s v="E.S.E. HOSPITAL MARIO GAITAN YANGUAS DE SOACHA"/>
    <x v="0"/>
    <s v="CUNDINAMARCA"/>
    <s v="SOACHA"/>
    <d v="2021-05-11T00:00:00"/>
    <s v="HMGY76090"/>
    <s v="HMGY76090"/>
    <n v="71700"/>
    <d v="2021-06-06T00:00:00"/>
    <s v="Dg-25394333053"/>
    <n v="71700"/>
    <d v="2021-07-15T00:00:00"/>
    <n v="0"/>
    <n v="71700"/>
    <n v="0"/>
    <m/>
    <m/>
    <m/>
    <n v="0"/>
    <m/>
    <n v="0"/>
    <n v="0"/>
    <n v="0"/>
    <n v="0"/>
    <x v="0"/>
    <s v="CUNDINAMARCA"/>
    <s v="SOACHA"/>
    <d v="2021-04-22T00:00:00"/>
    <d v="2021-04-22T00:00:00"/>
    <s v="Se realiza glosa de la factura HMGY76090 correspondiente a (ECOGRAFIA OBSTÉTRICA) facturado por $71700 dado que el servicio y el paciente se encuentra capitado con las misma IPS se verifica y para el mes de atención se pago UPC para el paciente por ende no facturable por evento"/>
    <s v="ips acepta  glosa de 1 (ECOGRAFIA OBSTÉTRICA) facturado por $71700 dado que el servicio y el paciente se encuentra capitado con las misma IPS "/>
    <s v="Subsidiado"/>
    <n v="3"/>
  </r>
  <r>
    <s v="E.S.E. HOSPITAL MARIO GAITAN YANGUAS DE SOACHA"/>
    <x v="0"/>
    <s v="CUNDINAMARCA"/>
    <s v="SOACHA"/>
    <d v="2021-05-11T00:00:00"/>
    <s v="HMGY76311"/>
    <s v="HMGY76311"/>
    <n v="49400"/>
    <d v="2021-06-06T00:00:00"/>
    <s v="Dg-25394333054"/>
    <n v="49400"/>
    <d v="2021-07-15T00:00:00"/>
    <n v="0"/>
    <n v="49400"/>
    <n v="0"/>
    <m/>
    <m/>
    <m/>
    <n v="0"/>
    <m/>
    <n v="0"/>
    <n v="0"/>
    <n v="0"/>
    <n v="0"/>
    <x v="0"/>
    <s v="CUNDINAMARCA"/>
    <s v="SOACHA"/>
    <d v="2021-04-22T00:00:00"/>
    <d v="2021-04-22T00:00:00"/>
    <s v="Se realiza glosa de la factura HMGY76311 correspondiente a (RADIOGRAFIA DE DEDOS EN MANO ) facturado por $49400 dado que el servicio y el paciente se encuentra capitado con las misma IPS se verifica y para el mes de atención se pago UPC para el paciente por ende no facturable por evento"/>
    <s v="ips acepta glosa de 1 (RADIOGRAFIA DE DEDOS EN MANO ) facturado por $49400 dado que el servicio y el paciente se encuentra capitado con las misma IPS  "/>
    <s v="Subsidiado"/>
    <n v="3"/>
  </r>
  <r>
    <s v="E.S.E. HOSPITAL MARIO GAITAN YANGUAS DE SOACHA"/>
    <x v="0"/>
    <s v="CUNDINAMARCA"/>
    <s v="SOACHA"/>
    <d v="2021-05-11T00:00:00"/>
    <s v="HMGY76322"/>
    <s v="HMGY76322"/>
    <n v="71700"/>
    <d v="2021-06-06T00:00:00"/>
    <s v="Dg-25394333055"/>
    <n v="71700"/>
    <d v="2021-07-15T00:00:00"/>
    <n v="0"/>
    <n v="71700"/>
    <n v="0"/>
    <m/>
    <m/>
    <m/>
    <n v="0"/>
    <m/>
    <n v="0"/>
    <n v="0"/>
    <n v="0"/>
    <n v="0"/>
    <x v="0"/>
    <s v="CUNDINAMARCA"/>
    <s v="SOACHA"/>
    <d v="2021-04-22T00:00:00"/>
    <d v="2021-04-22T00:00:00"/>
    <s v="Se realiza glosa de la factura HMGY76322 correspondiente a (ECOGRAFIA OBSTÉTRICA) facturado por $71700 dado que el servicio y el paciente se encuentra capitado con las misma IPS se verifica y para el mes de atención se pago UPC para el paciente por ende no facturable por evento"/>
    <s v="ips acepta glosa de 1 (ECOGRAFIA OBSTÉTRICA)  "/>
    <s v="Subsidiado"/>
    <n v="3"/>
  </r>
  <r>
    <s v="E.S.E. HOSPITAL MARIO GAITAN YANGUAS DE SOACHA"/>
    <x v="0"/>
    <s v="CUNDINAMARCA"/>
    <s v="SOACHA"/>
    <d v="2021-05-11T00:00:00"/>
    <s v="HMGY76809"/>
    <s v="HMGY76809"/>
    <n v="46100"/>
    <d v="2021-06-06T00:00:00"/>
    <s v="Dg-25394333056"/>
    <n v="46100"/>
    <d v="2021-07-15T00:00:00"/>
    <n v="0"/>
    <n v="0"/>
    <n v="46100"/>
    <d v="2021-08-03T00:00:00"/>
    <n v="0"/>
    <n v="0"/>
    <n v="46100"/>
    <m/>
    <n v="0"/>
    <n v="0"/>
    <n v="0"/>
    <n v="46100"/>
    <x v="0"/>
    <s v="CUNDINAMARCA"/>
    <s v="SOACHA"/>
    <d v="2021-04-23T00:00:00"/>
    <d v="2021-04-23T00:00:00"/>
    <s v="Se realiza glosa de 1 consulta de optometría facturada por $46100 dado que el soporte que anexan corresponde al paciente diferente de la factura (Luz Angela Mendez Diaz) se solicita anexar la historia clinica del usuario Jesus Maria Duque del día 23/04/2021"/>
    <s v="Se persiste glosa de 1 consulta de optometría facturada por $46100 dado que el soporte que anexan corresponde al paciente diferente de la factura (Luz Angela Mendez Diaz) se solicita anexar la historia clinica del usuario Jesus Maria Duque del día 23/04/2021  ,se persiste glosa inicial de 1 consulta de optometría facturada por $46100 dado que el soporte que anexan corresponde al paciente diferente de la factura (Luz Angela Mendez Diaz) se solicita anexar la historia clinica del usuario Jesus Maria Duque del día 23/04/2021  "/>
    <s v="Subsidiado"/>
    <n v="3"/>
  </r>
  <r>
    <s v="E.S.E. HOSPITAL MARIO GAITAN YANGUAS DE SOACHA"/>
    <x v="0"/>
    <s v="CUNDINAMARCA"/>
    <s v="SOACHA"/>
    <d v="2021-05-11T00:00:00"/>
    <s v="HMGY78017"/>
    <s v="HMGY78017"/>
    <n v="346800"/>
    <d v="2021-06-06T00:00:00"/>
    <s v="Dg-25394333059"/>
    <n v="346800"/>
    <d v="2021-07-15T00:00:00"/>
    <n v="0"/>
    <n v="346800"/>
    <n v="0"/>
    <m/>
    <m/>
    <m/>
    <n v="0"/>
    <m/>
    <n v="0"/>
    <n v="0"/>
    <n v="0"/>
    <n v="0"/>
    <x v="0"/>
    <s v="CUNDINAMARCA"/>
    <s v="SOACHA"/>
    <d v="2021-04-27T00:00:00"/>
    <d v="2021-04-27T00:00:00"/>
    <s v="Se realiza glosa de la factura HMGY78017 correspondiente a (TERAPIA DE CONDUCTO RADICULAR EN DIENTE MULTIRRADICULAR) facturado por $346800dado que el servicio y el paciente se encuentra capitado con las misma IPS se verifica y para el mes de atención se pago UPC para el paciente por ende no facturable por evento"/>
    <s v="ips acepta  glosa de 1(TERAPIA DE CONDUCTO RADICULAR EN DIENTE MULTIRRADICULAR)   "/>
    <s v="Subsidiado"/>
    <n v="3"/>
  </r>
  <r>
    <s v="E.S.E. HOSPITAL MARIO GAITAN YANGUAS DE SOACHA"/>
    <x v="0"/>
    <s v="CUNDINAMARCA"/>
    <s v="SOACHA"/>
    <d v="2021-05-11T00:00:00"/>
    <s v="HMGY78027"/>
    <s v="HMGY78027"/>
    <n v="346800"/>
    <d v="2021-06-06T00:00:00"/>
    <s v="Dg-25394333060"/>
    <n v="346800"/>
    <d v="2021-07-15T00:00:00"/>
    <n v="0"/>
    <n v="346800"/>
    <n v="0"/>
    <m/>
    <m/>
    <m/>
    <n v="0"/>
    <m/>
    <n v="0"/>
    <n v="0"/>
    <n v="0"/>
    <n v="0"/>
    <x v="0"/>
    <s v="CUNDINAMARCA"/>
    <s v="SOACHA"/>
    <d v="2021-04-27T00:00:00"/>
    <d v="2021-04-27T00:00:00"/>
    <s v="Se realiza glosa de la factura HMGY78027 correspondiente a (TERAPIA DE CONDUCTO RADICULAR EN DIENTE MULTIRRADICULAR facturado por $346800 dado que el servicio y el paciente se encuentra capitado con las misma IPS se verifica y para el mes de atención se pago UPC para el paciente por ende no facturable por evento"/>
    <s v="ips acepta  glosa de 1 (TERAPIA DE CONDUCTO RADICULAR EN DIENTE MULTIRRADICULAR   "/>
    <s v="Subsidiado"/>
    <n v="3"/>
  </r>
  <r>
    <s v="E.S.E. HOSPITAL MARIO GAITAN YANGUAS DE SOACHA"/>
    <x v="0"/>
    <s v="CUNDINAMARCA"/>
    <s v="SOACHA"/>
    <d v="2021-05-11T00:00:00"/>
    <s v="HMGY78117"/>
    <s v="HMGY78117"/>
    <n v="346800"/>
    <d v="2021-06-06T00:00:00"/>
    <s v="Dg-25394333061"/>
    <n v="346800"/>
    <d v="2021-07-15T00:00:00"/>
    <n v="0"/>
    <n v="346800"/>
    <n v="0"/>
    <m/>
    <m/>
    <m/>
    <n v="0"/>
    <m/>
    <n v="0"/>
    <n v="0"/>
    <n v="0"/>
    <n v="0"/>
    <x v="0"/>
    <s v="CUNDINAMARCA"/>
    <s v="SOACHA"/>
    <d v="2021-04-27T00:00:00"/>
    <d v="2021-04-27T00:00:00"/>
    <s v="Se realiza glosa de la factura HMGY78117 correspondiente a (TERAPIA DE CONDUCTO RADICULAR EN DIENTE MULTIRRADICULAR) facturado por $346800 dado que el servicio y el paciente se encuentra capitado con las misma IPS se verifica y para el mes de atención se pago UPC para el paciente por ende no facturable por evento"/>
    <s v="ips acepta glosa de 1 (TERAPIA DE CONDUCTO RADICULAR EN DIENTE MULTIRRADICULAR)  "/>
    <s v="Subsidiado"/>
    <n v="3"/>
  </r>
  <r>
    <s v="E.S.E. HOSPITAL MARIO GAITAN YANGUAS DE SOACHA"/>
    <x v="0"/>
    <s v="CUNDINAMARCA"/>
    <s v="SOACHA"/>
    <d v="2021-05-11T00:00:00"/>
    <s v="HMGY78953"/>
    <s v="HMGY78953"/>
    <n v="191800"/>
    <d v="2021-06-06T00:00:00"/>
    <s v="Dg-25394333062"/>
    <n v="191800"/>
    <d v="2021-07-15T00:00:00"/>
    <n v="0"/>
    <n v="191800"/>
    <n v="0"/>
    <m/>
    <m/>
    <m/>
    <n v="0"/>
    <m/>
    <n v="0"/>
    <n v="0"/>
    <n v="0"/>
    <n v="0"/>
    <x v="0"/>
    <s v="CUNDINAMARCA"/>
    <s v="SOACHA"/>
    <d v="2021-04-28T00:00:00"/>
    <d v="2021-04-28T00:00:00"/>
    <s v="Se realiza glosa de la factura HMGY78953 correspondiente a (TERAPIA DE CONDUCTO RADICULAR EN DIENTE BIRRADICULAR) facturado por $191800 dado que el servicio y el paciente se encuentra capitado con las misma IPS se verifica y para el mes de atención se pago UPC para el paciente por ende no facturable por evento"/>
    <s v="ips acepta glosa de 1 (TERAPIA DE CONDUCTO RADICULAR EN DIENTE BIRRADICULAR)   "/>
    <s v="Subsidiado"/>
    <n v="3"/>
  </r>
  <r>
    <s v="E.S.E. HOSPITAL MARIO GAITAN YANGUAS DE SOACHA"/>
    <x v="0"/>
    <s v="CUNDINAMARCA"/>
    <s v="SOACHA"/>
    <d v="2021-06-10T00:00:00"/>
    <s v="HMGY80965"/>
    <s v="HMGY80965"/>
    <n v="10100"/>
    <d v="2021-07-03T00:00:00"/>
    <s v="Dg-25394333103"/>
    <n v="10100"/>
    <d v="2021-07-27T00:00:00"/>
    <n v="0"/>
    <n v="0"/>
    <n v="10100"/>
    <m/>
    <m/>
    <m/>
    <n v="10100"/>
    <m/>
    <n v="0"/>
    <n v="0"/>
    <n v="0"/>
    <n v="10100"/>
    <x v="0"/>
    <s v="CUNDINAMARCA"/>
    <s v="SOACHA"/>
    <d v="2021-05-04T00:00:00"/>
    <d v="2021-05-04T00:00:00"/>
    <s v="Se objeta cobro de una COOMBS INDIRECTO PRUEBA CUALITATIVA cód 911004 facturado por $10100 dado que no anexan soporte de la atención requiso necesario para su respectivo"/>
    <s v="(911004)  ANTICUERPOS IRREGULARES DETECCIÓN RASTREO O RAI CON CELULAS I y II ó I II y III EN TUBOProcedimiento CUPSSe persiste cobro de una COOMBS INDIRECTO PRUEBA CUALITATIVA cód 911004 facturado por $10100 dado que no anexan soporte de la atención requiso necesario para su respectivo  "/>
    <s v="Subsidiado"/>
    <n v="3"/>
  </r>
  <r>
    <s v="E.S.E. HOSPITAL MARIO GAITAN YANGUAS DE SOACHA"/>
    <x v="0"/>
    <s v="CUNDINAMARCA"/>
    <s v="SOACHA"/>
    <d v="2021-06-10T00:00:00"/>
    <s v="HMGY81103"/>
    <s v="HMGY81103"/>
    <n v="202300"/>
    <d v="2021-07-03T00:00:00"/>
    <s v="Dg-25394333104"/>
    <n v="202300"/>
    <d v="2021-07-27T00:00:00"/>
    <n v="0"/>
    <n v="0"/>
    <n v="202300"/>
    <m/>
    <m/>
    <m/>
    <n v="202300"/>
    <m/>
    <n v="0"/>
    <n v="0"/>
    <n v="0"/>
    <n v="202300"/>
    <x v="0"/>
    <s v="CUNDINAMARCA"/>
    <s v="SOACHA"/>
    <d v="2021-05-04T00:00:00"/>
    <d v="2021-05-04T00:00:00"/>
    <s v="Se objeta cobro de una COLPOSCOPIA cód 702203 facturado por $202300  dado que no anexan soporte de la atención requiso necesario para su respectivo"/>
    <s v="Se persiste cobro de una COLPOSCOPIA cód 702203 facturado por $202300  dado que no anexan soporte de la atención requiso necesario para su respectivo  "/>
    <s v="Subsidiado"/>
    <n v="3"/>
  </r>
  <r>
    <s v="E.S.E. HOSPITAL MARIO GAITAN YANGUAS DE SOACHA"/>
    <x v="0"/>
    <s v="CUNDINAMARCA"/>
    <s v="SOACHA"/>
    <d v="2021-08-02T00:00:00"/>
    <s v="HMGY100337"/>
    <s v="HMGY100337"/>
    <n v="67300"/>
    <d v="2021-08-31T00:00:00"/>
    <s v="Dg-25394333240"/>
    <n v="67300"/>
    <d v="2021-10-01T00:00:00"/>
    <n v="67300"/>
    <n v="0"/>
    <n v="0"/>
    <m/>
    <m/>
    <m/>
    <n v="0"/>
    <m/>
    <n v="0"/>
    <n v="0"/>
    <n v="0"/>
    <n v="0"/>
    <x v="0"/>
    <s v="CUNDINAMARCA"/>
    <s v="SOACHA"/>
    <d v="2021-06-23T00:00:00"/>
    <d v="2021-06-23T00:00:00"/>
    <s v="Se objeta cobro total de la factura HMGY100337 por valor $67300 dado que no anexanSoporte de la RADIOGRAFIA DE CRANEO SIMPLE   requisito necesario para su respectivo cobro"/>
    <s v="Se levanta glosa dado que la ips anexa Soporte de la RADIOGRAFIA DE CRANEO SIMPLE     "/>
    <s v="Subsidiado"/>
    <n v="3"/>
  </r>
  <r>
    <s v="E.S.E. HOSPITAL MARIO GAITAN YANGUAS DE SOACHA"/>
    <x v="0"/>
    <s v="CUNDINAMARCA"/>
    <s v="SOACHA"/>
    <d v="2021-08-06T00:00:00"/>
    <s v="HMGY29670"/>
    <s v="HMGY29670"/>
    <n v="31600"/>
    <d v="2021-08-31T00:00:00"/>
    <s v="Dg-25394333241"/>
    <n v="31600"/>
    <m/>
    <m/>
    <m/>
    <n v="31600"/>
    <m/>
    <m/>
    <m/>
    <n v="31600"/>
    <d v="2021-12-23T00:00:00"/>
    <n v="31600"/>
    <n v="0"/>
    <n v="0"/>
    <n v="0"/>
    <x v="0"/>
    <s v="CUNDINAMARCA"/>
    <s v="SOACHA"/>
    <d v="2020-12-16T00:00:00"/>
    <d v="2020-12-16T00:00:00"/>
    <s v="Se hace objeta cobro de la factura dado que los soportes anexos corresponden a maria elena ballen  y el paciente relacionado a la factura es a omar hernandez  torres  por ende esto genera una inconsistencia favor anexar soportes del paciente facturado y radicar nuevamente"/>
    <s v="SE ANEXA SOPORTE DE FACTURA E HISTORIA CLINICA DEL PACIENTE OMAR HERNANDEZ PARA EVICENCIA DEL COBRO"/>
    <s v="Subsidiado"/>
    <n v="3"/>
  </r>
  <r>
    <s v="E.S.E. HOSPITAL MARIO GAITAN YANGUAS DE SOACHA"/>
    <x v="0"/>
    <s v="CUNDINAMARCA"/>
    <s v="SOACHA"/>
    <d v="2020-09-10T00:00:00"/>
    <n v="5614210"/>
    <n v="5614210"/>
    <n v="63200"/>
    <d v="2020-10-01T00:00:00"/>
    <s v="Dg-255273149036"/>
    <n v="59800"/>
    <m/>
    <m/>
    <m/>
    <n v="59800"/>
    <m/>
    <m/>
    <m/>
    <n v="59800"/>
    <d v="2020-12-09T00:00:00"/>
    <n v="59800"/>
    <n v="0"/>
    <n v="0"/>
    <n v="0"/>
    <x v="0"/>
    <s v="CUNDINAMARCA"/>
    <s v="SOACHA"/>
    <d v="2020-08-21T00:00:00"/>
    <d v="2020-08-21T00:00:00"/>
    <s v="Se objeta cobro total de la  cuenta 5614210  dado a que el paciente JOSE  DIAZ con CC 18385744 y el servicio de RADIOGRAFIA DE TORAX  se encuentran  capitados con la ips por ende no facturable por evento "/>
    <s v="SE LEVANTA OBJECION PACIENTE NO REGISTRA EN BASE DE DATOS DE CAPITA ENVIADA POR LA EPS PARA EL MES DE PRESTACION DEL SERVICIO"/>
    <s v="Contributivo"/>
    <n v="3"/>
  </r>
  <r>
    <s v="E.S.E. HOSPITAL MARIO GAITAN YANGUAS DE SOACHA"/>
    <x v="0"/>
    <s v="CUNDINAMARCA"/>
    <s v="SOACHA"/>
    <d v="2020-09-10T00:00:00"/>
    <n v="5614519"/>
    <n v="5614519"/>
    <n v="31600"/>
    <d v="2020-10-01T00:00:00"/>
    <s v="Dg-255273149037"/>
    <n v="28200"/>
    <m/>
    <m/>
    <m/>
    <n v="28200"/>
    <m/>
    <m/>
    <m/>
    <n v="28200"/>
    <d v="2020-12-09T00:00:00"/>
    <n v="28200"/>
    <n v="0"/>
    <n v="0"/>
    <n v="0"/>
    <x v="0"/>
    <s v="SANTAFE DE BOGOTA D. C."/>
    <s v="BOGOTA"/>
    <d v="2020-08-21T00:00:00"/>
    <d v="2020-08-21T00:00:00"/>
    <s v="Se objeta cobro total de la cuenta 5614519  dado  que el paciente STIVEN RUBIO con CC 1033777964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15033"/>
    <n v="5615033"/>
    <n v="31600"/>
    <d v="2020-10-01T00:00:00"/>
    <s v="Dg-255273149038"/>
    <n v="28200"/>
    <m/>
    <m/>
    <m/>
    <n v="28200"/>
    <m/>
    <m/>
    <m/>
    <n v="28200"/>
    <d v="2020-12-09T00:00:00"/>
    <n v="28200"/>
    <n v="0"/>
    <n v="0"/>
    <n v="0"/>
    <x v="0"/>
    <s v="CUNDINAMARCA"/>
    <s v="SOACHA"/>
    <d v="2020-08-22T00:00:00"/>
    <d v="2020-08-22T00:00:00"/>
    <s v="Se objeta cobro total de la cuenta 5615033  dado  que el paciente ROSALBA PERALTA con CC 52635421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06827"/>
    <n v="5606827"/>
    <n v="28100"/>
    <d v="2020-10-01T00:00:00"/>
    <s v="Dg-255273149040"/>
    <n v="28100"/>
    <m/>
    <m/>
    <m/>
    <n v="28100"/>
    <m/>
    <m/>
    <m/>
    <n v="28100"/>
    <d v="2020-12-09T00:00:00"/>
    <n v="28100"/>
    <n v="0"/>
    <n v="0"/>
    <n v="0"/>
    <x v="0"/>
    <s v="CUNDINAMARCA"/>
    <s v="SOACHA"/>
    <d v="2020-08-06T00:00:00"/>
    <d v="2020-08-06T00:00:00"/>
    <s v="Se objeta cobro total de la cuenta 5606827   dado  que el paciente YESENY MONSALVE con CC 1048730802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07945"/>
    <n v="5607945"/>
    <n v="125400"/>
    <d v="2020-10-01T00:00:00"/>
    <s v="Dg-255273149041"/>
    <n v="122000"/>
    <m/>
    <m/>
    <m/>
    <n v="122000"/>
    <m/>
    <m/>
    <m/>
    <n v="122000"/>
    <d v="2020-12-09T00:00:00"/>
    <n v="122000"/>
    <n v="0"/>
    <n v="0"/>
    <n v="0"/>
    <x v="0"/>
    <s v="CUNDINAMARCA"/>
    <s v="SOACHA"/>
    <d v="2020-08-12T00:00:00"/>
    <d v="2020-08-12T00:00:00"/>
    <s v="Se objeta cobro por concepto de LABORATORIOS  por valor de $125400  ordenados por medico general servicio que se encuentra capitados en esta institución por ende no facturable por evento de manera adicional"/>
    <s v="SE LEVANTA OBJECION PACIENTE NO REGISTRA EN BASE DE DATOS DE CAPITA ENVIADA POR LA EPS PARA EL MES DE PRESTACION DEL SERVICIO"/>
    <s v="Contributivo"/>
    <n v="3"/>
  </r>
  <r>
    <s v="E.S.E. HOSPITAL MARIO GAITAN YANGUAS DE SOACHA"/>
    <x v="0"/>
    <s v="CUNDINAMARCA"/>
    <s v="SOACHA"/>
    <d v="2020-09-10T00:00:00"/>
    <n v="5608199"/>
    <n v="5608199"/>
    <n v="31600"/>
    <d v="2020-10-01T00:00:00"/>
    <s v="Dg-255273149042"/>
    <n v="28200"/>
    <m/>
    <m/>
    <m/>
    <n v="28200"/>
    <m/>
    <m/>
    <m/>
    <n v="28200"/>
    <d v="2020-12-09T00:00:00"/>
    <n v="28200"/>
    <n v="0"/>
    <n v="0"/>
    <n v="0"/>
    <x v="0"/>
    <s v="CUNDINAMARCA"/>
    <s v="SOACHA"/>
    <d v="2020-08-12T00:00:00"/>
    <d v="2020-08-12T00:00:00"/>
    <s v="Se objeta cobro total de la cuenta 5608199  dado  que la  paciente YESENY MONSALVE con CC 1048730802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08450"/>
    <n v="5608450"/>
    <n v="51900"/>
    <d v="2020-10-01T00:00:00"/>
    <s v="Dg-255273149043"/>
    <n v="51900"/>
    <m/>
    <m/>
    <m/>
    <n v="51900"/>
    <m/>
    <m/>
    <m/>
    <n v="51900"/>
    <d v="2020-12-09T00:00:00"/>
    <n v="0"/>
    <n v="51900"/>
    <n v="0"/>
    <n v="0"/>
    <x v="0"/>
    <s v="CUNDINAMARCA"/>
    <s v="SOACHA"/>
    <d v="2020-08-12T00:00:00"/>
    <d v="2020-08-12T00:00:00"/>
    <s v="Se objeta cobro por concepto de 1 CONSULTA DE URGENCIAS POR MEDICINA GENERAL por valor de $51900 en vista de que el paciente y el servicio se encuentra capitado en esta institución por ende no facturable por evento de manera adicional"/>
    <s v="IPS ACEPTA OBJECION PACIENTE CON SERVICIOS CAPITADOS PARA EL MOMENTO DE LA PRESTACION DEL SERVICIO "/>
    <s v="Subsidiado"/>
    <n v="3"/>
  </r>
  <r>
    <s v="E.S.E. HOSPITAL MARIO GAITAN YANGUAS DE SOACHA"/>
    <x v="0"/>
    <s v="CUNDINAMARCA"/>
    <s v="SOACHA"/>
    <d v="2020-09-10T00:00:00"/>
    <n v="5609164"/>
    <n v="5609164"/>
    <n v="31600"/>
    <d v="2020-10-01T00:00:00"/>
    <s v="Dg-255273149044"/>
    <n v="28200"/>
    <m/>
    <m/>
    <m/>
    <n v="28200"/>
    <m/>
    <m/>
    <m/>
    <n v="28200"/>
    <d v="2020-12-09T00:00:00"/>
    <n v="28200"/>
    <n v="0"/>
    <n v="0"/>
    <n v="0"/>
    <x v="0"/>
    <s v="CUNDINAMARCA"/>
    <s v="SOACHA"/>
    <d v="2020-08-13T00:00:00"/>
    <d v="2020-08-13T00:00:00"/>
    <s v="Se objeta cobro total de la cuenta 5609164  dado  que el paciente JAVIER BECERRA con CC 1024544440  y el servicio de CONSULTA DE MEDICINA GENERAL se encuentra capitados con la ips por ende no facturable por evento_x0009_ "/>
    <s v="SE LEVANTA OBJECION PACIENTE NO REGISTRA EN BASE DE DATOS DE CAPITA ENVIADA POR LA EPS PARA EL MES DE PRESTACION DEL SERVICIO"/>
    <s v="Contributivo"/>
    <n v="3"/>
  </r>
  <r>
    <s v="E.S.E. HOSPITAL MARIO GAITAN YANGUAS DE SOACHA"/>
    <x v="0"/>
    <s v="CUNDINAMARCA"/>
    <s v="SOACHA"/>
    <d v="2020-09-10T00:00:00"/>
    <n v="5612764"/>
    <n v="5612764"/>
    <n v="28100"/>
    <d v="2020-10-01T00:00:00"/>
    <s v="Dg-255273149045"/>
    <n v="28100"/>
    <m/>
    <m/>
    <m/>
    <n v="28100"/>
    <m/>
    <m/>
    <m/>
    <n v="28100"/>
    <d v="2020-12-09T00:00:00"/>
    <n v="28100"/>
    <n v="0"/>
    <n v="0"/>
    <n v="0"/>
    <x v="0"/>
    <s v="CUNDINAMARCA"/>
    <s v="SOACHA"/>
    <d v="2020-08-10T00:00:00"/>
    <d v="2020-08-10T00:00:00"/>
    <s v="Se objeta cobro total de la cuenta 5612764  dado  que el paciente ACOSTA LAURA con CC 1024596765  y el servicio de CONSULTA DE MEDICINA GENERAL se encuentra capitados con la ips por ende no facturable por evento_x0009_"/>
    <s v="SE LEVANTA OBJECION PACIENTE NO REGISTRA EN BASE DE DATOS DE CAPITA ENVIADA POR LA EPS PARA EL MES DE PRESTACION DEL SERVICIO"/>
    <s v="Contributivo"/>
    <n v="3"/>
  </r>
  <r>
    <s v="E.S.E. HOSPITAL MARIO GAITAN YANGUAS DE SOACHA"/>
    <x v="0"/>
    <s v="CUNDINAMARCA"/>
    <s v="SOACHA"/>
    <d v="2020-09-10T00:00:00"/>
    <n v="5618232"/>
    <n v="5618232"/>
    <n v="31600"/>
    <d v="2020-10-01T00:00:00"/>
    <s v="Dg-255273149047"/>
    <n v="28200"/>
    <m/>
    <m/>
    <m/>
    <n v="28200"/>
    <m/>
    <m/>
    <m/>
    <n v="28200"/>
    <d v="2020-12-09T00:00:00"/>
    <n v="28200"/>
    <n v="0"/>
    <n v="0"/>
    <n v="0"/>
    <x v="0"/>
    <s v="CUNDINAMARCA"/>
    <s v="SOACHA"/>
    <d v="2020-08-27T00:00:00"/>
    <d v="2020-08-27T00:00:00"/>
    <s v="Se objeta cobro total de la cuenta 5618232 dado  que la  paciente  YERLY PEDREROS con CC 1073705077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20635"/>
    <n v="5620635"/>
    <n v="51900"/>
    <d v="2020-10-01T00:00:00"/>
    <s v="Dg-255273149050"/>
    <n v="51900"/>
    <m/>
    <m/>
    <m/>
    <n v="51900"/>
    <m/>
    <m/>
    <m/>
    <n v="51900"/>
    <d v="2020-12-09T00:00:00"/>
    <n v="51900"/>
    <n v="0"/>
    <n v="0"/>
    <n v="0"/>
    <x v="0"/>
    <s v="CUNDINAMARCA"/>
    <s v="SOACHA"/>
    <d v="2020-08-29T00:00:00"/>
    <d v="2020-08-29T00:00:00"/>
    <s v="Se objeta cobro por concepto de 1 CONSULTA DE URGENCIAS POR MEDICINA GENERAL por valor de $51900 en vista de que el paciente y el servicio se encuentra capitado en esta institución por ende no facturable por evento de manera adicional"/>
    <s v="SE LEVANTA OBJECION PACIENTE NO REGISTRA EN BASE DE DATOS DE CAPITA ENVIADA POR LA EPS PARA EL MES DE PRESTACION DEL SERVICIO"/>
    <s v="Subsidiado"/>
    <n v="3"/>
  </r>
  <r>
    <s v="E.S.E. HOSPITAL MARIO GAITAN YANGUAS DE SOACHA"/>
    <x v="0"/>
    <s v="CUNDINAMARCA"/>
    <s v="SOACHA"/>
    <d v="2020-09-10T00:00:00"/>
    <n v="5609174"/>
    <n v="5609174"/>
    <n v="334000"/>
    <d v="2020-10-01T00:00:00"/>
    <s v="Dg-255273149051"/>
    <n v="334000"/>
    <m/>
    <m/>
    <m/>
    <n v="334000"/>
    <m/>
    <m/>
    <m/>
    <n v="334000"/>
    <d v="2020-12-09T00:00:00"/>
    <n v="334000"/>
    <n v="0"/>
    <n v="0"/>
    <n v="0"/>
    <x v="0"/>
    <s v="CUNDINAMARCA"/>
    <s v="SOACHA"/>
    <d v="2020-08-11T00:00:00"/>
    <d v="2020-08-11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09195"/>
    <n v="5609195"/>
    <n v="334000"/>
    <d v="2020-10-01T00:00:00"/>
    <s v="Dg-255273149052"/>
    <n v="334000"/>
    <m/>
    <m/>
    <m/>
    <n v="334000"/>
    <m/>
    <m/>
    <m/>
    <n v="334000"/>
    <d v="2020-12-09T00:00:00"/>
    <n v="334000"/>
    <n v="0"/>
    <n v="0"/>
    <n v="0"/>
    <x v="0"/>
    <s v="CUNDINAMARCA"/>
    <s v="SOACHA"/>
    <d v="2020-08-11T00:00:00"/>
    <d v="2020-08-11T00:00:00"/>
    <s v="Se objeta cobro de 1 paquete de consulta domiciliaria y toma de muestra para covid 19 por valor de $334000 dado que no ahi tarifa establecida ni pactada entre las partes para dicho servicioSe solicita a la ips aclarar su tarifa e incluir que contiene el paquete "/>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10515"/>
    <n v="5610515"/>
    <n v="334000"/>
    <d v="2020-10-01T00:00:00"/>
    <s v="Dg-255273149053"/>
    <n v="334000"/>
    <m/>
    <m/>
    <m/>
    <n v="334000"/>
    <m/>
    <m/>
    <m/>
    <n v="334000"/>
    <d v="2020-12-09T00:00:00"/>
    <n v="334000"/>
    <n v="0"/>
    <n v="0"/>
    <n v="0"/>
    <x v="0"/>
    <s v="CUNDINAMARCA"/>
    <s v="SOACHA"/>
    <d v="2020-08-12T00:00:00"/>
    <d v="2020-08-12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13391"/>
    <n v="5613391"/>
    <n v="334000"/>
    <d v="2020-10-02T00:00:00"/>
    <s v="Dg-255273149054"/>
    <n v="334000"/>
    <m/>
    <m/>
    <m/>
    <n v="334000"/>
    <m/>
    <m/>
    <m/>
    <n v="334000"/>
    <d v="2020-12-09T00:00:00"/>
    <n v="334000"/>
    <n v="0"/>
    <n v="0"/>
    <n v="0"/>
    <x v="0"/>
    <s v="CUNDINAMARCA"/>
    <s v="SOACHA"/>
    <d v="2020-08-18T00:00:00"/>
    <d v="2020-08-18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16880"/>
    <n v="5616880"/>
    <n v="334000"/>
    <d v="2020-10-03T00:00:00"/>
    <s v="Dg-255273149058"/>
    <n v="334000"/>
    <m/>
    <m/>
    <m/>
    <n v="334000"/>
    <m/>
    <m/>
    <m/>
    <n v="334000"/>
    <d v="2020-12-09T00:00:00"/>
    <n v="334000"/>
    <n v="0"/>
    <n v="0"/>
    <n v="0"/>
    <x v="0"/>
    <s v="CUNDINAMARCA"/>
    <s v="SOACHA"/>
    <d v="2020-08-19T00:00:00"/>
    <d v="2020-08-19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20632"/>
    <n v="5620632"/>
    <n v="334000"/>
    <d v="2020-10-03T00:00:00"/>
    <s v="Dg-255273149062"/>
    <n v="334000"/>
    <m/>
    <m/>
    <m/>
    <n v="334000"/>
    <m/>
    <m/>
    <m/>
    <n v="334000"/>
    <d v="2020-12-09T00:00:00"/>
    <n v="334000"/>
    <n v="0"/>
    <n v="0"/>
    <n v="0"/>
    <x v="0"/>
    <s v="CUNDINAMARCA"/>
    <s v="SOACHA"/>
    <d v="2020-08-21T00:00:00"/>
    <d v="2020-08-21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20657"/>
    <n v="5620657"/>
    <n v="334000"/>
    <d v="2020-10-03T00:00:00"/>
    <s v="Dg-255273149063"/>
    <n v="334000"/>
    <m/>
    <m/>
    <m/>
    <n v="334000"/>
    <m/>
    <m/>
    <m/>
    <n v="334000"/>
    <d v="2020-12-09T00:00:00"/>
    <n v="334000"/>
    <n v="0"/>
    <n v="0"/>
    <n v="0"/>
    <x v="0"/>
    <s v="CUNDINAMARCA"/>
    <s v="SOACHA"/>
    <d v="2020-08-21T00:00:00"/>
    <d v="2020-08-21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20699"/>
    <n v="5620699"/>
    <n v="334000"/>
    <d v="2020-10-03T00:00:00"/>
    <s v="Dg-255273149064"/>
    <n v="334000"/>
    <m/>
    <m/>
    <m/>
    <n v="334000"/>
    <m/>
    <m/>
    <m/>
    <n v="334000"/>
    <d v="2020-12-09T00:00:00"/>
    <n v="334000"/>
    <n v="0"/>
    <n v="0"/>
    <n v="0"/>
    <x v="0"/>
    <s v="CUNDINAMARCA"/>
    <s v="SOACHA"/>
    <d v="2020-08-25T00:00:00"/>
    <d v="2020-08-25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9-10T00:00:00"/>
    <n v="5622682"/>
    <n v="5622682"/>
    <n v="334000"/>
    <d v="2020-10-03T00:00:00"/>
    <s v="Dg-255273149067"/>
    <n v="334000"/>
    <m/>
    <m/>
    <m/>
    <n v="334000"/>
    <m/>
    <m/>
    <m/>
    <n v="334000"/>
    <d v="2020-12-09T00:00:00"/>
    <n v="334000"/>
    <n v="0"/>
    <n v="0"/>
    <n v="0"/>
    <x v="0"/>
    <s v="CUNDINAMARCA"/>
    <s v="SOACHA"/>
    <d v="2020-08-28T00:00:00"/>
    <d v="2020-08-28T00:00:00"/>
    <s v="Se objeta cobro de 1 paquete de consulta domiciliaria y toma de muestra para covid 19 por valor de $334000 dado que no ahi tarifa establecida ni pactada entre las partes para dicho servicioSe solicita a la ips aclarar su tarifa e incluir que contiene el paquet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10-05T00:00:00"/>
    <n v="5588144"/>
    <n v="5588144"/>
    <n v="334000"/>
    <d v="2020-10-26T00:00:00"/>
    <s v="Dg-255273149118"/>
    <n v="334000"/>
    <m/>
    <m/>
    <m/>
    <n v="334000"/>
    <m/>
    <m/>
    <m/>
    <n v="334000"/>
    <d v="2021-06-09T00:00:00"/>
    <n v="334000"/>
    <n v="0"/>
    <n v="0"/>
    <n v="0"/>
    <x v="0"/>
    <s v="CUNDINAMARCA"/>
    <s v="SOACHA"/>
    <d v="2020-07-09T00:00:00"/>
    <d v="2020-07-09T00:00:00"/>
    <s v="Se objeta cobro de 1 paquete de consulta domiciliaria y toma de muestra para covid 19 por valor de $334000 dado que no ahi tarifa establecida ni pactada entre las partes para dicho servicioSe solicita a la ips aclarar su tarifa e incluir que contiene el paqueteAdicional no presenta reporte en la pagina de dynamicoos"/>
    <s v="protocolo toma prueba covid19"/>
    <s v="Subsidiado"/>
    <n v="3"/>
  </r>
  <r>
    <s v="E.S.E. MARIA AUXILIADORA MOSQUERA"/>
    <x v="6"/>
    <s v="CUNDINAMARCA"/>
    <s v="MOSQUERA"/>
    <d v="2020-10-05T00:00:00"/>
    <n v="1573480"/>
    <n v="1573480"/>
    <n v="35100"/>
    <d v="2020-10-31T00:00:00"/>
    <s v="Dg-255273149163"/>
    <n v="35100"/>
    <d v="2020-12-16T00:00:00"/>
    <n v="0"/>
    <n v="0"/>
    <n v="35100"/>
    <m/>
    <m/>
    <m/>
    <n v="35100"/>
    <d v="2020-12-17T00:00:00"/>
    <n v="0"/>
    <n v="35100"/>
    <n v="0"/>
    <n v="0"/>
    <x v="0"/>
    <s v="CUNDINAMARCA"/>
    <s v="MOSQUERA"/>
    <d v="2020-07-08T00:00:00"/>
    <d v="2020-07-08T00:00:00"/>
    <s v="Se objeta cobro de CONSULTA DE PRIMERA VEZ POR MEDICINA GENERAL dado a que no presenta autorizacion de la eps ni dynamicoos que valide la prestacion del servicio adicional presenta un mayor valor cobrado en el servicio por valor de $2500 "/>
    <s v="998 IPS ACEPTA GLOSA PARCIAL POR MVC EN TARIFAS CONTRATADAS $2500 SEANEXA SOPORTE DE LA PRESTACION,Persiste glosa segun respuesta de la ips anexan soportes y autorizacion y no se evidencian "/>
    <s v="Subsidiado"/>
    <n v="3"/>
  </r>
  <r>
    <s v="E.S.E. MARIA AUXILIADORA MOSQUERA"/>
    <x v="6"/>
    <s v="CUNDINAMARCA"/>
    <s v="MOSQUERA"/>
    <d v="2020-10-05T00:00:00"/>
    <n v="1574372"/>
    <n v="1574372"/>
    <n v="57400"/>
    <d v="2020-10-31T00:00:00"/>
    <s v="Dg-255273149164"/>
    <n v="57400"/>
    <d v="2020-12-16T00:00:00"/>
    <n v="0"/>
    <n v="0"/>
    <n v="57400"/>
    <m/>
    <m/>
    <m/>
    <n v="57400"/>
    <d v="2020-12-17T00:00:00"/>
    <n v="26100"/>
    <n v="31300"/>
    <n v="0"/>
    <n v="0"/>
    <x v="0"/>
    <s v="CUNDINAMARCA"/>
    <s v="MOSQUERA"/>
    <d v="2020-07-13T00:00:00"/>
    <d v="2020-07-13T00:00:00"/>
    <s v="Se objeta cobro de ESTUDIO DE COLORACIÓN BASICA EN CITOLOGIA Y TOMA NO QUIRÚRGICA DE MUESTRA O TEJIDO VAGINAL dado que ninguna de las dos  presenta autorización ni caso en dynamicos para la ips ESE MARIA AUXILIADORA DE MOSQUERA ni para la fecha de prestación del servicio el día 13/07/2020 Adicional presenta una mayor valor cobrado para ambos servicios cod 898001 por valor de $2000 y el cod 892901 por valor de $3200"/>
    <s v="998 IPS ACEPTA GLOSA POR MVC EN CITOLOGIA Y POR TARIFAS POR VALOR $ 31300 ,Persiste glosa segun respuesta dada por la ips anexan soportes pero no se evidencian "/>
    <s v="Subsidiado"/>
    <n v="3"/>
  </r>
  <r>
    <s v="E.S.E. MARIA AUXILIADORA MOSQUERA"/>
    <x v="6"/>
    <s v="CUNDINAMARCA"/>
    <s v="MOSQUERA"/>
    <d v="2020-10-05T00:00:00"/>
    <n v="1576326"/>
    <n v="1576326"/>
    <n v="24000"/>
    <d v="2020-11-03T00:00:00"/>
    <s v="Dg-255273149169"/>
    <n v="24000"/>
    <d v="2020-12-16T00:00:00"/>
    <n v="0"/>
    <n v="0"/>
    <n v="24000"/>
    <m/>
    <m/>
    <m/>
    <n v="24000"/>
    <d v="2020-12-17T00:00:00"/>
    <n v="22300"/>
    <n v="1700"/>
    <n v="0"/>
    <n v="0"/>
    <x v="0"/>
    <s v="CUNDINAMARCA"/>
    <s v="MOSQUERA"/>
    <d v="2020-07-27T00:00:00"/>
    <d v="2020-07-27T00:00:00"/>
    <s v="Se objeta cobro de CONSULTA DE PRIMERA VEZ DE ODONTOLOGIA GENERAL cod 890203 lo facturan por valor de $24000 se reconoce por valor de $22300 según tarifa soat 7% pactada entre las partes  se glosa la diferencia por valor $1700Adicional la historia clinica esta incompleta y no presenta autorizacion de Coosaludni caso en dynamicoos para el servicio prestado"/>
    <s v="998 IPS ACEPTA GLOSA PARCIAL POR MVC EN TARIFAS CONTRATADAS $1700 SEANEXA SOPORTE DE LA PRESTACION,Persiste glosa ya que segun respuesta de la ips dice que envian soportes y no se evidencian "/>
    <s v="Subsidiado"/>
    <n v="3"/>
  </r>
  <r>
    <s v="E.S.E. MARIA AUXILIADORA MOSQUERA"/>
    <x v="6"/>
    <s v="CUNDINAMARCA"/>
    <s v="MOSQUERA"/>
    <d v="2020-10-05T00:00:00"/>
    <n v="1577237"/>
    <n v="1577237"/>
    <n v="35100"/>
    <d v="2020-11-03T00:00:00"/>
    <s v="Dg-255273149170"/>
    <n v="35100"/>
    <d v="2020-12-16T00:00:00"/>
    <n v="0"/>
    <n v="0"/>
    <n v="35100"/>
    <m/>
    <m/>
    <m/>
    <n v="35100"/>
    <d v="2020-12-17T00:00:00"/>
    <n v="32600"/>
    <n v="2500"/>
    <n v="0"/>
    <n v="0"/>
    <x v="0"/>
    <s v="CUNDINAMARCA"/>
    <s v="MOSQUERA"/>
    <d v="2020-07-20T00:00:00"/>
    <d v="2020-07-20T00:00:00"/>
    <s v="Se objeta mayor valor cobrado de CONSULTA DE PRIMERA VEZ POR  DE MEDICINA GENERAL cod 890201 lo facturan por valor de $35100 se reconoce por valor de $32600 según tarifa soat 7% pactada entre las partes  se glosa la diferencia por valor $2500Adicional la historia clínica esta incompletano realizan cobro de copago por $3510 usuario categoría 2no presenta autorización de Coosalud ni caso en dynamicoos para la fecha y el servicio prestado"/>
    <s v="998 IPS ACEPTA GLOSA PARCIAL POR MVC EN TARIFAS CONTRATADAS $2500 SEANEXA SOPORTE DE LA PRESTACION,Persiste glosa ips dice que envia soportes y no se evidencian "/>
    <s v="Subsidiado"/>
    <n v="3"/>
  </r>
  <r>
    <s v="E.S.E. MARIA AUXILIADORA MOSQUERA"/>
    <x v="6"/>
    <s v="CUNDINAMARCA"/>
    <s v="MOSQUERA"/>
    <d v="2020-10-05T00:00:00"/>
    <n v="1577238"/>
    <n v="1577238"/>
    <n v="35100"/>
    <d v="2020-11-03T00:00:00"/>
    <s v="Dg-255273149171"/>
    <n v="35100"/>
    <d v="2020-12-16T00:00:00"/>
    <n v="0"/>
    <n v="0"/>
    <n v="35100"/>
    <m/>
    <m/>
    <m/>
    <n v="35100"/>
    <d v="2020-12-17T00:00:00"/>
    <n v="32600"/>
    <n v="2500"/>
    <n v="0"/>
    <n v="0"/>
    <x v="0"/>
    <s v="CUNDINAMARCA"/>
    <s v="MOSQUERA"/>
    <d v="2020-07-20T00:00:00"/>
    <d v="2020-07-20T00:00:00"/>
    <s v="Se objeta mayor valor cobrado de CONSULTA DE PRIMERA VEZ POR  DE MEDICINA GENERAL cod 890201 lo facturan por valor de $35100 se reconoce por valor de $32600 según tarifa soat 7% pactada entre las partes  se glosa la diferencia por valor $2500Adicional la historia clínica esta incompletano presenta autorización de Coosalud ni caso en dynamicoos para la fecha y el servicio prestado"/>
    <s v="998 IPS ACEPTA GLOSA PARCIAL POR MVC EN TARIFAS CONTRATADAS $2500 SEANEXA SOPORTE DE LA PRESTACION,Persiste  glosa dado que segun respuesta de la ips anexan soportes pero no se evidencian "/>
    <s v="Subsidiado"/>
    <n v="3"/>
  </r>
  <r>
    <s v="E.S.E. MARIA AUXILIADORA MOSQUERA"/>
    <x v="6"/>
    <s v="CUNDINAMARCA"/>
    <s v="MOSQUERA"/>
    <d v="2020-10-05T00:00:00"/>
    <n v="1578948"/>
    <n v="1578948"/>
    <n v="109700"/>
    <d v="2020-11-03T00:00:00"/>
    <s v="Dg-255273149176"/>
    <n v="109700"/>
    <d v="2020-12-16T00:00:00"/>
    <n v="0"/>
    <n v="0"/>
    <n v="109700"/>
    <m/>
    <m/>
    <m/>
    <n v="109700"/>
    <d v="2020-12-17T00:00:00"/>
    <n v="0"/>
    <n v="109700"/>
    <n v="0"/>
    <n v="0"/>
    <x v="0"/>
    <s v="CUNDINAMARCA"/>
    <s v="MOSQUERA"/>
    <d v="2020-08-04T00:00:00"/>
    <d v="2020-08-04T00:00:00"/>
    <s v="Se objeta cobro de LABORATORIOS por valor de $109700 dado que ninguno presenta autorización ni caso en dynamicos para la ips ESE MARIA AUXILIADORA DE MOSQUERA ni para la fecha de prestación del servicio el día 04/08/2020"/>
    <s v="999 IPS NO ACEPTA GLOSA POR SOPORTES DE AUTORIZACION SE ANEXA COPIA DE SOPORTES COMPLETOS,Persiste glosa Se objeta cobro de LABORATORIOS por valor de $109700 dado que ninguno presenta autorización ni caso en dynamicos para la ips ESE MARIA AUXILIADORA DE MOSQUERA ni para la fecha de prestación del servicio el día 04/08/2020  "/>
    <s v="Subsidiado"/>
    <n v="3"/>
  </r>
  <r>
    <s v="E.S.E. MARIA AUXILIADORA MOSQUERA"/>
    <x v="6"/>
    <s v="CUNDINAMARCA"/>
    <s v="MOSQUERA"/>
    <d v="2020-10-05T00:00:00"/>
    <n v="1581835"/>
    <n v="1581835"/>
    <n v="216200"/>
    <d v="2020-11-03T00:00:00"/>
    <s v="Dg-255273149181"/>
    <n v="216200"/>
    <d v="2020-12-16T00:00:00"/>
    <n v="0"/>
    <n v="216200"/>
    <n v="0"/>
    <m/>
    <m/>
    <m/>
    <n v="0"/>
    <m/>
    <n v="0"/>
    <n v="0"/>
    <n v="0"/>
    <n v="0"/>
    <x v="0"/>
    <s v="SANTAFE DE BOGOTA D. C."/>
    <s v="BOGOTA"/>
    <d v="2020-08-21T00:00:00"/>
    <d v="2020-08-21T00:00:00"/>
    <s v="Se objeta mayor valor cobrado de CREATININA cod 903895 lo facturan por valor de $14000 se reconoce por valor de $13000 según tarifa soat 7% pactada entre las partes  se glosa la diferencia por valor $1000Se objeta mayor valor cobrado de GLUCOSA EN SUERO cod 903841 lo facturan por valor de $14600 se reconoce por valor de $13600 según tarifa soat 7% pactada entre las partes  se glosa la diferencia por valor $1000Se objeta mayor valor cobrado de UROANALISIS cod 907106 lo facturan por valor de $15500 se reconoce por valor de $14400 según tarifa soat 7% pactada entre las partes  se glosa la diferencia por valor $1100Se objeta mayor valor cobrado de TRIGLICERIDOS cod 903868 lo facturan por valor de $16400 se reconoce por valor de $153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Se objeta mayor valor cobrado de COLESTEROL DE ALTA cod 903815 lo facturan por valor de $24600 se reconoce por valor de $22900 según tarifa soat 7% pactada entre las partes  se glosa la diferencia por valor $1700Se objeta mayor valor cobrado de COLESTEROL TOTAL cod 903818 lo facturan por valor de $29800 se reconoce por valor de $27000 según tarifa soat 7% pactada entre las partes  se glosa la diferencia por valor $2800"/>
    <s v="Ips acepta mayor valor cobrado "/>
    <s v="Contributivo"/>
    <n v="3"/>
  </r>
  <r>
    <s v="E.S.E. HOSPITAL MARIO GAITAN YANGUAS DE SOACHA"/>
    <x v="0"/>
    <s v="CUNDINAMARCA"/>
    <s v="SOACHA"/>
    <d v="2020-12-11T00:00:00"/>
    <s v="HMGY17129"/>
    <s v="HMGY17129"/>
    <n v="120477"/>
    <d v="2021-01-20T00:00:00"/>
    <s v="Dg-255555564732992"/>
    <n v="120477"/>
    <m/>
    <m/>
    <m/>
    <n v="120477"/>
    <m/>
    <m/>
    <m/>
    <n v="120477"/>
    <d v="2021-06-09T00:00:00"/>
    <n v="120477"/>
    <n v="0"/>
    <n v="0"/>
    <n v="0"/>
    <x v="0"/>
    <s v="CUNDINAMARCA"/>
    <s v="SOACHA"/>
    <d v="2020-11-13T00:00:00"/>
    <d v="2020-11-13T00:00:00"/>
    <s v="Se objeta cobro de 1 consulta de urgencias por medicina general por $51900 dado que el paciente y el servicio se encuentran capitados con la IPS por ende no facturable por evento ,Se objeta cobro de 1 jeringa desechable 3 ml por $222 dado que el paciente y el servicio se encuentran capitados con la IPS por ende no facturable por evento ,Se objeta cobro de 1 sutura de herida única en área general por $14700 1 derechos de sala pequeña cirugía suturas por $43200 dado que el paciente y el servicio se encuentran capitados con la IPS por ende no facturable por evento ,Se objeta cobro de 1 toxoide tetanico solución inyectable 40 ui 05 ml por $10455 dado que el paciente y el servicio se encuentran capitados con la IPS por ende no facturable por evento "/>
    <s v="se verifia en la base de la capita enviada por la eps y no se encuentra el paciente"/>
    <s v="Subsidiado"/>
    <n v="3"/>
  </r>
  <r>
    <s v="E.S.E. HOSPITAL MARIO GAITAN YANGUAS DE SOACHA"/>
    <x v="0"/>
    <s v="CUNDINAMARCA"/>
    <s v="SOACHA"/>
    <d v="2021-02-09T00:00:00"/>
    <s v="HMGY41563"/>
    <s v="HMGY41563"/>
    <n v="1726438"/>
    <d v="2021-03-21T00:00:00"/>
    <s v="Dg-255555564733150"/>
    <n v="1726438"/>
    <m/>
    <m/>
    <m/>
    <n v="1726438"/>
    <m/>
    <m/>
    <m/>
    <n v="1726438"/>
    <d v="2021-06-09T00:00:00"/>
    <n v="1726438"/>
    <n v="0"/>
    <n v="0"/>
    <n v="0"/>
    <x v="0"/>
    <s v="CUNDINAMARCA"/>
    <s v="SOACHA"/>
    <d v="2021-01-27T00:00:00"/>
    <d v="2021-01-31T00:00:00"/>
    <s v="Paciente de 18 años que ingresa el 27 de enero remitida de control prenatal g1p0c1v1 antecedente de cesárea el 20/01/20 por detención en la dilatación y el descenso presento código rojo en salas de cirugía que requirió histerectomía abdominal con cuadro clínico taquicardia con herida quirúrgica con rubor induración calor y dolor a la palpación con infección del sitio operatorio con cuadro hemático con marcada leucocitosis y neutrofilia pcr positiva Ecografía transvaginal con masa pélvica compleja probable hematoma vs absceso le inician manejo antibiótico con clindamicina y gentamicina día 2 recién nacido en alojamiento conjunto con la madre Se  objeta cobro de estancia medicamentos suministrados y procedimientos realizados los días 27 28 29 30 31 de enero dado que no es pertinente teniendo en cuenta que es un reingreso y una infección del sitio operatorio cesárea el 20/01/20 por detención en la dilatación y el descenso presento código rojoGlosa realizada en gestión hospitalaria por SANDRA MARCELA MORENO GONZALEZ"/>
    <s v="se anexa soporte de hc"/>
    <s v="Subsidiado"/>
    <n v="3"/>
  </r>
  <r>
    <s v="EMPRESA SOCIAL DEL ESTADO HOSPITAL UNIVERSITARIO DE LA SAMARITANA"/>
    <x v="3"/>
    <s v="BOGOTÁ DC"/>
    <s v="BOGOTÁ"/>
    <d v="2021-05-11T00:00:00"/>
    <s v="NHRZ527719"/>
    <s v="NHRZ527719"/>
    <n v="4972800"/>
    <d v="2021-05-26T00:00:00"/>
    <s v="Dg-255555564733363"/>
    <n v="4969300"/>
    <m/>
    <m/>
    <m/>
    <n v="4969300"/>
    <m/>
    <m/>
    <m/>
    <n v="4969300"/>
    <d v="2021-11-05T00:00:00"/>
    <n v="4969300"/>
    <n v="0"/>
    <n v="0"/>
    <n v="0"/>
    <x v="0"/>
    <s v="CUNDINAMARCA"/>
    <s v="ZIPAQUIRÁ"/>
    <d v="2021-04-07T00:00:00"/>
    <d v="2021-04-07T00:00:00"/>
    <s v="Se objeta cobro de 24 monitorización electroencefalografica por video y radio con el código 891901 facturada por $207200 c/u dado que no se encuentra tarifa pactada entre las partes para dicho servicio adicional dicho código no se encuentra en manual tarifario SOAT 10 % según tarifas pactadas entre las partes se solicita a la IPS justificar su tarifa en caso de ser cotización debe estar avalada por la EPS"/>
    <s v="eps levanta objecion ips soporta tarifa institucional por resolucion del hospital universitario de la samaritana "/>
    <s v="Contributivo"/>
    <n v="3"/>
  </r>
  <r>
    <s v="EMPRESA SOCIAL DEL ESTADO HOSPITAL UNIVERSITARIO DE LA SAMARITANA"/>
    <x v="3"/>
    <s v="BOGOTÁ DC"/>
    <s v="BOGOTÁ"/>
    <d v="2021-06-11T00:00:00"/>
    <s v="HBOG4038907"/>
    <s v="HBOG4038907"/>
    <n v="4328666"/>
    <d v="2021-06-28T00:00:00"/>
    <s v="Dg-255555564733452"/>
    <n v="4328666"/>
    <m/>
    <m/>
    <m/>
    <n v="4328666"/>
    <m/>
    <m/>
    <m/>
    <n v="4328666"/>
    <d v="2021-11-05T00:00:00"/>
    <n v="4328666"/>
    <n v="0"/>
    <n v="0"/>
    <n v="0"/>
    <x v="0"/>
    <s v="BOLIVAR"/>
    <s v="CANTAGALLO"/>
    <d v="2021-05-02T00:00:00"/>
    <d v="2021-05-06T00:00:00"/>
    <s v="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En caso de subsanar motivo de glosa inicial se objeta cobro de 1 soporte anestésico para consulta o apoyo diagnostico facturado por $40400 se considera sobrefacturación dado que ya se reconoció  los honorarios del anestesiologo por ende no facturable de manera adicional,Paciente con calculo coraliforme izquierdo derivado con nefrostomia con ultima hospitalización por misma causa el 26/04/2021 REINGRESA con nuevo cuadro febril y dolor perinefrostomal al ingreso estable sin sirs nefrostomia con orina particulada que condiciona episodios de disfunción de la misma con historia de infecciones por gérmenes resistentes por ahora se indica manejo antibiótico CEFALEXINA en espera de urocultivo por antecedente de infecciones recurrentes asociada a patologia obstructiva por nefrolitiasis y ante riesgo de deterioro función renal y perdida de unidad renal izquierda  se realizará a su ves nefrolitotomia percutánea Se objeta cobro de estancia integral a partir del 02/05/2021 por tratarse de reingreso del paciente menor de 15 días cuya ultima hospitalización por misma causa el 26/04/2021 en esta misma IPS requiriendo nueva internación para manejo de ivu y nuevo nefrolitotomia percutánea procedimiento ya realizado en primera hospitalizaciónGlosa realizada en gestión hospitalaria por Yesika Ivonne Olarte CortesEn caso de subsanar motivo de glosa inicial se objeta cobro de 1 toracostomía cerrada para drenaje por valor de $100900 debido a que en la descripción quirúrgica no se evidencia la participación de dicho profesional no soportado como lo estipula la Resolución 3047/2008 anexo 5 literal B"/>
    <s v="eps levanta objecion paciente con patologia que requiere manejo recurrente justificado plenamente y con manejo pertinente en ambas hospitalizaciones"/>
    <s v="Subsidiado"/>
    <n v="3"/>
  </r>
  <r>
    <s v="EMPRESA SOCIAL DEL ESTADO HOSPITAL UNIVERSITARIO DE LA SAMARITANA"/>
    <x v="3"/>
    <s v="BOGOTÁ DC"/>
    <s v="BOGOTÁ"/>
    <d v="2021-06-11T00:00:00"/>
    <s v="HBOG4040395"/>
    <s v="HBOG4040395"/>
    <n v="4303049"/>
    <d v="2021-07-01T00:00:00"/>
    <s v="Dg-255555564733483"/>
    <n v="4303049"/>
    <m/>
    <m/>
    <m/>
    <n v="4303049"/>
    <m/>
    <m/>
    <m/>
    <n v="4303049"/>
    <d v="2021-11-05T00:00:00"/>
    <n v="4303049"/>
    <n v="0"/>
    <n v="0"/>
    <n v="0"/>
    <x v="0"/>
    <s v="SANTAFE DE BOGOTA D. C."/>
    <s v="BOGOTA"/>
    <d v="2021-05-13T00:00:00"/>
    <d v="2021-05-18T00:00:00"/>
    <s v="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En caso de subsanar motivo de glosa inicial se objeta cobro de 1 honorario de ayudantía (desbridamiento escisional) por valor de $64600 debido a que en la descripción quirúrgica no se evidencia la participación de dicho profesional no soportado como lo estipula la Resolución 3047/2008 anexo 5 literal B,Paciente de 65 años antecedente de POP lavado y desbridamiento de pierna izquierda el 27/04/21 por trauma contundente y lesion de tejidos blando en pierna derecha egresó 28/04/2021 quien REINGRESA por cuadro clínico de 2 semanas de evolución consistente en dolor en region tibial de pierna derecha asociado a edema calor rubor y secreción de herida consulta a control postoperatorio 06/05/21 quienes formulan manejo ab con doxiciclina sin mejoría por lo que reconsulta al ingreso estable afebril ecografía de tejidos blandos confirma colección/HEMATOMA será llevado a drenaje de colección lavado y desbridamiento quirurgico el dia de hoy se reiniciara manejo antibiótico posterior a procedimiento quirúrgicoSe objeta cobro de estancia paraclínicos y procedimientos quirúrgicos por tratarse de un reingreso secundario a complicación derivada de procedimiento quirúrgico realizado en esta misma institución el 27/04/2021Glosa realizada en gestión hospitalaria por Yesika Ivonne Olarte CortesEn caso de subsanar motivo de glosa inicial se objeta cobro de 1 soporte anestésico para consulta o apoyo diagnostico facturado por $40400 se considera sobrefacturación dado que ya se reconoció  los honorarios del anestesiologo por ende no facturable de manera adicional"/>
    <s v="eps levanta objecion se trata de hematoma  lo cual es una complicacion esperada y no prevenible en este procedimiento por la ubicación  de la lesion  con cultivos negativos no hay infeccion sobreagregada atencion pertinente"/>
    <s v="Subsidiado"/>
    <n v="3"/>
  </r>
  <r>
    <s v="E.S.E. HOSPITAL MARIO GAITAN YANGUAS DE SOACHA"/>
    <x v="0"/>
    <s v="CUNDINAMARCA"/>
    <s v="SOACHA"/>
    <d v="2021-09-13T00:00:00"/>
    <s v="HMGY123348"/>
    <s v="HMGY123348"/>
    <n v="3278446"/>
    <d v="2021-10-04T00:00:00"/>
    <s v="Dg-255555564733920"/>
    <n v="3278446"/>
    <m/>
    <m/>
    <m/>
    <n v="3278446"/>
    <m/>
    <m/>
    <m/>
    <n v="3278446"/>
    <d v="2021-12-23T00:00:00"/>
    <n v="2294913"/>
    <n v="983533"/>
    <n v="0"/>
    <n v="0"/>
    <x v="0"/>
    <s v="ANTIOQUIA"/>
    <s v="ITAGÜÍ"/>
    <d v="2021-08-09T00:00:00"/>
    <d v="2021-08-12T00:00:00"/>
    <s v="Paciente de 27 años g2c1v1 con embarazo de 37 semanas quien ingresa el dia 9 de agosto para cesarea mas pomeroy y dan egreso el dia 9 de agosto IPS Mario Gaitan Yanguas realiza solicitud extemporánea de autorización de estancia y procedimientos posterior al egreso el día 12 de agosto por lo que se objeta cobro total de la atenciónGlosa realizada en gestión hospitalaria por Casallas Morantes Cristian Camilo"/>
    <s v="SE LEVANTA GLOSA SE ANEXA SOPORTE DE FACTURA HISTORIA CLINICA IPS ACEPTA GLOSA ATENCION NO FACTURABLE "/>
    <s v="Subsidiado"/>
    <n v="3"/>
  </r>
  <r>
    <s v="E.S.E. HOSPITAL MARIO GAITAN YANGUAS DE SOACHA"/>
    <x v="0"/>
    <s v="CUNDINAMARCA"/>
    <s v="SOACHA"/>
    <d v="2021-01-12T00:00:00"/>
    <s v="HMGY27286"/>
    <s v="HMGY27286"/>
    <n v="21600"/>
    <d v="2021-02-15T00:00:00"/>
    <s v="Dg-255555566131111"/>
    <n v="21600"/>
    <m/>
    <m/>
    <m/>
    <n v="21600"/>
    <m/>
    <m/>
    <m/>
    <n v="21600"/>
    <d v="2021-06-09T00:00:00"/>
    <n v="21600"/>
    <n v="0"/>
    <n v="0"/>
    <n v="0"/>
    <x v="0"/>
    <s v="CUNDINAMARCA"/>
    <s v="SOACHA"/>
    <d v="2020-12-10T00:00:00"/>
    <d v="2020-12-10T00:00:00"/>
    <s v="Se realiza glosa de la factura dado que la IPS no anexa la la Historia Clínica donde demuestra la realización de la consulta por psicología facturada por $21000 tampoco se evidencia firma de recibido del usuario requisito necesario para su respectivo proceso según lo contemplado en la Resolución 3047/2008 anexo 5 literal B"/>
    <s v="se anexa soporte de hc"/>
    <s v="Subsidiado"/>
    <n v="3"/>
  </r>
  <r>
    <s v="E.S.E. HOSPITAL MARIO GAITAN YANGUAS DE SOACHA"/>
    <x v="0"/>
    <s v="CUNDINAMARCA"/>
    <s v="SOACHA"/>
    <d v="2021-01-12T00:00:00"/>
    <s v="HMGY27356"/>
    <s v="HMGY27356"/>
    <n v="45600"/>
    <d v="2021-02-15T00:00:00"/>
    <s v="Dg-255555566131112"/>
    <n v="45600"/>
    <d v="2021-03-25T00:00:00"/>
    <n v="0"/>
    <n v="0"/>
    <n v="45600"/>
    <m/>
    <m/>
    <m/>
    <n v="45600"/>
    <d v="2021-06-09T00:00:00"/>
    <n v="45600"/>
    <n v="0"/>
    <n v="0"/>
    <n v="0"/>
    <x v="0"/>
    <s v="CUNDINAMARCA"/>
    <s v="SOACHA"/>
    <d v="2020-12-10T00:00:00"/>
    <d v="2020-12-10T00:00:00"/>
    <s v="Se realiza glosa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
    <s v="se anexa soporte de hc,Se persiste glosa inicial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374"/>
    <s v="HMGY27374"/>
    <n v="45600"/>
    <d v="2021-02-15T00:00:00"/>
    <s v="Dg-255555566131113"/>
    <n v="45600"/>
    <d v="2021-03-25T00:00:00"/>
    <n v="0"/>
    <n v="0"/>
    <n v="45600"/>
    <m/>
    <m/>
    <m/>
    <n v="45600"/>
    <d v="2021-06-09T00:00:00"/>
    <n v="45600"/>
    <n v="0"/>
    <n v="0"/>
    <n v="0"/>
    <x v="0"/>
    <s v="CUNDINAMARCA"/>
    <s v="SOACHA"/>
    <d v="2020-12-10T00:00:00"/>
    <d v="2020-12-10T00:00:00"/>
    <s v="Se realiza glosa de la factura dado que la IPS no anexa la la Historia Clínica donde demuestra la realización de la consulta por especialista en ginecologia y obstetricia facturada por $45600 tampoco se evidencia firma de recibido del usuario requisito necesario para su respectivo proceso según lo contemplado en la Resolución 3047/2008 anexo 5 literal B"/>
    <s v="se anexa soporte de hc,Se persiste  glosa inicial de la factura dado que la IPS no anexa la la Historia Clínica donde demuestra la realización de la consulta por especialista en ginecologia y obstetricia facturada por $456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379"/>
    <s v="HMGY27379"/>
    <n v="45600"/>
    <d v="2021-02-15T00:00:00"/>
    <s v="Dg-255555566131114"/>
    <n v="45600"/>
    <d v="2021-03-25T00:00:00"/>
    <n v="0"/>
    <n v="0"/>
    <n v="45600"/>
    <m/>
    <m/>
    <m/>
    <n v="45600"/>
    <d v="2021-06-09T00:00:00"/>
    <n v="45600"/>
    <n v="0"/>
    <n v="0"/>
    <n v="0"/>
    <x v="0"/>
    <s v="CUNDINAMARCA"/>
    <s v="SOACHA"/>
    <d v="2020-12-10T00:00:00"/>
    <d v="2020-12-10T00:00:00"/>
    <s v="Se realiza glosa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
    <s v="se anexa soporte de hc,Se persiste glosa inicial de la factura dado que la IPS no anexa la la Historia Clínica donde demuestra la realización de la consulta por especialista en pediatria facturada por $456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391"/>
    <s v="HMGY27391"/>
    <n v="39000"/>
    <d v="2021-02-15T00:00:00"/>
    <s v="Dg-255555566131115"/>
    <n v="39000"/>
    <d v="2021-03-25T00:00:00"/>
    <n v="0"/>
    <n v="0"/>
    <n v="39000"/>
    <m/>
    <m/>
    <m/>
    <n v="39000"/>
    <m/>
    <n v="0"/>
    <n v="0"/>
    <n v="0"/>
    <n v="39000"/>
    <x v="0"/>
    <s v="CUNDINAMARCA"/>
    <s v="SOACHA"/>
    <d v="2020-12-10T00:00:00"/>
    <d v="2020-12-10T00:00:00"/>
    <s v="Se realiza glosa de la factura dado que la IPS no anexa la la Historia Clínica donde demuestra la realización de la consulta por especialista en anestesiologia facturada por $39000 tampoco se evidencia firma de recibido del usuario requisito necesario para su respectivo proceso según lo contemplado en la Resolución 3047/2008 anexo 5 literal B"/>
    <s v="Se persiste glosa inicial de la factura dado que la IPS no anexa la la Historia Clínica donde demuestra la realización de la consulta por especialista en anestesiologia facturada por $390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575"/>
    <s v="HMGY27575"/>
    <n v="45600"/>
    <d v="2021-02-15T00:00:00"/>
    <s v="Dg-255555566131116"/>
    <n v="45600"/>
    <d v="2021-03-25T00:00:00"/>
    <n v="0"/>
    <n v="0"/>
    <n v="45600"/>
    <m/>
    <m/>
    <m/>
    <n v="45600"/>
    <d v="2021-06-09T00:00:00"/>
    <n v="45600"/>
    <n v="0"/>
    <n v="0"/>
    <n v="0"/>
    <x v="0"/>
    <s v="CUNDINAMARCA"/>
    <s v="SOACHA"/>
    <d v="2020-12-11T00:00:00"/>
    <d v="2020-12-11T00:00:00"/>
    <s v="Se realiza glosa de la factura dado que la IPS no anexa la la Historia Clínica donde demuestra la realización de la consulta por especialista en medicina interna facturada por $45600 tampoco se evidencia firma de recibido del usuario requisito necesario para su respectivo proceso según lo contemplado en la Resolución 3047/2008 anexo 5 literal B"/>
    <s v="se anexa soporte de hc,Se persiste glosa inicial de la factura dado que la IPS no anexa la la Historia Clínica donde demuestra la realización de la consulta por especialista en medicina interna facturada por $456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636"/>
    <s v="HMGY27636"/>
    <n v="45600"/>
    <d v="2021-02-15T00:00:00"/>
    <s v="Dg-255555566131117"/>
    <n v="45600"/>
    <d v="2021-03-25T00:00:00"/>
    <n v="0"/>
    <n v="0"/>
    <n v="45600"/>
    <m/>
    <m/>
    <m/>
    <n v="45600"/>
    <d v="2021-06-09T00:00:00"/>
    <n v="45600"/>
    <n v="0"/>
    <n v="0"/>
    <n v="0"/>
    <x v="0"/>
    <s v="CUNDINAMARCA"/>
    <s v="SOACHA"/>
    <d v="2020-12-11T00:00:00"/>
    <d v="2020-12-11T00:00:00"/>
    <s v="Se realiza glosa de la factura dado que la IPS no anexa la la Historia Clínica donde demuestra la realización de la consulta por especialista en oftalmologia facturada por $45600 tampoco se evidencia firma de recibido del usuario requisito necesario para su respectivo proceso según lo contemplado en la Resolución 3047/2008 anexo 5 literal B"/>
    <s v="se anexa soporte de hc,Se persiste glosa inicial  de la factura dado que la IPS no anexa la la Historia Clínica donde demuestra la realización de la consulta por especialista en oftalmologia facturada por $45600 tampoco se evidencia firma de recibido del usuario requisito necesario para su respectivo proceso según lo contemplado en la Resolución 3047/2008 anexo 5 literal B  "/>
    <s v="Subsidiado"/>
    <n v="3"/>
  </r>
  <r>
    <s v="E.S.E. HOSPITAL MARIO GAITAN YANGUAS DE SOACHA"/>
    <x v="0"/>
    <s v="CUNDINAMARCA"/>
    <s v="SOACHA"/>
    <d v="2021-01-12T00:00:00"/>
    <s v="HMGY27267"/>
    <s v="HMGY27267"/>
    <n v="75100"/>
    <d v="2021-02-16T00:00:00"/>
    <s v="Dg-255555566131118"/>
    <n v="75100"/>
    <m/>
    <m/>
    <m/>
    <n v="75100"/>
    <m/>
    <m/>
    <m/>
    <n v="75100"/>
    <d v="2021-06-09T00:00:00"/>
    <n v="75100"/>
    <n v="0"/>
    <n v="0"/>
    <n v="0"/>
    <x v="0"/>
    <s v="CUNDINAMARCA"/>
    <s v="SOACHA"/>
    <d v="2020-12-10T00:00:00"/>
    <d v="2020-12-10T00:00:00"/>
    <s v="Se realiza glosa de la factura dado que la IPS no anexa los soportes de la radiografía de cadera comparativa facturada por $49000 y comparativa por $26100 tampoco se evidencia firma de recibido del usuario requisito necesario para su respectivo proceso según lo contemplado en la Resolución 3047/2008 anexo 5 literal B"/>
    <s v="re anexa soporte de rx"/>
    <s v="Subsidiado"/>
    <n v="3"/>
  </r>
  <r>
    <s v="E.S.E. HOSPITAL MARIO GAITAN YANGUAS DE SOACHA"/>
    <x v="0"/>
    <s v="CUNDINAMARCA"/>
    <s v="SOACHA"/>
    <d v="2020-08-10T00:00:00"/>
    <n v="5587133"/>
    <n v="5587133"/>
    <n v="48200"/>
    <d v="2020-08-29T00:00:00"/>
    <s v="Dg-25765432293558"/>
    <n v="48200"/>
    <m/>
    <m/>
    <m/>
    <n v="48200"/>
    <m/>
    <m/>
    <m/>
    <n v="48200"/>
    <d v="2020-12-09T00:00:00"/>
    <n v="48200"/>
    <n v="0"/>
    <n v="0"/>
    <n v="0"/>
    <x v="0"/>
    <s v="CUNDINAMARCA"/>
    <s v="SOACHA"/>
    <d v="2020-07-10T00:00:00"/>
    <d v="2020-07-10T00:00:00"/>
    <s v="Se objeta $ 48200 Concepto 903426  HEMOGLOBINA GLICOSILADA POR ANTICUERPOS MONOCLONALES Debido a que el soporte del laboratorio adjunto por la IPS no pertenece al paciente "/>
    <s v="SE LEVANTA OBJECION SE ADJUNTA SOPORTE DE HEMOGLOBINA"/>
    <s v="Subsidiado"/>
    <n v="3"/>
  </r>
  <r>
    <s v="E.S.E. HOSPITAL MARIO GAITAN YANGUAS DE SOACHA"/>
    <x v="0"/>
    <s v="CUNDINAMARCA"/>
    <s v="SOACHA"/>
    <d v="2020-08-10T00:00:00"/>
    <n v="5594675"/>
    <n v="5594675"/>
    <n v="48200"/>
    <d v="2020-08-29T00:00:00"/>
    <s v="Dg-25765432293561"/>
    <n v="48200"/>
    <m/>
    <m/>
    <m/>
    <n v="48200"/>
    <m/>
    <m/>
    <m/>
    <n v="48200"/>
    <d v="2020-12-09T00:00:00"/>
    <n v="48200"/>
    <n v="0"/>
    <n v="0"/>
    <n v="0"/>
    <x v="0"/>
    <s v="CUNDINAMARCA"/>
    <s v="SOACHA"/>
    <d v="2020-07-23T00:00:00"/>
    <d v="2020-07-23T00:00:00"/>
    <s v="Se objeta $ 48200 Concepto 903426  HEMOGLOBINA GLICOSILADA POR ANTICUERPOS MONOCLONALES Soporte no corresponde al usuario en vista de que no anexan soportes de realización y/o resultado que demuestre su cobro según lo describe la resolución 3047/2008 anexo 5 literal B numeral 10 y/o demás normas que aclaren adicionen modifiquen o sustituyan "/>
    <s v="SE LEVANTA OBJECION SE ADJUNTA SOPORTE "/>
    <s v="Subsidiado"/>
    <n v="3"/>
  </r>
  <r>
    <s v="E.S.E. HOSPITAL MARIO GAITAN YANGUAS DE SOACHA"/>
    <x v="0"/>
    <s v="CUNDINAMARCA"/>
    <s v="SOACHA"/>
    <d v="2020-08-10T00:00:00"/>
    <n v="5583934"/>
    <n v="5583934"/>
    <n v="51900"/>
    <d v="2020-08-28T00:00:00"/>
    <s v="Dg-25765432553114"/>
    <n v="51900"/>
    <m/>
    <m/>
    <m/>
    <n v="51900"/>
    <m/>
    <m/>
    <m/>
    <n v="51900"/>
    <d v="2020-12-09T00:00:00"/>
    <n v="0"/>
    <n v="51900"/>
    <n v="0"/>
    <n v="0"/>
    <x v="0"/>
    <s v="CUNDINAMARCA"/>
    <s v="SOACHA"/>
    <d v="2020-07-06T00:00:00"/>
    <d v="2020-07-06T00:00:00"/>
    <s v="Se objeta cobro de 1 consulta de urgencias facturado por $51900 dado que el paciente y el servicio se encuentran capitados con la misma IPS por ende no facturable por evento Ademas tener en cuenta que esta factura tiene glosa por tarifa dado que en el contrato firmado entre las partes este servicio tiene un valor de $48960"/>
    <s v="IPS ACEPTA OBJECION PACIENTE CON SERVICIOS CAPITADOS PARA EL MOMENTO DE LA PRESTACION DEL SERVICIO"/>
    <s v="Subsidiado"/>
    <n v="3"/>
  </r>
  <r>
    <s v="E.S.E. HOSPITAL MARIO GAITAN YANGUAS DE SOACHA"/>
    <x v="0"/>
    <s v="CUNDINAMARCA"/>
    <s v="SOACHA"/>
    <d v="2020-08-10T00:00:00"/>
    <n v="5601336"/>
    <n v="5601336"/>
    <n v="132000"/>
    <d v="2020-08-28T00:00:00"/>
    <s v="Dg-25765432553123"/>
    <n v="132000"/>
    <m/>
    <m/>
    <m/>
    <n v="132000"/>
    <m/>
    <m/>
    <m/>
    <n v="132000"/>
    <d v="2020-12-09T00:00:00"/>
    <n v="0"/>
    <n v="132000"/>
    <n v="0"/>
    <n v="0"/>
    <x v="0"/>
    <s v="CUNDINAMARCA"/>
    <s v="SOACHA"/>
    <d v="2020-07-11T00:00:00"/>
    <d v="2020-07-11T00:00:00"/>
    <s v="Se objeto a cobro de un KIT DE PROTECCION TOMA DE MUESTRAS PACIENTE SOSPECHOSO COVID 19 facturado por valor de $132000 dado que el servicio y la tarifa no se encuentran pactado entre las partes requisito necesario para su respectivo cobro"/>
    <s v="IPS ACEPTA POR SOBREFACTURACION"/>
    <s v="Subsidiado"/>
    <n v="3"/>
  </r>
  <r>
    <s v="E.S.E. HOSPITAL MARIO GAITAN YANGUAS DE SOACHA"/>
    <x v="0"/>
    <s v="CUNDINAMARCA"/>
    <s v="SOACHA"/>
    <d v="2020-08-10T00:00:00"/>
    <n v="5596756"/>
    <n v="5596756"/>
    <n v="334000"/>
    <d v="2020-09-02T00:00:00"/>
    <s v="Dg-25765432553124"/>
    <n v="334000"/>
    <m/>
    <m/>
    <m/>
    <n v="334000"/>
    <m/>
    <m/>
    <m/>
    <n v="334000"/>
    <d v="2020-12-09T00:00:00"/>
    <n v="334000"/>
    <n v="0"/>
    <n v="0"/>
    <n v="0"/>
    <x v="0"/>
    <s v="CUNDINAMARCA"/>
    <s v="SOACHA"/>
    <d v="2020-07-21T00:00:00"/>
    <d v="2020-07-21T00:00:00"/>
    <s v="Se objeta cobro de un KIT PARA ATENCION DE PACIENTE BAJO RISGO DE COVID19 facturado por valor de $334000 dadoque dicho servicio no se encuentra pactado entre las partes requisito necesario para su respectivo cobro por loanterior no se reconoc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Contributivo"/>
    <n v="3"/>
  </r>
  <r>
    <s v="E.S.E. HOSPITAL MARIO GAITAN YANGUAS DE SOACHA"/>
    <x v="0"/>
    <s v="CUNDINAMARCA"/>
    <s v="SOACHA"/>
    <d v="2020-08-10T00:00:00"/>
    <n v="5598244"/>
    <n v="5598244"/>
    <n v="334000"/>
    <d v="2020-09-02T00:00:00"/>
    <s v="Dg-25765432553125"/>
    <n v="334000"/>
    <m/>
    <m/>
    <m/>
    <n v="334000"/>
    <m/>
    <m/>
    <m/>
    <n v="334000"/>
    <d v="2020-12-09T00:00:00"/>
    <n v="334000"/>
    <n v="0"/>
    <n v="0"/>
    <n v="0"/>
    <x v="0"/>
    <s v="CUNDINAMARCA"/>
    <s v="SOACHA"/>
    <d v="2020-07-24T00:00:00"/>
    <d v="2020-07-24T00:00:00"/>
    <s v="Se objeta cobro de un KIT PARA ATENCION DE PACIENTE BAJO RISGO DE COVID19 facturado por valor de $334000 dadoque dicho servicio no se encuentra pactado entre las partes requisito necesario para su respectivo cobro por loanterior no se reconoc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Contributivo"/>
    <n v="3"/>
  </r>
  <r>
    <s v="E.S.E. HOSPITAL MARIO GAITAN YANGUAS DE SOACHA"/>
    <x v="0"/>
    <s v="CUNDINAMARCA"/>
    <s v="SOACHA"/>
    <d v="2020-08-10T00:00:00"/>
    <n v="5598962"/>
    <n v="5598962"/>
    <n v="334000"/>
    <d v="2020-09-03T00:00:00"/>
    <s v="Dg-25765432553126"/>
    <n v="334000"/>
    <m/>
    <m/>
    <m/>
    <n v="334000"/>
    <m/>
    <m/>
    <m/>
    <n v="334000"/>
    <d v="2020-12-09T00:00:00"/>
    <n v="334000"/>
    <n v="0"/>
    <n v="0"/>
    <n v="0"/>
    <x v="0"/>
    <s v="CUNDINAMARCA"/>
    <s v="SOACHA"/>
    <d v="2020-07-27T00:00:00"/>
    <d v="2020-07-27T00:00:00"/>
    <s v="Se objeta cobro de un KIT PARA ATENCION DE PACIENTE BAJO RISGO DE COVID19 facturado por valor de $334000 dadoque dicho servicio no se encuentra pactado entre las partes requisito necesario para su respectivo cobro por loanterior no se reconoc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Contributivo"/>
    <n v="3"/>
  </r>
  <r>
    <s v="E.S.E. HOSPITAL MARIO GAITAN YANGUAS DE SOACHA"/>
    <x v="0"/>
    <s v="CUNDINAMARCA"/>
    <s v="SOACHA"/>
    <d v="2020-08-10T00:00:00"/>
    <n v="5588143"/>
    <n v="5588143"/>
    <n v="334000"/>
    <d v="2020-09-04T00:00:00"/>
    <s v="Dg-25765432553131"/>
    <n v="334000"/>
    <m/>
    <m/>
    <m/>
    <n v="334000"/>
    <m/>
    <m/>
    <m/>
    <n v="334000"/>
    <d v="2020-12-09T00:00:00"/>
    <n v="334000"/>
    <n v="0"/>
    <n v="0"/>
    <n v="0"/>
    <x v="0"/>
    <s v="CUNDINAMARCA"/>
    <s v="SOACHA"/>
    <d v="2020-07-09T00:00:00"/>
    <d v="2020-07-09T00:00:00"/>
    <s v="Se objeta cobro de un KIT PARA ATENCION DE PACIENTE BAJO RISGO DE COVID19 facturado por valor de $334000 dadoque dicho servicio no se encuentra pactado entre las partes requisito necesario para su respectivo cobro por loanterior no se reconoc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08-10T00:00:00"/>
    <n v="5585783"/>
    <n v="5585783"/>
    <n v="334000"/>
    <d v="2020-09-04T00:00:00"/>
    <s v="Dg-25765432553132"/>
    <n v="334000"/>
    <m/>
    <m/>
    <m/>
    <n v="334000"/>
    <m/>
    <m/>
    <m/>
    <n v="334000"/>
    <d v="2020-12-09T00:00:00"/>
    <n v="334000"/>
    <n v="0"/>
    <n v="0"/>
    <n v="0"/>
    <x v="0"/>
    <s v="CUNDINAMARCA"/>
    <s v="SOACHA"/>
    <d v="2020-07-06T00:00:00"/>
    <d v="2020-07-06T00:00:00"/>
    <s v="Se objeta cobro de un KIT PARA ATENCION DE PACIENTE BAJO RISGO DE COVID19 facturado por valor de $334000 dadoque dicho servicio no se encuentra pactado entre las partes requisito necesario para su respectivo cobro por loanterior no se reconoce"/>
    <s v="SE LEVANTA OBJECION POR PAQUETE COVID DADO QUE  EL 20 DE MARZO DE 2020 EL MINISTERIO DE SALUD EMITIO LINEAMIENTOS PARA QUE LA EPS IPS HOSPITALES Y OTROS PRESTADORES GARANTIZEN LA TOMA DE MUESTRA DE COVID 19 POR LO TANTO LA IPS HOSPITAL MARIO GAITAN YANGUAS PARA EL CUMPLIMIENTO DE ESTOS LINEAMIENTOS HA DISPUESTO DEL EQUIPO HUMANO TECNICO TECNOLOGICO ASI COMO LOS INSUMOS NECESARIOS Y LOS EQUIPOS DE BIOSEGURIDAD PARA LA TOMA DE MUESTRAS A LOS USUARIOS CON SOSPECHA DE RIESGO DE TENER EL VIRUS COVID 19 TANTO DOMICILIARIA COMO LA TARIFA DE ESTOS PROCEDIMIENTOS  DE SALUD NO SE ENCUENTRAN DEFINIDOS EN EL DECRETO 2423 DEL 96 Y EL MISMO EN SU ARTICULO 87 DICTA &quot; SE RECONOCERA POR LA TARIFA QUE TENGA DEFINIDA LA INSTITUCION&quot; POR LO QUE SE ADJUNTA LA RESOLUCION 074 DE TARIFAS INSTITUCIONALES DE TOMA DE MUESTRAS COVID 19 DANDO CUMPLIMIENTO A LA NORMATIVIDAD VIGENTE GARANTIZANDO LA PRESTACION DEL SERVICIO DE SALUD A LA POBLACION AL TRATARSE DE UNA ENFERMEDAD DE INTERES PUBLICO"/>
    <s v="Subsidiado"/>
    <n v="3"/>
  </r>
  <r>
    <s v="E.S.E. HOSPITAL MARIO GAITAN YANGUAS DE SOACHA"/>
    <x v="0"/>
    <s v="CUNDINAMARCA"/>
    <s v="SOACHA"/>
    <d v="2020-11-09T00:00:00"/>
    <s v="HMGY10862"/>
    <s v="HMGY10862"/>
    <n v="334000"/>
    <d v="2020-11-24T00:00:00"/>
    <s v="Dg-25765432553193"/>
    <n v="334000"/>
    <d v="2020-12-31T00:00:00"/>
    <n v="0"/>
    <n v="334000"/>
    <n v="0"/>
    <m/>
    <m/>
    <m/>
    <n v="0"/>
    <m/>
    <n v="0"/>
    <n v="0"/>
    <n v="0"/>
    <n v="0"/>
    <x v="0"/>
    <s v="CUNDINAMARCA"/>
    <s v="SOACHA"/>
    <d v="2020-10-28T00:00:00"/>
    <d v="2020-10-28T00:00:00"/>
    <s v="Se objeta cobro de un KIT PARA ATENCION DE PACIENTE BAJO RISGO DE COVID19 facturado por valor de $334000 dado que dicho servicio no se encuentra pactado entre las partes requisito necesario para su respectivo cobro por lo anterior no se reconoce"/>
    <s v="Realizando la validacion de la respuesta glosa se genera el pago de esta factura con tarifa plena tal como lo indica la IPS en su respuesta "/>
    <s v="Subsidiado"/>
    <n v="3"/>
  </r>
  <r>
    <s v="E.S.E. HOSPITAL MARIO GAITAN YANGUAS DE SOACHA"/>
    <x v="0"/>
    <s v="CUNDINAMARCA"/>
    <s v="SOACHA"/>
    <d v="2020-11-09T00:00:00"/>
    <s v="HMGY246"/>
    <s v="HMGY246"/>
    <n v="334000"/>
    <d v="2020-11-27T00:00:00"/>
    <s v="Dg-25765432553194"/>
    <n v="334000"/>
    <d v="2020-12-31T00:00:00"/>
    <n v="0"/>
    <n v="334000"/>
    <n v="0"/>
    <m/>
    <m/>
    <m/>
    <n v="0"/>
    <m/>
    <n v="0"/>
    <n v="0"/>
    <n v="0"/>
    <n v="0"/>
    <x v="0"/>
    <s v="CUNDINAMARCA"/>
    <s v="SOACHA"/>
    <d v="2020-09-29T00:00:00"/>
    <d v="2020-09-29T00:00:00"/>
    <s v="Se objeta cobro de un PAQUETE CONSULTA DOMICILIARIA Y TOMA DE MUESTRA COVID19 facturado por valor de $334000 dado que dicho servicio no se encuentra pactado entre las partes requisito necesario para su respectivo cobro por lo anterior no se reconoce"/>
    <s v="Realizando la validacion de la respuesta glosa se genera el pago de esta factura con tarifa plena tal como lo indica la IPS en su respuesta "/>
    <s v="Subsidiado"/>
    <n v="3"/>
  </r>
  <r>
    <s v="E.S.E. HOSPITAL MARIO GAITAN YANGUAS DE SOACHA"/>
    <x v="0"/>
    <s v="CUNDINAMARCA"/>
    <s v="SOACHA"/>
    <d v="2020-11-09T00:00:00"/>
    <s v="HMGY2461"/>
    <s v="HMGY2461"/>
    <n v="334000"/>
    <d v="2020-11-27T00:00:00"/>
    <s v="Dg-25765432553195"/>
    <n v="334000"/>
    <d v="2020-12-31T00:00:00"/>
    <n v="334000"/>
    <n v="0"/>
    <n v="0"/>
    <m/>
    <m/>
    <m/>
    <n v="0"/>
    <m/>
    <n v="0"/>
    <n v="0"/>
    <n v="0"/>
    <n v="0"/>
    <x v="0"/>
    <s v="CUNDINAMARCA"/>
    <s v="SOACHA"/>
    <d v="2020-10-02T00:00:00"/>
    <d v="2020-10-02T00:00:00"/>
    <s v="Se objeta cobro de un PAQUETE CONSULTA DOMICILIARIA Y TOMA DE MUESTRA COVID19 facturado por valor de $334000 dado que dicho servicio no se encuentra pactado entre las partes requisito necesario para su respectivo cobro por lo anterior no se reconoce"/>
    <s v="Realizando la validacion de la respuesta glosa se genera el pago de esta factura con tarifa plena tal como lo indica la IPS en su respuesta "/>
    <s v="Subsidiado"/>
    <n v="3"/>
  </r>
  <r>
    <s v="E.S.E. HOSPITAL MARIO GAITAN YANGUAS DE SOACHA"/>
    <x v="0"/>
    <s v="CUNDINAMARCA"/>
    <s v="SOACHA"/>
    <d v="2020-11-09T00:00:00"/>
    <s v="HMGY2466"/>
    <s v="HMGY2466"/>
    <n v="334000"/>
    <d v="2020-11-27T00:00:00"/>
    <s v="Dg-25765432553196"/>
    <n v="334000"/>
    <d v="2020-12-31T00:00:00"/>
    <n v="334000"/>
    <n v="0"/>
    <n v="0"/>
    <m/>
    <m/>
    <m/>
    <n v="0"/>
    <m/>
    <n v="0"/>
    <n v="0"/>
    <n v="0"/>
    <n v="0"/>
    <x v="0"/>
    <s v="CUNDINAMARCA"/>
    <s v="SOACHA"/>
    <d v="2020-10-02T00:00:00"/>
    <d v="2020-10-02T00:00:00"/>
    <s v="Se objeta cobro de un PAQUETE CONSULTA DOMICILIARIA Y TOMA DE MUESTRA COVID19 facturado por valor de $334000 dado que dicho servicio no se encuentra pactado entre las partes requisito necesario para su respectivo cobro por lo anterior no se reconoce"/>
    <s v="Realizando la validacion de la respuesta glosa se genera el pago de esta factura con tarifa plena tal como lo indica la IPS en su respuesta "/>
    <s v="Subsidiado"/>
    <n v="3"/>
  </r>
  <r>
    <s v="EMPRESA SOCIAL DEL ESTADO HOSPITAL UNIVERSITARIO DE LA SAMARITANA"/>
    <x v="3"/>
    <s v="BOGOTÁ DC"/>
    <s v="BOGOTÁ"/>
    <d v="2022-05-11T00:00:00"/>
    <s v="NHRZ612349"/>
    <s v="NHRZ612349"/>
    <n v="422700"/>
    <d v="2022-06-01T00:00:00"/>
    <s v="Dg-25765432843154"/>
    <n v="422700"/>
    <m/>
    <m/>
    <m/>
    <n v="422700"/>
    <m/>
    <m/>
    <m/>
    <n v="422700"/>
    <m/>
    <n v="0"/>
    <n v="0"/>
    <n v="0"/>
    <n v="422700"/>
    <x v="0"/>
    <s v="CUNDINAMARCA"/>
    <s v="SOACHA"/>
    <d v="2022-04-25T00:00:00"/>
    <d v="2022-04-25T00:00:00"/>
    <s v="Se objeta $ 422700 Concepto 898301  AUTOPSIA NECROPSIA COMPLETA Se objeta este valor ya que teniendo en cuenta lo descrito en el contrato el procedimiento no esta a cargo porque lo que estan facturan es una autopsia medico legal y no medicocientica  "/>
    <m/>
    <s v="Subsidiado"/>
    <n v="3"/>
  </r>
  <r>
    <s v="EMPRESA SOCIAL DEL ESTADO HOSPITAL DE LA VEGA"/>
    <x v="7"/>
    <s v="CUNDINAMARCA"/>
    <s v="LA VEGA"/>
    <d v="2021-09-08T00:00:00"/>
    <s v="HLV743685"/>
    <s v="HLV743685"/>
    <n v="24800"/>
    <d v="2021-09-30T00:00:00"/>
    <s v="Dg-25765434363215"/>
    <n v="24800"/>
    <d v="2022-06-07T00:00:00"/>
    <n v="0"/>
    <n v="0"/>
    <n v="24800"/>
    <m/>
    <m/>
    <m/>
    <n v="24800"/>
    <d v="2022-06-16T00:00:00"/>
    <n v="24800"/>
    <n v="0"/>
    <n v="0"/>
    <n v="0"/>
    <x v="0"/>
    <s v="CUNDINAMARCA"/>
    <s v="GIRARDOT"/>
    <d v="2021-08-04T00:00:00"/>
    <d v="2021-08-04T00:00:00"/>
    <s v="Se objeta $ 24800  soporte de Orden  medica  Se aplica glosa parcial por ausencia de soporte de orden medica del servicio prestado consulta medica especializada dado que  no se evidencia en soportes adjuntos a la historia clinica "/>
    <s v="IPS responde RESPUESTAS A GLOSAS O DEVOLUCIONESSUBSANADA (GLOSA O DEVOLUCIÓN NO ACEPTADA)Auditoria mantiene costos objetados Se realizo una devolucion de la cuenta por medio de una glosa total Donde la IPS debe radicar nuevamente la cuenta o solicitar conciliacion al correo electronico apvasco@auditoriaepscom ,SE LEVANTA GLOSA SE ADJUNTA SOPORTE SOLICITADO "/>
    <s v="Subsidiado"/>
    <n v="3"/>
  </r>
  <r>
    <s v="EMPRESA SOCIAL DEL ESTADO HOSPITAL UNIVERSITARIO DE LA SAMARITANA"/>
    <x v="3"/>
    <s v="BOGOTÁ DC"/>
    <s v="BOGOTÁ"/>
    <d v="2021-09-13T00:00:00"/>
    <s v="HBOG4052305"/>
    <s v="HBOG4052305"/>
    <n v="58600"/>
    <d v="2021-09-23T00:00:00"/>
    <s v="Dg-25765434403192"/>
    <n v="55100"/>
    <m/>
    <m/>
    <m/>
    <n v="55100"/>
    <m/>
    <m/>
    <m/>
    <n v="55100"/>
    <m/>
    <n v="0"/>
    <n v="0"/>
    <n v="0"/>
    <n v="55100"/>
    <x v="0"/>
    <s v="SANTAFE DE BOGOTA D. C."/>
    <s v="BOGOTA"/>
    <d v="2021-08-02T00:00:00"/>
    <d v="2021-08-02T00:00:00"/>
    <s v="Se objeta $ 55100 Concepto 860205  TUBERCULINA PRUEBA DE MANTOUX servicio no contratado "/>
    <m/>
    <s v="Contributivo"/>
    <n v="3"/>
  </r>
  <r>
    <s v="E.S.E. HOSPITAL SAN MARTIN DE PORRES DE CHOCONTA"/>
    <x v="5"/>
    <s v="CUNDINAMARCA"/>
    <s v="CHOCONTÁ"/>
    <d v="2020-07-03T00:00:00"/>
    <s v="FAC692293"/>
    <s v="FAC692293"/>
    <n v="128700"/>
    <d v="2020-07-31T00:00:00"/>
    <s v="Dg-259261133160"/>
    <n v="128700"/>
    <d v="2020-08-18T00:00:00"/>
    <n v="128700"/>
    <n v="0"/>
    <n v="0"/>
    <m/>
    <m/>
    <m/>
    <n v="0"/>
    <m/>
    <n v="0"/>
    <n v="0"/>
    <n v="0"/>
    <n v="0"/>
    <x v="0"/>
    <s v="CUNDINAMARCA"/>
    <s v="MACHETÁ"/>
    <d v="2019-06-14T00:00:00"/>
    <d v="2019-06-14T00:00:00"/>
    <s v="Se efectúa glosa correspondiente al cobro de 1 antigeno especifico de prostata semiautomatizado o automatizado facturado por $128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inicial Ips anexa soporte  "/>
    <s v="Subsidiado"/>
    <n v="3"/>
  </r>
  <r>
    <s v="EMPRESA SOCIAL DEL ESTADO HOSPITAL UNIVERSITARIO DE LA SAMARITANA"/>
    <x v="3"/>
    <s v="BOGOTÁ DC"/>
    <s v="BOGOTÁ"/>
    <d v="2020-07-10T00:00:00"/>
    <s v="HBOG3005475"/>
    <s v="HBOG3005475"/>
    <n v="58400"/>
    <d v="2020-08-05T00:00:00"/>
    <s v="Dg-259261133166"/>
    <n v="58400"/>
    <m/>
    <m/>
    <m/>
    <n v="58400"/>
    <m/>
    <m/>
    <m/>
    <n v="58400"/>
    <d v="2020-10-30T00:00:00"/>
    <n v="58400"/>
    <n v="0"/>
    <n v="0"/>
    <n v="0"/>
    <x v="0"/>
    <s v="GUAINIA"/>
    <s v="INÍRIDA"/>
    <d v="2020-06-17T00:00:00"/>
    <d v="2020-06-17T00:00:00"/>
    <s v="Se efectúa glosa correspondiente al cobro de 1 creatinina en suero u otros fluidos facturado por $1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ransaminasa glutamico piruvica alanino amino transferasa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transaminasa glutamico oxalacetica aspartato amino transferasa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ips adjunta reportes   "/>
    <s v="Subsidiado"/>
    <n v="3"/>
  </r>
  <r>
    <s v="E.S.E. HOSPITAL SAN MARTIN DE PORRES DE CHOCONTA"/>
    <x v="5"/>
    <s v="CUNDINAMARCA"/>
    <s v="CHOCONTÁ"/>
    <d v="2020-07-10T00:00:00"/>
    <s v="FAC751411"/>
    <s v="FAC751411"/>
    <n v="69300"/>
    <d v="2020-08-06T00:00:00"/>
    <s v="Dg-259261133169"/>
    <n v="69300"/>
    <d v="2020-09-08T00:00:00"/>
    <n v="69300"/>
    <n v="0"/>
    <n v="0"/>
    <m/>
    <m/>
    <m/>
    <n v="0"/>
    <m/>
    <n v="0"/>
    <n v="0"/>
    <n v="0"/>
    <n v="0"/>
    <x v="0"/>
    <s v="CUNDINAMARCA"/>
    <s v="MACHETÁ"/>
    <d v="2020-06-11T00:00:00"/>
    <d v="2020-06-11T00:00:00"/>
    <s v=" Se realiza glosa  total de 1 ultrasonografia obstetrica transabdominal por valor de $69300dado que el paciente y el servicio se encuentra capitado en la misma IPS por ende no se reconoce por evento  "/>
    <s v="se levanta objecion se verifica y el paciente se encuentra en la plataforma "/>
    <s v="Contributivo"/>
    <n v="3"/>
  </r>
  <r>
    <s v="E.S.E. HOSPITAL SAN MARTIN DE PORRES DE CHOCONTA"/>
    <x v="5"/>
    <s v="CUNDINAMARCA"/>
    <s v="CHOCONTÁ"/>
    <d v="2020-07-10T00:00:00"/>
    <s v="FAC752495"/>
    <s v="FAC752495"/>
    <n v="31600"/>
    <d v="2020-08-06T00:00:00"/>
    <s v="Dg-259261133171"/>
    <n v="28200"/>
    <d v="2020-09-08T00:00:00"/>
    <n v="28200"/>
    <n v="0"/>
    <n v="0"/>
    <m/>
    <m/>
    <m/>
    <n v="0"/>
    <m/>
    <n v="0"/>
    <n v="0"/>
    <n v="0"/>
    <n v="0"/>
    <x v="0"/>
    <s v="CUNDINAMARCA"/>
    <s v="MACHETÁ"/>
    <d v="2020-06-20T00:00:00"/>
    <d v="2020-06-20T00:00:00"/>
    <s v="Se realiza glosa  total de 1 consulta de primera vez por medicina general por valor de $31600dado que el paciente y el servicio se encuentra capitado en la misma IPS por ende no se reconoce por evento  "/>
    <s v="se levanta objecion se verifica y el paciente se encuentra en la plataforma "/>
    <s v="Contributivo"/>
    <n v="3"/>
  </r>
  <r>
    <s v="E.S.E. HOSPITAL SAN MARTIN DE PORRES DE CHOCONTA"/>
    <x v="5"/>
    <s v="CUNDINAMARCA"/>
    <s v="CHOCONTÁ"/>
    <d v="2020-07-10T00:00:00"/>
    <s v="FAC751415"/>
    <s v="FAC751415"/>
    <n v="31600"/>
    <d v="2020-08-06T00:00:00"/>
    <s v="Dg-259261133172"/>
    <n v="28200"/>
    <d v="2020-09-08T00:00:00"/>
    <n v="28200"/>
    <n v="0"/>
    <n v="0"/>
    <m/>
    <m/>
    <m/>
    <n v="0"/>
    <m/>
    <n v="0"/>
    <n v="0"/>
    <n v="0"/>
    <n v="0"/>
    <x v="0"/>
    <s v="CUNDINAMARCA"/>
    <s v="MACHETÁ"/>
    <d v="2020-06-10T00:00:00"/>
    <d v="2020-06-10T00:00:00"/>
    <s v=" Se realiza glosa  total de 1 consulta de primera vez por medicina general por valor de $31600dado que el paciente y el servicio se encuentra capitado en la misma IPS por ende no se reconoce por evento  "/>
    <s v="se levanta objecion se verifica y el paciente se encuentra en la plataforma "/>
    <s v="Contributivo"/>
    <n v="3"/>
  </r>
  <r>
    <s v="E.S.E. HOSPITAL SAN MARTIN DE PORRES DE CHOCONTA"/>
    <x v="5"/>
    <s v="CUNDINAMARCA"/>
    <s v="CHOCONTÁ"/>
    <d v="2020-07-10T00:00:00"/>
    <s v="FAC752502"/>
    <s v="FAC752502"/>
    <n v="9700"/>
    <d v="2020-08-06T00:00:00"/>
    <s v="Dg-259261133173"/>
    <n v="9700"/>
    <d v="2020-09-08T00:00:00"/>
    <n v="9700"/>
    <n v="0"/>
    <n v="0"/>
    <m/>
    <m/>
    <m/>
    <n v="0"/>
    <m/>
    <n v="0"/>
    <n v="0"/>
    <n v="0"/>
    <n v="0"/>
    <x v="0"/>
    <s v="CUNDINAMARCA"/>
    <s v="MACHETÁ"/>
    <d v="2020-06-23T00:00:00"/>
    <d v="2020-06-23T00:00:00"/>
    <s v="Se realiza glosa  total de 1 consulta de primera vez por enfermeria por valor de $9700dado que el paciente y el servicio se encuentra capitado en la misma IPS por ende no se reconoce por evento "/>
    <s v="se levanta objecion se verifica y el paciente se encuentra en la plataforma "/>
    <s v="Contributivo"/>
    <n v="3"/>
  </r>
  <r>
    <s v="E.S.E. HOSPITAL SAN MARTIN DE PORRES DE CHOCONTA"/>
    <x v="5"/>
    <s v="CUNDINAMARCA"/>
    <s v="CHOCONTÁ"/>
    <d v="2020-07-10T00:00:00"/>
    <s v="FAC752059"/>
    <s v="FAC752059"/>
    <n v="14342"/>
    <d v="2020-08-08T00:00:00"/>
    <s v="Dg-259261133176"/>
    <n v="14342"/>
    <d v="2020-09-08T00:00:00"/>
    <n v="14342"/>
    <n v="0"/>
    <n v="0"/>
    <m/>
    <m/>
    <m/>
    <n v="0"/>
    <m/>
    <n v="0"/>
    <n v="0"/>
    <n v="0"/>
    <n v="0"/>
    <x v="0"/>
    <s v="CUNDINAMARCA"/>
    <s v="MACHETÁ"/>
    <d v="2020-06-19T00:00:00"/>
    <d v="2020-06-19T00:00:00"/>
    <s v="Se realiza glosa  total de 1 consulta de control o de seguimiento por medicina general por valor de $14342dado que el paciente y el servicio se encuentra capitado en la misma IPS por ende no se reconoce por evento  "/>
    <s v="se levanta objecion se verifica y el paciente se encuentra en la plataforma "/>
    <s v="Contributivo"/>
    <n v="3"/>
  </r>
  <r>
    <s v="E.S.E. HOSPITAL MARIO GAITAN YANGUAS DE SOACHA"/>
    <x v="0"/>
    <s v="CUNDINAMARCA"/>
    <s v="SOACHA"/>
    <d v="2020-07-10T00:00:00"/>
    <n v="5570901"/>
    <n v="5570901"/>
    <n v="31600"/>
    <d v="2020-08-09T00:00:00"/>
    <s v="Dg-259261133177"/>
    <n v="28200"/>
    <d v="2020-09-08T00:00:00"/>
    <n v="28200"/>
    <n v="0"/>
    <n v="0"/>
    <m/>
    <m/>
    <m/>
    <n v="0"/>
    <m/>
    <n v="0"/>
    <n v="0"/>
    <n v="0"/>
    <n v="0"/>
    <x v="0"/>
    <s v="CUNDINAMARCA"/>
    <s v="SOACHA"/>
    <d v="2020-06-15T00:00:00"/>
    <d v="2020-06-15T00:00:00"/>
    <s v=" Se realiza glosa  total de 1 consulta de primera vez por medicina general por valor de $31600dado que el paciente y el servicio se encuentra capitado en la misma IPS por ende no se reconoce por evento "/>
    <s v="se levanta objecion se verifica y el paciente se encuentra en la plataforma "/>
    <s v="Contributivo"/>
    <n v="3"/>
  </r>
  <r>
    <s v="E.S.E. HOSPITAL MARIO GAITAN YANGUAS DE SOACHA"/>
    <x v="0"/>
    <s v="CUNDINAMARCA"/>
    <s v="SOACHA"/>
    <d v="2020-07-10T00:00:00"/>
    <n v="5573856"/>
    <n v="5573856"/>
    <n v="63200"/>
    <d v="2020-08-09T00:00:00"/>
    <s v="Dg-259261133178"/>
    <n v="59800"/>
    <d v="2020-09-08T00:00:00"/>
    <n v="59800"/>
    <n v="0"/>
    <n v="0"/>
    <m/>
    <m/>
    <m/>
    <n v="0"/>
    <m/>
    <n v="0"/>
    <n v="0"/>
    <n v="0"/>
    <n v="0"/>
    <x v="0"/>
    <s v="CUNDINAMARCA"/>
    <s v="SOACHA"/>
    <d v="2020-06-19T00:00:00"/>
    <d v="2020-06-19T00:00:00"/>
    <s v=" Se realiza glosa  total de 1 RADIOGRAFÍA DE TÓRAX (PA O AP Y LATERAL DECÚBITO LATERAL OBLICUAS O LATERAL) por valor de $63200dado que el paciente y el servicio se encuentra capitado en la misma IPS por ende no se reconoce por evento "/>
    <s v="se levanta objecion se verifica y el paciente se encuentra en la plataforma "/>
    <s v="Contributivo"/>
    <n v="3"/>
  </r>
  <r>
    <s v="E.S.E. HOSPITAL MARIO GAITAN YANGUAS DE SOACHA"/>
    <x v="0"/>
    <s v="CUNDINAMARCA"/>
    <s v="SOACHA"/>
    <d v="2020-07-10T00:00:00"/>
    <n v="5576766"/>
    <n v="5576766"/>
    <n v="43200"/>
    <d v="2020-08-09T00:00:00"/>
    <s v="Dg-259261133179"/>
    <n v="39800"/>
    <d v="2020-09-08T00:00:00"/>
    <n v="39800"/>
    <n v="0"/>
    <n v="0"/>
    <m/>
    <m/>
    <m/>
    <n v="0"/>
    <m/>
    <n v="0"/>
    <n v="0"/>
    <n v="0"/>
    <n v="0"/>
    <x v="0"/>
    <s v="CUNDINAMARCA"/>
    <s v="SOACHA"/>
    <d v="2020-06-19T00:00:00"/>
    <d v="2020-06-19T00:00:00"/>
    <s v="Se realiza glosa  total de 1 ELECTROCARDIOGRAMA DE RITMO O DE SUPERFICIE SOD por valor de $43200dado que el paciente y el servicio se encuentra capitado en la misma IPS por ende no se reconoce por evento "/>
    <s v="se levanta objecion se verifica y el paciente se encuentra en la plataforma "/>
    <s v="Contributivo"/>
    <n v="3"/>
  </r>
  <r>
    <s v="E.S.E. HOSPITAL MARIO GAITAN YANGUAS DE SOACHA"/>
    <x v="0"/>
    <s v="CUNDINAMARCA"/>
    <s v="SOACHA"/>
    <d v="2020-07-10T00:00:00"/>
    <n v="5573176"/>
    <n v="5573176"/>
    <n v="335100"/>
    <d v="2020-08-10T00:00:00"/>
    <s v="Dg-259261133182"/>
    <n v="331700"/>
    <m/>
    <m/>
    <m/>
    <n v="331700"/>
    <m/>
    <m/>
    <m/>
    <n v="331700"/>
    <d v="2020-09-30T00:00:00"/>
    <n v="0"/>
    <n v="331700"/>
    <n v="0"/>
    <n v="0"/>
    <x v="0"/>
    <s v="CUNDINAMARCA"/>
    <s v="SOACHA"/>
    <d v="2020-06-18T00:00:00"/>
    <d v="2020-06-18T00:00:00"/>
    <s v="Se realiza glosa  total de (3) terapia de conducto radicular en diente multirradicular por valor de $111700 c/u = $335100dado que el paciente y el servicio se encuentra capitado en la misma IPS por ende no se reconoce por evento "/>
    <s v="SE ACEPTA PACIENTE CAPITADO"/>
    <s v="Contributivo"/>
    <n v="3"/>
  </r>
  <r>
    <s v="E.S.E HOSPITAL SAN RAFAEL DE FACATATIVÁ"/>
    <x v="1"/>
    <s v="CUNDINAMARCA"/>
    <s v="FACATATIVÁ"/>
    <d v="2020-07-11T00:00:00"/>
    <s v="HSRF3935617"/>
    <s v="HSRF3935617"/>
    <n v="220700"/>
    <d v="2020-08-11T00:00:00"/>
    <s v="Dg-259261133186"/>
    <n v="220700"/>
    <m/>
    <m/>
    <m/>
    <n v="220700"/>
    <m/>
    <m/>
    <m/>
    <n v="220700"/>
    <d v="2020-11-26T00:00:00"/>
    <n v="0"/>
    <n v="220700"/>
    <n v="0"/>
    <n v="0"/>
    <x v="0"/>
    <s v="SANTAFE DE BOGOTA D. C."/>
    <s v="BOGOTA"/>
    <d v="2020-02-21T00:00:00"/>
    <d v="2020-02-21T00:00:00"/>
    <s v="Se efectúa glosa correspondiente al cobro de 1 glucosa en suero u otro fluido diferente a orina facturado por $14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trigliceridos facturado por $16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hemograma I (hemoglobina hematocrito y leucograma) manual facturado por $24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colesterol total facturado por $2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xina libre facturado por $585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hormona estimulante del tiroides facturado por $77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Ips acepta Glosa no se evidencia reporte de resultado de toma de labatorio "/>
    <s v="Subsidiado"/>
    <n v="3"/>
  </r>
  <r>
    <s v="E.S.E HOSPITAL SAN RAFAEL DE FACATATIVÁ"/>
    <x v="1"/>
    <s v="CUNDINAMARCA"/>
    <s v="FACATATIVÁ"/>
    <d v="2020-09-07T00:00:00"/>
    <s v="FEHF2839"/>
    <s v="FEHF2839"/>
    <n v="148800"/>
    <d v="2020-09-17T00:00:00"/>
    <s v="Dg-259261133333"/>
    <n v="148800"/>
    <m/>
    <m/>
    <m/>
    <n v="148800"/>
    <m/>
    <m/>
    <m/>
    <n v="148800"/>
    <d v="2020-11-26T00:00:00"/>
    <n v="148800"/>
    <n v="0"/>
    <n v="0"/>
    <n v="0"/>
    <x v="0"/>
    <s v="CESAR"/>
    <s v="AGUSTIN CODAZZI"/>
    <d v="2020-08-12T00:00:00"/>
    <d v="2020-08-12T00:00:00"/>
    <s v="Se efectúa glosa correspondiente al cobro de 1 RUBEOLA ANTICUERPOS IG M AUTOMATIADO facturado por $84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so nivel de complejidad el cual no aplica a los estudios del articulo 99 y 100 de la resolución 5261 de 1994Se efectúa glosa correspondiente al cobro de 1 UROCULTIVO (ANTIBIOGRAMA DE DISCO) facturado por $64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levanta glosa se adjunta soporte de ayuda Diagnostica "/>
    <s v="Subsidiado"/>
    <n v="3"/>
  </r>
  <r>
    <s v="EMPRESA SOCIAL DEL ESTADO HOSPITAL DIVINO SALVADOR DE SOPO"/>
    <x v="8"/>
    <s v="CUNDINAMARCA"/>
    <s v="SOPÓ"/>
    <d v="2020-09-01T00:00:00"/>
    <n v="3281237"/>
    <n v="3281237"/>
    <n v="22600"/>
    <d v="2020-09-22T00:00:00"/>
    <s v="Dg-259261133339"/>
    <n v="22600"/>
    <m/>
    <m/>
    <m/>
    <n v="22600"/>
    <m/>
    <m/>
    <m/>
    <n v="22600"/>
    <d v="2020-10-23T00:00:00"/>
    <n v="22600"/>
    <n v="0"/>
    <n v="0"/>
    <n v="0"/>
    <x v="0"/>
    <s v="SUCRE"/>
    <s v="SAN MARCOS"/>
    <d v="2019-12-05T00:00:00"/>
    <d v="2019-12-05T00:00:00"/>
    <s v="Se efectúa glosa correspondiente al cobro de 1 consulta de primera vez por odontologia general facturado por $2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No se acepta ya que se esta adjuntando soporte de historia  de odontologia "/>
    <s v="Subsidiado"/>
    <n v="3"/>
  </r>
  <r>
    <s v="E.S.E. HOSPITAL MARIO GAITAN YANGUAS DE SOACHA"/>
    <x v="0"/>
    <s v="CUNDINAMARCA"/>
    <s v="SOACHA"/>
    <d v="2020-09-01T00:00:00"/>
    <n v="5551597"/>
    <n v="5551597"/>
    <n v="132000"/>
    <d v="2020-09-25T00:00:00"/>
    <s v="Dg-259261133345"/>
    <n v="132000"/>
    <m/>
    <m/>
    <m/>
    <n v="132000"/>
    <m/>
    <m/>
    <m/>
    <n v="132000"/>
    <d v="2020-12-09T00:00:00"/>
    <n v="0"/>
    <n v="132000"/>
    <n v="0"/>
    <n v="0"/>
    <x v="0"/>
    <s v="CUNDINAMARCA"/>
    <s v="SOACHA"/>
    <d v="2020-04-09T00:00:00"/>
    <d v="2020-04-09T00:00:00"/>
    <s v="Se realiza glosa total de 1 kit de proteccion toma de muestras paciente sospechoso Covid por valor de $132000se verifica en el anexo de tarifas concertadas entre las partes (SSBY2019ES2T00014972) y dicho servicio y tarifa no se encuentra ofertado por endese considera servicio no pactado "/>
    <s v="IPS  ACEPTA OBJECION POR ELEMENTOS DE PROTECCION PERSONAL INCLUIDOS EN ESTANCIA"/>
    <s v="Subsidiado"/>
    <n v="3"/>
  </r>
  <r>
    <s v="E.S.E. HOSPITAL SAN MARTIN DE PORRES DE CHOCONTA"/>
    <x v="5"/>
    <s v="CUNDINAMARCA"/>
    <s v="CHOCONTÁ"/>
    <d v="2020-10-01T00:00:00"/>
    <s v="FAC757836"/>
    <s v="FAC757836"/>
    <n v="31600"/>
    <d v="2020-10-08T00:00:00"/>
    <s v="Dg-259261133392"/>
    <n v="28200"/>
    <d v="2020-10-30T00:00:00"/>
    <n v="28200"/>
    <n v="0"/>
    <n v="0"/>
    <m/>
    <m/>
    <m/>
    <n v="0"/>
    <m/>
    <n v="0"/>
    <n v="0"/>
    <n v="0"/>
    <n v="0"/>
    <x v="0"/>
    <s v="CUNDINAMARCA"/>
    <s v="MACHETÁ"/>
    <d v="2020-08-12T00:00:00"/>
    <d v="2020-08-12T00:00:00"/>
    <s v="Se realiza glosa  total de 1 consulta de primera vez por medicina general por valor de $31600dado que el paciente y el servicio se encuentran capitados en la misma IPS por ende no se reconoce por evento  "/>
    <s v="se levanta objecion se verifica y el paciente se encuentra en la plataforma "/>
    <s v="Contributivo"/>
    <n v="3"/>
  </r>
  <r>
    <s v="E.S.E. HOSPITAL SAN MARTIN DE PORRES DE CHOCONTA"/>
    <x v="5"/>
    <s v="CUNDINAMARCA"/>
    <s v="CHOCONTÁ"/>
    <d v="2020-10-01T00:00:00"/>
    <s v="FAC759140"/>
    <s v="FAC759140"/>
    <n v="15935"/>
    <d v="2020-10-08T00:00:00"/>
    <s v="Dg-259261133393"/>
    <n v="15935"/>
    <d v="2020-10-30T00:00:00"/>
    <n v="15935"/>
    <n v="0"/>
    <n v="0"/>
    <m/>
    <m/>
    <m/>
    <n v="0"/>
    <m/>
    <n v="0"/>
    <n v="0"/>
    <n v="0"/>
    <n v="0"/>
    <x v="0"/>
    <s v="CUNDINAMARCA"/>
    <s v="MACHETÁ"/>
    <d v="2020-08-22T00:00:00"/>
    <d v="2020-08-22T00:00:00"/>
    <s v="Se realiza glosa  total de 1 consulta de control o de seguimento por medicina general por valor de $15935dado que el paciente y el servicio se encuentran capitados en la misma IPS por ende no se reconoce por evento  "/>
    <s v="se levanta objecion se verifica y el paciente se encuentra en la plataforma "/>
    <s v="Subsidiado"/>
    <n v="3"/>
  </r>
  <r>
    <s v="E.S.E. HOSPITAL SAN MARTIN DE PORRES DE CHOCONTA"/>
    <x v="5"/>
    <s v="CUNDINAMARCA"/>
    <s v="CHOCONTÁ"/>
    <d v="2020-10-01T00:00:00"/>
    <s v="FAC760324"/>
    <s v="FAC760324"/>
    <n v="31600"/>
    <d v="2020-10-08T00:00:00"/>
    <s v="Dg-259261133394"/>
    <n v="28200"/>
    <d v="2020-10-30T00:00:00"/>
    <n v="28200"/>
    <n v="0"/>
    <n v="0"/>
    <m/>
    <m/>
    <m/>
    <n v="0"/>
    <m/>
    <n v="0"/>
    <n v="0"/>
    <n v="0"/>
    <n v="0"/>
    <x v="0"/>
    <s v="CUNDINAMARCA"/>
    <s v="MACHETÁ"/>
    <d v="2020-08-28T00:00:00"/>
    <d v="2020-08-28T00:00:00"/>
    <s v="Se realiza glosa  total de 1 consulta de primera vez por medicina general por valor de $31600dado que el paciente y el servicio se encuentra capitado en la misma IPS por ende no se reconoce por evento  "/>
    <s v="se levanta objecion se verifica y el paciente se encuentra en la plataforma "/>
    <s v="Contributivo"/>
    <n v="3"/>
  </r>
  <r>
    <s v="E.S.E HOSPITAL SAN RAFAEL DE FACATATIVÁ"/>
    <x v="1"/>
    <s v="CUNDINAMARCA"/>
    <s v="FACATATIVÁ"/>
    <d v="2020-10-13T00:00:00"/>
    <s v="FEHF20648"/>
    <s v="FEHF20648"/>
    <n v="373400"/>
    <d v="2020-10-31T00:00:00"/>
    <s v="Dg-259261133439"/>
    <n v="370000"/>
    <m/>
    <m/>
    <m/>
    <n v="370000"/>
    <m/>
    <m/>
    <m/>
    <n v="370000"/>
    <d v="2020-10-22T00:00:00"/>
    <n v="370000"/>
    <n v="0"/>
    <n v="0"/>
    <n v="0"/>
    <x v="0"/>
    <s v="ANTIOQUIA"/>
    <s v="CAUCASIA"/>
    <d v="2020-09-14T00:00:00"/>
    <d v="2020-09-14T00:00:00"/>
    <s v=" Se efectúa glosa correspondiente al cobro de 1 TREPONEMA PALLIDUM ANTICUERPOS (FTAABS O TPHAPRUEBA TREPONEMICA) facturado por $13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IDEOS MICROSOMALES ANTICUERPOS POR EIA facturado por $13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HEMOGRAMA IV HEMOGLOBINA HEMATOCRITO RECUENTO DE ERITROCITOS ÍNDICES ERITROCITARIOS LEUCOGRAMA facturado por $21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EXAMEN DIRECTO FRESCO DE CUALQUIER MUESTRA facturado por $46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UROCULTIVO (ANTIBIOGRAMA DE DISCO) facturado por $57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IROIDEOS MICROSOMALES ANTICUERPOS POR EIA facturado por $64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2) VIRUS DE INMUNODEFICIENCIA HUMANA 1 Y 2 ANTICUERPOS facturado por $75600 c/u = $151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IPS NO ACEPTA GLOSA SE ADJUNTA SOPORTE  DE LABORATORIO"/>
    <s v="Contributivo"/>
    <n v="3"/>
  </r>
  <r>
    <s v="E.S.E. HOSPITAL MARIO GAITAN YANGUAS DE SOACHA"/>
    <x v="0"/>
    <s v="CUNDINAMARCA"/>
    <s v="SOACHA"/>
    <d v="2020-10-10T00:00:00"/>
    <n v="5632265"/>
    <n v="5632265"/>
    <n v="51900"/>
    <d v="2020-11-03T00:00:00"/>
    <s v="Dg-259261133457"/>
    <n v="51900"/>
    <d v="2020-11-24T00:00:00"/>
    <n v="0"/>
    <n v="0"/>
    <n v="51900"/>
    <d v="2020-12-14T00:00:00"/>
    <n v="0"/>
    <n v="0"/>
    <n v="51900"/>
    <d v="2021-06-09T00:00:00"/>
    <n v="51900"/>
    <n v="0"/>
    <n v="0"/>
    <n v="0"/>
    <x v="0"/>
    <s v="CUNDINAMARCA"/>
    <s v="SOACHA"/>
    <d v="2020-09-15T00:00:00"/>
    <d v="2020-09-15T00:00:00"/>
    <s v="Se realiza glosa  total de 1 consulta de urgencias por medicina general por valor de $5190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verifica la base de la capita enviada por la eps y no se encuentra el paciente"/>
    <s v="Subsidiado"/>
    <n v="3"/>
  </r>
  <r>
    <s v="E.S.E. HOSPITAL MARIO GAITAN YANGUAS DE SOACHA"/>
    <x v="0"/>
    <s v="CUNDINAMARCA"/>
    <s v="SOACHA"/>
    <d v="2020-10-10T00:00:00"/>
    <n v="5638724"/>
    <n v="5638724"/>
    <n v="51900"/>
    <d v="2020-11-03T00:00:00"/>
    <s v="Dg-259261133458"/>
    <n v="51900"/>
    <d v="2020-11-24T00:00:00"/>
    <n v="0"/>
    <n v="0"/>
    <n v="51900"/>
    <d v="2020-12-14T00:00:00"/>
    <n v="0"/>
    <n v="0"/>
    <n v="51900"/>
    <d v="2021-06-09T00:00:00"/>
    <n v="51900"/>
    <n v="0"/>
    <n v="0"/>
    <n v="0"/>
    <x v="0"/>
    <s v="SANTAFE DE BOGOTA D. C."/>
    <s v="BOGOTA"/>
    <d v="2020-09-24T00:00:00"/>
    <d v="2020-09-24T00:00:00"/>
    <s v="Se realiza glosa  total de 1 consulta de urgencias por medicina general por valor de $5190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verifica la base de la capita enviada por la eps y no se encuentra el paciente"/>
    <s v="Subsidiado"/>
    <n v="3"/>
  </r>
  <r>
    <s v="E.S.E. HOSPITAL MARIO GAITAN YANGUAS DE SOACHA"/>
    <x v="0"/>
    <s v="CUNDINAMARCA"/>
    <s v="SOACHA"/>
    <d v="2020-10-10T00:00:00"/>
    <n v="5624580"/>
    <n v="5624580"/>
    <n v="125555"/>
    <d v="2020-11-07T00:00:00"/>
    <s v="Dg-259261133459"/>
    <n v="125555"/>
    <d v="2020-11-30T00:00:00"/>
    <n v="0"/>
    <n v="0"/>
    <n v="125555"/>
    <d v="2020-12-18T00:00:00"/>
    <n v="0"/>
    <n v="0"/>
    <n v="125555"/>
    <d v="2021-06-09T00:00:00"/>
    <n v="125555"/>
    <n v="0"/>
    <n v="0"/>
    <n v="0"/>
    <x v="0"/>
    <s v="CUNDINAMARCA"/>
    <s v="SOACHA"/>
    <d v="2020-09-03T00:00:00"/>
    <d v="2020-09-03T00:00:00"/>
    <s v="Se realiza glosa  total de 1 consulta de urgencias por medicina general por valor de $51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1 toxoide tetanico solucion inyectable 40UI/05ML por valor de $10455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visa la capita envida por la eps paciente no se evidencia"/>
    <s v="Subsidiado"/>
    <n v="3"/>
  </r>
  <r>
    <s v="E.S.E. HOSPITAL MARIO GAITAN YANGUAS DE SOACHA"/>
    <x v="0"/>
    <s v="CUNDINAMARCA"/>
    <s v="SOACHA"/>
    <d v="2020-10-10T00:00:00"/>
    <n v="5639693"/>
    <n v="5639693"/>
    <n v="334000"/>
    <d v="2020-11-10T00:00:00"/>
    <s v="Dg-259261133475"/>
    <n v="334000"/>
    <m/>
    <m/>
    <m/>
    <n v="334000"/>
    <m/>
    <m/>
    <m/>
    <n v="334000"/>
    <d v="2021-06-09T00:00:00"/>
    <n v="334000"/>
    <n v="0"/>
    <n v="0"/>
    <n v="0"/>
    <x v="0"/>
    <s v="CUNDINAMARCA"/>
    <s v="SOACHA"/>
    <d v="2020-09-24T00:00:00"/>
    <d v="2020-09-24T00:00:00"/>
    <s v="Se objeta cobro total de la cuenta dado que facturan paquete de consulta domiciliaria y toma de muestas para covid19 por valor de $334000 se verifica en el anexo de tarifas concertadas entre las partes (SSBY2019ES2T00014972) y dicho servicio y tarifa no se encuentra ofertado por endese considera servicio no pactado "/>
    <s v="protocolo toma prueba covid19"/>
    <s v="Subsidiado"/>
    <n v="3"/>
  </r>
  <r>
    <s v="E.S.E. HOSPITAL MARIO GAITAN YANGUAS DE SOACHA"/>
    <x v="0"/>
    <s v="CUNDINAMARCA"/>
    <s v="SOACHA"/>
    <d v="2020-10-10T00:00:00"/>
    <n v="5638949"/>
    <n v="5638949"/>
    <n v="334000"/>
    <d v="2020-11-10T00:00:00"/>
    <s v="Dg-259261133476"/>
    <n v="334000"/>
    <m/>
    <m/>
    <m/>
    <n v="334000"/>
    <m/>
    <m/>
    <m/>
    <n v="334000"/>
    <d v="2021-06-09T00:00:00"/>
    <n v="334000"/>
    <n v="0"/>
    <n v="0"/>
    <n v="0"/>
    <x v="0"/>
    <s v="CUNDINAMARCA"/>
    <s v="SOACHA"/>
    <d v="2020-09-23T00:00:00"/>
    <d v="2020-09-23T00:00:00"/>
    <s v="Se realiza glosa total de 1 paquete de consulta domiciliaria y toma de muestras para covid19 por valor de $334000 se verifica en el anexo de tarifas concertadas entre las partes (SSBY2019ES2T00014972) y dicho servicio y tarifa no se encuentra ofertado por endese considera servicio no pactado "/>
    <s v="protocolo toma prueba covid19"/>
    <s v="Subsidiado"/>
    <n v="3"/>
  </r>
  <r>
    <s v="E.S.E. HOSPITAL MARIO GAITAN YANGUAS DE SOACHA"/>
    <x v="0"/>
    <s v="CUNDINAMARCA"/>
    <s v="SOACHA"/>
    <d v="2020-10-10T00:00:00"/>
    <n v="5638956"/>
    <n v="5638956"/>
    <n v="334000"/>
    <d v="2020-11-10T00:00:00"/>
    <s v="Dg-259261133477"/>
    <n v="334000"/>
    <m/>
    <m/>
    <m/>
    <n v="334000"/>
    <m/>
    <m/>
    <m/>
    <n v="334000"/>
    <d v="2021-06-09T00:00:00"/>
    <n v="334000"/>
    <n v="0"/>
    <n v="0"/>
    <n v="0"/>
    <x v="0"/>
    <s v="CUNDINAMARCA"/>
    <s v="SOACHA"/>
    <d v="2020-09-23T00:00:00"/>
    <d v="2020-09-23T00:00:00"/>
    <s v="Se realiza glosa total de 1 paquete de consulta domiciliaria y toma de muestras para covid19 por valor de $334000 se verifica en el anexo de tarifas concertadas entre las partes (SSBY2019ES2T00014972) y dicho servicio y tarifa no se encuentra ofertado por endese considera servicio no pactado "/>
    <s v="protocolo toma prueba covid19"/>
    <s v="Subsidiado"/>
    <n v="3"/>
  </r>
  <r>
    <s v="E.S.E. HOSPITAL MARIO GAITAN YANGUAS DE SOACHA"/>
    <x v="0"/>
    <s v="CUNDINAMARCA"/>
    <s v="SOACHA"/>
    <d v="2020-10-10T00:00:00"/>
    <n v="5639761"/>
    <n v="5639761"/>
    <n v="334000"/>
    <d v="2020-11-10T00:00:00"/>
    <s v="Dg-259261133480"/>
    <n v="334000"/>
    <m/>
    <m/>
    <m/>
    <n v="334000"/>
    <m/>
    <m/>
    <m/>
    <n v="334000"/>
    <d v="2021-06-09T00:00:00"/>
    <n v="334000"/>
    <n v="0"/>
    <n v="0"/>
    <n v="0"/>
    <x v="0"/>
    <s v="CUNDINAMARCA"/>
    <s v="SOACHA"/>
    <d v="2020-09-22T00:00:00"/>
    <d v="2020-09-22T00:00:00"/>
    <s v="Se realiza glosa total de 1 paquete de consulta domiciliaria y toma de muestras para covid19 por valor de $334000 se verifica en el anexo de tarifas concertadas entre las partes (SSBY2019ES2T00014972) y dicho servicio y tarifa no se encuentra ofertado por endese considera servicio no pactado "/>
    <s v="protocolo toma prueba covid19"/>
    <s v="Subsidiado"/>
    <n v="3"/>
  </r>
  <r>
    <s v="E.S.E. HOSPITAL MARIO GAITAN YANGUAS DE SOACHA"/>
    <x v="0"/>
    <s v="CUNDINAMARCA"/>
    <s v="SOACHA"/>
    <d v="2020-10-10T00:00:00"/>
    <n v="5641560"/>
    <n v="5641560"/>
    <n v="159000"/>
    <d v="2020-11-10T00:00:00"/>
    <s v="Dg-259261133481"/>
    <n v="159000"/>
    <m/>
    <m/>
    <m/>
    <n v="159000"/>
    <m/>
    <m/>
    <m/>
    <n v="159000"/>
    <d v="2021-06-09T00:00:00"/>
    <n v="159000"/>
    <n v="0"/>
    <n v="0"/>
    <n v="0"/>
    <x v="0"/>
    <s v="CUNDINAMARCA"/>
    <s v="SOACHA"/>
    <d v="2020-09-25T00:00:00"/>
    <d v="2020-09-25T00:00:00"/>
    <s v="Se objeta cobro de 1 traslado asistencial medicalizado terrestre primario facturado por $159000 en soportes anexos no se evidencia la Resolución de tarifas ofertada por la IPS para el servicio de traslado requisito necesario para su respectivo pago "/>
    <s v=" SE ANEXA SOPORTE DE BITACORA  DEL SERVICIO  Y LA RESOLUCION DE LAS TARIFAS INSTITUCIONALES DE LA AMBULANCIA PARA LA EVIDENCIA DEL COBRO REALIZADO"/>
    <s v="Subsidiado"/>
    <n v="3"/>
  </r>
  <r>
    <s v="EMPRESA SOCIAL DEL ESTADO HOSPITAL SANTA ROSA DE TENJO"/>
    <x v="9"/>
    <s v="CUNDINAMARCA"/>
    <s v="TENJO"/>
    <d v="2020-11-03T00:00:00"/>
    <n v="245176"/>
    <n v="245176"/>
    <n v="29800"/>
    <d v="2020-11-17T00:00:00"/>
    <s v="Dg-259261133489"/>
    <n v="29800"/>
    <m/>
    <m/>
    <m/>
    <n v="29800"/>
    <m/>
    <m/>
    <m/>
    <n v="29800"/>
    <m/>
    <n v="0"/>
    <n v="0"/>
    <n v="0"/>
    <n v="29800"/>
    <x v="0"/>
    <s v="GUAJIRA"/>
    <s v="RIOHACHA"/>
    <d v="2020-09-09T00:00:00"/>
    <d v="2020-09-09T00:00:00"/>
    <s v="Se efectúa glosa correspondiente al cobro de 1 toma no quirurgica de muestra o tejido vaginal para estudio citologico facturado por $10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estudio de coloracion basica en citologia vaginal tumoral o funcional facturado por $19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m/>
    <s v="Subsidiado"/>
    <n v="3"/>
  </r>
  <r>
    <s v="E.S.E. HOSPITAL MARIO GAITAN YANGUAS DE SOACHA"/>
    <x v="0"/>
    <s v="CUNDINAMARCA"/>
    <s v="SOACHA"/>
    <d v="2020-11-04T00:00:00"/>
    <n v="5608515"/>
    <n v="5608515"/>
    <n v="28100"/>
    <d v="2020-12-01T00:00:00"/>
    <s v="Dg-259261133511"/>
    <n v="28100"/>
    <d v="2020-12-18T00:00:00"/>
    <n v="0"/>
    <n v="0"/>
    <n v="28100"/>
    <d v="2021-01-04T00:00:00"/>
    <n v="0"/>
    <n v="0"/>
    <n v="28100"/>
    <d v="2021-06-09T00:00:00"/>
    <n v="0"/>
    <n v="28100"/>
    <n v="0"/>
    <n v="0"/>
    <x v="0"/>
    <s v="CUNDINAMARCA"/>
    <s v="SOACHA"/>
    <d v="2020-08-13T00:00:00"/>
    <d v="2020-08-13T00:00:00"/>
    <s v="Se realiza glosa  total de 1 consulta de control o de seguimiento por medicina general por valor de $28100dado que el paciente y el servicio se encuentra capitado en la misma IPS por ende no se reconoce por evento  "/>
    <s v="ips se acepta por sobrefacturacion ,se persiste glosa inicial Se realiza glosa  total de 1 consulta de control o de seguimiento por medicina general por valor de $28100dado que el paciente y el servicio se encuentra capitado en la misma IPS por ende no se reconoce por evento   "/>
    <s v="Contributivo"/>
    <n v="3"/>
  </r>
  <r>
    <s v="E.S.E HOSPITAL SAN RAFAEL DE FACATATIVÁ"/>
    <x v="1"/>
    <s v="CUNDINAMARCA"/>
    <s v="FACATATIVÁ"/>
    <d v="2021-05-10T00:00:00"/>
    <s v="FEHF122750"/>
    <s v="FEHF122750"/>
    <n v="161400"/>
    <d v="2021-05-14T00:00:00"/>
    <s v="Dg-259261134006"/>
    <n v="142800"/>
    <m/>
    <m/>
    <m/>
    <n v="142800"/>
    <m/>
    <m/>
    <m/>
    <n v="142800"/>
    <d v="2021-06-28T00:00:00"/>
    <n v="142800"/>
    <n v="0"/>
    <n v="0"/>
    <n v="0"/>
    <x v="0"/>
    <s v="CUNDINAMARCA"/>
    <s v="FACATATIVÁ"/>
    <d v="2021-04-20T00:00:00"/>
    <d v="2021-04-20T00:00:00"/>
    <s v="Se efectúa glosa correspondiente al cobro de 1 estudio de coloracion histoquimica en biopsia facturado por $161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NO SE ACEPTA OBJEION POR SOPORTE DE BIOPSIA SE ADJUNTA PARA VERIFICACION"/>
    <s v="Contributivo"/>
    <n v="3"/>
  </r>
  <r>
    <s v="E.S.E. HOSPITAL SAN MARTIN DE PORRES DE CHOCONTA"/>
    <x v="5"/>
    <s v="CUNDINAMARCA"/>
    <s v="CHOCONTÁ"/>
    <d v="2021-07-01T00:00:00"/>
    <s v="HSMP799833"/>
    <s v="HSMP799833"/>
    <n v="121500"/>
    <d v="2021-07-12T00:00:00"/>
    <s v="Dg-259261134083"/>
    <n v="121500"/>
    <d v="2021-07-19T00:00:00"/>
    <n v="121500"/>
    <n v="0"/>
    <n v="0"/>
    <m/>
    <m/>
    <m/>
    <n v="0"/>
    <m/>
    <n v="0"/>
    <n v="0"/>
    <n v="0"/>
    <n v="0"/>
    <x v="0"/>
    <s v="CUNDINAMARCA"/>
    <s v="MACHETÁ"/>
    <d v="2021-05-24T00:00:00"/>
    <d v="2021-05-24T00:00:00"/>
    <s v="Se efectúa glosa correspondiente al cobro de 1 hemoglobina glicosilada manual o semiautomatizada facturado por $4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hormona estimulante del tiroides facturado por $71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objecion Ips anexa soportes "/>
    <s v="Subsidiado"/>
    <n v="3"/>
  </r>
  <r>
    <s v="E.S.E. HOSPITAL SAN MARTIN DE PORRES DE CHOCONTA"/>
    <x v="5"/>
    <s v="CUNDINAMARCA"/>
    <s v="CHOCONTÁ"/>
    <d v="2021-07-01T00:00:00"/>
    <s v="HSMP797386"/>
    <s v="HSMP797386"/>
    <n v="248500"/>
    <d v="2021-07-13T00:00:00"/>
    <s v="Dg-259261134085"/>
    <n v="245000"/>
    <d v="2021-07-19T00:00:00"/>
    <n v="245000"/>
    <n v="0"/>
    <n v="0"/>
    <m/>
    <m/>
    <m/>
    <n v="0"/>
    <m/>
    <n v="0"/>
    <n v="0"/>
    <n v="0"/>
    <n v="0"/>
    <x v="0"/>
    <s v="CUNDINAMARCA"/>
    <s v="MACHETÁ"/>
    <d v="2021-05-07T00:00:00"/>
    <d v="2021-05-07T00:00:00"/>
    <s v=" Se efectúa glosa correspondiente al cobro de 1 NITROGENO UREICO facturado por $10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REATININA EN SUERO U OTROS FLUIDOS facturado por $13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TRIGLICERIDOS facturado por $15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HEMOGRAMA II (HEMOGLOBINA HEMATOCRITO RECUENTO DE ERITROCITOS ÍNDICES ERITROCITARIOS LEUCOGRAMA RECU facturado por $22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OLESTEROL DE ALTA DENSIDAD facturado por $22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SODIO EN SUERO U OTROS FLUIDOS facturado por $26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POTASIO EN SUERO U OTROS FLUIDOS facturado por $32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HEMOGLOBINA GLICOSILADA MANUAL O SEMIAUTOMATIZADA facturado por $49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efectúa glosa correspondiente al cobro de 1 COLESTEROL DE BAJA DENSIDAD SEMIAUTOMATIZADO facturado por $27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efectúa glosa correspondiente al cobro de 1 COLESTEROL TOTAL facturado por $27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levanta objecion Ips anexa soportes  "/>
    <s v="Contributivo"/>
    <n v="3"/>
  </r>
  <r>
    <s v="E.S.E. HOSPITAL SAN MARTIN DE PORRES DE CHOCONTA"/>
    <x v="5"/>
    <s v="CUNDINAMARCA"/>
    <s v="CHOCONTÁ"/>
    <d v="2021-07-01T00:00:00"/>
    <s v="HSMP799335"/>
    <s v="HSMP799335"/>
    <n v="432300"/>
    <d v="2021-07-13T00:00:00"/>
    <s v="Dg-259261134086"/>
    <n v="428800"/>
    <d v="2021-07-26T00:00:00"/>
    <n v="428800"/>
    <n v="0"/>
    <n v="0"/>
    <m/>
    <m/>
    <m/>
    <n v="0"/>
    <m/>
    <n v="0"/>
    <n v="0"/>
    <n v="0"/>
    <n v="0"/>
    <x v="0"/>
    <s v="CUNDINAMARCA"/>
    <s v="MACHETÁ"/>
    <d v="2021-05-20T00:00:00"/>
    <d v="2021-05-20T00:00:00"/>
    <s v="Se efectúa glosa correspondiente al cobro de 1 ELECTROCARDIOGRAFIA DINAMICA (HOLTER) facturado por $4323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objecion Ips anexa soporte "/>
    <s v="Contributivo"/>
    <n v="3"/>
  </r>
  <r>
    <s v="E.S.E. HOSPITAL SAN MARTIN DE PORRES DE CHOCONTA"/>
    <x v="5"/>
    <s v="CUNDINAMARCA"/>
    <s v="CHOCONTÁ"/>
    <d v="2021-07-01T00:00:00"/>
    <s v="HSMP799537"/>
    <s v="HSMP799537"/>
    <n v="59700"/>
    <d v="2021-07-13T00:00:00"/>
    <s v="Dg-259261134087"/>
    <n v="56200"/>
    <d v="2021-07-19T00:00:00"/>
    <n v="56200"/>
    <n v="0"/>
    <n v="0"/>
    <m/>
    <m/>
    <m/>
    <n v="0"/>
    <m/>
    <n v="0"/>
    <n v="0"/>
    <n v="0"/>
    <n v="0"/>
    <x v="0"/>
    <s v="CUNDINAMARCA"/>
    <s v="MACHETÁ"/>
    <d v="2021-05-21T00:00:00"/>
    <d v="2021-05-21T00:00:00"/>
    <s v="Se efectúa glosa correspondiente al cobro de 1 RADIOGRAFIA DE RODILLA AP LATERAL facturado por $59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levanta objecion Ips anexa soportes  "/>
    <s v="Contributivo"/>
    <n v="3"/>
  </r>
  <r>
    <s v="EMPRESA SOCIAL DEL ESTADO HOSPITAL DIVINO SALVADOR DE SOPO"/>
    <x v="8"/>
    <s v="CUNDINAMARCA"/>
    <s v="SOPÓ"/>
    <d v="2021-08-03T00:00:00"/>
    <s v="SO411525"/>
    <s v="SO411525"/>
    <n v="157400"/>
    <d v="2021-08-10T00:00:00"/>
    <s v="Dg-259261134136"/>
    <n v="157400"/>
    <m/>
    <m/>
    <m/>
    <n v="157400"/>
    <m/>
    <m/>
    <m/>
    <n v="157400"/>
    <d v="2022-02-08T00:00:00"/>
    <n v="157400"/>
    <n v="0"/>
    <n v="0"/>
    <n v="0"/>
    <x v="0"/>
    <s v="SUCRE"/>
    <s v="OVEJAS"/>
    <d v="2020-11-25T00:00:00"/>
    <d v="2020-11-25T00:00:00"/>
    <s v="Se efectúa glosa correspondiente al cobro de 1 DOPPLER OBSTETRICO CON EVALUACION DE CIRCULACION PLACENTARIA facturado por $157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IPS ADJUNTA SOPORTE  1 DOPPLER OBSTETRICO CON EVALUACION DE CIRCULACION PLACENTARIA"/>
    <s v="Contributivo"/>
    <n v="3"/>
  </r>
  <r>
    <s v="E.S.E HOSPITAL SAN RAFAEL DE FACATATIVÁ"/>
    <x v="1"/>
    <s v="CUNDINAMARCA"/>
    <s v="FACATATIVÁ"/>
    <d v="2021-12-08T00:00:00"/>
    <s v="FEHF225172"/>
    <s v="FEHF225172"/>
    <n v="146600"/>
    <d v="2021-12-24T00:00:00"/>
    <s v="Dg-259261134275"/>
    <n v="143100"/>
    <m/>
    <m/>
    <m/>
    <n v="143100"/>
    <m/>
    <m/>
    <m/>
    <n v="143100"/>
    <d v="2022-05-12T00:00:00"/>
    <n v="143100"/>
    <n v="0"/>
    <n v="0"/>
    <n v="0"/>
    <x v="0"/>
    <s v="ATLANTICO"/>
    <s v="MALAMBO"/>
    <d v="2021-11-30T00:00:00"/>
    <d v="2021-11-30T00:00:00"/>
    <s v="Se efectúa glosa correspondiente al cobro de 1 ecografia obstetrica con translucencia nucal facturado por $146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NO FUE REALIZADO PROCEDIMIENTO"/>
    <s v="Contributivo"/>
    <n v="3"/>
  </r>
  <r>
    <s v="E.S.E. HOSPITAL MARIO GAITAN YANGUAS DE SOACHA"/>
    <x v="0"/>
    <s v="CUNDINAMARCA"/>
    <s v="SOACHA"/>
    <d v="2021-05-05T00:00:00"/>
    <s v="HMGY61043"/>
    <s v="HMGY61043"/>
    <n v="824469"/>
    <d v="2021-05-25T00:00:00"/>
    <s v="Dg-2592715318022"/>
    <n v="824469"/>
    <d v="2021-07-26T00:00:00"/>
    <n v="0"/>
    <n v="0"/>
    <n v="824469"/>
    <d v="2021-07-31T00:00:00"/>
    <n v="0"/>
    <n v="0"/>
    <n v="824469"/>
    <m/>
    <n v="0"/>
    <n v="0"/>
    <n v="0"/>
    <n v="824469"/>
    <x v="0"/>
    <s v="CUNDINAMARCA"/>
    <s v="SOACHA"/>
    <d v="2021-03-18T00:00:00"/>
    <d v="2021-03-21T00:00:00"/>
    <s v="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laboratorios utilizados en los dias en mencion,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materiales utilizados en los dias en mencion,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medicamentos utilizados en los dias en mencion,Se objeta $583800 Concepto 10M003  INTERNACIÓN COMPLEJIDAD MEDIANA HABITACION TRES CAMAS 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dias en mencion de estancion en habitacion de tres camas"/>
    <s v="Persiste glosa inicial dadoque el personal de Gestion hospitalaria se encuntra en la Institucion con el fin de realizar la auditoria en caliente para evitar sobre facturacion  ,Se persiste glosa inicial de acuerdo al concepto de la auditora en gestion hospitalaria SANDRA MARCELA MORENO GONZALEZ realizó el alerta por atencion no ocnfotme por los dias 18 19 20 y 21 de marzo ya que la usuaria reingreso el 18 de marzo en puerperio tardío antecedente de de cesárea por estado fetal insatisfactorio 10/03/2021 egreso el día 12/03/2021 con cuadro clínico de dehiscencia de herida con escasa secreción sanguinolenta sangrado fétido Por lo tanto no se reconoce los dias en mencion de estancion en habitacion de tres camas Solicitar cita de conciliacion con el area de gestion hospitalaria "/>
    <s v="Subsidiado"/>
    <n v="3"/>
  </r>
  <r>
    <s v="E.S.E. HOSPITAL MARIO GAITAN YANGUAS DE SOACHA"/>
    <x v="0"/>
    <s v="CUNDINAMARCA"/>
    <s v="SOACHA"/>
    <d v="2021-05-05T00:00:00"/>
    <s v="HMGY61117"/>
    <s v="HMGY61117"/>
    <n v="1234842"/>
    <d v="2021-05-25T00:00:00"/>
    <s v="Dg-2592715318024"/>
    <n v="1234842"/>
    <d v="2021-07-26T00:00:00"/>
    <n v="0"/>
    <n v="0"/>
    <n v="1234842"/>
    <d v="2021-07-31T00:00:00"/>
    <n v="0"/>
    <n v="0"/>
    <n v="1234842"/>
    <m/>
    <n v="0"/>
    <n v="0"/>
    <n v="0"/>
    <n v="1234842"/>
    <x v="0"/>
    <s v="CUNDINAMARCA"/>
    <s v="SOACHA"/>
    <d v="2021-03-18T00:00:00"/>
    <d v="2021-03-22T00:00:00"/>
    <s v="Se objeta $10900 Concepto 903856  NITRÓGENO UREICO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laboratorios clinicos,Se objeta $1107 Concepto 1518020165  JERINGADESECHABLE10MLC/A21GX11/2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materiales,Se objeta $136 Concepto 199636223  SERTRALINA TABLETA RECUBIERTA TABLETA RECUBIERTA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medicamentos,Se objeta $44700 Concepto 895100  ELECTROCARDIOGRAMA DE RITMO O DE SUPERFICIE SOD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lectrocardiograma,Se objeta $54800 Concepto 890602  CUIDADO (MANEJO) INTRAHOSPITALARIO POR MEDICINA ESPECIALIZADA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consulta intrahospitalaria por medicina especializada,Se objeta $640000 Concepto 10M004  INTERNACIÓN COMPLEJIDAD MEDIANA HABITACION CUATRO O MÁS CAMAS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stancia habitacion cuatro o mas camas"/>
    <s v="Persiste glosa inicial dado que el personal de Gestión hospitalaria se encuentra en la Institución con el fin de realizar la auditoria en caliente para evitar sobre facturación ,Se persiste glosa inicial de acuerdo al concepto de la auditora en gestion hospitalaria SANDRA MARCELA MORENO GONZALEZ realizó el alerta por atención no conforme ya que el usuario reingreso con los mismos síntomas de la primera hospitalización y no reconozco los días 18 19 20 21 y 22 por no pertinencia de la estancia hospitalaria por lo tanto no se reconoce estancia habitacion cuatro o mas camas Solicitar cita de conciliar con el area de gestion hospitalaria  "/>
    <s v="Subsidiado"/>
    <n v="3"/>
  </r>
  <r>
    <s v="E.S.E. HOSPITAL MARIO GAITAN YANGUAS DE SOACHA"/>
    <x v="0"/>
    <s v="CUNDINAMARCA"/>
    <s v="SOACHA"/>
    <d v="2021-05-05T00:00:00"/>
    <s v="HMGY65467"/>
    <s v="HMGY65467"/>
    <n v="1511161"/>
    <d v="2021-05-26T00:00:00"/>
    <s v="Dg-2592715318032"/>
    <n v="1511161"/>
    <d v="2021-07-26T00:00:00"/>
    <n v="0"/>
    <n v="0"/>
    <n v="1511161"/>
    <d v="2021-07-31T00:00:00"/>
    <n v="0"/>
    <n v="0"/>
    <n v="1511161"/>
    <m/>
    <n v="0"/>
    <n v="0"/>
    <n v="0"/>
    <n v="1511161"/>
    <x v="0"/>
    <s v="CUNDINAMARCA"/>
    <s v="SOACHA"/>
    <d v="2021-03-27T00:00:00"/>
    <d v="2021-03-29T00:00:00"/>
    <s v="Se objeta $111500 Concepto 898201  ESTUDIO DE COLORACIÓN BÁSICA EN ESPÉCIMEN DE RECONOCIMIENTO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udio de coloracion basica,Se objeta $372 Concepto 199353035  ACETAMINOFEN TABLETA Ó CÁPSULA  500 MG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medicamentos,Se objeta $409400 Concepto 750101  LEGRADO UTERINO OBSTÉTRICO POSPARTO O POSABORTO POR DILATACIÓN Y CURETAJE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legrado uterino obstetrico,Se objeta $583800 Concepto 10M003  INTERNACIÓN COMPLEJIDAD MEDIANA HABITACION TRES CAMAS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ancia en habitacion tres camas,Se objeta $647 Concepto 1518020284  SONDANELATONNO14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materiales,Se objeta $9500 Concepto 903809  BILIRRUBINAS TOTAL Y DIRECTA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laboratorio clinico"/>
    <s v="Persiste glosa inicial dado que el personal de Gestión hospitalaria se encuentra en la Institución con el fin de realizar la auditoria en caliente para evitar sobre facturación ,Se persiste glosa incial de acuerdo al concepto de la auditora en gestion hospitalaria realizó la alerta por atención no conforme por el reingreso del usuario el día 27 de marzo con egreso del día 20 de marzo en pop de pomeroy con infección en la herida quirúrgica y con loquimetria por la estancia de los días 27 28 y 29 de marzo por lo tanto no se reconoce estancia en habitacion tres camas Solicitar cita de conciliacion con el area de gestion hospitalaria "/>
    <s v="Subsidiado"/>
    <n v="3"/>
  </r>
  <r>
    <s v="E.S.E. HOSPITAL MARIO GAITAN YANGUAS DE SOACHA"/>
    <x v="0"/>
    <s v="CUNDINAMARCA"/>
    <s v="SOACHA"/>
    <d v="2022-01-07T00:00:00"/>
    <s v="HMGY179671"/>
    <s v="HMGY179671"/>
    <n v="3011844"/>
    <d v="2022-01-12T00:00:00"/>
    <s v="Dg-2592830319829"/>
    <n v="3011844"/>
    <m/>
    <m/>
    <m/>
    <n v="3011844"/>
    <m/>
    <m/>
    <m/>
    <n v="3011844"/>
    <m/>
    <n v="0"/>
    <n v="0"/>
    <n v="0"/>
    <n v="3011844"/>
    <x v="0"/>
    <s v="CUNDINAMARCA"/>
    <s v="SOACHA"/>
    <d v="2021-12-11T00:00:00"/>
    <d v="2021-12-13T00:00:00"/>
    <s v="Se objeta $ 114500 Concepto 881610  ECOGRAFÍA ARTICULAR DE HOMBRO Se objeta la totalidad de los servicios facturados no se reconoce estancia hospitalaria ya que la atención fue solo urgencia fecha de ingreso 12/12/2021 a las 1119 am y egreso el 13/12/2021 a las 0901 am glosa realizada por la gestora Jenny Constanza  Puentes Mora,Se objeta $ 223000 Concepto 898201  ESTUDIO DE COLORACIÓN BÁSICA EN ESPÉCIMEN DE RECONOCIMIENTO Se objeta la totalidad de los servicios facturados no se reconoce estancia hospitalaria ya que la atención fue solo urgencia fecha de ingreso 12/12/2021 a las 1119 am y egreso el 13/12/2021 a las 0901 am glosa realizada por la gestora Jenny Constanza  Puentes Mora adicionalmente Se realiza objecion estudio de coloracion en vista que no anexan soporte y/o resultado con registro profesional por parte de la patología  que sustente su cobro requisitos obligatorios para presentación de factura como lo estipula la Resolución 3047/2008 ,Se objeta $ 24500 Concepto 897011  MONITORIA FETAL ANTEPARTO Se objeta la totalidad de los servicios facturados no se reconoce estancia hospitalaria ya que la atención fue solo urgencia fecha de ingreso 12/12/2021 a las 1119 am y egreso el 13/12/2021 a las 0901 am glosa realizada por la gestora Jenny Constanza  Puentes Mora     ,Se objeta $ 321 Concepto 1518020167  JERINGADESECHABLE3MLC/A21GX11/2 Se objeta la totalidad de los servicios facturados no se reconoce estancia hospitalaria ya que la atención fue solo urgencia fecha de ingreso 12/12/2021 a las 1119 am y egreso el 13/12/2021 a las 0901 am glosa realizada por la gestora Jenny Constanza  Puentes Mora     Se objeta $ 333 Concepto 1518020170  JERINGADE1MLX27G1/2 Se objeta la totalidad de los servicios facturados no se reconoce estancia hospitalaria ya que la atención fue solo urgencia fecha de ingreso 12/12/2021 a las 1119 am y egreso el 13/12/2021 a las 0901 am glosa realizada por la gestora Jenny Constanza  Puentes Mora     Se objeta $ 1503 Concepto 1518020478  ELECTRODODESECHABLEADULTOUNIDAD Se objeta la totalidad de los servicios facturados no se reconoce estancia hospitalaria ya que la atención fue solo urgencia fecha de ingreso 12/12/2021 a las 1119 am y egreso el 13/12/2021 a las 0901 am glosa realizada por la gestora Jenny Constanza  Puentes Mora     Se objeta $ 2136 Concepto 1518020051  CANULAOXIGENONASALADULTO Se objeta la totalidad de los servicios facturados no se reconoce estancia hospitalaria ya que la atención fue solo urgencia fecha de ingreso 12/12/2021 a las 1119 am y egreso el 13/12/2021 a las 0901 am glosa realizada por la gestora Jenny Constanza  Puentes Mora     Se objeta $ 2250 Concepto 1518020165  JERINGADESECHABLE10MLC/A21GX11/2 Se objeta la totalidad de los servicios facturados no se reconoce estancia hospitalaria ya que la atención fue solo urgencia fecha de ingreso 12/12/2021 a las 1119 am y egreso el 13/12/2021 a las 0901 am glosa realizada por la gestora Jenny Constanza  Puentes Mora     Se objeta $ 8829 Concepto 1518020063  CATETERINTRAVENOSONO18 Se objeta la totalidad de los servicios facturados no se reconoce estancia hospitalaria ya que la atención fue solo urgencia fecha de ingreso 12/12/2021 a las 1119 am y egreso el 13/12/2021 a las 0901 am glosa realizada por la gestora Jenny Constanza  Puentes Mora     Se objeta $ 45640 Concepto 154041711  EQUIPOPARABOMBADEINFUSI?NCLAROREFHKMISP/A1I1C Se objeta la totalidad de los servicios facturados no se reconoce estancia hospitalaria ya que la atención fue solo urgencia fecha de ingreso 12/12/2021 a las 1119 am y egreso el 13/12/2021 a las 0901 am glosa realizada por la gestora Jenny Constanza  Puentes Mora     ,Se objeta $ 389200 Concepto 10M003  INTERNACIÓN COMPLEJIDAD MEDIANA HABITACION TRES CAMAS Se objeta la totalidad de los servicios facturados no se reconoce estancia hospitalaria ya que la atención fue solo urgencia fecha de ingreso 12/12/2021 a las 1119 am y egreso el 13/12/2021 a las 0901 am glosa realizada por la gestora Jenny Constanza  Puentes Mora     ,Se objeta $ 55600 Concepto 890602  CUIDADO (MANEJO) INTRAHOSPITALARIO POR MEDICINA ESPECIALIZADA Se objeta la totalidad de los servicios facturados no se reconoce estancia hospitalaria ya que la atención fue solo urgencia fecha de ingreso 12/12/2021 a las 1119 am y egreso el 13/12/2021 a las 0901 am glosa realizada por la gestora Jenny Constanza  Puentes Mora     ,Se objeta $ 686 Concepto 199353035  ACETAMINOFEN TABLETA Ó CÁPSULA  500 MG Se objeta la totalidad de los servicios facturados no se reconoce estancia hospitalaria ya que la atención fue solo urgencia fecha de ingreso 12/12/2021 a las 1119 am y egreso el 13/12/2021 a las 0901 am glosa realizada por la gestora Jenny Constanza  Puentes Mora     Se objeta $ 702 Concepto 200253107  NIFEDIPINO (24 HORAS) CAPSULA O TABLETA DE LIBERACIÓN SOSTENIDA  30 MG Se objeta la totalidad de los servicios facturados no se reconoce estancia hospitalaria ya que la atención fue solo urgencia fecha de ingreso 12/12/2021 a las 1119 am y egreso el 13/12/2021 a las 0901 am glosa realizada por la gestora Jenny Constanza  Puentes Mora     Se objeta $ 1584 Concepto 19843681  CEFALEXINA CAPSULA  500 MG Se objeta la totalidad de los servicios facturados no se reconoce estancia hospitalaria ya que la atención fue solo urgencia fecha de ingreso 12/12/2021 a las 1119 am y egreso el 13/12/2021 a las 0901 am glosa realizada por la gestora Jenny Constanza  Puentes Mora     Se objeta $ 2025 Concepto 199367654  VITAMINA K (FITOMENADIONA) IV SOLUCION INYECTABLE  1 MG/ML/1 ML Se objeta la totalidad de los servicios facturados no se reconoce estancia hospitalaria ya que la atención fue solo urgencia fecha de ingreso 12/12/2021 a las 1119 am y egreso el 13/12/2021 a las 0901 am glosa realizada por la gestora Jenny Constanza  Puentes Mora     Se objeta $ 3681 Concepto 199594023  BUTILESCOPOLAMINA Y ANALGESICOS AMPOLLA DE 5 ML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4752 Concepto 200877666  METAMIZOL SODIO AMPOLLA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10800 Concepto 199384652  CEFALOTINA FRASCO AMPULA POLVO ESTERIL PARA RECONSTITUIR A SOLUCION INYECTABLE Se objeta la totalidad de los servicios facturados no se reconoce estancia hospitalaria ya que la atención fue solo urgencia fecha de ingreso 12/12/2021 a las 1119 am y egreso el 13/12/2021 a las 0901 am glosa realizada por la gestora Jenny Constanza  Puentes Mora     Se objeta $ 32202 Concepto 199425613  LACTATO DE HARTMAN SOLUCION INYECTABLE  500 ML Se objeta la totalidad de los servicios facturados no se reconoce estancia hospitalaria ya que la atención fue solo urgencia fecha de ingreso 12/12/2021 a las 1119 am y egreso el 13/12/2021 a las 0901 am glosa realizada por la gestora Jenny Constanza  Puentes Mora     ,Se objeta $ 705400 Concepto 735301  ASISTENCIA DEL PARTO CON O SIN EPISIORRAFIA O PERINEORRAFIA Se objeta la totalidad de los servicios facturados no se reconoce estancia hospitalaria ya que la atención fue solo urgencia fecha de ingreso 12/12/2021 a las 1119 am y egreso el 13/12/2021 a las 0901 am glosa realizada por la gestora Jenny Constanza  Puentes Mora     ,Se objeta $ 862400 Concepto 662201  ABLACIÓN U OCLUSIÓN DE TROMPA DE FALOPIO BILATERAL POR LAPAROTOMÍA Se objeta la totalidad de los servicios facturados no se reconoce estancia hospitalaria ya que la atención fue solo urgencia fecha de ingreso 12/12/2021 a las 1119 am y egreso el 13/12/2021 a las 0901 am glosa realizada por la gestora Jenny Constanza  Puentes Mora     ,Se objeta $ 9500 Concepto 903809  BILIRRUBINAS TOTAL Y DIRECTA Se objeta la totalidad de los servicios facturados no se reconoce estancia hospitalaria ya que la atención fue solo urgencia fecha de ingreso 12/12/2021 a las 1119 am y egreso el 13/12/2021 a las 0901 am glosa realizada por la gestora Jenny Constanza  Puentes Mora     Se objeta $ 12300 Concepto 903809  BILIRRUBINAS TOTAL Y DIRECTA Se objeta la totalidad de los servicios facturados no se reconoce estancia hospitalaria ya que la atención fue solo urgencia fecha de ingreso 12/12/2021 a las 1119 am y egreso el 13/12/2021 a las 0901 am glosa realizada por la gestora Jenny Constanza  Puentes Mora     Se objeta $ 13100 Concepto 903895  CREATININA EN SUERO U OTROS FLUIDOS Se objeta la totalidad de los servicios facturados no se reconoce estancia hospitalaria ya que la atención fue solo urgencia fecha de ingreso 12/12/2021 a las 1119 am y egreso el 13/12/2021 a las 0901 am glosa realizada por la gestora Jenny Constanza  Puentes Mora     Se objeta $ 16100 Concepto 903828  DESHIDROGENASA LÁCTICA Se objeta la totalidad de los servicios facturados no se reconoce estancia hospitalaria ya que la atención fue solo urgencia fecha de ingreso 12/12/2021 a las 1119 am y egreso el 13/12/2021 a las 0901 am glosa realizada por la gestora Jenny Constanza  Puentes Mora     Se objeta $ 22600 Concepto 902210  HEMOGRAMA IV (HEMOGLOBINA HEMATOCRITO RECUENTO DE ERITROCITOS ÍNDICES ERITROCITARIOS LEUCOGRAMA RECU Se objeta la totalidad de los servicios facturados no se reconoce estancia hospitalaria ya que la atención fue solo urgencia fecha de ingreso 12/12/2021 a las 1119 am y egreso el 13/12/2021 a las 0901 am glosa realizada por la gestora Jenny Constanza  Puentes Mora     Se objeta $ 23700 Concepto 903866  TRANSAMINASA GLUTÁMICOPIRÚVICA ALANINO AMINO TRANSFERASA Se objeta la totalidad de los servicios facturados no se reconoce estancia hospitalaria ya que la atención fue solo urgencia fecha de ingreso 12/12/2021 a las 1119 am y egreso el 13/12/2021 a las 0901 am glosa realizada por la gestora Jenny Constanza  Puentes Mora     Se objeta $ 23700 Concepto 903867  TRANSAMINASA GLUTÁMICO OXALACÉTICA ASPARTATO AMINO TRANSFERASA Se objeta la totalidad de los servicios facturados no se reconoce estancia hospitalaria ya que la atención fue solo urgencia fecha de ingreso 12/12/2021 a las 1119 am y egreso el 13/12/2021 a las 0901 am glosa realizada por la gestora Jenny Constanza  Puentes Mora     Se objeta $ 28900 Concepto 911015  HEMOCLASIFICACIÓN SISTEMA RH ANTÍGENO RH D POR MICROTÉCNICA Se objeta la totalidad de los servicios facturados no se reconoce estancia hospitalaria ya que la atención fue solo urgencia fecha de ingreso 12/12/2021 a las 1119 am y egreso el 13/12/2021 a las 0901 am glosa realizada por la gestora Jenny Constanza  Puentes Mora     Se objeta $ 32200 Concepto 902049  TIEMPO DE TROMBOPLASTINA PARCIAL TTP Se objeta la totalidad de los servicios facturados no se reconoce estancia hospitalaria ya que la atención fue solo urgencia fecha de ingreso 12/12/2021 a las 1119 am y egreso el 13/12/2021 a las 0901 am glosa realizada por la gestora Jenny Constanza  Puentes Mora     Se objeta $ 33000 Concepto 902045  TIEMPO DE PROTROMBINA TP Se objeta la totalidad de los servicios facturados no se reconoce estancia hospitalaria ya que la atención fue solo urgencia fecha de ingreso 12/12/2021 a las 1119 am y egreso el 13/12/2021 a las 0901 am glosa realizada por la gestora Jenny Constanza  Puentes Mora     Se objeta $ 59700 Concepto 901235  UROCULTIVO (ANTIBIOGRAMA DE DISCO) Se objeta la totalidad de los servicios facturados no se reconoce estancia hospitalaria ya que la atención fue solo urgencia fecha de ingreso 12/12/2021 a las 1119 am y egreso el 13/12/2021 a las 0901 am glosa realizada por la gestora Jenny Constanza  Puentes Mora     Se objeta $ 71700 Concepto 904902  HORMONA ESTIMULANTE DEL TIROIDES Se objeta la totalidad de los servicios facturados no se reconoce estancia hospitalaria ya que la atención fue solo urgencia fecha de ingreso 12/12/2021 a las 1119 am y egreso el 13/12/2021 a las 0901 am glosa realizada por la gestora Jenny Constanza  Puentes Mora     Se objeta $ 83100 Concepto 906129  TOXOPLASMA GONDII ANTICUERPOS IG M AUTOMATIZADO Se objeta la totalidad de los servicios facturados no se reconoce estancia hospitalaria ya que la atención fue solo urgencia fecha de ingreso 12/12/2021 a las 1119 am y egreso el 13/12/2021 a las 0901 am glosa realizada por la gestora Jenny Constanza  Puentes Mora     Se objeta $ 90200 Concepto 906039  TREPONEMA PALLIDUM ANTICUERPOS (PRUEBA TREPONEMICA) MANUAL O SEMIAUTOMATIZADA O AUTOMATIZADA Se objeta la totalidad de los servicios facturados no se reconoce estancia hospitalaria ya que la atención fue solo urgencia fecha de ingreso 12/12/2021 a las 1119 am y egreso el 13/12/2021 a las 0901 am glosa realizada por la gestora Jenny Constanza  Puentes Mora     "/>
    <m/>
    <s v="Subsidiado"/>
    <n v="3"/>
  </r>
  <r>
    <s v="E.S.E. HOSPITAL MARIO GAITAN YANGUAS DE SOACHA"/>
    <x v="0"/>
    <s v="CUNDINAMARCA"/>
    <s v="SOACHA"/>
    <d v="2022-06-09T00:00:00"/>
    <s v="HMGY239113"/>
    <s v="HMGY239113"/>
    <n v="1327200"/>
    <d v="2022-06-21T00:00:00"/>
    <s v="Dg-2592830320039"/>
    <n v="1327200"/>
    <m/>
    <m/>
    <m/>
    <n v="1327200"/>
    <m/>
    <m/>
    <m/>
    <n v="1327200"/>
    <m/>
    <n v="0"/>
    <n v="0"/>
    <n v="0"/>
    <n v="1327200"/>
    <x v="0"/>
    <s v="CUNDINAMARCA"/>
    <s v="SOACHA"/>
    <d v="2022-05-11T00:00:00"/>
    <d v="2022-05-12T00:00:00"/>
    <s v="Se objeta $ 11400 Concepto 903813  CLORO Se objeta debido a que los servicios posteriores a la urgencia no están autorizados se evidencia negación por  la eps para los servicios posteriores  a la urgencia  Se objeta $ 12000 Concepto 903856  NITRÓGENO UREICO Se objeta debido a que los servicios posteriores a la urgencia no están autorizados se evidencia negación por  la eps para los servicios posteriores  a la urgencia  Se objeta $ 14400 Concepto 903895  CREATININA EN SUERO U OTROS FLUIDOS Se objeta debido a que los servicios posteriores a la urgencia no están autorizados se evidencia negación por  la eps para los servicios posteriores  a la urgencia  Se objeta $ 15000 Concepto 903841  GLUCOSA EN SUERO U OTRO FLUIDO DIFERENTE A ORINA Se objeta debido a que los servicios posteriores a la urgencia no están autorizados se evidencia negación por  la eps para los servicios posteriores  a la urgencia  Se objeta $ 15900 Concepto 907106  UROANÁLISIS Se objeta debido a que los servicios posteriores a la urgencia no están autorizados se evidencia negación por  la eps para los servicios posteriores  a la urgencia  Se objeta $ 24900 Concepto 902210  HEMOGRAMA IV (HEMOGLOBINA HEMATOCRITO RECUENTO DE ERITROCITOS ÍNDICES ERITROCITARIOS LEUCOGRAMA RECU Se objeta debido a que los servicios posteriores a la urgencia no están autorizados se evidencia negación por  la eps para los servicios posteriores  a la urgencia  Se objeta $ 29400 Concepto 903864  SODIO EN SUERO U OTROS FLUIDOS Se objeta debido a que los servicios posteriores a la urgencia no están autorizados se evidencia negación por  la eps para los servicios posteriores  a la urgencia  Se objeta $ 35700 Concepto 903859  POTASIO EN SUERO U OTROS FLUIDOS Se objeta debido a que los servicios posteriores a la urgencia no están autorizados se evidencia negación por  la eps para los servicios posteriores  a la urgencia  Se objeta $ 86100 Concepto 906249  VIRUS DE INMUNODEFICIENCIA HUMANA 1 Y 2 ANTICUERPOS Se objeta debido a que los servicios posteriores a la urgencia no están autorizados se evidencia negación por  la eps para los servicios posteriores  a la urgencia  Se objeta $ 99300 Concepto 906039  TREPONEMA PALLIDUM ANTICUERPOS (PRUEBA TREPONEMICA) MANUAL O SEMIAUTOMATIZADA O AUTOMATIZADA Se objeta debido a que los servicios posteriores a la urgencia no están autorizados se evidencia negación por  la eps para los servicios posteriores  a la urgencia  Se objeta $ 108300 Concepto 906317  HEPATITIS B ANTÍGENO DE SUPERFICIE AG HBS Se objeta debido a que los servicios posteriores a la urgencia no están autorizados se evidencia negación por  la eps para los servicios posteriores  a la urgencia  ,Se objeta $ 176100 Concepto 10M004  INTERNACIÓN COMPLEJIDAD MEDIANA HABITACION CUATRO O MÁS CAMAS Se objeta debido a que los servicios posteriores a la urgencia no están autorizados se evidencia negación por  la eps para los servicios posteriores  a la urgencia  ,Se objeta $ 18600 Concepto 890209  CONSULTA DE PRIMERA VEZ POR TRABAJO SOCIAL Se objeta debido a que los servicios posteriores a la urgencia no están autorizados se evidencia negación por  la eps para los servicios posteriores  a la urgencia  Se objeta $ 57300 Concepto 890484  INTERCONSULTA POR ESPECIALISTA EN PSIQUIATRÍA Se objeta debido a que los servicios posteriores a la urgencia no están autorizados se evidencia negación por  la eps para los servicios posteriores  a la urgencia  Se objeta $ 120600 Concepto 890602  CUIDADO (MANEJO) INTRAHOSPITALARIO POR MEDICINA ESPECIALIZADA Se objeta debido a que los servicios posteriores a la urgencia no están autorizados se evidencia negación por  la eps para los servicios posteriores  a la urgencia  ,Se objeta $ 502200 Concepto 879111  TOMOGRAFÍA COMPUTADA DE CRÁNEO SIMPLE Se objeta debido a que los servicios posteriores a la urgencia no están autorizados se evidencia negación por  la eps para los servicios posteriores  a la urgencia  "/>
    <m/>
    <s v="Subsidiado"/>
    <n v="3"/>
  </r>
  <r>
    <s v="E.S.E. HOSPITAL PEDRO LEON ALVAREZ DIAZ"/>
    <x v="10"/>
    <s v="CUNDINAMARCA"/>
    <s v="LA MESA"/>
    <d v="2020-09-04T00:00:00"/>
    <s v="HPLA3584163"/>
    <s v="HPLA3584163"/>
    <n v="1248690"/>
    <d v="2020-09-28T00:00:00"/>
    <s v="Dg-54765432633111"/>
    <n v="1248690"/>
    <m/>
    <m/>
    <m/>
    <n v="1248690"/>
    <m/>
    <m/>
    <m/>
    <n v="1248690"/>
    <d v="2020-11-27T00:00:00"/>
    <n v="1248690"/>
    <n v="0"/>
    <n v="0"/>
    <n v="0"/>
    <x v="0"/>
    <s v="N. DE SANTANDER"/>
    <s v="LA ESPERANZA"/>
    <d v="2020-07-31T00:00:00"/>
    <d v="2020-08-01T00:00:00"/>
    <s v="Se objeta $ 171700 Concepto 10M004  INTERNACIÓN COMPLEJIDAD MEDIANA HABITACION CUATRO O MÁS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252 Concepto 25040  ACETAMINOFEN X 500 MG TABLET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305 Concepto M01AB0501  DICLOFENACO SODICO VIA IM SOLUCION INYECTABLE  75 MG/3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609 Concepto N02AX0202  TRAMADOL 50 MG/ML (5%) SOLUCION INYECTAB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3513 Concepto B05BB0101  SODIO CLORURO 09% BOLSA 500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4058 Concepto H01BB0201  OXITOCINA 10UI/ML SOLUCION INYECTABLE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6567 Concepto G03AC06  MEDROXIPROGESTERONA ACETATO 150 MG/3MLS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8270 Concepto B05XA3001  LACTATO DE RINGER 500CC SOLUCION INYECT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26300 Concepto 897011  MONITORIA FETAL ANTEPART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309 Concepto 151802010491  JERINGADESECHABLE5ML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752 Concepto 151802010489  JERINGADESECHABLE10ML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180 Concepto 151802010488  JERINGADESECHABLE1MLINSULIN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434 Concepto 151802010620  SONDANELATONNO10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635 Concepto 151802010372  EQUIPODEMACROGOTE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2106 Concepto 151802010198  CATETERINTRAVENOSONO18GX11/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57700 Concepto 890701  CONSULTA DE URGENCIAS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e objeta $ 76900 Concepto 881431  ECOGRAFÍA OBSTÉTRICA TRANSABDOMI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117900 Concepto 881434  PERFIL BIOFÍSIC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Se objeta $ 757200 Concepto 735300  ASISTENCIA DEL PARTO NORMAL CON EPISIORRAFIA Y/O PERINEORRAFIA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Atencion no conforme realizada por el area de telegestion"/>
    <s v="SE LEVANTA GLOSA IPS SOPORTA ENVIOS Y AUTORIZACION DE LA ATENCION "/>
    <s v="Subsidiado"/>
    <n v="3"/>
  </r>
  <r>
    <s v="E.S.E. HOSPITAL SALAZAR VILLETA"/>
    <x v="11"/>
    <s v="CUNDINAMARCA"/>
    <s v="VILLETA"/>
    <d v="2021-06-02T00:00:00"/>
    <s v="HSV1456080"/>
    <s v="HSV1456080"/>
    <n v="166300"/>
    <d v="2021-06-16T00:00:00"/>
    <s v="Dg-5492830319430"/>
    <n v="166300"/>
    <m/>
    <m/>
    <m/>
    <n v="166300"/>
    <m/>
    <m/>
    <m/>
    <n v="166300"/>
    <m/>
    <n v="0"/>
    <n v="0"/>
    <n v="0"/>
    <n v="166300"/>
    <x v="0"/>
    <s v="N. DE SANTANDER"/>
    <s v="OCAÑA"/>
    <d v="2021-04-16T00:00:00"/>
    <d v="2021-04-16T00:00:00"/>
    <s v="Se objeta $ 106600 Concepto 936800  INMOVILIZACIÓN O MANIPULACIÓN ARTICULAR INESPECÍFICA SOD Se objeta INMOVILIZACION ARTICULAR correspondiente al día 16/04/2021 debido a que se evidencia una atención ese día a la misma hora servicio prestado y facturado en la factura HSV1456051 en la cual ya fue reconocido y pagado el procedimiento se reconoce un procedimiento no dan cumplimiento con lo estipulado en la Resolución 3047/2008 adicionalmente se reconoce inmovilizacion de miembro segun plan de manejo en la historia clinica a tarifa  soat  2021 por valor de $56900 (codigo 37206 Inmovilización miembro superior o inferior total o parcial) se glosa la diferencia $ 49700 ,Se objeta $ 59700 Concepto 890701  CONSULTA DE URGENCIAS POR MEDICINA GENERAL Se objeta cobro de consulta  por medicina general correspondiente al día 16/04/2021 debido a que se evidencia una atención ese día servicio prestado y facturado en la factura HSV1456051 donde ya fue reconocido con la misma autorizacion para el servicio para la cual no se justifica su cobro no dan cumplimiento con lo estipulado en la Resolución 3047/2008 "/>
    <m/>
    <s v="Subsidiado"/>
    <n v="3"/>
  </r>
  <r>
    <s v="HOSPITAL ISMAEL SILVA E.S.E."/>
    <x v="2"/>
    <s v="CUNDINAMARCA"/>
    <s v="SILVANIA"/>
    <d v="2021-06-04T00:00:00"/>
    <s v="HISS146710"/>
    <s v="HISS146710"/>
    <n v="237200"/>
    <d v="2021-06-22T00:00:00"/>
    <s v="Dg-5492830319433"/>
    <n v="237200"/>
    <d v="2021-09-01T00:00:00"/>
    <n v="0"/>
    <n v="0"/>
    <n v="237200"/>
    <d v="2022-05-28T00:00:00"/>
    <n v="0"/>
    <n v="0"/>
    <n v="237200"/>
    <d v="2022-06-02T00:00:00"/>
    <n v="237200"/>
    <n v="0"/>
    <n v="0"/>
    <n v="0"/>
    <x v="0"/>
    <s v="N. DE SANTANDER"/>
    <s v="LOS PATIOS"/>
    <d v="2018-12-10T00:00:00"/>
    <d v="2018-12-10T00:00:00"/>
    <s v="Se objeta $ 21600 Concepto 902210  HEMOGRAMA IV (HEMOGLOBINA HEMATOCRITO RECUENTO DE ERITROCITOS ÍNDICES ERITROCITARIOS LEUCOGRAMA RECU se objeta laboratorio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3900 Concepto DM073  KITNEBULIZADORPEDIATRICO se objeta kit nebulizador  insumo no facturable incluido en el valor del procedimiento de nebulización Articulo 57 Decreto 2423 adicionalmente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39000 Concepto 939402  NEBULIZACIÓN se objeta nebulizacion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51300 Concepto 890701  CONSULTA DE URGENCIAS POR MEDICINA GENERAL se objeta consulta de urgencia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58900 Concepto S20000  SALA DE OBSERVACIÓN (URGENCIAS) DE COMPLEJIDAD BAJA SOD se objeta sala observacion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Se objeta $ 62500 Concepto 871121  RADIOGRAFÍA DE TÓRAX (PA O AP Y LATERAL DECÚBITO LATERAL OBLICUAS O LATERAL) se objeta radiografia por reporte y solicitud de la atención inicial de urgencia tardío según resolución 3047 de 2008 todo prestador de servicio de salud deberá informar obligatoriamente a la entidad responsable del pago el ingreso de los pacientes al servicio de urgencias dentro de las veinticuatro (24) horas siguientes al inicio de la atención en caso de que luego de tres(3) intentos de envió debida mente soportados de envió del reporte a los medios de recepción de información establecidos en el artículo 10 de la presente resolución dentro del término establecido en el inciso anterior el prestador de servicios de salud no logre comunicación con la entidad responsable del pago deberá remitir el informe de la atención inicial de urgencias por correo electrónico como imagen adjunta o vía fax a la dirección territorial de salud en la cual opere el prestador de servicios de salud    en la revisión de anexos en la historia clínica se evidencian que el  numero de autorización 03894478 esta asignado a otro usuario el cual no es el que se soporta y se factura la cuenta adicionalmente esta autorización es del día 13/08/2019  el servicio fue prestado el día 10/12/2018 revisando base de datos de la eps no se encuentra notificación ni solicitud por parte de la ips para la AIU (atención inicial de urgencia) a nombre del usuario Garantiva Cordoba Crisly Samara "/>
    <s v="No se acepta glosa se revisa causa de objeción  se valida soportes remitidos a la ERP se valida información del proceso de gestión de autorizaciones en donde se comunica el 12/12/2018 a las 340 pm a línea telefónica al 3187116714 con el funcionario Alexis Valdez que informa que el usuario se encuentra activo y pertenece a la Eps adicional autoriza el servicio con el No de autorización 3894478 posteriormente se confirma la autorización mediante comunicación a la línea 018000515611 a las 2152 el mismo día de la prestación del servicio donde el funcionario Naire Caraballo confirma que el servicio fue autorizado mediante el No 3894478 Se remite copia de la factura y soportes donde en el folio tres (3) se registra la información registrada En caso de persistir objeción asignar cita de conciliación,Se mantiene y se ratifica glosa ,Se mantiene y se ratifica glosa ips solicita cita de conciliacion  "/>
    <s v="Subsidiado"/>
    <n v="3"/>
  </r>
  <r>
    <s v="EMPRESA SOCIAL DEL ESTADO HOSPITAL DIVINO SALVADOR DE SOPO"/>
    <x v="8"/>
    <s v="CUNDINAMARCA"/>
    <s v="SOPÓ"/>
    <d v="2020-10-01T00:00:00"/>
    <n v="383874"/>
    <n v="383874"/>
    <n v="42500"/>
    <d v="2020-10-22T00:00:00"/>
    <s v="Dg-682218379384"/>
    <n v="42500"/>
    <m/>
    <m/>
    <m/>
    <n v="42500"/>
    <m/>
    <m/>
    <m/>
    <n v="42500"/>
    <d v="2020-11-23T00:00:00"/>
    <n v="0"/>
    <n v="42500"/>
    <n v="0"/>
    <n v="0"/>
    <x v="0"/>
    <s v="SANTANDER"/>
    <s v="CONTRATACION"/>
    <d v="2020-02-22T00:00:00"/>
    <d v="2020-02-22T00:00:00"/>
    <s v="SE REALIZA GLOSA TOTAL DE LA FACTURA  890276  CONSULTA DE PRIMERA VEZ POR ESPECIALISTA EN OFTALMOLOGIA NO ANEXAN ORDEN MEDICA SE CONSULTA REALIZADA"/>
    <s v="IPS acepta glosa por falta de soportes"/>
    <s v="Contributivo"/>
    <n v="3"/>
  </r>
  <r>
    <s v="E.S.E HOSPITAL SAN RAFAEL DE FACATATIVÁ"/>
    <x v="1"/>
    <s v="CUNDINAMARCA"/>
    <s v="FACATATIVÁ"/>
    <d v="2021-02-11T00:00:00"/>
    <s v="FEHF83103"/>
    <s v="FEHF83103"/>
    <n v="7327704"/>
    <d v="2021-03-21T00:00:00"/>
    <s v="Dg-7026837307"/>
    <n v="7327704"/>
    <m/>
    <m/>
    <m/>
    <n v="7327704"/>
    <m/>
    <m/>
    <m/>
    <n v="7327704"/>
    <d v="2021-05-06T00:00:00"/>
    <n v="6594934"/>
    <n v="732770"/>
    <n v="0"/>
    <n v="0"/>
    <x v="0"/>
    <s v="SUCRE"/>
    <s v="SINCELEJO"/>
    <d v="2021-01-25T00:00:00"/>
    <d v="2021-01-31T00:00:00"/>
    <s v="Se objeta $111500 Concepto 898201  ESTUDIO DE COLORACIÓN BÁSICA EN ESPÉCIMEN DE RECONOCIMIEN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23000 Concepto 897011  MONITORIA FETAL ANTEPAR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264 Concepto 300102105  EQUIPOMACROGOTEO  Se objeta $1344 Concepto 300102245  JERINGA5CC  Se objeta $5056 Concepto 300102308  JELCO16  Se objeta $16870 Concepto 300102236  JERINGA10CC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194200 Concepto 662201  ABLACIÓN U OCLUSIÓN DE TROMPA DE FALOPIO BILATERAL POR LAPAROTOMÍA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Resolución 3047 de 2007Resolución 4331 de 2012 ERECCY CAMPO MARTINEZ,Se objeta $296 Concepto 1991770510  LOSARTAN TABLETA O TABLETA RECUBIERTA  50 MG  Se objeta $324 Concepto 558956  AMLODIPINO TABLETA TABLETA  Se objeta $504 Concepto 507071  METOPROLOL TABLETA  50 MG  Se objeta $1364 Concepto 199952997  CLONIDINA 0150MG EQ A TABLETA  150 MCG  Se objeta $1512 Concepto 535605  ACETAMINOFEN TABLETA Ó CÁPSULA  500 MG  Se objeta $2850 Concepto 200693612  METOCLOPRAMIDA AMPOLLA POR 2ML SOLUCION INYECTABLE  Se objeta $3081 Concepto 200199567  NIFEDIPINO (24 HORAS) CAPSULA O TABLETA DE LIBERACIÓN SOSTENIDA  30 MG  Se objeta $3522 Concepto 200681881  BETAMETASONA FOSFATO DISODICO SOLUCION INYECTABLE  4 MG/ML/1 ML  Se objeta $3588 Concepto 200016152  TRAMADOL SOLUCION INYECTABLE  50 MG/ML  Se objeta $7678 Concepto 199782751  CEFAZOLINA POLVO PARA RECONSTITUIR 1 G  Se objeta $18619 Concepto 200900311  LABETALOL HIDROCLORURO USP (EQ A 100MG/20ML) SOLUCION INYECTABLE  5 MG/ML/20 ML  Se objeta $20384 Concepto 199406183  MAGNESIO SULFATO 20% SOLUCION INYECTABLE  20 %/10 ML  Se objeta $23488 Concepto 199791584  CLORURO DE SODIO SOLUCION INYECTABLE  09 %/100 ML  Se objeta $44040 Concepto 199791592  ELECTROLITOS 100 ML SOLUCION INYECTABLE  Se objeta $141120 Concepto 199606401  ENOXAPARINA SOLUCION INYECTABLE  40 MG/04 ML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4372800 Concepto 107M01  INTERNACIÓN EN UNIDAD DE CUIDADO INTERMEDIO ADULTO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Se objeta $71600 Concepto 881431  ECOGRAFÍA OBSTÉTRICA TRANSABDOMINAL Se objeta $1302400 Concepto 740001  CESÁREA SEGMENTARIA TRANSPERITONEAL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Resolución 3047 de 2007Resolución 4331 de 2012 ERECCY CAMPO MARTINEZ,Se objeta $9300 Concepto 903863  PROTEÍNAS TOTALES EN SUERO Y OTROS FLUIDOS  Se objeta $10900 Concepto 903856  NITRÓGENO UREICO  Se objeta $14500 Concepto 906915  PRUEBA NO TREPONÉMICA MANUAL  Se objeta $19000 Concepto 903809  BILIRRUBINAS TOTAL Y DIRECTA  Se objeta $20800 Concepto 903862  PROTEÍNAS EN ORINA DE 24 HORAS  Se objeta $24400 Concepto 903809  BILIRRUBINAS TOTAL Y DIRECTA  Se objeta $28900 Concepto 911016  HEMOCLASIFICACIÓN SISTEMA RH ANTÍGENO RH D EN TUBO  Se objeta $32100 Concepto 902049  TIEMPO DE TROMBOPLASTINA PARCIAL TTP  Se objeta $32900 Concepto 902045  TIEMPO DE PROTROMBINA TP  Se objeta $67300 Concepto 904904  HORMONA ESTIMULANTE DEL TIROIDES ULTRASENSIBLE  Se objeta $78600 Concepto 903895  CREATININA EN SUERO U OTROS FLUIDOS  Se objeta $96600 Concepto 903828  DESHIDROGENASA LÁCTICA  Se objeta $135600 Concepto 902207  HEMOGRAMA I (HEMOGLOBINA HEMATOCRITO Y LEUCOGRAMA) MANUAL  Se objeta $142200 Concepto 903867  TRANSAMINASA GLUTÁMICO OXALACÉTICA ASPARTATO AMINO TRANSFERASA  Se objeta $142200 Concepto 903866  TRANSAMINASA GLUTÁMICOPIRÚVICA ALANINO AMINO TRANSFERASA  No es procedente la autorización del servicio solicitado (atención posterior a la atención inicial de urgencias) para la atención del afiliado ALEXANDRA MENDOZA se inicia proceso de referencia y contrarreferencia a la IPS contratada EMPRESA SOCIAL DEL ESTADO HOSPITAL UNIVERSITARIO DE LA SAMARITANA favor enviar anexo técnico N 9 formato de referencia de conformidad al Decreto 4747 de 2007 y Resolución 3047 de 2008 Articulo 5 numeral 6 Decreto 4747 de 2007 Resolución 3047 de 2007 Resolución 4331 de 2012 ERECCY CAMPO MARTINEZ"/>
    <s v="Se levanta glosa atencion pertinente y soportada Ips acepta glosa MVC"/>
    <s v="Contributivo"/>
    <n v="3"/>
  </r>
  <r>
    <s v="EMPRESA SOCIAL DEL ESTADO HOSPITAL UNIVERSITARIO DE LA SAMARITANA"/>
    <x v="3"/>
    <s v="BOGOTÁ DC"/>
    <s v="BOGOTÁ"/>
    <d v="2022-03-12T00:00:00"/>
    <s v="HBOG4070062"/>
    <s v="HBOG4070062"/>
    <n v="20679851"/>
    <d v="2022-04-04T00:00:00"/>
    <s v="Dg-9410835296"/>
    <n v="20679851"/>
    <m/>
    <m/>
    <m/>
    <n v="20679851"/>
    <m/>
    <m/>
    <m/>
    <n v="20679851"/>
    <m/>
    <n v="0"/>
    <n v="0"/>
    <n v="0"/>
    <n v="20679851"/>
    <x v="0"/>
    <s v="GUAINIA"/>
    <s v="INÍRIDA"/>
    <d v="2021-10-19T00:00:00"/>
    <d v="2021-11-04T00:00:00"/>
    <s v="Se objeta $ 105000 Concepto 937000  TERAPIA FONOAUDIOLÓGICA INTEGRAL SOD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10000 Concepto 939403  TERAPIA RESPIRATORIA INTEGR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83 Concepto G03C01  CANULANASALDEOXIGENOADULT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112 Concepto A01J03  JERINGADESECHABLE2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240 Concepto A12E01  EQUIPODEMACROGOTEOSINAGUJAPARAADMINISTRACIONDESOLUCI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540 Concepto A01J05  JERINGADESECHABLE6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4414 Concepto A10B01  EQUIPOBURETA150MLPARAADMINISTRACIONDESOLUCIONE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9036 Concepto G02H01  HUMIDIFICADORDESECHABLEPARAOXIGEN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480 Concepto C18C04  CATETERVENOSODESEGURIDAD1830MM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492 Concepto E01U05  SISTEMADESUCCIONDESECHABLECONVALVULADE20MLCONGE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3195 Concepto C18C05  CATETERVENOSODESEGURIDAD2030MM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7982 Concepto A01J02  JERINGADESECHABLE10MLCONAGUJA21X11/2LUERLOCKEMBOL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7096 Concepto A07E03  EQUIPOPARABOMBADEINFUSI?N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462000 Concepto G03C05  OXIGENOPORCANULANASAL(PORHORA)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497 Concepto 295233  SODIO CLORURO 100 ML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821 Concepto 344214  AGUA ESTERIL SOLUCION INYECTABLE   /50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275 Concepto 200443442  OMEPRAZOLE SOLUCION INYECTABLE  4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6500 Concepto 410728  OMEPRAZOL TABLETA Ó CÁPSULA  2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7500 Concepto 199417425  TRAZODONA TABLETA  50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0656 Concepto 295235  SODIO CLORURO 100 ML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2000 Concepto 200110845  PREDNISOLONA TABLETA  5 MG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9954 Concepto 326062  LACTATO DE HARTMAN SOLUCION INYECTABLE  50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9000 Concepto 200418062  AGUA ESTERIL SOLUCION INYECTABLE   /1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2912 Concepto 5047613  MACROGOL SOBRE DE 1096 G POLVO PARA RECONSTITUIR A SOLUCION OR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2188 Concepto 2242472  ACIDO GADOTERICO CORRESPONDIENTE A DOTA(OXIDO DE GADOLINIO 9062 G) VIAL 15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40608 Concepto 2008468518  ENOXAPARINA SIN DATO SOLUCION INYECTABL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394470 Concepto 225423  IOHEXOL (EQ A YODO) SOLUCION INYECTABLE  300 MG/ML/50 M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562100 Concepto 883101  RESONANCIA MAGNÉTICA DE CEREBR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562100 Concepto 883211  RESONANCIA MAGNÉTICA DE COLUMNA CERVICAL CON CONTRASTE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173400 Concepto 930860  ELECTROMIOGRAFÍA EN CADA EXTREMIDAD (UNO O MÁS MÚSCULO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74600 Concepto 306001  NASOLARINGOSCOPIA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1000 Concepto 891515  REFLEJO H (POR NERVI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7500 Concepto 332201  BRONCOSCOPIA CON LAVADO BRONQUI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587500 Concepto 332207  BRONCOSCOPIA CON PUNCIÓN (ASPIRACIÓN) TRANSBRONQUI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35600 Concepto 452301  COLONOSCOPIA TOTAL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858600 Concepto 891509  NEUROCONDUCCIÓN (CADA NERVIO)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11800 Concepto 881302  ECOGRAFÍA DE ABDOMEN TOTAL (HÍGADO PÁNCREAS VESÍCULA VÍAS BILIARES RIÑONES BAZO GRANDES VASO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tenia signos vitales dentro de la normalidad sin indicación de estudiar esta patologia de forma intrahospitalaria se trata de síntomas y sospecha diagnostica de 3 meses de evolución/larga data que se puede estudiar de forma ambulatoria 2 al ingreso paciente no presenta alteración de signos vitales ni hemodinámica que amerite su hospitalización Todas estas razones respaldadas por las guias del ministerio de salud sobre criterios de ingreso hospitalario Gestion hospitalaria realizada por YESIKA IVONNE OLARTE CORTES ,Se objeta $ 225100 Concepto 10A004  INTERNACIÓN COMPLEJIDAD ALTA CUATRO O MÁS CAMAS Se genera alerta de no conformidad de forma integral de la totalidad de la factura estancia procedimientos paraclinicos e intervenciones realizadas desde el ingreso 19/10/2021 dado que paciente ingresó por una polineuropaia sin criterios de ingreso ni estancia intrahospitalaria"/>
    <m/>
    <m/>
    <n v="3"/>
  </r>
  <r>
    <s v="EMPRESA SOCIAL DEL ESTADO HOSPITAL UNIVERSITARIO DE LA SAMARITANA"/>
    <x v="3"/>
    <s v="BOGOTÁ DC"/>
    <s v="BOGOTÁ"/>
    <d v="2021-09-05T00:00:00"/>
    <s v="HBOG4012891"/>
    <s v="HBOG4012891"/>
    <n v="432400"/>
    <d v="2021-09-08T00:00:00"/>
    <s v="Dg-945273150090"/>
    <n v="429000"/>
    <m/>
    <m/>
    <m/>
    <n v="429000"/>
    <m/>
    <m/>
    <m/>
    <n v="429000"/>
    <m/>
    <n v="0"/>
    <n v="0"/>
    <n v="0"/>
    <n v="429000"/>
    <x v="0"/>
    <s v="GUAINIA"/>
    <s v="INÍRIDA"/>
    <d v="2020-11-25T00:00:00"/>
    <d v="2020-11-25T00:00:00"/>
    <s v="Se oobjeta cobro total de la cuienta ya que al momento de revisar los soportes se evidencia que envian resultado de tac de torax y no del ecografia doopler a color que es lo que realmente facturan  adicional el codigo 882301 no viene relacionado en el detalle de cargos facturado se solicita a la ips corregir y enviar nuevamente para continuar con el proceso de auditoria"/>
    <m/>
    <s v="Contributivo"/>
    <n v="3"/>
  </r>
  <r>
    <s v="EMPRESA SOCIAL DEL ESTADO HOSPITAL UNIVERSITARIO DE LA SAMARITANA"/>
    <x v="3"/>
    <s v="BOGOTÁ DC"/>
    <s v="BOGOTÁ"/>
    <d v="2022-03-04T00:00:00"/>
    <s v="HBOG4086947"/>
    <s v="HBOG4086947"/>
    <n v="49200"/>
    <d v="2022-03-10T00:00:00"/>
    <s v="Dg-945273150633"/>
    <n v="49200"/>
    <m/>
    <m/>
    <m/>
    <n v="49200"/>
    <m/>
    <m/>
    <m/>
    <n v="49200"/>
    <m/>
    <n v="0"/>
    <n v="0"/>
    <n v="0"/>
    <n v="49200"/>
    <x v="0"/>
    <s v="GUAINIA"/>
    <s v="SIN CODIFICACION"/>
    <d v="2022-02-04T00:00:00"/>
    <d v="2022-02-04T00:00:00"/>
    <s v="Se efectúa glosa correspondiente a ELECTROCARDIOGRAMA DE RITMO O DE SUPERFICIE  facturados por $49200 en vista de que  anexan soportes de realización y/o resultado  se solicita anexar el resultado de lo facturado para continuar con el debido proceso de auditoria "/>
    <m/>
    <s v="Subsidiado"/>
    <n v="3"/>
  </r>
  <r>
    <s v="E.S.E. HOSPITAL MARIO GAITAN YANGUAS DE SOACHA"/>
    <x v="0"/>
    <s v="CUNDINAMARCA"/>
    <s v="SOACHA"/>
    <d v="2021-05-11T00:00:00"/>
    <s v="HMGY64096"/>
    <s v="HMGY64096"/>
    <n v="15300"/>
    <d v="2021-05-31T00:00:00"/>
    <s v="Dg-94555556793191"/>
    <n v="15300"/>
    <d v="2021-06-24T00:00:00"/>
    <n v="0"/>
    <n v="0"/>
    <n v="15300"/>
    <d v="2021-07-28T00:00:00"/>
    <n v="0"/>
    <n v="15300"/>
    <n v="0"/>
    <m/>
    <n v="0"/>
    <n v="0"/>
    <n v="0"/>
    <n v="0"/>
    <x v="0"/>
    <s v="CUNDINAMARCA"/>
    <s v="SOACHA"/>
    <d v="2021-03-29T00:00:00"/>
    <d v="2021-03-29T00:00:00"/>
    <s v="Se realiza glosa de la factura HMGY64096 correspondiente a ( acido urico) facturado por $15300 dado que el servicio y el paciente se encuentra capitado con las misma IPS se verifica y para el mes de atención se pago UPC para el paciente por ende no facturable por evento"/>
    <s v="IPS acepta glosa por usuario capitado  ,se persiste glosa inicial dado que se verifica y efectivamente el usuario se encuentra capitado para el mes de la atencion  "/>
    <s v="Subsidiado"/>
    <n v="3"/>
  </r>
  <r>
    <s v="E.S.E. HOSPITAL MARIO GAITAN YANGUAS DE SOACHA"/>
    <x v="0"/>
    <s v="CUNDINAMARCA"/>
    <s v="SOACHA"/>
    <d v="2021-05-11T00:00:00"/>
    <s v="HMGY68587"/>
    <s v="HMGY68587"/>
    <n v="50300"/>
    <d v="2021-05-31T00:00:00"/>
    <s v="Dg-94555556793192"/>
    <n v="50300"/>
    <d v="2021-06-24T00:00:00"/>
    <n v="0"/>
    <n v="50300"/>
    <n v="0"/>
    <m/>
    <m/>
    <m/>
    <n v="0"/>
    <m/>
    <n v="0"/>
    <n v="0"/>
    <n v="0"/>
    <n v="0"/>
    <x v="0"/>
    <s v="CUNDINAMARCA"/>
    <s v="SOACHA"/>
    <d v="2021-04-07T00:00:00"/>
    <d v="2021-04-07T00:00:00"/>
    <s v="Se realiza glosa de la factura HMGY68587 correspondiente a ( radiografia de hombro ) facturado por $50300 dado que el servicio y el paciente se encuentra capitado con las misma IPS se verifica y para el mes de atención se pago UPC para el paciente por ende no facturable por evento"/>
    <s v="IPS acepta glosa por usuario capitado "/>
    <s v="Subsidiado"/>
    <n v="3"/>
  </r>
  <r>
    <s v="E.S.E. HOSPITAL MARIO GAITAN YANGUAS DE SOACHA"/>
    <x v="0"/>
    <s v="CUNDINAMARCA"/>
    <s v="SOACHA"/>
    <d v="2021-05-11T00:00:00"/>
    <s v="HMGY76221"/>
    <s v="HMGY76221"/>
    <n v="59700"/>
    <d v="2021-05-31T00:00:00"/>
    <s v="Dg-94555556793193"/>
    <n v="59700"/>
    <d v="2021-06-24T00:00:00"/>
    <n v="0"/>
    <n v="59700"/>
    <n v="0"/>
    <m/>
    <m/>
    <m/>
    <n v="0"/>
    <m/>
    <n v="0"/>
    <n v="0"/>
    <n v="0"/>
    <n v="0"/>
    <x v="0"/>
    <s v="CUNDINAMARCA"/>
    <s v="SOACHA"/>
    <d v="2021-04-22T00:00:00"/>
    <d v="2021-04-22T00:00:00"/>
    <s v="Se realiza glosa de la factura HMGY76221 correspondiente a ( radiografia de rodilla ap lateral) facturado por $59700 dado que el servicio y el paciente se encuentra capitado con las misma IPS se verifica y para el mes de atención se pago UPC para el paciente por ende no facturable por evento"/>
    <s v="IPS acepta glosa por usuario capitado "/>
    <s v="Subsidiado"/>
    <n v="3"/>
  </r>
  <r>
    <s v="E.S.E. HOSPITAL MARIO GAITAN YANGUAS DE SOACHA"/>
    <x v="0"/>
    <s v="CUNDINAMARCA"/>
    <s v="SOACHA"/>
    <d v="2021-05-11T00:00:00"/>
    <s v="HMGY76486"/>
    <s v="HMGY76486"/>
    <n v="73900"/>
    <d v="2021-05-31T00:00:00"/>
    <s v="Dg-94555556793194"/>
    <n v="73900"/>
    <d v="2021-06-24T00:00:00"/>
    <n v="0"/>
    <n v="73900"/>
    <n v="0"/>
    <m/>
    <m/>
    <m/>
    <n v="0"/>
    <m/>
    <n v="0"/>
    <n v="0"/>
    <n v="0"/>
    <n v="0"/>
    <x v="0"/>
    <s v="CUNDINAMARCA"/>
    <s v="SOACHA"/>
    <d v="2021-04-23T00:00:00"/>
    <d v="2021-04-23T00:00:00"/>
    <s v="Se realiza glosa de la factura HMGY76486 correspondiente a ( radiografia de columna dorsolumbar ) facturado por $73900 dado que el servicio y el paciente se encuentra capitado con las misma IPS se verifica y para el mes de atención se pago UPC para el paciente por ende no facturable por evento"/>
    <s v="IPS acepta glosa por usuario capitado "/>
    <s v="Subsidiado"/>
    <n v="3"/>
  </r>
  <r>
    <s v="E.S.E. HOSPITAL MARIO GAITAN YANGUAS DE SOACHA"/>
    <x v="0"/>
    <s v="CUNDINAMARCA"/>
    <s v="SOACHA"/>
    <d v="2021-05-11T00:00:00"/>
    <s v="HMGY76488"/>
    <s v="HMGY76488"/>
    <n v="92100"/>
    <d v="2021-05-31T00:00:00"/>
    <s v="Dg-94555556793195"/>
    <n v="92100"/>
    <d v="2021-06-24T00:00:00"/>
    <n v="0"/>
    <n v="92100"/>
    <n v="0"/>
    <m/>
    <m/>
    <m/>
    <n v="0"/>
    <m/>
    <n v="0"/>
    <n v="0"/>
    <n v="0"/>
    <n v="0"/>
    <x v="0"/>
    <s v="CUNDINAMARCA"/>
    <s v="SOACHA"/>
    <d v="2021-04-23T00:00:00"/>
    <d v="2021-04-23T00:00:00"/>
    <s v="Se realiza glosa de la factura HMGY76488 correspondiente a ( radiografia de columna lumbosacra ) facturado por $92100 dado que el servicio y el paciente se encuentra capitado con las misma IPS se verifica y para el mes de atención se pago UPC para el paciente por ende no facturable por evento"/>
    <s v="IPS acepta glosa por usuario capitado "/>
    <s v="Subsidiado"/>
    <n v="3"/>
  </r>
  <r>
    <s v="E.S.E. HOSPITAL MARIO GAITAN YANGUAS DE SOACHA"/>
    <x v="0"/>
    <s v="CUNDINAMARCA"/>
    <s v="SOACHA"/>
    <d v="2021-05-11T00:00:00"/>
    <s v="HMGY77716"/>
    <s v="HMGY77716"/>
    <n v="191800"/>
    <d v="2021-05-31T00:00:00"/>
    <s v="Dg-94555556793196"/>
    <n v="191800"/>
    <d v="2021-06-24T00:00:00"/>
    <n v="0"/>
    <n v="191800"/>
    <n v="0"/>
    <m/>
    <m/>
    <m/>
    <n v="0"/>
    <m/>
    <n v="0"/>
    <n v="0"/>
    <n v="0"/>
    <n v="0"/>
    <x v="0"/>
    <s v="CUNDINAMARCA"/>
    <s v="SOACHA"/>
    <d v="2021-04-26T00:00:00"/>
    <d v="2021-04-26T00:00:00"/>
    <s v="Se realiza glosa de la factura HMGY77716 correspondiente a ( terapia de conducto radicular en diente birradicular ) facturado por $191800 dado que el servicio y el paciente se encuentra capitado con las misma IPS se verifica y para el mes de atención se pago UPC para el paciente por ende no facturable por evento"/>
    <s v="IPS acepta glosa por usuario capitado "/>
    <s v="Subsidiado"/>
    <n v="3"/>
  </r>
  <r>
    <s v="E.S.E. HOSPITAL SAN RAFAEL DE FUSAGASUGA"/>
    <x v="12"/>
    <s v="CUNDINAMARCA"/>
    <s v="FUSAGASUGÁ"/>
    <d v="2020-11-03T00:00:00"/>
    <s v="HSRF14386494"/>
    <s v="HSRF14386494"/>
    <n v="2406235"/>
    <d v="2020-11-28T00:00:00"/>
    <s v="Dg-9492715317824"/>
    <n v="2406235"/>
    <m/>
    <m/>
    <m/>
    <n v="2406235"/>
    <m/>
    <m/>
    <m/>
    <n v="2406235"/>
    <d v="2021-03-17T00:00:00"/>
    <n v="1684365"/>
    <n v="721870"/>
    <n v="0"/>
    <n v="0"/>
    <x v="0"/>
    <s v="CUNDINAMARCA"/>
    <s v="SOACHA"/>
    <d v="2020-08-27T00:00:00"/>
    <d v="2020-08-29T00:00:00"/>
    <s v="De acuerdo al concepto del auditor en gestion hospitalaria JOSE ALEJANDRO COSSIO ALVAREZ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a partir del día 27 de agosto de 2020 ya que el último reporte obtenido fue del 27 de agosto de 2020 por lo tanto se objeta la totalidad de los servicios facturados posteriores a esta fecha"/>
    <s v="SE LEVANTA GLOSA IPS SOPORTA CODIGO DE AIU UN PRIMER CODIGO DE ESTANCIA IPS ACEPTA ATENCIN NO FACTURABLE"/>
    <s v="Subsidiado"/>
    <n v="3"/>
  </r>
  <r>
    <s v="E.S.E. HOSPITAL MARIO GAITAN YANGUAS DE SOACHA"/>
    <x v="0"/>
    <s v="CUNDINAMARCA"/>
    <s v="SOACHA"/>
    <d v="2020-07-10T00:00:00"/>
    <n v="5580457"/>
    <n v="5580457"/>
    <n v="4909086"/>
    <d v="2020-08-01T00:00:00"/>
    <s v="Dg-9492715318282"/>
    <n v="4909086"/>
    <m/>
    <m/>
    <m/>
    <n v="4909086"/>
    <m/>
    <m/>
    <m/>
    <n v="4909086"/>
    <d v="2020-09-30T00:00:00"/>
    <n v="4909086"/>
    <n v="0"/>
    <n v="0"/>
    <n v="0"/>
    <x v="0"/>
    <s v="CUNDINAMARCA"/>
    <s v="SOACHA"/>
    <d v="2020-06-14T00:00:00"/>
    <d v="2020-06-26T00:00:00"/>
    <s v="Se objeta $ 2256000 Concepto 10M003  INTERNACIÓN COMPLEJIDAD MEDIANA HABITACION TRES CAMAS Se objeta la totalidad de la cuenta segun concepto de auditoria de gestion hospitalaria realizada por Maribel Medina Otavo la cual se escribe asi Descripción no conformidadPaciente en POP 19/02/2020 de reducción cerrada y fijación externa de fractura diafisiaria de tibia izquierda POP 05/03/2020 de reducción abierta y fijación interna con placa de fractura diafisiaria de tibia izquierda COMPLICACIONES INFECCIOSAS DE SITIO QUIRÚRGICO CON REQUERIMIENTO DE MÚLTIPLES LAVADOS retardo en consolidación e inestabilidad del foco de fractura en pierna izquierda con manejo antibiótico ciprofloxacina 7/7 SE REALIZACIÓN ALERTA POR ATENCION NO CONFORME INTEGRAL POR COMPLICACIÓN ATRIBUIDA A IPS DE LOS DIAS 14 al 23 de junio Análisis gestión hospitalaria JUNIO 20 al 23 BÁSICOS JUNIO 20 Paciente con Dx complicaciones infecciosas de sitio quirúrgico MII con manejo antibiótico CIPROFLOXACINA dia 4/7 con disminución de reacción leucocitaria limpieza diaria de tutor externo JUNIO 21 En manejo de terapia física JUNIO 22 Termina antibiótico CIPROFLOXACINA 7/7 adecuada evolución JUNIO 23 Se espera nuevas conductas o egreso REALIZACIÓN DE GLOSA INTEGRAL POR COMPLICACIÓN ATRIBUIDA A IPSDescripción no conformidad_x0009_Paciente en POP 19/02/2020 de reducción cerrada y fijación externa de fractura diafisiaria de tibia izquierda POP 05/03/2020 de reducción abierta y fijación interna con placa de fractura diafisiaria de tibia izquierda COMPLICACIONES INFECCIOSAS DE SITIO QUIRÚRGICO CON REQUERIMIENTO DE MÚLTIPLES LAVADOS retardo en consolidación e inestabilidad del foco de fractura en pierna izquierda con manejo antibiótico ciprofloxacina 7/7 Con retiro de tutor SE REALIZACIÓN ALERTA POR ATENCIÓN NO CONFORME INTEGRAL POR COMPLICACIÓN ATRIBUIDA A IPS DE LOS DÍAS 24 al 26 de junioAnálisis gestión hospitalaria_x0009_JUNIO 26 BÁSICOS paciente con diagnósticos de fractura de tibia izquierda retardo en consolidación de fractura lavado Qx y retiro de tutor reducción abierta de fractura 16/02 /2020 sin complicaciones aplicación e tutor externo de tibia izquierda bar sin complicaciones 28 /05/2020 múltiples lavado Qx Extremidades miembro inferior izquierdo inmovilizado con tutor externo adecuada perfusión distal con signos de infección con glasgow 15/15 POP de retiro de tutor externo en pierna izquierda con adecuada evolución en manejo con ciprofloxacina por 7 días completos SE DA EGRESO citando para el dia 6 de julio para realizar enclavado endomedular como terapia definitiva ,Ver motivo de glosa princial,Ver motivo de glosa principal"/>
    <s v="IPS NO ACEPTA OBJECION  PARA EL PRESENTE CASO EL DIAGNOSTICO DE INGRESO DEL PACIENTE CONSIGNADO EN LA HISTORIA CLÍNICA ES UNA FRACTURA DE TIBIA CON UN COMPROMISO SEVERO DE LOS TEJIDOS BLANDOS RAZÓN POR LA CUAL COMO SE DESCRIBE EN LA LITERATURA SE DEBE COL"/>
    <s v="Subsidiado"/>
    <n v="3"/>
  </r>
  <r>
    <s v="E.S.E. HOSPITAL MARIO GAITAN YANGUAS DE SOACHA"/>
    <x v="0"/>
    <s v="CUNDINAMARCA"/>
    <s v="SOACHA"/>
    <d v="2020-07-10T00:00:00"/>
    <n v="5569689"/>
    <n v="5569689"/>
    <n v="334000"/>
    <d v="2020-08-10T00:00:00"/>
    <s v="Dg-9492715318452"/>
    <n v="334000"/>
    <d v="2020-09-02T00:00:00"/>
    <n v="0"/>
    <n v="0"/>
    <n v="334000"/>
    <m/>
    <m/>
    <m/>
    <n v="334000"/>
    <d v="2020-09-30T00:00:00"/>
    <n v="334000"/>
    <n v="0"/>
    <n v="0"/>
    <n v="0"/>
    <x v="0"/>
    <s v="CUNDINAMARCA"/>
    <s v="SOACHA"/>
    <d v="2020-06-02T00:00:00"/>
    <d v="2020-06-02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0027"/>
    <n v="5570027"/>
    <n v="334000"/>
    <d v="2020-08-10T00:00:00"/>
    <s v="Dg-9492715318499"/>
    <n v="334000"/>
    <d v="2020-09-02T00:00:00"/>
    <n v="0"/>
    <n v="0"/>
    <n v="334000"/>
    <m/>
    <m/>
    <m/>
    <n v="334000"/>
    <d v="2020-09-30T00:00:00"/>
    <n v="334000"/>
    <n v="0"/>
    <n v="0"/>
    <n v="0"/>
    <x v="0"/>
    <s v="CUNDINAMARCA"/>
    <s v="SOACHA"/>
    <d v="2020-06-04T00:00:00"/>
    <d v="2020-06-04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225"/>
    <n v="5573225"/>
    <n v="334000"/>
    <d v="2020-08-10T00:00:00"/>
    <s v="Dg-9492715318500"/>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245"/>
    <n v="5573245"/>
    <n v="334000"/>
    <d v="2020-08-10T00:00:00"/>
    <s v="Dg-9492715318505"/>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263"/>
    <n v="5573263"/>
    <n v="334000"/>
    <d v="2020-08-10T00:00:00"/>
    <s v="Dg-9492715318506"/>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272"/>
    <n v="5573272"/>
    <n v="334000"/>
    <d v="2020-08-10T00:00:00"/>
    <s v="Dg-9492715318507"/>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281"/>
    <n v="5573281"/>
    <n v="334000"/>
    <d v="2020-08-10T00:00:00"/>
    <s v="Dg-9492715318508"/>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3838"/>
    <n v="5573838"/>
    <n v="334000"/>
    <d v="2020-08-10T00:00:00"/>
    <s v="Dg-9492715318509"/>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252"/>
    <n v="5577252"/>
    <n v="334000"/>
    <d v="2020-08-10T00:00:00"/>
    <s v="Dg-9492715318510"/>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267"/>
    <n v="5577267"/>
    <n v="334000"/>
    <d v="2020-08-10T00:00:00"/>
    <s v="Dg-9492715318512"/>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281"/>
    <n v="5577281"/>
    <n v="334000"/>
    <d v="2020-08-10T00:00:00"/>
    <s v="Dg-9492715318514"/>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299"/>
    <n v="5577299"/>
    <n v="334000"/>
    <d v="2020-08-10T00:00:00"/>
    <s v="Dg-9492715318515"/>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308"/>
    <n v="5577308"/>
    <n v="334000"/>
    <d v="2020-08-10T00:00:00"/>
    <s v="Dg-9492715318516"/>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7464"/>
    <n v="5577464"/>
    <n v="334000"/>
    <d v="2020-08-10T00:00:00"/>
    <s v="Dg-9492715318517"/>
    <n v="334000"/>
    <d v="2020-09-02T00:00:00"/>
    <n v="0"/>
    <n v="0"/>
    <n v="334000"/>
    <m/>
    <m/>
    <m/>
    <n v="334000"/>
    <d v="2020-09-30T00:00:00"/>
    <n v="334000"/>
    <n v="0"/>
    <n v="0"/>
    <n v="0"/>
    <x v="0"/>
    <s v="CUNDINAMARCA"/>
    <s v="SOACHA"/>
    <d v="2020-06-16T00:00:00"/>
    <d v="2020-06-16T00:00:00"/>
    <s v="Se objeta $ 334000 Concepto PAQUECOVID19  PAQUETEDECONSULTADOMICILIARIAYTOMADEMUESTRASPARACOV Se objeta cobro total del paquete de consulta domiciliaria y toma de muestras para covid facturado por valor de $334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78654"/>
    <n v="5578654"/>
    <n v="132000"/>
    <d v="2020-08-10T00:00:00"/>
    <s v="Dg-9492715318518"/>
    <n v="132000"/>
    <d v="2020-09-02T00:00:00"/>
    <n v="0"/>
    <n v="0"/>
    <n v="132000"/>
    <m/>
    <m/>
    <m/>
    <n v="132000"/>
    <d v="2020-09-30T00:00:00"/>
    <n v="132000"/>
    <n v="0"/>
    <n v="0"/>
    <n v="0"/>
    <x v="0"/>
    <s v="CUNDINAMARCA"/>
    <s v="SOACHA"/>
    <d v="2020-06-06T00:00:00"/>
    <d v="2020-06-06T00:00:00"/>
    <s v="Se objeta $ 132000 Concepto KITPROTCOV  KITDEPROTECCIONTOMADEMUESTRASPACIENTESOSPECHOSOCOVID Se objeta cobro total del kit de proteccion de muestras paciente sospecho covid facturado por valor de $132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dado que de acuerdo a la respuesta por parte de la IPS manejaran tarifas institucionales pero estas deben de ser pactadas como un acuerdo mutuo entre las partes para el soporte de un adecuada auditoria nos basamos en las tarifas contractuales pactadas entre las partes por lo tanto dicho servicio no se encuentra pactado en el contrato SSBY2019ES2T00014972 por dicho motivo no hay lugar a su reconocimiento "/>
    <s v="Subsidiado"/>
    <n v="3"/>
  </r>
  <r>
    <s v="E.S.E. HOSPITAL MARIO GAITAN YANGUAS DE SOACHA"/>
    <x v="0"/>
    <s v="CUNDINAMARCA"/>
    <s v="SOACHA"/>
    <d v="2020-07-10T00:00:00"/>
    <n v="5566848"/>
    <n v="5566848"/>
    <n v="609099"/>
    <d v="2020-08-14T00:00:00"/>
    <s v="Dg-9492715318525"/>
    <n v="609099"/>
    <m/>
    <m/>
    <m/>
    <n v="609099"/>
    <m/>
    <m/>
    <m/>
    <n v="609099"/>
    <d v="2020-09-30T00:00:00"/>
    <n v="609099"/>
    <n v="0"/>
    <n v="0"/>
    <n v="0"/>
    <x v="0"/>
    <s v="CUNDINAMARCA"/>
    <s v="SOACHA"/>
    <d v="2020-06-08T00:00:00"/>
    <d v="2020-06-08T00:00:00"/>
    <s v="Se objeta $ 154600 Concepto 10M004  INTERNACIÓN COMPLEJIDAD MEDIANA HABITACION CUATRO O MÁS CAMAS Se realiza glosa total de la cuenta 5566848 dado que el paciente con certificado nacido vivo N 157912983 fue atendido desde el 6 de junio hasta el 8 de Junio y por consiguiente fue afiliado el mismo 8 de Junio Para la fecha de atencion el paciente no se encontraba afiliado a coosalud por ende no da lugar a pago Favor revisar y una vez subsanado el motivo de objección enviar nuevamente para continuar el proceso de auditoria,Ver motivo de glosa principal"/>
    <s v="IPS NO ACEPTA OBJECION MENOR DE 1 AÑO QUE INGRESA CON SEGURIDAD SOCIAL DE LA MAMA  DANDO CUMPLIMIENTO A DECRETO 2353 DE 2015 Y LA CIRCULAR 024 DE 2012 Las EPS e IPS tendrán la responsabilidad de atender a todo niño y niña menor de un año hijo o hija de af"/>
    <s v="Subsidiado"/>
    <n v="3"/>
  </r>
  <r>
    <s v="E.S.E. HOSPITAL MARIO GAITAN YANGUAS DE SOACHA"/>
    <x v="0"/>
    <s v="CUNDINAMARCA"/>
    <s v="SOACHA"/>
    <d v="2020-07-10T00:00:00"/>
    <n v="5577456"/>
    <n v="5577456"/>
    <n v="1102348"/>
    <d v="2020-08-14T00:00:00"/>
    <s v="Dg-9492715318646"/>
    <n v="1102348"/>
    <m/>
    <m/>
    <m/>
    <n v="1102348"/>
    <m/>
    <m/>
    <m/>
    <n v="1102348"/>
    <d v="2020-09-30T00:00:00"/>
    <n v="1102348"/>
    <n v="0"/>
    <n v="0"/>
    <n v="0"/>
    <x v="0"/>
    <s v="CUNDINAMARCA"/>
    <s v="SOACHA"/>
    <d v="2020-06-08T00:00:00"/>
    <d v="2020-06-08T00:00:00"/>
    <s v="Se objeta $ 267000 Concepto 120N01  INTERNACIÓN EN UNIDAD DE CUIDADO BÁSICO NEONATAL (CUNA O INCUBADORA) Se realiza glosa total de la cuenta 5577456 dado que el paciente con certificado nacido vivo N 156126319 fue atendido desde el 7 de junio y por consiguiente fue afiliado el 8 de Junio Para la fecha de atención el paciente no se encontraba afiliado a Coosalud por ende no da lugar a pago Favor revisar y una vez subsanado el motivo de objeción enviar nuevamente para continuar el proceso de auditoria,Ver motivo de glosa principal"/>
    <s v="IPS NO ACEPTA OBJECION PACIENTE CON UNA HORA DE VIDA AL MOMENTO DE LA HOSPITALIZACION DANDO CUMPLIMIENTO AL DECRETO 2353 DE 2015 ¿Cuándo se realiza la afiliación del recién nacido?  Todo recién nacido desde su nacimiento quedará afiliado y será inscrito e"/>
    <s v="Subsidiado"/>
    <n v="3"/>
  </r>
  <r>
    <s v="E.S.E. HOSPITAL MARIO GAITAN YANGUAS DE SOACHA"/>
    <x v="0"/>
    <s v="CUNDINAMARCA"/>
    <s v="SOACHA"/>
    <d v="2020-07-10T00:00:00"/>
    <n v="5578660"/>
    <n v="5578660"/>
    <n v="132000"/>
    <d v="2020-08-14T00:00:00"/>
    <s v="Dg-9492715318650"/>
    <n v="132000"/>
    <m/>
    <m/>
    <m/>
    <n v="132000"/>
    <m/>
    <m/>
    <m/>
    <n v="132000"/>
    <d v="2020-09-30T00:00:00"/>
    <n v="132000"/>
    <n v="0"/>
    <n v="0"/>
    <n v="0"/>
    <x v="0"/>
    <s v="CUNDINAMARCA"/>
    <s v="SOACHA"/>
    <d v="2020-06-06T00:00:00"/>
    <d v="2020-06-06T00:00:00"/>
    <s v="Se objeta $ 132000 Concepto KITPROTCOV  KITDEPROTECCIONTOMADEMUESTRASPACIENTESOSPECHOSOCOVID Se objeta cobro total de KIT DE PROTECCION TOMA DE MUESTRAS PACIENTE SOSPECHOSO COVID facturado por valor de $132000 dado que dicho servicio no se encuentra pactado en el contrato SSBY2019ES2T00014972 por dicho motivo no hay lugar a su reconocimiento"/>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MPRESA SOCIAL DEL ESTADO HOSPITAL UNIVERSITARIO DE LA SAMARITANA"/>
    <x v="3"/>
    <s v="BOGOTÁ DC"/>
    <s v="BOGOTÁ"/>
    <d v="2021-02-04T00:00:00"/>
    <s v="NHRZ517699"/>
    <s v="NHRZ517699"/>
    <n v="17707505"/>
    <d v="2021-03-12T00:00:00"/>
    <s v="GL-05056327337"/>
    <n v="541655"/>
    <m/>
    <m/>
    <m/>
    <n v="541655"/>
    <m/>
    <m/>
    <m/>
    <n v="541655"/>
    <d v="2021-07-28T00:00:00"/>
    <n v="430245"/>
    <n v="111410"/>
    <n v="0"/>
    <n v="0"/>
    <x v="0"/>
    <s v="GUAINIA"/>
    <s v="INÍRIDA"/>
    <d v="2021-01-03T00:00:00"/>
    <d v="2021-01-08T00:00:00"/>
    <s v=" Se objeta el cobro de aplicación de glóbulos rojos y plasma realizados uci no facturables incluidos en la estancia según art 43 decreto 2423/96 ,Se objeta $ 315000 Concepto 939403  TERAPIA RESPIRATORIA INTEGRAL Se objeta el cobro de 15 terapias respiratorias facturadas por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315000 ,Se objeta el cobro de 14 200598013  PIPERACILINA E INHIBIDOR ENZIMATICO CADA VIAL POLVO ESTERIL PARA RECONSTITUIR A SOLUCION INYECTABLE ips factura 17 y solo se evidenica soporte de administracion de 3 se objeta la diferencia soporte necesario para la auditoria segun la resolucion 3047 Se objeta el cobro de  CISATRACURIO SOLUCION INYECTABLE  10 MG utilizado en cirugia agente anestesico incluido en derechos de sala por lo tanto no da lugar a su cobro adicional  Se objeta el cobro de REMIFENTANIL VIAL POLVO ESTERIL PARA RECONSTITUIR A SOLUCION INYECTABLE utilizado en cirugia agente anestesico incluido en derechos de sala por lo tanto no da lugar a su cobro adicional "/>
    <s v="ips  verifica concepto de glosa y  acepta la aplicación por un valor de $73100 ///// ips soporta las terapias respiratorias  en piso   ips anexa notas de enfermeria donde se evidencia en la administracion de 16 unidades de piperacilina/tazobactam 04/01/2021 000 04/01/2021 800 04/01/2021 1600 05/01/2021 000 05/01/2021 1030  05/01/2021 800 05/01/2021 1600 06/01/2021 000 06/01/2021 900 06/01/2021 2000 06/01/2021 800 06/01/2021 1600 07/01/2021 000 07/01/2021 530 07/01/2021 1600 08/01/2021 000 acepta una por un valor de $ 8865 ////// ips acepta concepto de glosa por cisatracurio por un valor de $ 11388 y se acepta cponcepoto de glosa por remifentanilo  por valor de $ 18057"/>
    <s v="Subsidiado"/>
    <n v="3"/>
  </r>
  <r>
    <s v="EMPRESA SOCIAL DEL ESTADO HOSPITAL UNIVERSITARIO DE LA SAMARITANA"/>
    <x v="3"/>
    <s v="BOGOTÁ DC"/>
    <s v="BOGOTÁ"/>
    <d v="2019-11-15T00:00:00"/>
    <s v="HBOG2958639"/>
    <s v="HBOG2958639"/>
    <n v="2394631"/>
    <d v="2019-12-09T00:00:00"/>
    <s v="GL-05147322138"/>
    <n v="142200"/>
    <m/>
    <m/>
    <m/>
    <n v="142200"/>
    <m/>
    <m/>
    <m/>
    <n v="142200"/>
    <d v="2020-03-16T00:00:00"/>
    <n v="94800"/>
    <n v="47400"/>
    <n v="0"/>
    <n v="0"/>
    <x v="0"/>
    <s v="CUNDINAMARCA"/>
    <s v="SOACHA"/>
    <d v="2019-09-29T00:00:00"/>
    <d v="2019-10-02T00:00:00"/>
    <s v="Se objeta $ 142200 Concepto 890402  INTERCONSULTA POR MEDICINA ESPECIALIZADA Se objetan 3 interconsultas por valor de $ 474003= 142200 sin soporte de su realizacionanexo tecnico #5 literal b soportes "/>
    <s v="ips acepta parcial soporta 2 interconsulta por urologia Acepta 1 no soportada se adjunta soporte"/>
    <s v="Subsidiado"/>
    <n v="3"/>
  </r>
  <r>
    <s v="EMPRESA SOCIAL DEL ESTADO HOSPITAL UNIVERSITARIO DE LA SAMARITANA"/>
    <x v="3"/>
    <s v="BOGOTÁ DC"/>
    <s v="BOGOTÁ"/>
    <d v="2019-11-15T00:00:00"/>
    <s v="HBOG2959603"/>
    <s v="HBOG2959603"/>
    <n v="6530667"/>
    <d v="2019-12-09T00:00:00"/>
    <s v="GL-05147322142"/>
    <n v="984300"/>
    <m/>
    <m/>
    <m/>
    <n v="984300"/>
    <m/>
    <m/>
    <m/>
    <n v="984300"/>
    <d v="2020-03-16T00:00:00"/>
    <n v="918700"/>
    <n v="65600"/>
    <n v="0"/>
    <n v="0"/>
    <x v="0"/>
    <s v="CUNDINAMARCA"/>
    <s v="GIRARDOT"/>
    <d v="2019-09-23T00:00:00"/>
    <d v="2019-10-02T00:00:00"/>
    <s v="Se objetan los siguientes laboratorios clinicos sin soporte de su resultado y o realizacion anexo tecnico #5 literal b soportes 30 factor rh $ 22100 c/u30= 663000 sin soporte ni justificacion de tantos realizados1 hepatitis b $ 896001 hepatitis c $ 1008002 identificacion  de anticuerpos irregulares $ 32800c/u2= 656001 tsh $ 65300"/>
    <s v="No se acepta glosa por 30 factor rh se anexa soporte se  soporta hepatitib y hepatitis c se aceptan 2 anticuerpos irregulares"/>
    <s v="Subsidiado"/>
    <n v="3"/>
  </r>
  <r>
    <s v="EMPRESA SOCIAL DEL ESTADO HOSPITAL UNIVERSITARIO DE LA SAMARITANA"/>
    <x v="3"/>
    <s v="BOGOTÁ DC"/>
    <s v="BOGOTÁ"/>
    <d v="2019-11-15T00:00:00"/>
    <s v="HBOG2959782"/>
    <s v="HBOG2959782"/>
    <n v="11397146"/>
    <d v="2019-12-09T00:00:00"/>
    <s v="GL-05147322144"/>
    <n v="6407275"/>
    <m/>
    <m/>
    <m/>
    <n v="6407275"/>
    <m/>
    <m/>
    <m/>
    <n v="6407275"/>
    <d v="2020-08-18T00:00:00"/>
    <n v="0"/>
    <n v="0"/>
    <n v="6407275"/>
    <n v="0"/>
    <x v="0"/>
    <s v="CUNDINAMARCA"/>
    <s v="SOACHA"/>
    <d v="2019-10-03T00:00:00"/>
    <d v="2019-10-04T00:00:00"/>
    <s v="Se objeta cobro de los siguientes insumos para los cuales se debe anexar factura de compra donde se verifique el valor facturado y que permita realizar ajustes de ser el caso dado que no se tiene tarifa establecida para dicho material según lo establecido en el anexo técnico N 5 de la resolución 3047/081 electrodo  de marcapaso RMI $ 10120001 generador de marcapaso definitivo bicameral $51975001 introductor de desprendimiento 8f 14 cm $ 135000Ademas se objeta mayor valor facturado en  1 campo de incision antimicrobiano 56 cm segun contrato entre las partesIPS factura $ 141750 EPS reconoce $ 78975 se glosa la diferencia $ 62775"/>
    <s v="IPS NO ACEPTA TIPIFICACION DE GLOSA SE SOSTIENE GLOSA EN CONCILIACION"/>
    <s v="Subsidiado"/>
    <n v="3"/>
  </r>
  <r>
    <s v="EMPRESA SOCIAL DEL ESTADO HOSPITAL UNIVERSITARIO DE LA SAMARITANA"/>
    <x v="3"/>
    <s v="BOGOTÁ DC"/>
    <s v="BOGOTÁ"/>
    <d v="2019-11-15T00:00:00"/>
    <s v="HBOG2960499"/>
    <s v="HBOG2960499"/>
    <n v="2055690"/>
    <d v="2019-12-09T00:00:00"/>
    <s v="GL-05147322148"/>
    <n v="101600"/>
    <m/>
    <m/>
    <m/>
    <n v="101600"/>
    <m/>
    <m/>
    <m/>
    <n v="101600"/>
    <d v="2020-03-16T00:00:00"/>
    <n v="101600"/>
    <n v="0"/>
    <n v="0"/>
    <n v="0"/>
    <x v="0"/>
    <s v="CUNDINAMARCA"/>
    <s v="SOACHA"/>
    <d v="2019-10-07T00:00:00"/>
    <d v="2019-10-08T00:00:00"/>
    <s v="Se objeta $ 101600 Concepto 898201  ESTUDIO DE COLORACION BASICA EN ESPECIMEN DE RECONOCIMIENTO Se objeta cobro de 1 estudio con tinciones de rutina $ 101600  dado que en la historia clinica anexa no se evidencia soportada no dan cumplimiento a lo estipulado en la Resolución 3047/2008 anexo 5 literal B "/>
    <s v="IPS  anexa soporte de patologia se aexa folio 15 donde se soporta patologia"/>
    <s v="Subsidiado"/>
    <n v="3"/>
  </r>
  <r>
    <s v="EMPRESA SOCIAL DEL ESTADO HOSPITAL UNIVERSITARIO DE LA SAMARITANA"/>
    <x v="3"/>
    <s v="BOGOTÁ DC"/>
    <s v="BOGOTÁ"/>
    <d v="2019-11-15T00:00:00"/>
    <s v="HBOG2963337"/>
    <s v="HBOG2963337"/>
    <n v="4883941"/>
    <d v="2019-12-10T00:00:00"/>
    <s v="GL-05147322153"/>
    <n v="148600"/>
    <m/>
    <m/>
    <m/>
    <n v="148600"/>
    <m/>
    <m/>
    <m/>
    <n v="148600"/>
    <d v="2020-03-16T00:00:00"/>
    <n v="0"/>
    <n v="148600"/>
    <n v="0"/>
    <n v="0"/>
    <x v="0"/>
    <s v="CUNDINAMARCA"/>
    <s v="SOACHA"/>
    <d v="2019-10-12T00:00:00"/>
    <d v="2019-10-15T00:00:00"/>
    <s v="Se objeta $ 133200 Concepto 912004  APLICACION DE LA UNIDAD DE SANGRE TOTAL Se objetan 2 aplicación de globulos rojos  o sangre  con numeros de sello # 241015 y 240598 por valor de $ 66600 c/u No facturable la aplicación de hemocomponentes en cuidado crítico y cirugía ya que es un procedimiento a cargo y realizado por el intensivista o anestesiólogo (artículo 45 Decreto 1571 de 1993) por lo tanto incluido en la estancia UCIUCE o en los honorarios de anestesia (Ver artículos 43 y 48)  ,Se objeta $ 15400 Concepto 911008  COOMBS DIRECTO FRACCIONADO MONOESPECIFICO IG A IG G E IG M EN TUBO Se realiza glosa correspondiente al cobro de 1 Coombs directo $154000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
    <s v="IPS ACEPTA GLOSA"/>
    <s v="Subsidiado"/>
    <n v="3"/>
  </r>
  <r>
    <s v="EMPRESA SOCIAL DEL ESTADO HOSPITAL UNIVERSITARIO DE LA SAMARITANA"/>
    <x v="3"/>
    <s v="BOGOTÁ DC"/>
    <s v="BOGOTÁ"/>
    <d v="2019-11-15T00:00:00"/>
    <s v="HBOG2964606"/>
    <s v="HBOG2964606"/>
    <n v="8219736"/>
    <d v="2019-12-10T00:00:00"/>
    <s v="GL-05147322162"/>
    <n v="462300"/>
    <m/>
    <m/>
    <m/>
    <n v="462300"/>
    <m/>
    <m/>
    <m/>
    <n v="462300"/>
    <d v="2020-03-16T00:00:00"/>
    <n v="462300"/>
    <n v="0"/>
    <n v="0"/>
    <n v="0"/>
    <x v="0"/>
    <s v="CUNDINAMARCA"/>
    <s v="SOACHA"/>
    <d v="2019-09-26T00:00:00"/>
    <d v="2019-10-02T00:00:00"/>
    <s v="se objetan los siguientes laboratorios sin soporte y /o resultado en historia clinica anexa según lo requiere la resolucion 3047 anexo tecnico #5 literal b soportes 1 cultivo para hongos $ 293001 cultivo para mycobacterium $ 597001 cultivo  para microorganismos $ 541001 mycobacterium tuberculosisi raccion en cadena $319200 Ademas codigo no incluido en manual tarifario contratado soat "/>
    <s v="No se acepta glosa se anexan soportes de laboratorios solicitados no se acepta glosa por codigo no incluido en el manual tarifario soat ya que este servicio se le presto al paciente y adicinal se esta soportando la interpretacion medica"/>
    <s v="Subsidiado"/>
    <n v="3"/>
  </r>
  <r>
    <s v="EMPRESA SOCIAL DEL ESTADO HOSPITAL UNIVERSITARIO DE LA SAMARITANA"/>
    <x v="3"/>
    <s v="BOGOTÁ DC"/>
    <s v="BOGOTÁ"/>
    <d v="2019-11-15T00:00:00"/>
    <s v="HBOG2962011"/>
    <s v="HBOG2962011"/>
    <n v="8239557"/>
    <d v="2019-12-10T00:00:00"/>
    <s v="GL-05147322166"/>
    <n v="603992"/>
    <m/>
    <m/>
    <m/>
    <n v="603992"/>
    <m/>
    <m/>
    <m/>
    <n v="603992"/>
    <d v="2020-03-16T00:00:00"/>
    <n v="52200"/>
    <n v="551792"/>
    <n v="0"/>
    <n v="0"/>
    <x v="0"/>
    <s v="CUNDINAMARCA"/>
    <s v="GIRARDOT"/>
    <d v="2019-10-02T00:00:00"/>
    <d v="2019-10-12T00:00:00"/>
    <s v="Se objeta $ 36800 Concepto 890202  CONSULTA DE PRIMERA VEZ POR MEDICINA ESPECIALIZADA Se objeta consulta preanestesica $ 36800Son facturables las ambulatorias y no facturables las intrahospitalarias siempre y cuando se realice el procedimiento quirúrgico según lo establecido en el artículo parágrafo 1 del artículo 48 artículo 75 y el artículo 76  ,Se objeta 1 aguja para anestesia $ 6426  no facturables ya que se trata de un dispositivo utilizado para la aplicación de la anestesia por lo tanto está incluida en derechos de materiales y medicamentos sala (Ver parágrafo 5 del artículo 55)///Se objeta cobro de 1 hoja de sierra   $ 471366  no facturable según lo estipulado en el Drecreto 2423/96 articulo 49 paragrafo 2 &quot;No se reconocerá valores adicionales por el  empleo de accesorios e implementos de los equipos que se utilicen en la práctica de las intervenciones y procedimientos aunque estos no sean reutilizables&quot; ///Se objeta 2 poliglactina  1/2 $ 10530c/u  4 poliglactina 2/0 $ 10530 c/u    no facturables incluidos en los derechos de sala articulo 55 paragrafo 5,Se realiza glosa correspondiente al cobro de 1 Coombs directo $15400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efectúa glosa correspondiente al cobro de 1 hemoclasificacion GLOBULAR  $ 11000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 v="No se acepta glosa por consulta preanestesica grupo mayor a 4 según lo establecido en el decreto 2423 articulo 48 paragrafo 2  y art 75  Ips acepta glosa de aguja insumo no facturable se acepta hoja de sierra insumo no facturable se acepta poliglactina  no facturable se acepta hemoclasificacion no facturables El coombs directo es es de gran utilidad en el diagnóstico de enfermedad hemolítica del recién nacido anemiahemolítica autoinmune anemia hemolítica sensibilización inducida por drogas e investigación de reacciones transfusionales y el raicu su detección origina la eliminación de componentesplasmáticos en los receptores como prueba pre transfusional aporta mayor seguridada la transfusión pues el hallazgo de anticuerpos irregulares obliga la identificación delanticuerpo y la búsqueda de unidades que no contengan el antígeno correspondienteindependiente del resultado de la prueba cruzada mayor Un examen no excluye al otro teniendo encuenta la literatura medica  y por INS"/>
    <s v="Subsidiado"/>
    <n v="3"/>
  </r>
  <r>
    <s v="E.S.E. HOSPITAL PEDRO LEON ALVAREZ DIAZ"/>
    <x v="10"/>
    <s v="CUNDINAMARCA"/>
    <s v="LA MESA"/>
    <d v="2022-02-08T00:00:00"/>
    <s v="PLAD136397"/>
    <s v="PLAD136397"/>
    <n v="690879"/>
    <d v="2022-03-02T00:00:00"/>
    <s v="GL-051653128165"/>
    <n v="625179"/>
    <m/>
    <m/>
    <m/>
    <n v="625179"/>
    <m/>
    <m/>
    <m/>
    <n v="625179"/>
    <d v="2022-06-24T00:00:00"/>
    <n v="625179"/>
    <n v="0"/>
    <n v="0"/>
    <n v="0"/>
    <x v="0"/>
    <s v="BOLIVAR"/>
    <s v="MARÍA LA BAJA"/>
    <d v="2022-01-11T00:00:00"/>
    <d v="2022-01-12T00:00:00"/>
    <s v="Se objeta $ 11700 Concepto 903809  BILIRRUBINAS TOTAL Y DIRECTA  Se objeta $ 12700 Concepto 903813  CLORO  Se objeta $ 13300 Concepto 903856  NITRÓGENO UREICO  Se objeta $ 15000 Concepto 903809  BILIRRUBINAS TOTAL Y DIRECTA  Se objeta $ 16600 Concepto 903841  GLUCOSA EN SUERO U OTRO FLUIDO DIFERENTE A ORINA  Se objeta $ 20400 Concepto 903833  FOSFATASA ALCALINA  Se objeta $ 21700 Concepto 903805  AMILASA EN SUERO U OTROS FLUIDOS  Se objeta $ 27600 Concepto 902208  HEMOGRAMA II (HEMOGLOBINA HEMATOCRITO RECUENTO DE ERITROCITOS ÍNDICES ERITROCITARIOS LEUCOGRAMA RECU  Se objeta $ 28900 Concepto 903866  TRANSAMINASA GLUTÁMICOPIRÚVICA ALANINO AMINO TRANSFERASA  Se objeta $ 28900 Concepto 903867  TRANSAMINASA GLUTÁMICO OXALACÉTICA ASPARTATO AMINO TRANSFERASA  Se objeta $ 32700 Concepto 903864  SODIO EN SUERO U OTROS FLUIDOS  Se objeta $ 39600 Concepto 903859  POTASIO EN SUERO U OTROS FLUIDOS  Se objeta $ 85300 Concepto 903438  TROPONINA T CUALITATIVA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195700 Concepto 10M004  INTERNACIÓN COMPLEJIDAD MEDIANA HABITACION CUATRO O MÁS CAMAS IPS no red se reconoce solo la atención inicial de urgencia  no cuenta con aprobación de hospitalización por parte de la EPS caso negado 19056555 y hospitalización reportado fuera de los tiempos establecidos por resolución 3047  reportado después del egreso 13/01/22 ,Se objeta $ 249 Concepto 199137838  DIMENHIDRINATO TABLETA  50 MG  Se objeta $ 305 Concepto 1993476810  DICLOFENACO SODICO VIA IM SOLUCION INYECTABLE  75 MG/3 ML  Se objeta $ 331 Concepto 200261155  METOCLOPRAMIDA AMPOLLA DE 2 ML SOLUCION INYECTABLE  Se objeta $ 558 Concepto 199976257  DEXAMETASONA SODIO FOSFATO EQ A 4MG/ML/2ML SOLUCION INYECTABLE  8 MG/2 ML  Se objeta $ 1066 Concepto 199614203  GLUCONATO DE POTASIO ELIXIR  312 %/180 ML  Se objeta $ 10962 Concepto 199274261  LACTATO DE HARTMAN SOLUCION INYECTABLE   /500 ML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309 Concepto 151802010491  JERINGADESECHABLE5MLC/A  Se objeta $ 752 Concepto 151802010489  JERINGADESECHABLE10MLC/A  Se objeta $ 1635 Concepto 151802010372  EQUIPODEMACROGOTEO  Se objeta $ 4212 Concepto 151802010198  CATETERINTRAVENOSONO18GX11/4   IPS no red se reconoce solo la atención inicial de urgencia  no cuenta con aprobación de hospitalización por parte de la EPS caso negado 19056555 y hospitalización reportado fuera de los tiempos establecidos por resolución 3047  reportado después del egreso 13/01/22,Se objeta $ 54700 Concepto 895100  ELECTROCARDIOGRAMA DE RITMO O DE SUPERFICIE SOD IPS no red se reconoce solo la atención inicial de urgencia  no cuenta con aprobación de hospitalización por parte de la EPS caso negado 19056555 y hospitalización reportado fuera de los tiempos establecidos por resolución 3047  reportado después del egreso 13/01/22 "/>
    <s v="SE LEVANTA GLOSA TENIENDO QUE LOS SERVICIOS PRESTADOS SON PERTINENTES Y FACTURABLES ADICIONALMENTE CONTAMOS CON LA AUTORIZACION REMITIDA POR USTEDES No 18976116 DIA 11 DE ENERO DEL 2022 A LAS 0936 AM LA CUAL CORRESPONDE A LA SOLICITUD DE NUESTRA ENTIDAD Y POR LO TANTO ENMARCAMOS TODOS LOS SERVICOS Y ATENCIONES ADICIONALESPRESTADAS DENTRO DE LAS 24 HORAS SIGUIENTES EN CONCORDANCIA CON LA NORMA DADO LO ANTERIOR SOLICITAMOS EL RECONOCIMIENTO Y PAGO DE LA FACTURA RELACIONADA SOBRE TODO TENIENDO EN CUENTA QUE LAS URGENCIAS NO REQUIEREN AUTORIZACION SINO UNICAMENTE NOTIFICACION Y EL PACIENTE ESTUVO SOLAMENTE 18 HORAS EN EL SERVICIO DE URGENCIAS CON LA VALORACIONES APOYO DIAGNOSTICO Y ATENCIONES REQUERIDAS Y PERTINENTES SERATIFICA GLOSA NO HAY AUTORIZACION DE LA ATENCION "/>
    <s v="Contributivo"/>
    <n v="3"/>
  </r>
  <r>
    <s v="E.S.E. HOSPITAL MARIO GAITAN YANGUAS DE SOACHA"/>
    <x v="0"/>
    <s v="CUNDINAMARCA"/>
    <s v="SOACHA"/>
    <d v="2019-09-14T00:00:00"/>
    <n v="5316329"/>
    <n v="5316329"/>
    <n v="3014505"/>
    <d v="2019-09-25T00:00:00"/>
    <s v="GL-052089339028"/>
    <n v="65845"/>
    <m/>
    <m/>
    <m/>
    <n v="65845"/>
    <m/>
    <m/>
    <m/>
    <n v="65845"/>
    <d v="2019-12-19T00:00:00"/>
    <n v="65845"/>
    <n v="0"/>
    <n v="0"/>
    <n v="0"/>
    <x v="0"/>
    <s v="CUNDINAMARCA"/>
    <s v="SOACHA"/>
    <d v="2019-08-12T00:00:00"/>
    <d v="2019-08-12T00:00:00"/>
    <s v="Se objeta materiales por valor de $ 65845 los cuales no son objeto de cobro debido a que hacen parte del equipo basico de la sala Los materiales objetados por este concepto son1 Mascara de oxigeno adulto $27201 Mascara laringea 30 $556611 Mascara para anestesia N 5 $7464"/>
    <s v="IPS NO ACEPTA OJBECION MATERIALES FACTURABLES SEGÚN DECRETO 2423/96 ART 57"/>
    <s v="Subsidiado"/>
    <n v="3"/>
  </r>
  <r>
    <s v="E.S.E. HOSPITAL MARIO GAITAN YANGUAS DE SOACHA"/>
    <x v="0"/>
    <s v="CUNDINAMARCA"/>
    <s v="SOACHA"/>
    <d v="2019-12-06T00:00:00"/>
    <n v="5419315"/>
    <n v="5419315"/>
    <n v="2163422"/>
    <d v="2020-01-07T00:00:00"/>
    <s v="GL-052089341981"/>
    <n v="272300"/>
    <m/>
    <m/>
    <m/>
    <n v="272300"/>
    <m/>
    <m/>
    <m/>
    <n v="272300"/>
    <d v="2020-08-26T00:00:00"/>
    <n v="272300"/>
    <n v="0"/>
    <n v="0"/>
    <n v="0"/>
    <x v="0"/>
    <s v="ANTIOQUIA"/>
    <s v="YARUMAL"/>
    <d v="2019-11-23T00:00:00"/>
    <d v="2019-11-24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2) estudio estudio de coloracion basica en especimen de reconocimiento por valor de $101600c/u ($203200)los cuales no se encuentra soportados en la historia clínica según lo establecido en el anexo técnico n5 de la resolución 3047/08 facturan 2 no se evidencia soporte alguno"/>
    <s v="SE LEVANTA GLOSA ATENCION PERTINENTE Y SOPORTADA"/>
    <s v="Subsidiado"/>
    <n v="3"/>
  </r>
  <r>
    <s v="E.S.E. HOSPITAL EL SALVADOR"/>
    <x v="13"/>
    <s v="CUNDINAMARCA"/>
    <s v="VILLA DE SAN DIEGO DE UBATE"/>
    <d v="2019-12-10T00:00:00"/>
    <s v="HU948514"/>
    <s v="HU948514"/>
    <n v="1417455"/>
    <d v="2020-01-10T00:00:00"/>
    <s v="GL-052089342185"/>
    <n v="17100"/>
    <m/>
    <m/>
    <m/>
    <n v="17100"/>
    <m/>
    <m/>
    <m/>
    <n v="17100"/>
    <d v="2020-08-26T00:00:00"/>
    <n v="0"/>
    <n v="17100"/>
    <n v="0"/>
    <n v="0"/>
    <x v="0"/>
    <s v="ANTIOQUIA"/>
    <s v="CACERES"/>
    <d v="2019-07-30T00:00:00"/>
    <d v="2019-08-03T00:00:00"/>
    <s v="Se objeta el cobro de (1) CONSULTA POR TRABAJO SOCIAL por valor $171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 v="IPS ACEPTA GLOSA ATENCION NO FACTURABLE"/>
    <s v="Subsidiado"/>
    <n v="3"/>
  </r>
  <r>
    <s v="E.S.E. HOSPITAL NUESTRA SEÑORA DEL PILAR DE MEDINA"/>
    <x v="14"/>
    <s v="CUNDINAMARCA"/>
    <s v="MEDINA"/>
    <d v="2019-02-18T00:00:00"/>
    <n v="404599"/>
    <n v="404599"/>
    <n v="796240"/>
    <d v="2019-02-28T00:00:00"/>
    <s v="GL-05209333223"/>
    <n v="555890"/>
    <m/>
    <m/>
    <m/>
    <n v="555890"/>
    <m/>
    <m/>
    <m/>
    <n v="555890"/>
    <d v="2019-11-22T00:00:00"/>
    <n v="551690"/>
    <n v="4200"/>
    <n v="0"/>
    <n v="0"/>
    <x v="0"/>
    <s v="ANTIOQUIA"/>
    <s v="CACERES"/>
    <d v="2018-12-28T00:00:00"/>
    <d v="2018-12-28T00:00:00"/>
    <s v="Se objeta $ 1100 Concepto 890701  CONSULTA DE URGENCIAS POR MEDICINA GENERAL se objetan $1100 por mayor valor cobrado en consulta de urgencias la IPS cobra soat 2019 pleno y la atencion fue el 28/12/2018 por lo que aplica es soat 2018 se reconoce a $51300 y se objeta la diferencia ,Se objeta $ 551690 Concepto S31305  TRASLADO SIMPLE se objeta cobro de traslado paratebuenovillavicencio por valor de $551690 la IPS no presenta hoja de traslado en la cual se evidencia las condiciones de la paceinte durante el traslado asi como la entrega a la institucion receptora por lo que no se cumple con lo estbalecido en el anexo tecnico 5 literal B numerales 8 9 y 10 de la resolucion 3047/2008 ,Se objeta $ 800 Concepto 907106  UROANALISIS CON SEDIMENTO Y DENSIDAD URINARIA se objetan $800 por mayor valor cobrado en uroanalisis la IPS cobra soat 2019 pleno y la atencion fue el 28/12/2018 por lo que aplica es soat 2018 se reconoce a $13800 y se objeta la diferencia Se objeta $ 1000 Concepto 901107  COLORACION GRAM Y LECTURA PARA CUALQUIER MUESTRA se objetan $1000 por mayor valor cobrado en coloracion gram la IPS cobra soat 2019 pleno y la atencion fue el 28/12/2018 por lo que aplica es soat 2018 se reconoce a $16900 y se objeta la diferencia Se objeta $ 1300 Concepto 902208  HEMOGRAMA II HEMOGLOBINA HEMATOCRITO RECUENTO DE ERITROCITOS INDICES ERITROCITARIOS LEUCOGRAMA RECUE se objetan $1300 por mayor valor cobrado en hemograma la IPS cobra soat 2019 pleno y la atencion fue el 28/12/2018 por lo que aplica es soat 2018 se reconoce a $21600 y se objeta la diferencia "/>
    <s v="La auditoria levanta objeción por servcio de ambulancia la ips anexa hoja de trasaldo en terminos del anexo 5 aparte B numeral 11 literal c y la ips acepta acepta objeción por mayor valor cobrado en laboratorios y consulta de urgencias facturadas a tarifas del año 2019 y realizadas en el 2018"/>
    <s v="Subsidiado"/>
    <n v="3"/>
  </r>
  <r>
    <s v="E.S.E. MARIA AUXILIADORA MOSQUERA"/>
    <x v="6"/>
    <s v="CUNDINAMARCA"/>
    <s v="MOSQUERA"/>
    <d v="2019-07-18T00:00:00"/>
    <n v="1487887"/>
    <n v="1487887"/>
    <n v="159418"/>
    <d v="2019-07-29T00:00:00"/>
    <s v="GL-05209338869"/>
    <n v="30870"/>
    <m/>
    <m/>
    <m/>
    <n v="30870"/>
    <m/>
    <m/>
    <m/>
    <n v="30870"/>
    <d v="2020-02-14T00:00:00"/>
    <n v="30870"/>
    <n v="0"/>
    <n v="0"/>
    <n v="0"/>
    <x v="0"/>
    <s v="ANTIOQUIA"/>
    <s v="ZARAGOZA"/>
    <d v="2019-06-23T00:00:00"/>
    <d v="2019-06-23T00:00:00"/>
    <s v="Se objeta $ 30870 Concepto Equip  EQUIP PARA BOMBS se objeta cobro de 1 equipo bomba por valor de $30870 no facturable en paciente a quien no se le administra ningun medicamento que requiera del uso de la bomba "/>
    <s v="IPS ACEPTA GLOSA INSUMO NO FACTURABLE NO PERTINENTE"/>
    <s v="Subsidiado"/>
    <n v="3"/>
  </r>
  <r>
    <s v="EMPRESA SOCIAL DEL ESTADO HOSPITAL DIVINO SALVADOR DE SOPO"/>
    <x v="8"/>
    <s v="CUNDINAMARCA"/>
    <s v="SOPÓ"/>
    <d v="2018-09-03T00:00:00"/>
    <n v="3223238"/>
    <n v="3223238"/>
    <n v="373496"/>
    <d v="2018-09-19T00:00:00"/>
    <s v="GL-0522273134565"/>
    <n v="208500"/>
    <d v="2019-07-29T00:00:00"/>
    <n v="0"/>
    <n v="208500"/>
    <n v="0"/>
    <m/>
    <m/>
    <m/>
    <n v="0"/>
    <m/>
    <n v="0"/>
    <n v="0"/>
    <n v="0"/>
    <n v="0"/>
    <x v="0"/>
    <s v="ANTIOQUIA"/>
    <s v="YARUMAL"/>
    <d v="2018-03-03T00:00:00"/>
    <d v="2018-03-03T00:00:00"/>
    <s v="Se objeta el cobro de 1 habitacion de cuatro camas omas facturada por valor de $ 152900 ya que no es justificado su cobro ya que el paciente es tuvo menos de 6 horas en el servicio,Se objeta el cobro de 1 SALA DE OBSERVACIÓN I NIVEL facturada por valor de $ 55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e da por aceptada la glosa por valor de $152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19 de Septiembre de 2018 y respuesta a glosa enviada el día 25 de julio de 2019 La IPS acepta glosa por valor de $ 55600segun comunicado del 25/07/2019 "/>
    <s v="Subsidiado"/>
    <n v="3"/>
  </r>
  <r>
    <s v="E.S.E. HOSPITAL MARIO GAITAN YANGUAS DE SOACHA"/>
    <x v="0"/>
    <s v="CUNDINAMARCA"/>
    <s v="SOACHA"/>
    <d v="2020-07-10T00:00:00"/>
    <n v="5567102"/>
    <n v="5567102"/>
    <n v="162500"/>
    <d v="2020-07-25T00:00:00"/>
    <s v="GL-0522273146801"/>
    <n v="9230"/>
    <d v="2020-08-05T00:00:00"/>
    <n v="0"/>
    <n v="0"/>
    <n v="9230"/>
    <m/>
    <m/>
    <m/>
    <n v="9230"/>
    <d v="2020-09-30T00:00:00"/>
    <n v="9230"/>
    <n v="0"/>
    <n v="0"/>
    <n v="0"/>
    <x v="0"/>
    <s v="ANTIOQUIA"/>
    <s v="CAUCASIA"/>
    <d v="2020-06-08T00:00:00"/>
    <d v="2020-06-08T00:00:00"/>
    <s v="Se objeta mayor valor cobrado según contrato SSBY2019ES2T00014972 (soat  10%) de 1 881305  ECOGRAFÍA DE ABDOMEN SUPERIOR (HÍGADO PÁNCREAS VÍAS BILIARES RIÑONES BAZO Y GRANDES VASOS)lo facturan por valor de $ 162500 y se reconoce por valor de $153270 se glosa la diferencia por valor de $9230"/>
    <s v="IPS NO ACEPTA OBJECION SE FACTURA CODIGO VALOR A TARIFA SOAT  MENOS EL 10% CONTRATADO CON LA EPS EL CUAL ES COBRADO CORRECTAMENTE EN LA FACTURA,persiste glosa mvc "/>
    <s v="Subsidiado"/>
    <n v="3"/>
  </r>
  <r>
    <s v="EMPRESA SOCIAL DEL ESTADO HOSPITAL UNIVERSITARIO DE LA SAMARITANA"/>
    <x v="3"/>
    <s v="BOGOTÁ DC"/>
    <s v="BOGOTÁ"/>
    <d v="2019-09-12T00:00:00"/>
    <s v="HBOG2949042"/>
    <s v="HBOG2949042"/>
    <n v="255354"/>
    <d v="2019-09-24T00:00:00"/>
    <s v="GL-052243332676"/>
    <n v="89400"/>
    <m/>
    <m/>
    <m/>
    <n v="89400"/>
    <m/>
    <m/>
    <m/>
    <n v="89400"/>
    <d v="2020-03-16T00:00:00"/>
    <n v="0"/>
    <n v="89400"/>
    <n v="0"/>
    <n v="0"/>
    <x v="0"/>
    <s v="ANTIOQUIA"/>
    <s v="NECHÍ"/>
    <d v="2019-08-31T00:00:00"/>
    <d v="2019-08-31T00:00:00"/>
    <s v="Se glosa el cobro de 1 SALA DE OBSERVACION III NIVEL facturada por valor de $ 89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 v="Ips acepta glosa sala de observacion por el area de enfermeria"/>
    <s v="Subsidiado"/>
    <n v="3"/>
  </r>
  <r>
    <s v="E.S.E. HOSPITAL MARIO GAITAN YANGUAS DE SOACHA"/>
    <x v="0"/>
    <s v="CUNDINAMARCA"/>
    <s v="SOACHA"/>
    <d v="2020-06-11T00:00:00"/>
    <n v="5561023"/>
    <n v="5561023"/>
    <n v="334000"/>
    <d v="2020-07-04T00:00:00"/>
    <s v="GL-052290384864"/>
    <n v="334000"/>
    <d v="2020-08-13T00:00:00"/>
    <n v="0"/>
    <n v="0"/>
    <n v="334000"/>
    <m/>
    <m/>
    <m/>
    <n v="334000"/>
    <d v="2020-09-30T00:00:00"/>
    <n v="334000"/>
    <n v="0"/>
    <n v="0"/>
    <n v="0"/>
    <x v="0"/>
    <s v="CUNDINAMARCA"/>
    <s v="SOACHA"/>
    <d v="2020-05-27T00:00:00"/>
    <d v="2020-05-27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
    <s v="Subsidiado"/>
    <n v="3"/>
  </r>
  <r>
    <s v="E.S.E. HOSPITAL MARIO GAITAN YANGUAS DE SOACHA"/>
    <x v="0"/>
    <s v="CUNDINAMARCA"/>
    <s v="SOACHA"/>
    <d v="2020-06-11T00:00:00"/>
    <n v="5561051"/>
    <n v="5561051"/>
    <n v="334000"/>
    <d v="2020-07-04T00:00:00"/>
    <s v="GL-052290384865"/>
    <n v="334000"/>
    <d v="2020-08-13T00:00:00"/>
    <n v="0"/>
    <n v="0"/>
    <n v="334000"/>
    <m/>
    <m/>
    <m/>
    <n v="334000"/>
    <d v="2020-09-30T00:00:00"/>
    <n v="334000"/>
    <n v="0"/>
    <n v="0"/>
    <n v="0"/>
    <x v="0"/>
    <s v="CUNDINAMARCA"/>
    <s v="SOACHA"/>
    <d v="2020-05-27T00:00:00"/>
    <d v="2020-05-27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
    <s v="Subsidiado"/>
    <n v="3"/>
  </r>
  <r>
    <s v="E.S.E. HOSPITAL MARIO GAITAN YANGUAS DE SOACHA"/>
    <x v="0"/>
    <s v="CUNDINAMARCA"/>
    <s v="SOACHA"/>
    <d v="2020-06-11T00:00:00"/>
    <n v="5561103"/>
    <n v="5561103"/>
    <n v="334000"/>
    <d v="2020-07-04T00:00:00"/>
    <s v="GL-052290384866"/>
    <n v="334000"/>
    <d v="2020-08-13T00:00:00"/>
    <n v="0"/>
    <n v="0"/>
    <n v="334000"/>
    <m/>
    <m/>
    <m/>
    <n v="334000"/>
    <d v="2020-09-30T00:00:00"/>
    <n v="334000"/>
    <n v="0"/>
    <n v="0"/>
    <n v="0"/>
    <x v="0"/>
    <s v="CUNDINAMARCA"/>
    <s v="SOACHA"/>
    <d v="2020-05-27T00:00:00"/>
    <d v="2020-05-27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
    <s v="Subsidiado"/>
    <n v="3"/>
  </r>
  <r>
    <s v="E.S.E. HOSPITAL MARIO GAITAN YANGUAS DE SOACHA"/>
    <x v="0"/>
    <s v="CUNDINAMARCA"/>
    <s v="SOACHA"/>
    <d v="2020-06-11T00:00:00"/>
    <n v="5562495"/>
    <n v="5562495"/>
    <n v="334000"/>
    <d v="2020-07-04T00:00:00"/>
    <s v="GL-052290384867"/>
    <n v="334000"/>
    <d v="2020-08-13T00:00:00"/>
    <n v="0"/>
    <n v="0"/>
    <n v="334000"/>
    <m/>
    <m/>
    <m/>
    <n v="334000"/>
    <d v="2020-09-30T00:00:00"/>
    <n v="334000"/>
    <n v="0"/>
    <n v="0"/>
    <n v="0"/>
    <x v="0"/>
    <s v="CUNDINAMARCA"/>
    <s v="SOACHA"/>
    <d v="2020-05-29T00:00:00"/>
    <d v="2020-05-29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
    <s v="Subsidiado"/>
    <n v="3"/>
  </r>
  <r>
    <s v="E.S.E. HOSPITAL MARIO GAITAN YANGUAS DE SOACHA"/>
    <x v="0"/>
    <s v="CUNDINAMARCA"/>
    <s v="SOACHA"/>
    <d v="2020-06-11T00:00:00"/>
    <n v="5562499"/>
    <n v="5562499"/>
    <n v="334000"/>
    <d v="2020-07-04T00:00:00"/>
    <s v="GL-052290384868"/>
    <n v="334000"/>
    <d v="2020-08-05T00:00:00"/>
    <n v="0"/>
    <n v="0"/>
    <n v="334000"/>
    <m/>
    <m/>
    <m/>
    <n v="334000"/>
    <d v="2020-09-30T00:00:00"/>
    <n v="334000"/>
    <n v="0"/>
    <n v="0"/>
    <n v="0"/>
    <x v="0"/>
    <s v="CUNDINAMARCA"/>
    <s v="SOACHA"/>
    <d v="2020-05-29T00:00:00"/>
    <d v="2020-05-29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se persiste glosa inicial por MVC "/>
    <s v="Subsidiado"/>
    <n v="3"/>
  </r>
  <r>
    <s v="E.S.E. HOSPITAL MARIO GAITAN YANGUAS DE SOACHA"/>
    <x v="0"/>
    <s v="CUNDINAMARCA"/>
    <s v="SOACHA"/>
    <d v="2020-06-11T00:00:00"/>
    <n v="5562498"/>
    <n v="5562498"/>
    <n v="334000"/>
    <d v="2020-07-04T00:00:00"/>
    <s v="GL-052290384869"/>
    <n v="334000"/>
    <m/>
    <m/>
    <m/>
    <n v="334000"/>
    <m/>
    <m/>
    <m/>
    <n v="334000"/>
    <d v="2020-09-30T00:00:00"/>
    <n v="334000"/>
    <n v="0"/>
    <n v="0"/>
    <n v="0"/>
    <x v="0"/>
    <s v="CUNDINAMARCA"/>
    <s v="SOACHA"/>
    <d v="2020-05-29T00:00:00"/>
    <d v="2020-05-29T00:00:00"/>
    <s v="se objeta valor total por cobertura   El servicio no esta contratado con Coosalud"/>
    <s v="IPS NO ACEPTA OBJECION POR PAQUETE COVID DADO QUE  EL 20 DE MARZO DE 2020 EL MINISTERIO DE SALUD EMITIO LINEAMIENTOS PARA QUE LA EPS IPS HOSPITALES Y OTROS PRESTADORES GARANTIZEN LA TOMA DE MUESTRA DE COVID 19 POR LO TANTO LA IPS HOSPITAL MARIO GAITAN YA"/>
    <s v="Subsidiado"/>
    <n v="3"/>
  </r>
  <r>
    <s v="EMPRESA SOCIAL DEL ESTADO HOSPITAL UNIVERSITARIO DE LA SAMARITANA"/>
    <x v="3"/>
    <s v="BOGOTÁ DC"/>
    <s v="BOGOTÁ"/>
    <d v="2021-04-12T00:00:00"/>
    <s v="HBOG4032527"/>
    <s v="HBOG4032527"/>
    <n v="5822526"/>
    <d v="2021-05-05T00:00:00"/>
    <s v="GL-05234323220"/>
    <n v="317625"/>
    <m/>
    <m/>
    <m/>
    <n v="317625"/>
    <m/>
    <m/>
    <m/>
    <n v="317625"/>
    <d v="2021-07-28T00:00:00"/>
    <n v="317625"/>
    <n v="0"/>
    <n v="0"/>
    <n v="0"/>
    <x v="0"/>
    <s v="BOYACA"/>
    <s v="CHITARAQUE"/>
    <d v="2021-03-24T00:00:00"/>
    <d v="2021-03-27T00:00:00"/>
    <s v="Jean Carlos Fuentes Mendez Paciente de 40 años con antecedente arritmia y de catarata subcapsular ojo izquierdo consulta por cuadro clínico 2 días de evolución consistente en dolor ocular derecho tipo asociado a cefalea ipsilateral y disminución de la agudeza visual cursa con DESPRENDIMIENTO DE RETINA ojo derecho con compromiso macular se indicó plan quirúrgico de vpp endoláser silicon el día de mañana continua manejo tópico con prednisolona atropinaSE habla con el pacte natural de venezuela hace tres años en colombia con permiso especial vive en chitaraque boyacá tiene seguimientos por arritmia cardiaca sin inconvenientesPcte cursando con desprendimiento de retina se llevo a cabo vitrectomia sin cpmplicacionescon modulada inflamacion en segmento anterior dentro de lo esperadosin signos de infeccion localretina adheridase ajusta manejo topico con MOXIFLOXACINO dada adecuada evolucion del pop se indica egreso con seguimiento ambulatorio por oftamologia_Adecuada evolucion pop continuar manejo ambulatorio por oftalmología Concurrencia Realizada Por Damaris Tatiana Sanchez VelascoSe glosa consulta de urgencias por medicina general por $53700 paciente que ingresa para revisión por oftalmología (consulto el 19 de marzo se envio tratamiento y regresa el 24 de marzo) visto a su ingreso por oftalmología no da lugar a cobro de esta ,se glosa 1 ACEITE SILICONADO 5000 CENTISTOKES JERINGA 10ml pro $263925 no se tiene tarifa diferencial en contrato vigente SBY2019II3T00015126 ni OS de 10 de junio de 2019 ni cotización de inclusión autorizada por parte de la EPS soporte requerido para la verificación de este "/>
    <s v="ips soporta medicamento aceite siliconado  facturado según tarifas institucionales acuerdo hus 002 de 2021 /////  urgencias _folio 5enfermedad actual paciente masculino en cuarta década de la vida que consulta por un cuadro clínico 2 días de evolución consistente en dolor ocular derecho tipo asociado a cefalea ipsilateral y disminución de la agudeza visuarl se automedicó con diclofenaco y naproxeno 1 tableta cada 6h sin mejoría refiere antecedente de desprendimiento de retina de ojo derecho diagnosticado en nuestra institución el viernes (19/03) tratado con atropina y prednisolona actualmente sintomático eps levanta objecion atencion pertinente"/>
    <s v="Subsidiado"/>
    <n v="3"/>
  </r>
  <r>
    <s v="E.S.E. HOSPITAL SAN MARTIN DE PORRES DE CHOCONTA"/>
    <x v="5"/>
    <s v="CUNDINAMARCA"/>
    <s v="CHOCONTÁ"/>
    <d v="2019-10-01T00:00:00"/>
    <s v="FAC692521"/>
    <s v="FAC692521"/>
    <n v="1263278"/>
    <d v="2019-10-25T00:00:00"/>
    <s v="GL-05294310386"/>
    <n v="145800"/>
    <m/>
    <m/>
    <m/>
    <n v="145800"/>
    <m/>
    <m/>
    <m/>
    <n v="145800"/>
    <d v="2021-12-21T00:00:00"/>
    <n v="145800"/>
    <n v="0"/>
    <n v="0"/>
    <n v="0"/>
    <x v="0"/>
    <s v="CUNDINAMARCA"/>
    <s v="MACHETÁ"/>
    <d v="2019-06-05T00:00:00"/>
    <d v="2019-06-07T00:00:00"/>
    <s v="Se objeta INTERNACION EN SERVICIO COMPLEJIDAD MEDIANA HABITACION DE CUATRO CAMAS de acuerdo al articulo 49 del decreto 2423 de 1996 en las intervenciones y procedimientos quirúrgicos cruentos los derechos de sala de cirugía que comprenden la dotación básica del quirófano los equipos sus accesorios e implementos instrumental ropa reutilizable o desechable los servicios de enfermería esterilización instrumental circulantes y recuperación hasta seis (6) horas se reconocerán según el grupo de clasificación de la intervención adicional no se evidencian complicaciones ni justificación médica para el cobro del servicio "/>
    <s v="SE LEVANTA GLOSA YA QUE EL ARTICULO 49 DEL TARIFARIO SOAT DICE QUE EL PACIENTE CUENTA HASTA CON 6 HORAS DE ESTANCIA PARA RECUPREACION EN ESTE CASO PACIENTE SE LE OPTORGARON LAS 6 HORAS SIN FACTURARLEDESPUES DE ESE TIEMPO PACIENTE REQUIRIO ATENCIONES Y NO POR COMPLICACIONES DEL EVENTO QUIRURGICO SEGUN EL MISMO TARIFARIO SUPERO LAS 6 HORAS MAS DE ESTANCIA LAS CUALES SON FACTURABLES COMO HABITACION 4 CAMAS SE ANEXA HISTORIA CLINICA "/>
    <s v="Subsidiado"/>
    <n v="3"/>
  </r>
  <r>
    <s v="E.S.E. HOSPITAL SAN MARTIN DE PORRES DE CHOCONTA"/>
    <x v="5"/>
    <s v="CUNDINAMARCA"/>
    <s v="CHOCONTÁ"/>
    <d v="2019-10-01T00:00:00"/>
    <s v="FAC692527"/>
    <s v="FAC692527"/>
    <n v="1185173"/>
    <d v="2019-10-28T00:00:00"/>
    <s v="GL-05294310420"/>
    <n v="262000"/>
    <d v="2019-11-14T00:00:00"/>
    <n v="0"/>
    <n v="0"/>
    <n v="262000"/>
    <m/>
    <m/>
    <m/>
    <n v="262000"/>
    <d v="2021-12-21T00:00:00"/>
    <n v="262000"/>
    <n v="0"/>
    <n v="0"/>
    <n v="0"/>
    <x v="0"/>
    <s v="CUNDINAMARCA"/>
    <s v="MACHETÁ"/>
    <d v="2019-06-04T00:00:00"/>
    <d v="2019-06-07T00:00:00"/>
    <s v="Se objeta $ 102100 Concepto 881401  ULTRASONOGRAFIA PELVICA GINECOLOGICA TRANSVAGINAL Se glosa 1 Ecografía vaginal para diagnostico ginecologico u obstetrico no se evidencia ordenada  ni soportada en la Historia clinica del paciente ,Se objeta $ 112500 Concepto 890601  CUIDADO MANEJO INTRAHOSPITALARIO POR MEDICINA GENERAL Se glosan 3 atenciones intrahospitalarias por medico general ($37500 c/u) en institución de segundo nivel incluidas en la estancia manual tarifario soat capitulo V artículo 40  ,Se objeta $ 47400 Concepto 890450  INTERCONSULTA POR ESPECIALISTA EN GINECOLOGIA Y OBSTETRICIA Se glosa 1 Interconsulta por especialista en Ginecologia y Obstetricia no se evidencia ordenada ni soportada en la historia clinica del paciente "/>
    <s v="SE LEVANTA GLOSA ,Se persiste glosa "/>
    <s v="Subsidiado"/>
    <n v="3"/>
  </r>
  <r>
    <s v="E.S.E. HOSPITAL SAN MARTIN DE PORRES DE CHOCONTA"/>
    <x v="5"/>
    <s v="CUNDINAMARCA"/>
    <s v="CHOCONTÁ"/>
    <d v="2019-10-01T00:00:00"/>
    <s v="FAC693267"/>
    <s v="FAC693267"/>
    <n v="1394027"/>
    <d v="2019-10-28T00:00:00"/>
    <s v="GL-05294310421"/>
    <n v="12300"/>
    <d v="2019-11-06T00:00:00"/>
    <n v="0"/>
    <n v="0"/>
    <n v="12300"/>
    <m/>
    <m/>
    <m/>
    <n v="12300"/>
    <d v="2021-12-21T00:00:00"/>
    <n v="0"/>
    <n v="12300"/>
    <n v="0"/>
    <n v="0"/>
    <x v="0"/>
    <s v="CUNDINAMARCA"/>
    <s v="MACHETÁ"/>
    <d v="2019-06-13T00:00:00"/>
    <d v="2019-06-15T00:00:00"/>
    <s v="Se objeta $ 12300 Concepto GO2AD0601  MISOPROSTOL TABLETA 200 MG se glosa medicamento no Pbs dos tabletas de  Misoprostol Tableta 200 mg a $6150 c/u de acuerdo a la resolución 5857 medicamento condicionado solo financiado con resursos de la UPC en casos de muerte fetal en el segundo y tercer trimestre del embarazo fallo temprano del embarazo entre otros que no aplican en este caso adicional al no ser un medicamento PBS se debe de facturar al Ente Territorial Resolución 1479 de 2015    "/>
    <s v="SE LEVANTA GLOSA,Se persiste glosa medicamento no PBS financiado con recursos de la UPC solo en casos de feto muerto si éste se presenta en el segundo y tercer trimestre del embarazo o en casos de evacuación de cavidad uterina por fallo temprano de embarazo condiciones que no presenta en éste caso la paciente "/>
    <s v="Subsidiado"/>
    <n v="3"/>
  </r>
  <r>
    <s v="E.S.E. HOSPITAL MARIO GAITAN YANGUAS DE SOACHA"/>
    <x v="0"/>
    <s v="CUNDINAMARCA"/>
    <s v="SOACHA"/>
    <d v="2019-10-09T00:00:00"/>
    <n v="5327574"/>
    <n v="5327574"/>
    <n v="1449100"/>
    <d v="2019-10-31T00:00:00"/>
    <s v="GL-05294310531"/>
    <n v="101600"/>
    <d v="2019-11-14T00:00:00"/>
    <n v="0"/>
    <n v="0"/>
    <n v="101600"/>
    <d v="2019-11-20T00:00:00"/>
    <n v="0"/>
    <n v="0"/>
    <n v="101600"/>
    <d v="2019-12-19T00:00:00"/>
    <n v="101600"/>
    <n v="0"/>
    <n v="0"/>
    <n v="0"/>
    <x v="0"/>
    <s v="CUNDINAMARCA"/>
    <s v="SOACHA"/>
    <d v="2019-09-02T00:00:00"/>
    <d v="2019-09-02T00:00:00"/>
    <s v="se glosa estudio de coloración basica en especimen de reconocimiento no se evidencia el reporte por parte del especialista ni tampoco interpretado el resultado en la historia clinica"/>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icional al reporte de patologia el resultado del examen de segundo nivel debe de estar comentado e interpretado en la historia clínica ,Se persiste la glosa adicional al reporte de resultado de la ayuda diagnostica de segundo nivel se requiere que se encuentre comentado e interpretado en la historia clinica del paciente normatividad vigente "/>
    <s v="Subsidiado"/>
    <n v="3"/>
  </r>
  <r>
    <s v="E.S.E. HOSPITAL MARIO GAITAN YANGUAS DE SOACHA"/>
    <x v="0"/>
    <s v="CUNDINAMARCA"/>
    <s v="SOACHA"/>
    <d v="2019-10-09T00:00:00"/>
    <n v="5327583"/>
    <n v="5327583"/>
    <n v="505500"/>
    <d v="2019-10-31T00:00:00"/>
    <s v="GL-05294310576"/>
    <n v="88200"/>
    <d v="2019-11-14T00:00:00"/>
    <n v="88200"/>
    <n v="0"/>
    <n v="0"/>
    <m/>
    <m/>
    <m/>
    <n v="0"/>
    <m/>
    <n v="0"/>
    <n v="0"/>
    <n v="0"/>
    <n v="0"/>
    <x v="0"/>
    <s v="CUNDINAMARCA"/>
    <s v="SOACHA"/>
    <d v="2019-09-02T00:00:00"/>
    <d v="2019-09-02T00:00:00"/>
    <s v="Se objeta $ 88200 Concepto 898101  ESTUDIO DE COLORACION BASICA EN BIOPSIA se glosa estudio de coloración basica en biopsia no se evidencia el reporte por parte del especialista ni se evidencia comentado el resultado en la historia clinica res3047 2008 "/>
    <s v="Se levanta la glosa la IPS anexa el reporte de patología "/>
    <s v="Subsidiado"/>
    <n v="3"/>
  </r>
  <r>
    <s v="E.S.E. HOSPITAL MARIO GAITAN YANGUAS DE SOACHA"/>
    <x v="0"/>
    <s v="CUNDINAMARCA"/>
    <s v="SOACHA"/>
    <d v="2019-10-09T00:00:00"/>
    <n v="5328349"/>
    <n v="5328349"/>
    <n v="1614877"/>
    <d v="2019-10-31T00:00:00"/>
    <s v="GL-05294310577"/>
    <n v="534877"/>
    <d v="2019-11-14T00:00:00"/>
    <n v="534877"/>
    <n v="0"/>
    <n v="0"/>
    <m/>
    <m/>
    <m/>
    <n v="0"/>
    <m/>
    <n v="0"/>
    <n v="0"/>
    <n v="0"/>
    <n v="0"/>
    <x v="0"/>
    <s v="CUNDINAMARCA"/>
    <s v="SOACHA"/>
    <d v="2019-09-02T00:00:00"/>
    <d v="2019-09-02T00:00:00"/>
    <s v="Se glosa Malla de Prolene parcialmente absorbible de 15 x 15 cm  no se evidencia la factura de compra del material medico quirurgico como lo estipula la carta de intención"/>
    <s v="Se levanta glosa la IPS anexa la factura de compra del insumo requerida "/>
    <s v="Subsidiado"/>
    <n v="3"/>
  </r>
  <r>
    <s v="E.S.E. HOSPITAL MARIO GAITAN YANGUAS DE SOACHA"/>
    <x v="0"/>
    <s v="CUNDINAMARCA"/>
    <s v="SOACHA"/>
    <d v="2019-10-09T00:00:00"/>
    <n v="5330113"/>
    <n v="5330113"/>
    <n v="612900"/>
    <d v="2019-10-31T00:00:00"/>
    <s v="GL-05294310578"/>
    <n v="101600"/>
    <d v="2019-11-14T00:00:00"/>
    <n v="0"/>
    <n v="0"/>
    <n v="101600"/>
    <d v="2019-11-20T00:00:00"/>
    <n v="0"/>
    <n v="0"/>
    <n v="101600"/>
    <d v="2019-12-19T00:00:00"/>
    <n v="101600"/>
    <n v="0"/>
    <n v="0"/>
    <n v="0"/>
    <x v="0"/>
    <s v="CUNDINAMARCA"/>
    <s v="SOACHA"/>
    <d v="2019-09-03T00:00:00"/>
    <d v="2019-09-03T00:00:00"/>
    <s v="Se glosa estudio de coloración basica en especimen de reconocimiento no se evidencia el reporte del resultado por parte del especialista ni se evidencia la interpretación del resultado en la historia clinica "/>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icional al reporte de patologia el examen de segundo nivel debe de estar comentado e interpretado en la historia clinica de acuerdo a la resolución 3047/2008 normatividad vigente ,Se persiste la glosa adicional al reporte de resultado de la Biopsia de segundo nivel se requiere que el resltado se encuentre comentado e interpretado en la historia clinica del paciente "/>
    <s v="Subsidiado"/>
    <n v="3"/>
  </r>
  <r>
    <s v="E.S.E. HOSPITAL MARIO GAITAN YANGUAS DE SOACHA"/>
    <x v="0"/>
    <s v="CUNDINAMARCA"/>
    <s v="SOACHA"/>
    <d v="2019-10-09T00:00:00"/>
    <n v="5331872"/>
    <n v="5331872"/>
    <n v="505500"/>
    <d v="2019-10-31T00:00:00"/>
    <s v="GL-05294310579"/>
    <n v="88200"/>
    <d v="2019-11-14T00:00:00"/>
    <n v="88200"/>
    <n v="0"/>
    <n v="0"/>
    <m/>
    <m/>
    <m/>
    <n v="0"/>
    <m/>
    <n v="0"/>
    <n v="0"/>
    <n v="0"/>
    <n v="0"/>
    <x v="0"/>
    <s v="CUNDINAMARCA"/>
    <s v="SOACHA"/>
    <d v="2019-09-04T00:00:00"/>
    <d v="2019-09-04T00:00:00"/>
    <s v="Se objeta $ 88200 Concepto 898101  ESTUDIO DE COLORACION BASICA EN BIOPSIA Se glosa estudio de coloración básica en biopsia no se evidencia el reporte del resultado por parte del profesional ni se evidencia la interpretación del resultado en la historia clínica"/>
    <s v="Se levanta la glosa la IPS anexa el reporte de patología "/>
    <s v="Subsidiado"/>
    <n v="3"/>
  </r>
  <r>
    <s v="E.S.E. HOSPITAL MARIO GAITAN YANGUAS DE SOACHA"/>
    <x v="0"/>
    <s v="CUNDINAMARCA"/>
    <s v="SOACHA"/>
    <d v="2019-10-09T00:00:00"/>
    <n v="5332052"/>
    <n v="5332052"/>
    <n v="2000984"/>
    <d v="2019-10-31T00:00:00"/>
    <s v="GL-05294310581"/>
    <n v="467352"/>
    <d v="2019-11-14T00:00:00"/>
    <n v="0"/>
    <n v="0"/>
    <n v="467352"/>
    <d v="2019-11-22T00:00:00"/>
    <n v="0"/>
    <n v="0"/>
    <n v="467352"/>
    <d v="2019-12-19T00:00:00"/>
    <n v="451952"/>
    <n v="15400"/>
    <n v="0"/>
    <n v="0"/>
    <x v="0"/>
    <s v="CUNDINAMARCA"/>
    <s v="SOACHA"/>
    <d v="2019-09-01T00:00:00"/>
    <d v="2019-09-04T00:00:00"/>
    <s v="Se glosa medicamento ACETILCISTEINA 300MG3ML 10% SOLUCION INYECTABLE cantidad 94 por valor de $451952 no se evidencia la hoja de administración de medicamento de acuerdo a la normatividad vigente soporte requerido para medicamentos de pacientes hospitalizados res 3047 2008,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
    <s v="IPS ACEPTA OBJECION POR SOBREFACTURACION EN CONSULTA DE TRABAJO SOCIAL,Se persiste en la glosa ,Se persiste glosa se considera no facturable la consulta por trabajo social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
    <s v="Subsidiado"/>
    <n v="3"/>
  </r>
  <r>
    <s v="E.S.E. HOSPITAL MARIO GAITAN YANGUAS DE SOACHA"/>
    <x v="0"/>
    <s v="CUNDINAMARCA"/>
    <s v="SOACHA"/>
    <d v="2019-10-09T00:00:00"/>
    <n v="5332059"/>
    <n v="5332059"/>
    <n v="285900"/>
    <d v="2019-10-31T00:00:00"/>
    <s v="GL-05294310582"/>
    <n v="101600"/>
    <d v="2019-11-14T00:00:00"/>
    <n v="0"/>
    <n v="0"/>
    <n v="101600"/>
    <d v="2019-11-20T00:00:00"/>
    <n v="0"/>
    <n v="0"/>
    <n v="101600"/>
    <d v="2019-12-19T00:00:00"/>
    <n v="101600"/>
    <n v="0"/>
    <n v="0"/>
    <n v="0"/>
    <x v="0"/>
    <s v="CUNDINAMARCA"/>
    <s v="SOACHA"/>
    <d v="2019-08-27T00:00:00"/>
    <d v="2019-08-27T00:00:00"/>
    <s v="Se objeta $ 101600 Concepto 898201  ESTUDIO DE COLORACION BASICA EN ESPECIMEN DE RECONOCIMIENTO Se glosa estudio de coloración básica en espécimen de reconocimiento no se evidencia el reporte del resultado por parte del profesional ni se evidencia la interpretación del resultado en la historia clínica "/>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la glosa ademas del informe de patologia el resultado del examen de segundo nivel debera de estar comentado e interpretado en la historia clínica de acuerdo a la resolución 3047/2008 normatividad vigente ,Se persiste la glosa adicional al reporte del resultado de la biopsia de segundo nivel se requiere que el resultado se encuentre comentado e interpretado en la historia clinica "/>
    <s v="Subsidiado"/>
    <n v="3"/>
  </r>
  <r>
    <s v="E.S.E. HOSPITAL MARIO GAITAN YANGUAS DE SOACHA"/>
    <x v="0"/>
    <s v="CUNDINAMARCA"/>
    <s v="SOACHA"/>
    <d v="2019-10-09T00:00:00"/>
    <n v="5333507"/>
    <n v="5333507"/>
    <n v="989300"/>
    <d v="2019-10-31T00:00:00"/>
    <s v="GL-05294310583"/>
    <n v="203200"/>
    <d v="2019-11-14T00:00:00"/>
    <n v="0"/>
    <n v="0"/>
    <n v="203200"/>
    <d v="2019-11-22T00:00:00"/>
    <n v="0"/>
    <n v="0"/>
    <n v="203200"/>
    <d v="2019-12-19T00:00:00"/>
    <n v="203200"/>
    <n v="0"/>
    <n v="0"/>
    <n v="0"/>
    <x v="0"/>
    <s v="CUNDINAMARCA"/>
    <s v="SOACHA"/>
    <d v="2019-09-05T00:00:00"/>
    <d v="2019-09-05T00:00:00"/>
    <s v="Se glosan 2 estudios de coloración básica en espécimen de reconocimiento no se evidencia el reporte del resultado por parte del profesional ni se evidencia la interpretación del resultado en la historia clínica "/>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en la glosa ,Se persiste la glosa adicional del reporte de patologia el resultado del examen de segundo nivel debe de estar comentado e interpretado en la historia clínica resolución 3047/2008  "/>
    <s v="Subsidiado"/>
    <n v="3"/>
  </r>
  <r>
    <s v="E.S.E. HOSPITAL MARIO GAITAN YANGUAS DE SOACHA"/>
    <x v="0"/>
    <s v="CUNDINAMARCA"/>
    <s v="SOACHA"/>
    <d v="2019-10-09T00:00:00"/>
    <n v="5333785"/>
    <n v="5333785"/>
    <n v="337800"/>
    <d v="2019-10-31T00:00:00"/>
    <s v="GL-05294310590"/>
    <n v="88200"/>
    <d v="2019-11-14T00:00:00"/>
    <n v="88200"/>
    <n v="0"/>
    <n v="0"/>
    <m/>
    <m/>
    <m/>
    <n v="0"/>
    <m/>
    <n v="0"/>
    <n v="0"/>
    <n v="0"/>
    <n v="0"/>
    <x v="0"/>
    <s v="CUNDINAMARCA"/>
    <s v="SOACHA"/>
    <d v="2019-08-27T00:00:00"/>
    <d v="2019-09-05T00:00:00"/>
    <s v="Se glosa estudio de coloración básica en biopsia no se evidencia el reporte del resultado por parte del profesional ni se evidencia la interpretación del resultado en la historia clínica "/>
    <s v="Se levanta glosa la IPS anexa reporte de patologia "/>
    <s v="Subsidiado"/>
    <n v="3"/>
  </r>
  <r>
    <s v="E.S.E. HOSPITAL MARIO GAITAN YANGUAS DE SOACHA"/>
    <x v="0"/>
    <s v="CUNDINAMARCA"/>
    <s v="SOACHA"/>
    <d v="2019-10-09T00:00:00"/>
    <n v="5334906"/>
    <n v="5334906"/>
    <n v="1133058"/>
    <d v="2019-11-01T00:00:00"/>
    <s v="GL-05294310591"/>
    <n v="15400"/>
    <m/>
    <m/>
    <m/>
    <n v="15400"/>
    <m/>
    <m/>
    <m/>
    <n v="15400"/>
    <d v="2019-12-19T00:00:00"/>
    <n v="0"/>
    <n v="15400"/>
    <n v="0"/>
    <n v="0"/>
    <x v="0"/>
    <s v="CUNDINAMARCA"/>
    <s v="SOACHA"/>
    <d v="2019-09-03T00:00:00"/>
    <d v="2019-09-06T00:00:00"/>
    <s v="Se objeta $ 15400 Concepto 890209  CONSULTA DE PRIMERA VEZ POR TRABAJO SOCIAL 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
    <s v="IPS ACEPTA OBJECION POR SOBREFACTURACION"/>
    <s v="Subsidiado"/>
    <n v="3"/>
  </r>
  <r>
    <s v="E.S.E. HOSPITAL MARIO GAITAN YANGUAS DE SOACHA"/>
    <x v="0"/>
    <s v="CUNDINAMARCA"/>
    <s v="SOACHA"/>
    <d v="2019-10-09T00:00:00"/>
    <n v="5336925"/>
    <n v="5336925"/>
    <n v="854400"/>
    <d v="2019-11-01T00:00:00"/>
    <s v="GL-05294310593"/>
    <n v="15400"/>
    <m/>
    <m/>
    <m/>
    <n v="15400"/>
    <m/>
    <m/>
    <m/>
    <n v="15400"/>
    <d v="2019-12-19T00:00:00"/>
    <n v="0"/>
    <n v="15400"/>
    <n v="0"/>
    <n v="0"/>
    <x v="0"/>
    <s v="CUNDINAMARCA"/>
    <s v="SOACHA"/>
    <d v="2019-09-06T00:00:00"/>
    <d v="2019-09-09T00:00:00"/>
    <s v="Se objeta $ 15400 Concepto 890209  CONSULTA DE PRIMERA VEZ POR TRABAJO SOCIAL 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 v="IPS ACEPTA OBJECION POR SOBREFACTURACION EN CONSULTA DE TRABAJO SOCIAL"/>
    <s v="Subsidiado"/>
    <n v="3"/>
  </r>
  <r>
    <s v="E.S.E. HOSPITAL MARIO GAITAN YANGUAS DE SOACHA"/>
    <x v="0"/>
    <s v="CUNDINAMARCA"/>
    <s v="SOACHA"/>
    <d v="2019-10-09T00:00:00"/>
    <n v="5336977"/>
    <n v="5336977"/>
    <n v="854400"/>
    <d v="2019-11-01T00:00:00"/>
    <s v="GL-05294310605"/>
    <n v="15400"/>
    <m/>
    <m/>
    <m/>
    <n v="15400"/>
    <m/>
    <m/>
    <m/>
    <n v="15400"/>
    <d v="2019-12-19T00:00:00"/>
    <n v="0"/>
    <n v="15400"/>
    <n v="0"/>
    <n v="0"/>
    <x v="0"/>
    <s v="CUNDINAMARCA"/>
    <s v="SOACHA"/>
    <d v="2019-09-06T00:00:00"/>
    <d v="2019-09-09T00:00:00"/>
    <s v="Se objeta $ 15400 Concepto 890209  CONSULTA DE PRIMERA VEZ POR TRABAJO SOCIAL 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
    <s v="IPS ACEPTA OBJECION POR SOBREFACTURACION EN CONSULTA DE TRABAJO SOCIAL"/>
    <s v="Subsidiado"/>
    <n v="3"/>
  </r>
  <r>
    <s v="E.S.E. HOSPITAL MARIO GAITAN YANGUAS DE SOACHA"/>
    <x v="0"/>
    <s v="CUNDINAMARCA"/>
    <s v="SOACHA"/>
    <d v="2019-10-09T00:00:00"/>
    <n v="5337433"/>
    <n v="5337433"/>
    <n v="1485230"/>
    <d v="2019-11-01T00:00:00"/>
    <s v="GL-05294310606"/>
    <n v="172274"/>
    <m/>
    <m/>
    <m/>
    <n v="172274"/>
    <m/>
    <m/>
    <m/>
    <n v="172274"/>
    <d v="2019-12-19T00:00:00"/>
    <n v="172274"/>
    <n v="0"/>
    <n v="0"/>
    <n v="0"/>
    <x v="0"/>
    <s v="CUNDINAMARCA"/>
    <s v="SOACHA"/>
    <d v="2019-09-08T00:00:00"/>
    <d v="2019-09-09T00:00:00"/>
    <s v="Se objeta medicamento 199340152  LEVONORGESTREL 75 MG IMPLANTE SUBDERMICO no se evidencia ordenado en la Historia clínica  ni soportado en la hoja de administración de medicamentos de la paciente"/>
    <s v="IPS ADJUNTA HISTORIA CLINICA SOPORTANDO COLOCACION DE INSUMO LEVONORGESTREL 75 MG IMPLANTE SUBDERMICO"/>
    <s v="Subsidiado"/>
    <n v="3"/>
  </r>
  <r>
    <s v="E.S.E. HOSPITAL MARIO GAITAN YANGUAS DE SOACHA"/>
    <x v="0"/>
    <s v="CUNDINAMARCA"/>
    <s v="SOACHA"/>
    <d v="2019-10-09T00:00:00"/>
    <n v="5340307"/>
    <n v="5340307"/>
    <n v="351200"/>
    <d v="2019-11-01T00:00:00"/>
    <s v="GL-05294310610"/>
    <n v="101600"/>
    <m/>
    <m/>
    <m/>
    <n v="101600"/>
    <m/>
    <m/>
    <m/>
    <n v="101600"/>
    <d v="2019-12-19T00:00:00"/>
    <n v="101600"/>
    <n v="0"/>
    <n v="0"/>
    <n v="0"/>
    <x v="0"/>
    <s v="CUNDINAMARCA"/>
    <s v="SOACHA"/>
    <d v="2019-09-11T00:00:00"/>
    <d v="2019-09-11T00:00:00"/>
    <s v="Se glosa estudio de coloración básica en espécimen de reconocimiento no se evidencia el reporte del resultado por parte del profesional ni se evidencia la interpretación del resultado en la historia clínica"/>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10-09T00:00:00"/>
    <n v="5341626"/>
    <n v="5341626"/>
    <n v="503100"/>
    <d v="2019-11-01T00:00:00"/>
    <s v="GL-05294310614"/>
    <n v="203200"/>
    <m/>
    <m/>
    <m/>
    <n v="203200"/>
    <m/>
    <m/>
    <m/>
    <n v="203200"/>
    <d v="2019-12-19T00:00:00"/>
    <n v="203200"/>
    <n v="0"/>
    <n v="0"/>
    <n v="0"/>
    <x v="0"/>
    <s v="CUNDINAMARCA"/>
    <s v="SOACHA"/>
    <d v="2019-09-12T00:00:00"/>
    <d v="2019-09-12T00:00:00"/>
    <s v="Se glosan2 estudios de coloración básica en espécimen de reconocimiento no se evidencian los reportes del resultado por parte del profesional ni se evidencian la interpretación de los resultados en la historia clínica"/>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10-09T00:00:00"/>
    <n v="5343169"/>
    <n v="5343169"/>
    <n v="1750804"/>
    <d v="2019-11-01T00:00:00"/>
    <s v="GL-05294310616"/>
    <n v="395104"/>
    <m/>
    <m/>
    <m/>
    <n v="395104"/>
    <m/>
    <m/>
    <m/>
    <n v="395104"/>
    <d v="2019-12-19T00:00:00"/>
    <n v="395104"/>
    <n v="0"/>
    <n v="0"/>
    <n v="0"/>
    <x v="0"/>
    <s v="CUNDINAMARCA"/>
    <s v="SOACHA"/>
    <d v="2019-09-03T00:00:00"/>
    <d v="2019-09-03T00:00:00"/>
    <s v="se glosa material medico quirurgico MALLA PROLENE PARCIALMENTE ABSORBIBLE DE 10 X 15 CM  no anexan factura de compra  como lo estioula lo pactado en la carta de intención"/>
    <s v="IPS ADJUNTA SOPORTE SOLICITADO"/>
    <s v="Subsidiado"/>
    <n v="3"/>
  </r>
  <r>
    <s v="E.S.E. HOSPITAL MARIO GAITAN YANGUAS DE SOACHA"/>
    <x v="0"/>
    <s v="CUNDINAMARCA"/>
    <s v="SOACHA"/>
    <d v="2019-10-09T00:00:00"/>
    <n v="5344455"/>
    <n v="5344455"/>
    <n v="2499900"/>
    <d v="2019-11-01T00:00:00"/>
    <s v="GL-05294310621"/>
    <n v="101600"/>
    <m/>
    <m/>
    <m/>
    <n v="101600"/>
    <m/>
    <m/>
    <m/>
    <n v="101600"/>
    <d v="2019-12-19T00:00:00"/>
    <n v="101600"/>
    <n v="0"/>
    <n v="0"/>
    <n v="0"/>
    <x v="0"/>
    <s v="CUNDINAMARCA"/>
    <s v="SOACHA"/>
    <d v="2019-09-12T00:00:00"/>
    <d v="2019-09-15T00:00:00"/>
    <s v="Se glosa estudio de coloración básica en espécimen de reconocimiento no se evidencia el reporte del resultado por parte del profesional ni se evidencia la interpretación del resultado en la historia clínica "/>
    <s v="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MPRESA SOCIAL DEL ESTADO HOSPITAL UNIVERSITARIO DE LA SAMARITANA"/>
    <x v="3"/>
    <s v="BOGOTÁ DC"/>
    <s v="BOGOTÁ"/>
    <d v="2019-07-12T00:00:00"/>
    <s v="HBOG2927335"/>
    <s v="HBOG2927335"/>
    <n v="1262944"/>
    <d v="2019-07-22T00:00:00"/>
    <s v="GL-05316314150"/>
    <n v="88100"/>
    <m/>
    <m/>
    <m/>
    <n v="88100"/>
    <m/>
    <m/>
    <m/>
    <n v="88100"/>
    <d v="2020-03-16T00:00:00"/>
    <n v="88100"/>
    <n v="0"/>
    <n v="0"/>
    <n v="0"/>
    <x v="0"/>
    <s v="SANTAFE DE BOGOTA D. C."/>
    <s v="BOGOTA"/>
    <d v="2019-06-10T00:00:00"/>
    <d v="2019-06-11T00:00:00"/>
    <s v="Se objeta cobro de 1 estudio con tinciones de rutina facturada por $88100 dado que en la historia clínica anexa no se encuentra soportado la realización de esta no dan cumplimiento a lo estipulado en la Resolución 3047/2008 anexo 5 literal B "/>
    <s v="IPS  soporta soporte de patologia en hc folio 13"/>
    <s v="Subsidiado"/>
    <n v="3"/>
  </r>
  <r>
    <s v="EMPRESA SOCIAL DEL ESTADO HOSPITAL UNIVERSITARIO DE LA SAMARITANA"/>
    <x v="3"/>
    <s v="BOGOTÁ DC"/>
    <s v="BOGOTÁ"/>
    <d v="2019-07-12T00:00:00"/>
    <s v="HBOG2926652"/>
    <s v="HBOG2926652"/>
    <n v="6352093"/>
    <d v="2019-07-22T00:00:00"/>
    <s v="GL-05316314151"/>
    <n v="4030344"/>
    <m/>
    <m/>
    <m/>
    <n v="4030344"/>
    <m/>
    <m/>
    <m/>
    <n v="4030344"/>
    <d v="2020-08-18T00:00:00"/>
    <n v="0"/>
    <n v="0"/>
    <n v="4030344"/>
    <n v="0"/>
    <x v="0"/>
    <s v="CUNDINAMARCA"/>
    <s v="SOACHA"/>
    <d v="2019-06-08T00:00:00"/>
    <d v="2019-06-08T00:00:00"/>
    <s v="Se objeta cobro de los siguientes insumos para los cuales se debe anexar factura de compra donde se verifique el valor facturado y que permita realizar ajustes de ser el caso debido que no se encuentra en el anexo de tarifas institucionales según lo establecido en el anexo técnico N 5 de la resolución 3047/08 $40303442 trepano diferentes diametros $9253441 tejido corneal $3105000"/>
    <s v="IPS NO ACEPTA TIPIFICACION DE GLOSA SE SOSTIENE GLOSA EN CONCILIACION"/>
    <s v="Subsidiado"/>
    <n v="3"/>
  </r>
  <r>
    <s v="EMPRESA SOCIAL DEL ESTADO HOSPITAL UNIVERSITARIO DE LA SAMARITANA"/>
    <x v="3"/>
    <s v="BOGOTÁ DC"/>
    <s v="BOGOTÁ"/>
    <d v="2019-07-12T00:00:00"/>
    <s v="HBOG2931084"/>
    <s v="HBOG2931084"/>
    <n v="2117438"/>
    <d v="2019-07-23T00:00:00"/>
    <s v="GL-05316314154"/>
    <n v="82188"/>
    <m/>
    <m/>
    <m/>
    <n v="82188"/>
    <m/>
    <m/>
    <m/>
    <n v="82188"/>
    <d v="2020-03-16T00:00:00"/>
    <n v="0"/>
    <n v="82188"/>
    <n v="0"/>
    <n v="0"/>
    <x v="0"/>
    <s v="CUNDINAMARCA"/>
    <s v="GIRARDOT"/>
    <d v="2019-06-22T00:00:00"/>
    <d v="2019-06-27T00:00:00"/>
    <s v="Se objeta cobro de 1 GADOLINIO PARAMAGNETIC MACROCICLICO 05 a 1 mmol fco 15 ml dado que no se encuentra soportado el suministro de este ademas no hay justificación para su uso por ende no se reconoce $82188"/>
    <s v="IPS acepta medio de contraste no se realizo rnm"/>
    <s v="Subsidiado"/>
    <n v="3"/>
  </r>
  <r>
    <s v="E.S.E. HOSPITAL MARIO GAITAN YANGUAS DE SOACHA"/>
    <x v="0"/>
    <s v="CUNDINAMARCA"/>
    <s v="SOACHA"/>
    <d v="2019-07-11T00:00:00"/>
    <n v="5250393"/>
    <n v="5250393"/>
    <n v="1615819"/>
    <d v="2019-07-26T00:00:00"/>
    <s v="GL-05316314246"/>
    <n v="67600"/>
    <d v="2019-08-24T00:00:00"/>
    <n v="0"/>
    <n v="0"/>
    <n v="67600"/>
    <m/>
    <m/>
    <m/>
    <n v="67600"/>
    <d v="2019-12-19T00:00:00"/>
    <n v="67600"/>
    <n v="0"/>
    <n v="0"/>
    <n v="0"/>
    <x v="0"/>
    <s v="CUNDINAMARCA"/>
    <s v="SOACHA"/>
    <d v="2019-06-25T00:00:00"/>
    <d v="2019-06-27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600 se objeta la diferencia $676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600 se objeta la diferencia $67600  "/>
    <s v="Subsidiado"/>
    <n v="3"/>
  </r>
  <r>
    <s v="E.S.E. HOSPITAL SAN RAFAEL DE FUSAGASUGA"/>
    <x v="12"/>
    <s v="CUNDINAMARCA"/>
    <s v="FUSAGASUGÁ"/>
    <d v="2019-08-05T00:00:00"/>
    <s v="HSRF14017815"/>
    <s v="HSRF14017815"/>
    <n v="870400"/>
    <d v="2019-08-23T00:00:00"/>
    <s v="GL-05316314748"/>
    <n v="273600"/>
    <m/>
    <m/>
    <m/>
    <n v="273600"/>
    <m/>
    <m/>
    <m/>
    <n v="273600"/>
    <d v="2020-01-20T00:00:00"/>
    <n v="115200"/>
    <n v="158400"/>
    <n v="0"/>
    <n v="0"/>
    <x v="0"/>
    <s v="CUNDINAMARCA"/>
    <s v="GIRARDOT"/>
    <d v="2019-06-19T00:00:00"/>
    <d v="2019-07-23T00:00:00"/>
    <s v="Se objeta mayor valor facturado en el laboratorio examen directo fresco de cualquier muestra código 901304 facturan por $49200 se homologa en el soat y dicho laboratorio código 19582 tiene valor por $13200 se objeta la diferencia $36000Facturan 4 sida anticuerpos vih 1 por valor de $79200 c/u se evidencia justificado ordenado autorizado y soportado la realización de 1 se objeta cobro de 3 por no justificado su cobroAdemas el cobro de la prueba sida anticuerpos VIH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s v="IPS ACEPTA GLOSA MVC EN ATENCION SE LEVANTA DIFERENCIA SOPORTADA "/>
    <s v="Subsidiado"/>
    <n v="3"/>
  </r>
  <r>
    <s v="EMPRESA SOCIAL DEL ESTADO HOSPITAL UNIVERSITARIO DE LA SAMARITANA"/>
    <x v="3"/>
    <s v="BOGOTÁ DC"/>
    <s v="BOGOTÁ"/>
    <d v="2019-08-10T00:00:00"/>
    <s v="HBOG2933278"/>
    <s v="HBOG2933278"/>
    <n v="5726052"/>
    <d v="2019-08-31T00:00:00"/>
    <s v="GL-05316314909"/>
    <n v="21071"/>
    <m/>
    <m/>
    <m/>
    <n v="21071"/>
    <m/>
    <m/>
    <m/>
    <n v="21071"/>
    <d v="2020-03-16T00:00:00"/>
    <n v="0"/>
    <n v="21071"/>
    <n v="0"/>
    <n v="0"/>
    <x v="0"/>
    <s v="CUNDINAMARCA"/>
    <s v="SOACHA"/>
    <d v="2019-06-28T00:00:00"/>
    <d v="2019-07-05T00:00:00"/>
    <s v="Se objeta cobro de 1 cámara espaciadora para aplicación de inhaladores $4715 1 equipo micronebulizador $995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281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5124"/>
    <s v="IPS acepta insumos no facturables"/>
    <s v="Subsidiado"/>
    <n v="3"/>
  </r>
  <r>
    <s v="E.S.E. HOSPITAL MARIO GAITAN YANGUAS DE SOACHA"/>
    <x v="0"/>
    <s v="CUNDINAMARCA"/>
    <s v="SOACHA"/>
    <d v="2019-08-14T00:00:00"/>
    <n v="5294241"/>
    <n v="5294241"/>
    <n v="2479274"/>
    <d v="2019-09-02T00:00:00"/>
    <s v="GL-05316314919"/>
    <n v="84500"/>
    <d v="2019-09-19T00:00:00"/>
    <n v="0"/>
    <n v="0"/>
    <n v="84500"/>
    <d v="2019-10-03T00:00:00"/>
    <n v="0"/>
    <n v="0"/>
    <n v="84500"/>
    <d v="2019-12-19T00:00:00"/>
    <n v="69100"/>
    <n v="15400"/>
    <n v="0"/>
    <n v="0"/>
    <x v="0"/>
    <s v="CUNDINAMARCA"/>
    <s v="SOACHA"/>
    <d v="2019-07-19T00:00:00"/>
    <d v="2019-07-21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IPS ACEPTA ACEPTA OBJECION POR SOBREFACTURACION EN TRABAJO SOCIAL  SE LEVANTA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primera respuesta a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primera respuesta 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4T00:00:00"/>
    <n v="5294483"/>
    <n v="5294483"/>
    <n v="1257499"/>
    <d v="2019-09-02T00:00:00"/>
    <s v="GL-05316314926"/>
    <n v="19100"/>
    <d v="2019-09-19T00:00:00"/>
    <n v="0"/>
    <n v="0"/>
    <n v="19100"/>
    <d v="2019-10-03T00:00:00"/>
    <n v="19100"/>
    <n v="0"/>
    <n v="0"/>
    <m/>
    <n v="0"/>
    <n v="0"/>
    <n v="0"/>
    <n v="0"/>
    <x v="0"/>
    <s v="CUNDINAMARCA"/>
    <s v="SOACHA"/>
    <d v="2019-07-30T00:00:00"/>
    <d v="2019-07-31T00:00:00"/>
    <s v="Se objeta cobro de 1 terapia fisica facturada por $19100 dado que no se encuentra ordenado por el medico tratante tampoco hay justificación para realización de esta requisito necesario para su respectivo cobro"/>
    <s v="Se levanta glosa por el cobro de 1 terapia fisica facturada por $19100 La IPS anexa orden por el medico tratante con lo cual subsana la objecion  ,Se persiste glosa por el cobro de 1 terapia fisica facturada por $19100 dado que no se encuentra ordenado por el medico tratante tampoco hay justificación para realización de esta requisito necesario para su respectivo cobro  "/>
    <s v="Subsidiado"/>
    <n v="3"/>
  </r>
  <r>
    <s v="E.S.E. HOSPITAL MARIO GAITAN YANGUAS DE SOACHA"/>
    <x v="0"/>
    <s v="CUNDINAMARCA"/>
    <s v="SOACHA"/>
    <d v="2019-08-14T00:00:00"/>
    <n v="5295115"/>
    <n v="5295115"/>
    <n v="2075812"/>
    <d v="2019-09-02T00:00:00"/>
    <s v="GL-05316314929"/>
    <n v="85129"/>
    <d v="2019-09-19T00:00:00"/>
    <n v="0"/>
    <n v="0"/>
    <n v="85129"/>
    <d v="2019-10-03T00:00:00"/>
    <n v="0"/>
    <n v="0"/>
    <n v="85129"/>
    <d v="2019-12-19T00:00:00"/>
    <n v="25443"/>
    <n v="59686"/>
    <n v="0"/>
    <n v="0"/>
    <x v="0"/>
    <s v="CUNDINAMARCA"/>
    <s v="SOACHA"/>
    <d v="2019-07-02T00:00:00"/>
    <d v="2019-07-07T00:00:00"/>
    <s v="Facturan 46 ampicilina sulbactam 15 gr en la hoja de suministro de medicamento se encuentra soportado el suministro de 32 amp se objeta cobro de 14 amp por no soportado requisito necesario para su respectivo cobro $2039 c/u  14 $28546Facturan 6 heparina bajo peso molecular 40 mg en la hoja de suministro de medicamento se encuentra soportado el suministro de 3 amp se objeta cobro de 3 amp por no soportado requisito necesario para su respectivo cobro $10380 c/u  3 $31140 ,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
    <s v="IPS ACEPTA OBJECION PARCIAL POR CONCEPTA DE 14 AMPICILINA SULBACTAM Y 3 HEPARINAS POR SOBREFACTURACIONIPS NO ACEPTA OBJECION INSUMOS FACTURADOS NO SE MENSIONAN EN DICHO ARTICULO (ART 57) HACIENDO ACLARACION QUE LOS INSUMOS QUE SE ENCUENTREN FUERA DEL CONJUNTO ALLI NOMBRADO DE PAGARAN AL PRECIO DEL VALOR COMERCIALIPS NO ACEPTA OBJECION SEGUN PROTOCOLO INSTITUCIONAL CANULA NASAL DEBE SER CAMBIADO CADA 72 HORAS DURANTE LA ESTANCIA HOSPITALARIA,se persiste glosa dado que facturan 46 ampicilina sulbactam 15 gr en la hoja de suministro de medicamento se encuentra soportado el suministro de 32 amp se objeta cobro de 14 amp por no soportado requisito necesario para su respectivo cobro $2039 c/u  14 $28546Se persiste glosa dado que facturan 6 heparina bajo peso molecular 40 mg en la hoja de suministro de medicamento se encuentra soportado el suministro de 3 amp se objeta cobro de 3 amp por no soportado requisito necesario para su respectivo cobro $10380 c/u  3 $31140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te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  ,se persiste primera respuesta a glosa dado que facturan 46 ampicilina sulbactam 15 gr en la hoja de suministro de medicamento se encuentra soportado el suministro de 32 amp se objeta cobro de 14 amp por no soportado requisito necesario para su respectivo cobro $2039 c/u  14 $28546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Se persiste primera respuesta a glosa dado que facturan 6 heparina bajo peso molecular 40 mg en la hoja de suministro de medicamento se encuentra soportado el suministro de 3 amp se objeta cobro de 3 amp por no soportado requisito necesario para su respectivo cobro $10380 c/u  3  $31140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  Se persiste primera respuesta a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te primera respuesta a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  "/>
    <s v="Subsidiado"/>
    <n v="3"/>
  </r>
  <r>
    <s v="E.S.E. HOSPITAL MARIO GAITAN YANGUAS DE SOACHA"/>
    <x v="0"/>
    <s v="CUNDINAMARCA"/>
    <s v="SOACHA"/>
    <d v="2019-08-14T00:00:00"/>
    <n v="5295936"/>
    <n v="5295936"/>
    <n v="1361056"/>
    <d v="2019-09-02T00:00:00"/>
    <s v="GL-05316314930"/>
    <n v="84948"/>
    <d v="2019-09-19T00:00:00"/>
    <n v="0"/>
    <n v="0"/>
    <n v="84948"/>
    <d v="2019-10-03T00:00:00"/>
    <n v="0"/>
    <n v="0"/>
    <n v="84948"/>
    <d v="2019-12-19T00:00:00"/>
    <n v="84948"/>
    <n v="0"/>
    <n v="0"/>
    <n v="0"/>
    <x v="0"/>
    <s v="CUNDINAMARCA"/>
    <s v="SOACHA"/>
    <d v="2019-07-08T00:00:00"/>
    <d v="2019-07-11T00:00:00"/>
    <s v="Facturan 6 nebulización por valor de $12400 c/u se objetan dado que en la historia clínica anexa se evidencia que fueron realizadas conjuntamente con las terapias  respiratorias por el mismo profesional de salud por ende se consideran incluidas en dicho servicio no facturables de manera adicional ,Se objeta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
    <s v="IPS NO ACEPTA OBJECION LA NEBULIZACIONES SON SERVICIOS INDEPENDIENTES DE LA TERAPIA RESPIRATORIA POR ESO ESTAN CODIFICADOS INDIVIDUALMENTE Y TIENEN UNA TARIFA ESTABLECIDA DE ACUERDO AL DECRETO 2423/1996 PROCEDIMIENTOS NO SE PUEDE REALIZAR AL MISMO TIEMPOIPS NO ACEPTA OBJECION INSUMOS FACTURADOS NO SE MENSIONAN EN DICHO ARTICULO (ART 57) HACIENDO ACLARACION QUE LOS INSUMOS QUE SE ENCUENTREN FUERA DEL CONJUNTO ALLI NOMBRADO DE PAGARAN AL PRECIO DEL VALOR COMERCIAL,Se persiste glosa por 6 nebulización por valor de $12400 c/u dado que cuando se realizan en la misma hora y fecha se consideran incluidas en las terapias respiratorias por ende no facturable de manera adicional Se persiste glosa por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Se persiste primera respuesta a glosa por 6 nebulización por valor de $12400 c/u dado que cuando se realizan en la misma hora y fecha se consideran incluidas en las terapias respiratorias por ende no facturable de manera adicional Se persiste primera respuesta a glosa por cobro de 1 equipo micronebulizacion $4417 1 inhalocamara adulto $6131 insumo utilizado en un procedimiento del capítulo IV (terapia respiratoria) según artículo 57 los insumos de dicho capítulo se encuentran incluidos en los procedimiento por ende no facturable de manera adicional  "/>
    <s v="Subsidiado"/>
    <n v="3"/>
  </r>
  <r>
    <s v="E.S.E. HOSPITAL MARIO GAITAN YANGUAS DE SOACHA"/>
    <x v="0"/>
    <s v="CUNDINAMARCA"/>
    <s v="SOACHA"/>
    <d v="2019-08-14T00:00:00"/>
    <n v="5289121"/>
    <n v="5289121"/>
    <n v="2218843"/>
    <d v="2019-09-05T00:00:00"/>
    <s v="GL-05316314989"/>
    <n v="88200"/>
    <m/>
    <m/>
    <m/>
    <n v="88200"/>
    <m/>
    <m/>
    <m/>
    <n v="88200"/>
    <d v="2019-12-19T00:00:00"/>
    <n v="88200"/>
    <n v="0"/>
    <n v="0"/>
    <n v="0"/>
    <x v="0"/>
    <s v="CUNDINAMARCA"/>
    <s v="SOACHA"/>
    <d v="2019-07-26T00:00:00"/>
    <d v="2019-07-27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TERAPIA FISICA ORDENADA POR EL MEDICO TRATANTE Y PERTINENTE TERAPIA REALIZADA CON EL OBJETIVO DE ESTIMULAR Y REEDUCAR A LA MADRE SOBRE ACTIVIDAD MOTORA VOLUNTARIA DE ACUERDO A LA EDAD DEL PACIENTE CON EL FIN DE FAVORECER LA INDEPENDENCIA Y EL APRENDIZAJE POR MEDIO DE CONUCTAS FISIOTERAPEUTICAS SE ADJUNTA HC Y ORDEN MEDICA"/>
    <s v="Subsidiado"/>
    <n v="3"/>
  </r>
  <r>
    <s v="E.S.E. HOSPITAL MARIO GAITAN YANGUAS DE SOACHA"/>
    <x v="0"/>
    <s v="CUNDINAMARCA"/>
    <s v="SOACHA"/>
    <d v="2019-08-12T00:00:00"/>
    <n v="5277750"/>
    <n v="5277750"/>
    <n v="1522173"/>
    <d v="2019-09-06T00:00:00"/>
    <s v="GL-05316315011"/>
    <n v="30731"/>
    <m/>
    <m/>
    <m/>
    <n v="30731"/>
    <m/>
    <m/>
    <m/>
    <n v="30731"/>
    <d v="2019-12-19T00:00:00"/>
    <n v="6131"/>
    <n v="24600"/>
    <n v="0"/>
    <n v="0"/>
    <x v="0"/>
    <s v="CUNDINAMARCA"/>
    <s v="SOACHA"/>
    <d v="2019-07-21T00:00:00"/>
    <d v="2019-07-22T00:00:00"/>
    <s v="Facturan colesterol HDL LDL y colesterol total se objeta cobro del COLESTEROL  LDL por valor de $24600 No da lugar al cobro  ya que con el resultado de colesterol HDL  colesterol TOTAL se puede deducir el resultado del LDL  ,Se objeta cobro de 1 inhalocamara adulto $6131 insumo utilizado en un procedimiento del capítulo IV (terapia respiratoria) según artículo 57 los insumos de dicho capítulo se encuentran incluidos en los procedimiento por ende no facturable de manera adicional "/>
    <s v="IPS ACEPTA OBJECION PARCIAL POR CONCEPTO DE SOBREFACTURACION EN LABORATORIO LDL IPS NO ACEPTA OBJECION INSUMOS FACTURADOS NO SE MENSIONAN EN DICHO ARTICULO (ART 57) HACIENDO ACLARACION QUE LOS INSUMOS QUE SE ENCUENTREN FUERA DEL CONJUNTO ALLI NOMBRADO DE PAGARAN AL PRECIO DEL VALOR COMERCIAL"/>
    <s v="Subsidiado"/>
    <n v="3"/>
  </r>
  <r>
    <s v="EMPRESA SOCIAL DEL ESTADO HOSPITAL UNIVERSITARIO DE LA SAMARITANA"/>
    <x v="3"/>
    <s v="BOGOTÁ DC"/>
    <s v="BOGOTÁ"/>
    <d v="2019-08-10T00:00:00"/>
    <s v="HBOG2935283"/>
    <s v="HBOG2935283"/>
    <n v="3537873"/>
    <d v="2019-09-07T00:00:00"/>
    <s v="GL-05316315025"/>
    <n v="305526"/>
    <m/>
    <m/>
    <m/>
    <n v="305526"/>
    <m/>
    <m/>
    <m/>
    <n v="305526"/>
    <d v="2020-03-16T00:00:00"/>
    <n v="171400"/>
    <n v="134126"/>
    <n v="0"/>
    <n v="0"/>
    <x v="0"/>
    <s v="CUNDINAMARCA"/>
    <s v="SOACHA"/>
    <d v="2019-07-11T00:00:00"/>
    <d v="2019-07-14T00:00:00"/>
    <s v="Se objeta cobro de 1 aguja anestesia espinal 27G no facturable incluido en el equipamiento basico para la prestación del servicio por ende no se reconoce de manera adicional $6426,Se objeta cobro de 1 estudio con tinciones de rutina facturado por $101600 dado que en la historia clínica anexa no se encuentra soportado requisito necesario para su respectivo cobro,Se objeta cobro de los siguientes laboratorios dado que en la historia clinica anexa no se evidenica soportado la realización de este requisito necesario para su respectivo cobro no dan cumplimiento a lo estipulado en la Resolución 3047/2008 anexo 5 literal B1 alfa fetoproteina afp serica $698001 antigeno de cancer de ovario CA 125 $127700"/>
    <s v="IPS acepta aguja insumo no facturable Ips acepta antigeno 125 para cancer no soportado ips soporta alfa fetoproteina estudio con tinciones de rutina  folios 3 y 14"/>
    <s v="Subsidiado"/>
    <n v="3"/>
  </r>
  <r>
    <s v="EMPRESA SOCIAL DEL ESTADO HOSPITAL UNIVERSITARIO DE LA SAMARITANA"/>
    <x v="3"/>
    <s v="BOGOTÁ DC"/>
    <s v="BOGOTÁ"/>
    <d v="2019-08-10T00:00:00"/>
    <s v="HBOG2938424"/>
    <s v="HBOG2938424"/>
    <n v="1704457"/>
    <d v="2019-09-07T00:00:00"/>
    <s v="GL-05316315039"/>
    <n v="112500"/>
    <m/>
    <m/>
    <m/>
    <n v="112500"/>
    <m/>
    <m/>
    <m/>
    <n v="112500"/>
    <d v="2020-03-16T00:00:00"/>
    <n v="0"/>
    <n v="112500"/>
    <n v="0"/>
    <n v="0"/>
    <x v="0"/>
    <s v="CUNDINAMARCA"/>
    <s v="SOACHA"/>
    <d v="2019-07-22T00:00:00"/>
    <d v="2019-07-24T00:00:00"/>
    <s v="Se objeta cobro de 3 cuidado manejo intrahospitalario por medicina general facturada por $37500 c/u debido a que e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
    <s v="IPS acepta  3 cuidado manejo intrahospitalario por medicina general facturada por $37500 c/u debido a que eestas atenciones por médico general no se reconocen dado que según Decreto 2423/96 articulo 48 parágrafo 3"/>
    <s v="Subsidiado"/>
    <n v="3"/>
  </r>
  <r>
    <s v="EMPRESA DE SALUD - EMPRESA SOCIAL DEL ESTADO DEL MUNICIPIO DE SOACHA"/>
    <x v="15"/>
    <s v="CUNDINAMARCA"/>
    <s v="SOACHA"/>
    <d v="2022-04-01T00:00:00"/>
    <n v="501033"/>
    <n v="501033"/>
    <n v="24391004"/>
    <d v="2022-05-02T00:00:00"/>
    <s v="GL-0535335991459"/>
    <n v="19489553"/>
    <m/>
    <m/>
    <m/>
    <n v="19489553"/>
    <m/>
    <m/>
    <m/>
    <n v="19489553"/>
    <m/>
    <n v="0"/>
    <n v="0"/>
    <n v="0"/>
    <n v="19489553"/>
    <x v="1"/>
    <s v="CUNDINAMARCA"/>
    <s v="SOACHA"/>
    <d v="2022-02-01T00:00:00"/>
    <d v="2022-02-28T00:00:00"/>
    <s v="Se objeta $ 19489553 Concepto CAPITACION  PROMOCION Y PREVENCION Incumplimiento en las metas de cobertura resolutividad y oportunidad Periodo facturado FEBRERO 2022Régimen SUBSIDIADOValor Facturado  $24391004Valor Prefactura $24391004PRIMERA INFANCIA Se alcanza un cumplimiento mensual del   67% por lo cual se glosa el valor equivalente a $  0 INFANCIA Se alcanza un cumplimiento mensual del   17% por lo cual se glosa el valor equivalente a $2112228 ADOLESCENCIA Se alcanza un cumplimiento mensual del   16% por lo cual se glosa el valor equivalente a $2193506JOVEN Se alcanza un cumplimiento mensual del   37% por lo cual se glosa el valor equivalente a $3656179 ADULTO Se alcanza un cumplimiento mensual del   39% por lo cual se glosa el valor equivalente a $6228256 VEJEZ Se alcanza un cumplimiento mensual del   39% por lo cual se glosa el valor equivalente a $1189231 PAI Se alcanza un cumplimiento mensual del   04% por lo cual se glosa el valor equivalente a $1183111 ATENCION PRECONCEPCIONAL Se alcanza un cumplimiento mensual del   00% por lo cual se glosa el valor equivalente a $  0  MATERNO PERINATAL Se alcanza un cumplimiento mensual del   05% de ejecución por lo cual se glosa el valor equivalente a $2927042 ATENCION DE PARTO Se alcanza un cumplimiento mensual del   00% por lo cual se glosa el valor equivalente a $  0  ATENCION POSPARTO Se alcanza un cumplimiento mensual del   00% por lo cual se glosa el valor equivalente a $  0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l alcanzado es del   19% generando una Objeción total Por Incumplimiento De Actividades Programadas De $1948955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2-04-01T00:00:00"/>
    <s v="CAP0561422"/>
    <s v="CAP0561422"/>
    <n v="13691778"/>
    <d v="2022-05-02T00:00:00"/>
    <s v="GL-0535335991460"/>
    <n v="11292157"/>
    <m/>
    <m/>
    <m/>
    <n v="11292157"/>
    <m/>
    <m/>
    <m/>
    <n v="11292157"/>
    <m/>
    <n v="0"/>
    <n v="0"/>
    <n v="0"/>
    <n v="11292157"/>
    <x v="1"/>
    <s v="CUNDINAMARCA"/>
    <s v="MACHETÁ"/>
    <d v="2022-02-01T00:00:00"/>
    <d v="2022-02-28T00:00:00"/>
    <s v="Se objeta $ 11292157 Concepto CAPITACION  PROMOCION Y PREVENCION Incumplimiento en las metas de cobertura resolutividad y oportunidad Periodo facturado FEBRERO 2022Régimen SUBSIDIADOValor Facturado  $13691778Valor Prefactura $13691778PRIMERA INFANCIA Se alcanza un cumplimiento mensual del   00% por lo cual se glosa el valor equivalente a $527244 INFANCIA Se alcanza un cumplimiento mensual del   03% por lo cual se glosa el valor equivalente a $682664 ADOLESCENCIA Se alcanza un cumplimiento mensual del   03% por lo cual se glosa el valor equivalente a $1532958JOVEN Se alcanza un cumplimiento mensual del   04% por lo cual se glosa el valor equivalente a $1940587 ADULTO Se alcanza un cumplimiento mensual del   03% por lo cual se glosa el valor equivalente a $4023343 VEJEZ Se alcanza un cumplimiento mensual del   04% por lo cual se glosa el valor equivalente a $1033317 PAI Se alcanza un cumplimiento mensual del   00% por lo cual se glosa el valor equivalente a $723030 ATENCION PRECONCEPCIONAL Se alcanza un cumplimiento mensual del   00% por lo cual se glosa el valor equivalente a $  0  MATERNO PERINATAL Se alcanza un cumplimiento mensual del   08% de ejecución por lo cual se glosa el valor equivalente a $829016 ATENCION DE PARTO Se alcanza un cumplimiento mensual del   00% por lo cual se glosa el valor equivalente a $  0  ATENCION POSPARTO Se alcanza un cumplimiento mensual del   00% por lo cual se glosa el valor equivalente a $  0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l alcanzado es del   02% generando una Objeción total Por Incumplimiento De Actividades Programadas De $112921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2-04-04T00:00:00"/>
    <s v="CSR8603"/>
    <s v="CSR8603"/>
    <n v="2949811"/>
    <d v="2022-05-03T00:00:00"/>
    <s v="GL-0535335991464"/>
    <n v="2620069"/>
    <m/>
    <m/>
    <m/>
    <n v="2620069"/>
    <m/>
    <m/>
    <m/>
    <n v="2620069"/>
    <m/>
    <n v="0"/>
    <n v="0"/>
    <n v="0"/>
    <n v="2620069"/>
    <x v="1"/>
    <s v="CUNDINAMARCA"/>
    <s v="RICAURTE"/>
    <d v="2022-02-01T00:00:00"/>
    <d v="2022-02-28T00:00:00"/>
    <s v="Se objeta $ 2620069 Concepto CAPITACION  PROMOCION Y PREVENCION Incumplimiento en las metas de cobertura resolutividad y oportunidad Periodo facturado FEBRERO 2022Régimen SUBSIDIADOValor Facturado  $2949811Valor Prefactura $2949811PRIMERA INFANCIA Se alcanza un cumplimiento mensual del   024% por lo cual se glosa el valor equivalente a $122010 INFANCIA Se alcanza un cumplimiento mensual del   011% por lo cual se glosa el valor equivalente a $208086 ADOLESCENCIA Se alcanza un cumplimiento mensual del   000% por lo cual se glosa el valor equivalente a $339887JOVEN Se alcanza un cumplimiento mensual del   000% por lo cual se glosa el valor equivalente a $495316 ADULTO Se alcanza un cumplimiento mensual del   001% por lo cual se glosa el valor equivalente a $983920 VEJEZ Se alcanza un cumplimiento mensual del   000% por lo cual se glosa el valor equivalente a $223960 PAI Se alcanza un cumplimiento mensual del   039% por lo cual se glosa el valor equivalente a $117580 ATENCION PRECONCEPCIONAL Se alcanza un cumplimiento mensual del   000% por lo cual se glosa el valor equivalente a $  0  MATERNO PERINATAL Se alcanza un cumplimiento mensual del   002% de ejecución por lo cual se glosa el valor equivalente a $129311 ATENCION DE PARTO Se alcanza un cumplimiento mensual del   000% por lo cual se glosa el valor equivalente a $  0  ATENCION POSPARTO Se alcanza un cumplimiento mensual del   000% por lo cual se glosa el valor equivalente a $  0  ATENCION DEL RECIEN NACIDO Se alcanza un cumplimiento mensual del   0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006% generando una Objeción total Por Incumplimiento De Actividades Programadas De $262006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2-04-08T00:00:00"/>
    <n v="501037"/>
    <n v="501037"/>
    <n v="24524838"/>
    <d v="2022-05-05T00:00:00"/>
    <s v="GL-0535335991486"/>
    <n v="18243979"/>
    <d v="2022-05-23T00:00:00"/>
    <n v="0"/>
    <n v="0"/>
    <n v="18243979"/>
    <m/>
    <m/>
    <m/>
    <n v="18243979"/>
    <m/>
    <n v="0"/>
    <n v="0"/>
    <n v="0"/>
    <n v="18243979"/>
    <x v="1"/>
    <s v="CUNDINAMARCA"/>
    <s v="SOACHA"/>
    <d v="2020-03-01T00:00:00"/>
    <d v="2020-03-31T00:00:00"/>
    <s v="Se objeta $ 18243979 Concepto CAPITACION  PROMOCION Y PREVENCION Incumplimiento en las metas de cobertura resolutividad y oportunidad Periodo facturado MARZO 2022Régimen SUBSIDIADOValor Facturado  $24524838Valor Prefactura $24524838PRIMERA INFANCIA Se alcanza un cumplimiento mensual del   67% por lo cual se glosa el valor equivalente a $  0 INFANCIA Se alcanza un cumplimiento mensual del   13% por lo cual se glosa el valor equivalente a $2150668 ADOLESCENCIA Se alcanza un cumplimiento mensual del   16% por lo cual se glosa el valor equivalente a $1973007JOVEN Se alcanza un cumplimiento mensual del   41% por lo cual se glosa el valor equivalente a $3301638 ADULTO Se alcanza un cumplimiento mensual del   46% por lo cual se glosa el valor equivalente a $5542402 VEJEZ Se alcanza un cumplimiento mensual del   48% por lo cual se glosa el valor equivalente a $1128490 PAI Se alcanza un cumplimiento mensual del   07% por lo cual se glosa el valor equivalente a $1179008 ATENCION PRECONCEPCIONAL Se alcanza un cumplimiento mensual del   00% por lo cual se glosa el valor equivalente a $  0  MATERNO PERINATAL Se alcanza un cumplimiento mensual del   08% de ejecución por lo cual se glosa el valor equivalente a $2818674 ATENCION DE PARTO Se alcanza un cumplimiento mensual del   00% por lo cual se glosa el valor equivalente a $  0  ATENCION POSPARTO Se alcanza un cumplimiento mensual del   00% por lo cual se glosa el valor equivalente a $150092  ATENCION DEL RECIEN NACIDO Se alcanza un cumplimiento mensual del   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21% generando una Objeción total Por Incumplimiento De Actividades Programadas De $1824397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RESPUESTA A GLOSA IPSSegún oficio enviado por la IPS NO ACEPTA los valores generados en la Glosa InicialRESPUESTA A GLOSALa Objeción por Incumplimiento de actividades programadas para Promoción y Prevención se mantiene en firmeSe aclara que el incumplimiento de las metas se evalúa en base a la matriz de Programación pactada entre la EPS y la ESE la cual establece la meta a cumplir por cada actividad en cada uno de los programasLa información reportada en el detallado de glosa se encuentra acorde con la suministrada por la IPS tanto en los RIPS como en la resolución 4505 (actualizada con resolución 202) la cual corresponde al resultado de la depuración de dicha información para la cual no se tienen en cuenta las inconsistencias arrojadas una vez evaluados en los registros aportados Se aclara que las duplicidades en los programas también son inconsistencias y no se tienen en cuenta por lo tanto el cumplimiento es menor al reportado por la IPS al igual que los usuarios son evaluados con bases de datos actualizadas En estos términos el valor de la Glosa inicial por incumplimiento de Metas SE MANTIENE EN FIRME "/>
    <s v="Subsidiado"/>
    <n v="3"/>
  </r>
  <r>
    <s v="EMPRESA SOCIAL DEL ESTADO CENTRO DE SALUD DE RICAURTE"/>
    <x v="16"/>
    <s v="CUNDINAMARCA"/>
    <s v="RICAURTE"/>
    <d v="2022-05-04T00:00:00"/>
    <s v="CSR9069"/>
    <s v="CSR9069"/>
    <n v="2922586"/>
    <d v="2022-05-27T00:00:00"/>
    <s v="GL-0535335991514"/>
    <n v="2567638"/>
    <m/>
    <m/>
    <m/>
    <n v="2567638"/>
    <m/>
    <m/>
    <m/>
    <n v="2567638"/>
    <m/>
    <n v="0"/>
    <n v="0"/>
    <n v="0"/>
    <n v="2567638"/>
    <x v="1"/>
    <s v="CUNDINAMARCA"/>
    <s v="RICAURTE"/>
    <d v="2022-03-01T00:00:00"/>
    <d v="2022-03-31T00:00:00"/>
    <s v="Se objeta $ 2567638 Concepto CAPITACION  PROMOCION Y PREVENCION Incumplimiento en las metas de cobertura resolutividad y oportunidad Periodo facturado MARZO 2022Régimen SUBSIDIADOValor Facturado  $2922586Valor Prefactura $2922586PRIMERA INFANCIA Se alcanza un cumplimiento mensual del   018% por lo cual se glosa el valor equivalente a $112956 INFANCIA Se alcanza un cumplimiento mensual del   000% por lo cual se glosa el valor equivalente a $222947 ADOLESCENCIA Se alcanza un cumplimiento mensual del   000% por lo cual se glosa el valor equivalente a $336750JOVEN Se alcanza un cumplimiento mensual del   002% por lo cual se glosa el valor equivalente a $423908 ADULTO Se alcanza un cumplimiento mensual del   000% por lo cual se glosa el valor equivalente a $1023965 VEJEZ Se alcanza un cumplimiento mensual del   004% por lo cual se glosa el valor equivalente a $161711 PAI Se alcanza un cumplimiento mensual del   008% por lo cual se glosa el valor equivalente a $141658 ATENCION PRECONCEPCIONAL Se alcanza un cumplimiento mensual del   000% por lo cual se glosa el valor equivalente a $  0  MATERNO PERINATAL Se alcanza un cumplimiento mensual del   002% de ejecución por lo cual se glosa el valor equivalente a $128118 ATENCION DE PARTO Se alcanza un cumplimiento mensual del   000% por lo cual se glosa el valor equivalente a $  0  ATENCION POSPARTO Se alcanza un cumplimiento mensual del   000% por lo cual se glosa el valor equivalente a $15624  ATENCION DEL RECIEN NACIDO Se alcanza un cumplimiento mensual del   000% por lo cual se glosa el valor equivalente a $  0 DEMANDA INDICIDA Se alcanza un cumplimiento mensual del   100% por lo cual se glosa el valor equivalente a $  0SALUD PUBLICA Se alcanza un cumplimiento mensual del   100% por lo cual se glosa el valor equivalente a $  0En Total Para Este mes el cumplimiento alcanzado es del   003% generando una Objeción total Por Incumplimiento De Actividades Programadas De $256763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HOSPITAL UNIVERSITARIO DE LA SAMARITANA"/>
    <x v="3"/>
    <s v="BOGOTÁ DC"/>
    <s v="BOGOTÁ"/>
    <d v="2020-08-13T00:00:00"/>
    <s v="HBOG3010790"/>
    <s v="HBOG3010790"/>
    <n v="63497827"/>
    <d v="2020-08-27T00:00:00"/>
    <s v="GL-0537731634"/>
    <n v="33152626"/>
    <m/>
    <m/>
    <m/>
    <n v="33152626"/>
    <m/>
    <m/>
    <m/>
    <n v="33152626"/>
    <d v="2020-10-30T00:00:00"/>
    <n v="28173626"/>
    <n v="4979000"/>
    <n v="0"/>
    <n v="0"/>
    <x v="0"/>
    <s v="SANTAFE DE BOGOTA D. C."/>
    <s v="BOGOTA"/>
    <d v="2020-06-23T00:00:00"/>
    <d v="2020-07-27T00:00:00"/>
    <s v="Se objeta $ 110600 Concepto 881602  ECOGRAFIA DE TEJIDOS BLANDOS EN LAS EXTREMIDADES INFERIORES CON TRANSDUCTOR DE 7 MHZ O MAS ayuda diagnóstica no soportada en historia clínica (Resolucion 3047  anexo 5  literal B  Numeral10) ,Se objeta $ 1184 Concepto 200097791  MIDAZOLAM SOLUCION INYECTABLE  5 MG/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1795 Concepto 199361811  FENTANILO CITRATO EQUIV A FENTANILO BASE SOLUCION INYECTABLE  05 MG/10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3060 Concepto 520383  LIDOCAINA AMPOULEPACK EN POLIETILENO DE BAJA DENSIDAD POR 10 ML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2 ampollas) Se objeta $ 1336 Concepto 2000684511  DIPIRONA MAGNESICA SOLUCION INYECTABLE  2 G/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19575 Concepto 201058711  ACIDO TRANEXAMICO SOLUCION INYECTABLE  500 MG/ML/5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5 ampollas) Se objeta $ 20549 Concepto 200833974  KETAMINA CLORHIDRATO (EQ A 500MG/10ML) SOLUCION INYECTABLE  50 MG/ML/10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 ampolla) Se objeta $ 24168 Concepto 200139061  MORFINA SOLUCION INYECTABLE  10 MG/ML/1 ML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12 ampollas) Se objeta $ 34014 Concepto 200838591  DEXMEDETOMIDINA 2 ML SOLUCION INYECTABLE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3 ampollas) Se objeta $ 90285 Concepto 200130382  REMIFENTANIL VIAL POLVO ESTERIL PARA RECONSTITUIR A SOLUC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5 ampollas) Se objeta $ 180373 Concepto 200165071  PROPOFOL CADA VIAL DE VIDRIO TIPO I POR 20 ML EMULSION INYECTABLE Se objeta medicamento utilizado en realizacion de procedimiento quirurgico el 22/07/2020 el cual se encuentra incluido en los derechos de sala del procedimiento tal como lo establece parágrafo 1 del artículo 55 del decreto 2423/1996 Se aclara que no hay soporte de éste de manera adicional durante la estancia hospitalaria (33 ampollas) Se objeta $ 206800 Concepto 504231  OXIGENO MEDICINAL IPS no registra el consumo del oxigeno que soporte la cantidad facturada (94 horas) Se objeta $ 63180 Concepto 200104731  ENOXAPARINA SOLUCION INYECTABLE  40 MG/04 ML IPS factura 27 ampollas pero solo soporta aplicacion de 21 ampollas se objeta 6 no soportadas $10530 c/u Se objeta $ 8260 Concepto 200492752  OXACILINA SODICA POLVO PARA RECONSTITUIR  1 G IPS factura 42 ampollas pero solo soporta aplicacion de 38 ampollas se objeta 4 no soportadas $2065 c/u Se objeta $ 17736 Concepto 5370412  CEFAZOLINA FRASCO AMPOLLA POLVO ESTERIL PARA RECONSTITUIR A SOLUCION INYECTABLE IPS factura 10 ampollas pero solo soporta aplicacion de 4 ampollas se objeta 6 no soportadas $2956 c/u Se objeta $ 8492 Concepto 201202291  VANCOMICINA CLORHIDRATO POLVO PARA RECONSTITUIR A SOL INY  500 MG IPS factura 6 ampollas pero solo soporta aplicacion de 4 ampollas se objeta 2 no soportadas $4246 c/u ,Se objeta $ 158700 Concepto 890602  CUIDADO (MANEJO) INTRAHOSPITALARIO POR MEDICINA ESPECIALIZADA Se objeta atenciones medicas del 23 al 25 de junio por no notificación oportuna de la ips de la estancia del paciente se indago por medio de coreo electrónico a autorizaciones sin respuest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n 3 atenciones por valor de $52900 c/u Se objeta $ 301800 Concepto 890443  INTERCONSULTA POR ESPECIALISTA EN DOLOR Y CUIDADOS PALIATIVOS Se objeta 6 interconsulta por cuidado paliativo de las 8 facturadas ya que la IPS solo soporta 2 atenciones de los dias 22 y 23 de julio $50300 c/u Se objeta $ 50300 Concepto 890454  INTERCONSULTA POR ESPECIALISTA EN INFECTOLOGIA IPS no soporta atencion por este profesional Se objeta $ 39000 Concepto 998701  SOPORTE ANESTËSICO PARA CONSULTA O APOYO DIAGNÔSTICO cobro no justificado en la atencion médica los procedimientos realizados bajo anestesia fueron liquidado con su respectivo concepto ,Se objeta $ 16300 Concepto 911009  COOMBS DIRECTO CUALITATIVO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28000 Concepto 911016  HEMOCLASIFICACIÔ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1100 Concepto 911019  HEMOCLASIFICACIÔ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1015200 Concepto 908825  MYCOBACTERIUM TUBERCULOSIS IDENTIFICACIÔN REACCIÔN EN CADENA DE LA POLIMERASA ayuda diagnóstica no soportada en historia clínica (3) ,Se objeta $ 194970 Concepto 151804011180  TORNILLODEBLOQUEODISORTHO Se objeta material de ostesintesis en vista que la IPS no adjunta factura de compra que permitar verificar el valor facturado teniendo en cuenta que el acuerdo de voluntades establece que éstos se reconocen a precio de compra mas 12%  Se objeta $ 1953504 Concepto 151804011176  PLACATORACOLUMBARXVARIASLONGDISORTHO Se objeta material de ostesintesis en vista que la IPS no adjunta factura de compra que permitar verificar el valor facturado teniendo en cuenta que el acuerdo de voluntades establece que éstos se reconocen a precio de compra mas 12%  Se objeta $ 1967976 Concepto 151804011177  TORNILLOTITANIO60XVARIASLONGDISORTHO Se objeta material de ostesintesis en vista que la IPS no adjunta factura de compra que permitar verificar el valor facturado teniendo en cuenta que el acuerdo de voluntades establece que éstos se reconocen a precio de compra mas 12%  Se objeta $ 5166694 Concepto 151804011179  CILINDROEXTERNOXVARIASMEDIDASDISORTHO Se objeta material de ostesintesis en vista que la IPS no adjunta factura de compra que permitar verificar el valor facturado teniendo en cuenta que el acuerdo de voluntades establece que éstos se reconocen a precio de compra mas 12%  Se objeta $ 11698176 Concepto 151804011178  TORREDEEXPANSIONINTERNAXVARIASMEDIDASDISORTHO Se objeta material de ostesintesis en vista que la IPS no adjunta factura de compra que permitar verificar el valor facturado teniendo en cuenta que el acuerdo de voluntades establece que éstos se reconocen a precio de compra mas 12%  ,Se objeta $ 286000 Concepto 898202  ESTUDIO DE COLORACIÔN HISTOQUÌMICA EN ESPËCIMEN DE RECONOCIMIENTO reportes de patologias no soportados en historia clínica IPS factura 2 estudios ,Se objeta $ 5190 Concepto 890701  CONSULTA DE URGENCIAS POR MEDICINA GENERAL Se objeta consulta de urgencias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5656 Concepto G10E01  EQUIPOEXTENSIONDEANESTESIA Se objetan 7 equipos de extensión de anestesia facturados por valor de $808 = $5656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Se objeta $ 779153 Concepto CT10051923  FRESACORTANTEPARAHUESOCOLUMNA insumo para el cual no se encuentra tarifa de referencia pues no se encuentra listado de oferta de la IPS se solicita listado con el precio de referencia acorde con el valor facturado de lo contario no se reconoce Se objeta $ 850500 Concepto N01N02  MATRIZHEMOSTATICADEGELATINACONTROMBINAJERINGA8ML insumo para el cual no se encuentra tarifa de referencia pues no se encuentra listado de oferta de la IPS se solicita listado con el precio de referencia acorde con el valor facturado de lo contario no se reconoce Se objeta $ 1120500 Concepto CT529905  CATETERMULTIPROPOSITODE1SOLOPASO85FRCONFIJACION insumo para el cual no se encuentra tarifa de referencia pues no se encuentra listado de oferta de la IPS se solicita listado con el precio de referencia acorde con el valor facturado de lo contario no se reconoce Adicionalmente no soportados en historia clínica los dos facturados $560250 Se objeta $ 4725000 Concepto CT11211091  KITDEMONITOREOINTRAOPERATORIO insumo para el cual no se encuentra tarifa de referencia pues no se encuentra listado de oferta de la IPS se solicita listado con el precio de referencia acorde con el valor facturado o factura de compra de lo contario no se reconoce  ,Se objeta $ 71400 Concepto 871030  RADIOGRAFÌA DE COLUMNA DORSOLUMBAR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89000 Concepto 871040  RADIOGRAFÌA DE COLUMNA LUMBOSACRA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71400 Concepto 871020  RADIOGRAFÌA DE COLUMNA TORÜCICA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63200 Concepto 871121  RADIOGRAFÌA DE TÔRAX (PA O AP Y LATERAL DECÜBITO LATERAL OBLICUAS O LATERAL) Se objeta rx realizado el 23/06/2020 por no notificación oportuna de la ips del ingreso del paciente se indago por medio de cor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 $ 801000 Concepto 861102  DRENAJE DE COLECCIÔN PROFUNDA EN PIEL O TEJIDO CELULAR SUBCUTÜNEO POR INCISIÔN O ASPIRACIÔN IPS factura 6 drenajes en historia clinica solo se soportan 3 de los dias 02  14 y 27 de julio sin mas registro de realizacion en otras fechas se objeta 3 no soportados $267000 c/u ,Se objeta $ 871500 Concepto 10A002  INTERNACION COMPLEJIDAD ALTA HABITACION BIPERSONAL Se objeta estancia del 23 al 26 de junio por no notificación oportuna de la ips de la estancia del paciente se indago por medio de coreo electrónico a autorizaciones sin respuesta positiva Glosa realizada desde auditoria concurrente por la Dra Yesika Ivonne Olarte Se recuerda que la resolución 3047 y  Decreto 4747 establecen los tiempos para notificación de ingreso del paciente al servicio de urgencias y solicitud de autorización de servicios posteriores para lo cual en este caso la IPS solo realizó el tramite a partir del 26 de junio aunque el paciente ingresó desde el 23 Se objetan 3 dias por valor de $290500 c/u "/>
    <s v="ips soporta ecografia soporta estancia pertienete y acepta diferencia por mayor valor  ips adjunta soportes de 6 drenajes acepta sobrefacturacion dee insumos no facturables eps reconoce insumos facturables  adjunta facturas de compra de insumos no contratados en listado institucional acepta diferncia por mayor valor cobrado acepta medicamentos usados en sedacion y salas no facturables  ips adjunta hoja de administracion de medicamentos"/>
    <s v="Subsidiado"/>
    <n v="3"/>
  </r>
  <r>
    <s v="EMPRESA SOCIAL DEL ESTADO HOSPITAL UNIVERSITARIO DE LA SAMARITANA"/>
    <x v="3"/>
    <s v="BOGOTÁ DC"/>
    <s v="BOGOTÁ"/>
    <d v="2019-11-15T00:00:00"/>
    <s v="HBOG2958691"/>
    <s v="HBOG2958691"/>
    <n v="1873782"/>
    <d v="2019-12-11T00:00:00"/>
    <s v="GL-05394314088"/>
    <n v="401827"/>
    <m/>
    <m/>
    <m/>
    <n v="401827"/>
    <m/>
    <m/>
    <m/>
    <n v="401827"/>
    <d v="2020-03-16T00:00:00"/>
    <n v="0"/>
    <n v="401827"/>
    <n v="0"/>
    <n v="0"/>
    <x v="0"/>
    <s v="CUNDINAMARCA"/>
    <s v="MACHETÁ"/>
    <d v="2019-10-02T00:00:00"/>
    <d v="2019-10-02T00:00:00"/>
    <s v="Se objeta mayor valor cobrado en 1 palivizumab 50mg sln iny 05ml   facturan  por valor de 1873782 c/u según circular 07 de 2018 el tope máximo de cobro en este medicamento es de cada tab 1471955 se objeta la diferencia $401827  Glosa aplicable según Resolución 3385 2011 "/>
    <s v="IPS acepta glosa por mvc según lo estipulado en la circular 007 de 2018"/>
    <s v="Subsidiado"/>
    <n v="3"/>
  </r>
  <r>
    <s v="E.S.E. HOSPITAL MARIO GAITAN YANGUAS DE SOACHA"/>
    <x v="0"/>
    <s v="CUNDINAMARCA"/>
    <s v="SOACHA"/>
    <d v="2020-10-09T00:00:00"/>
    <n v="5607282"/>
    <n v="5607282"/>
    <n v="203000"/>
    <d v="2020-11-13T00:00:00"/>
    <s v="GL-05394332173"/>
    <n v="101500"/>
    <m/>
    <m/>
    <m/>
    <n v="101500"/>
    <m/>
    <m/>
    <m/>
    <n v="101500"/>
    <d v="2021-06-09T00:00:00"/>
    <n v="101500"/>
    <n v="0"/>
    <n v="0"/>
    <n v="0"/>
    <x v="0"/>
    <s v="CUNDINAMARCA"/>
    <s v="SOACHA"/>
    <d v="2020-08-11T00:00:00"/>
    <d v="2020-09-03T00:00:00"/>
    <s v="Se objeta cobro de 5 terapias ocupacional sesión facturado por $20300 c/u correspondiente al paciente Emanuel Gutierrez Cardenas con RC 1074822236 de los días 01 03 04 07 y 08 de septiembre 2020  se evidencia  en base de datos y en el Adres que el paciente se encuentra afiliado a CAJA DE COMPENSACION FAMILIAR COMPENSAR a partir del 01/09/2020 por ende se reconocen las terapias hasta el 28/08/2020 las de septiembre no se encuentran a cargo de Coosalud por ende se objeta su cobro valor total glosa $101500"/>
    <s v="estan soportadas y solicitadas por el medico tratante"/>
    <s v="Subsidiado"/>
    <n v="3"/>
  </r>
  <r>
    <s v="E.S.E. HOSPITAL MARIO GAITAN YANGUAS DE SOACHA"/>
    <x v="0"/>
    <s v="CUNDINAMARCA"/>
    <s v="SOACHA"/>
    <d v="2020-10-09T00:00:00"/>
    <n v="5611459"/>
    <n v="5611459"/>
    <n v="203000"/>
    <d v="2020-11-13T00:00:00"/>
    <s v="GL-05394332174"/>
    <n v="101500"/>
    <m/>
    <m/>
    <m/>
    <n v="101500"/>
    <m/>
    <m/>
    <m/>
    <n v="101500"/>
    <d v="2021-06-09T00:00:00"/>
    <n v="101500"/>
    <n v="0"/>
    <n v="0"/>
    <n v="0"/>
    <x v="0"/>
    <s v="CUNDINAMARCA"/>
    <s v="SOACHA"/>
    <d v="2020-08-18T00:00:00"/>
    <d v="2020-09-08T00:00:00"/>
    <s v="Se objeta cobro de 5 terapias ocupacional sesión facturado por $20300 c/u correspondiente al paciente Emanuel Gutierrez Cardenas con RC 1074822236 de los días 01 03 04 07 y 08 de septiembre 2020  se evidencia  en base de datos y en el Adres que el paciente se encuentra afiliado a CAJA DE COMPENSACION FAMILIAR COMPENSAR a partir del 01/09/2020 por ende se reconocen las terapias hasta el 28/08/2020 las de septiembre no se encuentran a cargo de Coosalud por ende se objeta su cobro valor total glosa $101500"/>
    <s v="estan soportadas y solicitadas por el medico tratante"/>
    <s v="Subsidiado"/>
    <n v="3"/>
  </r>
  <r>
    <s v="EMPRESA SOCIAL DEL ESTADO HOSPITAL UNIVERSITARIO DE LA SAMARITANA"/>
    <x v="3"/>
    <s v="BOGOTÁ DC"/>
    <s v="BOGOTÁ"/>
    <d v="2020-10-08T00:00:00"/>
    <s v="HBOG4001624"/>
    <s v="HBOG4001624"/>
    <n v="3747564"/>
    <d v="2020-11-24T00:00:00"/>
    <s v="GL-05394332184"/>
    <n v="535798"/>
    <m/>
    <m/>
    <m/>
    <n v="535798"/>
    <m/>
    <m/>
    <m/>
    <n v="535798"/>
    <d v="2021-02-24T00:00:00"/>
    <n v="0"/>
    <n v="535798"/>
    <n v="0"/>
    <n v="0"/>
    <x v="0"/>
    <s v="CUNDINAMARCA"/>
    <s v="SOACHA"/>
    <d v="2020-09-15T00:00:00"/>
    <d v="2020-09-15T00:00:00"/>
    <s v="Se objeta mayor valor cobrado en 2 palivizumab 50mg polvo estéril para inyección vial x05 ml    facturan  por valor de 1873782 C/U según circular 07 de 2018 el tope máximo de cobro en este medicamento es 1605883C/U se objeta la diferencia $535798"/>
    <s v="ips acepta sobrefacturacon precios regulados$ 3001651 es el valor por miligramo precio regulado 2020 enero circular 10"/>
    <s v="Subsidiado"/>
    <n v="3"/>
  </r>
  <r>
    <s v="EMPRESA SOCIAL DEL ESTADO HOSPITAL UNIVERSITARIO DE LA SAMARITANA"/>
    <x v="3"/>
    <s v="BOGOTÁ DC"/>
    <s v="BOGOTÁ"/>
    <d v="2021-10-08T00:00:00"/>
    <s v="HBOG4059130"/>
    <s v="HBOG4059130"/>
    <n v="984600"/>
    <d v="2021-10-28T00:00:00"/>
    <s v="GL-05394333353"/>
    <n v="886000"/>
    <m/>
    <m/>
    <m/>
    <n v="886000"/>
    <m/>
    <m/>
    <m/>
    <n v="886000"/>
    <m/>
    <n v="0"/>
    <n v="0"/>
    <n v="0"/>
    <n v="886000"/>
    <x v="0"/>
    <s v="CUNDINAMARCA"/>
    <s v="SOACHA"/>
    <d v="2021-09-09T00:00:00"/>
    <d v="2021-09-09T00:00:00"/>
    <s v="Se objeta mayor valor cobrado  en el servicio ACD002 BLOQUEO EN NERVIOS PERIFERICOS (1 MAS NIVELES) dado que la tarifa pactada entre las partes es soat 10% se evidencia que la IPS factura a $984600 Se reconoce a tarifa pactada por $98600 se objeta la diferencia886000"/>
    <m/>
    <s v="Subsidiado"/>
    <n v="3"/>
  </r>
  <r>
    <s v="EMPRESA SOCIAL DEL ESTADO HOSPITAL UNIVERSITARIO DE LA SAMARITANA"/>
    <x v="3"/>
    <s v="BOGOTÁ DC"/>
    <s v="BOGOTÁ"/>
    <d v="2019-10-04T00:00:00"/>
    <s v="HBOG2952712"/>
    <s v="HBOG2952712"/>
    <n v="17515271"/>
    <d v="2019-11-02T00:00:00"/>
    <s v="GL-05510310018"/>
    <n v="7831728"/>
    <m/>
    <m/>
    <m/>
    <n v="7831728"/>
    <m/>
    <m/>
    <m/>
    <n v="7831728"/>
    <d v="2020-03-16T00:00:00"/>
    <n v="7831728"/>
    <n v="0"/>
    <n v="0"/>
    <n v="0"/>
    <x v="0"/>
    <s v="CUNDINAMARCA"/>
    <s v="GIRARDOT"/>
    <d v="2019-09-09T00:00:00"/>
    <d v="2019-09-12T00:00:00"/>
    <s v="Se objeta el cobro de insumos medico quirurgicos empleados en la cirugia del paciente no se evidencia tarifa pactada ni se evidencia factura de compra para determinar el valor a reconocerSe objeta $ 768992  CHIPS DE TE3IDO OSE0 ESPONJOSO 5CC 383  Se objeta $ 2094736 DBX PUTTY 5 CC 38J  Se objeta $ 4968000 APLICADOR LARGO 05  08 MM MEDIUM"/>
    <s v="No se acepta glosa se anexa factura de compra de MAOS y se le incremeta el 12% según lo estipulado"/>
    <s v="Subsidiado"/>
    <n v="3"/>
  </r>
  <r>
    <s v="EMPRESA SOCIAL DEL ESTADO HOSPITAL UNIVERSITARIO DE LA SAMARITANA"/>
    <x v="3"/>
    <s v="BOGOTÁ DC"/>
    <s v="BOGOTÁ"/>
    <d v="2019-10-04T00:00:00"/>
    <s v="HBOG2956954"/>
    <s v="HBOG2956954"/>
    <n v="360200"/>
    <d v="2019-11-02T00:00:00"/>
    <s v="GL-05510310025"/>
    <n v="113800"/>
    <m/>
    <m/>
    <m/>
    <n v="113800"/>
    <m/>
    <m/>
    <m/>
    <n v="113800"/>
    <d v="2020-03-16T00:00:00"/>
    <n v="113800"/>
    <n v="0"/>
    <n v="0"/>
    <n v="0"/>
    <x v="0"/>
    <s v="CUNDINAMARCA"/>
    <s v="SOACHA"/>
    <d v="2019-09-26T00:00:00"/>
    <d v="2019-09-26T00:00:00"/>
    <s v="Se objeta el cobro de 1  ESTUDIO CON TINCIONES DE RUTINA por $113800 no anexan resultado como requisito indispensable para su cobro segun lo estipula la resolucion 3047 de 2008 "/>
    <s v="No se acepta glosa se anexa soporte de patologia"/>
    <s v="Subsidiado"/>
    <n v="3"/>
  </r>
  <r>
    <s v="EMPRESA SOCIAL DEL ESTADO HOSPITAL UNIVERSITARIO DE LA SAMARITANA"/>
    <x v="3"/>
    <s v="BOGOTÁ DC"/>
    <s v="BOGOTÁ"/>
    <d v="2019-10-04T00:00:00"/>
    <s v="HBOG2957259"/>
    <s v="HBOG2957259"/>
    <n v="14378679"/>
    <d v="2019-11-02T00:00:00"/>
    <s v="GL-05510310029"/>
    <n v="1374200"/>
    <m/>
    <m/>
    <m/>
    <n v="1374200"/>
    <m/>
    <m/>
    <m/>
    <n v="1374200"/>
    <d v="2020-03-16T00:00:00"/>
    <n v="1197700"/>
    <n v="176500"/>
    <n v="0"/>
    <n v="0"/>
    <x v="0"/>
    <s v="CUNDINAMARCA"/>
    <s v="SOACHA"/>
    <d v="2019-09-02T00:00:00"/>
    <d v="2019-09-09T00:00:00"/>
    <s v="Se  objeta el cobro de los siguientes examenes de laboratorios los cuales se evidencia sobrefacturacion debido a que son pretrasfusionales se reconoce 1 por unidad de sangre procesada al paciente se le trasfundieron 2 unidades de sangre por lo tanto solo se reconocen 2 pruebas cruzadas y 2 fenotipage no existe justificacion para su sobro excesivoSe objeta 7  PRUEBA DE COMPATIBILIDAD CRUZADA MAYOR POR MICROTECNICA por $247100 facturan 9 se reconoce 2 Se objeta 51  FENOTIPAGE FACTOR RH C C E E POR MICROTECNICA por $1127100 facturan 53 se reconocen 2"/>
    <s v="IPS SOPORTA PARCIAL 4 PRUEBAS DE COMPATIBILIDAD  LAS 2  DEL 3 PCTE INCOMPATIBLE Y 2 DEL 4 LAS CUALES SE TRANSFUNDIERON  FENOTIPAGE TENIEDNO ENCUENTA PATOLOGIA DEL PCTE ANEMIA HEMOLITICA SE SOPORTAN LAS 53 SE REALIZARON 65 PRUEBAS SE ADJUNTA SOPORTE"/>
    <s v="Subsidiado"/>
    <n v="3"/>
  </r>
  <r>
    <s v="EMPRESA SOCIAL DEL ESTADO HOSPITAL UNIVERSITARIO DE LA SAMARITANA"/>
    <x v="3"/>
    <s v="BOGOTÁ DC"/>
    <s v="BOGOTÁ"/>
    <d v="2019-10-04T00:00:00"/>
    <s v="HBOG2957885"/>
    <s v="HBOG2957885"/>
    <n v="7791123"/>
    <d v="2019-11-05T00:00:00"/>
    <s v="GL-05510310031"/>
    <n v="1259400"/>
    <m/>
    <m/>
    <m/>
    <n v="1259400"/>
    <m/>
    <m/>
    <m/>
    <n v="1259400"/>
    <d v="2020-03-16T00:00:00"/>
    <n v="839600"/>
    <n v="419800"/>
    <n v="0"/>
    <n v="0"/>
    <x v="0"/>
    <s v="CUNDINAMARCA"/>
    <s v="SOACHA"/>
    <d v="2019-09-02T00:00:00"/>
    <d v="2019-09-05T00:00:00"/>
    <s v="Se objeta el cobro de 6 Pielografias percutanea por $1259400 se evidencia sobrefacturacion debido a que se reconoce procedimientos y honorarios del radiologo segun lo establece el articulo 23 paragrafo 3 del decreto 2423 de 1996 es decir de los 10 facturados se reconoce valor del procedimiento por $209900 y honorarios del radiologo por $209900 por ambos riñones lo que significa que reconoceriamos 4 pielografias y se glosa la diferencia 6"/>
    <s v="Teniendo en cuenta el articulo 23 paragrafo 3 se reconoce tanto el procedimiento como los honorarios del radiologo se realizaron dos nefrostomias en las cuales como se evidencia en el soporte adjunto se realiza una pielografia inicial y una al final para un total de de cuatro pielografias y los 4 honorarios lo que corresponde a ocho pielografias se aaceptan dos y se soportan 8"/>
    <s v="Subsidiado"/>
    <n v="3"/>
  </r>
  <r>
    <s v="EMPRESA SOCIAL DEL ESTADO HOSPITAL UNIVERSITARIO DE LA SAMARITANA"/>
    <x v="3"/>
    <s v="BOGOTÁ DC"/>
    <s v="BOGOTÁ"/>
    <d v="2019-10-04T00:00:00"/>
    <s v="HBOG2956167"/>
    <s v="HBOG2956167"/>
    <n v="3934770"/>
    <d v="2019-11-05T00:00:00"/>
    <s v="GL-05510310033"/>
    <n v="172900"/>
    <m/>
    <m/>
    <m/>
    <n v="172900"/>
    <m/>
    <m/>
    <m/>
    <n v="172900"/>
    <d v="2020-03-16T00:00:00"/>
    <n v="0"/>
    <n v="172900"/>
    <n v="0"/>
    <n v="0"/>
    <x v="0"/>
    <s v="CUNDINAMARCA"/>
    <s v="GIRARDOT"/>
    <d v="2019-09-11T00:00:00"/>
    <d v="2019-09-11T00:00:00"/>
    <s v="Se objeta por mayor valor cobrado en materiales se reconocen segun factura de compra con un incremento del 12% asi1 ACC H Tubos Bomba Artroscopia por $301300 se reconoce por $257600 se objeta la diferencia por $437002 ACC Shaver cuchilla amarey por $890800 se reconoce C/u por $380800 se objeta por $129200"/>
    <s v="IPS acepta glosa por mvc en material de osteosintesis"/>
    <s v="Subsidiado"/>
    <n v="3"/>
  </r>
  <r>
    <s v="EMPRESA SOCIAL DEL ESTADO HOSPITAL UNIVERSITARIO DE LA SAMARITANA"/>
    <x v="3"/>
    <s v="BOGOTÁ DC"/>
    <s v="BOGOTÁ"/>
    <d v="2019-10-04T00:00:00"/>
    <s v="HBOG2958223"/>
    <s v="HBOG2958223"/>
    <n v="2260857"/>
    <d v="2019-11-05T00:00:00"/>
    <s v="GL-05510310035"/>
    <n v="114600"/>
    <m/>
    <m/>
    <m/>
    <n v="114600"/>
    <m/>
    <m/>
    <m/>
    <n v="114600"/>
    <d v="2020-03-16T00:00:00"/>
    <n v="0"/>
    <n v="114600"/>
    <n v="0"/>
    <n v="0"/>
    <x v="0"/>
    <s v="CUNDINAMARCA"/>
    <s v="SOACHA"/>
    <d v="2019-09-09T00:00:00"/>
    <d v="2019-09-09T00:00:00"/>
    <s v="Se objeta por mayor valor cobrado en 6 Sala de infusion hasta 2 horas por $2056200 se reconoce segun tarifas pactadas entre las partes C/u por $323600 se objeta la diferencia por $114600"/>
    <s v="ips acepta glosa por mvc según tarifas pactadas"/>
    <s v="Subsidiado"/>
    <n v="3"/>
  </r>
  <r>
    <s v="EMPRESA SOCIAL DEL ESTADO HOSPITAL UNIVERSITARIO DE LA SAMARITANA"/>
    <x v="3"/>
    <s v="BOGOTÁ DC"/>
    <s v="BOGOTÁ"/>
    <d v="2019-10-04T00:00:00"/>
    <s v="HBOG2950648"/>
    <s v="HBOG2950648"/>
    <n v="2850716"/>
    <d v="2019-11-05T00:00:00"/>
    <s v="GL-05510310038"/>
    <n v="88100"/>
    <m/>
    <m/>
    <m/>
    <n v="88100"/>
    <m/>
    <m/>
    <m/>
    <n v="88100"/>
    <d v="2020-03-16T00:00:00"/>
    <n v="88100"/>
    <n v="0"/>
    <n v="0"/>
    <n v="0"/>
    <x v="0"/>
    <s v="CUNDINAMARCA"/>
    <s v="SOACHA"/>
    <d v="2019-09-02T00:00:00"/>
    <d v="2019-09-05T00:00:00"/>
    <s v="Se objeta el cobro de 1 ESTUDIO DE COLORACION BASICA EN BIOPSIA  por valor $88100 no se evidencia resultados  como requisito indispensable para su cobro como lo señala la resolución 3047 de 2008 anexo técnico 5 literal B numera 10 literal F "/>
    <s v="No se acepta glosa se anexa soporte del resultado"/>
    <s v="Subsidiado"/>
    <n v="3"/>
  </r>
  <r>
    <s v="EMPRESA SOCIAL DEL ESTADO HOSPITAL UNIVERSITARIO DE LA SAMARITANA"/>
    <x v="3"/>
    <s v="BOGOTÁ DC"/>
    <s v="BOGOTÁ"/>
    <d v="2019-10-04T00:00:00"/>
    <s v="HBOG2953155"/>
    <s v="HBOG2953155"/>
    <n v="2305332"/>
    <d v="2019-11-05T00:00:00"/>
    <s v="GL-05510310040"/>
    <n v="203200"/>
    <m/>
    <m/>
    <m/>
    <n v="203200"/>
    <m/>
    <m/>
    <m/>
    <n v="203200"/>
    <d v="2020-03-16T00:00:00"/>
    <n v="203200"/>
    <n v="0"/>
    <n v="0"/>
    <n v="0"/>
    <x v="0"/>
    <s v="CUNDINAMARCA"/>
    <s v="SOACHA"/>
    <d v="2019-09-03T00:00:00"/>
    <d v="2019-09-04T00:00:00"/>
    <s v="Se objeta el cobro de 2 ESTUDIO DE COLORACION BASICA EN ESPECIMEN DE RECONOCIMIENTO  por valor $203200 no se evidencia resultados como requisito indispensable para su cobro como lo señala la resolución 3047 de 2008 anexo técnico 5 literal B numera 10 literal F"/>
    <s v="No se acepta glosa se anexa soporte del resultado de 2 estudios"/>
    <s v="Subsidiado"/>
    <n v="3"/>
  </r>
  <r>
    <s v="E.S.E. HOSPITAL MARIO GAITAN YANGUAS DE SOACHA"/>
    <x v="0"/>
    <s v="CUNDINAMARCA"/>
    <s v="SOACHA"/>
    <d v="2019-10-12T00:00:00"/>
    <n v="5330114"/>
    <n v="5330114"/>
    <n v="1758178"/>
    <d v="2019-11-08T00:00:00"/>
    <s v="GL-05510310103"/>
    <n v="115200"/>
    <d v="2019-11-23T00:00:00"/>
    <n v="95400"/>
    <n v="15400"/>
    <n v="4400"/>
    <m/>
    <m/>
    <m/>
    <n v="4400"/>
    <d v="2019-12-19T00:00:00"/>
    <n v="0"/>
    <n v="4400"/>
    <n v="0"/>
    <n v="0"/>
    <x v="0"/>
    <s v="CUNDINAMARCA"/>
    <s v="SOACHA"/>
    <d v="2019-08-23T00:00:00"/>
    <d v="2019-08-28T00:00:00"/>
    <s v="Se objeta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2 CUIDADO MANEJO INTRAHOSPITALARIO POR MEDICINA ESPECIALIZADA  por $99800 segun la historia clinica la paciente fue valorada los dias 2324252627 y 28 de Agosto por el ginecologo no se justifica la sobrefacturacion de 2 Cuidados adicional paciente estuvo 6 dias hospitalizada y se reconoce 1 cuidado por dia de estancia es decir se reconocen 6 cuidados y la IPS facturo 8"/>
    <s v="IPS acepta glosa por el cobro de 1 CONSULTA POR TRABAJO SOCIAL  por valor $15400 no facturble EPS levanta glosa parcial por 2 cuidados intrahospitalarios se verifica en historia clinica y efectivamente el 23 y 24 fue atendido por ginecologo y medico internista se considera que la atención por internista es interconsulta por ende se reconocen por $47700 c/u se persiste la diferencia $2200 c/u  ,IPS ACEPTA OBJECION POR MVC"/>
    <s v="Subsidiado"/>
    <n v="3"/>
  </r>
  <r>
    <s v="E.S.E. HOSPITAL MARIO GAITAN YANGUAS DE SOACHA"/>
    <x v="0"/>
    <s v="CUNDINAMARCA"/>
    <s v="SOACHA"/>
    <d v="2019-10-12T00:00:00"/>
    <n v="5350870"/>
    <n v="5350870"/>
    <n v="989300"/>
    <d v="2019-11-12T00:00:00"/>
    <s v="GL-05510310125"/>
    <n v="203200"/>
    <d v="2019-12-12T00:00:00"/>
    <n v="203200"/>
    <n v="0"/>
    <n v="0"/>
    <m/>
    <m/>
    <m/>
    <n v="0"/>
    <m/>
    <n v="0"/>
    <n v="0"/>
    <n v="0"/>
    <n v="0"/>
    <x v="0"/>
    <s v="CUNDINAMARCA"/>
    <s v="SOACHA"/>
    <d v="2019-09-20T00:00:00"/>
    <d v="2019-09-20T00:00:00"/>
    <s v="Se objeta el cobro de 2 ESTUDIO DE COLORACION BASICA EN ESPECIMEN DE RECONOCIMIENTO  por valor $203200 no se evidencia resultados como requisito indispensable para su cobro como lo señala la resolución 3047 de 2008 anexo técnico 5 literal B numera 10 literal F  "/>
    <s v="se le vanta glosa ips anexa soporte $203200 "/>
    <s v="Subsidiado"/>
    <n v="3"/>
  </r>
  <r>
    <s v="E.S.E. HOSPITAL MARIO GAITAN YANGUAS DE SOACHA"/>
    <x v="0"/>
    <s v="CUNDINAMARCA"/>
    <s v="SOACHA"/>
    <d v="2019-10-12T00:00:00"/>
    <n v="5351095"/>
    <n v="5351095"/>
    <n v="1988596"/>
    <d v="2019-11-12T00:00:00"/>
    <s v="GL-05510310141"/>
    <n v="203200"/>
    <d v="2019-12-12T00:00:00"/>
    <n v="203200"/>
    <n v="0"/>
    <n v="0"/>
    <m/>
    <m/>
    <m/>
    <n v="0"/>
    <m/>
    <n v="0"/>
    <n v="0"/>
    <n v="0"/>
    <n v="0"/>
    <x v="0"/>
    <s v="CUNDINAMARCA"/>
    <s v="SOACHA"/>
    <d v="2019-09-19T00:00:00"/>
    <d v="2019-09-20T00:00:00"/>
    <s v="Se objeta el cobro de 2 ESTUDIO DE COLORACION BASICA EN ESPECIMEN DE RECONOCIMIENTO  por valor $203200 no se evidencia resultados como requisito indispensable para su cobro como lo señala la resolución 3047 de 2008 anexo técnico 5 literal B numera 10 literal F  "/>
    <s v="se leventa glosa ips anaexa soporte $203200 "/>
    <s v="Subsidiado"/>
    <n v="3"/>
  </r>
  <r>
    <s v="E.S.E. HOSPITAL MARIO GAITAN YANGUAS DE SOACHA"/>
    <x v="0"/>
    <s v="CUNDINAMARCA"/>
    <s v="SOACHA"/>
    <d v="2019-10-12T00:00:00"/>
    <n v="5351254"/>
    <n v="5351254"/>
    <n v="593700"/>
    <d v="2019-11-12T00:00:00"/>
    <s v="GL-05510310142"/>
    <n v="176400"/>
    <d v="2019-12-12T00:00:00"/>
    <n v="176400"/>
    <n v="0"/>
    <n v="0"/>
    <m/>
    <m/>
    <m/>
    <n v="0"/>
    <m/>
    <n v="0"/>
    <n v="0"/>
    <n v="0"/>
    <n v="0"/>
    <x v="0"/>
    <s v="CUNDINAMARCA"/>
    <s v="SOACHA"/>
    <d v="2019-09-20T00:00:00"/>
    <d v="2019-09-20T00:00:00"/>
    <s v="Se objeta el cobro de 2 ESTUDIO DE COLORACION BASICA EN BIOPSIA  por valor $176400 no se evidencia resultados como requisito indispensable para su cobro como lo señala la resolución 3047 de 2008 anexo técnico 5 literal B numera 10 literal F  "/>
    <s v="se levanta glosa ips anexa soportes $176400 "/>
    <s v="Subsidiado"/>
    <n v="3"/>
  </r>
  <r>
    <s v="E.S.E. HOSPITAL MARIO GAITAN YANGUAS DE SOACHA"/>
    <x v="0"/>
    <s v="CUNDINAMARCA"/>
    <s v="SOACHA"/>
    <d v="2019-10-12T00:00:00"/>
    <n v="5352003"/>
    <n v="5352003"/>
    <n v="1505386"/>
    <d v="2019-11-12T00:00:00"/>
    <s v="GL-05510310143"/>
    <n v="101600"/>
    <d v="2019-12-12T00:00:00"/>
    <n v="101600"/>
    <n v="0"/>
    <n v="0"/>
    <m/>
    <m/>
    <m/>
    <n v="0"/>
    <m/>
    <n v="0"/>
    <n v="0"/>
    <n v="0"/>
    <n v="0"/>
    <x v="0"/>
    <s v="CUNDINAMARCA"/>
    <s v="SOACHA"/>
    <d v="2019-09-19T00:00:00"/>
    <d v="2019-09-21T00:00:00"/>
    <s v="Se objeta el cobro de 1 ESTUDIO DE COLORACION BASICA EN ESPECIMEN DE RECONOCIMIENTO  por valor $101600 no se evidencia resultados de su realización como requisito indispensable para su cobro como lo señala la resolución 3047 de 2008 anexo técnico 5 literal B numera 10 literal F  "/>
    <s v="se levanta glosa ips anexa soporte$101600 "/>
    <s v="Subsidiado"/>
    <n v="3"/>
  </r>
  <r>
    <s v="E.S.E. HOSPITAL MARIO GAITAN YANGUAS DE SOACHA"/>
    <x v="0"/>
    <s v="CUNDINAMARCA"/>
    <s v="SOACHA"/>
    <d v="2019-10-12T00:00:00"/>
    <n v="5352301"/>
    <n v="5352301"/>
    <n v="2112943"/>
    <d v="2019-11-12T00:00:00"/>
    <s v="GL-05510310145"/>
    <n v="203200"/>
    <d v="2019-12-12T00:00:00"/>
    <n v="203200"/>
    <n v="0"/>
    <n v="0"/>
    <m/>
    <m/>
    <m/>
    <n v="0"/>
    <m/>
    <n v="0"/>
    <n v="0"/>
    <n v="0"/>
    <n v="0"/>
    <x v="0"/>
    <s v="CUNDINAMARCA"/>
    <s v="SOACHA"/>
    <d v="2019-09-21T00:00:00"/>
    <d v="2019-09-22T00:00:00"/>
    <s v="Se objeta el cobro de 2 ESTUDIO DE COLORACION BASICA EN ESPECIMEN DE RECONOCIMIENTO  por valor $203200 no se evidencia resultados  como requisito indispensable para su cobro como lo señala la resolución 3047 de 2008 anexo técnico 5 literal B numera 10 literal F  "/>
    <s v="Se levanta glosa por $203200 IPS anexa soportes requeridos "/>
    <s v="Subsidiado"/>
    <n v="3"/>
  </r>
  <r>
    <s v="E.S.E. HOSPITAL MARIO GAITAN YANGUAS DE SOACHA"/>
    <x v="0"/>
    <s v="CUNDINAMARCA"/>
    <s v="SOACHA"/>
    <d v="2019-10-12T00:00:00"/>
    <n v="5352691"/>
    <n v="5352691"/>
    <n v="505500"/>
    <d v="2019-11-12T00:00:00"/>
    <s v="GL-05510310147"/>
    <n v="88200"/>
    <d v="2019-12-12T00:00:00"/>
    <n v="88200"/>
    <n v="0"/>
    <n v="0"/>
    <m/>
    <m/>
    <m/>
    <n v="0"/>
    <m/>
    <n v="0"/>
    <n v="0"/>
    <n v="0"/>
    <n v="0"/>
    <x v="0"/>
    <s v="CUNDINAMARCA"/>
    <s v="SOACHA"/>
    <d v="2019-09-23T00:00:00"/>
    <d v="2019-09-23T00:00:00"/>
    <s v="Se objeta el cobro de 1 ESTUDIO DE COLORACION BASICA EN BIOPSIA  por valor $88200 no se evidencia resultados  como requisito indispensable para su cobro como lo señala la resolución 3047 de 2008 anexo técnico 5 literal B numera 10 literal F  "/>
    <s v="se levanta  glosa ips anexa soporte $88200 "/>
    <s v="Subsidiado"/>
    <n v="3"/>
  </r>
  <r>
    <s v="E.S.E. HOSPITAL MARIO GAITAN YANGUAS DE SOACHA"/>
    <x v="0"/>
    <s v="CUNDINAMARCA"/>
    <s v="SOACHA"/>
    <d v="2019-10-12T00:00:00"/>
    <n v="5354271"/>
    <n v="5354271"/>
    <n v="674898"/>
    <d v="2019-11-13T00:00:00"/>
    <s v="GL-05510310159"/>
    <n v="48900"/>
    <d v="2019-12-12T00:00:00"/>
    <n v="0"/>
    <n v="0"/>
    <n v="48900"/>
    <d v="2019-12-23T00:00:00"/>
    <n v="0"/>
    <n v="0"/>
    <n v="48900"/>
    <d v="2019-12-19T00:00:00"/>
    <n v="48900"/>
    <n v="0"/>
    <n v="0"/>
    <n v="0"/>
    <x v="0"/>
    <s v="CUNDINAMARCA"/>
    <s v="SOACHA"/>
    <d v="2019-09-23T00:00:00"/>
    <d v="2019-09-24T00:00:00"/>
    <s v="Se objeta el cobro de 1 CONSULTA DE URGENCIAS POR MEDICINA GENERAL por $48900 atención capitada con la misma IPS para usuarios pertenecientes al municipio de Soacha por lo tanto no se reconoce su cobro"/>
    <s v="IPS NO ACEPTA OBJECION PACIENTE NO REGISTRA EN BASE DE DATOS ENVIADA POR LA EPS PARA EL MES DE PRESTACION DEL SERVICIO,Se persiste  el cobro de 1 CONSULTA DE URGENCIAS POR MEDICINA GENERAL por $48900 atención capitada con la misma IPS para usuarios pertenecientes al municipio de Soacha por lo tanto no se reconoce su cobro  "/>
    <s v="Subsidiado"/>
    <n v="3"/>
  </r>
  <r>
    <s v="E.S.E. HOSPITAL MARIO GAITAN YANGUAS DE SOACHA"/>
    <x v="0"/>
    <s v="CUNDINAMARCA"/>
    <s v="SOACHA"/>
    <d v="2019-10-12T00:00:00"/>
    <n v="5354270"/>
    <n v="5354270"/>
    <n v="79269"/>
    <d v="2019-11-13T00:00:00"/>
    <s v="GL-05510310161"/>
    <n v="48900"/>
    <d v="2019-12-12T00:00:00"/>
    <n v="0"/>
    <n v="0"/>
    <n v="48900"/>
    <m/>
    <m/>
    <m/>
    <n v="48900"/>
    <d v="2019-12-19T00:00:00"/>
    <n v="48900"/>
    <n v="0"/>
    <n v="0"/>
    <n v="0"/>
    <x v="0"/>
    <s v="CUNDINAMARCA"/>
    <s v="SOACHA"/>
    <d v="2019-09-24T00:00:00"/>
    <d v="2019-09-24T00:00:00"/>
    <s v="Se objeta el cobro de 1 CONSULTA DE URGENCIAS POR MEDICINA GENERAL por $48900 atención capitada con la misma IPS para usuarios pertenecientes al municipio de Soacha por lo tanto no se reconoce su cobro"/>
    <s v="IPS NO ACEPTA OBJECION PACIENTE NO REGISTRA EN BASE DE DATOS ENVIADA POR LA EPS PARA EL MES DE PRESTACION DEL SERVICIO,Se persiste  el cobro de 1 CONSULTA DE URGENCIAS POR MEDICINA GENERAL por $48900 atención capitada con la misma IPS para usuarios pertenecientes al municipio de Soacha por lo tanto no se reconoce su cobro  "/>
    <s v="Subsidiado"/>
    <n v="3"/>
  </r>
  <r>
    <s v="E.S.E. HOSPITAL MARIO GAITAN YANGUAS DE SOACHA"/>
    <x v="0"/>
    <s v="CUNDINAMARCA"/>
    <s v="SOACHA"/>
    <d v="2019-10-12T00:00:00"/>
    <n v="5355222"/>
    <n v="5355222"/>
    <n v="2252253"/>
    <d v="2019-11-13T00:00:00"/>
    <s v="GL-05510310162"/>
    <n v="170700"/>
    <d v="2019-12-12T00:00:00"/>
    <n v="101600"/>
    <n v="0"/>
    <n v="69100"/>
    <m/>
    <m/>
    <m/>
    <n v="69100"/>
    <d v="2019-12-19T00:00:00"/>
    <n v="69100"/>
    <n v="0"/>
    <n v="0"/>
    <n v="0"/>
    <x v="0"/>
    <s v="CUNDINAMARCA"/>
    <s v="SOACHA"/>
    <d v="2019-09-23T00:00:00"/>
    <d v="2019-09-25T00:00:00"/>
    <s v="Se objeta el cobro de 1 ESTUDIO DE COLORACION BASICA EN ESPECIMEN DE RECONOCIMIENTO  por valor $101600 no se evidencia resultados de su realización como requisito indispensable para su cobro como lo señala la resolución 3047 de 2008 anexo técnico 5 literal B numera 10 literal F  ,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levanta glosa IPS anexa soporte $101600 Se objeta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56828"/>
    <n v="5356828"/>
    <n v="2276988"/>
    <d v="2019-11-13T00:00:00"/>
    <s v="GL-05510310163"/>
    <n v="321200"/>
    <m/>
    <m/>
    <m/>
    <n v="321200"/>
    <m/>
    <m/>
    <m/>
    <n v="321200"/>
    <d v="2019-12-19T00:00:00"/>
    <n v="0"/>
    <n v="321200"/>
    <n v="0"/>
    <n v="0"/>
    <x v="0"/>
    <s v="CUNDINAMARCA"/>
    <s v="SOACHA"/>
    <d v="2019-09-24T00:00:00"/>
    <d v="2019-09-26T00:00:00"/>
    <s v="Se objeta el cobro de 1 CONSULTA DE URGENCIAS POR MEDICINA GENERAL por $48900 atención capitada con la misma IPS para usuarios pertenecientes al municipio de Soacha por lo tanto no se reconoce su cobro,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como requisito indispensable para su cobro como lo señala la resolución 3047 de 2008 anexo técnico 5 literal B numera 10 literal F  "/>
    <s v="IPS ACEPTA GLOSA PACIENTE CAPITADO "/>
    <s v="Subsidiado"/>
    <n v="3"/>
  </r>
  <r>
    <s v="E.S.E. HOSPITAL MARIO GAITAN YANGUAS DE SOACHA"/>
    <x v="0"/>
    <s v="CUNDINAMARCA"/>
    <s v="SOACHA"/>
    <d v="2019-10-12T00:00:00"/>
    <n v="5357218"/>
    <n v="5357218"/>
    <n v="1721977"/>
    <d v="2019-11-13T00:00:00"/>
    <s v="GL-05510310169"/>
    <n v="534877"/>
    <d v="2019-12-12T00:00:00"/>
    <n v="534877"/>
    <n v="0"/>
    <n v="0"/>
    <m/>
    <m/>
    <m/>
    <n v="0"/>
    <m/>
    <n v="0"/>
    <n v="0"/>
    <n v="0"/>
    <n v="0"/>
    <x v="0"/>
    <s v="CUNDINAMARCA"/>
    <s v="SOACHA"/>
    <d v="2019-09-26T00:00:00"/>
    <d v="2019-09-26T00:00:00"/>
    <s v="Se objeta el cobro de  MALLA PROLENE PARCIALMENTE ABSORBIBLE DE 15 X 15 CM  por $534877 no se evidencia factura de compra para determinar el valor a reconocer por parte de la EPS"/>
    <s v="Se levanta objecion ips anexa soporte solicitado $534877 "/>
    <s v="Subsidiado"/>
    <n v="3"/>
  </r>
  <r>
    <s v="E.S.E. HOSPITAL MARIO GAITAN YANGUAS DE SOACHA"/>
    <x v="0"/>
    <s v="CUNDINAMARCA"/>
    <s v="SOACHA"/>
    <d v="2019-10-12T00:00:00"/>
    <n v="5357262"/>
    <n v="5357262"/>
    <n v="2117488"/>
    <d v="2019-11-13T00:00:00"/>
    <s v="GL-05510310170"/>
    <n v="149700"/>
    <d v="2019-12-12T00:00:00"/>
    <n v="0"/>
    <n v="0"/>
    <n v="149700"/>
    <m/>
    <m/>
    <m/>
    <n v="149700"/>
    <d v="2019-12-19T00:00:00"/>
    <n v="149700"/>
    <n v="0"/>
    <n v="0"/>
    <n v="0"/>
    <x v="0"/>
    <s v="CUNDINAMARCA"/>
    <s v="SOACHA"/>
    <d v="2019-08-30T00:00:00"/>
    <d v="2019-09-02T00:00:00"/>
    <s v="Se objeta el cobro de 3 Cuidados diarios intrahospitalarios por medicina especializada por $149700 se evidencia sobre facturacion toda vez que el paciente estuvo 3 Dias internado se reconoce 1 Atencion diaria por cada de dia de estancia La IPS factura 6 atenciones solo se reconocen 3"/>
    <s v="IPS NO ACEPTA OBJECION PACIENTE QUIEN FUE MANEJADA DURANTE SU ESTANCIA POR LAS ESPECIALIDADES DE CIRUGIA GENERAL Y MEDICINA INTERNA CIRUGIA GENERAL LA ATENDIO DURANTE 3 OPORTUNIDADES LOS DIAS 31 DE AGOSTO FOLIO N 50 1 DE SEPTIEMBRE FOLIO N 55 Y 2 DE SEPTIEMBRE FOLIO N58 Y POR MEDICINA INTERNA LOS DIAS 31 DE AGOSTO FOLIO N52 1 DE SEPTIEMBRE FOLIO N 56 Y 2 DE SEPTIEMBRE FOLIO N 59 PARA UN TOTAL DE 6 ATENCIONES INTRAHOSPITALARIAS POR MEDICINA ESPECIALIZADA,Se persiste glosa de 3 Cuidados diarios intrahospitalarios por medicina especializada por $149700 se evidencia sobre facturacion toda vez que el paciente estuvo 3 Dias internado se reconoce 1 Atencion diaria por cada de dia de estancia La IPS factura 6 atenciones solo se reconocen 3  "/>
    <s v="Subsidiado"/>
    <n v="3"/>
  </r>
  <r>
    <s v="E.S.E. HOSPITAL MARIO GAITAN YANGUAS DE SOACHA"/>
    <x v="0"/>
    <s v="CUNDINAMARCA"/>
    <s v="SOACHA"/>
    <d v="2019-10-12T00:00:00"/>
    <n v="5357282"/>
    <n v="5357282"/>
    <n v="1487861"/>
    <d v="2019-11-13T00:00:00"/>
    <s v="GL-05510310171"/>
    <n v="557760"/>
    <d v="2019-12-12T00:00:00"/>
    <n v="557760"/>
    <n v="0"/>
    <n v="0"/>
    <m/>
    <m/>
    <m/>
    <n v="0"/>
    <m/>
    <n v="0"/>
    <n v="0"/>
    <n v="0"/>
    <n v="0"/>
    <x v="0"/>
    <s v="CUNDINAMARCA"/>
    <s v="SOACHA"/>
    <d v="2019-09-25T00:00:00"/>
    <d v="2019-09-26T00:00:00"/>
    <s v="Se objeta el cobro de TRASLADO TERRESTRE MEDICALIZADO DE PACIENTES PRIMARIO por $557760 no se evidencia resolucion interna por parte de la IPS donde se establezca las tarifas para los traslados por lo tanto no se reconoce su cobro"/>
    <s v="se levanta glosa ips anexa soportes $557760 "/>
    <s v="Subsidiado"/>
    <n v="3"/>
  </r>
  <r>
    <s v="E.S.E. HOSPITAL MARIO GAITAN YANGUAS DE SOACHA"/>
    <x v="0"/>
    <s v="CUNDINAMARCA"/>
    <s v="SOACHA"/>
    <d v="2019-10-12T00:00:00"/>
    <n v="5357314"/>
    <n v="5357314"/>
    <n v="1364497"/>
    <d v="2019-11-13T00:00:00"/>
    <s v="GL-05510310172"/>
    <n v="69100"/>
    <d v="2019-12-12T00:00:00"/>
    <n v="0"/>
    <n v="0"/>
    <n v="69100"/>
    <m/>
    <m/>
    <m/>
    <n v="69100"/>
    <d v="2019-12-19T00:00:00"/>
    <n v="69100"/>
    <n v="0"/>
    <n v="0"/>
    <n v="0"/>
    <x v="0"/>
    <s v="CUNDINAMARCA"/>
    <s v="SOACHA"/>
    <d v="2019-09-15T00:00:00"/>
    <d v="2019-09-17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57327"/>
    <n v="5357327"/>
    <n v="2279300"/>
    <d v="2019-11-13T00:00:00"/>
    <s v="GL-05510310173"/>
    <n v="101600"/>
    <d v="2019-12-12T00:00:00"/>
    <n v="101600"/>
    <n v="0"/>
    <n v="0"/>
    <m/>
    <m/>
    <m/>
    <n v="0"/>
    <m/>
    <n v="0"/>
    <n v="0"/>
    <n v="0"/>
    <n v="0"/>
    <x v="0"/>
    <s v="CUNDINAMARCA"/>
    <s v="SOACHA"/>
    <d v="2019-09-12T00:00:00"/>
    <d v="2019-09-13T00:00:00"/>
    <s v="Se objeta el cobro de 1 ESTUDIO DE COLORACION BASICA EN ESPECIMEN DE RECONOCIMIENTO  por valor $101600 no se evidencia resultados como requisito indispensable para su cobro como lo señala la resolución 3047 de 2008 anexo técnico 5 literal B numera 10 literal F  "/>
    <s v="se levanta glosa ips anexa soportes $101600 "/>
    <s v="Subsidiado"/>
    <n v="3"/>
  </r>
  <r>
    <s v="E.S.E. HOSPITAL MARIO GAITAN YANGUAS DE SOACHA"/>
    <x v="0"/>
    <s v="CUNDINAMARCA"/>
    <s v="SOACHA"/>
    <d v="2019-10-12T00:00:00"/>
    <n v="5358065"/>
    <n v="5358065"/>
    <n v="2490218"/>
    <d v="2019-11-13T00:00:00"/>
    <s v="GL-05510310177"/>
    <n v="159636"/>
    <d v="2019-12-12T00:00:00"/>
    <n v="101600"/>
    <n v="58036"/>
    <n v="0"/>
    <m/>
    <m/>
    <m/>
    <n v="0"/>
    <m/>
    <n v="0"/>
    <n v="0"/>
    <n v="0"/>
    <n v="0"/>
    <x v="0"/>
    <s v="CUNDINAMARCA"/>
    <s v="SOACHA"/>
    <d v="2019-09-25T00:00:00"/>
    <d v="2019-09-27T00:00:00"/>
    <s v="Se objeta el cobro de 1  ESTUDIO DE COLORACION BASICA EN ESPECIMEN DE RECONOCIMIENTO  por valor $101600 no se evidencia resultados como requisito indispensable para su cobro como lo señala la resolución 3047 de 2008 anexo técnico 5 literal B numera 10 literal F  ,Se objeta el cobro de los agentes anestésicos se consideran no facturables se encuentran incluidos en los derechos de sala de los procedimientos quirúrgicos realizados al usuario de acuerdo al articulo 55 parágrafo 1 del decreto 2423 de 1996Se objeta $ 58036  REMIFENTANIL 2MGVIAL POLVO PARA INYECCION"/>
    <s v="Se levanta objecion IPS anexa soporte $101600 IPS acepta glosa por $ 58036  REMIFENTANIL 2MGVIAL POLVO PARA INYECCION no facturable   "/>
    <s v="Subsidiado"/>
    <n v="3"/>
  </r>
  <r>
    <s v="E.S.E. HOSPITAL MARIO GAITAN YANGUAS DE SOACHA"/>
    <x v="0"/>
    <s v="CUNDINAMARCA"/>
    <s v="SOACHA"/>
    <d v="2019-10-12T00:00:00"/>
    <n v="5358311"/>
    <n v="5358311"/>
    <n v="1511328"/>
    <d v="2019-11-13T00:00:00"/>
    <s v="GL-05510310178"/>
    <n v="118000"/>
    <d v="2019-12-12T00:00:00"/>
    <n v="0"/>
    <n v="0"/>
    <n v="118000"/>
    <m/>
    <m/>
    <m/>
    <n v="118000"/>
    <d v="2019-12-19T00:00:00"/>
    <n v="118000"/>
    <n v="0"/>
    <n v="0"/>
    <n v="0"/>
    <x v="0"/>
    <s v="CUNDINAMARCA"/>
    <s v="SOACHA"/>
    <d v="2019-09-26T00:00:00"/>
    <d v="2019-09-27T00:00:00"/>
    <s v="Se objeta el cobro de 1 CONSULTA DE URGENCIAS POR MEDICINA GENERAL por $48900 atención capitada con la misma IPS para usuarios pertenecientes al municipio de Soacha por lo tanto no se reconoce su cobro,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NO ACEPTA OBJECION PACIENTE NO SE ENCUENTRA CAPITADA EN LA BASE DE DATOS ENVIADA POR LA EPS PARA LA FECHA DE PRESTACION DEL SERVICIO,Se persiste glosa por el cobro de 1 Treponema pallidum anticuerpos por $82200  La IPS realiza prueba presuntiva del sifilis VDRL la cual se reconoce  por valor de $13100 se  objeta la diferencia por $69100 Se persiste glosa por el cobro de 1 CONSULTA DE URGENCIAS POR MEDICINA GENERAL por $48900 atención capitada con la misma IPS para usuarios pertenecientes al municipio de Soacha por lo tanto no se reconoce su cobro  "/>
    <s v="Subsidiado"/>
    <n v="3"/>
  </r>
  <r>
    <s v="E.S.E. HOSPITAL MARIO GAITAN YANGUAS DE SOACHA"/>
    <x v="0"/>
    <s v="CUNDINAMARCA"/>
    <s v="SOACHA"/>
    <d v="2019-10-12T00:00:00"/>
    <n v="5358664"/>
    <n v="5358664"/>
    <n v="849800"/>
    <d v="2019-11-13T00:00:00"/>
    <s v="GL-05510310180"/>
    <n v="88200"/>
    <d v="2019-12-12T00:00:00"/>
    <n v="88200"/>
    <n v="0"/>
    <n v="0"/>
    <m/>
    <m/>
    <m/>
    <n v="0"/>
    <m/>
    <n v="0"/>
    <n v="0"/>
    <n v="0"/>
    <n v="0"/>
    <x v="0"/>
    <s v="CUNDINAMARCA"/>
    <s v="SOACHA"/>
    <d v="2019-09-28T00:00:00"/>
    <d v="2019-09-28T00:00:00"/>
    <s v="Se objeta el cobro de 1  ESTUDIO DE COLORACION BASICA EN BIOPSIA  por valor $88200 no se evidencia resultados como requisito indispensable para su cobro como lo señala la resolución 3047 de 2008 anexo técnico 5 literal B numera 10 literal F  "/>
    <s v="se levanta glosa ips anexa soportes $88200 "/>
    <s v="Subsidiado"/>
    <n v="3"/>
  </r>
  <r>
    <s v="E.S.E. HOSPITAL MARIO GAITAN YANGUAS DE SOACHA"/>
    <x v="0"/>
    <s v="CUNDINAMARCA"/>
    <s v="SOACHA"/>
    <d v="2019-10-12T00:00:00"/>
    <n v="5358877"/>
    <n v="5358877"/>
    <n v="1291695"/>
    <d v="2019-11-13T00:00:00"/>
    <s v="GL-05510310181"/>
    <n v="69100"/>
    <d v="2019-12-12T00:00:00"/>
    <n v="0"/>
    <n v="0"/>
    <n v="69100"/>
    <d v="2019-12-23T00:00:00"/>
    <n v="0"/>
    <n v="0"/>
    <n v="69100"/>
    <d v="2019-12-19T00:00:00"/>
    <n v="69100"/>
    <n v="0"/>
    <n v="0"/>
    <n v="0"/>
    <x v="0"/>
    <s v="CUNDINAMARCA"/>
    <s v="SOACHA"/>
    <d v="2019-09-27T00:00:00"/>
    <d v="2019-09-28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59073"/>
    <n v="5359073"/>
    <n v="2356251"/>
    <d v="2019-11-13T00:00:00"/>
    <s v="GL-05510310182"/>
    <n v="272300"/>
    <d v="2019-12-12T00:00:00"/>
    <n v="0"/>
    <n v="0"/>
    <n v="272300"/>
    <m/>
    <m/>
    <m/>
    <n v="272300"/>
    <d v="2019-12-19T00:00:00"/>
    <n v="272300"/>
    <n v="0"/>
    <n v="0"/>
    <n v="0"/>
    <x v="0"/>
    <s v="CUNDINAMARCA"/>
    <s v="SOACHA"/>
    <d v="2019-09-26T00:00:00"/>
    <d v="2019-09-27T00:00:00"/>
    <s v="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como requisito indispensable para su cobro como lo señala la resolución 3047 de 2008 anexo técnico 5 literal B numera 10 literal F  "/>
    <s v="IPS ACEPTA OBJECION PACIENTE REGISTRA EN LA BASE DE DATOS DE CAPITA ENVIADA POR LA EPS PARA LA FECHA DE PRESTACION DEL SERVICIO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persiste glosa por el cobro de 2 ESTUDIO DE COLORACION BASICA EN ESPECIMEN DE RECONOCIMIENTO  por valor $203200 no se evidencia resultados  como requisito indispensable para su cobro como lo señala la resolución 3047 de 2008 anexo técnico 5 literal B numera 10 literal F  Se persiste glosa por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59504"/>
    <n v="5359504"/>
    <n v="272500"/>
    <d v="2019-11-13T00:00:00"/>
    <s v="GL-05510310184"/>
    <n v="88200"/>
    <d v="2019-12-12T00:00:00"/>
    <n v="88200"/>
    <n v="0"/>
    <n v="0"/>
    <m/>
    <m/>
    <m/>
    <n v="0"/>
    <m/>
    <n v="0"/>
    <n v="0"/>
    <n v="0"/>
    <n v="0"/>
    <x v="0"/>
    <s v="CUNDINAMARCA"/>
    <s v="SOACHA"/>
    <d v="2019-08-27T00:00:00"/>
    <d v="2019-08-27T00:00:00"/>
    <s v="Se objeta el cobro de 1 ESTUDIO DE COLORACION BASICA EN BIOPSIA por valor $88200 no se evidencia resultados como requisito indispensable para su cobro como lo señala la resolución 3047 de 2008 anexo técnico 5 literal B numera 3 literal D  "/>
    <s v="se levanta glosa ips anexa soporte $88200  "/>
    <s v="Subsidiado"/>
    <n v="3"/>
  </r>
  <r>
    <s v="E.S.E. HOSPITAL MARIO GAITAN YANGUAS DE SOACHA"/>
    <x v="0"/>
    <s v="CUNDINAMARCA"/>
    <s v="SOACHA"/>
    <d v="2019-10-12T00:00:00"/>
    <n v="5362921"/>
    <n v="5362921"/>
    <n v="1928594"/>
    <d v="2019-11-13T00:00:00"/>
    <s v="GL-05510310185"/>
    <n v="69100"/>
    <d v="2019-12-12T00:00:00"/>
    <n v="0"/>
    <n v="0"/>
    <n v="69100"/>
    <m/>
    <m/>
    <m/>
    <n v="69100"/>
    <d v="2019-12-19T00:00:00"/>
    <n v="69100"/>
    <n v="0"/>
    <n v="0"/>
    <n v="0"/>
    <x v="0"/>
    <s v="CUNDINAMARCA"/>
    <s v="SOACHA"/>
    <d v="2019-09-03T00:00:00"/>
    <d v="2019-09-04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62441"/>
    <n v="5362441"/>
    <n v="1294822"/>
    <d v="2019-11-13T00:00:00"/>
    <s v="GL-05510310192"/>
    <n v="69100"/>
    <d v="2019-12-12T00:00:00"/>
    <n v="0"/>
    <n v="0"/>
    <n v="69100"/>
    <m/>
    <m/>
    <m/>
    <n v="69100"/>
    <d v="2019-12-19T00:00:00"/>
    <n v="69100"/>
    <n v="0"/>
    <n v="0"/>
    <n v="0"/>
    <x v="0"/>
    <s v="CUNDINAMARCA"/>
    <s v="SOACHA"/>
    <d v="2019-09-11T00:00:00"/>
    <d v="2019-09-12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62822"/>
    <n v="5362822"/>
    <n v="1581839"/>
    <d v="2019-11-13T00:00:00"/>
    <s v="GL-05510310194"/>
    <n v="101600"/>
    <d v="2019-12-12T00:00:00"/>
    <n v="101600"/>
    <n v="0"/>
    <n v="0"/>
    <m/>
    <m/>
    <m/>
    <n v="0"/>
    <m/>
    <n v="0"/>
    <n v="0"/>
    <n v="0"/>
    <n v="0"/>
    <x v="0"/>
    <s v="CUNDINAMARCA"/>
    <s v="SOACHA"/>
    <d v="2019-09-16T00:00:00"/>
    <d v="2019-09-18T00:00:00"/>
    <s v="Se objeta el cobro de 1 ESTUDIO DE COLORACION BASICA EN ESPECIMEN DE RECONOCIMIENTO  por valor $101600 no se evidencia resultados como requisito indispensable para su cobro como lo señala la resolución 3047 de 2008 anexo técnico 5 literal B numera 10 literal F  "/>
    <s v="se levanta glosa ips anexa soporte solicitado $101600 "/>
    <s v="Subsidiado"/>
    <n v="3"/>
  </r>
  <r>
    <s v="E.S.E. HOSPITAL MARIO GAITAN YANGUAS DE SOACHA"/>
    <x v="0"/>
    <s v="CUNDINAMARCA"/>
    <s v="SOACHA"/>
    <d v="2019-10-12T00:00:00"/>
    <n v="5363477"/>
    <n v="5363477"/>
    <n v="1551034"/>
    <d v="2019-11-13T00:00:00"/>
    <s v="GL-05510310195"/>
    <n v="69100"/>
    <d v="2019-12-12T00:00:00"/>
    <n v="0"/>
    <n v="0"/>
    <n v="69100"/>
    <m/>
    <m/>
    <m/>
    <n v="69100"/>
    <d v="2019-12-19T00:00:00"/>
    <n v="69100"/>
    <n v="0"/>
    <n v="0"/>
    <n v="0"/>
    <x v="0"/>
    <s v="CUNDINAMARCA"/>
    <s v="SOACHA"/>
    <d v="2019-09-18T00:00:00"/>
    <d v="2019-09-20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64252"/>
    <n v="5364252"/>
    <n v="1033200"/>
    <d v="2019-11-13T00:00:00"/>
    <s v="GL-05510310197"/>
    <n v="203200"/>
    <d v="2019-12-12T00:00:00"/>
    <n v="203200"/>
    <n v="0"/>
    <n v="0"/>
    <m/>
    <m/>
    <m/>
    <n v="0"/>
    <m/>
    <n v="0"/>
    <n v="0"/>
    <n v="0"/>
    <n v="0"/>
    <x v="0"/>
    <s v="CUNDINAMARCA"/>
    <s v="SOACHA"/>
    <d v="2019-09-11T00:00:00"/>
    <d v="2019-09-11T00:00:00"/>
    <s v="Se objeta el cobro de 2 ESTUDIO DE COLORACION BASICA EN ESPECIMEN DE RECONOCIMIENTO  por valor $203200 no se evidencia resultados de su realización como requisito indispensable para su cobro como lo señala la resolución 3047 de 2008 anexo técnico 5 literal B numera 10 literal F  "/>
    <s v="Se levanta glosa IPS anexa soporte requerido $203200 "/>
    <s v="Subsidiado"/>
    <n v="3"/>
  </r>
  <r>
    <s v="E.S.E. HOSPITAL MARIO GAITAN YANGUAS DE SOACHA"/>
    <x v="0"/>
    <s v="CUNDINAMARCA"/>
    <s v="SOACHA"/>
    <d v="2019-10-12T00:00:00"/>
    <n v="5364316"/>
    <n v="5364316"/>
    <n v="1846954"/>
    <d v="2019-11-13T00:00:00"/>
    <s v="GL-05510310199"/>
    <n v="69100"/>
    <d v="2019-12-12T00:00:00"/>
    <n v="0"/>
    <n v="0"/>
    <n v="69100"/>
    <d v="2019-12-12T00:00:00"/>
    <n v="0"/>
    <n v="0"/>
    <n v="69100"/>
    <d v="2019-12-19T00:00:00"/>
    <n v="69100"/>
    <n v="0"/>
    <n v="0"/>
    <n v="0"/>
    <x v="0"/>
    <s v="CUNDINAMARCA"/>
    <s v="SOACHA"/>
    <d v="2019-08-15T00:00:00"/>
    <d v="2019-08-16T00:00:00"/>
    <s v="Se objeta el cobro de 1 Treponema pallidum anticuerpos por $82200  La IPS realiza prueba presuntiva del sifilis VDRL la cual se reconoce  por valor de $13100 se  objeta la diferencia por $69100"/>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por el cobro de 1 Treponema pallidum anticuerpos por $82200  La IPS realiza prueba presuntiva del sifilis VDRL la cual se reconoce  por valor de $13100 se  objeta la diferencia por $69100  "/>
    <s v="Subsidiado"/>
    <n v="3"/>
  </r>
  <r>
    <s v="EMPRESA SOCIAL DEL ESTADO HOSPITAL UNIVERSITARIO DE LA SAMARITANA"/>
    <x v="3"/>
    <s v="BOGOTÁ DC"/>
    <s v="BOGOTÁ"/>
    <d v="2019-10-18T00:00:00"/>
    <s v="HBOG2957902"/>
    <s v="HBOG2957902"/>
    <n v="9742351"/>
    <d v="2019-11-16T00:00:00"/>
    <s v="GL-05510310264"/>
    <n v="24600"/>
    <m/>
    <m/>
    <m/>
    <n v="24600"/>
    <m/>
    <m/>
    <m/>
    <n v="24600"/>
    <d v="2020-03-16T00:00:00"/>
    <n v="0"/>
    <n v="24600"/>
    <n v="0"/>
    <n v="0"/>
    <x v="0"/>
    <s v="CUNDINAMARCA"/>
    <s v="SOACHA"/>
    <d v="2019-09-13T00:00:00"/>
    <d v="2019-09-28T00:00:00"/>
    <s v="Se objeta el cobro de 1 COLESTEROL DE BAJA DENSIDAD LDL ENZIMATICOpor valor $ 24600 no facturable su valor es igual a la suma de los exámenes que conforman el perfil lipido y solo se facturara si es ordenado como Colesterol de baja densidad inmunologico directo o el triglicerido se encuentra por encima de 400"/>
    <s v="IPS acepta laboratorio no facturable"/>
    <s v="Contributivo"/>
    <n v="3"/>
  </r>
  <r>
    <s v="EMPRESA SOCIAL DEL ESTADO HOSPITAL UNIVERSITARIO DE LA SAMARITANA"/>
    <x v="3"/>
    <s v="BOGOTÁ DC"/>
    <s v="BOGOTÁ"/>
    <d v="2019-10-18T00:00:00"/>
    <s v="HBOG2958843"/>
    <s v="HBOG2958843"/>
    <n v="3681489"/>
    <d v="2019-11-16T00:00:00"/>
    <s v="GL-05510310267"/>
    <n v="110750"/>
    <m/>
    <m/>
    <m/>
    <n v="110750"/>
    <m/>
    <m/>
    <m/>
    <n v="110750"/>
    <d v="2020-03-16T00:00:00"/>
    <n v="110750"/>
    <n v="0"/>
    <n v="0"/>
    <n v="0"/>
    <x v="0"/>
    <s v="CUNDINAMARCA"/>
    <s v="GIRARDOT"/>
    <d v="2019-09-28T00:00:00"/>
    <d v="2019-09-28T00:00:00"/>
    <s v="Se objeta el cobro de 1 ESTUDIO CON TINCIONES DE RUTINA  por valor $101600  no se evidencia resultados como requisito indispensable para su cobro como lo señala la resolución 3047 de 2008 anexo técnico 5 literal B numera 10 literal F,Se objeta el cobro de material medico quirúrgico no facturable  se encuentran incluidos en la tarifa de los materiales de sutura y curación según lo estipula el articulo  55 parágrafo 5 del Decreto 2423/96Se objeta $ 1089  ELECROCARDIOGRAMA ADULTO  Se objeta $ 2616 VENDA DE ALGODON 5X5 YARDAS Se objeta $ 5445  VENDA ELASTICA 5X5 YARDAS"/>
    <s v="No se acepta glosa por estudio con tinciones de rutina se anexa soporte  no se acepta glosa insumos facturables el articulo 55 paragrafo 5 no menciona vendas ni electrodos y art 57 especifica claramente las vaendas las cuales pueden facturarse"/>
    <s v="Contributivo"/>
    <n v="3"/>
  </r>
  <r>
    <s v="EMPRESA SOCIAL DEL ESTADO HOSPITAL UNIVERSITARIO DE LA SAMARITANA"/>
    <x v="3"/>
    <s v="BOGOTÁ DC"/>
    <s v="BOGOTÁ"/>
    <d v="2019-10-18T00:00:00"/>
    <s v="HBOG2957855"/>
    <s v="HBOG2957855"/>
    <n v="9910304"/>
    <d v="2019-11-18T00:00:00"/>
    <s v="GL-05510310269"/>
    <n v="49900"/>
    <m/>
    <m/>
    <m/>
    <n v="49900"/>
    <m/>
    <m/>
    <m/>
    <n v="49900"/>
    <d v="2020-03-16T00:00:00"/>
    <n v="0"/>
    <n v="49900"/>
    <n v="0"/>
    <n v="0"/>
    <x v="0"/>
    <s v="CUNDINAMARCA"/>
    <s v="SOACHA"/>
    <d v="2019-09-18T00:00:00"/>
    <d v="2019-09-29T00:00:00"/>
    <s v="Se objeta el cobro de 1 CUIDADO MANEJO INTRAHOSPITALARIO POR MEDICINA ESPECIALIZADA  por $49900 Paciente con hospitalizacion desde el 18 septiembre hasta el 29 de septiembre total de 11 Dias de estancia se reconocen 12 cuidados manejo intrahospitalario por medicina especializada la IPS factura 13 se objeta la diferencia 1 Cuidado"/>
    <s v="ips acepta sobrefacturada"/>
    <s v="Subsidiado"/>
    <n v="3"/>
  </r>
  <r>
    <s v="EMPRESA SOCIAL DEL ESTADO HOSPITAL UNIVERSITARIO DE LA SAMARITANA"/>
    <x v="3"/>
    <s v="BOGOTÁ DC"/>
    <s v="BOGOTÁ"/>
    <d v="2019-10-18T00:00:00"/>
    <s v="HBOG2957013"/>
    <s v="HBOG2957013"/>
    <n v="360200"/>
    <d v="2019-11-18T00:00:00"/>
    <s v="GL-05510310270"/>
    <n v="246400"/>
    <m/>
    <m/>
    <m/>
    <n v="246400"/>
    <m/>
    <m/>
    <m/>
    <n v="246400"/>
    <d v="2020-03-16T00:00:00"/>
    <n v="246400"/>
    <n v="0"/>
    <n v="0"/>
    <n v="0"/>
    <x v="0"/>
    <s v="CUNDINAMARCA"/>
    <s v="SOACHA"/>
    <d v="2019-09-26T00:00:00"/>
    <d v="2019-09-26T00:00:00"/>
    <s v="Se objeta el cobro de 1 BIOPSIA ESCISIONAL DE GLANDULA SALIVAL MENOR CON CONDUCTO SALIVAL  por $246400 no se evidencia soportes de su realizacion como requisito indispensables para su cobro segun la resolucion 3047 de 2008"/>
    <s v="No se acepta glosa se anexa historia clinica donde se soporta  el procedimiento realizado"/>
    <s v="Subsidiado"/>
    <n v="3"/>
  </r>
  <r>
    <s v="EMPRESA SOCIAL DEL ESTADO HOSPITAL UNIVERSITARIO DE LA SAMARITANA"/>
    <x v="3"/>
    <s v="BOGOTÁ DC"/>
    <s v="BOGOTÁ"/>
    <d v="2020-01-14T00:00:00"/>
    <s v="HBOG2980584"/>
    <s v="HBOG2980584"/>
    <n v="32830139"/>
    <d v="2020-01-30T00:00:00"/>
    <s v="GL-05510310554"/>
    <n v="3577159"/>
    <m/>
    <m/>
    <m/>
    <n v="3577159"/>
    <m/>
    <m/>
    <m/>
    <n v="3577159"/>
    <d v="2020-08-18T00:00:00"/>
    <n v="2005100"/>
    <n v="16859"/>
    <n v="1555200"/>
    <n v="0"/>
    <x v="0"/>
    <s v="CUNDINAMARCA"/>
    <s v="MACHETÁ"/>
    <d v="2019-11-18T00:00:00"/>
    <d v="2019-12-20T00:00:00"/>
    <s v="Se objeta el cobro de 81 Terapias Respiratorias por valor $1555200 no facturables se encuentran incluidas en la tarifa de la UCE según articulo 43  del decreto 2423 de 1996 por lo tanto no procede su cobro Adicional los soportes anexos se encuentran firmados por el fisioterapeuta por lo tanto no se consideran validos pára el cobro de la atencion teniendo en cuenta que deben ser realizadas y firmadas por el terapeuta respiratorio,Se objeta el cobro de material medico quirúrgico empleado en atención del paciente se encuentran incluidos en la tarifa de la estancia según lo estipula el articulo 40  del Decreto 2423/96Se objeta $ 7020 POLIPROPILENO 40 AGM CORTANTE 38 Se objeta $ 5124  HUMIDIFICADOR DESECHABLE PARA OXIGENO Se objeta $ 4715  CAMARA ESPACIADORA PARA APLICACION DE ,Se objeta el cobro de suministro de oxigeno sin soportes de aplicacion como requisito indispensables para su cobro según la resolución 3047 de 2008 anexo técnico 5 literal B numeral 10 literal E No se evidencia su soporte con cantidad y horas de suministroSe objeta $ 887300  OXIGENO POR CANULA NASAL POR HORA Se objeta $ 1117800  OXIGENO POR VENTILADOR MECANICO"/>
    <s v="IPS ACPETA GLOSA PARCIAL SE ACPETA VALOR CORRESPONDIENTE A MEDICAMETOS NO FACTURABLES SE ANEXA SOPORTE DE OXIGENO ADMINISTRADO POR VENTILADOR SE ANEXA SOPORTE DE TERAPIAS RESPIRATORIAS REALIZADAS POR PERSONAL NO PARAMEDICO POR LO TANTO SON FACTURABLES  SE DEJA EN NO ACUERDO TERAPIAS RESPIRATORIAS NO FACTURABLES EN UCI POR LO QYUE SE SOSTIENE LA GLOSA"/>
    <s v="Subsidiado"/>
    <n v="3"/>
  </r>
  <r>
    <s v="EMPRESA SOCIAL DEL ESTADO HOSPITAL UNIVERSITARIO DE LA SAMARITANA"/>
    <x v="3"/>
    <s v="BOGOTÁ DC"/>
    <s v="BOGOTÁ"/>
    <d v="2020-01-14T00:00:00"/>
    <s v="HBOG2980501"/>
    <s v="HBOG2980501"/>
    <n v="11697482"/>
    <d v="2020-01-31T00:00:00"/>
    <s v="GL-05510310557"/>
    <n v="315069"/>
    <m/>
    <m/>
    <m/>
    <n v="315069"/>
    <m/>
    <m/>
    <m/>
    <n v="315069"/>
    <d v="2020-08-18T00:00:00"/>
    <n v="0"/>
    <n v="315069"/>
    <n v="0"/>
    <n v="0"/>
    <x v="0"/>
    <s v="CUNDINAMARCA"/>
    <s v="SOACHA"/>
    <d v="2019-12-09T00:00:00"/>
    <d v="2019-12-24T00:00:00"/>
    <s v="Se objeta el cobro de material medico quirúrgico empleado en atención del paciente se encuentran incluidos en la tarifa de la estancia según lo estipula el articulo 40  del Decreto 2423/962 Apositos adhesivos esteril por $70201 Polidioxanona 1 aguja curva por $304951 Polidioxanona 3/0 aguja por $140382 Removedor de adhesivo no irritante por $910764 Pasta protectora para piel tubo por $172440"/>
    <s v="IPS ACEPTA GLOSA POR INSUMOS NO FACTURABLES DE ACUERDO CON DECRETO 2423/96 "/>
    <s v="Subsidiado"/>
    <n v="3"/>
  </r>
  <r>
    <s v="EMPRESA SOCIAL DEL ESTADO HOSPITAL UNIVERSITARIO DE LA SAMARITANA"/>
    <x v="3"/>
    <s v="BOGOTÁ DC"/>
    <s v="BOGOTÁ"/>
    <d v="2020-01-13T00:00:00"/>
    <s v="HBOG2974872"/>
    <s v="HBOG2974872"/>
    <n v="8250249"/>
    <d v="2020-02-03T00:00:00"/>
    <s v="GL-05510310563"/>
    <n v="345221"/>
    <m/>
    <m/>
    <m/>
    <n v="345221"/>
    <m/>
    <m/>
    <m/>
    <n v="345221"/>
    <d v="2020-08-18T00:00:00"/>
    <n v="60021"/>
    <n v="285200"/>
    <n v="0"/>
    <n v="0"/>
    <x v="0"/>
    <s v="CUNDINAMARCA"/>
    <s v="GIRARDOT"/>
    <d v="2019-11-19T00:00:00"/>
    <d v="2019-12-02T00:00:00"/>
    <s v="Se objeta 23 NEBULIZACION  por $285200 no se evidencia soportes de su realizacion como requisito indispensables para su cobro como lo señala la resolucion 3047 de 2008 anexoi tecnico 5 Literal B numeral 10 En caso tal de coincidir con la realizacion de terapias respiratorias no se reconoce el cobro de nebulizacion debidoa que hacen parte integral de las terapias respiratorias,Se objeta el cobro de material medico quirúrgico empleado en atención del paciente se encuentran incluidos en la tarifa de la estancia según lo estipula el articulo 40  del Decreto 2423/96Se objeta $ 1617  VENDA DE ALGODON 6X5 YARDASSe objeta $ 3630 VENDA ELASTICA 5X5 YARDAS   Se objeta $ 5124 HUMIDIFICADOR DESECHABLE PARA OXIGENO   Se objeta $ 6540  VENDA DE ALGODON 5X5 YARDAS  Se objeta $ 43110  PASTA PROTECTORA PARA PIEL TUBO 56 7 G"/>
    <s v="IPS ACEPTA GLOSA ATENCIONES NO FACTURABLES SE LEVANTA ATENCION SOPORTADA"/>
    <s v="Subsidiado"/>
    <n v="3"/>
  </r>
  <r>
    <s v="E.S.E. HOSPITAL MARIO GAITAN YANGUAS DE SOACHA"/>
    <x v="0"/>
    <s v="CUNDINAMARCA"/>
    <s v="SOACHA"/>
    <d v="2021-08-02T00:00:00"/>
    <s v="HMGY103610"/>
    <s v="HMGY103610"/>
    <n v="10586919"/>
    <d v="2021-08-06T00:00:00"/>
    <s v="GL-05510311663"/>
    <n v="2963900"/>
    <m/>
    <m/>
    <m/>
    <n v="2963900"/>
    <m/>
    <m/>
    <m/>
    <n v="2963900"/>
    <d v="2021-12-23T00:00:00"/>
    <n v="2963900"/>
    <n v="0"/>
    <n v="0"/>
    <n v="0"/>
    <x v="0"/>
    <s v="CUNDINAMARCA"/>
    <s v="SOACHA"/>
    <d v="2021-06-16T00:00:00"/>
    <d v="2021-06-18T00:00:00"/>
    <s v="Se objeta el cobro de material de osteosintesis la IPS no anexa factura de compra ni anexa cotizacion avalada por coosalud para su cobroSe objeta $ 288400 Concepto SB09320  TORNILLO CORTICAL HD6DE2008MM  Se objeta $ 288400 Concepto SB09323  TORNILLO CORTICAL HD6DE2011MM  Se objeta $ 576800 Concepto SB09324  TORNILLO CORTICAL HD6DE2012MM  Se objeta $ 865200 Concepto SB09322  TORNILLO CORTICAL HD6DE2010MM  Se objeta $ 945100 Concepto SB09025  PLACA DE FIJACION RECTA DE 6H "/>
    <s v="SE ANEXA SOPORTE DE  FACTURA DE MATERIAL DE OSTEOSINTESIS Y CONCEPTO DEL MINISTERIO"/>
    <s v="Subsidiado"/>
    <n v="3"/>
  </r>
  <r>
    <s v="E.S.E. HOSPITAL MARIO GAITAN YANGUAS DE SOACHA"/>
    <x v="0"/>
    <s v="CUNDINAMARCA"/>
    <s v="SOACHA"/>
    <d v="2021-08-02T00:00:00"/>
    <s v="HMGY103929"/>
    <s v="HMGY103929"/>
    <n v="15783606"/>
    <d v="2021-08-06T00:00:00"/>
    <s v="GL-05510311664"/>
    <n v="8303300"/>
    <m/>
    <m/>
    <m/>
    <n v="8303300"/>
    <m/>
    <m/>
    <m/>
    <n v="8303300"/>
    <d v="2021-12-23T00:00:00"/>
    <n v="8303300"/>
    <n v="0"/>
    <n v="0"/>
    <n v="0"/>
    <x v="0"/>
    <s v="CUNDINAMARCA"/>
    <s v="SOACHA"/>
    <d v="2021-04-22T00:00:00"/>
    <d v="2021-06-24T00:00:00"/>
    <s v="Se objeta el cobro de Materiales de osteosintesis no se evidencia factura de compra ni se evidencia cotizacion avalada por Coosalud EPS que autorice su cobroSe objeta $ 16400 Concepto SBO0009  PIN KIRSCHNER 12MMX230MM  Se objeta $ 65600 Concepto SBO0010  PIN KIRSCHNER 15MMX230MM  Se objeta $ 581800 Concepto SB02633  TORNILLO DE CORTICAL ORTHOLOC 27X12MM  Se objeta $ 913800 Concepto SB02601  TORNILLO DE BLOQUEO ORTHOLOC 27X12MM  Se objeta $ 917800 Concepto SB02521  TORNILLO BLOQUEO ORTHOLOC 24X16MM Se objeta $ 1835600 Concepto SB02522  TORNILLO DE BLOQUEO ORTHOLOC 24X18MM  Se objeta $ 3972300 Concepto SB09887  PLACA ACULOC2VDR DISTALES TRECHAIZQ"/>
    <s v="SE ANEXA SOPORTE DE HC Y FACTURA DE MATERIAL DE OSTEOSINTESIS Y CONCEPTO DEL MINISTERIO"/>
    <s v="Subsidiado"/>
    <n v="3"/>
  </r>
  <r>
    <s v="E.S.E. HOSPITAL MARIO GAITAN YANGUAS DE SOACHA"/>
    <x v="0"/>
    <s v="CUNDINAMARCA"/>
    <s v="SOACHA"/>
    <d v="2021-08-02T00:00:00"/>
    <s v="HMGY94794"/>
    <s v="HMGY94794"/>
    <n v="13864177"/>
    <d v="2021-08-06T00:00:00"/>
    <s v="GL-05510311665"/>
    <n v="8078000"/>
    <m/>
    <m/>
    <m/>
    <n v="8078000"/>
    <m/>
    <m/>
    <m/>
    <n v="8078000"/>
    <d v="2021-12-23T00:00:00"/>
    <n v="8078000"/>
    <n v="0"/>
    <n v="0"/>
    <n v="0"/>
    <x v="0"/>
    <s v="CUNDINAMARCA"/>
    <s v="SOACHA"/>
    <d v="2021-05-31T00:00:00"/>
    <d v="2021-06-02T00:00:00"/>
    <s v="Se objeta el cobro del material de osteosintesis no se evidencia factura de compra ni se evidencia cotizacion avalada por Coosalud EPS que avale su cobroSe objeta $ 32800 Concepto SBO0009  PIN KIRSCHNER 12MMX230MM  Se objeta $ 65600 Concepto SBO0010  PIN KIRSCHNER 15MMX230MM  Se objeta $ 458900 Concepto SB02524  TORNILLO DE BLOQUEO ORTHOLOC 24X22MM  Se objeta $ 458900 Concepto SB02521  TORNILLO BLOQUEO ORTHOLOC24X16MM  Se objeta $ 581800 Concepto SB02635  TORNILLO DE CORTICAL ORTHOLOC27X16MM Se objeta $ 581800 Concepto SB02634  TORNILLO DE CORTICAL ORTHOLOC27X14MM  Se objeta $ 1376700 Concepto SB02523  TORNILLO BLOQUEO ORTHOLOC24X20MM  Se objeta $ 4521500 Concepto SB09068  PLACA DE CORRECION Y FRAC CORTA IZQ"/>
    <s v="SE ANEXA SOPORTE DE HC Y FACTURA DE MATERIAL DE OSTEOSINTESIS Y CONCEPTO DEL MINISTERIO"/>
    <s v="Contributivo"/>
    <n v="3"/>
  </r>
  <r>
    <s v="E.S.E. HOSPITAL MARIO GAITAN YANGUAS DE SOACHA"/>
    <x v="0"/>
    <s v="CUNDINAMARCA"/>
    <s v="SOACHA"/>
    <d v="2021-08-02T00:00:00"/>
    <s v="HMGY95022"/>
    <s v="HMGY95022"/>
    <n v="12366285"/>
    <d v="2021-08-06T00:00:00"/>
    <s v="GL-05510311666"/>
    <n v="77958"/>
    <m/>
    <m/>
    <m/>
    <n v="77958"/>
    <m/>
    <m/>
    <m/>
    <n v="77958"/>
    <d v="2021-12-23T00:00:00"/>
    <n v="77958"/>
    <n v="0"/>
    <n v="0"/>
    <n v="0"/>
    <x v="0"/>
    <s v="CUNDINAMARCA"/>
    <s v="SOACHA"/>
    <d v="2021-05-25T00:00:00"/>
    <d v="2021-06-06T00:00:00"/>
    <s v="Se objeta el cobro de materiales no facturables se consideran incluidos dentro de la dotacion obligatoria de los servicios segun articulo 40 del decreto 2423 de 1996  y los  elementos de proteccion personal son responsabilidad de la IPS y de la ARL del trabajadorSe objeta $ 9975 Concepto 151404019069D  RESPIRADOR N95 SI VALVULAS (DONACION) Se objeta $ 10217 Concepto 1518020151  HUMIDIFICADOR DE OXIGENO  Se objeta $ 8126 Concepto 1518020156  INHALOCAMARA ADULTO  Se objeta $ 36720 Concepto 1518021150  CIRCUITO PARA VENTILACION ADULTO PURITAN BENNET Se objeta $ 3996 Concepto 1518020115  EXTENSION PARA ANESTESIA  Se objeta $ 1700 Concepto 15180201151  EQUIPO EXTENSION ADULTO  Se objeta $ 7224 Concepto 1518020183  LLAVE DE TRES VIAS  4"/>
    <s v="NO SE ACEPTA SE COBRA SEGÚN EL ART 57 DEL DEC 2423 DEL 96"/>
    <s v="Subsidiado"/>
    <n v="3"/>
  </r>
  <r>
    <s v="E.S.E. HOSPITAL MARIO GAITAN YANGUAS DE SOACHA"/>
    <x v="0"/>
    <s v="CUNDINAMARCA"/>
    <s v="SOACHA"/>
    <d v="2021-08-02T00:00:00"/>
    <s v="HMGY102027"/>
    <s v="HMGY102027"/>
    <n v="6965030"/>
    <d v="2021-08-11T00:00:00"/>
    <s v="GL-05510311672"/>
    <n v="371000"/>
    <m/>
    <m/>
    <m/>
    <n v="371000"/>
    <m/>
    <m/>
    <m/>
    <n v="371000"/>
    <d v="2021-12-23T00:00:00"/>
    <n v="371000"/>
    <n v="0"/>
    <n v="0"/>
    <n v="0"/>
    <x v="0"/>
    <s v="CUNDINAMARCA"/>
    <s v="SOACHA"/>
    <d v="2021-06-23T00:00:00"/>
    <d v="2021-06-25T00:00:00"/>
    <s v="Se objeta el cobro de  2  ESTUDIO DE COLORACIÓN BÁSICA EN ESPÉCIMEN DE RECONOCIMIENTO  no se evidencia resultados como requisito indispensable para su cobro como lo señala la resolución 3047 de 2008 anexo técnico 5 literal B numera 10 literal F,Se objeta el cobro de 1 Traslado en ambulancia medicalizado por valor $148000 no se evidencia hoja de traslado como requisito indispensable para su cobro como lo señala la resolución 3047 de 2008 anexo técnico 5 literal B numera 11 literal E"/>
    <s v="SE ANEXA SOPORTE DE HC BITACORA AMBULANCIA Y PATOLOGIA "/>
    <s v="Subsidiado"/>
    <n v="3"/>
  </r>
  <r>
    <s v="E.S.E. HOSPITAL MARIO GAITAN YANGUAS DE SOACHA"/>
    <x v="0"/>
    <s v="CUNDINAMARCA"/>
    <s v="SOACHA"/>
    <d v="2021-08-02T00:00:00"/>
    <s v="HMGY102653"/>
    <s v="HMGY102653"/>
    <n v="7860768"/>
    <d v="2021-08-11T00:00:00"/>
    <s v="GL-05510311673"/>
    <n v="1310630"/>
    <m/>
    <m/>
    <m/>
    <n v="1310630"/>
    <m/>
    <m/>
    <m/>
    <n v="1310630"/>
    <d v="2021-12-23T00:00:00"/>
    <n v="1293730"/>
    <n v="16900"/>
    <n v="0"/>
    <n v="0"/>
    <x v="0"/>
    <s v="CUNDINAMARCA"/>
    <s v="SOACHA"/>
    <d v="2021-06-20T00:00:00"/>
    <d v="2021-06-28T00:00:00"/>
    <s v="Se objeta el cobro de  CONSULTA POR TRABAJO SOCIAL  por valor $169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1 ECOCARDIOGRAMA TRANSTORÁCICO CON CONTRASTE por $499600  no se evidencia resultados como requisito indispensable para su cobro como lo señala la resolución 3047 de 2008 anexo técnico 5 literal B numera 10 literal FSe objeta el cobro de 22 REGISTRO DE OXIMETRÍA CUTÁNEA por $719400  Paciente estuvo hospitalizado desde el dia 20 al 28 de Junio por lo cual se reconoce 1 medida por dia para este caso serian 9  y la IPS facturan 31 se le aclara a la IPS que el resultado de la medicion se obtiene mediante un dispositivo electronico que no implica el uso de reactivos ni procesamiento de muestras,Se objeta el cobro de Medicamentos sin soportes de aplicación como requisito indispensables para su cobro según la resolución 3047 de 2008 anexo técnico 5 literal B numeral 10 literal E Se objeta 2  AMPICILINA/SULBACTAM SOL INY  15 G por $5302 facturan 52 soportan 50Se objeta 4  ENOXAPARINA SOL INY  40 MG/04 ML por $69428 facturan 16 soportan 12"/>
    <s v="SE  ACEPTA EL VALOR DE $ 16900 POR COBRO NO PERTINENTE  SE ANEXA SOPORTE DE HC   LECTURA DEL ECOCARDIOGRAMA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NO SE ACEPTA OBJECION FRENTE A LOS MEDICAMENTOS E INSUMOS LA ESE MARIO GAITAN ANEXA RESOLUCION 0552020  DE MEDICAMENTOS E INSUMOS SOPORTANDO EL COBRO"/>
    <s v="Subsidiado"/>
    <n v="3"/>
  </r>
  <r>
    <s v="E.S.E. HOSPITAL MARIO GAITAN YANGUAS DE SOACHA"/>
    <x v="0"/>
    <s v="CUNDINAMARCA"/>
    <s v="SOACHA"/>
    <d v="2021-08-02T00:00:00"/>
    <s v="HMGY103243"/>
    <s v="HMGY103243"/>
    <n v="2578727"/>
    <d v="2021-08-11T00:00:00"/>
    <s v="GL-05510311674"/>
    <n v="223000"/>
    <m/>
    <m/>
    <m/>
    <n v="223000"/>
    <m/>
    <m/>
    <m/>
    <n v="223000"/>
    <d v="2021-12-23T00:00:00"/>
    <n v="223000"/>
    <n v="0"/>
    <n v="0"/>
    <n v="0"/>
    <x v="0"/>
    <s v="CUNDINAMARCA"/>
    <s v="SOACHA"/>
    <d v="2021-06-28T00:00:00"/>
    <d v="2021-06-29T00:00:00"/>
    <s v="Se objeta el cobro de 2  ESTUDIO DE COLORACIÓN BÁSICA EN ESPÉCIMEN DE RECONOCIMIENTO por $223000 no se evidencia resultados como requisito indispensable para su cobro como lo señala la resolución 3047 de 2008 anexo técnico 5 literal B numera 10 literal F"/>
    <s v="SE ANEXA SOPORTE "/>
    <s v="Subsidiado"/>
    <n v="3"/>
  </r>
  <r>
    <s v="E.S.E. HOSPITAL MARIO GAITAN YANGUAS DE SOACHA"/>
    <x v="0"/>
    <s v="CUNDINAMARCA"/>
    <s v="SOACHA"/>
    <d v="2021-08-02T00:00:00"/>
    <s v="HMGY103915"/>
    <s v="HMGY103915"/>
    <n v="6459622"/>
    <d v="2021-08-11T00:00:00"/>
    <s v="GL-05510311675"/>
    <n v="544841"/>
    <m/>
    <m/>
    <m/>
    <n v="544841"/>
    <m/>
    <m/>
    <m/>
    <n v="544841"/>
    <d v="2021-12-23T00:00:00"/>
    <n v="533417"/>
    <n v="11424"/>
    <n v="0"/>
    <n v="0"/>
    <x v="0"/>
    <s v="CUNDINAMARCA"/>
    <s v="SOACHA"/>
    <d v="2021-06-23T00:00:00"/>
    <d v="2021-06-30T00:00:00"/>
    <s v="Se objeta el cobro de 16 REGISTRO DE OXIMETRÍA CUTÁNEA  por $523200 paciente estuvo internado desde el 23 al 30 de junio  se reconoce 1 medicion diaria por lo cual se reconocen 8 de las 24 facturas se le aclara a la IPS que la medicion se realiza atravez de un dispositivo electronico el cual no requiere uso de reactivo o procesamiento de muestra,Se objeta el cobro de material medico quirúrgico empleado en atención del paciente se encuentran incluidos en la tarifa de la estancia según lo estipula el articulo 40  del Decreto 2423/96Se objeta $ 11424  TAPABOCAS DESECHABLES N95 ALTA EFICIENCIA UNIDAD Se objeta $ 10217  HUMIDIFICADOR DE OXIGENO  "/>
    <s v="SE ACEPTA EL VALOR DE $11424  POR TAPABOCA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08-02T00:00:00"/>
    <s v="HMGY103939"/>
    <s v="HMGY103939"/>
    <n v="6704374"/>
    <d v="2021-08-11T00:00:00"/>
    <s v="GL-05510311676"/>
    <n v="785382"/>
    <m/>
    <m/>
    <m/>
    <n v="785382"/>
    <m/>
    <m/>
    <m/>
    <n v="785382"/>
    <d v="2021-12-23T00:00:00"/>
    <n v="769800"/>
    <n v="15582"/>
    <n v="0"/>
    <n v="0"/>
    <x v="0"/>
    <s v="CUNDINAMARCA"/>
    <s v="SOACHA"/>
    <d v="2021-06-25T00:00:00"/>
    <d v="2021-06-29T00:00:00"/>
    <s v="Se objeta el cobro de 1 ECOCARDIOGRAMA TRANSTORÁCICO CON CONTRASTE por valor $499600 no se evidencia resultados como requisito indispensable para su cobro como lo señala la resolución 3047 de 2008 anexo técnico 5 literal B numera 10 literal F  ,Se objeta el cobro de material medico quirúrgico empleado en atención del paciente se encuentran incluidos en la tarifa de la estancia según lo estipula el articulo 40  del Decreto 2423/96Se objeta $ 2772 Concepto 1518020209  NIPLE CON TUERCA Se objeta $ 10710 Concepto 20093588  APOSITO ADHESIVO HIDROCELULAR (TEGADERM)6CMX7CM  Se objeta $ 15582 Concepto 1518020144  GUIA DE INTUBACION ADULTO  Se objeta $ 256718 Concepto 1518020017  RESUCITADOR MANUAL AMBU ADULTO DESECHABLE (2)"/>
    <s v="SE ACEPTA EL VALOR DE $ 15582 POR MAYOR VALOR COBRADO SE ANEXA SOPORTE DE HC Y ECOCARDIOGRAMA"/>
    <s v="Subsidiado"/>
    <n v="3"/>
  </r>
  <r>
    <s v="E.S.E. HOSPITAL MARIO GAITAN YANGUAS DE SOACHA"/>
    <x v="0"/>
    <s v="CUNDINAMARCA"/>
    <s v="SOACHA"/>
    <d v="2021-08-02T00:00:00"/>
    <s v="HMGY97640"/>
    <s v="HMGY97640"/>
    <n v="14183516"/>
    <d v="2021-08-11T00:00:00"/>
    <s v="GL-05510311677"/>
    <n v="587516"/>
    <m/>
    <m/>
    <m/>
    <n v="587516"/>
    <m/>
    <m/>
    <m/>
    <n v="587516"/>
    <d v="2021-12-23T00:00:00"/>
    <n v="566117"/>
    <n v="21399"/>
    <n v="0"/>
    <n v="0"/>
    <x v="0"/>
    <s v="CUNDINAMARCA"/>
    <s v="SOACHA"/>
    <d v="2021-06-01T00:00:00"/>
    <d v="2021-06-16T00:00:00"/>
    <s v="Se objeta el cobro de 17 REGISTRO DE OXIMETRÍA CUTÁNEA por $555900 la IPS factura 33 pero solo se reconoce 1 Medicion diaria y el usuario estuvo internado desde el 01 al 16 de Junio por lo cual solo se reconocen 16 mediciones Se le aclara a la IPS que las mediciones se realizan mediante un dispositivo electronico y no implican el uso de reactivos ni procesamiento de muestra por lo cual se reconoce 1 medicion por dia,Se objeta el cobro de material medico quirúrgico empleado en atención del paciente se encuentran incluidos en la tarifa de la estancia según lo estipula el articulo 40  del Decreto 2423/96Se objeta $ 10217  HUMIDIFICADOR DE OXIGENO Se objeta $ 11424  TAPABOCAS DESECHABLES N95 ALTA EFICIENCIA UNIDAD  Se objeta $ 9975  RESPIRADOR N95 SI VALVULAS (DONACION)"/>
    <s v="SE ACEPTA EL VALOR DE $21399 POR TAPABOCAS E INSUMO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08-02T00:00:00"/>
    <s v="HMGY98826"/>
    <s v="HMGY98826"/>
    <n v="6481862"/>
    <d v="2021-08-13T00:00:00"/>
    <s v="GL-05510311684"/>
    <n v="1158600"/>
    <m/>
    <m/>
    <m/>
    <n v="1158600"/>
    <m/>
    <m/>
    <m/>
    <n v="1158600"/>
    <d v="2021-12-23T00:00:00"/>
    <n v="1157442"/>
    <n v="1158"/>
    <n v="0"/>
    <n v="0"/>
    <x v="0"/>
    <s v="CUNDINAMARCA"/>
    <s v="SOACHA"/>
    <d v="2021-06-18T00:00:00"/>
    <d v="2021-06-19T00:00:00"/>
    <s v="Se objeta el cobro de Honorarios de anestesia la Ips no anexa registro de anestesia como requisito indispensables para el cobro de la atención como lo señala la resolución 3047 de 2008 anexo técnico 5 literal B numeral 10 literal H adicional según la descripción quirúrgica se emplea anestesia local la cual es suministrada por el cirujanoTENORRAFIA DE FLEXORES DE MANO por $404700COLGAJO LOCAL DE PIEL COMPUESTO por $260000LIGAMENTORRAFIA O REINSERCION DE LIGAMENTOS por $184400TENOLISIS EN FLEXORES DE MANO (UNO O MAS) por $122900NEUROLISIS NERVIO DEDOS (UNO A DOS) por $72200DESBRIDAMIENTO ESCISIONAL MENOR DEL 10% DE SUPERFICIE por $72200SECUESTRECTOMIA DRENAJE DESBRIDAMIENTO DE FALANGES DE MANO por $42200"/>
    <s v="SE ACEPTA EL VALOR DE $ 1158600 POR SOBRE FACTURACION EN EL COBRO DE ANESTESIA SEGÚN DX QCA PROCEDIMIENTO REALIZADO CON ANESTESIA LOCAL"/>
    <s v="Subsidiado"/>
    <n v="3"/>
  </r>
  <r>
    <s v="E.S.E. HOSPITAL MARIO GAITAN YANGUAS DE SOACHA"/>
    <x v="0"/>
    <s v="CUNDINAMARCA"/>
    <s v="SOACHA"/>
    <d v="2021-08-02T00:00:00"/>
    <s v="HMGY99954"/>
    <s v="HMGY99954"/>
    <n v="6219287"/>
    <d v="2021-08-13T00:00:00"/>
    <s v="GL-05510311685"/>
    <n v="16900"/>
    <m/>
    <m/>
    <m/>
    <n v="16900"/>
    <m/>
    <m/>
    <m/>
    <n v="16900"/>
    <d v="2021-12-23T00:00:00"/>
    <n v="0"/>
    <n v="16900"/>
    <n v="0"/>
    <n v="0"/>
    <x v="0"/>
    <s v="CUNDINAMARCA"/>
    <s v="SOACHA"/>
    <d v="2021-06-08T00:00:00"/>
    <d v="2021-06-22T00:00:00"/>
    <s v="Se objeta el cobro de  CONSULTA POR TRABAJO SOCIAL  por valor $169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 v="SE ACEPTA EL VALOR DE $ 16900 POR MAYOR VALOR COBRADO"/>
    <s v="Subsidiado"/>
    <n v="3"/>
  </r>
  <r>
    <s v="EMPRESA SOCIAL DEL ESTADO HOSPITAL UNIVERSITARIO DE LA SAMARITANA"/>
    <x v="3"/>
    <s v="BOGOTÁ DC"/>
    <s v="BOGOTÁ"/>
    <d v="2019-09-04T00:00:00"/>
    <s v="HBOG2943773"/>
    <s v="HBOG2943773"/>
    <n v="18563090"/>
    <d v="2019-09-26T00:00:00"/>
    <s v="GL-0551039746"/>
    <n v="664870"/>
    <m/>
    <m/>
    <m/>
    <n v="664870"/>
    <m/>
    <m/>
    <m/>
    <n v="664870"/>
    <d v="2020-03-16T00:00:00"/>
    <n v="529200"/>
    <n v="135670"/>
    <n v="0"/>
    <n v="0"/>
    <x v="0"/>
    <s v="CUNDINAMARCA"/>
    <s v="SOACHA"/>
    <d v="2019-07-24T00:00:00"/>
    <d v="2019-08-11T00:00:00"/>
    <s v="Se objeta el cobro de 1 ESTUDIO DE COLORACION BASICA EN BIOPSIA  por valor $101600  no se evidencia resultados  como requisito indispensable para su cobro como lo señala la resolución 3047 de 2008 anexo técnico 5 literal B numera 10 literal F,Se objeta el cobro de 10 AMPICILINASULBACTAM 1905G P RECONS 4M1 por $13470 la IPS factura 94 Iny soportan la aplicacion de 84Iny por lo tanto existen 10 Iny sin soportes de aplicacion como requisito indispensables para su cobro segun la resolucion 3047 de 2008,Se objeta el cobro de Examenes de laboratorios no se evidencia resultados  como requisito indispensable para su cobro como lo señala la resolución 3047 de 2008 anexo técnico 5 literal B numera 10 literal FSe objeta $ 65300  HORMONA ESTIMULANTE DEL TIROIDES TSH ULTRASENSIBLE (1)  Se objeta $ 122200  TIROIDEOS MICROSOMALES ANTICUERPOS POR RIA (2)Se objeta $ 122200  TIROIDEOS TIROGLOBULINICOS ANTICUERPOS POR EIA (2)Se objeta $ 45500  HEMOGLOBINA GLICOSILADA POR ANTICUERPOS MONOCLONALES (1)Se objeta $ 65300  TIROXINA LIBRE T4L (1)Se objeta $ 41900  PROTEINA C REACTIVA CUANTITATIVO DE ALTA PRECISION (1)Se objeta $ 24300  SODIO (1 )Se objeta $ 29600  POTASIO (1)Se objeta $ 24000  CREATININA EN SUERO ORINA U OTROS (2)Se objeta $ 9500   CLORO CLORURO (1)"/>
    <s v="No se acepta glosa por estudio de coloracion se anexa soporte se acepta glosa por medicamento ampicilina no soportado $13470 se acepta glsa por 1 laboratorio 19117 $61100 por falta de soporte se acepta 1 laboratorio 19121 por valor de $61100 por falta de soportes se anexa soporte de demas laboratorios glosados"/>
    <s v="Subsidiado"/>
    <n v="3"/>
  </r>
  <r>
    <s v="EMPRESA SOCIAL DEL ESTADO HOSPITAL UNIVERSITARIO DE LA SAMARITANA"/>
    <x v="3"/>
    <s v="BOGOTÁ DC"/>
    <s v="BOGOTÁ"/>
    <d v="2019-09-04T00:00:00"/>
    <s v="HBOG2946141"/>
    <s v="HBOG2946141"/>
    <n v="33383500"/>
    <d v="2019-09-30T00:00:00"/>
    <s v="GL-0551039762"/>
    <n v="10955492"/>
    <m/>
    <m/>
    <m/>
    <n v="10955492"/>
    <m/>
    <m/>
    <m/>
    <n v="10955492"/>
    <d v="2020-08-18T00:00:00"/>
    <n v="10658935"/>
    <n v="46957"/>
    <n v="249600"/>
    <n v="0"/>
    <x v="0"/>
    <s v="CUNDINAMARCA"/>
    <s v="SOACHA"/>
    <d v="2019-08-06T00:00:00"/>
    <d v="2019-08-16T00:00:00"/>
    <s v="Glosa generada por auditoria concurrente LINDA STEFHANY GUERRERO ARROYOpaciente con indicación de intervención quirúrgica tipo revascularización miocárdica en vigilancia en intermedios manejo antisquemico  quien requiere continuar monitoreo  pendiente paraclínicos de control solicitados el 11/12 se revisa autorizaciones generadas por la eps desde el día 8/08 con código integral  por lo cual se objeta los días 11 12 de agosto POR DEMORA EN LA ATENCION Y PROLONGACION DE ESTANCIASe objeta estancia en intermedios a partir de la fecha 11 y 12 de agosto a la espera de realizaion de procedimiento revascularización miocárdica aumentado riesgo y prolongación de estancia hospitalariaSe objeta 2 Dias en UCE por $1328600,Se objeta el cobro de 13 Terapias Respiratorias por valor $249600 no facturables se encuentran incluidas en la tarifa de la UCI y UCE según articulo 43 y 44 del decreto 2423 de 1996 por lo tanto no procede su cobro,Se objeta el cobro de insumos especiales empleados en la atencion del paciente no se evidencia factura de compra para determinar el valor a reconocer por parte de Coosalud EPSSe objeta $ 1413720  PUNZON PARA AORTAVENA DE 4MM Se objeta $ 7389900  ESTABILIZADOR DE MID CARDIACO Se objeta $ 533655  HEMOSTATIC TOPICO ABSORBIBLE FIBRILAR,Se objeta el cobro de medicamentos sin soportes de aplicacion como requisito indispensable para su cobro segun la resolucion 3047 de 2008 anexo tecnico 5 Literal B numeral 10 literal ESe objeta $ 6957 ENOXAPARINA 40MG (1)Se objeta $ 33060  ENOXAPARINA 80MG (3)"/>
    <s v="SE LEVANTA GLOSA ESTANCIA SOPORTADA  PERTINENTE INSUMOS FACTURADOS SEGÚN CONVENIO SE SOSTIENE GLOSA TERAPIAS RESPIRATORIAS NO FACTURABLES EN ESTANCIA EN UCI"/>
    <s v="Subsidiado"/>
    <n v="3"/>
  </r>
  <r>
    <s v="E.S.E. HOSPITAL MARIO GAITAN YANGUAS DE SOACHA"/>
    <x v="0"/>
    <s v="CUNDINAMARCA"/>
    <s v="SOACHA"/>
    <d v="2019-09-10T00:00:00"/>
    <n v="21900"/>
    <n v="21900"/>
    <n v="50070831"/>
    <d v="2019-10-08T00:00:00"/>
    <s v="GL-0551039848"/>
    <n v="254296"/>
    <m/>
    <m/>
    <m/>
    <n v="254296"/>
    <m/>
    <m/>
    <m/>
    <n v="254296"/>
    <d v="2019-12-19T00:00:00"/>
    <n v="0"/>
    <n v="0"/>
    <n v="254296"/>
    <n v="0"/>
    <x v="1"/>
    <s v="CUNDINAMARCA"/>
    <s v="SOACHA"/>
    <d v="2019-08-01T00:00:00"/>
    <d v="2019-08-31T00:00:00"/>
    <s v="Se objeta por mayor valor facturado factura 21900 correspondiente a servicios capitados por valor de $50070831  se verifica informacion detallada en la prefactura y se reconoce por $49816535  se objeta la diferencia por $254296"/>
    <s v="NUMERO DE FACTURA NO EXISTE EN NUESTRO SISTEMA SIN DATOS DE NUMERO DE DOCUMENTO PARA VERIFICACION DE LA ATENCIONSE CONCILIA VALOR NO ACUERDO SEGÚN ACTA REALIZADAEL DIA 09/12/2020 SEGÚN CONCEPTOSE RATIFICA POR OBJECION INICIAL  IPS NO ACEPTA GLOSAVALOR ACEPTADO POR LA EPS                     VALOR ACEPTADO POR LA IPS VALOR NO ACUERDO $ 254296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19-09-10T00:00:00"/>
    <n v="21899"/>
    <n v="21899"/>
    <n v="18700048"/>
    <d v="2019-10-08T00:00:00"/>
    <s v="GL-0551039851"/>
    <n v="227967"/>
    <m/>
    <m/>
    <m/>
    <n v="227967"/>
    <m/>
    <m/>
    <m/>
    <n v="227967"/>
    <d v="2019-12-19T00:00:00"/>
    <n v="0"/>
    <n v="0"/>
    <n v="227967"/>
    <n v="0"/>
    <x v="1"/>
    <s v="CUNDINAMARCA"/>
    <s v="SOACHA"/>
    <d v="2019-08-01T00:00:00"/>
    <d v="2019-08-31T00:00:00"/>
    <s v="Se objeta por mayor valor facturado factura 21899 correspondiente a servicios capitados por valor de $18700048  se verifica informacion detallada en la prefactura y se reconoce por $18472081  se objeta la diferencia por $227967"/>
    <s v="NUMERO DE FACTURA NO EXISTE EN NUESTRO SISTEMA SIN DATOS DE NUMERO DE DOCUMENTO PARA VERIFICACION DE LA ATENCIONSE CONCILIA VALOR NO ACUERDO SEGÚN ACTA REALIZADAEL DIA 09/12/2020 SEGÚN CONCEPTOSE RATIFICA POR OBJECION INICIAL  IPS NO ACEPTA GLOSAVALOR ACEPTADO POR LA EPS                     VALOR ACEPTADO POR LA IPS VALOR NO ACUERDO $ 227967NOTA Los valores registrados como valor aceptado IPS valor aceptado EPS y valor no acuerdo corresponden a la sumatoria de las actas de conciliación realizadas para esta factura"/>
    <s v="Subsidiado"/>
    <n v="3"/>
  </r>
  <r>
    <s v="EMPRESA SOCIAL DEL ESTADO HOSPITAL UNIVERSITARIO DE LA SAMARITANA"/>
    <x v="3"/>
    <s v="BOGOTÁ DC"/>
    <s v="BOGOTÁ"/>
    <d v="2019-09-12T00:00:00"/>
    <s v="HBOG2949061"/>
    <s v="HBOG2949061"/>
    <n v="9673657"/>
    <d v="2019-10-10T00:00:00"/>
    <s v="GL-0551039883"/>
    <n v="58600"/>
    <m/>
    <m/>
    <m/>
    <n v="58600"/>
    <m/>
    <m/>
    <m/>
    <n v="58600"/>
    <d v="2020-08-18T00:00:00"/>
    <n v="34000"/>
    <n v="24600"/>
    <n v="0"/>
    <n v="0"/>
    <x v="0"/>
    <s v="CUNDINAMARCA"/>
    <s v="SOACHA"/>
    <d v="2019-08-17T00:00:00"/>
    <d v="2019-08-28T00:00:00"/>
    <s v="Se objeta el cobro de 1 Colesterol LDL por valor $24600 no facturable su valor es igual a la suma de los exámenes que conforman el perfil lipido y solo se facturara si es ordenado como Colesterol de baja densidad inmunologico directo o el triglicerido se encuentra por encima de 400Se objeta el cobro de exámenes de laboratorios sin soportes o resultados como requisito indispensables para su cobro según la resolución 3047 de 2008 anexo técnico 5 literal B numera 10 literal F 5 Glucometrias por $34000 facturan 39 soportan 34"/>
    <s v="SE LEVANTA GLOSA IPS ANEXA SOPORTE DE 39 GLUCOMETRIAS FACTURADAS SE SOPORTAN LABORATORIOS ACEPTA ATENCION NO FACTURABLE"/>
    <s v="Subsidiado"/>
    <n v="3"/>
  </r>
  <r>
    <s v="EMPRESA SOCIAL DEL ESTADO HOSPITAL UNIVERSITARIO DE LA SAMARITANA"/>
    <x v="3"/>
    <s v="BOGOTÁ DC"/>
    <s v="BOGOTÁ"/>
    <d v="2019-09-12T00:00:00"/>
    <s v="HBOG2928464"/>
    <s v="HBOG2928464"/>
    <n v="4199841"/>
    <d v="2019-10-10T00:00:00"/>
    <s v="GL-0551039884"/>
    <n v="134400"/>
    <m/>
    <m/>
    <m/>
    <n v="134400"/>
    <m/>
    <m/>
    <m/>
    <n v="134400"/>
    <d v="2020-03-16T00:00:00"/>
    <n v="134400"/>
    <n v="0"/>
    <n v="0"/>
    <n v="0"/>
    <x v="0"/>
    <s v="CUNDINAMARCA"/>
    <s v="SOACHA"/>
    <d v="2019-06-07T00:00:00"/>
    <d v="2019-06-16T00:00:00"/>
    <s v="Se objeta el cobro de 7 Terapias Respiratorias por $134400 sin soportes  como requisito indispensables para su cobro según la resolución 3047 de 2008 anexo técnico 5 literal B numera  "/>
    <s v="no se acepta glosa se anexa soporte de 7 terapias respiratorias realizadas"/>
    <s v="Subsidiado"/>
    <n v="3"/>
  </r>
  <r>
    <s v="EMPRESA SOCIAL DEL ESTADO HOSPITAL UNIVERSITARIO DE LA SAMARITANA"/>
    <x v="3"/>
    <s v="BOGOTÁ DC"/>
    <s v="BOGOTÁ"/>
    <d v="2019-09-12T00:00:00"/>
    <s v="HBOG2946987"/>
    <s v="HBOG2946987"/>
    <n v="7638908"/>
    <d v="2019-10-10T00:00:00"/>
    <s v="GL-0551039934"/>
    <n v="1099200"/>
    <m/>
    <m/>
    <m/>
    <n v="1099200"/>
    <m/>
    <m/>
    <m/>
    <n v="1099200"/>
    <d v="2020-03-16T00:00:00"/>
    <n v="1099200"/>
    <n v="0"/>
    <n v="0"/>
    <n v="0"/>
    <x v="0"/>
    <s v="CUNDINAMARCA"/>
    <s v="SOACHA"/>
    <d v="2019-08-12T00:00:00"/>
    <d v="2019-08-23T00:00:00"/>
    <s v="Se objeta el cobro procedimientos terapeuticos no se evidencia soportes de su realización como requisito indispensable para su cobro como lo señala la resolución 3047 de 2008 anexo técnico 5 literal B numera 10 Se objeta $ 134400  TERAPIA FISICA INTEGRAL SOD  (7)Se objeta $ 446400  NEBULIZACION (36)Se objeta $ 518400  TERAPIA RESPIRATORIA INTEGRAL SOD (27)"/>
    <s v="No se acepta se anexa hc con respectivos folios de la realizacion de cada uno de los procedimientos paginas 568661"/>
    <s v="Subsidiado"/>
    <n v="3"/>
  </r>
  <r>
    <s v="EMPRESA SOCIAL DEL ESTADO HOSPITAL UNIVERSITARIO DE LA SAMARITANA"/>
    <x v="3"/>
    <s v="BOGOTÁ DC"/>
    <s v="BOGOTÁ"/>
    <d v="2022-03-04T00:00:00"/>
    <s v="HBOG4083154"/>
    <s v="HBOG4083154"/>
    <n v="2261500"/>
    <d v="2022-03-10T00:00:00"/>
    <s v="GL-055273150620"/>
    <n v="224670"/>
    <m/>
    <m/>
    <m/>
    <n v="224670"/>
    <m/>
    <m/>
    <m/>
    <n v="224670"/>
    <m/>
    <n v="0"/>
    <n v="0"/>
    <n v="0"/>
    <n v="224670"/>
    <x v="0"/>
    <s v="GUAINIA"/>
    <s v="INÍRIDA"/>
    <d v="2022-01-20T00:00:00"/>
    <d v="2022-01-20T00:00:00"/>
    <s v="Se objeta mayor valor cobrado de NITROGENO UREICO  cod 903856  lo facturan por valor de $12000 se reconoce por valor de $10890 según  tarifa  pactada entre las partes  se glosa la diferencia por valor $1110Se objeta mayor valor cobrado de CREATININA EN SUERO  cod 903895  lo facturan por valor de $14400 se reconoce por valor de $13050 según  tarifa  pactada entre las partes  se glosa la diferencia por valor $1350Se objeta mayor valor cobrado de GLUCOSA EN SUERO cod 903841 lo facturan por valor de $15000 se reconoce por valor de $13590 según  tarifa  pactada entre las partes  se glosa la diferencia por valor $1410Se objeta mayor valor cobrado de PRUEBA NO TREPONEMICA cod 906915 lo facturan por valor de $15900 se reconoce por valor de $14490 según  tarifa  pactada entre las partes  se glosa la diferencia por valor $1410Se objeta mayor valor cobrado de UROANALISIS cod 907106 lo facturan por valor de $15900 se reconoce por valor de $14490 según  tarifa  pactada entre las partes  se glosa la diferencia por valor $1410Se objeta mayor valor cobrado de TRIGLICERIDOS cod 903868 lo facturan por valor de $16800 se reconoce por valor de $15300 según  tarifa  pactada entre las partes  se glosa la diferencia por valor $1500Se objeta mayor valor cobrado de FOSFATASA ALCALINA cod 903833 lo facturan por valor de $18300 se reconoce por valor de $16650 según  tarifa  pactada entre las partes  se glosa la diferencia por valor $1650Se objeta mayor valor cobrado de COOMBS DIRECTO FRACCIONADO cod 911007 lo facturan por valor de $18600 se reconoce por valor de $16920 según  tarifa  pactada entre las partes  se glosa la diferencia por valor $1680Se objeta mayor valor cobrado de FOSFORO EN SUERO cod 903835 lo facturan por valor de $20100 se reconoce por valor de $18270 según  tarifa  pactada entre las partes  se glosa la diferencia por valor $1830Se objeta mayor valor cobrado de HEMOGRAMA IV cod 902210 lo facturan por valor de $24900 se reconoce por valor de $22590 según  tarifa  pactada entre las partes  se glosa la diferencia por valor $2310Se objeta mayor valor cobrado de COLESTEROL DE ALTA DESNSIDAD cod 903815 lo facturan por valor de $25200 se reconoce por valor de $22860 según  tarifa  pactada entre las partes  se glosa la diferencia por valor $2340Se objeta mayor valor cobrado de TRANSAMINASA GLUTAMICO PIRUVICA cod 903866 lo facturan por valor de $26100 se reconoce por valor de $23670 según  tarifa  pactada entre las partes  se glosa la diferencia por valor $2430Se objeta mayor valor cobrado de TRANSAMINASA GLUTAMICO OXALACETICA cod 903867 lo facturan por valor de $26100 se reconoce por valor de $23670 según  tarifa  pactada entre las partes  se glosa la diferencia por valor $2430Se objeta mayor valor cobrado de COLESTEROL BAJA DENSIDAD cod 903816 lo facturan por valor de $29700 se reconoce por valor de $27000 según  tarifa  pactada entre las partes  se glosa la diferencia por valor $27000Se objeta mayor valor cobrado de COLESTEROL TOTAL cod 903818 lo facturan por valor de $30600 se reconoce por valor de $27810 según  tarifa  pactada entre las partes  se glosa la diferencia por valor $2790Se objeta mayor valor cobrado de ELECTROFORESIS DE PROTEINAS cod 906812 lo facturan por valor de $48600 se reconoce por valor de $44190 según  tarifa  pactada entre las partes  se glosa la diferencia por valor $4410Se objeta mayor valor cobrado de PROTEINA C cod 906913 lo facturan por valor de $50700 se reconoce por valor de $46080 según  tarifa  pactada entre las partes  se glosa la diferencia por valor $4620Se objeta mayor valor cobrado de TIROXINA LIBRE cod 904921 lo facturan por valor de $60000 se reconoce por valor de $54540 según  tarifa  pactada entre las partes  se glosa la diferencia por valor $5460Se objeta mayor valor cobrado de PRUEBA CONFIRMATORIA TIEMPO VENENO DE VIVORA cod 902005 lo facturan por valor de $69600 se reconoce por valor de $63270 según  tarifa  pactada entre las partes  se glosa la diferencia por valor $6330Se objeta mayor valor cobrado de HORMONA ESTIMULANTE DEL TIROIDES cod 904904 lo facturan por valor de $278900 se reconoce por valor de $71640 según  tarifa  pactada entre las partes  se glosa la diferencia por valor $7260Se objeta mayor valor cobrado de COMPLEMENTO SERICO C3 cod 906906 lo facturan por valor de $102300 se reconoce por valor de $92970 según  tarifa  pactada entre las partes  se glosa la diferencia por valor $9330Se objeta mayor valor cobrado de COMPLEMENTO SERICO C4 cod 906908 lo facturan por valor de $102300 se reconoce por valor de $36810 según  tarifa  pactada entre las partes  se glosa la diferencia por valor $65490Se objeta mayor valor cobrado de HEPATITIS B ANTICUERPOS cod 906220 lo facturan por valor de $108300 se reconoce por valor de $98370 según  tarifa  pactada entre las partes  se glosa la diferencia por valor $9930Se objeta mayor valor cobrado de HEPATITIS B ANTIGENO cod 906317 lo facturan por valor de $108300 se reconoce por valor de $98370 según  tarifa  pactada entre las partes  se glosa la diferencia por valor $9930Se objeta mayor valor cobrado de CARDIOLIPINA ANTICUERPOS IG G cod 906408 lo facturan por valor de $111600 se reconoce por valor de $101430 según  tarifa  pactada entre las partes  se glosa la diferencia por valor $10170Se objeta mayor valor cobrado de CARDIOLIPINA ANTICUERPOS IG M cod 906409 lo facturan por valor de $111600 se reconoce por valor de $101430 según  tarifa  pactada entre las partes  se glosa la diferencia por valor $10170Se objeta mayor valor cobrado de HORMONA PARATIROIDEA MOLECULA INTACTA cod 904912 lo facturan por valor de $116700 se reconoce por valor de $106020 según  tarifa  pactada entre las partes  se glosa la diferencia por valor $10680Se objeta mayor valor cobrado de HEPATITIS ANTICUERPOS cod 906225 lo facturan por valor de $121800 se reconoce por valor de $110700 según  tarifa  pactada entre las partes  se glosa la diferencia por valor $11100Se objeta mayor valor cobrado de DNA N ANTICUERPOS cod 906417 lo facturan por valor de $126000 se reconoce por valor de $114480 según  tarifa  pactada entre las partes  se glosa la diferencia por valor $11520Se objeta mayor valor cobrado de VITAMINA D 25HIDROXI TOTAL cod 903706 lo facturan por valor de $132000 se reconoce por valor de $119970 según  tarifa  pactada entre las partes  se glosa la diferencia por valor $12030Se objeta mayor valor cobrado de VIRUS DE INMUNODEFICIENCIA HUMANA cod 906249 lo facturan por valor de $86100 se reconoce por valor de $78210 según  tarifa  pactada entre las partes  se glosa la diferencia por valor $7890"/>
    <m/>
    <s v="Subsidiado"/>
    <n v="3"/>
  </r>
  <r>
    <s v="EMPRESA SOCIAL DEL ESTADO HOSPITAL UNIVERSITARIO DE LA SAMARITANA"/>
    <x v="3"/>
    <s v="BOGOTÁ DC"/>
    <s v="BOGOTÁ"/>
    <d v="2022-03-04T00:00:00"/>
    <s v="HBOG4085340"/>
    <s v="HBOG4085340"/>
    <n v="285300"/>
    <d v="2022-03-24T00:00:00"/>
    <s v="GL-055273150665"/>
    <n v="126900"/>
    <m/>
    <m/>
    <m/>
    <n v="126900"/>
    <m/>
    <m/>
    <m/>
    <n v="126900"/>
    <m/>
    <n v="0"/>
    <n v="0"/>
    <n v="0"/>
    <n v="126900"/>
    <x v="0"/>
    <s v="BOYACA"/>
    <s v="DUITAMA"/>
    <d v="2022-01-31T00:00:00"/>
    <d v="2022-01-31T00:00:00"/>
    <s v="Se objeta mayor valor cobrado de 3 RESECCIONES DE LESIONES CUTANEAS POR CAUTERIZACION  cod 863102 lo facturan por valor de $95100 C/U para un valor total de $285300    según contrato pactado entre las partes  reconoce por valor de $52800 c/u para un total de $158400 se glosa la diferencia por valor de $126900"/>
    <m/>
    <s v="Subsidiado"/>
    <n v="3"/>
  </r>
  <r>
    <s v="EMPRESA SOCIAL DEL ESTADO HOSPITAL UNIVERSITARIO DE LA SAMARITANA"/>
    <x v="3"/>
    <s v="BOGOTÁ DC"/>
    <s v="BOGOTÁ"/>
    <d v="2022-03-04T00:00:00"/>
    <s v="HBOG4089175"/>
    <s v="HBOG4089175"/>
    <n v="96300"/>
    <d v="2022-03-24T00:00:00"/>
    <s v="GL-055273150666"/>
    <n v="55500"/>
    <m/>
    <m/>
    <m/>
    <n v="55500"/>
    <m/>
    <m/>
    <m/>
    <n v="55500"/>
    <m/>
    <n v="0"/>
    <n v="0"/>
    <n v="0"/>
    <n v="55500"/>
    <x v="0"/>
    <s v="BOLIVAR"/>
    <s v="ACHÍ"/>
    <d v="2022-02-21T00:00:00"/>
    <d v="2022-02-21T00:00:00"/>
    <s v="Se objeta mayor valor cobrado de 1 ECOGRAFIA PELVICA GINECOLOGICA cod 881402 lo facturan por valor de $96300   se reconoce por valor de $40800   según contrato pactado entre las partes   se glosa la diferencia por valor $55500"/>
    <m/>
    <s v="Subsidiado"/>
    <n v="3"/>
  </r>
  <r>
    <s v="EMPRESA SOCIAL DEL ESTADO HOSPITAL UNIVERSITARIO DE LA SAMARITANA"/>
    <x v="3"/>
    <s v="BOGOTÁ DC"/>
    <s v="BOGOTÁ"/>
    <d v="2020-03-06T00:00:00"/>
    <s v="HZIP2534733"/>
    <s v="HZIP2534733"/>
    <n v="53349"/>
    <d v="2020-03-27T00:00:00"/>
    <s v="GL-055555564731038"/>
    <n v="1289"/>
    <m/>
    <m/>
    <m/>
    <n v="1289"/>
    <m/>
    <m/>
    <m/>
    <n v="1289"/>
    <d v="2020-08-18T00:00:00"/>
    <n v="0"/>
    <n v="1289"/>
    <n v="0"/>
    <n v="0"/>
    <x v="0"/>
    <s v="CUNDINAMARCA"/>
    <s v="SOACHA"/>
    <d v="2020-02-14T00:00:00"/>
    <d v="2020-02-14T00:00:00"/>
    <s v="Se objeta cobro 1 hioscina dipirona 20 mg facturado por $1289 dado que en la historia clínica no anexan hoja de administración de medicamentos no dan cumplimiento con lo estipulado en la resolución 3047/2008 anexo 5 literal B numeral 10"/>
    <s v="IPS ACEPTA COBRO DE MEDICAMENTO NO SOPORTADO EN NOTAS DE ENFERMERIA "/>
    <s v="Subsidiado"/>
    <n v="3"/>
  </r>
  <r>
    <s v="EMPRESA SOCIAL DEL ESTADO HOSPITAL UNIVERSITARIO DE LA SAMARITANA"/>
    <x v="3"/>
    <s v="BOGOTÁ DC"/>
    <s v="BOGOTÁ"/>
    <d v="2020-03-06T00:00:00"/>
    <s v="HZIP2543616"/>
    <s v="HZIP2543616"/>
    <n v="1247272"/>
    <d v="2020-03-27T00:00:00"/>
    <s v="GL-055555564731045"/>
    <n v="102832"/>
    <m/>
    <m/>
    <m/>
    <n v="102832"/>
    <m/>
    <m/>
    <m/>
    <n v="102832"/>
    <d v="2020-08-18T00:00:00"/>
    <n v="67913"/>
    <n v="34919"/>
    <n v="0"/>
    <n v="0"/>
    <x v="0"/>
    <s v="CUNDINAMARCA"/>
    <s v="MACHETÁ"/>
    <d v="2020-02-20T00:00:00"/>
    <d v="2020-02-21T00:00:00"/>
    <s v="Se objeta cobro total de los medicamentos dado que no anexan la hoja de suministro de medicamentos requisito necesario para su respectivo cobro no dan cumplimiento a lo estipulado en la resolución 3047 de 2008 anexo 5 literal B2 sodio cloruro 100 ml solución inyectable $ 29942 hidrocortisona polvo para reconstituir 100 mg $ 33563 fentanilo citrato equiv a fentanilo base solución inyectable 05 mg/10 ml $ 5175  1 lidocaína (eq a 30 g) gel o jalea  2 %/30 ml $ 72636 midazolam solución inyectable  5 mg/5 ml$ 74821 piperacilina e inhibidor enzimatico vial polvo esteril para reconstituir a solucion inyectable $ 77441 succinilcolina 1 g 10 ml amp $ 258188600 oxigeno $ 43000"/>
    <s v="SE LEVANTA GLOSA IPS ANEXA NOTAS DE ENFERMERIA ACPTANDO SODIO CLURURO CANTDAD 1/2 HIDROCORTISONA 1/2 FENTALINO 1/3 LIDOCAINA 1/1 MIDAZOLAN 4/6 PIPERACILINA 1/1 SUCCINICOLINA 1/1 IPS ACEPTA OXINO CANTIDAD 3 POR NO SPORTADO EN NOTAS DE ENFERERIA "/>
    <s v="Subsidiado"/>
    <n v="3"/>
  </r>
  <r>
    <s v="E.S.E. HOSPITAL MARIO GAITAN YANGUAS DE SOACHA"/>
    <x v="0"/>
    <s v="CUNDINAMARCA"/>
    <s v="SOACHA"/>
    <d v="2020-03-09T00:00:00"/>
    <n v="5519751"/>
    <n v="5519751"/>
    <n v="288900"/>
    <d v="2020-03-31T00:00:00"/>
    <s v="GL-055555564731284"/>
    <n v="93500"/>
    <d v="2020-04-24T00:00:00"/>
    <n v="93500"/>
    <n v="0"/>
    <n v="0"/>
    <m/>
    <m/>
    <m/>
    <n v="0"/>
    <m/>
    <n v="0"/>
    <n v="0"/>
    <n v="0"/>
    <n v="0"/>
    <x v="0"/>
    <s v="CUNDINAMARCA"/>
    <s v="SOACHA"/>
    <d v="2020-02-17T00:00:00"/>
    <d v="2020-02-17T00:00:00"/>
    <s v="Se objeta cobro de 1 estudio de coloración básica en biopsia facturado por $93500 dado que no se encuentra soportado en la historia clínica anexa no dando cumplimiento con lo estipulado en la resolución 3047 de 2008 anexo 5 literal B"/>
    <s v="Se levanta glosa IPS anexa soportes de estudio anatomopatológico "/>
    <s v="Subsidiado"/>
    <n v="3"/>
  </r>
  <r>
    <s v="E.S.E. HOSPITAL MARIO GAITAN YANGUAS DE SOACHA"/>
    <x v="0"/>
    <s v="CUNDINAMARCA"/>
    <s v="SOACHA"/>
    <d v="2020-03-09T00:00:00"/>
    <n v="5519808"/>
    <n v="5519808"/>
    <n v="288900"/>
    <d v="2020-03-31T00:00:00"/>
    <s v="GL-055555564731310"/>
    <n v="93500"/>
    <d v="2020-04-24T00:00:00"/>
    <n v="93500"/>
    <n v="0"/>
    <n v="0"/>
    <m/>
    <m/>
    <m/>
    <n v="0"/>
    <m/>
    <n v="0"/>
    <n v="0"/>
    <n v="0"/>
    <n v="0"/>
    <x v="0"/>
    <s v="CUNDINAMARCA"/>
    <s v="SOACHA"/>
    <d v="2020-02-25T00:00:00"/>
    <d v="2020-02-25T00:00:00"/>
    <s v="Se objeta cobro de 1 estudio de coloración básica en biopsia facturado por $93500 dado que no se encuentra soportado en la historia clínica anexa no dan cumplimiento con lo estipulado en la Resolución 3047/2008 anexo 5 literal B"/>
    <s v="Se levanta glosa IPS  anexa soportes de estudio anatomopatológico "/>
    <s v="Subsidiado"/>
    <n v="3"/>
  </r>
  <r>
    <s v="E.S.E. HOSPITAL MARIO GAITAN YANGUAS DE SOACHA"/>
    <x v="0"/>
    <s v="CUNDINAMARCA"/>
    <s v="SOACHA"/>
    <d v="2020-03-09T00:00:00"/>
    <n v="5510514"/>
    <n v="5510514"/>
    <n v="1446774"/>
    <d v="2020-04-04T00:00:00"/>
    <s v="GL-055555564731351"/>
    <n v="73823"/>
    <d v="2020-05-04T00:00:00"/>
    <n v="0"/>
    <n v="0"/>
    <n v="73823"/>
    <d v="2020-05-28T00:00:00"/>
    <n v="0"/>
    <n v="0"/>
    <n v="73823"/>
    <d v="2020-08-26T00:00:00"/>
    <n v="73823"/>
    <n v="0"/>
    <n v="0"/>
    <n v="0"/>
    <x v="0"/>
    <s v="CUNDINAMARCA"/>
    <s v="SOACHA"/>
    <d v="2020-02-26T00:00:00"/>
    <d v="2020-02-2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fitomenadiona vitamina K1 por valor $623 medicamento no facturable dado que fue suministrado al recién nacido durante la atención del parto por lo tanto se encuentra incluida en derechos de sala según Art 55 parágrafo 3 del Decreto 2423 de 1996 SOAT "/>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por el cobro de 1 fitomenadiona vitamina K1 por valor $623 medicamento no facturable dado que fue suministrado al recién nacido durante la atención del parto por lo tanto se encuentra incluida en derechos de sala según Art 55 parágrafo 3 del Decreto 2423 de 1996 SOAT   ,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1 por valor $623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03-09T00:00:00"/>
    <n v="5514726"/>
    <n v="5514726"/>
    <n v="441918"/>
    <d v="2020-04-04T00:00:00"/>
    <s v="GL-055555564731352"/>
    <n v="10380"/>
    <d v="2020-05-04T00:00:00"/>
    <n v="0"/>
    <n v="0"/>
    <n v="10380"/>
    <d v="2020-05-28T00:00:00"/>
    <n v="10380"/>
    <n v="0"/>
    <n v="0"/>
    <m/>
    <n v="0"/>
    <n v="0"/>
    <n v="0"/>
    <n v="0"/>
    <x v="0"/>
    <s v="CUNDINAMARCA"/>
    <s v="SOACHA"/>
    <d v="2020-02-18T00:00:00"/>
    <d v="2020-02-19T00:00:00"/>
    <s v="Se objeta cobro 1 heparina de bajo peso molecular solución inyectable 04 ml facturado por $10380 c/u dado que en la historia clínica anexa solo se encuentra soportado la administración de 1 de los 2 facturados no dan cumplimiento con lo estipulado en la resolución 3047/2008 anexo 5 literal B numeral 10 "/>
    <s v="Se levanta glosa IPS anexa soportes ,Se persiste glosa dado que la IPS no anexa soportes correspondiente al cobro de 1 heparina de bajo peso molecular solución inyectable 04 ml facturado por $10380 c/u dado que en la historia clínica anexa solo se encuentra soportado la administración de 1 de los 2 facturados no dan cumplimiento con lo estipulado en la resolución 3047/2008 anexo 5 literal B numeral 10  "/>
    <s v="Subsidiado"/>
    <n v="3"/>
  </r>
  <r>
    <s v="E.S.E. HOSPITAL MARIO GAITAN YANGUAS DE SOACHA"/>
    <x v="0"/>
    <s v="CUNDINAMARCA"/>
    <s v="SOACHA"/>
    <d v="2020-03-09T00:00:00"/>
    <n v="5511631"/>
    <n v="5511631"/>
    <n v="872461"/>
    <d v="2020-04-04T00:00:00"/>
    <s v="GL-055555564731353"/>
    <n v="9184"/>
    <d v="2020-05-04T00:00:00"/>
    <n v="0"/>
    <n v="0"/>
    <n v="9184"/>
    <d v="2020-05-28T00:00:00"/>
    <n v="0"/>
    <n v="0"/>
    <n v="9184"/>
    <d v="2020-08-26T00:00:00"/>
    <n v="9184"/>
    <n v="0"/>
    <n v="0"/>
    <n v="0"/>
    <x v="0"/>
    <s v="CUNDINAMARCA"/>
    <s v="SOACHA"/>
    <d v="2020-02-03T00:00:00"/>
    <d v="2020-02-04T00:00:00"/>
    <s v="Se efectúa glosa correspondiente al cobro del siguiente insumo y/o material no facturable incluido en los derechos de sala según lo describe el decreto 2423/961 inmovilizador de hombro con cabestrillo $9184"/>
    <s v="SE LEVANTA GLOSA ATENCION PERTINENTE Y SOPORTADA,Se persiste glosa correspondiente al cobro del siguiente insumo y/o material no facturable incluido en los derechos de sala según lo describe el decreto 2423/961 inmovilizador de hombro con cabestrillo $9184  "/>
    <s v="Subsidiado"/>
    <n v="3"/>
  </r>
  <r>
    <s v="E.S.E. HOSPITAL MARIO GAITAN YANGUAS DE SOACHA"/>
    <x v="0"/>
    <s v="CUNDINAMARCA"/>
    <s v="SOACHA"/>
    <d v="2020-03-09T00:00:00"/>
    <n v="5512030"/>
    <n v="5512030"/>
    <n v="470985"/>
    <d v="2020-04-04T00:00:00"/>
    <s v="GL-055555564731357"/>
    <n v="9184"/>
    <d v="2020-05-04T00:00:00"/>
    <n v="0"/>
    <n v="0"/>
    <n v="9184"/>
    <d v="2020-05-28T00:00:00"/>
    <n v="0"/>
    <n v="0"/>
    <n v="9184"/>
    <d v="2020-08-26T00:00:00"/>
    <n v="9184"/>
    <n v="0"/>
    <n v="0"/>
    <n v="0"/>
    <x v="0"/>
    <s v="CUNDINAMARCA"/>
    <s v="SOACHA"/>
    <d v="2020-02-19T00:00:00"/>
    <d v="2020-02-20T00:00:00"/>
    <s v="Se efectúa glosa correspondiente al cobro del siguiente insumo y/o material no facturable incluido en los derechos de sala según lo describe el decreto 2423/961 inmovilizador de hombro con cabestrillo $9184"/>
    <s v="SE LEVANTA GLOSA ATENCION PERTINENTE Y SOPORTADA,Se persiste glosa correspondiente al cobro del siguiente insumo y/o material no facturable incluido en los derechos de sala según lo describe el decreto 2423/961 inmovilizador de hombro con cabestrillo $9184  ,Se persiste objeción correspondiente al cobro del siguiente insumo y/o material no facturable incluido en los derechos de sala según lo describe el decreto 2423/961 inmovilizador de hombro con cabestrillo $9184  "/>
    <s v="Subsidiado"/>
    <n v="3"/>
  </r>
  <r>
    <s v="E.S.E. HOSPITAL MARIO GAITAN YANGUAS DE SOACHA"/>
    <x v="0"/>
    <s v="CUNDINAMARCA"/>
    <s v="SOACHA"/>
    <d v="2020-03-09T00:00:00"/>
    <n v="5512118"/>
    <n v="5512118"/>
    <n v="733447"/>
    <d v="2020-04-04T00:00:00"/>
    <s v="GL-055555564731358"/>
    <n v="20300"/>
    <d v="2020-05-04T00:00:00"/>
    <n v="0"/>
    <n v="0"/>
    <n v="20300"/>
    <d v="2020-05-28T00:00:00"/>
    <n v="20300"/>
    <n v="0"/>
    <n v="0"/>
    <m/>
    <n v="0"/>
    <n v="0"/>
    <n v="0"/>
    <n v="0"/>
    <x v="0"/>
    <s v="CUNDINAMARCA"/>
    <s v="SOACHA"/>
    <d v="2020-02-01T00:00:00"/>
    <d v="2020-02-03T00:00:00"/>
    <s v="Se objeta cobro de 1 terapia fisica integral facturado por $20300 dado que no se encuentra soportado en la historia clínica anexa no dan cumplimiento con lo estipulado en la resolución 3047/2008 anexo 5 literal B numeral 10"/>
    <s v="Se levanta glosa IPS anexa soportes ,Se persiste glosa por cobro de 1 terapia fisica integral facturado por $20300 dado que no se encuentra soportado en la historia clínica anexa no dan cumplimiento con lo estipulado en la resolución 3047/2008 anexo 5 literal B numeral 10  "/>
    <s v="Subsidiado"/>
    <n v="3"/>
  </r>
  <r>
    <s v="E.S.E. HOSPITAL MARIO GAITAN YANGUAS DE SOACHA"/>
    <x v="0"/>
    <s v="CUNDINAMARCA"/>
    <s v="SOACHA"/>
    <d v="2020-03-09T00:00:00"/>
    <n v="5509995"/>
    <n v="5509995"/>
    <n v="1578453"/>
    <d v="2020-04-04T00:00:00"/>
    <s v="GL-055555564731359"/>
    <n v="73823"/>
    <d v="2020-05-04T00:00:00"/>
    <n v="0"/>
    <n v="0"/>
    <n v="73823"/>
    <d v="2020-05-28T00:00:00"/>
    <n v="0"/>
    <n v="0"/>
    <n v="73823"/>
    <d v="2020-08-26T00:00:00"/>
    <n v="73823"/>
    <n v="0"/>
    <n v="0"/>
    <n v="0"/>
    <x v="0"/>
    <s v="CUNDINAMARCA"/>
    <s v="SOACHA"/>
    <d v="2020-02-07T00:00:00"/>
    <d v="2020-02-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vitamina K1 (fitomenadiona) 10mg ampolla medicamento no facturable ya que fue suministrado al recién nacido durante la atención del parto por lo tanto se encuentra incluida en derechos de sala según Art 55 parágrafo 3 del Decreto 2423 de 1996 SOAT Se objeta $623 "/>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vitamina K1 (fitomenadiona) 10mg ampolla medicamento no facturable ya que fue suministrado al recién nacido durante la atención del parto por lo tanto se encuentra incluida en derechos de sala según Art 55 parágrafo 3 del Decreto 2423 de 1996 SOAT Se objeta $623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por el cobro de 1 vitamina K1 (fitomenadiona) 10mg ampolla medicamento no facturable ya que fue suministrado al recién nacido durante la atención del parto por lo tanto se encuentra incluida en derechos de sala según Art 55 parágrafo 3 del Decreto 2423 de 1996 SOAT Se objeta $623   "/>
    <s v="Subsidiado"/>
    <n v="3"/>
  </r>
  <r>
    <s v="EMPRESA SOCIAL DEL ESTADO HOSPITAL UNIVERSITARIO DE LA SAMARITANA"/>
    <x v="3"/>
    <s v="BOGOTÁ DC"/>
    <s v="BOGOTÁ"/>
    <d v="2020-04-06T00:00:00"/>
    <s v="HZIP2555705"/>
    <s v="HZIP2555705"/>
    <n v="2118634"/>
    <d v="2020-04-15T00:00:00"/>
    <s v="GL-055555564731381"/>
    <n v="107700"/>
    <m/>
    <m/>
    <m/>
    <n v="107700"/>
    <m/>
    <m/>
    <m/>
    <n v="107700"/>
    <d v="2020-08-18T00:00:00"/>
    <n v="107700"/>
    <n v="0"/>
    <n v="0"/>
    <n v="0"/>
    <x v="0"/>
    <s v="CUNDINAMARCA"/>
    <s v="MACHETÁ"/>
    <d v="2020-03-21T00:00:00"/>
    <d v="2020-03-23T00:00:00"/>
    <s v="Se objeta cobro de 1 estudio con tinciones de rutina facturado por $107700 no soportado como lo estipula la Resolución 3047/2008 anexo 5 literal B"/>
    <s v="SE LEVANTA GLOSA IPS ANEXA SOPORTE DE TINCION DE RUTINA"/>
    <s v="Subsidiado"/>
    <n v="3"/>
  </r>
  <r>
    <s v="EMPRESA SOCIAL DEL ESTADO HOSPITAL UNIVERSITARIO DE LA SAMARITANA"/>
    <x v="3"/>
    <s v="BOGOTÁ DC"/>
    <s v="BOGOTÁ"/>
    <d v="2020-04-06T00:00:00"/>
    <s v="HZIP2555717"/>
    <s v="HZIP2555717"/>
    <n v="21700"/>
    <d v="2020-04-15T00:00:00"/>
    <s v="GL-055555564731383"/>
    <n v="1400"/>
    <m/>
    <m/>
    <m/>
    <n v="1400"/>
    <m/>
    <m/>
    <m/>
    <n v="1400"/>
    <d v="2020-08-18T00:00:00"/>
    <n v="0"/>
    <n v="1400"/>
    <n v="0"/>
    <n v="0"/>
    <x v="0"/>
    <s v="CUNDINAMARCA"/>
    <s v="SOACHA"/>
    <d v="2019-10-22T00:00:00"/>
    <d v="2019-10-22T00:00:00"/>
    <s v="Se objeta mayor valor facturado en 1 valoración por psicólogo facturado por $21700 dado que la atención fue en octubre de 2019 se reconoce por $20300 según contrato pactado entre las partes soat vigente 10% por lo tanto se objeta la diferencia $1400"/>
    <s v="IPS ACEPTA MAYOR VALOR FACTURADO"/>
    <s v="Contributivo"/>
    <n v="3"/>
  </r>
  <r>
    <s v="EMPRESA SOCIAL DEL ESTADO HOSPITAL UNIVERSITARIO DE LA SAMARITANA"/>
    <x v="3"/>
    <s v="BOGOTÁ DC"/>
    <s v="BOGOTÁ"/>
    <d v="2020-04-06T00:00:00"/>
    <s v="HZIP2556360"/>
    <s v="HZIP2556360"/>
    <n v="87939"/>
    <d v="2020-04-15T00:00:00"/>
    <s v="GL-055555564731384"/>
    <n v="7369"/>
    <m/>
    <m/>
    <m/>
    <n v="7369"/>
    <m/>
    <m/>
    <m/>
    <n v="7369"/>
    <d v="2020-08-18T00:00:00"/>
    <n v="0"/>
    <n v="7369"/>
    <n v="0"/>
    <n v="0"/>
    <x v="0"/>
    <s v="CUNDINAMARCA"/>
    <s v="MACHETÁ"/>
    <d v="2020-03-10T00:00:00"/>
    <d v="2020-03-10T00:00:00"/>
    <s v="Se objeta cobro de materiales (cambio de catéter urinario) facturados por $7369 dado que es un procedimiento del capitulo IV por ende tiene tarifa integral según lo estipulado en el decreto 2423/96 articulo 57 por lo tanto no son facturables de manera adicional1 jeringa desechable 5 ml $1601 sonda vesical $23961 bolsa de drenaje urinario $45701 jeringa desechable 10 ml $243"/>
    <s v="IPS ACEPTA COBRO DE PX NO FACTURABLE"/>
    <s v="Subsidiado"/>
    <n v="3"/>
  </r>
  <r>
    <s v="E.S.E. HOSPITAL MARIO GAITAN YANGUAS DE SOACHA"/>
    <x v="0"/>
    <s v="CUNDINAMARCA"/>
    <s v="SOACHA"/>
    <d v="2020-04-08T00:00:00"/>
    <n v="5537904"/>
    <n v="5537904"/>
    <n v="467100"/>
    <d v="2020-04-23T00:00:00"/>
    <s v="GL-055555564731520"/>
    <n v="73200"/>
    <m/>
    <m/>
    <m/>
    <n v="73200"/>
    <m/>
    <m/>
    <m/>
    <n v="73200"/>
    <d v="2020-08-26T00:00:00"/>
    <n v="73200"/>
    <n v="0"/>
    <n v="0"/>
    <n v="0"/>
    <x v="0"/>
    <s v="SANTAFE DE BOGOTA D. C."/>
    <s v="BOGOTA"/>
    <d v="2020-03-31T00:00:00"/>
    <d v="2020-03-3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E LEVANTA GLOSA ATENCION PERTINENTE Y SOPORTADA"/>
    <s v="Subsidiado"/>
    <n v="3"/>
  </r>
  <r>
    <s v="EMPRESA SOCIAL DEL ESTADO HOSPITAL UNIVERSITARIO DE LA SAMARITANA"/>
    <x v="3"/>
    <s v="BOGOTÁ DC"/>
    <s v="BOGOTÁ"/>
    <d v="2020-04-10T00:00:00"/>
    <s v="HBOG2997844"/>
    <s v="HBOG2997844"/>
    <n v="2507958"/>
    <d v="2020-04-25T00:00:00"/>
    <s v="GL-055555564731540"/>
    <n v="465619"/>
    <m/>
    <m/>
    <m/>
    <n v="465619"/>
    <m/>
    <m/>
    <m/>
    <n v="465619"/>
    <d v="2020-08-18T00:00:00"/>
    <n v="0"/>
    <n v="465619"/>
    <n v="0"/>
    <n v="0"/>
    <x v="0"/>
    <s v="CUNDINAMARCA"/>
    <s v="SOACHA"/>
    <d v="2020-03-12T00:00:00"/>
    <d v="2020-03-14T00:00:00"/>
    <s v="Se objeta cobro de 1 sugammadex 200mg 2 ml medicamento utilizado en el procedimiento colocación de prótesis endoureteral facturado por $465619 dado que este se encuentra incluido en los materiales de sutura y curación y/o derechos de sala según lo estipulado en el decreto 2423/96 articulo 55 por ende no facturable de manera adicional "/>
    <s v="Ips acepta glosa de insumo no facturable de acuerdo con decreto 2423/96 "/>
    <s v="Subsidiado"/>
    <n v="3"/>
  </r>
  <r>
    <s v="EMPRESA SOCIAL DEL ESTADO HOSPITAL UNIVERSITARIO DE LA SAMARITANA"/>
    <x v="3"/>
    <s v="BOGOTÁ DC"/>
    <s v="BOGOTÁ"/>
    <d v="2020-06-08T00:00:00"/>
    <s v="HBOG2998470"/>
    <s v="HBOG2998470"/>
    <n v="910996"/>
    <d v="2020-06-23T00:00:00"/>
    <s v="GL-055555564731759"/>
    <n v="119996"/>
    <m/>
    <m/>
    <m/>
    <n v="119996"/>
    <m/>
    <m/>
    <m/>
    <n v="119996"/>
    <d v="2020-10-30T00:00:00"/>
    <n v="112733"/>
    <n v="7263"/>
    <n v="0"/>
    <n v="0"/>
    <x v="0"/>
    <s v="CUNDINAMARCA"/>
    <s v="SOACHA"/>
    <d v="2020-03-17T00:00:00"/>
    <d v="2020-03-17T00:00:00"/>
    <s v="Se objeta cobro de 1 lidocaina 2% sol iny ampolla 10 ml incluida en los derechos de sala y/o materiales según Decreto 2423/96 articulo 55 $1071Se objeta cobro de 1 lidocaina 2% gel tubo incluida en los derechos de sala y/o materiales según Decreto 2423/96 articulo 55 $7263,Se objeta cobro de los siguientes materiales no facturables incluidos en los derechos de materiales del procedimiento (Biopsia de próstata) según lo estipulado en el Decreto 2423/96 articulo 55 parágrafo 5 $1116621 jeringa 10 ml $2431 jeringa 20 ml $3371 aguja automática para biopsia  18 x 250 mm $663481 aguja para biopsia 22 x 200 mm $44734"/>
    <s v="ips acepta glosa parcial spoporta insumos facturabels y acepta lidocaina no facturable"/>
    <s v="Subsidiado"/>
    <n v="3"/>
  </r>
  <r>
    <s v="EMPRESA SOCIAL DEL ESTADO HOSPITAL UNIVERSITARIO DE LA SAMARITANA"/>
    <x v="3"/>
    <s v="BOGOTÁ DC"/>
    <s v="BOGOTÁ"/>
    <d v="2020-06-08T00:00:00"/>
    <s v="HBOG2999923"/>
    <s v="HBOG2999923"/>
    <n v="2430596"/>
    <d v="2020-06-24T00:00:00"/>
    <s v="GL-055555564731762"/>
    <n v="325098"/>
    <m/>
    <m/>
    <m/>
    <n v="325098"/>
    <m/>
    <m/>
    <m/>
    <n v="325098"/>
    <d v="2020-10-30T00:00:00"/>
    <n v="251390"/>
    <n v="73708"/>
    <n v="0"/>
    <n v="0"/>
    <x v="0"/>
    <s v="CUNDINAMARCA"/>
    <s v="SOACHA"/>
    <d v="2020-04-02T00:00:00"/>
    <d v="2020-04-03T00:00:00"/>
    <s v="Se objeta cobro de 1 equipo extension de anestesia por valor de $808 insumo no facturable incluidos en el valor de la atención ya que hace parte del equipamiento necesario para la prestación del servicio al paciente,Se objeta cobro de 1 estudio con tinciones de rutina facturado por $107700 no soportado como lo estipula la Resolución 3047/2008 anexo 5 literal B,Se objeta cobro de 1 honorario de ayudantía del procedimiento cesárea por valor de $72200 debido a que en la descripción quirúrgica no se evidencia la participación de dicho profesional no soportado como lo estipula la Resolución 3047/2008 anexo 5 literal BSe objeta cobro de 1 honorario de ayudantía del procedimiento sección y/o ligadura de trompa de falopio por valor de $26500 debido a que en la descripción quirúrgica no se evidencia la participación de dicho profesional no soportado como lo estipula la Resolución 3047/2008 anexo 5 literal B,Se objeta cobro total de los medicamentos dado que no anexan la hoja de suministro de medicamentos requisito necesario para su respectivo cobro no dan cumplimiento a lo estipulado en la resolución 3047 de 2008 anexo 5 literal B$44990 6 acetaminofen tableta 500 mg $33 c/u1 ranitidina solución inyectable 50 mg$3661 dexametasona sodio fosfato sol iny 4 mg $3691 diclofenaco sódico sol iny 75 mg $4101 dipirona magnesica sol iny 2 g 5 ml $13365 tramadol sol iny 50 mg $3723 sodio cloruro 500 ml sol iny $1777 c/u2 cefazolina 1 polvo para reconstituir vial 5 ml $2956 c/u1 enoxaparina sol iny 40 mg $105309 lactato de hartman sol iny 500 ml $1815 c/u,Se objeta mayor valor cobrado en 1 habitación bipersonal por $290400 dado que según informe realizada por gestión hospitalaria (Claudia Marcela Bedoya Vargas) el paciente se encontraba hospitalizado en habitación de cuatro camas o más $217500 por lo tanto se reconoce esta y se objeta la diferencia $72900"/>
    <s v="ips acepta diferencia en tarifas y sobrefacturacion y adjunta soportes hoja de administracion de medicamentos"/>
    <s v="Subsidiado"/>
    <n v="3"/>
  </r>
  <r>
    <s v="EMPRESA SOCIAL DEL ESTADO HOSPITAL UNIVERSITARIO DE LA SAMARITANA"/>
    <x v="3"/>
    <s v="BOGOTÁ DC"/>
    <s v="BOGOTÁ"/>
    <d v="2020-06-08T00:00:00"/>
    <s v="HBOG2999924"/>
    <s v="HBOG2999924"/>
    <n v="3393651"/>
    <d v="2020-06-24T00:00:00"/>
    <s v="GL-055555564731765"/>
    <n v="495377"/>
    <m/>
    <m/>
    <m/>
    <n v="495377"/>
    <m/>
    <m/>
    <m/>
    <n v="495377"/>
    <d v="2020-10-30T00:00:00"/>
    <n v="371817"/>
    <n v="123560"/>
    <n v="0"/>
    <n v="0"/>
    <x v="0"/>
    <s v="CUNDINAMARCA"/>
    <s v="SOACHA"/>
    <d v="2020-04-01T00:00:00"/>
    <d v="2020-04-03T00:00:00"/>
    <s v="Se efectúa glosa correspondiente al cobro de 1 Coombs directo detallado por valor de $ 16300 c/u prueba no facturable en vista que es responsabilidad del banco de sangre por lo tanto se encuentra en el valor facturado para el procesamiento de glóbulos rojos y/o componentes sanguíneos de acuerdo al decreto 1571 Articulo 42 y decreto 2423/96 No se reconoce cobro simultáneo de anticuerpos irregulares y Coombs directoSe objeta cobro de 2 prueba de compatibilidad cruzada mayor de 4 facturadas debido a que se reconoce 1 examen por cada unidad de globulos rojos al paciente se le suministro 2 unidades por ende se reconoce 2 pruebas y se objeta cobro de 2 no justificadas su cobro se considera sobrefacturación $37400 c/u  2 = $74800,Se objeta cobro de 1 hemodialisis estándar con bicarbonato en paciente renal crónico sesión por valor de $47900 debido a que en la historia clínica anexa no se evidencia soportada la realización no dan cumplimiento a lo estipulado en la resolución 3047/2008 anexo 5 literal BAdemás de glosa inicial se objeta cobro de 1 derecho de sala de hemodiálisis facturada por $83500  debido a que esta fue realizada en la hospitalización y cuando se realizan allí no se reconocen los derechos de sala articulo 58 parágrafo 2,Se objeta cobro de los siguientes insumos utilizados en el procedimiento hemodialisis estándar con bicarbonato  debido a que en la historia clínica anexa no se evidencia soportada la realización no dan cumplimiento a lo estipulado en la resolución 3047/2008 anexo 5 literal B $680011 lineas de cateteres sanguineos para hemodialisis $153511 filtro dializador pequeño $52650 ,Se objeta cobro de los siguientes insumos y/o medicamentos utilizados en el procedimiento hemodialisis estándar con bicarbonato  debido a que en la historia clínica anexa no se evidencia soportada la realización no dan cumplimiento a lo estipulado en la resolución 3047/2008 anexo 5 literal B $590763 solución hemodiálisis bicarbonato bolsa 3000 ml $19692 c/u,Se objeta mayor valor cobrado en 2 habitación bipersonal por $290400 c/u dado que según informe realizada por gestión hospitalaria (Claudia Marcela Bedoya Vargas) el paciente se encontraba hospitalizado en habitación de cuatro camas o más $217500 por lo tanto se reconoce esta y se objeta la diferencia $72900 c/u 2=145800"/>
    <s v="ips acepta glosa parcial por sobrefacturacion en insumos y estancia adjunta  realizavion de procedimiento dialisis y realizacion de pruebas banco de sangre"/>
    <s v="Subsidiado"/>
    <n v="3"/>
  </r>
  <r>
    <s v="EMPRESA SOCIAL DEL ESTADO HOSPITAL UNIVERSITARIO DE LA SAMARITANA"/>
    <x v="3"/>
    <s v="BOGOTÁ DC"/>
    <s v="BOGOTÁ"/>
    <d v="2020-06-08T00:00:00"/>
    <s v="HBOG3000037"/>
    <s v="HBOG3000037"/>
    <n v="3199447"/>
    <d v="2020-06-24T00:00:00"/>
    <s v="GL-055555564731767"/>
    <n v="98156"/>
    <m/>
    <m/>
    <m/>
    <n v="98156"/>
    <m/>
    <m/>
    <m/>
    <n v="98156"/>
    <d v="2020-10-30T00:00:00"/>
    <n v="69411"/>
    <n v="28745"/>
    <n v="0"/>
    <n v="0"/>
    <x v="0"/>
    <s v="CUNDINAMARCA"/>
    <s v="SOACHA"/>
    <d v="2020-04-02T00:00:00"/>
    <d v="2020-04-06T00:00:00"/>
    <s v="Se objeta cobro de 2 raltegravir 400 mg tableta de las 6 facturadas debido a que en la historia clínica anexa se evidencia soportado el suministro de 4 tabletas las demás no se encuentran soportadas no dan cumplimiento a lo estipulado en la resolución 3047/2008 anexo 5 literal B $26356 4 =$105424Además de glosa inicial se objeta mayor valor facturado en 6 raltegravir 400 mg tableta la ips factura por valor de $ 28349 6 = $170094 se reconoce según la circular 07 de 2018 precio máximo de medicamentos para venta al público la cual regula algunos medicamentos al régimen de control directo se reconoce por valor de $ 26356  6= $158136 por tal motivo se objeta diferencia de $11958 Glosa aplicable según Resolución 3385 2011Se objeta mayor valor facturado en 1 insulina lispro 100 UI/ml  la IPS factura por valor de $22583 se reconoce según la circular 07 de 2018 precio máximo de medicamentos para venta al público la cual regula algunos medicamentos al régimen de control directo se reconoce por valor de $5884 por tal motivo se objeta diferencia de $16699 Glosa aplicable según Resolución 3385 2011Se objeta mayor valor facturado en 1 insulina glargina 100 UI/ml la IPS factura por valor de $27227 se reconoce según la circular 07 de 2018 precio máximo de medicamentos para venta al público la cual regula algunos medicamentos al régimen de control directo se reconoce por valor de $10440 por tal motivo se objeta diferencia de $16787 Glosa aplicable según Resolución 3385 2011"/>
    <s v="ips soporta administracon de medicamenttos y acepta diferencia precios regulados $ 11958  y $16787"/>
    <s v="Subsidiado"/>
    <n v="3"/>
  </r>
  <r>
    <s v="EMPRESA SOCIAL DEL ESTADO HOSPITAL UNIVERSITARIO DE LA SAMARITANA"/>
    <x v="3"/>
    <s v="BOGOTÁ DC"/>
    <s v="BOGOTÁ"/>
    <d v="2020-06-08T00:00:00"/>
    <s v="HBOG3000098"/>
    <s v="HBOG3000098"/>
    <n v="2549200"/>
    <d v="2020-06-24T00:00:00"/>
    <s v="GL-055555564731770"/>
    <n v="2549200"/>
    <m/>
    <m/>
    <m/>
    <n v="2549200"/>
    <m/>
    <m/>
    <m/>
    <n v="2549200"/>
    <d v="2020-10-30T00:00:00"/>
    <n v="2496750"/>
    <n v="52450"/>
    <n v="0"/>
    <n v="0"/>
    <x v="0"/>
    <s v="CUNDINAMARCA"/>
    <s v="SOACHA"/>
    <d v="2020-04-08T00:00:00"/>
    <d v="2020-04-08T00:00:00"/>
    <s v="Se objeta cobro de paquete plan canguro programa facturada por $2549000  dado que no se encuentra tarifa pactada entre las partes para dicho servicio se solicita a la IPS justificar su tarifa en caso de ser cotización debe estar avalada por la EPS"/>
    <s v="eps reconoce atencion autorizada se realiza ajuste en tarifas"/>
    <s v="Subsidiado"/>
    <n v="3"/>
  </r>
  <r>
    <s v="EMPRESA SOCIAL DEL ESTADO HOSPITAL UNIVERSITARIO DE LA SAMARITANA"/>
    <x v="3"/>
    <s v="BOGOTÁ DC"/>
    <s v="BOGOTÁ"/>
    <d v="2020-06-08T00:00:00"/>
    <s v="HBOG3000114"/>
    <s v="HBOG3000114"/>
    <n v="1310870"/>
    <d v="2020-06-24T00:00:00"/>
    <s v="GL-055555564731771"/>
    <n v="4200"/>
    <m/>
    <m/>
    <m/>
    <n v="4200"/>
    <m/>
    <m/>
    <m/>
    <n v="4200"/>
    <d v="2020-10-30T00:00:00"/>
    <n v="4200"/>
    <n v="0"/>
    <n v="0"/>
    <n v="0"/>
    <x v="0"/>
    <s v="BOYACA"/>
    <s v="CAMPOHERMOSO"/>
    <d v="2020-04-07T00:00:00"/>
    <d v="2020-04-08T00:00:00"/>
    <s v="Se objeta el cobro de 1 glucometria $4200  en historia clinica anexa no se encuentran soportado ni comentado no dan cumplimiento según lo estipulado en Resolución 3047/2008 anexo 5 literal B numeral 10"/>
    <s v="ips adjunta soporte"/>
    <s v="Subsidiado"/>
    <n v="3"/>
  </r>
  <r>
    <s v="EMPRESA SOCIAL DEL ESTADO HOSPITAL UNIVERSITARIO DE LA SAMARITANA"/>
    <x v="3"/>
    <s v="BOGOTÁ DC"/>
    <s v="BOGOTÁ"/>
    <d v="2020-06-08T00:00:00"/>
    <s v="HBOG3000178"/>
    <s v="HBOG3000178"/>
    <n v="2833984"/>
    <d v="2020-06-24T00:00:00"/>
    <s v="GL-055555564731773"/>
    <n v="232940"/>
    <m/>
    <m/>
    <m/>
    <n v="232940"/>
    <m/>
    <m/>
    <m/>
    <n v="232940"/>
    <d v="2020-10-30T00:00:00"/>
    <n v="232940"/>
    <n v="0"/>
    <n v="0"/>
    <n v="0"/>
    <x v="0"/>
    <s v="CUNDINAMARCA"/>
    <s v="SOACHA"/>
    <d v="2020-04-08T00:00:00"/>
    <d v="2020-04-10T00:00:00"/>
    <s v=" Se objeta cobro de 1 anticuerpos irregulares detección facturados por $35600 no ordenado ni soportado como lo estipula la Resolución 3047/2008 anexo 5 literal B,Se objeta cobro de 1 estudio de coloración básica facturados por $107700 no ordenado ni soportado como lo estipula la Resolución 3047/2008 anexo 5 literal B,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1 agua oxigenada sol fco 120 ml $2263Se objeta cobro de 1 enoxaparina solución inyectable 60 mg de las 2 facturadas debido a que en la historia clínica anexa se evidencia soportado el suministro de 1 las demás no se encuentran soportadas no dan cumplimiento a lo estipulado en la resolución 3047/2008 anexo 5 literal B $14477,Se objeta mayor valor cobrado en 1 habitación bipersonal por $290400 dado que según informe realizada por gestión hospitalaria (Damaris Tatiana Sanchez Velasco) el paciente se encontraba hospitalizado en habitación de cuatro camas o más $217500 por lo tanto se reconoce esta y se objeta la diferencia $72900 "/>
    <s v="ips adjunta soportes de hospitalizacion pertiente facturacion"/>
    <s v="Subsidiado"/>
    <n v="3"/>
  </r>
  <r>
    <s v="EMPRESA SOCIAL DEL ESTADO HOSPITAL UNIVERSITARIO DE LA SAMARITANA"/>
    <x v="3"/>
    <s v="BOGOTÁ DC"/>
    <s v="BOGOTÁ"/>
    <d v="2020-06-08T00:00:00"/>
    <s v="HBOG3000735"/>
    <s v="HBOG3000735"/>
    <n v="2549200"/>
    <d v="2020-06-24T00:00:00"/>
    <s v="GL-055555564731774"/>
    <n v="2549200"/>
    <m/>
    <m/>
    <m/>
    <n v="2549200"/>
    <m/>
    <m/>
    <m/>
    <n v="2549200"/>
    <d v="2020-10-30T00:00:00"/>
    <n v="2496750"/>
    <n v="52450"/>
    <n v="0"/>
    <n v="0"/>
    <x v="0"/>
    <s v="CUNDINAMARCA"/>
    <s v="SOACHA"/>
    <d v="2020-04-20T00:00:00"/>
    <d v="2020-04-20T00:00:00"/>
    <s v="Se objeta cobro de paquete plan canguro  programa facturada por $2549200 dado que no se encuentra tarifa pactada entre las partes para dicho servicio se solicita a la IPS justificar su tarifa en caso de ser cotización debe estar avalada por la EPS"/>
    <s v="eps reconoce atencion autorizada se realiza ajuste en tarifas"/>
    <s v="Subsidiado"/>
    <n v="3"/>
  </r>
  <r>
    <s v="EMPRESA SOCIAL DEL ESTADO HOSPITAL UNIVERSITARIO DE LA SAMARITANA"/>
    <x v="3"/>
    <s v="BOGOTÁ DC"/>
    <s v="BOGOTÁ"/>
    <d v="2020-06-08T00:00:00"/>
    <s v="HBOG3000770"/>
    <s v="HBOG3000770"/>
    <n v="2549200"/>
    <d v="2020-06-24T00:00:00"/>
    <s v="GL-055555564731775"/>
    <n v="2549200"/>
    <m/>
    <m/>
    <m/>
    <n v="2549200"/>
    <m/>
    <m/>
    <m/>
    <n v="2549200"/>
    <d v="2020-10-30T00:00:00"/>
    <n v="2496750"/>
    <n v="52450"/>
    <n v="0"/>
    <n v="0"/>
    <x v="0"/>
    <s v="CUNDINAMARCA"/>
    <s v="SOACHA"/>
    <d v="2020-04-20T00:00:00"/>
    <d v="2020-04-20T00:00:00"/>
    <s v="Se objeta cobro de paquete plan canguro programa facturada por $2549200  dado que no se encuentra tarifa pactada entre las partes para dicho servicio se solicita a la IPS justificar su tarifa en caso de ser cotización debe estar avalada por la EPS"/>
    <s v="eps reconoce atencion autorizada se realiza ajuste en tarifas"/>
    <s v="Subsidiado"/>
    <n v="3"/>
  </r>
  <r>
    <s v="EMPRESA SOCIAL DEL ESTADO HOSPITAL UNIVERSITARIO DE LA SAMARITANA"/>
    <x v="3"/>
    <s v="BOGOTÁ DC"/>
    <s v="BOGOTÁ"/>
    <d v="2020-06-08T00:00:00"/>
    <s v="HBOG3000583"/>
    <s v="HBOG3000583"/>
    <n v="664528"/>
    <d v="2020-06-24T00:00:00"/>
    <s v="GL-055555564731777"/>
    <n v="5285"/>
    <m/>
    <m/>
    <m/>
    <n v="5285"/>
    <m/>
    <m/>
    <m/>
    <n v="5285"/>
    <d v="2020-10-30T00:00:00"/>
    <n v="0"/>
    <n v="5285"/>
    <n v="0"/>
    <n v="0"/>
    <x v="0"/>
    <s v="CUNDINAMARCA"/>
    <s v="GIRARDOT"/>
    <d v="2019-09-05T00:00:00"/>
    <d v="2019-09-05T00:00:00"/>
    <s v="Se objeta cobro de 1 aguja anestesia espinal 25 g X 90 mm dado que se encuentran incluidos en la estancia y/o derechos de sala según lo estipulado en el manual tarifario contratado entre las partes por ende no facturables de manera adicional $5285"/>
    <s v="ips acepta sobrefacturacion"/>
    <s v="Subsidiado"/>
    <n v="3"/>
  </r>
  <r>
    <s v="EMPRESA SOCIAL DEL ESTADO HOSPITAL UNIVERSITARIO DE LA SAMARITANA"/>
    <x v="3"/>
    <s v="BOGOTÁ DC"/>
    <s v="BOGOTÁ"/>
    <d v="2020-06-08T00:00:00"/>
    <s v="HBOG3000713"/>
    <s v="HBOG3000713"/>
    <n v="886806"/>
    <d v="2020-06-24T00:00:00"/>
    <s v="GL-055555564731778"/>
    <n v="142360"/>
    <m/>
    <m/>
    <m/>
    <n v="142360"/>
    <m/>
    <m/>
    <m/>
    <n v="142360"/>
    <d v="2020-10-30T00:00:00"/>
    <n v="0"/>
    <n v="142360"/>
    <n v="0"/>
    <n v="0"/>
    <x v="0"/>
    <s v="CUNDINAMARCA"/>
    <s v="SOACHA"/>
    <d v="2020-04-11T00:00:00"/>
    <d v="2020-04-11T00:00:00"/>
    <s v="Se objeta cobro de 1 extracción de cuerpo extraño de esófago (vía abierta) facturado por la IPS con el código 6403 por valor de $640200  según lo soportado en la historia clínica anexa se observa que al paciente se le realiza una esofagogastroscopia (con extracción de cuerpo extraño) por ende se reconoce esta con el código 441301 por $497840 ( por ser procedimiento incruento se reconoció derechos de sala al 45% materiales código 39305 cirujano 100%) se objeta la diferencia $142360"/>
    <s v="ips acepta sobefacturacion"/>
    <s v="Subsidiado"/>
    <n v="3"/>
  </r>
  <r>
    <s v="EMPRESA SOCIAL DEL ESTADO HOSPITAL UNIVERSITARIO DE LA SAMARITANA"/>
    <x v="3"/>
    <s v="BOGOTÁ DC"/>
    <s v="BOGOTÁ"/>
    <d v="2020-06-08T00:00:00"/>
    <s v="HBOG3000949"/>
    <s v="HBOG3000949"/>
    <n v="1351555"/>
    <d v="2020-06-24T00:00:00"/>
    <s v="GL-055555564731779"/>
    <n v="85500"/>
    <m/>
    <m/>
    <m/>
    <n v="85500"/>
    <m/>
    <m/>
    <m/>
    <n v="85500"/>
    <d v="2020-10-30T00:00:00"/>
    <n v="85500"/>
    <n v="0"/>
    <n v="0"/>
    <n v="0"/>
    <x v="0"/>
    <s v="CUNDINAMARCA"/>
    <s v="SOACHA"/>
    <d v="2020-04-21T00:00:00"/>
    <d v="2020-04-23T00:00:00"/>
    <s v=" Se objeta el cobro de 3 glucometrias $4200 c/u dado que en historia clínica anexa no se encuentran soportados ni comentadas no dan cumplimiento según lo estipulado en Resolución 3047/2008 anexo 5 literal B numeral 10,Se objeta mayor valor cobrado en 1 habitación bipersonal por $290400 dado que según informe realizada por gestión hospitalaria (Damaris Tatiana Sanchez Velasco) el paciente se encontraba hospitalizado en habitación de cuatro camas o más $217500 por lo tanto se reconoce esta y se objeta la diferencia $72900"/>
    <s v="ips adjunta soportes de hospitalizacion pertinente facturacion bipersonal"/>
    <s v="Subsidiado"/>
    <n v="3"/>
  </r>
  <r>
    <s v="EMPRESA SOCIAL DEL ESTADO HOSPITAL UNIVERSITARIO DE LA SAMARITANA"/>
    <x v="3"/>
    <s v="BOGOTÁ DC"/>
    <s v="BOGOTÁ"/>
    <d v="2020-06-08T00:00:00"/>
    <s v="HBOG3000992"/>
    <s v="HBOG3000992"/>
    <n v="1365862"/>
    <d v="2020-06-25T00:00:00"/>
    <s v="GL-055555564731781"/>
    <n v="13254"/>
    <m/>
    <m/>
    <m/>
    <n v="13254"/>
    <m/>
    <m/>
    <m/>
    <n v="13254"/>
    <d v="2020-10-30T00:00:00"/>
    <n v="0"/>
    <n v="13254"/>
    <n v="0"/>
    <n v="0"/>
    <x v="0"/>
    <s v="CUNDINAMARCA"/>
    <s v="SOACHA"/>
    <d v="2020-04-23T00:00:00"/>
    <d v="2020-04-24T00:00:00"/>
    <s v="Se objeta cobro de los siguientes insumos no facturables incluidos en el valor de la atención ya que hace parte del equipamiento necesario para la prestación del servicio al paciente2 equipo extensión de anestesia $808 c/u2 kit mascara para oxigeno con ventury adulto $5194 c/u1 canula nasal de oxigeno adulto $1250"/>
    <s v="ips acepta sobrefacturacion"/>
    <s v="Subsidiado"/>
    <n v="3"/>
  </r>
  <r>
    <s v="EMPRESA SOCIAL DEL ESTADO HOSPITAL UNIVERSITARIO DE LA SAMARITANA"/>
    <x v="3"/>
    <s v="BOGOTÁ DC"/>
    <s v="BOGOTÁ"/>
    <d v="2020-06-11T00:00:00"/>
    <s v="HZIP2563377"/>
    <s v="HZIP2563377"/>
    <n v="81719"/>
    <d v="2020-06-26T00:00:00"/>
    <s v="GL-055555564731807"/>
    <n v="2419"/>
    <m/>
    <m/>
    <m/>
    <n v="2419"/>
    <m/>
    <m/>
    <m/>
    <n v="2419"/>
    <d v="2020-10-30T00:00:00"/>
    <n v="0"/>
    <n v="2419"/>
    <n v="0"/>
    <n v="0"/>
    <x v="0"/>
    <s v="SANTAFE DE BOGOTA D. C."/>
    <s v="BOGOTA"/>
    <d v="2020-05-10T00:00:00"/>
    <d v="2020-05-10T00:00:00"/>
    <s v="Se objeta cobro de 1 hioscina/dipirona 20 mg 25 g sol iny ampolla facturado por $1746 dado que no anexan hoja de suministro de medicamentos además no se encuentra ordenado por médico tratante  no dando cumplimiento con lo estipulado en la resolución 3047 de 2008 anexo 5 literal B,Se objeta cobro de 1 Sonda nelaton (cambio de catéter urinario) facturada por $491 dado que es un procedimiento del capítulo IV por ende tiene tarifa integral según lo estipulado en el decreto 2423/96 articulo 57 por lo tanto no son facturables de manera adicionalSe objeta cobro de 1 jeringa desechable 5 ml facturado por $182 dado que no anexan hoja de suministro de medicamentos por lo tanto no se encuentra soportado su uso en la historia clínica anexa no dando cumplimiento con lo estipulado en la resolución 3047 de 2008 anexo 5 literal B"/>
    <s v="ips acepta sobrefacturacion"/>
    <s v="Contributivo"/>
    <n v="3"/>
  </r>
  <r>
    <s v="E.S.E. HOSPITAL MARIO GAITAN YANGUAS DE SOACHA"/>
    <x v="0"/>
    <s v="CUNDINAMARCA"/>
    <s v="SOACHA"/>
    <d v="2020-06-08T00:00:00"/>
    <n v="5525859"/>
    <n v="5525859"/>
    <n v="2401049"/>
    <d v="2020-06-30T00:00:00"/>
    <s v="GL-055555564731831"/>
    <n v="160400"/>
    <d v="2020-07-27T00:00:00"/>
    <n v="0"/>
    <n v="0"/>
    <n v="160400"/>
    <d v="2020-08-11T00:00:00"/>
    <n v="0"/>
    <n v="0"/>
    <n v="160400"/>
    <d v="2020-09-30T00:00:00"/>
    <n v="160400"/>
    <n v="0"/>
    <n v="0"/>
    <n v="0"/>
    <x v="0"/>
    <s v="CUNDINAMARCA"/>
    <s v="SOACHA"/>
    <d v="2020-03-09T00:00:00"/>
    <d v="2020-03-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la prueba treponema pallidum anticuerpos por valor de $87200 dado que la IPS factura dos según historia clínica anexa ambos resultados son no reactivos y solo encuentra ordenado por el medicamento tratante una prueba por lo tanto no hay lugar al cobro de dos procesamientos a la misma muestra si hay indicio de positivo en dicha prueba se debe utilizar la prueba confirmatoria frente a lo anterior se reconoce un solo examen de treponema pallidum anticuerpos prueba presuntiva la cual se esta reconociendo según item inicial"/>
    <s v="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la prueba treponema pallidum anticuerpos por valor de $87200 dado que la IPS factura dos según historia clínica anexa ambos resultados son no reactivos y solo encuentra ordenado por el medicamento tratante una prueba por lo tanto no hay lugar al cobro de dos procesamientos a la misma muestra si hay indicio de positivo en dicha prueba se debe utilizar la prueba confirmatoria frente a lo anterior se reconoce un solo examen de treponema pallidum anticuerpos prueba presuntiva la cual se esta reconociendo según item inicial  "/>
    <s v="Subsidiado"/>
    <n v="3"/>
  </r>
  <r>
    <s v="E.S.E. HOSPITAL MARIO GAITAN YANGUAS DE SOACHA"/>
    <x v="0"/>
    <s v="CUNDINAMARCA"/>
    <s v="SOACHA"/>
    <d v="2020-06-08T00:00:00"/>
    <n v="5534031"/>
    <n v="5534031"/>
    <n v="900800"/>
    <d v="2020-06-30T00:00:00"/>
    <s v="GL-055555564731833"/>
    <n v="93500"/>
    <d v="2020-07-27T00:00:00"/>
    <n v="93500"/>
    <n v="0"/>
    <n v="0"/>
    <m/>
    <m/>
    <m/>
    <n v="0"/>
    <m/>
    <n v="0"/>
    <n v="0"/>
    <n v="0"/>
    <n v="0"/>
    <x v="0"/>
    <s v="CUNDINAMARCA"/>
    <s v="SOACHA"/>
    <d v="2020-03-20T00:00:00"/>
    <d v="2020-03-20T00:00:00"/>
    <s v="Se objeta cobro de 1 estudio de coloración básica en biopsia facturado por $93500 no soportado como lo estipula la Resolución 3047/2008 anexo 5 literal B "/>
    <s v="Se levanta glosa IPS anexa soportes "/>
    <s v="Subsidiado"/>
    <n v="3"/>
  </r>
  <r>
    <s v="E.S.E. HOSPITAL MARIO GAITAN YANGUAS DE SOACHA"/>
    <x v="0"/>
    <s v="CUNDINAMARCA"/>
    <s v="SOACHA"/>
    <d v="2020-06-08T00:00:00"/>
    <n v="5535583"/>
    <n v="5535583"/>
    <n v="2486688"/>
    <d v="2020-06-30T00:00:00"/>
    <s v="GL-055555564731834"/>
    <n v="110604"/>
    <d v="2020-07-27T00:00:00"/>
    <n v="0"/>
    <n v="0"/>
    <n v="110604"/>
    <m/>
    <m/>
    <m/>
    <n v="110604"/>
    <d v="2020-09-30T00:00:00"/>
    <n v="110604"/>
    <n v="0"/>
    <n v="0"/>
    <n v="0"/>
    <x v="0"/>
    <s v="CUNDINAMARCA"/>
    <s v="SOACHA"/>
    <d v="2020-03-09T00:00:00"/>
    <d v="2020-03-14T00:00:00"/>
    <s v="Se objeta el cobro de 2 claritromicina polvo para reconstituir 500 mg de los 6 facturados dado que solo se encuentra soportado la aplicación de 4 los demás no se encuentran soportados en la hoja de suministro de medicamentos anexa no dan cumplimiento según lo estipulado en Resolución 3047/2008 anexo 5 literal B numeral 10 $31081 c/u  2 = $62162Se objeta cobro de 3870 oxigeno medicinal gas facturado por $12 c/u en soportes anexos no se evidencia la hoja de suministro donde se reporte las horas y los litros por minutos suministrados no dan cumplimiento a lo estipulado en la Resolución 3047/2008 anexo 5 literal B $46440Se objeta cobro de 1 clorfeniramina maleato jarabe 2 mg 5 ml dado que no se encuentra soportado en la hoja de suministro de medicamentos anexa requisito necesario para su respectivo cobro no dan cumplimiento a lo estipulado en la resolución 3047 de 2008 anexo 5 literal B$2002"/>
    <s v="IPS no anexa los soportes solicitados por lo tanto se persiste glosa correspondiente al cobro de 2 claritromicina polvo para reconstituir 500 mg de los 6 facturados dado que solo se encuentra soportado la aplicación de 4 los demás no se encuentran soportados en la hoja de suministro de medicamentos anexa no dan cumplimiento según lo estipulado en Resolución 3047/2008 anexo 5 literal B numeral 10 $31081 c/u  2 = $62162Se aclara a la IPS que debe anexar una hoja de suministro de oxigeno en donde se especifique las horas y los litros suministrados se evidencia que la IPS anexa las terapias por lo tanto se persiste glosa correspondiente al cobro de 3870 oxigeno medicinal gas facturado por $12 c/u no dan cumplimiento a lo estipulado en la Resolución 3047/2008 anexo 5 literal B $46440IPS no anexa los soportes solicitados por lo tanto se persiste glosa correspondiente al cobro de 1 clorfeniramina maleato jarabe 2 mg 5 ml dado que no se encuentra soportado en la hoja de suministro de medicamentos anexa requisito necesario para su respectivo cobro no dan cumplimiento a lo estipulado en la resolución 3047 de 2008 anexo 5 literal B$2002  ,NO SE ACEPTA OBJECION SE ADJUNTAN NOTAS DE ENFERMERIA SOPORTANDO SERVICIOS COBRADOS"/>
    <s v="Subsidiado"/>
    <n v="3"/>
  </r>
  <r>
    <s v="E.S.E. HOSPITAL MARIO GAITAN YANGUAS DE SOACHA"/>
    <x v="0"/>
    <s v="CUNDINAMARCA"/>
    <s v="SOACHA"/>
    <d v="2020-06-08T00:00:00"/>
    <n v="5537697"/>
    <n v="5537697"/>
    <n v="2695728"/>
    <d v="2020-06-30T00:00:00"/>
    <s v="GL-055555564731835"/>
    <n v="114320"/>
    <d v="2020-07-27T00:00:00"/>
    <n v="0"/>
    <n v="0"/>
    <n v="114320"/>
    <d v="2020-08-11T00:00:00"/>
    <n v="0"/>
    <n v="0"/>
    <n v="114320"/>
    <d v="2020-09-30T00:00:00"/>
    <n v="114320"/>
    <n v="0"/>
    <n v="0"/>
    <n v="0"/>
    <x v="0"/>
    <s v="CUNDINAMARCA"/>
    <s v="SOACHA"/>
    <d v="2020-03-07T00:00:00"/>
    <d v="2020-03-10T00:00:00"/>
    <s v="Se objeta cobro de 5400 oxigeno medicinal gas facturado por $12 c/u en soportes anexos no se evidencia la hoja de suministro donde se reporte las horas y los litros por minutos suministrados no dan cumplimiento a lo estipulado en la Resolución 3047/2008 anexo 5 literal B $64800Se objeta el cobro de 12 omeprazol sodico 40 mg vial solución inyectable de los 19 facturados dado que solo se encuentra soportado la aplicación de 7 los demás no se encuentran soportados en la hoja de suministro de medicamentos anexa no dan cumplimiento según lo estipulado en Resolución 3047/2008 anexo 5 literal B numeral 10 $3854 c/u  12 = $46248,Se objeta cobro de los siguientes materiales y /o insumos 1 extension para anestesia adulto por valor de $1658 canula oxigeno nasal adulto $1614 insumo no facturable incluidos en el valor de la atención ya que hace parte del equipamiento necesario para la prestación del servicio al paciente"/>
    <s v="NO SE ACEPTA OBJECION SE ADJUNTAN NOTAS DE ENFERMERIA SOPORTANDO SERVICIOS COBRADOS,Se aclara a la IPS que debe anexar la hoja de suministro de oxigeno endonde se especifique las horas y los litros suministrados se evidencia quela IPS anexa soporte de las terapias por lo tanto se persiste glosa correspondiente alcobro de 5400 oxigeno medicinal gas facturado por $12 c/u no dan cumplimiento a lo estipulado en la Resolución 3047/2008 anexo 5 literal B $64800IPS no anexa los soportes solicitados por lo tanto se persiste glosacorrespondiente al cobro de 12 omeprazol sodico 40 mg vial solución inyectable de los 19 facturados dado que solo se encuentra soportado la aplicación de 7 los demás no se encuentran soportados en la hoja de suministro de medicamentos anexa no dan cumplimiento según lo estipulado en Resolución 3047/2008 anexo 5 literal B numeral 10 $3854 c/u  12 = $46248  Se persiste glosa correspondiente al cobro de los siguientes materiales y /o insumos 1 extension para anestesia adulto por valor de $1658 canula oxigeno nasal adulto $1614 insumo no facturable incluidos en el valor de la atención ya que hace parte del equipamiento necesario para la prestación del servicio al paciente  ,Se aclara a la IPS que debe anexar la hoja de suministro de oxigeno endonde se especifique las horas y los litros suministrados se evidencia quela IPS anexa soporte de las terapias por lo tanto se persiste glosacorrespondiente alcobro de 5400 oxigeno medicinal gas facturado por $12 c/u no dancumplimiento a lo estipulado en la Resolución 3047/2008 anexo 5 literalB $64800IPS no anexa los soportes solicitados por lo tanto se persiste glosacorrespondiente al cobro de 12 omeprazol sodico 40 mg vial solucióninyectable de los 19 facturados dado que solo se encuentra soportado laaplicación de 7 los demás no se encuentran soportados en la hoja desuministro de medicamentos anexa no dan cumplimiento según loestipulado en Resolución 3047/2008 anexo 5 literal B numeral 10$3854 c/u  12 = $46248 Se persiste glosa correspondiente al cobro de los siguientes materiales y/o insumos 1 extension para anestesia adulto por valor de $1658 canulaoxigeno nasal adulto $1614 insumo no facturable incluidos en el valorde la atención ya que hace parte del equipamiento necesario para laprestación del servicio al paciente "/>
    <s v="Subsidiado"/>
    <n v="3"/>
  </r>
  <r>
    <s v="E.S.E. HOSPITAL MARIO GAITAN YANGUAS DE SOACHA"/>
    <x v="0"/>
    <s v="CUNDINAMARCA"/>
    <s v="SOACHA"/>
    <d v="2020-06-12T00:00:00"/>
    <n v="5551348"/>
    <n v="5551348"/>
    <n v="629300"/>
    <d v="2020-07-08T00:00:00"/>
    <s v="GL-055555564731985"/>
    <n v="187000"/>
    <d v="2020-08-11T00:00:00"/>
    <n v="187000"/>
    <n v="0"/>
    <n v="0"/>
    <m/>
    <m/>
    <m/>
    <n v="0"/>
    <m/>
    <n v="0"/>
    <n v="0"/>
    <n v="0"/>
    <n v="0"/>
    <x v="0"/>
    <s v="CUNDINAMARCA"/>
    <s v="SOACHA"/>
    <d v="2020-05-11T00:00:00"/>
    <d v="2020-05-11T00:00:00"/>
    <s v="Se objeta cobro de 2 estudio de coloración básica en biopsia facturado por $93500 c/u no soportado como lo estipula la Resolución 3047/2008 anexo 5 literal B"/>
    <s v="Se levanta glosa IPS anexa soportes "/>
    <s v="Subsidiado"/>
    <n v="3"/>
  </r>
  <r>
    <s v="E.S.E. HOSPITAL MARIO GAITAN YANGUAS DE SOACHA"/>
    <x v="0"/>
    <s v="CUNDINAMARCA"/>
    <s v="SOACHA"/>
    <d v="2020-06-12T00:00:00"/>
    <n v="5551367"/>
    <n v="5551367"/>
    <n v="629300"/>
    <d v="2020-07-08T00:00:00"/>
    <s v="GL-055555564731986"/>
    <n v="187000"/>
    <d v="2020-08-11T00:00:00"/>
    <n v="0"/>
    <n v="0"/>
    <n v="187000"/>
    <m/>
    <m/>
    <m/>
    <n v="187000"/>
    <d v="2020-09-30T00:00:00"/>
    <n v="187000"/>
    <n v="0"/>
    <n v="0"/>
    <n v="0"/>
    <x v="0"/>
    <s v="CUNDINAMARCA"/>
    <s v="SOACHA"/>
    <d v="2020-05-11T00:00:00"/>
    <d v="2020-05-11T00:00:00"/>
    <s v="Se objeta cobro de 2 estudio de coloración básica en biopsia facturado por $93500 c/u no soportado como lo estipula la Resolución 3047/2008 anexo 5 literal B "/>
    <s v="IPS NO ACEPTA OBJECION SE ANEXA REPORTE DE PATOLOGIA,Se persiste glosa correspondiente al cobro de 2 estudio de coloración básica en biopsia facturado por $93500 c/u no soportado como lo estipula la Resolución 3047/2008 anexo 5 literal B  "/>
    <s v="Subsidiado"/>
    <n v="3"/>
  </r>
  <r>
    <s v="EMPRESA SOCIAL DEL ESTADO HOSPITAL UNIVERSITARIO DE LA SAMARITANA"/>
    <x v="3"/>
    <s v="BOGOTÁ DC"/>
    <s v="BOGOTÁ"/>
    <d v="2020-06-13T00:00:00"/>
    <s v="HBOG2999657"/>
    <s v="HBOG2999657"/>
    <n v="2617658"/>
    <d v="2020-07-08T00:00:00"/>
    <s v="GL-055555564731987"/>
    <n v="163623"/>
    <m/>
    <m/>
    <m/>
    <n v="163623"/>
    <m/>
    <m/>
    <m/>
    <n v="163623"/>
    <d v="2020-10-30T00:00:00"/>
    <n v="163623"/>
    <n v="0"/>
    <n v="0"/>
    <n v="0"/>
    <x v="0"/>
    <s v="CUNDINAMARCA"/>
    <s v="SOACHA"/>
    <d v="2020-03-27T00:00:00"/>
    <d v="2020-03-29T00:00:00"/>
    <s v="Se objeta el cobro de 1 vitamina k (fitomenadiona) solución inyectable 2 mg/02 ml por valor $ 17823 medicamento no facturable ya que fue suministrado al recién nacido durante la atención del parto por lo tanto se encuentra incluida en derechos de sala según Art 50 del Decreto 2423 de 1996 SOAT,Se objeta mayor valor cobrado en 2 habitación bipersonal por $290400 c/u dado que según informe realizada por gestión hospitalaria (Damaris Tatiana Sanchez Velasco ) el paciente se encontraba hospitalizado en internación complejidad alta habitación de cuatro camas o más $217500 por lo tanto se reconoce esta y se objeta la diferencia $72900 c/u 2=145800"/>
    <s v="ips adjunta soportes de hospitalizacion pertinente facturacion bipersonal"/>
    <s v="Subsidiado"/>
    <n v="3"/>
  </r>
  <r>
    <s v="EMPRESA SOCIAL DEL ESTADO HOSPITAL UNIVERSITARIO DE LA SAMARITANA"/>
    <x v="3"/>
    <s v="BOGOTÁ DC"/>
    <s v="BOGOTÁ"/>
    <d v="2020-06-13T00:00:00"/>
    <s v="HBOG3002141"/>
    <s v="HBOG3002141"/>
    <n v="1445034"/>
    <d v="2020-07-08T00:00:00"/>
    <s v="GL-055555564731988"/>
    <n v="16300"/>
    <m/>
    <m/>
    <m/>
    <n v="16300"/>
    <m/>
    <m/>
    <m/>
    <n v="16300"/>
    <d v="2020-10-30T00:00:00"/>
    <n v="16300"/>
    <n v="0"/>
    <n v="0"/>
    <n v="0"/>
    <x v="0"/>
    <s v="CUNDINAMARCA"/>
    <s v="SOACHA"/>
    <d v="2020-05-12T00:00:00"/>
    <d v="2020-05-13T00:00:00"/>
    <s v="Se realiza glosa por valor de ($16300) correspondiente al cobro de 1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s v="ips sopprta paraclinicos no incluidos facturables "/>
    <s v="Subsidiado"/>
    <n v="3"/>
  </r>
  <r>
    <s v="E.S.E. HOSPITAL SAN MARTIN DE PORRES DE CHOCONTA"/>
    <x v="5"/>
    <s v="CUNDINAMARCA"/>
    <s v="CHOCONTÁ"/>
    <d v="2020-06-11T00:00:00"/>
    <s v="FAC742228"/>
    <s v="FAC742228"/>
    <n v="857716"/>
    <d v="2020-07-09T00:00:00"/>
    <s v="GL-055555564732009"/>
    <n v="360875"/>
    <d v="2020-08-02T00:00:00"/>
    <n v="0"/>
    <n v="0"/>
    <n v="360875"/>
    <m/>
    <m/>
    <m/>
    <n v="360875"/>
    <d v="2021-12-21T00:00:00"/>
    <n v="360875"/>
    <n v="0"/>
    <n v="0"/>
    <n v="0"/>
    <x v="0"/>
    <s v="CUNDINAMARCA"/>
    <s v="MACHETÁ"/>
    <d v="2020-02-10T00:00:00"/>
    <d v="2020-02-11T00:00:00"/>
    <s v="Facturan colesterol HDL LDL y colesterol total se objeta cobro del COLESTEROL LDL por valor de $26100 No da lugar al cobro ya que con el resultado de colesterol HDL  colesterol TOTAL se puede deducir el resultado del LDL Además de glosa inicial se evidencia que es un laboratorio de primer nivel el paciente y el servicio se encuentran capitados con la IPS por lo tanto no se reconoceSe objeta cobro de laboratorios de primer nivel facturados por $135500 dado que el paciente y el servicio se encuentran capitados con la IPS por ende no facturable por evento1 glucosa en suero $131001 uroanalisis $139001 trigliceridos $148001 colesterol de alta densidad $221001 colesterol total $268002 hemograma II $22400 c/u,Se objeta cobro de 1 radiografía de abdomen simple facturados por $55275 dado que el paciente y el servicio se encuentran capitados con la IPS por ende no facturable por evento,Se objeta cobro del traslado terrestre básico de pacientes facturado por $144000 en soportes anexos no se evidencia la hoja de traslado no dan cumplimiento a lo normatizado en la Resolución 3047/2008 anexo 5 literal BAdemás de glosa inicial se evidencia que el paciente y el servicio se encuentran capitados con la IPS por ende no facturable por evento"/>
    <s v="SE LEVANTA GLOSA YA QUE PACIENTE ES CONTRIBUTIVO Y NO ENTRA EN LA CAPITA COMO SE EVIDENCIA EN LA FACTURA ANEXA SE LEVANTA GLOSA YA QUE SE FACTURO SEGUN TARIFARIO SOAT 2020  10% TARIFAPACTADA Y EN LA FACTURA SE EVIDENCIA EL DESCUENTO DEL 25% POR NO LLEVAR LECTURA DEL RADIOLOGO PERO SI LA INTERPRETACION DELMEDICO TRATANTE,Se persiste glosa correspondiente al cobro del traslado terrestre básico de pacientes facturado por $144000 que el paciente y el servicio se encuentran capitados con la IPS por ende no facturable por evento  Se persiste glosa dado que facturan colesterol HDL LDL y colesterol total se objeta cobro del COLESTEROL LDL por valor de $26100 No da lugar al cobro ya que con el resultado de colesterol HDL  colesterol TOTAL se puede deducir el resultado del LDL Además de glosa inicial se evidencia que es un laboratorio de primer nivel el paciente y el servicio se encuentran capitados con la IPS por lo tanto no se reconoceSe persiste glosa correspondiente al cobro de laboratorios de primer nivel facturados por $135500 dado que el paciente y el servicio se encuentran capitados con la IPS por ende no facturable por evento1 glucosa en suero $131001 uroanalisis $139001 trigliceridos $148001 colesterol de alta densidad $221001 colesterol total $268002 hemograma II $22400 c/uSe persiste glosa correspondiente al cobro de 1 radiografía de abdomen simple facturados por $55275 dado que el paciente y el servicio se encuentran capitados con la IPS por ende no facturable por evento   "/>
    <s v="Contributivo"/>
    <n v="3"/>
  </r>
  <r>
    <s v="E.S.E. HOSPITAL SAN MARTIN DE PORRES DE CHOCONTA"/>
    <x v="5"/>
    <s v="CUNDINAMARCA"/>
    <s v="CHOCONTÁ"/>
    <d v="2020-06-11T00:00:00"/>
    <s v="FAC747106"/>
    <s v="FAC747106"/>
    <n v="1454298"/>
    <d v="2020-07-10T00:00:00"/>
    <s v="GL-055555564732011"/>
    <n v="479100"/>
    <m/>
    <m/>
    <m/>
    <n v="479100"/>
    <m/>
    <m/>
    <m/>
    <n v="479100"/>
    <d v="2021-12-21T00:00:00"/>
    <n v="0"/>
    <n v="479100"/>
    <n v="0"/>
    <n v="0"/>
    <x v="0"/>
    <s v="CUNDINAMARCA"/>
    <s v="MACHETÁ"/>
    <d v="2020-04-12T00:00:00"/>
    <d v="2020-04-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Además de glosa inicial se evidencia que el paciente y el servicio se encuentran capitados con la IPS por ende no facturable por evento por lo tanto en dado caso este no se reconoceSe objeta el cobro de la prueba sida anticuerpos VIH 2 por valor de $756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Además de glosa inicial se evidencia que el paciente y el servicio se encuentran capitados con la IPS por ende no facturable por eventoSe objeta cobro de laboratorios de primer nivel dado que el paciente y el servicio se encuentran capitados con la IPS por ende no facturable por evento1 hemograma II $219001 sífilis serología presuntiva cardiolipina o VDRL $139001 sida anticuerpos VIH 1 $756001 hemoclasificación sistema rh $279001 examen directo fresco de cualquier muestra $46900,Se objeta cobro del traslado terrestre básico de pacientes facturado por $144000 dado que el paciente y el servicio se encuentran capitados con la IPS por ende no facturable por evento"/>
    <s v="SE ACEPTA TRASLADO EN AMBULANCIA POR SER SERVICIO CAPITADO SE ACEPTA LA GLOSA PARCIAL EN LABORATORIOS POR MAYOR VALOR COBRADO SE ACEPTA LA DIFERENCIA SE LEVANTA GLOSA DE VIH 2 YA QUE SE TRATA DE UN CASETTE DONDE ARROJA LAS 2 PRUEBASY SUS RESULTADOS Y SON FACTURABLES"/>
    <s v="Subsidiado"/>
    <n v="3"/>
  </r>
  <r>
    <s v="E.S.E. HOSPITAL SAN MARTIN DE PORRES DE CHOCONTA"/>
    <x v="5"/>
    <s v="CUNDINAMARCA"/>
    <s v="CHOCONTÁ"/>
    <d v="2020-06-11T00:00:00"/>
    <s v="FAC747211"/>
    <s v="FAC747211"/>
    <n v="1151990"/>
    <d v="2020-07-10T00:00:00"/>
    <s v="GL-055555564732012"/>
    <n v="222560"/>
    <m/>
    <m/>
    <m/>
    <n v="222560"/>
    <m/>
    <m/>
    <m/>
    <n v="222560"/>
    <d v="2021-12-21T00:00:00"/>
    <n v="78560"/>
    <n v="144000"/>
    <n v="0"/>
    <n v="0"/>
    <x v="0"/>
    <s v="CUNDINAMARCA"/>
    <s v="MACHETÁ"/>
    <d v="2020-04-13T00:00:00"/>
    <d v="2020-04-14T00:00:00"/>
    <s v="Se objeta cobro 1 hemoclasificación sistema rh laboratorio de primer nivel facturado por $27900 dado que el paciente y el servicio se encuentran capitados con la IPS por ende no facturable por evento,Se objeta cobro del traslado terrestre básico de pacientes facturado por $144000 dado que el paciente y el servicio se encuentran capitados con la IPS por ende no facturable por evento,Se objeta el cobro total de suministro de medicamentos por valor de $50600 en historia clínica anexa no se evidencia el reporte del suministro soporte necesario para la respectiva facturación según lo establecido en la resolución 3047/2008 Se solicita a la IPS que con la respuesta a glosa debe enviar copia del detalle de cargos de la factura para la verificación de lo cobrado con lo soportado"/>
    <s v="SE LEVANTA GLOSA YA QUE SE ANEXA HOJA DE SUMINISTRO DE MEDICAMENTOSINSUMOS FACTURADOS SE ACEPTA TRALADO POR SER CAPITADO"/>
    <s v="Subsidiado"/>
    <n v="3"/>
  </r>
  <r>
    <s v="E.S.E. HOSPITAL MARIO GAITAN YANGUAS DE SOACHA"/>
    <x v="0"/>
    <s v="CUNDINAMARCA"/>
    <s v="SOACHA"/>
    <d v="2019-12-06T00:00:00"/>
    <n v="5358483"/>
    <n v="5358483"/>
    <n v="233405"/>
    <d v="2020-01-08T00:00:00"/>
    <s v="GL-05555556473205"/>
    <n v="129100"/>
    <d v="2020-02-05T00:00:00"/>
    <n v="129100"/>
    <n v="0"/>
    <n v="0"/>
    <m/>
    <m/>
    <m/>
    <n v="0"/>
    <m/>
    <n v="0"/>
    <n v="0"/>
    <n v="0"/>
    <n v="0"/>
    <x v="0"/>
    <s v="CUNDINAMARCA"/>
    <s v="SOACHA"/>
    <d v="2019-09-27T00:00:00"/>
    <d v="2019-09-27T00:00:00"/>
    <s v="Se objeta cobro de 1 consulta de urgencias por medicina general facturado por $48900 dado que el paciente y el servicio se encuentran capitados con la IPS por ende no facturable por evento,Se objeta cobro de 1 hemograma II facturado por $20600 dado que el paciente y el servicio se encuentran capitados con la IPS por ende no facturable por evento,Se objeta cobro de 1 radiografía de tórax facturado por $59600 dado que el paciente y el servicio se encuentran capitados con la IPS por ende no facturable por evento"/>
    <s v="Se levanta glosa IPS se verifica y efectivamente el paciente no hacia parte de capita "/>
    <s v="Subsidiado"/>
    <n v="3"/>
  </r>
  <r>
    <s v="E.S.E. HOSPITAL SAN MARTIN DE PORRES DE CHOCONTA"/>
    <x v="5"/>
    <s v="CUNDINAMARCA"/>
    <s v="CHOCONTÁ"/>
    <d v="2020-07-02T00:00:00"/>
    <s v="FAC748566"/>
    <s v="FAC748566"/>
    <n v="1961482"/>
    <d v="2020-07-15T00:00:00"/>
    <s v="GL-055555564732061"/>
    <n v="353700"/>
    <d v="2020-08-27T00:00:00"/>
    <n v="65100"/>
    <n v="0"/>
    <n v="288600"/>
    <m/>
    <m/>
    <m/>
    <n v="288600"/>
    <d v="2021-12-21T00:00:00"/>
    <n v="288600"/>
    <n v="0"/>
    <n v="0"/>
    <n v="0"/>
    <x v="0"/>
    <s v="CUNDINAMARCA"/>
    <s v="MACHETÁ"/>
    <d v="2020-05-07T00:00:00"/>
    <d v="2020-05-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Se glosa (1) tirodea estimulante TSH por valor de $ 65100 en los soportes anexos por la IPS no se evidencia el resultado del laboratorio como lo estipula Resolucion 3047 de 2008,Se objeta cobro de 2 estudio con tinciones de rutina facturado por $107700 c/u no soportado como lo estipula la Resolución 3047/2008 anexo 5 literal B"/>
    <s v="NO SE ACEPTA GLOSA DE LOS LABORATORIOS SE ANEXA RESULTADOS COMO SOPORTE DE SU REALIZACION ,Se persiste glosa correspondiente al cobro de 2 estudio con tinciones de rutina facturado por $107700 c/u no soportado como lo estipula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Se levanta glosa de TSH dado que la IPS anexa soportes  "/>
    <s v="Subsidiado"/>
    <n v="3"/>
  </r>
  <r>
    <s v="EMPRESA SOCIAL DEL ESTADO HOSPITAL UNIVERSITARIO DE LA SAMARITANA"/>
    <x v="3"/>
    <s v="BOGOTÁ DC"/>
    <s v="BOGOTÁ"/>
    <d v="2020-07-03T00:00:00"/>
    <s v="NHRZ20892"/>
    <s v="NHRZ20892"/>
    <n v="3099440"/>
    <d v="2020-07-16T00:00:00"/>
    <s v="GL-055555564732076"/>
    <n v="406450"/>
    <m/>
    <m/>
    <m/>
    <n v="406450"/>
    <m/>
    <m/>
    <m/>
    <n v="406450"/>
    <d v="2020-10-30T00:00:00"/>
    <n v="406450"/>
    <n v="0"/>
    <n v="0"/>
    <n v="0"/>
    <x v="0"/>
    <s v="CUNDINAMARCA"/>
    <s v="MACHETÁ"/>
    <d v="2020-03-16T00:00:00"/>
    <d v="2020-03-18T00:00:00"/>
    <s v=" Se objeta cobro de 1 cateter venoso central de inserción periferica 5 fr doble lumen facturado por $306450 dado que en la historia clinica anexa no se evidencia soportado el uso de este requisito necesario para su respectivo cobroSe recuerda a la IPS que se se debe anexar factura de compra donde se verifique el valor facturado y que permita realizar ajustes de ser el caso debido que no se encuentra en el anexo de tarifas institucionales según lo establecido en el anexo técnico N 5 de la resolución 3047/08 $306450,Facturan colesterol HDL LDL y colesterol total se objeta cobro del COLESTEROL LDL por valor de $26000 No da lugar al cobro ya que con el resultado de colesterol HDL  colesterol TOTAL se puede deducir el resultado del LDL,Se objeta cobro de 37 oxigeno catéter o cánula nasal facturado por $2000 c/u en soportes anexos no se evidencia la hoja de suministro donde se reporte las horas y los litros por minutos suministrados no dan cumplimiento a lo estipulado en la Resolución 3047/2008 anexo 5 literal B $74000"/>
    <s v="ips adjunta soportes "/>
    <s v="Subsidiado"/>
    <n v="3"/>
  </r>
  <r>
    <s v="EMPRESA SOCIAL DEL ESTADO HOSPITAL UNIVERSITARIO DE LA SAMARITANA"/>
    <x v="3"/>
    <s v="BOGOTÁ DC"/>
    <s v="BOGOTÁ"/>
    <d v="2020-07-03T00:00:00"/>
    <s v="HBOG2997781"/>
    <s v="HBOG2997781"/>
    <n v="1624790"/>
    <d v="2020-07-16T00:00:00"/>
    <s v="GL-055555564732078"/>
    <n v="470711"/>
    <m/>
    <m/>
    <m/>
    <n v="470711"/>
    <m/>
    <m/>
    <m/>
    <n v="470711"/>
    <d v="2020-10-30T00:00:00"/>
    <n v="0"/>
    <n v="470711"/>
    <n v="0"/>
    <n v="0"/>
    <x v="0"/>
    <s v="CUNDINAMARCA"/>
    <s v="SOACHA"/>
    <d v="2020-03-13T00:00:00"/>
    <d v="2020-03-13T00:00:00"/>
    <s v="Se objeta cobro de los siguientes insumos no facturables incluidos en los materiales de sutura y curación con el código 39305 según lo definido en el decreto 2423/96 articulo 55 paragrafo 11 aposito transparente adhesivo esteril 10 cm x 12 cm $ 25651 protector de ojos universal $489Se realiza glosa correspondiente al cobro de 1 los siguientes accesorios y/o implementos de equipos se consideran no facturables dado que fueron utilizados durante la realización de procedimiento quirúrgico no facturables de manera adicional de acuerdo con lo descrito en el decreto 2423/96 articulo 49 &quot;No se reconocerá valores adicionales por el  empleo de accesorios e implementos de los equipos que se utilicen en la práctica de las intervenciones y procedimientos aunque estos no sean reutilizables&quot;1 cuchillete oftalmico 15 grados $24097,Se objeta mayor valor facturado en el procedimiento inyección intravítrea de sustancia terapéutica por valor de $1586700  según lo soportado en la historia clínica anexa se observa que al paciente se le administra anestesia local por ende es un procedimiento incruento y se reconoce por $1143140( por ser procedimiento incruento se reconoció derechos de sala al 45% materiales código 39305 cirujano 100%) se objeta la diferencia $443560"/>
    <s v="ips acepta sobrefacturacion"/>
    <s v="Subsidiado"/>
    <n v="3"/>
  </r>
  <r>
    <s v="E.S.E. HOSPITAL SAN MARTIN DE PORRES DE CHOCONTA"/>
    <x v="5"/>
    <s v="CUNDINAMARCA"/>
    <s v="CHOCONTÁ"/>
    <d v="2020-07-03T00:00:00"/>
    <s v="FAC715082"/>
    <s v="FAC715082"/>
    <n v="1529018"/>
    <d v="2020-07-16T00:00:00"/>
    <s v="GL-055555564732098"/>
    <n v="273688"/>
    <d v="2020-08-19T00:00:00"/>
    <n v="0"/>
    <n v="0"/>
    <n v="273688"/>
    <m/>
    <m/>
    <m/>
    <n v="273688"/>
    <d v="2021-12-21T00:00:00"/>
    <n v="273688"/>
    <n v="0"/>
    <n v="0"/>
    <n v="0"/>
    <x v="0"/>
    <s v="CUNDINAMARCA"/>
    <s v="MACHETÁ"/>
    <d v="2019-09-29T00:00:00"/>
    <d v="2019-10-05T00:00:00"/>
    <s v="Se objeta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objeta el cobro de 4 yelco a $2797 c/u de los 7 facturados ya que no se evidencia justificación para el cambio de los mismos dado que según las guías de atención dicho material se cambia cada 72 horas por lo que no procede el cobro del insumo en dicha cantidad paciente estuvo hospitalizado 7 días se objeta $11188"/>
    <s v="SE LEVANTA GLOSA YA QUE LOS INSUMOS UTILIZADOS SON DE CARÁCTER MEDICO LA GUIA HACE UNA SUGERENCIA DE UTILIZACION PERO EL MEDICO ES EL QUE DEFINE CONDUCTASE LEVANTA GLOSA YA QUE COMO LO EXPRESA LA NORMATIVIDAD LA INSTITUCION NO CUENTA CON ESPECIALISTA TODOS LOS DIAS NI LAS 24 HORAS POR TAL MOTIVO SE PROCEDE A FACTURAR LAS ATENCIONES,Se persiste glosa correspondiente al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persiste glosa correspondiente al cobro de 4 yelco a $2797 c/u de los 7 facturados ya que no se evidencia justificación para el cambio de los mismos dado que según las guías de atención dicho material se cambia cada 72 horas por lo que no procede el cobro del insumo en dicha cantidad paciente estuvo hospitalizado 7 días se objeta $11188   "/>
    <s v="Subsidiado"/>
    <n v="3"/>
  </r>
  <r>
    <s v="E.S.E. HOSPITAL SAN MARTIN DE PORRES DE CHOCONTA"/>
    <x v="5"/>
    <s v="CUNDINAMARCA"/>
    <s v="CHOCONTÁ"/>
    <d v="2020-07-03T00:00:00"/>
    <s v="FAC715314"/>
    <s v="FAC715314"/>
    <n v="1056432"/>
    <d v="2020-07-16T00:00:00"/>
    <s v="GL-055555564732100"/>
    <n v="61400"/>
    <d v="2020-08-19T00:00:00"/>
    <n v="61400"/>
    <n v="0"/>
    <n v="0"/>
    <m/>
    <m/>
    <m/>
    <n v="0"/>
    <m/>
    <n v="0"/>
    <n v="0"/>
    <n v="0"/>
    <n v="0"/>
    <x v="0"/>
    <s v="CUNDINAMARCA"/>
    <s v="MACHETÁ"/>
    <d v="2019-10-06T00:00:00"/>
    <d v="2019-10-07T00:00:00"/>
    <s v="Se objeta el cobro de Hormona Estimulante del Tiroides TSH Neonatal por valor de $61400 ya que no anexan resultado como requisito para el cobro de la atención según lo estipulado en la Resolución 3047/2008 anexo 5 literal B numeral 10 literal f"/>
    <s v="Se levanta glosa IPS anexa soportes "/>
    <s v="Contributivo"/>
    <n v="3"/>
  </r>
  <r>
    <s v="E.S.E. HOSPITAL SAN MARTIN DE PORRES DE CHOCONTA"/>
    <x v="5"/>
    <s v="CUNDINAMARCA"/>
    <s v="CHOCONTÁ"/>
    <d v="2020-07-03T00:00:00"/>
    <s v="FAC718825"/>
    <s v="FAC718825"/>
    <n v="766484"/>
    <d v="2020-07-16T00:00:00"/>
    <s v="GL-055555564732103"/>
    <n v="150000"/>
    <d v="2020-08-19T00:00:00"/>
    <n v="0"/>
    <n v="0"/>
    <n v="150000"/>
    <m/>
    <m/>
    <m/>
    <n v="150000"/>
    <d v="2021-12-21T00:00:00"/>
    <n v="150000"/>
    <n v="0"/>
    <n v="0"/>
    <n v="0"/>
    <x v="0"/>
    <s v="CUNDINAMARCA"/>
    <s v="MACHETÁ"/>
    <d v="2019-10-23T00:00:00"/>
    <d v="2019-10-25T00:00:00"/>
    <s v="Se objeta cobro de 4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0000"/>
    <s v=" SE LEVANTA GLOSA YA QUE COMO LO EXPRESA LA NORMATIVIDAD LA INSTITUCION NO CUENTA CON ESPECIALISTA TODOS LOS DIAS NI LAS 24 HORAS POR TAL MOTIVO SE PROCEDE A FACTURAR LAS ATENCIONES,Se persiste glosa correspondiente al cobro de 4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0000  "/>
    <s v="Subsidiado"/>
    <n v="3"/>
  </r>
  <r>
    <s v="E.S.E. HOSPITAL SAN MARTIN DE PORRES DE CHOCONTA"/>
    <x v="5"/>
    <s v="CUNDINAMARCA"/>
    <s v="CHOCONTÁ"/>
    <d v="2020-07-03T00:00:00"/>
    <s v="FAC720207"/>
    <s v="FAC720207"/>
    <n v="1740479"/>
    <d v="2020-07-17T00:00:00"/>
    <s v="GL-055555564732104"/>
    <n v="71300"/>
    <d v="2020-08-27T00:00:00"/>
    <n v="0"/>
    <n v="0"/>
    <n v="71300"/>
    <m/>
    <m/>
    <m/>
    <n v="71300"/>
    <d v="2021-12-21T00:00:00"/>
    <n v="71300"/>
    <n v="0"/>
    <n v="0"/>
    <n v="0"/>
    <x v="0"/>
    <s v="CUNDINAMARCA"/>
    <s v="MACHETÁ"/>
    <d v="2019-10-08T00:00:00"/>
    <d v="2019-10-09T00:00:00"/>
    <s v=" Se objeta el cobro de la prueba sida anticuerpos VIH 2 por valor de $713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
    <s v="SE LEVANTA GLOSA YA QUE SE CUENTA CON UN CASETTE DONDE SE REALIZAN LAS 2 PRUEBAS VIH 1 Y 2 POR TANTO SE PROCEDE A COBRAR LAS 2 MUESTRAS,Se persiste glosa correspondiente al cobro de la prueba sida anticuerpos VIH 2 por valor de $713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
    <s v="Subsidiado"/>
    <n v="3"/>
  </r>
  <r>
    <s v="EMPRESA SOCIAL DEL ESTADO HOSPITAL UNIVERSITARIO DE LA SAMARITANA"/>
    <x v="3"/>
    <s v="BOGOTÁ DC"/>
    <s v="BOGOTÁ"/>
    <d v="2020-07-06T00:00:00"/>
    <s v="NHRZ22218"/>
    <s v="NHRZ22218"/>
    <n v="4091305"/>
    <d v="2020-07-21T00:00:00"/>
    <s v="GL-055555564732134"/>
    <n v="1633800"/>
    <m/>
    <m/>
    <m/>
    <n v="1633800"/>
    <m/>
    <m/>
    <m/>
    <n v="1633800"/>
    <d v="2020-10-30T00:00:00"/>
    <n v="1633800"/>
    <n v="0"/>
    <n v="0"/>
    <n v="0"/>
    <x v="0"/>
    <s v="CUNDINAMARCA"/>
    <s v="MACHETÁ"/>
    <d v="2020-04-21T00:00:00"/>
    <d v="2020-04-22T00:00:00"/>
    <s v="Se objeta cobro de 1 transporte intermunicipal terrestre facturado por $341000 no anexan copia de la resolución de la IPS donde se evidencia valor a facturar por el traslado de ambulancia Decreto 2423/96 articulo 63 además en soportes anexos no se evidencia la hoja de traslado no dan cumplimiento a lo normatizado en la Resolución 3047/2008 anexo 5 literal B,Se objeta cobro de 16 consumo de oxigeno y producción de CO2 en reposo facturado por $80800 c/u no ordenado ni soportado como lo estipula la Resolución 3047/2008 anexo 5 literal B $1320200"/>
    <s v="ips adjunta soporte de  16 consumo de oxigeno y producción de co2 en reposo facturado por $80800 c/u ips soporta  cobro de 1 transporte intermunicipal terrestre facturado por $341000 ips  anexa copia de la resolución de la ips donde se evidencia valor r por el traslado de ambulancia decreto 2423/96 articulo 63 además adjunta  anexos donde   se evidencia la hoja de traslado  dando cumplimiento a lo normatizado en la resolución 3047/2008 anexo 5 literal b"/>
    <s v="Subsidiado"/>
    <n v="3"/>
  </r>
  <r>
    <s v="EMPRESA SOCIAL DEL ESTADO HOSPITAL UNIVERSITARIO DE LA SAMARITANA"/>
    <x v="3"/>
    <s v="BOGOTÁ DC"/>
    <s v="BOGOTÁ"/>
    <d v="2020-07-09T00:00:00"/>
    <s v="HZIP2574269"/>
    <s v="HZIP2574269"/>
    <n v="1307586"/>
    <d v="2020-07-29T00:00:00"/>
    <s v="GL-055555564732239"/>
    <n v="270900"/>
    <m/>
    <m/>
    <m/>
    <n v="270900"/>
    <m/>
    <m/>
    <m/>
    <n v="270900"/>
    <d v="2020-10-30T00:00:00"/>
    <n v="0"/>
    <n v="270900"/>
    <n v="0"/>
    <n v="0"/>
    <x v="0"/>
    <s v="CUNDINAMARCA"/>
    <s v="MACHETÁ"/>
    <d v="2020-06-15T00:00:00"/>
    <d v="2020-06-16T00:00:00"/>
    <s v="Se objeta cobro de 1 educación grupal en salud por enfermeria no facturable de manera adicional dado que dichos servicios se encuentran comprendidos en los servicios básicos de la estancia según lo estipulado en el Decreto 2423/96 artículo 40$ 9700,Se objeta cobro de derecho de materiales en asistencia al parto no facturable están incluidos en los derechos de sala según Decreto 2423/96 articulo 55 parágrafo 3 $261200"/>
    <s v="ips acepta sobrefacturacion"/>
    <s v="Subsidiado"/>
    <n v="3"/>
  </r>
  <r>
    <s v="EMPRESA SOCIAL DEL ESTADO HOSPITAL UNIVERSITARIO DE LA SAMARITANA"/>
    <x v="3"/>
    <s v="BOGOTÁ DC"/>
    <s v="BOGOTÁ"/>
    <d v="2020-07-10T00:00:00"/>
    <s v="HBOG3005177"/>
    <s v="HBOG3005177"/>
    <n v="4786274"/>
    <d v="2020-07-31T00:00:00"/>
    <s v="GL-055555564732249"/>
    <n v="628345"/>
    <m/>
    <m/>
    <m/>
    <n v="628345"/>
    <m/>
    <m/>
    <m/>
    <n v="628345"/>
    <d v="2020-10-30T00:00:00"/>
    <n v="405545"/>
    <n v="222800"/>
    <n v="0"/>
    <n v="0"/>
    <x v="0"/>
    <s v="CUNDINAMARCA"/>
    <s v="SOACHA"/>
    <d v="2020-06-08T00:00:00"/>
    <d v="2020-06-12T00:00:00"/>
    <s v="Se objeta cobro de los honorarios de ayudantia facturados por $182800 debido a que en la descripción quirúrgica no se evidencia la participación de dicho profesional no soportado como lo estipula la Resolución 3047/2008 anexo 5 literal B,Se objeta cobro de los honorarios de ayudantia facturados por $46000 debido a que en la descripción quirúrgica no se evidencia la participación de dicho profesional no soportado como lo estipula la Resolución 3047/2008 anexo 5 literal B,Se objeta cobro de los siguientes insumos y/o equipo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1 guia hidrofilica 035x150 $198564Se objeta cobro de 1 estilete para intubación 14 f hace parte del equipamiento necesario para la prestación del servicio al paciente por ende no facturable de manera adicional $4981,Se objeta mayor valor cobrado en internación IPS factura 4 habitación bipersonal por $290500 c/u según informe realizado por gestión hospitalaria (Claudia Marcela Bedoya Vargas) el paciente se encontraba hospitalizado en internación general en servicio de complejidad alta habitación tres camas $241500 c/u por lo tanto se reconoce esta y se objeta la diferencia $49000 c/u  4 = $196000"/>
    <s v="ips  acepta glosa parcialsoporta estancia habilitada y se evidencia en soportes de estancia facturada acepta diferenciia por sobrefacturacion en procedimieto quirurgico e in sumos no facturables"/>
    <s v="Subsidiado"/>
    <n v="3"/>
  </r>
  <r>
    <s v="EMPRESA SOCIAL DEL ESTADO HOSPITAL UNIVERSITARIO DE LA SAMARITANA"/>
    <x v="3"/>
    <s v="BOGOTÁ DC"/>
    <s v="BOGOTÁ"/>
    <d v="2020-07-10T00:00:00"/>
    <s v="HBOG3005254"/>
    <s v="HBOG3005254"/>
    <n v="2955200"/>
    <d v="2020-07-31T00:00:00"/>
    <s v="GL-055555564732250"/>
    <n v="88641"/>
    <m/>
    <m/>
    <m/>
    <n v="88641"/>
    <m/>
    <m/>
    <m/>
    <n v="88641"/>
    <d v="2020-10-30T00:00:00"/>
    <n v="49641"/>
    <n v="39000"/>
    <n v="0"/>
    <n v="0"/>
    <x v="0"/>
    <s v="SANTAFE DE BOGOTA D. C."/>
    <s v="BOGOTA"/>
    <d v="2020-06-10T00:00:00"/>
    <d v="2020-06-13T00:00:00"/>
    <s v="Se objeta cobro de 1 soporte anestésico para consulta o apoyo diagnostico facturado por $39000 se considera sobrefactración dado que ya se reconoció  los honorarios del anestesiologo por ende no facturable de manera adicional,Se objeta cobro de los siguientes materiales insumos no facturables incluidos en el valor de la atención ya que hace parte del equipamiento necesario para la prestación del servicio al paciente $189011 incentivo respiratorio inspirometro $49641"/>
    <s v="eps reconoce inspirometro facturable ips acepta sobrefacturacion en procedimieto"/>
    <s v="Subsidiado"/>
    <n v="3"/>
  </r>
  <r>
    <s v="EMPRESA SOCIAL DEL ESTADO HOSPITAL UNIVERSITARIO DE LA SAMARITANA"/>
    <x v="3"/>
    <s v="BOGOTÁ DC"/>
    <s v="BOGOTÁ"/>
    <d v="2020-07-10T00:00:00"/>
    <s v="HBOG3006226"/>
    <s v="HBOG3006226"/>
    <n v="566405"/>
    <d v="2020-07-31T00:00:00"/>
    <s v="GL-055555564732251"/>
    <n v="104978"/>
    <m/>
    <m/>
    <m/>
    <n v="104978"/>
    <m/>
    <m/>
    <m/>
    <n v="104978"/>
    <d v="2020-10-30T00:00:00"/>
    <n v="104978"/>
    <n v="0"/>
    <n v="0"/>
    <n v="0"/>
    <x v="0"/>
    <s v="CUNDINAMARCA"/>
    <s v="SOACHA"/>
    <d v="2020-06-23T00:00:00"/>
    <d v="2020-06-24T00:00:00"/>
    <s v="Se objeta cobro de 2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79600,Se objeta cobro del total de los medicamentos facturados por $9578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mayor valor cobrado en 1 RX de tórax por valor de $63200 dado que no anexan el soporte de lectura del radiólogo por ende se objeta el 25% del rx de acuerdo con lo estipulado en el Decreto 2423/96 art 23 parágrafo 1 $15800"/>
    <s v="ips adjunta hoja de administracion de medicamentos se revisa eps levanta objecion"/>
    <s v="Subsidiado"/>
    <n v="3"/>
  </r>
  <r>
    <s v="EMPRESA SOCIAL DEL ESTADO HOSPITAL UNIVERSITARIO DE LA SAMARITANA"/>
    <x v="3"/>
    <s v="BOGOTÁ DC"/>
    <s v="BOGOTÁ"/>
    <d v="2020-07-10T00:00:00"/>
    <s v="HBOG3006425"/>
    <s v="HBOG3006425"/>
    <n v="2725236"/>
    <d v="2020-07-31T00:00:00"/>
    <s v="GL-055555564732252"/>
    <n v="68998"/>
    <m/>
    <m/>
    <m/>
    <n v="68998"/>
    <m/>
    <m/>
    <m/>
    <n v="68998"/>
    <d v="2020-10-30T00:00:00"/>
    <n v="68998"/>
    <n v="0"/>
    <n v="0"/>
    <n v="0"/>
    <x v="0"/>
    <s v="CUNDINAMARCA"/>
    <s v="SOACHA"/>
    <d v="2020-06-25T00:00:00"/>
    <d v="2020-06-25T00:00:00"/>
    <s v="Se realiza glosa correspondiente al cobro de 1 los siguientes accesorios y/o implementos de equipos se consideran no facturables dado que fueron utilizados durante la realización de procedimiento quirúrgico no facturables de manera adicional de acuerdo con lo descrito en el decreto 2423/96 articulo 49 &quot;No se reconocerá valores adicionales por el  empleo de accesorios e implementos de los equipos que se utilicen en la práctica de las intervenciones y procedimientos aunque estos no sean reutilizables&quot;1 cuchillete 275 mm clear cut x6 $449011 cuchillete aok 15 grados $24097"/>
    <s v="ips soporta insumos facturables no incluidos "/>
    <s v="Subsidiado"/>
    <n v="3"/>
  </r>
  <r>
    <s v="EMPRESA SOCIAL DEL ESTADO HOSPITAL UNIVERSITARIO DE LA SAMARITANA"/>
    <x v="3"/>
    <s v="BOGOTÁ DC"/>
    <s v="BOGOTÁ"/>
    <d v="2020-07-10T00:00:00"/>
    <s v="HBOG3006590"/>
    <s v="HBOG3006590"/>
    <n v="1176553"/>
    <d v="2020-07-31T00:00:00"/>
    <s v="GL-055555564732253"/>
    <n v="73000"/>
    <m/>
    <m/>
    <m/>
    <n v="73000"/>
    <m/>
    <m/>
    <m/>
    <n v="73000"/>
    <d v="2020-10-30T00:00:00"/>
    <n v="73000"/>
    <n v="0"/>
    <n v="0"/>
    <n v="0"/>
    <x v="0"/>
    <s v="RISARALDA"/>
    <s v="PEREIRA"/>
    <d v="2020-06-25T00:00:00"/>
    <d v="2020-06-26T00:00:00"/>
    <s v="Se objeta mayor valor cobrado en internación IPS factura 1 habitación bipersonal por $290500 según informe realizada por gestión hospitalaria (Damaris Tatiana Sanchez) el paciente se encontraba hospitalizado en habitación de cuatro o más camas $217500 por lo tanto se reconoce esta y se objeta la diferencia $73000"/>
    <s v="ips adjunta soportes de hospitalizacion pertinente facturacion bipersonal"/>
    <s v="Subsidiado"/>
    <n v="3"/>
  </r>
  <r>
    <s v="EMPRESA SOCIAL DEL ESTADO HOSPITAL UNIVERSITARIO DE LA SAMARITANA"/>
    <x v="3"/>
    <s v="BOGOTÁ DC"/>
    <s v="BOGOTÁ"/>
    <d v="2020-07-10T00:00:00"/>
    <s v="HBOG3006654"/>
    <s v="HBOG3006654"/>
    <n v="3389441"/>
    <d v="2020-08-01T00:00:00"/>
    <s v="GL-055555564732254"/>
    <n v="848000"/>
    <m/>
    <m/>
    <m/>
    <n v="848000"/>
    <m/>
    <m/>
    <m/>
    <n v="848000"/>
    <d v="2020-10-30T00:00:00"/>
    <n v="833800"/>
    <n v="14200"/>
    <n v="0"/>
    <n v="0"/>
    <x v="0"/>
    <s v="CUNDINAMARCA"/>
    <s v="MACHETÁ"/>
    <d v="2020-06-22T00:00:00"/>
    <d v="2020-06-27T00:00:00"/>
    <s v="Se objeta cobro de 10 pruebas cognitivas (cada una) facturado por $84800 c/u dado que no se encuentra tarifa pactada entre las partes para dicho servicio además se verifica en manual tarifario SOAT (según tarifas pactadas entre las partes)  y dicho código no se encuentra  se solicita a la IPS justificar su tarifa en caso de ser cotización debe estar avalada por la EPS $848000"/>
    <s v="ips adjunta soportes atencion autorizada y debidamente realizada en paciente ccon derecos en eps acepta diferneci por sobrefacturacion"/>
    <s v="Subsidiado"/>
    <n v="3"/>
  </r>
  <r>
    <s v="EMPRESA SOCIAL DEL ESTADO HOSPITAL UNIVERSITARIO DE LA SAMARITANA"/>
    <x v="3"/>
    <s v="BOGOTÁ DC"/>
    <s v="BOGOTÁ"/>
    <d v="2020-07-10T00:00:00"/>
    <s v="HBOG3006842"/>
    <s v="HBOG3006842"/>
    <n v="4209655"/>
    <d v="2020-08-01T00:00:00"/>
    <s v="GL-055555564732255"/>
    <n v="132600"/>
    <m/>
    <m/>
    <m/>
    <n v="132600"/>
    <m/>
    <m/>
    <m/>
    <n v="132600"/>
    <d v="2020-10-30T00:00:00"/>
    <n v="0"/>
    <n v="132600"/>
    <n v="0"/>
    <n v="0"/>
    <x v="0"/>
    <s v="SANTAFE DE BOGOTA D. C."/>
    <s v="BOGOTA"/>
    <d v="2020-05-26T00:00:00"/>
    <d v="2020-06-01T00:00:00"/>
    <s v="Se objeta cobro de 1 soporte anestésico para consulta o apoyo diagnostico facturado por $39000 se considera sobrefacturación dado que ya se reconoció  los honorarios del anestesiologo por ende no facturable de manera adicionalSe objeta cobro de los honorarios de ayudantia en el procedimiento (desbridamiento de músculo tendón y fascia en mano) en la descripción quirúrgica anexa no se evidencia la participación de este especialista no soportado como lo estipula la Resolución 3047/2008 anexo 5 literal B se objeta $62400Se objeta cobro de los honorarios de ayudantia en el procedimiento (extracción de dispositivo implantado en carpianos o metacarpianos) en la descripción quirúrgica anexa no se evidencia la participación de este especialista no soportado como lo estipula la Resolución 3047/2008 anexo 5 literal B se objeta $31200"/>
    <s v="ips acepta sobrefacturacion"/>
    <s v="Subsidiado"/>
    <n v="3"/>
  </r>
  <r>
    <s v="E.S.E HOSPITAL SAN RAFAEL DE FACATATIVÁ"/>
    <x v="1"/>
    <s v="CUNDINAMARCA"/>
    <s v="FACATATIVÁ"/>
    <d v="2020-07-08T00:00:00"/>
    <s v="HSRF3953931"/>
    <s v="HSRF3953931"/>
    <n v="2340752"/>
    <d v="2020-08-06T00:00:00"/>
    <s v="GL-055555564732286"/>
    <n v="28915"/>
    <m/>
    <m/>
    <m/>
    <n v="28915"/>
    <m/>
    <m/>
    <m/>
    <n v="28915"/>
    <d v="2020-11-26T00:00:00"/>
    <n v="0"/>
    <n v="28915"/>
    <n v="0"/>
    <n v="0"/>
    <x v="0"/>
    <s v="CUNDINAMARCA"/>
    <s v="SOACHA"/>
    <d v="2020-03-19T00:00:00"/>
    <d v="2020-03-24T00:00:00"/>
    <s v="Se objeta mayor valor facturado en 1 levonorgestrel 75 mg implante subdermico kit para inserción la IPS factura por valor de $158246 se reconoce según la circular 07 de 2018 precio máximo de medicamentos para venta al público la cual regula algunos medicamentos al régimen de control directo se reconoce por valor de $128585 por tal motivo se objeta diferencia de $29661 Glosa aplicable según Resolución 3385 2011"/>
    <s v="Ips acepta glosa por mayor valor cobrado"/>
    <s v="Subsidiado"/>
    <n v="3"/>
  </r>
  <r>
    <s v="E.S.E HOSPITAL SAN RAFAEL DE FACATATIVÁ"/>
    <x v="1"/>
    <s v="CUNDINAMARCA"/>
    <s v="FACATATIVÁ"/>
    <d v="2020-07-09T00:00:00"/>
    <s v="HSRF3977481"/>
    <s v="HSRF3977481"/>
    <n v="1990979"/>
    <d v="2020-08-07T00:00:00"/>
    <s v="GL-055555564732287"/>
    <n v="759601"/>
    <m/>
    <m/>
    <m/>
    <n v="759601"/>
    <m/>
    <m/>
    <m/>
    <n v="759601"/>
    <d v="2020-11-26T00:00:00"/>
    <n v="759601"/>
    <n v="0"/>
    <n v="0"/>
    <n v="0"/>
    <x v="0"/>
    <s v="CUNDINAMARCA"/>
    <s v="FACATATIVÁ"/>
    <d v="2020-06-27T00:00:00"/>
    <d v="2020-06-28T00:00:00"/>
    <s v="Se objeta cobro del traslado asistencial medicalizado terrestre secundario facturado por $721751 en soportes anexos no se evidencia la hoja de traslado no dan cumplimiento a lo normatizado en la Resolución 3047/2008 anexo 5 literal B,Se objeta mayor valor cobrado en 1 RX de tórax por valor de $70200 dado que no anexan el soporte de lectura del radiólogo por ende se objeta el 25% del rx de acuerdo con lo estipulado en el Decreto 2423/96 art 23 parágrafo 1 $17550Se objeta mayor valor cobrado en 1 RX de columna cervical por valor de $81200 dado que no anexan el soporte de lectura del radiólogo por ende se objeta el 25% del rx de acuerdo con lo estipulado en el Decreto 2423/96 art 23 parágrafo 1 $20300"/>
    <s v="Se levanta glosa se adjunta soporte de traslado asistencial medicalizado terrestre Se levanta glosa por ayudas diagnostica Rx columna cervical Rx Toraxtomografia craneo simple se adjunta soporte "/>
    <s v="Contributivo"/>
    <n v="3"/>
  </r>
  <r>
    <s v="E.S.E HOSPITAL SAN RAFAEL DE FACATATIVÁ"/>
    <x v="1"/>
    <s v="CUNDINAMARCA"/>
    <s v="FACATATIVÁ"/>
    <d v="2020-07-11T00:00:00"/>
    <s v="HSRF3929931"/>
    <s v="HSRF3929931"/>
    <n v="2447336"/>
    <d v="2020-08-11T00:00:00"/>
    <s v="GL-055555564732293"/>
    <n v="18100"/>
    <m/>
    <m/>
    <m/>
    <n v="18100"/>
    <m/>
    <m/>
    <m/>
    <n v="18100"/>
    <d v="2020-11-26T00:00:00"/>
    <n v="0"/>
    <n v="18100"/>
    <n v="0"/>
    <n v="0"/>
    <x v="0"/>
    <s v="CUNDINAMARCA"/>
    <s v="SOACHA"/>
    <d v="2020-02-03T00:00:00"/>
    <d v="2020-02-05T00:00:00"/>
    <s v="Se objeta el cobro de 1 interconsulta por trabajo social por valor de $181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Además se evidencia mayor valor facturado dado que la tarifa pactada entre las partes es soat 17 por ende se objeta la diferencia"/>
    <s v="Ips acepta glosa atencion no facturable"/>
    <s v="Subsidiado"/>
    <n v="3"/>
  </r>
  <r>
    <s v="E.S.E. MARIA AUXILIADORA MOSQUERA"/>
    <x v="6"/>
    <s v="CUNDINAMARCA"/>
    <s v="MOSQUERA"/>
    <d v="2020-07-17T00:00:00"/>
    <n v="1557271"/>
    <n v="1557271"/>
    <n v="1014651"/>
    <d v="2020-08-12T00:00:00"/>
    <s v="GL-055555564732302"/>
    <n v="105532"/>
    <m/>
    <m/>
    <m/>
    <n v="105532"/>
    <m/>
    <m/>
    <m/>
    <n v="105532"/>
    <d v="2020-10-13T00:00:00"/>
    <n v="81232"/>
    <n v="24300"/>
    <n v="0"/>
    <n v="0"/>
    <x v="0"/>
    <s v="CUNDINAMARCA"/>
    <s v="MOSQUERA"/>
    <d v="2020-03-30T00:00:00"/>
    <d v="2020-04-01T00:00:00"/>
    <s v="Se objeta cobro de 1 hemograma II facturados por $24300 dado que en la historia clínica anexa no se encuentra soportado ni comentado no dan cumplimiento con lo estipulado en la Resolución 3047 de 2008 anexo 5 literal B numeral 10,Se objeta el cobro total de suministro de insumos por valor de $81232 en historia clínica anexa no se evidencia el reporte del suministro soporte necesario para la respectiva facturación según lo establecido en la resolución 3047/2008 Se solicita a la IPS anexar con la respuesta a glosa copia del detalle de cargos de la factura para la verificación de lo cobrado con lo soportado"/>
    <s v="998 IPS ACEPTA GLOSA PARCIAL POR MVC EN UN CUADRO HEMATICO DE TRES FACTURADOS EL CUAL NO FUE PROCESADO POR VALOR $24300 LOS DEMAS SE ENCUENTRAN DESCRITOS EN HISTORIA CLINIICA LA CUAL SE ANEXA 999 IPS NO ACEPTA GLOSA POR SOPORTE DE INSUMOS Y MEDICAMENTOS  LOS CUALES SE ANEXA SOPORTES PARA SU REVISION "/>
    <s v="Contributivo"/>
    <n v="3"/>
  </r>
  <r>
    <s v="EMPRESA SOCIAL DEL ESTADO HOSPITAL UNIVERSITARIO DE LA SAMARITANA"/>
    <x v="3"/>
    <s v="BOGOTÁ DC"/>
    <s v="BOGOTÁ"/>
    <d v="2020-07-10T00:00:00"/>
    <s v="HBOG3006076"/>
    <s v="HBOG3006076"/>
    <n v="3750050"/>
    <d v="2020-08-18T00:00:00"/>
    <s v="GL-055555564732304"/>
    <n v="2624650"/>
    <m/>
    <m/>
    <m/>
    <n v="2624650"/>
    <m/>
    <m/>
    <m/>
    <n v="2624650"/>
    <d v="2020-10-30T00:00:00"/>
    <n v="2230953"/>
    <n v="393697"/>
    <n v="0"/>
    <n v="0"/>
    <x v="0"/>
    <s v="CUNDINAMARCA"/>
    <s v="SOACHA"/>
    <d v="2020-06-04T00:00:00"/>
    <d v="2020-06-11T00:00:00"/>
    <s v="Neonato de 8 dias quien nace de madre con sindrome de hellp madre venezolana con pobres controles prenatales se detecta evento asociado al cuidado de la salud dada lesión perianal por lo tanto se objeta cobro de la estancia es decir 8 internación en unidad de cuidado básico neonatal facturado por 324200 c/u Total 2593600Glosa realizada en concurrencia por Claudia Marcela Bedoya,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
    <s v="ips acepta glosa parcial soporta atencion petinente paciente con dermatitis alergica acepta mayor valor cobrado sobrefacturacion"/>
    <s v="Subsidiado"/>
    <n v="3"/>
  </r>
  <r>
    <s v="E.S.E. HOSPITAL MARIO GAITAN YANGUAS DE SOACHA"/>
    <x v="0"/>
    <s v="CUNDINAMARCA"/>
    <s v="SOACHA"/>
    <d v="2020-08-05T00:00:00"/>
    <n v="5520399"/>
    <n v="5520399"/>
    <n v="942700"/>
    <d v="2020-08-26T00:00:00"/>
    <s v="GL-055555564732338"/>
    <n v="444860"/>
    <m/>
    <m/>
    <m/>
    <n v="444860"/>
    <m/>
    <m/>
    <m/>
    <n v="444860"/>
    <d v="2020-09-30T00:00:00"/>
    <n v="444860"/>
    <n v="0"/>
    <n v="0"/>
    <n v="0"/>
    <x v="0"/>
    <s v="CUNDINAMARCA"/>
    <s v="SOACHA"/>
    <d v="2020-03-06T00:00:00"/>
    <d v="2020-03-06T00:00:00"/>
    <s v="Se objeta mayor valor facturado en el procedimiento exodoncia de diente incluido por valor de $9427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497840 se objeta la diferencia $444860"/>
    <s v="IPS NO ACEPTA OBJECION EN PROCEDIMEINTO SE UTILIZO SALA DE CIRUGIA CON FINES AISLAMIENTO BACTERIOLÓGICO Y CON EL FIN DE REDUCIR AL MÍNIMO LA POSIBILIDAD DE INFECCIÓN"/>
    <s v="Subsidiado"/>
    <n v="3"/>
  </r>
  <r>
    <s v="E.S.E. HOSPITAL MARIO GAITAN YANGUAS DE SOACHA"/>
    <x v="0"/>
    <s v="CUNDINAMARCA"/>
    <s v="SOACHA"/>
    <d v="2020-08-05T00:00:00"/>
    <n v="5538265"/>
    <n v="5538265"/>
    <n v="1521869"/>
    <d v="2020-08-26T00:00:00"/>
    <s v="GL-055555564732339"/>
    <n v="375091"/>
    <m/>
    <m/>
    <m/>
    <n v="375091"/>
    <m/>
    <m/>
    <m/>
    <n v="375091"/>
    <d v="2020-09-30T00:00:00"/>
    <n v="74925"/>
    <n v="300166"/>
    <n v="0"/>
    <n v="0"/>
    <x v="0"/>
    <s v="CUNDINAMARCA"/>
    <s v="SOACHA"/>
    <d v="2020-04-02T00:00:00"/>
    <d v="2020-04-0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1 por valor $1725 medicamento no facturable dado que fue suministrado al recién nacido durante la atención del parto por lo tanto se encuentra incluida en derechos de sala según Art 55 parágrafo 3 del Decreto 2423 de 1996 SOAT,Se objeta mayor valor facturado en 1 sonda nelaton N8 facturado  por $300763 dado que según tarifas pactadas entre las partes en anexo de contrato (SSBY2019ES2T00014972) esta tiene un valor de $597 por lo tanto se reconoce por este valor y se objeta la diferencia $300166"/>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38317"/>
    <n v="5538317"/>
    <n v="1022011"/>
    <d v="2020-08-26T00:00:00"/>
    <s v="GL-055555564732340"/>
    <n v="73200"/>
    <m/>
    <m/>
    <m/>
    <n v="73200"/>
    <m/>
    <m/>
    <m/>
    <n v="73200"/>
    <d v="2020-09-30T00:00:00"/>
    <n v="73200"/>
    <n v="0"/>
    <n v="0"/>
    <n v="0"/>
    <x v="0"/>
    <s v="CUNDINAMARCA"/>
    <s v="SOACHA"/>
    <d v="2020-04-02T00:00:00"/>
    <d v="2020-04-0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08-05T00:00:00"/>
    <n v="5539354"/>
    <n v="5539354"/>
    <n v="1688967"/>
    <d v="2020-08-26T00:00:00"/>
    <s v="GL-055555564732341"/>
    <n v="375091"/>
    <m/>
    <m/>
    <m/>
    <n v="375091"/>
    <m/>
    <m/>
    <m/>
    <n v="375091"/>
    <d v="2020-09-30T00:00:00"/>
    <n v="74925"/>
    <n v="300166"/>
    <n v="0"/>
    <n v="0"/>
    <x v="0"/>
    <s v="CUNDINAMARCA"/>
    <s v="SOACHA"/>
    <d v="2020-04-05T00:00:00"/>
    <d v="2020-04-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1 por valor $1725 medicamento no facturable dado que fue suministrado al recién nacido durante la atención del parto por lo tanto se encuentra incluida en derechos de sala según Art 55 parágrafo 3 del Decreto 2423 de 1996 SOAT,Se objeta mayor valor facturado en 1 sonda nelaton N8 facturado por $300763 dado que según tarifas pactadas entre las partes en anexo de contrato (SSBY2019ES2T00014972) esta tiene un valor de $597 por lo tanto se reconoce por este valor y se objeta la diferencia $300166"/>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08-05T00:00:00"/>
    <n v="5539984"/>
    <n v="5539984"/>
    <n v="1897644"/>
    <d v="2020-08-26T00:00:00"/>
    <s v="GL-055555564732343"/>
    <n v="73200"/>
    <m/>
    <m/>
    <m/>
    <n v="73200"/>
    <m/>
    <m/>
    <m/>
    <n v="73200"/>
    <d v="2020-09-30T00:00:00"/>
    <n v="73200"/>
    <n v="0"/>
    <n v="0"/>
    <n v="0"/>
    <x v="0"/>
    <s v="CUNDINAMARCA"/>
    <s v="SOACHA"/>
    <d v="2020-04-07T00:00:00"/>
    <d v="2020-04-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08-05T00:00:00"/>
    <n v="5540159"/>
    <n v="5540159"/>
    <n v="1338799"/>
    <d v="2020-08-26T00:00:00"/>
    <s v="GL-055555564732344"/>
    <n v="128000"/>
    <m/>
    <m/>
    <m/>
    <n v="128000"/>
    <m/>
    <m/>
    <m/>
    <n v="128000"/>
    <d v="2020-09-30T00:00:00"/>
    <n v="76100"/>
    <n v="51900"/>
    <n v="0"/>
    <n v="0"/>
    <x v="0"/>
    <s v="CUNDINAMARCA"/>
    <s v="SOACHA"/>
    <d v="2020-04-06T00:00:00"/>
    <d v="2020-04-10T00:00:00"/>
    <s v="Se objeta cobro de 1 consulta de urgencias por medicina general facturado por $51900 dado que el paciente y el servicio se encuentran capitados con la IPS por ende no facturable por evento,Se objeta cobro de los siguientes laboratorios facturados por $59800 dado que el paciente y el servicio se encuentran capitados con la IPS por ende no facturable por evento1 hemograma iv $219001 uroanálisis $140001 coloración gram $113001 creatinina en suero orina y otros $1260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ACEPTA URGENCIA CAPITADA  NO SE ACEPTA OBJECION CONSULTA DE TRABAJO SOCIAL SOLICITADA PARA SEGUIMIENTO  DEBIDO A PACIENTE BAJA DE PESO EN LA CONSULTA  PACIENTE DE 1 MES Y 6 DÍAS QUIEN INGRESA EN COMPAÑIA DE PROGENITORA REFIERE &quot;QUE HACE 10 DÍAS LA B"/>
    <s v="Subsidiado"/>
    <n v="3"/>
  </r>
  <r>
    <s v="E.S.E. HOSPITAL MARIO GAITAN YANGUAS DE SOACHA"/>
    <x v="0"/>
    <s v="CUNDINAMARCA"/>
    <s v="SOACHA"/>
    <d v="2020-08-05T00:00:00"/>
    <n v="5540289"/>
    <n v="5540289"/>
    <n v="1420214"/>
    <d v="2020-08-26T00:00:00"/>
    <s v="GL-055555564732345"/>
    <n v="1725"/>
    <m/>
    <m/>
    <m/>
    <n v="1725"/>
    <m/>
    <m/>
    <m/>
    <n v="1725"/>
    <d v="2020-09-30T00:00:00"/>
    <n v="1725"/>
    <n v="0"/>
    <n v="0"/>
    <n v="0"/>
    <x v="0"/>
    <s v="CUNDINAMARCA"/>
    <s v="SOACHA"/>
    <d v="2020-04-10T00:00:00"/>
    <d v="2020-04-11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0400"/>
    <n v="5540400"/>
    <n v="2595470"/>
    <d v="2020-08-26T00:00:00"/>
    <s v="GL-055555564732346"/>
    <n v="407355"/>
    <m/>
    <m/>
    <m/>
    <n v="407355"/>
    <m/>
    <m/>
    <m/>
    <n v="407355"/>
    <d v="2020-09-30T00:00:00"/>
    <n v="407355"/>
    <n v="0"/>
    <n v="0"/>
    <n v="0"/>
    <x v="0"/>
    <s v="CUNDINAMARCA"/>
    <s v="SOACHA"/>
    <d v="2020-04-10T00:00:00"/>
    <d v="2020-04-12T00:00:00"/>
    <s v="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
    <s v="IPS NO ACEPTA OBJECION SE ANEXA REPORTE DE PATOLOGIAIPS NO ACEPTA OBJECION LOS INSUMOS QUE VAN DENTRO DE LOS DERECHOS DE SALA DE PARTO SON MEDICAMENTOS Y MATERIALES UTILIZADOS EN LA MADRE PARA LA CONDUCCION DEL TRABAJO DE PARTO VITAMINA K ES UTILIZADA P"/>
    <s v="Subsidiado"/>
    <n v="3"/>
  </r>
  <r>
    <s v="E.S.E. HOSPITAL MARIO GAITAN YANGUAS DE SOACHA"/>
    <x v="0"/>
    <s v="CUNDINAMARCA"/>
    <s v="SOACHA"/>
    <d v="2020-08-05T00:00:00"/>
    <n v="5540844"/>
    <n v="5540844"/>
    <n v="2560277"/>
    <d v="2020-08-26T00:00:00"/>
    <s v="GL-055555564732347"/>
    <n v="480555"/>
    <m/>
    <m/>
    <m/>
    <n v="480555"/>
    <m/>
    <m/>
    <m/>
    <n v="480555"/>
    <d v="2020-09-30T00:00:00"/>
    <n v="480555"/>
    <n v="0"/>
    <n v="0"/>
    <n v="0"/>
    <x v="0"/>
    <s v="CUNDINAMARCA"/>
    <s v="SOACHA"/>
    <d v="2020-04-12T00:00:00"/>
    <d v="2020-04-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
    <s v="IPS NO ACEPTA OBJECION SE ANEXA REPORTE DE PATOLOGIAIPS NO ACEPTA OBJECION PRUEBA TREPONEMICA RAPIDA PARA SIFILIS (FTA) SEGÚN RESOLUCION 3280 DE 2018 PAG 247 Y 271 Y GUIA DE PRACTICA CLINICA GPC201441 DEL MINISTERIO DE SALUD  SE DEBE SOLICITAR PARAC"/>
    <s v="Subsidiado"/>
    <n v="3"/>
  </r>
  <r>
    <s v="E.S.E. HOSPITAL MARIO GAITAN YANGUAS DE SOACHA"/>
    <x v="0"/>
    <s v="CUNDINAMARCA"/>
    <s v="SOACHA"/>
    <d v="2020-08-05T00:00:00"/>
    <n v="5540986"/>
    <n v="5540986"/>
    <n v="730676"/>
    <d v="2020-08-26T00:00:00"/>
    <s v="GL-055555564732348"/>
    <n v="131080"/>
    <m/>
    <m/>
    <m/>
    <n v="131080"/>
    <m/>
    <m/>
    <m/>
    <n v="131080"/>
    <d v="2020-09-30T00:00:00"/>
    <n v="131080"/>
    <n v="0"/>
    <n v="0"/>
    <n v="0"/>
    <x v="0"/>
    <s v="CUNDINAMARCA"/>
    <s v="SOACHA"/>
    <d v="2020-04-11T00:00:00"/>
    <d v="2020-04-13T00:00:00"/>
    <s v="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126400,Se objeta cobro de 390 oxigeno medicinal facturado por $12 c/u en soportes anexos no se evidencia la hoja de suministro donde se reporte las horas y los litros por minutos suministrados no dan cumplimiento a lo estipulado en la Resolución 3047/2008 anexo 5 literal B Total $4680"/>
    <s v="IPS NO ACEPTA OBJECION OXIMETRIAS FACTURADAS SON LAS ORDENADAS POR MEDICO TRATANTE Y REALIZADAS POR TERAPIA RESPIRATORIA REQUERIDAS Y PERTINENTES POR EL DIAGNOSTICO DEL PACIENTE CON CUADRO CLINICONO SE ACEPTA OBJECION SE ADJUNTA HISTORIA CLINICA SOPORTAN"/>
    <s v="Subsidiado"/>
    <n v="3"/>
  </r>
  <r>
    <s v="E.S.E. HOSPITAL MARIO GAITAN YANGUAS DE SOACHA"/>
    <x v="0"/>
    <s v="CUNDINAMARCA"/>
    <s v="SOACHA"/>
    <d v="2020-08-05T00:00:00"/>
    <n v="5541867"/>
    <n v="5541867"/>
    <n v="1471498"/>
    <d v="2020-08-26T00:00:00"/>
    <s v="GL-055555564732349"/>
    <n v="74925"/>
    <m/>
    <m/>
    <m/>
    <n v="74925"/>
    <m/>
    <m/>
    <m/>
    <n v="74925"/>
    <d v="2020-09-30T00:00:00"/>
    <n v="74925"/>
    <n v="0"/>
    <n v="0"/>
    <n v="0"/>
    <x v="0"/>
    <s v="CUNDINAMARCA"/>
    <s v="SOACHA"/>
    <d v="2020-04-14T00:00:00"/>
    <d v="2020-04-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2722"/>
    <n v="5542722"/>
    <n v="1516155"/>
    <d v="2020-08-27T00:00:00"/>
    <s v="GL-055555564732350"/>
    <n v="285216"/>
    <m/>
    <m/>
    <m/>
    <n v="285216"/>
    <m/>
    <m/>
    <m/>
    <n v="285216"/>
    <d v="2020-09-30T00:00:00"/>
    <n v="285216"/>
    <n v="0"/>
    <n v="0"/>
    <n v="0"/>
    <x v="0"/>
    <s v="CUNDINAMARCA"/>
    <s v="SOACHA"/>
    <d v="2020-03-31T00:00:00"/>
    <d v="2020-04-04T00:00:00"/>
    <s v="Se objeta mayor valor cobrado en internación la IPS factura 4 internación en servicio de complejidad mediana habitación tres camas por $188000 c/u según informe realizado por gestión hospitalaria (Maribel Medina Otavo) el paciente se encontraba hospitalizado en habitación de cuatro o más camas complejidad mediana $154600 c/u por lo tanto se reconoce esta y se objeta la diferencia $33400 c/u  4 = $133600,Se objeta valor del copago no descontado en la factura del usuario (Nathalia Vargas Chiquiza) por valor de $151616 en la autorización anexa en la historia clínica se evidencia que el paciente es nivel 2 según lo establecido en el acuerdo 000260 de 2004 en su articulo 11 numeral 3 &quot;Para el nivel 2 del Sisbén el copago máximo es del 10% del valor de la cuenta sin que el cobro por un mismo evento exceda de la mitad de un salario mínimo legal mensual vigente&quot; Por dicho motivo se objeta el valor no recaudado al paciente"/>
    <s v="IPS NO ACEPTA OBJECION  LA ATENCIÓN SERÁ GRATUITA Y NO HABRÁ LUGAR AL COBRO DE COPAGOS PARA CUALQUIER POBLACIÓN DE CUALQUIER EDAD Y CONDICIÓN SOCIOECONÓMICA EN LOS SIGUIENTES SERVICIOS La atención inicial de urgencias De conformidad con lo dispuesto en"/>
    <s v="Subsidiado"/>
    <n v="3"/>
  </r>
  <r>
    <s v="E.S.E. HOSPITAL MARIO GAITAN YANGUAS DE SOACHA"/>
    <x v="0"/>
    <s v="CUNDINAMARCA"/>
    <s v="SOACHA"/>
    <d v="2020-08-05T00:00:00"/>
    <n v="5542768"/>
    <n v="5542768"/>
    <n v="1568447"/>
    <d v="2020-08-27T00:00:00"/>
    <s v="GL-055555564732351"/>
    <n v="74925"/>
    <m/>
    <m/>
    <m/>
    <n v="74925"/>
    <m/>
    <m/>
    <m/>
    <n v="74925"/>
    <d v="2020-09-30T00:00:00"/>
    <n v="74925"/>
    <n v="0"/>
    <n v="0"/>
    <n v="0"/>
    <x v="0"/>
    <s v="CUNDINAMARCA"/>
    <s v="SOACHA"/>
    <d v="2020-04-08T00:00:00"/>
    <d v="2020-04-0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2781"/>
    <n v="5542781"/>
    <n v="2065561"/>
    <d v="2020-08-27T00:00:00"/>
    <s v="GL-055555564732352"/>
    <n v="74925"/>
    <m/>
    <m/>
    <m/>
    <n v="74925"/>
    <m/>
    <m/>
    <m/>
    <n v="74925"/>
    <d v="2020-09-30T00:00:00"/>
    <n v="74925"/>
    <n v="0"/>
    <n v="0"/>
    <n v="0"/>
    <x v="0"/>
    <s v="CUNDINAMARCA"/>
    <s v="SOACHA"/>
    <d v="2020-04-15T00:00:00"/>
    <d v="2020-04-1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2889"/>
    <n v="5542889"/>
    <n v="1740732"/>
    <d v="2020-08-27T00:00:00"/>
    <s v="GL-055555564732353"/>
    <n v="74925"/>
    <m/>
    <m/>
    <m/>
    <n v="74925"/>
    <m/>
    <m/>
    <m/>
    <n v="74925"/>
    <d v="2020-09-30T00:00:00"/>
    <n v="74925"/>
    <n v="0"/>
    <n v="0"/>
    <n v="0"/>
    <x v="0"/>
    <s v="CUNDINAMARCA"/>
    <s v="SOACHA"/>
    <d v="2020-04-17T00:00:00"/>
    <d v="2020-04-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3466"/>
    <n v="5543466"/>
    <n v="1296043"/>
    <d v="2020-08-27T00:00:00"/>
    <s v="GL-055555564732354"/>
    <n v="27360"/>
    <m/>
    <m/>
    <m/>
    <n v="27360"/>
    <m/>
    <m/>
    <m/>
    <n v="27360"/>
    <d v="2020-09-30T00:00:00"/>
    <n v="27360"/>
    <n v="0"/>
    <n v="0"/>
    <n v="0"/>
    <x v="0"/>
    <s v="CUNDINAMARCA"/>
    <s v="SOACHA"/>
    <d v="2020-04-09T00:00:00"/>
    <d v="2020-04-10T00:00:00"/>
    <s v="Se objeta de 2280 oxígeno hospitalario facturado por $12 el cual no se encuentra soportado en la historia Clínica mediante hoja de consumo de oxígeno que indique la cantidad de horas en las que se suministra el oxígeno y el flujo al que pasa el mismo según lo establecido en el anexo técnico N 5 de la resolución 3047/2008 Total $27360"/>
    <s v="NO SE ACEPTA OBJECION SE ADJUNTA HISTORIA CLINICA SOPORTANDO SERVICIO COBRADO"/>
    <s v="Subsidiado"/>
    <n v="3"/>
  </r>
  <r>
    <s v="E.S.E. HOSPITAL MARIO GAITAN YANGUAS DE SOACHA"/>
    <x v="0"/>
    <s v="CUNDINAMARCA"/>
    <s v="SOACHA"/>
    <d v="2020-08-05T00:00:00"/>
    <n v="5543487"/>
    <n v="5543487"/>
    <n v="1100426"/>
    <d v="2020-08-27T00:00:00"/>
    <s v="GL-055555564732355"/>
    <n v="180900"/>
    <m/>
    <m/>
    <m/>
    <n v="180900"/>
    <m/>
    <m/>
    <m/>
    <n v="180900"/>
    <d v="2020-09-30T00:00:00"/>
    <n v="180900"/>
    <n v="0"/>
    <n v="0"/>
    <n v="0"/>
    <x v="0"/>
    <s v="CUNDINAMARCA"/>
    <s v="SOACHA"/>
    <d v="2020-04-05T00:00:00"/>
    <d v="2020-04-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08-05T00:00:00"/>
    <n v="5543738"/>
    <n v="5543738"/>
    <n v="2396976"/>
    <d v="2020-08-27T00:00:00"/>
    <s v="GL-055555564732356"/>
    <n v="321980"/>
    <m/>
    <m/>
    <m/>
    <n v="321980"/>
    <m/>
    <m/>
    <m/>
    <n v="321980"/>
    <d v="2020-09-30T00:00:00"/>
    <n v="321980"/>
    <n v="0"/>
    <n v="0"/>
    <n v="0"/>
    <x v="0"/>
    <s v="CUNDINAMARCA"/>
    <s v="SOACHA"/>
    <d v="2020-04-20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 Total $215400,Se objeta mayor valor facturado en el procedimiento ablación u oclusión de trompa de falopio bilateral (misma vía misma especialidad) facturado por $161000 con el código 663100 el cual pertenece al grupo quirúrgico 5 se verifica en manual tarifario SOAT 10 % según tarifas pactadas entre las partes y este tiene un valor de $127620 por lo tanto se reconoce por este valor y se objeta la diferencia $33380"/>
    <s v="IPS NO ACEPTA OBJECION SE FACTURA CODIGO VALOR A TARIFA SOAT  MENOS EL 10% CONTRATADO CON LA EPS EL CUAL ES COBRADO CORRECTAMENTE EN LA FACTURA IPS NO ACEPTA OBJECION PRUEBA TREPONEMICA RAPIDA PARA SIFILIS (FTA) SEGÚN RESOLUCION 3280 DE 2018 PAG 247 Y "/>
    <s v="Subsidiado"/>
    <n v="3"/>
  </r>
  <r>
    <s v="E.S.E. HOSPITAL MARIO GAITAN YANGUAS DE SOACHA"/>
    <x v="0"/>
    <s v="CUNDINAMARCA"/>
    <s v="SOACHA"/>
    <d v="2020-08-05T00:00:00"/>
    <n v="5543791"/>
    <n v="5543791"/>
    <n v="1277129"/>
    <d v="2020-08-27T00:00:00"/>
    <s v="GL-055555564732357"/>
    <n v="74925"/>
    <m/>
    <m/>
    <m/>
    <n v="74925"/>
    <m/>
    <m/>
    <m/>
    <n v="74925"/>
    <d v="2020-09-30T00:00:00"/>
    <n v="74925"/>
    <n v="0"/>
    <n v="0"/>
    <n v="0"/>
    <x v="0"/>
    <s v="CUNDINAMARCA"/>
    <s v="SOACHA"/>
    <d v="2020-04-20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3803"/>
    <n v="5543803"/>
    <n v="1647262"/>
    <d v="2020-08-27T00:00:00"/>
    <s v="GL-055555564732358"/>
    <n v="74925"/>
    <m/>
    <m/>
    <m/>
    <n v="74925"/>
    <m/>
    <m/>
    <m/>
    <n v="74925"/>
    <d v="2020-09-30T00:00:00"/>
    <n v="74925"/>
    <n v="0"/>
    <n v="0"/>
    <n v="0"/>
    <x v="0"/>
    <s v="CUNDINAMARCA"/>
    <s v="SOACHA"/>
    <d v="2020-04-20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3877"/>
    <n v="5543877"/>
    <n v="1273064"/>
    <d v="2020-08-27T00:00:00"/>
    <s v="GL-055555564732359"/>
    <n v="20375"/>
    <m/>
    <m/>
    <m/>
    <n v="20375"/>
    <m/>
    <m/>
    <m/>
    <n v="20375"/>
    <d v="2020-09-30T00:00:00"/>
    <n v="20375"/>
    <n v="0"/>
    <n v="0"/>
    <n v="0"/>
    <x v="0"/>
    <s v="CUNDINAMARCA"/>
    <s v="SOACHA"/>
    <d v="2020-04-18T00:00:00"/>
    <d v="2020-04-21T00:00:00"/>
    <s v="Se objeta cobro de 1 tapabocas desechable N95 alta eficiencia $20375 insumos no facturables incluidos en la dotación básica para la prestación del servicio al paciente por ende no facturable de manera adicional Decreto 2423/96 articulo 40 "/>
    <s v="NO SE ACEPTA OBJECION  INSUMO HACE PARTE DE LOS ELEMENTOS DE PROTECCION PERSONAL ACUDIENDO A EMERGENCIA MUNDIAL DEBIDO A PANDEMIA DE COVID19"/>
    <s v="Subsidiado"/>
    <n v="3"/>
  </r>
  <r>
    <s v="E.S.E. HOSPITAL MARIO GAITAN YANGUAS DE SOACHA"/>
    <x v="0"/>
    <s v="CUNDINAMARCA"/>
    <s v="SOACHA"/>
    <d v="2020-08-05T00:00:00"/>
    <n v="5544349"/>
    <n v="5544349"/>
    <n v="1002243"/>
    <d v="2020-08-27T00:00:00"/>
    <s v="GL-055555564732360"/>
    <n v="262400"/>
    <m/>
    <m/>
    <m/>
    <n v="262400"/>
    <m/>
    <m/>
    <m/>
    <n v="262400"/>
    <d v="2020-09-30T00:00:00"/>
    <n v="262400"/>
    <n v="0"/>
    <n v="0"/>
    <n v="0"/>
    <x v="0"/>
    <s v="CUNDINAMARCA"/>
    <s v="SOACHA"/>
    <d v="2020-04-21T00:00:00"/>
    <d v="2020-04-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é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
    <s v="NO SE ACEPTA OBJECION  INSUMO HACE PARTE DE LOS ELEMENTOS DE PROTECCION PERSONAL ACUDIENDO A EMERGENCIA MUNDIAL DEBIDO A PANDEMIA DE COVID19IPS NO ACEPTA OBJECION PRUEBA TREPONEMICA RAPIDA PARA SIFILIS (FTA) SEGÚN RESOLUCION 3280 DE 2018 PAG 247 Y 271"/>
    <s v="Subsidiado"/>
    <n v="3"/>
  </r>
  <r>
    <s v="E.S.E. HOSPITAL MARIO GAITAN YANGUAS DE SOACHA"/>
    <x v="0"/>
    <s v="CUNDINAMARCA"/>
    <s v="SOACHA"/>
    <d v="2020-08-05T00:00:00"/>
    <n v="5544391"/>
    <n v="5544391"/>
    <n v="1697527"/>
    <d v="2020-08-27T00:00:00"/>
    <s v="GL-055555564732361"/>
    <n v="74925"/>
    <m/>
    <m/>
    <m/>
    <n v="74925"/>
    <m/>
    <m/>
    <m/>
    <n v="74925"/>
    <d v="2020-09-30T00:00:00"/>
    <n v="74925"/>
    <n v="0"/>
    <n v="0"/>
    <n v="0"/>
    <x v="0"/>
    <s v="CUNDINAMARCA"/>
    <s v="SOACHA"/>
    <d v="2020-04-12T00:00:00"/>
    <d v="2020-04-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8-05T00:00:00"/>
    <n v="5544392"/>
    <n v="5544392"/>
    <n v="3097613"/>
    <d v="2020-08-27T00:00:00"/>
    <s v="GL-055555564732362"/>
    <n v="532455"/>
    <m/>
    <m/>
    <m/>
    <n v="532455"/>
    <m/>
    <m/>
    <m/>
    <n v="532455"/>
    <d v="2020-09-30T00:00:00"/>
    <n v="532455"/>
    <n v="0"/>
    <n v="0"/>
    <n v="0"/>
    <x v="0"/>
    <s v="CUNDINAMARCA"/>
    <s v="SOACHA"/>
    <d v="2020-04-04T00:00:00"/>
    <d v="2020-04-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cobro de 2 estudio de coloración básica en espécimen de reconocimiento facturado por $107700 c/u no ordenado ni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
    <s v="IPS NO ACEPTA OBJECION SE FACTURA CODIGO VALOR A TARIFA SOAT  MENOS EL 10% CONTRATADO CON LA EPS EL CUAL ES COBRADO CORRECTAMENTE EN LA FACTURA IPS NO ACEPTA OBJECION LOS INSUMOS QUE VAN DENTRO DE LOS DERECHOS DE SALA DE PARTO SON MEDICAMENTOS Y MATERIAL"/>
    <s v="Contributivo"/>
    <n v="3"/>
  </r>
  <r>
    <s v="E.S.E. HOSPITAL MARIO GAITAN YANGUAS DE SOACHA"/>
    <x v="0"/>
    <s v="CUNDINAMARCA"/>
    <s v="SOACHA"/>
    <d v="2020-08-05T00:00:00"/>
    <n v="5544395"/>
    <n v="5544395"/>
    <n v="2359759"/>
    <d v="2020-08-27T00:00:00"/>
    <s v="GL-055555564732363"/>
    <n v="101875"/>
    <m/>
    <m/>
    <m/>
    <n v="101875"/>
    <m/>
    <m/>
    <m/>
    <n v="101875"/>
    <d v="2020-09-30T00:00:00"/>
    <n v="101875"/>
    <n v="0"/>
    <n v="0"/>
    <n v="0"/>
    <x v="0"/>
    <s v="CUNDINAMARCA"/>
    <s v="SOACHA"/>
    <d v="2020-04-13T00:00:00"/>
    <d v="2020-04-14T00:00:00"/>
    <s v="Se objeta cobro de 5 tapabocas desechables N95 alta eficiencia $20375 c/u insumos no facturables incluidos en la dotación básica para la prestación del servicio al paciente por ende no facturable de manera adicional Decreto 2423/96 articulo 40 Total $101875"/>
    <s v="NO SE ACEPTA OBJECION  INSUMO HACE PARTE DE LOS ELEMENTOS DE PROTECCION PERSONAL ACUDIENDO A EMERGENCIA MUNDIAL DEBIDO A PANDEMIA DE COVID19"/>
    <s v="Subsidiado"/>
    <n v="3"/>
  </r>
  <r>
    <s v="E.S.E. HOSPITAL MARIO GAITAN YANGUAS DE SOACHA"/>
    <x v="0"/>
    <s v="CUNDINAMARCA"/>
    <s v="SOACHA"/>
    <d v="2020-08-05T00:00:00"/>
    <n v="5544398"/>
    <n v="5544398"/>
    <n v="823360"/>
    <d v="2020-08-27T00:00:00"/>
    <s v="GL-055555564732364"/>
    <n v="82336"/>
    <m/>
    <m/>
    <m/>
    <n v="82336"/>
    <m/>
    <m/>
    <m/>
    <n v="82336"/>
    <d v="2020-09-30T00:00:00"/>
    <n v="82336"/>
    <n v="0"/>
    <n v="0"/>
    <n v="0"/>
    <x v="0"/>
    <s v="CUNDINAMARCA"/>
    <s v="SOACHA"/>
    <d v="2020-04-08T00:00:00"/>
    <d v="2020-04-08T00:00:00"/>
    <s v="Se objeta mayor valor facturado en 496 traslado asistencial medicalizado terrestre primario facturado por $16600 c/u dado que según tarifas pactadas entre las partes en anexo de contrato (SSBY2019ES2T00014972) este tiene un valor de $14940 c/u por lo tanto se reconoce por $14940 496 = $741024 y se objeta la diferencia $82336"/>
    <s v="IPS NO ACEPTA OBJECION SE ADJUNTA RESOLUCION DE TARIFAS INSTITUCIONALES PARA TRASLADOS"/>
    <s v="Subsidiado"/>
    <n v="3"/>
  </r>
  <r>
    <s v="E.S.E. HOSPITAL MARIO GAITAN YANGUAS DE SOACHA"/>
    <x v="0"/>
    <s v="CUNDINAMARCA"/>
    <s v="SOACHA"/>
    <d v="2020-08-05T00:00:00"/>
    <n v="5544401"/>
    <n v="5544401"/>
    <n v="1033136"/>
    <d v="2020-08-27T00:00:00"/>
    <s v="GL-055555564732365"/>
    <n v="262400"/>
    <m/>
    <m/>
    <m/>
    <n v="262400"/>
    <m/>
    <m/>
    <m/>
    <n v="262400"/>
    <d v="2020-09-30T00:00:00"/>
    <n v="262400"/>
    <n v="0"/>
    <n v="0"/>
    <n v="0"/>
    <x v="0"/>
    <s v="CUNDINAMARCA"/>
    <s v="SOACHA"/>
    <d v="2020-04-09T00:00:00"/>
    <d v="2020-04-1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
    <s v="NO SE ACEPTA OBJECION  INSUMO HACE PARTE DE LOS ELEMENTOS DE PROTECCION PERSONAL ACUDIENDO A EMERGENCIA MUNDIAL DEBIDO A PANDEMIA DE COVID19IPS NO ACEPTA OBJECION PRUEBA TREPONEMICA RAPIDA PARA SIFILIS (FTA) SEGÚN RESOLUCION 3280 DE 2018 PAG 247 Y 271"/>
    <s v="Subsidiado"/>
    <n v="3"/>
  </r>
  <r>
    <s v="E.S.E. HOSPITAL MARIO GAITAN YANGUAS DE SOACHA"/>
    <x v="0"/>
    <s v="CUNDINAMARCA"/>
    <s v="SOACHA"/>
    <d v="2020-08-05T00:00:00"/>
    <n v="5544426"/>
    <n v="5544426"/>
    <n v="716924"/>
    <d v="2020-08-28T00:00:00"/>
    <s v="GL-055555564732366"/>
    <n v="85152"/>
    <m/>
    <m/>
    <m/>
    <n v="85152"/>
    <m/>
    <m/>
    <m/>
    <n v="85152"/>
    <d v="2020-12-09T00:00:00"/>
    <n v="85152"/>
    <n v="0"/>
    <n v="0"/>
    <n v="0"/>
    <x v="0"/>
    <s v="CUNDINAMARCA"/>
    <s v="SOACHA"/>
    <d v="2020-04-20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44 traslado asistencial básico terrestre primario facturado por $8300 c/u dado que según tarifas pactadas entre las partes en anexo de contrato (SSBY2019ES2T00014972) este tiene un valor de $7470 c/u por lo tanto se reconoce por $7470 144 = $107568 y se objeta la diferencia $11952"/>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DE COBRA DE ACUERDO A TARIFAS INSTITUCIONALES"/>
    <s v="Contributivo"/>
    <n v="3"/>
  </r>
  <r>
    <s v="E.S.E. HOSPITAL MARIO GAITAN YANGUAS DE SOACHA"/>
    <x v="0"/>
    <s v="CUNDINAMARCA"/>
    <s v="SOACHA"/>
    <d v="2020-08-05T00:00:00"/>
    <n v="5544448"/>
    <n v="5544448"/>
    <n v="928739"/>
    <d v="2020-08-28T00:00:00"/>
    <s v="GL-055555564732367"/>
    <n v="93575"/>
    <m/>
    <m/>
    <m/>
    <n v="93575"/>
    <m/>
    <m/>
    <m/>
    <n v="93575"/>
    <d v="2020-12-09T00:00:00"/>
    <n v="73200"/>
    <n v="20375"/>
    <n v="0"/>
    <n v="0"/>
    <x v="0"/>
    <s v="CUNDINAMARCA"/>
    <s v="SOACHA"/>
    <d v="2020-04-22T00:00:00"/>
    <d v="2020-04-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objeta cobro de 1 tapabocas desechables N95 alta eficiencia $20375 insumos no facturables incluidos en la dotación básica para la prestación del servicio al paciente por ende no facturable de manera adicional Decreto 2423/96 articulo 40 "/>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IPS  ACEPTA OBJECION POR ELEMENTOS DE PROTECCION PERSONAL INCLUIDOS EN ESTANCIA"/>
    <s v="Subsidiado"/>
    <n v="3"/>
  </r>
  <r>
    <s v="E.S.E. HOSPITAL MARIO GAITAN YANGUAS DE SOACHA"/>
    <x v="0"/>
    <s v="CUNDINAMARCA"/>
    <s v="SOACHA"/>
    <d v="2020-08-05T00:00:00"/>
    <n v="5544457"/>
    <n v="5544457"/>
    <n v="3163685"/>
    <d v="2020-08-28T00:00:00"/>
    <s v="GL-055555564732368"/>
    <n v="476075"/>
    <m/>
    <m/>
    <m/>
    <n v="476075"/>
    <m/>
    <m/>
    <m/>
    <n v="476075"/>
    <d v="2020-12-09T00:00:00"/>
    <n v="476075"/>
    <n v="0"/>
    <n v="0"/>
    <n v="0"/>
    <x v="0"/>
    <s v="CUNDINAMARCA"/>
    <s v="SOACHA"/>
    <d v="2020-04-02T00:00:00"/>
    <d v="2020-04-09T00:00:00"/>
    <s v="Se objeta mayor valor facturado en el procedimiento desbridamiento escisional por lesión de tejidos profundos hasta el 10% con el código 862006 por valor de $1005100 dado que al paciente se le administra anestesia local lo que indica no es necesario la sala de cirugía por ser procedimiento incruento se reconoce derechos de sala al 45% materiales código 39305 ayudantía 50% cirujano 100%) $529025 se objeta la diferencia $476075"/>
    <s v="SE LEVANTA OBJECION DESBRIDAMIENTO SE REALIZO EN EL MISMO TIEMPO QUIRURGICO DEL COLGAJO Y TENOLISIS PROCEDIMIENTOS CON ANESTESIA GENERAL POR LO QUE REQUIEREN DE SALA DE CIRUGIA"/>
    <s v="Subsidiado"/>
    <n v="3"/>
  </r>
  <r>
    <s v="E.S.E. HOSPITAL MARIO GAITAN YANGUAS DE SOACHA"/>
    <x v="0"/>
    <s v="CUNDINAMARCA"/>
    <s v="SOACHA"/>
    <d v="2020-08-05T00:00:00"/>
    <n v="5544733"/>
    <n v="5544733"/>
    <n v="908252"/>
    <d v="2020-08-28T00:00:00"/>
    <s v="GL-055555564732369"/>
    <n v="97104"/>
    <m/>
    <m/>
    <m/>
    <n v="97104"/>
    <m/>
    <m/>
    <m/>
    <n v="97104"/>
    <d v="2020-12-09T00:00:00"/>
    <n v="97104"/>
    <n v="0"/>
    <n v="0"/>
    <n v="0"/>
    <x v="0"/>
    <s v="CUNDINAMARCA"/>
    <s v="SOACHA"/>
    <d v="2020-04-20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44 traslado terrestre medicalizado de pacientes secundario facturado por $16600 c/u dado que según tarifas pactadas entre las partes en anexo de contrato (SSBY2019ES2T00014972) este tiene un valor de $14940 c/u por lo tanto se reconoce por $14940 144 = $215136 y se objeta la diferencia $23904"/>
    <s v="SE LEVANTA OBJECION TRASLADO COBRADO DE ACUERDO A TARIFAS INSTITUCIONALES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Contributivo"/>
    <n v="3"/>
  </r>
  <r>
    <s v="E.S.E. HOSPITAL MARIO GAITAN YANGUAS DE SOACHA"/>
    <x v="0"/>
    <s v="CUNDINAMARCA"/>
    <s v="SOACHA"/>
    <d v="2020-08-05T00:00:00"/>
    <n v="5544741"/>
    <n v="5544741"/>
    <n v="2918845"/>
    <d v="2020-08-28T00:00:00"/>
    <s v="GL-055555564732370"/>
    <n v="858648"/>
    <m/>
    <m/>
    <m/>
    <n v="858648"/>
    <m/>
    <m/>
    <m/>
    <n v="858648"/>
    <d v="2020-12-09T00:00:00"/>
    <n v="858648"/>
    <n v="0"/>
    <n v="0"/>
    <n v="0"/>
    <x v="0"/>
    <s v="CUNDINAMARCA"/>
    <s v="SOACHA"/>
    <d v="2020-04-17T00:00:00"/>
    <d v="2020-04-21T00:00:00"/>
    <s v="Se efectúa glosa correspondiente al cobro de 18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568800,Se objeta cobro de 21000 oxigeno medicinal gas facturado por $12 c/u en soportes anexos no se evidencia la hoja de suministro donde se reporte las horas y los litros por minutos suministrados no dan cumplimiento a lo estipulado en la Resolución 3047/2008 anexo 5 literal B $252000,Se objeta mayor valor facturado en 228 traslado asistencial básico terrestre primario facturado por $16600 c/u dado que según tarifas pactadas entre las partes en anexo de contrato (SSBY2019ES2T00014972) este tiene un valor de $14940 c/u por lo tanto se reconoce por $14940 228 = $340632 y se objeta la diferencia $37848"/>
    <s v="SE LEVANTA OBJECION OXIMETRIAS FACTURADAS SON LAS ORDENADAS POR MEDICO TRATANTE Y REALIZADAS POR TERAPIA RESPIRATORIA REQUERIDAS Y PERTINENTES POR EL DIAGNOSTICO DEL PACIENTE CON CUADRO CLINICOSE LEVANTA OBJECION SE ADJUNTA HISTORIA CLINICA SOPORTANDO SERVICIO COBRADOSE LEVANTA OBJECION TRASLADO COBRADO DE ACUERDO A TARIFAS INSTITUCIONALES"/>
    <s v="Subsidiado"/>
    <n v="3"/>
  </r>
  <r>
    <s v="E.S.E. HOSPITAL MARIO GAITAN YANGUAS DE SOACHA"/>
    <x v="0"/>
    <s v="CUNDINAMARCA"/>
    <s v="SOACHA"/>
    <d v="2020-08-05T00:00:00"/>
    <n v="5545404"/>
    <n v="5545404"/>
    <n v="1682329"/>
    <d v="2020-08-28T00:00:00"/>
    <s v="GL-055555564732371"/>
    <n v="126825"/>
    <m/>
    <m/>
    <m/>
    <n v="126825"/>
    <m/>
    <m/>
    <m/>
    <n v="126825"/>
    <d v="2020-12-09T00:00:00"/>
    <n v="74925"/>
    <n v="51900"/>
    <n v="0"/>
    <n v="0"/>
    <x v="0"/>
    <s v="CUNDINAMARCA"/>
    <s v="SOACHA"/>
    <d v="2020-04-24T00:00:00"/>
    <d v="2020-04-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ACEPTA OBJECION PACIENTE CON SERVICIOS CAPITADOS PARA EL MOMENTO DE LA PRESTACION DEL SERVICI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45407"/>
    <n v="5545407"/>
    <n v="1406561"/>
    <d v="2020-08-28T00:00:00"/>
    <s v="GL-055555564732372"/>
    <n v="126825"/>
    <m/>
    <m/>
    <m/>
    <n v="126825"/>
    <m/>
    <m/>
    <m/>
    <n v="126825"/>
    <d v="2020-12-09T00:00:00"/>
    <n v="74925"/>
    <n v="51900"/>
    <n v="0"/>
    <n v="0"/>
    <x v="0"/>
    <s v="CUNDINAMARCA"/>
    <s v="SOACHA"/>
    <d v="2020-04-24T00:00:00"/>
    <d v="2020-04-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ACEPTA OBJECION PACIENTE CON SERVICIOS CAPITADOS PARA EL MOMENTO DE LA PRESTACION DEL SERVICI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Contributivo"/>
    <n v="3"/>
  </r>
  <r>
    <s v="E.S.E. HOSPITAL MARIO GAITAN YANGUAS DE SOACHA"/>
    <x v="0"/>
    <s v="CUNDINAMARCA"/>
    <s v="SOACHA"/>
    <d v="2020-08-05T00:00:00"/>
    <n v="5545818"/>
    <n v="5545818"/>
    <n v="2303055"/>
    <d v="2020-08-28T00:00:00"/>
    <s v="GL-055555564732373"/>
    <n v="74925"/>
    <m/>
    <m/>
    <m/>
    <n v="74925"/>
    <m/>
    <m/>
    <m/>
    <n v="74925"/>
    <d v="2020-12-09T00:00:00"/>
    <n v="74925"/>
    <n v="0"/>
    <n v="0"/>
    <n v="0"/>
    <x v="0"/>
    <s v="CUNDINAMARCA"/>
    <s v="SOACHA"/>
    <d v="2020-04-24T00:00:00"/>
    <d v="2020-04-2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45985"/>
    <n v="5545985"/>
    <n v="1544578"/>
    <d v="2020-08-28T00:00:00"/>
    <s v="GL-055555564732374"/>
    <n v="74925"/>
    <m/>
    <m/>
    <m/>
    <n v="74925"/>
    <m/>
    <m/>
    <m/>
    <n v="74925"/>
    <d v="2020-12-09T00:00:00"/>
    <n v="74925"/>
    <n v="0"/>
    <n v="0"/>
    <n v="0"/>
    <x v="0"/>
    <s v="CUNDINAMARCA"/>
    <s v="SOACHA"/>
    <d v="2020-04-22T00:00:00"/>
    <d v="2020-04-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46841"/>
    <n v="5546841"/>
    <n v="3277036"/>
    <d v="2020-08-28T00:00:00"/>
    <s v="GL-055555564732375"/>
    <n v="558375"/>
    <m/>
    <m/>
    <m/>
    <n v="558375"/>
    <m/>
    <m/>
    <m/>
    <n v="558375"/>
    <d v="2020-12-09T00:00:00"/>
    <n v="375000"/>
    <n v="183375"/>
    <n v="0"/>
    <n v="0"/>
    <x v="0"/>
    <s v="CUNDINAMARCA"/>
    <s v="SOACHA"/>
    <d v="2020-04-19T00:00:00"/>
    <d v="2020-04-21T00:00:00"/>
    <s v="Se objeta cobro de 1 citomegalovirus carga viral facturado por $188000 no soportado como lo estipula la Resolución 3047/2008 anexo 5 literal B En caso de subsanar motivo de glosa inicial no se encuentra tarifa pactada entre las partes para dicho servicio se solicita a la IPS justificar su tarifa en caso de ser cotización debe estar avalada por la EPS,Se objeta cobro de 2 estudio de coloración básica facturado por $93500 c/u no soportado como lo estipula la Resolución 3047/2008 anexo 5 literal B Total $187000,Se objeta cobro de 9 tapabocas desechables N95 alta eficiencia $20375 c/u insumos no facturables incluidos en la dotación básica para la prestación del servicio al paciente por ende no facturable de manera adicional Decreto 2423/96 articulo 40 Total $183375"/>
    <s v="SE LEVANTA OBJECION SE ADJUNTAN SOPORTES DEL SERVICIO COBRADOIPS  ACEPTA OBJECION POR ELEMENTOS DE PROTECCION PERSONAL INCLUIDOS EN ESTANCIA"/>
    <s v="Subsidiado"/>
    <n v="3"/>
  </r>
  <r>
    <s v="E.S.E. HOSPITAL MARIO GAITAN YANGUAS DE SOACHA"/>
    <x v="0"/>
    <s v="CUNDINAMARCA"/>
    <s v="SOACHA"/>
    <d v="2020-08-05T00:00:00"/>
    <n v="5547009"/>
    <n v="5547009"/>
    <n v="1438011"/>
    <d v="2020-08-28T00:00:00"/>
    <s v="GL-055555564732376"/>
    <n v="92778"/>
    <m/>
    <m/>
    <m/>
    <n v="92778"/>
    <m/>
    <m/>
    <m/>
    <n v="92778"/>
    <d v="2020-12-09T00:00:00"/>
    <n v="92778"/>
    <n v="0"/>
    <n v="0"/>
    <n v="0"/>
    <x v="0"/>
    <s v="CUNDINAMARCA"/>
    <s v="SOACHA"/>
    <d v="2020-04-27T00:00:00"/>
    <d v="2020-04-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efectúa glosa correspondiente al cobro del siguiente insumo y/o material no facturable incluido en los derechos de sala de parto según lo describe el artículo 50 del decreto 2423/961 cat gut cromado 20 $17853,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Subsidiado"/>
    <n v="3"/>
  </r>
  <r>
    <s v="E.S.E. HOSPITAL MARIO GAITAN YANGUAS DE SOACHA"/>
    <x v="0"/>
    <s v="CUNDINAMARCA"/>
    <s v="SOACHA"/>
    <d v="2020-08-05T00:00:00"/>
    <n v="5547248"/>
    <n v="5547248"/>
    <n v="801767"/>
    <d v="2020-08-28T00:00:00"/>
    <s v="GL-055555564732377"/>
    <n v="87227"/>
    <m/>
    <m/>
    <m/>
    <n v="87227"/>
    <m/>
    <m/>
    <m/>
    <n v="87227"/>
    <d v="2020-12-09T00:00:00"/>
    <n v="87227"/>
    <n v="0"/>
    <n v="0"/>
    <n v="0"/>
    <x v="0"/>
    <s v="CUNDINAMARCA"/>
    <s v="SOACHA"/>
    <d v="2020-04-21T00:00:00"/>
    <d v="2020-04-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69 traslado asistencial básico terrestre primario facturado por $8300 c/u dado que según tarifas pactadas entre las partes en anexo de contrato (SSBY2019ES2T00014972) este tiene un valor de $7470 c/u por lo tanto se reconoce por $7470 169 = $126243 y se objeta la diferencia $14027"/>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ADJUNTA RESOLUCION DE TARIFAS INSTITUCIONALES"/>
    <s v="Subsidiado"/>
    <n v="3"/>
  </r>
  <r>
    <s v="E.S.E. HOSPITAL MARIO GAITAN YANGUAS DE SOACHA"/>
    <x v="0"/>
    <s v="CUNDINAMARCA"/>
    <s v="SOACHA"/>
    <d v="2020-08-05T00:00:00"/>
    <n v="5547856"/>
    <n v="5547856"/>
    <n v="959751"/>
    <d v="2020-08-28T00:00:00"/>
    <s v="GL-055555564732378"/>
    <n v="42112"/>
    <m/>
    <m/>
    <m/>
    <n v="42112"/>
    <m/>
    <m/>
    <m/>
    <n v="42112"/>
    <d v="2020-12-09T00:00:00"/>
    <n v="42112"/>
    <n v="0"/>
    <n v="0"/>
    <n v="0"/>
    <x v="0"/>
    <s v="CUNDINAMARCA"/>
    <s v="SOACHA"/>
    <d v="2020-04-29T00:00:00"/>
    <d v="2020-04-30T00:00:00"/>
    <s v="Se objeta cobro de 300 oxigeno medicinal gas facturado por $12 c/u en soportes anexos no se evidencia la hoja de suministro donde se reporte las horas y los litros por minutos suministrados no dan cumplimiento a lo estipulado en la Resolución 3047/2008 anexo 5 literal B $3600,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
    <s v="SE LEVANTA OBJECION TRASLADO COBRADO DE ACUERDO A TARIFAS INSTITUCIONALESSE LEVANTA OBJECION SE ADJUNTAN NOTAS DE ENFERMERIA SOPORTANDO SERVICIOS COBRADOS"/>
    <s v="Subsidiado"/>
    <n v="3"/>
  </r>
  <r>
    <s v="E.S.E. HOSPITAL MARIO GAITAN YANGUAS DE SOACHA"/>
    <x v="0"/>
    <s v="CUNDINAMARCA"/>
    <s v="SOACHA"/>
    <d v="2020-08-05T00:00:00"/>
    <n v="5547884"/>
    <n v="5547884"/>
    <n v="1689488"/>
    <d v="2020-08-28T00:00:00"/>
    <s v="GL-055555564732379"/>
    <n v="74925"/>
    <m/>
    <m/>
    <m/>
    <n v="74925"/>
    <m/>
    <m/>
    <m/>
    <n v="74925"/>
    <d v="2020-12-09T00:00:00"/>
    <n v="74925"/>
    <n v="0"/>
    <n v="0"/>
    <n v="0"/>
    <x v="0"/>
    <s v="CUNDINAMARCA"/>
    <s v="SOACHA"/>
    <d v="2020-04-30T00:00:00"/>
    <d v="2020-05-0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48680"/>
    <n v="5548680"/>
    <n v="1258620"/>
    <d v="2020-08-28T00:00:00"/>
    <s v="GL-055555564732380"/>
    <n v="23904"/>
    <m/>
    <m/>
    <m/>
    <n v="23904"/>
    <m/>
    <m/>
    <m/>
    <n v="23904"/>
    <d v="2020-12-09T00:00:00"/>
    <n v="23904"/>
    <n v="0"/>
    <n v="0"/>
    <n v="0"/>
    <x v="0"/>
    <s v="CUNDINAMARCA"/>
    <s v="SOACHA"/>
    <d v="2020-04-24T00:00:00"/>
    <d v="2020-04-25T00:00:00"/>
    <s v="Se objeta mayor valor facturado en 144  traslado asistencial básico terrestre secundario facturado por $16600 c/u dado que según tarifas pactadas entre las partes en anexo de contrato (SSBY2019ES2T00014972) este tiene un valor de $14940 c/u por lo tanto se reconoce por $14940 144 = $215136 y se objeta la diferencia $23904"/>
    <s v="SE LEVANTA OBJECION TRASLADO COBRADO DE ACUERDO A TARIFAS INSTITUCIONALES"/>
    <s v="Subsidiado"/>
    <n v="3"/>
  </r>
  <r>
    <s v="E.S.E. HOSPITAL MARIO GAITAN YANGUAS DE SOACHA"/>
    <x v="0"/>
    <s v="CUNDINAMARCA"/>
    <s v="SOACHA"/>
    <d v="2020-08-05T00:00:00"/>
    <n v="5549014"/>
    <n v="5549014"/>
    <n v="2326256"/>
    <d v="2020-08-29T00:00:00"/>
    <s v="GL-055555564732381"/>
    <n v="23904"/>
    <m/>
    <m/>
    <m/>
    <n v="23904"/>
    <m/>
    <m/>
    <m/>
    <n v="23904"/>
    <d v="2020-12-09T00:00:00"/>
    <n v="23904"/>
    <n v="0"/>
    <n v="0"/>
    <n v="0"/>
    <x v="0"/>
    <s v="CUNDINAMARCA"/>
    <s v="SOACHA"/>
    <d v="2020-04-24T00:00:00"/>
    <d v="2020-04-26T00:00:00"/>
    <s v="Se objeta mayor valor facturado en 144 traslado asistencial básico terrestre secundario facturado por $16600 c/u dado que según tarifas pactadas entre las partes en anexo de contrato (SSBY2019ES2T00014972) este tiene un valor de $14940 c/u por lo tanto se reconoce por $14940 144 = $215136 y se objeta la diferencia $23904"/>
    <s v="SE LEVANTA OBJECION TRASLADO COBRADO DE ACUERDO A TARIFAS INSTITUCIONALES"/>
    <s v="Subsidiado"/>
    <n v="3"/>
  </r>
  <r>
    <s v="E.S.E. HOSPITAL MARIO GAITAN YANGUAS DE SOACHA"/>
    <x v="0"/>
    <s v="CUNDINAMARCA"/>
    <s v="SOACHA"/>
    <d v="2020-08-05T00:00:00"/>
    <n v="5549060"/>
    <n v="5549060"/>
    <n v="1594052"/>
    <d v="2020-08-29T00:00:00"/>
    <s v="GL-055555564732382"/>
    <n v="51900"/>
    <m/>
    <m/>
    <m/>
    <n v="51900"/>
    <m/>
    <m/>
    <m/>
    <n v="51900"/>
    <d v="2020-12-09T00:00:00"/>
    <n v="0"/>
    <n v="51900"/>
    <n v="0"/>
    <n v="0"/>
    <x v="0"/>
    <s v="CUNDINAMARCA"/>
    <s v="SOACHA"/>
    <d v="2020-04-17T00:00:00"/>
    <d v="2020-04-20T00:00:00"/>
    <s v="Se objeta cobro de 1 consulta de urgencias por medicina general facturado por $51900 dado que el paciente y el servicio se encuentran capitados con la IPS por ende no facturable por evento"/>
    <s v="IPS ACEPTA OBJECION PACIENTE CON SERVICIOS CAPITADOS PARA EL MOMENTO DE LA PRESTACION DEL SERVICIO"/>
    <s v="Contributivo"/>
    <n v="3"/>
  </r>
  <r>
    <s v="E.S.E. HOSPITAL MARIO GAITAN YANGUAS DE SOACHA"/>
    <x v="0"/>
    <s v="CUNDINAMARCA"/>
    <s v="SOACHA"/>
    <d v="2020-08-05T00:00:00"/>
    <n v="5549121"/>
    <n v="5549121"/>
    <n v="1391620"/>
    <d v="2020-08-31T00:00:00"/>
    <s v="GL-055555564732387"/>
    <n v="74925"/>
    <m/>
    <m/>
    <m/>
    <n v="74925"/>
    <m/>
    <m/>
    <m/>
    <n v="74925"/>
    <d v="2020-12-09T00:00:00"/>
    <n v="74925"/>
    <n v="0"/>
    <n v="0"/>
    <n v="0"/>
    <x v="0"/>
    <s v="CUNDINAMARCA"/>
    <s v="SOACHA"/>
    <d v="2020-04-28T00:00:00"/>
    <d v="2020-04-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50679"/>
    <n v="5550679"/>
    <n v="1568240"/>
    <d v="2020-09-01T00:00:00"/>
    <s v="GL-055555564732388"/>
    <n v="84405"/>
    <m/>
    <m/>
    <m/>
    <n v="84405"/>
    <m/>
    <m/>
    <m/>
    <n v="84405"/>
    <d v="2020-12-09T00:00:00"/>
    <n v="84405"/>
    <n v="0"/>
    <n v="0"/>
    <n v="0"/>
    <x v="0"/>
    <s v="CUNDINAMARCA"/>
    <s v="SOACHA"/>
    <d v="2020-05-06T00:00:00"/>
    <d v="2020-05-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35 traslado asistencial básico terrestre primario facturado por $8300 c/u dado que según tarifas pactadas entre las partes en anexo de contrato (SSBY2019ES2T00014972) este tiene un valor de $7470 c/u por lo tanto se reconoce por $7470 135 = $100845 y se objeta la diferencia $11205"/>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ADJUNTA SOPORTE DE TRASLADO Y RESOLUCION DE TARIFAS INSTITUCIONALES PARA TRASLADOS"/>
    <s v="Subsidiado"/>
    <n v="3"/>
  </r>
  <r>
    <s v="E.S.E. HOSPITAL MARIO GAITAN YANGUAS DE SOACHA"/>
    <x v="0"/>
    <s v="CUNDINAMARCA"/>
    <s v="SOACHA"/>
    <d v="2020-08-10T00:00:00"/>
    <n v="5583149"/>
    <n v="5583149"/>
    <n v="629300"/>
    <d v="2020-09-02T00:00:00"/>
    <s v="GL-055555564732398"/>
    <n v="187000"/>
    <m/>
    <m/>
    <m/>
    <n v="187000"/>
    <m/>
    <m/>
    <m/>
    <n v="187000"/>
    <d v="2020-12-09T00:00:00"/>
    <n v="187000"/>
    <n v="0"/>
    <n v="0"/>
    <n v="0"/>
    <x v="0"/>
    <s v="CUNDINAMARCA"/>
    <s v="SOACHA"/>
    <d v="2020-07-03T00:00:00"/>
    <d v="2020-07-03T00:00:00"/>
    <s v="Se objeta cobro de 2 estudio de coloración básica en biopsia facturado por $93500 c/u dado que no se encuentran soportados no dan cumplimiento con lo estipulado en la resolución 3047 de 2008 $187000"/>
    <s v="SE LEVANTA OBJECION SE ANEXA REPORTE DE PATOLOGIA"/>
    <s v="Subsidiado"/>
    <n v="3"/>
  </r>
  <r>
    <s v="E.S.E. HOSPITAL MARIO GAITAN YANGUAS DE SOACHA"/>
    <x v="0"/>
    <s v="CUNDINAMARCA"/>
    <s v="SOACHA"/>
    <d v="2020-08-10T00:00:00"/>
    <n v="5583200"/>
    <n v="5583200"/>
    <n v="722800"/>
    <d v="2020-09-02T00:00:00"/>
    <s v="GL-055555564732399"/>
    <n v="280500"/>
    <m/>
    <m/>
    <m/>
    <n v="280500"/>
    <m/>
    <m/>
    <m/>
    <n v="280500"/>
    <d v="2020-12-09T00:00:00"/>
    <n v="280500"/>
    <n v="0"/>
    <n v="0"/>
    <n v="0"/>
    <x v="0"/>
    <s v="CUNDINAMARCA"/>
    <s v="SOACHA"/>
    <d v="2020-07-03T00:00:00"/>
    <d v="2020-07-03T00:00:00"/>
    <s v="Se objeta cobro de 3 estudio de coloración básica en biopsia facturado por $93500 c/u no soportado como lo estipula la Resolución 3047/2008 anexo 5 literal B $280500"/>
    <s v="SE LEVANTA OBJECION SE ANEXA REPORTE DE PATOLOGIA"/>
    <s v="Subsidiado"/>
    <n v="3"/>
  </r>
  <r>
    <s v="E.S.E. HOSPITAL MARIO GAITAN YANGUAS DE SOACHA"/>
    <x v="0"/>
    <s v="CUNDINAMARCA"/>
    <s v="SOACHA"/>
    <d v="2020-08-10T00:00:00"/>
    <n v="5583217"/>
    <n v="5583217"/>
    <n v="722800"/>
    <d v="2020-09-02T00:00:00"/>
    <s v="GL-055555564732400"/>
    <n v="280500"/>
    <m/>
    <m/>
    <m/>
    <n v="280500"/>
    <m/>
    <m/>
    <m/>
    <n v="280500"/>
    <d v="2020-12-09T00:00:00"/>
    <n v="280500"/>
    <n v="0"/>
    <n v="0"/>
    <n v="0"/>
    <x v="0"/>
    <s v="CUNDINAMARCA"/>
    <s v="SOACHA"/>
    <d v="2020-07-03T00:00:00"/>
    <d v="2020-07-03T00:00:00"/>
    <s v="Se objeta cobro de 3 estudio de coloración básica en biopsia facturado por $93500 c/u no soportado como lo estipula la Resolución 3047/2008 anexo 5 literal B $280500 "/>
    <s v="SE LEVANTA OBJECION SE ANEXA REPORTE DE PATOLOGIA"/>
    <s v="Subsidiado"/>
    <n v="3"/>
  </r>
  <r>
    <s v="E.S.E. HOSPITAL MARIO GAITAN YANGUAS DE SOACHA"/>
    <x v="0"/>
    <s v="CUNDINAMARCA"/>
    <s v="SOACHA"/>
    <d v="2020-08-10T00:00:00"/>
    <n v="5583385"/>
    <n v="5583385"/>
    <n v="610480"/>
    <d v="2020-09-02T00:00:00"/>
    <s v="GL-055555564732401"/>
    <n v="146080"/>
    <m/>
    <m/>
    <m/>
    <n v="146080"/>
    <m/>
    <m/>
    <m/>
    <n v="146080"/>
    <d v="2020-12-09T00:00:00"/>
    <n v="146080"/>
    <n v="0"/>
    <n v="0"/>
    <n v="0"/>
    <x v="0"/>
    <s v="CUNDINAMARCA"/>
    <s v="SOACHA"/>
    <d v="2020-07-02T00:00:00"/>
    <d v="2020-07-03T00:00:00"/>
    <s v="Se objeta cobro del 1 traslado asistencial básico terrestre secundario facturado por $146080 en soportes anexos no se evidencia la hoja de traslado no dan cumplimiento a lo normatizado en la Resolución 3047/2008 anexo 5 literal B En caso de subsanar motivo de glosa inicial Se objeta mayor valor facturado en 166 traslado asistencial básico terrestre primario facturado por $8800 c/u dado que según tarifas pactadas entre las partes en anexo de contrato (SSBY2019ES2T00014972) este tiene un valor de $7470 c/u por lo tanto se reconoce por $7470 166 = $124002 y se objeta la diferencia $22078"/>
    <s v="SE LEVANTA OBJECION SE ADJUNTA RESOLUCION DE TARIFAS INSTITUCIONALES PARA TRASLADOS"/>
    <s v="Subsidiado"/>
    <n v="3"/>
  </r>
  <r>
    <s v="E.S.E. HOSPITAL MARIO GAITAN YANGUAS DE SOACHA"/>
    <x v="0"/>
    <s v="CUNDINAMARCA"/>
    <s v="SOACHA"/>
    <d v="2020-08-10T00:00:00"/>
    <n v="5583505"/>
    <n v="5583505"/>
    <n v="631238"/>
    <d v="2020-09-02T00:00:00"/>
    <s v="GL-055555564732402"/>
    <n v="136686"/>
    <m/>
    <m/>
    <m/>
    <n v="136686"/>
    <m/>
    <m/>
    <m/>
    <n v="136686"/>
    <d v="2020-12-09T00:00:00"/>
    <n v="136686"/>
    <n v="0"/>
    <n v="0"/>
    <n v="0"/>
    <x v="0"/>
    <s v="CUNDINAMARCA"/>
    <s v="SOACHA"/>
    <d v="2020-07-04T00:00:00"/>
    <d v="2020-07-05T00:00:00"/>
    <s v="Se objeta cobro de 2000 oxigeno medicinal gas facturado por $12 c/u el cual no se encuentra soportado en la historia Clínica mediante hoja de consumo de oxígeno que indique la cantidad de horas en las que se suministra el oxígeno y el flujo al que pasa el mismo según lo establecido en el anexo técnico N 5 de la resolución 3047/2008,Se objeta mayor valor facturado en 1 traslado asistencial medicalizado  terrestre secundario facturado por $159000 dado que según tarifas pactadas entre las partes en anexo de contrato (SSBY2019ES2T00014972) este tiene un valor de $14940 c/u teniendo en cuenta que la IPS Hospital cardiovascular del niño a donde fue realizado el traslado del paciente se encuentra a 31 km se reconoce así $14940 31= $46314 y se objeta la diferencia $112686"/>
    <s v="SE LEVANTA OBJECION SE ADJUNTA RESOLUCION DE TARIFAS INSTITUCIONALES PARA TRASLADOS SE ADJUNTA HISTORIA CLINICA SOPORTANDO SERVICIO COBRADO"/>
    <s v="Subsidiado"/>
    <n v="3"/>
  </r>
  <r>
    <s v="E.S.E. HOSPITAL MARIO GAITAN YANGUAS DE SOACHA"/>
    <x v="0"/>
    <s v="CUNDINAMARCA"/>
    <s v="SOACHA"/>
    <d v="2020-08-05T00:00:00"/>
    <n v="5564917"/>
    <n v="5564917"/>
    <n v="1775714"/>
    <d v="2020-09-02T00:00:00"/>
    <s v="GL-055555564732403"/>
    <n v="1188448"/>
    <m/>
    <m/>
    <m/>
    <n v="1188448"/>
    <m/>
    <m/>
    <m/>
    <n v="1188448"/>
    <d v="2020-12-09T00:00:00"/>
    <n v="1188448"/>
    <n v="0"/>
    <n v="0"/>
    <n v="0"/>
    <x v="0"/>
    <s v="CUNDINAMARCA"/>
    <s v="SOACHA"/>
    <d v="2020-05-17T00:00:00"/>
    <d v="2020-05-18T00:00:00"/>
    <s v="Se objeta cobro de 1 consulta de urgencias por medicina general facturado por $51900 correspondiente al día 16/05/2020 debido a que el paciente se encuentra afiliado a la EPS COOSALUD desde el 17/05/2020 por ende solo se reconoce el servicio prestado a partir del 17/05/2020,Se objeta cobro de 1 electrocardiograma de ritmo o de superficie facturado por $43200 correspondiente al día 16/05/2020 debido a que el paciente se encuentra afiliado a la EPS COOSALUD desde el 17/05/2020 por ende solo se reconoce el servicio prestado a partir del 17/05/2020,Se objeta cobro de 1 internación complejidad mediana habitación cuatro o más camas facturado por $154600 correspondiente al día 16/05/2020 debido a que el paciente se encuentra afiliado a la EPS COOSALUD desde el 17/05/2020 por ende solo se reconoce el servicio prestado a partir del 17/05/2020,Se objeta cobro de 1 tomografia computada de cráneo simple facturado por $440800 correspondientes al día 16/05/2020 debido a que el paciente se encuentra afiliado a la EPS COOSALUD desde el 17/05/2020 por ende solo se reconoce el servicio prestado a partir del 17/05/2020,Se objeta cobro de los siguientes laboratorios facturados por $35900 correspondientes al día 16/05/2020 debido a que el paciente se encuentra afiliado a la EPS COOSALUD desde el 17/05/2020 por ende solo se reconoce el servicio prestado a partir del 17/05/20201 hemograma iv $219001 uroanalisis $14000,Se objeta mayor valor facturado en 128 traslado asistencial medicalizado terrestre primario facturado por $16600 c/u dado que según tarifas pactadas entre las partes en anexo de contrato (SSBY2019ES2T00014972) este tiene un valor de $14940 c/u por lo tanto se reconoce por $14940 128 = $191232 y se objeta la diferencia $21248"/>
    <s v="SE LEVANTA OBJECION PACIENTE ACTIVO PARA LA FECHA DE PRESTACION DEL SERVICIOSE LEVANTA OBJECION SE ADJUNTA SOPORTE DE TRASLADO Y RESOLUCION DE TARIFAS INSTITUCIONALES PARA TRASLADOS"/>
    <s v="Subsidiado"/>
    <n v="3"/>
  </r>
  <r>
    <s v="EMPRESA SOCIAL DEL ESTADO HOSPITAL UNIVERSITARIO DE LA SAMARITANA"/>
    <x v="3"/>
    <s v="BOGOTÁ DC"/>
    <s v="BOGOTÁ"/>
    <d v="2020-08-08T00:00:00"/>
    <s v="HZIP2578812"/>
    <s v="HZIP2578812"/>
    <n v="1562475"/>
    <d v="2020-09-02T00:00:00"/>
    <s v="GL-055555564732410"/>
    <n v="270900"/>
    <m/>
    <m/>
    <m/>
    <n v="270900"/>
    <m/>
    <m/>
    <m/>
    <n v="270900"/>
    <d v="2020-10-30T00:00:00"/>
    <n v="0"/>
    <n v="270900"/>
    <n v="0"/>
    <n v="0"/>
    <x v="0"/>
    <s v="CUNDINAMARCA"/>
    <s v="MACHETÁ"/>
    <d v="2020-06-29T00:00:00"/>
    <d v="2020-07-01T00:00:00"/>
    <s v=" Se objeta cobro de derecho de materiales en asistencia al parto no facturable están incluidos en los derechos de sala según Decreto 2423/96 articulo 55 parágrafo 3 $261200,Se objeta cobro de 1 educación grupal en salud por enfermeria $9700 servicio realizado por enfermería por ende no facturable de manera adicional dado que dicho servicio se encuentra comprendido en los servicios básicos de la estancia según lo estipulado en el Decreto 2423/96 articulo 40 Ademas en el manual tarifario soat no hay código para dicho servicio por ende no facturable"/>
    <s v="ips acepta sobrefacturacion"/>
    <s v="Subsidiado"/>
    <n v="3"/>
  </r>
  <r>
    <s v="EMPRESA SOCIAL DEL ESTADO HOSPITAL UNIVERSITARIO DE LA SAMARITANA"/>
    <x v="3"/>
    <s v="BOGOTÁ DC"/>
    <s v="BOGOTÁ"/>
    <d v="2020-08-08T00:00:00"/>
    <s v="HZIP2583524"/>
    <s v="HZIP2583524"/>
    <n v="1753975"/>
    <d v="2020-09-02T00:00:00"/>
    <s v="GL-055555564732411"/>
    <n v="158400"/>
    <m/>
    <m/>
    <m/>
    <n v="158400"/>
    <m/>
    <m/>
    <m/>
    <n v="158400"/>
    <d v="2020-10-30T00:00:00"/>
    <n v="158400"/>
    <n v="0"/>
    <n v="0"/>
    <n v="0"/>
    <x v="0"/>
    <s v="CUNDINAMARCA"/>
    <s v="SOACHA"/>
    <d v="2020-07-07T00:00:00"/>
    <d v="2020-07-11T00:00:00"/>
    <s v=" Se objeta cobro de 72 oxigeno por cánula nasal facturado por $2200 c/u en soportes anexos no se evidencia la hoja de suministro donde se reporte las horas y los litros por minutos suministrados no dan cumplimiento a lo estipulado en la Resolución 3047/2008 anexo 5 literal B $158400"/>
    <s v="ips adjunta ordenes medicas de oxigeno y notas que según calculo de orden y administracion frente alo facturado corresponde a lo administrado"/>
    <s v="Subsidiado"/>
    <n v="3"/>
  </r>
  <r>
    <s v="E.S.E. HOSPITAL MARIO GAITAN YANGUAS DE SOACHA"/>
    <x v="0"/>
    <s v="CUNDINAMARCA"/>
    <s v="SOACHA"/>
    <d v="2020-08-10T00:00:00"/>
    <n v="5584423"/>
    <n v="5584423"/>
    <n v="676180"/>
    <d v="2020-09-02T00:00:00"/>
    <s v="GL-055555564732412"/>
    <n v="35358"/>
    <m/>
    <m/>
    <m/>
    <n v="35358"/>
    <m/>
    <m/>
    <m/>
    <n v="35358"/>
    <d v="2020-12-09T00:00:00"/>
    <n v="35358"/>
    <n v="0"/>
    <n v="0"/>
    <n v="0"/>
    <x v="0"/>
    <s v="CUNDINAMARCA"/>
    <s v="SOACHA"/>
    <d v="2020-07-06T00:00:00"/>
    <d v="2020-07-06T00:00:00"/>
    <s v="Se objeta mayor valor facturado en 213 traslado asistencial medicalizado terrestre primario facturado por $16600 c/u dado que según tarifas pactadas entre las partes en anexo de contrato (SSBY2019ES2T00014972) este tiene un valor de $14940 c/u por lo tanto se reconoce por $14940 213 = $318222 y se objeta la diferencia $35358"/>
    <s v="SE LEVANTA OBJECION SE ADJUNTA RESOLUCION DE TARIFAS INSTITUCIONALES PARA TRASLADOS"/>
    <s v="Subsidiado"/>
    <n v="3"/>
  </r>
  <r>
    <s v="E.S.E. HOSPITAL MARIO GAITAN YANGUAS DE SOACHA"/>
    <x v="0"/>
    <s v="CUNDINAMARCA"/>
    <s v="SOACHA"/>
    <d v="2020-08-10T00:00:00"/>
    <n v="5586959"/>
    <n v="5586959"/>
    <n v="649600"/>
    <d v="2020-09-02T00:00:00"/>
    <s v="GL-055555564732413"/>
    <n v="310561"/>
    <m/>
    <m/>
    <m/>
    <n v="310561"/>
    <m/>
    <m/>
    <m/>
    <n v="310561"/>
    <d v="2020-12-09T00:00:00"/>
    <n v="310561"/>
    <n v="0"/>
    <n v="0"/>
    <n v="0"/>
    <x v="0"/>
    <s v="CUNDINAMARCA"/>
    <s v="SOACHA"/>
    <d v="2020-07-09T00:00:00"/>
    <d v="2020-07-09T00:00:00"/>
    <s v="Se objeta cobro de 1 estudio de coloración básica en especimen de reconocimiento facturado por $107700 no soportado como lo estipula la Resolución 3047/2008 anexo 5 literal B,Se objeta mayor valor facturado en el procedimiento  resección de tumor maligno de piel o tejido celular por valor de $541900  según lo soportado en la historia clínica anexa se observa que al paciente se le administra anestesia local con xilocaína al 2%  por ende es un procedimiento incruento y se reconoce por $339039 (por ser procedimiento incruento se reconoció derechos de sala al 45% materiales código 39305 anestesiólogo cirujano 100%) se objeta la diferencia $202861"/>
    <s v="SE LEVANTA OBJECION SE ANEXA REPORTE DE PATOLOGIASE LEVANTA OBJECION EN PROCEDIMEINTO SE UTILIZO SALA DE CIRUGIA CON FINES AISLAMIENTO BACTERIOLÓGICO Y CON EL FIN DE REDUCIR AL MÍNIMO LA POSIBILIDAD DE INFECCIÓN"/>
    <s v="Contributivo"/>
    <n v="3"/>
  </r>
  <r>
    <s v="E.S.E. HOSPITAL MARIO GAITAN YANGUAS DE SOACHA"/>
    <x v="0"/>
    <s v="CUNDINAMARCA"/>
    <s v="SOACHA"/>
    <d v="2020-08-10T00:00:00"/>
    <n v="5587017"/>
    <n v="5587017"/>
    <n v="541900"/>
    <d v="2020-09-02T00:00:00"/>
    <s v="GL-055555564732414"/>
    <n v="202861"/>
    <m/>
    <m/>
    <m/>
    <n v="202861"/>
    <m/>
    <m/>
    <m/>
    <n v="202861"/>
    <d v="2020-12-09T00:00:00"/>
    <n v="202861"/>
    <n v="0"/>
    <n v="0"/>
    <n v="0"/>
    <x v="0"/>
    <s v="CUNDINAMARCA"/>
    <s v="SOACHA"/>
    <d v="2020-07-09T00:00:00"/>
    <d v="2020-07-09T00:00:00"/>
    <s v="Se objeta mayor valor facturado en el procedimiento  resección de tumor maligno de piel o tejido celular por valor de $541900  según lo soportado en la historia clínica anexa se observa que al paciente se le administra anestesia local con lidocaina sin epinefrina al 2% por ende es un procedimiento incruento y se reconoce por $339039 (por ser procedimiento incruento se reconoció derechos de sala al 45% materiales código 39305 anestesiólogo cirujano 100%) se objeta la diferencia $202861"/>
    <s v="SE LEVANTA OBJECION SE ANEXA REPORTE DE PATOLOGIA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87022"/>
    <n v="5587022"/>
    <n v="649600"/>
    <d v="2020-09-02T00:00:00"/>
    <s v="GL-055555564732415"/>
    <n v="310561"/>
    <m/>
    <m/>
    <m/>
    <n v="310561"/>
    <m/>
    <m/>
    <m/>
    <n v="310561"/>
    <d v="2020-12-09T00:00:00"/>
    <n v="310561"/>
    <n v="0"/>
    <n v="0"/>
    <n v="0"/>
    <x v="0"/>
    <s v="CUNDINAMARCA"/>
    <s v="SOACHA"/>
    <d v="2020-07-09T00:00:00"/>
    <d v="2020-07-09T00:00:00"/>
    <s v="Se objeta cobro de 1 estudio con tinciones de rutina facturado por $107700 no soportado como lo estipula la Resolución 3047/2008 anexo 5 literal B,Se objeta mayor valor facturado en el procedimiento  resección de tumor maligno de piel o tejido celular por valor de $541900  según lo soportado en la historia clínica anexa se observa que al paciente se le administra anestesia local con lidocaína sin epinefrina al 2% por ende es un procedimiento incruento y se reconoce por $339039 (por ser procedimiento incruento se reconoció derechos de sala al 45% materiales código 39305 anestesiólogo cirujano 100%) se objeta la diferencia $202861"/>
    <s v="SE LEVANTA OBJECION SE ANEXA REPORTE DE PATOLOGIA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87023"/>
    <n v="5587023"/>
    <n v="649600"/>
    <d v="2020-09-02T00:00:00"/>
    <s v="GL-055555564732416"/>
    <n v="310561"/>
    <m/>
    <m/>
    <m/>
    <n v="310561"/>
    <m/>
    <m/>
    <m/>
    <n v="310561"/>
    <d v="2020-12-09T00:00:00"/>
    <n v="310561"/>
    <n v="0"/>
    <n v="0"/>
    <n v="0"/>
    <x v="0"/>
    <s v="CUNDINAMARCA"/>
    <s v="SOACHA"/>
    <d v="2020-07-09T00:00:00"/>
    <d v="2020-07-09T00:00:00"/>
    <s v="Se objeta cobro de 1 estudio con tinciones de rutina facturado por $107700 no soportado como lo estipula la Resolución 3047/2008 anexo 5 literal B,Se objeta mayor valor facturado en el procedimiento  resección de tumor maligno de piel o tejido celular por valor de $541900  según lo soportado en la historia clínica anexa se observa que al paciente se le administra anestesia local con lidocaína sin epinefrina al 2% por ende es un procedimiento incruento y se reconoce por $339039 (por ser procedimiento incruento se reconoció derechos de sala al 45% materiales código 39305 anestesiólogo cirujano 100%) se objeta la diferencia $202861"/>
    <s v="SE LEVANTA OBJECION SE ANEXA REPORTE DE PATOLOGIA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87971"/>
    <n v="5587971"/>
    <n v="629300"/>
    <d v="2020-09-02T00:00:00"/>
    <s v="GL-055555564732417"/>
    <n v="187000"/>
    <m/>
    <m/>
    <m/>
    <n v="187000"/>
    <m/>
    <m/>
    <m/>
    <n v="187000"/>
    <d v="2020-12-09T00:00:00"/>
    <n v="187000"/>
    <n v="0"/>
    <n v="0"/>
    <n v="0"/>
    <x v="0"/>
    <s v="CUNDINAMARCA"/>
    <s v="SOACHA"/>
    <d v="2020-07-11T00:00:00"/>
    <d v="2020-07-11T00:00:00"/>
    <s v="Se objeta cobro de 2 estudio de coloración básica en biopsia facturado por $93500 c/u no soportado como lo estipula la Resolución 3047/2008 anexo 5 literal B"/>
    <s v="SE LEVANTA OBJECION SE ANEXA REPORTE DE PATOLOGIA"/>
    <s v="Subsidiado"/>
    <n v="3"/>
  </r>
  <r>
    <s v="E.S.E. HOSPITAL MARIO GAITAN YANGUAS DE SOACHA"/>
    <x v="0"/>
    <s v="CUNDINAMARCA"/>
    <s v="SOACHA"/>
    <d v="2020-08-10T00:00:00"/>
    <n v="5588084"/>
    <n v="5588084"/>
    <n v="629300"/>
    <d v="2020-09-02T00:00:00"/>
    <s v="GL-055555564732418"/>
    <n v="187000"/>
    <m/>
    <m/>
    <m/>
    <n v="187000"/>
    <m/>
    <m/>
    <m/>
    <n v="187000"/>
    <d v="2020-12-09T00:00:00"/>
    <n v="187000"/>
    <n v="0"/>
    <n v="0"/>
    <n v="0"/>
    <x v="0"/>
    <s v="CUNDINAMARCA"/>
    <s v="SOACHA"/>
    <d v="2020-07-11T00:00:00"/>
    <d v="2020-07-11T00:00:00"/>
    <s v="Se objeta cobro de 2 estudio de coloración básica en biopsia facturado por $93500 c/u no soportado como lo estipula la Resolución 3047/2008 anexo 5 literal B"/>
    <s v="SE LEVANTA OBJECION SE ANEXA REPORTE DE PATOLOGIA"/>
    <s v="Subsidiado"/>
    <n v="3"/>
  </r>
  <r>
    <s v="E.S.E. HOSPITAL MARIO GAITAN YANGUAS DE SOACHA"/>
    <x v="0"/>
    <s v="CUNDINAMARCA"/>
    <s v="SOACHA"/>
    <d v="2020-08-10T00:00:00"/>
    <n v="5588095"/>
    <n v="5588095"/>
    <n v="629300"/>
    <d v="2020-09-02T00:00:00"/>
    <s v="GL-055555564732419"/>
    <n v="187000"/>
    <m/>
    <m/>
    <m/>
    <n v="187000"/>
    <m/>
    <m/>
    <m/>
    <n v="187000"/>
    <d v="2020-12-09T00:00:00"/>
    <n v="187000"/>
    <n v="0"/>
    <n v="0"/>
    <n v="0"/>
    <x v="0"/>
    <s v="CUNDINAMARCA"/>
    <s v="SOACHA"/>
    <d v="2020-07-11T00:00:00"/>
    <d v="2020-07-11T00:00:00"/>
    <s v="Se objeta cobro de 2 estudio de coloración básica en biopsia facturado por $93500 c/u no soportado como lo estipula la Resolución 3047/2008 anexo 5 literal B"/>
    <s v="SE LEVANTA OBJECION SE ANEXA REPORTE DE PATOLOGIA"/>
    <s v="Subsidiado"/>
    <n v="3"/>
  </r>
  <r>
    <s v="E.S.E. HOSPITAL MARIO GAITAN YANGUAS DE SOACHA"/>
    <x v="0"/>
    <s v="CUNDINAMARCA"/>
    <s v="SOACHA"/>
    <d v="2020-08-10T00:00:00"/>
    <n v="5587040"/>
    <n v="5587040"/>
    <n v="846956"/>
    <d v="2020-09-03T00:00:00"/>
    <s v="GL-055555564732421"/>
    <n v="107700"/>
    <m/>
    <m/>
    <m/>
    <n v="107700"/>
    <m/>
    <m/>
    <m/>
    <n v="107700"/>
    <d v="2020-12-09T00:00:00"/>
    <n v="107700"/>
    <n v="0"/>
    <n v="0"/>
    <n v="0"/>
    <x v="0"/>
    <s v="CUNDINAMARCA"/>
    <s v="SOACHA"/>
    <d v="2020-07-09T00:00:00"/>
    <d v="2020-07-09T00:00:00"/>
    <s v="Se objeta cobro de 1 estudio de coloración básica en especimen de reconocimiento facturado por $107700 no soportado como lo estipula la Resolución 3047/2008 anexo 5 literal B"/>
    <s v="SE LEVANTA OBJECION SE ANEXA REPORTE DE PATOLOGIA"/>
    <s v="Subsidiado"/>
    <n v="3"/>
  </r>
  <r>
    <s v="E.S.E. HOSPITAL MARIO GAITAN YANGUAS DE SOACHA"/>
    <x v="0"/>
    <s v="CUNDINAMARCA"/>
    <s v="SOACHA"/>
    <d v="2020-08-10T00:00:00"/>
    <n v="5588008"/>
    <n v="5588008"/>
    <n v="722800"/>
    <d v="2020-09-03T00:00:00"/>
    <s v="GL-055555564732422"/>
    <n v="280500"/>
    <m/>
    <m/>
    <m/>
    <n v="280500"/>
    <m/>
    <m/>
    <m/>
    <n v="280500"/>
    <d v="2020-12-09T00:00:00"/>
    <n v="280500"/>
    <n v="0"/>
    <n v="0"/>
    <n v="0"/>
    <x v="0"/>
    <s v="CUNDINAMARCA"/>
    <s v="SOACHA"/>
    <d v="2020-07-11T00:00:00"/>
    <d v="2020-07-11T00:00:00"/>
    <s v="Se objeta cobro de 3 estudio de coloración básica en biopsia facturado por $93500 c/u no soportado como lo estipula la Resolución 3047/2008 anexo 5 literal B Total $280500"/>
    <s v="SE LEVANTA OBJECION SE ANEXA REPORTE DE PATOLOGIA"/>
    <s v="Subsidiado"/>
    <n v="3"/>
  </r>
  <r>
    <s v="E.S.E. HOSPITAL MARIO GAITAN YANGUAS DE SOACHA"/>
    <x v="0"/>
    <s v="CUNDINAMARCA"/>
    <s v="SOACHA"/>
    <d v="2020-08-10T00:00:00"/>
    <n v="5588192"/>
    <n v="5588192"/>
    <n v="1665091"/>
    <d v="2020-09-03T00:00:00"/>
    <s v="GL-055555564732423"/>
    <n v="26100"/>
    <m/>
    <m/>
    <m/>
    <n v="26100"/>
    <m/>
    <m/>
    <m/>
    <n v="26100"/>
    <d v="2020-12-09T00:00:00"/>
    <n v="26100"/>
    <n v="0"/>
    <n v="0"/>
    <n v="0"/>
    <x v="0"/>
    <s v="CUNDINAMARCA"/>
    <s v="SOACHA"/>
    <d v="2020-07-09T00:00:00"/>
    <d v="2020-07-12T00:00:00"/>
    <s v="Facturan colesterol HDL LDL y colesterol total se objeta cobro del COLESTEROL LDL por valor de $26100 No da lugar al cobro ya que con el resultado de colesterol HDL  colesterol TOTAL se puede deducir el resultado del LDL"/>
    <s v="SE LEVANTA OBJECION LABORATORIO TOMADO Y PROCESADO DECRETO 2423 PERMITE SU COBRO"/>
    <s v="Subsidiado"/>
    <n v="3"/>
  </r>
  <r>
    <s v="E.S.E. HOSPITAL MARIO GAITAN YANGUAS DE SOACHA"/>
    <x v="0"/>
    <s v="CUNDINAMARCA"/>
    <s v="SOACHA"/>
    <d v="2020-08-10T00:00:00"/>
    <n v="5590310"/>
    <n v="5590310"/>
    <n v="884449"/>
    <d v="2020-09-03T00:00:00"/>
    <s v="GL-055555564732424"/>
    <n v="180900"/>
    <m/>
    <m/>
    <m/>
    <n v="180900"/>
    <m/>
    <m/>
    <m/>
    <n v="180900"/>
    <d v="2020-12-09T00:00:00"/>
    <n v="180900"/>
    <n v="0"/>
    <n v="0"/>
    <n v="0"/>
    <x v="0"/>
    <s v="CUNDINAMARCA"/>
    <s v="SOACHA"/>
    <d v="2020-06-30T00:00:00"/>
    <d v="2020-07-01T00:00:00"/>
    <s v="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E LEVANTA OBJECION SE ANEXA REPORTE DE PATOLOGIA"/>
    <s v="Subsidiado"/>
    <n v="3"/>
  </r>
  <r>
    <s v="E.S.E. HOSPITAL MARIO GAITAN YANGUAS DE SOACHA"/>
    <x v="0"/>
    <s v="CUNDINAMARCA"/>
    <s v="SOACHA"/>
    <d v="2020-08-10T00:00:00"/>
    <n v="5590501"/>
    <n v="5590501"/>
    <n v="585207"/>
    <d v="2020-09-03T00:00:00"/>
    <s v="GL-055555564732425"/>
    <n v="103722"/>
    <m/>
    <m/>
    <m/>
    <n v="103722"/>
    <m/>
    <m/>
    <m/>
    <n v="103722"/>
    <d v="2020-12-09T00:00:00"/>
    <n v="103722"/>
    <n v="0"/>
    <n v="0"/>
    <n v="0"/>
    <x v="0"/>
    <s v="CUNDINAMARCA"/>
    <s v="SOACHA"/>
    <d v="2020-07-09T00:00:00"/>
    <d v="2020-07-09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SE LEVANTA OBJECION SE ADJUNTA RESOLUCION DE TARIFAS INSTITUCIONALES PARA TRASLADOS"/>
    <s v="Subsidiado"/>
    <n v="3"/>
  </r>
  <r>
    <s v="E.S.E. HOSPITAL MARIO GAITAN YANGUAS DE SOACHA"/>
    <x v="0"/>
    <s v="CUNDINAMARCA"/>
    <s v="SOACHA"/>
    <d v="2020-08-10T00:00:00"/>
    <n v="5590543"/>
    <n v="5590543"/>
    <n v="629300"/>
    <d v="2020-09-03T00:00:00"/>
    <s v="GL-055555564732426"/>
    <n v="187000"/>
    <m/>
    <m/>
    <m/>
    <n v="187000"/>
    <m/>
    <m/>
    <m/>
    <n v="187000"/>
    <d v="2020-12-09T00:00:00"/>
    <n v="187000"/>
    <n v="0"/>
    <n v="0"/>
    <n v="0"/>
    <x v="0"/>
    <s v="CUNDINAMARCA"/>
    <s v="SOACHA"/>
    <d v="2020-07-15T00:00:00"/>
    <d v="2020-07-15T00:00:00"/>
    <s v="Se objeta cobro de 2 estudio de coloración básica en biopsia facturado por $93500 c/u no soportado como lo estipula la Resolución 3047/2008 anexo 5 literal B"/>
    <s v="SE LEVANTA OBJECION SE ANEXA REPORTE DE PATOLOGIA"/>
    <s v="Subsidiado"/>
    <n v="3"/>
  </r>
  <r>
    <s v="E.S.E. HOSPITAL MARIO GAITAN YANGUAS DE SOACHA"/>
    <x v="0"/>
    <s v="CUNDINAMARCA"/>
    <s v="SOACHA"/>
    <d v="2020-08-10T00:00:00"/>
    <n v="5590591"/>
    <n v="5590591"/>
    <n v="629300"/>
    <d v="2020-09-03T00:00:00"/>
    <s v="GL-055555564732427"/>
    <n v="187000"/>
    <m/>
    <m/>
    <m/>
    <n v="187000"/>
    <m/>
    <m/>
    <m/>
    <n v="187000"/>
    <d v="2020-12-09T00:00:00"/>
    <n v="187000"/>
    <n v="0"/>
    <n v="0"/>
    <n v="0"/>
    <x v="0"/>
    <s v="CUNDINAMARCA"/>
    <s v="SOACHA"/>
    <d v="2020-07-15T00:00:00"/>
    <d v="2020-07-15T00:00:00"/>
    <s v=" 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1184"/>
    <n v="5591184"/>
    <n v="1287381"/>
    <d v="2020-09-03T00:00:00"/>
    <s v="GL-055555564732428"/>
    <n v="16300"/>
    <m/>
    <m/>
    <m/>
    <n v="16300"/>
    <m/>
    <m/>
    <m/>
    <n v="16300"/>
    <d v="2020-12-09T00:00:00"/>
    <n v="16300"/>
    <n v="0"/>
    <n v="0"/>
    <n v="0"/>
    <x v="0"/>
    <s v="CUNDINAMARCA"/>
    <s v="SOACHA"/>
    <d v="2020-07-13T00:00:00"/>
    <d v="2020-07-16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SE LEVANTA OBJECION SE SOLICITA CONSULTA DE TRABAJO SOCIAL PARA SEGUIMIENTO POR POBRE RED DE APOYO FAMILIAR CONSULTA FACTURABLE DE ACUERDO AL DECRETO 2423 DEL 96 ART 39"/>
    <s v="Subsidiado"/>
    <n v="3"/>
  </r>
  <r>
    <s v="E.S.E. HOSPITAL MARIO GAITAN YANGUAS DE SOACHA"/>
    <x v="0"/>
    <s v="CUNDINAMARCA"/>
    <s v="SOACHA"/>
    <d v="2020-08-10T00:00:00"/>
    <n v="5594187"/>
    <n v="5594187"/>
    <n v="816300"/>
    <d v="2020-09-03T00:00:00"/>
    <s v="GL-055555564732431"/>
    <n v="374000"/>
    <m/>
    <m/>
    <m/>
    <n v="374000"/>
    <m/>
    <m/>
    <m/>
    <n v="374000"/>
    <d v="2020-12-09T00:00:00"/>
    <n v="374000"/>
    <n v="0"/>
    <n v="0"/>
    <n v="0"/>
    <x v="0"/>
    <s v="CUNDINAMARCA"/>
    <s v="SOACHA"/>
    <d v="2020-07-22T00:00:00"/>
    <d v="2020-07-22T00:00:00"/>
    <s v="Se objeta cobro de 3 estudio de coloración básica en biopsia facturado por $93500 c/u no soportado como lo estipula la Resolución 3047/2008 anexo 5 literal B $374000"/>
    <s v="SE LEVANTA OBJECION SE ANEXA REPORTE DE PATOLOGIA"/>
    <s v="Contributivo"/>
    <n v="3"/>
  </r>
  <r>
    <s v="E.S.E. HOSPITAL MARIO GAITAN YANGUAS DE SOACHA"/>
    <x v="0"/>
    <s v="CUNDINAMARCA"/>
    <s v="SOACHA"/>
    <d v="2020-08-10T00:00:00"/>
    <n v="5594239"/>
    <n v="5594239"/>
    <n v="629300"/>
    <d v="2020-09-03T00:00:00"/>
    <s v="GL-055555564732432"/>
    <n v="187000"/>
    <m/>
    <m/>
    <m/>
    <n v="187000"/>
    <m/>
    <m/>
    <m/>
    <n v="187000"/>
    <d v="2020-12-09T00:00:00"/>
    <n v="187000"/>
    <n v="0"/>
    <n v="0"/>
    <n v="0"/>
    <x v="0"/>
    <s v="CUNDINAMARCA"/>
    <s v="SOACHA"/>
    <d v="2020-07-22T00:00:00"/>
    <d v="2020-07-22T00:00:00"/>
    <s v="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5423"/>
    <n v="5595423"/>
    <n v="1316694"/>
    <d v="2020-09-03T00:00:00"/>
    <s v="GL-055555564732433"/>
    <n v="16300"/>
    <m/>
    <m/>
    <m/>
    <n v="16300"/>
    <m/>
    <m/>
    <m/>
    <n v="16300"/>
    <d v="2020-12-09T00:00:00"/>
    <n v="16300"/>
    <n v="0"/>
    <n v="0"/>
    <n v="0"/>
    <x v="0"/>
    <s v="CUNDINAMARCA"/>
    <s v="SOACHA"/>
    <d v="2020-07-19T00:00:00"/>
    <d v="2020-07-23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LEVANTA OBJECION SE SOLICITA CONSULTA DE TRABAJO SOCIAL PARA SEGUIMIENTO POR POBRE RED DE APOYO FAMILIAR CONSULTA FACTURABLE DE ACUERDO AL DECRETO 2423 DEL 96 ART 39"/>
    <s v="Contributivo"/>
    <n v="3"/>
  </r>
  <r>
    <s v="E.S.E. HOSPITAL MARIO GAITAN YANGUAS DE SOACHA"/>
    <x v="0"/>
    <s v="CUNDINAMARCA"/>
    <s v="SOACHA"/>
    <d v="2020-08-10T00:00:00"/>
    <n v="5595527"/>
    <n v="5595527"/>
    <n v="649600"/>
    <d v="2020-09-03T00:00:00"/>
    <s v="GL-055555564732434"/>
    <n v="310561"/>
    <m/>
    <m/>
    <m/>
    <n v="310561"/>
    <m/>
    <m/>
    <m/>
    <n v="310561"/>
    <d v="2020-12-09T00:00:00"/>
    <n v="310561"/>
    <n v="0"/>
    <n v="0"/>
    <n v="0"/>
    <x v="0"/>
    <s v="CUNDINAMARCA"/>
    <s v="SOACHA"/>
    <d v="2020-07-23T00:00:00"/>
    <d v="2020-07-23T00:00:00"/>
    <s v="Se objeta cobro de 1 estudio de coloración básica en especimen de reconocimiento facturado por $107700 no soportado como lo estipula la Resolución 3047/2008 anexo 5 literal B,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
    <s v="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95963"/>
    <n v="5595963"/>
    <n v="288900"/>
    <d v="2020-09-03T00:00:00"/>
    <s v="GL-055555564732435"/>
    <n v="93500"/>
    <m/>
    <m/>
    <m/>
    <n v="93500"/>
    <m/>
    <m/>
    <m/>
    <n v="93500"/>
    <d v="2020-12-09T00:00:00"/>
    <n v="93500"/>
    <n v="0"/>
    <n v="0"/>
    <n v="0"/>
    <x v="0"/>
    <s v="CUNDINAMARCA"/>
    <s v="SOACHA"/>
    <d v="2020-07-24T00:00:00"/>
    <d v="2020-07-24T00:00:00"/>
    <s v="Se objeta cobro de 1 estudio de coloración básica en biopsia facturado por $93500 no soportado como lo estipula la Resolución 3047/2008 anexo 5 literal B"/>
    <s v="SE LEVANTA OBJECION SE ANEXA REPORTE DE PATOLOGIA"/>
    <s v="Subsidiado"/>
    <n v="3"/>
  </r>
  <r>
    <s v="E.S.E. HOSPITAL MARIO GAITAN YANGUAS DE SOACHA"/>
    <x v="0"/>
    <s v="CUNDINAMARCA"/>
    <s v="SOACHA"/>
    <d v="2020-08-10T00:00:00"/>
    <n v="5596842"/>
    <n v="5596842"/>
    <n v="2591844"/>
    <d v="2020-09-03T00:00:00"/>
    <s v="GL-055555564732436"/>
    <n v="732963"/>
    <m/>
    <m/>
    <m/>
    <n v="732963"/>
    <m/>
    <m/>
    <m/>
    <n v="732963"/>
    <d v="2020-12-09T00:00:00"/>
    <n v="732963"/>
    <n v="0"/>
    <n v="0"/>
    <n v="0"/>
    <x v="0"/>
    <s v="CUNDINAMARCA"/>
    <s v="SOACHA"/>
    <d v="2020-07-11T00:00:00"/>
    <d v="2020-07-11T00:00:00"/>
    <s v="Se objeta mayor valor facturado en el procedimiento inserción de lente intraocular en cámara posterior fijado a esclera por valor de $2363000  según lo soportado en la historia clínica anexa se observa que al paciente se le administra anestesia local lo que indica no es necesario la sala de cirugía por ende es un procedimiento incruento y se reconoce por $1630037( por ser procedimiento incruento se reconoció derechos de sala al 45% materiales código 39305 anestesiologo 50% cirujano 100%) se objeta la diferencia $732963"/>
    <s v="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97590"/>
    <n v="5597590"/>
    <n v="629300"/>
    <d v="2020-09-03T00:00:00"/>
    <s v="GL-055555564732437"/>
    <n v="187000"/>
    <m/>
    <m/>
    <m/>
    <n v="187000"/>
    <m/>
    <m/>
    <m/>
    <n v="187000"/>
    <d v="2020-12-09T00:00:00"/>
    <n v="187000"/>
    <n v="0"/>
    <n v="0"/>
    <n v="0"/>
    <x v="0"/>
    <s v="CUNDINAMARCA"/>
    <s v="SOACHA"/>
    <d v="2020-07-27T00:00:00"/>
    <d v="2020-07-27T00:00:00"/>
    <s v="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7265"/>
    <n v="5597265"/>
    <n v="722800"/>
    <d v="2020-09-04T00:00:00"/>
    <s v="GL-055555564732438"/>
    <n v="280500"/>
    <m/>
    <m/>
    <m/>
    <n v="280500"/>
    <m/>
    <m/>
    <m/>
    <n v="280500"/>
    <d v="2020-12-09T00:00:00"/>
    <n v="280500"/>
    <n v="0"/>
    <n v="0"/>
    <n v="0"/>
    <x v="0"/>
    <s v="CUNDINAMARCA"/>
    <s v="SOACHA"/>
    <d v="2020-07-10T00:00:00"/>
    <d v="2020-07-10T00:00:00"/>
    <s v="Se objeta cobro de 3 estudio de coloración básica en biopsia facturado por $93500 c/u no soportado como lo estipula la Resolución 3047/2008 anexo 5 literal B $280500"/>
    <s v="SE LEVANTA OBJECION SE ANEXA REPORTE DE PATOLOGIA"/>
    <s v="Subsidiado"/>
    <n v="3"/>
  </r>
  <r>
    <s v="E.S.E. HOSPITAL MARIO GAITAN YANGUAS DE SOACHA"/>
    <x v="0"/>
    <s v="CUNDINAMARCA"/>
    <s v="SOACHA"/>
    <d v="2020-09-04T00:00:00"/>
    <n v="5597277"/>
    <n v="5597277"/>
    <n v="1044100"/>
    <d v="2020-09-04T00:00:00"/>
    <s v="GL-055555564732439"/>
    <n v="93500"/>
    <m/>
    <m/>
    <m/>
    <n v="93500"/>
    <m/>
    <m/>
    <m/>
    <n v="93500"/>
    <d v="2020-12-09T00:00:00"/>
    <n v="93500"/>
    <n v="0"/>
    <n v="0"/>
    <n v="0"/>
    <x v="0"/>
    <s v="CUNDINAMARCA"/>
    <s v="SOACHA"/>
    <d v="2020-07-29T00:00:00"/>
    <d v="2020-07-29T00:00:00"/>
    <s v="Se objeta cobro de 1 estudio de coloración básica en biopsia facturado por $93500 no soportado como lo estipula la Resolución 3047/2008 anexo 5 literal B"/>
    <s v="SE LEVANTA OBJECION SE ANEXA REPORTE DE PATOLOGIA"/>
    <s v="Subsidiado"/>
    <n v="3"/>
  </r>
  <r>
    <s v="E.S.E. HOSPITAL MARIO GAITAN YANGUAS DE SOACHA"/>
    <x v="0"/>
    <s v="CUNDINAMARCA"/>
    <s v="SOACHA"/>
    <d v="2020-08-10T00:00:00"/>
    <n v="5597650"/>
    <n v="5597650"/>
    <n v="629300"/>
    <d v="2020-09-04T00:00:00"/>
    <s v="GL-055555564732440"/>
    <n v="187000"/>
    <m/>
    <m/>
    <m/>
    <n v="187000"/>
    <m/>
    <m/>
    <m/>
    <n v="187000"/>
    <d v="2020-12-09T00:00:00"/>
    <n v="187000"/>
    <n v="0"/>
    <n v="0"/>
    <n v="0"/>
    <x v="0"/>
    <s v="CUNDINAMARCA"/>
    <s v="SOACHA"/>
    <d v="2020-07-27T00:00:00"/>
    <d v="2020-07-27T00:00:00"/>
    <s v="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7667"/>
    <n v="5597667"/>
    <n v="900800"/>
    <d v="2020-09-04T00:00:00"/>
    <s v="GL-055555564732441"/>
    <n v="93500"/>
    <m/>
    <m/>
    <m/>
    <n v="93500"/>
    <m/>
    <m/>
    <m/>
    <n v="93500"/>
    <d v="2020-12-09T00:00:00"/>
    <n v="93500"/>
    <n v="0"/>
    <n v="0"/>
    <n v="0"/>
    <x v="0"/>
    <s v="CUNDINAMARCA"/>
    <s v="SOACHA"/>
    <d v="2020-07-27T00:00:00"/>
    <d v="2020-07-27T00:00:00"/>
    <s v="Se objeta cobro de 1 estudio de coloración básica en biopsia facturado por $93500 no soportado como lo estipula la Resolución 3047/2008 anexo 5 literal B"/>
    <s v="SE LEVANTA OBJECION SE ANEXA REPORTE DE PATOLOGIA"/>
    <s v="Subsidiado"/>
    <n v="3"/>
  </r>
  <r>
    <s v="E.S.E. HOSPITAL MARIO GAITAN YANGUAS DE SOACHA"/>
    <x v="0"/>
    <s v="CUNDINAMARCA"/>
    <s v="SOACHA"/>
    <d v="2020-08-10T00:00:00"/>
    <n v="5598616"/>
    <n v="5598616"/>
    <n v="752877"/>
    <d v="2020-09-04T00:00:00"/>
    <s v="GL-055555564732442"/>
    <n v="73980"/>
    <m/>
    <m/>
    <m/>
    <n v="73980"/>
    <m/>
    <m/>
    <m/>
    <n v="73980"/>
    <d v="2020-12-09T00:00:00"/>
    <n v="73980"/>
    <n v="0"/>
    <n v="0"/>
    <n v="0"/>
    <x v="0"/>
    <s v="CUNDINAMARCA"/>
    <s v="SOACHA"/>
    <d v="2020-07-22T00:00:00"/>
    <d v="2020-07-24T00:00:00"/>
    <s v="Se objeta cobro de 4 hidroxicina solución inyectable 100 mg/ 2 ml de  las 12 facturadas debido a que en la historia clínica anexa se evidencia soportado el suministro de 8 ampollas las demás no se encuentran soportadas no dan cumplimiento a lo estipulado en la resolución 3047/2008 anexo 5 literal B $18495  4 = $73980"/>
    <s v="SE LEVANTA OBJECION SE ADJUNTAN NOTAS DE ENFERMERIA SOPORTANDO SERVICIOS COBRADOS"/>
    <s v="Subsidiado"/>
    <n v="3"/>
  </r>
  <r>
    <s v="E.S.E. HOSPITAL MARIO GAITAN YANGUAS DE SOACHA"/>
    <x v="0"/>
    <s v="CUNDINAMARCA"/>
    <s v="SOACHA"/>
    <d v="2020-08-10T00:00:00"/>
    <n v="5599101"/>
    <n v="5599101"/>
    <n v="629300"/>
    <d v="2020-09-04T00:00:00"/>
    <s v="GL-055555564732443"/>
    <n v="187000"/>
    <m/>
    <m/>
    <m/>
    <n v="187000"/>
    <m/>
    <m/>
    <m/>
    <n v="187000"/>
    <d v="2020-12-09T00:00:00"/>
    <n v="187000"/>
    <n v="0"/>
    <n v="0"/>
    <n v="0"/>
    <x v="0"/>
    <s v="CUNDINAMARCA"/>
    <s v="SOACHA"/>
    <d v="2020-07-22T00:00:00"/>
    <d v="2020-07-24T00:00:00"/>
    <s v="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9122"/>
    <n v="5599122"/>
    <n v="629300"/>
    <d v="2020-09-04T00:00:00"/>
    <s v="GL-055555564732444"/>
    <n v="187000"/>
    <m/>
    <m/>
    <m/>
    <n v="187000"/>
    <m/>
    <m/>
    <m/>
    <n v="187000"/>
    <d v="2020-12-09T00:00:00"/>
    <n v="187000"/>
    <n v="0"/>
    <n v="0"/>
    <n v="0"/>
    <x v="0"/>
    <s v="CUNDINAMARCA"/>
    <s v="SOACHA"/>
    <d v="2020-07-29T00:00:00"/>
    <d v="2020-07-29T00:00:00"/>
    <s v="Se objeta cobro de 2 estudio de coloración básica en biopsia facturado por $93500 c/u no soportado como lo estipula la Resolución 3047/2008 anexo 5 literal B $187000"/>
    <s v="SE LEVANTA OBJECION SE ANEXA REPORTE DE PATOLOGIA"/>
    <s v="Subsidiado"/>
    <n v="3"/>
  </r>
  <r>
    <s v="E.S.E. HOSPITAL MARIO GAITAN YANGUAS DE SOACHA"/>
    <x v="0"/>
    <s v="CUNDINAMARCA"/>
    <s v="SOACHA"/>
    <d v="2020-08-10T00:00:00"/>
    <n v="5599858"/>
    <n v="5599858"/>
    <n v="764633"/>
    <d v="2020-09-04T00:00:00"/>
    <s v="GL-055555564732445"/>
    <n v="28462"/>
    <m/>
    <m/>
    <m/>
    <n v="28462"/>
    <m/>
    <m/>
    <m/>
    <n v="28462"/>
    <d v="2020-12-09T00:00:00"/>
    <n v="28462"/>
    <n v="0"/>
    <n v="0"/>
    <n v="0"/>
    <x v="0"/>
    <s v="CUNDINAMARCA"/>
    <s v="SOACHA"/>
    <d v="2020-07-21T00:00:00"/>
    <d v="2020-07-22T00:00:00"/>
    <s v="Se objeta mayor valor facturado en 214 traslado asistencial básico terrestre secundario facturado por $8800 c/u dado que según tarifas pactadas entre las partes en anexo de contrato (SSBY2019ES2T00014972) este tiene un valor de $7470 c/u por lo tanto se reconoce por $7470 214 = $159858 y se objeta la diferencia $28462"/>
    <s v="SE LEVANTA OBJECION SE ADJUNTA RESOLUCION DE TARIFAS INSTITUCIONALES PARA TRASLADOS "/>
    <s v="Contributivo"/>
    <n v="3"/>
  </r>
  <r>
    <s v="E.S.E. HOSPITAL MARIO GAITAN YANGUAS DE SOACHA"/>
    <x v="0"/>
    <s v="CUNDINAMARCA"/>
    <s v="SOACHA"/>
    <d v="2020-08-10T00:00:00"/>
    <n v="5600444"/>
    <n v="5600444"/>
    <n v="614700"/>
    <d v="2020-09-04T00:00:00"/>
    <s v="GL-055555564732446"/>
    <n v="296900"/>
    <m/>
    <m/>
    <m/>
    <n v="296900"/>
    <m/>
    <m/>
    <m/>
    <n v="296900"/>
    <d v="2020-12-09T00:00:00"/>
    <n v="215400"/>
    <n v="81500"/>
    <n v="0"/>
    <n v="0"/>
    <x v="0"/>
    <s v="CUNDINAMARCA"/>
    <s v="SOACHA"/>
    <d v="2020-07-25T00:00:00"/>
    <d v="2020-07-25T00:00:00"/>
    <s v="Se objeta cobro de 2 estudio de coloración básica en especimen de reconocimiento facturado por $107700 c/u no soportado como lo estipula la Resolución 3047/2008 anexo 5 literal B $215400,Se objeta cobro de 4 tapabocas desechables N95 alta eficiencia $20375 c/u insumos no facturables incluidos en la dotación básica para la prestación del servicio al paciente por ende no facturable de manera adicional Decreto 2423/96 articulo 40 Total $81500"/>
    <s v="IPS  ACEPTA OBJECION POR ELEMENTOS DE PROTECCION PERSONAL INCLUIDOS EN ESTANCIA SE LEVANTA OBJECION SE ANEXA REPORTE DE PATOLOGIA"/>
    <s v="Subsidiado"/>
    <n v="3"/>
  </r>
  <r>
    <s v="E.S.E. HOSPITAL MARIO GAITAN YANGUAS DE SOACHA"/>
    <x v="0"/>
    <s v="CUNDINAMARCA"/>
    <s v="SOACHA"/>
    <d v="2020-08-10T00:00:00"/>
    <n v="5600925"/>
    <n v="5600925"/>
    <n v="2156507"/>
    <d v="2020-09-04T00:00:00"/>
    <s v="GL-055555564732447"/>
    <n v="107700"/>
    <m/>
    <m/>
    <m/>
    <n v="107700"/>
    <m/>
    <m/>
    <m/>
    <n v="107700"/>
    <d v="2020-12-09T00:00:00"/>
    <n v="107700"/>
    <n v="0"/>
    <n v="0"/>
    <n v="0"/>
    <x v="0"/>
    <s v="CUNDINAMARCA"/>
    <s v="SOACHA"/>
    <d v="2020-07-25T00:00:00"/>
    <d v="2020-07-27T00:00:00"/>
    <s v="Se objeta cobro de 1 estudio de coloración básica en especimen de reconocimiento facturado por $107700 no soportado como lo estipula la Resolución 3047/2008 anexo 5 literal B"/>
    <s v="SE LEVANTA OBJECION SE ANEXA REPORTE DE PATOLOGIA"/>
    <s v="Contributivo"/>
    <n v="3"/>
  </r>
  <r>
    <s v="E.S.E. HOSPITAL MARIO GAITAN YANGUAS DE SOACHA"/>
    <x v="0"/>
    <s v="CUNDINAMARCA"/>
    <s v="SOACHA"/>
    <d v="2020-08-10T00:00:00"/>
    <n v="5600956"/>
    <n v="5600956"/>
    <n v="618912"/>
    <d v="2020-09-04T00:00:00"/>
    <s v="GL-055555564732448"/>
    <n v="56274"/>
    <m/>
    <m/>
    <m/>
    <n v="56274"/>
    <m/>
    <m/>
    <m/>
    <n v="56274"/>
    <d v="2020-12-09T00:00:00"/>
    <n v="56274"/>
    <n v="0"/>
    <n v="0"/>
    <n v="0"/>
    <x v="0"/>
    <s v="CUNDINAMARCA"/>
    <s v="SOACHA"/>
    <d v="2020-07-25T00:00:00"/>
    <d v="2020-07-25T00:00:00"/>
    <s v="Se objeta mayor valor facturado en 339 traslado asistencial medicalizado terrestre primario facturado por $16600 c/u dado que según tarifas pactadas entre las partes en anexo de contrato (SSBY2019ES2T00014972) este tiene un valor de $14940 c/u por lo tanto se reconoce por $14940 339 = $506466 y se objeta la diferencia $56274"/>
    <s v="SE LEVANTA OBJECION SE ADJUNTA RESOLUCION DE TARIFAS INSTITUCIONALES PARA TRASLADOS "/>
    <s v="Subsidiado"/>
    <n v="3"/>
  </r>
  <r>
    <s v="E.S.E. HOSPITAL MARIO GAITAN YANGUAS DE SOACHA"/>
    <x v="0"/>
    <s v="CUNDINAMARCA"/>
    <s v="SOACHA"/>
    <d v="2020-08-10T00:00:00"/>
    <n v="5601039"/>
    <n v="5601039"/>
    <n v="533200"/>
    <d v="2020-09-04T00:00:00"/>
    <s v="GL-055555564732449"/>
    <n v="215400"/>
    <m/>
    <m/>
    <m/>
    <n v="215400"/>
    <m/>
    <m/>
    <m/>
    <n v="215400"/>
    <d v="2020-12-09T00:00:00"/>
    <n v="215400"/>
    <n v="0"/>
    <n v="0"/>
    <n v="0"/>
    <x v="0"/>
    <s v="CUNDINAMARCA"/>
    <s v="SOACHA"/>
    <d v="2020-07-31T00:00:00"/>
    <d v="2020-07-31T00:00:00"/>
    <s v="Se objeta cobro de 2 estudio de coloración básica en especimen de reconocimiento facturado por $107700 c/u no soportado como lo estipula la Resolución 3047/2008 anexo 5 literal B $215400"/>
    <s v="SE LEVANTA OBJECION SE ANEXA REPORTE DE PATOLOGIA"/>
    <s v="Subsidiado"/>
    <n v="3"/>
  </r>
  <r>
    <s v="E.S.E. HOSPITAL MARIO GAITAN YANGUAS DE SOACHA"/>
    <x v="0"/>
    <s v="CUNDINAMARCA"/>
    <s v="SOACHA"/>
    <d v="2020-08-10T00:00:00"/>
    <n v="5601059"/>
    <n v="5601059"/>
    <n v="1048500"/>
    <d v="2020-09-04T00:00:00"/>
    <s v="GL-055555564732450"/>
    <n v="215400"/>
    <m/>
    <m/>
    <m/>
    <n v="215400"/>
    <m/>
    <m/>
    <m/>
    <n v="215400"/>
    <d v="2020-12-09T00:00:00"/>
    <n v="215400"/>
    <n v="0"/>
    <n v="0"/>
    <n v="0"/>
    <x v="0"/>
    <s v="CUNDINAMARCA"/>
    <s v="SOACHA"/>
    <d v="2020-07-31T00:00:00"/>
    <d v="2020-07-31T00:00:00"/>
    <s v="Se objeta cobro de 2 estudio con tinciones de rutina facturado por $107700 c/u no soportado como lo estipula la Resolución 3047/2008 anexo 5 literal B $215400"/>
    <s v="SE LEVANTA OBJECION SE ANEXA REPORTE DE PATOLOGIA"/>
    <s v="Subsidiado"/>
    <n v="3"/>
  </r>
  <r>
    <s v="E.S.E. HOSPITAL MARIO GAITAN YANGUAS DE SOACHA"/>
    <x v="0"/>
    <s v="CUNDINAMARCA"/>
    <s v="SOACHA"/>
    <d v="2020-08-10T00:00:00"/>
    <n v="5601778"/>
    <n v="5601778"/>
    <n v="649600"/>
    <d v="2020-09-04T00:00:00"/>
    <s v="GL-055555564732451"/>
    <n v="310561"/>
    <m/>
    <m/>
    <m/>
    <n v="310561"/>
    <m/>
    <m/>
    <m/>
    <n v="310561"/>
    <d v="2020-12-09T00:00:00"/>
    <n v="310561"/>
    <n v="0"/>
    <n v="0"/>
    <n v="0"/>
    <x v="0"/>
    <s v="CUNDINAMARCA"/>
    <s v="SOACHA"/>
    <d v="2020-07-09T00:00:00"/>
    <d v="2020-07-09T00:00:00"/>
    <s v="Se objeta cobro de 1 estudio de coloración básica en especimen de reconocimiento facturado por $107700 no soportado como lo estipula la Resolución 3047/2008 anexo 5 literal B,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
    <s v="SE LEVANTA OBJECION SE ANEXA REPORTE DE PATOLOGIASE LEVANTA OBJECION EN PROCEDIMEINTO SE UTILIZO SALA DE CIRUGIA CON FINES AISLAMIENTO BACTERIOLÓGICO Y CON EL FIN DE REDUCIR AL MÍNIMO LA POSIBILIDAD DE INFECCIÓN"/>
    <s v="Subsidiado"/>
    <n v="3"/>
  </r>
  <r>
    <s v="EMPRESA SOCIAL DEL ESTADO HOSPITAL UNIVERSITARIO DE LA SAMARITANA"/>
    <x v="3"/>
    <s v="BOGOTÁ DC"/>
    <s v="BOGOTÁ"/>
    <d v="2020-08-13T00:00:00"/>
    <s v="HBOG3007990"/>
    <s v="HBOG3007990"/>
    <n v="4926029"/>
    <d v="2020-09-07T00:00:00"/>
    <s v="GL-055555564732472"/>
    <n v="1087667"/>
    <m/>
    <m/>
    <m/>
    <n v="1087667"/>
    <m/>
    <m/>
    <m/>
    <n v="1087667"/>
    <d v="2020-10-30T00:00:00"/>
    <n v="852807"/>
    <n v="234860"/>
    <n v="0"/>
    <n v="0"/>
    <x v="0"/>
    <s v="CUNDINAMARCA"/>
    <s v="SOACHA"/>
    <d v="2020-07-04T00:00:00"/>
    <d v="2020-07-08T00:00:00"/>
    <s v="Se objeta cobro de 1 honorario de ayudantía del procedimiento colecistectomía por valor de $112700 debido a que en la descripción quirúrgica no se evidencia la participación de dicho profesional no soportado como lo estipula la Resolución 3047/2008 anexo 5 literal B,Se objeta cobro de los siguientes materiale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6543001 trocar optico desechable 12 mm x 100 mm sin cuchilla $1686832 trocar desechable 5 mm x 100 mm con cuchilla $163587 c/u1 trocar desechable 12 mm x 100 mm con cuchilla $158451se objeta cobro de los siguientes materiales y/o insumos no facturables incluidos en los derechos de sala según decreto 2423/96 articulo 55 paragrafo 1 y 5  $3206591 reservorio de succión 450 ml con conector $1559921 dren siliconado redondo sin conector $164667"/>
    <s v="ips soporta procedimiento con ayudantia acepta diferencia por mayor valor  sobrefacturacion en procedimiebto insumos no facturables soporta insumos facturabes utilizados no incluidos"/>
    <s v="Subsidiado"/>
    <n v="3"/>
  </r>
  <r>
    <s v="EMPRESA SOCIAL DEL ESTADO HOSPITAL UNIVERSITARIO DE LA SAMARITANA"/>
    <x v="3"/>
    <s v="BOGOTÁ DC"/>
    <s v="BOGOTÁ"/>
    <d v="2020-08-13T00:00:00"/>
    <s v="HBOG3009933"/>
    <s v="HBOG3009933"/>
    <n v="2340131"/>
    <d v="2020-09-07T00:00:00"/>
    <s v="GL-055555564732473"/>
    <n v="112000"/>
    <m/>
    <m/>
    <m/>
    <n v="112000"/>
    <m/>
    <m/>
    <m/>
    <n v="112000"/>
    <d v="2020-10-30T00:00:00"/>
    <n v="112000"/>
    <n v="0"/>
    <n v="0"/>
    <n v="0"/>
    <x v="0"/>
    <s v="CUNDINAMARCA"/>
    <s v="SOACHA"/>
    <d v="2020-07-23T00:00:00"/>
    <d v="2020-07-24T00:00:00"/>
    <s v="Se objeta cobro de 1 soporte anestésico para consulta o apoyo diagnostico facturado por $39000 se considera sobrefacturación dado que ya se reconoció  los honorarios del anestesiologo por ende no facturable de manera adicional,Se objeta mayor valor cobrado en 1 habitación bipersonal por $290500 dado que según informe realizada por gestión hospitalaria (Damaris Tatiana Sanchez Velasco) el paciente se encontraba hospitalizado en habitación de cuatro camas o más $217500 por lo tanto se reconoce esta y se objeta la diferencia $73000"/>
    <s v="ips adjunta soportes de hospitalizacion pertinente facturacion bipersonal"/>
    <s v="Subsidiado"/>
    <n v="3"/>
  </r>
  <r>
    <s v="EMPRESA SOCIAL DEL ESTADO HOSPITAL UNIVERSITARIO DE LA SAMARITANA"/>
    <x v="3"/>
    <s v="BOGOTÁ DC"/>
    <s v="BOGOTÁ"/>
    <d v="2020-08-13T00:00:00"/>
    <s v="HBOG3010367"/>
    <s v="HBOG3010367"/>
    <n v="4341289"/>
    <d v="2020-09-07T00:00:00"/>
    <s v="GL-055555564732474"/>
    <n v="862092"/>
    <m/>
    <m/>
    <m/>
    <n v="862092"/>
    <m/>
    <m/>
    <m/>
    <n v="862092"/>
    <d v="2020-10-30T00:00:00"/>
    <n v="738892"/>
    <n v="123200"/>
    <n v="0"/>
    <n v="0"/>
    <x v="0"/>
    <s v="CUNDINAMARCA"/>
    <s v="MACHETÁ"/>
    <d v="2020-07-24T00:00:00"/>
    <d v="2020-07-28T00:00:00"/>
    <s v="Se objeta cobro de los siguientes materiale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7160921 trocar óptico 5mm100mm desechable $1373661 trocar óptico desechable 12mm x 100mm sin cuchilla $168683 2 camisa para trocar 12mm x 100mm $99603 c/u1 trocar desechable 5mm x 100mm con cuchilla $1635872 ligaclip de titanio medio/largo cartucho 6 clips $23625 c/u,Se objeta mayor valor cobrado en internación IPS factura 2 habitación bipersonal por $290500 c/u dado que según informe realizada por gestión hospitalaria (Damaris Tatiana Sanchez Velasco) el paciente se encontraba hospitalizado en habitación de cuatro camas o más $217500 c/u por lo tanto se reconoce esta y se objeta la diferencia $73000 c/u  2 = $146000"/>
    <s v="ips soporta estancia habilitada y se evidencia en soportes en bipersonal soporta insumos facturables se revisa y la ipsacepta difernecia por mayor valor en insumos"/>
    <s v="Subsidiado"/>
    <n v="3"/>
  </r>
  <r>
    <s v="E.S.E. HOSPITAL MARIO GAITAN YANGUAS DE SOACHA"/>
    <x v="0"/>
    <s v="CUNDINAMARCA"/>
    <s v="SOACHA"/>
    <d v="2020-08-05T00:00:00"/>
    <n v="5549659"/>
    <n v="5549659"/>
    <n v="1692414"/>
    <d v="2020-09-07T00:00:00"/>
    <s v="GL-055555564732475"/>
    <n v="283693"/>
    <m/>
    <m/>
    <m/>
    <n v="283693"/>
    <m/>
    <m/>
    <m/>
    <n v="283693"/>
    <d v="2020-12-09T00:00:00"/>
    <n v="283693"/>
    <n v="0"/>
    <n v="0"/>
    <n v="0"/>
    <x v="0"/>
    <s v="CUNDINAMARCA"/>
    <s v="SOACHA"/>
    <d v="2020-04-30T00:00:00"/>
    <d v="2020-05-06T00:00:00"/>
    <s v="Se objeta cobro de 1 consulta de urgencias por medicina general facturada por $51900 correspondiente al día 29/04/2020 debido a que el paciente se encuentra afiliado a la EPS COOSALUD desde el 30/04/2020 por ende solo se reconoce el servicio prestado a partir del 30/04/2020 ,Se objeta cobro de 1 internación complejidad mediana habitación cuatro o más camas facturado por $154600 correspondiente al día 29/04/2020 debido a que el paciente se encuentra afiliado a la EPS COOSALUD desde el 30/04/2020 por ende solo se reconoce el servicio prestado a partir del 30/04/2020 ,Se objeta cobro de las siguientes consultas facturadas por $69200 correspondiente al día 29/04/2020 debido a que el paciente se encuentra afiliado a la EPS COOSALUD desde el 30/04/2020 por ende solo se reconoce el servicio prestado a partir del 30/04/2020 1 consulta de primera por trabajo social $163001 cuidado y manejo intrahospitalario por medicina especializada $52900,Se objeta cobro de los siguientes medicamentos facturados por $7993 correspondiente al día 29/04/2020 debido a que el paciente se encuentra afiliado a la EPS COOSALUD desde el 30/04/2020 por ende solo se reconoce el servicio prestado a partir del 30/04/2020 1 clorfeniramina maleato 2 mg 5 ml jarabe $31631 cefalotina 1000 mg polvo para inyección $4830"/>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MPRESA SOCIAL DEL ESTADO HOSPITAL UNIVERSITARIO DE LA SAMARITANA"/>
    <x v="3"/>
    <s v="BOGOTÁ DC"/>
    <s v="BOGOTÁ"/>
    <d v="2019-12-12T00:00:00"/>
    <s v="HBOG2967727"/>
    <s v="HBOG2967727"/>
    <n v="92000"/>
    <d v="2020-01-09T00:00:00"/>
    <s v="GL-05555556473249"/>
    <n v="71400"/>
    <m/>
    <m/>
    <m/>
    <n v="71400"/>
    <m/>
    <m/>
    <m/>
    <n v="71400"/>
    <d v="2020-08-18T00:00:00"/>
    <n v="71400"/>
    <n v="0"/>
    <n v="0"/>
    <n v="0"/>
    <x v="0"/>
    <s v="CUNDINAMARCA"/>
    <s v="SOACHA"/>
    <d v="2019-10-16T00:00:00"/>
    <d v="2019-10-16T00:00:00"/>
    <s v="Se objeta cobro de los siguientes laboratorios facturados por $71400 dado que en la historia clínica anexa no se encuentran soportados no dan cumplimiento con lo estipulado en la Resolución 3047 de 2008 anexo 5 literal B numeral 101 suero orina y otros $120001 protrombina tiempo pt $301001 tromboplastina tiempo parcial $29300"/>
    <s v="Se levanta glosa se anexa a la cuenta historia clínica donde se evidencia soporte de los servicios facturados atendiendo con los parámetros señalados en  Resolución 3047/08 anexo técnico No 5"/>
    <s v="Contributivo"/>
    <n v="3"/>
  </r>
  <r>
    <s v="E.S.E. HOSPITAL MARIO GAITAN YANGUAS DE SOACHA"/>
    <x v="0"/>
    <s v="CUNDINAMARCA"/>
    <s v="SOACHA"/>
    <d v="2020-08-05T00:00:00"/>
    <n v="5541795"/>
    <n v="5541795"/>
    <n v="561096"/>
    <d v="2020-09-09T00:00:00"/>
    <s v="GL-055555564732495"/>
    <n v="16300"/>
    <m/>
    <m/>
    <m/>
    <n v="16300"/>
    <m/>
    <m/>
    <m/>
    <n v="16300"/>
    <d v="2020-12-09T00:00:00"/>
    <n v="16300"/>
    <n v="0"/>
    <n v="0"/>
    <n v="0"/>
    <x v="0"/>
    <s v="SANTAFE DE BOGOTA D. C."/>
    <s v="BOGOTA"/>
    <d v="2020-04-15T00:00:00"/>
    <d v="2020-04-15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LEVANTA OBJECION SE SOLICITA CONSULTA DE TRABAJO  PACIENTE QUIEN INGRESA AL SERVICIO DE URGENCIAS POR  INGESTA DE MEDICAMENTO CON FINES SUICIDAS CONSULTA FACTURABLE DE ACUERDO AL DECRETO 2423 DEL 96 ART 39"/>
    <s v="Subsidiado"/>
    <n v="3"/>
  </r>
  <r>
    <s v="E.S.E. HOSPITAL MARIO GAITAN YANGUAS DE SOACHA"/>
    <x v="0"/>
    <s v="CUNDINAMARCA"/>
    <s v="SOACHA"/>
    <d v="2020-08-05T00:00:00"/>
    <n v="5542792"/>
    <n v="5542792"/>
    <n v="1965529"/>
    <d v="2020-09-09T00:00:00"/>
    <s v="GL-055555564732496"/>
    <n v="91887"/>
    <m/>
    <m/>
    <m/>
    <n v="91887"/>
    <m/>
    <m/>
    <m/>
    <n v="91887"/>
    <d v="2020-12-09T00:00:00"/>
    <n v="91887"/>
    <n v="0"/>
    <n v="0"/>
    <n v="0"/>
    <x v="0"/>
    <s v="CUNDINAMARCA"/>
    <s v="SOACHA"/>
    <d v="2020-04-13T00:00:00"/>
    <d v="2020-04-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33394 por tal motivo se objeta diferencia de $16962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OBJECION LEVONOGESTREL FACTURADO DE ACUERDO A RESOLUCION INSTITUCIONAL  069 DE 2019 LA CUAL SE ADJUNTA IPS NO ACEP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8-05T00:00:00"/>
    <n v="5544520"/>
    <n v="5544520"/>
    <n v="832402"/>
    <d v="2020-09-09T00:00:00"/>
    <s v="GL-055555564732497"/>
    <n v="28054"/>
    <m/>
    <m/>
    <m/>
    <n v="28054"/>
    <m/>
    <m/>
    <m/>
    <n v="28054"/>
    <d v="2020-12-09T00:00:00"/>
    <n v="28054"/>
    <n v="0"/>
    <n v="0"/>
    <n v="0"/>
    <x v="0"/>
    <s v="CUNDINAMARCA"/>
    <s v="SOACHA"/>
    <d v="2020-04-22T00:00:00"/>
    <d v="2020-04-22T00:00:00"/>
    <s v="Se objeta mayor valor facturado en 169 traslado terrestre medicalizado de pacientes primario facturado por $16600 c/u dado que según tarifas pactadas entre las partes en anexo de contrato (SSBY2019ES2T00014972) este tiene un valor de $14940 c/u por lo tanto se reconoce por $14940 169 = $252486 y se objeta la diferencia $28054"/>
    <s v="SE LEVANTA OBJECION SE ADJUNTA RESOLUCION DE TARIFAS INSTITUCIONALES PARA TRASLADOS"/>
    <s v="Subsidiado"/>
    <n v="3"/>
  </r>
  <r>
    <s v="E.S.E. HOSPITAL MARIO GAITAN YANGUAS DE SOACHA"/>
    <x v="0"/>
    <s v="CUNDINAMARCA"/>
    <s v="SOACHA"/>
    <d v="2020-08-05T00:00:00"/>
    <n v="5544973"/>
    <n v="5544973"/>
    <n v="711857"/>
    <d v="2020-09-09T00:00:00"/>
    <s v="GL-055555564732498"/>
    <n v="277220"/>
    <m/>
    <m/>
    <m/>
    <n v="277220"/>
    <m/>
    <m/>
    <m/>
    <n v="277220"/>
    <d v="2020-12-09T00:00:00"/>
    <n v="277220"/>
    <n v="0"/>
    <n v="0"/>
    <n v="0"/>
    <x v="0"/>
    <s v="CUNDINAMARCA"/>
    <s v="SOACHA"/>
    <d v="2020-04-23T00:00:00"/>
    <d v="2020-04-23T00:00:00"/>
    <s v="Se objeta cobro del traslado terrestre básico de pacientes facturado por $277220 en soportes anexos no se evidencia los kilometros de recorrido ni la IPS a la fue que fue trasladado el paciente no dan cumplimiento a lo normatizado en la Resolución 3047/2008 anexo 5 literal B En caso de subsanar motivo de glosa inicial Se objeta mayor valor facturado en 167 traslado asistencial medicalizado primario facturado por $16600 c/u dado que según tarifas pactadas entre las partes en anexo de contrato (SSBY2019ES2T00014972) este tiene un valor de $14940 c/u por lo tanto se reconoce por $14940 167 = $249498 y se objeta la diferencia $27722"/>
    <s v="SE LEVANTA OBJECION SE ADJUNTA SOPORTE DE TRASLADO Y RESOLUCION DE TARIFAS INSTITUCIONALES PARA TRASLADOS"/>
    <s v="Subsidiado"/>
    <n v="3"/>
  </r>
  <r>
    <s v="E.S.E. HOSPITAL MARIO GAITAN YANGUAS DE SOACHA"/>
    <x v="0"/>
    <s v="CUNDINAMARCA"/>
    <s v="SOACHA"/>
    <d v="2020-08-05T00:00:00"/>
    <n v="5547781"/>
    <n v="5547781"/>
    <n v="1687805"/>
    <d v="2020-09-09T00:00:00"/>
    <s v="GL-055555564732499"/>
    <n v="176800"/>
    <m/>
    <m/>
    <m/>
    <n v="176800"/>
    <m/>
    <m/>
    <m/>
    <n v="176800"/>
    <d v="2020-12-09T00:00:00"/>
    <n v="74925"/>
    <n v="101875"/>
    <n v="0"/>
    <n v="0"/>
    <x v="0"/>
    <s v="CUNDINAMARCA"/>
    <s v="SOACHA"/>
    <d v="2020-04-29T00:00:00"/>
    <d v="2020-04-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5 tapabocas desechables N95 alta eficiencia $20375 c/u insumos no facturables incluidos en la dotación básica para la prestación del servicio al paciente por ende no facturable de manera adicional Decreto 2423/96 articulo 40 Total $10187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ACEPTA OBJECION POR ELEMENTOS DE PROTECCION PERSONAL INCLUIDOS EN ESTANC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8-05T00:00:00"/>
    <n v="5548596"/>
    <n v="5548596"/>
    <n v="1875542"/>
    <d v="2020-09-09T00:00:00"/>
    <s v="GL-055555564732500"/>
    <n v="136454"/>
    <m/>
    <m/>
    <m/>
    <n v="136454"/>
    <m/>
    <m/>
    <m/>
    <n v="136454"/>
    <d v="2020-12-09T00:00:00"/>
    <n v="54954"/>
    <n v="81500"/>
    <n v="0"/>
    <n v="0"/>
    <x v="0"/>
    <s v="CUNDINAMARCA"/>
    <s v="SOACHA"/>
    <d v="2020-04-25T00:00:00"/>
    <d v="2020-04-26T00:00:00"/>
    <s v="Facturan colesterol HDL LDL y colesterol total se objeta cobro del COLESTEROL LDL por valor de $26900 No da lugar al cobro ya que con el resultado de colesterol HDL  colesterol TOTAL se puede deducir el resultado del LDL,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69 traslado terrestre medicalizado de pacientes secundario facturado por $16600 c/u dado que según tarifas pactadas entre las partes en anexo de contrato (SSBY2019ES2T00014972) este tiene un valor de $14940 c/u por lo tanto se reconoce por $14940 169 = $252486 y se objeta la diferencia $28054"/>
    <s v="IPS  ACEPTA OBJECION POR ELEMENTOS DE PROTECCION PERSONAL INCLUIDOS EN ESTANCIASE LEVANTA OBJECION SE ADJUNTA SOPORTE DE TRASLADO Y RESOLUCION DE TARIFAS INSTITUCIONALES PARA TRASLADOSSE LEVANTA OBJECION LABORATORIO TOMADO Y PROCESADO DECRETO 2423 PERMITE SU COBRO"/>
    <s v="Subsidiado"/>
    <n v="3"/>
  </r>
  <r>
    <s v="EMPRESA SOCIAL DEL ESTADO HOSPITAL UNIVERSITARIO DE LA SAMARITANA"/>
    <x v="3"/>
    <s v="BOGOTÁ DC"/>
    <s v="BOGOTÁ"/>
    <d v="2020-08-13T00:00:00"/>
    <s v="HBOG3010741"/>
    <s v="HBOG3010741"/>
    <n v="3691907"/>
    <d v="2020-09-10T00:00:00"/>
    <s v="GL-055555564732501"/>
    <n v="596582"/>
    <m/>
    <m/>
    <m/>
    <n v="596582"/>
    <m/>
    <m/>
    <m/>
    <n v="596582"/>
    <d v="2020-10-30T00:00:00"/>
    <n v="0"/>
    <n v="596582"/>
    <n v="0"/>
    <n v="0"/>
    <x v="0"/>
    <s v="CUNDINAMARCA"/>
    <s v="GIRARDOT"/>
    <d v="2020-07-30T00:00:00"/>
    <d v="2020-07-31T00:00:00"/>
    <s v="Se objeta cobro de 1 materiales de sutura y curación por $60900 facturado conjuntamente con un procedimiento del capitulo IV (inserción de cateter central por via periferica) según articulo 57 dichos procedimientos tienen tarifa integral por lo tanto no se reconoce de manera adicional,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barrera cutánea no irritante 100% silicona spray x 50 ml $48982,Se objeta mayor valor cobrado en internación IPS factura 1 internación en unidad de cuidados intermedio adulto por $704200 dado que según informe realizada por gestión hospitalaria (Cristian Camilo Casallas Morantes) el paciente se encontraba hospitalizado en habitación de cuatro camas o más complejidad alta $217500 c/u por lo tanto se reconoce esta y se objeta la diferencia $486700"/>
    <s v="ips acepta sobrefacturacion"/>
    <s v="Subsidiado"/>
    <n v="3"/>
  </r>
  <r>
    <s v="E.S.E. HOSPITAL MARIO GAITAN YANGUAS DE SOACHA"/>
    <x v="0"/>
    <s v="CUNDINAMARCA"/>
    <s v="SOACHA"/>
    <d v="2020-08-10T00:00:00"/>
    <n v="5603054"/>
    <n v="5603054"/>
    <n v="2378543"/>
    <d v="2020-09-10T00:00:00"/>
    <s v="GL-055555564732503"/>
    <n v="898600"/>
    <m/>
    <m/>
    <m/>
    <n v="898600"/>
    <m/>
    <m/>
    <m/>
    <n v="898600"/>
    <d v="2020-12-09T00:00:00"/>
    <n v="898600"/>
    <n v="0"/>
    <n v="0"/>
    <n v="0"/>
    <x v="0"/>
    <s v="CUNDINAMARCA"/>
    <s v="SOACHA"/>
    <d v="2020-07-24T00:00:00"/>
    <d v="2020-07-31T00:00:00"/>
    <s v="Se objeta de 1 consulta de urgencias por medicina general facturado por $51900 correspondientes a los días 22/07/2020 al 23/07/2020 debido a que el paciente se encuentra afiliado a la EPS COOSALUD desde el 24/07/2020 por ende solo se reconoce el servicio prestado a partir del 24/07/2020 ,Se objeta de 2 internación complejidad mediana habitación cuatro o más camas facturado por $154600 c/u correspondientes a los días 22/07/2020 al 23/07/2020 debido a que el paciente se encuentra afiliado a la EPS COOSALUD desde el 24/07/2020 por ende solo se reconoce el servicio prestado a partir del 24/07/2020 Total $309200,Se objeta de las siguientes consultas facturadas por $180800 correspondientes a los días 22/07/2020 al 23/07/2020 debido a que el paciente se encuentra afiliado a la EPS COOSALUD desde el 24/07/2020 por ende solo se reconoce el servicio prestado a partir del 24/07/2020 1 interconsulta por nutrición y dietética $221003 cuidado (manejo) intrahospitalario por medicina especializada $52900 c/u,Se objeta de los siguientes laboratorios facturados por $356700 correspondientes a los días 22/07/2020 al 23/07/2020 debido a que el paciente se encuentra afiliado a la EPS COOSALUD desde el 24/07/2020 por ende solo se reconoce el servicio prestado a partir del 24/07/2020 1 proteinas totales en suero $90001 albumina en suero $90001 bilirrubinas total $119001 cloro $100001 nitrogeno ureico $105001 bilirrubina directa $92001 creatinina en suero $126001 glucosa en suero $132001 uroanalisis $140001 calcio ionico $187001 magnesio en suero $203001 hemograma iv $219001 transaminasa glutamico piruvica $229001 transaminasa glutamico oxalacetica$229001 sodio en suero $258001 potasio en suero $313001 proteina c reactiva $445001 gases arteriales $49000"/>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MPRESA SOCIAL DEL ESTADO HOSPITAL UNIVERSITARIO DE LA SAMARITANA"/>
    <x v="3"/>
    <s v="BOGOTÁ DC"/>
    <s v="BOGOTÁ"/>
    <d v="2019-12-12T00:00:00"/>
    <s v="HBOG2967771"/>
    <s v="HBOG2967771"/>
    <n v="8392465"/>
    <d v="2020-01-09T00:00:00"/>
    <s v="GL-05555556473251"/>
    <n v="664600"/>
    <m/>
    <m/>
    <m/>
    <n v="664600"/>
    <m/>
    <m/>
    <m/>
    <n v="664600"/>
    <d v="2020-08-18T00:00:00"/>
    <n v="664600"/>
    <n v="0"/>
    <n v="0"/>
    <n v="0"/>
    <x v="0"/>
    <s v="CUNDINAMARCA"/>
    <s v="SOACHA"/>
    <d v="2019-10-17T00:00:00"/>
    <d v="2019-10-25T00:00:00"/>
    <s v="Se objeta cobro de 1 honorario de ayudantía por valor de $68100 debido a que en la descripción quirúrgica no se evidencia la participación de dicho profesional no soportado como lo estipula la Resolución 3047/2008 anexo 5 literal B,Se objeta cobro de 1 monitorización electroencefalográfica facturada por $195500 dado que no se encuentra soportado en la historia clínica anexa no dan cumplimiento con lo estipulado en la Resolución 3047 de 2008 anexo 5 literal B numeral 10,Se objeta cobro de 7 interconsultas por medicina especializada facturadas por $331800 debido a que las notas médicas anexas no se encuentran avaladas con el sello del especialista requisito necesario para su respectivo cobro,Se objeta mayor valor cobrado en 1 sifilis serología presuntiva facturado por $82300 con el código 19886 este en el manual tarifario pactado entre las partes (soat) tiene un valor de $13100 por ende se objeta la diferencia $69200Además en historia clínica se evidencia que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s v="Se levanta glosa se anexa a la cuenta historia clínica donde se evidencia soporte de los servicios facturados atendiendo con los parámetros señalados en  Resolución 3047/08 anexo técnico No 5"/>
    <s v="Contributivo"/>
    <n v="3"/>
  </r>
  <r>
    <s v="EMPRESA SOCIAL DEL ESTADO HOSPITAL UNIVERSITARIO DE LA SAMARITANA"/>
    <x v="3"/>
    <s v="BOGOTÁ DC"/>
    <s v="BOGOTÁ"/>
    <d v="2020-09-01T00:00:00"/>
    <s v="NHRZ31819"/>
    <s v="NHRZ31819"/>
    <n v="1023500"/>
    <d v="2020-09-19T00:00:00"/>
    <s v="GL-055555564732519"/>
    <n v="468362"/>
    <m/>
    <m/>
    <m/>
    <n v="468362"/>
    <m/>
    <m/>
    <m/>
    <n v="468362"/>
    <d v="2020-10-30T00:00:00"/>
    <n v="0"/>
    <n v="468362"/>
    <n v="0"/>
    <n v="0"/>
    <x v="0"/>
    <s v="CUNDINAMARCA"/>
    <s v="ZIPAQUIRÁ"/>
    <d v="2020-08-27T00:00:00"/>
    <d v="2020-08-27T00:00:00"/>
    <s v="Se objeta mayor valor facturado en el procedimiento resección de pterigion (nasal o temporal) por valor de $10235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por $555138 se objeta la diferencia $468362"/>
    <s v="ips acepta sobrefacturacion"/>
    <s v="Contributivo"/>
    <n v="3"/>
  </r>
  <r>
    <s v="EMPRESA SOCIAL DEL ESTADO HOSPITAL UNIVERSITARIO DE LA SAMARITANA"/>
    <x v="3"/>
    <s v="BOGOTÁ DC"/>
    <s v="BOGOTÁ"/>
    <d v="2019-12-12T00:00:00"/>
    <s v="HBOG2967901"/>
    <s v="HBOG2967901"/>
    <n v="9651165"/>
    <d v="2020-01-09T00:00:00"/>
    <s v="GL-05555556473252"/>
    <n v="307200"/>
    <m/>
    <m/>
    <m/>
    <n v="307200"/>
    <m/>
    <m/>
    <m/>
    <n v="307200"/>
    <d v="2020-08-18T00:00:00"/>
    <n v="307200"/>
    <n v="0"/>
    <n v="0"/>
    <n v="0"/>
    <x v="0"/>
    <s v="CUNDINAMARCA"/>
    <s v="SOACHA"/>
    <d v="2019-10-18T00:00:00"/>
    <d v="2019-11-03T00:00:00"/>
    <s v="Se objeta cobro de 16 terapias fisicas facturadas por $307200 dado que no se encuentra soportado en la historia clínica anexa no dan cumplimiento con lo estipulado en la Resolución 3047 de 2008 anexo 5 literal B numeral 10"/>
    <s v="Se levanta glosa se anexa a la cuenta historia clínica donde se evidencia soporte de los servicios facturados atendiendo con los parámetros señalados en  Resolución 3047/08 anexo técnico No 5"/>
    <s v="Contributivo"/>
    <n v="3"/>
  </r>
  <r>
    <s v="EMPRESA SOCIAL DEL ESTADO HOSPITAL UNIVERSITARIO DE LA SAMARITANA"/>
    <x v="3"/>
    <s v="BOGOTÁ DC"/>
    <s v="BOGOTÁ"/>
    <d v="2020-09-01T00:00:00"/>
    <s v="NHRZ31269"/>
    <s v="NHRZ31269"/>
    <n v="6225685"/>
    <d v="2020-09-19T00:00:00"/>
    <s v="GL-055555564732520"/>
    <n v="379516"/>
    <m/>
    <m/>
    <m/>
    <n v="379516"/>
    <m/>
    <m/>
    <m/>
    <n v="379516"/>
    <d v="2020-10-30T00:00:00"/>
    <n v="342900"/>
    <n v="36616"/>
    <n v="0"/>
    <n v="0"/>
    <x v="0"/>
    <s v="CUNDINAMARCA"/>
    <s v="ZIPAQUIRÁ"/>
    <d v="2020-08-18T00:00:00"/>
    <d v="2020-08-24T00:00:00"/>
    <s v="Se efectúa glosa correspondiente al cobro de 1 Oximetría de pulso detallada por valor de $31600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156 oxigeno por cánula nasal por hora el cual no se encuentra soportado en la HC mediante hoja de consumo de oxigeno que indique la cantidad de horas en las que se suministra el oxigeno y el flujo al que pasa el mismo según lo establecido en el anexo técnico N 5 de la resolución 3047/08 $343200,Se objeta cobro de 1 camara espaciadora para aplicación inhaladores por via respiratoria adulto $4716 insumo no facturable incluido en la terapia respiratoria según lo establecido en el articulo 57 Decreto 2423/96 servicio del capitulo IV"/>
    <s v="ips acepta glosa parcial por sobrefacturacion y adjunta soportes"/>
    <s v="Contributivo"/>
    <n v="3"/>
  </r>
  <r>
    <s v="EMPRESA SOCIAL DEL ESTADO HOSPITAL UNIVERSITARIO DE LA SAMARITANA"/>
    <x v="3"/>
    <s v="BOGOTÁ DC"/>
    <s v="BOGOTÁ"/>
    <d v="2020-09-01T00:00:00"/>
    <s v="NHRZ29189"/>
    <s v="NHRZ29189"/>
    <n v="3334618"/>
    <d v="2020-09-19T00:00:00"/>
    <s v="GL-055555564732521"/>
    <n v="38901"/>
    <m/>
    <m/>
    <m/>
    <n v="38901"/>
    <m/>
    <m/>
    <m/>
    <n v="38901"/>
    <d v="2020-10-30T00:00:00"/>
    <n v="0"/>
    <n v="38901"/>
    <n v="0"/>
    <n v="0"/>
    <x v="0"/>
    <s v="CUNDINAMARCA"/>
    <s v="SOACHA"/>
    <d v="2020-08-04T00:00:00"/>
    <d v="2020-08-08T00:00:00"/>
    <s v="Se objeta cobro de los materiales 2 extensión anestesia grueso adulto $1616 1 maquina de afeitar azul $1639 insumo no facturable incluido en el valor de la atención ya que hace parte del equipamiento necesario para la prestación del servicio al paciente $3255,Se objeta el cobro de  2 vitamina K1 2mg por valor $17823 medicamento no facturable ya que fue suministrado al recién nacido durante la atención del parto por lo tanto se encuentra iincluida en derechos de sala según Art 55 parágrafo 3 del Decreto 2423 de 1996 $35646"/>
    <s v="ips acepta sobrefacturacion"/>
    <s v="Subsidiado"/>
    <n v="3"/>
  </r>
  <r>
    <s v="E.S.E. HOSPITAL MARIO GAITAN YANGUAS DE SOACHA"/>
    <x v="0"/>
    <s v="CUNDINAMARCA"/>
    <s v="SOACHA"/>
    <d v="2020-09-01T00:00:00"/>
    <n v="5545417"/>
    <n v="5545417"/>
    <n v="3378311"/>
    <d v="2020-09-21T00:00:00"/>
    <s v="GL-055555564732524"/>
    <n v="342165"/>
    <m/>
    <m/>
    <m/>
    <n v="342165"/>
    <m/>
    <m/>
    <m/>
    <n v="342165"/>
    <d v="2020-12-09T00:00:00"/>
    <n v="342165"/>
    <n v="0"/>
    <n v="0"/>
    <n v="0"/>
    <x v="0"/>
    <s v="CUNDINAMARCA"/>
    <s v="SOACHA"/>
    <d v="2020-04-19T00:00:00"/>
    <d v="2020-04-25T00:00:00"/>
    <s v="Se objeta cobro de 1 internación complejidad mediana habitación tres camas facturado por $188000 correspondiente al día 18/04/2020 debido a que el paciente se encuentra afiliado a la EPS COOSALUD desde el 19/04/2020 por ende solo se reconoce el servicio prestado a partir del 19/04/2020 ,Se objeta mayor valor facturado en 1 levonorgestrel 75 mg implante subdermico kit para inserción la IPS factura por valor de $158306 se reconoce según la circular 10 de 2020 precio máximo de medicamentos para venta al público la cual regula algunos medicamentos al régimen de control directo se reconoce por valor de $142732 por tal motivo se objeta diferencia de $15574Se objeta mayor valor facturado en 1 inmunoglobulina anti D (RH0) 250 mcg/2ml sol iny la IPS factura por valor de $325225 se reconoce según la circular 10 de 2020 precio máximo de medicamentos para venta al público la cual regula algunos medicamentos al régimen de control directo se reconoce por valor de $188359 por tal motivo se objeta diferencia de $136866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332020  DE MEDICAMENTOS E INSUMOS SOPORTANDO TARIFA FACTURADA IPS NO TIENE CONVENIO CON LA ENTIDADSE LEVANTA OBJECION SERVICIOS COBRADOS DEL 19 DE ABRIL FECHA DE INICIO DE LA AFILIACION A EPS COOSALUD"/>
    <s v="Subsidiado"/>
    <n v="3"/>
  </r>
  <r>
    <s v="E.S.E. HOSPITAL MARIO GAITAN YANGUAS DE SOACHA"/>
    <x v="0"/>
    <s v="CUNDINAMARCA"/>
    <s v="SOACHA"/>
    <d v="2020-09-01T00:00:00"/>
    <n v="5547250"/>
    <n v="5547250"/>
    <n v="3832543"/>
    <d v="2020-09-21T00:00:00"/>
    <s v="GL-055555564732525"/>
    <n v="690800"/>
    <m/>
    <m/>
    <m/>
    <n v="690800"/>
    <m/>
    <m/>
    <m/>
    <n v="690800"/>
    <d v="2020-12-09T00:00:00"/>
    <n v="609300"/>
    <n v="81500"/>
    <n v="0"/>
    <n v="0"/>
    <x v="0"/>
    <s v="CUNDINAMARCA"/>
    <s v="SOACHA"/>
    <d v="2020-04-21T00:00:00"/>
    <d v="2020-04-28T00:00:00"/>
    <s v="Se objeta cobro de 4 tapabocas desechables N95 alta eficiencia $20375 c/u insumos no facturables incluidos en la dotación básica para la prestación del servicio al paciente por ende no facturable de manera adicional Decreto 2423/96 articulo 40 Total $81500,Se objeta mayor valor cobrado en internación la IPS factura 7 internación complejidad mediana habitación cuatro o más camas por $154600 c/u según informe realizada por gestión hospitalaria (Maribel Medina Otavo) el paciente se encontraba hospitalizado en habitación de cuatro o más camas complejidad baja $120100 c/u por lo tanto se reconoce esta y se objeta la diferencia $34500c/u  7 = $241500,Se objeta cobro de los siguientes laboratorios facturados por $367800 dado que no se encuentra tarifa pactada entre las partes para dicho servicio además se verifica en manual tarifario SOAT y no se encuentran los códigos se solicita a la IPS justificar su tarifa en caso de ser cotización debe estar avalada por la EPS2 ionograma $90000 c/u1 virus de inmudeficiencia humana carga viral $187800"/>
    <s v="IPS  ACEPTA OBJECION POR ELEMENTOS DE PROTECCION PERSONAL INCLUIDOS EN ESTANCIASE LEVANTA OBJECION SE FACTURA CODIGO VALOR A TARIFA SOAT  MENOS EL 10% CONTRATADO CON LA EPS EL CUAL ES COBRADO CORRECTAMENTE EN LA FACTURASE LEVANTA OBJECION HABITACION DE 3 CAMAS SERVICIO HABILITADO PARA QUIRURGICOS"/>
    <s v="Subsidiado"/>
    <n v="3"/>
  </r>
  <r>
    <s v="E.S.E. HOSPITAL MARIO GAITAN YANGUAS DE SOACHA"/>
    <x v="0"/>
    <s v="CUNDINAMARCA"/>
    <s v="SOACHA"/>
    <d v="2020-09-01T00:00:00"/>
    <n v="5583455"/>
    <n v="5583455"/>
    <n v="2902540"/>
    <d v="2020-09-21T00:00:00"/>
    <s v="GL-055555564732528"/>
    <n v="106680"/>
    <m/>
    <m/>
    <m/>
    <n v="106680"/>
    <m/>
    <m/>
    <m/>
    <n v="106680"/>
    <d v="2020-12-09T00:00:00"/>
    <n v="106680"/>
    <n v="0"/>
    <n v="0"/>
    <n v="0"/>
    <x v="0"/>
    <s v="CUNDINAMARCA"/>
    <s v="SOACHA"/>
    <d v="2020-07-02T00:00:00"/>
    <d v="2020-07-0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el procedimiento ablación u oclusión de trompa de falopio bilateral (misma vía misma especialidad) facturado por $161100 con el código 662201 el cual pertenece al grupo quirúrgico 5 se verifica en manual tarifario SOAT 10 % según tarifas pactadas entre las partes y este tiene un valor de $127620 por lo tanto se reconoce por este valor y se objeta la diferencia $33480"/>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VALOR A TARIFA SOAT  MENOS EL 10% CONTRATADO CON LA EPS EL CUAL ES COBRADO CORRECTAMENTE EN LA FACTURA"/>
    <s v="Subsidiado"/>
    <n v="3"/>
  </r>
  <r>
    <s v="E.S.E. HOSPITAL MARIO GAITAN YANGUAS DE SOACHA"/>
    <x v="0"/>
    <s v="CUNDINAMARCA"/>
    <s v="SOACHA"/>
    <d v="2020-09-01T00:00:00"/>
    <n v="5583545"/>
    <n v="5583545"/>
    <n v="1981435"/>
    <d v="2020-09-21T00:00:00"/>
    <s v="GL-055555564732529"/>
    <n v="1030060"/>
    <m/>
    <m/>
    <m/>
    <n v="1030060"/>
    <m/>
    <m/>
    <m/>
    <n v="1030060"/>
    <d v="2020-12-09T00:00:00"/>
    <n v="1030060"/>
    <n v="0"/>
    <n v="0"/>
    <n v="0"/>
    <x v="0"/>
    <s v="CUNDINAMARCA"/>
    <s v="SOACHA"/>
    <d v="2020-07-04T00:00:00"/>
    <d v="2020-07-05T00:00:00"/>
    <s v="Se objeta cobro de 11520 traslado asistencial básico terrestre secundario facturado por $8800 c/u dado que no es claro el nombre de la IPS a la cual fue remitido el paciente para realizar la respectiva verificación no dan cumplimiento con lo estipulado en la Resolución 3047/2008 anexo 5 literal B En caso de subsanar motivo de glosa inicial Se objeta mayor valor facturado en 11520 traslado asistencial básico terrestre secundario facturado por $8800 c/u dado que según tarifas pactadas entre las partes en anexo de contrato (SSBY2019ES2T00014972) este tiene un valor de $7470 c/u por lo tanto se reconoce por $7470 11520 = 860544 y se objeta la diferencia $153216,Se objeta el cobro de 1 interconsulta por trabajo social por valor de $16300 no se encuentra soportada no dan cumplimiento a lo estipulado en la resolución 3047 de 2008 además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LEVANTA OBJECION SE SOLICITA CONSULTA DE TRABAJO SOCIAL PARA SEGUIMIENTO POR POBRE RED DE APOYO FAMILIAR CONSULTA FACTURABLE DE ACUERDO AL DECRETO 2423 DEL 96 ART 39SE LEVANTA OBJECION SE ADJUNTA SOPORTE RESOLUCION DE TARIFAS INSTITUCIONALES PARA TRASLADOS"/>
    <s v="Subsidiado"/>
    <n v="3"/>
  </r>
  <r>
    <s v="E.S.E. HOSPITAL MARIO GAITAN YANGUAS DE SOACHA"/>
    <x v="0"/>
    <s v="CUNDINAMARCA"/>
    <s v="SOACHA"/>
    <d v="2020-09-01T00:00:00"/>
    <n v="5583552"/>
    <n v="5583552"/>
    <n v="2074470"/>
    <d v="2020-09-21T00:00:00"/>
    <s v="GL-055555564732530"/>
    <n v="166176"/>
    <m/>
    <m/>
    <m/>
    <n v="166176"/>
    <m/>
    <m/>
    <m/>
    <n v="166176"/>
    <d v="2020-12-09T00:00:00"/>
    <n v="166176"/>
    <n v="0"/>
    <n v="0"/>
    <n v="0"/>
    <x v="0"/>
    <s v="CUNDINAMARCA"/>
    <s v="SOACHA"/>
    <d v="2020-07-04T00:00:00"/>
    <d v="2020-07-05T00:00:00"/>
    <s v="Se objeta cobro de 1080 oxigeno por cánula nasal facturado por $12 c/u en soportes anexos no se evidencia la hoja de suministro donde se reporte las horas y los litros por minutos suministrados no dan cumplimiento a lo estipulado en la Resolución 3047/2008 anexo 5 literal B Total $12960,Se objeta mayor valor facturado en 11520 traslado asistencial básico terrestre secundario facturado por $8800 c/u dado que según tarifas pactadas entre las partes en anexo de contrato (SSBY2019ES2T00014972) este tiene un valor de $7470 c/u por lo tanto se reconoce por $7470 11520 = 860544 y se objeta la diferencia $153216"/>
    <s v="SE LEVANTA OBJECION SE ADJUNTA RESOLUCION DE TARIFAS INSTITUCIONALES PARA TRASLADOS SE ADJUNTA HISTORIA CLINICA SOPORTANDO SERVICIO COBRADO"/>
    <s v="Subsidiado"/>
    <n v="3"/>
  </r>
  <r>
    <s v="E.S.E. HOSPITAL MARIO GAITAN YANGUAS DE SOACHA"/>
    <x v="0"/>
    <s v="CUNDINAMARCA"/>
    <s v="SOACHA"/>
    <d v="2020-09-01T00:00:00"/>
    <n v="5583567"/>
    <n v="5583567"/>
    <n v="1646343"/>
    <d v="2020-09-21T00:00:00"/>
    <s v="GL-055555564732531"/>
    <n v="24500"/>
    <m/>
    <m/>
    <m/>
    <n v="24500"/>
    <m/>
    <m/>
    <m/>
    <n v="24500"/>
    <d v="2020-12-09T00:00:00"/>
    <n v="0"/>
    <n v="24500"/>
    <n v="0"/>
    <n v="0"/>
    <x v="0"/>
    <s v="CUNDINAMARCA"/>
    <s v="SOACHA"/>
    <d v="2020-06-29T00:00:00"/>
    <d v="2020-07-05T00:00:00"/>
    <s v="Se objeta cobro de 1 exodoncia de diente permanente multirradicular facturado por $24500 dado que el paciente y el servicio se encuentran capitados con la IPS por ende no facturable por evento"/>
    <s v="IPS ACEPTA OBJECION PACIENTE CON SERVICIOS CAPITADOS PARA EL MOMENTO DE LA PRESTACION DEL SERVICIO"/>
    <s v="Subsidiado"/>
    <n v="3"/>
  </r>
  <r>
    <s v="E.S.E. HOSPITAL MARIO GAITAN YANGUAS DE SOACHA"/>
    <x v="0"/>
    <s v="CUNDINAMARCA"/>
    <s v="SOACHA"/>
    <d v="2020-09-01T00:00:00"/>
    <n v="5583570"/>
    <n v="5583570"/>
    <n v="2845819"/>
    <d v="2020-09-21T00:00:00"/>
    <s v="GL-055555564732532"/>
    <n v="306667"/>
    <m/>
    <m/>
    <m/>
    <n v="306667"/>
    <m/>
    <m/>
    <m/>
    <n v="306667"/>
    <d v="2020-12-09T00:00:00"/>
    <n v="204792"/>
    <n v="101875"/>
    <n v="0"/>
    <n v="0"/>
    <x v="0"/>
    <s v="CUNDINAMARCA"/>
    <s v="SOACHA"/>
    <d v="2020-07-03T00:00:00"/>
    <d v="2020-07-05T00:00:00"/>
    <s v="Se objeta cobro de 1 bromuro de rocuronio solución inyectable 50 mg agente anestesico dado que se encuentra incluido en la estancia y/o derechos de sala según lo estipulado en el manual tarifario contratado entre las partes por ende no facturables de manera adicional $76151 En caso de subsanar motivo de glosa inicial se objeta mayor valor facturado en 1 bromuro de rocuronio solución inyectable 50 mg la IPS factura por valor de $76151 dado que se verifica en tarifas pactadas entre las partes y este tiene un valor de $74164 por lo tanto se reconoce por este valor y se objeta la diferencia $1987,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Se objeta cobro de los siguientes materiales y/o insumos no facturables incluidos en los derechos de sala y/o derechos de materiales según lo estipulado en el Decreto 2423/96 articulo 55 paragrafo 51 filtro nariz de camello $121141 mascara anestesia adulto N4 $8827 dotación básica de la sala dado que va conectado a la maquina de anestesia no facturable de manera adicional"/>
    <s v="IPS  ACEPTA OBJECION POR ELEMENTOS DE PROTECCION PERSONAL INCLUIDOS EN ESTANCIASE LEVANTA OBJECION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OBJECION SE ADJUNTAN NOTAS DE ENFERMERIA SOPORTANDO SERVICIOS COBRADOSSE LEVANTA OBJECION OBJECION SE ANEXA REPORTE DE PATOLOGIA"/>
    <s v="Subsidiado"/>
    <n v="3"/>
  </r>
  <r>
    <s v="E.S.E. HOSPITAL MARIO GAITAN YANGUAS DE SOACHA"/>
    <x v="0"/>
    <s v="CUNDINAMARCA"/>
    <s v="SOACHA"/>
    <d v="2020-09-01T00:00:00"/>
    <n v="5583969"/>
    <n v="5583969"/>
    <n v="2319166"/>
    <d v="2020-09-21T00:00:00"/>
    <s v="GL-055555564732533"/>
    <n v="1725"/>
    <m/>
    <m/>
    <m/>
    <n v="1725"/>
    <m/>
    <m/>
    <m/>
    <n v="1725"/>
    <d v="2020-12-09T00:00:00"/>
    <n v="1725"/>
    <n v="0"/>
    <n v="0"/>
    <n v="0"/>
    <x v="0"/>
    <s v="CUNDINAMARCA"/>
    <s v="SOACHA"/>
    <d v="2020-06-30T00:00:00"/>
    <d v="2020-07-06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84084"/>
    <n v="5584084"/>
    <n v="2452849"/>
    <d v="2020-09-21T00:00:00"/>
    <s v="GL-055555564732534"/>
    <n v="513955"/>
    <m/>
    <m/>
    <m/>
    <n v="513955"/>
    <m/>
    <m/>
    <m/>
    <n v="513955"/>
    <d v="2020-12-09T00:00:00"/>
    <n v="513955"/>
    <n v="0"/>
    <n v="0"/>
    <n v="0"/>
    <x v="0"/>
    <s v="CUNDINAMARCA"/>
    <s v="SOACHA"/>
    <d v="2020-07-05T00:00:00"/>
    <d v="2020-07-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s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IPS factura 1 internación complejidad mediana habitación tres camas por $188000 dado que según informe realizado por gestión hospitalaria (Cristian Camilo Casallas Moran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84248"/>
    <n v="5584248"/>
    <n v="3314185"/>
    <d v="2020-09-21T00:00:00"/>
    <s v="GL-055555564732535"/>
    <n v="674990"/>
    <m/>
    <m/>
    <m/>
    <n v="674990"/>
    <m/>
    <m/>
    <m/>
    <n v="674990"/>
    <d v="2020-12-09T00:00:00"/>
    <n v="64118"/>
    <n v="610872"/>
    <n v="0"/>
    <n v="0"/>
    <x v="0"/>
    <s v="CUNDINAMARCA"/>
    <s v="SOACHA"/>
    <d v="2020-07-04T00:00:00"/>
    <d v="2020-07-06T00:00:00"/>
    <s v="Se objeta cobro de 1320 oxigeno por cánula nasal facturado por $12 c/u en soportes anexos no se evidencia la hoja de suministro donde se reporte las horas y los litros por minutos suministrados no dan cumplimiento a lo estipulado en la Resolución 3047/2008 anexo 5 literal B Total $15840Se objeta mayor valor cobrado en los siguientes medicamentos y se reconocen según contrato anexo de contrato (SSBY2019ES2T00014972) pactado entre las partes Total $104303 HEPARINA BAJO PESO MOLECULAR 40 MG/04 ML SOL INY facturan por $11500 c/u se reconoce por $11200 se objeta $9005 METILPREDNISOLONA (SUCCINATO SODICO) 500 MG DE BASE POLVO PARA INYECCION facturan por 16727 c/u se reconoce por $16290 c/u se objeta $218528 AMPICILINA SODICA  SULBACTAM SODICO 1 G  05 G POLVO PARA INYECCION facturan por $2259 c/u se reconoce por $2200 c/u se objeta $16526 CLARITROMICINA 500 MG POLVO PARA INYECCION facturan por $34434 c/u se reconoce por $33536 c/u se objeta $53881 BECLOMETASONA 250 MCG/DOSIS SOLUCION PARA INHALACION (AEROSOL) facturan por $11709 se reconoce por $11404 se objeta $305,Se objeta cobro de los siguientes materiales y/o insumos no facturables incluidos en la dotación básica para la prestación del servicio al paciente por ende no facturable de manera adicional Decreto 2423/96 articulo 40 Total $6108728 tapabocas desechables N95 alta eficiencia $20375 c/u4 traje desechable antifluido de protección microbiologica $111968 c/u,Se objeta mayor valor facturado en 228  traslado asistencial medicalizado terrestre secundario facturado por $16600 c/u dado que según tarifas pactadas entre las partes en anexo de contrato (SSBY2019ES2T00014972) este tiene un valor de $14940 c/u por lo tanto se reconoce por $14940 228 = $340632 y se objeta la diferencia $37848"/>
    <s v="SE LEVANTA OBJECION FRENTE A LOS MEDICAMENTOS E INSUMOS LA ESE MARIO GAITAN ANEXA RESOLUCION 0612019  DE MEDICAMENTOS E INSUMOS SOPORTANDO TARIFA FACTURADA IPS NO TIENE CONVENIO CON LA ENTIDADIPS  ACEPTA OBJECION POR ELEMENTOS DE PROTECCION PERSONAL INCLUIDOS EN ESTANCIA"/>
    <s v="Subsidiado"/>
    <n v="3"/>
  </r>
  <r>
    <s v="E.S.E. HOSPITAL MARIO GAITAN YANGUAS DE SOACHA"/>
    <x v="0"/>
    <s v="CUNDINAMARCA"/>
    <s v="SOACHA"/>
    <d v="2020-09-01T00:00:00"/>
    <n v="5585209"/>
    <n v="5585209"/>
    <n v="860665"/>
    <d v="2020-09-21T00:00:00"/>
    <s v="GL-055555564732536"/>
    <n v="56154"/>
    <m/>
    <m/>
    <m/>
    <n v="56154"/>
    <m/>
    <m/>
    <m/>
    <n v="56154"/>
    <d v="2020-12-09T00:00:00"/>
    <n v="56154"/>
    <n v="0"/>
    <n v="0"/>
    <n v="0"/>
    <x v="0"/>
    <s v="CUNDINAMARCA"/>
    <s v="SOACHA"/>
    <d v="2020-07-06T00:00:00"/>
    <d v="2020-07-07T00:00:00"/>
    <s v=" Se objeta cobro de 1 heparina de bajo peso molecular enoxaparina sódica 40 mg de  las 2 facturadas debido a que en la historia clínica anexa se evidencia soportado el suministro de 1 las demás no se encuentran soportadas no dan cumplimiento a lo estipulado en la resolución 3047/2008 anexo 5 literal B $11500,Se objeta mayor valor facturado en 269 traslado asistencial medicalizado terrestre secundario facturado por $16600 c/u dado que según tarifas pactadas entre las partes en anexo de contrato (SSBY2019ES2T00014972) este tiene un valor de $14940 c/u por lo tanto se reconoce por $14940 269 = $401886 y se objeta la diferencia $44654"/>
    <s v="SE LEVANTA OBJECION SE ADJUNTA RESOLUCION DE TARIFAS INSTITUCIONALES PARA TRASLADOS SE LEVANTA OBJECION SE ADJUNTAN NOTAS DE ENFERMERIA SOPORTANDO SERVICIOS COBRADOS"/>
    <s v="Subsidiado"/>
    <n v="3"/>
  </r>
  <r>
    <s v="E.S.E. HOSPITAL MARIO GAITAN YANGUAS DE SOACHA"/>
    <x v="0"/>
    <s v="CUNDINAMARCA"/>
    <s v="SOACHA"/>
    <d v="2020-09-01T00:00:00"/>
    <n v="5584395"/>
    <n v="5584395"/>
    <n v="2573977"/>
    <d v="2020-09-21T00:00:00"/>
    <s v="GL-055555564732537"/>
    <n v="480555"/>
    <m/>
    <m/>
    <m/>
    <n v="480555"/>
    <m/>
    <m/>
    <m/>
    <n v="480555"/>
    <d v="2020-12-09T00:00:00"/>
    <n v="480555"/>
    <n v="0"/>
    <n v="0"/>
    <n v="0"/>
    <x v="0"/>
    <s v="CUNDINAMARCA"/>
    <s v="SOACHA"/>
    <d v="2020-07-04T00:00:00"/>
    <d v="2020-07-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loración básica en espécimen de reconocimiento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86301"/>
    <n v="5586301"/>
    <n v="1007647"/>
    <d v="2020-09-21T00:00:00"/>
    <s v="GL-055555564732538"/>
    <n v="33465"/>
    <m/>
    <m/>
    <m/>
    <n v="33465"/>
    <m/>
    <m/>
    <m/>
    <n v="33465"/>
    <d v="2020-12-09T00:00:00"/>
    <n v="33465"/>
    <n v="0"/>
    <n v="0"/>
    <n v="0"/>
    <x v="0"/>
    <s v="CUNDINAMARCA"/>
    <s v="SOACHA"/>
    <d v="2020-07-08T00:00:00"/>
    <d v="2020-07-09T00:00:00"/>
    <s v=" Se objeta cobro de 1 zinc sulfato 100 ml de solución oral facturada por $11254 dado que no se encuentra soportado en la hoja de suministro de medicamentos no dan cumplimiento a lo estipulado en la Resolución 3047/2008 anexo 5 literal B,Se objeta mayor valor facturado en 167 traslado asistencial básico terrestre primario facturado por $8800 c/u dado que según tarifas pactadas entre las partes en anexo de contrato (SSBY2019ES2T00014972) este tiene un valor de $7470 c/u por lo tanto se reconoce por $7470 167 = $124749 y se objeta la diferencia $22211"/>
    <s v="SE LEVANTA OBJECION SE ADJUNTA RESOLUCION DE TARIFAS INSTITUCIONALES PARA TRASLADOS SE LEVANTA OBJECION SE ADJUNTAN NOTAS DE ENFERMERIA SOPORTANDO SERVICIOS COBRADOS"/>
    <s v="Subsidiado"/>
    <n v="3"/>
  </r>
  <r>
    <s v="E.S.E. HOSPITAL MARIO GAITAN YANGUAS DE SOACHA"/>
    <x v="0"/>
    <s v="CUNDINAMARCA"/>
    <s v="SOACHA"/>
    <d v="2020-09-01T00:00:00"/>
    <n v="5586688"/>
    <n v="5586688"/>
    <n v="1991141"/>
    <d v="2020-09-21T00:00:00"/>
    <s v="GL-055555564732539"/>
    <n v="303807"/>
    <m/>
    <m/>
    <m/>
    <n v="303807"/>
    <m/>
    <m/>
    <m/>
    <n v="303807"/>
    <d v="2020-12-09T00:00:00"/>
    <n v="303807"/>
    <n v="0"/>
    <n v="0"/>
    <n v="0"/>
    <x v="0"/>
    <s v="CUNDINAMARCA"/>
    <s v="SOACHA"/>
    <d v="2020-07-06T00:00:00"/>
    <d v="2020-07-09T00:00:00"/>
    <s v=" Se objeta cobro de 1 resucitador manual ambu neonatal desechable dado que es dispositivo indispensable que por habilitación debe contener el carro de paro para procedimientos de paro cardíaco y ventilación asistida cuando el paciente se encuentre en estado critico Por consiguiente se encuentra incluido en los insumos necesarios para la atención del paciente Dotación básica del servicio $228882,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AMBU INSUMO DESECHABLE UTILIZADO EN SALA DE PROCEDIMIENTOS EN EL SERVICIO DE URGENCIAS POR LO TANTO ES FACTURABLE TENIENDO EN CUENTA QUE NO SE ESTA FACTURANDO LA SALA SEGÚN ARTICULO 49 DECRETO 2423 DEL 96 POR LO TANTO SE PROCEDE A FACTURAR  LOS INSUMOS Y MEDICAMENTOS UTILIZADOS DURANTE EL PROCEDIMIENTO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MPRESA SOCIAL DEL ESTADO HOSPITAL UNIVERSITARIO DE LA SAMARITANA"/>
    <x v="3"/>
    <s v="BOGOTÁ DC"/>
    <s v="BOGOTÁ"/>
    <d v="2019-12-12T00:00:00"/>
    <s v="HBOG2970707"/>
    <s v="HBOG2970707"/>
    <n v="2193759"/>
    <d v="2020-01-09T00:00:00"/>
    <s v="GL-05555556473254"/>
    <n v="21465"/>
    <m/>
    <m/>
    <m/>
    <n v="21465"/>
    <m/>
    <m/>
    <m/>
    <n v="21465"/>
    <d v="2020-08-18T00:00:00"/>
    <n v="0"/>
    <n v="21465"/>
    <n v="0"/>
    <n v="0"/>
    <x v="0"/>
    <s v="CUNDINAMARCA"/>
    <s v="SOACHA"/>
    <d v="2019-11-10T00:00:00"/>
    <d v="2019-11-12T00:00:00"/>
    <s v="Se objeta cobro de 3 polipropileno 6/0 aguja cortante no facturables incluidos en los derechos de materiales según lo estipulado en el Decreto 2423/96 artículo 55 parágrafo 5 $21465"/>
    <s v="Ips acepta glosa por medicamento no facturable de acuerdo con Decreto 2423/96"/>
    <s v="Contributivo"/>
    <n v="3"/>
  </r>
  <r>
    <s v="E.S.E. HOSPITAL MARIO GAITAN YANGUAS DE SOACHA"/>
    <x v="0"/>
    <s v="CUNDINAMARCA"/>
    <s v="SOACHA"/>
    <d v="2020-09-01T00:00:00"/>
    <n v="5586938"/>
    <n v="5586938"/>
    <n v="3821333"/>
    <d v="2020-09-21T00:00:00"/>
    <s v="GL-055555564732540"/>
    <n v="699420"/>
    <m/>
    <m/>
    <m/>
    <n v="699420"/>
    <m/>
    <m/>
    <m/>
    <n v="699420"/>
    <d v="2020-12-09T00:00:00"/>
    <n v="617920"/>
    <n v="81500"/>
    <n v="0"/>
    <n v="0"/>
    <x v="0"/>
    <s v="CUNDINAMARCA"/>
    <s v="SOACHA"/>
    <d v="2020-07-03T00:00:00"/>
    <d v="2020-07-09T00:00:00"/>
    <s v="Se efectúa glosa correspondiente al cobro de 16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05600,Se objeta cobro de 4 tapabocas desechables N95 alta eficiencia $20375 c/u insumos no facturables incluidos en la dotación básica para la prestación del servicio al paciente por ende no facturable de manera adicional Decreto 2423/96 articulo 40 Total $81500,Se objeta cobro de 9360 oxigeno por cánula nasal facturado por $12 c/u en soportes anexos no se evidencia la hoja de suministro donde se reporte las horas y los litros por minutos suministrados no dan cumplimiento a lo estipulado en la Resolución 3047/2008 anexo 5 literal B Total $112320"/>
    <s v="SE LEVANTA OBJECION SE ADJUNTA HISTORIA CLINICA SOPORTANDO SERVICIO COBRADOSE LEVANTA OBJECION OXIMETRIAS FACTURADAS SON LAS ORDENADAS POR MEDICO TRATANTE Y REALIZADAS POR TERAPIA RESPIRATORIA REQUERIDAS Y PERTINENTES POR EL DIAGNOSTICO DEL PACIENTE CON CUADRO CLINICOIPS  ACEPTA OBJECION POR ELEMENTOS DE PROTECCION PERSONAL INCLUIDOS EN ESTANCIA"/>
    <s v="Subsidiado"/>
    <n v="3"/>
  </r>
  <r>
    <s v="E.S.E. HOSPITAL MARIO GAITAN YANGUAS DE SOACHA"/>
    <x v="0"/>
    <s v="CUNDINAMARCA"/>
    <s v="SOACHA"/>
    <d v="2020-09-01T00:00:00"/>
    <n v="5587010"/>
    <n v="5587010"/>
    <n v="3035117"/>
    <d v="2020-09-22T00:00:00"/>
    <s v="GL-055555564732543"/>
    <n v="593763"/>
    <m/>
    <m/>
    <m/>
    <n v="593763"/>
    <m/>
    <m/>
    <m/>
    <n v="593763"/>
    <d v="2020-12-09T00:00:00"/>
    <n v="155984"/>
    <n v="437779"/>
    <n v="0"/>
    <n v="0"/>
    <x v="0"/>
    <s v="CUNDINAMARCA"/>
    <s v="SOACHA"/>
    <d v="2020-06-21T00:00:00"/>
    <d v="2020-06-23T00:00:00"/>
    <s v="Se objeta cobro de 2430 oxigeno por cánula nasal facturado por $12 c/u en soportes anexos no se evidencia la hoja de suministro donde se reporte las horas y los litros por minutos suministrados no dan cumplimiento a lo estipulado en la Resolución 3047/2008 anexo 5 literal B Total $29160,Se objeta cobro de los siguientes materiales y/o insumos no facturables incluidos en la dotación básica para la prestación del servicio al paciente por ende no facturable de manera adicional Decreto 2423/96 articulo 40 Total $4377791 tapabocas desechables N95 alta eficiencia $20375 c/u3 traje desechable antifluido de protección microbiologia $111968 c/u,Se objeta mayor valor facturado en 764  traslado asistencial básico terrestre secundario facturado por $16600 c/u dado que según tarifas pactadas entre las partes en anexo de contrato (SSBY2019ES2T00014972) este tiene un valor de $14940 c/u por lo tanto se reconoce por $14940 764= $1141416 y se objeta la diferencia $126824"/>
    <s v="IPS  ACEPTA OBJECION POR ELEMENTOS DE PROTECCION PERSONAL INCLUIDOS EN ESTANCIASE LEVANTA OBJECION SE ADJUNTA HISTORIA CLINICA SOPORTANDO SERVICIO COBRADO"/>
    <s v="Subsidiado"/>
    <n v="3"/>
  </r>
  <r>
    <s v="E.S.E. HOSPITAL MARIO GAITAN YANGUAS DE SOACHA"/>
    <x v="0"/>
    <s v="CUNDINAMARCA"/>
    <s v="SOACHA"/>
    <d v="2020-09-01T00:00:00"/>
    <n v="5588188"/>
    <n v="5588188"/>
    <n v="2294951"/>
    <d v="2020-09-22T00:00:00"/>
    <s v="GL-055555564732544"/>
    <n v="83662"/>
    <m/>
    <m/>
    <m/>
    <n v="83662"/>
    <m/>
    <m/>
    <m/>
    <n v="83662"/>
    <d v="2020-12-09T00:00:00"/>
    <n v="83662"/>
    <n v="0"/>
    <n v="0"/>
    <n v="0"/>
    <x v="0"/>
    <s v="CUNDINAMARCA"/>
    <s v="SOACHA"/>
    <d v="2020-07-08T00:00:00"/>
    <d v="2020-07-12T00:00:00"/>
    <s v="Se objeta mayor valor cobrado en los siguientes medicamentos y se reconocen según contrato anexo de contrato (SSBY2019ES2T00014972) pactado entre las partes Total $836622 heparina bajo peso molecular 60 UI 06 ML sol iny facturan por $14863 c/u se reconoce por $13626 c/u se objeta $24746 heparina sodica 5000 UI ML sol iny facturan por $24416 c/u se reconoce por $12830 c/u se objeta $6951612 Piperacilina  tazobactam 4000500 mg vial polvo para inyección facturan por $14427 c/u se reconoce por $14050 c/u se objeta $45242 Cefazolina 1000 mg polvo para inyección facturan por $5474 c/u se reconoce por $1900 c/u se objeta $7148"/>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01T00:00:00"/>
    <n v="5588798"/>
    <n v="5588798"/>
    <n v="2469356"/>
    <d v="2020-09-22T00:00:00"/>
    <s v="GL-055555564732545"/>
    <n v="265155"/>
    <m/>
    <m/>
    <m/>
    <n v="265155"/>
    <m/>
    <m/>
    <m/>
    <n v="265155"/>
    <d v="2020-12-09T00:00:00"/>
    <n v="265155"/>
    <n v="0"/>
    <n v="0"/>
    <n v="0"/>
    <x v="0"/>
    <s v="CUNDINAMARCA"/>
    <s v="SOACHA"/>
    <d v="2020-07-11T00:00:00"/>
    <d v="2020-07-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89880"/>
    <n v="5589880"/>
    <n v="1532499"/>
    <d v="2020-09-22T00:00:00"/>
    <s v="GL-055555564732546"/>
    <n v="82549"/>
    <m/>
    <m/>
    <m/>
    <n v="82549"/>
    <m/>
    <m/>
    <m/>
    <n v="82549"/>
    <d v="2020-12-09T00:00:00"/>
    <n v="82549"/>
    <n v="0"/>
    <n v="0"/>
    <n v="0"/>
    <x v="0"/>
    <s v="CUNDINAMARCA"/>
    <s v="SOACHA"/>
    <d v="2020-07-13T00:00:00"/>
    <d v="2020-07-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01T00:00:00"/>
    <n v="5589899"/>
    <n v="5589899"/>
    <n v="2427135"/>
    <d v="2020-09-22T00:00:00"/>
    <s v="GL-055555564732547"/>
    <n v="610766"/>
    <m/>
    <m/>
    <m/>
    <n v="610766"/>
    <m/>
    <m/>
    <m/>
    <n v="610766"/>
    <d v="2020-12-09T00:00:00"/>
    <n v="132237"/>
    <n v="478529"/>
    <n v="0"/>
    <n v="0"/>
    <x v="0"/>
    <s v="CUNDINAMARCA"/>
    <s v="SOACHA"/>
    <d v="2020-07-09T00:00:00"/>
    <d v="2020-07-13T00:00:00"/>
    <s v="Se objeta cobro de 8280 oxigeno por cánula nasal facturado por $12 c/u en soportes anexos no se evidencia la hoja de suministro donde se reporte las horas y los litros por minutos suministrados no dan cumplimiento a lo estipulado en la Resolución 3047/2008 anexo 5 literal B Total $99360,Se objeta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Se objeta mayor valor cobrado en los siguientes medicamentos y se reconocen según contrato anexo de contrato (SSBY2019ES2T00014972) pactado entre las partes Total $328771 insulina lispro 100ui/ml x 10 ml sol iny facturan por $67666 c/u se reconoce por $65901 c/u se objeta $17653 heparina bajo peso molecular 40 UI 04 ML sol iny facturan por $11500 c/u se reconoce por $11200 c/u se objeta $9002 heparina sodica 5000 UI ML sol iny facturan por $24416 c/u se reconoce por $12830 c/u se objeta $2317228 Ampicilina  Sulbactam 1 g  05 g polvo para inyeccion  facturan por $2259 c/u se reconoce por $2200 c/u se objeta $16526 Claritromicina 500 mg polvo para inyección facturan por $34434 c/u se reconoce por $33536 c/u se objeta $5388"/>
    <s v="SE LEVANTA OBJECION FRENTE A LOS MEDICAMENTOS E INSUMOS LA ESE MARIO GAITAN ANEXA RESOLUCION 0612019  DE MEDICAMENTOS E INSUMOS SOPORTANDO TARIFA FACTURADA DE ACUERDO A LO CONTRATADOSE LEVANTA OBJECION SE ADJUNTA HISTORIA CLINICA SOPORTANDO SERVICIO COBRADOIPS  ACEPTA OBJECION POR ELEMENTOS DE PROTECCION PERSONAL INCLUIDOS EN ESTANCIA"/>
    <s v="Subsidiado"/>
    <n v="3"/>
  </r>
  <r>
    <s v="E.S.E. HOSPITAL MARIO GAITAN YANGUAS DE SOACHA"/>
    <x v="0"/>
    <s v="CUNDINAMARCA"/>
    <s v="SOACHA"/>
    <d v="2020-09-01T00:00:00"/>
    <n v="5591957"/>
    <n v="5591957"/>
    <n v="1815108"/>
    <d v="2020-09-22T00:00:00"/>
    <s v="GL-055555564732548"/>
    <n v="29111"/>
    <m/>
    <m/>
    <m/>
    <n v="29111"/>
    <m/>
    <m/>
    <m/>
    <n v="29111"/>
    <d v="2020-12-09T00:00:00"/>
    <n v="29111"/>
    <n v="0"/>
    <n v="0"/>
    <n v="0"/>
    <x v="0"/>
    <s v="CUNDINAMARCA"/>
    <s v="SOACHA"/>
    <d v="2020-06-29T00:00:00"/>
    <d v="2020-07-01T00:00:00"/>
    <s v="Se objeta cobro de 2 ceftriaxona vial polvo esteril para reconstituir sol iny de las 5 facturadas debido a que en la historia clínica anexa se evidencia soportado el suministro de 3 las demás no se encuentran soportadas no dan cumplimiento a lo estipulado en la resolución 3047/2008 anexo 5 literal B $3450  2= $6900,Se objeta mayor valor facturado en 167 traslado asistencial básico terrestre primario facturado por $8800 c/u dado que según tarifas pactadas entre las partes en anexo de contrato (SSBY2019ES2T00014972) este tiene un valor de $7470 c/u por lo tanto se reconoce por $7470 167 = $124749 y se objeta la diferencia $22211"/>
    <s v="SE LEVANTA OBJECION SE ADJUNTA RESOLUCION DE TARIFAS INSTITUCIONALES PARA TRASLADOS SE LEVANTA OBJECION SE ADJUNTAN NOTAS DE ENFERMERIA SOPORTANDO SERVICIOS COBRADOS"/>
    <s v="Subsidiado"/>
    <n v="3"/>
  </r>
  <r>
    <s v="E.S.E. HOSPITAL MARIO GAITAN YANGUAS DE SOACHA"/>
    <x v="0"/>
    <s v="CUNDINAMARCA"/>
    <s v="SOACHA"/>
    <d v="2020-09-01T00:00:00"/>
    <n v="5592119"/>
    <n v="5592119"/>
    <n v="811516"/>
    <d v="2020-09-22T00:00:00"/>
    <s v="GL-055555564732549"/>
    <n v="21930"/>
    <m/>
    <m/>
    <m/>
    <n v="21930"/>
    <m/>
    <m/>
    <m/>
    <n v="21930"/>
    <d v="2020-12-09T00:00:00"/>
    <n v="21930"/>
    <n v="0"/>
    <n v="0"/>
    <n v="0"/>
    <x v="0"/>
    <s v="CUNDINAMARCA"/>
    <s v="SOACHA"/>
    <d v="2020-07-14T00:00:00"/>
    <d v="2020-07-17T00:00:00"/>
    <s v="Se objeta cobro de 1 oxacilina sodica polvo para reconstituir 1 g de las 16 facturadas debido a que en la historia clínica anexa se evidencia soportado el suministro de 15 las demás no se encuentran soportadas no dan cumplimiento a lo estipulado en la resolución 3047/2008 anexo 5 literal B $2760 En caso de subsanar motivo de glosa inicial se reconoce por $1482 y se reconoce por $1278Se objeta mayor valor cobrado en los siguientes medicamentos y se reconocen según contrato anexo de contrato (SSBY2019ES2T00014972) pactado entre las partes Total $1917015 Oxacilina 1000 mg/vial polvo para inyección facturan por $2760 c/u se reconoce por $1482 c/u se objeta $19170"/>
    <s v="SE LEVANTA OBJECION SE ADJUNTA RESOLUCION DE TARIFAS INSTITUCIONALES PARA TRASLADOS SE LEVANTA OBJECION SE ADJUNTAN NOTAS DE ENFERMERIA SOPORTANDO SERVICIOS COBRADOS"/>
    <s v="Subsidiado"/>
    <n v="3"/>
  </r>
  <r>
    <s v="E.S.E. HOSPITAL MARIO GAITAN YANGUAS DE SOACHA"/>
    <x v="0"/>
    <s v="CUNDINAMARCA"/>
    <s v="SOACHA"/>
    <d v="2020-09-01T00:00:00"/>
    <n v="5592563"/>
    <n v="5592563"/>
    <n v="1754523"/>
    <d v="2020-09-22T00:00:00"/>
    <s v="GL-055555564732550"/>
    <n v="18467"/>
    <m/>
    <m/>
    <m/>
    <n v="18467"/>
    <m/>
    <m/>
    <m/>
    <n v="18467"/>
    <d v="2020-12-09T00:00:00"/>
    <n v="18467"/>
    <n v="0"/>
    <n v="0"/>
    <n v="0"/>
    <x v="0"/>
    <s v="CUNDINAMARCA"/>
    <s v="SOACHA"/>
    <d v="2020-07-13T00:00:00"/>
    <d v="2020-07-18T00:00:00"/>
    <s v="Se objeta mayor valor cobrado en los siguientes medicamentos y se reconocen según contrato anexo de contrato (SSBY2019ES2T00014972) pactado entre las partes Total $184672 omeprazol sodico 40 mg/vial sol iny  facturan por $3957 c/u se reconoce por $3854 c/u se objeta $2068 amikacina sulfato 500 mg/2 ml sol iny facturan por $1715 c/u se reconoce por $896 c/u se objeta $655220 sodio cloruro 9mg/ml (09%) x 500 ml facturan por $3301 c/u se reconoce por $2791 c/u se objeta $102003 lactato ringer 28 meq /1000 ml sol iny  facturan por $3333 c/u se reconoce por $2830 c/u se objeta $1509"/>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01T00:00:00"/>
    <n v="5592700"/>
    <n v="5592700"/>
    <n v="2450246"/>
    <d v="2020-09-22T00:00:00"/>
    <s v="GL-055555564732551"/>
    <n v="480555"/>
    <m/>
    <m/>
    <m/>
    <n v="480555"/>
    <m/>
    <m/>
    <m/>
    <n v="480555"/>
    <d v="2020-12-09T00:00:00"/>
    <n v="480555"/>
    <n v="0"/>
    <n v="0"/>
    <n v="0"/>
    <x v="0"/>
    <s v="CUNDINAMARCA"/>
    <s v="SOACHA"/>
    <d v="2020-07-19T00:00:00"/>
    <d v="2020-07-2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93544"/>
    <n v="5593544"/>
    <n v="3455395"/>
    <d v="2020-09-22T00:00:00"/>
    <s v="GL-055555564732552"/>
    <n v="885275"/>
    <m/>
    <m/>
    <m/>
    <n v="885275"/>
    <m/>
    <m/>
    <m/>
    <n v="885275"/>
    <d v="2020-12-09T00:00:00"/>
    <n v="803775"/>
    <n v="81500"/>
    <n v="0"/>
    <n v="0"/>
    <x v="0"/>
    <s v="CUNDINAMARCA"/>
    <s v="SOACHA"/>
    <d v="2020-07-08T00:00:00"/>
    <d v="2020-07-13T00:00:00"/>
    <s v="Se objeta cobro de 4 tapabocas desechables N95 alta eficiencia $20375 c/u insumos no facturables incluidos en la dotación básica para la prestación del servicio al paciente por ende no facturable de manera adicional Decreto 2423/96 articulo 40 Total $81500,Se objeta cobro de 5760 oxigeno por cánula nasal facturado por $12 c/u en soportes anexos no se evidencia la hoja de suministro donde se reporte las horas y los litros por minutos suministrados no dan cumplimiento a lo estipulado en la Resolución 3047/2008 anexo 5 literal B Total $69120Se objeta mayor valor cobrado en los siguientes medicamentos y se reconocen según contrato anexo de contrato (SSBY2019ES2T00014972) pactado entre las partes Total $172551 omeprazol sodico 40 mg/vial sol iny  facturan por $3957 c/u se reconoce por 3854 c/u se objeta $1032 heparina bajo peso molecular 40 UI 04 ML sol iny facturan por $11500 c/u se reconoce por $11200 c/u se objeta $60025 sodio cloruro 9mg/ml (09%) x 500 ml facturan por $3301 c/u se reconoce por $2791 c/u se objeta $1275034 Ampicilina  Sulbactam 1 g  05 g polvo para inyeccion  facturan por $2259 c/u se reconoce por $2200 c/u se objeta $20062 Claritromicina 500 mg polvo para inyección facturan por $34434 c/u se reconoce por $33536 c/u se objeta $1796,Se objeta el cobro de los siguientes laboratorios por valor de $275000 ya que no anexan resultado como requisito para el cobro de la atención según lo estipulado en la Resolución 3047/2008 anexo 5 literal B numeral 10 literal f1 hierro total $371001 transferrina semiautomatizada $787001 ácido fólico folatos en suero $561001 vitamina B12 $103100Se efectúa glosa correspondiente al cobro de 1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42400"/>
    <s v="IPS  ACEPTA OBJECION POR ELEMENTOS DE PROTECCION PERSONAL INCLUIDOS EN ESTANCIASE LEVANTA OBJECION SE ADJUNTA HISTORIA CLINICA SOPORTANDO SERVICIO COBRADO"/>
    <s v="Subsidiado"/>
    <n v="3"/>
  </r>
  <r>
    <s v="E.S.E. HOSPITAL MARIO GAITAN YANGUAS DE SOACHA"/>
    <x v="0"/>
    <s v="CUNDINAMARCA"/>
    <s v="SOACHA"/>
    <d v="2020-09-01T00:00:00"/>
    <n v="5593624"/>
    <n v="5593624"/>
    <n v="1526882"/>
    <d v="2020-09-22T00:00:00"/>
    <s v="GL-055555564732553"/>
    <n v="53280"/>
    <m/>
    <m/>
    <m/>
    <n v="53280"/>
    <m/>
    <m/>
    <m/>
    <n v="53280"/>
    <d v="2020-12-09T00:00:00"/>
    <n v="53280"/>
    <n v="0"/>
    <n v="0"/>
    <n v="0"/>
    <x v="0"/>
    <s v="CUNDINAMARCA"/>
    <s v="SOACHA"/>
    <d v="2020-07-02T00:00:00"/>
    <d v="2020-07-03T00:00:00"/>
    <s v="Se objeta mayor valor cobrado en los siguientes medicamentos y se reconocen según contrato anexo de contrato (SSBY2019ES2T00014972) pactado entre las partes Total $147684 Piperacilina  tazobactam 4000500 mg vial polvo para inyección facturan por $14427 c/u se reconoce por $14050 c/u se objeta $150826 sodio cloruro 9mg/ml (09%) x 500 ml facturan por $3301 c/u se reconoce por $2791 c/u se objeta $13260,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
    <s v="SE LEVANTA OBJECION SE ADJUNTA RESOLUCION DE TARIFAS INSTITUCIONALES PARA TRASLADOS SE LEVANTA OBJECION SE ADJUNTAN NOTAS DE ENFERMERIA SOPORTANDO SERVICIOS COBRADOS"/>
    <s v="Subsidiado"/>
    <n v="3"/>
  </r>
  <r>
    <s v="E.S.E. HOSPITAL MARIO GAITAN YANGUAS DE SOACHA"/>
    <x v="0"/>
    <s v="CUNDINAMARCA"/>
    <s v="SOACHA"/>
    <d v="2020-09-01T00:00:00"/>
    <n v="5593648"/>
    <n v="5593648"/>
    <n v="2690773"/>
    <d v="2020-09-22T00:00:00"/>
    <s v="GL-055555564732554"/>
    <n v="480555"/>
    <m/>
    <m/>
    <m/>
    <n v="480555"/>
    <m/>
    <m/>
    <m/>
    <n v="480555"/>
    <d v="2020-12-09T00:00:00"/>
    <n v="480555"/>
    <n v="0"/>
    <n v="0"/>
    <n v="0"/>
    <x v="0"/>
    <s v="CUNDINAMARCA"/>
    <s v="SOACHA"/>
    <d v="2020-07-04T00:00:00"/>
    <d v="2020-07-0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93893"/>
    <n v="5593893"/>
    <n v="2588983"/>
    <d v="2020-09-22T00:00:00"/>
    <s v="GL-055555564732555"/>
    <n v="738739"/>
    <m/>
    <m/>
    <m/>
    <n v="738739"/>
    <m/>
    <m/>
    <m/>
    <n v="738739"/>
    <d v="2020-12-09T00:00:00"/>
    <n v="278617"/>
    <n v="460122"/>
    <n v="0"/>
    <n v="0"/>
    <x v="0"/>
    <s v="CUNDINAMARCA"/>
    <s v="SOACHA"/>
    <d v="2020-07-06T00:00:00"/>
    <d v="2020-07-08T00:00:00"/>
    <s v="Se objeta cobro de 4320 oxigeno medicinal gas facturado por $12 c/u en soportes anexos no se evidencia la hoja de suministro donde se reporte las horas y los litros por minutos suministrados no dan cumplimiento a lo estipulado en la Resolución 3047/2008 anexo 5 literal B $51840Se objeta mayor valor cobrado en los siguientes medicamentos y se reconocen según contrato anexo de contrato (SSBY2019ES2T00014972) pactado entre las partes Total $72179 sodio cloruro 9mg/ml (09%) x 500 ml facturan por $3301 c/u se reconoce por $2791 c/u se objeta $45902 Claritromicina 500 mg polvo para inyección facturan por $34434 c/u se reconoce por $33536 c/u se objeta $17969 Ampicilina  Sulbactam 1 g  05 g polvo para inyeccion  facturan por $2259 c/u se reconoce por $2200 c/u se objeta $5311 heparina bajo peso molecular 40 UI 04 ML sol iny facturan por $11500 c/u se reconoce por $11200 c/u se objeta $300,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objeta mayor valor facturado en 66 traslado asistencial básico terrestre secundario facturado por $16600 c/u dado que según tarifas pactadas entre las partes en anexo de contrato (SSBY2019ES2T00014972) este tiene un valor de $14940 c/u por lo tanto se reconoce por $14940 66 = $986040 y se objeta la diferencia $109560"/>
    <s v="SE LEVANTA OBJECION SE ADJUNTA RESOLUCION DE TARIFAS INSTITUCIONALES PARA TRASLADOSSE LEVANTA OBJECION FRENTE A LOS MEDICAMENTOS E INSUMOS LA ESE MARIO GAITAN ANEXA RESOLUCION 0612019  DE MEDICAMENTOS E INSUMOS SOPORTANDO TARIFA FACTURADA DE ACUERDO A LO CONTRATADOIPS  ACEPTA OBJECION POR ELEMENTOS DE PROTECCION PERSONAL INCLUIDOS EN ESTANCIA"/>
    <s v="Subsidiado"/>
    <n v="3"/>
  </r>
  <r>
    <s v="E.S.E. HOSPITAL MARIO GAITAN YANGUAS DE SOACHA"/>
    <x v="0"/>
    <s v="CUNDINAMARCA"/>
    <s v="SOACHA"/>
    <d v="2020-09-01T00:00:00"/>
    <n v="5593920"/>
    <n v="5593920"/>
    <n v="3195107"/>
    <d v="2020-09-22T00:00:00"/>
    <s v="GL-055555564732556"/>
    <n v="187613"/>
    <m/>
    <m/>
    <m/>
    <n v="187613"/>
    <m/>
    <m/>
    <m/>
    <n v="187613"/>
    <d v="2020-12-09T00:00:00"/>
    <n v="77585"/>
    <n v="110028"/>
    <n v="0"/>
    <n v="0"/>
    <x v="0"/>
    <s v="CUNDINAMARCA"/>
    <s v="SOACHA"/>
    <d v="2020-07-11T00:00:00"/>
    <d v="2020-07-16T00:00:00"/>
    <s v="Se objeta cobro de los materiales y/o insumos no facturables incluidos en la dotación básica para la prestación del servicio al paciente por ende no facturable de manera adicional Decreto 2423/96 articulo 40 Total $1431916 tapabocas desechables N95 alta eficiencia $20375 c/u1 nariz de camello adulto $121141 mascara para anestesia $8827,Se objeta mayor valor facturado en 334 traslado asistencial básico terrestre primario facturado por $8800 c/u dado que según tarifas pactadas entre las partes en anexo de contrato (SSBY2019ES2T00014972) este tiene un valor de $7470 c/u por lo tanto se reconoce por $7470 334 = $249498 y se objeta la diferencia $44422"/>
    <s v="IPS ACEPTA OBJECION POR ELEMENTOS DE PROTECCION PERSONAL TAPABOCAS N95 POR VALOR DE $110028SE LEVANTA OBJECION POR MATERIALES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SE ADJUNTA RESOLUCION DE TARIFAS INSTITUCIONALES PARA TRASLADOS SE LEVANTA OBJECION SE ADJUNTAN NOTAS DE ENFERMERIA SOPORTANDO SERVICIOS COBRADOS "/>
    <s v="Subsidiado"/>
    <n v="3"/>
  </r>
  <r>
    <s v="E.S.E. HOSPITAL MARIO GAITAN YANGUAS DE SOACHA"/>
    <x v="0"/>
    <s v="CUNDINAMARCA"/>
    <s v="SOACHA"/>
    <d v="2020-09-01T00:00:00"/>
    <n v="5593932"/>
    <n v="5593932"/>
    <n v="2104328"/>
    <d v="2020-09-22T00:00:00"/>
    <s v="GL-055555564732557"/>
    <n v="609443"/>
    <m/>
    <m/>
    <m/>
    <n v="609443"/>
    <m/>
    <m/>
    <m/>
    <n v="609443"/>
    <d v="2020-12-09T00:00:00"/>
    <n v="192039"/>
    <n v="417404"/>
    <n v="0"/>
    <n v="0"/>
    <x v="0"/>
    <s v="CUNDINAMARCA"/>
    <s v="SOACHA"/>
    <d v="2020-07-15T00:00:00"/>
    <d v="2020-07-16T00:00:00"/>
    <s v="Se objeta cobro de 11400 oxigeno medicinal gas facturado por $12 c/u en soportes anexos no se evidencia la hoja de suministro donde se reporte las horas y los litros por minutos suministrados no dan cumplimiento a lo estipulado en la Resolución 3047/2008 anexo 5 literal B $136800Se objeta cobro de 1 metilprednisolona succinato polvo para reconstituir 500 mg/4ml facturada por $16727 dado que no se encuentra soportado en la hoja de suministro de medicamentos no dan cumplimiento a lo estipulado en la Resolución 3047/2008 anexo 5 literal B,Se objeta cobro de los materiales y/o insumos no facturables incluidos en la dotación básica para la prestación del servicio al paciente por ende no facturable de manera adicional Decreto 2423/96 articulo 40 Total $4174044 tapabocas desechables N95 alta eficiencia $20375 c/u3 traje desechable antifluido de protección microbiología $111968 c/u,Se objeta mayor valor facturado en 232 traslado asistencial básico terrestre secundario facturado por $16600 c/u dado que según tarifas pactadas entre las partes en anexo de contrato (SSBY2019ES2T00014972) este tiene un valor de $14940 c/u por lo tanto se reconoce por $14940 232 = $346608 y se objeta la diferencia $38512"/>
    <s v="SE LEVANTA OBJECION SE ADJUNTAN NOTAS DE ENFERMERIA SOPORTANDO SERVICIOS COBRADOSIPS  ACEPTA OBJECION POR ELEMENTOS DE PROTECCION PERSONAL INCLUIDOS EN ESTANCIASE LEVANTA OBJECION SE FACTURA CODIGO VALOR A TARIFA SOAT  MENOS EL 10% CONTRATADO CON LA EPS EL CUAL ES COBRADO CORRECTAMENTE EN LA FACTURA"/>
    <s v="Subsidiado"/>
    <n v="3"/>
  </r>
  <r>
    <s v="E.S.E. HOSPITAL MARIO GAITAN YANGUAS DE SOACHA"/>
    <x v="0"/>
    <s v="CUNDINAMARCA"/>
    <s v="SOACHA"/>
    <d v="2020-09-01T00:00:00"/>
    <n v="5593949"/>
    <n v="5593949"/>
    <n v="2846309"/>
    <d v="2020-09-22T00:00:00"/>
    <s v="GL-055555564732558"/>
    <n v="747816"/>
    <m/>
    <m/>
    <m/>
    <n v="747816"/>
    <m/>
    <m/>
    <m/>
    <n v="747816"/>
    <d v="2020-12-09T00:00:00"/>
    <n v="228537"/>
    <n v="519279"/>
    <n v="0"/>
    <n v="0"/>
    <x v="0"/>
    <s v="CUNDINAMARCA"/>
    <s v="SOACHA"/>
    <d v="2020-07-13T00:00:00"/>
    <d v="2020-07-16T00:00:00"/>
    <s v="Se objeta cobro de 1 metilprednisolona succinato polvo para reconstituir 500 mg/4ml facturada por $16727 dado que no se encuentra soportado en la hoja de suministro de medicamentos no dan cumplimiento a lo estipulado en la Resolución 3047/2008 anexo 5 literal BSe objeta cobro de 14400 oxigeno medicinal gas facturado por $12 c/u en soportes anexos no se evidencia la hoja de suministro donde se reporte las horas y los litros por minutos suministrados no dan cumplimiento a lo estipulado en la Resolución 3047/2008 anexo 5 literal B $172800,Se objeta cobro de los materiales y/o insumos no facturables incluidos en la dotación básica para la prestación del servicio al paciente por ende no facturable de manera adicional Decreto 2423/96 articulo 40 Total $5192799 tapabocas desechables N95 alta eficiencia $20375 c/u3 traje desechable antifluido de protección microbiología $111968 c/u,Se objeta mayor valor facturado en 235 traslado asistencial básico terrestre secundario facturado por $16600 c/u dado que según tarifas pactadas entre las partes en anexo de contrato (SSBY2019ES2T00014972) este tiene un valor de $14940 c/u por lo tanto se reconoce por $14940 235 = $351090 y se objeta la diferencia $39010"/>
    <s v="IPS  ACEPTA OBJECION POR ELEMENTOS DE PROTECCION PERSONAL INCLUIDOS EN ESTANCIASE LEVANTA OBJECION SE ADJUNTA HISTORIA CLINICA SOPORTANDO SERVICIO COBRADOSE LEVANTA OBJECION SE ADJUNTA SOPORTE RESOLUCION DE TARIFAS INSTITUCIONALES PARA TRASLADOS"/>
    <s v="Subsidiado"/>
    <n v="3"/>
  </r>
  <r>
    <s v="E.S.E. HOSPITAL MARIO GAITAN YANGUAS DE SOACHA"/>
    <x v="0"/>
    <s v="CUNDINAMARCA"/>
    <s v="SOACHA"/>
    <d v="2020-09-01T00:00:00"/>
    <n v="5594485"/>
    <n v="5594485"/>
    <n v="1017211"/>
    <d v="2020-09-22T00:00:00"/>
    <s v="GL-055555564732559"/>
    <n v="73200"/>
    <m/>
    <m/>
    <m/>
    <n v="73200"/>
    <m/>
    <m/>
    <m/>
    <n v="73200"/>
    <d v="2020-12-09T00:00:00"/>
    <n v="73200"/>
    <n v="0"/>
    <n v="0"/>
    <n v="0"/>
    <x v="0"/>
    <s v="CUNDINAMARCA"/>
    <s v="SOACHA"/>
    <d v="2020-07-21T00:00:00"/>
    <d v="2020-07-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01T00:00:00"/>
    <n v="5594518"/>
    <n v="5594518"/>
    <n v="908126"/>
    <d v="2020-09-22T00:00:00"/>
    <s v="GL-055555564732560"/>
    <n v="179442"/>
    <m/>
    <m/>
    <m/>
    <n v="179442"/>
    <m/>
    <m/>
    <m/>
    <n v="179442"/>
    <d v="2020-12-09T00:00:00"/>
    <n v="97942"/>
    <n v="81500"/>
    <n v="0"/>
    <n v="0"/>
    <x v="0"/>
    <s v="CUNDINAMARCA"/>
    <s v="SOACHA"/>
    <d v="2020-07-04T00:00:00"/>
    <d v="2020-07-05T00:00:00"/>
    <s v="Se efectúa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cobro de 3 blusa más pantalon (pijama) desechable facturada por $15065 c/u se considera que es dotación propia del servicio por ende no hay lugar a su reconocimiento de manera adicional $45195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59 traslado asistencial básico terrestre primario facturado por $8800 c/u dado que según tarifas pactadas entre las partes en anexo de contrato (SSBY2019ES2T00014972) este tiene un valor de $7470 c/u por lo tanto se reconoce por $7470 159 = $118773 y se objeta la diferencia $21147"/>
    <s v="SE LEVANTA OBJECION SE FACTURA CODIGO VALOR A TARIFA SOAT  MENOS EL 10% CONTRATADO CON LA EPS EL CUAL ES COBRADO CORRECTAMENTE EN LA FACTURAIPS  ACEPTA OBJECION POR ELEMENTOS DE PROTECCION PERSONAL INCLUIDOS EN ESTANCIASE LEVANTA OBJECION OXIMETRIAS INTERPRETADAS POR ESPECIALISTA Y SOLICITADAS POR MEDICO TRATANTE SEGÚN DECRETO 2423/96 PROCEDIMIENTO FACTURABLE CON CODIGO SOAT 27111 SERVICIO NO INCLUIDO EN ART 29"/>
    <s v="Subsidiado"/>
    <n v="3"/>
  </r>
  <r>
    <s v="E.S.E. HOSPITAL MARIO GAITAN YANGUAS DE SOACHA"/>
    <x v="0"/>
    <s v="CUNDINAMARCA"/>
    <s v="SOACHA"/>
    <d v="2020-09-01T00:00:00"/>
    <n v="5594534"/>
    <n v="5594534"/>
    <n v="1954645"/>
    <d v="2020-09-22T00:00:00"/>
    <s v="GL-055555564732561"/>
    <n v="210525"/>
    <m/>
    <m/>
    <m/>
    <n v="210525"/>
    <m/>
    <m/>
    <m/>
    <n v="210525"/>
    <d v="2020-12-09T00:00:00"/>
    <n v="149400"/>
    <n v="61125"/>
    <n v="0"/>
    <n v="0"/>
    <x v="0"/>
    <s v="CUNDINAMARCA"/>
    <s v="SOACHA"/>
    <d v="2020-07-02T00:00:00"/>
    <d v="2020-07-05T00:00:00"/>
    <s v="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cobro de 2 heparina de bajo peso molecular enoxaparina sódica 40 mg de  las 3 facturadas debido a que en la historia clínica anexa se evidencia soportado el suministro de 1 las demás no se encuentran soportadas no dan cumplimiento a lo estipulado en la resolución 3047/2008 anexo 5 literal B $11500 c/u2 = $23000,Se objeta cobro de 3 tapabocas desechables N95 alta eficiencia $20375 c/u insumos no facturables incluidos en la dotación básica para la prestación del servicio al paciente por ende no facturable de manera adicional Decreto 2423/96 articulo 40 Total $61125"/>
    <s v="IPS  ACEPTA OBJECION POR ELEMENTOS DE PROTECCION PERSONAL INCLUIDOS EN ESTANCIASE LEVANTA OBJECION OXIMETRIAS FACTURADAS SON LAS ORDENADAS POR MEDICO TRATANTE Y REALIZADAS POR TERAPIA RESPIRATORIA REQUERIDAS Y PERTINENTES POR EL DIAGNOSTICO DEL PACIENTE CON CUADRO CLINICOSE LEVANTA OBJECION SE ADJUNTAN NOTAS DE ENFERMERIA SOPORTANDO SERVICIOS COBRADOS"/>
    <s v="Subsidiado"/>
    <n v="3"/>
  </r>
  <r>
    <s v="E.S.E. HOSPITAL MARIO GAITAN YANGUAS DE SOACHA"/>
    <x v="0"/>
    <s v="CUNDINAMARCA"/>
    <s v="SOACHA"/>
    <d v="2020-09-01T00:00:00"/>
    <n v="5594619"/>
    <n v="5594619"/>
    <n v="2687519"/>
    <d v="2020-09-22T00:00:00"/>
    <s v="GL-055555564732562"/>
    <n v="480555"/>
    <m/>
    <m/>
    <m/>
    <n v="480555"/>
    <m/>
    <m/>
    <m/>
    <n v="480555"/>
    <d v="2020-12-09T00:00:00"/>
    <n v="480555"/>
    <n v="0"/>
    <n v="0"/>
    <n v="0"/>
    <x v="0"/>
    <s v="CUNDINAMARCA"/>
    <s v="SOACHA"/>
    <d v="2020-07-12T00:00:00"/>
    <d v="2020-07-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94630"/>
    <n v="5594630"/>
    <n v="1437421"/>
    <d v="2020-09-22T00:00:00"/>
    <s v="GL-055555564732563"/>
    <n v="82549"/>
    <m/>
    <m/>
    <m/>
    <n v="82549"/>
    <m/>
    <m/>
    <m/>
    <n v="82549"/>
    <d v="2020-12-09T00:00:00"/>
    <n v="82549"/>
    <n v="0"/>
    <n v="0"/>
    <n v="0"/>
    <x v="0"/>
    <s v="CUNDINAMARCA"/>
    <s v="SOACHA"/>
    <d v="2020-07-07T00:00:00"/>
    <d v="2020-07-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01T00:00:00"/>
    <n v="5594634"/>
    <n v="5594634"/>
    <n v="1785455"/>
    <d v="2020-09-23T00:00:00"/>
    <s v="GL-055555564732564"/>
    <n v="196744"/>
    <m/>
    <m/>
    <m/>
    <n v="196744"/>
    <m/>
    <m/>
    <m/>
    <n v="196744"/>
    <d v="2020-12-09T00:00:00"/>
    <n v="94869"/>
    <n v="101875"/>
    <n v="0"/>
    <n v="0"/>
    <x v="0"/>
    <s v="CUNDINAMARCA"/>
    <s v="SOACHA"/>
    <d v="2020-07-04T00:00:00"/>
    <d v="2020-07-06T00:00:00"/>
    <s v="Se objeta cobro de 5 tapabocas desechables N95 alta eficiencia $20375 c/u insumos no facturables incluidos en la dotación básica para la prestación del servicio al paciente por ende no facturable de manera adicional Decreto 2423/96 articulo 40 Total $101875,Se objeta cobro de 9 dipirona sodica 1000 mg/ml sol iny facturada por $506 c/u de las 10 facturadas dado que solo encuentra soportada el suministro de 1 ampolla las demás no se encuentran soportadas en la hoja de suministro de medicamentos no dan cumplimiento a lo estipulado en la Resolución 3047/2008 anexo 5 literal B $4554 ,Se objeta mayor valor cobrado en 1 reducción cerrada de luxación traumática tobillo facturado por $389300 debido a que fue realizado en el mismo acto quirúrgico con el procedimiento reducción cerrada de fratura sin fijación interna (diferente vía misma especialidad) por lo tanto se reconoce por $298985 y se objeta la diferencia $90315"/>
    <s v="SE LEVANTA OBJECION AL SER PROCEDIMIENTOS NO CRUENTOS SE COBRA SALA AL 45% DE ACUERDO A MANUAL TARIFARIOSE LEVANTA OBJECION SE ADJUNTAN NOTAS DE ENFERMERIA SOPORTANDO SERVICIOS COBRADOSIPS  ACEPTA OBJECION POR ELEMENTOS DE PROTECCION PERSONAL INCLUIDOS EN ESTANCIA"/>
    <s v="Subsidiado"/>
    <n v="3"/>
  </r>
  <r>
    <s v="E.S.E. HOSPITAL MARIO GAITAN YANGUAS DE SOACHA"/>
    <x v="0"/>
    <s v="CUNDINAMARCA"/>
    <s v="SOACHA"/>
    <d v="2020-09-01T00:00:00"/>
    <n v="5595039"/>
    <n v="5595039"/>
    <n v="1909596"/>
    <d v="2020-09-23T00:00:00"/>
    <s v="GL-055555564732565"/>
    <n v="261722"/>
    <m/>
    <m/>
    <m/>
    <n v="261722"/>
    <m/>
    <m/>
    <m/>
    <n v="261722"/>
    <d v="2020-12-09T00:00:00"/>
    <n v="261722"/>
    <n v="0"/>
    <n v="0"/>
    <n v="0"/>
    <x v="0"/>
    <s v="CUNDINAMARCA"/>
    <s v="SOACHA"/>
    <d v="2020-07-02T00:00:00"/>
    <d v="2020-07-05T00:00:00"/>
    <s v="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mayor valor facturado en 1 traslado asistencial medicalizado terrestre prim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SE LEVANTA OBJECION OXIMETRIAS INTERPRETADAS POR ESPECIALISTA Y SOLICITADAS POR MEDICO TRATANTE SEGÚN DECRETO 2423/96 PROCEDIMIENTO FACTURABLE CON CODIGO SOAT 27111 SERVICIO NO INCLUIDO EN ART 29SE LEVANTA OBJECION SE FACTURA CODIGO VALOR A TARIFA SOAT  MENOS EL 10% CONTRATADO CON LA EPS EL CUAL ES COBRADO CORRECTAMENTE EN LA FACTURA"/>
    <s v="Subsidiado"/>
    <n v="3"/>
  </r>
  <r>
    <s v="E.S.E. HOSPITAL MARIO GAITAN YANGUAS DE SOACHA"/>
    <x v="0"/>
    <s v="CUNDINAMARCA"/>
    <s v="SOACHA"/>
    <d v="2020-09-01T00:00:00"/>
    <n v="5595793"/>
    <n v="5595793"/>
    <n v="2758745"/>
    <d v="2020-09-23T00:00:00"/>
    <s v="GL-055555564732566"/>
    <n v="656462"/>
    <m/>
    <m/>
    <m/>
    <n v="656462"/>
    <m/>
    <m/>
    <m/>
    <n v="656462"/>
    <d v="2020-12-09T00:00:00"/>
    <n v="656462"/>
    <n v="0"/>
    <n v="0"/>
    <n v="0"/>
    <x v="0"/>
    <s v="CUNDINAMARCA"/>
    <s v="SOACHA"/>
    <d v="2020-07-15T00:00:00"/>
    <d v="2020-07-20T00:00:00"/>
    <s v="Se efectúa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objeta cobro de 1 extension para anestesia adulto por valor de $1702  insumo no facturable incluidos en el valor de la atención ya que hace parte del equipamiento necesario para la prestación del servicio al paciente ,Se objeta cobro de 166 traslado asistencial básico terrestre secundario facturado por $16600 c/u dado que los soportes anexos se encuentran incompletos por lo tanto no es posible realizar la respectiva verificación teniendo en cuenta que no anexan nombre de la IPS a la cual fue remitido el paciente no dan cumplimiento a lo normatizado en la Resolución 3047/2008 anexo 5 literal B En caso de subsanar motivo de glosa inicial se objeta mayor valor facturado en 166 traslado asistencial básico terrestre secundario facturado por $16600 c/u dado que según tarifas pactadas entre las partes en anexo de contrato (SSBY2019ES2T00014972) este tiene un valor de $14940 c/u por lo tanto se reconoce por $14940 166 = $248004 y se objeta la diferencia $27556"/>
    <s v="SE LEVANTA OBJECION OXIMETRIAS FACTURADAS SON LAS ORDENADAS POR MEDICO TRATANTE Y REALIZADAS POR TERAPIA RESPIRATORIA REQUERIDAS Y PERTINENTES POR EL DIAGNOSTICO DEL PACIENTE CON CUADRO CLINICOSE LEVANTA OBJECION SE ADJUNTA RESOLUCION DE TARIFAS INSTITUCIONALES PARA TRASLADOS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Subsidiado"/>
    <n v="3"/>
  </r>
  <r>
    <s v="E.S.E. HOSPITAL MARIO GAITAN YANGUAS DE SOACHA"/>
    <x v="0"/>
    <s v="CUNDINAMARCA"/>
    <s v="SOACHA"/>
    <d v="2020-09-01T00:00:00"/>
    <n v="5596868"/>
    <n v="5596868"/>
    <n v="1648513"/>
    <d v="2020-09-23T00:00:00"/>
    <s v="GL-055555564732567"/>
    <n v="1010163"/>
    <m/>
    <m/>
    <m/>
    <n v="1010163"/>
    <m/>
    <m/>
    <m/>
    <n v="1010163"/>
    <d v="2020-12-09T00:00:00"/>
    <n v="1010163"/>
    <n v="0"/>
    <n v="0"/>
    <n v="0"/>
    <x v="0"/>
    <s v="CUNDINAMARCA"/>
    <s v="SOACHA"/>
    <d v="2020-07-22T00:00:00"/>
    <d v="2020-07-26T00:00:00"/>
    <s v="Se objeta cobro de 1 consulta de urgencias por medicina general facturada por $51900 correspondiente a los días 22/07/2020 al 23/07/2020 debido a que el paciente se encuentra afiliado a la EPS COOSALUD desde el 24/07/2020 por ende solo se reconoce el servicio prestado a partir del 24/07/2020,Se objeta cobro de 2 cuidado manejo intrahospitalario por medicina especializada facturadas por $52900 c/u correspondiente a los días 22/07/2020 al 23/07/2020 debido a que el paciente se encuentra afiliado a la EPS COOSALUD desde el 24/07/2020 por ende solo se reconoce el servicio prestado a partir del 24/07/2020 $105800,Se objeta cobro de 2 internación en servicio de complejidad mediana habitación cuatro o más camas correspondiente a los días 22/07/2020 al 23/07/2020 debido a que el paciente se encuentra afiliado a la EPS COOSALUD desde el 24/07/2020 por ende solo se reconoce el servicio prestado a partir del 24/07/2020 $309200,Se objeta cobro de las siguientes ayudas diagnósticas facturadas por $230900 correspondiente a los días 22/07/2020 al 23/07/2020 debido a que el paciente se encuentra afiliado a la EPS COOSALUD desde el 24/07/2020 por ende solo se reconoce el servicio prestado a partir del 24/07/20201 ecografia cerebral transfontanelar con transductor de 7 MHZ o más $1069001 ecografia de vías urinarias $124000,Se objeta cobro de los siguientes laboratorios facturados por $162000 correspondiente a los días 22/07/2020 al 23/07/2020 debido a que el paciente se encuentra afiliado a la EPS COOSALUD desde el 24/07/2020 por ende solo se reconoce el servicio prestado a partir del 24/07/2020 1 coloración gram $113001 uroanálisis $140001 hemograma iv $219001 sodio en suero $258001 potasio en suero $313001 urocultivo $57700,Se objeta cobro de radiografia de toráx facturada por $63200 correspondiente a los días 22/07/2020 al 23/07/2020 debido a que el paciente se encuentra afiliado a la EPS COOSALUD desde el 24/07/2020 por ende solo se reconoce el servicio prestado a partir del 24/07/2020 ,Se objeta mayor valor cobrado en los siguientes medicamentos y se reconocen según contrato anexo de contrato (SSBY2019ES2T00014972) pactado entre las partes Total $4385011 cefazolina polvo para reconstituir 1 G facturan por $5474 c/u se reconoce por $1900 c/u se objeta $3574 c/u 11= $393147 dextrosa (5%) 50 mg /ml bolsa x 500 ml sol iny facturan por $3540 se reconoce por $2892 se objeta $648 c/u 7= $4536Se objeta cobro de los siguientes medicamentos facturados por $43313 correspondiente a los días 22/07/2020 al 23/07/2020 debido a que el paciente se encuentra afiliado a la EPS COOSALUD desde el 24/07/2020 por ende solo se reconoce el servicio prestado a partir del 24/07/2020240 oxigeno medicinal $12 c/u = $28802 potasio cloruro 10 ml sol iny $447 c/u2 dextrosa (5%) 50 mg/ml bolsa x 500 ml sol iny $3540 c/u1 sodio cloruro x 500 ml sol iny $33014 sodio cloruro sol iny x 10 ml $447 c/u5 cefazolina 1000mg polvo para inyección $5474 c/u En caso de subsanar motivo de glosa inicial se objeta mayor valor cobrado en los siguientes medicamentos y se reconocen según contrato anexo de contrato (SSBY2019ES2T00014972) pactado entre las partes Total $191665 cefazolina polvo para reconstituir 1 G facturan por $5474 c/u se reconoce por $1900 c/u se objeta $3574 c/u  5 = $178702 dextrosa (5%) 50 mg /ml bolsa x 500 ml sol iny facturan por $3540 se reconoce por $2892 se objeta $648 c/u 2= $1296"/>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S.E. HOSPITAL MARIO GAITAN YANGUAS DE SOACHA"/>
    <x v="0"/>
    <s v="CUNDINAMARCA"/>
    <s v="SOACHA"/>
    <d v="2020-09-01T00:00:00"/>
    <n v="5597560"/>
    <n v="5597560"/>
    <n v="3713515"/>
    <d v="2020-09-23T00:00:00"/>
    <s v="GL-055555564732568"/>
    <n v="274991"/>
    <m/>
    <m/>
    <m/>
    <n v="274991"/>
    <m/>
    <m/>
    <m/>
    <n v="274991"/>
    <d v="2020-12-09T00:00:00"/>
    <n v="274991"/>
    <n v="0"/>
    <n v="0"/>
    <n v="0"/>
    <x v="0"/>
    <s v="CUNDINAMARCA"/>
    <s v="SOACHA"/>
    <d v="2020-07-25T00:00:00"/>
    <d v="2020-07-27T00:00:00"/>
    <s v="Se objeta cobro de 2 estudio de coloración básica en espécimen de reconocimiento facturado por $107700 c/u dado que no se encuentra soportado en la historia clínica anexa no dando cumplimiento con lo estipulado en la resolución 3047 de 2008 anexo 5 literal B $215400,Se objeta cobro de los siguientes medicamentos anestésicos y/o soluciones incluidas en los derechos de sala de los procedimientos (histerectomía subtotal o supracervical y resección de tumor de ovario por laparotomia) realizados a la paciente según Decreto 2423/96 articulo 55 $595911 remifentanil 2mg/vial polvo para inyección $59591"/>
    <s v="SE LEVANTA OBJECION SE ANEXA REPORTE DE PATOLOGIASE LEVANTA OBJECION FRENTE A LOS MEDICAMENTOS E INSUMOS LA ESE MARIO GAITAN ANEXA RESOLUCION 0612019  DE MEDICAMENTOS E INSUMOS SOPORTANDO TARIFA FACTURADA DE ACUERDO A LO CONTRATADO"/>
    <s v="Subsidiado"/>
    <n v="3"/>
  </r>
  <r>
    <s v="E.S.E. HOSPITAL MARIO GAITAN YANGUAS DE SOACHA"/>
    <x v="0"/>
    <s v="CUNDINAMARCA"/>
    <s v="SOACHA"/>
    <d v="2020-09-01T00:00:00"/>
    <n v="5598612"/>
    <n v="5598612"/>
    <n v="998143"/>
    <d v="2020-09-23T00:00:00"/>
    <s v="GL-055555564732569"/>
    <n v="49672"/>
    <m/>
    <m/>
    <m/>
    <n v="49672"/>
    <m/>
    <m/>
    <m/>
    <n v="49672"/>
    <d v="2020-12-09T00:00:00"/>
    <n v="49672"/>
    <n v="0"/>
    <n v="0"/>
    <n v="0"/>
    <x v="0"/>
    <s v="CUNDINAMARCA"/>
    <s v="SOACHA"/>
    <d v="2020-07-23T00:00:00"/>
    <d v="2020-07-24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cobrado en los siguientes medicamentos y se reconocen según contrato anexo de contrato (SSBY2019ES2T00014972) pactado entre las partes Total $333722 heparina sodica 5000 UI ML sol iny facturan por $24416 c/u se reconoce por $12830 c/u se objeta $2317220 sodio cloruro 9mg/ml (09%) x 500 ml facturan por $3301 c/u se reconoce por $2791 c/u se objeta $10200"/>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01T00:00:00"/>
    <n v="5599111"/>
    <n v="5599111"/>
    <n v="1384372"/>
    <d v="2020-09-23T00:00:00"/>
    <s v="GL-055555564732570"/>
    <n v="283372"/>
    <m/>
    <m/>
    <m/>
    <n v="283372"/>
    <m/>
    <m/>
    <m/>
    <n v="283372"/>
    <d v="2020-12-09T00:00:00"/>
    <n v="27722"/>
    <n v="255650"/>
    <n v="0"/>
    <n v="0"/>
    <x v="0"/>
    <s v="CUNDINAMARCA"/>
    <s v="SOACHA"/>
    <d v="2020-07-03T00:00:00"/>
    <d v="2020-07-05T00:00:00"/>
    <s v="Se objeta cobro de 1 consulta de urgencias por medicina general facturado por $51900 dado que el paciente y el servicio se encuentran capitados con la IPS por ende no facturable por evento,Se objeta cobro de 10 tapabocas desechables N95 alta eficiencia $20375 c/u insumos no facturables incluidos en la dotación básica para la prestación del servicio al paciente por ende no facturable de manera adicional Decreto 2423/96 articulo 40 Total $203750,Se objeta mayor valor facturado en 167 traslado asistencial básico terrestre secundario facturado por $16600 c/u dado que según tarifas pactadas entre las partes en anexo de contrato (SSBY2019ES2T00014972) este tiene un valor de $14940 c/u por lo tanto se reconoce por $14940 167 = $249498 y se objeta la diferencia $27722"/>
    <s v="IPS ACEPTA OBJECION PACIENTE CON SERVICIOS CAPITADOS PARA EL MOMENTO DE LA PRESTACION DEL SERVICIO IPS  ACEPTA OBJECION POR ELEMENTOS DE PROTECCION PERSONAL INCLUIDOS EN ESTANCIASE LEVANTA OBJECION SE ADJUNTA RESOLUCION DE TARIFAS INSTITUCIONALES PARA TRASLADOS"/>
    <s v="Subsidiado"/>
    <n v="3"/>
  </r>
  <r>
    <s v="E.S.E. HOSPITAL MARIO GAITAN YANGUAS DE SOACHA"/>
    <x v="0"/>
    <s v="CUNDINAMARCA"/>
    <s v="SOACHA"/>
    <d v="2020-09-01T00:00:00"/>
    <n v="5599541"/>
    <n v="5599541"/>
    <n v="1469960"/>
    <d v="2020-09-23T00:00:00"/>
    <s v="GL-055555564732571"/>
    <n v="121971"/>
    <m/>
    <m/>
    <m/>
    <n v="121971"/>
    <m/>
    <m/>
    <m/>
    <n v="121971"/>
    <d v="2020-12-09T00:00:00"/>
    <n v="121971"/>
    <n v="0"/>
    <n v="0"/>
    <n v="0"/>
    <x v="0"/>
    <s v="CUNDINAMARCA"/>
    <s v="SOACHA"/>
    <d v="2020-07-27T00:00:00"/>
    <d v="2020-07-29T00:00:00"/>
    <s v="Se objeta cobro de 1 consulta de urgencias por medicina general facturado por $51900 dado que el paciente y el servicio se encuentran capitados con la IPS por ende no facturable por evento,Se objeta cobro de los siguientes laboratorios facturados por $58200 dado que el paciente y el servicio se encuentran capitados con la IPS por ende no facturable por evento1 nitrogeno ureico $105001 creatinina en suero $126001 glucosa en suero $132001 hemograma iv $21900,Se objeta cobro de medicamentos facturado por $11871 dado que el paciente y el servicio se encuentran capitados con la IPS por ende no facturable por evento3 omeprazol sódico 40 mg/vial sol iny $3957 c/u"/>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01T00:00:00"/>
    <n v="5600411"/>
    <n v="5600411"/>
    <n v="1748610"/>
    <d v="2020-09-23T00:00:00"/>
    <s v="GL-055555564732572"/>
    <n v="158118"/>
    <m/>
    <m/>
    <m/>
    <n v="158118"/>
    <m/>
    <m/>
    <m/>
    <n v="158118"/>
    <d v="2020-12-09T00:00:00"/>
    <n v="117368"/>
    <n v="40750"/>
    <n v="0"/>
    <n v="0"/>
    <x v="0"/>
    <s v="CUNDINAMARCA"/>
    <s v="SOACHA"/>
    <d v="2020-07-22T00:00:00"/>
    <d v="2020-07-24T00:00:00"/>
    <s v="Facturan 14 ampicilina sulbactam 15G en la historia clínica anexa se evidencia soportado el suministro de 10 amp se objeta cobro de 4 amp por no soportadas $1398 c/u  4 $5592Facturan 6 Claritromicina 500 mg polvo para inyección en la historia clínica anexa se evidencia soportado el suministro de 3 amp se objeta cobro de 3 amp por no soportadas $34434 c/u  3 $103302Se objeta mayor valor cobrado en los siguientes medicamentos y se reconocen según contrato anexo de contrato (SSBY2019ES2T00014972) pactado entre las partes Total $84742 heparina bajo peso molecular 40 UI 04 ML sol iny facturan por $11500 c/u se reconoce por $11200 c/u se objeta $6009 sodio cloruro 9mg/ml (09%) x 500 ml facturan por $3301 c/u se reconoce por $2791 c/u se objeta $459010 Ampicilina  Sulbactam 1 g  05 g polvo para inyeccion  facturan por $2259 c/u se reconoce por $2200 c/u se objeta $5903 Claritromicina 500 mg polvo para inyección facturan por $34434 c/u se reconoce por $33536 c/u se objeta $2694,Se objeta cobro de 2 tapabocas desechables N95 alta eficiencia $20375 c/u insumos no facturables incluidos en la dotación básica para la prestación del servicio al paciente por ende no facturable de manera adicional Decreto 2423/96 articulo 40 Total $40750"/>
    <s v="SE LEVANTA OBJECION SE ADJUNTAN NOTAS DE ENFERMERIA SOPORTANDO SERVICIOS COBRADOSIPS  ACEPTA OBJECION POR ELEMENTOS DE PROTECCION PERSONAL INCLUIDOS EN ESTANCIA"/>
    <s v="Subsidiado"/>
    <n v="3"/>
  </r>
  <r>
    <s v="E.S.E. HOSPITAL MARIO GAITAN YANGUAS DE SOACHA"/>
    <x v="0"/>
    <s v="CUNDINAMARCA"/>
    <s v="SOACHA"/>
    <d v="2020-09-01T00:00:00"/>
    <n v="5600450"/>
    <n v="5600450"/>
    <n v="7023823"/>
    <d v="2020-09-23T00:00:00"/>
    <s v="GL-055555564732573"/>
    <n v="309200"/>
    <m/>
    <m/>
    <m/>
    <n v="309200"/>
    <m/>
    <m/>
    <m/>
    <n v="309200"/>
    <d v="2020-12-09T00:00:00"/>
    <n v="309200"/>
    <n v="0"/>
    <n v="0"/>
    <n v="0"/>
    <x v="0"/>
    <s v="CUNDINAMARCA"/>
    <s v="SOACHA"/>
    <d v="2020-07-02T00:00:00"/>
    <d v="2020-07-10T00:00:00"/>
    <s v="Paciente de 69 años ingresa el día 02 de Julio por cuadro clínico de 7 horas de evolución consistente en caída de una silla en accidente casero con posterior trauma en pierna derecha con Hx de 4 cm con bordes irregulares adicionalmente presenta trauma en hombro izquierdo y codo izquierdo con limitación en arcos de movilidad trauma en pierna derecha con herida susceptible de sutura con requerimiento de procedimiento quirúrgico con toma de ECOTT el dia lunes 6 valorada por anestesia donde no encuentran el reporte de ECO TT por lo que se requirió volver a solicitar interconsultaTeniendo en cuenta lo anteriormente mencionado se objeta cobro de 2 internación complejidad mediana habitación cuatro o más camas facturado por $154600 c/u por inoportunidad en valoración y programación del procedimiento quirúrgico correspondientes a los días 7 y 8 de julio $309200Glosa realizada en concurrencia Maribel Medina Otavo"/>
    <s v="SE LEVANTA OBJECION SERVICIO DE ANESTESIA SOLICITA ECO PARA DEBIDO A PATOLOGIAS DE LA PACIENTE PARA PROGRAMACION DE PROCEDIMIENTO QUIRURGICO"/>
    <s v="Subsidiado"/>
    <n v="3"/>
  </r>
  <r>
    <s v="E.S.E. HOSPITAL MARIO GAITAN YANGUAS DE SOACHA"/>
    <x v="0"/>
    <s v="CUNDINAMARCA"/>
    <s v="SOACHA"/>
    <d v="2020-09-01T00:00:00"/>
    <n v="5600491"/>
    <n v="5600491"/>
    <n v="2169817"/>
    <d v="2020-09-23T00:00:00"/>
    <s v="GL-055555564732574"/>
    <n v="183531"/>
    <m/>
    <m/>
    <m/>
    <n v="183531"/>
    <m/>
    <m/>
    <m/>
    <n v="183531"/>
    <d v="2020-12-09T00:00:00"/>
    <n v="122406"/>
    <n v="61125"/>
    <n v="0"/>
    <n v="0"/>
    <x v="0"/>
    <s v="CUNDINAMARCA"/>
    <s v="SOACHA"/>
    <d v="2020-07-25T00:00:00"/>
    <d v="2020-07-28T00:00:00"/>
    <s v="Se objeta cobro de los materiales y/o insumos no facturables incluidos en la dotación básica para la prestación del servicio al paciente por ende no facturable de manera adicional Decreto 2423/96 articulo 40 $645293 tapabocas desechables N95 alta eficiencia $20375 c/u2 extensión para anestesia $1702 c/u,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Se objeta cobro de 3 Piperacilina  tazobactam 4000500 mg vial polvo para inyección de las 14 facturadas debido a que en la historia clínica anexa se evidencia soportado el suministro de 11 las demás no se encuentran soportadas no dan cumplimiento a lo estipulado en la resolución 3047/2008 anexo 5 literal B $14427 c/u  3 = $43281En caso de subsanar motivo de glosa inicial Se objeta mayor valor cobrado en los siguientes medicamentos y se reconocen según contrato anexo de contrato (SSBY2019ES2T00014972) pactado entre las partes3 Piperacilina  tazobactam 4000500 mg vial polvo para inyección facturan por $14427 c/u se reconoce por $14050 c/u se objeta $1131Se objeta cobro de 2 enoxaparina de bajo peso molecular enoxaparina sódica 40 mg de  las 5 facturadas debido a que en la historia clínica anexa se evidencia soportado el suministro de 3 ampolla las demás no se encuentran soportadas no dan cumplimiento a lo estipulado en la resolución 3047/2008 anexo 5 literal B $11500  2 $23200 En caso de subsanar motivo de glosa inicial Se objeta mayor valor cobrado en los siguientes medicamentos y se reconocen según contrato anexo de contrato (SSBY2019ES2T00014972) pactado entre las partes2 heparina bajo peso molecular 40 UI 04 ML sol iny facturan por $11500 c/u se reconoce por $11200 c/u se objeta $600Se objeta cobro de 6 Cefazolina 1000 mg polvo para inyección facturado por $5474 c/u dado que no se encuentra soportado en la hoja de suministro de medicamentos no dan cumplimiento a lo estipulado en la Resolución 3047/2008 anexo 5 literal B $32844En caso de subsanar motivo de glosa inicial Se objeta mayor valor cobrado en los siguientes medicamentos y se reconocen según contrato anexo de contrato (SSBY2019ES2T00014972) pactado entre las partes6 Cefazolina 1000 mg polvo para inyección facturan por $5474 c/u se reconoce por $1900 c/u se objeta $21444Se objeta mayor valor cobrado en los siguientes medicamentos y se reconocen según contrato anexo de contrato (SSBY2019ES2T00014972) pactado entre las partes Total $184513 heparina bajo peso molecular 40 UI 04 ML sol iny facturan por $11500 c/u se reconoce por $11200 c/u se objeta $90021 sodio cloruro 9mg/ml (09%) x 500 ml facturan por $3301 c/u se reconoce por $2791 c/u se objeta $1071011 Piperacilina  tazobactam 4000500 mg vial polvo para inyección facturan por $14427 c/u se reconoce por $14050 c/u se objeta $41473 Claritromicina 500 mg polvo para inyección facturan por $34434 c/u se reconoce por $33536 c/u se objeta $2694"/>
    <s v="SE LEVANTA OBJECION SE ADJUNTAN NOTAS DE ENFERMERIA SOPORTANDO SERVICIOS COBRADOSIPS  ACEPTA OBJECION POR ELEMENTOS DE PROTECCION PERSONAL INCLUIDOS EN ESTANCIA"/>
    <s v="Subsidiado"/>
    <n v="3"/>
  </r>
  <r>
    <s v="E.S.E. HOSPITAL MARIO GAITAN YANGUAS DE SOACHA"/>
    <x v="0"/>
    <s v="CUNDINAMARCA"/>
    <s v="SOACHA"/>
    <d v="2020-09-01T00:00:00"/>
    <n v="5600922"/>
    <n v="5600922"/>
    <n v="1596635"/>
    <d v="2020-09-23T00:00:00"/>
    <s v="GL-055555564732575"/>
    <n v="10710"/>
    <m/>
    <m/>
    <m/>
    <n v="10710"/>
    <m/>
    <m/>
    <m/>
    <n v="10710"/>
    <d v="2020-12-09T00:00:00"/>
    <n v="10710"/>
    <n v="0"/>
    <n v="0"/>
    <n v="0"/>
    <x v="0"/>
    <s v="CUNDINAMARCA"/>
    <s v="SOACHA"/>
    <d v="2020-07-08T00:00:00"/>
    <d v="2020-07-13T00:00:00"/>
    <s v="Se objeta mayor valor cobrado en los siguientes medicamentos y se reconocen según contrato anexo de contrato (SSBY2019ES2T00014972) pactado entre las partes Total $1071021 sodio cloruro 9mg/ml (09%) x 500 ml facturan por $3301 c/u se reconoce por $2791 c/u se objeta $10710"/>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01T00:00:00"/>
    <n v="5601394"/>
    <n v="5601394"/>
    <n v="6062243"/>
    <d v="2020-09-23T00:00:00"/>
    <s v="GL-055555564732576"/>
    <n v="1360900"/>
    <m/>
    <m/>
    <m/>
    <n v="1360900"/>
    <m/>
    <m/>
    <m/>
    <n v="1360900"/>
    <d v="2020-12-09T00:00:00"/>
    <n v="1360900"/>
    <n v="0"/>
    <n v="0"/>
    <n v="0"/>
    <x v="0"/>
    <s v="CUNDINAMARCA"/>
    <s v="SOACHA"/>
    <d v="2020-06-25T00:00:00"/>
    <d v="2020-07-09T00:00:00"/>
    <s v="Se objeta cobro de 1 cuidado (manejo) intrahospitalario por medicina especializada facturado por $52900 correspondiente al día 24/06/2020 debido a que el paciente se encuentra afiliado a la EPS COOSALUD desde el 25/06/2020 por ende solo se reconoce el servicio prestado a partir del 25/06/2020  ,Se objeta cobro de 1 internación en unidad de cuidado básico neoanatal facturado por $267000 correspondiente al día 24/06/2020 debido a que el paciente se encuentra afiliado a la EPS COOSALUD desde el 25/06/2020 por ende solo se reconoce el servicio prestado a partir del 25/06/2020 En caso de subsanar motivo de glosa inicial se objeta mayor valor cobrado en internación la IPS factura 1 internación en unidad de cuidado básico neonatal por $267000 c/u según informe realizada por gestión hospitalaria (Maribel Medina Otavo) el paciente se encontraba hospitalizado en habitación de tres camas complejidad mediana $188000 c/u por lo tanto se reconoce esta y se objeta la diferencia $79000Se objeta mayor valor cobrado en internación la IPS factura 13 internación en unidad de cuidado básico neonatal por $267000 c/u según informe realizada por gestión hospitalaria (Maribel Medina Otavo) el paciente se encontraba hospitalizado en habitación de tres camas complejidad mediana $188000 c/u por lo tanto se reconoce esta y se objeta la diferencia $79000 c/u  13 = $1027000,Se objeta cobro de 1 prueba no treponemica manual facturado por $14000 correspondiente al día 24/06/2020 debido a que el paciente se encuentra afiliado a la EPS COOSALUD desde el 25/06/2020 por ende solo se reconoce el servicio prestado a partir del 25/06/2020  "/>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S.E. HOSPITAL HILARIO LUGO DE SASAIMA"/>
    <x v="17"/>
    <s v="CUNDINAMARCA"/>
    <s v="SASAIMA"/>
    <d v="2020-09-01T00:00:00"/>
    <n v="576397"/>
    <n v="576397"/>
    <n v="831600"/>
    <d v="2020-09-24T00:00:00"/>
    <s v="GL-055555564732577"/>
    <n v="99500"/>
    <d v="2020-10-19T00:00:00"/>
    <n v="0"/>
    <n v="0"/>
    <n v="99500"/>
    <m/>
    <m/>
    <m/>
    <n v="99500"/>
    <m/>
    <n v="0"/>
    <n v="0"/>
    <n v="0"/>
    <n v="99500"/>
    <x v="0"/>
    <s v="SANTANDER"/>
    <s v="GIRÓN"/>
    <d v="2020-07-17T00:00:00"/>
    <d v="2020-07-17T00:00:00"/>
    <s v="Se objeta cobro de los siguientes laboratorios facturados por valor de $99500  dado que en la historia clinica no se evidencia soportado su realización se recuerda que todo lo ordenado al paciente debe encontrarse soportado e interpretado en la historia clínica según lo establecido en la Resolución 3047/2008 anexo técnico 51 VIH 1 y 2 anticuerpos $840001 uroanálisis $15500"/>
    <s v="Se persiste glosa correspondiente al cobro de los siguientes laboratorios facturados por valor de $99500  dado que en la historia clinica no se evidencia soportado su realización se recuerda que todo lo ordenado al paciente debe encontrarse soportado e interpretado en la historia clínica según lo establecido en la Resolución 3047/2008 anexo técnico 51 VIH 1 y 2 anticuerpos $840001 uroanálisis $15500  "/>
    <s v="Subsidiado"/>
    <n v="3"/>
  </r>
  <r>
    <s v="E.S.E. HOSPITAL MARIO GAITAN YANGUAS DE SOACHA"/>
    <x v="0"/>
    <s v="CUNDINAMARCA"/>
    <s v="SOACHA"/>
    <d v="2020-09-01T00:00:00"/>
    <n v="5601509"/>
    <n v="5601509"/>
    <n v="1995046"/>
    <d v="2020-09-24T00:00:00"/>
    <s v="GL-055555564732578"/>
    <n v="108054"/>
    <m/>
    <m/>
    <m/>
    <n v="108054"/>
    <m/>
    <m/>
    <m/>
    <n v="108054"/>
    <d v="2020-12-09T00:00:00"/>
    <n v="108054"/>
    <n v="0"/>
    <n v="0"/>
    <n v="0"/>
    <x v="0"/>
    <s v="CUNDINAMARCA"/>
    <s v="SOACHA"/>
    <d v="2020-07-09T00:00:00"/>
    <d v="2020-07-12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realiza glosa correspondiente al cobro de 1 clorhexidina solución y solución alcoholica frasco x 60 ml tapa rosca  se considera no facturable debido a que las soluciones desinfectante se encuentran incluidas en el valor de la estancia y/o derechos de sala según lo establece el decreto 2423/96 artículo 4055 es de anotar que este insumo hace parte de los materiales necesarios para la dotación básica del servicio por lo tanto no es competencia de la EPS $4332"/>
    <s v="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LEVANTA OBJECION SE ADJUNTA RESOLUCION DE TARIFAS INSTITUCIONALES PARA TRASLADOS"/>
    <s v="Subsidiado"/>
    <n v="3"/>
  </r>
  <r>
    <s v="EMPRESA SOCIAL DEL ESTADO HOSPITAL UNIVERSITARIO DE LA SAMARITANA"/>
    <x v="3"/>
    <s v="BOGOTÁ DC"/>
    <s v="BOGOTÁ"/>
    <d v="2020-09-02T00:00:00"/>
    <s v="NHRZ29334"/>
    <s v="NHRZ29334"/>
    <n v="700867"/>
    <d v="2020-09-25T00:00:00"/>
    <s v="GL-055555564732581"/>
    <n v="51900"/>
    <m/>
    <m/>
    <m/>
    <n v="51900"/>
    <m/>
    <m/>
    <m/>
    <n v="51900"/>
    <d v="2020-10-30T00:00:00"/>
    <n v="51900"/>
    <n v="0"/>
    <n v="0"/>
    <n v="0"/>
    <x v="0"/>
    <s v="CUNDINAMARCA"/>
    <s v="SOACHA"/>
    <d v="2020-08-09T00:00:00"/>
    <d v="2020-08-10T00:00:00"/>
    <s v="Se objeta cobro de 1 consulta de urgencias por medicina general facturado por $51900 dado que en la historia anexa no se evidencia evolución medica con su respectivo sello no soportado como lo estipula la Resolución 3047/2008 anexo 5 literal B "/>
    <s v="ips soporta atencion pertinente y soportada por medico en rethus no se requiere sello"/>
    <s v="Subsidiado"/>
    <n v="3"/>
  </r>
  <r>
    <s v="E.S.E. HOSPITAL MARIO GAITAN YANGUAS DE SOACHA"/>
    <x v="0"/>
    <s v="CUNDINAMARCA"/>
    <s v="SOACHA"/>
    <d v="2020-09-01T00:00:00"/>
    <n v="5587853"/>
    <n v="5587853"/>
    <n v="1881628"/>
    <d v="2020-09-29T00:00:00"/>
    <s v="GL-055555564732593"/>
    <n v="576400"/>
    <m/>
    <m/>
    <m/>
    <n v="576400"/>
    <m/>
    <m/>
    <m/>
    <n v="576400"/>
    <d v="2020-12-09T00:00:00"/>
    <n v="576400"/>
    <n v="0"/>
    <n v="0"/>
    <n v="0"/>
    <x v="0"/>
    <s v="CUNDINAMARCA"/>
    <s v="SOACHA"/>
    <d v="2020-07-09T00:00:00"/>
    <d v="2020-07-11T00:00:00"/>
    <s v="Se objeta cobro de 1 internación en unidad de cuidado básico neonatal facturada por $267000 correspondientes a los días 08/07/2020 debido a que el paciente se encuentra en estado de afiliación activo a EPS COOSALUD desde el 09/07/2020 por ende solo se reconoce el servicio prestado a partir del 09/07/2020,Se objeta cobro de los siguientes laboratorios facturados por $309400 correspondientes a los días 08/07/2020 debido a que el paciente se encuentra en estado de afiliación activo a EPS COOSALUD desde el 09/07/2020 por ende solo se reconoce el servicio prestado a partir del 09/07/20201 transaminasa piruvica $229001 transaminasa oxalacética $229001 bilirrubina total $92001 bilirrubina directa $119001 nitrogeno ureico $105001 tiempo tromboplastina parcial $311001 tiempo de protrombina $319001 creatinina suero orina y otros $126001 cuadro hematico iv $219001 cloro $100001 sodio $258001 potasio $313001 troponina T $674001 calcio $187001 gases arteriales $490001 proteina c reactiva $44500"/>
    <s v="SE LEVANTA OBJECION MENOR DE 1 AÑO QUE INGRESA CON SEGURIDAD SOCIAL DE LA MAMA  DANDO CUMPLIMIENTO A DECRETO 2353 DE 2015 Y LA CIRCULAR 024 DE 2012 Las EPS e IPS tendrán la responsabilidad de atender a todo niño y niña menor de un año hijo o hija de afiliada independientemente de que sea integrante o no del grupo familiar del cotizante para el caso del Régimen Contributivo o del afiliado tratándose del Régimen Subsidiado no pudiendo apoyarse en ausencia de normativa y casuística para eludir sus obligaciones constitucionales y legales sobre la materia"/>
    <s v="Subsidiado"/>
    <n v="3"/>
  </r>
  <r>
    <s v="E.S.E. HOSPITAL MARIO GAITAN YANGUAS DE SOACHA"/>
    <x v="0"/>
    <s v="CUNDINAMARCA"/>
    <s v="SOACHA"/>
    <d v="2020-09-03T00:00:00"/>
    <n v="5566942"/>
    <n v="5566942"/>
    <n v="604626"/>
    <d v="2020-09-29T00:00:00"/>
    <s v="GL-055555564732594"/>
    <n v="30710"/>
    <m/>
    <m/>
    <m/>
    <n v="30710"/>
    <m/>
    <m/>
    <m/>
    <n v="30710"/>
    <d v="2020-12-09T00:00:00"/>
    <n v="30710"/>
    <n v="0"/>
    <n v="0"/>
    <n v="0"/>
    <x v="0"/>
    <s v="CUNDINAMARCA"/>
    <s v="SOACHA"/>
    <d v="2020-06-08T00:00:00"/>
    <d v="2020-06-08T00:00:00"/>
    <s v="Se objeta mayor valor facturado en 185 traslado asistencial medicalizado terrestre secundario facturado por $16600 c/u dado que según tarifas pactadas entre las partes en anexo de contrato (SSBY2019ES2T00014972) este tiene un valor de $14940 c/u por lo tanto se reconoce por $14940 185 = $276390 y se objeta la diferencia $30710"/>
    <s v="SE LEVANTA OBJECION SE ADJUNTA RESOLUCION DE TARIFAS INSTITUCIONALES PARA TRASLADOS"/>
    <s v="Subsidiado"/>
    <n v="3"/>
  </r>
  <r>
    <s v="E.S.E. HOSPITAL MARIO GAITAN YANGUAS DE SOACHA"/>
    <x v="0"/>
    <s v="CUNDINAMARCA"/>
    <s v="SOACHA"/>
    <d v="2020-09-10T00:00:00"/>
    <n v="5601815"/>
    <n v="5601815"/>
    <n v="739196"/>
    <d v="2020-10-03T00:00:00"/>
    <s v="GL-055555564732611"/>
    <n v="236889"/>
    <m/>
    <m/>
    <m/>
    <n v="236889"/>
    <m/>
    <m/>
    <m/>
    <n v="236889"/>
    <d v="2020-12-09T00:00:00"/>
    <n v="155389"/>
    <n v="81500"/>
    <n v="0"/>
    <n v="0"/>
    <x v="0"/>
    <s v="CUNDINAMARCA"/>
    <s v="SOACHA"/>
    <d v="2020-08-02T00:00:00"/>
    <d v="2020-08-02T00:00:00"/>
    <s v="Se objeta cobro de 1 estudio de coloración básica en especimen de reconocimiento facturado por $107700 no soportado como lo estipula la Resolución 3047/2008 anexo 5 literal B,Se objeta cobro de los materiales y/o insumos no facturables incluidos en la dotación básica para la prestación del servicio al paciente por ende no facturable de manera adicional Decreto 2423/96 articulo 40 Total $1291894 tapabocas desechables N95 alta eficiencia $20375 c/u1 circuito de anestesia $355751 nariz de camello adulto $12114"/>
    <s v="SE LEVANTA OBJECION SE ANEXA REPORTE DE PATOLOGIA IPS  ACEPTA OBJECION POR ELEMENTOS DE PROTECCION PERSONAL INCLUIDOS EN ESTANCIA"/>
    <s v="Subsidiado"/>
    <n v="3"/>
  </r>
  <r>
    <s v="E.S.E. HOSPITAL MARIO GAITAN YANGUAS DE SOACHA"/>
    <x v="0"/>
    <s v="CUNDINAMARCA"/>
    <s v="SOACHA"/>
    <d v="2020-09-10T00:00:00"/>
    <n v="5603293"/>
    <n v="5603293"/>
    <n v="2003082"/>
    <d v="2020-10-03T00:00:00"/>
    <s v="GL-055555564732612"/>
    <n v="27722"/>
    <m/>
    <m/>
    <m/>
    <n v="27722"/>
    <m/>
    <m/>
    <m/>
    <n v="27722"/>
    <d v="2020-12-09T00:00:00"/>
    <n v="27722"/>
    <n v="0"/>
    <n v="0"/>
    <n v="0"/>
    <x v="0"/>
    <s v="CUNDINAMARCA"/>
    <s v="SOACHA"/>
    <d v="2020-07-28T00:00:00"/>
    <d v="2020-08-03T00:00:00"/>
    <s v="Se objeta mayor valor facturado en 167  traslado asistencial medicalizado  terrestre secundario facturado por $16600 c/u dado que según tarifas pactadas entre las partes en anexo de contrato (SSBY2019ES2T00014972) este tiene un valor de $14940 c/u por lo tanto se reconoce por $14940 167 = $249498 y se objeta la diferencia $27722"/>
    <s v="SE LEVANTA OBJECION SE ADJUNTA RESOLUCION DE TARIFAS INSTITUCIONALES PARA TRASLADOS "/>
    <s v="Subsidiado"/>
    <n v="3"/>
  </r>
  <r>
    <s v="E.S.E. HOSPITAL MARIO GAITAN YANGUAS DE SOACHA"/>
    <x v="0"/>
    <s v="CUNDINAMARCA"/>
    <s v="SOACHA"/>
    <d v="2020-09-10T00:00:00"/>
    <n v="5605521"/>
    <n v="5605521"/>
    <n v="541900"/>
    <d v="2020-10-06T00:00:00"/>
    <s v="GL-055555564732622"/>
    <n v="202861"/>
    <m/>
    <m/>
    <m/>
    <n v="202861"/>
    <m/>
    <m/>
    <m/>
    <n v="202861"/>
    <d v="2020-12-09T00:00:00"/>
    <n v="202861"/>
    <n v="0"/>
    <n v="0"/>
    <n v="0"/>
    <x v="0"/>
    <s v="CUNDINAMARCA"/>
    <s v="SOACHA"/>
    <d v="2020-08-06T00:00:00"/>
    <d v="2020-08-06T00:00:00"/>
    <s v="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
    <s v="SE LEVANTA OBJECION EN PROCEDIMEINTO SE UTILIZO SALA DE CIRUGIA CON FINES AISLAMIENTO BACTERIOLÓGICO Y CON EL FIN DE REDUCIR AL MÍNIMO LA POSIBILIDAD DE INFECCIÓN"/>
    <s v="Subsidiado"/>
    <n v="3"/>
  </r>
  <r>
    <s v="E.S.E. HOSPITAL MARIO GAITAN YANGUAS DE SOACHA"/>
    <x v="0"/>
    <s v="CUNDINAMARCA"/>
    <s v="SOACHA"/>
    <d v="2020-09-10T00:00:00"/>
    <n v="5605523"/>
    <n v="5605523"/>
    <n v="649600"/>
    <d v="2020-10-06T00:00:00"/>
    <s v="GL-055555564732623"/>
    <n v="310561"/>
    <m/>
    <m/>
    <m/>
    <n v="310561"/>
    <m/>
    <m/>
    <m/>
    <n v="310561"/>
    <d v="2020-12-09T00:00:00"/>
    <n v="310561"/>
    <n v="0"/>
    <n v="0"/>
    <n v="0"/>
    <x v="0"/>
    <s v="CUNDINAMARCA"/>
    <s v="SOACHA"/>
    <d v="2020-08-06T00:00:00"/>
    <d v="2020-08-06T00:00:00"/>
    <s v="Se objeta cobro de 1 estudio de coloración básica en especimen de reconocimiento facturado por $107700 no soportado como lo estipula la Resolución 3047/2008 anexo 5 literal B,Se objeta mayor valor facturado en el procedimiento  resección de tumor benigno por valor de $541900  según lo soportado en la historia clínica anexa se observa que al paciente se le administra anestesia local con lidocaina sin epinefrina al 2% lo que indica no es necesario la sala de cirugía por ende es un procedimiento incruento y se reconoce por $339039( por ser procedimiento incruento se reconoció derechos de sala al 45% materiales código 39305 cirujano 100%) se objeta la diferencia $202861"/>
    <s v="SE LEVANTA OBJECION SE ANEXA REPORTE DE PATOLOGIASE LEVANTA OBJECION EN PROCEDIMEINTO SE UTILIZO SALA DE CIRUGIA CON FINES AISLAMIENTO BACTERIOLÓGICO Y CON EL FIN DE REDUCIR AL MÍNIMO LA POSIBILIDAD DE INFECCIÓN"/>
    <s v="Subsidiado"/>
    <n v="3"/>
  </r>
  <r>
    <s v="E.S.E. HOSPITAL MARIO GAITAN YANGUAS DE SOACHA"/>
    <x v="0"/>
    <s v="CUNDINAMARCA"/>
    <s v="SOACHA"/>
    <d v="2020-09-10T00:00:00"/>
    <n v="5606090"/>
    <n v="5606090"/>
    <n v="1501698"/>
    <d v="2020-10-07T00:00:00"/>
    <s v="GL-055555564732624"/>
    <n v="590497"/>
    <m/>
    <m/>
    <m/>
    <n v="590497"/>
    <m/>
    <m/>
    <m/>
    <n v="590497"/>
    <d v="2020-12-09T00:00:00"/>
    <n v="0"/>
    <n v="590497"/>
    <n v="0"/>
    <n v="0"/>
    <x v="0"/>
    <s v="CUNDINAMARCA"/>
    <s v="SOACHA"/>
    <d v="2020-08-08T00:00:00"/>
    <d v="2020-08-09T00:00:00"/>
    <s v="Se objeta cobro de los materiales y/o insumos no facturables incluidos en la dotación básica para la prestación del servicio al paciente por ende no facturable de manera adicional Decreto 2423/96 articulo 40 Total $5904977 tapabocas desechables N95 alta eficiencia $20375 c/u 4 traje desechable antifluido de protección microbiología $111968 c/u"/>
    <s v="IPS  ACEPTA OBJECION POR ELEMENTOS DE PROTECCION PERSONAL INCLUIDOS EN ESTANCIA"/>
    <s v="Subsidiado"/>
    <n v="3"/>
  </r>
  <r>
    <s v="E.S.E. HOSPITAL MARIO GAITAN YANGUAS DE SOACHA"/>
    <x v="0"/>
    <s v="CUNDINAMARCA"/>
    <s v="SOACHA"/>
    <d v="2020-09-10T00:00:00"/>
    <n v="5607445"/>
    <n v="5607445"/>
    <n v="1751695"/>
    <d v="2020-10-07T00:00:00"/>
    <s v="GL-055555564732625"/>
    <n v="82549"/>
    <m/>
    <m/>
    <m/>
    <n v="82549"/>
    <m/>
    <m/>
    <m/>
    <n v="82549"/>
    <d v="2020-12-09T00:00:00"/>
    <n v="82549"/>
    <n v="0"/>
    <n v="0"/>
    <n v="0"/>
    <x v="0"/>
    <s v="CUNDINAMARCA"/>
    <s v="SOACHA"/>
    <d v="2020-08-09T00:00:00"/>
    <d v="2020-08-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09244"/>
    <n v="5609244"/>
    <n v="1603546"/>
    <d v="2020-10-07T00:00:00"/>
    <s v="GL-055555564732626"/>
    <n v="82549"/>
    <m/>
    <m/>
    <m/>
    <n v="82549"/>
    <m/>
    <m/>
    <m/>
    <n v="82549"/>
    <d v="2020-12-09T00:00:00"/>
    <n v="82549"/>
    <n v="0"/>
    <n v="0"/>
    <n v="0"/>
    <x v="0"/>
    <s v="CUNDINAMARCA"/>
    <s v="SOACHA"/>
    <d v="2020-08-12T00:00:00"/>
    <d v="2020-08-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10222"/>
    <n v="5610222"/>
    <n v="1961456"/>
    <d v="2020-10-07T00:00:00"/>
    <s v="GL-055555564732627"/>
    <n v="1226"/>
    <m/>
    <m/>
    <m/>
    <n v="1226"/>
    <m/>
    <m/>
    <m/>
    <n v="1226"/>
    <d v="2020-12-09T00:00:00"/>
    <n v="1226"/>
    <n v="0"/>
    <n v="0"/>
    <n v="0"/>
    <x v="0"/>
    <s v="CUNDINAMARCA"/>
    <s v="SOACHA"/>
    <d v="2020-08-10T00:00:00"/>
    <d v="2020-08-14T00:00:00"/>
    <s v="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12549"/>
    <n v="5612549"/>
    <n v="2557476"/>
    <d v="2020-10-07T00:00:00"/>
    <s v="GL-055555564732628"/>
    <n v="480555"/>
    <m/>
    <m/>
    <m/>
    <n v="480555"/>
    <m/>
    <m/>
    <m/>
    <n v="480555"/>
    <d v="2020-12-09T00:00:00"/>
    <n v="480555"/>
    <n v="0"/>
    <n v="0"/>
    <n v="0"/>
    <x v="0"/>
    <s v="CUNDINAMARCA"/>
    <s v="SOACHA"/>
    <d v="2020-08-18T00:00:00"/>
    <d v="2020-08-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10T00:00:00"/>
    <n v="5612487"/>
    <n v="5612487"/>
    <n v="3454078"/>
    <d v="2020-10-07T00:00:00"/>
    <s v="GL-055555564732629"/>
    <n v="238057"/>
    <m/>
    <m/>
    <m/>
    <n v="238057"/>
    <m/>
    <m/>
    <m/>
    <n v="238057"/>
    <d v="2020-12-09T00:00:00"/>
    <n v="128029"/>
    <n v="110028"/>
    <n v="0"/>
    <n v="0"/>
    <x v="0"/>
    <s v="CUNDINAMARCA"/>
    <s v="SOACHA"/>
    <d v="2020-08-14T00:00:00"/>
    <d v="2020-08-19T00:00:00"/>
    <s v="Se objeta cobro de 1 estudio de coloración básica en biopsia facturado por $93500 no soportado como lo estipula la Resolución 3047/2008 anexo 5 literal B ,Se objeta cobro de los materiales y/o insumos no facturables incluidos en la dotación básica para la prestación del servicio al paciente por ende no facturable de manera adicional Decreto 2423/96 articulo 40 Total $1445576 tapabocas desechables N95 alta eficiencia $20375 c/u1 incentivo respiratorio $22307"/>
    <s v="IPS  ACEPTA OBJECION POR ELEMENTOS DE PROTECCION PERSONAL INCLUIDOS EN ESTANCIASE LEVANTA OBJECION SE ANEXA REPORTE DE PATOLOGIA"/>
    <s v="Subsidiado"/>
    <n v="3"/>
  </r>
  <r>
    <s v="E.S.E. HOSPITAL MARIO GAITAN YANGUAS DE SOACHA"/>
    <x v="0"/>
    <s v="CUNDINAMARCA"/>
    <s v="SOACHA"/>
    <d v="2020-09-10T00:00:00"/>
    <n v="5612592"/>
    <n v="5612592"/>
    <n v="2386756"/>
    <d v="2020-10-07T00:00:00"/>
    <s v="GL-055555564732630"/>
    <n v="480555"/>
    <m/>
    <m/>
    <m/>
    <n v="480555"/>
    <m/>
    <m/>
    <m/>
    <n v="480555"/>
    <d v="2020-12-09T00:00:00"/>
    <n v="480555"/>
    <n v="0"/>
    <n v="0"/>
    <n v="0"/>
    <x v="0"/>
    <s v="CUNDINAMARCA"/>
    <s v="SOACHA"/>
    <d v="2020-08-18T00:00:00"/>
    <d v="2020-08-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3100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10T00:00:00"/>
    <n v="5612635"/>
    <n v="5612635"/>
    <n v="1765834"/>
    <d v="2020-10-07T00:00:00"/>
    <s v="GL-055555564732631"/>
    <n v="20375"/>
    <m/>
    <m/>
    <m/>
    <n v="20375"/>
    <m/>
    <m/>
    <m/>
    <n v="20375"/>
    <d v="2020-12-09T00:00:00"/>
    <n v="0"/>
    <n v="20375"/>
    <n v="0"/>
    <n v="0"/>
    <x v="0"/>
    <s v="CUNDINAMARCA"/>
    <s v="SOACHA"/>
    <d v="2020-07-29T00:00:00"/>
    <d v="2020-08-01T00:00:00"/>
    <s v="Se objeta cobro de 1 tapabocas desechables N95 alta eficiencia $20375 insumo no facturable incluido en la dotación básica para la prestación del servicio al paciente por ende no facturable de manera adicional Decreto 2423/96 articulo 40"/>
    <s v="IPS ACEPTA OBJECION POR FACTURACION DE TAPABOCAS N95 POR VALOR DE $20375"/>
    <s v="Subsidiado"/>
    <n v="3"/>
  </r>
  <r>
    <s v="E.S.E. HOSPITAL MARIO GAITAN YANGUAS DE SOACHA"/>
    <x v="0"/>
    <s v="CUNDINAMARCA"/>
    <s v="SOACHA"/>
    <d v="2020-09-10T00:00:00"/>
    <n v="5613529"/>
    <n v="5613529"/>
    <n v="1935651"/>
    <d v="2020-10-07T00:00:00"/>
    <s v="GL-055555564732632"/>
    <n v="170100"/>
    <m/>
    <m/>
    <m/>
    <n v="170100"/>
    <m/>
    <m/>
    <m/>
    <n v="170100"/>
    <d v="2020-12-09T00:00:00"/>
    <n v="170100"/>
    <n v="0"/>
    <n v="0"/>
    <n v="0"/>
    <x v="0"/>
    <s v="CUNDINAMARCA"/>
    <s v="SOACHA"/>
    <d v="2020-08-11T00:00:00"/>
    <d v="2020-08-14T00:00:00"/>
    <s v="Se objeta cobro de 1 estudio de coloración básica en especimen de reconocimiento facturado por $107700 no soportado como lo estipula la Resolución 3047/2008 anexo 5 literal B,Se objeta cobro de 1 honorario de ayudantía por valor de $62400 en el procedimiento apendicectomia via abierta debido a que en la descripción quirúrgica no se evidencia la participación de dicho profesional no soportado como lo estipula la Resolución 3047/2008 anexo 5 literal B"/>
    <s v="SE LEVANTA OBJECION SE ADJUNTA HISTORIA CLINICA SOPORTANDO SERVICIO COBRADOSE LEVANTA OBJECION SE ANEXA REPORTE DE PATOLOGIA"/>
    <s v="Subsidiado"/>
    <n v="3"/>
  </r>
  <r>
    <s v="E.S.E. HOSPITAL MARIO GAITAN YANGUAS DE SOACHA"/>
    <x v="0"/>
    <s v="CUNDINAMARCA"/>
    <s v="SOACHA"/>
    <d v="2020-09-10T00:00:00"/>
    <n v="5613934"/>
    <n v="5613934"/>
    <n v="1659569"/>
    <d v="2020-10-07T00:00:00"/>
    <s v="GL-055555564732633"/>
    <n v="9349"/>
    <m/>
    <m/>
    <m/>
    <n v="9349"/>
    <m/>
    <m/>
    <m/>
    <n v="9349"/>
    <d v="2020-12-09T00:00:00"/>
    <n v="9349"/>
    <n v="0"/>
    <n v="0"/>
    <n v="0"/>
    <x v="0"/>
    <s v="CUNDINAMARCA"/>
    <s v="SOACHA"/>
    <d v="2020-08-06T00:00:00"/>
    <d v="2020-08-08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15203"/>
    <n v="5615203"/>
    <n v="1082433"/>
    <d v="2020-10-07T00:00:00"/>
    <s v="GL-055555564732634"/>
    <n v="153695"/>
    <m/>
    <m/>
    <m/>
    <n v="153695"/>
    <m/>
    <m/>
    <m/>
    <n v="153695"/>
    <d v="2020-12-09T00:00:00"/>
    <n v="101795"/>
    <n v="51900"/>
    <n v="0"/>
    <n v="0"/>
    <x v="0"/>
    <s v="CUNDINAMARCA"/>
    <s v="SOACHA"/>
    <d v="2020-08-06T00:00:00"/>
    <d v="2020-08-0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mayor valor facturado en 215 traslado asistencial básico terrestre secundario facturado por $8800 c/u dado que según tarifas pactadas entre las partes en anexo de contrato (SSBY2019ES2T00014972) este tiene un valor de $7470 c/u por lo tanto se reconoce por $7470 215  = $160605 y se objeta la diferencia $28595"/>
    <s v="SE LEVANTA OBJECION SE ADJUNTO RESOLUCION DE TARIFAS INSTITUCIONALES PARA TRASLADOS IPS ACEPTA OBJECION PACIENTE CON SERVICIOS CAPITADOS PARA EL MOMENTO DE LA PRESTACION DEL SERVICI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15205"/>
    <n v="5615205"/>
    <n v="1580254"/>
    <d v="2020-10-07T00:00:00"/>
    <s v="GL-055555564732635"/>
    <n v="219125"/>
    <m/>
    <m/>
    <m/>
    <n v="219125"/>
    <m/>
    <m/>
    <m/>
    <n v="219125"/>
    <d v="2020-12-09T00:00:00"/>
    <n v="158000"/>
    <n v="61125"/>
    <n v="0"/>
    <n v="0"/>
    <x v="0"/>
    <s v="CUNDINAMARCA"/>
    <s v="SOACHA"/>
    <d v="2020-08-05T00:00:00"/>
    <d v="2020-08-07T00:00:00"/>
    <s v="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cobro de 3 tapabocas desechables N95 alta eficiencia $20375 c/u insumos no facturables incluidos en la dotación básica para la prestación del servicio al paciente por ende no facturable de manera adicional Decreto 2423/96 articulo 40 Total $61125"/>
    <s v="IPS  ACEPTA OBJECION POR ELEMENTOS DE PROTECCION PERSONAL INCLUIDOS EN ESTANCIASE LEVANTA OBJECION OXIMETRIAS INTERPRETADAS POR ESPECIALISTA Y SOLICITADAS POR MEDICO TRATANTE SEGÚN DECRETO 2423/96 PROCEDIMIENTO FACTURABLE CON CODIGO SOAT 27111 SERVICIO NO INCLUIDO EN ART 29"/>
    <s v="Subsidiado"/>
    <n v="3"/>
  </r>
  <r>
    <s v="E.S.E. HOSPITAL MARIO GAITAN YANGUAS DE SOACHA"/>
    <x v="0"/>
    <s v="CUNDINAMARCA"/>
    <s v="SOACHA"/>
    <d v="2020-09-10T00:00:00"/>
    <n v="5615254"/>
    <n v="5615254"/>
    <n v="1382865"/>
    <d v="2020-10-07T00:00:00"/>
    <s v="GL-055555564732636"/>
    <n v="74925"/>
    <m/>
    <m/>
    <m/>
    <n v="74925"/>
    <m/>
    <m/>
    <m/>
    <n v="74925"/>
    <d v="2020-12-09T00:00:00"/>
    <n v="74925"/>
    <n v="0"/>
    <n v="0"/>
    <n v="0"/>
    <x v="0"/>
    <s v="CUNDINAMARCA"/>
    <s v="SOACHA"/>
    <d v="2020-08-22T00:00:00"/>
    <d v="2020-08-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09-10T00:00:00"/>
    <n v="5615278"/>
    <n v="5615278"/>
    <n v="1817365"/>
    <d v="2020-10-07T00:00:00"/>
    <s v="GL-055555564732637"/>
    <n v="31255"/>
    <m/>
    <m/>
    <m/>
    <n v="31255"/>
    <m/>
    <m/>
    <m/>
    <n v="31255"/>
    <d v="2020-12-09T00:00:00"/>
    <n v="31255"/>
    <n v="0"/>
    <n v="0"/>
    <n v="0"/>
    <x v="0"/>
    <s v="CUNDINAMARCA"/>
    <s v="SOACHA"/>
    <d v="2020-08-20T00:00:00"/>
    <d v="2020-08-23T00:00:00"/>
    <s v="Se objeta mayor valor facturado en 235 traslado asistencial básico terrestre primario facturado por $8800 c/u dado que según tarifas pactadas entre las partes en anexo de contrato (SSBY2019ES2T00014972) este tiene un valor de $7470 c/u por lo tanto se reconoce por $7470 235 = $175545 y se objeta la diferencia $31255"/>
    <s v="SE LEVANTA OBJECION SE ADJUNTA RESOLUCION DE TARIFAS INSTITUCIONALES PARA TRASLADOS "/>
    <s v="Subsidiado"/>
    <n v="3"/>
  </r>
  <r>
    <s v="E.S.E. HOSPITAL MARIO GAITAN YANGUAS DE SOACHA"/>
    <x v="0"/>
    <s v="CUNDINAMARCA"/>
    <s v="SOACHA"/>
    <d v="2020-09-10T00:00:00"/>
    <n v="5616600"/>
    <n v="5616600"/>
    <n v="4386845"/>
    <d v="2020-10-07T00:00:00"/>
    <s v="GL-055555564732638"/>
    <n v="134250"/>
    <m/>
    <m/>
    <m/>
    <n v="134250"/>
    <m/>
    <m/>
    <m/>
    <n v="134250"/>
    <d v="2020-12-09T00:00:00"/>
    <n v="93500"/>
    <n v="40750"/>
    <n v="0"/>
    <n v="0"/>
    <x v="0"/>
    <s v="CUNDINAMARCA"/>
    <s v="SOACHA"/>
    <d v="2020-07-25T00:00:00"/>
    <d v="2020-08-01T00:00:00"/>
    <s v="Se objeta cobro de 1 estudio de coloración básica en biopsia facturado por $93500 c/u no soportado como lo estipula la Resolución 3047/2008 anexo 5 literal B ,Se objeta cobro de 2 tapabocas desechables N95 alta eficiencia $20375 c/u insumos no facturables incluidos en la dotación básica para la prestación del servicio al paciente por ende no facturable de manera adicional Decreto 2423/96 articulo 40 Total $40750"/>
    <s v="SE LEVANTA OBJECION SE ANEXA REPORTE DE PATOLOGIAIPS  ACEPTA OBJECION POR ELEMENTOS DE PROTECCION PERSONAL INCLUIDOS EN ESTANCIA"/>
    <s v="Subsidiado"/>
    <n v="3"/>
  </r>
  <r>
    <s v="E.S.E. HOSPITAL MARIO GAITAN YANGUAS DE SOACHA"/>
    <x v="0"/>
    <s v="CUNDINAMARCA"/>
    <s v="SOACHA"/>
    <d v="2020-09-10T00:00:00"/>
    <n v="5616847"/>
    <n v="5616847"/>
    <n v="1700935"/>
    <d v="2020-10-07T00:00:00"/>
    <s v="GL-055555564732639"/>
    <n v="82549"/>
    <m/>
    <m/>
    <m/>
    <n v="82549"/>
    <m/>
    <m/>
    <m/>
    <n v="82549"/>
    <d v="2020-12-09T00:00:00"/>
    <n v="82549"/>
    <n v="0"/>
    <n v="0"/>
    <n v="0"/>
    <x v="0"/>
    <s v="CUNDINAMARCA"/>
    <s v="SOACHA"/>
    <d v="2020-08-24T00:00:00"/>
    <d v="2020-08-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18083"/>
    <n v="5618083"/>
    <n v="6687335"/>
    <d v="2020-10-07T00:00:00"/>
    <s v="GL-055555564732640"/>
    <n v="29290"/>
    <m/>
    <m/>
    <m/>
    <n v="29290"/>
    <m/>
    <m/>
    <m/>
    <n v="29290"/>
    <d v="2020-12-09T00:00:00"/>
    <n v="29290"/>
    <n v="0"/>
    <n v="0"/>
    <n v="0"/>
    <x v="0"/>
    <s v="CUNDINAMARCA"/>
    <s v="SOACHA"/>
    <d v="2020-08-18T00:00:00"/>
    <d v="2020-08-19T00:00:00"/>
    <s v="Se realiza glosa correspondiente al cobro de los siguientes insumos medicamentos y/o anestesicos se considera no facturable debido a que las soluciones desinfectante se encuentran incluidas en el valor de la estancia y/o derechos de sala según lo establece el decreto 2423/96 artículo 4055 es de anotar que este insumo hace parte de los materiales necesarios para la dotación básica del servicio por lo tanto no es competencia de la EPS $292901 dexametasona sodio fosfato 8 mg/2 ml sol iny $5231 diclofenaco sódico 75 mg/3 ml sol iny $5291 tramadol sol iny 100 mg 2 ml $6381 ketamina clorhidrato 500 mg/10 ml sol iny $27600En caso de subsanar motivo de glosa inicial se objeta mayor valor facturado en 1 ketamina clorhidrato 500 mg/10 ml sol iny facturado por $27600 dado que según tarifas pactadas entre las partes en anexo de contrato (SSBY2019ES2T00014972) esta tiene un valor de $15272 por lo tanto se reconoceria por este valor y se objetaria la diferencia $12328"/>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18156"/>
    <n v="5618156"/>
    <n v="1881508"/>
    <d v="2020-10-07T00:00:00"/>
    <s v="GL-055555564732641"/>
    <n v="107700"/>
    <m/>
    <m/>
    <m/>
    <n v="107700"/>
    <m/>
    <m/>
    <m/>
    <n v="107700"/>
    <d v="2020-12-09T00:00:00"/>
    <n v="107700"/>
    <n v="0"/>
    <n v="0"/>
    <n v="0"/>
    <x v="0"/>
    <s v="CUNDINAMARCA"/>
    <s v="SOACHA"/>
    <d v="2020-08-25T00:00:00"/>
    <d v="2020-08-26T00:00:00"/>
    <s v="Se objeta cobro de 1 estudio con tinciones de rutina facturado por $107700  no soportado como lo estipula la Resolución 3047/2008 anexo 5 literal B"/>
    <s v="SE LEVANTA OBJECION SE ANEXA REPORTE DE PATOLOGIA"/>
    <s v="Subsidiado"/>
    <n v="3"/>
  </r>
  <r>
    <s v="E.S.E. HOSPITAL MARIO GAITAN YANGUAS DE SOACHA"/>
    <x v="0"/>
    <s v="CUNDINAMARCA"/>
    <s v="SOACHA"/>
    <d v="2020-09-10T00:00:00"/>
    <n v="5618870"/>
    <n v="5618870"/>
    <n v="1380297"/>
    <d v="2020-10-07T00:00:00"/>
    <s v="GL-055555564732642"/>
    <n v="73200"/>
    <m/>
    <m/>
    <m/>
    <n v="73200"/>
    <m/>
    <m/>
    <m/>
    <n v="73200"/>
    <d v="2020-12-09T00:00:00"/>
    <n v="73200"/>
    <n v="0"/>
    <n v="0"/>
    <n v="0"/>
    <x v="0"/>
    <s v="CUNDINAMARCA"/>
    <s v="SOACHA"/>
    <d v="2020-08-04T00:00:00"/>
    <d v="2020-08-0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19032"/>
    <n v="5619032"/>
    <n v="2187004"/>
    <d v="2020-10-07T00:00:00"/>
    <s v="GL-055555564732643"/>
    <n v="9349"/>
    <m/>
    <m/>
    <m/>
    <n v="9349"/>
    <m/>
    <m/>
    <m/>
    <n v="9349"/>
    <d v="2020-12-09T00:00:00"/>
    <n v="9349"/>
    <n v="0"/>
    <n v="0"/>
    <n v="0"/>
    <x v="0"/>
    <s v="CUNDINAMARCA"/>
    <s v="SOACHA"/>
    <d v="2020-08-26T00:00:00"/>
    <d v="2020-08-27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20716"/>
    <n v="5620716"/>
    <n v="1921687"/>
    <d v="2020-10-07T00:00:00"/>
    <s v="GL-055555564732644"/>
    <n v="188524"/>
    <m/>
    <m/>
    <m/>
    <n v="188524"/>
    <m/>
    <m/>
    <m/>
    <n v="188524"/>
    <d v="2020-12-09T00:00:00"/>
    <n v="188524"/>
    <n v="0"/>
    <n v="0"/>
    <n v="0"/>
    <x v="0"/>
    <s v="CUNDINAMARCA"/>
    <s v="SOACHA"/>
    <d v="2020-08-28T00:00:00"/>
    <d v="2020-08-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09-10T00:00:00"/>
    <n v="5621009"/>
    <n v="5621009"/>
    <n v="599800"/>
    <d v="2020-10-07T00:00:00"/>
    <s v="GL-055555564732645"/>
    <n v="103722"/>
    <m/>
    <m/>
    <m/>
    <n v="103722"/>
    <m/>
    <m/>
    <m/>
    <n v="103722"/>
    <d v="2020-12-09T00:00:00"/>
    <n v="103722"/>
    <n v="0"/>
    <n v="0"/>
    <n v="0"/>
    <x v="0"/>
    <s v="CUNDINAMARCA"/>
    <s v="SOACHA"/>
    <d v="2020-08-06T00:00:00"/>
    <d v="2020-08-06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SE LEVANTA OBJECION SE ADJUNTA RESOLUCION DE TARIFAS INSTITUCIONALES PARA TRASLADOS "/>
    <s v="Subsidiado"/>
    <n v="3"/>
  </r>
  <r>
    <s v="E.S.E. HOSPITAL MARIO GAITAN YANGUAS DE SOACHA"/>
    <x v="0"/>
    <s v="CUNDINAMARCA"/>
    <s v="SOACHA"/>
    <d v="2020-09-10T00:00:00"/>
    <n v="5621547"/>
    <n v="5621547"/>
    <n v="1897776"/>
    <d v="2020-10-07T00:00:00"/>
    <s v="GL-055555564732646"/>
    <n v="7624"/>
    <m/>
    <m/>
    <m/>
    <n v="7624"/>
    <m/>
    <m/>
    <m/>
    <n v="7624"/>
    <d v="2020-12-09T00:00:00"/>
    <n v="7624"/>
    <n v="0"/>
    <n v="0"/>
    <n v="0"/>
    <x v="0"/>
    <s v="CUNDINAMARCA"/>
    <s v="SOACHA"/>
    <d v="2020-08-30T00:00:00"/>
    <d v="2020-08-31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23634"/>
    <n v="5623634"/>
    <n v="1740610"/>
    <d v="2020-10-07T00:00:00"/>
    <s v="GL-055555564732647"/>
    <n v="779869"/>
    <m/>
    <m/>
    <m/>
    <n v="779869"/>
    <m/>
    <m/>
    <m/>
    <n v="779869"/>
    <d v="2020-12-09T00:00:00"/>
    <n v="230122"/>
    <n v="549747"/>
    <n v="0"/>
    <n v="0"/>
    <x v="0"/>
    <s v="CUNDINAMARCA"/>
    <s v="SOACHA"/>
    <d v="2020-08-26T00:00:00"/>
    <d v="2020-08-28T00:00:00"/>
    <s v="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los materiales y/o insumos no facturables incluidos en la dotación básica para la prestación del servicio al paciente por ende no facturable de manera adicional Decreto 2423/96 articulo 40 Total $5497475 tapabocas desechables N95 alta eficiencia $20375 c/u4 traje desechable antifluido de protección microbiología $111968 c/u"/>
    <s v="IPS  ACEPTA OBJECION POR ELEMENTOS DE PROTECCION PERSONAL INCLUIDOS EN ESTANCIASE LEVANTA OBJECION OXIMETRIAS FACTURADAS SON LAS ORDENADAS POR MEDICO TRATANTE Y REALIZADAS POR TERAPIA RESPIRATORIA REQUERIDAS Y PERTINENTES POR EL DIAGNOSTICO DEL PACIENTE CON CUADRO CLINICO"/>
    <s v="Subsidiado"/>
    <n v="3"/>
  </r>
  <r>
    <s v="EMPRESA SOCIAL DEL ESTADO HOSPITAL UNIVERSITARIO DE LA SAMARITANA"/>
    <x v="3"/>
    <s v="BOGOTÁ DC"/>
    <s v="BOGOTÁ"/>
    <d v="2020-09-11T00:00:00"/>
    <s v="HBOG3011450"/>
    <s v="HBOG3011450"/>
    <n v="1060772"/>
    <d v="2020-10-07T00:00:00"/>
    <s v="GL-055555564732649"/>
    <n v="53818"/>
    <m/>
    <m/>
    <m/>
    <n v="53818"/>
    <m/>
    <m/>
    <m/>
    <n v="53818"/>
    <d v="2020-10-30T00:00:00"/>
    <n v="53818"/>
    <n v="0"/>
    <n v="0"/>
    <n v="0"/>
    <x v="0"/>
    <s v="CUNDINAMARCA"/>
    <s v="SOACHA"/>
    <d v="2020-08-06T00:00:00"/>
    <d v="2020-08-06T00:00:00"/>
    <s v="Se objeta cobro de 1 resucitador manual adulto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53818"/>
    <s v="eps levanta insumo facturable"/>
    <s v="Subsidiado"/>
    <n v="3"/>
  </r>
  <r>
    <s v="EMPRESA SOCIAL DEL ESTADO HOSPITAL UNIVERSITARIO DE LA SAMARITANA"/>
    <x v="3"/>
    <s v="BOGOTÁ DC"/>
    <s v="BOGOTÁ"/>
    <d v="2020-09-11T00:00:00"/>
    <s v="HBOG3011797"/>
    <s v="HBOG3011797"/>
    <n v="679250"/>
    <d v="2020-10-07T00:00:00"/>
    <s v="GL-055555564732650"/>
    <n v="12405"/>
    <m/>
    <m/>
    <m/>
    <n v="12405"/>
    <m/>
    <m/>
    <m/>
    <n v="12405"/>
    <d v="2020-10-30T00:00:00"/>
    <n v="0"/>
    <n v="12405"/>
    <n v="0"/>
    <n v="0"/>
    <x v="0"/>
    <s v="CUNDINAMARCA"/>
    <s v="SOACHA"/>
    <d v="2020-08-10T00:00:00"/>
    <d v="2020-08-11T00:00:00"/>
    <s v="Se objeta cobro del total de los medicamentos facturados por $1240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
    <s v="ips acepta sobrefacturacion"/>
    <s v="Subsidiado"/>
    <n v="3"/>
  </r>
  <r>
    <s v="EMPRESA SOCIAL DEL ESTADO HOSPITAL UNIVERSITARIO DE LA SAMARITANA"/>
    <x v="3"/>
    <s v="BOGOTÁ DC"/>
    <s v="BOGOTÁ"/>
    <d v="2020-09-11T00:00:00"/>
    <s v="HBOG3012373"/>
    <s v="HBOG3012373"/>
    <n v="1266376"/>
    <d v="2020-10-07T00:00:00"/>
    <s v="GL-055555564732651"/>
    <n v="119400"/>
    <m/>
    <m/>
    <m/>
    <n v="119400"/>
    <m/>
    <m/>
    <m/>
    <n v="119400"/>
    <d v="2020-10-30T00:00:00"/>
    <n v="0"/>
    <n v="119400"/>
    <n v="0"/>
    <n v="0"/>
    <x v="0"/>
    <s v="CUNDINAMARCA"/>
    <s v="SOACHA"/>
    <d v="2020-08-13T00:00:00"/>
    <d v="2020-08-15T00:00:00"/>
    <s v="Se objeta cobro de 3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19400"/>
    <s v="ips acepta sobrefacturacion"/>
    <s v="Subsidiado"/>
    <n v="3"/>
  </r>
  <r>
    <s v="EMPRESA SOCIAL DEL ESTADO HOSPITAL UNIVERSITARIO DE LA SAMARITANA"/>
    <x v="3"/>
    <s v="BOGOTÁ DC"/>
    <s v="BOGOTÁ"/>
    <d v="2020-09-11T00:00:00"/>
    <s v="HBOG3012397"/>
    <s v="HBOG3012397"/>
    <n v="3090835"/>
    <d v="2020-10-07T00:00:00"/>
    <s v="GL-055555564732652"/>
    <n v="528700"/>
    <m/>
    <m/>
    <m/>
    <n v="528700"/>
    <m/>
    <m/>
    <m/>
    <n v="528700"/>
    <d v="2020-10-30T00:00:00"/>
    <n v="528700"/>
    <n v="0"/>
    <n v="0"/>
    <n v="0"/>
    <x v="0"/>
    <s v="CUNDINAMARCA"/>
    <s v="SOACHA"/>
    <d v="2020-08-14T00:00:00"/>
    <d v="2020-08-15T00:00:00"/>
    <s v="Se objeta cobro de los siguientes estudios facturados por $455800 no soportados como lo estipula la Resolución 3047/2008 anexo 5 literal B1 estudio de coloración básica en espécimen con resección de márgenes $1698002 estudio de coloración histoquímica en espécimen de reconocimiento $143000 c/u,Se objeta mayor valor cobrado en 1 habitación bipersonal por $290400 c/u dado que según informe realizada por gestión hospitalaria (Damaris Tatiana Sanchez Velasco ) el paciente se encontraba hospitalizado en internación complejidad alta habitación de cuatro camas o más $217500 por lo tanto se reconoce esta y se objeta la diferencia $72900"/>
    <s v="ips adjunta reportes de paraclinicos "/>
    <s v="Subsidiado"/>
    <n v="3"/>
  </r>
  <r>
    <s v="E.S.E. HOSPITAL SAN RAFAEL DE CAQUEZA"/>
    <x v="18"/>
    <s v="CUNDINAMARCA"/>
    <s v="CAQUEZA"/>
    <d v="2020-10-01T00:00:00"/>
    <s v="CSGL0000184847"/>
    <s v="CSGL0000184847"/>
    <n v="871100"/>
    <d v="2020-10-16T00:00:00"/>
    <s v="GL-055555564732671"/>
    <n v="105300"/>
    <m/>
    <m/>
    <m/>
    <n v="105300"/>
    <m/>
    <m/>
    <m/>
    <n v="105300"/>
    <d v="2022-05-19T00:00:00"/>
    <n v="105300"/>
    <n v="0"/>
    <n v="0"/>
    <n v="0"/>
    <x v="0"/>
    <s v="ANTIOQUIA"/>
    <s v="CACERES"/>
    <d v="2020-08-16T00:00:00"/>
    <d v="2020-08-16T00:00:00"/>
    <s v="Se objeta el cobro de la prueba sida anticuerpos VIH 2 por valor de $840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Se efectúa glosa correspondiente al cobro de treponema pallidum anticuerpos (prueba treponémica)  detallada por la IPS con el código 906040  19885 por valor de $36800 (tarifa soat vigente)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5500 se objeta la diferencia $21300"/>
    <s v="1 SE LEVANTA GLOSA SE TOMA LABORATORIO SIDA ANTICUERPOS VIH 2 Y Treponema pallidum ANTICUERPOS Ig G SEMIAUTOMATIZADO O AUTOMATIZADO  SEGUN  RESOLUCION 3280  DE 2018 por la cual se adoptan los lineamientos técnicos y operativos de la Ruta Integral de Atención para la Promoción y Mantenimiento de la Salud  la Ruta Integral de Atención en Salud para la Población Materno Perinatal y se establecen las directrices para su operación Y LA RUTA DE ATENCION MATERNO PERINATAL INSTITUCIONAL DONDE SE ESTABLECE QUE SE DEBE SOLICITAR A TODA GESTANTE DE PRIMERA VEZ O CONTROL"/>
    <s v="Subsidiado"/>
    <n v="3"/>
  </r>
  <r>
    <s v="E.S.E. HOSPITAL SAN MARTIN DE PORRES DE CHOCONTA"/>
    <x v="5"/>
    <s v="CUNDINAMARCA"/>
    <s v="CHOCONTÁ"/>
    <d v="2020-10-01T00:00:00"/>
    <s v="FAC759251"/>
    <s v="FAC759251"/>
    <n v="1040824"/>
    <d v="2020-10-16T00:00:00"/>
    <s v="GL-055555564732672"/>
    <n v="3911"/>
    <d v="2020-11-03T00:00:00"/>
    <n v="0"/>
    <n v="3911"/>
    <n v="0"/>
    <m/>
    <m/>
    <m/>
    <n v="0"/>
    <m/>
    <n v="0"/>
    <n v="0"/>
    <n v="0"/>
    <n v="0"/>
    <x v="0"/>
    <s v="CUNDINAMARCA"/>
    <s v="MACHETÁ"/>
    <d v="2020-08-04T00:00:00"/>
    <d v="2020-08-05T00:00:00"/>
    <s v="Se objeta el cobro de 1 fitomenadiona vitamina k sol iny 2 mg por valor $1231 medicamento no facturable dado que fue suministrado al recién nacido durante la atención del parto por lo tanto se encuentra incluida en derechos de sala según Art 55 parágrafo 3 del Decreto 2423 de 1996 SOATSe objeta cobro de 2 oxitocina 10 UI sol iny $1340 c/u no facturable está incluido en los derechos de sala Decreto 2423/96 Art 55 Total $2680"/>
    <s v="IPS acepta glosa por medicamentos no facturables por valor de $3911 y anexa nota crédito N 11977 "/>
    <s v="Contributivo"/>
    <n v="3"/>
  </r>
  <r>
    <s v="E.S.E. HOSPITAL MARIO GAITAN YANGUAS DE SOACHA"/>
    <x v="0"/>
    <s v="CUNDINAMARCA"/>
    <s v="SOACHA"/>
    <d v="2020-10-05T00:00:00"/>
    <n v="5595858"/>
    <n v="5595858"/>
    <n v="3306652"/>
    <d v="2020-10-17T00:00:00"/>
    <s v="GL-055555564732675"/>
    <n v="661942"/>
    <d v="2020-11-23T00:00:00"/>
    <n v="0"/>
    <n v="0"/>
    <n v="661942"/>
    <d v="2020-12-09T00:00:00"/>
    <n v="248780"/>
    <n v="0"/>
    <n v="413162"/>
    <d v="2020-12-09T00:00:00"/>
    <n v="413162"/>
    <n v="0"/>
    <n v="0"/>
    <n v="0"/>
    <x v="0"/>
    <s v="CUNDINAMARCA"/>
    <s v="SOACHA"/>
    <d v="2020-07-22T00:00:00"/>
    <d v="2020-07-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Se objeta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levanta glosa por valor de $215400 dado que la IPS anexa soportes Se persiste glosa por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Se persiste glosa por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  Se levanta glosa por valor de$33380 dado que la IPS justifica tarif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ste glosa correspondiente al cobro de 2 estudio con tinciones de rutina facturado por $107700 c/u no soportado como lo estipula la Resolución 3047/2008 anexo 5 literal B $215400  Se persiste mayor valor facturado en 4 labetalol 100mg/ 20 ml sol iny la IPS factura por valor de $71091 c/u se reconoce según la norma de regulación vigente para la fecha de prestación del servicio el precio máximo de medicamentos para venta al público la cual regula algunos medicamentos al régimen de control directo se reconoce por valor de $930 c/u por tal motivo se objeta diferencia de $70161 c/u  4 = $ 280644 Se persiste glosa por mayor valor facturado en 446 traslado asistencial básico terrestre primario facturado por $8800 c/u dado que según tarifas pactadas entre las partes en anexo de contrato (SSBY2019ES2T00014972) este tiene un valor de $7470 c/u por lo tanto se reconoce por $7470 446 = $333162 y se objeta la diferencia $59318  Se persiste glosa por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MPRESA SOCIAL DEL ESTADO HOSPITAL UNIVERSITARIO DE LA SAMARITANA"/>
    <x v="3"/>
    <s v="BOGOTÁ DC"/>
    <s v="BOGOTÁ"/>
    <d v="2020-10-05T00:00:00"/>
    <s v="HBOG2978036"/>
    <s v="HBOG2978036"/>
    <n v="3585639"/>
    <d v="2020-10-18T00:00:00"/>
    <s v="GL-055555564732676"/>
    <n v="3449900"/>
    <m/>
    <m/>
    <m/>
    <n v="3449900"/>
    <m/>
    <m/>
    <m/>
    <n v="3449900"/>
    <d v="2021-02-24T00:00:00"/>
    <n v="3449900"/>
    <n v="0"/>
    <n v="0"/>
    <n v="0"/>
    <x v="0"/>
    <s v="CUNDINAMARCA"/>
    <s v="SOACHA"/>
    <d v="2019-12-02T00:00:00"/>
    <d v="2019-12-11T00:00:00"/>
    <s v="Se objeta cobro de 1 radiografía de tórax facturado por $59600 correspondientes a los días del 02 al 11 de diciembre de 2019 dado que la IPS no anexa historia clínica completa por ende no es posible verificar la orden médica por lo tanto no se puede realizar el proceso de auditoria con calidad no dan cumplimiento a lo estipulado en la resolución 3047 de 2008 ,Se objeta cobro de 10 cuidado manejo intrahospitalario por medicina especializada facturado por $49900 c/u correspondientes a los días del 02 al 11 de diciembre de 2019 dado que la IPS no anexa historia clínica completa por lo cual no se puede realizar el proceso de auditoria con calidad no dan cumplimiento a lo estipulado en la resolución 3047 de 2008 $499000En caso de subsanar motivo de glosa inicial se objeta cobro de 10 cuidado manejo intrahospitalario por medicina especializada dado que según informe realizado por gestión hospitalaria (Laura Catalina Salcedo Perez) este servicio fue prestado por medicina general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499000,Se objeta cobro de 9 internación complejidad habitación bipersonal facturado por $274000 c/u correspondientes a los días del 02 al 11 de diciembre de 2019 dado que la IPS no anexa historia clínica completa por lo cual no se puede realizar el proceso de auditoria con calidad además no dan cumplimiento a lo estipulado en la resolución 3047 de 2008 $2466000En caso de subsanar motivo de glosa inicial se objeta mayor valor cobrado en internación IPS  factura 9 internación en servicio de complejidad alta habitación bipersonal por $274000 según informe realizado por gestión hospitalaria (Laura Catalina Salcedo Perez) el paciente se encontraba hospitalizado en servicio de complejidad alta alta habitación de tres camas por $227800 por lo tanto se reconoce esta y se objeta la diferencia $46200  9 = $415800,Se objeta cobro de laboratorios facturados por $425300 correspondientes a los días del 02 al 11 de diciembre de 2019 dado que la IPS no anexa historia clínica completa por ende no es posible verificar la orden médicas de dichos laboratorios por lo tanto no se puede realizar el proceso de auditoria con calidad no dan cumplimiento a lo estipulado en la resolución 3047 de 2008 $4253001 cloro $95001 nitrógeno ureico $99001 creatinina en suero $120001 calcio $176001 magnesio $192001 hemoclasificación sistema RH $264001 hemoclasificación sistema ABO $293001 anticuerpos irregulares detección $336002 hemograma IV $20600 c/u2 sodio en suero $24300 c/u2 tiempo de tromboplastina parcial (TTP) $29300 c/u2 potasio en suero $29600 c/u2 tiempo de protrombina (TP) $30100 c/u"/>
    <s v="ips adjunta soportes completos de la atencion "/>
    <s v="Subsidiado"/>
    <n v="3"/>
  </r>
  <r>
    <s v="E.S.E. HOSPITAL MARIO GAITAN YANGUAS DE SOACHA"/>
    <x v="0"/>
    <s v="CUNDINAMARCA"/>
    <s v="SOACHA"/>
    <d v="2020-10-05T00:00:00"/>
    <n v="5596634"/>
    <n v="5596634"/>
    <n v="1771807"/>
    <d v="2020-10-18T00:00:00"/>
    <s v="GL-055555564732677"/>
    <n v="82549"/>
    <m/>
    <m/>
    <m/>
    <n v="82549"/>
    <m/>
    <m/>
    <m/>
    <n v="82549"/>
    <d v="2020-12-09T00:00:00"/>
    <n v="82549"/>
    <n v="0"/>
    <n v="0"/>
    <n v="0"/>
    <x v="0"/>
    <s v="CUNDINAMARCA"/>
    <s v="SOACHA"/>
    <d v="2020-07-13T00:00:00"/>
    <d v="2020-07-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10-05T00:00:00"/>
    <n v="5596710"/>
    <n v="5596710"/>
    <n v="2053112"/>
    <d v="2020-10-18T00:00:00"/>
    <s v="GL-055555564732678"/>
    <n v="321980"/>
    <d v="2020-11-24T00:00:00"/>
    <n v="0"/>
    <n v="0"/>
    <n v="321980"/>
    <d v="2020-12-09T00:00:00"/>
    <n v="248780"/>
    <n v="0"/>
    <n v="73200"/>
    <d v="2020-12-09T00:00:00"/>
    <n v="73200"/>
    <n v="0"/>
    <n v="0"/>
    <n v="0"/>
    <x v="0"/>
    <s v="CUNDINAMARCA"/>
    <s v="SOACHA"/>
    <d v="2020-07-24T00:00:00"/>
    <d v="2020-07-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levanta glosa por valor de $215400 dado que la IPS anexa soportes Se levanta glosa por valor de $33380 dado que la IPS justifica tarifas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te glosa cobro de 2 estudio con tinciones de rutina facturado por $107700 c/u no soportado como lo estipula la Resolución 3047/2008 anexo 5 literal B $215400  Se persiste glosa por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0-05T00:00:00"/>
    <n v="5596714"/>
    <n v="5596714"/>
    <n v="2498934"/>
    <d v="2020-10-20T00:00:00"/>
    <s v="GL-055555564732695"/>
    <n v="80824"/>
    <m/>
    <m/>
    <m/>
    <n v="80824"/>
    <m/>
    <m/>
    <m/>
    <n v="80824"/>
    <d v="2020-12-09T00:00:00"/>
    <n v="80824"/>
    <n v="0"/>
    <n v="0"/>
    <n v="0"/>
    <x v="0"/>
    <s v="CUNDINAMARCA"/>
    <s v="SOACHA"/>
    <d v="2020-07-23T00:00:00"/>
    <d v="2020-07-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LEVANTA OBJECION FRENTE A LOS MEDICAMENTOS E INSUMOS LA ESE MARIO GAITAN ANEXA RESOLUCION 0612019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20-10-05T00:00:00"/>
    <n v="5597676"/>
    <n v="5597676"/>
    <n v="2792407"/>
    <d v="2020-10-21T00:00:00"/>
    <s v="GL-055555564732699"/>
    <n v="407355"/>
    <d v="2020-11-23T00:00:00"/>
    <n v="0"/>
    <n v="0"/>
    <n v="407355"/>
    <d v="2020-12-09T00:00:00"/>
    <n v="405630"/>
    <n v="0"/>
    <n v="1725"/>
    <d v="2020-12-09T00:00:00"/>
    <n v="1725"/>
    <n v="0"/>
    <n v="0"/>
    <n v="0"/>
    <x v="0"/>
    <s v="CUNDINAMARCA"/>
    <s v="SOACHA"/>
    <d v="2020-07-26T00:00:00"/>
    <d v="2020-07-27T00:00:00"/>
    <s v="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glosa por valor de $215400 dado que la IPS anexa soportes Se levanta glosa por valor de $190230 dado que la IPS justifica tarifa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Se persite glosa por el cobro de 2 estudio con tinciones de rutina facturado por $107700 c/u no soportado como lo estipula la Resolución 3047/2008 anexo 5 literal B $215400  Se persiste glosa por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0-05T00:00:00"/>
    <n v="5598499"/>
    <n v="5598499"/>
    <n v="1527551"/>
    <d v="2020-10-21T00:00:00"/>
    <s v="GL-055555564732700"/>
    <n v="74925"/>
    <m/>
    <m/>
    <m/>
    <n v="74925"/>
    <m/>
    <m/>
    <m/>
    <n v="74925"/>
    <d v="2020-12-09T00:00:00"/>
    <n v="74925"/>
    <n v="0"/>
    <n v="0"/>
    <n v="0"/>
    <x v="0"/>
    <s v="CUNDINAMARCA"/>
    <s v="SOACHA"/>
    <d v="2020-07-27T00:00:00"/>
    <d v="2020-07-2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10-05T00:00:00"/>
    <n v="5600442"/>
    <n v="5600442"/>
    <n v="1526157"/>
    <d v="2020-10-21T00:00:00"/>
    <s v="GL-055555564732701"/>
    <n v="93359"/>
    <m/>
    <m/>
    <m/>
    <n v="93359"/>
    <m/>
    <m/>
    <m/>
    <n v="93359"/>
    <d v="2020-12-09T00:00:00"/>
    <n v="93359"/>
    <n v="0"/>
    <n v="0"/>
    <n v="0"/>
    <x v="0"/>
    <s v="CUNDINAMARCA"/>
    <s v="SOACHA"/>
    <d v="2020-07-25T00:00:00"/>
    <d v="2020-07-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los materiales y/o insumos no facturables incluidos en la dotación básica para la prestación del servicio al paciente por ende no facturable de manera adicional Decreto 2423/96 articulo 401 bata paciente adulto manga sisa desechable $108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332020  DE MEDICAMENTOS E INSUMOS SOPORTANDO TARIFA FACTURADA DE ACUERDO A LO CONTRATADO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Subsidiado"/>
    <n v="3"/>
  </r>
  <r>
    <s v="E.S.E. HOSPITAL MARIO GAITAN YANGUAS DE SOACHA"/>
    <x v="0"/>
    <s v="CUNDINAMARCA"/>
    <s v="SOACHA"/>
    <d v="2020-10-05T00:00:00"/>
    <n v="5600447"/>
    <n v="5600447"/>
    <n v="3429214"/>
    <d v="2020-10-21T00:00:00"/>
    <s v="GL-055555564732702"/>
    <n v="50300"/>
    <d v="2020-11-24T00:00:00"/>
    <n v="0"/>
    <n v="0"/>
    <n v="50300"/>
    <d v="2020-12-09T00:00:00"/>
    <n v="0"/>
    <n v="0"/>
    <n v="50300"/>
    <d v="2020-12-09T00:00:00"/>
    <n v="50300"/>
    <n v="0"/>
    <n v="0"/>
    <n v="0"/>
    <x v="0"/>
    <s v="CUNDINAMARCA"/>
    <s v="SOACHA"/>
    <d v="2020-06-30T00:00:00"/>
    <d v="2020-07-02T00:00:00"/>
    <s v="Se objeta cobro de 1 interconsulta por anestesiologia no facturable según lo estipulado en el manual tarifario soat articulo 48 paragrafo 1  Las tarifas correspondientes a los conceptos &quot;valoración&quot; y consulta preanestésica y prequirúrgica se reconocerán por una sola vez en cada paciente siempre y cuando se cause el servicio en tratamientos no quirúrgico el paciente fue intervenido por ende no hay derecho a su reconocimiento $50300"/>
    <s v="SE LEVANTA OBJECION SE ADJUNTA HISTORIA CLINICA SOPORTANDO SERVICIO COBRADO,Se persiste glosa correspondiente al cobro de 1 interconsulta por anestesiologia no facturable según lo estipulado en el manual tarifario soat articulo 48 paragrafo 1  Las tarifas correspondientes a los conceptos &quot;valoración&quot; y consulta preanestésica y prequirúrgica se reconocerán por una sola vez en cada paciente siempre y cuando se cause el servicio en tratamientos no quirúrgico el paciente fue intervenido por ende no hay derecho a su reconocimiento $50300  "/>
    <s v="Subsidiado"/>
    <n v="3"/>
  </r>
  <r>
    <s v="E.S.E. HOSPITAL MARIO GAITAN YANGUAS DE SOACHA"/>
    <x v="0"/>
    <s v="CUNDINAMARCA"/>
    <s v="SOACHA"/>
    <d v="2020-10-05T00:00:00"/>
    <n v="5600457"/>
    <n v="5600457"/>
    <n v="1318139"/>
    <d v="2020-10-21T00:00:00"/>
    <s v="GL-055555564732703"/>
    <n v="74925"/>
    <m/>
    <m/>
    <m/>
    <n v="74925"/>
    <m/>
    <m/>
    <m/>
    <n v="74925"/>
    <d v="2020-12-09T00:00:00"/>
    <n v="74925"/>
    <n v="0"/>
    <n v="0"/>
    <n v="0"/>
    <x v="0"/>
    <s v="CUNDINAMARCA"/>
    <s v="SOACHA"/>
    <d v="2020-07-21T00:00:00"/>
    <d v="2020-07-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10-05T00:00:00"/>
    <n v="5601178"/>
    <n v="5601178"/>
    <n v="2377210"/>
    <d v="2020-10-21T00:00:00"/>
    <s v="GL-055555564732704"/>
    <n v="480555"/>
    <m/>
    <m/>
    <m/>
    <n v="480555"/>
    <m/>
    <m/>
    <m/>
    <n v="480555"/>
    <d v="2020-12-09T00:00:00"/>
    <n v="480555"/>
    <n v="0"/>
    <n v="0"/>
    <n v="0"/>
    <x v="0"/>
    <s v="CUNDINAMARCA"/>
    <s v="SOACHA"/>
    <d v="2020-07-24T00:00:00"/>
    <d v="2020-07-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OBJECION SE ANEXA REPORTE DE PATOLOGIASE LEVANT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SE FACTURA CODIGO VALOR A TARIFA SOAT  MENOS EL 10% CONTRATADO CON LA EPS EL CUAL ES COBRADO CORRECTAMENTE EN LA FACTURASE LEVANTA OBJECION HABITACION DE 3 CAMAS SERVICIO HABILITADO PARA GINECOLOGIA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10-05T00:00:00"/>
    <n v="5601401"/>
    <n v="5601401"/>
    <n v="1484974"/>
    <d v="2020-10-21T00:00:00"/>
    <s v="GL-055555564732705"/>
    <n v="9349"/>
    <m/>
    <m/>
    <m/>
    <n v="9349"/>
    <m/>
    <m/>
    <m/>
    <n v="9349"/>
    <d v="2020-12-09T00:00:00"/>
    <n v="9349"/>
    <n v="0"/>
    <n v="0"/>
    <n v="0"/>
    <x v="0"/>
    <s v="CUNDINAMARCA"/>
    <s v="SOACHA"/>
    <d v="2020-07-13T00:00:00"/>
    <d v="2020-07-15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10-05T00:00:00"/>
    <n v="5601406"/>
    <n v="5601406"/>
    <n v="1524972"/>
    <d v="2020-10-21T00:00:00"/>
    <s v="GL-055555564732706"/>
    <n v="1725"/>
    <m/>
    <m/>
    <m/>
    <n v="1725"/>
    <m/>
    <m/>
    <m/>
    <n v="1725"/>
    <d v="2020-12-09T00:00:00"/>
    <n v="1725"/>
    <n v="0"/>
    <n v="0"/>
    <n v="0"/>
    <x v="0"/>
    <s v="CUNDINAMARCA"/>
    <s v="SOACHA"/>
    <d v="2020-06-30T00:00:00"/>
    <d v="2020-07-01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OBJECION LOS INSUMOS QUE VAN DENTRO DE LOS DERECHOS DE SALA DE PARTO SON MEDICAMENTOS Y MATERIALES UTILIZADOS EN LA MADRE PARA LA CONDUCCION DEL TRABAJO DE PARTO VITAMINA K ES UTILIZADA PARA LA PROFILAXIS DEL RECIEN NACID POR LO QUE DECRETO 2423 PERMITE EL COBRO DE ESTA"/>
    <s v="Subsidiado"/>
    <n v="3"/>
  </r>
  <r>
    <s v="E.S.E. HOSPITAL MARIO GAITAN YANGUAS DE SOACHA"/>
    <x v="0"/>
    <s v="CUNDINAMARCA"/>
    <s v="SOACHA"/>
    <d v="2020-10-09T00:00:00"/>
    <n v="5626616"/>
    <n v="5626616"/>
    <n v="2330741"/>
    <d v="2020-11-10T00:00:00"/>
    <s v="GL-055555564732720"/>
    <n v="207900"/>
    <m/>
    <m/>
    <m/>
    <n v="207900"/>
    <m/>
    <m/>
    <m/>
    <n v="207900"/>
    <d v="2021-06-09T00:00:00"/>
    <n v="207900"/>
    <n v="0"/>
    <n v="0"/>
    <n v="0"/>
    <x v="0"/>
    <s v="CUNDINAMARCA"/>
    <s v="SOACHA"/>
    <d v="2020-09-04T00:00:00"/>
    <d v="2020-09-07T00:00:00"/>
    <s v="Se objeta cobro de 1 estudio con tinciones de rutina facturado por $107700 no soportado como lo estipula la Resolución 3047/2008 anexo 5 literal B,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
    <s v="SERVICIO HABILITADO PARA EL COBRO SE ANEXA SOPORTE HC Y PATOLOGIA"/>
    <s v="Contributivo"/>
    <n v="3"/>
  </r>
  <r>
    <s v="E.S.E. HOSPITAL MARIO GAITAN YANGUAS DE SOACHA"/>
    <x v="0"/>
    <s v="CUNDINAMARCA"/>
    <s v="SOACHA"/>
    <d v="2020-10-09T00:00:00"/>
    <n v="5638460"/>
    <n v="5638460"/>
    <n v="722800"/>
    <d v="2020-11-10T00:00:00"/>
    <s v="GL-055555564732721"/>
    <n v="280500"/>
    <d v="2020-12-02T00:00:00"/>
    <n v="0"/>
    <n v="0"/>
    <n v="280500"/>
    <m/>
    <m/>
    <m/>
    <n v="280500"/>
    <d v="2021-06-09T00:00:00"/>
    <n v="280500"/>
    <n v="0"/>
    <n v="0"/>
    <n v="0"/>
    <x v="0"/>
    <s v="CUNDINAMARCA"/>
    <s v="SOACHA"/>
    <d v="2020-09-16T00:00:00"/>
    <d v="2020-09-16T00:00:00"/>
    <s v="Se objeta cobro de 3 estudio de coloración básica en biopsia facturado por $93500 c/u no soportado como lo estipula la Resolución 3047/2008 anexo 5 literal B $280500"/>
    <s v="se anexa soporte patologia,Se persiste glosa correspondiente al cobro de 3 estudio de coloración básica en biopsia facturado por $93500 c/u no soportado como lo estipula la Resolución 3047/2008 anexo 5 literal B $280500  "/>
    <s v="Contributivo"/>
    <n v="3"/>
  </r>
  <r>
    <s v="E.S.E. HOSPITAL MARIO GAITAN YANGUAS DE SOACHA"/>
    <x v="0"/>
    <s v="CUNDINAMARCA"/>
    <s v="SOACHA"/>
    <d v="2020-10-09T00:00:00"/>
    <n v="5639138"/>
    <n v="5639138"/>
    <n v="1606536"/>
    <d v="2020-11-10T00:00:00"/>
    <s v="GL-055555564732722"/>
    <n v="73800"/>
    <m/>
    <m/>
    <m/>
    <n v="73800"/>
    <m/>
    <m/>
    <m/>
    <n v="73800"/>
    <d v="2021-06-09T00:00:00"/>
    <n v="73800"/>
    <n v="0"/>
    <n v="0"/>
    <n v="0"/>
    <x v="0"/>
    <s v="CUNDINAMARCA"/>
    <s v="SOACHA"/>
    <d v="2020-09-12T00:00:00"/>
    <d v="2020-09-13T00:00:00"/>
    <s v="Se objeta cobro de 1 consulta de urgencias por medicina general facturado por $51900 dado que el paciente y el servicio se encuentran capitados con la IPS por ende no facturable por evento,Se objeta cobro de 1 hemograma IV facturado por $21900 dado que el paciente y el servicio se encuentran capitados con la IPS por ende no facturable por evento"/>
    <s v="se verifia en la base de la capita enviada por la eps y no se encuentra el paciente"/>
    <s v="Contributivo"/>
    <n v="3"/>
  </r>
  <r>
    <s v="E.S.E. HOSPITAL MARIO GAITAN YANGUAS DE SOACHA"/>
    <x v="0"/>
    <s v="CUNDINAMARCA"/>
    <s v="SOACHA"/>
    <d v="2020-10-10T00:00:00"/>
    <n v="5625570"/>
    <n v="5625570"/>
    <n v="2467452"/>
    <d v="2020-11-11T00:00:00"/>
    <s v="GL-055555564732726"/>
    <n v="300280"/>
    <m/>
    <m/>
    <m/>
    <n v="300280"/>
    <m/>
    <m/>
    <m/>
    <n v="300280"/>
    <d v="2021-06-09T00:00:00"/>
    <n v="300280"/>
    <n v="0"/>
    <n v="0"/>
    <n v="0"/>
    <x v="0"/>
    <s v="CUNDINAMARCA"/>
    <s v="SOACHA"/>
    <d v="2020-09-03T00:00:00"/>
    <d v="2020-09-0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2 fitomenadiona vitamina k sol iny 2 mg por valor $1725 c/u medicamento no facturable dado que fue suministrado al recién nacido durante la atención del parto por lo tanto se encuentra incluida en derechos de sala según Art 55 parágrafo 3 del Decreto 2423 de 1996 SOAT $3450,Se objeta mayor valor cobrado en internación la IPS factura 1 internación en servicio de complejidad mediana habitación tres camas por $188000 según informe realizado por gestión hospitalaria (Jeniffer Lizarazo Cor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10-10T00:00:00"/>
    <n v="5625597"/>
    <n v="5625597"/>
    <n v="2658467"/>
    <d v="2020-11-11T00:00:00"/>
    <s v="GL-055555564732727"/>
    <n v="513955"/>
    <m/>
    <m/>
    <m/>
    <n v="513955"/>
    <m/>
    <m/>
    <m/>
    <n v="513955"/>
    <d v="2021-06-09T00:00:00"/>
    <n v="513955"/>
    <n v="0"/>
    <n v="0"/>
    <n v="0"/>
    <x v="0"/>
    <s v="CUNDINAMARCA"/>
    <s v="SOACHA"/>
    <d v="2020-09-03T00:00:00"/>
    <d v="2020-09-0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88000 según informe realizado por gestión hospitalaria (Jeniffer Lizarazo Cortes) el paciente se encontraba hospitalizado en habitación de cuatro o más camas complejidad mediana $154600 por lo tanto se reconoce esta y se objeta la diferencia $33400,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 habitacion habilitada paa el cobro las tarifas estan cobradas de acuerdo al contrato vigente que es soat 10%"/>
    <s v="Subsidiado"/>
    <n v="3"/>
  </r>
  <r>
    <s v="E.S.E. HOSPITAL MARIO GAITAN YANGUAS DE SOACHA"/>
    <x v="0"/>
    <s v="CUNDINAMARCA"/>
    <s v="SOACHA"/>
    <d v="2020-10-10T00:00:00"/>
    <n v="5625982"/>
    <n v="5625982"/>
    <n v="4333393"/>
    <d v="2020-11-11T00:00:00"/>
    <s v="GL-055555564732728"/>
    <n v="790000"/>
    <m/>
    <m/>
    <m/>
    <n v="790000"/>
    <m/>
    <m/>
    <m/>
    <n v="790000"/>
    <d v="2021-06-09T00:00:00"/>
    <n v="790000"/>
    <n v="0"/>
    <n v="0"/>
    <n v="0"/>
    <x v="0"/>
    <s v="CUNDINAMARCA"/>
    <s v="SOACHA"/>
    <d v="2020-08-26T00:00:00"/>
    <d v="2020-09-05T00:00:00"/>
    <s v="Se objeta mayor valor cobrado en internación la IPS factura 10 internación en unidad de cuidado básico neonatal (cuna o incubadora) por $267000 c/u según informe realizado por gestión hospitalaria (Jeniffer Lizarazo Cortes) el paciente se encontraba hospitalizado en habitación de tres camas complejidad mediana $188000 c/u por lo tanto se reconoce esta y se objeta la diferencia $79000 c/u  10 = $790000"/>
    <s v="NO SE ACEPTA SE ANEXA SOPORTE DE HC "/>
    <s v="Subsidiado"/>
    <n v="3"/>
  </r>
  <r>
    <s v="E.S.E. HOSPITAL MARIO GAITAN YANGUAS DE SOACHA"/>
    <x v="0"/>
    <s v="CUNDINAMARCA"/>
    <s v="SOACHA"/>
    <d v="2020-10-10T00:00:00"/>
    <n v="5626061"/>
    <n v="5626061"/>
    <n v="1047664"/>
    <d v="2020-11-11T00:00:00"/>
    <s v="GL-055555564732729"/>
    <n v="19700"/>
    <m/>
    <m/>
    <m/>
    <n v="19700"/>
    <m/>
    <m/>
    <m/>
    <n v="19700"/>
    <d v="2021-06-09T00:00:00"/>
    <n v="19700"/>
    <n v="0"/>
    <n v="0"/>
    <n v="0"/>
    <x v="0"/>
    <s v="CUNDINAMARCA"/>
    <s v="SOACHA"/>
    <d v="2020-09-05T00:00:00"/>
    <d v="2020-09-06T00:00:00"/>
    <s v="Se objeta mayor valor cobrado en 1 toxoplasma gondii anticuerpos IG A semiautomatizado o automatizado facturado por $100000 dado que según contrato (SSBY2019ES2T00014972) pactado entre las partes (SOAT 10 %) este tiene un valor de $80300 por lo tanto se reconoce por este valor y se objeta la diferencia $19700"/>
    <s v="se verifican las tarifas y son las pactadas según contrato vigente los medicamentos se cobran según la resolucion 033 tarifa institucional"/>
    <s v="Subsidiado"/>
    <n v="3"/>
  </r>
  <r>
    <s v="E.S.E. HOSPITAL MARIO GAITAN YANGUAS DE SOACHA"/>
    <x v="0"/>
    <s v="CUNDINAMARCA"/>
    <s v="SOACHA"/>
    <d v="2020-10-10T00:00:00"/>
    <n v="5626784"/>
    <n v="5626784"/>
    <n v="2295289"/>
    <d v="2020-11-11T00:00:00"/>
    <s v="GL-055555564732730"/>
    <n v="139980"/>
    <m/>
    <m/>
    <m/>
    <n v="139980"/>
    <m/>
    <m/>
    <m/>
    <n v="139980"/>
    <d v="2021-06-09T00:00:00"/>
    <n v="139980"/>
    <n v="0"/>
    <n v="0"/>
    <n v="0"/>
    <x v="0"/>
    <s v="CUNDINAMARCA"/>
    <s v="SOACHA"/>
    <d v="2020-09-05T00:00:00"/>
    <d v="2020-09-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verifican las tarifas y son las pactadas según contrato vigente los medicamentos se cobran según la resolucion 033 tarifa institucional"/>
    <s v="Subsidiado"/>
    <n v="3"/>
  </r>
  <r>
    <s v="E.S.E. HOSPITAL MARIO GAITAN YANGUAS DE SOACHA"/>
    <x v="0"/>
    <s v="CUNDINAMARCA"/>
    <s v="SOACHA"/>
    <d v="2020-10-10T00:00:00"/>
    <n v="5629030"/>
    <n v="5629030"/>
    <n v="921288"/>
    <d v="2020-11-11T00:00:00"/>
    <s v="GL-055555564732732"/>
    <n v="23738"/>
    <m/>
    <m/>
    <m/>
    <n v="23738"/>
    <m/>
    <m/>
    <m/>
    <n v="23738"/>
    <d v="2021-06-09T00:00:00"/>
    <n v="23738"/>
    <n v="0"/>
    <n v="0"/>
    <n v="0"/>
    <x v="0"/>
    <s v="CUNDINAMARCA"/>
    <s v="SOACHA"/>
    <d v="2020-09-09T00:00:00"/>
    <d v="2020-09-10T00:00:00"/>
    <s v="Se objeta mayor valor facturado en 143 traslado asistencial medicalizado terrestre secundario facturado por $16600 c/u dado que según tarifas pactadas entre las partes en anexo de contrato (SSBY2019ES2T00014972) este tiene un valor de $14940 c/u por lo tanto se reconoce por $14940 143 = $213642 y se objeta la diferencia $23738"/>
    <s v="se cobra según resolucion interna de la IPS "/>
    <s v="Subsidiado"/>
    <n v="3"/>
  </r>
  <r>
    <s v="E.S.E. HOSPITAL MARIO GAITAN YANGUAS DE SOACHA"/>
    <x v="0"/>
    <s v="CUNDINAMARCA"/>
    <s v="SOACHA"/>
    <d v="2020-10-10T00:00:00"/>
    <n v="5630572"/>
    <n v="5630572"/>
    <n v="1255754"/>
    <d v="2020-11-12T00:00:00"/>
    <s v="GL-055555564732733"/>
    <n v="1226"/>
    <m/>
    <m/>
    <m/>
    <n v="1226"/>
    <m/>
    <m/>
    <m/>
    <n v="1226"/>
    <d v="2021-06-09T00:00:00"/>
    <n v="0"/>
    <n v="1226"/>
    <n v="0"/>
    <n v="0"/>
    <x v="0"/>
    <s v="CUNDINAMARCA"/>
    <s v="SOACHA"/>
    <d v="2020-09-10T00:00:00"/>
    <d v="2020-09-13T00:00:00"/>
    <s v="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s v="ips se acepta por sobrefacturacion"/>
    <s v="Subsidiado"/>
    <n v="3"/>
  </r>
  <r>
    <s v="E.S.E. HOSPITAL MARIO GAITAN YANGUAS DE SOACHA"/>
    <x v="0"/>
    <s v="CUNDINAMARCA"/>
    <s v="SOACHA"/>
    <d v="2020-10-10T00:00:00"/>
    <n v="5630574"/>
    <n v="5630574"/>
    <n v="2412032"/>
    <d v="2020-11-12T00:00:00"/>
    <s v="GL-055555564732734"/>
    <n v="372855"/>
    <m/>
    <m/>
    <m/>
    <n v="372855"/>
    <m/>
    <m/>
    <m/>
    <n v="372855"/>
    <d v="2021-06-09T00:00:00"/>
    <n v="372855"/>
    <n v="0"/>
    <n v="0"/>
    <n v="0"/>
    <x v="0"/>
    <s v="CUNDINAMARCA"/>
    <s v="SOACHA"/>
    <d v="2020-09-11T00:00:00"/>
    <d v="2020-09-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las tarifas estan cobradas de acuerdo al contrato vigente que es soat 10%"/>
    <s v="Subsidiado"/>
    <n v="3"/>
  </r>
  <r>
    <s v="E.S.E. HOSPITAL MARIO GAITAN YANGUAS DE SOACHA"/>
    <x v="0"/>
    <s v="CUNDINAMARCA"/>
    <s v="SOACHA"/>
    <d v="2020-10-10T00:00:00"/>
    <n v="5631398"/>
    <n v="5631398"/>
    <n v="1051868"/>
    <d v="2020-11-12T00:00:00"/>
    <s v="GL-055555564732735"/>
    <n v="257669"/>
    <m/>
    <m/>
    <m/>
    <n v="257669"/>
    <m/>
    <m/>
    <m/>
    <n v="257669"/>
    <d v="2021-06-09T00:00:00"/>
    <n v="216919"/>
    <n v="40750"/>
    <n v="0"/>
    <n v="0"/>
    <x v="0"/>
    <s v="CUNDINAMARCA"/>
    <s v="SOACHA"/>
    <d v="2020-09-14T00:00:00"/>
    <d v="2020-09-14T00:00:00"/>
    <s v="Se objeta cobro de 2 tapabocas desechables N95 alta eficiencia $20375 c/u insumos no facturables incluidos en la dotación básica para la prestación del servicio al paciente por ende no facturable de manera adicional Decreto 2423/96 articulo 40 Total $40750,Se objeta cobro del total de los medicamentos facturados por $216919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
    <s v="se acepta 2 tapabocas N95 se anexa soporte de notas de enfermeria para la evidencia de aplicación de medicamentos"/>
    <s v="Subsidiado"/>
    <n v="3"/>
  </r>
  <r>
    <s v="E.S.E. HOSPITAL MARIO GAITAN YANGUAS DE SOACHA"/>
    <x v="0"/>
    <s v="CUNDINAMARCA"/>
    <s v="SOACHA"/>
    <d v="2020-10-10T00:00:00"/>
    <n v="5632059"/>
    <n v="5632059"/>
    <n v="2422720"/>
    <d v="2020-11-12T00:00:00"/>
    <s v="GL-055555564732736"/>
    <n v="480555"/>
    <m/>
    <m/>
    <m/>
    <n v="480555"/>
    <m/>
    <m/>
    <m/>
    <n v="480555"/>
    <d v="2021-06-09T00:00:00"/>
    <n v="480555"/>
    <n v="0"/>
    <n v="0"/>
    <n v="0"/>
    <x v="0"/>
    <s v="CUNDINAMARCA"/>
    <s v="SOACHA"/>
    <d v="2020-09-14T00:00:00"/>
    <d v="2020-09-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verifcan las tarifas y son las pactadas se anexa soporte de patologia"/>
    <s v="Subsidiado"/>
    <n v="3"/>
  </r>
  <r>
    <s v="E.S.E. HOSPITAL MARIO GAITAN YANGUAS DE SOACHA"/>
    <x v="0"/>
    <s v="CUNDINAMARCA"/>
    <s v="SOACHA"/>
    <d v="2020-10-10T00:00:00"/>
    <n v="5632064"/>
    <n v="5632064"/>
    <n v="2643795"/>
    <d v="2020-11-12T00:00:00"/>
    <s v="GL-055555564732737"/>
    <n v="480555"/>
    <m/>
    <m/>
    <m/>
    <n v="480555"/>
    <m/>
    <m/>
    <m/>
    <n v="480555"/>
    <d v="2021-06-09T00:00:00"/>
    <n v="480555"/>
    <n v="0"/>
    <n v="0"/>
    <n v="0"/>
    <x v="0"/>
    <s v="CUNDINAMARCA"/>
    <s v="SOACHA"/>
    <d v="2020-09-14T00:00:00"/>
    <d v="2020-09-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0-10-10T00:00:00"/>
    <n v="5632604"/>
    <n v="5632604"/>
    <n v="2228941"/>
    <d v="2020-11-12T00:00:00"/>
    <s v="GL-055555564732738"/>
    <n v="12317"/>
    <m/>
    <m/>
    <m/>
    <n v="12317"/>
    <m/>
    <m/>
    <m/>
    <n v="12317"/>
    <d v="2021-06-09T00:00:00"/>
    <n v="0"/>
    <n v="12317"/>
    <n v="0"/>
    <n v="0"/>
    <x v="0"/>
    <s v="CUNDINAMARCA"/>
    <s v="SOACHA"/>
    <d v="2020-09-13T00:00:00"/>
    <d v="2020-09-16T00:00:00"/>
    <s v="Se objeta cobro de los materiales 1 recolección de fluidos liner con capacidad de 1 litro $12317 insumos no facturables incluidos en el valor de la atención ya que hacen parte del equipamiento necesario para la prestación del servicio al paciente $12317"/>
    <s v="ips se acepta insumo no facturable"/>
    <s v="Subsidiado"/>
    <n v="3"/>
  </r>
  <r>
    <s v="E.S.E. HOSPITAL MARIO GAITAN YANGUAS DE SOACHA"/>
    <x v="0"/>
    <s v="CUNDINAMARCA"/>
    <s v="SOACHA"/>
    <d v="2020-10-10T00:00:00"/>
    <n v="5634199"/>
    <n v="5634199"/>
    <n v="2152931"/>
    <d v="2020-11-12T00:00:00"/>
    <s v="GL-055555564732739"/>
    <n v="25402"/>
    <m/>
    <m/>
    <m/>
    <n v="25402"/>
    <m/>
    <m/>
    <m/>
    <n v="25402"/>
    <d v="2021-06-09T00:00:00"/>
    <n v="25402"/>
    <n v="0"/>
    <n v="0"/>
    <n v="0"/>
    <x v="0"/>
    <s v="CUNDINAMARCA"/>
    <s v="SOACHA"/>
    <d v="2020-09-14T00:00:00"/>
    <d v="2020-09-18T00:00:00"/>
    <s v="Se objeta mayor valor facturado en 1 zinc sulfato 100 ml de solución oral la IPS factura por valor de $11254 se reconoce según la circular 10 de 2020 precio máximo de medicamentos para venta al público la cual regula algunos medicamentos al régimen de control directo se reconoce por valor de $8063 por tal motivo se objeta diferencia de $3191,Se objeta mayor valor facturado en 167 traslado asistencial básico terrestre primario facturado por $8800 c/u dado que según tarifas pactadas entre las partes en anexo de contrato (SSBY2019ES2T00014972) este tiene un valor de $7470 c/u por lo tanto se reconoce por $7470 167= $124749 y se objeta la diferencia $22211"/>
    <s v="el cobro de medicamentos se realiza según la resolucion 033 tarifa institucional  en el contrato actual no existe convenio para dicho cobro"/>
    <s v="Subsidiado"/>
    <n v="3"/>
  </r>
  <r>
    <s v="E.S.E. HOSPITAL MARIO GAITAN YANGUAS DE SOACHA"/>
    <x v="0"/>
    <s v="CUNDINAMARCA"/>
    <s v="SOACHA"/>
    <d v="2020-10-10T00:00:00"/>
    <n v="5634598"/>
    <n v="5634598"/>
    <n v="1042000"/>
    <d v="2020-11-12T00:00:00"/>
    <s v="GL-055555564732740"/>
    <n v="582541"/>
    <m/>
    <m/>
    <m/>
    <n v="582541"/>
    <m/>
    <m/>
    <m/>
    <n v="582541"/>
    <d v="2021-06-09T00:00:00"/>
    <n v="32794"/>
    <n v="549747"/>
    <n v="0"/>
    <n v="0"/>
    <x v="0"/>
    <s v="CUNDINAMARCA"/>
    <s v="SOACHA"/>
    <d v="2020-09-07T00:00:00"/>
    <d v="2020-09-07T00:00:00"/>
    <s v="Se objeta cobro de los materiales y/o insumos no facturables incluidos en la dotación básica para la prestación del servicio al paciente por ende no facturable de manera adicional Decreto 2423/96 articulo 40 Total $5497475 tapabocas desechables N95 alta eficiencia $20375 c/u4 traje desechable antifluido de protección microbiología $111968 c/u  ,Se objeta cobro del total de los medicamentos facturados por $19348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mayor valor facturado en 810 traslado asistencial medicalizado terrestre secundario facturado por $16600 c/u dado que según tarifas pactadas entre las partes en anexo de contrato (SSBY2019ES2T00014972) este tiene un valor de $14940 c/u por lo tanto se reconoce por $14940 810 = $121014 y se objeta la diferencia $13446"/>
    <s v="se aceptan 4 trajes5 tapabocas N 95  se anexa soporte de hc  bitacora y resolucion ambulancia "/>
    <s v="Subsidiado"/>
    <n v="3"/>
  </r>
  <r>
    <s v="E.S.E. HOSPITAL MARIO GAITAN YANGUAS DE SOACHA"/>
    <x v="0"/>
    <s v="CUNDINAMARCA"/>
    <s v="SOACHA"/>
    <d v="2020-10-10T00:00:00"/>
    <n v="5634714"/>
    <n v="5634714"/>
    <n v="2499117"/>
    <d v="2020-11-12T00:00:00"/>
    <s v="GL-055555564732741"/>
    <n v="480555"/>
    <m/>
    <m/>
    <m/>
    <n v="480555"/>
    <m/>
    <m/>
    <m/>
    <n v="480555"/>
    <d v="2021-06-09T00:00:00"/>
    <n v="480555"/>
    <n v="0"/>
    <n v="0"/>
    <n v="0"/>
    <x v="0"/>
    <s v="CUNDINAMARCA"/>
    <s v="SOACHA"/>
    <d v="2020-09-17T00:00:00"/>
    <d v="2020-09-1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patologia los medicamentos se cobran a tarifas institucionales según resolucion 033 y las tarifs son las que estan en el contrato "/>
    <s v="Subsidiado"/>
    <n v="3"/>
  </r>
  <r>
    <s v="E.S.E. HOSPITAL MARIO GAITAN YANGUAS DE SOACHA"/>
    <x v="0"/>
    <s v="CUNDINAMARCA"/>
    <s v="SOACHA"/>
    <d v="2020-10-10T00:00:00"/>
    <n v="5634673"/>
    <n v="5634673"/>
    <n v="2319873"/>
    <d v="2020-11-12T00:00:00"/>
    <s v="GL-055555564732742"/>
    <n v="480555"/>
    <m/>
    <m/>
    <m/>
    <n v="480555"/>
    <m/>
    <m/>
    <m/>
    <n v="480555"/>
    <d v="2021-06-09T00:00:00"/>
    <n v="480555"/>
    <n v="0"/>
    <n v="0"/>
    <n v="0"/>
    <x v="0"/>
    <s v="CUNDINAMARCA"/>
    <s v="SOACHA"/>
    <d v="2020-09-17T00:00:00"/>
    <d v="2020-09-1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patologia los medicamentos se cobran a tarifas institucionales según resolucion 033 y las tarifs son las que estan en el contrato "/>
    <s v="Subsidiado"/>
    <n v="3"/>
  </r>
  <r>
    <s v="E.S.E. HOSPITAL MARIO GAITAN YANGUAS DE SOACHA"/>
    <x v="0"/>
    <s v="CUNDINAMARCA"/>
    <s v="SOACHA"/>
    <d v="2020-10-10T00:00:00"/>
    <n v="5634846"/>
    <n v="5634846"/>
    <n v="1074499"/>
    <d v="2020-11-12T00:00:00"/>
    <s v="GL-055555564732743"/>
    <n v="55776"/>
    <m/>
    <m/>
    <m/>
    <n v="55776"/>
    <m/>
    <m/>
    <m/>
    <n v="55776"/>
    <d v="2021-06-09T00:00:00"/>
    <n v="55776"/>
    <n v="0"/>
    <n v="0"/>
    <n v="0"/>
    <x v="0"/>
    <s v="CUNDINAMARCA"/>
    <s v="SOACHA"/>
    <d v="2020-09-18T00:00:00"/>
    <d v="2020-09-18T00:00:00"/>
    <s v="Se objeta mayor valor facturado en 336 traslado asistencial medicalizado terrestre primario facturado por $16600 c/u dado que según tarifas pactadas entre las partes en anexo de contrato (SSBY2019ES2T00014972) este tiene un valor de $14940 c/u por lo tanto se reconoce por $14940 336 = $501984 y se objeta la diferencia $55776"/>
    <s v="el cobro de medicamentos se realiza según la resolucion 033 tarifa institucional  en el contrato actual no existe convenio para dicho cobro"/>
    <s v="Subsidiado"/>
    <n v="3"/>
  </r>
  <r>
    <s v="E.S.E. HOSPITAL MARIO GAITAN YANGUAS DE SOACHA"/>
    <x v="0"/>
    <s v="CUNDINAMARCA"/>
    <s v="SOACHA"/>
    <d v="2020-10-10T00:00:00"/>
    <n v="5635209"/>
    <n v="5635209"/>
    <n v="3086683"/>
    <d v="2020-11-12T00:00:00"/>
    <s v="GL-055555564732744"/>
    <n v="93500"/>
    <m/>
    <m/>
    <m/>
    <n v="93500"/>
    <m/>
    <m/>
    <m/>
    <n v="93500"/>
    <d v="2021-06-09T00:00:00"/>
    <n v="93500"/>
    <n v="0"/>
    <n v="0"/>
    <n v="0"/>
    <x v="0"/>
    <s v="CUNDINAMARCA"/>
    <s v="SOACHA"/>
    <d v="2020-09-16T00:00:00"/>
    <d v="2020-09-20T00:00:00"/>
    <s v="Se objeta cobro de 1 estudio de coloración básica en biopsia facturado por $93500 c/u no soportado como lo estipula la Resolución 3047/2008 anexo 5 literal B"/>
    <s v="se anexa soporte de patologia"/>
    <s v="Subsidiado"/>
    <n v="3"/>
  </r>
  <r>
    <s v="E.S.E. HOSPITAL MARIO GAITAN YANGUAS DE SOACHA"/>
    <x v="0"/>
    <s v="CUNDINAMARCA"/>
    <s v="SOACHA"/>
    <d v="2020-10-10T00:00:00"/>
    <n v="5635230"/>
    <n v="5635230"/>
    <n v="1724461"/>
    <d v="2020-11-12T00:00:00"/>
    <s v="GL-055555564732745"/>
    <n v="106600"/>
    <m/>
    <m/>
    <m/>
    <n v="106600"/>
    <m/>
    <m/>
    <m/>
    <n v="106600"/>
    <d v="2021-06-09T00:00:00"/>
    <n v="106600"/>
    <n v="0"/>
    <n v="0"/>
    <n v="0"/>
    <x v="0"/>
    <s v="CUNDINAMARCA"/>
    <s v="SOACHA"/>
    <d v="2020-09-18T00:00:00"/>
    <d v="2020-09-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
    <s v="Subsidiado"/>
    <n v="3"/>
  </r>
  <r>
    <s v="E.S.E. HOSPITAL MARIO GAITAN YANGUAS DE SOACHA"/>
    <x v="0"/>
    <s v="CUNDINAMARCA"/>
    <s v="SOACHA"/>
    <d v="2020-10-10T00:00:00"/>
    <n v="5637041"/>
    <n v="5637041"/>
    <n v="1410526"/>
    <d v="2020-11-12T00:00:00"/>
    <s v="GL-055555564732746"/>
    <n v="100200"/>
    <m/>
    <m/>
    <m/>
    <n v="100200"/>
    <m/>
    <m/>
    <m/>
    <n v="100200"/>
    <d v="2021-06-09T00:00:00"/>
    <n v="100200"/>
    <n v="0"/>
    <n v="0"/>
    <n v="0"/>
    <x v="0"/>
    <s v="CUNDINAMARCA"/>
    <s v="SOACHA"/>
    <d v="2020-09-13T00:00:00"/>
    <d v="2020-09-16T00:00:00"/>
    <s v="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
    <s v="habitacion servicio habilitado"/>
    <s v="Subsidiado"/>
    <n v="3"/>
  </r>
  <r>
    <s v="E.S.E. HOSPITAL MARIO GAITAN YANGUAS DE SOACHA"/>
    <x v="0"/>
    <s v="CUNDINAMARCA"/>
    <s v="SOACHA"/>
    <d v="2020-10-10T00:00:00"/>
    <n v="5637096"/>
    <n v="5637096"/>
    <n v="1277165"/>
    <d v="2020-11-12T00:00:00"/>
    <s v="GL-055555564732747"/>
    <n v="107700"/>
    <m/>
    <m/>
    <m/>
    <n v="107700"/>
    <m/>
    <m/>
    <m/>
    <n v="107700"/>
    <d v="2021-06-09T00:00:00"/>
    <n v="107700"/>
    <n v="0"/>
    <n v="0"/>
    <n v="0"/>
    <x v="0"/>
    <s v="CUNDINAMARCA"/>
    <s v="SOACHA"/>
    <d v="2020-09-21T00:00:00"/>
    <d v="2020-09-22T00:00:00"/>
    <s v="Se objeta cobro de 1 estudio con tinciones de rutina facturado por $107700 c/u no soportado como lo estipula la Resolución 3047/2008 anexo 5 literal B"/>
    <s v="se anexa soporte de patologia"/>
    <s v="Subsidiado"/>
    <n v="3"/>
  </r>
  <r>
    <s v="E.S.E. HOSPITAL MARIO GAITAN YANGUAS DE SOACHA"/>
    <x v="0"/>
    <s v="CUNDINAMARCA"/>
    <s v="SOACHA"/>
    <d v="2020-10-10T00:00:00"/>
    <n v="5637689"/>
    <n v="5637689"/>
    <n v="2310449"/>
    <d v="2020-11-12T00:00:00"/>
    <s v="GL-055555564732748"/>
    <n v="321980"/>
    <m/>
    <m/>
    <m/>
    <n v="321980"/>
    <m/>
    <m/>
    <m/>
    <n v="321980"/>
    <d v="2021-06-09T00:00:00"/>
    <n v="321980"/>
    <n v="0"/>
    <n v="0"/>
    <n v="0"/>
    <x v="0"/>
    <s v="CUNDINAMARCA"/>
    <s v="SOACHA"/>
    <d v="2020-09-22T00:00:00"/>
    <d v="2020-09-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anexa patologia los medicamentos se cobran a tarifas institucionales según resolucion 033 y las tarifas son las que estan en el contrato "/>
    <s v="Subsidiado"/>
    <n v="3"/>
  </r>
  <r>
    <s v="E.S.E. HOSPITAL MARIO GAITAN YANGUAS DE SOACHA"/>
    <x v="0"/>
    <s v="CUNDINAMARCA"/>
    <s v="SOACHA"/>
    <d v="2020-10-10T00:00:00"/>
    <n v="5637790"/>
    <n v="5637790"/>
    <n v="1555846"/>
    <d v="2020-11-12T00:00:00"/>
    <s v="GL-055555564732749"/>
    <n v="82549"/>
    <m/>
    <m/>
    <m/>
    <n v="82549"/>
    <m/>
    <m/>
    <m/>
    <n v="82549"/>
    <d v="2021-06-09T00:00:00"/>
    <n v="82549"/>
    <n v="0"/>
    <n v="0"/>
    <n v="0"/>
    <x v="0"/>
    <s v="CUNDINAMARCA"/>
    <s v="SOACHA"/>
    <d v="2020-09-22T00:00:00"/>
    <d v="2020-09-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de acuerdo a la resolucion 033 tarifa institucional  en el contrato no se evidencia listado de medicamentos los laboratorios estan cobrados de acuerdo a la tarifa pactada"/>
    <s v="Subsidiado"/>
    <n v="3"/>
  </r>
  <r>
    <s v="E.S.E. HOSPITAL MARIO GAITAN YANGUAS DE SOACHA"/>
    <x v="0"/>
    <s v="CUNDINAMARCA"/>
    <s v="SOACHA"/>
    <d v="2020-10-10T00:00:00"/>
    <n v="5638488"/>
    <n v="5638488"/>
    <n v="2588479"/>
    <d v="2020-11-12T00:00:00"/>
    <s v="GL-055555564732750"/>
    <n v="753827"/>
    <m/>
    <m/>
    <m/>
    <n v="753827"/>
    <m/>
    <m/>
    <m/>
    <n v="753827"/>
    <d v="2021-06-09T00:00:00"/>
    <n v="753827"/>
    <n v="0"/>
    <n v="0"/>
    <n v="0"/>
    <x v="0"/>
    <s v="CUNDINAMARCA"/>
    <s v="SOACHA"/>
    <d v="2020-09-13T00:00:00"/>
    <d v="2020-09-15T00:00:00"/>
    <s v="Se objeta mayor valor facturado en el procedimiento neurorrafia un nervio brazo el código 043103 por valor de $1679900 dado que según historia clínica anexa al paciente se le realizo el procedimiento con anestesia local lo que indica no es necesario la sala de cirugía por lo tanto es un procedimiento incruento así las cosas se reconoce (derechos de sala al 45% materiales código 39305 ayudantía 50% cirujano 100%) $926073 se objeta la diferencia $753827"/>
    <s v="no se acepta se anexa soporte de hc  y esta descripcion quirurgica de los procedimientos realizados en sala de cx"/>
    <s v="Subsidiado"/>
    <n v="3"/>
  </r>
  <r>
    <s v="E.S.E. HOSPITAL MARIO GAITAN YANGUAS DE SOACHA"/>
    <x v="0"/>
    <s v="CUNDINAMARCA"/>
    <s v="SOACHA"/>
    <d v="2020-10-10T00:00:00"/>
    <n v="5638557"/>
    <n v="5638557"/>
    <n v="1410251"/>
    <d v="2020-11-12T00:00:00"/>
    <s v="GL-055555564732751"/>
    <n v="16300"/>
    <m/>
    <m/>
    <m/>
    <n v="16300"/>
    <m/>
    <m/>
    <m/>
    <n v="16300"/>
    <d v="2021-06-09T00:00:00"/>
    <n v="0"/>
    <n v="16300"/>
    <n v="0"/>
    <n v="0"/>
    <x v="0"/>
    <s v="CUNDINAMARCA"/>
    <s v="SOACHA"/>
    <d v="2020-09-19T00:00:00"/>
    <d v="2020-09-24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ips se acepta por sobrefacturacion"/>
    <s v="Subsidiado"/>
    <n v="3"/>
  </r>
  <r>
    <s v="E.S.E. HOSPITAL MARIO GAITAN YANGUAS DE SOACHA"/>
    <x v="0"/>
    <s v="CUNDINAMARCA"/>
    <s v="SOACHA"/>
    <d v="2020-10-10T00:00:00"/>
    <n v="5638753"/>
    <n v="5638753"/>
    <n v="1687202"/>
    <d v="2020-11-13T00:00:00"/>
    <s v="GL-055555564732752"/>
    <n v="13912"/>
    <m/>
    <m/>
    <m/>
    <n v="13912"/>
    <m/>
    <m/>
    <m/>
    <n v="13912"/>
    <d v="2021-06-09T00:00:00"/>
    <n v="13912"/>
    <n v="0"/>
    <n v="0"/>
    <n v="0"/>
    <x v="0"/>
    <s v="CUNDINAMARCA"/>
    <s v="SOACHA"/>
    <d v="2020-09-18T00:00:00"/>
    <d v="2020-09-24T00:00:00"/>
    <s v="Se objeta mayor valor facturado en 1 nalozona solución inyectable 04 mg / ml facturado por $43700 dado que según tarifas pactadas entre las partes en anexo de contrato (SSBY2019ES2T00014972) esta tiene un valor de $29788 por lo tanto se reconoce por este valor y se objeta la diferencia $13912"/>
    <s v="el cobro de medicamentos se realiza según la resolucion 033 tarifa institucional  en el contrato actual no existe convenio para dicho cobro"/>
    <s v="Subsidiado"/>
    <n v="3"/>
  </r>
  <r>
    <s v="E.S.E. HOSPITAL MARIO GAITAN YANGUAS DE SOACHA"/>
    <x v="0"/>
    <s v="CUNDINAMARCA"/>
    <s v="SOACHA"/>
    <d v="2020-10-10T00:00:00"/>
    <n v="5639118"/>
    <n v="5639118"/>
    <n v="1983540"/>
    <d v="2020-11-13T00:00:00"/>
    <s v="GL-055555564732754"/>
    <n v="73200"/>
    <m/>
    <m/>
    <m/>
    <n v="73200"/>
    <m/>
    <m/>
    <m/>
    <n v="73200"/>
    <d v="2021-06-09T00:00:00"/>
    <n v="73200"/>
    <n v="0"/>
    <n v="0"/>
    <n v="0"/>
    <x v="0"/>
    <s v="CUNDINAMARCA"/>
    <s v="SOACHA"/>
    <d v="2020-08-31T00:00:00"/>
    <d v="2020-09-0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
    <s v="Subsidiado"/>
    <n v="3"/>
  </r>
  <r>
    <s v="E.S.E. HOSPITAL MARIO GAITAN YANGUAS DE SOACHA"/>
    <x v="0"/>
    <s v="CUNDINAMARCA"/>
    <s v="SOACHA"/>
    <d v="2020-10-10T00:00:00"/>
    <n v="5639182"/>
    <n v="5639182"/>
    <n v="1494169"/>
    <d v="2020-11-13T00:00:00"/>
    <s v="GL-055555564732755"/>
    <n v="115949"/>
    <m/>
    <m/>
    <m/>
    <n v="115949"/>
    <m/>
    <m/>
    <m/>
    <n v="115949"/>
    <d v="2021-06-09T00:00:00"/>
    <n v="115949"/>
    <n v="0"/>
    <n v="0"/>
    <n v="0"/>
    <x v="0"/>
    <s v="CUNDINAMARCA"/>
    <s v="SOACHA"/>
    <d v="2020-09-10T00:00:00"/>
    <d v="2020-09-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Habitacion servicio habilitado los medicamentos se cobran segun la resolucion 033 tarifa institucional en el contrato no se encuentra ningun listado de precios  para estos los laboratorios estan soportados y con respecto a la treponema se anexa concep"/>
    <s v="Subsidiado"/>
    <n v="3"/>
  </r>
  <r>
    <s v="E.S.E. HOSPITAL MARIO GAITAN YANGUAS DE SOACHA"/>
    <x v="0"/>
    <s v="CUNDINAMARCA"/>
    <s v="SOACHA"/>
    <d v="2020-10-10T00:00:00"/>
    <n v="5639279"/>
    <n v="5639279"/>
    <n v="830396"/>
    <d v="2020-11-13T00:00:00"/>
    <s v="GL-055555564732756"/>
    <n v="73200"/>
    <m/>
    <m/>
    <m/>
    <n v="73200"/>
    <m/>
    <m/>
    <m/>
    <n v="73200"/>
    <d v="2021-06-09T00:00:00"/>
    <n v="73200"/>
    <n v="0"/>
    <n v="0"/>
    <n v="0"/>
    <x v="0"/>
    <s v="CUNDINAMARCA"/>
    <s v="SOACHA"/>
    <d v="2020-09-24T00:00:00"/>
    <d v="2020-09-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
    <s v="Subsidiado"/>
    <n v="3"/>
  </r>
  <r>
    <s v="E.S.E. HOSPITAL MARIO GAITAN YANGUAS DE SOACHA"/>
    <x v="0"/>
    <s v="CUNDINAMARCA"/>
    <s v="SOACHA"/>
    <d v="2020-10-10T00:00:00"/>
    <n v="5639471"/>
    <n v="5639471"/>
    <n v="2757573"/>
    <d v="2020-11-13T00:00:00"/>
    <s v="GL-055555564732757"/>
    <n v="276375"/>
    <m/>
    <m/>
    <m/>
    <n v="276375"/>
    <m/>
    <m/>
    <m/>
    <n v="276375"/>
    <d v="2021-06-09T00:00:00"/>
    <n v="174500"/>
    <n v="101875"/>
    <n v="0"/>
    <n v="0"/>
    <x v="0"/>
    <s v="CUNDINAMARCA"/>
    <s v="SOACHA"/>
    <d v="2020-09-17T00:00:00"/>
    <d v="2020-09-19T00:00:00"/>
    <s v="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101875,Se objeta mayor valor cobrado en internación la IPS factura 2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2 = $66800"/>
    <s v="se aceptan 5 tapabocas N95habitacion habilitada"/>
    <s v="Subsidiado"/>
    <n v="3"/>
  </r>
  <r>
    <s v="E.S.E. HOSPITAL MARIO GAITAN YANGUAS DE SOACHA"/>
    <x v="0"/>
    <s v="CUNDINAMARCA"/>
    <s v="SOACHA"/>
    <d v="2020-10-10T00:00:00"/>
    <n v="5639477"/>
    <n v="5639477"/>
    <n v="4219702"/>
    <d v="2020-11-13T00:00:00"/>
    <s v="GL-055555564732758"/>
    <n v="790000"/>
    <m/>
    <m/>
    <m/>
    <n v="790000"/>
    <m/>
    <m/>
    <m/>
    <n v="790000"/>
    <d v="2021-06-09T00:00:00"/>
    <n v="790000"/>
    <n v="0"/>
    <n v="0"/>
    <n v="0"/>
    <x v="0"/>
    <s v="CUNDINAMARCA"/>
    <s v="SOACHA"/>
    <d v="2020-08-26T00:00:00"/>
    <d v="2020-09-05T00:00:00"/>
    <s v="Se objeta mayor valor cobrado en internación la IPS factura 10 internación unidad de cuidado básico neonatal (cuna o incubadora)  por $267000 c/u según informe realizado por gestión hospitalaria (Jeniffer Lizarazo Cortes) el paciente se encontraba hospitalizado en habitación de tres camas complejidad mediana $188000 c/u por lo tanto se reconoce esta y se objeta la diferencia $79000 c/u  10 = $790000"/>
    <s v="NO SE ACEPTA SERVICIO HABILITADO SE ANEXA HC"/>
    <s v="Subsidiado"/>
    <n v="3"/>
  </r>
  <r>
    <s v="E.S.E. HOSPITAL MARIO GAITAN YANGUAS DE SOACHA"/>
    <x v="0"/>
    <s v="CUNDINAMARCA"/>
    <s v="SOACHA"/>
    <d v="2020-10-10T00:00:00"/>
    <n v="5639616"/>
    <n v="5639616"/>
    <n v="2293605"/>
    <d v="2020-11-13T00:00:00"/>
    <s v="GL-055555564732759"/>
    <n v="480555"/>
    <m/>
    <m/>
    <m/>
    <n v="480555"/>
    <m/>
    <m/>
    <m/>
    <n v="480555"/>
    <d v="2021-06-09T00:00:00"/>
    <n v="480555"/>
    <n v="0"/>
    <n v="0"/>
    <n v="0"/>
    <x v="0"/>
    <s v="CUNDINAMARCA"/>
    <s v="SOACHA"/>
    <d v="2020-09-25T00:00:00"/>
    <d v="2020-09-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patologia los medicamentos se cobran a tarifas institucionales según resolucion 033 y las tarifs son las que estan en el contrato "/>
    <s v="Subsidiado"/>
    <n v="3"/>
  </r>
  <r>
    <s v="E.S.E. HOSPITAL MARIO GAITAN YANGUAS DE SOACHA"/>
    <x v="0"/>
    <s v="CUNDINAMARCA"/>
    <s v="SOACHA"/>
    <d v="2020-10-10T00:00:00"/>
    <n v="5639620"/>
    <n v="5639620"/>
    <n v="1166353"/>
    <d v="2020-11-13T00:00:00"/>
    <s v="GL-055555564732760"/>
    <n v="75383"/>
    <m/>
    <m/>
    <m/>
    <n v="75383"/>
    <m/>
    <m/>
    <m/>
    <n v="75383"/>
    <d v="2021-06-09T00:00:00"/>
    <n v="75383"/>
    <n v="0"/>
    <n v="0"/>
    <n v="0"/>
    <x v="0"/>
    <s v="CUNDINAMARCA"/>
    <s v="SOACHA"/>
    <d v="2020-09-07T00:00:00"/>
    <d v="2020-09-09T00:00:00"/>
    <s v="Se objeta cobro de 1 insulina glulisina 100 ui/ml x 10 ml solución inyectable  facturada por $75383 dado que no se encuentra soportado en la hoja de suministro de medicamentos no dan cumplimiento a lo estipulado en la Resolución 3047/2008 anexo 5 literal BEn caso de subsanar motivo de glosa inicial se objeta mayor valor facturado en 1 insulina glulisina 100 ui/ml x 10 ml solución inyectable la IPS factura por valor de $75383 se reconoce según la circular 10 de 2020 precio máximo de medicamentos para venta al público la cual regula algunos medicamentos al régimen de control directo se reconoce por valor de $74011 por tal motivo se objeta diferencia de $1372 "/>
    <s v="el cobro de medicamentos se realiza según la resolucion 033 tarifa institucional  en el contrato actual no existe convenio para dicho cobro"/>
    <s v="Subsidiado"/>
    <n v="3"/>
  </r>
  <r>
    <s v="E.S.E. HOSPITAL MARIO GAITAN YANGUAS DE SOACHA"/>
    <x v="0"/>
    <s v="CUNDINAMARCA"/>
    <s v="SOACHA"/>
    <d v="2020-10-10T00:00:00"/>
    <n v="5639622"/>
    <n v="5639622"/>
    <n v="2342999"/>
    <d v="2020-11-13T00:00:00"/>
    <s v="GL-055555564732761"/>
    <n v="480555"/>
    <m/>
    <m/>
    <m/>
    <n v="480555"/>
    <m/>
    <m/>
    <m/>
    <n v="480555"/>
    <d v="2021-06-09T00:00:00"/>
    <n v="480555"/>
    <n v="0"/>
    <n v="0"/>
    <n v="0"/>
    <x v="0"/>
    <s v="CUNDINAMARCA"/>
    <s v="SOACHA"/>
    <d v="2020-09-25T00:00:00"/>
    <d v="2020-09-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patologia los medicamentos se cobran a tarifas institucionales según resolucion 033 y las tarifas son las que estan en el contrato "/>
    <s v="Subsidiado"/>
    <n v="3"/>
  </r>
  <r>
    <s v="E.S.E. HOSPITAL MARIO GAITAN YANGUAS DE SOACHA"/>
    <x v="0"/>
    <s v="CUNDINAMARCA"/>
    <s v="SOACHA"/>
    <d v="2020-10-10T00:00:00"/>
    <n v="5639659"/>
    <n v="5639659"/>
    <n v="2687480"/>
    <d v="2020-11-13T00:00:00"/>
    <s v="GL-055555564732762"/>
    <n v="219414"/>
    <m/>
    <m/>
    <m/>
    <n v="219414"/>
    <m/>
    <m/>
    <m/>
    <n v="219414"/>
    <d v="2021-06-09T00:00:00"/>
    <n v="219414"/>
    <n v="0"/>
    <n v="0"/>
    <n v="0"/>
    <x v="0"/>
    <s v="CUNDINAMARCA"/>
    <s v="SOACHA"/>
    <d v="2020-09-12T00:00:00"/>
    <d v="2020-09-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facturado en 1 inmunoglobulina humana antiD 300 mcg la IPS factura por valor de $325225 se reconoce según la circular 10 de 2020 precio máximo de medicamentos para venta al público la cual regula algunos medicamentos al régimen de control directo se reconoce por valor de $188360 por tal motivo se objeta diferencia de $13686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
    <s v="Subsidiado"/>
    <n v="3"/>
  </r>
  <r>
    <s v="E.S.E. HOSPITAL MARIO GAITAN YANGUAS DE SOACHA"/>
    <x v="0"/>
    <s v="CUNDINAMARCA"/>
    <s v="SOACHA"/>
    <d v="2020-10-10T00:00:00"/>
    <n v="5639704"/>
    <n v="5639704"/>
    <n v="2109038"/>
    <d v="2020-11-13T00:00:00"/>
    <s v="GL-055555564732763"/>
    <n v="147624"/>
    <m/>
    <m/>
    <m/>
    <n v="147624"/>
    <m/>
    <m/>
    <m/>
    <n v="147624"/>
    <d v="2021-06-09T00:00:00"/>
    <n v="147624"/>
    <n v="0"/>
    <n v="0"/>
    <n v="0"/>
    <x v="0"/>
    <s v="CUNDINAMARCA"/>
    <s v="SOACHA"/>
    <d v="2020-09-15T00:00:00"/>
    <d v="2020-09-1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2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2 = $668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Habitacion servicio habilitado los medicamentos se cobran segun la resolucion 033 tarifa institucional en el contrato no se encuentra ningun listado de precios  para estos los laboratorios estan soportados y con respecto a la treponema se anexa concep"/>
    <s v="Subsidiado"/>
    <n v="3"/>
  </r>
  <r>
    <s v="E.S.E. HOSPITAL MARIO GAITAN YANGUAS DE SOACHA"/>
    <x v="0"/>
    <s v="CUNDINAMARCA"/>
    <s v="SOACHA"/>
    <d v="2020-10-10T00:00:00"/>
    <n v="5639790"/>
    <n v="5639790"/>
    <n v="4550336"/>
    <d v="2020-11-13T00:00:00"/>
    <s v="GL-055555564732764"/>
    <n v="885300"/>
    <m/>
    <m/>
    <m/>
    <n v="885300"/>
    <m/>
    <m/>
    <m/>
    <n v="885300"/>
    <d v="2021-06-09T00:00:00"/>
    <n v="885300"/>
    <n v="0"/>
    <n v="0"/>
    <n v="0"/>
    <x v="0"/>
    <s v="CUNDINAMARCA"/>
    <s v="SOACHA"/>
    <d v="2020-08-23T00:00:00"/>
    <d v="2020-09-04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cobrado en internación la IPS factura 11 internación en unidad de cuidado básico neonatal por $267000 c/u según informe realizado por gestión hospitalaria (Jeniffer Lizarazo Cortes) el paciente se encontraba hospitalizado en internación en servicio de complejidad mediana habitación tres camas por $188000 c/u por lo tanto se reconoce esta y se objeta la diferencia $79000 c/u  11 =$869000"/>
    <s v="se anexa soporte de hc"/>
    <s v="Subsidiado"/>
    <n v="3"/>
  </r>
  <r>
    <s v="E.S.E. HOSPITAL MARIO GAITAN YANGUAS DE SOACHA"/>
    <x v="0"/>
    <s v="CUNDINAMARCA"/>
    <s v="SOACHA"/>
    <d v="2020-10-10T00:00:00"/>
    <n v="5640100"/>
    <n v="5640100"/>
    <n v="2168899"/>
    <d v="2020-11-13T00:00:00"/>
    <s v="GL-055555564732765"/>
    <n v="321980"/>
    <m/>
    <m/>
    <m/>
    <n v="321980"/>
    <m/>
    <m/>
    <m/>
    <n v="321980"/>
    <d v="2021-06-09T00:00:00"/>
    <n v="321980"/>
    <n v="0"/>
    <n v="0"/>
    <n v="0"/>
    <x v="0"/>
    <s v="CUNDINAMARCA"/>
    <s v="SOACHA"/>
    <d v="2020-09-27T00:00:00"/>
    <d v="2020-09-2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anexa soporte de patologia las tarifas cobradas son las pactadas entre el contrato vigente que son soat 10%"/>
    <s v="Subsidiado"/>
    <n v="3"/>
  </r>
  <r>
    <s v="E.S.E. HOSPITAL MARIO GAITAN YANGUAS DE SOACHA"/>
    <x v="0"/>
    <s v="CUNDINAMARCA"/>
    <s v="SOACHA"/>
    <d v="2020-10-10T00:00:00"/>
    <n v="5640116"/>
    <n v="5640116"/>
    <n v="2479040"/>
    <d v="2020-11-13T00:00:00"/>
    <s v="GL-055555564732766"/>
    <n v="1725"/>
    <m/>
    <m/>
    <m/>
    <n v="1725"/>
    <m/>
    <m/>
    <m/>
    <n v="1725"/>
    <d v="2021-06-09T00:00:00"/>
    <n v="0"/>
    <n v="1725"/>
    <n v="0"/>
    <n v="0"/>
    <x v="0"/>
    <s v="CUNDINAMARCA"/>
    <s v="SOACHA"/>
    <d v="2020-09-23T00:00:00"/>
    <d v="2020-09-28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se acepta por sobrefacturacion"/>
    <s v="Subsidiado"/>
    <n v="3"/>
  </r>
  <r>
    <s v="E.S.E. HOSPITAL MARIO GAITAN YANGUAS DE SOACHA"/>
    <x v="0"/>
    <s v="CUNDINAMARCA"/>
    <s v="SOACHA"/>
    <d v="2020-10-10T00:00:00"/>
    <n v="5640170"/>
    <n v="5640170"/>
    <n v="2275165"/>
    <d v="2020-11-13T00:00:00"/>
    <s v="GL-055555564732767"/>
    <n v="107700"/>
    <m/>
    <m/>
    <m/>
    <n v="107700"/>
    <m/>
    <m/>
    <m/>
    <n v="107700"/>
    <d v="2021-06-09T00:00:00"/>
    <n v="107700"/>
    <n v="0"/>
    <n v="0"/>
    <n v="0"/>
    <x v="0"/>
    <s v="CUNDINAMARCA"/>
    <s v="SOACHA"/>
    <d v="2020-09-25T00:00:00"/>
    <d v="2020-09-28T00:00:00"/>
    <s v="Se objeta cobro de 1 estudio de coloración básica en especimen de reconocimiento facturado por $107700 no soportado como lo estipula la Resolución 3047/2008 anexo 5 literal B"/>
    <s v="se anexa soporte de patologia"/>
    <s v="Subsidiado"/>
    <n v="3"/>
  </r>
  <r>
    <s v="E.S.E. HOSPITAL MARIO GAITAN YANGUAS DE SOACHA"/>
    <x v="0"/>
    <s v="CUNDINAMARCA"/>
    <s v="SOACHA"/>
    <d v="2020-10-10T00:00:00"/>
    <n v="5629328"/>
    <n v="5629328"/>
    <n v="1099521"/>
    <d v="2020-11-13T00:00:00"/>
    <s v="GL-055555564732768"/>
    <n v="37848"/>
    <m/>
    <m/>
    <m/>
    <n v="37848"/>
    <m/>
    <m/>
    <m/>
    <n v="37848"/>
    <d v="2021-06-09T00:00:00"/>
    <n v="37848"/>
    <n v="0"/>
    <n v="0"/>
    <n v="0"/>
    <x v="0"/>
    <s v="CUNDINAMARCA"/>
    <s v="SOACHA"/>
    <d v="2020-09-11T00:00:00"/>
    <d v="2020-09-11T00:00:00"/>
    <s v="Se objeta mayor valor facturado en 228 traslado asistencial terrestre primario facturado por $16600 c/u dado que según tarifas pactadas entre las partes en anexo de contrato (SSBY2019ES2T00014972) este tiene un valor de $14940 c/u por lo tanto se reconoce por $14940 228 = $340632 y se objeta la diferencia $37848"/>
    <s v="las tarifas cobradas son las pactadas en el contrato vigente y se cobra según la resolucion interna de la IPS"/>
    <s v="Subsidiado"/>
    <n v="3"/>
  </r>
  <r>
    <s v="E.S.E. HOSPITAL MARIO GAITAN YANGUAS DE SOACHA"/>
    <x v="0"/>
    <s v="CUNDINAMARCA"/>
    <s v="SOACHA"/>
    <d v="2020-10-10T00:00:00"/>
    <n v="5640333"/>
    <n v="5640333"/>
    <n v="754411"/>
    <d v="2020-11-13T00:00:00"/>
    <s v="GL-055555564732769"/>
    <n v="215400"/>
    <m/>
    <m/>
    <m/>
    <n v="215400"/>
    <m/>
    <m/>
    <m/>
    <n v="215400"/>
    <d v="2021-06-09T00:00:00"/>
    <n v="215400"/>
    <n v="0"/>
    <n v="0"/>
    <n v="0"/>
    <x v="0"/>
    <s v="CUNDINAMARCA"/>
    <s v="SOACHA"/>
    <d v="2020-09-28T00:00:00"/>
    <d v="2020-09-28T00:00:00"/>
    <s v="Se objeta cobro de 1 estudio de coloración básica en especimen de reconocimiento facturado por $107700 no soportado como lo estipula la Resolución 3047/2008 anexo 5 literal B"/>
    <s v="se anexa soporte de patologia"/>
    <s v="Subsidiado"/>
    <n v="3"/>
  </r>
  <r>
    <s v="E.S.E. HOSPITAL MARIO GAITAN YANGUAS DE SOACHA"/>
    <x v="0"/>
    <s v="CUNDINAMARCA"/>
    <s v="SOACHA"/>
    <d v="2020-10-10T00:00:00"/>
    <n v="5640340"/>
    <n v="5640340"/>
    <n v="2500594"/>
    <d v="2020-11-13T00:00:00"/>
    <s v="GL-055555564732770"/>
    <n v="207900"/>
    <m/>
    <m/>
    <m/>
    <n v="207900"/>
    <m/>
    <m/>
    <m/>
    <n v="207900"/>
    <d v="2021-06-09T00:00:00"/>
    <n v="207900"/>
    <n v="0"/>
    <n v="0"/>
    <n v="0"/>
    <x v="0"/>
    <s v="CUNDINAMARCA"/>
    <s v="SOACHA"/>
    <d v="2020-09-17T00:00:00"/>
    <d v="2020-09-20T00:00:00"/>
    <s v="Se objeta cobro de 1 estudio de coloración básica en especimen de reconocimiento facturado por $107700 no soportado como lo estipula la Resolución 3047/2008 anexo 5 literal B,Se objeta mayor valor cobrado en internación la IPS factura 3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c/u  3 = $100200 "/>
    <s v="SERVICIO HABILITADO PARA EL COBRO SE ANEXA SOPORTE HC Y PATOLOGIA"/>
    <s v="Subsidiado"/>
    <n v="3"/>
  </r>
  <r>
    <s v="E.S.E. HOSPITAL MARIO GAITAN YANGUAS DE SOACHA"/>
    <x v="0"/>
    <s v="CUNDINAMARCA"/>
    <s v="SOACHA"/>
    <d v="2020-10-10T00:00:00"/>
    <n v="5640754"/>
    <n v="5640754"/>
    <n v="877660"/>
    <d v="2020-11-13T00:00:00"/>
    <s v="GL-055555564732771"/>
    <n v="322776"/>
    <m/>
    <m/>
    <m/>
    <n v="322776"/>
    <m/>
    <m/>
    <m/>
    <n v="322776"/>
    <d v="2021-06-09T00:00:00"/>
    <n v="322776"/>
    <n v="0"/>
    <n v="0"/>
    <n v="0"/>
    <x v="0"/>
    <s v="CUNDINAMARCA"/>
    <s v="SOACHA"/>
    <d v="2020-09-29T00:00:00"/>
    <d v="2020-09-29T00:00:00"/>
    <s v="Se objeta cobro de 1 internación en unidad de cuidado básico neonatal por valor de $267000 dado que en la historia clínica se evidencia que el paciente ingreso el 29/09/2020 a las 1214 p m  y egreso remitido el mismo día a las 1231 p m  por lo tanto se considera injustificado el cobro de esta dado que la estancia comprende 24 horas de permanencia y un minímo de 6 horas el paciente estuvo hospitalizado por 17 minutos debido a lo anteriormente mencionado no se reconoce su cobro,Se objeta mayor valor facturado en 336 traslado asistencial medicalizado terrestre primario facturado por $16600 c/u dado que según tarifas pactadas entre las partes en anexo de contrato (SSBY2019ES2T00014972) este tiene un valor de $14940 c/u por lo tanto se reconoce por $14940 336 = $501984 y se objeta la diferencia $55776"/>
    <s v="se anexa soporte de bitacora y resolucion ambulancia"/>
    <s v="Subsidiado"/>
    <n v="3"/>
  </r>
  <r>
    <s v="E.S.E. HOSPITAL MARIO GAITAN YANGUAS DE SOACHA"/>
    <x v="0"/>
    <s v="CUNDINAMARCA"/>
    <s v="SOACHA"/>
    <d v="2020-10-10T00:00:00"/>
    <n v="5641084"/>
    <n v="5641084"/>
    <n v="671400"/>
    <d v="2020-11-13T00:00:00"/>
    <s v="GL-055555564732772"/>
    <n v="103722"/>
    <m/>
    <m/>
    <m/>
    <n v="103722"/>
    <m/>
    <m/>
    <m/>
    <n v="103722"/>
    <d v="2021-06-09T00:00:00"/>
    <n v="103722"/>
    <n v="0"/>
    <n v="0"/>
    <n v="0"/>
    <x v="0"/>
    <s v="CUNDINAMARCA"/>
    <s v="SOACHA"/>
    <d v="2020-09-05T00:00:00"/>
    <d v="2020-09-05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las tarifas cobradas son las pactadas en el contrato vigente y se cobra según la resolucion interna de la IPS"/>
    <s v="Subsidiado"/>
    <n v="3"/>
  </r>
  <r>
    <s v="E.S.E. HOSPITAL MARIO GAITAN YANGUAS DE SOACHA"/>
    <x v="0"/>
    <s v="CUNDINAMARCA"/>
    <s v="SOACHA"/>
    <d v="2020-10-10T00:00:00"/>
    <n v="5641194"/>
    <n v="5641194"/>
    <n v="953460"/>
    <d v="2020-11-13T00:00:00"/>
    <s v="GL-055555564732773"/>
    <n v="129822"/>
    <m/>
    <m/>
    <m/>
    <n v="129822"/>
    <m/>
    <m/>
    <m/>
    <n v="129822"/>
    <d v="2021-06-09T00:00:00"/>
    <n v="129822"/>
    <n v="0"/>
    <n v="0"/>
    <n v="0"/>
    <x v="0"/>
    <s v="CUNDINAMARCA"/>
    <s v="SOACHA"/>
    <d v="2020-09-29T00:00:00"/>
    <d v="2020-09-29T00:00:00"/>
    <s v="Facturan colesterol HDL LDL y colesterol total se objeta cobro del COLESTEROL LDL por valor de $26100 No da lugar al cobro ya que con el resultado de colesterol HDL  colesterol TOTAL se puede deducir el resultado del LDL,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se anexa soporte de bitacora y resolucion ambulancia"/>
    <s v="Subsidiado"/>
    <n v="3"/>
  </r>
  <r>
    <s v="E.S.E. HOSPITAL MARIO GAITAN YANGUAS DE SOACHA"/>
    <x v="0"/>
    <s v="CUNDINAMARCA"/>
    <s v="SOACHA"/>
    <d v="2020-10-10T00:00:00"/>
    <n v="5641335"/>
    <n v="5641335"/>
    <n v="1659620"/>
    <d v="2020-11-13T00:00:00"/>
    <s v="GL-055555564732774"/>
    <n v="478830"/>
    <m/>
    <m/>
    <m/>
    <n v="478830"/>
    <m/>
    <m/>
    <m/>
    <n v="478830"/>
    <d v="2021-06-09T00:00:00"/>
    <n v="478830"/>
    <n v="0"/>
    <n v="0"/>
    <n v="0"/>
    <x v="0"/>
    <s v="CUNDINAMARCA"/>
    <s v="SOACHA"/>
    <d v="2020-09-29T00:00:00"/>
    <d v="2020-09-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patologia los medicamentos se cobran a tarifas institucionales según resolucion 033 y las tarifas son las que estan en el contrato "/>
    <s v="Subsidiado"/>
    <n v="3"/>
  </r>
  <r>
    <s v="E.S.E. HOSPITAL MARIO GAITAN YANGUAS DE SOACHA"/>
    <x v="0"/>
    <s v="CUNDINAMARCA"/>
    <s v="SOACHA"/>
    <d v="2020-10-10T00:00:00"/>
    <n v="5641416"/>
    <n v="5641416"/>
    <n v="2926274"/>
    <d v="2020-11-14T00:00:00"/>
    <s v="GL-055555564732775"/>
    <n v="321980"/>
    <d v="2020-12-09T00:00:00"/>
    <n v="248780"/>
    <n v="0"/>
    <n v="73200"/>
    <d v="2020-12-28T00:00:00"/>
    <n v="0"/>
    <n v="0"/>
    <n v="73200"/>
    <d v="2021-06-09T00:00:00"/>
    <n v="73200"/>
    <n v="0"/>
    <n v="0"/>
    <n v="0"/>
    <x v="0"/>
    <s v="CUNDINAMARCA"/>
    <s v="SOACHA"/>
    <d v="2020-09-29T00:00:00"/>
    <d v="2020-09-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anexa soporte de patologia medicamentos se cobran según resolucion 033 tarifa institucional no existe listado en el contrato actual,Se levanta glosa por valor de $215400 dado que la IPS anexa los soportes solicitados Se levanta glosa por valor de $33380 dado que la IPS justifica tarif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0-10T00:00:00"/>
    <n v="5641556"/>
    <n v="5641556"/>
    <n v="2460706"/>
    <d v="2020-11-14T00:00:00"/>
    <s v="GL-055555564732776"/>
    <n v="20375"/>
    <m/>
    <m/>
    <m/>
    <n v="20375"/>
    <m/>
    <m/>
    <m/>
    <n v="20375"/>
    <d v="2021-06-09T00:00:00"/>
    <n v="0"/>
    <n v="20375"/>
    <n v="0"/>
    <n v="0"/>
    <x v="0"/>
    <s v="CUNDINAMARCA"/>
    <s v="SOACHA"/>
    <d v="2020-09-17T00:00:00"/>
    <d v="2020-09-21T00:00:00"/>
    <s v="Se objeta cobro de 1 tapabocas desechables N95 alta eficiencia $20375 c/u insumos no facturables incluidos en la dotación básica para la prestación del servicio al paciente por ende no facturable de manera adicional Decreto 2423/96 articulo 40 "/>
    <s v="ips se acepta 1  tapabocas insumo no facturable"/>
    <s v="Subsidiado"/>
    <n v="3"/>
  </r>
  <r>
    <s v="E.S.E. HOSPITAL MARIO GAITAN YANGUAS DE SOACHA"/>
    <x v="0"/>
    <s v="CUNDINAMARCA"/>
    <s v="SOACHA"/>
    <d v="2020-10-10T00:00:00"/>
    <n v="5641606"/>
    <n v="5641606"/>
    <n v="1976032"/>
    <d v="2020-11-14T00:00:00"/>
    <s v="GL-055555564732777"/>
    <n v="80824"/>
    <d v="2020-12-09T00:00:00"/>
    <n v="0"/>
    <n v="0"/>
    <n v="80824"/>
    <d v="2020-12-28T00:00:00"/>
    <n v="0"/>
    <n v="0"/>
    <n v="80824"/>
    <d v="2021-06-09T00:00:00"/>
    <n v="80824"/>
    <n v="0"/>
    <n v="0"/>
    <n v="0"/>
    <x v="0"/>
    <s v="CUNDINAMARCA"/>
    <s v="SOACHA"/>
    <d v="2020-09-24T00:00:00"/>
    <d v="2020-09-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IPS NO ACEPTA OBJECION PRUEBA TREPONEMICA RAPIDA PARA SIFILIS (FTA) SEGÚN RESOLUCION 3280 DE 2018 PAG 247 Y 271 Y GUIA DE PRACTICA CLINICA GPC201441 DEL MINISTERIO DE SALUD  SE DEBE SOLICITAR PARACLINICOS PRUEBA TREPONEMICA RAPIDA (FTA) SI EL RESUL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SAN RAFAEL DE FACATATIVÁ"/>
    <x v="1"/>
    <s v="CUNDINAMARCA"/>
    <s v="FACATATIVÁ"/>
    <d v="2020-10-13T00:00:00"/>
    <s v="FEHF20800"/>
    <s v="FEHF20800"/>
    <n v="2050152"/>
    <d v="2020-11-15T00:00:00"/>
    <s v="GL-055555564732779"/>
    <n v="73900"/>
    <m/>
    <m/>
    <m/>
    <n v="73900"/>
    <m/>
    <m/>
    <m/>
    <n v="73900"/>
    <d v="2020-10-22T00:00:00"/>
    <n v="73900"/>
    <n v="0"/>
    <n v="0"/>
    <n v="0"/>
    <x v="0"/>
    <s v="CUNDINAMARCA"/>
    <s v="FACATATIVÁ"/>
    <d v="2020-09-13T00:00:00"/>
    <d v="2020-09-14T00:00:00"/>
    <s v="Se objeta mayor valor cobrado en internación la IPS factura 1 internación en servicio de complejidad mediana habitación bipersonal por $245700 según informe realizado por gestión hospitalaria (Maleiby Aguirre Duarte) el paciente se encontraba hospitalizado en habitación de cuatro o más camas complejidad mediana $171800 c/u por lo tanto se reconoce esta y se objeta la diferencia $73900"/>
    <s v="IPS NO ACEPTA GLOSA SE ADJUNTA SOPORTE DE HISTORIA CLINICA DONDE SE EVIDENCIA LA ESTACIA  EL HOSPITAL CUENTA CON  HABILITACION  PARA ESTANCIA BIPERSONAL  "/>
    <s v="Contributivo"/>
    <n v="3"/>
  </r>
  <r>
    <s v="E.S.E HOSPITAL SAN RAFAEL DE FACATATIVÁ"/>
    <x v="1"/>
    <s v="CUNDINAMARCA"/>
    <s v="FACATATIVÁ"/>
    <d v="2020-10-13T00:00:00"/>
    <s v="FEHF24659"/>
    <s v="FEHF24659"/>
    <n v="662243"/>
    <d v="2020-11-15T00:00:00"/>
    <s v="GL-055555564732780"/>
    <n v="154600"/>
    <m/>
    <m/>
    <m/>
    <n v="154600"/>
    <m/>
    <m/>
    <m/>
    <n v="154600"/>
    <d v="2020-10-22T00:00:00"/>
    <n v="108220"/>
    <n v="46380"/>
    <n v="0"/>
    <n v="0"/>
    <x v="0"/>
    <s v="CUNDINAMARCA"/>
    <s v="FACATATIVÁ"/>
    <d v="2020-09-21T00:00:00"/>
    <d v="2020-09-22T00:00:00"/>
    <s v="Se objeta cobro de 1 internación complejidad mediana habitación de cuatro o más camas por valor de $154600 dado que en los soportes anexos se evidencia el formato de negación de este servicio debido a esto no se reconoce su cobro"/>
    <s v="Ips no acepta glosa por no autorización  dando cumplimiento a la resolución 3047 en sus artículos 3 y 4 adjuntamos las copia de los correos de envíos realizados a su epss soportando las solicitud realizadas en los anexo A la fecha no se ha generado autorización por parte de  la EPS SE SOSTIENE GLOSA CORREOS NO CUMPLEN CON NORMATIVIDADSE CONCILIA VALOR NO ACUERDO SEGÚN ACTA REALIZADAEL DIA 18/03/2021  SEGÚN CONCEPTOIPS ACEPTA GLOSA ATENCION NO FACTURABLE SE LEVANTA ATENCION SOPORTADA Y PERTINENTE VALOR ACEPTADO POR LA EPS       $ 108220              VALOR ACEPTADO POR LA IPS $ 46380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10-10T00:00:00"/>
    <n v="5641372"/>
    <n v="5641372"/>
    <n v="1531134"/>
    <d v="2020-11-24T00:00:00"/>
    <s v="GL-055555564732789"/>
    <n v="1226"/>
    <d v="2020-12-16T00:00:00"/>
    <n v="0"/>
    <n v="0"/>
    <n v="1226"/>
    <d v="2020-12-30T00:00:00"/>
    <n v="0"/>
    <n v="0"/>
    <n v="1226"/>
    <d v="2021-06-09T00:00:00"/>
    <n v="0"/>
    <n v="1226"/>
    <n v="0"/>
    <n v="0"/>
    <x v="0"/>
    <s v="CUNDINAMARCA"/>
    <s v="SOACHA"/>
    <d v="2020-09-26T00:00:00"/>
    <d v="2020-09-30T00:00:00"/>
    <s v="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s v="ips se acepta por sobrefacturacion,Se persiste glosa por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
    <s v="Subsidiado"/>
    <n v="3"/>
  </r>
  <r>
    <s v="E.S.E. HOSPITAL MARIO GAITAN YANGUAS DE SOACHA"/>
    <x v="0"/>
    <s v="CUNDINAMARCA"/>
    <s v="SOACHA"/>
    <d v="2020-11-09T00:00:00"/>
    <s v="HMGY10828"/>
    <s v="HMGY10828"/>
    <n v="1783842"/>
    <d v="2020-11-25T00:00:00"/>
    <s v="GL-055555564732806"/>
    <n v="564179"/>
    <d v="2020-12-15T00:00:00"/>
    <n v="0"/>
    <n v="0"/>
    <n v="564179"/>
    <d v="2020-12-30T00:00:00"/>
    <n v="0"/>
    <n v="0"/>
    <n v="564179"/>
    <d v="2021-06-09T00:00:00"/>
    <n v="126400"/>
    <n v="437779"/>
    <n v="0"/>
    <n v="0"/>
    <x v="0"/>
    <s v="CUNDINAMARCA"/>
    <s v="SOACHA"/>
    <d v="2020-10-08T00:00:00"/>
    <d v="2020-10-10T00:00:00"/>
    <s v="Se efectúa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Se objeta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
    <s v="se aceptan 3 trajes5 tapabocas N 95  se anexa soporte de hc y concepto de oximentrias ,Se persiste glosa correspondiente al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 Se persiste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  ,Se persiste glosa correspondiente al cobro de los materiales y/o insumos no facturables incluidos en la dotación básica para la prestación del servicio al paciente por ende no facturable de manera adicional Decreto 2423/96 articulo 40 Total $4377795 tapabocas desechables N95 alta eficiencia $20375 c/u3 traje desechable antifluido de protección microbiología $111968 c/uSe persiste glosa correspondiente al cobro de 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26400   "/>
    <s v="Subsidiado"/>
    <n v="3"/>
  </r>
  <r>
    <s v="E.S.E. HOSPITAL MARIO GAITAN YANGUAS DE SOACHA"/>
    <x v="0"/>
    <s v="CUNDINAMARCA"/>
    <s v="SOACHA"/>
    <d v="2020-11-09T00:00:00"/>
    <s v="HMGY10829"/>
    <s v="HMGY10829"/>
    <n v="2051123"/>
    <d v="2020-11-25T00:00:00"/>
    <s v="GL-055555564732807"/>
    <n v="594250"/>
    <d v="2020-12-15T00:00:00"/>
    <n v="458700"/>
    <n v="0"/>
    <n v="135550"/>
    <d v="2020-12-30T00:00:00"/>
    <n v="0"/>
    <n v="0"/>
    <n v="135550"/>
    <d v="2021-06-09T00:00:00"/>
    <n v="94800"/>
    <n v="40750"/>
    <n v="0"/>
    <n v="0"/>
    <x v="0"/>
    <s v="CUNDINAMARCA"/>
    <s v="SOACHA"/>
    <d v="2020-10-08T00:00:00"/>
    <d v="2020-10-10T00:00:00"/>
    <s v="Se efectúa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Se objeta el cobro de 1 tomografía computada de tórax facturado por $458700 en historia clínica anexa no se evidencian soportado ni comentado no dan cumplimiento según lo estipulado en Resolución 3047/2008 anexo 5 literal B $458700,Se objeta cobro de 2 tapabocas desechables N95 alta eficiencia $20375 c/u insumos no facturables incluidos en la dotación básica para la prestación del servicio al paciente por ende no facturable de manera adicional Decreto 2423/96 articulo 40 Total $40750"/>
    <s v="se acepta 2 tapabocas N95se anexa soporte de evolucion de terapia y  concepto del ministerio para las oximetrias,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 ,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Se levanta glosa correspondiente al cobro de 1 tomografía computada de tórax facturado por $458700 dado que la IPS anexa soportes  "/>
    <s v="Subsidiado"/>
    <n v="3"/>
  </r>
  <r>
    <s v="E.S.E. HOSPITAL MARIO GAITAN YANGUAS DE SOACHA"/>
    <x v="0"/>
    <s v="CUNDINAMARCA"/>
    <s v="SOACHA"/>
    <d v="2020-11-09T00:00:00"/>
    <s v="HMGY11060"/>
    <s v="HMGY11060"/>
    <n v="1447427"/>
    <d v="2020-11-25T00:00:00"/>
    <s v="GL-055555564732808"/>
    <n v="9349"/>
    <d v="2020-12-15T00:00:00"/>
    <n v="0"/>
    <n v="0"/>
    <n v="9349"/>
    <d v="2020-12-30T00:00:00"/>
    <n v="0"/>
    <n v="0"/>
    <n v="9349"/>
    <d v="2021-06-09T00:00:00"/>
    <n v="9349"/>
    <n v="0"/>
    <n v="0"/>
    <n v="0"/>
    <x v="0"/>
    <s v="CUNDINAMARCA"/>
    <s v="SOACHA"/>
    <d v="2020-10-29T00:00:00"/>
    <d v="2020-10-31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1-09T00:00:00"/>
    <s v="HMGY11081"/>
    <s v="HMGY11081"/>
    <n v="787761"/>
    <d v="2020-11-26T00:00:00"/>
    <s v="GL-055555564732809"/>
    <n v="106600"/>
    <d v="2020-12-16T00:00:00"/>
    <n v="0"/>
    <n v="0"/>
    <n v="106600"/>
    <d v="2020-12-30T00:00:00"/>
    <n v="0"/>
    <n v="0"/>
    <n v="106600"/>
    <d v="2021-06-09T00:00:00"/>
    <n v="106600"/>
    <n v="0"/>
    <n v="0"/>
    <n v="0"/>
    <x v="0"/>
    <s v="CUNDINAMARCA"/>
    <s v="SOACHA"/>
    <d v="2020-10-29T00:00:00"/>
    <d v="2020-10-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Se  persite  glosa  por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te glosa por mayor valor cobrado en internación la IPS factura 1 internación en servicio de complejidad mediana habitación tres camas por $188000 según informe realizado por gestión hospitalaria (Laura Catalina Salcedo Perez) el paciente se encontraba hospitalizado en habitación de cuatro o más camas complejidad mediana $154600 por lo tanto se reconoce esta y se objeta la diferencia $334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1088"/>
    <s v="HMGY11088"/>
    <n v="1423935"/>
    <d v="2020-11-26T00:00:00"/>
    <s v="GL-055555564732810"/>
    <n v="82549"/>
    <d v="2020-12-15T00:00:00"/>
    <n v="0"/>
    <n v="0"/>
    <n v="82549"/>
    <d v="2020-12-30T00:00:00"/>
    <n v="0"/>
    <n v="0"/>
    <n v="82549"/>
    <d v="2021-06-09T00:00:00"/>
    <n v="82549"/>
    <n v="0"/>
    <n v="0"/>
    <n v="0"/>
    <x v="0"/>
    <s v="CUNDINAMARCA"/>
    <s v="SOACHA"/>
    <d v="2020-10-28T00:00:00"/>
    <d v="2020-10-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112"/>
    <s v="HMGY1112"/>
    <n v="1344282"/>
    <d v="2020-11-26T00:00:00"/>
    <s v="GL-055555564732811"/>
    <n v="1725"/>
    <d v="2020-12-15T00:00:00"/>
    <n v="0"/>
    <n v="0"/>
    <n v="1725"/>
    <d v="2020-12-30T00:00:00"/>
    <n v="0"/>
    <n v="0"/>
    <n v="1725"/>
    <d v="2021-06-09T00:00:00"/>
    <n v="0"/>
    <n v="1725"/>
    <n v="0"/>
    <n v="0"/>
    <x v="0"/>
    <s v="CUNDINAMARCA"/>
    <s v="SOACHA"/>
    <d v="2020-10-01T00:00:00"/>
    <d v="2020-10-02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se acepta por sobrefacturacion,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1-09T00:00:00"/>
    <s v="HMGY11592"/>
    <s v="HMGY11592"/>
    <n v="1843424"/>
    <d v="2020-11-26T00:00:00"/>
    <s v="GL-055555564732812"/>
    <n v="570122"/>
    <d v="2020-12-15T00:00:00"/>
    <n v="0"/>
    <n v="0"/>
    <n v="570122"/>
    <d v="2020-12-30T00:00:00"/>
    <n v="0"/>
    <n v="0"/>
    <n v="570122"/>
    <d v="2021-06-09T00:00:00"/>
    <n v="0"/>
    <n v="570122"/>
    <n v="0"/>
    <n v="0"/>
    <x v="0"/>
    <s v="CUNDINAMARCA"/>
    <s v="SOACHA"/>
    <d v="2020-08-30T00:00:00"/>
    <d v="2020-08-31T00:00:00"/>
    <s v="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s v="se acepta 6 tapabocas y 4 trajes,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
    <s v="Subsidiado"/>
    <n v="3"/>
  </r>
  <r>
    <s v="E.S.E. HOSPITAL MARIO GAITAN YANGUAS DE SOACHA"/>
    <x v="0"/>
    <s v="CUNDINAMARCA"/>
    <s v="SOACHA"/>
    <d v="2020-11-09T00:00:00"/>
    <s v="HMGY11602"/>
    <s v="HMGY11602"/>
    <n v="3208883"/>
    <d v="2020-11-26T00:00:00"/>
    <s v="GL-055555564732813"/>
    <n v="1137888"/>
    <d v="2020-12-16T00:00:00"/>
    <n v="0"/>
    <n v="0"/>
    <n v="1137888"/>
    <d v="2020-12-30T00:00:00"/>
    <n v="0"/>
    <n v="0"/>
    <n v="1137888"/>
    <d v="2021-06-09T00:00:00"/>
    <n v="567766"/>
    <n v="570122"/>
    <n v="0"/>
    <n v="0"/>
    <x v="0"/>
    <s v="CUNDINAMARCA"/>
    <s v="SOACHA"/>
    <d v="2020-08-05T00:00:00"/>
    <d v="2020-08-06T00:00:00"/>
    <s v="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objeta cobro de 1 sonda de succion cerrada n 14 $122599 insumo utilizado en un procedimiento del capitulo IV (terapia respiratoria) según articulo 57 los insumos de dicho capitulo se encuentran incluidos en los procedimiento por ende no facturable de manera adicional Se realiza glosa correspondiente al cobro de circuito de ventilación pediátrica para ventilador cant 1 se considera no facturable incluido en los derechos de estancia y/o derechos de sala dado que conecta la maquina al tubo de ventilación $273700(Ademas no aplica dicho insumo dado que es para niños el paciente es un adulto),Se objeta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
    <s v="se aceptan 6 tapabocas N 95  y 4 trajes se anexa soporte de notas enfermeria,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1 sonda de succion cerrada n 14 $122599 insumo utilizado en un procedimiento del capitulo IV (terapia respiratoria) según articulo 57 los insumos de dicho capitulo se encuentran incluidos en los procedimiento por ende no facturable de manera adicional Se persiste glosa correspondiente al cobro de circuito de ventilación pediátrica para ventilador cant 1 se considera no facturable incluido en los derechos de estancia y/o derechos de sala dado que conecta la maquina al tubo de ventilación $273700(Además no aplica dicho insumo dado que es para niños el paciente es un adulto)  Se persiste glosa correspondiente al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  ,Se persiste glosa correspondiente al cobro del total de los siguientes medicamentos facturado por $171467 dado que no se encuentran soportados en la hoja de suministro de medicamentos requisito necesario para su respectivo cobro1 cloruro de sodio sol iny 20 meq 10 ml $30674 glucosa 100 ml de sol iny $3804 c/u16 cloruro de sodio sol iny 09 % 100 ml $3301 c/u12 propofol 1 ml emulsión inyectable $8364 c/u  Se persiste glosa correspondiente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1 sonda de succion cerrada n 14 $122599 insumo utilizado en un procedimiento del capitulo IV (terapia respiratoria) según articulo 57 los insumos de dicho capitulo se encuentran incluidos en los procedimiento por ende no facturable de manera adicional Se persiste glosa correspondiente al cobro de circuito de ventilación pediátrica para ventilador cant 1 se considera no facturable incluido en los derechos de estancia y/o derechos de sala dado que conecta la maquina al tubo de ventilación $273700(Ademas no aplica dicho insumo dado que es para niños el paciente es un adulto)  "/>
    <s v="Subsidiado"/>
    <n v="3"/>
  </r>
  <r>
    <s v="E.S.E. HOSPITAL MARIO GAITAN YANGUAS DE SOACHA"/>
    <x v="0"/>
    <s v="CUNDINAMARCA"/>
    <s v="SOACHA"/>
    <d v="2020-11-09T00:00:00"/>
    <s v="HMGY11604"/>
    <s v="HMGY11604"/>
    <n v="1740359"/>
    <d v="2020-11-26T00:00:00"/>
    <s v="GL-055555564732814"/>
    <n v="40750"/>
    <d v="2020-12-15T00:00:00"/>
    <n v="0"/>
    <n v="0"/>
    <n v="40750"/>
    <d v="2020-12-30T00:00:00"/>
    <n v="0"/>
    <n v="0"/>
    <n v="40750"/>
    <d v="2021-06-09T00:00:00"/>
    <n v="0"/>
    <n v="40750"/>
    <n v="0"/>
    <n v="0"/>
    <x v="0"/>
    <s v="CUNDINAMARCA"/>
    <s v="SOACHA"/>
    <d v="2020-07-31T00:00:00"/>
    <d v="2020-08-04T00:00:00"/>
    <s v="Se objeta cobro de 2 tapabocas desechables N95 alta eficiencia $20375 c/u insumos no facturables incluidos en la dotación básica para la prestación del servicio al paciente por ende no facturable de manera adicional Decreto 2423/96 articulo 40 Total $40750"/>
    <s v="ips se acepta 2  tapabocas insumo no facturable,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
    <s v="Subsidiado"/>
    <n v="3"/>
  </r>
  <r>
    <s v="E.S.E. HOSPITAL MARIO GAITAN YANGUAS DE SOACHA"/>
    <x v="0"/>
    <s v="CUNDINAMARCA"/>
    <s v="SOACHA"/>
    <d v="2020-11-09T00:00:00"/>
    <s v="HMGY11605"/>
    <s v="HMGY11605"/>
    <n v="2464228"/>
    <d v="2020-11-26T00:00:00"/>
    <s v="GL-055555564732815"/>
    <n v="737044"/>
    <d v="2020-12-16T00:00:00"/>
    <n v="0"/>
    <n v="0"/>
    <n v="737044"/>
    <d v="2020-12-30T00:00:00"/>
    <n v="0"/>
    <n v="0"/>
    <n v="737044"/>
    <d v="2021-06-09T00:00:00"/>
    <n v="166922"/>
    <n v="570122"/>
    <n v="0"/>
    <n v="0"/>
    <x v="0"/>
    <s v="CUNDINAMARCA"/>
    <s v="SOACHA"/>
    <d v="2020-08-08T00:00:00"/>
    <d v="2020-08-10T00:00:00"/>
    <s v="Se efectúa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s v="se aceptan 4 trajes6 tapabocas N 95  se anexa soporte de hc  bitacora y resolucion ambulancia y concepto de oximentrias ,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 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persiste glosa correspondiente al cobro de los materiales y/o insumos no facturables incluidos en la dotación básica para la prestación del servicio al paciente por ende no facturable de manera adicional Decreto 2423/96 articulo 40 Total $5701226 tapabocas desechables N95 alta eficiencia $20375 c/u4 traje desechable antifluido de protección microbiología $111968 c/u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
    <s v="Subsidiado"/>
    <n v="3"/>
  </r>
  <r>
    <s v="E.S.E. HOSPITAL MARIO GAITAN YANGUAS DE SOACHA"/>
    <x v="0"/>
    <s v="CUNDINAMARCA"/>
    <s v="SOACHA"/>
    <d v="2020-11-09T00:00:00"/>
    <s v="HMGY11637"/>
    <s v="HMGY11637"/>
    <n v="1126176"/>
    <d v="2020-11-26T00:00:00"/>
    <s v="GL-055555564732817"/>
    <n v="53690"/>
    <d v="2020-12-16T00:00:00"/>
    <n v="0"/>
    <n v="0"/>
    <n v="53690"/>
    <d v="2020-12-30T00:00:00"/>
    <n v="0"/>
    <n v="0"/>
    <n v="53690"/>
    <d v="2021-06-09T00:00:00"/>
    <n v="53690"/>
    <n v="0"/>
    <n v="0"/>
    <n v="0"/>
    <x v="0"/>
    <s v="CUNDINAMARCA"/>
    <s v="SOACHA"/>
    <d v="2020-10-28T00:00:00"/>
    <d v="2020-10-29T00:00:00"/>
    <s v="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s v="los medicamentos se cobran según la resolucion 033 tarifa institucionalen el contrato vigente no se encuentra lista de medicamentos,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
    <s v="Subsidiado"/>
    <n v="3"/>
  </r>
  <r>
    <s v="E.S.E. HOSPITAL MARIO GAITAN YANGUAS DE SOACHA"/>
    <x v="0"/>
    <s v="CUNDINAMARCA"/>
    <s v="SOACHA"/>
    <d v="2020-11-09T00:00:00"/>
    <s v="HMGY12231"/>
    <s v="HMGY12231"/>
    <n v="3693031"/>
    <d v="2020-11-26T00:00:00"/>
    <s v="GL-055555564732818"/>
    <n v="762929"/>
    <d v="2020-12-16T00:00:00"/>
    <n v="0"/>
    <n v="0"/>
    <n v="762929"/>
    <d v="2020-12-30T00:00:00"/>
    <n v="0"/>
    <n v="0"/>
    <n v="762929"/>
    <d v="2021-06-09T00:00:00"/>
    <n v="405758"/>
    <n v="357171"/>
    <n v="0"/>
    <n v="0"/>
    <x v="0"/>
    <s v="CUNDINAMARCA"/>
    <s v="SOACHA"/>
    <d v="2020-10-27T00:00:00"/>
    <d v="2020-10-31T00:00:00"/>
    <s v="Se efectúa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Se objeta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
    <s v="se aceptan 7 tapabocas N 95  3 trajes antifluidos   se anexa soporte de evolucion de terapia donde estan las oximetrias y el concepto de las oximetrias ,Se persiste glosa correspondiente al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 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Se persiste glosa correspondiente al cobro de los materiales y/o insumos no facturables incluidos en la dotación básica para la prestación del servicio al paciente por ende no facturable de manera adicional Decreto 2423/96 articulo 40 Total $4785297 tapabocas desechables N95 alta eficiencia $20375 c/u3 traje desechable antifluido de protección microbiología $111968 c/u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
    <s v="Subsidiado"/>
    <n v="3"/>
  </r>
  <r>
    <s v="E.S.E. HOSPITAL MARIO GAITAN YANGUAS DE SOACHA"/>
    <x v="0"/>
    <s v="CUNDINAMARCA"/>
    <s v="SOACHA"/>
    <d v="2020-11-09T00:00:00"/>
    <s v="HMGY1217"/>
    <s v="HMGY1217"/>
    <n v="1120642"/>
    <d v="2020-11-26T00:00:00"/>
    <s v="GL-055555564732819"/>
    <n v="283464"/>
    <d v="2020-12-15T00:00:00"/>
    <n v="107700"/>
    <n v="0"/>
    <n v="175764"/>
    <d v="2020-12-30T00:00:00"/>
    <n v="0"/>
    <n v="0"/>
    <n v="175764"/>
    <d v="2021-06-09T00:00:00"/>
    <n v="94264"/>
    <n v="81500"/>
    <n v="0"/>
    <n v="0"/>
    <x v="0"/>
    <s v="CUNDINAMARCA"/>
    <s v="SOACHA"/>
    <d v="2020-10-04T00:00:00"/>
    <d v="2020-10-0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con tinciones de rutina facturado por $107700 c/u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
    <s v="Se acepta 4 tapabocas N95  se anexa concepto de la TREPONEMANO SE ACEPTA LA OBJECION  SEGUN CIRCULAR NUMERO 83 MDE 24 DE MAYO DEL 2018 ES DE OBLIGATORIO CUMPLIMIENTO QUE LA INSTITUCIONES IMPLEMENTAR LAS PRUEBAS TREPONEMICAS COMO METODO DIAGNOSTICO LA,Se levanta glosa correspondiente al cobro de 1 estudio con tinciones de rutina facturado por $107700 c/u dado que la IPS anexa soportes Se persiste glosa por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cobrado en 8 misoprostol tableta vaginal 200 mcg toda vez que este medicamento se encuentra regulado mediante circular vigente para la fecha de prestación del servicio donde se indica que el precio máximo de este medicamento es de $3767 c/u la IPS factura por valor de $6400 por tanto se objeta la diferencia $2633 c/u  8 =  $ 2106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247"/>
    <s v="HMGY1247"/>
    <n v="2564900"/>
    <d v="2020-11-26T00:00:00"/>
    <s v="GL-055555564732820"/>
    <n v="107700"/>
    <d v="2020-12-16T00:00:00"/>
    <n v="107700"/>
    <n v="0"/>
    <n v="0"/>
    <m/>
    <m/>
    <m/>
    <n v="0"/>
    <m/>
    <n v="0"/>
    <n v="0"/>
    <n v="0"/>
    <n v="0"/>
    <x v="0"/>
    <s v="CUNDINAMARCA"/>
    <s v="SOACHA"/>
    <d v="2020-10-03T00:00:00"/>
    <d v="2020-10-05T00:00:00"/>
    <s v="Se objeta cobro de 1 estudio con tinciones de rutina facturado por $107700 no soportado como lo estipula la Resolución 3047/2008 anexo 5 literal B"/>
    <s v="Se levanta glosa IPS anexa soportes "/>
    <s v="Subsidiado"/>
    <n v="3"/>
  </r>
  <r>
    <s v="E.S.E. HOSPITAL MARIO GAITAN YANGUAS DE SOACHA"/>
    <x v="0"/>
    <s v="CUNDINAMARCA"/>
    <s v="SOACHA"/>
    <d v="2020-11-09T00:00:00"/>
    <s v="HMGY12758"/>
    <s v="HMGY12758"/>
    <n v="2432569"/>
    <d v="2020-11-26T00:00:00"/>
    <s v="GL-055555564732821"/>
    <n v="816242"/>
    <d v="2020-12-16T00:00:00"/>
    <n v="0"/>
    <n v="0"/>
    <n v="816242"/>
    <d v="2020-12-30T00:00:00"/>
    <n v="0"/>
    <n v="0"/>
    <n v="816242"/>
    <d v="2021-06-09T00:00:00"/>
    <n v="816242"/>
    <n v="0"/>
    <n v="0"/>
    <n v="0"/>
    <x v="0"/>
    <s v="CUNDINAMARCA"/>
    <s v="SOACHA"/>
    <d v="2020-10-26T00:00:00"/>
    <d v="2020-10-27T00:00:00"/>
    <s v="Se objeta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
    <s v="PROCEDIMIENTO REALIZADO EN SALAS DE CX,Se    persiste    glosa    por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 ,Se persiste glosa por mayor valor facturado en el procedimiento ligamentorrafia o reinserción de ligamentos vía abierta facturado por valor de $1679900 con el código 817204 se evidencia que el procedimiento se realizó con anestesia local por lo tanto( por ser procedimiento incruento se reconoció derechos de sala al 45% materiales código 39305 ayudantía 50% cirujano 100%) por $863658 se objeta la diferencia $816242  "/>
    <s v="Subsidiado"/>
    <n v="3"/>
  </r>
  <r>
    <s v="E.S.E. HOSPITAL MARIO GAITAN YANGUAS DE SOACHA"/>
    <x v="0"/>
    <s v="CUNDINAMARCA"/>
    <s v="SOACHA"/>
    <d v="2020-11-09T00:00:00"/>
    <s v="HMGY12772"/>
    <s v="HMGY12772"/>
    <n v="3822754"/>
    <d v="2020-11-26T00:00:00"/>
    <s v="GL-055555564732822"/>
    <n v="66800"/>
    <d v="2020-12-16T00:00:00"/>
    <n v="0"/>
    <n v="0"/>
    <n v="66800"/>
    <d v="2020-12-30T00:00:00"/>
    <n v="0"/>
    <n v="0"/>
    <n v="66800"/>
    <d v="2021-06-09T00:00:00"/>
    <n v="66800"/>
    <n v="0"/>
    <n v="0"/>
    <n v="0"/>
    <x v="0"/>
    <s v="CUNDINAMARCA"/>
    <s v="SOACHA"/>
    <d v="2020-10-29T00:00:00"/>
    <d v="2020-10-31T00:00:00"/>
    <s v="Se objeta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 v="habitacion servicio habilitado,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
    <s v="Subsidiado"/>
    <n v="3"/>
  </r>
  <r>
    <s v="E.S.E. HOSPITAL MARIO GAITAN YANGUAS DE SOACHA"/>
    <x v="0"/>
    <s v="CUNDINAMARCA"/>
    <s v="SOACHA"/>
    <d v="2020-11-09T00:00:00"/>
    <s v="HMGY1303"/>
    <s v="HMGY1303"/>
    <n v="3259994"/>
    <d v="2020-11-26T00:00:00"/>
    <s v="GL-055555564732823"/>
    <n v="1192242"/>
    <d v="2020-12-15T00:00:00"/>
    <n v="0"/>
    <n v="0"/>
    <n v="1192242"/>
    <d v="2020-12-30T00:00:00"/>
    <n v="0"/>
    <n v="0"/>
    <n v="1192242"/>
    <d v="2021-06-09T00:00:00"/>
    <n v="1192242"/>
    <n v="0"/>
    <n v="0"/>
    <n v="0"/>
    <x v="0"/>
    <s v="CUNDINAMARCA"/>
    <s v="SOACHA"/>
    <d v="2020-09-29T00:00:00"/>
    <d v="2020-10-02T00:00:00"/>
    <s v="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objeta cobro de la estancia del 30 septiembre al 01 de octubre de 2020 por considerarse inoportunidad en paso a salas de cirugíaGlosa realizada en gestión hospitalaria por MARIBEL MEDINA OTAVO ,Se objeta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
    <s v="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persiste glosa correspondiente al cobro de la estancia del 30 septiembre al 01 de octubre de 2020 por considerarse inoportunidad en paso a salas de cirugíaGlosa realizada en gestión hospitalaria por MARIBEL MEDINA OTAVO  Se persiste glosa por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  ,Paciente masculino de 52 años quien ingresa al servicio de urgencias por cuadro clínico de aproximadamente 2 horas de evolución consistente en amputación traumática de falange distal del tercer dedo de la mano derecha con la cadena de una bicicleta Con toma de Rx con fractura abierta de falange distal 3 dedo mano izquierda se considera pasar a salas de cirugíaSe objeta cobro de la estancia del 30 septiembre al 01 de octubre de 2020 por considerarse inoportunidad en paso a salas de cirugíaGlosa realizada en gestión hospitalaria por MARIBEL MEDINA OTAVO  Se persiste glosa por mayor valor facturado en el procedimiento tenolisis en flexores de mano (uno ó más) facturado por valor de $1679900 con el código 829125 se evidencia que el procedimiento se realizó con anestesia local por lo tanto (por ser procedimiento incruento se reconoció derechos de sala al 45% materiales código 39305 ayudantía 50% cirujano 100%) por $863658 se objeta la diferencia $816242  ,se anexa soporte de hc"/>
    <s v="Subsidiado"/>
    <n v="3"/>
  </r>
  <r>
    <s v="E.S.E. HOSPITAL MARIO GAITAN YANGUAS DE SOACHA"/>
    <x v="0"/>
    <s v="CUNDINAMARCA"/>
    <s v="SOACHA"/>
    <d v="2020-11-09T00:00:00"/>
    <s v="HMGY1667"/>
    <s v="HMGY1667"/>
    <n v="1952560"/>
    <d v="2020-11-26T00:00:00"/>
    <s v="GL-055555564732824"/>
    <n v="288600"/>
    <d v="2020-12-15T00:00:00"/>
    <n v="215400"/>
    <n v="0"/>
    <n v="73200"/>
    <d v="2020-12-30T00:00:00"/>
    <n v="0"/>
    <n v="0"/>
    <n v="73200"/>
    <d v="2021-06-09T00:00:00"/>
    <n v="73200"/>
    <n v="0"/>
    <n v="0"/>
    <n v="0"/>
    <x v="0"/>
    <s v="CUNDINAMARCA"/>
    <s v="SOACHA"/>
    <d v="2020-10-05T00:00:00"/>
    <d v="2020-10-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s v=" TREPONEMANO SE ACEPTA LA OBJECION  SEGUN CIRCULAR NUMERO 83 MDE 24 DE MAYO DEL 2018 ES DE OBLIGATORIO CUMPLIMIENTO QUE LA INSTITUCIONES IMPLEMENTAR LAS PRUEBAS TREPONEMICAS COMO METODO DIAGNOSTICO LAS PRUEBAS NO TREPONEMICAS UDRL O RPR SE UTILIZAN PA,Se levanta correspondiente al cobro de 2 estudio con tinciones de rutina facturado por $107700 c/u dado que la IPS anexa soport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713"/>
    <s v="HMGY1713"/>
    <n v="1747869"/>
    <d v="2020-11-26T00:00:00"/>
    <s v="GL-055555564732825"/>
    <n v="74925"/>
    <m/>
    <m/>
    <m/>
    <n v="74925"/>
    <m/>
    <m/>
    <m/>
    <n v="74925"/>
    <d v="2021-06-09T00:00:00"/>
    <n v="74925"/>
    <n v="0"/>
    <n v="0"/>
    <n v="0"/>
    <x v="0"/>
    <s v="CUNDINAMARCA"/>
    <s v="SOACHA"/>
    <d v="2020-10-05T00:00:00"/>
    <d v="2020-10-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0-11-09T00:00:00"/>
    <s v="HMGY1749"/>
    <s v="HMGY1749"/>
    <n v="2687662"/>
    <d v="2020-11-26T00:00:00"/>
    <s v="GL-055555564732826"/>
    <n v="290325"/>
    <d v="2020-12-15T00:00:00"/>
    <n v="215400"/>
    <n v="0"/>
    <n v="74925"/>
    <d v="2020-12-30T00:00:00"/>
    <n v="0"/>
    <n v="0"/>
    <n v="74925"/>
    <d v="2021-06-09T00:00:00"/>
    <n v="74925"/>
    <n v="0"/>
    <n v="0"/>
    <n v="0"/>
    <x v="0"/>
    <s v="CUNDINAMARCA"/>
    <s v="SOACHA"/>
    <d v="2020-10-04T00:00:00"/>
    <d v="2020-10-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glosa IPS anexa soport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Contributivo"/>
    <n v="3"/>
  </r>
  <r>
    <s v="E.S.E. HOSPITAL MARIO GAITAN YANGUAS DE SOACHA"/>
    <x v="0"/>
    <s v="CUNDINAMARCA"/>
    <s v="SOACHA"/>
    <d v="2020-11-09T00:00:00"/>
    <s v="HMGY2088"/>
    <s v="HMGY2088"/>
    <n v="3613284"/>
    <d v="2020-11-26T00:00:00"/>
    <s v="GL-055555564732827"/>
    <n v="107700"/>
    <d v="2020-12-16T00:00:00"/>
    <n v="107700"/>
    <n v="0"/>
    <n v="0"/>
    <m/>
    <m/>
    <m/>
    <n v="0"/>
    <m/>
    <n v="0"/>
    <n v="0"/>
    <n v="0"/>
    <n v="0"/>
    <x v="0"/>
    <s v="CUNDINAMARCA"/>
    <s v="SOACHA"/>
    <d v="2020-09-28T00:00:00"/>
    <d v="2020-10-07T00:00:00"/>
    <s v="Se objeta cobro de 1 estudio con tinciones de rutina facturado por $107700 c/u no soportado como lo estipula la Resolución 3047/2008 anexo 5 literal B"/>
    <s v="Se levanta glosa por valor de $107700 dado que la IPS anexa soportes "/>
    <s v="Subsidiado"/>
    <n v="3"/>
  </r>
  <r>
    <s v="E.S.E. HOSPITAL MARIO GAITAN YANGUAS DE SOACHA"/>
    <x v="0"/>
    <s v="CUNDINAMARCA"/>
    <s v="SOACHA"/>
    <d v="2020-11-09T00:00:00"/>
    <s v="HMGY6292"/>
    <s v="HMGY6292"/>
    <n v="2296987"/>
    <d v="2020-11-28T00:00:00"/>
    <s v="GL-055555564732844"/>
    <n v="480555"/>
    <d v="2020-12-24T00:00:00"/>
    <n v="405630"/>
    <n v="0"/>
    <n v="74925"/>
    <d v="2021-01-05T00:00:00"/>
    <n v="0"/>
    <n v="0"/>
    <n v="74925"/>
    <d v="2021-06-09T00:00:00"/>
    <n v="74925"/>
    <n v="0"/>
    <n v="0"/>
    <n v="0"/>
    <x v="0"/>
    <s v="CUNDINAMARCA"/>
    <s v="SOACHA"/>
    <d v="2020-10-19T00:00:00"/>
    <d v="2020-10-2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levanta glosa correspondiente al cobro de 2 estudio con tinciones de rutina facturado por $107700 c/u dado que la IPS anexa soportes Se levanta glosa por valor $190230 dado que la IPS justifica tarifa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verifican las tarifas y son las pactadas según contrato vigente los medicamentos se cobran según la resolucion 033 tarifa institucional"/>
    <s v="Subsidiado"/>
    <n v="3"/>
  </r>
  <r>
    <s v="E.S.E. HOSPITAL MARIO GAITAN YANGUAS DE SOACHA"/>
    <x v="0"/>
    <s v="CUNDINAMARCA"/>
    <s v="SOACHA"/>
    <d v="2020-11-09T00:00:00"/>
    <s v="HMGY6867"/>
    <s v="HMGY6867"/>
    <n v="1924004"/>
    <d v="2020-11-30T00:00:00"/>
    <s v="GL-055555564732845"/>
    <n v="73200"/>
    <d v="2020-12-24T00:00:00"/>
    <n v="0"/>
    <n v="0"/>
    <n v="73200"/>
    <d v="2021-01-05T00:00:00"/>
    <n v="0"/>
    <n v="0"/>
    <n v="73200"/>
    <d v="2021-06-09T00:00:00"/>
    <n v="73200"/>
    <n v="0"/>
    <n v="0"/>
    <n v="0"/>
    <x v="0"/>
    <s v="CUNDINAMARCA"/>
    <s v="SOACHA"/>
    <d v="2020-10-16T00:00:00"/>
    <d v="2020-10-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7357"/>
    <s v="HMGY7357"/>
    <n v="2278071"/>
    <d v="2020-11-30T00:00:00"/>
    <s v="GL-055555564732846"/>
    <n v="480555"/>
    <d v="2020-12-24T00:00:00"/>
    <n v="405630"/>
    <n v="0"/>
    <n v="74925"/>
    <d v="2021-01-05T00:00:00"/>
    <n v="0"/>
    <n v="0"/>
    <n v="74925"/>
    <d v="2021-06-09T00:00:00"/>
    <n v="74925"/>
    <n v="0"/>
    <n v="0"/>
    <n v="0"/>
    <x v="0"/>
    <s v="CUNDINAMARCA"/>
    <s v="SOACHA"/>
    <d v="2020-10-21T00:00:00"/>
    <d v="2020-10-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de coloración básica en especimen de reconocimiento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 medicamentos se cobran según resolucion 033 tarifa institucional no existe listado en el contrato actual,Se levanta glosa correspondiente a 2 estudio de coloración básica en especimen de reconocimiento facturado por $107700 c/u dado que la IPS anexa soportes  Se levanta glosa por valor de $190230 dado que la IPS justifica tarifas Se persiste glosa correspondiente 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741"/>
    <s v="HMGY741"/>
    <n v="2200308"/>
    <d v="2020-11-30T00:00:00"/>
    <s v="GL-055555564732847"/>
    <n v="269550"/>
    <d v="2020-12-24T00:00:00"/>
    <n v="0"/>
    <n v="0"/>
    <n v="269550"/>
    <d v="2021-01-05T00:00:00"/>
    <n v="0"/>
    <n v="0"/>
    <n v="269550"/>
    <d v="2021-06-09T00:00:00"/>
    <n v="269550"/>
    <n v="0"/>
    <n v="0"/>
    <n v="0"/>
    <x v="0"/>
    <s v="CUNDINAMARCA"/>
    <s v="SOACHA"/>
    <d v="2020-09-29T00:00:00"/>
    <d v="2020-10-0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cobro de 1 etonogestrel 68 mg implante facturado por $194625 dado que no se encuentra soportada su aplicación en la historia clínica anexa no dan cumplimiento a lo estipulado en la Resolución 3047/2008 anexo 5 literal B numeral 10 "/>
    <s v="PRUEBA TREPONEMICA RAPIDA PARA SIFILIS (FTA) SEGÚN RESOLUCION 3280 DE 2018 PAG 247 Y 271 Y GUIA DE PRACTICA CLINICA GPC201441 DEL MINISTERIO DE SALUD  SE DEBE SOLICITAR PARACLINICOS PRUEBA TREPONEMICA RAPIDA (FTA) SI EL RESULTADO DE ESTA ES POSITIV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1 etonogestrel 68 mg implante facturado por $194625 dado que no se encuentra soportada su aplicación en la historia clínica anexa no dan cumplimiento a lo estipulado en la Resolución 3047/2008 anexo 5 literal B numeral 10  "/>
    <s v="Subsidiado"/>
    <n v="3"/>
  </r>
  <r>
    <s v="E.S.E. HOSPITAL MARIO GAITAN YANGUAS DE SOACHA"/>
    <x v="0"/>
    <s v="CUNDINAMARCA"/>
    <s v="SOACHA"/>
    <d v="2020-11-09T00:00:00"/>
    <s v="HMGY7359"/>
    <s v="HMGY7359"/>
    <n v="1876116"/>
    <d v="2020-11-30T00:00:00"/>
    <s v="GL-055555564732848"/>
    <n v="80824"/>
    <d v="2020-12-24T00:00:00"/>
    <n v="0"/>
    <n v="0"/>
    <n v="80824"/>
    <d v="2021-01-05T00:00:00"/>
    <n v="0"/>
    <n v="0"/>
    <n v="80824"/>
    <d v="2021-06-09T00:00:00"/>
    <n v="80824"/>
    <n v="0"/>
    <n v="0"/>
    <n v="0"/>
    <x v="0"/>
    <s v="CUNDINAMARCA"/>
    <s v="SOACHA"/>
    <d v="2020-10-21T00:00:00"/>
    <d v="2020-10-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MPRESA SOCIAL DEL ESTADO HOSPITAL UNIVERSITARIO DE LA SAMARITANA"/>
    <x v="3"/>
    <s v="BOGOTÁ DC"/>
    <s v="BOGOTÁ"/>
    <d v="2020-11-06T00:00:00"/>
    <s v="HBOG4004605"/>
    <s v="HBOG4004605"/>
    <n v="4027681"/>
    <d v="2020-11-30T00:00:00"/>
    <s v="GL-055555564732849"/>
    <n v="31050"/>
    <m/>
    <m/>
    <m/>
    <n v="31050"/>
    <m/>
    <m/>
    <m/>
    <n v="31050"/>
    <d v="2021-02-24T00:00:00"/>
    <n v="0"/>
    <n v="31050"/>
    <n v="0"/>
    <n v="0"/>
    <x v="0"/>
    <s v="CUNDINAMARCA"/>
    <s v="SOACHA"/>
    <d v="2020-09-30T00:00:00"/>
    <d v="2020-10-05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
    <s v="ips acepta insumo no facturable"/>
    <s v="Subsidiado"/>
    <n v="3"/>
  </r>
  <r>
    <s v="EMPRESA SOCIAL DEL ESTADO HOSPITAL UNIVERSITARIO DE LA SAMARITANA"/>
    <x v="3"/>
    <s v="BOGOTÁ DC"/>
    <s v="BOGOTÁ"/>
    <d v="2020-11-06T00:00:00"/>
    <s v="HBOG4005698"/>
    <s v="HBOG4005698"/>
    <n v="2266597"/>
    <d v="2020-11-30T00:00:00"/>
    <s v="GL-055555564732850"/>
    <n v="663242"/>
    <m/>
    <m/>
    <m/>
    <n v="663242"/>
    <m/>
    <m/>
    <m/>
    <n v="663242"/>
    <d v="2021-02-24T00:00:00"/>
    <n v="663242"/>
    <n v="0"/>
    <n v="0"/>
    <n v="0"/>
    <x v="0"/>
    <s v="CUNDINAMARCA"/>
    <s v="SOACHA"/>
    <d v="2020-10-10T00:00:00"/>
    <d v="2020-10-13T00:00:00"/>
    <s v="Paciente hospitalizado por el servicio de urología por hiperplasia prostática asociada a síntomas obstructivos por lo que se paso sonda vesical el dia 10 octubre y manejo con alfabloqueador y dan egreso sin embargo en la tarde se recibe llamado a enfermeria por sangrado uretral por lo que se retira sonda sin paso fácil de la misma y posterior hematuria por lo que se canceló egreso ante traume uretral se indicó cistoscopia para verificación de la vía se genera alerta de no conformidad por este procedimiento dado que se trata de evento relacionado a la seguridad paciente/enfermeríaGlosa realizada en gestión hospitalaria por YESIKA IVONNE OLARTE CORTES,Paciente hospitalizado por el servicio de urología por hiperplasia prostática asociada a síntomas obstructivos por lo que se paso sonda vesical el dia 10 octubre y manejo con alfabloqueador y dan egreso sin embargo en la tarde se recibe llamado a enfermería por sangrado uretral por lo que se retira sonda sin paso fácil de la misma y posterior hematuria por lo que se canceló egreso y ante trauma uretral inician antibiotico CEFAZOLINA 1G polvo para reconstituir cantidad 2 por $2956 c/u el 11 oct se genera alerta de no conformidad por este medicamento dado que se trata de evento relacionado a la seguridad paciente/enfermeriaGlosa realizada en gestión hospitalaria por YESIKA IVONNE OLARTE CORTES,Se objeta cobro de los siguientes insumos no facturables incluidos en los derechos de sala del procedimiento realizado a la paciente (citoscopia transuretral)1 poliglactina antibacterial 1 aguja redonda ½ circulo 36 mm $10530"/>
    <s v="paciente con tejido friable se observa adecuada tecnica al paso de sonda con insumo pertinente eps reconoce complicacion esperada por patologia de base"/>
    <s v="Subsidiado"/>
    <n v="3"/>
  </r>
  <r>
    <s v="EMPRESA SOCIAL DEL ESTADO HOSPITAL UNIVERSITARIO DE LA SAMARITANA"/>
    <x v="3"/>
    <s v="BOGOTÁ DC"/>
    <s v="BOGOTÁ"/>
    <d v="2020-11-06T00:00:00"/>
    <s v="HBOG4006320"/>
    <s v="HBOG4006320"/>
    <n v="5738253"/>
    <d v="2020-12-01T00:00:00"/>
    <s v="GL-055555564732851"/>
    <n v="28651"/>
    <m/>
    <m/>
    <m/>
    <n v="28651"/>
    <m/>
    <m/>
    <m/>
    <n v="28651"/>
    <d v="2021-02-24T00:00:00"/>
    <n v="0"/>
    <n v="28651"/>
    <n v="0"/>
    <n v="0"/>
    <x v="0"/>
    <s v="SANTAFE DE BOGOTA D. C."/>
    <s v="BOGOTA"/>
    <d v="2020-10-08T00:00:00"/>
    <d v="2020-10-16T00:00:00"/>
    <s v="Facturan colesterol HDL LDL y colesterol total se objeta cobro del COLESTEROL LDL por valor de $26000 No da lugar al cobro ya que con el resultado de colesterol HDL  colesterol TOTAL se puede deducir el resultado del LDL,Se objeta mayor valor facturado en 1 insulina lispro recombinante 100 UI/ml  la IPS factura por valor de $22583 se reconoce según la circular 10 de 2020 precio máximo de medicamentos para venta al público la cual regula algunos medicamentos al régimen de control directo se reconoce por valor de $19932 por tal motivo se objeta diferencia de $2651"/>
    <s v="ips acepta glosa por sobrefacturacion en medicamentos y laboratorios"/>
    <s v="Subsidiado"/>
    <n v="3"/>
  </r>
  <r>
    <s v="EMPRESA SOCIAL DEL ESTADO HOSPITAL UNIVERSITARIO DE LA SAMARITANA"/>
    <x v="3"/>
    <s v="BOGOTÁ DC"/>
    <s v="BOGOTÁ"/>
    <d v="2020-11-06T00:00:00"/>
    <s v="HBOG4006380"/>
    <s v="HBOG4006380"/>
    <n v="5936407"/>
    <d v="2020-12-01T00:00:00"/>
    <s v="GL-055555564732852"/>
    <n v="3550272"/>
    <m/>
    <m/>
    <m/>
    <n v="3550272"/>
    <m/>
    <m/>
    <m/>
    <n v="3550272"/>
    <d v="2021-02-24T00:00:00"/>
    <n v="3550272"/>
    <n v="0"/>
    <n v="0"/>
    <n v="0"/>
    <x v="0"/>
    <s v="CUNDINAMARCA"/>
    <s v="SOACHA"/>
    <d v="2020-10-17T00:00:00"/>
    <d v="2020-10-17T00:00:00"/>
    <s v="Se objeta cobro de los siguientes materiales dado que no anexan la factura de compra donde se verifique el valor facturado y que permita realizar ajustes de ser el caso dado que no se tiene tarifa establecida para dicho material según lo establecido en el anexo técnico N 5 de la resolución 3047/08 $35211942 trepano diferentes diametros $462672 c/u1 tejido corneal $2595850Se realiza glosa correspondiente al cobro de 1 los siguientes accesorios y/o emplementos de equipos se considerna no facturables dado que fueron utilizados durante la realización de procedimiento quirúrgico por lo tanto se encuentra incluido en los derechos de sala de acuerdo con lo descrito en el decreto 2423/96 articulo 49 &quot;No se reconocerá valores adicionales por el  empleo de accesorios e implementos de los equipos que se utilicen en la práctica de las intervenciones y procedimientos aunque estos no sean reutilizables&quot; $290781 cuchillete oftalmico 15 grados $240971 estilete para intubación $4981"/>
    <s v="ips que es empresa social del estado   anexa resolucion 139 del 2020 con tarifas institucionales donde se encuentran los insumos mencionados insumos facturables or grupo quirurgico"/>
    <s v="Subsidiado"/>
    <n v="3"/>
  </r>
  <r>
    <s v="EMPRESA SOCIAL DEL ESTADO HOSPITAL UNIVERSITARIO DE LA SAMARITANA"/>
    <x v="3"/>
    <s v="BOGOTÁ DC"/>
    <s v="BOGOTÁ"/>
    <d v="2020-11-06T00:00:00"/>
    <s v="HBOG4006538"/>
    <s v="HBOG4006538"/>
    <n v="1864086"/>
    <d v="2020-12-01T00:00:00"/>
    <s v="GL-055555564732853"/>
    <n v="48982"/>
    <m/>
    <m/>
    <m/>
    <n v="48982"/>
    <m/>
    <m/>
    <m/>
    <n v="48982"/>
    <d v="2021-02-24T00:00:00"/>
    <n v="48982"/>
    <n v="0"/>
    <n v="0"/>
    <n v="0"/>
    <x v="0"/>
    <s v="CUNDINAMARCA"/>
    <s v="SOACHA"/>
    <d v="2020-10-14T00:00:00"/>
    <d v="2020-10-18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barrera cutánea no irritante 100% silicona spray x 50 ml $48982"/>
    <s v="eps reconoce insumos facturables"/>
    <s v="Subsidiado"/>
    <n v="3"/>
  </r>
  <r>
    <s v="EMPRESA SOCIAL DEL ESTADO HOSPITAL UNIVERSITARIO DE LA SAMARITANA"/>
    <x v="3"/>
    <s v="BOGOTÁ DC"/>
    <s v="BOGOTÁ"/>
    <d v="2020-11-06T00:00:00"/>
    <s v="HBOG4008999"/>
    <s v="HBOG4008999"/>
    <n v="3650482"/>
    <d v="2020-12-01T00:00:00"/>
    <s v="GL-055555564732854"/>
    <n v="7028"/>
    <m/>
    <m/>
    <m/>
    <n v="7028"/>
    <m/>
    <m/>
    <m/>
    <n v="7028"/>
    <d v="2021-02-24T00:00:00"/>
    <n v="6858"/>
    <n v="170"/>
    <n v="0"/>
    <n v="0"/>
    <x v="0"/>
    <s v="CUNDINAMARCA"/>
    <s v="SOACHA"/>
    <d v="2020-10-28T00:00:00"/>
    <d v="2020-10-31T00:00:00"/>
    <s v="e objeta cobro de los siguientes medicamentos dado que no se encuentra soportado su aplicación en la hoja de suministro de medicamentos requisito necesario para su respectivo cobro no dan cumplimiento a lo estipulado en la resolución 3047 de 2008 anexo 5 literal B $68584 fenitoina sódica solución inyectable 250 mg / 5 ml $1544 c/u1 pregabalina capsula 25 mg $682En caso de subsanar motivo de glosa inicial se objeta mayor valor facturado en 1 pregabalina capsula 25 mg la IPS factura por valor de $682 se reconoce según la circular 10 de 2020 precio máximo de medicamentos para venta al público la cual regula algunos medicamentos al régimen de control directo se reconoce por valor de $512 por tal motivo se objeta diferencia de $170"/>
    <s v="ips adjunta soporte de administración de medicamentos acepta mayor valor en precio de medicamento regulado"/>
    <s v="Subsidiado"/>
    <n v="3"/>
  </r>
  <r>
    <s v="E.S.E. HOSPITAL MARIO GAITAN YANGUAS DE SOACHA"/>
    <x v="0"/>
    <s v="CUNDINAMARCA"/>
    <s v="SOACHA"/>
    <d v="2020-11-09T00:00:00"/>
    <n v="5641157"/>
    <n v="5641157"/>
    <n v="3374283"/>
    <d v="2020-12-01T00:00:00"/>
    <s v="GL-055555564732855"/>
    <n v="604684"/>
    <d v="2020-12-24T00:00:00"/>
    <n v="0"/>
    <n v="0"/>
    <n v="604684"/>
    <d v="2021-01-05T00:00:00"/>
    <n v="0"/>
    <n v="0"/>
    <n v="604684"/>
    <d v="2021-06-09T00:00:00"/>
    <n v="521100"/>
    <n v="83584"/>
    <n v="0"/>
    <n v="0"/>
    <x v="0"/>
    <s v="CUNDINAMARCA"/>
    <s v="SOACHA"/>
    <d v="2020-03-27T00:00:00"/>
    <d v="2020-04-03T00:00:00"/>
    <s v="Se objeta cobro de los materiales y/o insumos no facturables incluidos en la dotación básica para la prestación del servicio al paciente por ende no facturable de manera adicional Decreto 2423/96 articulo 40 Total $835844 tapabocas desechables N95 alta eficiencia $20375 c/u1 tapabocas desechables N95 alta eficiencia $2084,Se objeta mayor valor facturado en los siguientes laboratorios dado que se evidencia mayor facturado se reconocen según tarifas pactadas entre las partes SOAT  10% 1 mycoplasma pneumoniae anticuerpos IG M semiautomatizado o automatizado facturan por $201400 se reconoce por $30200 se objeta $1712001 virus sincitial respiratorio antígeno facturan por $201400 se reconoce por $52900 se objeta $148500Se objeta cobro de 1 parainfluenza tipo 1 3 antígeno facturan por $201400 dado que no se encuentra tarifa pactada entre las partes para dicho servicio se solicita a la IPS justificar su tarifa en caso de ser cotización debe estar avalada por la EPS"/>
    <s v="se aceptan 5 tapabocas N95tarifas cobradas son las pactadas según contrato vigente,Se persiste glosa por mayor valor facturado en los siguientes laboratorios dado que se evidencia mayor facturado se reconocen según tarifas pactadas entre las partes SOAT  10% 1 mycoplasma pneumoniae anticuerpos IG M semiautomatizado o automatizado facturan por $201400 se reconoce por $30200 se objeta $1712001 virus sincitial respiratorio antígeno facturan por $201400 se reconoce por $52900 se objeta $148500Se persiste glosa correspondiente al cobro de 1 parainfluenza tipo 1 3 antígeno facturan por $201400 dado que no se encuentra tarifa pactada entre las partes para dicho servicio se solicita a la IPS justificar su tarifa en caso de ser cotización debe estar avalada por la EPS  Se persiste glosa correspondiente al cobro de los materiales y/o insumos no facturables incluidos en la dotación básica para la prestación del servicio al paciente por ende no facturable de manera adicional Decreto 2423/96 articulo 40 Total $835844 tapabocas desechables N95 alta eficiencia $20375 c/u1 tapabocas desechables N95 alta eficiencia $2084  "/>
    <s v="Subsidiado"/>
    <n v="3"/>
  </r>
  <r>
    <s v="E.S.E. HOSPITAL MARIO GAITAN YANGUAS DE SOACHA"/>
    <x v="0"/>
    <s v="CUNDINAMARCA"/>
    <s v="SOACHA"/>
    <d v="2020-11-09T00:00:00"/>
    <s v="HMGY6832"/>
    <s v="HMGY6832"/>
    <n v="6174810"/>
    <d v="2020-12-01T00:00:00"/>
    <s v="GL-055555564732856"/>
    <n v="101875"/>
    <d v="2020-12-24T00:00:00"/>
    <n v="0"/>
    <n v="0"/>
    <n v="101875"/>
    <d v="2021-01-05T00:00:00"/>
    <n v="0"/>
    <n v="0"/>
    <n v="101875"/>
    <d v="2021-06-09T00:00:00"/>
    <n v="0"/>
    <n v="101875"/>
    <n v="0"/>
    <n v="0"/>
    <x v="0"/>
    <s v="CUNDINAMARCA"/>
    <s v="SOACHA"/>
    <d v="2020-10-11T00:00:00"/>
    <d v="2020-10-14T00:00:00"/>
    <s v="Se objeta cobro de 5 tapabocas desechables N95 alta eficiencia $20375 c/u insumos no facturables incluidos en la dotación básica para la prestación del servicio al paciente por ende no facturable de manera adicional Decreto 2423/96 articulo 40 Total $101875"/>
    <s v="ips se acepta 5 tapabocas insumo no facturable,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
    <s v="Subsidiado"/>
    <n v="3"/>
  </r>
  <r>
    <s v="E.S.E. HOSPITAL MARIO GAITAN YANGUAS DE SOACHA"/>
    <x v="0"/>
    <s v="CUNDINAMARCA"/>
    <s v="SOACHA"/>
    <d v="2020-11-09T00:00:00"/>
    <s v="HMGY8131"/>
    <s v="HMGY8131"/>
    <n v="603510"/>
    <d v="2020-12-01T00:00:00"/>
    <s v="GL-055555564732857"/>
    <n v="103722"/>
    <d v="2020-12-24T00:00:00"/>
    <n v="0"/>
    <n v="0"/>
    <n v="103722"/>
    <d v="2021-01-05T00:00:00"/>
    <n v="0"/>
    <n v="0"/>
    <n v="103722"/>
    <d v="2021-06-09T00:00:00"/>
    <n v="103722"/>
    <n v="0"/>
    <n v="0"/>
    <n v="0"/>
    <x v="0"/>
    <s v="CUNDINAMARCA"/>
    <s v="SOACHA"/>
    <d v="2020-10-21T00:00:00"/>
    <d v="2020-10-22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las tarifas cobradas son las pactadas en el contrato vigente y se cobra según la resolucion interna de la IPS,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
    <s v="Subsidiado"/>
    <n v="3"/>
  </r>
  <r>
    <s v="E.S.E. HOSPITAL MARIO GAITAN YANGUAS DE SOACHA"/>
    <x v="0"/>
    <s v="CUNDINAMARCA"/>
    <s v="SOACHA"/>
    <d v="2020-11-09T00:00:00"/>
    <s v="HMGY8545"/>
    <s v="HMGY8545"/>
    <n v="7326704"/>
    <d v="2020-12-01T00:00:00"/>
    <s v="GL-055555564732858"/>
    <n v="2584223"/>
    <d v="2020-12-24T00:00:00"/>
    <n v="0"/>
    <n v="0"/>
    <n v="2584223"/>
    <d v="2021-01-05T00:00:00"/>
    <n v="0"/>
    <n v="0"/>
    <n v="2584223"/>
    <d v="2021-06-09T00:00:00"/>
    <n v="2255"/>
    <n v="183475"/>
    <n v="2398493"/>
    <n v="0"/>
    <x v="0"/>
    <s v="CUNDINAMARCA"/>
    <s v="SOACHA"/>
    <d v="2020-10-01T00:00:00"/>
    <d v="2020-10-05T00:00:00"/>
    <s v="Se objeta cobro de 1 procedimiento de ligadura y escisión suprapatelar de venas varicosas por valor de $1436900 debido a que no anexan la descripción quirúrgica de dicho procedimiento no soportado como lo estipula la Resolución 3047/2008 anexo 5 literal B1 honorario cirujano $3360001 honorario anestesiologo $1922001 honorario ayudantia $919001 derechos de sala $555600 1 derechos de materiales $261200Se objeta mayor valor facturado en el procedimiento torascostomía cerrada para drenaje por valor de $507900 según lo soportado en la historia clínica anexa se observa que al paciente se le administra anestesia local con xilocaína al 2% por ende es un procedimiento incruento y se reconoce por $264524( por ser procedimiento incruento se reconoció derechos de sala al 45% materiales código 39305 cirujano 100%) se objeta la diferencia $243376Adicional se objeta cobro de 1 honorario de anestesiologo facturado por valor de $81600 debido a que en la descripción quirúrgica no se evidencia la participación de dicho profesional además este fue realizado con anestesia local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Se objeta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7018723 sistema de drenaje toraxico de una cámara $231249 c/u1 tubo toraxico n 32 $40191 tubo endotraqueal n 7 con balon $4106,Se objeta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
    <s v="SE ACEPTA  POR MAYOR VALOR COBRADO EN ANESTESIA DE TORACOSTOMIA Y TAPABOCAS N95 CINCO ,Se persiste glosa correspondiente al cobro de 1 procedimiento de ligadura y escisión suprapatelar de venas varicosas por valor de $1436900 debido a que no anexan la descripción quirúrgica de dicho procedimiento no soportado como lo estipula la Resolución 3047/2008 anexo 5 literal B1 honorario cirujano $3360001 honorario anestesiologo $1922001 honorario ayudantia $919001 derechos de sala $555600 1 derechos de materiales $261200Se persiste glosa por mayor valor facturado en el procedimiento torascostomía cerrada para drenaje por valor de $507900 según lo soportado en la historia clínica anexa se observa que al paciente se le administra anestesia local con xilocaína al 2% por ende es un procedimiento incruento y se reconoce por $264524( por ser procedimiento incruento se reconoció derechos de sala al 45% materiales código 39305 cirujano 100%) se objeta la diferencia $243376Adicional se objeta cobro de 1 honorario de anestesiologo facturado por valor de $81600 debido a que en la descripción quirúrgica no se evidencia la participación de dicho profesional además este fue realizado con anestesia local no soportado como lo estipula la Resolución 3047/2008 anexo 5 literal B  Se persiste glosa por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7018723 sistema de drenaje toraxico de una cámara $231249 c/u1 tubo toraxico n 32 $40191 tubo endotraqueal n 7 con balon $4106   ,Se persiste glosa por mayor valor cobrado en internación la IPS factura 3 internación en servicio de complejidad mediana habitación tres camas por $188000 c/u según informe realizado por gestión hospitalaria (CRISTIAN CAMILO CASALLAS MORANTES) el paciente se encontraba hospitalizado en habitación de cuatro o más camas complejidad mediana $154600 c/u por lo tanto se reconoce esta y se objeta la diferencia $33400 c/u  3 = $100200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7018723 sistema de drenaje toraxico de una cámara $231249 c/u1 tubo toraxico n 32 $40191 tubo endotraqueal n 7 con balon $4106  "/>
    <s v="Subsidiado"/>
    <n v="3"/>
  </r>
  <r>
    <s v="E.S.E. HOSPITAL MARIO GAITAN YANGUAS DE SOACHA"/>
    <x v="0"/>
    <s v="CUNDINAMARCA"/>
    <s v="SOACHA"/>
    <d v="2020-11-09T00:00:00"/>
    <s v="HMGY8580"/>
    <s v="HMGY8580"/>
    <n v="2413711"/>
    <d v="2020-12-01T00:00:00"/>
    <s v="GL-055555564732860"/>
    <n v="321980"/>
    <d v="2020-12-24T00:00:00"/>
    <n v="248780"/>
    <n v="0"/>
    <n v="73200"/>
    <d v="2021-01-05T00:00:00"/>
    <n v="0"/>
    <n v="0"/>
    <n v="73200"/>
    <d v="2021-06-09T00:00:00"/>
    <n v="73200"/>
    <n v="0"/>
    <n v="0"/>
    <n v="0"/>
    <x v="0"/>
    <s v="CUNDINAMARCA"/>
    <s v="SOACHA"/>
    <d v="2020-10-25T00:00:00"/>
    <d v="2020-10-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el procedimiento ablación u oclusión de trompa de falopio bilateral procedimiento realizada en el mismo acto quirúrgico con 1 cesárea segmentaria transperitoneal (misma vía misma especialidad) facturado por $161000 el cual pertenece al grupo quirúrgico 5 se verifica en manual tarifario SOAT  10% según  tarifas pactadas entre las partes y este tiene un valor de $127620 por lo tanto se reconoce por este valor y se objeta la diferencia $33380"/>
    <s v="se anexa soporte de patologia medicamentos se cobran según resolucion 033 tarifa institucional no existe listado en el contrato actual,Se levanta glosa correspondiente al cobro de 2 estudio con tinciones de rutina facturado por $107700 c/u dado que la IPS justifica tarifas Se levanta glosa por valor de $33380 dado que la IPS justifica tarifa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8922"/>
    <s v="HMGY8922"/>
    <n v="1706359"/>
    <d v="2020-12-02T00:00:00"/>
    <s v="GL-055555564732861"/>
    <n v="82549"/>
    <m/>
    <m/>
    <m/>
    <n v="82549"/>
    <m/>
    <m/>
    <m/>
    <n v="82549"/>
    <d v="2021-06-09T00:00:00"/>
    <n v="82549"/>
    <n v="0"/>
    <n v="0"/>
    <n v="0"/>
    <x v="0"/>
    <s v="CUNDINAMARCA"/>
    <s v="SOACHA"/>
    <d v="2020-10-24T00:00:00"/>
    <d v="2020-10-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de acuerdo a la resolucion 033 tarifa institucional  en el contrato no se evidencia listado de medicamentos los laboratorios estan cobrados de acuerdo a la tarifa pactada"/>
    <s v="Subsidiado"/>
    <n v="3"/>
  </r>
  <r>
    <s v="E.S.E. HOSPITAL MARIO GAITAN YANGUAS DE SOACHA"/>
    <x v="0"/>
    <s v="CUNDINAMARCA"/>
    <s v="SOACHA"/>
    <d v="2020-11-09T00:00:00"/>
    <s v="HMGY8969"/>
    <s v="HMGY8969"/>
    <n v="1966818"/>
    <d v="2020-12-02T00:00:00"/>
    <s v="GL-055555564732862"/>
    <n v="323126"/>
    <m/>
    <m/>
    <m/>
    <n v="323126"/>
    <m/>
    <m/>
    <m/>
    <n v="323126"/>
    <d v="2021-06-09T00:00:00"/>
    <n v="323126"/>
    <n v="0"/>
    <n v="0"/>
    <n v="0"/>
    <x v="0"/>
    <s v="CUNDINAMARCA"/>
    <s v="SOACHA"/>
    <d v="2020-10-14T00:00:00"/>
    <d v="2020-10-17T00:00:00"/>
    <s v="Se objeta cobro de 1 consulta de urgencias por medicina general facturado por $51900 dado que el paciente y el servicio se encuentran capitados con la IPS por ende no facturable por evento,Se objeta cobro de 1 electrocardiograma de ritmo o de superficie sod facturado por $43200 dado que el paciente y el servicio se encuentran capitados con la IPS por ende no facturable por evento,Se objeta cobro de 1 radiografía de tórax facturado por $63200 dado que el paciente y el servicio se encuentran capitados con la IPS por ende no facturable por evento,Se objeta cobro de los siguientes laboratorios facturado por $83500 dado que el paciente y el servicio se encuentran capitados con la IPS por ende no facturable por evento1 creatinina en suero $126001 nitrogeno ureico $105001 glucosa en suero $132001 parcial de orina $140001 cuadro hematico $219001 gram tincion $11300,Se objeta mayor valor cobrado en internación la IPS factura 3 internación en servicio de complejidad mediana habitación cuatro o más camas por $154600 c/u según informe realizado por gestión hospitalaria (CRISTIAN CAMILO CASALLAS MORANTES) el paciente se encontraba hospitalizado en sala de observación urgencias complejidad mediana $74500 1 día de los 3 facturados por lo tanto se reconoce esta y se objeta la diferencia $80100,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s v="se verifila la base de la capita envida por la eps y no se evidencia el paciente"/>
    <s v="Subsidiado"/>
    <n v="3"/>
  </r>
  <r>
    <s v="E.S.E. HOSPITAL MARIO GAITAN YANGUAS DE SOACHA"/>
    <x v="0"/>
    <s v="CUNDINAMARCA"/>
    <s v="SOACHA"/>
    <d v="2020-11-09T00:00:00"/>
    <s v="HMGY931"/>
    <s v="HMGY931"/>
    <n v="2372719"/>
    <d v="2020-12-02T00:00:00"/>
    <s v="GL-055555564732863"/>
    <n v="204824"/>
    <d v="2021-01-05T00:00:00"/>
    <n v="0"/>
    <n v="0"/>
    <n v="204824"/>
    <d v="2021-01-15T00:00:00"/>
    <n v="0"/>
    <n v="0"/>
    <n v="204824"/>
    <d v="2021-06-09T00:00:00"/>
    <n v="204824"/>
    <n v="0"/>
    <n v="0"/>
    <n v="0"/>
    <x v="0"/>
    <s v="CUNDINAMARCA"/>
    <s v="SOACHA"/>
    <d v="2020-09-29T00:00:00"/>
    <d v="2020-10-0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z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cobran tarifas de los medicamentos según resolucion 033 tarifa institucional en el contrato no existe listado de los medicamentos,Se persiste glosa correspondiente al cobro de 1 estudio de coloración básica en especimen de reconocimiento facturado por $107700 no soportado como lo estipula la Resolución 3047/2008 anexo 5 literal B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estudio de coloración básica en especimen de reconocimiento facturado por $107700 no soportado como lo estipula la Resolución 3047/2008 anexo 5 literal B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9311"/>
    <s v="HMGY9311"/>
    <n v="1955047"/>
    <d v="2020-12-02T00:00:00"/>
    <s v="GL-055555564732864"/>
    <n v="80824"/>
    <d v="2021-01-05T00:00:00"/>
    <n v="0"/>
    <n v="0"/>
    <n v="80824"/>
    <d v="2021-01-15T00:00:00"/>
    <n v="0"/>
    <n v="0"/>
    <n v="80824"/>
    <d v="2021-06-09T00:00:00"/>
    <n v="80824"/>
    <n v="0"/>
    <n v="0"/>
    <n v="0"/>
    <x v="0"/>
    <s v="CUNDINAMARCA"/>
    <s v="SOACHA"/>
    <d v="2020-10-24T00:00:00"/>
    <d v="2020-10-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9441"/>
    <s v="HMGY9441"/>
    <n v="2722966"/>
    <d v="2020-12-02T00:00:00"/>
    <s v="GL-055555564732865"/>
    <n v="290325"/>
    <d v="2021-01-05T00:00:00"/>
    <n v="0"/>
    <n v="0"/>
    <n v="290325"/>
    <d v="2021-01-15T00:00:00"/>
    <n v="0"/>
    <n v="0"/>
    <n v="290325"/>
    <d v="2021-06-09T00:00:00"/>
    <n v="290325"/>
    <n v="0"/>
    <n v="0"/>
    <n v="0"/>
    <x v="0"/>
    <s v="CUNDINAMARCA"/>
    <s v="SOACHA"/>
    <d v="2020-10-09T00:00:00"/>
    <d v="2020-10-1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anexa soporte de patologia medicamentos se cobran según resolucion 033 tarifa institucional no existe listado en el contrato actual,Se persiste glosa correspondiente al cobro de 2 estudio con tinciones de rutina facturado por $107700 c/u no soportado como lo estipula la Resolución 3047/2008 anexo 5 literal B $21540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9610"/>
    <s v="HMGY9610"/>
    <n v="1661418"/>
    <d v="2020-12-02T00:00:00"/>
    <s v="GL-055555564732866"/>
    <n v="252"/>
    <d v="2021-01-05T00:00:00"/>
    <n v="0"/>
    <n v="0"/>
    <n v="252"/>
    <d v="2021-01-15T00:00:00"/>
    <n v="0"/>
    <n v="0"/>
    <n v="252"/>
    <d v="2021-06-09T00:00:00"/>
    <n v="0"/>
    <n v="252"/>
    <n v="0"/>
    <n v="0"/>
    <x v="0"/>
    <s v="CUNDINAMARCA"/>
    <s v="SOACHA"/>
    <d v="2020-10-21T00:00:00"/>
    <d v="2020-10-28T00:00:00"/>
    <s v="Se objeta mayor valor facturado en 14 olanzapina tableta 5 mg la IPS factura por valor de $174 c/u se reconoce según la circular 10 de 2020 precio máximo de medicamentos para venta al público la cual regula algunos medicamentos al régimen de control directo se reconoce por valor de $156 c/u por tal motivo se objeta diferencia de $18 c/u  14 = $252"/>
    <s v="ips se acepta por mayor valor cobrado,Se persiste glosa por mayor valor facturado en 14 olanzapina tableta 5 mg la IPS factura por valor de $174 c/u se reconoce según la circular 10 de 2020 precio máximo de medicamentos para venta al público la cual regula algunos medicamentos al régimen de control directo se reconoce por valor de $156 c/u por tal motivo se objeta diferencia de $18 c/u  14 = $252  "/>
    <s v="Subsidiado"/>
    <n v="3"/>
  </r>
  <r>
    <s v="E.S.E. HOSPITAL MARIO GAITAN YANGUAS DE SOACHA"/>
    <x v="0"/>
    <s v="CUNDINAMARCA"/>
    <s v="SOACHA"/>
    <d v="2020-11-09T00:00:00"/>
    <s v="HMGY967"/>
    <s v="HMGY967"/>
    <n v="2613532"/>
    <d v="2020-12-02T00:00:00"/>
    <s v="GL-055555564732867"/>
    <n v="399575"/>
    <d v="2021-01-05T00:00:00"/>
    <n v="0"/>
    <n v="0"/>
    <n v="399575"/>
    <d v="2021-01-15T00:00:00"/>
    <n v="0"/>
    <n v="0"/>
    <n v="399575"/>
    <d v="2021-06-09T00:00:00"/>
    <n v="379200"/>
    <n v="20375"/>
    <n v="0"/>
    <n v="0"/>
    <x v="0"/>
    <s v="CUNDINAMARCA"/>
    <s v="SOACHA"/>
    <d v="2020-09-30T00:00:00"/>
    <d v="2020-10-04T00:00:00"/>
    <s v="Se efectúa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objeta cobro de 1 tapabocas desechables N95 alta eficiencia $20375 c/u insumos no facturables incluidos en la dotación básica para la prestación del servicio al paciente por ende no facturable de manera adicional Decreto 2423/96 articulo 40 "/>
    <s v="se acepta 1 tapabocas N95 se anexa soporte de evolucion de terapia y  concepto del ministerio para las oximetrias,Se persiste glosa correspondiente al cobro de 1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79200Se persiste glosa correspondiente al cobro de 1 tapabocas desechables N95 alta eficiencia $20375 c/u insumos no facturables incluidos en la dotación básica para la prestación del servicio al paciente por ende no facturable de manera adicional Decreto 2423/96 articulo 40   "/>
    <s v="Subsidiado"/>
    <n v="3"/>
  </r>
  <r>
    <s v="E.S.E. HOSPITAL MARIO GAITAN YANGUAS DE SOACHA"/>
    <x v="0"/>
    <s v="CUNDINAMARCA"/>
    <s v="SOACHA"/>
    <d v="2020-11-09T00:00:00"/>
    <s v="HMGY9968"/>
    <s v="HMGY9968"/>
    <n v="1290053"/>
    <d v="2020-12-02T00:00:00"/>
    <s v="GL-055555564732868"/>
    <n v="74925"/>
    <d v="2021-01-05T00:00:00"/>
    <n v="0"/>
    <n v="0"/>
    <n v="74925"/>
    <d v="2021-01-15T00:00:00"/>
    <n v="0"/>
    <n v="0"/>
    <n v="74925"/>
    <d v="2021-06-09T00:00:00"/>
    <n v="74925"/>
    <n v="0"/>
    <n v="0"/>
    <n v="0"/>
    <x v="0"/>
    <s v="CUNDINAMARCA"/>
    <s v="SOACHA"/>
    <d v="2020-10-26T00:00:00"/>
    <d v="2020-10-2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8000"/>
    <s v="HMGY8000"/>
    <n v="1048042"/>
    <d v="2020-12-10T00:00:00"/>
    <s v="GL-055555564732881"/>
    <n v="73200"/>
    <d v="2021-01-05T00:00:00"/>
    <n v="0"/>
    <n v="0"/>
    <n v="73200"/>
    <d v="2021-01-15T00:00:00"/>
    <n v="0"/>
    <n v="0"/>
    <n v="73200"/>
    <d v="2021-06-09T00:00:00"/>
    <n v="73200"/>
    <n v="0"/>
    <n v="0"/>
    <n v="0"/>
    <x v="0"/>
    <s v="SUCRE"/>
    <s v="SAN ONOFRE"/>
    <d v="2020-10-04T00:00:00"/>
    <d v="2020-10-0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01T00:00:00"/>
    <n v="5621583"/>
    <n v="5621583"/>
    <n v="4664613"/>
    <d v="2020-12-23T00:00:00"/>
    <s v="GL-055555564732899"/>
    <n v="565099"/>
    <d v="2021-01-13T00:00:00"/>
    <n v="215400"/>
    <n v="0"/>
    <n v="349699"/>
    <d v="2021-01-19T00:00:00"/>
    <n v="0"/>
    <n v="0"/>
    <n v="349699"/>
    <d v="2021-06-09T00:00:00"/>
    <n v="247824"/>
    <n v="101875"/>
    <n v="0"/>
    <n v="0"/>
    <x v="0"/>
    <s v="CUNDINAMARCA"/>
    <s v="SOACHA"/>
    <d v="2020-08-21T00:00:00"/>
    <d v="2020-08-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 $215400,Se objeta cobro de 5 tapabocas desechables N95 alta eficiencia $20375 c/u insumos no facturables incluidos en la dotación básica para la prestación del servicio al paciente por ende no facturable de manera adicional Decreto 2423/96 articulo 40 Total $101875,Se objeta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acepta 5 tapabocas N95se anexa soporte de hc habitacion habilitada  Medicamentos se cobran según la resolucion 033 tarifa institucional,Se levanta glosa correspondientes al cobro de 2 estudio con tinciones de rutina facturado por $107700 c/u dado que la IPS anexa soportes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5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c/u  5 = $167000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01T00:00:00"/>
    <n v="5623659"/>
    <n v="5623659"/>
    <n v="6048209"/>
    <d v="2020-12-23T00:00:00"/>
    <s v="GL-055555564732900"/>
    <n v="264686"/>
    <d v="2021-01-05T00:00:00"/>
    <n v="0"/>
    <n v="0"/>
    <n v="264686"/>
    <m/>
    <m/>
    <m/>
    <n v="264686"/>
    <d v="2021-06-09T00:00:00"/>
    <n v="0"/>
    <n v="264686"/>
    <n v="0"/>
    <n v="0"/>
    <x v="0"/>
    <s v="CUNDINAMARCA"/>
    <s v="SOACHA"/>
    <d v="2020-08-01T00:00:00"/>
    <d v="2020-08-11T00:00:00"/>
    <s v="Se objeta cobro de los materiales y/o insumos no facturables incluidos en la dotación básica para la prestación del servicio al paciente por ende no facturable de manera adicional Decreto 2423/96 articulo 40 Total $2646862 tapabocas desechables N95 alta eficiencia $20375 c/u2 traje desechable antifluido de protección microbiología $111968 c/u"/>
    <s v="ips se acepta 2 tapabocas y 4 trajes no facturables,Se persiste glosa correspondiente al cobro de los materiales y/o insumos no facturables incluidos en la dotación básica para la prestación del servicio al paciente por ende no facturable de manera adicional Decreto 2423/96 articulo 40 Total $2646862 tapabocas desechables N95 alta eficiencia $20375 c/u2 traje desechable antifluido de protección microbiología $111968 c/u  "/>
    <s v="Subsidiado"/>
    <n v="3"/>
  </r>
  <r>
    <s v="E.S.E. HOSPITAL MARIO GAITAN YANGUAS DE SOACHA"/>
    <x v="0"/>
    <s v="CUNDINAMARCA"/>
    <s v="SOACHA"/>
    <d v="2020-12-01T00:00:00"/>
    <n v="5635459"/>
    <n v="5635459"/>
    <n v="5227631"/>
    <d v="2020-12-23T00:00:00"/>
    <s v="GL-055555564732902"/>
    <n v="33400"/>
    <d v="2021-01-13T00:00:00"/>
    <n v="0"/>
    <n v="0"/>
    <n v="33400"/>
    <d v="2021-01-26T00:00:00"/>
    <n v="0"/>
    <n v="0"/>
    <n v="33400"/>
    <d v="2021-06-09T00:00:00"/>
    <n v="33400"/>
    <n v="0"/>
    <n v="0"/>
    <n v="0"/>
    <x v="0"/>
    <s v="CUNDINAMARCA"/>
    <s v="SOACHA"/>
    <d v="2020-09-16T00:00:00"/>
    <d v="2020-09-17T00:00:00"/>
    <s v="Se objeta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s v="habitacion servicio habilitado,Se persiste glosa por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
    <s v="Subsidiado"/>
    <n v="3"/>
  </r>
  <r>
    <s v="E.S.E. HOSPITAL MARIO GAITAN YANGUAS DE SOACHA"/>
    <x v="0"/>
    <s v="CUNDINAMARCA"/>
    <s v="SOACHA"/>
    <d v="2020-12-11T00:00:00"/>
    <s v="HMGY11159"/>
    <s v="HMGY11159"/>
    <n v="1043386"/>
    <d v="2020-12-30T00:00:00"/>
    <s v="GL-055555564732921"/>
    <n v="161776"/>
    <d v="2021-01-19T00:00:00"/>
    <n v="0"/>
    <n v="0"/>
    <n v="161776"/>
    <d v="2021-02-05T00:00:00"/>
    <n v="0"/>
    <n v="0"/>
    <n v="161776"/>
    <d v="2021-06-09T00:00:00"/>
    <n v="161776"/>
    <n v="0"/>
    <n v="0"/>
    <n v="0"/>
    <x v="0"/>
    <s v="CUNDINAMARCA"/>
    <s v="SOACHA"/>
    <d v="2020-11-01T00:00:00"/>
    <d v="2020-11-01T00:00:00"/>
    <s v="Se objeta mayor valor facturado en el procedimiento toracostomía cerrada para drenaje con el código 340401 por valor de $4263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264524 se objeta la diferencia $161776"/>
    <s v="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facturado en el procedimiento toracostomía cerrada para drenaje con el código 340401 por valor de $426300 dado que según historia clínica anexa al paciente se le realizo el procedimiento con anestesia local con lidocaína lo que indica no es necesario la sala de cirugía por lo tanto es un procedimiento incruento así las cosas se reconoce derechos de sala al 45% materiales código 39305 cirujano 100%) $264524 se objeta la diferencia $161776  ,se verifia en la base de la capita enviada por la eps y no se encuentra el paciente"/>
    <s v="Subsidiado"/>
    <n v="3"/>
  </r>
  <r>
    <s v="E.S.E. HOSPITAL MARIO GAITAN YANGUAS DE SOACHA"/>
    <x v="0"/>
    <s v="CUNDINAMARCA"/>
    <s v="SOACHA"/>
    <d v="2020-12-11T00:00:00"/>
    <s v="HMGY12222"/>
    <s v="HMGY12222"/>
    <n v="2495344"/>
    <d v="2020-12-30T00:00:00"/>
    <s v="GL-055555564732922"/>
    <n v="106600"/>
    <d v="2021-01-19T00:00:00"/>
    <n v="0"/>
    <n v="0"/>
    <n v="106600"/>
    <d v="2021-02-05T00:00:00"/>
    <n v="0"/>
    <n v="0"/>
    <n v="106600"/>
    <d v="2021-06-09T00:00:00"/>
    <n v="106600"/>
    <n v="0"/>
    <n v="0"/>
    <n v="0"/>
    <x v="0"/>
    <s v="CUNDINAMARCA"/>
    <s v="SOACHA"/>
    <d v="2020-11-01T00:00:00"/>
    <d v="2020-11-0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11T00:00:00"/>
    <s v="HMGY12223"/>
    <s v="HMGY12223"/>
    <n v="2439946"/>
    <d v="2020-12-30T00:00:00"/>
    <s v="GL-055555564732923"/>
    <n v="108325"/>
    <d v="2021-01-19T00:00:00"/>
    <n v="0"/>
    <n v="0"/>
    <n v="108325"/>
    <d v="2021-02-05T00:00:00"/>
    <n v="0"/>
    <n v="0"/>
    <n v="108325"/>
    <d v="2021-06-09T00:00:00"/>
    <n v="108325"/>
    <n v="0"/>
    <n v="0"/>
    <n v="0"/>
    <x v="0"/>
    <s v="CUNDINAMARCA"/>
    <s v="SOACHA"/>
    <d v="2020-11-01T00:00:00"/>
    <d v="2020-11-0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11T00:00:00"/>
    <s v="HMGY12572"/>
    <s v="HMGY12572"/>
    <n v="1502332"/>
    <d v="2020-12-30T00:00:00"/>
    <s v="GL-055555564732924"/>
    <n v="115949"/>
    <d v="2021-01-19T00:00:00"/>
    <n v="0"/>
    <n v="0"/>
    <n v="115949"/>
    <d v="2021-02-05T00:00:00"/>
    <n v="0"/>
    <n v="0"/>
    <n v="115949"/>
    <d v="2021-06-09T00:00:00"/>
    <n v="115949"/>
    <n v="0"/>
    <n v="0"/>
    <n v="0"/>
    <x v="0"/>
    <s v="CUNDINAMARCA"/>
    <s v="SOACHA"/>
    <d v="2020-11-03T00:00:00"/>
    <d v="2020-11-0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habitacion habiltada mediciamentos se cobran según resolucion 033 tarifa institucional,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primer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primer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01T00:00:00"/>
    <n v="5623714"/>
    <n v="5623714"/>
    <n v="2443303"/>
    <d v="2021-01-05T00:00:00"/>
    <s v="GL-055555564732938"/>
    <n v="405698"/>
    <d v="2021-01-19T00:00:00"/>
    <n v="323100"/>
    <n v="0"/>
    <n v="82598"/>
    <d v="2021-02-05T00:00:00"/>
    <n v="0"/>
    <n v="0"/>
    <n v="82598"/>
    <d v="2021-06-09T00:00:00"/>
    <n v="82598"/>
    <n v="0"/>
    <n v="0"/>
    <n v="0"/>
    <x v="0"/>
    <s v="CUNDINAMARCA"/>
    <s v="SOACHA"/>
    <d v="2020-08-27T00:00:00"/>
    <d v="2020-08-29T00:00:00"/>
    <s v="Se objeta cobro de 3 estudio con tinciones de rutina facturado por $107700 c/u no soportado como lo estipula la Resolución 3047/2008 anexo 5 literal B $323100,Se objeta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Se objeta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
    <s v="se anexa soporte de patologia habitacion habilitada para el cobro los medicamentos se cobran según la resolucion 033 tarifa institucional,Se levanta glosa por valor de $323100 dado que la IPS anexa soportes  Se persiste glosa por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  Se persiste glosa por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  ,Se persiste glosa por mayor valor facturado en 6 misoprostol tableta vaginal 200 mcg la IPS factura por valor de $6400 c/u se reconoce según la circular 10 de 2020 precio máximo de medicamentos para venta al público la cual regula algunos medicamentos al régimen de control directo se reconoce por valor de $3767 c/u por tal motivo se objeta diferencia de $2633 c/u  6 = $15798  Se persiste glosa por mayor valor cobrado en internación la IPS factura 2 internación en servicio de complejidad mediana habitación tres camas por $188000 c/u según informe realizado por gestión hospitalaria (JENIFFER LIZARAZO CORTES) el paciente se encontraba hospitalizado en habitación de cuatro o más camas complejidad mediana $154600 c/u por lo tanto se reconoce esta y se objeta la diferencia $33400  2 = $66800  "/>
    <s v="Subsidiado"/>
    <n v="3"/>
  </r>
  <r>
    <s v="E.S.E. HOSPITAL MARIO GAITAN YANGUAS DE SOACHA"/>
    <x v="0"/>
    <s v="CUNDINAMARCA"/>
    <s v="SOACHA"/>
    <d v="2020-12-10T00:00:00"/>
    <s v="HMGY19646"/>
    <s v="HMGY19646"/>
    <n v="1004233"/>
    <d v="2021-01-06T00:00:00"/>
    <s v="GL-055555564732942"/>
    <n v="73200"/>
    <d v="2021-01-19T00:00:00"/>
    <n v="0"/>
    <n v="0"/>
    <n v="73200"/>
    <d v="2021-02-05T00:00:00"/>
    <n v="0"/>
    <n v="0"/>
    <n v="73200"/>
    <d v="2021-06-09T00:00:00"/>
    <n v="73200"/>
    <n v="0"/>
    <n v="0"/>
    <n v="0"/>
    <x v="0"/>
    <s v="CUNDINAMARCA"/>
    <s v="SOACHA"/>
    <d v="2020-11-23T00:00:00"/>
    <d v="2020-11-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19/01/2021 la IPS tenía como fecha límite para radicar su segunda respuesta el día 28/01/2021 pero solo se efectúa el día 29/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Contributivo"/>
    <n v="3"/>
  </r>
  <r>
    <s v="E.S.E. HOSPITAL MARIO GAITAN YANGUAS DE SOACHA"/>
    <x v="0"/>
    <s v="CUNDINAMARCA"/>
    <s v="SOACHA"/>
    <d v="2020-12-10T00:00:00"/>
    <s v="HMGY21397"/>
    <s v="HMGY21397"/>
    <n v="1849832"/>
    <d v="2021-01-06T00:00:00"/>
    <s v="GL-055555564732943"/>
    <n v="115949"/>
    <d v="2021-01-19T00:00:00"/>
    <n v="0"/>
    <n v="0"/>
    <n v="115949"/>
    <m/>
    <m/>
    <m/>
    <n v="115949"/>
    <d v="2021-06-09T00:00:00"/>
    <n v="115949"/>
    <n v="0"/>
    <n v="0"/>
    <n v="0"/>
    <x v="0"/>
    <s v="CUNDINAMARCA"/>
    <s v="SOACHA"/>
    <d v="2020-11-06T00:00:00"/>
    <d v="2020-11-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Se persiste glosa por mayor valor cobrado en internación la IPS factura 1 internación en servicio de complejidad mediana habitación tres camas por $188000 c/u según informe realizado por gestión hospitalaria (Laura Catalina Salcedo Perez) el paciente se encontraba hospitalizado en habitación de cuatro o más camas complejidad mediana $154600 c/u por lo tanto se reconoce esta y se objeta la diferencia $33400Se persiste glosa por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Contributivo"/>
    <n v="3"/>
  </r>
  <r>
    <s v="E.S.E. HOSPITAL MARIO GAITAN YANGUAS DE SOACHA"/>
    <x v="0"/>
    <s v="CUNDINAMARCA"/>
    <s v="SOACHA"/>
    <d v="2021-01-12T00:00:00"/>
    <s v="HMGY25906"/>
    <s v="HMGY25906"/>
    <n v="698109"/>
    <d v="2021-02-07T00:00:00"/>
    <s v="GL-055555564733021"/>
    <n v="287136"/>
    <d v="2021-02-23T00:00:00"/>
    <n v="0"/>
    <n v="0"/>
    <n v="287136"/>
    <d v="2021-03-15T00:00:00"/>
    <n v="0"/>
    <n v="0"/>
    <n v="287136"/>
    <d v="2021-06-09T00:00:00"/>
    <n v="63200"/>
    <n v="223936"/>
    <n v="0"/>
    <n v="0"/>
    <x v="0"/>
    <s v="CUNDINAMARCA"/>
    <s v="SOACHA"/>
    <d v="2020-12-05T00:00:00"/>
    <d v="2020-12-05T00:00:00"/>
    <s v="Se efectúa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Se objeta cobro de 2 traje desechable antifluidos de protección microbiología facturado por $111968 c/u insumos no facturables incluidos en la dotación básica para la prestación del servicio al paciente por ende no facturable de manera adicional Decreto 2423/96 articulo 40 Total $223936"/>
    <s v="Persiste glosa trajes desechables antifluidos de protección microbiología facturado por $111968 c/u insumos no facturables incluidos en la dotación básica para la prestación del servicio al paciente por ende no facturable de manera adicional Decreto 2423/96 articulo 40 Persiste glosa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cepta 2 trajes desechables se anexa soporte de evolucion de terapia y  concepto del ministerio para las oximetrias,Se persiste glosa correspondiente al cobro de 2 traje desechable antifluidos de protección microbiología facturado por $111968 c/u insumos no facturables incluidos en la dotación básica para la prestación del servicio al paciente por ende no facturable de manera adicional Decreto 2423/96 articulo 40 Total $223936  Se persiste glosa correspondiente al cobro de 2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3200  "/>
    <s v="Subsidiado"/>
    <n v="3"/>
  </r>
  <r>
    <s v="E.S.E. HOSPITAL MARIO GAITAN YANGUAS DE SOACHA"/>
    <x v="0"/>
    <s v="CUNDINAMARCA"/>
    <s v="SOACHA"/>
    <d v="2021-08-02T00:00:00"/>
    <s v="HMGY102013"/>
    <s v="HMGY102013"/>
    <n v="1156535"/>
    <d v="2021-08-06T00:00:00"/>
    <s v="GL-055555564733644"/>
    <n v="34600"/>
    <m/>
    <m/>
    <m/>
    <n v="34600"/>
    <m/>
    <m/>
    <m/>
    <n v="34600"/>
    <d v="2021-12-23T00:00:00"/>
    <n v="34600"/>
    <n v="0"/>
    <n v="0"/>
    <n v="0"/>
    <x v="0"/>
    <s v="CUNDINAMARCA"/>
    <s v="SOACHA"/>
    <d v="2021-06-25T00:00:00"/>
    <d v="2021-06-26T00:00:00"/>
    <s v="Se objeta mayor valor cobrado en internación la IPS factura 1 internación en servicio de complejidad mediana habitación tres camas por $194600 según informe realizado por gestión hospitalaria (Yenny Katherin Medina Martin) el paciente se encontraba hospitalizado en habitación de cuatro o más camas complejidad mediana $160000 por lo tanto se reconoce esta y se objeta la diferencia $34600"/>
    <s v="SE COBRA  HABITACION DE TRES CAMAS SERVICIO HABILIATADO PARA REALIZAR DICHO COBRO"/>
    <s v="Subsidiado"/>
    <n v="3"/>
  </r>
  <r>
    <s v="E.S.E. HOSPITAL MARIO GAITAN YANGUAS DE SOACHA"/>
    <x v="0"/>
    <s v="CUNDINAMARCA"/>
    <s v="SOACHA"/>
    <d v="2021-08-02T00:00:00"/>
    <s v="HMGY102122"/>
    <s v="HMGY102122"/>
    <n v="2757488"/>
    <d v="2021-08-06T00:00:00"/>
    <s v="GL-055555564733645"/>
    <n v="71225"/>
    <m/>
    <m/>
    <m/>
    <n v="71225"/>
    <m/>
    <m/>
    <m/>
    <n v="71225"/>
    <d v="2021-12-23T00:00:00"/>
    <n v="71225"/>
    <n v="0"/>
    <n v="0"/>
    <n v="0"/>
    <x v="0"/>
    <s v="CUNDINAMARCA"/>
    <s v="SOACHA"/>
    <d v="2021-06-25T00:00:00"/>
    <d v="2021-06-27T00:00:00"/>
    <s v="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692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102625"/>
    <s v="HMGY102625"/>
    <n v="3248424"/>
    <d v="2021-08-06T00:00:00"/>
    <s v="GL-055555564733646"/>
    <n v="251850"/>
    <m/>
    <m/>
    <m/>
    <n v="251850"/>
    <m/>
    <m/>
    <m/>
    <n v="251850"/>
    <d v="2021-12-23T00:00:00"/>
    <n v="251850"/>
    <n v="0"/>
    <n v="0"/>
    <n v="0"/>
    <x v="0"/>
    <s v="CUNDINAMARCA"/>
    <s v="SOACHA"/>
    <d v="2021-06-21T00:00:00"/>
    <d v="2021-06-28T00:00:00"/>
    <s v="Se objeta mayor valor cobrado en internación la IPS factura 7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7 = $ 242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 SE LEVANTA GLOSA SE REVISA LA BASE DE LA CAPITA ENVIADA POR LA EPS Y EL PACIENTE NO SE ENCUENTRA PARA LA FECHA DE PRESTACION DEL SERVICIO POR ESTA RAZON EL COBRO ES PERTINENTE   PTE ESTABA EN HABITACION DE TRES CAMAS SERVICIO HABILIATADO PARA REALIZAR DICHO COBRO FITOMENADONA   SE LEVANTA GLOSA SE ADJUNTA SOPORTE DE ADMINISTRACION DE MEDICAMENTO VITAMINA K APLICADO AL RECIEN NACIDO"/>
    <s v="Subsidiado"/>
    <n v="3"/>
  </r>
  <r>
    <s v="E.S.E. HOSPITAL MARIO GAITAN YANGUAS DE SOACHA"/>
    <x v="0"/>
    <s v="CUNDINAMARCA"/>
    <s v="SOACHA"/>
    <d v="2021-08-02T00:00:00"/>
    <s v="HMGY103264"/>
    <s v="HMGY103264"/>
    <n v="2539120"/>
    <d v="2021-08-06T00:00:00"/>
    <s v="GL-055555564733647"/>
    <n v="69200"/>
    <m/>
    <m/>
    <m/>
    <n v="69200"/>
    <m/>
    <m/>
    <m/>
    <n v="69200"/>
    <d v="2021-12-23T00:00:00"/>
    <n v="69200"/>
    <n v="0"/>
    <n v="0"/>
    <n v="0"/>
    <x v="0"/>
    <s v="CUNDINAMARCA"/>
    <s v="SOACHA"/>
    <d v="2021-06-27T00:00:00"/>
    <d v="2021-06-29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s v="SE COBRA  HABITACION DE TRES CAMAS SERVICIO HABILIATADO PARA REALIZAR DICHO COBRO"/>
    <s v="Subsidiado"/>
    <n v="3"/>
  </r>
  <r>
    <s v="E.S.E. HOSPITAL MARIO GAITAN YANGUAS DE SOACHA"/>
    <x v="0"/>
    <s v="CUNDINAMARCA"/>
    <s v="SOACHA"/>
    <d v="2021-08-02T00:00:00"/>
    <s v="HMGY103897"/>
    <s v="HMGY103897"/>
    <n v="1468871"/>
    <d v="2021-08-06T00:00:00"/>
    <s v="GL-055555564733648"/>
    <n v="9650"/>
    <m/>
    <m/>
    <m/>
    <n v="9650"/>
    <m/>
    <m/>
    <m/>
    <n v="9650"/>
    <d v="2021-12-23T00:00:00"/>
    <n v="7625"/>
    <n v="2025"/>
    <n v="0"/>
    <n v="0"/>
    <x v="0"/>
    <s v="CUNDINAMARCA"/>
    <s v="SOACHA"/>
    <d v="2021-06-28T00:00:00"/>
    <d v="2021-06-30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
    <s v="Subsidiado"/>
    <n v="3"/>
  </r>
  <r>
    <s v="E.S.E. HOSPITAL MARIO GAITAN YANGUAS DE SOACHA"/>
    <x v="0"/>
    <s v="CUNDINAMARCA"/>
    <s v="SOACHA"/>
    <d v="2021-08-02T00:00:00"/>
    <s v="HMGY103912"/>
    <s v="HMGY103912"/>
    <n v="1441687"/>
    <d v="2021-08-06T00:00:00"/>
    <s v="GL-055555564733649"/>
    <n v="9650"/>
    <m/>
    <m/>
    <m/>
    <n v="9650"/>
    <m/>
    <m/>
    <m/>
    <n v="9650"/>
    <d v="2021-12-23T00:00:00"/>
    <n v="7625"/>
    <n v="2025"/>
    <n v="0"/>
    <n v="0"/>
    <x v="0"/>
    <s v="CUNDINAMARCA"/>
    <s v="SOACHA"/>
    <d v="2021-06-29T00:00:00"/>
    <d v="2021-06-30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
    <s v="Subsidiado"/>
    <n v="3"/>
  </r>
  <r>
    <s v="E.S.E. HOSPITAL MARIO GAITAN YANGUAS DE SOACHA"/>
    <x v="0"/>
    <s v="CUNDINAMARCA"/>
    <s v="SOACHA"/>
    <d v="2021-08-02T00:00:00"/>
    <s v="HMGY103936"/>
    <s v="HMGY103936"/>
    <n v="1441579"/>
    <d v="2021-08-06T00:00:00"/>
    <s v="GL-055555564733650"/>
    <n v="9650"/>
    <m/>
    <m/>
    <m/>
    <n v="9650"/>
    <m/>
    <m/>
    <m/>
    <n v="9650"/>
    <d v="2021-12-23T00:00:00"/>
    <n v="7625"/>
    <n v="2025"/>
    <n v="0"/>
    <n v="0"/>
    <x v="0"/>
    <s v="CUNDINAMARCA"/>
    <s v="SOACHA"/>
    <d v="2021-06-29T00:00:00"/>
    <d v="2021-06-30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
    <s v="Subsidiado"/>
    <n v="3"/>
  </r>
  <r>
    <s v="E.S.E. HOSPITAL MARIO GAITAN YANGUAS DE SOACHA"/>
    <x v="0"/>
    <s v="CUNDINAMARCA"/>
    <s v="SOACHA"/>
    <d v="2021-08-02T00:00:00"/>
    <s v="HMGY44679"/>
    <s v="HMGY44679"/>
    <n v="2011676"/>
    <d v="2021-08-06T00:00:00"/>
    <s v="GL-055555564733651"/>
    <n v="9350"/>
    <m/>
    <m/>
    <m/>
    <n v="9350"/>
    <m/>
    <m/>
    <m/>
    <n v="9350"/>
    <d v="2021-12-23T00:00:00"/>
    <n v="1725"/>
    <n v="7625"/>
    <n v="0"/>
    <n v="0"/>
    <x v="0"/>
    <s v="SANTAFE DE BOGOTA D. C."/>
    <s v="BOGOTA"/>
    <d v="2021-02-07T00:00:00"/>
    <d v="2021-02-09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EL VALOR DE $ 7625 POR MAYOR VALOR COBRADO  FITOMENADONA   SE LEVANTA GLOSA SE ADJUNTA SOPORTE DE ADMINISTRACION DE MEDICAMENTO VITAMINA K APLICADO AL RECIEN NACIDO"/>
    <s v="Contributivo"/>
    <n v="3"/>
  </r>
  <r>
    <s v="E.S.E. HOSPITAL MARIO GAITAN YANGUAS DE SOACHA"/>
    <x v="0"/>
    <s v="CUNDINAMARCA"/>
    <s v="SOACHA"/>
    <d v="2021-08-02T00:00:00"/>
    <s v="HMGY94231"/>
    <s v="HMGY94231"/>
    <n v="1746464"/>
    <d v="2021-08-06T00:00:00"/>
    <s v="GL-055555564733652"/>
    <n v="44250"/>
    <m/>
    <m/>
    <m/>
    <n v="44250"/>
    <m/>
    <m/>
    <m/>
    <n v="44250"/>
    <d v="2021-12-23T00:00:00"/>
    <n v="44250"/>
    <n v="0"/>
    <n v="0"/>
    <n v="0"/>
    <x v="0"/>
    <s v="CUNDINAMARCA"/>
    <s v="SOACHA"/>
    <d v="2021-06-06T00:00:00"/>
    <d v="2021-06-07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cobrado en internación la IPS factura 1 internación en servicio de complejidad mediana habitación tres camas por $194600 c/u según informe realizado por gestión hospitalaria (Yennyfer Alexandra Quintero Gonzalez) el paciente se encontraba hospitalizado en habitación de cuatro o más camas complejidad mediana $160000 c/u por lo tanto se reconoce esta y se objeta la diferencia $346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0-01-10T00:00:00"/>
    <n v="5450201"/>
    <n v="5450201"/>
    <n v="207910"/>
    <d v="2020-02-04T00:00:00"/>
    <s v="GL-05555556473392"/>
    <n v="104100"/>
    <d v="2020-03-03T00:00:00"/>
    <n v="0"/>
    <n v="0"/>
    <n v="104100"/>
    <m/>
    <m/>
    <m/>
    <n v="104100"/>
    <d v="2020-08-26T00:00:00"/>
    <n v="104100"/>
    <n v="0"/>
    <n v="0"/>
    <n v="0"/>
    <x v="0"/>
    <s v="CUNDINAMARCA"/>
    <s v="SOACHA"/>
    <d v="2019-12-20T00:00:00"/>
    <d v="2019-12-20T00:00:00"/>
    <s v="Se objeta cobro de 1 aplicación o cambio de yeso para inmovilización facturados por $46700 dado que no se encuentra soportado en la historia clínica anexa no dan cumplimiento con lo estipulado en la resolución 3047/2008 anexo 5 literal B numeral 10Se objeta cobro de materiales de sutura y curación (aplicación o cambio de yeso para inmovilización) facturados por $57400 dado que no se encuentra soportado en la historia clínica anexa no dan cumplimiento con lo estipulado en la resolución 3047/2008 anexo 5 literal B numeral 10"/>
    <s v="SE LEVANTA GLOSA ATENCION PERTINENTE Y SOPORTADA,Se persiste en la glosa no se evidencia nota medica en la historia clinica que evidencie la realización de la inmovilización al paciente "/>
    <s v="Contributivo"/>
    <n v="3"/>
  </r>
  <r>
    <s v="EMPRESA SOCIAL DEL ESTADO DEL ORDEN DEPARTAMENTAL HOSPITAL NUESTRA SEÑORA DE LAS MERCEDES DEL MUNICIPIO DE FUNZA"/>
    <x v="19"/>
    <s v="CUNDINAMARCA"/>
    <s v="FUNZA"/>
    <d v="2020-02-05T00:00:00"/>
    <n v="192190"/>
    <n v="192190"/>
    <n v="531561"/>
    <d v="2020-03-04T00:00:00"/>
    <s v="GL-05555556473691"/>
    <n v="232470"/>
    <m/>
    <m/>
    <m/>
    <n v="232470"/>
    <m/>
    <m/>
    <m/>
    <n v="232470"/>
    <d v="2020-07-13T00:00:00"/>
    <n v="0"/>
    <n v="232470"/>
    <n v="0"/>
    <n v="0"/>
    <x v="0"/>
    <s v="CUNDINAMARCA"/>
    <s v="SOACHA"/>
    <d v="2019-08-27T00:00:00"/>
    <d v="2019-08-28T00:00:00"/>
    <s v="Se objeta cobro del traslado terrestre básico de pacientes facturado por $232470 en soportes anexos no se evidencia la hoja de traslado no dan cumplimiento a lo normatizado en la Resolución 3047/2008 anexo 5 literal B"/>
    <s v="IPS ACEPTA GLOSA ATENCION NO SOPORTADA "/>
    <s v="Contributivo"/>
    <n v="3"/>
  </r>
  <r>
    <s v="E.S.E. HOSPITAL SAN MARTIN DE PORRES DE CHOCONTA"/>
    <x v="5"/>
    <s v="CUNDINAMARCA"/>
    <s v="CHOCONTÁ"/>
    <d v="2020-02-05T00:00:00"/>
    <s v="FAC734027"/>
    <s v="FAC734027"/>
    <n v="459859"/>
    <d v="2020-03-04T00:00:00"/>
    <s v="GL-05555556473693"/>
    <n v="79600"/>
    <m/>
    <m/>
    <m/>
    <n v="79600"/>
    <m/>
    <m/>
    <m/>
    <n v="79600"/>
    <d v="2021-12-21T00:00:00"/>
    <n v="79600"/>
    <n v="0"/>
    <n v="0"/>
    <n v="0"/>
    <x v="0"/>
    <s v="CUNDINAMARCA"/>
    <s v="MACHETÁ"/>
    <d v="2020-01-11T00:00:00"/>
    <d v="2020-01-12T00:00:00"/>
    <s v="Se objeta cobro de 2 cuidados manejo intrahospitalarios por medicina general facturadas por $39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79600"/>
    <s v="SE LEVANTA GLOSA YA QUE COMO LO EXPRESA LA NORMATIVIDAD LA INSTITUCION NO CUENTA CON ESPECIALISTA TODOS LOS DIAS NI LAS 24 HORAS POR TAL MOTIVO SE PROCEDE A FACTURAR LAS ATENCIONES"/>
    <s v="Subsidiado"/>
    <n v="3"/>
  </r>
  <r>
    <s v="E.S.E. HOSPITAL SAN MARTIN DE PORRES DE CHOCONTA"/>
    <x v="5"/>
    <s v="CUNDINAMARCA"/>
    <s v="CHOCONTÁ"/>
    <d v="2020-02-05T00:00:00"/>
    <s v="FAC735770"/>
    <s v="FAC735770"/>
    <n v="635400"/>
    <d v="2020-03-04T00:00:00"/>
    <s v="GL-05555556473695"/>
    <n v="296460"/>
    <m/>
    <m/>
    <m/>
    <n v="296460"/>
    <m/>
    <m/>
    <m/>
    <n v="296460"/>
    <d v="2021-12-21T00:00:00"/>
    <n v="202960"/>
    <n v="93500"/>
    <n v="0"/>
    <n v="0"/>
    <x v="0"/>
    <s v="CUNDINAMARCA"/>
    <s v="MACHETÁ"/>
    <d v="2020-01-30T00:00:00"/>
    <d v="2020-01-30T00:00:00"/>
    <s v="Se objeta cobro de 1 estudio con tinciones de rutina facturado por $93500 no soportado como lo estipula la Resolución 3047/2008 anexo 5 literal B,Se objeta mayor valor cobrado en el procedimiento resección de tumor benigno facturado por $541900 se reconoce por valor de $338940 según lo soportado en la historia clínica anexa se observa que al paciente se le administra anestesia local con xilocaína al 2% por lo tanto es un procedimiento incruento se reconoce derechos de sala al 45% según lo estipulado en el Decreto 2423/96 articulo 48 y 52 y los materiales se reconocen con el código 39305 se objeta $202960Facturan derechos de sala al 100% $275200 se reconoce al 45% $123840Facturan materiales por $112400 se reconoce con el código 39305 por $60800"/>
    <s v="SE LEVANTA GLOSA YA QUE SE FACTURO SEGÚN TARIFARIO SOAT 2020 Y SU RESPECTIVO GRUPO 5 AUTORIZAN LO FACTURADOSE ACEPTA ESTUDI DE RUTINA "/>
    <s v="Subsidiado"/>
    <n v="3"/>
  </r>
  <r>
    <s v="E.S.E. HOSPITAL SAN MARTIN DE PORRES DE CHOCONTA"/>
    <x v="5"/>
    <s v="CUNDINAMARCA"/>
    <s v="CHOCONTÁ"/>
    <d v="2020-02-05T00:00:00"/>
    <s v="FAC736408"/>
    <s v="FAC736408"/>
    <n v="1264833"/>
    <d v="2020-03-04T00:00:00"/>
    <s v="GL-05555556473696"/>
    <n v="166450"/>
    <m/>
    <m/>
    <m/>
    <n v="166450"/>
    <m/>
    <m/>
    <m/>
    <n v="166450"/>
    <d v="2021-12-21T00:00:00"/>
    <n v="0"/>
    <n v="166450"/>
    <n v="0"/>
    <n v="0"/>
    <x v="0"/>
    <s v="CUNDINAMARCA"/>
    <s v="MACHETÁ"/>
    <d v="2020-01-26T00:00:00"/>
    <d v="2020-01-27T00:00:00"/>
    <s v="Se objeta cobro de laboratorios de primer nivel facturados por $165100 dado que el paciente y el servicio se encuentran capitados con la IPS por ende no facturable por evento1 sífilis serología presuntiva cardiolipina o VDRL $139001 sida anticuerpos VIH 1 $756001 sida anticuerpos VIH 2 $75600 Además el cobro de la prueba sida anticuerpos VIH 2 por valor de $75600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ría un solo examen de sida VIH anticuerpos,Se objeta el cobro de 1 fitomenadiona vitamina K1 por valor $1350 medicamento no facturable dado que fue suministrado al recién nacido durante la atención del parto por lo tanto se encuentra incluida en derechos de sala según Art 55 parágrafo 3 del Decreto 2423 de 1996 SOAT"/>
    <s v="SE ACEPTA LA GLOSA YA QUE SE EVIDENCIA PACIENTE ES CAPITADO"/>
    <s v="Subsidiado"/>
    <n v="3"/>
  </r>
  <r>
    <s v="E.S.E. HOSPITAL SAN MARTIN DE PORRES DE CHOCONTA"/>
    <x v="5"/>
    <s v="CUNDINAMARCA"/>
    <s v="CHOCONTÁ"/>
    <d v="2020-02-05T00:00:00"/>
    <s v="FAC726621"/>
    <s v="FAC726621"/>
    <n v="2386069"/>
    <d v="2020-03-04T00:00:00"/>
    <s v="GL-05555556473697"/>
    <n v="1166514"/>
    <m/>
    <m/>
    <m/>
    <n v="1166514"/>
    <m/>
    <m/>
    <m/>
    <n v="1166514"/>
    <d v="2021-12-21T00:00:00"/>
    <n v="1166514"/>
    <n v="0"/>
    <n v="0"/>
    <n v="0"/>
    <x v="0"/>
    <s v="CUNDINAMARCA"/>
    <s v="MACHETÁ"/>
    <d v="2019-11-26T00:00:00"/>
    <d v="2019-12-02T00:00:00"/>
    <s v="Se objeta cobro de 4 interconsultas por especialista en medicina interna facturadas por $47400 c/u dado que en la historia clínica anexa no se encuentra soportado no dan cumplimiento con lo estipulado en la Resolución 3047 de 2008 anexo 5 literal B numeral 10,Se objeta cobro de 7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62500,Se objeta cobro de todos los medicamentos e insumos facturados por $714400 dado que la IPS no anexa la hoja de suministro de medicamentos requisito necesario para su respectivo cobro no dan cumplimiento a lo estipulado en la Resolución 3047/2008 anexo 5 literal B"/>
    <s v="SE LEVANTA GLOSA YA QUE SE ANEXA HOJA DE SUMINISTRO DE MEDICAMENTOSINSUMOSOXIGENOLIQUIDOS  SE LEVANTA GLOSA YA QUE COMO LO EXPRESA LA NORMATIVIDAD LA INSTITUCION NO CUENTA CON ESPECIALISTA TODOS LOS DIAS NI LAS 24 HORAS POR TAL MOTIVO SE PROCEDE A FACTURAR LAS ATENCIONES  SE LEVANTA GLOSA YA QUE SE ANEXA LAS 4 INTERCONSULTAS DE MEDICINA INTERNA LOS DIAS 262728 DE NOVIEMBRE 2019 Y 02 DICIEMBRE 2019 "/>
    <s v="Subsidiado"/>
    <n v="3"/>
  </r>
  <r>
    <s v="E.S.E. HOSPITAL SAN MARTIN DE PORRES DE CHOCONTA"/>
    <x v="5"/>
    <s v="CUNDINAMARCA"/>
    <s v="CHOCONTÁ"/>
    <d v="2020-02-05T00:00:00"/>
    <s v="FAC726906"/>
    <s v="FAC726906"/>
    <n v="5547989"/>
    <d v="2020-03-04T00:00:00"/>
    <s v="GL-05555556473698"/>
    <n v="3051489"/>
    <d v="2020-04-08T00:00:00"/>
    <n v="0"/>
    <n v="0"/>
    <n v="3051489"/>
    <m/>
    <m/>
    <m/>
    <n v="3051489"/>
    <d v="2021-12-21T00:00:00"/>
    <n v="3051489"/>
    <n v="0"/>
    <n v="0"/>
    <n v="0"/>
    <x v="0"/>
    <s v="CUNDINAMARCA"/>
    <s v="MACHETÁ"/>
    <d v="2019-11-20T00:00:00"/>
    <d v="2019-11-26T00:00:00"/>
    <s v="Se objeta cobro de material de osteosíntesis facturado por $3051489 dado que la IPS no anexa factura de compra requisito indispensable para su respectivo cobro por lo tanto no se reconoce1 placa diáfisis clavícula anatómica $23266813 tornillos bloqueados SIST 50 L 35X14L $1714221 tornillo bloqueado SIST 50 L 35X20L $210542"/>
    <s v="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05/03/2020 la IPS tenía como fecha límite para radicar su primera respuesta el día 27/03/2020 pero solo se efectúa el día 28/03/2020 encontrándose extemporánea De acuerdo a lo anterior se entiende el silencio de la IPS como aceptada (Resolución 4331/12 crea el código 822 (respuesta a glosa extemporánea aplica cuando la respuesta a la glosa se presenta por fuera de los términos legales) ,SE LEVANTA GLOSA YA QUE SE ANEXA FACTURAS DEL MATERIAL OSTEOSINTESIS "/>
    <s v="Subsidiado"/>
    <n v="3"/>
  </r>
  <r>
    <s v="EMPRESA SOCIAL DEL ESTADO HOSPITAL UNIVERSITARIO DE LA SAMARITANA"/>
    <x v="3"/>
    <s v="BOGOTÁ DC"/>
    <s v="BOGOTÁ"/>
    <d v="2020-02-11T00:00:00"/>
    <s v="NHRZ9796"/>
    <s v="NHRZ9796"/>
    <n v="2188584"/>
    <d v="2020-03-06T00:00:00"/>
    <s v="GL-05555556473759"/>
    <n v="238800"/>
    <m/>
    <m/>
    <m/>
    <n v="238800"/>
    <m/>
    <m/>
    <m/>
    <n v="238800"/>
    <d v="2020-08-18T00:00:00"/>
    <n v="238800"/>
    <n v="0"/>
    <n v="0"/>
    <n v="0"/>
    <x v="0"/>
    <s v="CUNDINAMARCA"/>
    <s v="FACATATIVÁ"/>
    <d v="2020-01-16T00:00:00"/>
    <d v="2020-01-21T00:00:00"/>
    <s v="Se objeta cobro de 6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238800"/>
    <s v="Se levanta glosa cuidados manejo intrahospitalarios por medicina general x 6 dias ya que el paciente de la especialidad de psquiatria no se tiene esta especilidad y se coloco en remision para la especilidad y su evolucion diario fue del medico general MOTIVO POR LO CUAL ES FACTURABLE"/>
    <s v="Contributivo"/>
    <n v="3"/>
  </r>
  <r>
    <s v="EMPRESA SOCIAL DEL ESTADO HOSPITAL UNIVERSITARIO DE LA SAMARITANA"/>
    <x v="3"/>
    <s v="BOGOTÁ DC"/>
    <s v="BOGOTÁ"/>
    <d v="2020-02-11T00:00:00"/>
    <s v="NHRZ7700"/>
    <s v="NHRZ7700"/>
    <n v="1528019"/>
    <d v="2020-03-06T00:00:00"/>
    <s v="GL-05555556473764"/>
    <n v="62400"/>
    <m/>
    <m/>
    <m/>
    <n v="62400"/>
    <m/>
    <m/>
    <m/>
    <n v="62400"/>
    <d v="2020-08-18T00:00:00"/>
    <n v="0"/>
    <n v="62400"/>
    <n v="0"/>
    <n v="0"/>
    <x v="0"/>
    <s v="CUNDINAMARCA"/>
    <s v="MACHETÁ"/>
    <d v="2020-01-06T00:00:00"/>
    <d v="2020-01-08T00:00:00"/>
    <s v="Se objeta cobro de 1 honorario de ayudantía (parto normal incluye episiorrafia y/o perineorrafia) por valor de $62400 debido a que en la descripción del procedimiento no se evidencia la participación de dicho profesional no soportado como lo estipula la Resolución 3047/2008 anexo 5 literal B"/>
    <s v="IPS ACEPTA GLOSA"/>
    <s v="Subsidiado"/>
    <n v="3"/>
  </r>
  <r>
    <s v="EMPRESA SOCIAL DEL ESTADO HOSPITAL UNIVERSITARIO DE LA SAMARITANA"/>
    <x v="3"/>
    <s v="BOGOTÁ DC"/>
    <s v="BOGOTÁ"/>
    <d v="2020-03-02T00:00:00"/>
    <s v="HBOG2986869"/>
    <s v="HBOG2986869"/>
    <n v="4362147"/>
    <d v="2020-03-13T00:00:00"/>
    <s v="GL-05555556473783"/>
    <n v="39000"/>
    <m/>
    <m/>
    <m/>
    <n v="39000"/>
    <m/>
    <m/>
    <m/>
    <n v="39000"/>
    <d v="2020-08-18T00:00:00"/>
    <n v="0"/>
    <n v="39000"/>
    <n v="0"/>
    <n v="0"/>
    <x v="0"/>
    <s v="CUNDINAMARCA"/>
    <s v="SOACHA"/>
    <d v="2020-01-29T00:00:00"/>
    <d v="2020-01-30T00:00:00"/>
    <s v="Se objeta cobro de 1 consulta preanestésica realizada el 30 de enero de 2020 este mismo día se realiza el procedimiento vitrectomía con o sin inserción de silicón no se reconoce la consulta dado que se encuentra incluida en los honorarios del anestesiólogo según lo estipulado en el Decreto 2423/96 en su artículo 75 $39000"/>
    <s v="Ips acepta glosa por cobro de consulta no facturable de acuerdo con Decreto 2423/96 Px quirurgixo realizado día de consulta factuada "/>
    <s v="Subsidiado"/>
    <n v="3"/>
  </r>
  <r>
    <s v="EMPRESA SOCIAL DEL ESTADO HOSPITAL UNIVERSITARIO DE LA SAMARITANA"/>
    <x v="3"/>
    <s v="BOGOTÁ DC"/>
    <s v="BOGOTÁ"/>
    <d v="2020-03-02T00:00:00"/>
    <s v="HBOG2987045"/>
    <s v="HBOG2987045"/>
    <n v="528300"/>
    <d v="2020-03-13T00:00:00"/>
    <s v="GL-05555556473794"/>
    <n v="368300"/>
    <m/>
    <m/>
    <m/>
    <n v="368300"/>
    <m/>
    <m/>
    <m/>
    <n v="368300"/>
    <d v="2020-08-18T00:00:00"/>
    <n v="0"/>
    <n v="368300"/>
    <n v="0"/>
    <n v="0"/>
    <x v="0"/>
    <s v="CUNDINAMARCA"/>
    <s v="MACHETÁ"/>
    <d v="2020-01-31T00:00:00"/>
    <d v="2020-01-31T00:00:00"/>
    <s v="Se objeta cobro de 1 cuello uterino por valor de $ 218900 en los soportes anexos por la IPS no se evidencia su realización Como lo estipula la Resolución 3047 de 2008 Además se evidencia que la IPS factura (1) colposcopia por valor de $ 188800 realizado el 31 de enero de 2020 el procedimiento fue realizado en el mismo evento del cuello uterino los honorarios del cirujano se facturo por valor de $ 77200 por ende  se reconoce al 50 % (38600) por ser  misma vía de acceso y ser realizado en el mismo acto "/>
    <s v="ips acepta glosa Procemdiniento realizado por misma via"/>
    <s v="Subsidiado"/>
    <n v="3"/>
  </r>
  <r>
    <s v="EMPRESA SOCIAL DEL ESTADO HOSPITAL UNIVERSITARIO DE LA SAMARITANA"/>
    <x v="3"/>
    <s v="BOGOTÁ DC"/>
    <s v="BOGOTÁ"/>
    <d v="2020-03-02T00:00:00"/>
    <s v="HBOG2990907"/>
    <s v="HBOG2990907"/>
    <n v="145500"/>
    <d v="2020-03-13T00:00:00"/>
    <s v="GL-05555556473796"/>
    <n v="21500"/>
    <m/>
    <m/>
    <m/>
    <n v="21500"/>
    <m/>
    <m/>
    <m/>
    <n v="21500"/>
    <d v="2020-08-18T00:00:00"/>
    <n v="0"/>
    <n v="21500"/>
    <n v="0"/>
    <n v="0"/>
    <x v="0"/>
    <s v="CUNDINAMARCA"/>
    <s v="SOACHA"/>
    <d v="2020-02-17T00:00:00"/>
    <d v="2020-02-17T00:00:00"/>
    <s v="Se objeta cobro de kit para prueba de función pulmonar facturado por $21500 insumos utilizados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7440"/>
    <s v="HBOG2987440"/>
    <n v="145500"/>
    <d v="2020-03-13T00:00:00"/>
    <s v="GL-05555556473814"/>
    <n v="21500"/>
    <m/>
    <m/>
    <m/>
    <n v="21500"/>
    <m/>
    <m/>
    <m/>
    <n v="21500"/>
    <d v="2020-08-18T00:00:00"/>
    <n v="0"/>
    <n v="21500"/>
    <n v="0"/>
    <n v="0"/>
    <x v="0"/>
    <s v="CUNDINAMARCA"/>
    <s v="SOACHA"/>
    <d v="2020-02-03T00:00:00"/>
    <d v="2020-02-03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7466"/>
    <s v="HBOG2987466"/>
    <n v="145500"/>
    <d v="2020-03-13T00:00:00"/>
    <s v="GL-05555556473815"/>
    <n v="21500"/>
    <m/>
    <m/>
    <m/>
    <n v="21500"/>
    <m/>
    <m/>
    <m/>
    <n v="21500"/>
    <d v="2020-08-18T00:00:00"/>
    <n v="0"/>
    <n v="21500"/>
    <n v="0"/>
    <n v="0"/>
    <x v="0"/>
    <s v="CUNDINAMARCA"/>
    <s v="SOACHA"/>
    <d v="2020-02-03T00:00:00"/>
    <d v="2020-02-03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017"/>
    <s v="HBOG2988017"/>
    <n v="145500"/>
    <d v="2020-03-13T00:00:00"/>
    <s v="GL-05555556473816"/>
    <n v="21500"/>
    <m/>
    <m/>
    <m/>
    <n v="21500"/>
    <m/>
    <m/>
    <m/>
    <n v="21500"/>
    <d v="2020-08-18T00:00:00"/>
    <n v="0"/>
    <n v="21500"/>
    <n v="0"/>
    <n v="0"/>
    <x v="0"/>
    <s v="CUNDINAMARCA"/>
    <s v="SOACHA"/>
    <d v="2020-02-05T00:00:00"/>
    <d v="2020-02-05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055"/>
    <s v="HBOG2988055"/>
    <n v="145500"/>
    <d v="2020-03-13T00:00:00"/>
    <s v="GL-05555556473817"/>
    <n v="21500"/>
    <m/>
    <m/>
    <m/>
    <n v="21500"/>
    <m/>
    <m/>
    <m/>
    <n v="21500"/>
    <d v="2020-08-18T00:00:00"/>
    <n v="0"/>
    <n v="21500"/>
    <n v="0"/>
    <n v="0"/>
    <x v="0"/>
    <s v="CUNDINAMARCA"/>
    <s v="SOACHA"/>
    <d v="2020-02-05T00:00:00"/>
    <d v="2020-02-05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120"/>
    <s v="HBOG2988120"/>
    <n v="82400"/>
    <d v="2020-03-13T00:00:00"/>
    <s v="GL-05555556473818"/>
    <n v="21500"/>
    <m/>
    <m/>
    <m/>
    <n v="21500"/>
    <m/>
    <m/>
    <m/>
    <n v="21500"/>
    <d v="2020-08-18T00:00:00"/>
    <n v="0"/>
    <n v="21500"/>
    <n v="0"/>
    <n v="0"/>
    <x v="0"/>
    <s v="CUNDINAMARCA"/>
    <s v="SOACHA"/>
    <d v="2020-02-05T00:00:00"/>
    <d v="2020-02-05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132"/>
    <s v="HBOG2988132"/>
    <n v="145500"/>
    <d v="2020-03-13T00:00:00"/>
    <s v="GL-05555556473819"/>
    <n v="21500"/>
    <m/>
    <m/>
    <m/>
    <n v="21500"/>
    <m/>
    <m/>
    <m/>
    <n v="21500"/>
    <d v="2020-08-18T00:00:00"/>
    <n v="0"/>
    <n v="21500"/>
    <n v="0"/>
    <n v="0"/>
    <x v="0"/>
    <s v="CUNDINAMARCA"/>
    <s v="SOACHA"/>
    <d v="2020-02-05T00:00:00"/>
    <d v="2020-02-05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2290"/>
    <s v="HBOG2992290"/>
    <n v="145500"/>
    <d v="2020-03-13T00:00:00"/>
    <s v="GL-05555556473820"/>
    <n v="21500"/>
    <m/>
    <m/>
    <m/>
    <n v="21500"/>
    <m/>
    <m/>
    <m/>
    <n v="21500"/>
    <d v="2020-08-18T00:00:00"/>
    <n v="0"/>
    <n v="21500"/>
    <n v="0"/>
    <n v="0"/>
    <x v="0"/>
    <s v="CUNDINAMARCA"/>
    <s v="SOACHA"/>
    <d v="2020-02-21T00:00:00"/>
    <d v="2020-02-21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2276"/>
    <s v="HBOG2992276"/>
    <n v="145500"/>
    <d v="2020-03-13T00:00:00"/>
    <s v="GL-05555556473822"/>
    <n v="21500"/>
    <m/>
    <m/>
    <m/>
    <n v="21500"/>
    <m/>
    <m/>
    <m/>
    <n v="21500"/>
    <d v="2020-08-18T00:00:00"/>
    <n v="0"/>
    <n v="21500"/>
    <n v="0"/>
    <n v="0"/>
    <x v="0"/>
    <s v="CUNDINAMARCA"/>
    <s v="SOACHA"/>
    <d v="2020-02-21T00:00:00"/>
    <d v="2020-02-21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2275"/>
    <s v="HBOG2992275"/>
    <n v="145500"/>
    <d v="2020-03-13T00:00:00"/>
    <s v="GL-05555556473823"/>
    <n v="21500"/>
    <m/>
    <m/>
    <m/>
    <n v="21500"/>
    <m/>
    <m/>
    <m/>
    <n v="21500"/>
    <d v="2020-08-18T00:00:00"/>
    <n v="0"/>
    <n v="21500"/>
    <n v="0"/>
    <n v="0"/>
    <x v="0"/>
    <s v="CUNDINAMARCA"/>
    <s v="SOACHA"/>
    <d v="2020-02-21T00:00:00"/>
    <d v="2020-02-21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2258"/>
    <s v="HBOG2992258"/>
    <n v="145500"/>
    <d v="2020-03-13T00:00:00"/>
    <s v="GL-05555556473824"/>
    <n v="21500"/>
    <m/>
    <m/>
    <m/>
    <n v="21500"/>
    <m/>
    <m/>
    <m/>
    <n v="21500"/>
    <d v="2020-08-18T00:00:00"/>
    <n v="0"/>
    <n v="21500"/>
    <n v="0"/>
    <n v="0"/>
    <x v="0"/>
    <s v="CUNDINAMARCA"/>
    <s v="SOACHA"/>
    <d v="2020-02-21T00:00:00"/>
    <d v="2020-02-21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2207"/>
    <s v="HBOG2992207"/>
    <n v="145500"/>
    <d v="2020-03-13T00:00:00"/>
    <s v="GL-05555556473825"/>
    <n v="21500"/>
    <m/>
    <m/>
    <m/>
    <n v="21500"/>
    <m/>
    <m/>
    <m/>
    <n v="21500"/>
    <d v="2020-08-18T00:00:00"/>
    <n v="0"/>
    <n v="21500"/>
    <n v="0"/>
    <n v="0"/>
    <x v="0"/>
    <s v="CUNDINAMARCA"/>
    <s v="SOACHA"/>
    <d v="2020-02-21T00:00:00"/>
    <d v="2020-02-21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7375"/>
    <s v="HBOG2987375"/>
    <n v="145500"/>
    <d v="2020-03-13T00:00:00"/>
    <s v="GL-05555556473826"/>
    <n v="21500"/>
    <m/>
    <m/>
    <m/>
    <n v="21500"/>
    <m/>
    <m/>
    <m/>
    <n v="21500"/>
    <d v="2020-08-18T00:00:00"/>
    <n v="0"/>
    <n v="21500"/>
    <n v="0"/>
    <n v="0"/>
    <x v="0"/>
    <s v="CUNDINAMARCA"/>
    <s v="SOACHA"/>
    <d v="2020-02-03T00:00:00"/>
    <d v="2020-02-03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1674"/>
    <s v="HBOG2991674"/>
    <n v="145500"/>
    <d v="2020-03-13T00:00:00"/>
    <s v="GL-05555556473827"/>
    <n v="21500"/>
    <m/>
    <m/>
    <m/>
    <n v="21500"/>
    <m/>
    <m/>
    <m/>
    <n v="21500"/>
    <d v="2020-08-18T00:00:00"/>
    <n v="0"/>
    <n v="21500"/>
    <n v="0"/>
    <n v="0"/>
    <x v="0"/>
    <s v="CUNDINAMARCA"/>
    <s v="SOACHA"/>
    <d v="2020-02-19T00:00:00"/>
    <d v="2020-02-19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1637"/>
    <s v="HBOG2991637"/>
    <n v="145500"/>
    <d v="2020-03-13T00:00:00"/>
    <s v="GL-05555556473828"/>
    <n v="21500"/>
    <m/>
    <m/>
    <m/>
    <n v="21500"/>
    <m/>
    <m/>
    <m/>
    <n v="21500"/>
    <d v="2020-08-18T00:00:00"/>
    <n v="0"/>
    <n v="21500"/>
    <n v="0"/>
    <n v="0"/>
    <x v="0"/>
    <s v="CUNDINAMARCA"/>
    <s v="SOACHA"/>
    <d v="2020-02-19T00:00:00"/>
    <d v="2020-02-19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0900"/>
    <s v="HBOG2990900"/>
    <n v="145500"/>
    <d v="2020-03-13T00:00:00"/>
    <s v="GL-05555556473829"/>
    <n v="21500"/>
    <m/>
    <m/>
    <m/>
    <n v="21500"/>
    <m/>
    <m/>
    <m/>
    <n v="21500"/>
    <d v="2020-08-18T00:00:00"/>
    <n v="0"/>
    <n v="21500"/>
    <n v="0"/>
    <n v="0"/>
    <x v="0"/>
    <s v="CUNDINAMARCA"/>
    <s v="SOACHA"/>
    <d v="2020-02-17T00:00:00"/>
    <d v="2020-02-1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0843"/>
    <s v="HBOG2990843"/>
    <n v="145500"/>
    <d v="2020-03-13T00:00:00"/>
    <s v="GL-05555556473830"/>
    <n v="21500"/>
    <m/>
    <m/>
    <m/>
    <n v="21500"/>
    <m/>
    <m/>
    <m/>
    <n v="21500"/>
    <d v="2020-08-18T00:00:00"/>
    <n v="0"/>
    <n v="21500"/>
    <n v="0"/>
    <n v="0"/>
    <x v="0"/>
    <s v="CUNDINAMARCA"/>
    <s v="SOACHA"/>
    <d v="2020-02-17T00:00:00"/>
    <d v="2020-02-1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90806"/>
    <s v="HBOG2990806"/>
    <n v="145500"/>
    <d v="2020-03-13T00:00:00"/>
    <s v="GL-05555556473831"/>
    <n v="21500"/>
    <m/>
    <m/>
    <m/>
    <n v="21500"/>
    <m/>
    <m/>
    <m/>
    <n v="21500"/>
    <d v="2020-08-18T00:00:00"/>
    <n v="0"/>
    <n v="21500"/>
    <n v="0"/>
    <n v="0"/>
    <x v="0"/>
    <s v="CUNDINAMARCA"/>
    <s v="SOACHA"/>
    <d v="2020-02-17T00:00:00"/>
    <d v="2020-02-1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9121"/>
    <s v="HBOG2989121"/>
    <n v="145500"/>
    <d v="2020-03-13T00:00:00"/>
    <s v="GL-05555556473832"/>
    <n v="21500"/>
    <m/>
    <m/>
    <m/>
    <n v="21500"/>
    <m/>
    <m/>
    <m/>
    <n v="21500"/>
    <d v="2020-08-18T00:00:00"/>
    <n v="0"/>
    <n v="21500"/>
    <n v="0"/>
    <n v="0"/>
    <x v="0"/>
    <s v="CUNDINAMARCA"/>
    <s v="SOACHA"/>
    <d v="2020-02-10T00:00:00"/>
    <d v="2020-02-10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9097"/>
    <s v="HBOG2989097"/>
    <n v="145500"/>
    <d v="2020-03-13T00:00:00"/>
    <s v="GL-05555556473833"/>
    <n v="21500"/>
    <m/>
    <m/>
    <m/>
    <n v="21500"/>
    <m/>
    <m/>
    <m/>
    <n v="21500"/>
    <d v="2020-08-18T00:00:00"/>
    <n v="0"/>
    <n v="21500"/>
    <n v="0"/>
    <n v="0"/>
    <x v="0"/>
    <s v="SANTAFE DE BOGOTA D. C."/>
    <s v="BOGOTA"/>
    <d v="2020-02-10T00:00:00"/>
    <d v="2020-02-10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9019"/>
    <s v="HBOG2989019"/>
    <n v="145500"/>
    <d v="2020-03-13T00:00:00"/>
    <s v="GL-05555556473834"/>
    <n v="21500"/>
    <m/>
    <m/>
    <m/>
    <n v="21500"/>
    <m/>
    <m/>
    <m/>
    <n v="21500"/>
    <d v="2020-08-18T00:00:00"/>
    <n v="0"/>
    <n v="21500"/>
    <n v="0"/>
    <n v="0"/>
    <x v="0"/>
    <s v="CUNDINAMARCA"/>
    <s v="SOACHA"/>
    <d v="2020-02-10T00:00:00"/>
    <d v="2020-02-10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723"/>
    <s v="HBOG2988723"/>
    <n v="145500"/>
    <d v="2020-03-13T00:00:00"/>
    <s v="GL-05555556473835"/>
    <n v="21500"/>
    <m/>
    <m/>
    <m/>
    <n v="21500"/>
    <m/>
    <m/>
    <m/>
    <n v="21500"/>
    <d v="2020-08-18T00:00:00"/>
    <n v="0"/>
    <n v="21500"/>
    <n v="0"/>
    <n v="0"/>
    <x v="0"/>
    <s v="CUNDINAMARCA"/>
    <s v="SOACHA"/>
    <d v="2020-02-07T00:00:00"/>
    <d v="2020-02-0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707"/>
    <s v="HBOG2988707"/>
    <n v="145500"/>
    <d v="2020-03-13T00:00:00"/>
    <s v="GL-05555556473836"/>
    <n v="21500"/>
    <m/>
    <m/>
    <m/>
    <n v="21500"/>
    <m/>
    <m/>
    <m/>
    <n v="21500"/>
    <d v="2020-08-18T00:00:00"/>
    <n v="0"/>
    <n v="21500"/>
    <n v="0"/>
    <n v="0"/>
    <x v="0"/>
    <s v="CUNDINAMARCA"/>
    <s v="SOACHA"/>
    <d v="2020-02-07T00:00:00"/>
    <d v="2020-02-0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8646"/>
    <s v="HBOG2988646"/>
    <n v="145500"/>
    <d v="2020-03-13T00:00:00"/>
    <s v="GL-05555556473837"/>
    <n v="21500"/>
    <m/>
    <m/>
    <m/>
    <n v="21500"/>
    <m/>
    <m/>
    <m/>
    <n v="21500"/>
    <d v="2020-08-18T00:00:00"/>
    <n v="0"/>
    <n v="21500"/>
    <n v="0"/>
    <n v="0"/>
    <x v="0"/>
    <s v="CUNDINAMARCA"/>
    <s v="SOACHA"/>
    <d v="2020-02-07T00:00:00"/>
    <d v="2020-02-07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MPRESA SOCIAL DEL ESTADO HOSPITAL UNIVERSITARIO DE LA SAMARITANA"/>
    <x v="3"/>
    <s v="BOGOTÁ DC"/>
    <s v="BOGOTÁ"/>
    <d v="2020-03-02T00:00:00"/>
    <s v="HBOG2989982"/>
    <s v="HBOG2989982"/>
    <n v="212000"/>
    <d v="2020-03-13T00:00:00"/>
    <s v="GL-05555556473838"/>
    <n v="51900"/>
    <m/>
    <m/>
    <m/>
    <n v="51900"/>
    <m/>
    <m/>
    <m/>
    <n v="51900"/>
    <d v="2020-08-18T00:00:00"/>
    <n v="0"/>
    <n v="51900"/>
    <n v="0"/>
    <n v="0"/>
    <x v="0"/>
    <s v="CUNDINAMARCA"/>
    <s v="SOACHA"/>
    <d v="2020-02-13T00:00:00"/>
    <d v="2020-02-13T00:00:00"/>
    <s v="Se objeta cobro de 1 consulta por urgencias facturada por $51900 de las 2 facturadas dado que en la historia clínica anexa no se encuentra soportado además se evidencia que la paciente ingresa al servicio de urgencias el día 13 de febrero de 2020 es atendida se le realiza una ecografía y posteriormente se le da egreso por lo tanto su cobro no es justificado no dan cumplimiento con lo estipulado en la Resolución 3047 de 2008 anexo 5 literal B numeral 10"/>
    <s v="Ips acepta glosa por consulta no facturable de acuerdo con Decreto 2423/96 "/>
    <s v="Subsidiado"/>
    <n v="3"/>
  </r>
  <r>
    <s v="EMPRESA SOCIAL DEL ESTADO HOSPITAL UNIVERSITARIO DE LA SAMARITANA"/>
    <x v="3"/>
    <s v="BOGOTÁ DC"/>
    <s v="BOGOTÁ"/>
    <d v="2020-03-02T00:00:00"/>
    <s v="HBOG2990474"/>
    <s v="HBOG2990474"/>
    <n v="528300"/>
    <d v="2020-03-13T00:00:00"/>
    <s v="GL-05555556473839"/>
    <n v="257500"/>
    <m/>
    <m/>
    <m/>
    <n v="257500"/>
    <m/>
    <m/>
    <m/>
    <n v="257500"/>
    <d v="2020-08-18T00:00:00"/>
    <n v="0"/>
    <n v="257500"/>
    <n v="0"/>
    <n v="0"/>
    <x v="0"/>
    <s v="CUNDINAMARCA"/>
    <s v="MACHETÁ"/>
    <d v="2020-02-14T00:00:00"/>
    <d v="2020-02-14T00:00:00"/>
    <s v="IPS factura (1) colposcopia por valor de $ 188800 realizado el 14 de enero de 2020 el procedimiento fue realizado en el mismo evento del cuello uterino los honorarios del cirujano se facturo por valor de $ 77200 se reconoce al 50 % $ 38600 por ser misma vía de acceso y ser realizado en el mismo acto ,Se objeta cobro de 1 cuello uterino por valor de $ 218900 en los soportes anexos por la IPS no se evidencia su realización Como lo estipula la Resolución 3047 de 2008 "/>
    <s v="ips acepta glosa Procemdiniento realizado por misma via"/>
    <s v="Subsidiado"/>
    <n v="3"/>
  </r>
  <r>
    <s v="EMPRESA SOCIAL DEL ESTADO HOSPITAL UNIVERSITARIO DE LA SAMARITANA"/>
    <x v="3"/>
    <s v="BOGOTÁ DC"/>
    <s v="BOGOTÁ"/>
    <d v="2020-03-02T00:00:00"/>
    <s v="HBOG2991389"/>
    <s v="HBOG2991389"/>
    <n v="1595459"/>
    <d v="2020-03-13T00:00:00"/>
    <s v="GL-05555556473840"/>
    <n v="504350"/>
    <m/>
    <m/>
    <m/>
    <n v="504350"/>
    <m/>
    <m/>
    <m/>
    <n v="504350"/>
    <d v="2020-08-18T00:00:00"/>
    <n v="0"/>
    <n v="504350"/>
    <n v="0"/>
    <n v="0"/>
    <x v="0"/>
    <s v="CUNDINAMARCA"/>
    <s v="GIRARDOT"/>
    <d v="2020-02-18T00:00:00"/>
    <d v="2020-02-18T00:00:00"/>
    <s v="Se objeta mayor valor cobrado en 1 derecho de sala (vitrectomía) facturado por $917000 dado que es un procedimiento incruento y en la descripción quirúrgica no se evidencia que se le haya administrado anestesia general al paciente por lo tanto se reconoce al 45% $412650 según lo estipulado en el decreto 2423/96 así las cosas se objeta la diferencia $504350"/>
    <s v="Ips acepta diferencia de tarifa en procemdiento realizado al apciente"/>
    <s v="Subsidiado"/>
    <n v="3"/>
  </r>
  <r>
    <s v="EMPRESA SOCIAL DEL ESTADO HOSPITAL UNIVERSITARIO DE LA SAMARITANA"/>
    <x v="3"/>
    <s v="BOGOTÁ DC"/>
    <s v="BOGOTÁ"/>
    <d v="2020-03-02T00:00:00"/>
    <s v="HBOG2992530"/>
    <s v="HBOG2992530"/>
    <n v="2690500"/>
    <d v="2020-03-13T00:00:00"/>
    <s v="GL-05555556473841"/>
    <n v="120600"/>
    <m/>
    <m/>
    <m/>
    <n v="120600"/>
    <m/>
    <m/>
    <m/>
    <n v="120600"/>
    <d v="2020-08-18T00:00:00"/>
    <n v="120600"/>
    <n v="0"/>
    <n v="0"/>
    <n v="0"/>
    <x v="0"/>
    <s v="CUNDINAMARCA"/>
    <s v="MACHETÁ"/>
    <d v="2020-02-04T00:00:00"/>
    <d v="2020-02-04T00:00:00"/>
    <s v="Se objeta cobro de 1 estudio con tinciones de rutina facturado por $120600 no soportado como lo estipula la Resolución 3047/2008 anexo 5 literal B"/>
    <s v="Se levanta glosa Ips anexa soporte de ayuda diagnostica facturada atendiendo con los parametros señalados en Resolución 3047/08 anexo 5 "/>
    <s v="Subsidiado"/>
    <n v="3"/>
  </r>
  <r>
    <s v="EMPRESA SOCIAL DEL ESTADO HOSPITAL UNIVERSITARIO DE LA SAMARITANA"/>
    <x v="3"/>
    <s v="BOGOTÁ DC"/>
    <s v="BOGOTÁ"/>
    <d v="2020-03-02T00:00:00"/>
    <s v="HBOG2988601"/>
    <s v="HBOG2988601"/>
    <n v="836094"/>
    <d v="2020-03-14T00:00:00"/>
    <s v="GL-05555556473842"/>
    <n v="135876"/>
    <m/>
    <m/>
    <m/>
    <n v="135876"/>
    <m/>
    <m/>
    <m/>
    <n v="135876"/>
    <d v="2020-08-18T00:00:00"/>
    <n v="0"/>
    <n v="135876"/>
    <n v="0"/>
    <n v="0"/>
    <x v="0"/>
    <s v="CUNDINAMARCA"/>
    <s v="SOACHA"/>
    <d v="2020-02-06T00:00:00"/>
    <d v="2020-02-06T00:00:00"/>
    <s v="Se objeta cobro de 3 medio de contraste no iónico 300 mg 50 ml utilizados en la ayuda diagnostica (cráneo con contraste) facturados por $45292 c/u de los 4 facturados solo se encuentra soportada la administración de 1 en la descripción del procedimiento no dan cumplimiento a lo estipulado en la resolución 3047 de 2008 anexo 5 literal b numeral 10 por ende se reconoce 1 y se objetan 3 $135876"/>
    <s v="ips acepta glosa por procemdiento no soportado"/>
    <s v="Subsidiado"/>
    <n v="3"/>
  </r>
  <r>
    <s v="EMPRESA SOCIAL DEL ESTADO HOSPITAL UNIVERSITARIO DE LA SAMARITANA"/>
    <x v="3"/>
    <s v="BOGOTÁ DC"/>
    <s v="BOGOTÁ"/>
    <d v="2020-03-02T00:00:00"/>
    <s v="HBOG2989062"/>
    <s v="HBOG2989062"/>
    <n v="1067200"/>
    <d v="2020-03-14T00:00:00"/>
    <s v="GL-05555556473843"/>
    <n v="400400"/>
    <m/>
    <m/>
    <m/>
    <n v="400400"/>
    <m/>
    <m/>
    <m/>
    <n v="400400"/>
    <d v="2020-08-18T00:00:00"/>
    <n v="0"/>
    <n v="400400"/>
    <n v="0"/>
    <n v="0"/>
    <x v="0"/>
    <s v="CUNDINAMARCA"/>
    <s v="MACHETÁ"/>
    <d v="2020-02-10T00:00:00"/>
    <d v="2020-02-10T00:00:00"/>
    <s v="Se objeta mayor valor cobrado en 2 honorarios de cirujano (piel y tejido celular subcutáneo en otros sitios no especificados) facturado por $77200 c/u de los 3 facturados dado que se evidencia que el procedimiento fue realizado en el mismo evento y por el mismo especialista diferente vía por lo tanto se reconoce el 1 al 100% 2 y 3 al 75% según lo estipulado en el decreto 2423/96 así las cosas se objeta la diferencia $19300 c/u 2 =$38600Se objeta cobro de 3 estudio con tinciones de rutina facturado por $120600 c/u dado que no se encuentra soportado en la historia clínica anexa no dan cumplimiento con lo estipulado en la Resolución 3047/2008 anexo 5 literal B"/>
    <s v="ips acepta glosa por cobro de procedmientos realizados en el mismo tiempor quirrugico"/>
    <s v="Subsidiado"/>
    <n v="3"/>
  </r>
  <r>
    <s v="EMPRESA SOCIAL DEL ESTADO HOSPITAL UNIVERSITARIO DE LA SAMARITANA"/>
    <x v="3"/>
    <s v="BOGOTÁ DC"/>
    <s v="BOGOTÁ"/>
    <d v="2020-03-02T00:00:00"/>
    <s v="HBOG2991275"/>
    <s v="HBOG2991275"/>
    <n v="1925865"/>
    <d v="2020-03-18T00:00:00"/>
    <s v="GL-05555556473899"/>
    <n v="231200"/>
    <m/>
    <m/>
    <m/>
    <n v="231200"/>
    <m/>
    <m/>
    <m/>
    <n v="231200"/>
    <d v="2020-08-18T00:00:00"/>
    <n v="0"/>
    <n v="231200"/>
    <n v="0"/>
    <n v="0"/>
    <x v="0"/>
    <s v="CUNDINAMARCA"/>
    <s v="SOACHA"/>
    <d v="2020-02-01T00:00:00"/>
    <d v="2020-02-04T00:00:00"/>
    <s v="Se objeta cobro de 4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59200,Se objeta el cobro de 12 glucometrías facturados por $6000 c/u en historia clínica anexa no se evidencian soportado ni comentado no dan cumplimiento según lo estipulado en Resolución 3047/2008 anexo 5 literal B $72000"/>
    <s v="ips acepta glosa de manejos intrahospitalarios no soprotados"/>
    <s v="Subsidiado"/>
    <n v="3"/>
  </r>
  <r>
    <s v="EMPRESA SOCIAL DEL ESTADO HOSPITAL UNIVERSITARIO DE LA SAMARITANA"/>
    <x v="3"/>
    <s v="BOGOTÁ DC"/>
    <s v="BOGOTÁ"/>
    <d v="2020-03-02T00:00:00"/>
    <s v="HBOG2992722"/>
    <s v="HBOG2992722"/>
    <n v="145500"/>
    <d v="2020-03-18T00:00:00"/>
    <s v="GL-05555556473903"/>
    <n v="21500"/>
    <m/>
    <m/>
    <m/>
    <n v="21500"/>
    <m/>
    <m/>
    <m/>
    <n v="21500"/>
    <d v="2020-08-18T00:00:00"/>
    <n v="0"/>
    <n v="21500"/>
    <n v="0"/>
    <n v="0"/>
    <x v="0"/>
    <s v="CUNDINAMARCA"/>
    <s v="SOACHA"/>
    <d v="2020-02-24T00:00:00"/>
    <d v="2020-02-24T00:00:00"/>
    <s v="Se objeta cobro de kit para prueba de función pulmonar facturado por $21500 insumo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Subsidiado"/>
    <n v="3"/>
  </r>
  <r>
    <s v="E.S.E. HOSPITAL MARIO GAITAN YANGUAS DE SOACHA"/>
    <x v="0"/>
    <s v="CUNDINAMARCA"/>
    <s v="SOACHA"/>
    <d v="2019-11-12T00:00:00"/>
    <n v="5386548"/>
    <n v="5386548"/>
    <n v="220905"/>
    <d v="2019-12-04T00:00:00"/>
    <s v="GL-05555556613101"/>
    <n v="40700"/>
    <d v="2019-12-23T00:00:00"/>
    <n v="0"/>
    <n v="40700"/>
    <n v="0"/>
    <m/>
    <m/>
    <m/>
    <n v="0"/>
    <m/>
    <n v="0"/>
    <n v="0"/>
    <n v="0"/>
    <n v="0"/>
    <x v="0"/>
    <s v="CUNDINAMARCA"/>
    <s v="SOACHA"/>
    <d v="2019-10-23T00:00:00"/>
    <d v="2019-10-23T00:00:00"/>
    <s v="Se objeta mayor valor cobrado en el servicio inmovilizacion o manipulación articular inespecifica facturan por $87400 se reconoce código 37206 inmovilización miembro inferior total o parcial por valor de $46700 dado que en historia clínica anexa se evidencia que al paciente se le realizó la inmovilización en el tobillo derecho se objeta la diferencia $40700"/>
    <s v="IPS acepta mayor valor facturado en la inmovilización "/>
    <s v="Contributivo"/>
    <n v="3"/>
  </r>
  <r>
    <s v="E.S.E. HOSPITAL MARIO GAITAN YANGUAS DE SOACHA"/>
    <x v="0"/>
    <s v="CUNDINAMARCA"/>
    <s v="SOACHA"/>
    <d v="2019-11-12T00:00:00"/>
    <n v="5399133"/>
    <n v="5399133"/>
    <n v="505500"/>
    <d v="2019-12-04T00:00:00"/>
    <s v="GL-05555556613109"/>
    <n v="88200"/>
    <d v="2019-12-23T00:00:00"/>
    <n v="88200"/>
    <n v="0"/>
    <n v="0"/>
    <m/>
    <m/>
    <m/>
    <n v="0"/>
    <m/>
    <n v="0"/>
    <n v="0"/>
    <n v="0"/>
    <n v="0"/>
    <x v="0"/>
    <s v="SANTAFE DE BOGOTA D. C."/>
    <s v="BOGOTA"/>
    <d v="2019-07-15T00:00:00"/>
    <d v="2019-07-15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15 de julio  2019 se objeta $88200"/>
    <s v="Se levanta objecion IPS anexa soporte de estudio solicitada $88200 "/>
    <s v="Subsidiado"/>
    <n v="3"/>
  </r>
  <r>
    <s v="E.S.E. HOSPITAL MARIO GAITAN YANGUAS DE SOACHA"/>
    <x v="0"/>
    <s v="CUNDINAMARCA"/>
    <s v="SOACHA"/>
    <d v="2021-03-11T00:00:00"/>
    <s v="HMGY43092"/>
    <s v="HMGY43092"/>
    <n v="13601579"/>
    <d v="2021-04-06T00:00:00"/>
    <s v="GL-055555566131149"/>
    <n v="7004300"/>
    <m/>
    <m/>
    <m/>
    <n v="7004300"/>
    <m/>
    <m/>
    <m/>
    <n v="7004300"/>
    <m/>
    <n v="0"/>
    <n v="0"/>
    <n v="0"/>
    <n v="7004300"/>
    <x v="0"/>
    <s v="CUNDINAMARCA"/>
    <s v="SOACHA"/>
    <d v="2021-01-30T00:00:00"/>
    <d v="2021-02-01T00:00:00"/>
    <s v="Se objeta cobro de los siguientes materiales de osteosíntesis utilizados en la cx Reducción Abierta De Fractura en Diaficis de cubito y radio Con Fijación Interna realizada el día 01/febrero/2021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0043002 Pin kirschner 15mm  130 mm $16400 c/u Total $328001 Tornillo Bloqueo Ortholoc 24  16 mm $4589002 Tornillo Bloqueo Ortholoc 24  18 mm $458900 c/u Total $9178001 Tornillo Bloqueo Ortholoc 24  20 mm $4589002 Tornillo De Corticak Ortholoc 27 mm  14 mm $581800 c/u Total $11636001 Placa aculoc 2 vrd distal estrecha izquierda $3972300"/>
    <m/>
    <s v="Subsidiado"/>
    <n v="3"/>
  </r>
  <r>
    <s v="E.S.E. HOSPITAL MARIO GAITAN YANGUAS DE SOACHA"/>
    <x v="0"/>
    <s v="CUNDINAMARCA"/>
    <s v="SOACHA"/>
    <d v="2020-04-08T00:00:00"/>
    <n v="5526916"/>
    <n v="5526916"/>
    <n v="7317874"/>
    <d v="2020-04-21T00:00:00"/>
    <s v="GL-05555556613855"/>
    <n v="3087100"/>
    <d v="2020-05-11T00:00:00"/>
    <n v="107700"/>
    <n v="0"/>
    <n v="2979400"/>
    <d v="2020-05-22T00:00:00"/>
    <n v="0"/>
    <n v="0"/>
    <n v="2979400"/>
    <d v="2020-08-26T00:00:00"/>
    <n v="2979400"/>
    <n v="0"/>
    <n v="0"/>
    <n v="0"/>
    <x v="0"/>
    <s v="CUNDINAMARCA"/>
    <s v="SOACHA"/>
    <d v="2020-03-09T00:00:00"/>
    <d v="2020-03-11T00:00:00"/>
    <s v="Se aplica objeción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Se objeta cobro de 3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323100"/>
    <s v="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de 2 estudio de coloración básica en espécimen de reconocimiento facturada por $107700 c/u de las 3 facturadas dado que en la historia clínica anexa no se encuentra soportado la realización de esta no dan cumplimiento a lo estipulado en la Resolución 3047/2008 anexo 5 literal B fecha de atención 21 de agosto  2019 se objeta  $ 215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persiste glosa integral integral correspondiente al día 11 adicionalmente a procedimiento Qx Histerectomia Abdominal Total como ecografia de abdomen total adicionalmente insumos y medicamentos y transfusión de SANGRE debido a que la paciente quien el dia 10 de marzo realizan cesárea mas pomeroy por estado fetal insatisfactorio meconio grado III adicionalmente podalica con corioamnionitis quien posteriormente presenta inestabilidad hemodinamica en malas condiciones generales sospechan dehiscencia de sutura vs miometritis pasan a salida de cx para laparotomia exploratoria de urgencia en cx evidencian en cavidad hemoperitoneo de 2000 cc utero hipotonico evolucion torpida a la hipotension desaturada requiere uci el cual SS remisión es aceptada en IPS meissen Realizada por concurrencia CRISTIAN CAMILO CASALLAS MORANTES Se levanta glosa por valor de $ 107700 de las 3 facturadas en los soportes anexos por la IPS se evidencia el resultado de 1Se persiste glosa de 2 estudio de coloración básica en espécimen de reconocimiento facturada por $107700 c/u de las 3 facturadas dado que en la historia clínica anexa no se encuentra soportado la realización de esta no dan cumplimiento a lo estipulado en la Resolución 3047/2008 anexo 5 literal B fecha de atención 21 de agosto  2019 se objeta  $ 215400 "/>
    <s v="Subsidiado"/>
    <n v="3"/>
  </r>
  <r>
    <s v="E.S.E. HOSPITAL MARIO GAITAN YANGUAS DE SOACHA"/>
    <x v="0"/>
    <s v="CUNDINAMARCA"/>
    <s v="SOACHA"/>
    <d v="2020-04-08T00:00:00"/>
    <n v="5528806"/>
    <n v="5528806"/>
    <n v="2442914"/>
    <d v="2020-04-21T00:00:00"/>
    <s v="GL-05555556613859"/>
    <n v="288600"/>
    <d v="2020-05-11T00:00:00"/>
    <n v="107700"/>
    <n v="0"/>
    <n v="180900"/>
    <d v="2020-05-22T00:00:00"/>
    <n v="0"/>
    <n v="0"/>
    <n v="180900"/>
    <d v="2020-08-26T00:00:00"/>
    <n v="180900"/>
    <n v="0"/>
    <n v="0"/>
    <n v="0"/>
    <x v="0"/>
    <s v="CUNDINAMARCA"/>
    <s v="SOACHA"/>
    <d v="2020-03-12T00:00:00"/>
    <d v="2020-03-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
    <s v="SE LEVANTA GLOSA ATENCION PERTINENTE Y SOPORTADA,Se levanta glosa por valor de $ 107700 de las 2 facturadas la IPS adjunto el resultado de 1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28884"/>
    <n v="5528884"/>
    <n v="1582403"/>
    <d v="2020-04-21T00:00:00"/>
    <s v="GL-05555556613861"/>
    <n v="73200"/>
    <d v="2020-05-11T00:00:00"/>
    <n v="0"/>
    <n v="0"/>
    <n v="73200"/>
    <d v="2020-05-22T00:00:00"/>
    <n v="0"/>
    <n v="0"/>
    <n v="73200"/>
    <d v="2020-08-26T00:00:00"/>
    <n v="73200"/>
    <n v="0"/>
    <n v="0"/>
    <n v="0"/>
    <x v="0"/>
    <s v="CUNDINAMARCA"/>
    <s v="SOACHA"/>
    <d v="2020-03-13T00:00:00"/>
    <d v="2020-03-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29050"/>
    <n v="5529050"/>
    <n v="2611855"/>
    <d v="2020-04-21T00:00:00"/>
    <s v="GL-05555556613862"/>
    <n v="288600"/>
    <d v="2020-05-11T00:00:00"/>
    <n v="107700"/>
    <n v="0"/>
    <n v="180900"/>
    <d v="2020-05-22T00:00:00"/>
    <n v="0"/>
    <n v="0"/>
    <n v="180900"/>
    <d v="2020-08-26T00:00:00"/>
    <n v="180900"/>
    <n v="0"/>
    <n v="0"/>
    <n v="0"/>
    <x v="0"/>
    <s v="CUNDINAMARCA"/>
    <s v="SOACHA"/>
    <d v="2020-03-14T00:00:00"/>
    <d v="2020-03-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
    <s v="SE LEVANTA GLOSA ATENCION PERTINENTE Y SOPORTADA,Se levanta glosa por valor de $ 107700 de las 2 facturadas la IPS adjunto el resultado de 1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 107700 de las 2 facturados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0099"/>
    <n v="5530099"/>
    <n v="1564302"/>
    <d v="2020-04-21T00:00:00"/>
    <s v="GL-05555556613863"/>
    <n v="73200"/>
    <d v="2020-05-11T00:00:00"/>
    <n v="0"/>
    <n v="0"/>
    <n v="73200"/>
    <d v="2020-05-22T00:00:00"/>
    <n v="0"/>
    <n v="0"/>
    <n v="73200"/>
    <d v="2020-08-26T00:00:00"/>
    <n v="73200"/>
    <n v="0"/>
    <n v="0"/>
    <n v="0"/>
    <x v="0"/>
    <s v="CUNDINAMARCA"/>
    <s v="SOACHA"/>
    <d v="2020-03-14T00:00:00"/>
    <d v="2020-03-1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0207"/>
    <n v="5530207"/>
    <n v="1376071"/>
    <d v="2020-04-21T00:00:00"/>
    <s v="GL-05555556613864"/>
    <n v="93500"/>
    <d v="2020-05-11T00:00:00"/>
    <n v="0"/>
    <n v="0"/>
    <n v="93500"/>
    <d v="2020-05-22T00:00:00"/>
    <n v="0"/>
    <n v="0"/>
    <n v="93500"/>
    <d v="2020-08-26T00:00:00"/>
    <n v="93500"/>
    <n v="0"/>
    <n v="0"/>
    <n v="0"/>
    <x v="0"/>
    <s v="CUNDINAMARCA"/>
    <s v="SOACHA"/>
    <d v="2020-03-15T00:00:00"/>
    <d v="2020-03-1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0228"/>
    <n v="5530228"/>
    <n v="1674046"/>
    <d v="2020-04-21T00:00:00"/>
    <s v="GL-05555556613865"/>
    <n v="145400"/>
    <d v="2020-05-11T00:00:00"/>
    <n v="0"/>
    <n v="0"/>
    <n v="145400"/>
    <d v="2020-05-22T00:00:00"/>
    <n v="0"/>
    <n v="0"/>
    <n v="145400"/>
    <d v="2020-08-26T00:00:00"/>
    <n v="93500"/>
    <n v="51900"/>
    <n v="0"/>
    <n v="0"/>
    <x v="0"/>
    <s v="CUNDINAMARCA"/>
    <s v="SOACHA"/>
    <d v="2020-03-15T00:00:00"/>
    <d v="2020-03-1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IPS ACEPTA GLOSA ATENCION NO FACTURABLE SE LEVANTA DIFERENCIA ATENCION PERTINENTE Y SOPORTAD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1398"/>
    <n v="5531398"/>
    <n v="1428944"/>
    <d v="2020-04-21T00:00:00"/>
    <s v="GL-05555556613866"/>
    <n v="93500"/>
    <d v="2020-05-11T00:00:00"/>
    <n v="0"/>
    <n v="0"/>
    <n v="93500"/>
    <d v="2020-05-22T00:00:00"/>
    <n v="0"/>
    <n v="0"/>
    <n v="93500"/>
    <d v="2020-08-26T00:00:00"/>
    <n v="93500"/>
    <n v="0"/>
    <n v="0"/>
    <n v="0"/>
    <x v="0"/>
    <s v="CUNDINAMARCA"/>
    <s v="SOACHA"/>
    <d v="2020-03-16T00:00:00"/>
    <d v="2020-03-1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3610"/>
    <n v="5533610"/>
    <n v="1384488"/>
    <d v="2020-04-21T00:00:00"/>
    <s v="GL-05555556613867"/>
    <n v="145400"/>
    <d v="2020-05-11T00:00:00"/>
    <n v="0"/>
    <n v="0"/>
    <n v="145400"/>
    <d v="2020-05-22T00:00:00"/>
    <n v="0"/>
    <n v="0"/>
    <n v="145400"/>
    <d v="2020-08-26T00:00:00"/>
    <n v="93500"/>
    <n v="51900"/>
    <n v="0"/>
    <n v="0"/>
    <x v="0"/>
    <s v="SANTAFE DE BOGOTA D. C."/>
    <s v="BOGOTA"/>
    <d v="2020-03-18T00:00:00"/>
    <d v="2020-03-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IPS ACEPTA GLOSA ATENCION NO FACTURABLE SE LEVANTA DIFERENCIA ATENCION PERTINENTE Y SOPORTAD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3731"/>
    <n v="5533731"/>
    <n v="1385020"/>
    <d v="2020-04-21T00:00:00"/>
    <s v="GL-05555556613872"/>
    <n v="93500"/>
    <d v="2020-05-11T00:00:00"/>
    <n v="0"/>
    <n v="0"/>
    <n v="93500"/>
    <d v="2020-05-22T00:00:00"/>
    <n v="0"/>
    <n v="0"/>
    <n v="93500"/>
    <d v="2020-08-26T00:00:00"/>
    <n v="93500"/>
    <n v="0"/>
    <n v="0"/>
    <n v="0"/>
    <x v="0"/>
    <s v="CUNDINAMARCA"/>
    <s v="SOACHA"/>
    <d v="2020-03-18T00:00:00"/>
    <d v="2020-03-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3768"/>
    <n v="5533768"/>
    <n v="1595929"/>
    <d v="2020-04-21T00:00:00"/>
    <s v="GL-05555556613873"/>
    <n v="145400"/>
    <d v="2020-05-11T00:00:00"/>
    <n v="0"/>
    <n v="0"/>
    <n v="145400"/>
    <d v="2020-05-22T00:00:00"/>
    <n v="0"/>
    <n v="0"/>
    <n v="145400"/>
    <d v="2020-08-26T00:00:00"/>
    <n v="93500"/>
    <n v="51900"/>
    <n v="0"/>
    <n v="0"/>
    <x v="0"/>
    <s v="CUNDINAMARCA"/>
    <s v="SOACHA"/>
    <d v="2020-03-18T00:00:00"/>
    <d v="2020-03-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IPS ACEPTA GLOSA ATENCION NO FACTURABLE SE LEVANTA DIFERENCIA ATENCION PERTINENTE Y SOPORTAD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Se persiste glosa por 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4046"/>
    <n v="5534046"/>
    <n v="1528919"/>
    <d v="2020-04-21T00:00:00"/>
    <s v="GL-05555556613874"/>
    <n v="107700"/>
    <d v="2020-05-11T00:00:00"/>
    <n v="107700"/>
    <n v="0"/>
    <n v="0"/>
    <m/>
    <m/>
    <m/>
    <n v="0"/>
    <m/>
    <n v="0"/>
    <n v="0"/>
    <n v="0"/>
    <n v="0"/>
    <x v="0"/>
    <s v="CUNDINAMARCA"/>
    <s v="SOACHA"/>
    <d v="2020-03-19T00:00:00"/>
    <d v="2020-03-20T00:00:00"/>
    <s v="Se objeta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107700"/>
    <s v="Se levanta glosa por valor de $ 107700  la IPS adjunto el resultado de la patología "/>
    <s v="Subsidiado"/>
    <n v="3"/>
  </r>
  <r>
    <s v="E.S.E. HOSPITAL MARIO GAITAN YANGUAS DE SOACHA"/>
    <x v="0"/>
    <s v="CUNDINAMARCA"/>
    <s v="SOACHA"/>
    <d v="2020-04-08T00:00:00"/>
    <n v="5534163"/>
    <n v="5534163"/>
    <n v="1370910"/>
    <d v="2020-04-21T00:00:00"/>
    <s v="GL-05555556613877"/>
    <n v="73200"/>
    <d v="2020-05-11T00:00:00"/>
    <n v="0"/>
    <n v="0"/>
    <n v="73200"/>
    <d v="2020-05-22T00:00:00"/>
    <n v="0"/>
    <n v="0"/>
    <n v="73200"/>
    <d v="2020-08-26T00:00:00"/>
    <n v="73200"/>
    <n v="0"/>
    <n v="0"/>
    <n v="0"/>
    <x v="0"/>
    <s v="CUNDINAMARCA"/>
    <s v="SOACHA"/>
    <d v="2020-03-20T00:00:00"/>
    <d v="2020-03-2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4240"/>
    <n v="5534240"/>
    <n v="3108545"/>
    <d v="2020-04-21T00:00:00"/>
    <s v="GL-05555556613879"/>
    <n v="288600"/>
    <d v="2020-05-11T00:00:00"/>
    <n v="107700"/>
    <n v="0"/>
    <n v="180900"/>
    <d v="2020-05-22T00:00:00"/>
    <n v="0"/>
    <n v="0"/>
    <n v="180900"/>
    <d v="2020-08-26T00:00:00"/>
    <n v="180900"/>
    <n v="0"/>
    <n v="0"/>
    <n v="0"/>
    <x v="0"/>
    <s v="CUNDINAMARCA"/>
    <s v="SOACHA"/>
    <d v="2020-03-21T00:00:00"/>
    <d v="2020-03-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
    <s v="SE LEVANTA GLOSA ATENCION PERTINENTE Y SOPORTADA,Se levanta glosa por valor de $ 107700 de las 2 facturadas la IPS adjunto el resultado de la patologíaSe persiste glosa del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4243"/>
    <n v="5534243"/>
    <n v="1899924"/>
    <d v="2020-04-21T00:00:00"/>
    <s v="GL-05555556613881"/>
    <n v="73200"/>
    <d v="2020-05-11T00:00:00"/>
    <n v="0"/>
    <n v="0"/>
    <n v="73200"/>
    <d v="2020-05-22T00:00:00"/>
    <n v="0"/>
    <n v="0"/>
    <n v="73200"/>
    <d v="2020-08-26T00:00:00"/>
    <n v="73200"/>
    <n v="0"/>
    <n v="0"/>
    <n v="0"/>
    <x v="0"/>
    <s v="CUNDINAMARCA"/>
    <s v="SOACHA"/>
    <d v="2020-03-21T00:00:00"/>
    <d v="2020-03-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4245"/>
    <n v="5534245"/>
    <n v="1697571"/>
    <d v="2020-04-21T00:00:00"/>
    <s v="GL-05555556613882"/>
    <n v="73200"/>
    <d v="2020-05-11T00:00:00"/>
    <n v="0"/>
    <n v="0"/>
    <n v="73200"/>
    <d v="2020-05-22T00:00:00"/>
    <n v="0"/>
    <n v="0"/>
    <n v="73200"/>
    <d v="2020-08-26T00:00:00"/>
    <n v="73200"/>
    <n v="0"/>
    <n v="0"/>
    <n v="0"/>
    <x v="0"/>
    <s v="CUNDINAMARCA"/>
    <s v="SOACHA"/>
    <d v="2020-03-20T00:00:00"/>
    <d v="2020-03-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4751"/>
    <n v="5534751"/>
    <n v="193387"/>
    <d v="2020-04-21T00:00:00"/>
    <s v="GL-05555556613883"/>
    <n v="51900"/>
    <d v="2020-05-11T00:00:00"/>
    <n v="0"/>
    <n v="0"/>
    <n v="51900"/>
    <d v="2020-05-22T00:00:00"/>
    <n v="0"/>
    <n v="0"/>
    <n v="51900"/>
    <d v="2020-08-26T00:00:00"/>
    <n v="0"/>
    <n v="51900"/>
    <n v="0"/>
    <n v="0"/>
    <x v="0"/>
    <s v="CUNDINAMARCA"/>
    <s v="SOACHA"/>
    <d v="2020-03-03T00:00:00"/>
    <d v="2020-03-03T00:00:00"/>
    <s v="Se objeta cobro de 1 consulta de urgencias facturado por $51900 dado que el paciente y el servicio se encuentran capitados con la misma IPS por ende no facturable por evento"/>
    <s v="IPS ACEPTA GLOSA ATENCION NO FACTURABLE,Se persiste glosa del cobro de 1 consulta de urgencias facturado por $51900 dado que el paciente y el servicio se encuentran capitados con la misma IPS por ende no facturable por evento  ,Se persiste glosa d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19-11-12T00:00:00"/>
    <n v="5376988"/>
    <n v="5376988"/>
    <n v="370400"/>
    <d v="2019-12-04T00:00:00"/>
    <s v="GL-05555556623101"/>
    <n v="114200"/>
    <d v="2019-12-23T00:00:00"/>
    <n v="0"/>
    <n v="0"/>
    <n v="114200"/>
    <m/>
    <m/>
    <m/>
    <n v="114200"/>
    <d v="2020-07-03T00:00:00"/>
    <n v="114200"/>
    <n v="0"/>
    <n v="0"/>
    <n v="0"/>
    <x v="0"/>
    <s v="CUNDINAMARCA"/>
    <s v="SOACHA"/>
    <d v="2019-10-15T00:00:00"/>
    <d v="2019-10-15T00:00:00"/>
    <s v="Paciente se encuentra capitado con la misma institución ESE HOSPITAL MARIO GAITAN YANGUAS por tal motivo se objeta la consulta de urgencias por medicina general de 1er Nivel,Paciente se encuentra capitado con la misma institución ESE HOSPITAL MARIO GAITAN YANGUAS por tal motivo se objeta la ecografia obstetrica Transabdominal de 1er Nivel"/>
    <s v="Se persiste glosa inicial paciente se encuentra capitado en la IPS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114200               VALOR ACEPTADO POR LA IPS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6-11T00:00:00"/>
    <n v="5557248"/>
    <n v="5557248"/>
    <n v="334000"/>
    <d v="2020-07-06T00:00:00"/>
    <s v="GL-057654322832023"/>
    <n v="334000"/>
    <d v="2020-08-06T00:00:00"/>
    <n v="0"/>
    <n v="0"/>
    <n v="334000"/>
    <m/>
    <m/>
    <m/>
    <n v="334000"/>
    <d v="2020-09-30T00:00:00"/>
    <n v="334000"/>
    <n v="0"/>
    <n v="0"/>
    <n v="0"/>
    <x v="0"/>
    <s v="CUNDINAMARCA"/>
    <s v="SOACHA"/>
    <d v="2020-05-20T00:00:00"/>
    <d v="2020-05-20T00:00:00"/>
    <s v="Se realiaza glosa total debido a que el servicio PAQUETE COVID 19 PAQUETE DOMICILIARIO Y TOMA DE MUESTRA PARA COVID no se encuentra pactado entre las partes"/>
    <s v="IPS NO ACEPTA OBJECION POR PAQUETE COVID DADO QUE  EL 20 DE MARZO DE 2020 EL MINISTERIO DE SALUD EMITIO LINEAMIENTOS PARA QUE LA EPS IPS HOSPITALES Y OTROS PRESTADORES GARANTIZEN LA TOMA DE MUESTRA DE COVID 19 POR LO TANTO LA IPS HOSPITAL MARIO GAITAN YA,Persiste MVC de glosa inicial "/>
    <s v="Subsidiado"/>
    <n v="3"/>
  </r>
  <r>
    <s v="E.S.E. HOSPITAL MARIO GAITAN YANGUAS DE SOACHA"/>
    <x v="0"/>
    <s v="CUNDINAMARCA"/>
    <s v="SOACHA"/>
    <d v="2020-06-11T00:00:00"/>
    <n v="5557260"/>
    <n v="5557260"/>
    <n v="334000"/>
    <d v="2020-07-06T00:00:00"/>
    <s v="GL-057654322832025"/>
    <n v="334000"/>
    <d v="2020-08-06T00:00:00"/>
    <n v="0"/>
    <n v="0"/>
    <n v="334000"/>
    <m/>
    <m/>
    <m/>
    <n v="334000"/>
    <d v="2020-09-30T00:00:00"/>
    <n v="334000"/>
    <n v="0"/>
    <n v="0"/>
    <n v="0"/>
    <x v="0"/>
    <s v="CUNDINAMARCA"/>
    <s v="SOACHA"/>
    <d v="2020-05-20T00:00:00"/>
    <d v="2020-05-20T00:00:00"/>
    <s v="Se realiaza glosa total debido a que el servicio PAQUETE COVID 19 PAQUETE DOMICILIARIO Y TOMA DE MUESTRA PARA COVID no se encuentra pactado entre las partes"/>
    <s v="IPS NO ACEPTA OBJECION POR PAQUETE COVID DADO QUE  EL 20 DE MARZO DE 2020 EL MINISTERIO DE SALUD EMITIO LINEAMIENTOS PARA QUE LA EPS IPS HOSPITALES Y OTROS PRESTADORES GARANTIZEN LA TOMA DE MUESTRA DE COVID 19 POR LO TANTO LA IPS HOSPITAL MARIO GAITAN YA,Persiste MVC de glosa inicial  "/>
    <s v="Subsidiado"/>
    <n v="3"/>
  </r>
  <r>
    <s v="E.S.E. HOSPITAL MARIO GAITAN YANGUAS DE SOACHA"/>
    <x v="0"/>
    <s v="CUNDINAMARCA"/>
    <s v="SOACHA"/>
    <d v="2020-06-11T00:00:00"/>
    <n v="5557273"/>
    <n v="5557273"/>
    <n v="334000"/>
    <d v="2020-07-06T00:00:00"/>
    <s v="GL-057654322832026"/>
    <n v="334000"/>
    <d v="2020-08-06T00:00:00"/>
    <n v="0"/>
    <n v="0"/>
    <n v="334000"/>
    <m/>
    <m/>
    <m/>
    <n v="334000"/>
    <d v="2020-09-30T00:00:00"/>
    <n v="334000"/>
    <n v="0"/>
    <n v="0"/>
    <n v="0"/>
    <x v="0"/>
    <s v="CUNDINAMARCA"/>
    <s v="SOACHA"/>
    <d v="2020-05-20T00:00:00"/>
    <d v="2020-05-20T00:00:00"/>
    <s v="Se realiaza glosa total debido a que el servicio PAQUETE COVID 19 PAQUETE DOMICILIARIO Y TOMA DE MUESTRA PARA COVID no se encuentra pactado entre las partes"/>
    <s v="IPS NO ACEPTA OBJECION POR PAQUETE COVID DADO QUE  EL 20 DE MARZO DE 2020 EL MINISTERIO DE SALUD EMITIO LINEAMIENTOS PARA QUE LA EPS IPS HOSPITALES Y OTROS PRESTADORES GARANTIZEN LA TOMA DE MUESTRA DE COVID 19 POR LO TANTO LA IPS HOSPITAL MARIO GAITAN YA,Persiste MVC de glosa inicial  "/>
    <s v="Subsidiado"/>
    <n v="3"/>
  </r>
  <r>
    <s v="E.S.E. HOSPITAL SAN ANTONIO CHIA"/>
    <x v="20"/>
    <s v="CUNDINAMARCA"/>
    <s v="CHÍA"/>
    <d v="2021-11-08T00:00:00"/>
    <s v="FECH28436"/>
    <s v="FECH28436"/>
    <n v="251480"/>
    <d v="2021-11-26T00:00:00"/>
    <s v="GL-057654328032867"/>
    <n v="25279"/>
    <m/>
    <m/>
    <m/>
    <n v="25279"/>
    <m/>
    <m/>
    <m/>
    <n v="25279"/>
    <m/>
    <n v="0"/>
    <n v="0"/>
    <n v="0"/>
    <n v="25279"/>
    <x v="0"/>
    <s v="CUNDINAMARCA"/>
    <s v="CHÍA"/>
    <d v="2021-08-13T00:00:00"/>
    <d v="2021-08-13T00:00:00"/>
    <s v="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10856 Concepto 904921  TIROXINA LIBRE se objeta $10856 correspondiente a mayor valor cobrado 1 laboratorio clinico 904921  TIROXINA LIBRE la IPS factura por valor de $ 60548  y según contrato N SSBGT2021ES2T00019830 la tarifa acordada es soat 18% se reconoce por un valor de $49692 y se objeta la diferencia "/>
    <m/>
    <s v="Subsidiado"/>
    <n v="3"/>
  </r>
  <r>
    <s v="E.S.E. HOSPITAL SAN ANTONIO CHIA"/>
    <x v="20"/>
    <s v="CUNDINAMARCA"/>
    <s v="CHÍA"/>
    <d v="2021-11-08T00:00:00"/>
    <s v="FECH28581"/>
    <s v="FECH28581"/>
    <n v="479931"/>
    <d v="2021-11-27T00:00:00"/>
    <s v="GL-057654328032886"/>
    <n v="80525"/>
    <m/>
    <m/>
    <m/>
    <n v="80525"/>
    <m/>
    <m/>
    <m/>
    <n v="80525"/>
    <m/>
    <n v="0"/>
    <n v="0"/>
    <n v="0"/>
    <n v="80525"/>
    <x v="0"/>
    <s v="CUNDINAMARCA"/>
    <s v="CHÍA"/>
    <d v="2021-08-17T00:00:00"/>
    <d v="2021-08-17T00:00:00"/>
    <s v="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28244 Concepto 906610  ANTÍGENO ESPECÍFICO DE PRÓSTATA SEMIAUTOMATIZADO O AUTOMATIZADO se objeta $28244 correspondiente a mayor valor cobrado 1 laboratorio clinico906610  ANTÍGENO ESPECÍFICO DE PRÓSTATA SEMIAUTOMATIZADO O AUTOMATIZADO la IPS factura por valor de $ 156906  y según contrato N SSBGT2021ES2T00019830 la tarifa acordada es soat 18% se reconoce por un valor de $128662 y se objeta la diferencia 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9986 Concepto 903426  HEMOGLOBINA GLICOSILADA AUTOMATIZADA se objeta $9986 correspondiente a mayor valor cobrado 1 laboratorio clinico 903426  HEMOGLOBINA GLICOSILADA AUTOMATIZADA la IPS factura por valor de $ 55476  y según contrato N SSBGT2021ES2T00019830 la tarifa acordada es soat 18% se reconoce por un valor de $45490 y se objeta la diferencia Se objeta $ 6912 Concepto 903843  GLUCOSA PRE Y POST PRANDIAL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5552 Concepto 903818  COLESTEROL TOTAL se objeta $5552 correspondiente a mayor valor cobrado 1 laboratorio clinico903818  COLESTEROL TOTALLla IPS factura por valor de $ 30843  y según contrato N SSBGT2021ES2T00019830 la tarifa acordada es soat 18% se reconoce por un valor de $25291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
    <m/>
    <s v="Subsidiado"/>
    <n v="3"/>
  </r>
  <r>
    <s v="E.S.E. HOSPITAL SAN ANTONIO CHIA"/>
    <x v="20"/>
    <s v="CUNDINAMARCA"/>
    <s v="CHÍA"/>
    <d v="2021-11-08T00:00:00"/>
    <s v="FECH29162"/>
    <s v="FECH29162"/>
    <n v="258752"/>
    <d v="2021-11-27T00:00:00"/>
    <s v="GL-057654328032887"/>
    <n v="35383"/>
    <m/>
    <m/>
    <m/>
    <n v="35383"/>
    <m/>
    <m/>
    <m/>
    <n v="35383"/>
    <m/>
    <n v="0"/>
    <n v="0"/>
    <n v="0"/>
    <n v="35383"/>
    <x v="0"/>
    <s v="CUNDINAMARCA"/>
    <s v="CHÍA"/>
    <d v="2021-08-23T00:00:00"/>
    <d v="2021-08-23T00:00:00"/>
    <s v="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5552 Concepto 903818  COLESTEROL TOTAL se objeta $5552 correspondiente a mayor valor cobrado 1 laboratorio clinico 903818  COLESTEROL TOTAL la IPS factura por valor de $ 30843  y según contrato N SSBGT2021ES2T00019830 la tarifa acordada es soat 18% se reconoce por un valor de $25291 y se objeta la diferencia "/>
    <m/>
    <s v="Subsidiado"/>
    <n v="3"/>
  </r>
  <r>
    <s v="E.S.E. HOSPITAL SAN ANTONIO CHIA"/>
    <x v="20"/>
    <s v="CUNDINAMARCA"/>
    <s v="CHÍA"/>
    <d v="2021-11-08T00:00:00"/>
    <s v="FECH29727"/>
    <s v="FECH29727"/>
    <n v="435117"/>
    <d v="2021-11-27T00:00:00"/>
    <s v="GL-057654328032888"/>
    <n v="60553"/>
    <m/>
    <m/>
    <m/>
    <n v="60553"/>
    <m/>
    <m/>
    <m/>
    <n v="60553"/>
    <m/>
    <n v="0"/>
    <n v="0"/>
    <n v="0"/>
    <n v="60553"/>
    <x v="0"/>
    <s v="SANTANDER"/>
    <s v="PUENTE NACIONAL"/>
    <d v="2021-08-27T00:00:00"/>
    <d v="2021-08-27T00:00:00"/>
    <s v="Se objeta $ 14423 Concepto 904902  HORMONA ESTIMULANTE DEL TIROIDES se objeta $14423 correspondiente a mayor valor cobrado 1 laboratorio clinico HORMONA ESTIMULANTE DEL TIROIDES la IPS factura por valor de $ 79695  y según contrato N SSBGT2021ES2T00019830 la tarifa acordada es soat 18% se reconoce por un valor de $65272 y se objeta la diferencia Se objeta $ 10899 Concepto 904921  TIROXINA LIBRE se objeta $10899 correspondiente a mayor valor cobrado 1 laboratorio clinico 904921  TIROXINA LIBRE la IPS factura por valor de $ 60548  y según contrato N SSBGT2021ES2T00019830 la tarifa acordada es soat 18% se reconoce por un valor de $49649 y se objeta la diferencia Se objeta $ 9986 Concepto 903426  HEMOGLOBINA GLICOSILADA AUTOMATIZADA se objeta $9986 correspondiente a mayor valor cobrado 1 laboratorio clinico 903426  HEMOGLOBINA GLICOSILADA AUTOMATIZADA la IPS factura por valor de $ 55476  y según contrato N SSBGT2021ES2T00019830 la tarifa acordada es soat 18% se reconoce por un valor de $45490 y se objeta la diferencia Se objeta $ 5552 Concepto 903818  COLESTEROL TOTAL se objeta $5552 correspondiente a mayor valor cobrado 1 laboratorio clinico903818  COLESTEROL TOTALLla IPS factura por valor de $ 30843  y según contrato N SSBGT2021ES2T00019830 la tarifa acordada es soat 18% se reconoce por un valor de $25291 y se objeta la diferencia Se objeta $ 6912 Concepto 903843  GLUCOSA PRE Y POST PRANDIAL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8272 Concepto 903028  MICROALBUMINURIA SEMIAUTOMATIZADA se objeta $8272 correspondiente a mayor valor cobrado 1 laboratorio clinico903028  MICROALBUMINURIA SEMIAUTOMATIZADA la IPS factura por valor de $ 45954 y según contrato N SSBGT2021ES2T00019830 la tarifa acordada es soat 18% se reconoce por un valor de $37682 y se objeta la diferencia "/>
    <m/>
    <s v="Subsidiado"/>
    <n v="3"/>
  </r>
  <r>
    <s v="E.S.E. HOSPITAL SAN ANTONIO CHIA"/>
    <x v="20"/>
    <s v="CUNDINAMARCA"/>
    <s v="CHÍA"/>
    <d v="2021-11-08T00:00:00"/>
    <s v="FECH30694"/>
    <s v="FECH30694"/>
    <n v="382227"/>
    <d v="2021-11-27T00:00:00"/>
    <s v="GL-057654328032889"/>
    <n v="45124"/>
    <m/>
    <m/>
    <m/>
    <n v="45124"/>
    <m/>
    <m/>
    <m/>
    <n v="45124"/>
    <m/>
    <n v="0"/>
    <n v="0"/>
    <n v="0"/>
    <n v="45124"/>
    <x v="0"/>
    <s v="N. DE SANTANDER"/>
    <s v="CÚCUTA"/>
    <d v="2021-09-06T00:00:00"/>
    <d v="2021-09-06T00:00:00"/>
    <s v="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Se objeta $ 6912 Concepto 903845  GLUCOSA TEST O' SULLIVAN se objeta $6912 correspondiente a mayor valor cobrado 1 laboratorio clinico 903843  GLUCOSA PRE Y POST PRANDIALla IPS factura por valor de $ 38399  y según contrato N SSBGT2021ES2T00019830 la tarifa acordada es soat 18% se reconoce por un valor de $31487 y se objeta la diferencia Se objeta $ 15650 Concepto 906249  VIRUS DE INMUNODEFICIENCIA HUMANA 1 Y 2 ANTICUERPOS se objeta $15650 correspondiente a mayor valor cobrado 1 laboratorio clinico 906249  VIRUS DE INMUNODEFICIENCIA HUMANA 1 Y 2 ANTICUERPOS la IPS factura por valor de $ 86940  y según contrato N SSBGT2021ES2T00019830 la tarifa acordada es soat 18% se reconoce por un valor de $71290 y se objeta la diferencia Se objeta $ 18053 Concepto 906039  TREPONEMA PALLIDUM ANTICUERPOS (PRUEBA TREPONEMICA) MANUAL O SEMIAUTOMATIZADA O AUTOMATIZADA se objeta $18053 correspondiente a mayor valor cobrado 1 laboratorio clinico 906039  TREPONEMA PALLIDUM ANTICUERPOS (PRUEBA TREPONEMICA) MANUAL O SEMIAUTOMATIZADA O AUTOMATIZADA la IPS factura por valor de $100292  y según contrato N SSBGT2021ES2T00019830 la tarifa acordada es soat 18% se reconoce por un valor de $82239y se objeta la diferencia "/>
    <m/>
    <s v="Subsidiado"/>
    <n v="3"/>
  </r>
  <r>
    <s v="E.S.E. HOSPITAL SAN ANTONIO CHIA"/>
    <x v="20"/>
    <s v="CUNDINAMARCA"/>
    <s v="CHÍA"/>
    <d v="2021-11-08T00:00:00"/>
    <s v="FECH31218"/>
    <s v="FECH31218"/>
    <n v="257212"/>
    <d v="2021-11-27T00:00:00"/>
    <s v="GL-057654328032890"/>
    <n v="10731"/>
    <m/>
    <m/>
    <m/>
    <n v="10731"/>
    <m/>
    <m/>
    <m/>
    <n v="10731"/>
    <m/>
    <n v="0"/>
    <n v="0"/>
    <n v="0"/>
    <n v="10731"/>
    <x v="0"/>
    <s v="N. DE SANTANDER"/>
    <s v="LOS PATIOS"/>
    <d v="2021-08-12T00:00:00"/>
    <d v="2021-08-12T00:00:00"/>
    <s v="Se objeta $ 10731 Concepto 890701  CONSULTA DE URGENCIAS POR MEDICINA GENERAL se objeta $10731  correspondiente a mayor valor cobrado 1 890701  CONSULTA DE URGENCIAS POR MEDICINA GENERALla IPS factura por valor de $ 59616  y según contrato N SSBGT2021ES2T00019830 la tarifa acordada es soat 18% se reconoce por un valor de $48885 y se objeta la diferencia "/>
    <m/>
    <s v="Contributivo"/>
    <n v="3"/>
  </r>
  <r>
    <s v="E.S.E. HOSPITAL SAN ANTONIO CHIA"/>
    <x v="20"/>
    <s v="CUNDINAMARCA"/>
    <s v="CHÍA"/>
    <d v="2021-11-08T00:00:00"/>
    <s v="FECH31280"/>
    <s v="FECH31280"/>
    <n v="258842"/>
    <d v="2021-11-27T00:00:00"/>
    <s v="GL-057654328032891"/>
    <n v="15240"/>
    <m/>
    <m/>
    <m/>
    <n v="15240"/>
    <m/>
    <m/>
    <m/>
    <n v="15240"/>
    <m/>
    <n v="0"/>
    <n v="0"/>
    <n v="0"/>
    <n v="15240"/>
    <x v="0"/>
    <s v="N. DE SANTANDER"/>
    <s v="CÚCUTA"/>
    <d v="2021-08-10T00:00:00"/>
    <d v="2021-08-10T00:00:00"/>
    <s v="Se objeta $ 10731 Concepto 890701  CONSULTA DE URGENCIAS POR MEDICINA GENERAL se objeta $10731  correspondiente a mayor valor cobrado 1  CONSULTA DE URGENCIAS POR MEDICINA GENERALla IPS factura por valor de $ 59616  y según contrato N SSBGT2021ES2T00019830 la tarifa acordada es soat 18% se reconoce por un valor de $48885 y se objeta la diferencia ,Se objeta $ 4509 Concepto 902209  HEMOGRAMA III (HEMOGLOBINA HEMATOCRITO RECUENTO DE ERITROCITOS ÍNDICES ERITROCITARIOS LEUCOGRAMA REC se objeta $4509 correspondiente a mayor valor cobrado 1 laboratorio clinico902209  HEMOGRAMA III (HEMOGLOBINA HEMATOCRITO RECUENTO DE ERITROCITOS ÍNDICES ERITROCITARIOS LEUCOGRAMA REC la IPS factura por valor de $ 25047 y según contrato N SSBGT2021ES2T00019830 la tarifa acordada es soat 18% se reconoce por un valor de $20538 y se objeta la diferencia "/>
    <m/>
    <s v="Subsidiado"/>
    <n v="3"/>
  </r>
  <r>
    <s v="EMPRESA SOCIAL DEL ESTADO HOSPITAL UNIVERSITARIO DE LA SAMARITANA"/>
    <x v="3"/>
    <s v="BOGOTÁ DC"/>
    <s v="BOGOTÁ"/>
    <d v="2021-01-06T00:00:00"/>
    <s v="HBOG4018633"/>
    <s v="HBOG4018633"/>
    <n v="303100"/>
    <d v="2021-02-03T00:00:00"/>
    <s v="GL-05765433193223"/>
    <n v="4700"/>
    <m/>
    <m/>
    <m/>
    <n v="4700"/>
    <m/>
    <m/>
    <m/>
    <n v="4700"/>
    <d v="2021-05-05T00:00:00"/>
    <n v="0"/>
    <n v="4700"/>
    <n v="0"/>
    <n v="0"/>
    <x v="0"/>
    <s v="N. DE SANTANDER"/>
    <s v="CÚCUTA"/>
    <d v="2020-12-14T00:00:00"/>
    <d v="2020-12-14T00:00:00"/>
    <s v=" Se objeta mayor valor cobrado por materiales de sutura y curacion en procedimeinto  860101  BIOPSIA DE PIEL CON SACABOCADO Y SUTURA SIMPLE lo facturan por valor de $60800 se evidencia en tarifa pactada entre las partes ( SOAT 10%) que el valor es de $56100 se glosa la diferencia por valor de $4700 "/>
    <s v="ips acepta glosa por tarifas de acuerdo a  la contratación establecida  se verifica y la tarifa pactada  establecida  esta  a  SOAT 10%"/>
    <s v="Subsidiado"/>
    <n v="3"/>
  </r>
  <r>
    <s v="EMPRESA SOCIAL DEL ESTADO DEL ORDEN DEPARTAMENTAL HOSPITAL NUESTRA SEÑORA DE LAS MERCEDES DEL MUNICIPIO DE FUNZA"/>
    <x v="19"/>
    <s v="CUNDINAMARCA"/>
    <s v="FUNZA"/>
    <d v="2021-02-03T00:00:00"/>
    <s v="HNSM1010515"/>
    <s v="HNSM1010515"/>
    <n v="652597"/>
    <d v="2021-03-03T00:00:00"/>
    <s v="GL-05765433203209"/>
    <n v="24000"/>
    <m/>
    <m/>
    <m/>
    <n v="24000"/>
    <m/>
    <m/>
    <m/>
    <n v="24000"/>
    <d v="2021-06-22T00:00:00"/>
    <n v="0"/>
    <n v="24000"/>
    <n v="0"/>
    <n v="0"/>
    <x v="0"/>
    <s v="CORDOBA"/>
    <s v="CIENAGA DE ORO"/>
    <d v="2020-11-26T00:00:00"/>
    <d v="2020-11-26T00:00:00"/>
    <s v="Se objeta $ 24000 Concepto 890408  INTERCONSULTA POR PSICOLOGÍA no facturable ya que como lo indican en la historia clinica la interconsulta no se realizo porque a la paciente ya le habian dado el alta"/>
    <s v="IPS ACEPTA GLOSA MVC EN SERVICIO PRESTADO"/>
    <s v="Contributivo"/>
    <n v="3"/>
  </r>
  <r>
    <s v="E.S.E. HOSPITAL MARIO GAITAN YANGUAS DE SOACHA"/>
    <x v="0"/>
    <s v="CUNDINAMARCA"/>
    <s v="SOACHA"/>
    <d v="2021-03-10T00:00:00"/>
    <s v="HMGY22511"/>
    <s v="HMGY22511"/>
    <n v="5042921"/>
    <d v="2021-04-08T00:00:00"/>
    <s v="GL-05765433323102"/>
    <n v="246421"/>
    <d v="2021-05-01T00:00:00"/>
    <n v="0"/>
    <n v="0"/>
    <n v="246421"/>
    <d v="2021-05-22T00:00:00"/>
    <n v="0"/>
    <n v="0"/>
    <n v="246421"/>
    <m/>
    <n v="0"/>
    <n v="0"/>
    <n v="0"/>
    <n v="246421"/>
    <x v="0"/>
    <s v="CUNDINAMARCA"/>
    <s v="SOACHA"/>
    <d v="2020-11-23T00:00:00"/>
    <d v="2020-11-28T00:00:00"/>
    <s v="Se objeta Estudio de Coloración Básica en Biopsia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  ,Se objeta mayor valor cobrado en Honorarios médicos en la realización de Colonoscopia se reconoce el 75% por ser diferente vía de la Esofagogastroduodenoscopia según lo estipulado en el Art 72 manual tarifario soat  se glosa la diferencia $ 103425,Se objeta mayor valor cobrado en Lactato ringer se reconoce $2830 c/u según anexos del contrato establecido entre las partes la ips factura $ 3333 c/u Se glosa la diferencia $503 c/u 32 $16096 ,Se objeta mayor valor facturado en 1 día de Estancia habitacion tres camas como se observa la autorizada por Dra Sandra Marcela Moreno (Medico concurrente) corresponde a habitacion Cuatro o mas camas se glosa la diferencia $ 33400"/>
    <s v="Se persiste glosa de studio de Coloración Básica en Biopsia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  Se persiste  mayor por valor facturado en 1 día de Estancia habitacion tres camas como se observa la autorizada por Dra Sandra Marcela Moreno (Medico concurrente) corresponde a habitacion Cuatro o mas camas se glosa la diferencia $ 33400Se persiste  mayor por mayor valor cobrado en Honorarios médicos en la realización de Colonoscopia se reconoce el 75% por ser diferente vía de la Esofagogastroduodenoscopia según lo estipulado en el Art 72 manual tarifario soat  se glosa la diferencia $ 103425Se persiste  mayor por mayor valor cobrado en Lactato ringer se reconoce $2830 c/u según anexos del contrato establecido entre las partes la ips factura $ 3333 c/u Se glosa la diferencia $503 c/u 32 $16096 "/>
    <s v="Subsidiado"/>
    <n v="3"/>
  </r>
  <r>
    <s v="E.S.E. HOSPITAL MARIO GAITAN YANGUAS DE SOACHA"/>
    <x v="0"/>
    <s v="CUNDINAMARCA"/>
    <s v="SOACHA"/>
    <d v="2021-03-11T00:00:00"/>
    <s v="HMGY41955"/>
    <s v="HMGY41955"/>
    <n v="2126364"/>
    <d v="2021-04-09T00:00:00"/>
    <s v="GL-05765433323103"/>
    <n v="693731"/>
    <d v="2021-05-10T00:00:00"/>
    <n v="7990"/>
    <n v="447872"/>
    <n v="237869"/>
    <d v="2021-05-27T00:00:00"/>
    <n v="0"/>
    <n v="0"/>
    <n v="237869"/>
    <m/>
    <n v="0"/>
    <n v="0"/>
    <n v="0"/>
    <n v="237869"/>
    <x v="0"/>
    <s v="CUNDINAMARCA"/>
    <s v="SOACHA"/>
    <d v="2021-01-30T00:00:00"/>
    <d v="2021-02-01T00:00:00"/>
    <s v="No se reconoce cobro de 4 Traje desechable anti fluido $111968 c/u no facturable en vista que hace parte del material e insumos básicos de la estancia para los cuidados del paciente según lo establecido en el art 40 decreto 2423/96,Se objeta $ 2572 Concepto 1518020151  HUMIDIFICADORDEOXIGENO      Se objeta mayor valor cobrado en HUMIDIFICADOR DE OXIGENO  se reconoce según listados anexos al contrato N SSBY2019ES2T00014972 por valor $ 6131 c/u Se glosa la diferencia $2572     Se objeta mayor valor cobrado en Buretrol se reconoce según listados anexos al contrato N SSBY2019ES2T00014972 por valor $ 3285 c/u Se glosa la diferencia $809     Se objeta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objeta mayor valor cobrado en Lactato ringer se reconoce $2830 c/u según contrato establecido entre las partes la ips factura $ 3333 c/u Se glosa la diferencia $5035 c/u $2515 ,TARIFAS TRASLADO AMBULANCIASe objeta mayor valor cobrado en TRASLADO AMBULANCIA MEDICALIZADO como se observa en historia clínica el TRASLADO AMBULANCIA SECUNDARIO BÁSICO por lo tanto se reconoce según listados anexos al contrato N SSBY2019ES2T00014972 por valor $74701180= $88146 la ips factura $18200 km Se glosa la diferencia $126614TARIFAS ATENCIONES     Se objeta mayor valor cobrado en Cuidados intrahospitalario  se reconoce según listados anexos al contrato N SSBY2019ES2T00014972 soat 202110% por valor $54800 se glosa la diferencia $ 6100     Se objeta mayor valor cobrado en 2 TERAPIA RESPIRATORIA se reconoce $ 21000 se glosa la diferencia $ 2300 c/u= 4600 tarifas ayudas diagnosticas     Se objeta las siguientes ayudas diagnosticas por mayor valor cobrado  se reconoce según listados anexos al contrato N SSBY2019ES2T00014972 soat 202110%       Oximetría de pulso se reconoce  por valor $32700 se glosa la diferencia $ 3600     Electrocardiograma se reconoce  por valor $44700 se glosa la diferencia $ 5000     Fibrinógeno se reconoce  por valor $20700 se glosa la diferencia $ 3000     Tiempo de Protrombina se reconoce  por valor $33000 se glosa la diferencia $ 3660     Tromboplastina tiempo parcial (PTT) se reconoce soat 202110% por valor $32200 se glosa la diferencia $ 3500     Dimero D se reconoce  por valor $47200 se glosa la diferencia $ 16400     ferritina se reconoce  por valor $52050 se glosa la diferencia $ 5750     2 Troponina T se reconoce por valor $69800 se glosa la diferencia $ 7700 c/u 2 15400     Bilirrubina Directa se reconoce  por valor $9500 se glosa la diferencia $ 1100     Bilirrubina total  se reconoce por valor $12300 se glosa la diferencia $ 1300     cloro se reconoce s soat 202110% por valor $10400 se glosa la diferencia $ 1100      DESHIDROGENASA LACTICA se reconoce   por valor $16100 se glosa la diferencia $ 1800     GASES ARTERIALES se reconoce  por valor $9500 se glosa la diferencia $ 1100     Glucosa (en suero LCR otros fluidos) se reconoce  por valor $13600 se glosa la diferencia $ 1500     NITROGENO se reconoce   por valor $10900 se glosa la diferencia $ 1200     POTASIO se reconoce   por valor $32400 se glosa la diferencia $ 3600     Sodio se reconoce   por valor $26700 se glosa la diferencia $ 3000     Transaminasa oxalacetica / ASA se reconoce   por valor $23700 se glosa la diferencia $ 2600     Transaminasa pirúvica / ALAT se reconoce  por valor $23700 se glosa la diferencia $ 2600     Triglicéridos se reconoce  por valor $15300 se glosa la diferencia $ 1700     Creatinina en suero orina y otros se reconoce  por valor $13100 se glosa la diferencia $ 1400"/>
    <s v="Se persiste glosa de  $ 2572 Concepto 1518020151  HUMIDIFICADORDEOXIGENO      Se objeta mayor valor cobrado en HUMIDIFICADOR DE OXIGENO  se reconoce según listados anexos al contrato N SSBY2019ES2T00014972 por valor $ 6131 c/u Se glosa la diferencia $2572Se persiste glosa por  mayor valor cobrado en Buretrol se reconoce según listados anexos al contrato N SSBY2019ES2T00014972 por valor $ 3285 c/u Se glosa la diferencia $809Se persiste glosa por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persiste glosa por  mayor valor cobrado en Lactato ringer se reconoce $2830 c/u según contrato establecido entre las partes la ips factura $ 3333 c/u Se glosa la diferencia $5035 c/u $2515  ,Se persiste glosa de  $ 2572 Concepto 1518020151  HUMIDIFICADORDEOXIGENO      Se objeta mayor valor cobrado en HUMIDIFICADOR DE OXIGENO  se reconoce según listados anexos al contrato N SSBY2019ES2T00014972 por valor $ 6131 c/u Se glosa la diferencia $2572Se persiste glosa por  mayor valor cobrado en Buretrol se reconoce según listados anexos al contrato N SSBY2019ES2T00014972 por valor $ 3285 c/u Se glosa la diferencia $809Se persiste glosa por  mayor valor cobrado en  INCENTIVO RESPIRATORIO se reconoce según listados anexos al contrato N SSBY2019ES2T00014972 por valor $ 17698 c/u Se glosa la diferencia $4609 Se objeta $ 809 Concepto 1518020098  BURETROLPARAADMINISTRACIONDESOLUCIONESX150ML     Se objeta $ 4609 Concepto 1518020153  INCENTIVORESPIRATORIO    Se persiste glosa por  mayor valor cobrado en Lactato ringer se reconoce $2830 c/u según contrato establecido entre las partes la ips factura $ 3333 c/u Se glosa la diferencia $5035 c/u $2515 IPS acepta glosa por valor de $ 447872 según respuesta de glosa firmada por Yeimi Camacho auditoraSe levanta glosa por valor de $ 7990 por error al momento de sumar "/>
    <s v="Subsidiado"/>
    <n v="3"/>
  </r>
  <r>
    <s v="E.S.E. HOSPITAL MARIO GAITAN YANGUAS DE SOACHA"/>
    <x v="0"/>
    <s v="CUNDINAMARCA"/>
    <s v="SOACHA"/>
    <d v="2021-03-10T00:00:00"/>
    <s v="HMGY2997"/>
    <s v="HMGY2997"/>
    <n v="1023500"/>
    <d v="2021-04-09T00:00:00"/>
    <s v="GL-05765433323104"/>
    <n v="467500"/>
    <d v="2021-05-10T00:00:00"/>
    <n v="0"/>
    <n v="268400"/>
    <n v="199100"/>
    <d v="2021-05-27T00:00:00"/>
    <n v="0"/>
    <n v="0"/>
    <n v="199100"/>
    <m/>
    <n v="0"/>
    <n v="0"/>
    <n v="0"/>
    <n v="199100"/>
    <x v="0"/>
    <s v="CUNDINAMARCA"/>
    <s v="SOACHA"/>
    <d v="2020-10-09T00:00:00"/>
    <d v="2020-10-09T00:00:00"/>
    <s v="DERECHOS DE SALA Se objeta $ 467500 Concepto 103104  RESECCIÓN DE PTERIGION (NASAL O TEMPORAL) CON INJERTO   Se objeta mayor valor cobrado en Derechos de sala en la realización de RESECCION PTERIGION CON INJERTO DE CONJUNTIVA cód  2303 como se observa en historia clinica el procedimiento incruento por lo tanto se reconoce el 45% $219300 según lo estipulado en el art 52 manual tarifario soat Se glosa la diferencia $ 268100MATERIALESSe objeta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200400"/>
    <s v="IPS acepta glosa por valor de $ 268400 según respuesta de glosa firmada por Yeimi Camacho auditoraSe persiste glosa por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199100 ,Se persiste glosa por  mayor valor cobrado en Derechos de materiales en la realización de RESECCION PTERIGION CON INJERTO DE CONJUNTIVA cód  2303 como se observa en historia clínica el procedimiento incruento por lo tanto se reconoce el código 39305 $ 60800 según lo estipulado en el art 52 y 55 P2 del manual tarifario soat Se glosa la diferencia $ 199100  "/>
    <s v="Subsidiado"/>
    <n v="3"/>
  </r>
  <r>
    <s v="E.S.E. HOSPITAL MARIO GAITAN YANGUAS DE SOACHA"/>
    <x v="0"/>
    <s v="CUNDINAMARCA"/>
    <s v="SOACHA"/>
    <d v="2021-03-10T00:00:00"/>
    <s v="HMGY46192"/>
    <s v="HMGY46192"/>
    <n v="1080800"/>
    <d v="2021-04-09T00:00:00"/>
    <s v="GL-05765433323105"/>
    <n v="96800"/>
    <d v="2021-05-10T00:00:00"/>
    <n v="96800"/>
    <n v="0"/>
    <n v="0"/>
    <m/>
    <m/>
    <m/>
    <n v="0"/>
    <m/>
    <n v="0"/>
    <n v="0"/>
    <n v="0"/>
    <n v="0"/>
    <x v="0"/>
    <s v="CUNDINAMARCA"/>
    <s v="SOACHA"/>
    <d v="2021-02-13T00:00:00"/>
    <d v="2021-02-13T00:00:00"/>
    <s v="Se objeta Estudio de coloración básica en biopsia en vista que no se observ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s v="Se levanta glosa por valor de $ 96800 la IPS adjunto el resultado de la patología "/>
    <s v="Subsidiado"/>
    <n v="3"/>
  </r>
  <r>
    <s v="E.S.E. HOSPITAL MARIO GAITAN YANGUAS DE SOACHA"/>
    <x v="0"/>
    <s v="CUNDINAMARCA"/>
    <s v="SOACHA"/>
    <d v="2021-03-11T00:00:00"/>
    <s v="HMGY42363"/>
    <s v="HMGY42363"/>
    <n v="2387374"/>
    <d v="2021-04-09T00:00:00"/>
    <s v="GL-05765433323106"/>
    <n v="101307"/>
    <d v="2021-05-10T00:00:00"/>
    <n v="0"/>
    <n v="0"/>
    <n v="101307"/>
    <d v="2021-05-27T00:00:00"/>
    <n v="0"/>
    <n v="0"/>
    <n v="101307"/>
    <m/>
    <n v="0"/>
    <n v="0"/>
    <n v="0"/>
    <n v="101307"/>
    <x v="0"/>
    <s v="CUNDINAMARCA"/>
    <s v="SOACHA"/>
    <d v="2021-02-01T00:00:00"/>
    <d v="2021-02-02T00:00:00"/>
    <s v="No se reconoce 2 TUBO DE SUCCION $7061 c/u  insumo no facturable se considera incluido en los derechos de sala cirugia CesareaPomeroy según lo definido en el art 49 P2 manual tarifario soat se glosan $14122,Se objeta valor facturado en TREPONEMA PALLIDUM ANTICUERPOS (PRUEBA TREPONEMICA) según soportes lo realizado corresponde a prueba rapida por lo tanto se reconoce Sifilis serología presuntiva (cardiolipina o VDRL) código 906915 por valor $ 14400 se glosa la diferencia,TARIFAS MEDICAMENTOSSe objeta mayor valor cobrado en Lactato ringer se reconoce $2830 c/u según contrato establecido entre las partes la ips factura $ 3333 c/u Se glosa la diferencia $5035 c/u $2515  FACTURACIONMEDICAMENTOSNo se reconoce cobro de FITOMENADIONA (VITAMINA K1) 10MG/ML SOLUCION INYECT  no facturable se considera incluido en los derechos de sala cirugia CesareaPomeroy según lo definido en el art 49  manual tarifario soat se glosan $1725No se reconoce cobro de CEFALOTINA 1000MG POLVO PARA INYECCION se considera Profiláctico incluido en los derechos de sala de cirugia CesareaPomeroy  según lo definido en el art 49  manual tarifario soat se glosan"/>
    <s v="Se persiste glosa de  2 TUBO DE SUCCION $7061 c/u  insumo no facturable se considera incluido en los derechos de sala cirugia CesareaPomeroy según lo definido en el art 49 P2 manual tarifario soat se glosan $14122Se persiste glosa por mayor valor cobrado en Lactato ringer se reconoce $2830 c/u según contrato establecido entre las partes la ips factura $ 3333 c/u Se glosa la diferencia $5035 c/u $2515  Se persiste glosa del cobro de FITOMENADIONA (VITAMINA K1) 10MG/ML SOLUCION INYECT  no facturable se considera incluido en los derechos de sala cirugia CesareaPomeroy según lo definido en el art 49  manual tarifario soat se glosan $1725Se persiste glosa del cobro de CEFALOTINA 1000MG POLVO PARA INYECCION se considera Profiláctico incluido en los derechos de sala de cirugia CesareaPomeroy  según lo definido en el art 49  manual tarifario soat se glosanSe persiste glosa por valor facturado en TREPONEMA PALLIDUM ANTICUERPOS (PRUEBA TREPONEMICA) según soportes lo realizado corresponde a prueba rapida por lo tanto se reconoce Sifilis serología presuntiva (cardiolipina o VDRL) código 906915 por valor $ 14400 se glosa la diferencia "/>
    <s v="Subsidiado"/>
    <n v="3"/>
  </r>
  <r>
    <s v="E.S.E. HOSPITAL MARIO GAITAN YANGUAS DE SOACHA"/>
    <x v="0"/>
    <s v="CUNDINAMARCA"/>
    <s v="SOACHA"/>
    <d v="2021-03-11T00:00:00"/>
    <s v="HMGY43171"/>
    <s v="HMGY43171"/>
    <n v="1059193"/>
    <d v="2021-04-09T00:00:00"/>
    <s v="GL-05765433323107"/>
    <n v="109630"/>
    <d v="2021-05-10T00:00:00"/>
    <n v="0"/>
    <n v="0"/>
    <n v="109630"/>
    <d v="2021-05-27T00:00:00"/>
    <n v="0"/>
    <n v="0"/>
    <n v="109630"/>
    <m/>
    <n v="0"/>
    <n v="0"/>
    <n v="0"/>
    <n v="109630"/>
    <x v="0"/>
    <s v="CUNDINAMARCA"/>
    <s v="SOACHA"/>
    <d v="2021-02-02T00:00:00"/>
    <d v="2021-02-04T00:00:00"/>
    <s v="Se objeta mayor valor cobrado en EXAMEN DIRECTO FRESCO DE CUALQUIER MUESTRA  se homologa con el código 19582 y se reconoce por $ 13100 se glosa la diferencia $ 35400 ,Se objeta mayor valor cobrado en Lactato ringer se reconoce $2830 c/u según contrato establecido entre las partes la ips factura $ 3333 c/u Se glosa la diferencia $503 c/u 10 $5030,Se objeta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
    <s v="Se persiste glosa por  mayor valor cobrado en EXAMEN DIRECTO FRESCO DE CUALQUIER MUESTRA se homologa con el código 19582 y se reconoce por $ 13100 se glosa la diferencia $ 35400Se persiste glosa por  mayor valor cobrado en Lactato ringer se reconoce $2830 c/u según contrato establecido entre las partes la ips factura $ 3333 c/u Se glosa la diferencia $503 c/u 10 $5030  Se persiste glosa por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  ,Se persiste glosa por  mayor valor cobrado en EXAMEN DIRECTO FRESCO DE CUALQUIER MUESTRA se homologa con el código 19582 y se reconoce por $ 13100 se glosa la diferencia $ 35400Se persiste glosa por  mayor valor cobrado en Lactato ringer se reconoce $2830 c/u según contrato establecido entre las partes la ips factura $ 3333 c/u Se glosa la diferencia $503 c/u 10 $5030 Se persiste glosa por  mayor valor facturado en 2 días de Estancia habitacion tres camas $194600 como se observa la autorizada por Dra Sandra Marcela Moreno (Medico concurrente) corresponde a habitacion Cuatro o mas camas por lo que se reconoce esta ultima por valor $ 160000 y  se glosa la diferencia $ 69200 "/>
    <s v="Subsidiado"/>
    <n v="3"/>
  </r>
  <r>
    <s v="E.S.E. HOSPITAL MARIO GAITAN YANGUAS DE SOACHA"/>
    <x v="0"/>
    <s v="CUNDINAMARCA"/>
    <s v="SOACHA"/>
    <d v="2021-03-10T00:00:00"/>
    <s v="HMGY46120"/>
    <s v="HMGY46120"/>
    <n v="1080800"/>
    <d v="2021-04-09T00:00:00"/>
    <s v="GL-05765433323108"/>
    <n v="96800"/>
    <d v="2021-05-10T00:00:00"/>
    <n v="0"/>
    <n v="0"/>
    <n v="96800"/>
    <d v="2021-05-27T00:00:00"/>
    <n v="0"/>
    <n v="0"/>
    <n v="96800"/>
    <m/>
    <n v="0"/>
    <n v="0"/>
    <n v="0"/>
    <n v="96800"/>
    <x v="0"/>
    <s v="CUNDINAMARCA"/>
    <s v="SOACHA"/>
    <d v="2021-02-13T00:00:00"/>
    <d v="2021-02-13T00:00:00"/>
    <s v="Se objeta Estudio de coloración básica en biopsia en vista que no se observ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s v="Se persiste glosa del Estudio de coloración básica en biopsia en vista que no se observ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se le recuerda a la IPS que es el mismo resultado del esofagogas  "/>
    <s v="Subsidiado"/>
    <n v="3"/>
  </r>
  <r>
    <s v="E.S.E. HOSPITAL MARIO GAITAN YANGUAS DE SOACHA"/>
    <x v="0"/>
    <s v="CUNDINAMARCA"/>
    <s v="SOACHA"/>
    <d v="2021-03-11T00:00:00"/>
    <s v="HMGY43232"/>
    <s v="HMGY43232"/>
    <n v="4599275"/>
    <d v="2021-04-09T00:00:00"/>
    <s v="GL-05765433323109"/>
    <n v="405239"/>
    <d v="2021-05-10T00:00:00"/>
    <n v="0"/>
    <n v="17139"/>
    <n v="388100"/>
    <d v="2021-05-27T00:00:00"/>
    <n v="0"/>
    <n v="0"/>
    <n v="388100"/>
    <m/>
    <n v="0"/>
    <n v="0"/>
    <n v="0"/>
    <n v="388100"/>
    <x v="0"/>
    <s v="CUNDINAMARCA"/>
    <s v="SOACHA"/>
    <d v="2021-01-24T00:00:00"/>
    <d v="2021-02-04T00:00:00"/>
    <s v="Se objeta $ 2300 Concepto 200097791  MIDAZOLAM SOLUCION INYECTABLE  5 MG/5 ML anestesico incluido en los derechos de materiales en la realizacion de Inmovilizacion o manipulacion articular Art 55 p 2 se glosa 2300 ,Se objeta $ 2645 Concepto 1518020102  EQUIPODEMACROGOTEOSINAGUJA incluido en los derechos de materiales en la realizacion de Inmovilizacion o manipulacion articular Art 55 p 5 $2645                                                                                                                                                                Se objeta $ 4094 Concepto 1518020098  BURETROLPARAADMINISTRACIONDESOLUCIONESX150ML incluido en los derechos de materiales en la realizacion de Inmovilizacion o manipulacion articular Art 55 p 5 $2645incluido en los derechos de materiales en la realizacion de Inmovilizacion o manipulacion articular Art 55 p 5 $ 4094 ,Se objeta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Se objeta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 ,SSe objeta mayor valor cobrado en Atenciones diarias psiquiatría cód 890602 facturadas  $54800 se reconoce cód 35103 Psicoterapia individual por Psiquiatra por valor $ 44400 según lo estipulado en el decreto 2423/96 art 37 contrato pactado entre las partes Se glosa la diferencia con lo facturado por la Ips $10400"/>
    <s v="IPS acepta glosa por valor de $ 10400 según respuesta de glosa firmada por Yeimi Camacho auditoraSe persiste glosa por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Se persiste glosa por valor de  $ 2300 Concepto 200097791  MIDAZOLAM SOLUCION INYECTABLE  5 MG/5 ML anestesico incluido en los derechos de materiales en la realizacion de Inmovilizacion o manipulacion articular Art 55 p 2 se glosa 2300 IPS acepta glosa por valor de $ 6739 según respuesta de glosa firmada por Yeimi Camacho auditoraSe persiste glosa por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 ,Se persiste glosa por  mayor valor facturado en ECOGRAFIA DOPPLER DE ARTERIAS RENALES A COLOR se reconoce $334200 según contrato establecido entre las partes soat vigente 10%  ademas según soportes no se observa la aplicación de Color por lo que se reconoce el estudio simple se glosa la diferencia $ 109000Se persiste glosa por valor de  $ 2300 Concepto 200097791  MIDAZOLAM SOLUCION INYECTABLE  5 MG/5 ML anestesico incluido en los derechos de materiales en la realizacion de Inmovilizacion o manipulacion articular Art 55 p 2 se glosa 2300  Se persiste glosa por  mayor valor facturado en 8 días de Estancia habitacion tres camas $194600 como se observa la autorizada por Dra Sandra Marcela Moreno (Medico concurrente) corresponde a habitacion Cuatro o mas camas por lo que se reconoce esta ultima por valor $ 160000 y  se glosa la diferencia $ 276800  "/>
    <s v="Subsidiado"/>
    <n v="3"/>
  </r>
  <r>
    <s v="E.S.E. HOSPITAL MARIO GAITAN YANGUAS DE SOACHA"/>
    <x v="0"/>
    <s v="CUNDINAMARCA"/>
    <s v="SOACHA"/>
    <d v="2021-03-11T00:00:00"/>
    <s v="HMGY43252"/>
    <s v="HMGY43252"/>
    <n v="1629344"/>
    <d v="2021-04-09T00:00:00"/>
    <s v="GL-05765433323110"/>
    <n v="298571"/>
    <m/>
    <m/>
    <m/>
    <n v="298571"/>
    <m/>
    <m/>
    <m/>
    <n v="298571"/>
    <m/>
    <n v="0"/>
    <n v="0"/>
    <n v="0"/>
    <n v="298571"/>
    <x v="0"/>
    <s v="CUNDINAMARCA"/>
    <s v="SOACHA"/>
    <d v="2021-02-03T00:00:00"/>
    <d v="2021-02-04T00:00:00"/>
    <s v="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Adicionalmente paciente con adecuado apoyo familiar en compañía del esposo Maicol Triviño y tia de la paciente Eliana Molina por lo tanto no se reconoce dicha atención ,Se objeta mayor valor cobrado en Lactato ringer se reconoce $2830 c/u según contrato establecido entre las partes la ips factura $ 3333 c/u Se glosa la diferencia $503 c/u 7 $3521No se reconoce cobro de FITOMENADIONA (VITAMINA K1) 10MG/ML SOLUCION INYECT  no facturable se considera incluido en los derechos de sala cirugia Parto según lo definido en el art 50  manual tarifario soat se glosan $1725Se objeta mayor valor cobrado en LEVONORGESTREL 75 MG x DOS BARRAS IMPLANTE SUBDERMICO se reconoce $ 142731 según lo estipulado en la circular 10/2020 se glosa la diferencia $ 7625,SOPORTESSe objeta 3 HEMOCLASIFICACION SISTEMA RH ANTIGENO RH D POR MICROTECNIC $289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86700Se objeta 1 PRUEBA NO TREPONÉMICA MANUAL $144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14400Se objeta 1 HEPATITIS B  $98400 c/u en vista que no se observ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98400 "/>
    <m/>
    <s v="Subsidiado"/>
    <n v="3"/>
  </r>
  <r>
    <s v="E.S.E. HOSPITAL MARIO GAITAN YANGUAS DE SOACHA"/>
    <x v="0"/>
    <s v="CUNDINAMARCA"/>
    <s v="SOACHA"/>
    <d v="2021-03-11T00:00:00"/>
    <s v="HMGY43257"/>
    <s v="HMGY43257"/>
    <n v="2922770"/>
    <d v="2021-04-09T00:00:00"/>
    <s v="GL-05765433323111"/>
    <n v="126512"/>
    <m/>
    <m/>
    <m/>
    <n v="126512"/>
    <m/>
    <m/>
    <m/>
    <n v="126512"/>
    <m/>
    <n v="0"/>
    <n v="0"/>
    <n v="0"/>
    <n v="126512"/>
    <x v="0"/>
    <s v="CUNDINAMARCA"/>
    <s v="SOACHA"/>
    <d v="2021-02-02T00:00:00"/>
    <d v="2021-02-04T00:00:00"/>
    <s v="MEDICAMENTOSSe objeta mayor valor cobrado en Lactato ringer se reconoce $2830 c/u según contrato establecido entre las partes la ips factura $ 3333 c/u Se glosa la diferencia $503 c/u 13 $6539No se reconoce cobro de FITOMENADIONA (VITAMINA K1) 10MG/ML SOLUCION INYECT  no facturable se considera incluido en los derechos de sala cirugia Parto según lo definido en el art 50  manual tarifario soat se glosan $1725No se reconoce cobro de CEFALOTINA 1000MG POLVO PARA INYECCION se considera Profiláctico incluido en los derechos de sala de cirugia Parto  según lo definido en el art 49  manual tarifario soat se glosan,No se reconoce 1 TUBO DE SUCCION $7061 c/u  insumo no facturable se considera incluido en los derechos de sala cirugia Parto según lo definido en el art 49 P2 manual tarifario soat se glosan $7061No se reconoce MASCARA PARA ANESTESIA No 5  $8827  insumo no facturable se considera incluido en los derechos de sala cirugia Parto según lo definido en el art 49 P2 manual tarifario soat se glosan $8827,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Adicionalmente paciente con adecuado apoyo familiar por lo tanto no se reconoce dicha atención,Se objeta valor facturado en TREPONEMA PALLIDUM ANTICUERPOS (PRUEBA TREPONEMICA) según soportes lo realizado corresponde a prueba rapida por lo tanto se reconoce Sifilis serología presuntiva (cardiolipina o VDRL) código 906915 por valor $ 14400 se glosa la diferencia "/>
    <m/>
    <s v="Subsidiado"/>
    <n v="3"/>
  </r>
  <r>
    <s v="E.S.E. HOSPITAL MARIO GAITAN YANGUAS DE SOACHA"/>
    <x v="0"/>
    <s v="CUNDINAMARCA"/>
    <s v="SOACHA"/>
    <d v="2021-03-11T00:00:00"/>
    <s v="HMGY43785"/>
    <s v="HMGY43785"/>
    <n v="5041009"/>
    <d v="2021-04-10T00:00:00"/>
    <s v="GL-05765433323112"/>
    <n v="92785"/>
    <d v="2021-05-06T00:00:00"/>
    <n v="0"/>
    <n v="48000"/>
    <n v="44785"/>
    <d v="2021-05-27T00:00:00"/>
    <n v="0"/>
    <n v="0"/>
    <n v="44785"/>
    <m/>
    <n v="0"/>
    <n v="0"/>
    <n v="0"/>
    <n v="44785"/>
    <x v="0"/>
    <s v="CUNDINAMARCA"/>
    <s v="SOACHA"/>
    <d v="2021-01-29T00:00:00"/>
    <d v="2021-02-06T00:00:00"/>
    <s v="SOPORTES     No se reconoce cobro de PORTATIL SIN FLUOROSCOPIAINTENSIFICADOR IMAGENES en historia clinica no se observa su uso Lo anterior de acuerdo a  lo definido en el anexo técnico N 5 literal B de la resolución 3047/08 Se solicita a la IPS que al momento de dar respuesta a la glosa anexar el detalle de cargos para asi poder evidenciar lo facturado con lo soportado $48000TARIFASSe objeta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TARIFASINSUMOS     Se objeta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
    <s v="IPS acepta glosa por valor de $ 48000 según respuesta de glosa expedida el 27 de abril de 2021 por concepto de portátilSe persiste glosa por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Se persiste glosa de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Se persiste glosa por  mayor valor cobrado en los siguientes insumos  se reconoce según listados anexos al contrato N SSBY2019ES2T00014972      HUMIDIFICADOR DE OXIGENO por valor $ 6131 c/u Se glosa la diferencia $2572     6 Buretrol se reconoce según listados por valor $ 3285 c/u Se glosa la diferencia $4854     INCENTIVO RESPIRATORIO se reconoce según listados por valor $ 17698 c/u Se glosa la diferencia $4609Se persiste glosa de las siguientes ayudas diagnosticas por mayor valor cobrado  se reconoce según listados anexos al contrato N SSBY2019ES2T00014972 soat 202110%      Dimero D se reconoce  por valor $47200 se glosa la diferencia $ 16400     Se objeta el 25% del Rx de torax en vista que no anexan lectura emitida por el radiologo por lo tanto se da cumplimiento a lo estipulado en el Art 23 P1 Manual tarifario soat  "/>
    <s v="Subsidiado"/>
    <n v="3"/>
  </r>
  <r>
    <s v="E.S.E. HOSPITAL MARIO GAITAN YANGUAS DE SOACHA"/>
    <x v="0"/>
    <s v="CUNDINAMARCA"/>
    <s v="SOACHA"/>
    <d v="2021-03-11T00:00:00"/>
    <s v="HMGY43676"/>
    <s v="HMGY43676"/>
    <n v="8189743"/>
    <d v="2021-04-10T00:00:00"/>
    <s v="GL-05765433323113"/>
    <n v="1214848"/>
    <d v="2021-05-01T00:00:00"/>
    <n v="0"/>
    <n v="0"/>
    <n v="1214848"/>
    <d v="2021-05-22T00:00:00"/>
    <n v="0"/>
    <n v="0"/>
    <n v="1214848"/>
    <m/>
    <n v="0"/>
    <n v="0"/>
    <n v="0"/>
    <n v="1214848"/>
    <x v="0"/>
    <s v="CUNDINAMARCA"/>
    <s v="SOACHA"/>
    <d v="2021-01-21T00:00:00"/>
    <d v="2021-01-28T00:00:00"/>
    <s v="FACTURACION INSUMOS     No se reconoce cobro de 6 Traje desechable anti fluido $112000 c/u no facturable en vista que hace parte del material e insumos básicos de la estancia para los cuidados del paciente según lo establecido en el art 40 decreto 2423/96TARIFAS     Se objeta mayor valor cobrado en los siguientes insumos  se reconoce según listados anexos al contrato N SSBY2019ES2T00014972     HUMIDIFICADOR DE OXIGENO por valor $ 6131 c/u Se glosa la diferencia $2572     4 Buretrol se reconoce  por valor $ 3285 c/u Se glosa la diferencia $3236  ,SOPORTES     Se objeta MONITOREO ELECTROCARDIOGRAFICO CONTINUO (HOLTER) en vista que no se observan soportes de la realizacion del porcedimiento Lo anterior de acuerdo a  lo definido en el anexo técnico N 5 literal B de la resolución 3047/08 Se solicita a la IPS que al momento de dar respuesta a la glosa anexar el detalle de cargos para asi poder evidenciar lo facturado con lo soportado $432300TARIFAS TRASLADO AMBULANCIA     Se objeta mayor valor cobrado en TRASLADO AMBULANCIA MEDICALIZADO por lo tanto se reconoce según listados anexos al contrato N SSBY2019ES2T00014972 por valor $149404 KM= $59760 la ips factura $164500 Se glosa la diferencia $104740 "/>
    <s v="Se persiste glosa de 6 Traje desechable anti fluido $112000 c/u no facturable en vista que hace parte del material e insumos básicos de la estancia para los cuidados del paciente según lo establecido en el art 40 decreto 2423/96TARIFASSe persiste glosa de mayor valor cobrado en los siguientes insumos  se reconoce según listados anexos al contrato N SSBY2019ES2T00014972     HUMIDIFICADOR DE OXIGENO por valor $ 6131 c/u Se glosa la diferencia $2572     4 Buretrol se reconoce  por valor $ 3285 c/u Se glosa la diferencia $3236 Se persiste glosa de  MONITOREO ELECTROCARDIOGRAFICO CONTINUO (HOLTER) en vista que no se observan soportes de la realizacion del porcedimiento Lo anterior de acuerdo a  lo definido en el anexo técnico N 5 literal B de la resolución 3047/08 Se solicita a la IPS que al momento de dar respuesta a la glosa anexar el detalle de cargos para asi poder evidenciar lo facturado con lo soportado $432300Se persiste glosa de  mayor valor cobrado en TRASLADO AMBULANCIA MEDICALIZADO por lo tanto se reconoce según listados anexos al contrato N SSBY2019ES2T00014972 por valor $149404 KM= $59760 la ips factura $164500 Se glosa la diferencia $104740 "/>
    <s v="Subsidiado"/>
    <n v="3"/>
  </r>
  <r>
    <s v="E.S.E. HOSPITAL MARIO GAITAN YANGUAS DE SOACHA"/>
    <x v="0"/>
    <s v="CUNDINAMARCA"/>
    <s v="SOACHA"/>
    <d v="2021-03-11T00:00:00"/>
    <s v="HMGY43654"/>
    <s v="HMGY43654"/>
    <n v="2035061"/>
    <d v="2021-04-10T00:00:00"/>
    <s v="GL-05765433323114"/>
    <n v="34722"/>
    <d v="2021-05-01T00:00:00"/>
    <n v="0"/>
    <n v="0"/>
    <n v="34722"/>
    <d v="2021-05-22T00:00:00"/>
    <n v="0"/>
    <n v="0"/>
    <n v="34722"/>
    <m/>
    <n v="0"/>
    <n v="0"/>
    <n v="0"/>
    <n v="34722"/>
    <x v="0"/>
    <s v="CUNDINAMARCA"/>
    <s v="SOACHA"/>
    <d v="2021-02-04T00:00:00"/>
    <d v="2021-02-05T00:00:00"/>
    <s v="No se reconoce 3 TUBO DE SUCCION $7061 c/u  insumo no facturable se considera incluido en los derechos de sala cirugia CesareaPomeroy según lo definido en el art 49 P2 manual tarifario soat se glosan $_x0009_No se reconoce cobro de 1 BURETROL incluido en los derechos de materiales en la realización de CESAREA SEGMENTARIA TRANSPERITONEAL SOD G Art 55 p 5 $4094No se reconoce Canula de Oxigeno en historia clínica no se observa la administración de oxigeno por lo tanto no se reconoce $1820 ,Se objeta mayor valor cobrado en LEVONORGESTREL 75 MG x DOS BARRAS IMPLANTE SUBDERMICO se reconoce $ 142731 según lo estipulado en la circular 10/2020 se glosa la diferencia $ 7625 "/>
    <s v="Se persiste glosa  de mayor valor cobrado en LEVONORGESTREL 75 MG x DOS BARRAS IMPLANTE SUBDERMICO se reconoce $ 142731 según lo estipulado en la circular 10/2020 se glosa la diferencia $ 7625  Se persiste glosa  de 3 TUBO DE SUCCION $7061 c/u  insumo no facturable se considera incluido en los derechos de sala cirugia CesareaPomeroy según lo definido en el art 49 P2 manual tarifario soat se glosan $Se persiste glosa  del cobro de 1 BURETROL incluido en los derechos de materiales en la realización de CESAREA SEGMENTARIA TRANSPERITONEAL SOD G Art 55 p 5 $4094Se persiste glosa  de Cánula de Oxigeno en historia clínica no se observa la administración de oxígeno por lo tanto no se reconoce $1820  ,Se persiste glosa  de mayor valor cobrado en LEVONORGESTREL 75 MG x DOS BARRAS IMPLANTE SUBDERMICO se reconoce $ 142731 según lo estipulado en la circular 10/2020 se glosa la diferencia $ 7625 Se persiste glosa  de 3 TUBO DE SUCCION $7061 c/u  insumo no facturable se considera incluido en los derechos de sala cirugia CesareaPomeroy según lo definido en el art 49 P2 manual tarifario soat se glosan $Se persiste glosa  del cobro de 1 BURETROL incluido en los derechos de materiales en la realización de CESAREA SEGMENTARIA TRANSPERITONEAL SOD G Art 55 p 5 $4094Se persiste glosa  de Cánula de Oxigeno en historia clínica no se observa la administración de oxígeno por lo tanto no se reconoce $1820 "/>
    <s v="Subsidiado"/>
    <n v="3"/>
  </r>
  <r>
    <s v="E.S.E. HOSPITAL MARIO GAITAN YANGUAS DE SOACHA"/>
    <x v="0"/>
    <s v="CUNDINAMARCA"/>
    <s v="SOACHA"/>
    <d v="2021-03-11T00:00:00"/>
    <s v="HMGY43288"/>
    <s v="HMGY43288"/>
    <n v="2210699"/>
    <d v="2021-04-10T00:00:00"/>
    <s v="GL-05765433323115"/>
    <n v="424175"/>
    <m/>
    <m/>
    <m/>
    <n v="424175"/>
    <m/>
    <m/>
    <m/>
    <n v="424175"/>
    <m/>
    <n v="0"/>
    <n v="0"/>
    <n v="0"/>
    <n v="424175"/>
    <x v="0"/>
    <s v="CUNDINAMARCA"/>
    <s v="SOACHA"/>
    <d v="2021-02-04T00:00:00"/>
    <d v="2021-02-05T00:00:00"/>
    <s v="     Se objeta mayor valor cobrado en Lactato ringer se reconoce $2830 c/u según contrato establecido entre las partes la ips factura $ 3333 c/u Se glosa la diferencia $503 c/u 5 $2515     Se objeta mayor valor cobrado en HEPARINA BAJO PESO MOLECULAR 60UI/06ML SOLUCION INYECTABLE se reconoce según listados anexos al contrato N SSBY2019ES2T00014972 por valor $13626 c/u Se glosa la diferencia $1237,FACTURACIONNo se reconoce cobro de  APOSITO ADHESIVO HIDROCELULAR ( TEGADERM) 6CM X 7CM insumos se consideran básicos no facturables e incluidos en los materiales de la estancia para los cuidados del paciente según lo estipulado en el decreto 2423/96 art  40 valor total objetado $4562TARIFASINSUMOSSe objeta mayor valor cobrado en los siguientes insumos se reconocen según anexos del contrato N SSBY2019ES2T00014972 establecido entre las partes se glosa la diferencia $      PARCHE ADHESIVO PARA DESFIBRILADOR MINDRAY D1D3 Y D6 se reconoce $ 74573 c/u se glosa la diferencia 146419 c/u 2 = $ 292838     HUMIDIFICADOR DE OXIGENO  se reconoce por valor $ 6131 c/u Se glosa la diferencia $2572     3 Buretrol se reconoce por valor $ 3285 c/u Se glosa la diferencia $2427     BOLSA DE DRENAJE URINARIO CYSTOFLO  se reconoce  por valor $ 5541 c/u Se glosa la diferencia $2259     CATETER CENTRAL ADULTO BILUMEN  se reconoce por valor $ 107120 c/u Se glosa la diferencia $40905    ,Se objeta mayor valor cobrado en TRASLADO AMBULANCIA MEDICALIZADO por lo tanto se reconoce según listados anexos al contrato N SSBY2019ES2T00014972 por valor $149406 KM= $89640 la ips factura $164500 Se glosa la diferencia $74860"/>
    <m/>
    <s v="Subsidiado"/>
    <n v="3"/>
  </r>
  <r>
    <s v="E.S.E. HOSPITAL MARIO GAITAN YANGUAS DE SOACHA"/>
    <x v="0"/>
    <s v="CUNDINAMARCA"/>
    <s v="SOACHA"/>
    <d v="2021-03-11T00:00:00"/>
    <s v="HMGY43794"/>
    <s v="HMGY43794"/>
    <n v="1993161"/>
    <d v="2021-04-10T00:00:00"/>
    <s v="GL-05765433323116"/>
    <n v="2572"/>
    <d v="2021-07-09T00:00:00"/>
    <n v="0"/>
    <n v="0"/>
    <n v="2572"/>
    <d v="2021-07-28T00:00:00"/>
    <n v="0"/>
    <n v="0"/>
    <n v="2572"/>
    <m/>
    <n v="0"/>
    <n v="0"/>
    <n v="0"/>
    <n v="2572"/>
    <x v="0"/>
    <s v="CUNDINAMARCA"/>
    <s v="SOACHA"/>
    <d v="2021-02-02T00:00:00"/>
    <d v="2021-02-06T00:00:00"/>
    <s v="Se objeta mayor valor cobrado en los siguientes insumos  se reconoce según listados anexos al contrato N SSBY2019ES2T00014972      HUMIDIFICADOR DE OXIGENO por valor $ 6131 c/u Se glosa la diferencia $2572 "/>
    <s v="Ips no acepta objeción se mantiene concepto de glosa inicial ,Se ratifica concepto de objeción en espera de  dar cumplimiento a conciliación  según normatividad vigente  ART 4 DE LA RESOLUCION 3047 DEL 2008 "/>
    <s v="Subsidiado"/>
    <n v="3"/>
  </r>
  <r>
    <s v="E.S.E. HOSPITAL MARIO GAITAN YANGUAS DE SOACHA"/>
    <x v="0"/>
    <s v="CUNDINAMARCA"/>
    <s v="SOACHA"/>
    <d v="2021-03-11T00:00:00"/>
    <s v="HMGY43852"/>
    <s v="HMGY43852"/>
    <n v="2047959"/>
    <d v="2021-04-10T00:00:00"/>
    <s v="GL-05765433323117"/>
    <n v="4999"/>
    <d v="2021-07-09T00:00:00"/>
    <n v="0"/>
    <n v="0"/>
    <n v="4999"/>
    <m/>
    <m/>
    <m/>
    <n v="4999"/>
    <m/>
    <n v="0"/>
    <n v="0"/>
    <n v="0"/>
    <n v="4999"/>
    <x v="0"/>
    <s v="CUNDINAMARCA"/>
    <s v="SOACHA"/>
    <d v="2021-02-03T00:00:00"/>
    <d v="2021-02-07T00:00:00"/>
    <s v=" Se objeta mayor valor cobrado en los siguientes insumos  se reconoce según listados anexos al contrato N SSBY2019ES2T00014972      HUMIDIFICADOR DE OXIGENO por valor $ 6131 c/u Se glosa la diferencia $2572     3 Buretrol se reconoce según listados por valor $ 3285 c/u Se glosa la diferencia $2427 "/>
    <s v="Ips no acepta objeción se mantiene concepto de glosa inicial "/>
    <s v="Subsidiado"/>
    <n v="3"/>
  </r>
  <r>
    <s v="E.S.E. HOSPITAL MARIO GAITAN YANGUAS DE SOACHA"/>
    <x v="0"/>
    <s v="CUNDINAMARCA"/>
    <s v="SOACHA"/>
    <d v="2021-03-11T00:00:00"/>
    <s v="HMGY43950"/>
    <s v="HMGY43950"/>
    <n v="1968785"/>
    <d v="2021-04-10T00:00:00"/>
    <s v="GL-05765433323118"/>
    <n v="332402"/>
    <d v="2021-07-09T00:00:00"/>
    <n v="0"/>
    <n v="0"/>
    <n v="332402"/>
    <d v="2021-07-28T00:00:00"/>
    <n v="0"/>
    <n v="0"/>
    <n v="332402"/>
    <m/>
    <n v="0"/>
    <n v="0"/>
    <n v="0"/>
    <n v="332402"/>
    <x v="0"/>
    <s v="CUNDINAMARCA"/>
    <s v="SOACHA"/>
    <d v="2021-02-06T00:00:00"/>
    <d v="2021-02-08T00:00:00"/>
    <s v="     No se reconoce 2 Lactato ringer administrado 05/02/2021 1310 y 2239 horas según soportes anexos se observa que el paciente  ingresa el 05/02/2021 al verificar con el área de aseguramiento esta activo en la EPS a partir del 06/02/2021 $6666     No se reconoce Omeprazol del 05/02/2021 1310 horas según soportes anexos se observa que el paciente  ingresa el 05/02/2021 al verificar con el área de aseguramiento esta activo en la EPS a partir del 06/02/2021 $3957           Se objeta mayor valor cobrado en Lactato ringer se reconoce $2830 c/u según contrato establecido entre las partes la ips factura $ 3333 c/u Se glosa la diferencia $503 c/u 8 $6424,No se reconoce cobro de Buretrol y Tubo succión insumos incluido en los derechos de materiales del procedimiento realizado Apendicectomia Art 55 P5 manual tarifario soat Por lo que no se reconoce de manera adicional  ,No se reconoce consulta urgencias según soportes anexos se observa que el paciente  ingresa el 05/02/2021 al verificar con el área de aseguramiento esta activo en la EPS a partir del 06/02/2021,No se reconoce laboratorio relacionados  según soportes anexos se observa que el paciente  ingresa el 05/02/2021 al verificar con el área de aseguramiento esta activo en la EPS a partir del 06/02/2021     Gonadropina $44200     Proteina C Reactiva $ 46100     Uroanalisis $ 14400     Coloracion gram $ 11700     Hemograma $22600,Se objeta Estudio de coloración básica en Biopsia en vista que no se encuentran soportes de la realización del estudio Lo anterior de acuerdo a  lo definido en el anexo técnico N 5 literal B de la resolución 3047/08 Se solicita a la IPS que al momento de dar respuesta a la glosa anexar el detalle de cargos para así poder evidenciar lo facturado con lo soportado $111500 "/>
    <s v="Ips no acepta objeción se mantiene concepto de glosa inicial Ips no acepta objeción se mantiene concepto de glosa inicial ,Se ratifica concepto de objecion en espera de  dar cumplimiento a conciliacion  segun normatividad vigente  ART 4 DE LA RESOLUCION 3047 DEL 2008  Se ratifica concepto de objecion en espera de  dar cumplimiento a conciliacion  segun normatividad vigente  ART 4 DE LA RESOLUCION 3047 DEL 2008  "/>
    <s v="Subsidiado"/>
    <n v="3"/>
  </r>
  <r>
    <s v="E.S.E. HOSPITAL MARIO GAITAN YANGUAS DE SOACHA"/>
    <x v="0"/>
    <s v="CUNDINAMARCA"/>
    <s v="SOACHA"/>
    <d v="2021-03-11T00:00:00"/>
    <s v="HMGY44183"/>
    <s v="HMGY44183"/>
    <n v="1874698"/>
    <d v="2021-04-10T00:00:00"/>
    <s v="GL-05765433323119"/>
    <n v="4170"/>
    <d v="2021-07-09T00:00:00"/>
    <n v="0"/>
    <n v="0"/>
    <n v="4170"/>
    <d v="2021-07-28T00:00:00"/>
    <n v="0"/>
    <n v="0"/>
    <n v="4170"/>
    <m/>
    <n v="0"/>
    <n v="0"/>
    <n v="0"/>
    <n v="4170"/>
    <x v="0"/>
    <s v="CUNDINAMARCA"/>
    <s v="SOACHA"/>
    <d v="2021-02-05T00:00:00"/>
    <d v="2021-02-08T00:00:00"/>
    <s v="Se objeta mayor valor cobrado en los siguientes insumos se reconocen según anexos del contrato N SSBY2019ES2T00014972 establecido entre las partes se glosa la diferencia        2 Buretrol se reconoce por valor $ 3285 c/u Se glosa la diferencia $1618     BOLSA DE DRENAJE URINARIO CYSTOFLO  se reconoce  por valor $ 5541 c/u Se glosa la diferencia $2259"/>
    <s v="Ips no acepta objeción se mantiene concepto de glosa inicial ,Se ratifica concepto de objeción en espera de  dar cumplimiento a conciliación  según normatividad vigente  ART 4 DE LA RESOLUCION 3047 DEL 2008  "/>
    <s v="Subsidiado"/>
    <n v="3"/>
  </r>
  <r>
    <s v="E.S.E. HOSPITAL MARIO GAITAN YANGUAS DE SOACHA"/>
    <x v="0"/>
    <s v="CUNDINAMARCA"/>
    <s v="SOACHA"/>
    <d v="2021-03-11T00:00:00"/>
    <s v="HMGY44263"/>
    <s v="HMGY44263"/>
    <n v="2181408"/>
    <d v="2021-04-10T00:00:00"/>
    <s v="GL-05765433323120"/>
    <n v="30086"/>
    <d v="2021-07-09T00:00:00"/>
    <n v="0"/>
    <n v="0"/>
    <n v="30086"/>
    <d v="2021-07-28T00:00:00"/>
    <n v="0"/>
    <n v="0"/>
    <n v="30086"/>
    <m/>
    <n v="0"/>
    <n v="0"/>
    <n v="0"/>
    <n v="30086"/>
    <x v="0"/>
    <s v="CUNDINAMARCA"/>
    <s v="SOACHA"/>
    <d v="2021-02-06T00:00:00"/>
    <d v="2021-02-08T00:00:00"/>
    <s v="No se reconoce cobro de FITOMENADIONA (VITAMINA K1) 10MG/ML SOLUCION INYECT  no facturable se considera incluido en los derechos de sala parto según lo definido en el art 49  y 50 manual tarifario soat se glosan $1725,No se reconoce cobro de Tubo succión insumos incluido en los derechos de sala del procedimiento realizado Parto Art 49 P2 manual tarifario soat Por lo que no se reconoce de manera adicional $7061,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mayor valor cobrado en TSH según soportes lo realizado corresponde a TSH Neonatal por lo que se reconoce $ 67300 la ips factura $ 71700 se glosa la diferencia $4400 "/>
    <s v="Ips no acepta objeción se mantiene concepto de glosa inicial Ips no acepta objeción se mantiene concepto de glosa inicial ,Se ratifica concepto de objecion en espera de  dar cumplimiento a conciliacion  segun normatividad vigente  ART 4 DE LA RESOLUCION 3047 DEL 2008  Se ratifica concepto de objecion en espera de  dar cumplimiento a conciliacion  segun normatividad vigente  ART 4 DE LA RESOLUCION 3047 DEL 2008  "/>
    <s v="Subsidiado"/>
    <n v="3"/>
  </r>
  <r>
    <s v="E.S.E. HOSPITAL MARIO GAITAN YANGUAS DE SOACHA"/>
    <x v="0"/>
    <s v="CUNDINAMARCA"/>
    <s v="SOACHA"/>
    <d v="2021-03-11T00:00:00"/>
    <s v="HMGY44302"/>
    <s v="HMGY44302"/>
    <n v="1190928"/>
    <d v="2021-04-10T00:00:00"/>
    <s v="GL-05765433323121"/>
    <n v="7625"/>
    <d v="2021-07-09T00:00:00"/>
    <n v="0"/>
    <n v="0"/>
    <n v="7625"/>
    <d v="2021-07-28T00:00:00"/>
    <n v="0"/>
    <n v="0"/>
    <n v="7625"/>
    <m/>
    <n v="0"/>
    <n v="0"/>
    <n v="0"/>
    <n v="7625"/>
    <x v="0"/>
    <s v="CUNDINAMARCA"/>
    <s v="SOACHA"/>
    <d v="2021-02-08T00:00:00"/>
    <d v="2021-02-09T00:00:00"/>
    <s v="Se objeta mayor valor cobrado en LEVONORGESTREL 75 MG x DOS BARRAS IMPLANTE SUBDERMICO se reconoce $ 142731 según lo estipulado en la circular 10/2020 se glosa la diferencia $ 7625 "/>
    <s v="Ips no acepta objeción se mantiene concepto de glosa inicial ,Se ratifica concepto de objecion en espera de  dar cumplimiento a conciliacion  segun normatividad vigente  ART 4 DE LA RESOLUCION 3047 DEL 2008 "/>
    <s v="Subsidiado"/>
    <n v="3"/>
  </r>
  <r>
    <s v="E.S.E. HOSPITAL MARIO GAITAN YANGUAS DE SOACHA"/>
    <x v="0"/>
    <s v="CUNDINAMARCA"/>
    <s v="SOACHA"/>
    <d v="2021-03-11T00:00:00"/>
    <s v="HMGY44666"/>
    <s v="HMGY44666"/>
    <n v="1112508"/>
    <d v="2021-04-10T00:00:00"/>
    <s v="GL-05765433323122"/>
    <n v="257334"/>
    <d v="2021-07-09T00:00:00"/>
    <n v="0"/>
    <n v="0"/>
    <n v="257334"/>
    <d v="2021-07-28T00:00:00"/>
    <n v="0"/>
    <n v="0"/>
    <n v="257334"/>
    <m/>
    <n v="0"/>
    <n v="0"/>
    <n v="0"/>
    <n v="257334"/>
    <x v="0"/>
    <s v="CUNDINAMARCA"/>
    <s v="SOACHA"/>
    <d v="2021-02-08T00:00:00"/>
    <d v="2021-02-09T00:00:00"/>
    <s v="No se reconoce cobro de Electrocardiograma el cual fue realizado al ingreso por lo tanto este estudio esta incluido en la capita del paciente de la ips Hospital Mario Gaitan de Yangua por lo que no debe ser facturado de manera adicional ,No se reconoce cobro de Rx Torax el cual fue realizado al ingreso por lo tanto este estudio esta incluido en la capita del paciente de la ips Hospital Mario Gaitan de Yangua por lo que no debe ser facturado de manera adicional,No se reconoce Interconsulta por Especialista en urgencias medicas o emergencias no se observa atencion por el especialista Lo anterior de acuerdo a  lo definido en el anexo técnico N 5 literal B de la resolución 3047/08 Se solicita a la IPS que al momento de dar respuesta a la glosa anexar el detalle de cargos para asi poder evidenciar lo facturado con lo soportado,Se objeta cobro de COLESTEROL DE BAJA DENSIDAD LDL AUTOMATIZ no facturable resultado de una fórmula matemática calculada con los valores del colesterol HDL y el colesterol total Por lo tanto no se reconoce  ,Se objeta mayor valor cobrado en TRASLADO AMBULANCIA MEDICALIZADO por lo tanto se reconoce según listados anexos al contrato N SSBY2019ES2T00014972 por valor $14940209 KM= $312246 la ips factura $380380 Se glosa la diferencia $68134 "/>
    <s v="Ips no acepta objeción se mantiene concepto de glosa inicial Ips no acepta objeción se mantiene concepto de glosa inicial ,Se ratifica concepto de objeción en espera de  dar cumplimiento a conciliación  según normatividad vigente  ART 4 DE LA RESOLUCION 3047 DEL 2008  Se ratifica concepto de objeción en espera de  dar cumplimiento a conciliación  según normatividad vigente  ART 4 DE LA RESOLUCION 3047 DEL 2008  "/>
    <s v="Subsidiado"/>
    <n v="3"/>
  </r>
  <r>
    <s v="E.S.E. HOSPITAL MARIO GAITAN YANGUAS DE SOACHA"/>
    <x v="0"/>
    <s v="CUNDINAMARCA"/>
    <s v="SOACHA"/>
    <d v="2021-03-11T00:00:00"/>
    <s v="HMGY45174"/>
    <s v="HMGY45174"/>
    <n v="7486685"/>
    <d v="2021-04-10T00:00:00"/>
    <s v="GL-05765433323123"/>
    <n v="69917"/>
    <d v="2021-05-19T00:00:00"/>
    <n v="0"/>
    <n v="0"/>
    <n v="69917"/>
    <d v="2021-06-05T00:00:00"/>
    <n v="0"/>
    <n v="0"/>
    <n v="69917"/>
    <m/>
    <n v="0"/>
    <n v="0"/>
    <n v="0"/>
    <n v="69917"/>
    <x v="0"/>
    <s v="CUNDINAMARCA"/>
    <s v="SOACHA"/>
    <d v="2021-02-01T00:00:00"/>
    <d v="2021-02-11T00:00:00"/>
    <s v="se objeta mayor valor cobrado en 2 INSULINA LISPRO 100UI/ML X 10ML SOLUCION INYECTABLE se reconoce $ 66440 según lo estipulado en la circular 10/2020 se glosa la diferencia $1225 c/u ,Se objeta mayor valor cobrado en los siguientes insumos se reconocen según anexos del contrato N SSBY2019ES2T00014972 establecido entre las partes se glosa la diferencia $      HUMIDIFICADOR DE OXIGENO  se reconoce por valor $ 6131 c/u Se glosa la diferencia $2572     4 Buretrol se reconoce por valor $ 3285 c/u Se glosa la diferencia $3236     BOLSA DE DRENAJE URINARIO CYSTOFLO  se reconoce  por valor $ 5541 c/u Se glosa la diferencia $2259,Se objet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
    <s v="Se persiste glosa de l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Se persiste glosa  por mayor valor cobrado en 2 INSULINA LISPRO 100UI/ML X 10ML SOLUCION INYECTABLE se reconoce $ 66440 según lo estipulado en la circular 10/2020 se glosa la diferencia $1225 c/u  ,Se persiste glosa de la  RADIOGRAFÍA PARA MEDICIÓN DE MIEMBROS INFERIORES ESTUDIO DE FARILL U OSTEOMETRÍA en vista que no anexan soportes de la realizacion del estudio Lo anterior de acuerdo a  lo definido en el anexo técnico N 5 literal B de la resolución 3047/08 Se solicita a la IPS que al momento de dar respuesta a la glosa anexar el detalle de cargos para asi poder evidenciar lo facturado con lo soportado $59400 Se persiste glosa  por mayor valor cobrado en 2 INSULINA LISPRO 100UI/ML X 10ML SOLUCION INYECTABLE se reconoce $ 66440 según lo estipulado en la circular 10/2020 se glosa la diferencia $1225 c/u "/>
    <s v="Subsidiado"/>
    <n v="3"/>
  </r>
  <r>
    <s v="E.S.E. HOSPITAL MARIO GAITAN YANGUAS DE SOACHA"/>
    <x v="0"/>
    <s v="CUNDINAMARCA"/>
    <s v="SOACHA"/>
    <d v="2021-03-11T00:00:00"/>
    <s v="HMGY48236"/>
    <s v="HMGY48236"/>
    <n v="10852587"/>
    <d v="2021-04-10T00:00:00"/>
    <s v="GL-05765433323124"/>
    <n v="2887455"/>
    <d v="2021-05-19T00:00:00"/>
    <n v="0"/>
    <n v="0"/>
    <n v="2887455"/>
    <d v="2021-06-05T00:00:00"/>
    <n v="2876300"/>
    <n v="0"/>
    <n v="11155"/>
    <m/>
    <n v="0"/>
    <n v="0"/>
    <n v="0"/>
    <n v="11155"/>
    <x v="0"/>
    <s v="CUNDINAMARCA"/>
    <s v="SOACHA"/>
    <d v="2021-02-09T00:00:00"/>
    <d v="2021-02-12T00:00:00"/>
    <s v="FACTURACIONNo se reconoce cobro de Buretrol y Tubo succión insumos incluido en los derechos de materiales del procedimiento realizado Art 49 p2 y Art 55 P5 manual tarifario soat Por lo que no se reconoce de manera adicional SOPORTESe objeta material de Osteosintesis en vista que no anexan factura de compra por lo que no es posible validar su cobro     Se objeta $ 16400 Concepto SBO0010  PINKIRSCHNER15MMX230MM         Se objeta $ 32800 Concepto SBO0009  PINKIRSCHNER12MMX230MM          Se objeta $ 150000 Concepto SBO1477  TORNCORTICALPENTALOCK25X20MMRT      se objeta $ 150000 Concepto SB01479  TORNCORTICALPENTALOCK25X24MMRT       Se objeta $ 300000 Concepto SBO1478  TORNCORTICALPENTALOCK25X22MMRT      Se objeta $ 427500 Concepto SBO1457  TORNCORTICAL25X14MMRT       Se objeta $ 1799600 Concepto SBO1428  PLACARADIODISTALEXTRAARTICULARANCHA2SDERECHA "/>
    <s v="FACTURACIONNo se reconoce cobro de Buretrol y Tubo succión insumos incluido en los derechos de materiales del procedimiento realizado Art 49 p2 y Art 55 P5 manual tarifario soat Por lo que no se reconoce de manera adicional Se levanta glosa por valor de $ 2876300 la IPS adjunto la factura de venta donde se pudo verificar los valores ,Se persiste glosa no se reconoce cobro de Buretrol y Tubo succión insumos incluido en los derechos de materiales del procedimiento realizado Art 49 p2 y Art 55 P5 manual tarifario soat Por lo que no se reconoce de manera adicional Se persiste glosa  de los  materiales de Osteosintesis en vista que no anexan factura de compra por lo que no es posible validar su cobro     Se objeta $ 16400 Concepto SBO0010  PINKIRSCHNER15MMX230MM         Se objeta $ 32800 Concepto SBO0009  PINKIRSCHNER12MMX230MM          Se objeta $ 150000 Concepto SBO1477  TORNCORTICALPENTALOCK25X20MMRT      se objeta $ 150000 Concepto SB01479  TORNCORTICALPENTALOCK25X24MMRT       Se objeta $ 300000 Concepto SBO1478  TORNCORTICALPENTALOCK25X22MMRT      Se objeta $ 427500 Concepto SBO1457  TORNCORTICAL25X14MMRT       Se objeta $ 1799600 Concepto SBO1428  PLACARADIODISTALEXTRAARTICULARANCHA2SDERECHA "/>
    <s v="Subsidiado"/>
    <n v="3"/>
  </r>
  <r>
    <s v="E.S.E. HOSPITAL MARIO GAITAN YANGUAS DE SOACHA"/>
    <x v="0"/>
    <s v="CUNDINAMARCA"/>
    <s v="SOACHA"/>
    <d v="2021-03-11T00:00:00"/>
    <s v="HMGY45368"/>
    <s v="HMGY45368"/>
    <n v="3017568"/>
    <d v="2021-04-10T00:00:00"/>
    <s v="GL-05765433323125"/>
    <n v="270499"/>
    <d v="2021-05-19T00:00:00"/>
    <n v="0"/>
    <n v="0"/>
    <n v="270499"/>
    <d v="2021-06-05T00:00:00"/>
    <n v="0"/>
    <n v="0"/>
    <n v="270499"/>
    <m/>
    <n v="0"/>
    <n v="0"/>
    <n v="0"/>
    <n v="270499"/>
    <x v="0"/>
    <s v="CUNDINAMARCA"/>
    <s v="SOACHA"/>
    <d v="2021-02-04T00:00:00"/>
    <d v="2021-02-09T00:00:00"/>
    <s v="Se objeta las siguientes ayudas diagnosticas por mayor valor cobrado  se reconoce según listados anexos al contrato N SSBY2019ES2T00014972 soat 202110%      Dimero D se reconoce  por valor $47200 se glosa la diferencia $ 16400       Se objeta $ 228900 Concepto 893812  REGISTRO DE OXIMETRÍA CUTÁNEA debido a que no anexan soportes de la realizacion ,Se objeta mayor valor cobrado en los siguientes insumos  se reconoce según listados anexos al contrato N SSBY2019ES2T00014972      HUMIDIFICADOR DE OXIGENO por valor $ 6131 c/u Se glosa la diferencia $2572     2 Buretrol se reconoce según listados por valor $ 3285 c/u Se glosa la diferencia $4854     INCENTIVO RESPIRATORIO se reconoce según listados por valor $ 17698 c/u Se glosa la diferencia $4609"/>
    <s v="Se persiste glosa de  las siguientes ayudas diagnosticas por mayor valor cobrado  se reconoce según listados anexos al contrato N SSBY2019ES2T00014972 soat 202110%      Dimero D se reconoce  por valor $47200 se glosa la diferencia $ 16400       Se objeta $ 228900 Concepto 893812  REGISTRO DE OXIMETRÍA CUTÁNEA debido a que no anexan soportes de la realizacionSe persiste glosa por mayor valor cobrado en los siguientes insumos  se reconoce según listados anexos al contrato N SSBY2019ES2T00014972      HUMIDIFICADOR DE OXIGENO por valor $ 6131 c/u Se glosa la diferencia $2572     2 Buretrol se reconoce según listados por valor $ 3285 c/u Se glosa la diferencia $4854     INCENTIVO RESPIRATORIO se reconoce según listados por valor $ 17698 c/u Se glosa la diferencia $4609 "/>
    <s v="Subsidiado"/>
    <n v="3"/>
  </r>
  <r>
    <s v="E.S.E. HOSPITAL MARIO GAITAN YANGUAS DE SOACHA"/>
    <x v="0"/>
    <s v="CUNDINAMARCA"/>
    <s v="SOACHA"/>
    <d v="2021-03-11T00:00:00"/>
    <s v="HMGY48395"/>
    <s v="HMGY48395"/>
    <n v="7850947"/>
    <d v="2021-04-10T00:00:00"/>
    <s v="GL-05765433323126"/>
    <n v="290595"/>
    <d v="2021-05-19T00:00:00"/>
    <n v="0"/>
    <n v="61495"/>
    <n v="229100"/>
    <d v="2021-06-05T00:00:00"/>
    <n v="174300"/>
    <n v="0"/>
    <n v="54800"/>
    <m/>
    <n v="0"/>
    <n v="0"/>
    <n v="0"/>
    <n v="54800"/>
    <x v="0"/>
    <s v="CUNDINAMARCA"/>
    <s v="SOACHA"/>
    <d v="2021-02-12T00:00:00"/>
    <d v="2021-02-14T00:00:00"/>
    <s v="No se reconoce 1 Cefazolina medicamento profilaxis incluido en los derechos de sala quirurgica Art 49 manual tarifario soat,No se reconoce cobro de cuidado intrahospitalario por ortopedia no facturable incluido en los honorarios del cirujano Art 75 manual tarifario soat 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No se reconoce cobro de los siguientes insumos incluidos en los derechos de materiales Art 55 y derechos de sala quirúrgica  Art 49 P2     Buretrol $ 4094     Mascara para oxigeno $ 2919     Mascara para anestesia $ 8827     Nariz de camello $ 12114     Tubo de succion $ 7061     Tubo endotraqueal $ 4106     Se objeta material osteosintesis en vista que no se observa factura de compra por lo que no es posible validar su cobro     TORN CORTICAL 35 MM X 20 MM R FINA $22900     PLACA TUBULAR 1/3 DE CAÑ $59800     TORNCORTICAL 35 MM X14 MM R FINA $91600 "/>
    <s v="Se persiste glosa del cobro de cuidado intrahospitalario por ortopedia no facturable incluido en los honorarios del cirujano Art 75 manual tarifario soat IPS acepta glosa por valor de $ 16900 según repuesta de glosa firmado por Yeremi Camacho Auditoria médica por concepto de consulta de trabajo socialIPS acepta glosa por valor de $ 39121 según repuesta de glosa firmado por Yeremi Camacho Auditoria médica por concepto de Buretrol $ 4094     Mascara para oxigeno $ 2919     Mascara para anestesia $ 8827     Nariz de camello $ 12114     Tubo de succion $ 7061     Tubo endotraqueal $ 4106     Se persiste glosa de material osteosintesis en vista que no se observa factura de compra por lo que no es posible validar su cobro     TORN CORTICAL 35 MM X 20 MM R FINA $22900     PLACA TUBULAR 1/3 DE CAÑ $59800     TORNCORTICAL 35 MM X14 MM R FINA $91600IPS acepta glosa por valor de $ 5474 según repuesta de glosa firmado por Yeremi Camacho Auditoria médica por concepto de 1 cefazolina  ,Se persiste glosa del cobro de cuidado intrahospitalario por ortopedia no facturable incluido en los honorarios del cirujano Art 75 manual tarifario soat Se levanta glosa por valor de $ 174300 la IPS adjunto la factura de venta     "/>
    <s v="Subsidiado"/>
    <n v="3"/>
  </r>
  <r>
    <s v="E.S.E. HOSPITAL MARIO GAITAN YANGUAS DE SOACHA"/>
    <x v="0"/>
    <s v="CUNDINAMARCA"/>
    <s v="SOACHA"/>
    <d v="2021-03-11T00:00:00"/>
    <s v="HMGY50595"/>
    <s v="HMGY50595"/>
    <n v="5613922"/>
    <d v="2021-04-10T00:00:00"/>
    <s v="GL-05765433323127"/>
    <n v="4686"/>
    <d v="2021-05-19T00:00:00"/>
    <n v="0"/>
    <n v="4686"/>
    <n v="0"/>
    <m/>
    <m/>
    <m/>
    <n v="0"/>
    <m/>
    <n v="0"/>
    <n v="0"/>
    <n v="0"/>
    <n v="0"/>
    <x v="0"/>
    <s v="CUNDINAMARCA"/>
    <s v="SOACHA"/>
    <d v="2021-02-12T00:00:00"/>
    <d v="2021-02-24T00:00:00"/>
    <s v=" Se objeta mayor valor cobrado en los siguientes insumos se reconocen según anexos del contrato N SSBY2019ES2T00014972 establecido entre las partes se glosa la diferencia      3 Buretrol se reconoce por valor $ 3285 c/u Se glosa la diferencia $2427     BOLSA DE DRENAJE URINARIO CYSTOFLO  se reconoce  por valor $ 5541 c/u Se glosa la diferencia $2259 "/>
    <s v="IPS acepta glosa por valor de $ 4686 según repuesta de glosa firmado por Yeremi Camacho Auditoria médica "/>
    <s v="Subsidiado"/>
    <n v="3"/>
  </r>
  <r>
    <s v="E.S.E. HOSPITAL MARIO GAITAN YANGUAS DE SOACHA"/>
    <x v="0"/>
    <s v="CUNDINAMARCA"/>
    <s v="SOACHA"/>
    <d v="2021-03-11T00:00:00"/>
    <s v="HMGY51943"/>
    <s v="HMGY51943"/>
    <n v="7812436"/>
    <d v="2021-04-10T00:00:00"/>
    <s v="GL-05765433323128"/>
    <n v="334555"/>
    <d v="2021-05-19T00:00:00"/>
    <n v="0"/>
    <n v="0"/>
    <n v="334555"/>
    <d v="2021-06-05T00:00:00"/>
    <n v="197200"/>
    <n v="0"/>
    <n v="137355"/>
    <m/>
    <n v="0"/>
    <n v="0"/>
    <n v="0"/>
    <n v="137355"/>
    <x v="0"/>
    <s v="CUNDINAMARCA"/>
    <s v="SOACHA"/>
    <d v="2021-02-03T00:00:00"/>
    <d v="2021-02-06T00:00:00"/>
    <s v="No se reconoce cobro de los siguientes insumos incluidos en los derechos de materiales Art 55 y derechos de sala quirúrgica  Art 49 P2     Buretrol $ 4094     Tubo de succion $ 7061      Se objeta material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No se reconoce cobro de materiales de sutura y curacion cod 39305 se observa en historia clínica procedimiento Inmovilizacion se realiza simultanea a la Reducción cerrada el dia 04/02/2021  por lo tanto se reconoce en una sola ocasión,No se reconoce cobro de Sala de yesos se observa en historia clínica procedimiento Inmovilizacion se realiza simultanea a la Reducción cerrada el dia 04/02/2021 de la cual se reconoce los derechos de sala 45% por lo tanto no se reconoce de manera adicional"/>
    <s v="Se persiste glosa de los siguientes insumos incluidos en los derechos de materiales Art 55 y derechos de sala quirúrgica  Art 49 P2     Buretrol $ 4094     Tubo de succion $ 7061      Se persiste glosa de los materiales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Se persiste glosa del cobro de materiales de sutura y curacion cod 39305 se observa en historia clínica procedimiento Inmovilizacion se realiza simultanea a la Reducción cerrada el dia 04/02/2021  por lo tanto se reconoce en una sola ocasiónSe persiste glosa del cobro de Sala de yesos se observa en historia clínica procedimiento Inmovilizacion se realiza simultanea a la Reducción cerrada el dia 04/02/2021 de la cual se reconoce los derechos de sala 45% por lo tanto no se reconoce de manera adicional ,Se persiste glosa de los siguientes insumos incluidos en los derechos de materiales Art 55 y derechos de sala quirúrgica  Art 49 P2     Buretrol $ 4094     Tubo de succion $ 7061Se levanta glosa por valor de $ 197200 la IPS adjunto la factura de venta por concepto de los materiales osteosintesis en vista que no se observa factura de compra por lo que no es posible validar su cobro     Se objeta $ 22900 Concepto SBO0770TORNILLOCORTICAL35MMX18MMRFINA         Se objeta $ 22900 Concepto SBO0768  TORNCORTICAL35MMX14MMRFINA       Se objeta $ 22900 Concepto SB00767  TORNCORTICAL35MMX12MMRFINA        Se objeta $ 22900 Concepto SB00782  TORNCORTICAL35MMX45MMRFINA     Se objeta $ 45800 Concepto SBO0769  TORNCORTICAL35MMX16MMRFINA     Se objeta $ 59800 Concepto SB00031  PLACATUBULAR1/3CA?A8H     Se persiste glosa del cobro de materiales de sutura y curacion cod 39305 se observa en historia clínica procedimiento Inmovilizacion se realiza simultanea a la Reducción cerrada el dia 04/02/2021  por lo tanto se reconoce en una sola ocasiónSe persiste glosa del cobro de Sala de yesos se observa en historia clínica procedimiento Inmovilizacion se realiza simultanea a la Reducción cerrada el dia 04/02/2021 de la cual se reconoce los derechos de sala 45% por lo tanto no se reconoce de manera adicional "/>
    <s v="Subsidiado"/>
    <n v="3"/>
  </r>
  <r>
    <s v="E.S.E. HOSPITAL MARIO GAITAN YANGUAS DE SOACHA"/>
    <x v="0"/>
    <s v="CUNDINAMARCA"/>
    <s v="SOACHA"/>
    <d v="2021-03-11T00:00:00"/>
    <s v="HMGY45996"/>
    <s v="HMGY45996"/>
    <n v="3293791"/>
    <d v="2021-04-10T00:00:00"/>
    <s v="GL-05765433323129"/>
    <n v="742646"/>
    <d v="2021-05-19T00:00:00"/>
    <n v="0"/>
    <n v="723846"/>
    <n v="18800"/>
    <d v="2021-06-05T00:00:00"/>
    <n v="0"/>
    <n v="0"/>
    <n v="18800"/>
    <m/>
    <n v="0"/>
    <n v="0"/>
    <n v="0"/>
    <n v="18800"/>
    <x v="0"/>
    <s v="CUNDINAMARCA"/>
    <s v="SOACHA"/>
    <d v="2021-02-10T00:00:00"/>
    <d v="2021-02-12T00:00:00"/>
    <s v="No se reconoce 1 TUBO DE SUCCION $7061 c/u  insumo no facturable se considera incluido en los derechos de sala cirugia Parto según lo definido en el art 49 P2 y art 50 manual tarifario soat se glosan $7061,No se reconoce cobro de CEFALOTINA 1000MG POLVO PARA INYECCION se considera Profiláctico incluido en los derechos de sala de partos  según lo definido en el art 49  manual tarifario soat se glosanNo se reconoce cobro de FITOMENADIONA (VITAMINA K1) 10MG/ML SOLUCION INYECT  no facturable se considera incluido en los derechos de sala cirugia Parto según lo definido en el art 50  manual tarifario soat se glosan $1725,Se objeta doble cobro de Atencion del parto se reconoce en una sola ocasión se glosa honorarios del cirujano y derechos de sala de partos $705400,Se objeta valor facturado en TREPONEMA PALLIDUM ANTICUERPOS (PRUEBA TREPONEMICA) según soportes lo realizado corresponde a prueba rapida por lo tanto se reconoce Sifilis serología presuntiva (cardiolipina o VDRL) código 906915 por valor $ 14400 se glosa la diferenciaSe objeta mayor valor cobrado en TSH según soportes lo realizado corresponde a TSH Neonatal por lo que se reconoce $ 67300 la ips factura $ 71700 se glosa la diferencia $4400"/>
    <s v="IPS acepta glosa por valor de $ 705400 según repuesta de glosa firmado por Yeremi Camacho Auditoria médica por concepto de atencion del partoIPS acepta glosa por valor de $ 11385 según repuesta de glosa firmado por Yeremi Camacho Auditoria médica por concepto de cefalotina 1000mg polvo para inyección y fitomenadiona (vitamina k1) 10mg/ml soluciónIPS acepta glosa por valor de $ 7061 según repuesta de glosa firmado por Yeremi Camacho Auditoria médica por concepto de tubo de succion ,Se persiste glosa del valor de lo facturado en TREPONEMA PALLIDUM ANTICUERPOS (PRUEBA TREPONEMICA) según soportes lo realizado corresponde a prueba rapida por lo tanto se reconoce Sifilis serología presuntiva (cardiolipina o VDRL) código 906915 por valor $ 14400 se glosa la diferenciaSe objeta mayor valor cobrado en TSH según soportes lo realizado corresponde a TSH Neonatal por lo que se reconoce $ 67300 la ips factura $ 71700 se glosa la diferencia $4400  "/>
    <s v="Subsidiado"/>
    <n v="3"/>
  </r>
  <r>
    <s v="E.S.E. HOSPITAL MARIO GAITAN YANGUAS DE SOACHA"/>
    <x v="0"/>
    <s v="CUNDINAMARCA"/>
    <s v="SOACHA"/>
    <d v="2021-03-11T00:00:00"/>
    <s v="HMGY46221"/>
    <s v="HMGY46221"/>
    <n v="1673404"/>
    <d v="2021-04-10T00:00:00"/>
    <s v="GL-05765433323130"/>
    <n v="111020"/>
    <m/>
    <m/>
    <m/>
    <n v="111020"/>
    <m/>
    <m/>
    <m/>
    <n v="111020"/>
    <m/>
    <n v="0"/>
    <n v="0"/>
    <n v="0"/>
    <n v="111020"/>
    <x v="0"/>
    <s v="CUNDINAMARCA"/>
    <s v="SOACHA"/>
    <d v="2021-02-11T00:00:00"/>
    <d v="2021-02-13T00:00:00"/>
    <s v="Se objeta mayor valor cobrado en TRASLADO AMBULANCIA MEDICALIZADO debido a que no se observa soportes del traslado adicionalmente se observa mayor valor cobrado según listados anexos al contrato N SSBY2019ES2T00014972 por valor $7470 km1220= $91134 la ips factura $9100 km Se glosa la diferencia"/>
    <m/>
    <s v="Subsidiado"/>
    <n v="3"/>
  </r>
  <r>
    <s v="E.S.E. HOSPITAL MARIO GAITAN YANGUAS DE SOACHA"/>
    <x v="0"/>
    <s v="CUNDINAMARCA"/>
    <s v="SOACHA"/>
    <d v="2021-03-11T00:00:00"/>
    <s v="HMGY46736"/>
    <s v="HMGY46736"/>
    <n v="2420579"/>
    <d v="2021-04-10T00:00:00"/>
    <s v="GL-05765433323131"/>
    <n v="307200"/>
    <d v="2021-05-19T00:00:00"/>
    <n v="0"/>
    <n v="73800"/>
    <n v="233400"/>
    <d v="2021-06-05T00:00:00"/>
    <n v="0"/>
    <n v="0"/>
    <n v="233400"/>
    <m/>
    <n v="0"/>
    <n v="0"/>
    <n v="0"/>
    <n v="233400"/>
    <x v="0"/>
    <s v="CUNDINAMARCA"/>
    <s v="SOACHA"/>
    <d v="2021-02-08T00:00:00"/>
    <d v="2021-02-15T00:00:00"/>
    <s v="Se objeta $ 233400 Concepto 377304  IOVERSOL 320 (EQ A 678 MG) SOLUCION INYECTABLE  68 %/50 ML  no se observa la cantidad de medio de contraste administrado ademas no se encuentra en listados de precios institucional,Se objeta $ 73800 Concepto 15181212211  SISTEMAPARAADMINISTRACIONDEMEDIOSDECONTRASTECT9000 en vista que no se observa el uso d este sistema ya se esta reconociendo insumos a consumo(cateter macrogotero y demas) "/>
    <s v="IPS acepta glosa por valor de $ 73800 según repuesta de glosa firmado por Yeremi Camacho Auditoria médica por concepto de sistema para administración de medios de contraste ct9000Se persiste glosa de  $ 233400 Concepto 377304  IOVERSOL 320 (EQ A 678 MG) SOLUCION INYECTABLE  68 %/50 ML  no se observa la cantidad de medio de contraste administrado ademas no se encuentra en listados de precios institucional ,Se persiste glosa de  $ 233400 Concepto 377304  IOVERSOL 320 (EQ A 678 MG) SOLUCION INYECTABLE  68 %/50 ML  no se observa la cantidad de medio de contraste administrado ademas no se encuentra en listados de precios institucional  "/>
    <s v="Subsidiado"/>
    <n v="3"/>
  </r>
  <r>
    <s v="E.S.E. HOSPITAL MARIO GAITAN YANGUAS DE SOACHA"/>
    <x v="0"/>
    <s v="CUNDINAMARCA"/>
    <s v="SOACHA"/>
    <d v="2021-03-11T00:00:00"/>
    <s v="HMGY47297"/>
    <s v="HMGY47297"/>
    <n v="1500006"/>
    <d v="2021-04-10T00:00:00"/>
    <s v="GL-05765433323132"/>
    <n v="303030"/>
    <d v="2021-05-19T00:00:00"/>
    <n v="0"/>
    <n v="0"/>
    <n v="303030"/>
    <d v="2021-06-05T00:00:00"/>
    <n v="0"/>
    <n v="0"/>
    <n v="303030"/>
    <m/>
    <n v="0"/>
    <n v="0"/>
    <n v="0"/>
    <n v="303030"/>
    <x v="0"/>
    <s v="CUNDINAMARCA"/>
    <s v="SOACHA"/>
    <d v="2021-02-11T00:00:00"/>
    <d v="2021-02-16T00:00:00"/>
    <s v="Se objeta mayor valor cobrado en TRASLADO AMBULANCIA BASICO en vista que no se observa soportes del traslado adicionalmente se observa mayor valor cobrado según listados anexos al contrato N SSBY2019ES2T00014972 por valor $7470 km3330= $248751 la ips factura $9100 km "/>
    <s v="Se persiste glosa por mayor valor cobrado en TRASLADO AMBULANCIA BASICO en vista que no se observa soportes del traslado adicionalmente se observa mayor valor cobrado según listados anexos al contrato N SSBY2019ES2T00014972 por valor $7470 km3330= $248751 la ips factura $9100 km  "/>
    <s v="Subsidiado"/>
    <n v="3"/>
  </r>
  <r>
    <s v="E.S.E. HOSPITAL MARIO GAITAN YANGUAS DE SOACHA"/>
    <x v="0"/>
    <s v="CUNDINAMARCA"/>
    <s v="SOACHA"/>
    <d v="2021-03-11T00:00:00"/>
    <s v="HMGY47729"/>
    <s v="HMGY47729"/>
    <n v="1464811"/>
    <d v="2021-04-10T00:00:00"/>
    <s v="GL-05765433323133"/>
    <n v="81925"/>
    <d v="2021-05-19T00:00:00"/>
    <n v="0"/>
    <n v="0"/>
    <n v="81925"/>
    <d v="2021-06-05T00:00:00"/>
    <n v="0"/>
    <n v="0"/>
    <n v="81925"/>
    <m/>
    <n v="0"/>
    <n v="0"/>
    <n v="0"/>
    <n v="81925"/>
    <x v="0"/>
    <s v="CUNDINAMARCA"/>
    <s v="SOACHA"/>
    <d v="2021-02-16T00:00:00"/>
    <d v="2021-02-17T00:00:00"/>
    <s v="No se reconoce cobro de FITOMENADIONA (VITAMINA K1) 10MG/ML SOLUCION INYECT  no facturable se considera incluido en los derechos de sala cirugia Parto según lo definido en el art 50  manual tarifario soat se glosan $1725,Se objeta valor facturado en TREPONEMA PALLIDUM ANTICUERPOS (PRUEBA TREPONEMICA) según soportes lo realizado corresponde a prueba rapida por lo tanto se reconoce Sifilis serología presuntiva (cardiolipina o VDRL) código 906915 por valor $ 14400 se glosa la diferencia $75800Se objeta mayor valor cobrado en TSH según soportes lo realizado corresponde a TSH Neonatal por lo que se reconoce $ 67300 la ips factura $ 71700 se glosa la diferencia $4400  "/>
    <s v="Se persiste glosa por valor facturado en TREPONEMA PALLIDUM ANTICUERPOS (PRUEBA TREPONEMICA) según soportes lo realizado corresponde a prueba rapida por lo tanto se reconoce Sifilis serología presuntiva (cardiolipina o VDRL) código 906915 por valor $ 14400 se glosa la diferencia $75800Se persiste glosa por  mayor valor cobrado en TSH según soportes lo realizado corresponde a TSH Neonatal por lo que se reconoce $ 67300 la ips factura $ 71700 se glosa la diferencia $4400Se persiste glosa por  cobro de FITOMENADIONA (VITAMINA K1) 10MG/ML SOLUCION INYECT  no facturable se considera incluido en los derechos de sala cirugia Parto según lo definido en el art 50  manual tarifario soat se glosan $1725 "/>
    <s v="Subsidiado"/>
    <n v="3"/>
  </r>
  <r>
    <s v="E.S.E. HOSPITAL MARIO GAITAN YANGUAS DE SOACHA"/>
    <x v="0"/>
    <s v="CUNDINAMARCA"/>
    <s v="SOACHA"/>
    <d v="2021-03-11T00:00:00"/>
    <s v="HMGY51670"/>
    <s v="HMGY51670"/>
    <n v="6147595"/>
    <d v="2021-04-10T00:00:00"/>
    <s v="GL-05765433323134"/>
    <n v="1740435"/>
    <d v="2021-05-19T00:00:00"/>
    <n v="0"/>
    <n v="0"/>
    <n v="1740435"/>
    <d v="2021-06-05T00:00:00"/>
    <n v="0"/>
    <n v="0"/>
    <n v="1740435"/>
    <m/>
    <n v="0"/>
    <n v="0"/>
    <n v="0"/>
    <n v="1740435"/>
    <x v="0"/>
    <s v="CUNDINAMARCA"/>
    <s v="SOACHA"/>
    <d v="2021-02-23T00:00:00"/>
    <d v="2021-02-23T00:00:00"/>
    <s v="Se objeta valor facturado en SURFACTANTE PULMONAR O PORCINO 80MG/ML X 3ML S codigo199060761 en vista que este codigo no se encuentra en listados institucional por lo tanto se reconoce codigo R07AA0202 SURFACTANTE PULMONAR 240 MG / 3 ML por valor $ 3937600 según lo administrado se glosa la diferencia $1740435 "/>
    <s v="Se persiste glosa por mayor  valor facturado en SURFACTANTE PULMONAR O PORCINO 80MG/ML X 3ML S codigo199060761 en vista que este codigo no se encuentra en listados institucional por lo tanto se reconoce codigo R07AA0202 SURFACTANTE PULMONAR 240 MG / 3 ML por valor $ 3937600 según lo administrado se glosa la diferencia $1740435  "/>
    <s v="Subsidiado"/>
    <n v="3"/>
  </r>
  <r>
    <s v="E.S.E. HOSPITAL MARIO GAITAN YANGUAS DE SOACHA"/>
    <x v="0"/>
    <s v="CUNDINAMARCA"/>
    <s v="SOACHA"/>
    <d v="2021-03-11T00:00:00"/>
    <s v="HMGY47760"/>
    <s v="HMGY47760"/>
    <n v="1427818"/>
    <d v="2021-04-11T00:00:00"/>
    <s v="GL-05765433323135"/>
    <n v="15555"/>
    <m/>
    <m/>
    <m/>
    <n v="15555"/>
    <m/>
    <m/>
    <m/>
    <n v="15555"/>
    <m/>
    <n v="0"/>
    <n v="0"/>
    <n v="0"/>
    <n v="15555"/>
    <x v="0"/>
    <s v="CUNDINAMARCA"/>
    <s v="SOACHA"/>
    <d v="2021-02-16T00:00:00"/>
    <d v="2021-02-17T00:00:00"/>
    <s v="No se reconoce 1 TUBO DE SUCCION $7061 c/u  insumo no facturable se considera incluido en los derechos de sala Parto según lo definido en el art 49 P2 manual tarifario soat se glosan $7061No se reconoce 1 BURETROL PARA ADMINISTRACION DE SOLUCIONES X 150ML insumo no facturable se considera incluido en los derechos de sala Parto según lo definido en el art 49 P2 manual tarifario soat se glosan $4094,Se objeta mayor valor cobrado en HORMONA ESTIMULANTE DEL TIROIDES TSH según soportes lo realizado corresponde a HORMONA ESTIMULANTE DEL TIROIDES TSH Neonatal por lo que se reconoce $ 67300 la ips factura $ 71700 se glosa la diferencia $4400 "/>
    <m/>
    <s v="Subsidiado"/>
    <n v="3"/>
  </r>
  <r>
    <s v="E.S.E. HOSPITAL MARIO GAITAN YANGUAS DE SOACHA"/>
    <x v="0"/>
    <s v="CUNDINAMARCA"/>
    <s v="SOACHA"/>
    <d v="2021-03-11T00:00:00"/>
    <s v="HMGY48223"/>
    <s v="HMGY48223"/>
    <n v="2618427"/>
    <d v="2021-04-11T00:00:00"/>
    <s v="GL-05765433323136"/>
    <n v="18522"/>
    <m/>
    <m/>
    <m/>
    <n v="18522"/>
    <m/>
    <m/>
    <m/>
    <n v="18522"/>
    <m/>
    <n v="0"/>
    <n v="0"/>
    <n v="0"/>
    <n v="18522"/>
    <x v="0"/>
    <s v="CUNDINAMARCA"/>
    <s v="SOACHA"/>
    <d v="2021-02-16T00:00:00"/>
    <d v="2021-02-18T00:00:00"/>
    <s v="No se reconoce 2 TUBO DE SUCCION $7061 c/u  insumo no facturable se considera incluido en los derechos de sala cirugia CesareaPomeroy según lo definido en el art 49 P2 manual tarifario soat se glosan,Se objeta mayor valor cobrado en HORMONA ESTIMULANTE DEL TIROIDES TSH según soportes lo realizado corresponde a HORMONA ESTIMULANTE DEL TIROIDES TSH Neonatal por lo que se reconoce $ 67300 la ips factura $ 71700 se glosa la diferencia $4400"/>
    <m/>
    <s v="Subsidiado"/>
    <n v="3"/>
  </r>
  <r>
    <s v="E.S.E. HOSPITAL MARIO GAITAN YANGUAS DE SOACHA"/>
    <x v="0"/>
    <s v="CUNDINAMARCA"/>
    <s v="SOACHA"/>
    <d v="2021-03-11T00:00:00"/>
    <s v="HMGY48225"/>
    <s v="HMGY48225"/>
    <n v="1687220"/>
    <d v="2021-04-11T00:00:00"/>
    <s v="GL-05765433323137"/>
    <n v="63850"/>
    <m/>
    <m/>
    <m/>
    <n v="63850"/>
    <m/>
    <m/>
    <m/>
    <n v="63850"/>
    <m/>
    <n v="0"/>
    <n v="0"/>
    <n v="0"/>
    <n v="63850"/>
    <x v="0"/>
    <s v="CUNDINAMARCA"/>
    <s v="SOACHA"/>
    <d v="2021-02-16T00:00:00"/>
    <d v="2021-02-18T00:00:00"/>
    <s v="Se objeta cobro de laboratorios paciente quien se encuentra capitado en esta ips por lo que no se reconoce de manera adicionalUroanalisisHemogramacreatininaMonitoreo fetal anteparto Se objeta mayor valor cobrado en HORMONA ESTIMULANTE DEL TIROIDES TSH según soportes lo realizado corresponde a HORMONA ESTIMULANTE DEL TIROIDES TSH Neonatal por lo que se reconoce $ 67300 la ips factura $ 71700 se glosa la diferencia $4400OS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cirugia Parto según lo definido en el art 50  manual tarifario soat se glosan $1725"/>
    <m/>
    <s v="Subsidiado"/>
    <n v="3"/>
  </r>
  <r>
    <s v="E.S.E. HOSPITAL MARIO GAITAN YANGUAS DE SOACHA"/>
    <x v="0"/>
    <s v="CUNDINAMARCA"/>
    <s v="SOACHA"/>
    <d v="2021-03-11T00:00:00"/>
    <s v="HMGY48237"/>
    <s v="HMGY48237"/>
    <n v="1429784"/>
    <d v="2021-04-11T00:00:00"/>
    <s v="GL-05765433323138"/>
    <n v="13750"/>
    <m/>
    <m/>
    <m/>
    <n v="13750"/>
    <m/>
    <m/>
    <m/>
    <n v="13750"/>
    <m/>
    <n v="0"/>
    <n v="0"/>
    <n v="0"/>
    <n v="13750"/>
    <x v="0"/>
    <s v="CUNDINAMARCA"/>
    <s v="SOACHA"/>
    <d v="2021-02-17T00:00:00"/>
    <d v="2021-02-18T00:00:00"/>
    <s v="Se objeta mayor valor cobrado en HORMONA ESTIMULANTE DEL TIROIDES TSH según soportes lo realizado corresponde a HORMONA ESTIMULANTE DEL TIROIDES TSH Neonatal por lo que se reconoce $ 67300 la ips factura $ 71700 se glosa la diferencia $4400,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
    <m/>
    <s v="Subsidiado"/>
    <n v="3"/>
  </r>
  <r>
    <s v="E.S.E. HOSPITAL MARIO GAITAN YANGUAS DE SOACHA"/>
    <x v="0"/>
    <s v="CUNDINAMARCA"/>
    <s v="SOACHA"/>
    <d v="2021-03-11T00:00:00"/>
    <s v="HMGY48240"/>
    <s v="HMGY48240"/>
    <n v="2705592"/>
    <d v="2021-04-11T00:00:00"/>
    <s v="GL-05765433323139"/>
    <n v="238785"/>
    <m/>
    <m/>
    <m/>
    <n v="238785"/>
    <m/>
    <m/>
    <m/>
    <n v="238785"/>
    <m/>
    <n v="0"/>
    <n v="0"/>
    <n v="0"/>
    <n v="238785"/>
    <x v="0"/>
    <s v="CUNDINAMARCA"/>
    <s v="SOACHA"/>
    <d v="2021-02-17T00:00:00"/>
    <d v="2021-02-18T00:00:00"/>
    <s v="No se reconoce cobro de FITOMENADIONA (VITAMINA K1) 10MG/ML SOLUCION INYECT  no facturable se considera incluido en los derechos de sala parto según lo definido en el art 49  manual tarifario soat se glosan $1725No se reconoce cobro de CEFALOTINA 1000MG POLVO PARA INYECCION se considera Profiláctico incluido en los derechos de sala de parto  según lo definido en el art 49  manual tarifario soat se glosan ,Se objeta $ 223000 Concepto 898201  ESTUDIO DE COLORACIÓN BÁSICA EN ESPÉCIMEN DE RECONOCIMIENTO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 $93500,Se objeta $ 4400 Concepto 904902  HORMONA ESTIMULANTE DEL TIROIDES   según soportes lo realizado corresponde a HORMONA ESTIMULANTE DEL TIROIDES TSH Neonatal por lo que se reconoce $ 67300 la ips factura $ 71700 se glosa la diferencia $4400"/>
    <m/>
    <s v="Subsidiado"/>
    <n v="3"/>
  </r>
  <r>
    <s v="E.S.E. HOSPITAL MARIO GAITAN YANGUAS DE SOACHA"/>
    <x v="0"/>
    <s v="CUNDINAMARCA"/>
    <s v="SOACHA"/>
    <d v="2021-03-11T00:00:00"/>
    <s v="HMGY48703"/>
    <s v="HMGY48703"/>
    <n v="1892849"/>
    <d v="2021-04-11T00:00:00"/>
    <s v="GL-05765433323140"/>
    <n v="170072"/>
    <m/>
    <m/>
    <m/>
    <n v="170072"/>
    <m/>
    <m/>
    <m/>
    <n v="170072"/>
    <m/>
    <n v="0"/>
    <n v="0"/>
    <n v="0"/>
    <n v="170072"/>
    <x v="0"/>
    <s v="CUNDINAMARCA"/>
    <s v="SOACHA"/>
    <d v="2021-02-19T00:00:00"/>
    <d v="2021-02-19T00:00:00"/>
    <s v="Se objeta mayor valor cobrado en MALLA PROLENE PARCIALMENTE ABSORBIBLE de 15 X 15 se reconoce $ 534877 según listados de precios institucional pactado entre las partes Se glosa la diferencia $ 170072 "/>
    <m/>
    <s v="Subsidiado"/>
    <n v="3"/>
  </r>
  <r>
    <s v="E.S.E. HOSPITAL MARIO GAITAN YANGUAS DE SOACHA"/>
    <x v="0"/>
    <s v="CUNDINAMARCA"/>
    <s v="SOACHA"/>
    <d v="2021-03-11T00:00:00"/>
    <s v="HMGY48905"/>
    <s v="HMGY48905"/>
    <n v="1467960"/>
    <d v="2021-04-11T00:00:00"/>
    <s v="GL-05765433323141"/>
    <n v="67450"/>
    <m/>
    <m/>
    <m/>
    <n v="67450"/>
    <m/>
    <m/>
    <m/>
    <n v="67450"/>
    <m/>
    <n v="0"/>
    <n v="0"/>
    <n v="0"/>
    <n v="67450"/>
    <x v="0"/>
    <s v="CUNDINAMARCA"/>
    <s v="SOACHA"/>
    <d v="2021-02-19T00:00:00"/>
    <d v="2021-02-20T00:00:00"/>
    <s v="No se reconoce cobro de  CONSULTA DE URGENCIAS POR MEDICINA GENERAL atencion que esta incluido en la capita del paciente de la ips Hospital Mario Gaitan de Yangua por lo que no debe ser facturado de manera adicional ,Se objeta mayor valor cobrado en HORMONA ESTIMULANTE DEL TIROIDES TSH según soportes lo realizado corresponde a HORMONA ESTIMULANTE DEL TIROIDES TSH Neonatal por lo que se reconoce $ 67300 la ips factura $ 71700 se glosa la diferencia $4400,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
    <m/>
    <s v="Subsidiado"/>
    <n v="3"/>
  </r>
  <r>
    <s v="E.S.E. HOSPITAL MARIO GAITAN YANGUAS DE SOACHA"/>
    <x v="0"/>
    <s v="CUNDINAMARCA"/>
    <s v="SOACHA"/>
    <d v="2021-03-11T00:00:00"/>
    <s v="HMGY48907"/>
    <s v="HMGY48907"/>
    <n v="1643587"/>
    <d v="2021-04-11T00:00:00"/>
    <s v="GL-05765433323142"/>
    <n v="70111"/>
    <m/>
    <m/>
    <m/>
    <n v="70111"/>
    <m/>
    <m/>
    <m/>
    <n v="70111"/>
    <m/>
    <n v="0"/>
    <n v="0"/>
    <n v="0"/>
    <n v="70111"/>
    <x v="0"/>
    <s v="CUNDINAMARCA"/>
    <s v="SOACHA"/>
    <d v="2021-02-19T00:00:00"/>
    <d v="2021-02-20T00:00:00"/>
    <s v="No se reconoce 1 TUBO DE SUCCION $7061 c/u  insumo no facturable se considera incluido en los derechos de sala Parto según lo definido en el art 49 P2 y art 50 manual tarifario soat se glosan $7061 ,No se reconoce cobro de  CONSULTA DE URGENCIAS POR MEDICINA GENERAL atencion esta incluido en la capita del paciente de la ips Hospital Mario Gaitan de Yangua por lo que no debe ser facturado de manera adicional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  "/>
    <m/>
    <s v="Subsidiado"/>
    <n v="3"/>
  </r>
  <r>
    <s v="E.S.E. HOSPITAL MARIO GAITAN YANGUAS DE SOACHA"/>
    <x v="0"/>
    <s v="CUNDINAMARCA"/>
    <s v="SOACHA"/>
    <d v="2021-03-11T00:00:00"/>
    <s v="HMGY48969"/>
    <s v="HMGY48969"/>
    <n v="1353525"/>
    <d v="2021-04-11T00:00:00"/>
    <s v="GL-05765433323143"/>
    <n v="13750"/>
    <m/>
    <m/>
    <m/>
    <n v="13750"/>
    <m/>
    <m/>
    <m/>
    <n v="13750"/>
    <m/>
    <n v="0"/>
    <n v="0"/>
    <n v="0"/>
    <n v="13750"/>
    <x v="0"/>
    <s v="CUNDINAMARCA"/>
    <s v="SOACHA"/>
    <d v="2021-01-20T00:00:00"/>
    <d v="2021-02-21T00:00:00"/>
    <s v="Se objeta mayor valor cobrado en HORMONA ESTIMULANTE DEL TIROIDES TSH según soportes lo realizado corresponde a HORMONA ESTIMULANTE DEL TIROIDES TSH Neonatal por lo que se reconoce $ 67300 la ips factura $ 71700 se glosa la diferencia $4400 ,Se objeta mayor valor cobrado en LEVONORGESTREL 75 MG x DOS BARRAS IMPLANTE SUBDERMICO se reconoce $ 142731 según lo estipulado en la circular 10/2020 se glosa la diferencia $ 7625No se reconoce cobro de FITOMENADIONA (VITAMINA K1) 10MG/ML SOLUCION INYECT  no facturable se considera incluido en los derechos de sala Parto según lo definido en el art 50  manual tarifario soat se glosan $1725"/>
    <m/>
    <s v="Subsidiado"/>
    <n v="3"/>
  </r>
  <r>
    <s v="E.S.E. HOSPITAL MARIO GAITAN YANGUAS DE SOACHA"/>
    <x v="0"/>
    <s v="CUNDINAMARCA"/>
    <s v="SOACHA"/>
    <d v="2021-03-11T00:00:00"/>
    <s v="HMGY48978"/>
    <s v="HMGY48978"/>
    <n v="3367849"/>
    <d v="2021-04-11T00:00:00"/>
    <s v="GL-05765433323144"/>
    <n v="2602772"/>
    <m/>
    <m/>
    <m/>
    <n v="2602772"/>
    <m/>
    <m/>
    <m/>
    <n v="2602772"/>
    <m/>
    <n v="0"/>
    <n v="0"/>
    <n v="0"/>
    <n v="2602772"/>
    <x v="0"/>
    <s v="CUNDINAMARCA"/>
    <s v="SOACHA"/>
    <d v="2021-02-21T00:00:00"/>
    <d v="2021-02-21T00:00:00"/>
    <s v="Se objeta $ 2432700  EVENTRORRAFIA CON COLOCACIÓN DE MALLA en vista que en historia clinica no se observa soportes de la realizacion del procedimiento ,Se objeta mayor valor cobrado en MALLA PROLENE PARCIALMENTE ABSORBIBLE de 15 X 15 se reconoce $ 534877 según listados de precios institucional pactado entre las partes Se glosa la diferencia $ 170072 "/>
    <m/>
    <s v="Subsidiado"/>
    <n v="3"/>
  </r>
  <r>
    <s v="E.S.E. HOSPITAL MARIO GAITAN YANGUAS DE SOACHA"/>
    <x v="0"/>
    <s v="CUNDINAMARCA"/>
    <s v="SOACHA"/>
    <d v="2021-03-11T00:00:00"/>
    <s v="HMGY49006"/>
    <s v="HMGY49006"/>
    <n v="4245068"/>
    <d v="2021-04-11T00:00:00"/>
    <s v="GL-05765433323145"/>
    <n v="14400"/>
    <m/>
    <m/>
    <m/>
    <n v="14400"/>
    <m/>
    <m/>
    <m/>
    <n v="14400"/>
    <m/>
    <n v="0"/>
    <n v="0"/>
    <n v="0"/>
    <n v="14400"/>
    <x v="0"/>
    <s v="CUNDINAMARCA"/>
    <s v="SOACHA"/>
    <d v="2021-02-13T00:00:00"/>
    <d v="2021-02-21T00:00:00"/>
    <s v="Se objeta $ 14400 Concepto 907106  UROANÁLISIS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 "/>
    <m/>
    <s v="Subsidiado"/>
    <n v="3"/>
  </r>
  <r>
    <s v="E.S.E. HOSPITAL MARIO GAITAN YANGUAS DE SOACHA"/>
    <x v="0"/>
    <s v="CUNDINAMARCA"/>
    <s v="SOACHA"/>
    <d v="2021-03-11T00:00:00"/>
    <s v="HMGY49505"/>
    <s v="HMGY49505"/>
    <n v="2592700"/>
    <d v="2021-04-11T00:00:00"/>
    <s v="GL-05765433323146"/>
    <n v="100000"/>
    <m/>
    <m/>
    <m/>
    <n v="100000"/>
    <m/>
    <m/>
    <m/>
    <n v="100000"/>
    <m/>
    <n v="0"/>
    <n v="0"/>
    <n v="0"/>
    <n v="100000"/>
    <x v="0"/>
    <s v="CUNDINAMARCA"/>
    <s v="SOACHA"/>
    <d v="2021-02-16T00:00:00"/>
    <d v="2021-02-22T00:00:00"/>
    <s v="Se objeta $ 100000 Concepto 906126  TOXOPLASMA GONDII ANTICUERPOS IG A SEMIAUTOMATIZADO O AUTOMATIZADO en vista que no anexan soportes de la realizacion de este estudio ademas se observa mayor valor cobrado se homologa con el codigo 19928 por valor $ 83100 valor que sera reconocido una vez sea subsanado los soportes "/>
    <m/>
    <s v="Subsidiado"/>
    <n v="3"/>
  </r>
  <r>
    <s v="E.S.E. HOSPITAL MARIO GAITAN YANGUAS DE SOACHA"/>
    <x v="0"/>
    <s v="CUNDINAMARCA"/>
    <s v="SOACHA"/>
    <d v="2021-03-11T00:00:00"/>
    <s v="HMGY50047"/>
    <s v="HMGY50047"/>
    <n v="1512473"/>
    <d v="2021-04-11T00:00:00"/>
    <s v="GL-05765433323147"/>
    <n v="46010"/>
    <m/>
    <m/>
    <m/>
    <n v="46010"/>
    <m/>
    <m/>
    <m/>
    <n v="46010"/>
    <m/>
    <n v="0"/>
    <n v="0"/>
    <n v="0"/>
    <n v="46010"/>
    <x v="0"/>
    <s v="CUNDINAMARCA"/>
    <s v="SOACHA"/>
    <d v="2021-02-22T00:00:00"/>
    <d v="2021-02-23T00:00:00"/>
    <s v=" Se objeta cobro de laboratorios paciente quien se encuentra capitado en esta ips por lo que no se reconoce de manera adicionalHemogramaSe objeta mayor valor cobrado en HORMONA ESTIMULANTE DEL TIROIDES TSH según soportes lo realizado corresponde a HORMONA ESTIMULANTE DEL TIROIDES TSH Neonatal por lo que se reconoce $ 67300 la ips factura $ 71700 se glosa la diferencia $4400 ,No se reconoce cobro de FITOMENADIONA (VITAMINA K1) 10MG/ML SOLUCION INYECT  no facturable se considera incluido en los derechos de sala Parto según lo definido en el art 50  manual tarifario soat se glosan $1725 No se reconoce cobro de CEFALOTINA 1000MG POLVO PARA INYECCION se considera Profiláctico incluido en los derechos de sala de partos  según lo definido en el art 49  manual tarifario soat se glosan  Se objeta mayor valor cobrado en LEVONORGESTREL 75 MG x DOS BARRAS IMPLANTE SUBDERMICO se reconoce $ 142731 según lo estipulado en la circular 10/2020 se glosa la diferencia $ 7625 "/>
    <m/>
    <s v="Subsidiado"/>
    <n v="3"/>
  </r>
  <r>
    <s v="E.S.E. HOSPITAL MARIO GAITAN YANGUAS DE SOACHA"/>
    <x v="0"/>
    <s v="CUNDINAMARCA"/>
    <s v="SOACHA"/>
    <d v="2021-03-11T00:00:00"/>
    <s v="HMGY50069"/>
    <s v="HMGY50069"/>
    <n v="4194224"/>
    <d v="2021-04-11T00:00:00"/>
    <s v="GL-05765433323148"/>
    <n v="59161"/>
    <m/>
    <m/>
    <m/>
    <n v="59161"/>
    <m/>
    <m/>
    <m/>
    <n v="59161"/>
    <m/>
    <n v="0"/>
    <n v="0"/>
    <n v="0"/>
    <n v="59161"/>
    <x v="0"/>
    <s v="CUNDINAMARCA"/>
    <s v="SOACHA"/>
    <d v="2021-02-18T00:00:00"/>
    <d v="2021-02-23T00:00:00"/>
    <s v="Se objeta $ 52100 Concepto 890426  INTERCONSULTA POR ESPECIALISTA EN ANESTESIOLOGÍA atencion incluida en los honorarios del anestesiologo del procedimiento realizado por lo que no se reconoce de manera adicional  ,Se objeta $ 7061 Concepto 1518020304  TUBODESUCCION insumo no facturable se considera incluido en los derechos de sala Art 49 P2 "/>
    <m/>
    <s v="Subsidiado"/>
    <n v="3"/>
  </r>
  <r>
    <s v="E.S.E. HOSPITAL MARIO GAITAN YANGUAS DE SOACHA"/>
    <x v="0"/>
    <s v="CUNDINAMARCA"/>
    <s v="SOACHA"/>
    <d v="2021-03-11T00:00:00"/>
    <s v="HMGY50638"/>
    <s v="HMGY50638"/>
    <n v="1067568"/>
    <d v="2021-04-11T00:00:00"/>
    <s v="GL-05765433323149"/>
    <n v="211120"/>
    <m/>
    <m/>
    <m/>
    <n v="211120"/>
    <m/>
    <m/>
    <m/>
    <n v="211120"/>
    <m/>
    <n v="0"/>
    <n v="0"/>
    <n v="0"/>
    <n v="211120"/>
    <x v="0"/>
    <s v="CUNDINAMARCA"/>
    <s v="SOACHA"/>
    <d v="2021-02-23T00:00:00"/>
    <d v="2021-02-25T00:00:00"/>
    <s v="Se objeta mayor valor cobrado en TRASLADO AMBULANCIA BASICO TERRESTRE debido a que no se observa soportes del traslado adicionalmente se observa mayor valor cobrado según listados anexos al contrato N SSBY2019ES2T00014972 por valor $7470 km2320= $173304 Valor que sera reconocido una vez sea subsanado los soportes  "/>
    <m/>
    <s v="Subsidiado"/>
    <n v="3"/>
  </r>
  <r>
    <s v="E.S.E. HOSPITAL MARIO GAITAN YANGUAS DE SOACHA"/>
    <x v="0"/>
    <s v="CUNDINAMARCA"/>
    <s v="SOACHA"/>
    <d v="2021-03-11T00:00:00"/>
    <s v="HMGY51249"/>
    <s v="HMGY51249"/>
    <n v="1927727"/>
    <d v="2021-04-11T00:00:00"/>
    <s v="GL-05765433323150"/>
    <n v="120820"/>
    <m/>
    <m/>
    <m/>
    <n v="120820"/>
    <m/>
    <m/>
    <m/>
    <n v="120820"/>
    <m/>
    <n v="0"/>
    <n v="0"/>
    <n v="0"/>
    <n v="120820"/>
    <x v="0"/>
    <s v="CUNDINAMARCA"/>
    <s v="SOACHA"/>
    <d v="2021-02-23T00:00:00"/>
    <d v="2021-02-25T00:00:00"/>
    <s v="     No se reconoce  TUBO DE SUCCION $7061 c/u  insumo no facturable se considera incluido en los derechos de sala cirugia según lo definido en el art 49 P2 manual tarifario soat      No se reconoce  TUBO DE SUCCION $7061 c/u  insumo no facturable se considera incluido en los derechos de sala cirugia según lo definido en el art 49 P2 manual tarifario soat se glosaSe objeta mayor valor cobrado en los siguientes insumos se reconocen según anexos del contrato N SSBY2019ES2T00014972 establecido entre las partes se glosa la diferencia     BOLSA DE DRENAJE URINARIO CYSTOFLO  se reconoce  por valor $ 5541 c/u Se glosa la diferencia $2259 ,Se objeta $ 111500 Concepto 898201  ESTUDIO DE COLORACIÓN BÁSICA EN ESPÉCIMEN DE RECONOCIMIENTO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
    <m/>
    <s v="Subsidiado"/>
    <n v="3"/>
  </r>
  <r>
    <s v="E.S.E. HOSPITAL MARIO GAITAN YANGUAS DE SOACHA"/>
    <x v="0"/>
    <s v="CUNDINAMARCA"/>
    <s v="SOACHA"/>
    <d v="2021-03-11T00:00:00"/>
    <s v="HMGY51257"/>
    <s v="HMGY51257"/>
    <n v="1982936"/>
    <d v="2021-04-11T00:00:00"/>
    <s v="GL-05765433323151"/>
    <n v="122655"/>
    <m/>
    <m/>
    <m/>
    <n v="122655"/>
    <m/>
    <m/>
    <m/>
    <n v="122655"/>
    <m/>
    <n v="0"/>
    <n v="0"/>
    <n v="0"/>
    <n v="122655"/>
    <x v="0"/>
    <s v="CUNDINAMARCA"/>
    <s v="SOACHA"/>
    <d v="2021-02-23T00:00:00"/>
    <d v="2021-02-25T00:00:00"/>
    <s v="     No se reconoce  TUBO DE SUCCION $7061 c/u  insumo no facturable se considera incluido en los derechos de sala cirugia según lo definido en el art 49 P2 manual tarifario soat se glosa           Se objeta $ 4094 BURETROLPARAADMINISTRACIONDESOLUCIONESX150ML  insumo no facturable se considera incluido en los derechos de sala cirugia según lo definido en el art 55 P5 manual tarifario soat se glosa,Se objeta $ 111500 Concepto 898201  ESTUDIO DE COLORACIÓN BÁSICA EN ESPÉCIMEN DE RECONOCIMIENTO en vista que no se observan soportes de la realizacion de este estudio Lo anterior de acuerdo a  lo definido en el anexo técnico N 5 literal B de la resolución 3047/08 Se solicita a la IPS que al momento de dar respuesta a la glosa anexar el detalle de cargos para asi poder evidenciar lo facturado con lo soportado   "/>
    <m/>
    <s v="Subsidiado"/>
    <n v="3"/>
  </r>
  <r>
    <s v="E.S.E. HOSPITAL MARIO GAITAN YANGUAS DE SOACHA"/>
    <x v="0"/>
    <s v="CUNDINAMARCA"/>
    <s v="SOACHA"/>
    <d v="2021-03-11T00:00:00"/>
    <s v="HMGY51258"/>
    <s v="HMGY51258"/>
    <n v="2643060"/>
    <d v="2021-04-11T00:00:00"/>
    <s v="GL-05765433323152"/>
    <n v="435523"/>
    <m/>
    <m/>
    <m/>
    <n v="435523"/>
    <m/>
    <m/>
    <m/>
    <n v="435523"/>
    <m/>
    <n v="0"/>
    <n v="0"/>
    <n v="0"/>
    <n v="435523"/>
    <x v="0"/>
    <s v="CUNDINAMARCA"/>
    <s v="SOACHA"/>
    <d v="2021-02-23T00:00:00"/>
    <d v="2021-02-25T00:00:00"/>
    <s v="No se reconoce VALORACION POR PEDIATRA RECIEN NACIDO Y CONTROLES DEL SANODURANTE PERMANENCIA en vista que ya se reconocio la atencion en la factura HMGY51670 recién nacido hijo de Katerine Hernandez multisoportado ventilatorio e inotropico con reanimación y trasladado a unidad neonatal 23/02/2021 posterior al traslado fallece Se objeta el cobro de  INTERCONSULTA POR TRABAJO SOCIAL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 114500 Concepto 960200  INSERCIÓN DE VÍA AÉREA OROFARÍNGEA SOD  procedimiento realizado en cirugia incluido en los honorarios medicos por lo tanto no se reconoce,Se objeta $ 228882 Concepto 1518020019  RESUCITADORMANUALAMBUNEONATALDESECHABLE    en vista que no se observan soportado  ademas no cuenta con tarifas en listado de precios institucional No se reconoce TUBO DE SUCCION $7061 c/u  insumo no facturable se considera incluido en los derechos de sala cirugia según lo definido en el art 49 P2 manual tarifario soat se glosan TUBO ENDOTRAQUEAL NO 30 SIN BALON y  TUBO ENDOTRAQUEAL NO 25 SIN BALON  insumo no facturable se considera incluido en los derechos de sala cirugia según lo definido en el art 49 P2 manual tarifario soat se glosan"/>
    <m/>
    <s v="Subsidiado"/>
    <n v="3"/>
  </r>
  <r>
    <s v="E.S.E. HOSPITAL MARIO GAITAN YANGUAS DE SOACHA"/>
    <x v="0"/>
    <s v="CUNDINAMARCA"/>
    <s v="SOACHA"/>
    <d v="2021-03-11T00:00:00"/>
    <s v="HMGY51614"/>
    <s v="HMGY51614"/>
    <n v="2419664"/>
    <d v="2021-04-11T00:00:00"/>
    <s v="GL-05765433323153"/>
    <n v="39901"/>
    <m/>
    <m/>
    <m/>
    <n v="39901"/>
    <m/>
    <m/>
    <m/>
    <n v="39901"/>
    <m/>
    <n v="0"/>
    <n v="0"/>
    <n v="0"/>
    <n v="39901"/>
    <x v="0"/>
    <s v="CUNDINAMARCA"/>
    <s v="SOACHA"/>
    <d v="2021-02-24T00:00:00"/>
    <d v="2021-02-26T00:00:00"/>
    <s v="No se reconoce 2 TUBO DE SUCCION $7061 c/u  insumo no facturable se considera incluido en los derechos de sala Parto según lo definido en el art 49 P2 manual tarifario soat se glosan No se reconoce 1 BURETROL PARA ADMINISTRACION DE SOLUCIONES X 150ML insumo no facturable se considera incluido en los derechos de sala Parto según lo definido en el art 49 P2 manual tarifario soat se glosan $4094,No se reconoce cobro de CEFALOTINA 1000MG POLVO PARA INYECCION se considera Profiláctico incluido en los derechos de sala de cirugia Cesarea  según lo definido en el art 49  manual tarifario soat se glosanSe objeta mayor valor cobrado en LEVONORGESTREL 75 MG x DOS BARRAS IMPLANTE SUBDERMICOse reconoce $ 142731 según lo estipulado en la circular 10/2020 se glosa la diferencia $ 7625,Se objeta mayor valor cobrado en HORMONA ESTIMULANTE DEL TIROIDES TSH según soportes lo realizado corresponde a HORMONA ESTIMULANTE DEL TIROIDES TSH Neonatal por lo que se reconoce $ 67300 la ips factura $ 71700 se glosa la diferencia $4400 "/>
    <m/>
    <s v="Subsidiado"/>
    <n v="3"/>
  </r>
  <r>
    <s v="E.S.E. HOSPITAL MARIO GAITAN YANGUAS DE SOACHA"/>
    <x v="0"/>
    <s v="CUNDINAMARCA"/>
    <s v="SOACHA"/>
    <d v="2021-03-11T00:00:00"/>
    <s v="HMGY51622"/>
    <s v="HMGY51622"/>
    <n v="2508629"/>
    <d v="2021-04-11T00:00:00"/>
    <s v="GL-05765433323154"/>
    <n v="229125"/>
    <m/>
    <m/>
    <m/>
    <n v="229125"/>
    <m/>
    <m/>
    <m/>
    <n v="229125"/>
    <m/>
    <n v="0"/>
    <n v="0"/>
    <n v="0"/>
    <n v="229125"/>
    <x v="0"/>
    <s v="CUNDINAMARCA"/>
    <s v="SOACHA"/>
    <d v="2021-02-25T00:00:00"/>
    <d v="2021-02-26T00:00:00"/>
    <s v="No se reconoce cobro de FITOMENADIONA (VITAMINA K1) 10MG/ML SOLUCION INYECT  no facturable se considera incluido en los derechos de sala Parto según lo definido en el art 50  manual tarifario soat se glosan $1725 ,Se objeta $ 223000 Concepto 898201  ESTUDIO DE COLORACIÓN BÁSICA EN ESPÉCIMEN DE RECONOCIMIENTO   en vista que no se observan soportes de la realización de este estudio Lo anterior de acuerdo a  lo definido en el anexo técnico N 5 literal B de la resolución 3047/08 Se solicita a la IPS que al momento de dar respuesta a la glosa anexar el detalle de cargos para así poder evidenciar lo facturado con lo soportado,Se objeta mayor valor cobrado en HORMONA ESTIMULANTE DEL TIROIDES TSH según soportes lo realizado corresponde a HORMONA ESTIMULANTE DEL TIROIDES TSH Neonatal por lo que se reconoce $ 67300 la ips factura $ 71700 se glosa la diferencia $4400"/>
    <m/>
    <s v="Subsidiado"/>
    <n v="3"/>
  </r>
  <r>
    <s v="E.S.E. HOSPITAL MARIO GAITAN YANGUAS DE SOACHA"/>
    <x v="0"/>
    <s v="CUNDINAMARCA"/>
    <s v="SOACHA"/>
    <d v="2021-03-11T00:00:00"/>
    <s v="HMGY51950"/>
    <s v="HMGY51950"/>
    <n v="4581479"/>
    <d v="2021-04-11T00:00:00"/>
    <s v="GL-05765433323155"/>
    <n v="344534"/>
    <m/>
    <m/>
    <m/>
    <n v="344534"/>
    <m/>
    <m/>
    <m/>
    <n v="344534"/>
    <m/>
    <n v="0"/>
    <n v="0"/>
    <n v="0"/>
    <n v="344534"/>
    <x v="0"/>
    <s v="CUNDINAMARCA"/>
    <s v="SOACHA"/>
    <d v="2021-02-24T00:00:00"/>
    <d v="2021-02-27T00:00:00"/>
    <s v="Se objeta mayor valor cobrado en los siguientes insumos  se reconoce según listado de precios institucional      SISTEMA DE DRENAJE TORAXICO DE TRES CAMARAS se reconoce $ 237443 se glosa la diferencia $ 71485     4 Buretrol se reconoce por valor $ 3285 c/u Se glosa la diferencia $3236     BOLSA DE DRENAJE URINARIO CYSTOFLO  se reconoce  por valor $ 5541 c/u Se glosa la diferencia $2259     CATETER CENTRAL ADULTO BILUMEN  se reconoce por valor $ 107120 c/u Se glosa la diferencia $40905     INCENTIVO RESPIRATORIO se reconoce por valor $ 17698 c/u Se glosa la diferencia $4609      ,TRASLADO AMBULANCIA MEDICALIZADO debido a que no se observa soportes del traslado adicionalmente se observa mayor valor cobrado según listados anexos al contrato N SSBY2019ES2T00014972 por valor $14940 km1220= $182268 la ips factura $18200 km Valor que sera reconocido una vez subsanado el motivo inicial por soportes"/>
    <m/>
    <s v="Subsidiado"/>
    <n v="3"/>
  </r>
  <r>
    <s v="E.S.E. HOSPITAL MARIO GAITAN YANGUAS DE SOACHA"/>
    <x v="0"/>
    <s v="CUNDINAMARCA"/>
    <s v="SOACHA"/>
    <d v="2021-03-11T00:00:00"/>
    <s v="HMGY51976"/>
    <s v="HMGY51976"/>
    <n v="1417533"/>
    <d v="2021-04-11T00:00:00"/>
    <s v="GL-05765433323156"/>
    <n v="13750"/>
    <m/>
    <m/>
    <m/>
    <n v="13750"/>
    <m/>
    <m/>
    <m/>
    <n v="13750"/>
    <m/>
    <n v="0"/>
    <n v="0"/>
    <n v="0"/>
    <n v="13750"/>
    <x v="0"/>
    <s v="CUNDINAMARCA"/>
    <s v="SOACHA"/>
    <d v="2021-02-27T00:00:00"/>
    <d v="2021-02-28T00:00:00"/>
    <s v="No se reconoce cobro de FITOMENADIONA (VITAMINA K1) 10MG/ML SOLUCION INYECT  no facturable se considera incluido en los derechos de sala de parto según lo definido en el art 49  manual tarifario soat se glosan $1725Se objeta mayor valor cobrado en LEVONORGESTREL 75 MG x DOS BARRAS IMPLANTE SUBDERMICOse reconoce $ 142731 según lo estipulado en la circular 10/2020 se glosa la diferencia $ 7625 ,Se objeta mayor valor cobrado en HORMONA ESTIMULANTE DEL TIROIDES TSH según soportes lo realizado corresponde a HORMONA ESTIMULANTE DEL TIROIDES TSH Neonatal por lo que se reconoce $ 67300 la ips factura $ 71700 se glosa la diferencia $4400 "/>
    <m/>
    <s v="Subsidiado"/>
    <n v="3"/>
  </r>
  <r>
    <s v="EMPRESA SOCIAL DEL ESTADO HOSPITAL UNIVERSITARIO DE LA SAMARITANA"/>
    <x v="3"/>
    <s v="BOGOTÁ DC"/>
    <s v="BOGOTÁ"/>
    <d v="2021-03-09T00:00:00"/>
    <s v="HBOG4026500"/>
    <s v="HBOG4026500"/>
    <n v="16579641"/>
    <d v="2021-04-10T00:00:00"/>
    <s v="GL-05765433333122"/>
    <n v="1696994"/>
    <m/>
    <m/>
    <m/>
    <n v="1696994"/>
    <m/>
    <m/>
    <m/>
    <n v="1696994"/>
    <d v="2021-07-28T00:00:00"/>
    <n v="1696994"/>
    <n v="0"/>
    <n v="0"/>
    <n v="0"/>
    <x v="0"/>
    <s v="BOYACA"/>
    <s v="SOCHA"/>
    <d v="2021-01-21T00:00:00"/>
    <d v="2021-02-16T00:00:00"/>
    <s v="De los 19  omeprazol facturados por valor de $2278 cada uno Se objeta el cobro de 11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5058Se objeta el cobro de 3 hioscinas   facturada por valor de $1225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3765De las 14 ampollas de enoxaparina facturadas por valor de $10530 cada uno Se objeta el cobro 8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84240De las 16 ampollas de  ácido tranexamico facturada por valor de $4195 cada uno  Se objeta el cobro de 14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58730Se objeta el cobro de 19  bolsas de solución salina de 500 facturada por valor de $1777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33763Se objeta el cobro de 28 bolsas de solución salina de 500 facturada por valor de $1498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1944Se objeta el cobro de 8 tabletas de enalapril  facturada por valor de $54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32De las de 32 ampollas de piperacilina tazobactam  facturada por valor de $8865 cada uno  Se objeta el cobro de 23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03895Se objeta el cobro de 11 ampollas de hidromorfona facturada por valor de $1788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9668Se objeta el cobro de 2 inhaladores de bromuro de ipratropio  facturada por valor de $6371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2742,Ips factura 22 catéter intravenosos de los cuales se objetan 16 por valor de $2700 cada uno los cules no se reconocen teniedo en cuenta que en la historia clínica anexa no se evidencia justificación ni soporte de su utlización como lo establece la resolución 3047 de 2008 por protocolo de enfermería el acceso venoso se cambia cada 72 horas por lo tanto sólo se reconocen 6 de acuerdoa a la estadía del paciente Total objetado $43200Se objeta el cobro de 11 equipos para bomba de infusión facturadas por valor de $18563 cada una las cuales no se reconocen teniendo en cuenta que en la historia clínica anexa no hay soporte de su utilización IPS no adjunta registro del sumnistro de medicamentos por este medio  una vez subsanada la objeción se verificara de nuevo la pertinencia de su utilización TOTAL OBJETADO 204193Se objeta el cobro de 3 nebulizadores con sistema ventury facturados por valor de $16065 cada uno los cuales no se reconocen teniendo en cuenta que no se evidencia soporte de su utilización como tampoco se evidencia tarifa pactada entre la IPS y Coosalud para su cobro una vez subsanada la objeción se verificara de nuevo la pertinencia de su utilización  TOTAL OBJETADO $48195,IPS factura el cobro de 59 glucometrias por valor de $4500 cada una de las cuales se objetan 35 teniendo en cuenta que la historia clínica no se evidencia registro de su realización se recuerda que todos los procediemintos realizados a los pacientes durante la estancia deben estar ordenados y soportados según lo establce la resolución 3047 de 2008 Total objetado $157500,Se obejta el cobro de 4 aposito de espuma de poliuretano de 20x20 sin adhesivo  facturados por valor de $ 56700 cada uno los cuales no se reconocen teniendo en cuenta que no se evidencia tarifa pactada entre la Ips y Coosalud para su cobro como tampoco se evidencia soporte de su utilización como lo establece la resolución 3047 de 2008 una vez subsanada la objeción se verificara de nuevo la pertinencia de su utilización Total objetado $226800Se obejta el cobro de 1 aposito de espuma de poliuretano de 20x20 con adhesivo  facturados por valor de $35100  los cuales no se reconocen teniendo en cuenta que no se evidencia tarifa pactada entre la Ips y Coosalud para su cobro como tampoco se evidencia soporte de su utilización como lo establece la resolución 3047 de 2008 una vez subsanada la objeción se verificara de nuevo la pertinencia de su utilización ,Se objeta el cobro de 2  de medio de contraste no ionico  facturado por valor de $50306 cada uno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un inspirometro incentivo facturado por valor de $49641 el cual no se reconoce se considera incluido en el valor de la terapia respiratoria adicional no se evidencia tarifa pactada entre la Ips y Coosalud para su cobro Se objeta el cobro de 2 equipos de extensión de anestesia facturado por valor de $808 cada una no se reconoce tenido en cuenta que es un kit de alargamiento que tiene la misma función de los equipos macro goteros que es el paso  de un liquido a través de la vena dado lo anterior no se evidencia justificación para su cobro total objetado $1616,Se objeta el cobro de una fracción excretada de sodio facturada por valor d $92900 no se reconoce teniendo en cuenta que no se evidencia tarifa pactada entre la IPS y Coosalud en el manual tarifario Decreto 2423 de 1996 no existe código para su cobro por lo tanto para su realización IPS debio enciar cotización y facturar mediante aprobación de la EPS ,Se objeta mayor valor cobrado en 5 días de estancia hospitalaria en habitación unipersonal facturadas por valor de $351300 cada una  teniendo en cuenta las notas de la gestora hospitalaria DAMARIS TATIANA SANCHEZ VELASCO  se reconoce estancia en habitación bipersonal  de acuerdo a las tarifas pactadas entre la IPS y Coosaludsoat vigente  10%  por valor de $300700 cada una total objetado $50600 cada una total objetado $253000"/>
    <s v="ips soporta estancia con habilitacion en habitacion  unipersonal por ser  iii nivel de complejidad adicional en la historia clinica se avidencia en el folio 22 aislamiento por sars cov2 ///// eps levanta objecion el inspirometro es facturableno incluido en terapia art 57 dto soat ips soporta equipos facturables los apositos son facturables art 57 de soat y la ips lo soporta tarifa institucional medios de constrate facturables ( parágrafo 2 los medios de contraste y los catéteres o similares que se empleen en los estudios y procedimientos se reconocerán hasta por el precio comercial del catálogo para venta al público fijado por la autoridad competente detac)medicamentos e insumos como  ssnanalgesico se observan en notas deenfermeria ver hc enfermeria"/>
    <s v="Subsidiado"/>
    <n v="3"/>
  </r>
  <r>
    <s v="EMPRESA SOCIAL DEL ESTADO HOSPITAL UNIVERSITARIO DE LA SAMARITANA"/>
    <x v="3"/>
    <s v="BOGOTÁ DC"/>
    <s v="BOGOTÁ"/>
    <d v="2021-03-09T00:00:00"/>
    <s v="HBOG4027745"/>
    <s v="HBOG4027745"/>
    <n v="6615963"/>
    <d v="2021-04-11T00:00:00"/>
    <s v="GL-05765433333123"/>
    <n v="4097388"/>
    <m/>
    <m/>
    <m/>
    <n v="4097388"/>
    <m/>
    <m/>
    <m/>
    <n v="4097388"/>
    <d v="2021-07-28T00:00:00"/>
    <n v="3210788"/>
    <n v="886600"/>
    <n v="0"/>
    <n v="0"/>
    <x v="0"/>
    <s v="BOYACA"/>
    <s v="PAJARITO"/>
    <d v="2021-02-18T00:00:00"/>
    <d v="2021-02-26T00:00:00"/>
    <s v="Ips factura 2 colecistostomias vía percutánea por valor de $409100 cada una de las cuales se objeta una teniendo en cuenta la historia clinica anexa el medico taratante ordeno realizar una segunda revisión de la derivación interna   la cual no se realizo por decisión en junta médica debido al deterioro progresivo de la paciente por lo tanto no se reconoce  ,IPS factura el cobro de 11 glucometrias por valor de $4500 cada una de las cuales se objetan 5 teniendo en cuenta que la historia clínica no se evidencia registro de su realización se recuerda que todos los procediemintos realizados a los pacientes durante la estancia deben estar ordenados y soportados según lo establce la resolución 3047 de 2008 Total objetado $22500,Se obejta el cobro de 6 días de estancia en habitación bipersonal facturadas por valor de $300700 cada una  a partir del 18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Total objetado 1804200Se obejta el cobro de 2 días de estancia en habitación de cuatro camas  facturadas por valor de $225100 cada una  a partir del 18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Total objetado 450200,Se objeta el cobro de 1  de medio de contraste no ionico  facturado por valor de $50306 cada uno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1 frasco de hidroxido de aluminio facturado por valor 5132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Ips factura 10 ampollas de omeprazol por valor de $2278 cada una de las cuale se objetan 5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1390Ips factura 18 ampollas de ondasetron por valor de $1622 cada una de las cuale se objetan 14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2708Ips factura 16 ampollas de furosemida por valor de $374 cada una de las cuale se objetan 1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488Ips factura 6 ampollas de midazolam por valor de $1184 cada una de las cuale se objetan 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2368Ips factura 3 ampollas de hidromorfona por valor de $1788 cada una de las cuale se objetan 1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788Ips factura 27 ampollas de morfina por valor de $2014 cada de las cuale se objetan 22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44308,Se objeta el cobro de 4 pielografias facturadas por valor de $230400 cada una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Total obejtado $921600Se objeta el cobro de un fluoroscopio como guía para procedimentos facturado por valor de $409100 no se reconoce en la historia clínica anexa nos se evdiencia registro se su utilización  se recuerda que todos los insumos utilizados durante la estadía del paciente deben estar ordenados soportados  en la historia clínica como lo estable la resolución 3047 de 2008 una vez subsanado el motivo de objeción se verificara la pertinencia de su uso,Se objeta el cobro de la realización de 1 anticuerpos irregulares  facturado por valor de $36800 no se reconoce teniendo en cuenta que al paciente no se le suministraron hemoderivados solo se hizo reserva de  unidades de glóbulos rojos,Se objeta el cobro de los Materiales facturados con el código 39305 por valor de $63000 utilizados para la realización de la colecistostomia vía pertcutanea por lo tanto no se recoconocen teniendo en cuenta la descripoción del procedimieto lo realizado fue una colangiografia la cual se considera una ayuda diagnostica para ver si hay obstrucciones en la vía biliar y este código solo se reconoce en los procedimientos no cruentos,Se objeta el cobro de una consulta de urgencias facturada por valo de $53700  según historia clínica anexa paciente egresa de IPS el día 17 de febrero de 2020 por lo que la atención se considea un reingreso menor de 48 horas por lo tanto no se reconoce teniendo en cuenta que el motivo del reingreso fue  por la misma causa al del ingreso anterior por lo que ya se tenia un diagnostico y tratamiento definido ,Se objeta el cobro de una interconsulta por radiologia facturada por valor de $52100 No se reconocen interconsulta radiologia intervencionista del 18 y 19 feb dado que se dio egreso no seguro de esta misma institucion el 17 feb donde en ultimo registro de hc se da egreso sin control de hb postransfusion y el mismo dia posterior a realizacion de paracentesis tiempo no prudencial dadas multiples comorbilidades de la pacte consideramos egreso no seguro y reingreso por misma causa secundaria a cancer avanzado en 24h YESIKA IVONNE OLARTE CORTES "/>
    <s v="ips soporta estancia pertinente 6 dias bipersonal y 2 de 4 camas paciente ca gastrico terminalsintomatico es pertiente filio 25 paciente femenina de 51 años con antecedente de ca gastrico avanzado en manejo de cuidados paliativos con derivacion transparietohepatica por presencia de obstruccion por conglomerado ganglionar con drenaje de 325 cc en las ultimas 9 horas aproximadamente ingresa en traslado primario por inadecuada modulacion del dolor a pesar de manejo analgesico ambulatorio con morfina (5 gotas) globo vescial el cual medico de ambulancia realiza paso de sonda con drenaje de 600 cc orina normal y drenaje hematico con coagulos por derivacion en el momento paciente estable signos vitales en metas con inadecuada modulacion de dolor (8/10 escala analoga del dolor) deshidrastacion grado i con abdomen distendido doloroso a la palpacion y edema grado iii en miembros inferiores dado cuadro clinico se considera iniciar manejo hidrico analgesico con valoracion por clinica del dolor para ajuste de manejo ambulatorio valoracion por cirugia general por ingreso temprano y urologia dado retencion urinaria no siendo el unico episodio se deja sonda vescical solicita ecografia abdominal total laboratorios y manejo medico se realiza reserva de 2 ugr se explica a paciente y familair///////soporte  radilogias intenvensionistapertinentefolio 17paciente de 51 años con antecedente de ca antropilorico en manejo paliativo quien ingresa por cuadro clinico descrito ultima hospitalizacion erciente por hemorragia gastrointestinal que requirio siportetrasfusional por el momento paciente en regular estado general afebril mucosa edema de miembros inferiores se cosidera por el momento hospitalizar optimizar hidratacion se solicita valoracion por radiologia intervencionista para revision de dtph por drenaje hematico se explica a la paciente quien entiende y acepta//////los contraste son pertientes por fueron utilizadpos x radilogia intervencionistafolio 131eps levanta objecion radiologia intervencionistase realiza colangio grafia con evidencia de permeabilidad de la via biliar intra hepatica con adecuado paso de medio de contraste con evidencia de reflujo de medio de contrastedesde coledoco hacia la vesicula por obstruccion distal de la derivacion interna derivacion biliar externa permeable se cierra interconsulta//// ips anexa notas de enfermeria medicamentos pertinentes para su patologia y orden medica /////ips acepta urgencia  objecion si fue reingreso sintoamtatica ca gastrico avanzado paliativo /////ips soporta interconsulta por radiologia ya que colecistotomia percutanes fue pertinente para drenaje biliar realizado por radiologia intenveionistaips adjunta soportes de imaginologia//// ips soporta glosa anexa  evidencia en la historia clinica la solictud de reserva en el folio 125 adicional los paraclinicos para trasnfundir estan incluidos en el proceso de transfusion como no se transfundio los paraclinicos son facturables   /////ips anexa notas de enfermeria donde se evidencia las 11 glucometrias ////  ips  acepta parcialmente 3 pielografia percutanea ya que en el resultado de la ayuda diagnostico se evidencia la realizacion de 1  $ 691200   ////// ips acepta glosa por fluoroscopio como guía por valor de $141700 "/>
    <s v="Subsidiado"/>
    <n v="3"/>
  </r>
  <r>
    <s v="EMPRESA SOCIAL DEL ESTADO HOSPITAL UNIVERSITARIO DE LA SAMARITANA"/>
    <x v="3"/>
    <s v="BOGOTÁ DC"/>
    <s v="BOGOTÁ"/>
    <d v="2021-03-09T00:00:00"/>
    <s v="HBOG4024334"/>
    <s v="HBOG4024334"/>
    <n v="2836380"/>
    <d v="2021-04-11T00:00:00"/>
    <s v="GL-05765433333124"/>
    <n v="1095700"/>
    <m/>
    <m/>
    <m/>
    <n v="1095700"/>
    <m/>
    <m/>
    <m/>
    <n v="1095700"/>
    <d v="2021-07-28T00:00:00"/>
    <n v="1095700"/>
    <n v="0"/>
    <n v="0"/>
    <n v="0"/>
    <x v="0"/>
    <s v="BOYACA"/>
    <s v="BERBEO"/>
    <d v="2021-02-03T00:00:00"/>
    <d v="2021-02-06T00:00:00"/>
    <s v="Se objeta el cobro de 1 ecocardiograma facturado por valor de $562000 no se reconoce en la historia clínica anexa no se evidencia soporte de su realización se recuerda que todos los procedimientos realizados a los pacientes durante la estancia deben estar ordenados y soportados en la historia clínica como lo establece la resolución 3047 de 2008Se objeta el cobro de 1 monitoreo electrocardiografico holter facturado por valor de $432300 no se reconoce en la historia clínica anexa no se evidencia soporte de su realización se recuerda que todos los procedimientos realizados a los pacientes durante la estancia deben estar ordenados y soportados en la historia clínica como lo establece la resolución 3047 de 2008,Se objeta mayor valor cobrado en 2 días de estancia hospitalaria en habitación unipersonal facturadas por valor de $351300 cada una  teniendo en cuenta las notas de la gestora hospitalaria DAMARIS TATIANA SANCHEZ VELASCO  se reconoce estancia en habitación bipersonal  de acuerdo a las tarifas pactadas entre la IPS y Coosaludsoat vigente 10% por valor de $300600 cada una se objeta la diferencia por valor de $50700 cada una total objetado $101400"/>
    <s v="ips soporta glosa paciente requiere aislamiento por diagnostico clinico se anexa historia clinica donde se evidencia ////// no se acepta glosa se evidencia que lo ordenaron en el folio 18 y la interpretacion se encuentra en el folio 24 de la historia clinica ////// no se acepta glosa se evidencia que lo ordenaron en el folio 22 y se realiza interpretacion en el folio 34 de la historia clinica"/>
    <s v="Subsidiado"/>
    <n v="3"/>
  </r>
  <r>
    <s v="EMPRESA SOCIAL DEL ESTADO HOSPITAL UNIVERSITARIO DE LA SAMARITANA"/>
    <x v="3"/>
    <s v="BOGOTÁ DC"/>
    <s v="BOGOTÁ"/>
    <d v="2021-03-09T00:00:00"/>
    <s v="HBOG4027679"/>
    <s v="HBOG4027679"/>
    <n v="2234661"/>
    <d v="2021-04-11T00:00:00"/>
    <s v="GL-05765433333125"/>
    <n v="1319156"/>
    <m/>
    <m/>
    <m/>
    <n v="1319156"/>
    <m/>
    <m/>
    <m/>
    <n v="1319156"/>
    <d v="2021-07-28T00:00:00"/>
    <n v="1319156"/>
    <n v="0"/>
    <n v="0"/>
    <n v="0"/>
    <x v="0"/>
    <s v="BOYACA"/>
    <s v="SOCOTA"/>
    <d v="2021-02-17T00:00:00"/>
    <d v="2021-02-17T00:00:00"/>
    <s v="Se objeta el cobro de 1  de medio de contraste no ionico  facturado por valor de $50306  los cuales no se reconcen teniendo en cuenta que en la historia clínica anexa no se evidencia  orden médica ni resgistro de la cantidad suministradaadional no se evidencia tarifa pactada entre la IPS y Asmet Salud para su cobro una vez subsanada la objeción se verificara de nuevo la pertinencia de su utilización ,Se objeta el cobro de 1 ecográfia de riñones  facturadas por valor de $106100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Se objeta el cobro de 2 pielografias facturadas por valor de $230400 cada una no se reconocen en la historia clínica anexa no se evidencia soporte de su realización se recuerda que todos los procedimientos realzados a los pacientes durante la estancia deben estar ordenados soportados en la historia clínica según lo establece la resolución 3047 de 2008 una vez subsanada la objeción se verificará de nuevo la pertinencia de su realización Total obejtado $460800Se objeta el cobro de un fluoroscopio como guía para procedimentos facturado por valor de $141700 no se reconoce en la historia clínica anexa nos se evdiencia registro se su utilización  se recuerda que todos los insumos utilizados durante la estadía del paciente deben estar ordenados soportados  en la historia clínica como lo estable la resolución 3047 de 2008 una vez subsanado el motivo de objeción se verificara la pertinencia de su uso,Se objeta el cobro de un catéter multipróposito facturado por valor de $560250 no se reconoce teniendio en cuenta que no se evidencia tyarifa pactada entre la IPS y coosalud para su cobro"/>
    <s v="ips soporta glosa servicio prestado ambulatoriamente con la autorizacion # 0002443248 adicional se evidencia ecografia medio de contraste  pielografias fluoroscopio en el folio 400 y en el resultado de ayuda diagnostica ///  ips soporta  objecion insumo facturado según tarifas institucionales se anexa soporte //// ademaspielografia percutanea por nefrostomiaprueba diagnóstica que consiste en la visualización del tracto urinario mediante el empleo de rayos x en aquellos pacientes portadores de un catéter de nefrostomía mediante la inyección de un contraste yodado a través del catéteres un procediemto y necesita insumos e visualizr imagens dx y constates "/>
    <s v="Subsidiado"/>
    <n v="3"/>
  </r>
  <r>
    <s v="EMPRESA SOCIAL DEL ESTADO HOSPITAL UNIVERSITARIO DE LA SAMARITANA"/>
    <x v="3"/>
    <s v="BOGOTÁ DC"/>
    <s v="BOGOTÁ"/>
    <d v="2021-03-08T00:00:00"/>
    <s v="HBOG4023573"/>
    <s v="HBOG4023573"/>
    <n v="1669407"/>
    <d v="2021-04-11T00:00:00"/>
    <s v="GL-05765433333126"/>
    <n v="13523"/>
    <m/>
    <m/>
    <m/>
    <n v="13523"/>
    <m/>
    <m/>
    <m/>
    <n v="13523"/>
    <d v="2021-07-28T00:00:00"/>
    <n v="9947"/>
    <n v="3576"/>
    <n v="0"/>
    <n v="0"/>
    <x v="0"/>
    <s v="BOYACA"/>
    <s v="MUZO"/>
    <d v="2021-01-29T00:00:00"/>
    <d v="2021-02-01T00:00:00"/>
    <s v="Se objeta el cobro de 1 inhalador de bromuro de ipratropio  facturada por valor de $6371 cada uno  no se reconoce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12742Ips factura 7 ampollas de hidromorfona por valor de $1788 cada una de las cuale se objetan 4 no soportadas en la historia clínica anexa no se evidencia soporte de su aplicación donde se registre hora fecha dosis suministrada y firma del personal de enfermería como lo establece la resolución 3047 de 2008 una vez subsanada la objeción se solicita anexar de nuevo el detalle de cargos total objetado $7152"/>
    <s v="el hus no acepta glosa se evidencia en la historia clinica que fue ordenado en el folio 1 adicional las notas de enfermeria se evidencia la aplicacion del bromuro ipratropio  y para aplicación de medicamentos y control de liquidos en la parte inferior derecha  casilla responsable usuario  se describe el nombre de la profesional de la salud encargada  se anexa nuevamente notas de enfermeria y control de liquidos que soportan la glosa aplicada tener en cuenta los componentes tecnicos de registro en historia clinica digital por personal de enfermeria /// no se acepta glosa se evidencia en notas de enfermeria la aplicacion 30/01/2021 1800 31/01/2021 1000 31/01/2021 2200 01/02/2021 400 01/02/2021 1000 solo se acepta dos por un valor de $ 3576 adicional en la parte inferior derecha  casilla responsable usuario  se describe el nombre de la profesional de la salud encargada  se anexa nuevamente notas de enfermeria y control de liquidos que soportan la glosa aplicada "/>
    <s v="Subsidiado"/>
    <n v="3"/>
  </r>
  <r>
    <s v="EMPRESA SOCIAL DEL ESTADO HOSPITAL UNIVERSITARIO DE LA SAMARITANA"/>
    <x v="3"/>
    <s v="BOGOTÁ DC"/>
    <s v="BOGOTÁ"/>
    <d v="2021-03-09T00:00:00"/>
    <s v="HBOG4027247"/>
    <s v="HBOG4027247"/>
    <n v="547336"/>
    <d v="2021-04-13T00:00:00"/>
    <s v="GL-05765433333173"/>
    <n v="28400"/>
    <m/>
    <m/>
    <m/>
    <n v="28400"/>
    <m/>
    <m/>
    <m/>
    <n v="28400"/>
    <d v="2021-07-28T00:00:00"/>
    <n v="0"/>
    <n v="28400"/>
    <n v="0"/>
    <n v="0"/>
    <x v="0"/>
    <s v="BOYACA"/>
    <s v="QUIPAMA"/>
    <d v="2021-02-23T00:00:00"/>
    <d v="2021-02-24T00:00:00"/>
    <s v="Se objeta $ 28400 Concepto 579401  INSERCIÓN DE DISPOSITIVO URINARIO (VESICAL) Se objeta 1 inserción de dispositivo urinario facturada por valor $28400 no se reconoce teniendo en cuenta que el procedimiento fue realizado por el personal de enfermería según el articulo 40 del decreto 2423 de 1993 los procedimientos realizados por el personal propio de la unidad se encuentran incluidos dentro del valor de la estancia  "/>
    <s v=" el hus acepta concepto de glosa"/>
    <s v="Subsidiado"/>
    <n v="3"/>
  </r>
  <r>
    <s v="EMPRESA SOCIAL DEL ESTADO HOSPITAL UNIVERSITARIO DE LA SAMARITANA"/>
    <x v="3"/>
    <s v="BOGOTÁ DC"/>
    <s v="BOGOTÁ"/>
    <d v="2021-03-10T00:00:00"/>
    <s v="HZIP5546211"/>
    <s v="HZIP5546211"/>
    <n v="2988733"/>
    <d v="2021-04-14T00:00:00"/>
    <s v="GL-05765433333176"/>
    <n v="1044864"/>
    <m/>
    <m/>
    <m/>
    <n v="1044864"/>
    <m/>
    <m/>
    <m/>
    <n v="1044864"/>
    <d v="2021-07-28T00:00:00"/>
    <n v="1006500"/>
    <n v="38364"/>
    <n v="0"/>
    <n v="0"/>
    <x v="0"/>
    <s v="BOYACA"/>
    <s v="MUZO"/>
    <d v="2021-02-19T00:00:00"/>
    <d v="2021-02-25T00:00:00"/>
    <s v=" Se objeta el cobro de una educación grupal por enfermería facturada por valor de $10000 no se reconoce teniendo en cuenta que fue realizada durante la hospitalización teniendo en cuenta el articulo 40 del decreto 2423 de 1996 la enfermería hace parte de la estadía en piso por lo tanto los procedimientos realizados se encuentran incluidos en el valor de la estancia  ,Se objeta el cobro de 1 consulta por trabajo social facturadas por valor de $16900 atención no facturable ya que no corresponde a una atención medica si no a una atención por personal de la salud del área administrativa con el ánimo de realizar una encuesta socio familiar y económica de la situación del paciente con el fin de evitar dificultades administrativas durante la permanencia en la IPS o identificar el  riesgo social por lo anterior se encuentra incluida dentro de la atención prestada ,Se objeta el cobro de 4 adhesivo no irritante facturado por valor de $2866 cada uno insumo utilizado para retirar los apósitos y evitar irritaciones en la piel por lo tanto no se reconoce se considera un insumo básico de la estancia como protección al paciente total objetado $11464,Se objetan 3 días de estancia en habitación bipersonal facturadas por valor de $335500 correspondiente a los día 23 24 y 25 de febrero teniendo en cuenta que no se evidencia justificación para su cobro paciente clínicamente estable sin requerimiento de oxigeno ni manejo con antibiótico paraclinicos normales buena succión y buen peso para la edad gestacional por lo tanto no se reconoce estancia Total objetado $1006500"/>
    <s v="el hus acepta  concepto de glosa por valor de $ 10000 ///// soporta 3 dias estancia perteintes dia 23 &quot;recién nacido de 4 días de vida hospitalizado en contexto de sospecha de toxoplasmosis congenita descartada por tox igm negativoactulamente clínicamente estable reactiva afebril hidratada sin signos de dificultad respiratoria sin signos de respuesta inflamatoria sistémica tolerando vía oral con lactanciamaterna y adecuado patron de succioncon al examen fisico hallazgos previamente dscritos llama laatencion tinte icterico generalizado por lo que se solicitan biilirrubinas control con reporte de ecografíatransfontanelar dentro de limites normales pendiente valoracion por oftalmologia toxo igg e iga en elmomento continúa manejo médico instaurado a la espera de resultados de examenes para definir conductasadicionales se explica conducta a madre quien refiere entender y aceptar&quot;   dia 24  &quot;recién nacido de 4 días de vida hospitalizado en contexto de sospecha de toxoplasmosis congenita descartada por tox igm negativoactulamente clínicamente estable reactiva afebril hidratada sin signos de dificultad respiratoria sin signos de respuesta inflamatoria sistémica tolerando vía oral con lactancia materna y adecuado patron de succion al examen fisico hallazgos previamente dscritos se encuentra pendiente valoracion por oftalmologia (el dia de mañana) toxo igg e iga en el momento continúa manejo médico instaurado a la espera de resultados de examenes para definir conductas adicionales se explica conducta a madre quien refiere entender y aceptar 2 &quot; dia 25 &quot;  recién nacido masculino en su quinto día de vida que se encuentra hospitalizado en contexto de sospecha de toxoplasmosis congénita ya descartada dado toxo igm negativo quien presentó hipoglicemia asintomática ya resuelta actualmente con evolución clínica favorable sin deterioro de su estado basal sin signos de dificultad respiratoria ni requerimiento de oxígeno suplementario tolerando la vía oral con lactancia materna exclusiva con glucometrías dentro de rangos y adecuado patrón de succión ya valorado por oftalmología quienes no encuentran alteraciones a nivel ocular pendiente toxo iga que puede ser valorada de forma ambulatoria dado lo anterior evolución clínica favorable y adecuada técnica de lactancia materna se decide egreso hospitalario con seguimiento ambulatorio &quot; diasperteintes///// ips acepta insumos no facturables /////// ips acepta concepto de glosa por un valor de $16900 "/>
    <s v="Subsidiado"/>
    <n v="3"/>
  </r>
  <r>
    <s v="E.S.E. HOSPITAL MARIO GAITAN YANGUAS DE SOACHA"/>
    <x v="0"/>
    <s v="CUNDINAMARCA"/>
    <s v="SOACHA"/>
    <d v="2022-01-07T00:00:00"/>
    <s v="HMGY182806"/>
    <s v="HMGY182806"/>
    <n v="5584779"/>
    <d v="2022-01-13T00:00:00"/>
    <s v="GL-05765433343213"/>
    <n v="1467807"/>
    <m/>
    <m/>
    <m/>
    <n v="1467807"/>
    <m/>
    <m/>
    <m/>
    <n v="1467807"/>
    <m/>
    <n v="0"/>
    <n v="0"/>
    <n v="0"/>
    <n v="1467807"/>
    <x v="0"/>
    <s v="CUNDINAMARCA"/>
    <s v="SOACHA"/>
    <d v="2021-12-14T00:00:00"/>
    <d v="2021-12-21T00:00:00"/>
    <s v="Se objeta $ 16900 Concepto 890209  CONSULTA DE PRIMERA VEZ POR TRABAJO SOCIAL Se objeta el cobro de una Consulta de Trabajo Social sesion por valor de $16900 atención no facturable dado que hace parte de la atención del paciente del proceso administrativo en pro de recolectar información acerca de su situación y poder colaborar en caso de cualquier necesidad y evitar inconvenientes al momento del alta por lo que no se reconoce su cobro adicional  ,Se objeta $ 19950 Concepto 151404019069D  RESPIRADORN95SIVALVULAS Se objeta el cobro de 2 Respirador N95  por valor de $997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17300 Concepto 1518020297  TERMOMETRODIGITAL Se objeta el cobro de un termómetro digital por valor de $17300 insumos no facturable dado que se encuentra incluidos como insumos necesarios para la atención del paciente o como dotación básica de la estancia según art 40 del manual tarifario SOAT por lo que no se reconocen de manera adicional Por lo tanto no es competencia de la EPS ,Se objeta $ 43290 Concepto 200051701  PIPERACILINA E INHIBIDOR ENZIMATICO VIAL POLVO PARA SOLUCIÓN INYECTABLE Se objeta mayor valor cobrado de 15 ampollas de Piperacilina tazobactam 4000  500mg IPS lo factura por valor de $16936 c/u se reconoce por valor de $14050 c/u según anexo adjunto al contrato celebrado entre la EPS y la IPS &quot;SSBY2019ES2T00014972&quot; Se objeta la diferencia $2886 c/u Se objeta $ 24628 Concepto 199478371  ENOXAPARINA SOLUCION INYECTABLE  40 MG/04 ML Se objeta mayor valor cobrado de 4 ampollas de Heparina bajo peso molecular 40mg/04ml IPS lo factura por valor de $17357 c/u se reconoce por valor de $11200 c/u según anexo adjunto al contrato celebrado entre la EPS y la IPS &quot;SSBY2019ES2T00014972&quot; Se objeta la diferencia $6157 c/u Se objeta $ 23840 Concepto 199504531  ENOXAPARINA SOLUCION INYECTABLE  60 MG/06 ML Se objeta mayor valor cobrado de 2 ampollas de Heparina bajo peso molecular 60mg/06ml IPS lo factura por valor de $25546 c/u se reconoce por valor de $13626 c/u según anexo adjunto al contrato celebrado entre la EPS y la IPS &quot;SSBY2019ES2T00014972&quot; Se objeta la diferencia $11920 c/u Se objeta $ 3699 Concepto 386442  HIDROXICINA SOLUCION INYECTABLE  100 MG/2 ML Se objeta mayor valor cobrado de una ampolla de Hidroxicina clorhidrato IPS lo factura por valor de $21712 c/u se reconoce por valor de $18013 c/u según anexo adjunto al contrato celebrado entre la EPS y la IPS &quot;SSBY2019ES2T00014972&quot; Se objeta la diferencia $3699 c/u ,Se objeta $ 499600 Concepto 881203  ECOCARDIOGRAMA TRANSTORÁCICO CON CONTRASTE Se objeta el cobro de un Ecocardiograma modo M bidimensional y doppler color por valor de $499600 dado que no adjunta el resultado del examen realizado al paciente en la historia clínica requisito indispensable para su respectivo cobro Resolución 3047 del 2008 ,Se objeta $ 50000 Concepto 902105  DIMERO D MANUAL Se objeta el cobro de un Dimero D automatizado del día 30 de julio del 2021 IPS lo factura con el código 902104  por valor de $59670 dado que no hay tarifa pactada para este examen Además el código 902104 no tiene homologo en manual tarifario Soat es de tener en cuenta que no hay convenio entre la EPS y la IPS Dicho lo anterior todo servicio que no se pueda homologar al manual tarifario Soat  la IPS debe enviar presupuesto o facturar mediante aprobación Se objeta $ 180000 Concepto 903605  IONOGRAMA CLORO SODIO POTASIO Y BICARBONATO O CALCIO Se objeta el cobro de 2 Ionograma IPS lo factura con el código 903605 por valor de $90000 c/u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Se objeta $ 588600 Concepto 893812  REGISTRO DE OXIMETRÍA CUTÁNEA Se efectúa glosa correspondiente al cobro de 18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
    <m/>
    <s v="Subsidiado"/>
    <n v="3"/>
  </r>
  <r>
    <s v="E.S.E. HOSPITAL MARIO GAITAN YANGUAS DE SOACHA"/>
    <x v="0"/>
    <s v="CUNDINAMARCA"/>
    <s v="SOACHA"/>
    <d v="2022-01-07T00:00:00"/>
    <s v="HMGY182829"/>
    <s v="HMGY182829"/>
    <n v="5815931"/>
    <d v="2022-01-13T00:00:00"/>
    <s v="GL-05765433343214"/>
    <n v="2362300"/>
    <m/>
    <m/>
    <m/>
    <n v="2362300"/>
    <m/>
    <m/>
    <m/>
    <n v="2362300"/>
    <m/>
    <n v="0"/>
    <n v="0"/>
    <n v="0"/>
    <n v="2362300"/>
    <x v="0"/>
    <s v="CUNDINAMARCA"/>
    <s v="SOACHA"/>
    <d v="2021-12-12T00:00:00"/>
    <d v="2021-12-21T00:00:00"/>
    <s v="Se objeta $ 1046400 Concepto 893812  REGISTRO DE OXIMETRÍA CUTÁNEA Se efectúa glosa correspondiente al cobro de 32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Se objeta $ 201400 Concepto 906324  PARAINFLUENZA TIPO 1 3 ANTÍGENO Se objeta el cobro de un Parainfluenza VIRUS TIPO 13 ANTÍGENO por valor de $201400 dado que no hay tarifa pactada para este examen según anexo adjunto al contrato celebrado entre la EPS y la IPS &quot;TARIFAS  SSBY2019ES2T00014972&quot; ni tampoco se evidencia cotización que avale el valor cobrado por tal motivo no se reconoce ,Se objeta $ 798000 Concepto 939100  RESPIRACIÓN DE PRESIÓN POSITIVA INTERMITENTE RPPI SOD Se objeta el cobro de 38 Respiración de presión positiva intermitente  por valor de $21000 c/u dado que no se encuentra soportada ni comentada ni justificada la realización de estas por parte de especialista tratante requisito indispensable para su respectivo cobro Resolución 3047 del 2008 Además tener en cuenta que si lo realizado son nebulizaciones no se reconoce dado que se encuentra incluida en el cobro de las terapias respiratorias  Adicionalmente no hay tarifa pactada para este servicio según aenxo adjunto al contrato celebrado entre la EPS y la IPS  ,Se objeta $ 90000 Concepto 903605  IONOGRAMA CLORO SODIO POTASIO Y BICARBONATO O CALCIO Se objeta el cobro del examen dado que no adjunta el resultado del examen realizado al paciente en la historia clínica requisito indispensable para su respectivo cobro Resolución 3047 del 2008 Además IPS lo factura con el código 903605 por valor de $90000 c/u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Se objeta $ 46100 Concepto 906913  PROTEÍNA C REACTIVA ALTA PRECISIÓN AUTOMATIZADO Se objeta el cobro del examen dado que no adjunta el resultado del examen realizado al paciente en la historia clínica requisito indispensable para su respectivo cobro Resolución 3047 del 2008  Se objeta $ 59700 Concepto 901235  UROCULTIVO (ANTIBIOGRAMA DE DISCO) Se objeta el cobro del examen dado que no adjunta el resultado del examen realizado al paciente en la historia clínica requisito indispensable para su respectivo cobro Resolución 3047 del 2008  Se objeta $ 50700 Concepto 903839  GASES ARTERIALES (EN REPOSO O EN EJERCICIO) Se objeta el cobro del examen dado que no adjunta el resultado del examen realizado al paciente en la historia clínica requisito indispensable para su respectivo cobro Resolución 3047 del 2008  Se objeta $ 23700 Concepto 903866  TRANSAMINASA GLUTÁMICOPIRÚVICA ALANINO AMINO TRANSFERASA Se objeta el cobro del examen dado que no adjunta el resultado del examen realizado al paciente en la historia clínica requisito indispensable para su respectivo cobro Resolución 3047 del 2008  Se objeta $ 23700 Concepto 903867  TRANSAMINASA GLUTÁMICO OXALACÉTICA ASPARTATO AMINO TRANSFERASA Se objeta el cobro del examen dado que no adjunta el resultado del examen realizado al paciente en la historia clínica requisito indispensable para su respectivo cobro Resolución 3047 del 2008  Se objeta $ 22600 Concepto 902210  HEMOGRAMA IV (HEMOGLOBINA HEMATOCRITO RECUENTO DE ERITROCITOS ÍNDICES ERITROCITARIOS LEUCOGRAMA RECU Se objeta el cobro del examen dado que no adjunta el resultado del examen realizado al paciente en la historia clínica requisito indispensable para su respectivo cobro Resolución 3047 del 2008  "/>
    <m/>
    <s v="Subsidiado"/>
    <n v="3"/>
  </r>
  <r>
    <s v="E.S.E. HOSPITAL MARIO GAITAN YANGUAS DE SOACHA"/>
    <x v="0"/>
    <s v="CUNDINAMARCA"/>
    <s v="SOACHA"/>
    <d v="2022-01-07T00:00:00"/>
    <s v="HMGY183756"/>
    <s v="HMGY183756"/>
    <n v="4952386"/>
    <d v="2022-01-13T00:00:00"/>
    <s v="GL-05765433343215"/>
    <n v="2164685"/>
    <m/>
    <m/>
    <m/>
    <n v="2164685"/>
    <m/>
    <m/>
    <m/>
    <n v="2164685"/>
    <m/>
    <n v="0"/>
    <n v="0"/>
    <n v="0"/>
    <n v="2164685"/>
    <x v="0"/>
    <s v="CUNDINAMARCA"/>
    <s v="SOACHA"/>
    <d v="2021-12-15T00:00:00"/>
    <d v="2021-12-23T00:00:00"/>
    <s v="Se objeta $ 201400 Concepto 906324  PARAINFLUENZA TIPO 1 3 ANTÍGENO Se objeta el cobro de un Parainfluenza VIRUS TIPO 13 ANTÍGENO por valor de $201400 dado que no hay tarifa pactada para este examen según anexo adjunto al contrato celebrado entre la EPS y la IPS &quot;TARIFAS  SSBY2019ES2T00014972&quot; ni tampoco se evidencia cotización que avale el valor cobrado por tal motivo no se reconoce Además no adjunta el resultado del examen realizado al paciente requisito indispensable para su respectivo cobro  ,Se objeta $ 22600 Concepto 902210  HEMOGRAMA IV (HEMOGLOBINA HEMATOCRITO RECUENTO DE ERITROCITOS ÍNDICES ERITROCITARIOS LEUCOGRAMA RECU Se objeta el cobro del examen dado que no adjunta el resultado del examen realizado al paciente en la historia clínica requisito indispensable para su respectivo cobro Resolución 3047 del 2008  Se objeta $ 32200 Concepto 906301  ADENOVIRUS ANTÍGENO Se objeta el cobro del examen dado que no adjunta el resultado del examen realizado al paciente en la historia clínica requisito indispensable para su respectivo cobro Resolución 3047 del 2008  Se objeta $ 35200 Concepto 906321  INFLUENZA ANTÍGENO Se objeta el cobro del examen dado que no adjunta el resultado del examen realizado al paciente en la historia clínica requisito indispensable para su respectivo cobro Resolución 3047 del 2008  Se objeta $ 46100 Concepto 906913  PROTEÍNA C REACTIVA ALTA PRECISIÓN AUTOMATIZADO Se objeta el cobro del examen dado que no adjunta el resultado del examen realizado al paciente en la historia clínica requisito indispensable para su respectivo cobro Resolución 3047 del 2008  Se objeta $ 54800 Concepto 906329  VIRUS SINCITIAL RESPIRATORIO ANTÍGENO Se objeta el cobro del examen dado que no adjunta el resultado del examen realizado al paciente en la historia clínica requisito indispensable para su respectivo cobro Resolución 3047 del 2008  ,Se objeta $ 535 Concepto 1518020133  GORROSDESECHABLES Se objeta el cobro de un Gorro por valor de $5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65400 Concepto 871121  RADIOGRAFÍA DE TÓRAX (PA O AP Y LATERAL DECÚBITO LATERAL OBLICUAS O LATERAL) Se objeta el cobro de la imagenologia dado que no se encuentra comentado ni soportado el resultado del examen realizado al paciente en la historia clínica requisito indispensable para su respectivo cobro Resolución 3047 del 2008  Se objeta $ 48000 Concepto 870107  RADIOGRAFÍA DE HUESOS NASALES Se objeta el cobro de un Equipo portátil sin fluoroscopia por valor de $48000 dado que no se encuentra justificado ni comentado ni ordenado el uso de este insumo en la historia clínica requisito indispensable para su respectivo cobro Resolución 3047 del 2008 Se objeta $ 38150 Concepto 872002  RADIOGRAFÍA DE ABDOMEN SIMPLE Se objeta el cobro de 2 lecturas de radiologo en abdomen por valor de $19075 c/u dado que no se evidencia la firma del radiólogo motivo por el cual se le descuenta el 25% como lo establece en el paragrafo 1 del articulo 23 del decreto 2423 de 1996 ,Se objeta $ 672000 Concepto 939100  RESPIRACIÓN DE PRESIÓN POSITIVA INTERMITENTE RPPI SOD Se objeta el cobro de 32 Respiración de presión positiva intermitente  por valor de $21000 c/u dado que no se encuentra soportada ni comentada ni justificada la realización de estas por parte de especialista tratante requisito indispensable para su respectivo cobro Resolución 3047 del 2008 Además tener en cuenta que si lo realizado son nebulizaciones no se reconocen ya que fueron realizadas simultáneamente que las terapias respiratorias y  se encuentra incluida en el cobro de las terapias respiratorias  Adicionalmente no hay tarifa pactada para este servicio según aenxo adjunto al contrato celebrado entre la EPS y la IPS  ,Se objeta $ 948300 Concepto 893812  REGISTRO DE OXIMETRÍA CUTÁNEA Se efectúa glosa correspondiente al cobro de 29 registro de Oximetría cutanea detallada por valor de c/u $32700 c/u no se reconoce debido a que está incluida en la tarifa reconocida para la estancia hospitalaria independiente del valor de saturación hace parte de las mediciones clínicas tanto de enfermería como del médico tratante (Art 40 Decreto 2423/1996)   "/>
    <m/>
    <s v="Subsidiado"/>
    <n v="3"/>
  </r>
  <r>
    <s v="E.S.E. HOSPITAL MARIO GAITAN YANGUAS DE SOACHA"/>
    <x v="0"/>
    <s v="CUNDINAMARCA"/>
    <s v="SOACHA"/>
    <d v="2022-01-07T00:00:00"/>
    <s v="HMGY178402"/>
    <s v="HMGY178402"/>
    <n v="4467974"/>
    <d v="2022-01-13T00:00:00"/>
    <s v="GL-05765433343216"/>
    <n v="22523"/>
    <m/>
    <m/>
    <m/>
    <n v="22523"/>
    <m/>
    <m/>
    <m/>
    <n v="22523"/>
    <m/>
    <n v="0"/>
    <n v="0"/>
    <n v="0"/>
    <n v="22523"/>
    <x v="0"/>
    <s v="CUNDINAMARCA"/>
    <s v="SOACHA"/>
    <d v="2021-12-07T00:00:00"/>
    <d v="2021-12-09T00:00:00"/>
    <s v="Se objeta $ 14000 Concepto 199616631  CEFAZOLINA POLVO PARA RECONSTITUIR 1 G Se objeta mayor valor cobrado de 4 ampolla de Cefazolina 1G IPS lo factura por valor de $5400 c/u se reconoce por valor de $1900 c/u según anexo adjunto al contrato celebrado entre la EPS y la IPS &quot;SSBY2019ES2T00014972&quot; Se objeta la diferencia $3500 c/u Se objeta $ 8523 Concepto 199384652  CEFALOTINA FRASCO AMPULA POLVO ESTERIL PARA RECONSTITUIR A SOLUCION INYECTABLE Se objeta mayor valor cobrado de 3 ampolla de Cefalotina 1G IPS lo factura por valor de $5400 c/u se reconoce por valor de $2559 c/u según anexo adjunto al contrato celebrado entre la EPS y la IPS &quot;SSBY2019ES2T00014972&quot; Se objeta la diferencia $2841 c/u "/>
    <m/>
    <s v="Subsidiado"/>
    <n v="3"/>
  </r>
  <r>
    <s v="E.S.E. HOSPITAL MARIO GAITAN YANGUAS DE SOACHA"/>
    <x v="0"/>
    <s v="CUNDINAMARCA"/>
    <s v="SOACHA"/>
    <d v="2022-01-07T00:00:00"/>
    <s v="HMGY183256"/>
    <s v="HMGY183256"/>
    <n v="4375083"/>
    <d v="2022-01-13T00:00:00"/>
    <s v="GL-05765433343217"/>
    <n v="131530"/>
    <m/>
    <m/>
    <m/>
    <n v="131530"/>
    <m/>
    <m/>
    <m/>
    <n v="131530"/>
    <m/>
    <n v="0"/>
    <n v="0"/>
    <n v="0"/>
    <n v="131530"/>
    <x v="0"/>
    <s v="CUNDINAMARCA"/>
    <s v="SOACHA"/>
    <d v="2021-12-13T00:00:00"/>
    <d v="2021-12-22T00:00:00"/>
    <s v="Se objeta $ 18430 Concepto 873002  RADIOGRAFÍA DE HUESOS LARGOS SERIE COMPLETA (ESQUELETO AXIAL Y APENDICULAR) Se objeta mayor valor cobrado de Radiografia de huesos largos IPS lo factura por valor de $207700 se reconoce por valor de $189270 según anexo adjunto al contrato celebrado entre la EPS y la IPS Se objeta la diferencia $18430 ,Se objeta $ 53400 Concepto 901217  CULTIVO PARA MICROORGANISMOS EN CUALQUIER MUESTRA DIFERENTE A MÉDULA ÓSEA ORINA Y HECES Se objeta el cobro de un Cultivo para microorganismo por valor de $53400 dado que no adjunta el resultado del examen realizado al paciente en la historia clínica requisito indispensable para su respectivo cobro Resolución 3047 del 2008 Se objeta $ 59700 Concepto 903850  LÍQUIDO CEFALORRAQUÍDEO (LCR EXAMEN FÍSICO Y CITOQUÍMICO CON GLUCOSA PROTEÍNAS MORFOLOGÍA DE ERITROC Se objeta el cobro de un Liquido cefalorraquideo por valor de $59700 dado que no adjunta el resultado del examen realizado al paciente en la historia clínica requisito indispensable para su respectivo cobro Resolución 3047 del 2008 "/>
    <m/>
    <s v="Subsidiado"/>
    <n v="3"/>
  </r>
  <r>
    <s v="E.S.E. HOSPITAL MARIO GAITAN YANGUAS DE SOACHA"/>
    <x v="0"/>
    <s v="CUNDINAMARCA"/>
    <s v="SOACHA"/>
    <d v="2022-01-07T00:00:00"/>
    <s v="HMGY183775"/>
    <s v="HMGY183775"/>
    <n v="4234409"/>
    <d v="2022-01-13T00:00:00"/>
    <s v="GL-05765433343218"/>
    <n v="2141897"/>
    <m/>
    <m/>
    <m/>
    <n v="2141897"/>
    <m/>
    <m/>
    <m/>
    <n v="2141897"/>
    <m/>
    <n v="0"/>
    <n v="0"/>
    <n v="0"/>
    <n v="2141897"/>
    <x v="0"/>
    <s v="CUNDINAMARCA"/>
    <s v="SOACHA"/>
    <d v="2021-12-21T00:00:00"/>
    <d v="2021-12-21T00:00:00"/>
    <s v="Se objeta $ 14466 Concepto 2181703  LIDOCAINA CON EPINEFRINA SOLUCION INYECTABLE  2 %/50 ML Se objeta mayor valor cobrado de una ampolla de Lidocaina con epinefrina 50ml IPS lo factura por valor de $23053 c/u se reconoce por valor de $8587 c/u según anexo adjunto al contrato celebrado entre la EPS y la IPS &quot;SSBY2019ES2T00014972&quot; Se objeta la diferencia $14466 c/u Se objeta $ 16965 Concepto 199379601  PROPOFOL 1 ML DE EMULSIÓN INYECTABLE EMULSION INYECTABLE Se objeta el cobro de una ampolla de Propofol 10mg/ml por valor de $16965 dado que no hay tarifa pactada entre la EPS y la IPS según anexo adjunto al contrato celebrado entre la EPS y la IPS &quot;SSBY2019ES2T00014972&quot; ni tampoco se evidencia cotización que avale el valor cobrado por tal motivo no se reconoce ,Se objeta $ 2046800 Concepto 225300  INCISIÓN DE MÚLTIPLES SENOS PARANASALES SOD Se objeta el cobro de una Incisión de multiples senos paranasales por valor de $2046800 dado que no se evidencia autorización para la realización de este procedimiento en la historia clínica requisito indispensable para su respectivo cobro Resolución 3047 del 2008 Tener en cuenta que todo procedimiento ambulatorio requiere de su previa autorización de la EPS Coosalud  ,Se objeta $ 2140 Concepto 1518020133  GORROSDESECHABLES Se objeta el cobro de 4 Gorro por valor de $5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6587 Concepto 1518020024  BATAPACIENTEADULTOMANGASISADESECHABLE Se objeta el cobro de una Bata por valor de $6587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28916 Concepto 1518020027  BLUSAMASPANTALON(PIJAMA)DESECHABLE Se objeta el cobro de 4 Blusa  pantalon por valor de $7229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9880 Concepto 1518020224  POLAINASDESECHABLES Se objeta el cobro de 8 Polainas por valor de $1235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Se objeta $ 16143 Concepto 1518020247  SABANADESECHABLEANTIFLUIDOSRESORTADAS90CMX2METROS Se objeta el cobro de 3 Sabana desechable por valor de $5381 c/u dado que es responsabilidad del empleador o de la ARL asumir los costos de dotación de ropa y demás insumos o dispositivos que se requieran para provisionar a los profesionales de la salud que laboran dentro de la misma mas no es responsabilidad de la EPS asumir dichos costos según el art 21 del decreto ley 1295 de 1994 y en el art 5 del decreto 488 del 2020 No hay lugar al cobro "/>
    <m/>
    <s v="Subsidiado"/>
    <n v="3"/>
  </r>
  <r>
    <s v="E.S.E. HOSPITAL MARIO GAITAN YANGUAS DE SOACHA"/>
    <x v="0"/>
    <s v="CUNDINAMARCA"/>
    <s v="SOACHA"/>
    <d v="2021-09-07T00:00:00"/>
    <s v="HMGY122143"/>
    <s v="HMGY122143"/>
    <n v="2704911"/>
    <d v="2021-09-17T00:00:00"/>
    <s v="GL-05765434383200"/>
    <n v="305434"/>
    <m/>
    <m/>
    <m/>
    <n v="305434"/>
    <m/>
    <m/>
    <m/>
    <n v="305434"/>
    <d v="2021-12-23T00:00:00"/>
    <n v="305434"/>
    <n v="0"/>
    <n v="0"/>
    <n v="0"/>
    <x v="0"/>
    <s v="CUNDINAMARCA"/>
    <s v="SOACHA"/>
    <d v="2021-08-10T00:00:00"/>
    <d v="2021-08-11T00:00:00"/>
    <s v="Se objeta $10734 Concepto 199425613  LACTATO DE HARTMAN SOLUCION INYECTABLE  500 ML  CANT (3)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
    <s v="NO SE ACEPTA OBJECION FRENTE A LOS MEDICAMENTOS E INSUMOS LA ESE MARIO GAITAN ANEXA RESOLUCION 0552020  DE MEDICAMENTOS E INSUMOS SOPORTANDO EL COBRO  SE ANEXA SOPORTE DE PATOLOGIA Y TSH"/>
    <s v="Subsidiado"/>
    <n v="3"/>
  </r>
  <r>
    <s v="E.S.E. HOSPITAL MARIO GAITAN YANGUAS DE SOACHA"/>
    <x v="0"/>
    <s v="CUNDINAMARCA"/>
    <s v="SOACHA"/>
    <d v="2021-09-07T00:00:00"/>
    <s v="HMGY122683"/>
    <s v="HMGY122683"/>
    <n v="2697837"/>
    <d v="2021-09-17T00:00:00"/>
    <s v="GL-05765434383201"/>
    <n v="305434"/>
    <m/>
    <m/>
    <m/>
    <n v="305434"/>
    <m/>
    <m/>
    <m/>
    <n v="305434"/>
    <d v="2021-12-23T00:00:00"/>
    <n v="305434"/>
    <n v="0"/>
    <n v="0"/>
    <n v="0"/>
    <x v="0"/>
    <s v="CUNDINAMARCA"/>
    <s v="SOACHA"/>
    <d v="2021-08-11T00:00:00"/>
    <d v="2021-08-12T00:00:00"/>
    <s v="Se objeta $10734 Concepto 199425613  LACTATO DE HARTMAN SOLUCION INYECTABLE  500 ML  CANT (3)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
    <s v="NO SE ACEPTA OBJECION FRENTE A LOS MEDICAMENTOS E INSUMOS LA ESE MARIO GAITAN ANEXA RESOLUCION 0552020  DE MEDICAMENTOS E INSUMOS SOPORTANDO EL COBRO  SE ANEXA SOPORTE DE PATOLOGIA"/>
    <s v="Subsidiado"/>
    <n v="3"/>
  </r>
  <r>
    <s v="E.S.E. HOSPITAL MARIO GAITAN YANGUAS DE SOACHA"/>
    <x v="0"/>
    <s v="CUNDINAMARCA"/>
    <s v="SOACHA"/>
    <d v="2021-09-07T00:00:00"/>
    <s v="HMGY122739"/>
    <s v="HMGY122739"/>
    <n v="2691056"/>
    <d v="2021-09-17T00:00:00"/>
    <s v="GL-05765434383202"/>
    <n v="309012"/>
    <m/>
    <m/>
    <m/>
    <n v="309012"/>
    <m/>
    <m/>
    <m/>
    <n v="309012"/>
    <d v="2021-12-23T00:00:00"/>
    <n v="309012"/>
    <n v="0"/>
    <n v="0"/>
    <n v="0"/>
    <x v="0"/>
    <s v="CUNDINAMARCA"/>
    <s v="SOACHA"/>
    <d v="2021-08-10T00:00:00"/>
    <d v="2021-08-12T00:00:00"/>
    <s v="Se objeta $14312 Concepto 199425613  LACTATO DE HARTMAN SOLUCION INYECTABLE  500 ML  CANT (4)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
    <s v="NO SE ACEPTA OBJECION FRENTE A LOS MEDICAMENTOS E INSUMOS LA ESE MARIO GAITAN ANEXA RESOLUCION 0552020  DE MEDICAMENTOS E INSUMOS SOPORTANDO EL COBRO  SE ANEXA SOPORTE DE PATOLOGIA"/>
    <s v="Subsidiado"/>
    <n v="3"/>
  </r>
  <r>
    <s v="E.S.E. HOSPITAL MARIO GAITAN YANGUAS DE SOACHA"/>
    <x v="0"/>
    <s v="CUNDINAMARCA"/>
    <s v="SOACHA"/>
    <d v="2021-09-07T00:00:00"/>
    <s v="HMGY123005"/>
    <s v="HMGY123005"/>
    <n v="2431062"/>
    <d v="2021-09-17T00:00:00"/>
    <s v="GL-05765434383203"/>
    <n v="301856"/>
    <m/>
    <m/>
    <m/>
    <n v="301856"/>
    <m/>
    <m/>
    <m/>
    <n v="301856"/>
    <d v="2021-12-23T00:00:00"/>
    <n v="301856"/>
    <n v="0"/>
    <n v="0"/>
    <n v="0"/>
    <x v="0"/>
    <s v="CUNDINAMARCA"/>
    <s v="SOACHA"/>
    <d v="2021-08-11T00:00:00"/>
    <d v="2021-08-13T00:00:00"/>
    <s v="Se objeta $223000 Concepto 898201  ESTUDIO DE COLORACIÓN BÁSICA EN ESPÉCIMEN DE RECONOCIMIENTO  SIN SOPORTE ANEXO SIN INFORME EN HC SUJETO A AUDITORIA SEGUN SOPORTE SOLICITADO ,Se objeta $7156 Concepto 199425613  LACTATO DE HARTMAN SOLUCION INYECTABLE  500 ML  CANT (2) NO FACTURABLES INCLUIDOS EN DERECHOS DE SALA DE PARTO ART 50 MANUAL SOAT ,Se objeta $71700 Concepto 904902  HORMONA ESTIMULANTE DEL TIROIDES  SIN SOPORTE ANEXO SIN INTERPRETACION MEDICA EN HC ADEMAS ERROR EN FACTURACION "/>
    <s v="SE ANEXA SOPORTE DE HC Y TSH"/>
    <s v="Subsidiado"/>
    <n v="3"/>
  </r>
  <r>
    <s v="E.S.E. HOSPITAL MARIO GAITAN YANGUAS DE SOACHA"/>
    <x v="0"/>
    <s v="CUNDINAMARCA"/>
    <s v="SOACHA"/>
    <d v="2021-09-07T00:00:00"/>
    <s v="HMGY123070"/>
    <s v="HMGY123070"/>
    <n v="4007304"/>
    <d v="2021-09-17T00:00:00"/>
    <s v="GL-05765434383204"/>
    <n v="26313"/>
    <m/>
    <m/>
    <m/>
    <n v="26313"/>
    <m/>
    <m/>
    <m/>
    <n v="26313"/>
    <d v="2021-12-23T00:00:00"/>
    <n v="26313"/>
    <n v="0"/>
    <n v="0"/>
    <n v="0"/>
    <x v="0"/>
    <s v="CUNDINAMARCA"/>
    <s v="SOACHA"/>
    <d v="2021-08-07T00:00:00"/>
    <d v="2021-08-09T00:00:00"/>
    <s v="Se objeta $1998 Concepto 1518020115  EXTENSIONPARAANESTESIA  NO FACTURABLE INCLUIDO EN MATERIAL DE SUTURA Y CURACION ART 55 PARAG 5 MANUAL SOAT // Se objeta $1806 Concepto 1518020183  LLAVEDETRESVIAS  NO FACTURABLE INCLUIDO EN MATERIAL DE SUTURA Y CURACION ART 55 PARAG 5 MANUAL SOAT // Se objeta $14220 Concepto 1518020207  NARIZDECAMELLOADULTO  NO FACTURABLE INSUMO INCLUIDO EN DERECHOS DE SALA ART 49 MANUAL SOAT // Se objeta $8289 Concepto 1518020304  TUBODESUCCION  NO FACTURABLE INSUMO INCLUIDO EN DERECHOS DE SALA ART 49 MANUAL SOAT //"/>
    <s v="NO SE ACEPTA SE COBRA SEGÚN EL ART 57 DEL DEC 2423 DEL 96"/>
    <s v="Subsidiado"/>
    <n v="3"/>
  </r>
  <r>
    <s v="E.S.E. HOSPITAL MARIO GAITAN YANGUAS DE SOACHA"/>
    <x v="0"/>
    <s v="CUNDINAMARCA"/>
    <s v="SOACHA"/>
    <d v="2021-09-07T00:00:00"/>
    <s v="HMGY123352"/>
    <s v="HMGY123352"/>
    <n v="2149261"/>
    <d v="2021-09-17T00:00:00"/>
    <s v="GL-05765434383205"/>
    <n v="88278"/>
    <m/>
    <m/>
    <m/>
    <n v="88278"/>
    <m/>
    <m/>
    <m/>
    <n v="88278"/>
    <d v="2021-12-23T00:00:00"/>
    <n v="71700"/>
    <n v="16578"/>
    <n v="0"/>
    <n v="0"/>
    <x v="0"/>
    <s v="CUNDINAMARCA"/>
    <s v="SOACHA"/>
    <d v="2021-08-09T00:00:00"/>
    <d v="2021-08-12T00:00:00"/>
    <s v="Se objeta $16578 Concepto 1518020304  TUBODESUCCION  NO FACTURABLE INSUMO INCLUIDO EN DERECHOS DE SALA ART 49 MANUAL SOAT ,Se objeta $71700 Concepto 904902  HORMONA ESTIMULANTE DEL TIROIDES  SIN SOPORTE ANEXO SIN INTERPRETACION MEDICA EN HC ADEMAS ERROR EN FACTURACION "/>
    <s v="SE ACEPTA EL VALOR DE $ 16578 POR SOBRE FACTURACION EN EL COBRO DE INSUMO SE ANEXAN SOPORTES DE LABORATORIO CLINICO"/>
    <s v="Subsidiado"/>
    <n v="3"/>
  </r>
  <r>
    <s v="E.S.E. HOSPITAL MARIO GAITAN YANGUAS DE SOACHA"/>
    <x v="0"/>
    <s v="CUNDINAMARCA"/>
    <s v="SOACHA"/>
    <d v="2021-09-07T00:00:00"/>
    <s v="HMGY123385"/>
    <s v="HMGY123385"/>
    <n v="2107214"/>
    <d v="2021-09-17T00:00:00"/>
    <s v="GL-05765434383206"/>
    <n v="359800"/>
    <m/>
    <m/>
    <m/>
    <n v="359800"/>
    <m/>
    <m/>
    <m/>
    <n v="359800"/>
    <d v="2021-12-23T00:00:00"/>
    <n v="306100"/>
    <n v="53700"/>
    <n v="0"/>
    <n v="0"/>
    <x v="0"/>
    <s v="CUNDINAMARCA"/>
    <s v="SOACHA"/>
    <d v="2021-08-07T00:00:00"/>
    <d v="2021-08-09T00:00:00"/>
    <s v="Se objeta $111500 Concepto 898201  ESTUDIO DE COLORACIÓN BÁSICA EN ESPÉCIMEN DE RECONOCIMIENTO  SIN SOPORTE ANEXO SIN INFORME EN HC ,Se objeta $194600 Concepto 10M003  INTERNACIÓN COMPLEJIDAD MEDIANA HABITACION TRES CAMAS  ESTANCIA DIA 06/08/2021 SIN COBERTURA PCTE AFILIADA A PARTIR DEL DIA 07/08/2021 SIN AUTORIZACION EXPEDIDA POR EAPB ,Se objeta $53700 Concepto 890701  CONSULTA DE URGENCIAS POR MEDICINA GENERAL  SIN COBERTURA PCTE AFILIADA A PARTIR DEL DIA 07/08/2021 ADEMAS AIU SIN AUTORIZACION EXPEDIDA POR EABP "/>
    <s v="IPS ACEPTA EL VALOR DE $ 53700 COBRO NO PERTINENTE  SE ANEXA SOPORTE DE RESULTADO DE PATOLOGIA"/>
    <s v="Subsidiado"/>
    <n v="3"/>
  </r>
  <r>
    <s v="E.S.E. HOSPITAL MARIO GAITAN YANGUAS DE SOACHA"/>
    <x v="0"/>
    <s v="CUNDINAMARCA"/>
    <s v="SOACHA"/>
    <d v="2021-09-07T00:00:00"/>
    <s v="HMGY123444"/>
    <s v="HMGY123444"/>
    <n v="1597360"/>
    <d v="2021-09-17T00:00:00"/>
    <s v="GL-05765434383207"/>
    <n v="71700"/>
    <m/>
    <m/>
    <m/>
    <n v="71700"/>
    <m/>
    <m/>
    <m/>
    <n v="71700"/>
    <d v="2021-12-23T00:00:00"/>
    <n v="71700"/>
    <n v="0"/>
    <n v="0"/>
    <n v="0"/>
    <x v="0"/>
    <s v="CUNDINAMARCA"/>
    <s v="SOACHA"/>
    <d v="2021-08-13T00:00:00"/>
    <d v="2021-08-14T00:00:00"/>
    <s v="Se objeta $71700 Concepto 904902  HORMONA ESTIMULANTE DEL TIROIDES  SIN SOPORTE ANEXO SIN INTERPRETACION MEDICA EN HC ADEMAS ERROR EN FACTURACION "/>
    <s v="SE ANEXA SOPORTE DE HC Y LABORATORIO TSH"/>
    <s v="Subsidiado"/>
    <n v="3"/>
  </r>
  <r>
    <s v="E.S.E. HOSPITAL MARIO GAITAN YANGUAS DE SOACHA"/>
    <x v="0"/>
    <s v="CUNDINAMARCA"/>
    <s v="SOACHA"/>
    <d v="2021-09-07T00:00:00"/>
    <s v="HMGY123525"/>
    <s v="HMGY123525"/>
    <n v="2497007"/>
    <d v="2021-09-17T00:00:00"/>
    <s v="GL-05765434383208"/>
    <n v="500034"/>
    <m/>
    <m/>
    <m/>
    <n v="500034"/>
    <m/>
    <m/>
    <m/>
    <n v="500034"/>
    <d v="2021-12-23T00:00:00"/>
    <n v="500034"/>
    <n v="0"/>
    <n v="0"/>
    <n v="0"/>
    <x v="0"/>
    <s v="CUNDINAMARCA"/>
    <s v="SOACHA"/>
    <d v="2021-08-12T00:00:00"/>
    <d v="2021-08-14T00:00:00"/>
    <s v="Se objeta $10734 Concepto 199425613  LACTATO DE HARTMAN SOLUCION INYECTABLE  500 ML  CANT (3) NO FACTURABLES INCLUIDOS EN DERECHOS DE SALA ART 50 MANUAL SOAT ,Se objeta $194600 Concepto 10M003  INTERNACIÓN COMPLEJIDAD MEDIANA HABITACION TRES CAMAS  ESTANCIA DIA 12 DE AGOSTO NO FACTURABLE PCTE EN TRABAJO DE PARTO NO DA LUGAR A COBRO CON INDICACION DE TRASLADO A PISO EL DIA 13 DE AGOS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HABITACION HABILITADA PARA EL COBRO  SE ANEXA SOPORTE DE PATOLOGIA"/>
    <s v="Subsidiado"/>
    <n v="3"/>
  </r>
  <r>
    <s v="E.S.E. HOSPITAL MARIO GAITAN YANGUAS DE SOACHA"/>
    <x v="0"/>
    <s v="CUNDINAMARCA"/>
    <s v="SOACHA"/>
    <d v="2021-09-07T00:00:00"/>
    <s v="HMGY123263"/>
    <s v="HMGY123263"/>
    <n v="4767386"/>
    <d v="2021-09-17T00:00:00"/>
    <s v="GL-05765434383209"/>
    <n v="200825"/>
    <m/>
    <m/>
    <m/>
    <n v="200825"/>
    <m/>
    <m/>
    <m/>
    <n v="200825"/>
    <d v="2021-12-23T00:00:00"/>
    <n v="188900"/>
    <n v="11925"/>
    <n v="0"/>
    <n v="0"/>
    <x v="0"/>
    <s v="CUNDINAMARCA"/>
    <s v="SOACHA"/>
    <d v="2021-08-03T00:00:00"/>
    <d v="2021-08-13T00:00:00"/>
    <s v="Se objeta $11925 Concepto 1518020066  CATETERINTRAOSONO24  CANT (5) NO FACTURABLES NO SOPORTADOS NO PERTINENTES NO RACIONAL SU USO ,Se objeta $129200 Concepto 901225  HEMOCULTIVO PARA HONGOS CADA MUESTRA  SIN SOPORTE ANEXO SIN INTERPRETACION MEDICA EN HC // Se objeta $59700 Concepto 901235  UROCULTIVO (ANTIBIOGRAMA DE DISCO)  SIN SOPORTE ANEXO SIN INTERPRETACION MEDICA EN HC // "/>
    <s v="SE ACEPTA EL VALOR DE $ 11925 POR SOBRE FACTURACION EN EL COBRO DE INSUMO SE ANEXAN SOPORTES DE LABORATORIO CLINICO"/>
    <s v="Subsidiado"/>
    <n v="3"/>
  </r>
  <r>
    <s v="E.S.E. HOSPITAL MARIO GAITAN YANGUAS DE SOACHA"/>
    <x v="0"/>
    <s v="CUNDINAMARCA"/>
    <s v="SOACHA"/>
    <d v="2021-09-07T00:00:00"/>
    <s v="HMGY124006"/>
    <s v="HMGY124006"/>
    <n v="1150400"/>
    <d v="2021-09-17T00:00:00"/>
    <s v="GL-05765434383210"/>
    <n v="16900"/>
    <m/>
    <m/>
    <m/>
    <n v="16900"/>
    <m/>
    <m/>
    <m/>
    <n v="16900"/>
    <d v="2021-12-23T00:00:00"/>
    <n v="0"/>
    <n v="16900"/>
    <n v="0"/>
    <n v="0"/>
    <x v="0"/>
    <s v="CUNDINAMARCA"/>
    <s v="SOACHA"/>
    <d v="2021-08-13T00:00:00"/>
    <d v="2021-08-17T00:00:00"/>
    <s v="Se objeta $16900 Concepto 890209  CONSULTA DE PRIMERA VEZ POR TRABAJO SOCIAL  NO FACTURABLE SERVICIO DE APOYO DE MANEJO AMBULATORIO EN PROGRAMAS DE P Y P ART 61 DECRETO 2423/1996 "/>
    <s v="SE ACEPTA EL VALOR DE $ 16900 POR MAYOR VALOR COBRADO"/>
    <s v="Subsidiado"/>
    <n v="3"/>
  </r>
  <r>
    <s v="EMPRESA SOCIAL DEL ESTADO HOSPITAL UNIVERSITARIO DE LA SAMARITANA"/>
    <x v="3"/>
    <s v="BOGOTÁ DC"/>
    <s v="BOGOTÁ"/>
    <d v="2021-09-02T00:00:00"/>
    <s v="HBOG4050237"/>
    <s v="HBOG4050237"/>
    <n v="4252789"/>
    <d v="2021-09-27T00:00:00"/>
    <s v="GL-05765434383282"/>
    <n v="786051"/>
    <m/>
    <m/>
    <m/>
    <n v="786051"/>
    <m/>
    <m/>
    <m/>
    <n v="786051"/>
    <m/>
    <n v="0"/>
    <n v="0"/>
    <n v="0"/>
    <n v="786051"/>
    <x v="0"/>
    <s v="SANTANDER"/>
    <s v="BARBOSA"/>
    <d v="2021-07-19T00:00:00"/>
    <d v="2021-07-19T00:00:00"/>
    <s v="Se objeta $781050 Concepto 883904  RESONANCIA MAGNÉTICA CON PERFUSIÓN  MVC SE RECONOCE POR $1822450 SEGUN TARIFAS PACTADAS ENTRE LAS PARTES SOAT30%SE AJUSTA LA DIFERENCIA ,Se objeta $806 Concepto G10E01  EQUIPOEXTENSIONDEANESTESIA  NO FACTURABLES NO DA LUGAR A COBRO ADICIONAL RNM PROCEDIMIENTO DX DEFINIDO POR TARIFA INTEGRAL ART 33 NUMERAL 3 ART 57 Y ART 81 MANUAL SOAT // Se objeta $1556 Concepto A01J03  JERINGADESECHABLE20MLCONAGUJA21X11/2LUERLOCKEMBOLO  NO FACTURABLES NO DA LUGAR A COBRO ADICIONAL RNM PROCEDIMIENTO DX DEFINIDO POR TARIFA INTEGRAL ART 33 NUMERAL 3 ART 57 Y ART 81 MANUAL SOAT // Se objeta $2639 Concepto C18C05  CATETERVENOSODESEGURIDAD2030MM  NO FACTURABLES NO DA LUGAR A COBRO ADICIONAL RNM PROCEDIMIENTO DX DEFINIDO POR TARIFA INTEGRAL ART 33 NUMERAL 3 ART 57 Y ART 81 MANUAL SOAT // "/>
    <m/>
    <s v="Subsidiado"/>
    <n v="3"/>
  </r>
  <r>
    <s v="EMPRESA SOCIAL DEL ESTADO HOSPITAL UNIVERSITARIO DE LA SAMARITANA"/>
    <x v="3"/>
    <s v="BOGOTÁ DC"/>
    <s v="BOGOTÁ"/>
    <d v="2021-09-02T00:00:00"/>
    <s v="HBOG4050265"/>
    <s v="HBOG4050265"/>
    <n v="2705811"/>
    <d v="2021-09-27T00:00:00"/>
    <s v="GL-05765434383283"/>
    <n v="157620"/>
    <m/>
    <m/>
    <m/>
    <n v="157620"/>
    <m/>
    <m/>
    <m/>
    <n v="157620"/>
    <m/>
    <n v="0"/>
    <n v="0"/>
    <n v="0"/>
    <n v="157620"/>
    <x v="0"/>
    <s v="GUAINIA"/>
    <s v="INÍRIDA"/>
    <d v="2021-07-15T00:00:00"/>
    <d v="2021-07-18T00:00:00"/>
    <s v="Se objeta $105520 Concepto 053103  BLOQUEO DE PLEJO LUMBOSACRO  MVC SE RECONOCE A $879080 SEGUN TARIFA PACTADA ENTRE LAS PARTESSE AJUSTA LA DIFERENCIA ,Se objeta $52100 Concepto 890443  INTERCONSULTA POR ESPECIALISTA EN DOLOR Y CUIDADOS PALIATIVOS  NO FACTURABLE PCTE A QUIEN SE REALIZA PROCEDIMIENTO BLOQUEO EN NERVIOS PERIFERICOS NO DA LUGAR A COBRO "/>
    <m/>
    <s v="Subsidiado"/>
    <n v="3"/>
  </r>
  <r>
    <s v="EMPRESA SOCIAL DEL ESTADO HOSPITAL UNIVERSITARIO DE LA SAMARITANA"/>
    <x v="3"/>
    <s v="BOGOTÁ DC"/>
    <s v="BOGOTÁ"/>
    <d v="2021-09-02T00:00:00"/>
    <s v="HBOG4050803"/>
    <s v="HBOG4050803"/>
    <n v="1061074"/>
    <d v="2021-09-27T00:00:00"/>
    <s v="GL-05765434383285"/>
    <n v="127000"/>
    <m/>
    <m/>
    <m/>
    <n v="127000"/>
    <m/>
    <m/>
    <m/>
    <n v="127000"/>
    <m/>
    <n v="0"/>
    <n v="0"/>
    <n v="0"/>
    <n v="127000"/>
    <x v="0"/>
    <s v="GUAINIA"/>
    <s v="SIN CODIFICACION"/>
    <d v="2021-07-23T00:00:00"/>
    <d v="2021-07-24T00:00:00"/>
    <s v="Se objeta $127000 Concepto 10A004  INTERNACIÓN COMPLEJIDAD ALTA CUATRO O MÁS CAMAS  SEGUN AUDITOR DE GESTION HOSPITALARIA SE REALIZA ALERTA DE ATENCION NO CONFORME RELACIONADA CON LA SOLICITUD DE ESTANCIA POR PARTE DE LA IPS MAS SIN EMBARGO LA MISMA NO SUPERA LAS 24 HORAS POR ENDE SOLO SE RECONOCE SALA DE OBSERVACION URGENCIA "/>
    <m/>
    <s v="Subsidiado"/>
    <n v="3"/>
  </r>
  <r>
    <s v="EMPRESA SOCIAL DEL ESTADO HOSPITAL UNIVERSITARIO DE LA SAMARITANA"/>
    <x v="3"/>
    <s v="BOGOTÁ DC"/>
    <s v="BOGOTÁ"/>
    <d v="2021-12-02T00:00:00"/>
    <s v="HZIP5600902"/>
    <s v="HZIP5600902"/>
    <n v="3200697"/>
    <d v="2021-12-07T00:00:00"/>
    <s v="GL-05765434453526"/>
    <n v="161600"/>
    <m/>
    <m/>
    <m/>
    <n v="161600"/>
    <m/>
    <m/>
    <m/>
    <n v="161600"/>
    <m/>
    <n v="0"/>
    <n v="0"/>
    <n v="0"/>
    <n v="161600"/>
    <x v="0"/>
    <s v="CUNDINAMARCA"/>
    <s v="SOACHA"/>
    <d v="2021-10-06T00:00:00"/>
    <d v="2021-10-13T00:00:00"/>
    <s v="Se objeta $161600 Concepto 10M002  INTERNACIÓN COMPLEJIDAD MEDIANA HABITACION BIPERSONAL Se realiza glosa traslado basico terrestre no se encuentra en las tarifas pactadas no anexan cotizacion con visto bueno de la nacional de la EPS  "/>
    <m/>
    <s v="Contributivo"/>
    <n v="3"/>
  </r>
  <r>
    <s v="E.S.E. HOSPITAL SANTA MATILDE DE MADRID"/>
    <x v="21"/>
    <s v="CUNDINAMARCA"/>
    <s v="MADRID"/>
    <d v="2022-06-01T00:00:00"/>
    <s v="HSMM20244807"/>
    <s v="HSMM20244807"/>
    <n v="57700"/>
    <d v="2022-06-09T00:00:00"/>
    <s v="GL-05765434953212"/>
    <n v="10700"/>
    <m/>
    <m/>
    <m/>
    <n v="10700"/>
    <m/>
    <m/>
    <m/>
    <n v="10700"/>
    <m/>
    <n v="0"/>
    <n v="0"/>
    <n v="0"/>
    <n v="10700"/>
    <x v="0"/>
    <s v="ATLANTICO"/>
    <s v="CAMPO DE LA CRUZ"/>
    <d v="2022-04-08T00:00:00"/>
    <d v="2022-04-08T00:00:00"/>
    <s v="Se objeta $ 10700 Concepto 890250  CONSULTA DE PRIMERA VEZ POR ESPECIALISTA EN GINECOLOGÍA Y OBSTETRICIA  DEBIDO A QUE SE RECONOCE CON BASE A TARIFA DE SOAT 2022 POR VALOR DE $47000"/>
    <m/>
    <s v="Contributivo"/>
    <n v="3"/>
  </r>
  <r>
    <s v="ESE HOSPITAL UNIVERSITARIO DE LA SAMARITANA"/>
    <x v="3"/>
    <s v="CUNDINAMARCA"/>
    <s v="ZIPAQUIRÁ"/>
    <d v="2018-09-03T00:00:00"/>
    <s v="HZIP2071932"/>
    <s v="HZIP2071932"/>
    <n v="370767"/>
    <d v="2018-09-19T00:00:00"/>
    <s v="GL-0592281336081"/>
    <n v="11200"/>
    <m/>
    <m/>
    <m/>
    <n v="11200"/>
    <m/>
    <m/>
    <m/>
    <n v="11200"/>
    <d v="2019-03-04T00:00:00"/>
    <n v="0"/>
    <n v="11200"/>
    <n v="0"/>
    <n v="0"/>
    <x v="0"/>
    <s v="ANTIOQUIA"/>
    <s v="CAUCASIA"/>
    <d v="2018-07-14T00:00:00"/>
    <d v="2018-07-15T00:00:00"/>
    <s v="Se objeta $ 11200 Concepto 901104  COLORACION AZUL DE METILENO Y LECTURA PARA CUALQUIER MUESTRA Se objeta el cobro de 1 Gram tincion y lectura (cualquier muestra) de las 2 facturadas debido a que no se evidencia soporte que justifique el cobro de dicho servicio por no dar cumplimiento a lo estipulado en la resolución 3047/2008 no da lugar a cobro"/>
    <s v="ips acepta 1 de 2 gram no soportado"/>
    <s v="Subsidiado"/>
    <n v="3"/>
  </r>
  <r>
    <s v="EMPRESA SOCIAL DEL ESTADO HOSPITAL DIVINO SALVADOR DE SOPO"/>
    <x v="8"/>
    <s v="CUNDINAMARCA"/>
    <s v="SOPÓ"/>
    <d v="2018-09-06T00:00:00"/>
    <n v="3229530"/>
    <n v="3229530"/>
    <n v="257259"/>
    <d v="2018-10-02T00:00:00"/>
    <s v="GL-0592281336417"/>
    <n v="93000"/>
    <m/>
    <m/>
    <m/>
    <n v="93000"/>
    <m/>
    <m/>
    <m/>
    <n v="93000"/>
    <d v="2020-06-09T00:00:00"/>
    <n v="35400"/>
    <n v="57600"/>
    <n v="0"/>
    <n v="0"/>
    <x v="0"/>
    <s v="ANTIOQUIA"/>
    <s v="CAUCASIA"/>
    <d v="2018-07-11T00:00:00"/>
    <d v="2018-07-11T00:00:00"/>
    <s v="Se objeta $ 11200 Concepto 901107  COLORACION GRAM Y LECTURA PARA CUALQUIER MUESTRA   Se objeta $ 13800 Concepto 907106  UROANALISIS CON SEDIMENTO Y DENSIDAD URINARIA   Se objeta $ 21600 Concepto 902210  HEMOGRAMA IV HEMOGLOBINA HEMATOCRITO RECUENTO DE ERITROCITOS INDICES ERITROCITARIOS LEUCOGRAMA RECUE   Se objeta $ 46400 Concepto 901304  EXAMEN DIRECTO FRESCO DE CUALQUIER MUESTRA   Se objeta el cobro de examanes de laboratorio antes mencionados debido a que la historia clinica anexa no se evidencia soporte que justifique el cobro de dichos servicios por no dar cumplimiento a lo estipulado en la resolución 3047/2008 no da lugar a su cobro"/>
    <s v="No se acepta glosa de hemograma y parcial de orina paciente con embarazo de 12 semanas que presenta mareos cefalea y desmayo examenes necesario para descartar anemia alteracion de la funcion renal o infeccion de vias urinarias se acepta glosa de gram y examen directo fresco no pertinente no realizados"/>
    <s v="Subsidiado"/>
    <n v="3"/>
  </r>
  <r>
    <s v="E.S.E. HOSPITAL MARIO GAITAN YANGUAS DE SOACHA"/>
    <x v="0"/>
    <s v="CUNDINAMARCA"/>
    <s v="SOACHA"/>
    <d v="2020-06-11T00:00:00"/>
    <n v="5557689"/>
    <n v="5557689"/>
    <n v="2771411"/>
    <d v="2020-07-06T00:00:00"/>
    <s v="GL-0592343338368"/>
    <n v="166652"/>
    <d v="2020-08-10T00:00:00"/>
    <n v="0"/>
    <n v="0"/>
    <n v="166652"/>
    <m/>
    <m/>
    <m/>
    <n v="166652"/>
    <d v="2020-09-30T00:00:00"/>
    <n v="166652"/>
    <n v="0"/>
    <n v="0"/>
    <n v="0"/>
    <x v="0"/>
    <s v="ANTIOQUIA"/>
    <s v="MEDELLÍN"/>
    <d v="2020-05-08T00:00:00"/>
    <d v="2020-05-12T00:00:00"/>
    <s v="Se objeta $ 8827 Concepto 1518020202  MASCARAPARAANESTESIANO5 se objeta mascara anestesia por valor de $8827 no facturable incluida en materiales quirurgicos segun lo dispuesto en el paragrafo 5 articulo 55 del decreto 2423/96 Se objeta $ 35575 Concepto 1518020080  CIRCUITODEANESTESIAADULTOABIERTO se objeta circuito anestesia por valor de $35575 no facturable incluida en materiales quirurgicos segun lo dispuesto en el paragrafo 5 articulo 55 del decreto 2423/96 Se objeta $ 122250 Concepto 1518020295  TAPABOCASDESECHABLESN95ALTAEFICIENCIAUNIDAD se objeta 6 tapabocas desechables N95 por valor de $122250 no facturable incluida en materiales quirurgicos segun lo dispuesto en el paragrafo 5 articulo 55 del decreto 2423/96 ademas los equipamentos de seguridad personal para el personal medico debe ser entregado por la ARL y no son facturables a la EPS "/>
    <s v="NO SE ACEPTA OBJECION  INSUMO HACE PARTE DE LOS ELEMENTOS DE PROTECCION PERSONAL ACUDIENDO A EMERGENCIA MUNDIAL DEBIDO A PANDEMIA DE COVID19IPS NO ACEPTA OBJECION DANDO CUMPLIMIENTO AL DECRETO 2423/1996 ARTÍCULO 57 Los suministros de prótesis y ortesis,se persiste glosa inicial insumos no facturables "/>
    <s v="Subsidiado"/>
    <n v="3"/>
  </r>
  <r>
    <s v="E.S.E. HOSPITAL MARIO GAITAN YANGUAS DE SOACHA"/>
    <x v="0"/>
    <s v="CUNDINAMARCA"/>
    <s v="SOACHA"/>
    <d v="2020-06-11T00:00:00"/>
    <n v="5560510"/>
    <n v="5560510"/>
    <n v="334000"/>
    <d v="2020-07-06T00:00:00"/>
    <s v="GL-0592453356910"/>
    <n v="334000"/>
    <d v="2020-08-03T00:00:00"/>
    <n v="0"/>
    <n v="0"/>
    <n v="334000"/>
    <m/>
    <m/>
    <m/>
    <n v="334000"/>
    <d v="2020-09-30T00:00:00"/>
    <n v="334000"/>
    <n v="0"/>
    <n v="0"/>
    <n v="0"/>
    <x v="0"/>
    <s v="CUNDINAMARCA"/>
    <s v="SOACHA"/>
    <d v="2020-05-16T00:00:00"/>
    <d v="2020-05-16T00:00:00"/>
    <s v="Se objeta $ 334000 Concepto PAQUECOVID19  PAQUETEDECONSULTADOMICILIARIAYTOMADEMUESTRASPARACOV Se realiza glosa total debido a que el servicio PAQUECOVID19 PAQUETE DE CONSULTA DOMICILIARIO Y TOMA DE MUESTRA PARA COVID no se encuentra pactado entre las partes "/>
    <s v="IPS NO ACEPTA OBJECION POR PAQUETE COVID DADO QUE  EL 20 DE MARZO DE 2020 EL MINISTERIO DE SALUD EMITIO LINEAMIENTOS PARA QUE LA EPS IPS HOSPITALES Y OTROS PRESTADORES GARANTIZEN LA TOMA DE MUESTRA DE COVID 19 POR LO TANTO LA IPS HOSPITAL MARIO GAITAN YA,Persiste MVC glosa  "/>
    <s v="Subsidiado"/>
    <n v="3"/>
  </r>
  <r>
    <s v="E.S.E. HOSPITAL MARIO GAITAN YANGUAS DE SOACHA"/>
    <x v="0"/>
    <s v="CUNDINAMARCA"/>
    <s v="SOACHA"/>
    <d v="2020-06-11T00:00:00"/>
    <n v="5563853"/>
    <n v="5563853"/>
    <n v="334000"/>
    <d v="2020-07-06T00:00:00"/>
    <s v="GL-0592453356911"/>
    <n v="334000"/>
    <d v="2020-08-03T00:00:00"/>
    <n v="0"/>
    <n v="0"/>
    <n v="334000"/>
    <m/>
    <m/>
    <m/>
    <n v="334000"/>
    <d v="2020-09-30T00:00:00"/>
    <n v="334000"/>
    <n v="0"/>
    <n v="0"/>
    <n v="0"/>
    <x v="0"/>
    <s v="CUNDINAMARCA"/>
    <s v="SOACHA"/>
    <d v="2020-05-21T00:00:00"/>
    <d v="2020-05-21T00:00:00"/>
    <s v="Se objeta $ 334000 Concepto PAQUECOVID19  PAQUETEDECONSULTADOMICILIARIAYTOMADEMUESTRASPARACOV Se objeta $ 334000 Concepto PAQUECOVID19  PAQUETEDECONSULTADOMICILIARIAYTOMADEMUESTRASPARACOV Se realiza glosa total debido a que el servicio PAQUECOVID19 PAQUETE DE CONSULTA DOMICILIARIO Y TOMA DE MUESTRA PARA COVID no se encuentra pactado entre las partes "/>
    <s v="IPS NO ACEPTA OBJECION POR PAQUETE COVID DADO QUE  EL 20 DE MARZO DE 2020 EL MINISTERIO DE SALUD EMITIO LINEAMIENTOS PARA QUE LA EPS IPS HOSPITALES Y OTROS PRESTADORES GARANTIZEN LA TOMA DE MUESTRA DE COVID 19 POR LO TANTO LA IPS HOSPITAL MARIO GAITAN YA,Persiste MVC glosa "/>
    <s v="Subsidiado"/>
    <n v="3"/>
  </r>
  <r>
    <s v="E.S.E. HOSPITAL MARIO GAITAN YANGUAS DE SOACHA"/>
    <x v="0"/>
    <s v="CUNDINAMARCA"/>
    <s v="SOACHA"/>
    <d v="2020-06-11T00:00:00"/>
    <n v="5563868"/>
    <n v="5563868"/>
    <n v="334000"/>
    <d v="2020-07-06T00:00:00"/>
    <s v="GL-0592453356912"/>
    <n v="334000"/>
    <d v="2020-08-03T00:00:00"/>
    <n v="0"/>
    <n v="0"/>
    <n v="334000"/>
    <m/>
    <m/>
    <m/>
    <n v="334000"/>
    <d v="2020-09-30T00:00:00"/>
    <n v="334000"/>
    <n v="0"/>
    <n v="0"/>
    <n v="0"/>
    <x v="0"/>
    <s v="CUNDINAMARCA"/>
    <s v="SOACHA"/>
    <d v="2020-05-21T00:00:00"/>
    <d v="2020-05-21T00:00:00"/>
    <s v="Se objeta $ 334000 Concepto PAQUECOVID19  PAQUETEDECONSULTADOMICILIARIAYTOMADEMUESTRASPARACOV Se objeta $ 334000 Concepto PAQUECOVID19  PAQUETEDECONSULTADOMICILIARIAYTOMADEMUESTRASPARACOV Se realiza glosa total debido a que el servicio PAQUECOVID19 PAQUETE DE CONSULTA DOMICILIARIO Y TOMA DE MUESTRA PARA COVID no se encuentra pactado entre las partes "/>
    <s v="IPS NO ACEPTA OBJECION POR PAQUETE COVID DADO QUE  EL 20 DE MARZO DE 2020 EL MINISTERIO DE SALUD EMITIO LINEAMIENTOS PARA QUE LA EPS IPS HOSPITALES Y OTROS PRESTADORES GARANTIZEN LA TOMA DE MUESTRA DE COVID 19 POR LO TANTO LA IPS HOSPITAL MARIO GAITAN YA,Persiste MVC glosa  "/>
    <s v="Subsidiado"/>
    <n v="3"/>
  </r>
  <r>
    <s v="E.S.E. HOSPITAL MARIO GAITAN YANGUAS DE SOACHA"/>
    <x v="0"/>
    <s v="CUNDINAMARCA"/>
    <s v="SOACHA"/>
    <d v="2021-01-12T00:00:00"/>
    <s v="HMGY18331"/>
    <s v="HMGY18331"/>
    <n v="180300"/>
    <d v="2021-02-12T00:00:00"/>
    <s v="GL-05926123101"/>
    <n v="17000"/>
    <d v="2021-03-09T00:00:00"/>
    <n v="0"/>
    <n v="0"/>
    <n v="17000"/>
    <m/>
    <m/>
    <m/>
    <n v="17000"/>
    <d v="2021-06-09T00:00:00"/>
    <n v="17000"/>
    <n v="0"/>
    <n v="0"/>
    <n v="0"/>
    <x v="0"/>
    <s v="CUNDINAMARCA"/>
    <s v="SOACHA"/>
    <d v="2020-11-20T00:00:00"/>
    <d v="2020-11-20T00:00:00"/>
    <s v="Se objeta $ 17000 Concepto 906126  Toxoplasma gondii ANTICUERPOS Ig A Se objeta mayor valor cobrado en  1 laboratorio Toxoplasma gondii ANTICUERPOS Ig A facturado por valor de $100000 se reconocen según tarifa pactada entre las partes soat vigente  10% por valor de 80300 se objeta la diferencia $17000 "/>
    <s v="se anexa soporte de laboratorio,Se persiste glosa inicial $ 17000 Concepto 906126  Toxoplasma gondii ANTICUERPOS Ig A Se objeta mayor valor cobrado en  1 laboratorio Toxoplasma gondii ANTICUERPOS Ig A facturado por valor de $100000 se reconocen según tarifa pactada entre las partes soat vigente  10% por valor de 80300 se objeta la diferencia $17000  "/>
    <s v="Subsidiado"/>
    <n v="3"/>
  </r>
  <r>
    <s v="E.S.E. HOSPITAL MARIO GAITAN YANGUAS DE SOACHA"/>
    <x v="0"/>
    <s v="CUNDINAMARCA"/>
    <s v="SOACHA"/>
    <d v="2021-01-12T00:00:00"/>
    <s v="HMGY20438"/>
    <s v="HMGY20438"/>
    <n v="100000"/>
    <d v="2021-02-12T00:00:00"/>
    <s v="GL-05926123102"/>
    <n v="17000"/>
    <d v="2021-03-09T00:00:00"/>
    <n v="0"/>
    <n v="0"/>
    <n v="17000"/>
    <m/>
    <m/>
    <m/>
    <n v="17000"/>
    <d v="2021-06-09T00:00:00"/>
    <n v="17000"/>
    <n v="0"/>
    <n v="0"/>
    <n v="0"/>
    <x v="0"/>
    <s v="CUNDINAMARCA"/>
    <s v="SOACHA"/>
    <d v="2020-11-25T00:00:00"/>
    <d v="2020-11-25T00:00:00"/>
    <s v="Se objeta $ 17000  Se objeta mayor valor cobrado en  1 laboratorio Toxoplasma gondii ANTICUERPOS Ig A facturado por valor de $100000 se reconocen según tarifa pactada entre las partes soat vigente  10% por valor de 80300 se objeta la diferencia $17000 "/>
    <s v="se anexa soporte de laboratorio,Se persiste glosa inicial  $ 17000  Se objeta mayor valor cobrado en  1 laboratorio Toxoplasma gondii ANTICUERPOS Ig A facturado por valor de $100000 se reconocen según tarifa pactada entre las partes soat vigente  10% por valor de 80300 se objeta la diferencia $17000  "/>
    <s v="Subsidiado"/>
    <n v="3"/>
  </r>
  <r>
    <s v="EMPRESA SOCIAL DEL ESTADO HOSPITAL UNIVERSITARIO DE LA SAMARITANA"/>
    <x v="3"/>
    <s v="BOGOTÁ DC"/>
    <s v="BOGOTÁ"/>
    <d v="2021-04-12T00:00:00"/>
    <s v="HBOG4024961"/>
    <s v="HBOG4024961"/>
    <n v="1331000"/>
    <d v="2021-04-28T00:00:00"/>
    <s v="GL-05926123155"/>
    <n v="249600"/>
    <m/>
    <m/>
    <m/>
    <n v="249600"/>
    <m/>
    <m/>
    <m/>
    <n v="249600"/>
    <d v="2021-07-28T00:00:00"/>
    <n v="249600"/>
    <n v="0"/>
    <n v="0"/>
    <n v="0"/>
    <x v="0"/>
    <s v="CUNDINAMARCA"/>
    <s v="SOACHA"/>
    <d v="2021-02-10T00:00:00"/>
    <d v="2021-02-10T00:00:00"/>
    <s v="Se objeta el cobro de 2 estudios de coloración básica en biopsia facturado c/u  por valor de $124800=$249600 en historia clínica anexa no se evidencia reporte anatomopatologico soporte necesario para la facturación según lo establecido en la resolución 3047/2008 En caso de ser subsanado el motivo principal de la glosa se objeta mayor valor cobrado en 2 estudios de coloración básica en biopsia facturado c/u  por valor de $124800=$249600 se reconoce según contrato soat vigente 10% por valor de $96800 c/u =$193600 se objeta la diferencia de $56000"/>
    <s v="ips  anexa soporte donde se evidencia 2 estudio de coloracion basica en biopsia ///  el hus no acepta glosa por concepto de mayor valor cobrado se facturo a  soat 10%  según contrato vigente a la fecha de prestacion del servicio"/>
    <s v="Subsidiado"/>
    <n v="3"/>
  </r>
  <r>
    <s v="EMPRESA SOCIAL DEL ESTADO HOSPITAL UNIVERSITARIO DE LA SAMARITANA"/>
    <x v="3"/>
    <s v="BOGOTÁ DC"/>
    <s v="BOGOTÁ"/>
    <d v="2021-04-12T00:00:00"/>
    <s v="HBOG4029626"/>
    <s v="HBOG4029626"/>
    <n v="1208248"/>
    <d v="2021-04-28T00:00:00"/>
    <s v="GL-05926123156"/>
    <n v="56000"/>
    <m/>
    <m/>
    <m/>
    <n v="56000"/>
    <m/>
    <m/>
    <m/>
    <n v="56000"/>
    <d v="2021-07-28T00:00:00"/>
    <n v="56000"/>
    <n v="0"/>
    <n v="0"/>
    <n v="0"/>
    <x v="0"/>
    <s v="CUNDINAMARCA"/>
    <s v="SOACHA"/>
    <d v="2021-03-10T00:00:00"/>
    <d v="2021-03-10T00:00:00"/>
    <s v="se objeta mayor valor cobrado en 2 estudios de coloración básica en biopsia facturado c/u  por valor de $124800=$249600 se reconoce según contrato soat vigente 10% por valor de $96800 c/u =$193600 se objeta la diferencia de $56000"/>
    <s v="ips soporta glosa por concepto de mayor valor cobrado se facturo a  soat 10%  según contrato vigente a la fecha de prestacion del servicio"/>
    <s v="Subsidiado"/>
    <n v="3"/>
  </r>
  <r>
    <s v="EMPRESA SOCIAL DEL ESTADO HOSPITAL UNIVERSITARIO DE LA SAMARITANA"/>
    <x v="3"/>
    <s v="BOGOTÁ DC"/>
    <s v="BOGOTÁ"/>
    <d v="2021-04-12T00:00:00"/>
    <s v="HBOG4030802"/>
    <s v="HBOG4030802"/>
    <n v="560600"/>
    <d v="2021-04-28T00:00:00"/>
    <s v="GL-05926123157"/>
    <n v="28000"/>
    <m/>
    <m/>
    <m/>
    <n v="28000"/>
    <m/>
    <m/>
    <m/>
    <n v="28000"/>
    <d v="2021-07-28T00:00:00"/>
    <n v="28000"/>
    <n v="0"/>
    <n v="0"/>
    <n v="0"/>
    <x v="0"/>
    <s v="SANTAFE DE BOGOTA D. C."/>
    <s v="BOGOTA"/>
    <d v="2021-03-15T00:00:00"/>
    <d v="2021-03-15T00:00:00"/>
    <s v="se objeta mayor valor cobrado en 1 estudios de coloración básica en biopsia facturado  por valor de $124800 se reconoce según contrato soat vigente 10% por valor de $96800 se objeta la diferencia de $28000"/>
    <s v="ips soporta glosa por concepto de mayor valor cobrado se facturo a  soat 10%  según contrato vigente a la fecha de prestacion del servicio"/>
    <s v="Subsidiado"/>
    <n v="3"/>
  </r>
  <r>
    <s v="EMPRESA SOCIAL DEL ESTADO HOSPITAL UNIVERSITARIO DE LA SAMARITANA"/>
    <x v="3"/>
    <s v="BOGOTÁ DC"/>
    <s v="BOGOTÁ"/>
    <d v="2021-04-12T00:00:00"/>
    <s v="HBOG4031383"/>
    <s v="HBOG4031383"/>
    <n v="704746"/>
    <d v="2021-04-29T00:00:00"/>
    <s v="GL-05926123158"/>
    <n v="46446"/>
    <m/>
    <m/>
    <m/>
    <n v="46446"/>
    <m/>
    <m/>
    <m/>
    <n v="46446"/>
    <d v="2021-07-28T00:00:00"/>
    <n v="46446"/>
    <n v="0"/>
    <n v="0"/>
    <n v="0"/>
    <x v="0"/>
    <s v="SANTANDER"/>
    <s v="SAN VICENTE DE CHUCURÍ"/>
    <d v="2021-03-19T00:00:00"/>
    <d v="2021-03-19T00:00:00"/>
    <s v="Se glosa  (2) METOCLOPRAMIDA SOLUCION INYECTABLE  10 MG/2 ML facturado c/u  por valor de $781=$1562 no se evidencia registro de enfermería que soporte la administración del medicamento no soportado según lo estableció Resolución 3047 anexo técnico 5 literal B numeral 9                                 Se glosa  (8) SODIO CLORURO 100 ML SOLUCION INYECTABLE facturado c/u  por valor de $1777=$14216 no se evidencia registro de enfermería que soporte la administración del medicamento no soportado según lo estableció Resolución 3047 anexo técnico 5 literal B numeral 9                               Se glosa  (1) OMEPRAZOLE SOLUCION INYECTABLE  40 MG facturado por valor de $2278 no se evidencia registro de enfermería que soporte la administración del medicamento no soportado según lo estableció Resolución 3047 anexo técnico 5 literal B numeral 9                                                       Se glosa  (1) HIDROMORFONA SOLUCION INYECTABLE  2 MG/ML facturado por valor de $1788 no se evidencia registro de enfermería que soporte la administración del medicamentono soportado según lo estableció Resolución 3047 anexo técnico 5 literal B numeral 9                                                         Se glosa  (4) ACETAMINOFEN TABLETA Ó CÁPSULA  500 MG facturado c/u  por valor de $33=$132 no se evidencia registro de enfermería que soporte la administración del medicamentono soportado según lo estableció Resolución 3047 anexo técnico 5 literal B numeral 9                                               ,Se glosa (3) JERINGA DESECHABLE 10ML CON AGUJA 21X11/2 facturado c/u por valor de $264=$792 no se evidencia registro de utilización según lo dispuesto en el anexo técnico No 5 literal B numeral 9 literal E  de la resolución 3047 de 2008                                                                                                                                                                                                                                                                                                                                                                              Se glosa (1) EQUIPO PARA BOMBA DE INFUSIÓN facturado por valor de $18563 no se evidencia registro de utilización según lo dispuesto en el anexo técnico No 5 literal B numeral 9 literal E  de la resolución 3047 de 2008                                                                                                                                                                                                                                                                                                                                                                                                           Se glosa (1) EQUIPO BURETA 150ML PARA ADMINISTRACIÓN DE SOLUCIONES facturado por valor de $4415 no se evidencia registro de utilización según lo dispuesto en el anexo técnico No 5 literal B numeral 9 literal E  de la resolución 3047 de 2008                                                                                                                                                                                                                                                                                                                                                              Se glosa (1) CATETER VENOSO DE SEGURIDAD 2030MM facturado por valor de $2700 no se evidencia registro de utilización según lo dispuesto en el anexo técnico No 5 literal B numeral 9 literal E  de la resolución 3047 de 2008               "/>
    <s v="ips soporta glosa se adjunta notas de enfermeria donde se evidencia la utilizacion de los   insumos jeringa desechable   equipo para bomba de infusión    equipo bureta 150ml para administración de soluciones cateter venoso de seguridad 2030mm no se acepta glosa se evidencia en notas de enfermeria la administracion metoclopramida el 19/03/2021 1400  19/03/2021 615 ////// soporta glosa se evidencia en notas de enfermeria la administracion de sodio cloruro ////////   no se acepta glosa se evidencia en notas de enfermeria la administracion de omeprazol el 19/03/2021 615 //////   no se acepta glosa se evidencia en notas de enfermeria la administracion de hidromorfona el 19/03/2021 615 ///// no se acepta glosa se evidencia en notas de enfermeria la administracion de acetaminofen el 19/03/2021 615 dos unidades 19/03/2021 1400 dos unidaddes"/>
    <s v="Subsidiado"/>
    <n v="3"/>
  </r>
  <r>
    <s v="EMPRESA SOCIAL DEL ESTADO HOSPITAL UNIVERSITARIO DE LA SAMARITANA"/>
    <x v="3"/>
    <s v="BOGOTÁ DC"/>
    <s v="BOGOTÁ"/>
    <d v="2021-04-12T00:00:00"/>
    <s v="HBOG4032542"/>
    <s v="HBOG4032542"/>
    <n v="472576"/>
    <d v="2021-04-29T00:00:00"/>
    <s v="GL-05926123159"/>
    <n v="37676"/>
    <m/>
    <m/>
    <m/>
    <n v="37676"/>
    <m/>
    <m/>
    <m/>
    <n v="37676"/>
    <d v="2021-07-28T00:00:00"/>
    <n v="37676"/>
    <n v="0"/>
    <n v="0"/>
    <n v="0"/>
    <x v="0"/>
    <s v="CUNDINAMARCA"/>
    <s v="ZIPAQUIRÁ"/>
    <d v="2021-03-27T00:00:00"/>
    <d v="2021-03-27T00:00:00"/>
    <s v="Se glosa  (2) DICLOFENACO SODICO VIA IM SOLUCION INYECTABLE  75 MG/3 ML facturado c/u  por valor de $1815=$3630 no se evidencia registro de enfermería que soporte la administración del medicamento no soportado según lo estableció Resolución 3047 anexo técnico 5 literal B numeral 9                                                                                                                                                                                                                                                                                   Se glosa  (2) LACTATO DE HARTMAN SOLUCION INYECTABLE  500 ML facturado c/u  por valor de $410=$820 no se evidencia registro de enfermería que soporte la administración del medicamento no soportado según lo estableció Resolución 3047 anexo técnico 5 literal B numeral 9,Se glosa (2) JERINGA DESECHABLE 10ML CON AGUJA 21X11/2 facturado c/u por valor de $264=$528 no se evidencia registro de utilización según lo dispuesto en el anexo técnico No 5 literal B numeral 9 literal E  de la resolución 3047 de 2008                                                                                                           Se glosa (1) EQUIPO PARA BOMBA DE INFUSIÓN facturado por valor de $18563 no se evidencia registro de utilización según lo dispuesto en el anexo técnico No 5 literal B numeral 9 literal E  de la resolución 3047 de 2008                                                                                                                                    Se glosa (1) EQUIPO BURETA 150ML PARA ADMINISTRACIÓN DE SOLUCIONES facturado por valor de $4415 no se evidencia registro de utilización según lo dispuesto en el anexo técnico No 5 literal B numeral 9 literal E  de la resolución 3047 de 2008                                                                                Se glosa (1) EQUIPO DE MACROGOTEO SIN AGUJAPARA ADMINISTRACION DE SOLUCION facturado por valor de $1620 no se evidencia registro de utilización segú n lo dispuesto en el anexo técnico No 5 literal B numeral 9 literal E  de la resolución 3047 de 2008                                                                Se glosa (1) CATETER VENOSO DE SEGURIDAD 20 30MM facturado por valor de $2700 no se evidencia registro de utilización según lo dispuesto en el anexo técnico No 5 literal B numeral 9 literal E  de la resolución 3047 de 2008                                                                                                                        Se glosa (2) CATETER VENOSO DE SEGURIDAD 18 30MM facturado c/u por valor de $2700=$5400 no se evidencia registro de utilización según lo dispuesto en el anexo técnico No 5 literal B numeral 9 literal E  de la resolución 3047 de 2008 "/>
    <s v="el hus no acepta glosa se adjunta notas de enfermeria donde se evidencia la utilizacion de los jeringa desechable equipo para bomba de infusión equipo bureta 150ml para administración de soluciones quipo de macrogoteo sin agujapara administracion de solucion cateter venoso de seguridad 20 30mm cateter venoso de seguridad 18 30mm no se acepta glosa se evidencia en notas de enfermeria la administracion de diclofenaco sodico  y de  el lactato de hartman solucion inyectable"/>
    <s v="Subsidiado"/>
    <n v="3"/>
  </r>
  <r>
    <s v="EMPRESA SOCIAL DEL ESTADO HOSPITAL UNIVERSITARIO DE LA SAMARITANA"/>
    <x v="3"/>
    <s v="BOGOTÁ DC"/>
    <s v="BOGOTÁ"/>
    <d v="2021-04-12T00:00:00"/>
    <s v="HBOG4032254"/>
    <s v="HBOG4032254"/>
    <n v="736568"/>
    <d v="2021-04-29T00:00:00"/>
    <s v="GL-05926123160"/>
    <n v="456200"/>
    <m/>
    <m/>
    <m/>
    <n v="456200"/>
    <m/>
    <m/>
    <m/>
    <n v="456200"/>
    <d v="2021-07-28T00:00:00"/>
    <n v="456200"/>
    <n v="0"/>
    <n v="0"/>
    <n v="0"/>
    <x v="0"/>
    <s v="CUNDINAMARCA"/>
    <s v="SOACHA"/>
    <d v="2021-03-25T00:00:00"/>
    <d v="2021-03-25T00:00:00"/>
    <s v="se objeta (1) TOMOGRAFÍA COMPUTADA DE CRÁNEO SIMPLE facturado por valor de $456200 no se reconoce en la historia clínica no se evidencia soporte ni interpretación de su realización se recuerda que todos los procedimientos realizados a los pacientes deben estar ordenados soportados e interpretados en la historia clínica según lo establecio Resolución 3047/2008 anexo técnico 5"/>
    <s v="eps levanta objecion se evidencia que se ordeno  en el folio 1 de la historia clinica y se anexa la interpretacion de su realizacion "/>
    <s v="Subsidiado"/>
    <n v="3"/>
  </r>
  <r>
    <s v="EMPRESA SOCIAL DEL ESTADO HOSPITAL UNIVERSITARIO DE LA SAMARITANA"/>
    <x v="3"/>
    <s v="BOGOTÁ DC"/>
    <s v="BOGOTÁ"/>
    <d v="2021-04-12T00:00:00"/>
    <s v="HBOG4030822"/>
    <s v="HBOG4030822"/>
    <n v="2863736"/>
    <d v="2021-04-29T00:00:00"/>
    <s v="GL-05926123161"/>
    <n v="112820"/>
    <m/>
    <m/>
    <m/>
    <n v="112820"/>
    <m/>
    <m/>
    <m/>
    <n v="112820"/>
    <d v="2021-07-28T00:00:00"/>
    <n v="112820"/>
    <n v="0"/>
    <n v="0"/>
    <n v="0"/>
    <x v="0"/>
    <s v="CUNDINAMARCA"/>
    <s v="SOACHA"/>
    <d v="2021-03-10T00:00:00"/>
    <d v="2021-03-10T00:00:00"/>
    <s v="Se objeta el cobro 2 medio de contraste IOVERSOL 320 (EQ A 678 MG) SOLUCION INYECTABLE  68 %/50 ML facturado c/u por valor de $50306 c/u= $100612 en vista que no se encuentra soportado no justificado en el examen realizado Dado lo anterior no se reconoce                                                           Se glosa  (1) SODIO CLORURO 100 ML SOLUCIÓN INYECTABLE facturado  por valor de $1777 no se evidencia registro de enfermería que soporte la administración del medicamento no soportado según lo estableció Resolución 3047 anexo técnico 5 literal B numeral 9                                                   Se glosa  (1) HEPARINA (5000UI/ML) EQ A SOLUCION INYECTABLE  25000 UI/5 ML facturado  por valor de $8649 no se evidencia registro de enfermería que soporte la administración del medicamento no soportado según lo estableció Resolución 3047 anexo técnico 5 literal B numeral 9   Se glosa  (1) SODIO CLORURO 100 ML SOLUCION INYECTABLE facturado  por valor de $1782 no se evidencia registro de enfermería que soporte la administración del medicamento no soportado según lo estableció Resolución 3047 anexo técnico 5 literal B numeral 9"/>
    <s v="ips  anexa soporte donde se evidencia 2 medio de contraste ioversol 320 (eq a 678 mg) solucion inyectable  68 %/50 sodio cloruro 100 ml solución inyectable heparina sodio cloruro 100 ml solucion "/>
    <s v="Subsidiado"/>
    <n v="3"/>
  </r>
  <r>
    <s v="EMPRESA SOCIAL DEL ESTADO HOSPITAL UNIVERSITARIO DE LA SAMARITANA"/>
    <x v="3"/>
    <s v="BOGOTÁ DC"/>
    <s v="BOGOTÁ"/>
    <d v="2021-04-12T00:00:00"/>
    <s v="HBOG4028076"/>
    <s v="HBOG4028076"/>
    <n v="1275558"/>
    <d v="2021-04-30T00:00:00"/>
    <s v="GL-05926123162"/>
    <n v="18000"/>
    <m/>
    <m/>
    <m/>
    <n v="18000"/>
    <m/>
    <m/>
    <m/>
    <n v="18000"/>
    <d v="2021-07-28T00:00:00"/>
    <n v="18000"/>
    <n v="0"/>
    <n v="0"/>
    <n v="0"/>
    <x v="0"/>
    <s v="CUNDINAMARCA"/>
    <s v="SOACHA"/>
    <d v="2021-02-28T00:00:00"/>
    <d v="2021-03-01T00:00:00"/>
    <s v="se objeta el cobro de  (4) glucometria facturado c/u  por valor de $4500=$18000 la ips factura 5 glucometria y en historia clínica solo se evidencia la realización de 1 glucometria del día 01/03/2021no se reconoce no hay soporte ni interpretación de su realización se recuerda que todos los procedimientos realizados a los pacientes deben estar ordenados soportados e interpretados en la historia clínica según lo establecido Resolución 3047/2008 anexo técnico 5"/>
    <s v="ips anexa  notas de enfermeria donde se evidencia la realizacion de las glucometrias en las fechas 01/03/2021 000 01/03/2021 600 01/03/2021 800 01/03/2021 1130 y 01/03/2021 1630"/>
    <s v="Subsidiado"/>
    <n v="3"/>
  </r>
  <r>
    <s v="EMPRESA SOCIAL DEL ESTADO HOSPITAL UNIVERSITARIO DE LA SAMARITANA"/>
    <x v="3"/>
    <s v="BOGOTÁ DC"/>
    <s v="BOGOTÁ"/>
    <d v="2021-04-12T00:00:00"/>
    <s v="HBOG4029201"/>
    <s v="HBOG4029201"/>
    <n v="2521485"/>
    <d v="2021-04-30T00:00:00"/>
    <s v="GL-05926123164"/>
    <n v="199200"/>
    <m/>
    <m/>
    <m/>
    <n v="199200"/>
    <m/>
    <m/>
    <m/>
    <n v="199200"/>
    <d v="2021-07-28T00:00:00"/>
    <n v="199200"/>
    <n v="0"/>
    <n v="0"/>
    <n v="0"/>
    <x v="0"/>
    <s v="CUNDINAMARCA"/>
    <s v="GIRARDOT"/>
    <d v="2021-03-04T00:00:00"/>
    <d v="2021-03-08T00:00:00"/>
    <s v="Se objeta el cobro de 1 INTERCONSULTA POR ESPECIALISTA EN GASTROENTEROLOGÍA facturado por valor de $52100 en la historia clínica no se evidencia nota medica que avale su cobro se recuerda que todo lo ordenado alos pacientes debe de estar soportados e interpretados en la historia clínica según lo establecido Resolución 3047/2008 anexo técnico 5                                                                                                                                                                             Se objeta el cobro de 1 INTERCONSULTA POR NUTRICIÓN Y DIETÉTICA facturado por valor de $22900 en la historia clínica no se evidencia nota medica que avale su cobro se recuerda que todo lo ordenado alos pacientes debe de estar soportados e interpretados en la historia clínica según lo establecido Resolución 3047/2008 anexo técnico 5,se objeta el cobro de 1 SERVICIOS PROFESIONALES DEL ESPECIALISTA  EN ANESTESIA grupo 06 facturado por valor de $ 124200 en historia clínica anexa no se evidencia el registro de anestesia ni nota de anestesia que avale el cobro de este servicio soporte necesario para la respectiva facturación según lo establecido en la resolución 3047/2008"/>
    <s v="eps levanta objecion ips  anexa historias clinica donde se evidencia anestesia se encuentra en el folio 71 interconsulta por especialista en gastroenterología se encuentra en el folio 75 y  interconsulta por nutrición y dietética se encuentra en el folio 80"/>
    <s v="Subsidiado"/>
    <n v="3"/>
  </r>
  <r>
    <s v="EMPRESA SOCIAL DEL ESTADO HOSPITAL UNIVERSITARIO DE LA SAMARITANA"/>
    <x v="3"/>
    <s v="BOGOTÁ DC"/>
    <s v="BOGOTÁ"/>
    <d v="2021-04-12T00:00:00"/>
    <s v="HBOG4032395"/>
    <s v="HBOG4032395"/>
    <n v="1789699"/>
    <d v="2021-04-30T00:00:00"/>
    <s v="GL-05926123165"/>
    <n v="361900"/>
    <m/>
    <m/>
    <m/>
    <n v="361900"/>
    <m/>
    <m/>
    <m/>
    <n v="361900"/>
    <d v="2021-07-28T00:00:00"/>
    <n v="300700"/>
    <n v="61200"/>
    <n v="0"/>
    <n v="0"/>
    <x v="0"/>
    <s v="CUNDINAMARCA"/>
    <s v="SOACHA"/>
    <d v="2021-03-25T00:00:00"/>
    <d v="2021-03-26T00:00:00"/>
    <s v="Se efectúa glosa correspondiente al cobro de 1 HEMOCLASIFICACIÓN SISTEMA RH ANTÍGENO RH D EN TUBO por valor de  $29000 pruebas no facturable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e efectúa glosa correspondiente al cobro de 1 HEMOCLASIFICACIÓN SISTEMA ABO INVERSA HEMOCLASIFICACIÓN SERICA por valor de  $32200 pruebas no facturable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glosa (1) examen de laboratorio de VITAMINA B12 CIANOCOBALAMINA facturado por valor de $1200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ANTICUERPOS IRREGULARES DETECCIÓN (COOMBS INDIRECTO RASTREO ANTICUERPO) facturado por valor de $368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COOMBS DIRECTO CUALITATIVO POR MICROTÉCNICA facturado por valor de $16900 no se reconoce en la historia clínica no se evidencia soporte ni interpretación de su realización se recuerda que todo lo ordenado al paciente debe ser soportado e interpretados en la historia clínicasegún lo estableció Resolución 3047/2008 anexo técnico 5,se objeta el  cobro de 1 internación complejidad alta cuatro o más camas facturado por valor de $225100 por pertinencia de acuerdo a la historia clínica no hay justificación y criterios para dicho cobro paciente que se encontraba a la espera de resultado de laboratorios por lo que solo se reconoce  sala de observación por valor de $98100 se objeta la diferencia $127000 Alerta de atención no conforme relacionada con la solicitud de estancia por parte de la ips identificada por la concurrente sanchez Velasco damaris Tatiana"/>
    <s v="eps levanta objecion estancia pertinente&quot; paciente de 69 años quien ingresa por presentar cuadro clincio de dolor abdomianl cronico el cual no ha cambiado de intensidad al momento de la valoraicon adicionalmente ingresa por presentar signos de bajo gasto secundario a anemia cronica por patologia de bse se revisan paraclincios institucionales con anemia severa leve leucopenia y trombocitosis las cuales se indican como esperadas para la pacinete resto de paraclincios no alteraciones significativas se considera en el momento paciente con anemia severa en quien por clinica se indica transfusion de hemoderivados se firma consentimiento informado y se da orden de transfusion de 2 ugr////////////   ips anexa soporte de vitamina b12 cianocobalamina anticuerpos irregulares detección (coombs indirecto rastreo y coombs directo cualitativo por microtécnica donde se evidencia su realizacion/////ips acepta hemoclasifacion por un valor de  $ 61200 /////  anexa resultado de ayuda diagnostica  de anticuerpos irregulares detección (coombs indirecto rastreo anticuerpo)  y coombs directo cualitativo por microtécnica"/>
    <s v="Subsidiado"/>
    <n v="3"/>
  </r>
  <r>
    <s v="EMPRESA SOCIAL DEL ESTADO HOSPITAL UNIVERSITARIO DE LA SAMARITANA"/>
    <x v="3"/>
    <s v="BOGOTÁ DC"/>
    <s v="BOGOTÁ"/>
    <d v="2021-04-12T00:00:00"/>
    <s v="HBOG4031389"/>
    <s v="HBOG4031389"/>
    <n v="2011289"/>
    <d v="2021-05-03T00:00:00"/>
    <s v="GL-05926123166"/>
    <n v="127000"/>
    <m/>
    <m/>
    <m/>
    <n v="127000"/>
    <m/>
    <m/>
    <m/>
    <n v="127000"/>
    <d v="2021-07-28T00:00:00"/>
    <n v="127000"/>
    <n v="0"/>
    <n v="0"/>
    <n v="0"/>
    <x v="0"/>
    <s v="CUNDINAMARCA"/>
    <s v="SOACHA"/>
    <d v="2021-03-19T00:00:00"/>
    <d v="2021-03-20T00:00:00"/>
    <s v="se objeta el  cobro de 1 INTERNACIÓN COMPLEJIDAD ALTA CUATRO O MÁS CAMAS facturado por valor de $225100 por pertinencia de acuerdo a la historia clínica no hay justificación y criterios para dicho cobro paciente que se encontraba a la espera de resultado de laboratorios por lo que solo se reconoce  sala de observación por valor de $98100 se objeta la diferencia $127000"/>
    <s v="eps levanta obecion  atencion pertinentepaciente de 19 años con cuadro de dos meses de sensacion de masa cervical bilateral que ha aumentado detamaño y se asocia disfagia asociado a perdida de peso involuntaria de 3 kilos de mismo periodo de evolucion al ingreso estable clinicamente cuello móvil masa de 3x4 en zona iii derecha movil dolorosa a la palpacionmasa de 2x2 en zona v no dolorosa movil sin ingurgitación yugular no se palpan adenopatias axilares oinguinales sin otros hallazgos al examen fisico se considera paciente con cuadro de masa cervical en estudio y sindrome constitucional en estudio se solictan paraclinicos con hemograma pcr funcion renaltiempos de coagulacion ecografia de cuello frotis de sangre perifericapor antecedente de consumo de spase solicta vih vdrl ashb anticuerpo hepatitits c se solcitavaloracion por cirugia general/// por clinica deingreso ss paraclinico y val xcirugia indicacion especialida mas de 4 horas de estancia "/>
    <s v="Subsidiado"/>
    <n v="3"/>
  </r>
  <r>
    <s v="EMPRESA SOCIAL DEL ESTADO HOSPITAL UNIVERSITARIO DE LA SAMARITANA"/>
    <x v="3"/>
    <s v="BOGOTÁ DC"/>
    <s v="BOGOTÁ"/>
    <d v="2021-04-12T00:00:00"/>
    <s v="HBOG4032274"/>
    <s v="HBOG4032274"/>
    <n v="1546900"/>
    <d v="2021-05-03T00:00:00"/>
    <s v="GL-05926123167"/>
    <n v="496100"/>
    <m/>
    <m/>
    <m/>
    <n v="496100"/>
    <m/>
    <m/>
    <m/>
    <n v="496100"/>
    <d v="2021-07-28T00:00:00"/>
    <n v="496100"/>
    <n v="0"/>
    <n v="0"/>
    <n v="0"/>
    <x v="0"/>
    <s v="CUNDINAMARCA"/>
    <s v="SOACHA"/>
    <d v="2021-03-25T00:00:00"/>
    <d v="2021-03-25T00:00:00"/>
    <s v="se glosa (1) examen de laboratorio de VIRUS DE INMUNODEFICIENCIA HUMANA CARGA VIRAL facturado por valor de $380300 no se reconoce en la historia clínica no se evidencia soporte ni interpretación de su realización se recuerda que todo lo ordenado al paciente debe ser soportado e interpretados en la historia clínicasegún lo estableció Resolución 3047/2008 anexo técnico 5se glosa (1) examen de laboratorio de LINFOCITOS T CD4 SEMIAUTOMATIZADO O AUTOMATIZADO facturado por valor de $11500 no se reconoce en la historia clínica no se evidencia soporte ni interpretación de su realización se recuerda que todo lo ordenado al paciente debe ser soportado e interpretados en la historia clínicasegún lo estableció Resolución 3047/2008 anexo técnico 5"/>
    <s v="ips anexa soportes  donde se evidencia la realizacion de virus de inmunodeficiencia humana carga viral y linfocitos t cd4 semiautomatizado o automatizado "/>
    <s v="Subsidiado"/>
    <n v="3"/>
  </r>
  <r>
    <s v="EMPRESA SOCIAL DEL ESTADO HOSPITAL UNIVERSITARIO DE LA SAMARITANA"/>
    <x v="3"/>
    <s v="BOGOTÁ DC"/>
    <s v="BOGOTÁ"/>
    <d v="2021-04-12T00:00:00"/>
    <s v="HBOG4032634"/>
    <s v="HBOG4032634"/>
    <n v="2492094"/>
    <d v="2021-05-03T00:00:00"/>
    <s v="GL-05926123168"/>
    <n v="481200"/>
    <m/>
    <m/>
    <m/>
    <n v="481200"/>
    <m/>
    <m/>
    <m/>
    <n v="481200"/>
    <d v="2021-07-28T00:00:00"/>
    <n v="384000"/>
    <n v="97200"/>
    <n v="0"/>
    <n v="0"/>
    <x v="0"/>
    <s v="CUNDINAMARCA"/>
    <s v="SOACHA"/>
    <d v="2021-03-25T00:00:00"/>
    <d v="2021-03-26T00:00:00"/>
    <s v="se glosa (1) examen de laboratorio de TIEMPO DE TROMBOPLASTINA PARCIAL TTP facturado por valor de $321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TIEMPO DE PROTROMBINA TP facturado por valor de $33000 no se reconoce en la historia clínica no se evidencia soporte ni interpretación de su realización se recuerda que todo lo ordenado al paciente debe ser soportado e interpretados en la historia clínicasegún lo estableció Resolución 3047/2008 anexo técnico 5                                                                                                                                           se glosa (1) examen de laboratorio de DIMERO D AUTOMATIZADO facturado por valor de $32100 no se reconoce en la historia clínica no se evidencia soporte ni interpretación de su realización se recuerda que todo lo ordenado al paciente debe ser soportado e interpretados en la historia clínicasegún lo estableció Resolución 3047/2008 anexo técnico 5,Se objeta el cobro  (1)  AUTOPSIA NECROPSIA COMPLETA facturado por valor de $384000 no se reconoce en la historia clínica no se evidencia soporte ni interpretación de su realización se recuerda que todo lo ordenado al paciente debe ser soportado e interpretados en la historia clínicasegún lo estableció Resolución 3047/2008 anexo técnico 5"/>
    <s v="ips adjunta  soportes donde se evidencia  la realizacion  de la autopsia necropsia completa   //////   ips  acepta concepto de glosa  por un valor de $ 97200"/>
    <s v="Subsidiado"/>
    <n v="3"/>
  </r>
  <r>
    <s v="E.S.E. HOSPITAL MARIO GAITAN YANGUAS DE SOACHA"/>
    <x v="0"/>
    <s v="CUNDINAMARCA"/>
    <s v="SOACHA"/>
    <d v="2018-10-08T00:00:00"/>
    <n v="4928135"/>
    <n v="4928135"/>
    <n v="354450"/>
    <d v="2018-10-30T00:00:00"/>
    <s v="GL-059271531633"/>
    <n v="129472"/>
    <d v="2018-11-14T00:00:00"/>
    <n v="129472"/>
    <n v="0"/>
    <n v="0"/>
    <m/>
    <m/>
    <m/>
    <n v="0"/>
    <m/>
    <n v="0"/>
    <n v="0"/>
    <n v="0"/>
    <n v="0"/>
    <x v="0"/>
    <s v="ANTIOQUIA"/>
    <s v="CAUCASIA"/>
    <d v="2018-09-24T00:00:00"/>
    <d v="2018-09-25T00:00:00"/>
    <s v="Se objeta $ 129472 Concepto S31301  TRASLADO TERRESTRE BASICO DE PACIENTES PRIMARIO Se objeta cobro de TRASLADO AMBULANCIA por valor de $ 129480 no se evidencia en los soportes copia de la resolución y acta de los precios emitida por la junta directiva de la IPS la cual menciona el valor a facturar por el traslado de ambulancia no se da cumplimiento a lo estipulado en elDecreto 2423/96 articulo 63"/>
    <s v="Se levanta glosa inical por valor de $129472 por traslado que no se evidenciaba soportado la IPS anexa hoja de traslado y resolucion institucional con lo que se justifica el cobro del mismo  "/>
    <s v="Subsidiado"/>
    <n v="3"/>
  </r>
  <r>
    <s v="E.S.E. HOSPITAL MARIO GAITAN YANGUAS DE SOACHA"/>
    <x v="0"/>
    <s v="CUNDINAMARCA"/>
    <s v="SOACHA"/>
    <d v="2020-06-11T00:00:00"/>
    <n v="5557282"/>
    <n v="5557282"/>
    <n v="334000"/>
    <d v="2020-07-06T00:00:00"/>
    <s v="GL-0592809314131"/>
    <n v="334000"/>
    <d v="2020-08-03T00:00:00"/>
    <n v="0"/>
    <n v="0"/>
    <n v="334000"/>
    <m/>
    <m/>
    <m/>
    <n v="334000"/>
    <d v="2020-09-30T00:00:00"/>
    <n v="334000"/>
    <n v="0"/>
    <n v="0"/>
    <n v="0"/>
    <x v="0"/>
    <s v="CUNDINAMARCA"/>
    <s v="SOACHA"/>
    <d v="2020-05-20T00:00:00"/>
    <d v="2020-05-20T00:00:00"/>
    <s v="Se realiaza glosa total debido a que el servicio PAQUETE COVID 19 PAQUETE DOMICILIARIO Y TOMA DE MUESTRA PARA COVID no se encuentra pactado entre las partes"/>
    <s v="IPS NO ACEPTA OBJECION POR PAQUETE COVID DADO QUE  EL 20 DE MARZO DE 2020 EL MINISTERIO DE SALUD EMITIO LINEAMIENTOS PARA QUE LA EPS IPS HOSPITALES Y OTROS PRESTADORES GARANTIZEN LA TOMA DE MUESTRA DE COVID 19 POR LO TANTO LA IPS HOSPITAL MARIO GAITAN YA,Persiste MVC glosa "/>
    <s v="Subsidiado"/>
    <n v="3"/>
  </r>
  <r>
    <s v="E.S.E. HOSPITAL MARIO GAITAN YANGUAS DE SOACHA"/>
    <x v="0"/>
    <s v="CUNDINAMARCA"/>
    <s v="SOACHA"/>
    <d v="2020-06-11T00:00:00"/>
    <n v="5557266"/>
    <n v="5557266"/>
    <n v="334000"/>
    <d v="2020-07-06T00:00:00"/>
    <s v="GL-0592809314132"/>
    <n v="334000"/>
    <d v="2020-08-03T00:00:00"/>
    <n v="0"/>
    <n v="0"/>
    <n v="334000"/>
    <m/>
    <m/>
    <m/>
    <n v="334000"/>
    <d v="2020-09-30T00:00:00"/>
    <n v="334000"/>
    <n v="0"/>
    <n v="0"/>
    <n v="0"/>
    <x v="0"/>
    <s v="CUNDINAMARCA"/>
    <s v="SOACHA"/>
    <d v="2020-05-20T00:00:00"/>
    <d v="2020-05-20T00:00:00"/>
    <s v="Se realiaza glosa total debido a que el servicio PAQUETE COVID 19 PAQUETE DOMICILIARIO Y TOMA DE MUESTRA PARA COVID no se encuentra pactado entre las partes"/>
    <s v="IPS NO ACEPTA OBJECION POR PAQUETE COVID DADO QUE  EL 20 DE MARZO DE 2020 EL MINISTERIO DE SALUD EMITIO LINEAMIENTOS PARA QUE LA EPS IPS HOSPITALES Y OTROS PRESTADORES GARANTIZEN LA TOMA DE MUESTRA DE COVID 19 POR LO TANTO LA IPS HOSPITAL MARIO GAITAN YA,Persiste MVC glosa  "/>
    <s v="Subsidiado"/>
    <n v="3"/>
  </r>
  <r>
    <s v="EMPRESA SOCIAL DEL ESTADO HOSPITAL UNIVERSITARIO DE LA SAMARITANA"/>
    <x v="3"/>
    <s v="BOGOTÁ DC"/>
    <s v="BOGOTÁ"/>
    <d v="2022-06-07T00:00:00"/>
    <s v="HBOG4105960"/>
    <s v="HBOG4105960"/>
    <n v="1086062"/>
    <d v="2022-06-28T00:00:00"/>
    <s v="GL-0592830320064"/>
    <n v="687900"/>
    <m/>
    <m/>
    <m/>
    <n v="687900"/>
    <m/>
    <m/>
    <m/>
    <n v="687900"/>
    <m/>
    <n v="0"/>
    <n v="0"/>
    <n v="0"/>
    <n v="687900"/>
    <x v="0"/>
    <s v="SANTAFE DE BOGOTA D. C."/>
    <s v="BOGOTA"/>
    <d v="2022-05-23T00:00:00"/>
    <d v="2022-05-23T00:00:00"/>
    <s v="Se objeta $ 687900 Concepto 879430  TOMOGRAFÍA COMPUTADA DE VÍAS URINARIAS UROTC Se objeta tomografia servicio no tiene autorización nacional no presentan los anexos con la evidencia de los envios con su trazabilidad dentro de los tiempos normativos para este servicio Servicio no autorizado y el cual necesita de ella para ser prestado en la institucion "/>
    <m/>
    <s v="Contributivo"/>
    <n v="3"/>
  </r>
  <r>
    <s v="E.S.E HOSPITAL SAN RAFAEL DE FACATATIVÁ"/>
    <x v="1"/>
    <s v="CUNDINAMARCA"/>
    <s v="FACATATIVÁ"/>
    <d v="2018-03-21T00:00:00"/>
    <s v="HSRF0003488080"/>
    <s v="HSRF0003488080"/>
    <n v="1082716"/>
    <d v="2018-04-02T00:00:00"/>
    <s v="GL-08229734771"/>
    <n v="1082716"/>
    <d v="2018-07-24T00:00:00"/>
    <n v="0"/>
    <n v="0"/>
    <n v="1082716"/>
    <m/>
    <m/>
    <m/>
    <n v="1082716"/>
    <d v="2019-05-13T00:00:00"/>
    <n v="1082716"/>
    <n v="0"/>
    <n v="0"/>
    <n v="0"/>
    <x v="0"/>
    <s v="ATLANTICO"/>
    <s v="BARRANQUILLA"/>
    <d v="2018-02-04T00:00:00"/>
    <d v="2018-02-04T00:00:00"/>
    <s v="Se objeta $ 116 Concepto NO2BA001011  ACETAMINOFEN 500 MG TABLETA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13800 Concepto 906916  SEROLOGIA PRUEBA NO TREPOMENICA VDRL EN SUERO O LCR   Se objeta $ 14000 Concepto 906250  VIH PRUEBA CONFIRMATORIA POR WESTERN BLOT O EQUIVALENTE   Se objeta $ 27600 Concepto 911016  HEMOCLASIFICACION FACTOR RH FACTOR D EN LAMINA O TUBO   Se objeta $ 64300 Concepto 904903  HORMONA ESTIMULANTE DEL TIROIDES TSH NEONATAL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218700 Concepto S11202  INTERNACION EN SERVICIO COMPLEJIDAD MEDIANA HABITACION BIPERSONAL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674000 Concepto 735300  ASISTENCIA DEL PARTO NORMAL CON EPISIORRAFIA Y O PERINEORRAFIA SOD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Se objeta $ 70200 Concepto 897011  MONITORIA FETAL ANTEPARTO    no hay cumplimiento de los lineamientos  técnicos  definidos en el manual de glosa que establece la  resolución 3047 de 2008 no anexan el respectivo formato anexo técnico 2  y en caso de anexarlo debe estar diligenciado de acuerdo con lo señalado en su  instructivo referente a los tiempos de OPORTUNIDAD EN LA SOLICITUD DE LA AUTORIZACIÓN posterior a la atención inicial de urgencia según artículo 4 de la presente resolución (412 horas)   para la solicitud de la autorización paciente ingreso el dia 04/02/2018 y fue reportada a la linea 018000 el 14/02/2018 la hospitalizacion y parto"/>
    <s v="Persiste glosa por los mismos conceptos emitidos anteriormente  (remitirse a glosa inicialmente realizada) ,SE LEVANTA GLOSA IPS SOPORTA ENVIO DE CORREOS DEL 04/02/2018 SEGÚN LO ESTIPULADO EN LA RESOLUCION 3047 DE 2008 AUTORIZACION DE COOSALUD DEL 14/02/2018"/>
    <s v="Subsidiado"/>
    <n v="3"/>
  </r>
  <r>
    <s v="E.S.E. HOSPITAL MARIO GAITAN YANGUAS DE SOACHA"/>
    <x v="0"/>
    <s v="CUNDINAMARCA"/>
    <s v="SOACHA"/>
    <d v="2018-02-14T00:00:00"/>
    <n v="4570499"/>
    <n v="4570499"/>
    <n v="1103192"/>
    <d v="2018-02-17T00:00:00"/>
    <s v="GL-08255328685"/>
    <n v="686600"/>
    <d v="2018-04-11T00:00:00"/>
    <n v="686600"/>
    <n v="0"/>
    <n v="0"/>
    <m/>
    <m/>
    <m/>
    <n v="0"/>
    <m/>
    <n v="0"/>
    <n v="0"/>
    <n v="0"/>
    <n v="0"/>
    <x v="0"/>
    <s v="ATLANTICO"/>
    <s v="BARANOA"/>
    <d v="2017-11-07T00:00:00"/>
    <d v="2017-11-08T00:00:00"/>
    <s v="Se objeta $ 50200 Concepto 890602  CUIDADO (MANEJO) INTRAHOSPITALARIO POR MEDICINA ESPECIALIZADA INCLUIDA EN ETSANCIA LA CUAL  NO ESTA REPORTADO EN LA LINEA 018000  POR LO TANTO SOLO SE RECONOCE LA URGENCIA ,Se objeta $ 636400 Concepto 735300  ASISTENCIA DEL PARTO NORMAL CON EPISIORRAFIA Y O PERINEORRAFIA SOD PROCEDIMIENTO NO AUTORIZADO POR PARTE D EPS ADEMAS NO ESTA REPORTADO EN LA LINEA 018000  POR LO TANTO SOLO SE RECONOCE LA URGENCIA"/>
    <s v="Ips acepta objeciòn  envia soportes de anexo tecnico reporte 018000  EPS levanta objeciòn por valor de$ 686600 "/>
    <s v="Subsidiado"/>
    <n v="3"/>
  </r>
  <r>
    <s v="E.S.E. HOSPITAL MARIO GAITAN YANGUAS DE SOACHA"/>
    <x v="0"/>
    <s v="CUNDINAMARCA"/>
    <s v="SOACHA"/>
    <d v="2018-02-14T00:00:00"/>
    <n v="4601411"/>
    <n v="4601411"/>
    <n v="1714084"/>
    <d v="2018-03-05T00:00:00"/>
    <s v="Gl-08255329302"/>
    <n v="828658"/>
    <d v="2018-03-16T00:00:00"/>
    <n v="0"/>
    <n v="0"/>
    <n v="828658"/>
    <d v="2018-04-03T00:00:00"/>
    <n v="0"/>
    <n v="0"/>
    <n v="828658"/>
    <d v="2019-07-29T00:00:00"/>
    <n v="828658"/>
    <n v="0"/>
    <n v="0"/>
    <n v="0"/>
    <x v="0"/>
    <s v="ATLANTICO"/>
    <s v="PONEDERA"/>
    <d v="2017-12-06T00:00:00"/>
    <d v="2017-12-07T00:00:00"/>
    <s v="Se objeta $ 18210 Concepto 904903  HORMONA ESTIMULANTE DEL TIROIDES TSH NEONATAL  Se objeta $ 7733 Concepto 902208  HEMOGRAMA II HEMOGLOBINA HEMATOCRITO RECUENTO DE ERITROCITOS INDICES ERITROCITARIOS LEUCOGRAMA RECUE  Se objeta $ 7830 Concepto 911015  HEMOCLASIFICACION FACTOR RH FACTOR D POR MICROTECNICA  Se objeta $ 7800 Concepto 907106  UROANALISIS CON SEDIMENTO Y DENSIDAD URINARIA  Se objeta $ 6300 Concepto 903867  TRANSAMINASA GLUTAMICO OXALACETICA O ASPARTATO AMINO TRANSFERASA TGO AST  Se objeta $ 6420 Concepto 903866  TRANSAMINASA GLUTAMICOPIRUVICA O ALANINO AMINO TRANSFERASA TGPALT  Se objeta $ 2600 Concepto 906915  SEROLOGIA PRUEBA NO TREPONEMICA RPR  Se objeta $ 2460 Concepto 906914  PROTEINA C REACTIVA PRUEBA SEMICUANTITATIVA  Se objeta $ 2360 Concepto 903895  CREATININA EN SUERO U OTROS FLUIDOS  se glosa por tarifas una vez que al no existri contratos entre las partes secancelaran  a taarifas ISS 2001 mas el 15 %  ,Se objeta $ 693345 Concepto 740100  CESÁREA SEGMENTARIA TRANSPERITONEAL SOD  se glosa por tarifas una vez que al no existri contratos entre las partes secancelaran  a taarifas ISS 2001 mas el 15 % ,Se objeta $ 73600 Concepto S11203  INTERNACION EN SERVICIO COMPLEJIDAD MEDIANA HABITACION TRES CAMAS  se glosa por tarifas una vez que al no existri contratos entre las partes secancelaran  a taarifas ISS 2001 mas el 15 %  "/>
    <s v="SE LEVANTA GLOSA IPS SOPORTA ATENCION ,SE RATIFICA OBJECION POR LOS MISMOS CONCEPTOS EMITIDOS EN GLOSA INICIAL "/>
    <s v="Contributivo"/>
    <n v="3"/>
  </r>
  <r>
    <s v="E.S.E. HOSPITAL MARIO GAITAN YANGUAS DE SOACHA"/>
    <x v="0"/>
    <s v="CUNDINAMARCA"/>
    <s v="SOACHA"/>
    <d v="2019-01-11T00:00:00"/>
    <n v="5033591"/>
    <n v="5033591"/>
    <n v="1524129"/>
    <d v="2019-01-28T00:00:00"/>
    <s v="Gl-08255334836"/>
    <n v="689684"/>
    <d v="2019-02-06T00:00:00"/>
    <n v="0"/>
    <n v="0"/>
    <n v="689684"/>
    <m/>
    <m/>
    <m/>
    <n v="689684"/>
    <d v="2019-07-29T00:00:00"/>
    <n v="689684"/>
    <n v="0"/>
    <n v="0"/>
    <n v="0"/>
    <x v="0"/>
    <s v="ATLANTICO"/>
    <s v="BARRANQUILLA"/>
    <d v="2018-12-18T00:00:00"/>
    <d v="2018-12-19T00:00:00"/>
    <s v="Se objeta $ 131900 Concepto S11203  INTERNACION EN SERVICIO COMPLEJIDAD MEDIANA HABITACION TRES CAMAS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Se objeta $ 26200 Concepto 906913  PROTEINA C REACTIVA CUANTITATIVO DE ALTA PRECISION  Se objeta $ 38450 Concepto 904903  HORMONA ESTIMULANTE DEL TIROIDES TSH NEONATAL  Se objeta $ 42485 Concepto 906249  VIH 1 Y 2 ANTICUERPOS  Se objeta $ 48000 Concepto 906127  TOXOPLASMA GONDII ANTICUERPOS IG G POR EIA  Se objeta $ 48400 Concepto 906129  TOXOPLASMA GONDII ANTICUERPOS IG M POR EIA  Se objeta $ 50100 Concepto 906039  TREPONEMA PALLIDUM ANTICUERPOS FTAABS O TPHAPRUEBA TREPONEMICA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Se objeta $ 304149 Concepto 735300  ASISTENCIA DEL PARTO NORMAL CON EPISIORRAFIA Y O PERINEORRAFIA SOD Se glosa por concepto de facturación por  mayor valor facturado en servicios teniendo en cuenta que no existen acuerdos contractuales entre las partes en fecha de atención del paciente   IPS factura SOAT )  Por lo anterior se reconocerá los  servicio prestado    a  tarifa iss   15%) se objeta diferencia de tarifas  "/>
    <s v="SE LEVANTA GLOSA IPS SOPORTA ATENCION ,SE RATIFICA OBJECUION POR LOS MISMOS CONCEPTOS EMITIDOS EN GLOSA INICIAL "/>
    <s v="Subsidiado"/>
    <n v="3"/>
  </r>
  <r>
    <s v="E.S.E. HOSPITAL MARIO GAITAN YANGUAS DE SOACHA"/>
    <x v="0"/>
    <s v="CUNDINAMARCA"/>
    <s v="SOACHA"/>
    <d v="2020-01-10T00:00:00"/>
    <n v="5428954"/>
    <n v="5428954"/>
    <n v="686365"/>
    <d v="2020-01-24T00:00:00"/>
    <s v="GL-08255338300"/>
    <n v="616500"/>
    <d v="2020-02-05T00:00:00"/>
    <n v="0"/>
    <n v="0"/>
    <n v="616500"/>
    <d v="2020-02-21T00:00:00"/>
    <n v="0"/>
    <n v="0"/>
    <n v="616500"/>
    <d v="2020-08-26T00:00:00"/>
    <n v="616500"/>
    <n v="0"/>
    <n v="0"/>
    <n v="0"/>
    <x v="0"/>
    <s v="ATLANTICO"/>
    <s v="BARRANQUILLA"/>
    <d v="2019-11-30T00:00:00"/>
    <d v="2019-12-02T00:00:00"/>
    <s v="Se objeta $15400 Concepto 890209  CONSULTA DE PRIMERA VEZ POR TRABAJO SOCIALSe objetan los servicios posteriores a la atención inicial de urgencias los cuales no fueron autorizados por la EPS servicios fueron negados código de negacion 03113788 Valor glosado $9391  Se objeta $20400 Concepto 890208  CONSULTA DE PRIMERA VEZ POR PSICOLOGIA Se objetan los servicios posteriores a la atención inicial de urgencias los cuales no fueron autorizados por la EPS servicios fueron negados código de negacion 03113788 Valor glosado $9391 Se objeta $99800 Concepto 890602  CUIDADO MANEJO INTRAHOSPITALARIO POR MEDICINA ESPECIALIZADA Se objetan los servicios posteriores a la atención inicial de urgencias los cuales no fueron autorizados por la EPS servicios fueron negados código de negacion 03113788 Valor glosado $9391 ,Se objeta $189300 Concepto 873002  RADIOGRAFIA DE HUESOS LARGOS SERIE COMPLETA ESQUELETO AXIAL Y APENDIPULAR Se objetan los servicios posteriores a la atención inicial de urgencias los cuales no fueron autorizados por la EPS ,Se objeta $291600 Concepto S11204  INTERNACION EN SERVICIO COMPLEJIDAD MEDIANA HABITACION DE CUATRO CAMAS Se objetan los servicios posteriores a la atención inicial de urgencias los cuales no fueron autorizados por la EPS solo se reconoce la urgencia "/>
    <s v="SE LEVANTA GLOSA ATENCION PERTINENTE Y SOPORTADA,Se ratifica objecion  por los mismos conceptos emitidos en glosa inicial ,Se ratifica objecion por los mismos conceptos emitidos  en glosa inicial "/>
    <s v="Subsidiado"/>
    <n v="3"/>
  </r>
  <r>
    <s v="E.S.E. HOSPITAL SAN RAFAEL DE FUSAGASUGA"/>
    <x v="12"/>
    <s v="CUNDINAMARCA"/>
    <s v="FUSAGASUGÁ"/>
    <d v="2020-12-09T00:00:00"/>
    <s v="HOSF20988"/>
    <s v="HOSF20988"/>
    <n v="2399402"/>
    <d v="2021-01-04T00:00:00"/>
    <s v="GL-08255340018"/>
    <n v="1340334"/>
    <m/>
    <m/>
    <m/>
    <n v="1340334"/>
    <m/>
    <m/>
    <m/>
    <n v="1340334"/>
    <d v="2021-03-17T00:00:00"/>
    <n v="1340334"/>
    <n v="0"/>
    <n v="0"/>
    <n v="0"/>
    <x v="0"/>
    <s v="ATLANTICO"/>
    <s v="BARANOA"/>
    <d v="2020-10-31T00:00:00"/>
    <d v="2020-11-06T00:00:00"/>
    <s v="Se objeta $11600 Concepto 890209  CONSULTA DE PRIMERA VEZ POR TRABAJO SOCIAL  por mayor valor facturado ya que   no existen contratos entres las partes IPS reconoce tarifa ISS 2001  el 17% IPS factura soat pleno por lo tanto se objeta diferencia Se objeta $287970 Concepto 890602  CUIDADO (MANEJO) INTRAHOSPITALARIO POR MEDICINA ESPECIALIZADA  por mayor valor facturado ya que   no existen contratos entres las partes IPS reconoce tarifa ISS 2001  el 17% IPS factura soat pleno por lo tanto se objeta diferencia ,Se objeta $4300 Concepto 903809  BILIRRUBINAS TOTAL Y DIRECTA  Se objeta $7500 Concepto 903856  NITRÓGENO UREICO  Se objeta $20200 Concepto 903866  TRANSAMINASA GLUTÁMICOPIRÚVICA ALANINO AMINO TRANSFERASA  Se objeta $20200 Concepto 903867  TRANSAMINASA GLUTÁMICO OXALACÉTICA ASPARTATO AMINO TRANSFERASA  Se objeta  $26900 Concepto 903833 DOS  FOSFATASA ALCALINA  por mayor valor facturado ya que   no existen contratos entres las partes IPS reconoce tarifa ISS 2001  el 17% IPS factura soat pleno por lo tanto se objeta diferencia ,Se objeta $701100 Concepto 10M004 EN 6 DIAS DE INTERNACIÓN COMPLEJIDAD MEDIANA HABITACION CUATRO O MÁS CAMAS  por mayor valor facturado ya que   no existen contratos entres las partes EPS reconoce tarifa ISS 2001  el 17% IPS factura soat pleno por lo tanto se objeta diferencia ,Se objeta $93464 Concepto 881401  ECOGRAFÍA PÉLVICA GINECOLÓGICA TRANSVAGINAL por mayor valor facturado ya que   no existen contratos entres las partes EPS reconoce tarifa ISS 2001  el 17% IPS factura soat pleno por lo tanto se objeta diferencia Se objeta $167100 Concepto 881302  ECOGRAFÍA DE ABDOMEN TOTAL (HÍGADO PÁNCREAS VESÍCULA VÍAS BILIARES RIÑONES BAZO GRANDES VASOS  por mayor valor facturado ya que   no existen contratos entres las partes IPS reconoce tarifa ISS 2001  el 17% IPS factura soat pleno por lo tanto se objeta diferencia "/>
    <s v="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
    <s v="Subsidiado"/>
    <n v="3"/>
  </r>
  <r>
    <s v="E.S.E. HOSPITAL MARIO GAITAN YANGUAS DE SOACHA"/>
    <x v="0"/>
    <s v="CUNDINAMARCA"/>
    <s v="SOACHA"/>
    <d v="2021-12-09T00:00:00"/>
    <s v="HMGY171014"/>
    <s v="HMGY171014"/>
    <n v="6827274"/>
    <d v="2021-12-23T00:00:00"/>
    <s v="GL-08432317272"/>
    <n v="321560"/>
    <d v="2022-02-09T00:00:00"/>
    <n v="0"/>
    <n v="0"/>
    <n v="321560"/>
    <m/>
    <m/>
    <m/>
    <n v="321560"/>
    <m/>
    <n v="0"/>
    <n v="0"/>
    <n v="0"/>
    <n v="321560"/>
    <x v="0"/>
    <s v="ATLANTICO"/>
    <s v="SABANALARGA"/>
    <d v="2021-11-22T00:00:00"/>
    <d v="2021-11-23T00:00:00"/>
    <s v="Se objeta $321560 Concepto 867201  COLGAJO LOCAL DE PIEL COMPUESTO DE VECINDAD HASTA DE DOS CENTÍMETROS CUADRADOS MAYOR VALOR FACTURADO Y LIQUIDADO BASADO EN  VIAS DE ACESO QCO  "/>
    <s v="IPS DA RESPUESTA DE NO ACEPTACION A CONCEPTOS MITIDOS INICIALMENTE LOS CUALES SE ANALIZAN Y SE DEJAN EN NO ACUERDO "/>
    <s v="Subsidiado"/>
    <n v="3"/>
  </r>
  <r>
    <s v="ESE HOSPITAL UNIVERSITARIO DE LA SAMARITANA"/>
    <x v="3"/>
    <s v="CUNDINAMARCA"/>
    <s v="ZIPAQUIRÁ"/>
    <d v="2019-08-06T00:00:00"/>
    <s v="HZIP2336578"/>
    <s v="HZIP2336578"/>
    <n v="1246390"/>
    <d v="2019-08-27T00:00:00"/>
    <s v="GL-08493310919"/>
    <n v="967086"/>
    <m/>
    <m/>
    <m/>
    <n v="967086"/>
    <m/>
    <m/>
    <m/>
    <n v="967086"/>
    <d v="2020-08-18T00:00:00"/>
    <n v="0"/>
    <n v="0"/>
    <n v="967086"/>
    <n v="0"/>
    <x v="0"/>
    <s v="ATLANTICO"/>
    <s v="SOLEDAD"/>
    <d v="2019-05-28T00:00:00"/>
    <d v="2019-05-31T00:00:00"/>
    <s v="Se objeta $132 Concepto 2001108405  PREDNISOLONA  5MG TABLETA   Se objeta $337 Concepto 01999303608  DIPIRONA 192M1SLN INY AMPOLLA 2M1   Se objeta $1497 Concepto 29523  S0LUCI0N SALINA NORMAL 09 BOLSA 100M1   Se objeta $3576 Concepto 2000167501  SALBUTAMBIL 100MCGIDO SUSP 16M1   Se objeta $5328 Concepto 29523  S0LUCI0N SALINA NORMAL 09 BOLSA 500M1 0   Se objeta $74016 Concepto 1999411802  METLLPREDNISOLONA 500MG PRECONS VIAL4   Se objeta $174300 Concepto 555201  OXIGENO POR CANULA NASAL POR HORA   Se glosan los servicios posteriores a la atención inicial de urgencia EPS solo autorizo la atención inicial de urgencia teniendo en cuenta que no existe contrato entre las partes Según directriz de la nacional,Se objeta $221600 Concepto 890202  CONSULTA DE PRIMERA VEZ POR MEDICINA ESPECIALIZADA Se glosan los servicios posteriores a la atención inicial de urgencia EPS solo autorizo la atención inicial de urgencia teniendo en cuenta que no existe contrato entre las partes Según directriz de la nacional,Se objeta $486300 Concepto S11204  INTERNACION EN SERVICIO COMPLEJIDAD MEDIANA HABITACION DE CUATRO CAMAS  Se glosan los servicios posteriores a la atención inicial de urgencia EPS solo autorizo la atención inicial de urgencia teniendo en cuenta que no existe contrato entre las partes Según directriz de la nacional"/>
    <s v="IPS NO ACEPTA TIPIFICACION DE GLOSA SE SOSTIENE GLOSA EN CONCILIACION"/>
    <s v="Subsidiado"/>
    <n v="3"/>
  </r>
  <r>
    <s v="HOSPITAL ISMAEL SILVA E.S.E."/>
    <x v="2"/>
    <s v="CUNDINAMARCA"/>
    <s v="SILVANIA"/>
    <d v="2021-10-04T00:00:00"/>
    <s v="HISF185974"/>
    <s v="HISF185974"/>
    <n v="1279128"/>
    <d v="2021-10-29T00:00:00"/>
    <s v="GL-08493312611"/>
    <n v="393571"/>
    <d v="2022-02-24T00:00:00"/>
    <n v="0"/>
    <n v="0"/>
    <n v="393571"/>
    <d v="2022-05-26T00:00:00"/>
    <n v="0"/>
    <n v="0"/>
    <n v="393571"/>
    <d v="2022-06-02T00:00:00"/>
    <n v="393571"/>
    <n v="0"/>
    <n v="0"/>
    <n v="0"/>
    <x v="0"/>
    <s v="ATLANTICO"/>
    <s v="SABANALARGA"/>
    <d v="2021-08-21T00:00:00"/>
    <d v="2021-08-23T00:00:00"/>
    <s v="Se objeta los servicios prestados por existir diferencia en tarifa(ISS 2001 17%) IPS factura a Tarifa Soat Pleno Se glosa la diferencia"/>
    <s v="IPS emite respuesta de no aceptación por nuestra parte se ratifica objeción con los mismo conceptos emitidos en la glosa inicial (ver glosa Inicial) ,IPS se mantiene en respuesta de no aceptación Por nuestra parte se ratifica objeción con los mismo conceptos emitidos en la glosa inicialSolicitar cita de conciliación al siguiente correo electrónico dapimienta@auditoriaepscom ,No se acepta Glosa revisando los contratos vigentes en la fecha de la prestación de los servicios se identificó que no se tiene contrato vigente entre las partes por tal motivo no da lugar a glosa por tarifa Las tarifas cobradas están de acuerdo con el decreto 2423 de 1996 actualizado para la fecha de la prestación del servicio"/>
    <s v="Subsidiado"/>
    <n v="3"/>
  </r>
  <r>
    <s v="E.S.E. HOSPITAL SAN RAFAEL DE FUSAGASUGA"/>
    <x v="12"/>
    <s v="CUNDINAMARCA"/>
    <s v="FUSAGASUGÁ"/>
    <d v="2021-10-05T00:00:00"/>
    <s v="HOSF156987"/>
    <s v="HOSF156987"/>
    <n v="2879285"/>
    <d v="2021-10-29T00:00:00"/>
    <s v="GL-08493312612"/>
    <n v="1784536"/>
    <m/>
    <m/>
    <m/>
    <n v="1784536"/>
    <m/>
    <m/>
    <m/>
    <n v="1784536"/>
    <d v="2021-12-10T00:00:00"/>
    <n v="1784536"/>
    <n v="0"/>
    <n v="0"/>
    <n v="0"/>
    <x v="0"/>
    <s v="ATLANTICO"/>
    <s v="BARRANQUILLA"/>
    <d v="2021-08-04T00:00:00"/>
    <d v="2021-08-07T00:00:00"/>
    <s v="Se objeta los servicios prestados por existir diferencia en tarifa(ISS 2001 17%) IPS factura a Tarifa Soat Pleno Se glosa la diferencia "/>
    <s v="Se levanta glosa  servicio  prestado   liquidado  según tarifas  soat  vigente  ya  que  eps  no  cuenta  con  contrato o  convenio  con ips    para  prestacion  de  servicios  a  sus  afiliados"/>
    <s v="Subsidiado"/>
    <n v="3"/>
  </r>
  <r>
    <s v="E.S.E. HOSPITAL SAN RAFAEL DE FUSAGASUGA"/>
    <x v="12"/>
    <s v="CUNDINAMARCA"/>
    <s v="FUSAGASUGÁ"/>
    <d v="2021-10-05T00:00:00"/>
    <s v="HOSF161092"/>
    <s v="HOSF161092"/>
    <n v="1153746"/>
    <d v="2021-10-29T00:00:00"/>
    <s v="GL-08493312613"/>
    <n v="597456"/>
    <m/>
    <m/>
    <m/>
    <n v="597456"/>
    <m/>
    <m/>
    <m/>
    <n v="597456"/>
    <d v="2021-12-10T00:00:00"/>
    <n v="597456"/>
    <n v="0"/>
    <n v="0"/>
    <n v="0"/>
    <x v="0"/>
    <s v="ATLANTICO"/>
    <s v="SABANALARGA"/>
    <d v="2021-08-11T00:00:00"/>
    <d v="2021-08-13T00:00:00"/>
    <s v="Se objeta los servicios prestados por existir diferencia en tarifa(ISS 2001 17%) IPS factura a Tarifa Soat Pleno Se glosa la diferencia "/>
    <s v="Se levanta glosa  servicio  prestado   liquidado  según tarifas  soat  vigente  ya  que  eps  no  cuenta  con  contrato o  convenio  con ips    para  prestacion  de  servicios  a  sus  afiliados"/>
    <s v="Subsidiado"/>
    <n v="3"/>
  </r>
  <r>
    <s v="E.S.E. HOSPITAL MARIO GAITAN YANGUAS DE SOACHA"/>
    <x v="0"/>
    <s v="CUNDINAMARCA"/>
    <s v="SOACHA"/>
    <d v="2018-05-21T00:00:00"/>
    <n v="4745409"/>
    <n v="4745409"/>
    <n v="1289236"/>
    <d v="2018-06-01T00:00:00"/>
    <s v="GL-08515375317"/>
    <n v="383808"/>
    <m/>
    <m/>
    <m/>
    <n v="383808"/>
    <m/>
    <m/>
    <m/>
    <n v="383808"/>
    <d v="2019-07-29T00:00:00"/>
    <n v="383808"/>
    <n v="0"/>
    <n v="0"/>
    <n v="0"/>
    <x v="0"/>
    <s v="ATLANTICO"/>
    <s v="SANTO TOMÁS"/>
    <d v="2018-04-23T00:00:00"/>
    <d v="2018-04-24T00:00:00"/>
    <s v="Se objeta $14910 Concepto 890466  INTERCONSULTA POR ESPECIALISTA EN MEDICINA INTERNA Teniendo en cuenta que no existen acuerdos contractuales entre las partes se reconocerá los servicios prestados a la tarifa SOAT 30% Por consiguiente Se glosa los servicios prestados por existir diferencias en tarifas  ,Se objeta $15390 Concepto 890701  CONSULTA DE URGENCIAS POR MEDICINA GENERAL Teniendo en cuenta que no existen acuerdos contractuales entre las partes se reconocerá los servicios prestados a la tarifa SOAT 30% Por consiguiente Se glosa los servicios prestados por existir diferencias en tarifas  ,Se objeta $261540 Concepto 879111  TOMOGRAFIA AXIAL COMPUTADA DE CRANEO SIMPLE Teniendo en cuenta que no existen acuerdos contractuales entre las partes se reconocerá los servicios prestados a la tarifa SOAT 30% Por consiguiente Se glosa los servicios prestados por existir diferencias en tarifas  ,Se objeta $45870 Concepto S11204  INTERNACION EN SERVICIO COMPLEJIDAD MEDIANA HABITACION DE CUATRO CAMAS Teniendo en cuenta que no existen acuerdos contractuales entre las partes se reconocerá los servicios prestados a la tarifa SOAT 30% Por consiguiente Se glosa los servicios prestados por existir diferencias en tarifas  ,Se objeta $46098 Concepto S31301  TRASLADO TERRESTRE BASICO DE PACIENTES PRIMARIO Teniendo en cuenta que no existen acuerdos contractuales entre las partes se reconocerá los servicios prestados a la tarifa SOAT 30% Por consiguiente Se glosa los servicios prestados por existir diferencias en tarifas  "/>
    <s v="SE LEVANTA GLOSA IPS SOPORTA ATENCION "/>
    <s v="Subsidiado"/>
    <n v="3"/>
  </r>
  <r>
    <s v="E.S.E. HOSPITAL PEDRO LEON ALVAREZ DIAZ"/>
    <x v="10"/>
    <s v="CUNDINAMARCA"/>
    <s v="LA MESA"/>
    <d v="2021-02-05T00:00:00"/>
    <s v="PLAD30407"/>
    <s v="PLAD30407"/>
    <n v="221741"/>
    <d v="2021-03-16T00:00:00"/>
    <s v="GL-0855555559320603"/>
    <n v="146661"/>
    <m/>
    <m/>
    <m/>
    <n v="146661"/>
    <m/>
    <m/>
    <m/>
    <n v="146661"/>
    <d v="2021-05-05T00:00:00"/>
    <n v="146661"/>
    <n v="0"/>
    <n v="0"/>
    <n v="0"/>
    <x v="0"/>
    <s v="ATLANTICO"/>
    <s v="SANTO TOMÁS"/>
    <d v="2021-01-12T00:00:00"/>
    <d v="2021-01-12T00:00:00"/>
    <s v="Se objeta $45163 Concepto 890701  CONSULTA DE URGENCIAS POR MEDICINA GENERAL teniendo en cuenta que no existen acerdo contractuales entre las partes se objeta diferencia de costos facturados Se reconocen valores a tarifa Iss 200117% ,Se objeta $48728 Concepto 871121  RADIOGRAFÍA DE TÓRAX (PA O AP Y LATERAL DECÚBITO LATERAL OBLICUAS O LATERAL) teniendo en cuenta que no existen acerdo contractuales entre las partes se objeta diferencia de costos facturados Se reconocen valores a tarifa Iss 200117% ,Se objeta $52770 Concepto 5DSM01  DERECHOS DE SALA DE OBSERVACIÓN EN URGENCUAS COMPLEJIDAD MEDIANA teniendo en cuenta que no existen acerdo contractuales entre las partes se objeta diferencia de costos facturados Se reconocen valores a tarifa Iss 200117% "/>
    <s v="IPS NO ACEPTA GLOSA POR DERECHOS DE SALA DE OBSERVACIÓN CONSULTA DE URGENCIAS POR MEDICINA GENERAL Y RADIOGRAFIA DE TORAX SERVICIOS Y APOYO DIAGNOSTICO ADECUADAMENTE FACTURADOS CON LA TARIFA SOAT 2021 TENIENDO EN CUENTA QUE NO EXISTE ACUERDO TARIFARIO ENTRE LAS PARTES DADO LO ANTERIOR LA IPS NO ACEPTA UNA TARIFA DIFERENCIAL PARA LA FACTURACIÓN Y RECONOCIMIENTO DE LOS SERVICIOS OBJETADOS"/>
    <s v="Subsidiado"/>
    <n v="3"/>
  </r>
  <r>
    <s v="E.S.E HOSPITAL SAN RAFAEL DE FACATATIVÁ"/>
    <x v="1"/>
    <s v="CUNDINAMARCA"/>
    <s v="FACATATIVÁ"/>
    <d v="2020-06-03T00:00:00"/>
    <s v="HSRF3959102"/>
    <s v="HSRF3959102"/>
    <n v="479722"/>
    <d v="2020-07-01T00:00:00"/>
    <s v="GL-0855555586316562"/>
    <n v="314045"/>
    <m/>
    <m/>
    <m/>
    <n v="314045"/>
    <m/>
    <m/>
    <m/>
    <n v="314045"/>
    <d v="2020-09-21T00:00:00"/>
    <n v="314045"/>
    <n v="0"/>
    <n v="0"/>
    <n v="0"/>
    <x v="0"/>
    <s v="ATLANTICO"/>
    <s v="BARRANQUILLA"/>
    <d v="2020-04-11T00:00:00"/>
    <d v="2020-04-12T00:00:00"/>
    <s v="Se objeta $11172 Concepto 907106  UROANÁLISIS  Se objeta $29897 Concepto 904508  GONADOTROPINA CORIÓNICA SUBUNIDAD BETA CUALITATIVA PRUEBA DE EMBARAZO EN ORINA O SUERO  Se objeta $13945 Concepto 902207  HEMOGRAMA I (HEMOGLOBINA HEMATOCRITO Y LEUCOGRAMA) MANUAL  Teniendo en cuenta que no existen acuerdos contractuales entre las partes se reconocerá los servicios prestados a la tarifa ISS  el 17% Por consiguiente Se glosa los servicios prestados por existir diferencias en tarifas,Se objeta $124531 Concepto 10M004  INTERNACIÓN COMPLEJIDAD MEDIANA HABITACION CUATRO O MÁS CAMAS se reconocera como sala de observacion de mediana complejidad ya que se evidencia no censo en concurrencia  ,Se objeta $43214 Concepto 890701  CONSULTA DE URGENCIAS POR MEDICINA GENERAL Teniendo en cuenta que no existen acuerdos contractuales entre las partes en el momento de la atencion se reconocerá los servicios prestados a la tarifa ISS  el 17% Por consiguiente Se glosa los servicios prestados por existir diferencias en tarifas ,Se objeta $91286 Concepto 890602  CUIDADO (MANEJO) INTRAHOSPITALARIO POR MEDICINA ESPECIALIZADA Teniendo en cuenta que no existen acuerdos contractuales entre las partes se reconocerá los servicios prestados a la tarifa ISS  el 17% Por consiguiente Se glosa los servicios prestados por existir diferencias en tarifas "/>
    <s v="ips no acepta glosa no existe convenio contractual entre las partes se factura a soat pleno somos una institucion del estado por tal motivo  estamos prestando un servicio con tarifas plenas"/>
    <s v="Contributivo"/>
    <n v="3"/>
  </r>
  <r>
    <s v="EMPRESA SOCIAL DEL ESTADO HOSPITAL UNIVERSITARIO DE LA SAMARITANA"/>
    <x v="3"/>
    <s v="BOGOTÁ DC"/>
    <s v="BOGOTÁ"/>
    <d v="2020-08-08T00:00:00"/>
    <s v="HZIP2586500"/>
    <s v="HZIP2586500"/>
    <n v="150156"/>
    <d v="2020-08-25T00:00:00"/>
    <s v="GL-0855555586318040"/>
    <n v="100438"/>
    <m/>
    <m/>
    <m/>
    <n v="100438"/>
    <m/>
    <m/>
    <m/>
    <n v="100438"/>
    <d v="2020-10-30T00:00:00"/>
    <n v="100438"/>
    <n v="0"/>
    <n v="0"/>
    <n v="0"/>
    <x v="0"/>
    <s v="ATLANTICO"/>
    <s v="SOLEDAD"/>
    <d v="2020-07-20T00:00:00"/>
    <d v="2020-07-20T00:00:00"/>
    <s v="Se objeta $37363 Concepto 890701  CONSULTA DE URGENCIAS POR MEDICINA GENERAL Teniendo en cuenta que no existen acuerdos contractuales entre las partes se reconocerá los servicios prestados a la tarifa ISS  el 17% Por consiguiente Se glosa los servicios prestados por existir diferencias en tarifas ,Se objeta $7913 Concepto 901107  COLORACIÔN GRAM Y LECTURA PARA CUALQUIER MUESTRA  Se objeta $9572 Concepto 907106  UROANÜLISIS  Se objeta $11445 Concepto 902210  HEMOGRAMA IV (HEMOGLOBINA HEMATOCRITO RECUENTO DE ERITROCITOS ÌNDICES ERITROCITARIOS LEUCOGRAMA REC  Se objeta $34145 Concepto 906913  PROTEÌNA C REACTIVA ALTA PRECISIÔN AUTOMATIZADO Teniendo en cuenta que no existen acuerdos contractuales entre las partes se reconocerá los servicios prestados a la tarifa ISS  el 17% Por consiguiente Se glosa los servicios prestados por existir diferencias en tarifas"/>
    <s v="ips  soporta atencion pertinente en urgencias a tarifa de normatividad vigente"/>
    <s v="Subsidiado"/>
    <n v="3"/>
  </r>
  <r>
    <s v="E.S.E. HOSPITAL EL SALVADOR"/>
    <x v="13"/>
    <s v="CUNDINAMARCA"/>
    <s v="VILLA DE SAN DIEGO DE UBATE"/>
    <d v="2022-04-01T00:00:00"/>
    <s v="FEHU147525"/>
    <s v="FEHU147525"/>
    <n v="171392"/>
    <d v="2022-04-06T00:00:00"/>
    <s v="GL-0855555586318512"/>
    <n v="51163"/>
    <m/>
    <m/>
    <m/>
    <n v="51163"/>
    <m/>
    <m/>
    <m/>
    <n v="51163"/>
    <m/>
    <n v="0"/>
    <n v="0"/>
    <n v="0"/>
    <n v="51163"/>
    <x v="0"/>
    <s v="CORDOBA"/>
    <s v="MOÑITOS"/>
    <d v="2022-02-02T00:00:00"/>
    <d v="2022-02-02T00:00:00"/>
    <s v="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Subsidiado"/>
    <n v="3"/>
  </r>
  <r>
    <s v="E.S.E. HOSPITAL EL SALVADOR"/>
    <x v="13"/>
    <s v="CUNDINAMARCA"/>
    <s v="VILLA DE SAN DIEGO DE UBATE"/>
    <d v="2022-04-01T00:00:00"/>
    <s v="FEHU149261"/>
    <s v="FEHU149261"/>
    <n v="167400"/>
    <d v="2022-04-06T00:00:00"/>
    <s v="GL-0855555586318513"/>
    <n v="120044"/>
    <m/>
    <m/>
    <m/>
    <n v="120044"/>
    <m/>
    <m/>
    <m/>
    <n v="120044"/>
    <m/>
    <n v="0"/>
    <n v="0"/>
    <n v="0"/>
    <n v="120044"/>
    <x v="0"/>
    <s v="SANTANDER"/>
    <s v="BUCARAMANGA"/>
    <d v="2022-02-08T00:00:00"/>
    <d v="2022-02-08T00:00:00"/>
    <s v="Se objeta $ 13272 Concepto 907106  UROANÁLISIS  Se objeta $ 17345 Concepto 902210  HEMOGRAMA IV (HEMOGLOBINA HEMATOCRITO RECUENTO DE ERITROCITOS ÍNDICES ERITROCITARIOS LEUCOGRAMA RECU  Se objeta $ 38264 Concepto 906913  PROTEÍNA C REACTIVA ALTA PRECISIÓN AUTOMATIZADO  Teniendo en cuenta que no existen acuerdos contractuales entre las partes se reconocerá los servicios prestados a la tarifa ISS 2001  17% Porconsiguiente Se glosa los servicios prestados por existir diferencias en tarifas,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Subsidiado"/>
    <n v="3"/>
  </r>
  <r>
    <s v="E.S.E. HOSPITAL EL SALVADOR"/>
    <x v="13"/>
    <s v="CUNDINAMARCA"/>
    <s v="VILLA DE SAN DIEGO DE UBATE"/>
    <d v="2022-04-01T00:00:00"/>
    <s v="FEHU150279"/>
    <s v="FEHU150279"/>
    <n v="113352"/>
    <d v="2022-04-06T00:00:00"/>
    <s v="GL-0855555586318514"/>
    <n v="81780"/>
    <m/>
    <m/>
    <m/>
    <n v="81780"/>
    <m/>
    <m/>
    <m/>
    <n v="81780"/>
    <m/>
    <n v="0"/>
    <n v="0"/>
    <n v="0"/>
    <n v="81780"/>
    <x v="0"/>
    <s v="N. DE SANTANDER"/>
    <s v="CÚCUTA"/>
    <d v="2022-02-11T00:00:00"/>
    <d v="2022-02-11T00:00:00"/>
    <s v="Se objeta $ 13272 Concepto 907106  UROANÁLISIS  Se objeta $ 17345 Concepto 902210  HEMOGRAMA IV (HEMOGLOBINA HEMATOCRITO RECUENTO DE ERITROCITOS ÍNDICES ERITROCITARIOS LEUCOGRAMA RECU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Subsidiado"/>
    <n v="3"/>
  </r>
  <r>
    <s v="E.S.E. HOSPITAL EL SALVADOR"/>
    <x v="13"/>
    <s v="CUNDINAMARCA"/>
    <s v="VILLA DE SAN DIEGO DE UBATE"/>
    <d v="2022-04-01T00:00:00"/>
    <s v="FEHU150575"/>
    <s v="FEHU150575"/>
    <n v="171680"/>
    <d v="2022-04-06T00:00:00"/>
    <s v="GL-0855555586318515"/>
    <n v="51163"/>
    <m/>
    <m/>
    <m/>
    <n v="51163"/>
    <m/>
    <m/>
    <m/>
    <n v="51163"/>
    <m/>
    <n v="0"/>
    <n v="0"/>
    <n v="0"/>
    <n v="51163"/>
    <x v="0"/>
    <s v="CORDOBA"/>
    <s v="MONTELÍBANO"/>
    <d v="2022-02-13T00:00:00"/>
    <d v="2022-02-13T00:00:00"/>
    <s v="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Subsidiado"/>
    <n v="3"/>
  </r>
  <r>
    <s v="E.S.E. HOSPITAL EL SALVADOR"/>
    <x v="13"/>
    <s v="CUNDINAMARCA"/>
    <s v="VILLA DE SAN DIEGO DE UBATE"/>
    <d v="2022-04-01T00:00:00"/>
    <s v="FEHU151033"/>
    <s v="FEHU151033"/>
    <n v="121299"/>
    <d v="2022-04-06T00:00:00"/>
    <s v="GL-0855555586318516"/>
    <n v="89501"/>
    <m/>
    <m/>
    <m/>
    <n v="89501"/>
    <m/>
    <m/>
    <m/>
    <n v="89501"/>
    <m/>
    <n v="0"/>
    <n v="0"/>
    <n v="0"/>
    <n v="89501"/>
    <x v="0"/>
    <s v="VALLE"/>
    <s v="CALI"/>
    <d v="2022-01-08T00:00:00"/>
    <d v="2022-01-08T00:00:00"/>
    <s v="Se objeta $ 38338 Concepto 895100  ELECTROCARDIOGRAMA DE RITMO O DE SUPERFICIE SOD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Subsidiado"/>
    <n v="3"/>
  </r>
  <r>
    <s v="E.S.E. HOSPITAL EL SALVADOR"/>
    <x v="13"/>
    <s v="CUNDINAMARCA"/>
    <s v="VILLA DE SAN DIEGO DE UBATE"/>
    <d v="2019-08-12T00:00:00"/>
    <s v="HU946634"/>
    <s v="HU946634"/>
    <n v="212840"/>
    <d v="2019-08-28T00:00:00"/>
    <s v="GL-085555562931013"/>
    <n v="106268"/>
    <m/>
    <m/>
    <m/>
    <n v="106268"/>
    <m/>
    <m/>
    <m/>
    <n v="106268"/>
    <d v="2020-02-12T00:00:00"/>
    <n v="106268"/>
    <n v="0"/>
    <n v="0"/>
    <n v="0"/>
    <x v="0"/>
    <s v="ATLANTICO"/>
    <s v="SANTA LUCÍA"/>
    <d v="2019-07-28T00:00:00"/>
    <d v="2019-07-28T00:00:00"/>
    <s v="Se objeta $10012 Concepto 902210  HEMOGRAMA IV HEMOGLOBINA HEMATOCRITO RECUENTO DE ERITROCITOS INDICES ERITROCITARIOS LEUCOGRAMA RECUE  Se objeta $11223 Concepto 906621  CALCITONINA se objeta por mayor valor cobrado por diferencia en tarifa se reconocera a tarifa ISS  17% ,Se objeta $39863 Concepto 890701  CONSULTA DE URGENCIAS POR MEDICINA GENERAL se objeta por mayor valor cobrado por diferencia en tarifa se reconocera a tarifa ISS  17% ,Se objeta $45170 Concepto S20100  SALA DE OBSERVACION URGENCIAS DE COMPLEJIDAD MEDIANA SOD se objeta por mayor valor cobrado por diferencia en tarifa se reconocera a tarifa ISS  17% "/>
    <s v="Ips no acepta glosa no existe relacion contractual entre las partes razon por la cual se realiza facturacion de acuerdo  a manual tarifario soat 2019 pleno "/>
    <s v="Subsidiado"/>
    <n v="3"/>
  </r>
  <r>
    <s v="E.S.E. HOSPITAL SANTA MATILDE DE MADRID"/>
    <x v="21"/>
    <s v="CUNDINAMARCA"/>
    <s v="MADRID"/>
    <d v="2019-08-05T00:00:00"/>
    <n v="20070421"/>
    <n v="20070421"/>
    <n v="54400"/>
    <d v="2019-08-23T00:00:00"/>
    <s v="GL-08555556293817"/>
    <n v="39863"/>
    <m/>
    <m/>
    <m/>
    <n v="39863"/>
    <m/>
    <m/>
    <m/>
    <n v="39863"/>
    <d v="2020-07-27T00:00:00"/>
    <n v="39863"/>
    <n v="0"/>
    <n v="0"/>
    <n v="0"/>
    <x v="0"/>
    <s v="ATLANTICO"/>
    <s v="BARRANQUILLA"/>
    <d v="2019-07-12T00:00:00"/>
    <d v="2019-07-12T00:00:00"/>
    <s v="Se objeta $39863 Concepto 890701  CONSULTA DE URGENCIAS POR MEDICINA GENERAL se objeta por mayor valor cobrado por diferencia en tarifa se reconocera a tarifa ISS  17% "/>
    <s v="SE LEVANTA GLOSA NO HAY ACUERDO CONTRACTUAL"/>
    <s v="Subsidiado"/>
    <n v="3"/>
  </r>
  <r>
    <s v="E.S.E. HOSPITAL MARIO GAITAN YANGUAS DE SOACHA"/>
    <x v="0"/>
    <s v="CUNDINAMARCA"/>
    <s v="SOACHA"/>
    <d v="2021-06-11T00:00:00"/>
    <s v="HMGY91731"/>
    <s v="HMGY91731"/>
    <n v="781815"/>
    <d v="2021-06-30T00:00:00"/>
    <s v="GL-0855555640311637"/>
    <n v="309159"/>
    <d v="2021-08-02T00:00:00"/>
    <n v="0"/>
    <n v="0"/>
    <n v="309159"/>
    <m/>
    <m/>
    <m/>
    <n v="309159"/>
    <m/>
    <n v="0"/>
    <n v="0"/>
    <n v="0"/>
    <n v="309159"/>
    <x v="0"/>
    <s v="ATLANTICO"/>
    <s v="SOLEDAD"/>
    <d v="2021-05-31T00:00:00"/>
    <d v="2021-05-31T00:00:00"/>
    <s v="Se objeta $117336 Concepto 10M004  INTERNACIÓN COMPLEJIDAD MEDIANA HABITACION CUATRO O MÁS CAMAS TENEN CUENTA QUE NO EXISTEN ACUERDOS CONTRACTUALES ENTRE LAS PARTES SE RECONOCERAN SERVICIOS PRESTADOS A TARIFA ISS 2001  EL 17% POR  CONSIGUIENTE IENDO SE GLOSARAN SERVICIOS PRESTADOS  POR EXITIR DIFERENCIAS EN TARIFAS SE HACE LA OBSERVACION  QUE IPS FACTURO A SOAT PLENO ,Se objeta $13478 Concepto 890602  CUIDADO (MANEJO) INTRAHOSPITALARIO POR MEDICINA ESPECIALIZADA TENEN CUENTA QUE NO EXISTEN ACUERDOS CONTRACTUALES ENTRE LAS PARTES SE RECONOCERAN SERVICIOS PRESTADOS A TARIFA ISS 2001  EL 17% POR  CONSIGUIENTE IENDO SE GLOSARAN SERVICIOS PRESTADOS  POR EXITIR DIFERENCIAS EN TARIFAS SE HACE LA OBSERVACION  QUE IPS FACTURO A SOAT PLENO ,Se objeta $34605 Concepto 939403  TERAPIA RESPIRATORIA INTEG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39863 Concepto 890701  CONSULTA DE URGENCIAS POR MEDICINA GENE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41228 Concepto 871121  RADIOGRAFÍA DE TÓRAX (PA O AP Y LATERAL DECÚBITO LATERAL OBLICUAS O LATERAL) TENEN CUENTA QUE NO EXISTEN ACUERDOS CONTRACTUALES ENTRE LAS PARTES SE RECONOCERAN SERVICIOS PRESTADOS A TARIFA ISS 2001  EL 17% POR  CONSIGUIENTE IENDO SE GLOSARAN SERVICIOS PRESTADOS  POR EXITIR DIFERENCIAS EN TARIFAS SE HACE LA OBSERVACION  QUE IPS FACTURO A SOAT PLENO ,Se objeta $62649 Concepto 893812  REGISTRO DE OXIMETRÍA CUTÁNEA TENEN CUENTA QUE NO EXISTEN ACUERDOS CONTRACTUALES ENTRE LAS PARTES SE RECONOCERAN SERVICIOS PRESTADOS A TARIFA ISS 2001  EL 17% POR  CONSIGUIENTE IENDO SE GLOSARAN SERVICIOS PRESTADOS  POR EXITIR DIFERENCIAS EN TARIFAS SE HACE LA OBSERVACION  QUE IPS FACTURO A SOAT PLENO "/>
    <s v="ips se mantiene en en respuesta de no aceptacion por lo tanto eps se mantiene  en objecion  por los mismo conceptos emitidos en glosa inicial "/>
    <s v="Subsidiado"/>
    <n v="3"/>
  </r>
  <r>
    <s v="EMPRESA SOCIAL DEL ESTADO DEL ORDEN DEPARTAMENTAL HOSPITAL NUESTRA SEÑORA DE LAS MERCEDES DEL MUNICIPIO DE FUNZA"/>
    <x v="19"/>
    <s v="CUNDINAMARCA"/>
    <s v="FUNZA"/>
    <d v="2020-02-05T00:00:00"/>
    <n v="217593"/>
    <n v="217593"/>
    <n v="160590"/>
    <d v="2020-02-26T00:00:00"/>
    <s v="GL-085555564034552"/>
    <n v="106995"/>
    <m/>
    <m/>
    <m/>
    <n v="106995"/>
    <m/>
    <m/>
    <m/>
    <n v="106995"/>
    <d v="2020-07-13T00:00:00"/>
    <n v="106995"/>
    <n v="0"/>
    <n v="0"/>
    <n v="0"/>
    <x v="0"/>
    <s v="ATLANTICO"/>
    <s v="PONEDERA"/>
    <d v="2019-12-27T00:00:00"/>
    <d v="2019-12-27T00:00:00"/>
    <s v="Se objeta $10272 Concepto 907106  UROANALISIS CON SEDIMENTO Y DENSIDAD URINARIA TENIENDO EN CUENTA QUE NO EXISTEN ACUERDOS CONTRACTUALES ENTRE LAS PARTES SE RECONOCERAN SERVICIOS PRESTADOS A TARIFA ISS  17% POR CONSIGUIENTE SE GLOSARAN LOS SERVICIOS PRESTADOS POR  EXISTIR DIFERENCIAS EN TARIFA SE  HACE LA OBSERVACION QUE LA IPS FACTURO A SOAT PLENO Se objeta $15307 Concepto 902208  HEMOGRAMA II HEMOGLOBINA HEMATOCRITO RECUENTO DE ERITROCITOS INDICES ERITROCITARIOS LEUCOGRAMA RECUE TENIENDO EN CUENTA QUE NO EXISTEN ACUERDOS CONTRACTUALES ENTRE LAS PARTES SE RECONOCERAN SERVICIOS PRESTADOS A TARIFA ISS  17% POR CONSIGUIENTE SE GLOSARAN LOS SERVICIOS PRESTADOS POR  EXISTIR DIFERENCIAS EN TARIFA SE  HACE LA OBSERVACION QUE LA IPS FACTURO A SOAT PLENO Se objeta $41553 Concepto 901304  EXAMEN DIRECTO FRESCO DE CUALQUIER MUESTRA TENIENDO EN CUENTA QUE NO EXISTEN ACUERDOS CONTRACTUALES ENTRE LAS PARTES SE RECONOCERAN SERVICIOS PRESTADOS A TARIFA ISS  17% POR CONSIGUIENTE SE GLOSARAN LOS SERVICIOS PRESTADOS POR  EXISTIR DIFERENCIAS EN TARIFA SE  HACE LA OBSERVACION QUE LA IPS FACTURO A SOAT PLENO ,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
    <s v="IPS NO ACEPTA OBJECION  SERVICIOS FACTUARDOS A TARIFA SOAT LEGAL VIGENTE A FECHA DE ATENCION "/>
    <s v="Subsidiado"/>
    <n v="3"/>
  </r>
  <r>
    <s v="EMPRESA SOCIAL DEL ESTADO DEL ORDEN DEPARTAMENTAL HOSPITAL NUESTRA SEÑORA DE LAS MERCEDES DEL MUNICIPIO DE FUNZA"/>
    <x v="19"/>
    <s v="CUNDINAMARCA"/>
    <s v="FUNZA"/>
    <d v="2020-02-05T00:00:00"/>
    <n v="215215"/>
    <n v="215215"/>
    <n v="55630"/>
    <d v="2020-02-26T00:00:00"/>
    <s v="GL-085555564034618"/>
    <n v="39863"/>
    <m/>
    <m/>
    <m/>
    <n v="39863"/>
    <m/>
    <m/>
    <m/>
    <n v="39863"/>
    <d v="2020-07-13T00:00:00"/>
    <n v="39863"/>
    <n v="0"/>
    <n v="0"/>
    <n v="0"/>
    <x v="0"/>
    <s v="ATLANTICO"/>
    <s v="SOLEDAD"/>
    <d v="2019-11-28T00:00:00"/>
    <d v="2019-11-28T00:00:00"/>
    <s v="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
    <s v="IPS NO ACEPTA OBJECION  SERVICIOS FACTUARDOS A TARIFA SOAT LEGAL VIGENTE A FECHA DE ATENCION "/>
    <s v="Subsidiado"/>
    <n v="3"/>
  </r>
  <r>
    <s v="EMPRESA SOCIAL DEL ESTADO DEL ORDEN DEPARTAMENTAL HOSPITAL NUESTRA SEÑORA DE LAS MERCEDES DEL MUNICIPIO DE FUNZA"/>
    <x v="19"/>
    <s v="CUNDINAMARCA"/>
    <s v="FUNZA"/>
    <d v="2020-02-05T00:00:00"/>
    <n v="218196"/>
    <n v="218196"/>
    <n v="57600"/>
    <d v="2020-02-26T00:00:00"/>
    <s v="GL-085555564034619"/>
    <n v="47357"/>
    <m/>
    <m/>
    <m/>
    <n v="47357"/>
    <m/>
    <m/>
    <m/>
    <n v="47357"/>
    <d v="2020-07-13T00:00:00"/>
    <n v="47357"/>
    <n v="0"/>
    <n v="0"/>
    <n v="0"/>
    <x v="0"/>
    <s v="ATLANTICO"/>
    <s v="SOLEDAD"/>
    <d v="2020-01-01T00:00:00"/>
    <d v="2020-01-01T00:00:00"/>
    <s v="Se objeta $47357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
    <s v="IPS NO ACEPTA OBJECION  SERVICIOS FACTUARDOS A TARIFA SOAT LEGAL VIGENTE A FECHA DE ATENCION "/>
    <s v="Subsidiado"/>
    <n v="3"/>
  </r>
  <r>
    <s v="EMPRESA SOCIAL DEL ESTADO DEL ORDEN DEPARTAMENTAL HOSPITAL NUESTRA SEÑORA DE LAS MERCEDES DEL MUNICIPIO DE FUNZA"/>
    <x v="19"/>
    <s v="CUNDINAMARCA"/>
    <s v="FUNZA"/>
    <d v="2020-02-05T00:00:00"/>
    <n v="207946"/>
    <n v="207946"/>
    <n v="236510"/>
    <d v="2020-02-26T00:00:00"/>
    <s v="GL-085555564034620"/>
    <n v="139529"/>
    <m/>
    <m/>
    <m/>
    <n v="139529"/>
    <m/>
    <m/>
    <m/>
    <n v="139529"/>
    <d v="2020-07-13T00:00:00"/>
    <n v="139529"/>
    <n v="0"/>
    <n v="0"/>
    <n v="0"/>
    <x v="0"/>
    <s v="ATLANTICO"/>
    <s v="MANATÍ"/>
    <d v="2019-11-10T00:00:00"/>
    <d v="2019-11-10T00:00:00"/>
    <s v="Se objeta $15307 Concepto 902208  HEMOGRAMA II HEMOGLOBINA HEMATOCRITO RECUENTO DE ERITROCITOS INDICES ERITROCITARIOS LEUCOGRAMA RECUE TENIENDO EN CUENTA QUE NO EXISTEN ACUERDOS CONTRACTUALES ENTRE LAS PARTES SE RECONOCERAN SERVICIOS PRESTADOS A TARIFA ISS  17% POR CONSIGUIENTE SE GLOSARAN LOS SERVICIOS PRESTADOS POR  EXISTIR DIFERENCIAS EN TARIFA SE  HACE LA OBSERVACION QUE LA IPS FACTURO A SOAT PLENO ,Se objeta $26469 Concepto S20000  SALA DE OBSERVACION URGENCIAS DE COMPLEJIDAD BAJA SOD TENIENDO EN CUENTA QUE NO EXISTEN ACUERDOS CONTRACTUALES ENTRE LAS PARTES SE RECONOCERAN SERVICIOS PRESTADOS A TARIFA ISS  17% POR CONSIGUIENTE SE GLOSARAN LOS SERVICIOS PRESTADOS POR  EXISTIR DIFERENCIAS EN TARIFA SE  HACE LA OBSERVACION QUE LA IPS FACTURO A SOAT PLENO ,Se objeta $28543 Concepto 890601  CUIDADO MANEJO INTRAHOSPITALARIO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Se objeta $39863 Concepto 890701  CONSULTA DE URGENCIAS POR MEDICINA GENERAL TENIENDO EN CUENTA QUE NO EXISTEN ACUERDOS CONTRACTUALES ENTRE LAS PARTES SE RECONOCERAN SERVICIOS PRESTADOS A TARIFA ISS  17% POR CONSIGUIENTE SE GLOSARAN LOS SERVICIOS PRESTADOS POR  EXISTIR DIFERENCIAS EN TARIFA SE  HACE LA OBSERVACION QUE LA IPS FACTURO A SOAT PLENO ,Se objeta $29347 Concepto 895100  ELECTROCARDIOGRAMA DE RITMO O DE SUPERFICIE SOD TENIENDO EN CUENTA QUE NO EXISTEN ACUERDOS CONTRACTUALES ENTRE LAS PARTES SE RECONOCERAN SERVICIOS PRESTADOS A TARIFA ISS  17% POR CONSIGUIENTE SE GLOSARAN LOS SERVICIOS PRESTADOS POR  EXISTIR DIFERENCIAS EN TARIFA SE  HACE LA OBSERVACION QUE LA IPS FACTURO A SOAT PLENO "/>
    <s v="IPS NO ACEPTA OBJECION  SERVICIOS FACTUARDOS A TARIFA SOAT LEGAL VIGENTE A FECHA DE ATENCION "/>
    <s v="Subsidiado"/>
    <n v="3"/>
  </r>
  <r>
    <s v="E.S.E. HOSPITAL SAN RAFAEL DE FUSAGASUGA"/>
    <x v="12"/>
    <s v="CUNDINAMARCA"/>
    <s v="FUSAGASUGÁ"/>
    <d v="2020-11-03T00:00:00"/>
    <s v="HSRF14410137"/>
    <s v="HSRF14410137"/>
    <n v="258300"/>
    <d v="2020-11-27T00:00:00"/>
    <s v="GL-085555564038945"/>
    <n v="170081"/>
    <m/>
    <m/>
    <m/>
    <n v="170081"/>
    <m/>
    <m/>
    <m/>
    <n v="170081"/>
    <d v="2021-03-17T00:00:00"/>
    <n v="170081"/>
    <n v="0"/>
    <n v="0"/>
    <n v="0"/>
    <x v="0"/>
    <s v="ATLANTICO"/>
    <s v="BARANOA"/>
    <d v="2020-09-09T00:00:00"/>
    <d v="2020-09-09T00:00:00"/>
    <s v="Se objeta $13945 Concepto 902210  HEMOGRAMA IV (HEMOGLOBINA HEMATOCRITO RECUENTO DE ERITROCITOS ÍNDICES ERITROCITARIOS LEUCOGRAMA RECU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6607 Concepto 902049  TIEMPO DE TROMBOPLASTINA PARCIAL TTP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3520 Concepto 902045  TIEMPO DE PROTROMBINA TP TENIENDO EN CUENTA QUE NO EXISTEN ACUERDOS CONTRACTUALES ENTRE LAS PARTES SE RECONOCERAN SERVICIOS PRESTADOS A TARIFA ISS 2001  EL 17% POR  CONSIGUIENTE SE GLOSARAN SERVICIOS PRESTADOS  POR EXITIR DIFERENCIAS EN TARIFAS SE HACE LA OBSERVACION  QUE IPS FACTURO A SOAT PLENO Se objeta $29897 Concepto 904508  GONADOTROPINA CORIÓNICA SUBUNIDAD BETA CUALITATIVA PRUEBA DE EMBARAZO EN ORINA O SUERO TENIENDO EN CUENTA QUE NO EXISTEN ACUERDOS CONTRACTUALES ENTRE LAS PARTES SE RECONOCERAN SERVICIOS PRESTADOS A TARIFA ISS 2001  EL 17% POR  CONSIGUIENTE SE GLOSARAN SERVICIOS PRESTADOS  POR EXITIR DIFERENCIAS EN TARIFAS SE HACE LA OBSERVACION  QUE IPS FACTURO A SOAT PLENO Se objeta $33049 Concepto 906625  GONADOTROPINA CORIÓNICA SUBUNIDAD BETA SEMIAUTOMATIZADO O AUTOMATIZADO TENIENDO EN CUENTA QUE NO EXISTEN ACUERDOS CONTRACTUALES ENTRE LAS PARTES SE RECONOCERAN SERVICIOS PRESTADOS A TARIFA ISS 2001  EL 17% POR  CONSIGUIENTE SE GLOSARAN SERVICIOS PRESTADOS  POR EXITIR DIFERENCIAS EN TARIFAS SE HACE LA OBSERVACION  QUE IPS FACTURO A SOAT PLENO ,Se objeta $43063 Concepto 890701  CONSULTA DE URGENCIAS POR MEDICINA GENERAL TENIENDO EN CUENTA QUE NO EXISTEN ACUERDOS CONTRACTUALES ENTRE LAS PARTES SE RECONOCERAN SERVICIOS PRESTADOS A TARIFA ISS 2001  EL 17% POR  CONSIGUIENTE SE GLOSARAN SERVICIOS PRESTADOS  POR EXITIR DIFERENCIAS EN TARIFAS SE HACE LA OBSERVACION  QUE IPS FACTURO A SOAT PLENO "/>
    <s v="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
    <s v="Subsidiado"/>
    <n v="3"/>
  </r>
  <r>
    <s v="E.S.E. HOSPITAL SAN RAFAEL DE FUSAGASUGA"/>
    <x v="12"/>
    <s v="CUNDINAMARCA"/>
    <s v="FUSAGASUGÁ"/>
    <d v="2020-11-04T00:00:00"/>
    <s v="HSRF14243699"/>
    <s v="HSRF14243699"/>
    <n v="94451"/>
    <d v="2020-11-27T00:00:00"/>
    <s v="GL-085555564038948"/>
    <n v="57008"/>
    <m/>
    <m/>
    <m/>
    <n v="57008"/>
    <m/>
    <m/>
    <m/>
    <n v="57008"/>
    <d v="2021-03-17T00:00:00"/>
    <n v="57008"/>
    <n v="0"/>
    <n v="0"/>
    <n v="0"/>
    <x v="0"/>
    <s v="ATLANTICO"/>
    <s v="SOLEDAD"/>
    <d v="2020-02-21T00:00:00"/>
    <d v="2020-02-21T00:00:00"/>
    <s v="Se objeta $13945 Concepto 902210  HEMOGRAMA IV (HEMOGLOBINA HEMATOCRITO RECUENTO DE ERITROCITOS ÍNDICES ERITROCITARIOS LEUCOGRAMA RECU TENIENDO EN CUENTA QUE NO EXISTEN ACUERDOS CONTRACTUALES ENTRE LAS PARTES SE RECONOCERAN SERVICIOS PRESTADOS A TARIFA ISS 2001  EL 17% POR  CONSIGUIENTE SE GLOSARAN SERVICIOS PRESTADOS  POR EXITIR DIFERENCIAS EN TARIFAS SE HACE LA OBSERVACION  QUE IPS FACTURO A SOAT PLENO ,Se objeta $43063 Concepto 890701  CONSULTA DE URGENCIAS POR MEDICINA GENERAL TENIENDO EN CUENTA QUE NO EXISTEN ACUERDOS CONTRACTUALES ENTRE LAS PARTES SE RECONOCERAN SERVICIOS PRESTADOS A TARIFA ISS 2001  EL 17% POR  CONSIGUIENTE SE GLOSARAN SERVICIOS PRESTADOS  POR EXITIR DIFERENCIAS EN TARIFAS SE HACE LA OBSERVACION  QUE IPS FACTURO A SOAT PLENO "/>
    <s v="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
    <s v="Subsidiado"/>
    <n v="3"/>
  </r>
  <r>
    <s v="E.S.E HOSPITAL SAN RAFAEL DE FACATATIVÁ"/>
    <x v="1"/>
    <s v="CUNDINAMARCA"/>
    <s v="FACATATIVÁ"/>
    <d v="2021-05-10T00:00:00"/>
    <s v="FEHF120566"/>
    <s v="FEHF120566"/>
    <n v="1013062"/>
    <d v="2021-05-18T00:00:00"/>
    <s v="GL-08555556623338"/>
    <n v="625148"/>
    <m/>
    <m/>
    <m/>
    <n v="625148"/>
    <m/>
    <m/>
    <m/>
    <n v="625148"/>
    <d v="2021-06-28T00:00:00"/>
    <n v="625148"/>
    <n v="0"/>
    <n v="0"/>
    <n v="0"/>
    <x v="0"/>
    <s v="ATLANTICO"/>
    <s v="SOLEDAD"/>
    <d v="2021-04-19T00:00:00"/>
    <d v="2021-04-21T00:00:00"/>
    <s v="Se objeta $ 109000 Concepto 881301  ECOGRAFÍA DE TEJIDOS BLANDOS DE PARED ABDOMINAL Y DE PELVIS Se reconoce todo lo facturado en (Estancia consultas ayudas Dx laboratorios terapias prodcedimientos Qx) a tarifa Manual ISS 200117% por directriz de COOSALUD los medicamentos e insumos se reconocerán a valor referencia Coosalud EPS  Adicionalmente se sostiene glosa por el 100% de la ECOGRAFIA ya que no anexaron el resultado tal como lo establece el anexo 5 de la Resolucion 3047 de 2008 ,Se objeta $ 176339 Concepto 890402  INTERCONSULTA POR OTRAS ESPECIALIDADES MÉDICAS Se reconoce todo lo facturado en (Estancia consultas ayudas Dx laboratorios terapias prodcedimientos Qx) a tarifa Manual ISS 200117% por directriz de COOSALUD los medicamentos e insumos se reconocerán a valor referencia Coosalud EPS    Se objeta $ 111417 Concepto 890602  CUIDADO (MANEJO) INTRAHOSPITALARIO POR MEDICINA ESPECIALIZADA Se reconoce todo lo facturado en (Estancia consultas ayudas Dx laboratorios terapias prodcedimientos Qx) a tarifa Manual ISS 200117% por directriz de COOSALUD los medicamentos e insumos se reconocerán a valor referencia Coosalud EPS    ,Se objeta $ 300646 Concepto 10M002  INTERNACIÓN COMPLEJIDAD MEDIANA HABITACION BIPERSONAL Se reconoce todo lo facturado en (Estancia consultas ayudas Dx laboratorios terapias prodcedimientos Qx) a tarifa Manual ISS 200117% por directriz de COOSALUD los medicamentos e insumos se reconocerán a valor referencia Coosalud EPS    ,Se objeta $ 39163 Concepto 890701  CONSULTA DE URGENCIAS POR MEDICINA GENERAL Se reconoce todo lo facturado en (Estancia consultas ayudas Dx laboratorios terapias prodcedimientos Qx) a tarifa Manual ISS 200117% por directriz de COOSALUD los medicamentos e insumos se reconocerán a valor referencia Coosalud EPS    "/>
    <s v="NO SE ACEPTA OBJECION  POR TARIFA SE FACTURA SEGÚN TARIFAS CONTRACTUALES SOAT VIGENTE MENOS EL 10 %"/>
    <s v="Subsidiado"/>
    <n v="3"/>
  </r>
  <r>
    <s v="E.S.E. HOSPITAL SAN ANTONIO CHIA"/>
    <x v="20"/>
    <s v="CUNDINAMARCA"/>
    <s v="CHÍA"/>
    <d v="2021-04-05T00:00:00"/>
    <s v="FECH9898"/>
    <s v="FECH9898"/>
    <n v="61596"/>
    <d v="2021-04-20T00:00:00"/>
    <s v="GL-085555569231351"/>
    <n v="45079"/>
    <m/>
    <m/>
    <m/>
    <n v="45079"/>
    <m/>
    <m/>
    <m/>
    <n v="45079"/>
    <m/>
    <n v="0"/>
    <n v="0"/>
    <n v="0"/>
    <n v="45079"/>
    <x v="0"/>
    <s v="ATLANTICO"/>
    <s v="SOLEDAD"/>
    <d v="2021-01-08T00:00:00"/>
    <d v="2021-01-08T00:00:00"/>
    <s v="Se objeta $45079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616 se glosa la diferencia de $45079 "/>
    <m/>
    <s v="Subsidiado"/>
    <n v="3"/>
  </r>
  <r>
    <s v="E.S.E. HOSPITAL SANTA MATILDE DE MADRID"/>
    <x v="21"/>
    <s v="CUNDINAMARCA"/>
    <s v="MADRID"/>
    <d v="2021-04-05T00:00:00"/>
    <s v="HSMM20168009"/>
    <s v="HSMM20168009"/>
    <n v="69913"/>
    <d v="2021-04-20T00:00:00"/>
    <s v="GL-085555569231352"/>
    <n v="45163"/>
    <m/>
    <m/>
    <m/>
    <n v="45163"/>
    <m/>
    <m/>
    <m/>
    <n v="45163"/>
    <d v="2021-06-30T00:00:00"/>
    <n v="45163"/>
    <n v="0"/>
    <n v="0"/>
    <n v="0"/>
    <x v="0"/>
    <s v="ATLANTICO"/>
    <s v="SOLEDAD"/>
    <d v="2021-02-12T00:00:00"/>
    <d v="2021-02-12T00:00:00"/>
    <s v="Se objeta $45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700 se glosa la diferencia de $45163 "/>
    <s v="Ips no acepta objecion no hay acuerdo entre las partes que asi lo estipule por tanto la ESE SANTA MATILDE MADRID presta sus servicios de urgencias aplicando tarifa de manual tarifario SOAT veigente"/>
    <s v="Contributivo"/>
    <n v="3"/>
  </r>
  <r>
    <s v="E.S.E. HOSPITAL SANTA MATILDE DE MADRID"/>
    <x v="21"/>
    <s v="CUNDINAMARCA"/>
    <s v="MADRID"/>
    <d v="2021-04-05T00:00:00"/>
    <s v="HSMM20170959"/>
    <s v="HSMM20170959"/>
    <n v="60402"/>
    <d v="2021-04-20T00:00:00"/>
    <s v="GL-085555569231353"/>
    <n v="45163"/>
    <m/>
    <m/>
    <m/>
    <n v="45163"/>
    <m/>
    <m/>
    <m/>
    <n v="45163"/>
    <d v="2021-06-30T00:00:00"/>
    <n v="45163"/>
    <n v="0"/>
    <n v="0"/>
    <n v="0"/>
    <x v="0"/>
    <s v="ATLANTICO"/>
    <s v="BARRANQUILLA"/>
    <d v="2021-02-27T00:00:00"/>
    <d v="2021-02-27T00:00:00"/>
    <s v="Se objeta $45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700 se glosa la diferencia de $45163 "/>
    <s v="Ips no acepta objecion no hay acuerdo entre las partes que asi lo estipule por tanto la ESE SANTA MATILDE MADRID presta sus servicios de urgencias aplicando tarifa de manual tarifario SOAT veigente"/>
    <s v="Contributivo"/>
    <n v="3"/>
  </r>
  <r>
    <s v="E.S.E. HOSPITAL SANTA MATILDE DE MADRID"/>
    <x v="21"/>
    <s v="CUNDINAMARCA"/>
    <s v="MADRID"/>
    <d v="2021-04-06T00:00:00"/>
    <s v="HSMM20169258"/>
    <s v="HSMM20169258"/>
    <n v="430949"/>
    <d v="2021-04-21T00:00:00"/>
    <s v="GL-085555569231362"/>
    <n v="356968"/>
    <m/>
    <m/>
    <m/>
    <n v="356968"/>
    <m/>
    <m/>
    <m/>
    <n v="356968"/>
    <d v="2021-06-30T00:00:00"/>
    <n v="356968"/>
    <n v="0"/>
    <n v="0"/>
    <n v="0"/>
    <x v="0"/>
    <s v="ATLANTICO"/>
    <s v="SOLEDAD"/>
    <d v="2021-02-18T00:00:00"/>
    <d v="2021-02-18T00:00:00"/>
    <s v="Se objeta $38261 Concepto 890450  INTERCONSULTA POR ESPECIALISTA EN GINECOLOGÍA Y OBSTETRICIA Teniendo en cuenta que no existen acuerdos contractuales entre las partes se reconocera los servicios prestados a la tarifa ISS 200117% Por consiguiente se glosa los servicios prestados por existir diferencias en tarifas Ips factura $57800 se glosa la diferencia de $38261 ,Se objeta $45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9700 se glosa la diferencia de $45163 ,Se objeta $7812 Concepto 903856  NITRÓGENO UREICO Teniendo en cuenta que no existen acuerdos contractuales entre las partes se reconocera los servicios prestados a la tarifa ISS 200117% Por consiguiente se glosa los servicios prestados por existir diferencias en tarifas Ips factura $12100 se glosa la diferencia de $7812 Se objeta $9513 Concepto 901107  COLORACIÓN GRAM Y LECTURA PARA CUALQUIER MUESTRA Teniendo en cuenta que no existen acuerdos contractuales entre las partes se reconocera los servicios prestados a la tarifa ISS 200117% Por consiguiente se glosa los servicios prestados por existir diferencias en tarifas Ips factura $13000 se glosa la diferencia de $9513 Se objeta $10844 Concepto 903824  CREATININA EN ORINA DE 24 HORAS Teniendo en cuenta que no existen acuerdos contractuales entre las partes se reconocera los servicios prestados a la tarifa ISS 200117% Por consiguiente se glosa los servicios prestados por existir diferencias en tarifas Ips factura $14500 se glosa la diferencia de $10844 Se objeta $11479 Concepto 903841  GLUCOSA EN SUERO U OTRO FLUIDO DIFERENTE A ORINA Teniendo en cuenta que no existen acuerdos contractuales entre las partes se reconocera los servicios prestados a la tarifa ISS 200117% Por consiguiente se glosa los servicios prestados por existir diferencias en tarifas Ips factura $15100 se glosa la diferencia de $11479 Se objeta $6851 Concepto 907106  UROANÁLISIS Teniendo en cuenta que no existen acuerdos contractuales entre las partes se reconocera los servicios prestados a la tarifa ISS 200117% Por consiguiente se glosa los servicios prestados por existir diferencias en tarifas Ips factura $16100 se glosa la diferencia de $6851 Se objeta $14745 Concepto 902208  HEMOGRAMA II (HEMOGLOBINA HEMATOCRITO RECUENTO DE ERITROCITOS ÍNDICES ERITROCITARIOS LEUCOGRAMA RECU Teniendo en cuenta que no existen acuerdos contractuales entre las partes se reconocera los servicios prestados a la tarifa ISS 200117% Por consiguiente se glosa los servicios prestados por existir diferencias en tarifas Ips factura $25100 se glosa la diferencia de $14745 Se objeta $16100 Concepto 906040  TREPONEMA PALLIDUM ANTICUERPOS IG G SEMIAUTOMATIZADO O AUTOMATIZADO Se objeta ANTIGENO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Se objeta $86900 Concepto 906249  VIRUS DE INMUNODEFICIENCIA HUMANA 1 Y 2 ANTICUERPOS Se objeta ANTICUERPOS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Se objeta $109300 Concepto 906317  HEPATITIS B ANTÍGENO DE SUPERFICIE AG HBS Se objeta ANTIGENO de pacientes COVID 19 y se deberá facturar de manera separada de las demás atenciones que se realicen teniendo en cuenta lo establecido en el parágrafo 2 del articulo 5 de la Resolución 1463 del Ministerio de Salud y Protección Social por lo tanto se glosa el valor facturado  "/>
    <s v="Ips no acepta objecion no hay acuerdo entre las partes que asi lo estipule por tanto la ESE SANTA MATILDE MADRID presta sus servicios de urgencias aplicando tarifa de manual tarifario SOAT veigente Adcional se hace la aclaracion que en la factura 20169258 no presenta servicios de covid"/>
    <s v="Subsidiado"/>
    <n v="3"/>
  </r>
  <r>
    <s v="E.S.E HOSPITAL SAN RAFAEL DE FACATATIVÁ"/>
    <x v="1"/>
    <s v="CUNDINAMARCA"/>
    <s v="FACATATIVÁ"/>
    <d v="2021-04-09T00:00:00"/>
    <s v="FEHF104089"/>
    <s v="FEHF104089"/>
    <n v="177632"/>
    <d v="2021-04-21T00:00:00"/>
    <s v="GL-085555569231369"/>
    <n v="124429"/>
    <m/>
    <m/>
    <m/>
    <n v="124429"/>
    <m/>
    <m/>
    <m/>
    <n v="124429"/>
    <d v="2021-06-28T00:00:00"/>
    <n v="124429"/>
    <n v="0"/>
    <n v="0"/>
    <n v="0"/>
    <x v="0"/>
    <s v="ATLANTICO"/>
    <s v="PONEDERA"/>
    <d v="2021-03-20T00:00:00"/>
    <d v="2021-03-20T00:00:00"/>
    <s v="Se objeta $39163 Concepto 890701  CONSULTA DE URGENCIAS POR MEDICINA GENERAL Teniendo en cuenta que no existen acuerdos contractuales entre las partes se reconocera los servicios prestados a la tarifa ISS 200117% Por consiguiente se glosa los servicios prestados por existir diferencias en tarifas Ips factura $53700 se glosa la diferencia de $39163 ,Se objeta $85266 Concepto 881401  ECOGRAFÍA PÉLVICA GINECOLÓGICA TRANSVAGINAL Teniendo en cuenta que no existen acuerdos contractuales entre las partes se reconocera los servicios prestados a la tarifa ISS 200117% Por consiguiente se glosa los servicios prestados por existir diferencias en tarifas Ips factura $112100 se glosa la diferencia de $85266 "/>
    <s v="NO SE ACEPTA OBJECION  POR TARIFA SE FACTURA SEGÚN TARIFAS CONTRACTUALES SOAT VIGENTE MENOS EL 10 %"/>
    <s v="Subsidiado"/>
    <n v="3"/>
  </r>
  <r>
    <s v="E.S.E HOSPITAL SAN RAFAEL DE FACATATIVÁ"/>
    <x v="1"/>
    <s v="CUNDINAMARCA"/>
    <s v="FACATATIVÁ"/>
    <d v="2021-07-09T00:00:00"/>
    <s v="FEHF144529"/>
    <s v="FEHF144529"/>
    <n v="238842"/>
    <d v="2021-07-22T00:00:00"/>
    <s v="GL-085555569231840"/>
    <n v="168785"/>
    <m/>
    <m/>
    <m/>
    <n v="168785"/>
    <m/>
    <m/>
    <m/>
    <n v="168785"/>
    <d v="2021-09-10T00:00:00"/>
    <n v="168785"/>
    <n v="0"/>
    <n v="0"/>
    <n v="0"/>
    <x v="0"/>
    <s v="ATLANTICO"/>
    <s v="SANTO TOMÁS"/>
    <d v="2021-06-09T00:00:00"/>
    <d v="2021-06-09T00:00:00"/>
    <s v="Se objeta $15007 Concepto 902207  HEMOGRAMA I (HEMOGLOBINA HEMATOCRITO Y LEUCOGRAMA) MANUAL Teniendo en cuenta que no existen acuerdos contractuales entre las partes se reconocerá los servicios prestados a la tarifa ISS 2001  17% Por consiguiente Se glosa los servicios prestados por existir diferencias en tarifas Ips factura $22600 se glosa la diferencia de $15007 Se objeta $29349 Concepto 906625  GONADOTROPINA CORIÓNICA SUBUNIDAD BETA SEMIAUTOMATIZADO O AUTOMATIZADO Teniendo en cuenta que no existen acuerdos contractuales entre las partes se reconocerá los servicios prestados a la tarifa ISS 2001  17% Por consiguiente Se glosa los servicios prestados por existir diferencias en tarifas Ips factura $49900 se glosa la diferencia de $29349 ,Se objeta $39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Ips factura $53700 se glosa la diferencia de $39163 ,Se objeta $85266 Concepto 881401  ECOGRAFÍA PÉLVICA GINECOLÓGICA TRANSVAGINAL Teniendo en cuenta que no existen acuerdos contractuales entre las partes se reconocerá los servicios prestados a la tarifa ISS 2001  17% Por consiguiente Se glosa los servicios prestados por existir diferencias en tarifas Ips factura $112100 se glosa la diferencia de $85266 "/>
    <s v="SE LEVANTA GLOSA TARIFAS PACTADAS CONTRACTUALMENTE ENTRE LAS PARTES SOAT MENOS EL 10%"/>
    <s v="Contributivo"/>
    <n v="3"/>
  </r>
  <r>
    <s v="E.S.E HOSPITAL SAN RAFAEL DE FACATATIVÁ"/>
    <x v="1"/>
    <s v="CUNDINAMARCA"/>
    <s v="FACATATIVÁ"/>
    <d v="2021-07-09T00:00:00"/>
    <s v="FEHF152019"/>
    <s v="FEHF152019"/>
    <n v="100824"/>
    <d v="2021-07-22T00:00:00"/>
    <s v="GL-085555569231841"/>
    <n v="68029"/>
    <m/>
    <m/>
    <m/>
    <n v="68029"/>
    <m/>
    <m/>
    <m/>
    <n v="68029"/>
    <d v="2021-09-10T00:00:00"/>
    <n v="68029"/>
    <n v="0"/>
    <n v="0"/>
    <n v="0"/>
    <x v="0"/>
    <s v="ATLANTICO"/>
    <s v="MANATÍ"/>
    <d v="2021-06-25T00:00:00"/>
    <d v="2021-06-25T00:00:00"/>
    <s v="Se objeta $28866 Concepto 873004  RADIOGRAFÍA PARA DETECTAR EDAD ÓSEA CARPOGRAMA Teniendo en cuenta que no existen acuerdos contractuales entre las partes se reconocerá los servicios prestados a la tarifa ISS 2001  17% Por consiguiente Se glosa los servicios prestados por existir diferencias en tarifas Ips factura $46100 se glosa la diferencia de $28866 ,Se objeta $39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Ips factura $53700 se glosa la diferencia de $39163 "/>
    <s v="SE LEVANTA GLOSA TARIFAS PACTADAS CONTRACTUALMENTE ENTRE LAS PARTES SOAT MENOS EL 10%"/>
    <s v="Contributivo"/>
    <n v="3"/>
  </r>
  <r>
    <s v="E.S.E. HOSPITAL SANTA MATILDE DE MADRID"/>
    <x v="21"/>
    <s v="CUNDINAMARCA"/>
    <s v="MADRID"/>
    <d v="2021-10-01T00:00:00"/>
    <s v="HSMM20202560"/>
    <s v="HSMM20202560"/>
    <n v="75949"/>
    <d v="2021-10-19T00:00:00"/>
    <s v="GL-085555569232292"/>
    <n v="45163"/>
    <m/>
    <m/>
    <m/>
    <n v="45163"/>
    <m/>
    <m/>
    <m/>
    <n v="45163"/>
    <d v="2021-11-09T00:00:00"/>
    <n v="45163"/>
    <n v="0"/>
    <n v="0"/>
    <n v="0"/>
    <x v="0"/>
    <s v="ATLANTICO"/>
    <s v="BARANOA"/>
    <d v="2021-08-04T00:00:00"/>
    <d v="2021-08-04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Ips no acepta objecion no hay acuerdo entre las partes la ESE factura bajo parametros de tarifas manual tarifario soat vigente"/>
    <s v="Contributivo"/>
    <n v="3"/>
  </r>
  <r>
    <s v="ESE HOSPITAL PROFESOR JORGE CAVELIER -I- NIVEL DE ATENCION CAJICA"/>
    <x v="4"/>
    <s v="CUNDINAMARCA"/>
    <s v="CAJICÁ"/>
    <d v="2021-12-10T00:00:00"/>
    <s v="P171747"/>
    <s v="P171747"/>
    <n v="59100"/>
    <d v="2021-12-16T00:00:00"/>
    <s v="GL-085555569232583"/>
    <n v="43063"/>
    <m/>
    <m/>
    <m/>
    <n v="43063"/>
    <m/>
    <m/>
    <m/>
    <n v="43063"/>
    <d v="2022-06-03T00:00:00"/>
    <n v="43063"/>
    <n v="0"/>
    <n v="0"/>
    <n v="0"/>
    <x v="0"/>
    <s v="ATLANTICO"/>
    <s v="SANTO TOMÁS"/>
    <d v="2020-11-12T00:00:00"/>
    <d v="2020-11-12T00:00:00"/>
    <s v="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SE LEVANTA GLOSA SERVICIOS PRESTADOS DE ACUERDO MANUAL TARIFARIO SOAT VIGENTE TODA VEZ QUE NO EXISTE DE ACUERDO DE VOLUNTADES FIRMADO ENTRE LAS PARTES "/>
    <s v="Contributivo"/>
    <n v="3"/>
  </r>
  <r>
    <s v="ESE HOSPITAL PROFESOR JORGE CAVELIER -I- NIVEL DE ATENCION CAJICA"/>
    <x v="4"/>
    <s v="CUNDINAMARCA"/>
    <s v="CAJICÁ"/>
    <d v="2021-12-10T00:00:00"/>
    <s v="P173292"/>
    <s v="P173292"/>
    <n v="118100"/>
    <d v="2021-12-16T00:00:00"/>
    <s v="GL-085555569232584"/>
    <n v="77891"/>
    <m/>
    <m/>
    <m/>
    <n v="77891"/>
    <m/>
    <m/>
    <m/>
    <n v="77891"/>
    <d v="2022-06-03T00:00:00"/>
    <n v="77891"/>
    <n v="0"/>
    <n v="0"/>
    <n v="0"/>
    <x v="0"/>
    <s v="ATLANTICO"/>
    <s v="BARANOA"/>
    <d v="2020-12-14T00:00:00"/>
    <d v="2020-12-14T00:00:00"/>
    <s v="Se objeta $34828 Concepto 871111  RADIOGRAFÍA DE REJA COSTAL Teniendo en cuenta que no existen acuerdos contractuales entre las partes se reconocerá los servicios prestados a la tarifa ISS 2001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SE LEVANTA GLOSA SERVICIOS PRESTADOS DE ACUERDO MANUAL TARIFARIO SOAT VIGENTE TODA VEZ QUE NO EXISTE DE ACUERDO DE VOLUNTADES FIRMADO ENTRE LAS PARTES "/>
    <s v="Contributivo"/>
    <n v="3"/>
  </r>
  <r>
    <s v="ESE HOSPITAL PROFESOR JORGE CAVELIER -I- NIVEL DE ATENCION CAJICA"/>
    <x v="4"/>
    <s v="CUNDINAMARCA"/>
    <s v="CAJICÁ"/>
    <d v="2021-12-10T00:00:00"/>
    <s v="P184973"/>
    <s v="P184973"/>
    <n v="467830"/>
    <d v="2021-12-16T00:00:00"/>
    <s v="GL-085555569232585"/>
    <n v="169242"/>
    <m/>
    <m/>
    <m/>
    <n v="169242"/>
    <m/>
    <m/>
    <m/>
    <n v="169242"/>
    <d v="2022-06-03T00:00:00"/>
    <n v="169242"/>
    <n v="0"/>
    <n v="0"/>
    <n v="0"/>
    <x v="0"/>
    <s v="ATLANTICO"/>
    <s v="SANTO TOMÁS"/>
    <d v="2020-12-04T00:00:00"/>
    <d v="2020-12-04T00:00:00"/>
    <s v="Se objeta $12920 Concepto 965902  LAVADO IRRIGACIÓN Y CUIDADOS DE HERIDA EN ÁREA ESPECIAL Teniendo en cuenta que no existen acuerdos contractuales entre las partes se reconocerá los servicios prestados a la tarifa ISS 200117% Por consiguiente Se glosa los servicios prestados por existir diferencias en tarifas Se objeta $30023 Concepto 935000  INMOVILIZACION PRESION Y CUIDADO DE HERIDA  SOD Teniendo en cuenta que no existen acuerdos contractuales entre las partes se reconocerá los servicios prestados a la tarifa ISS 2001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83236 Concepto 10B004  INTERNACIÓN COMPLEJIDAD BAJA CUATRO O MAS CAMAS Teniendo en cuenta que no existen acuerdos contractuales entre las partes se reconocerá los servicios prestados a la tarifa ISS 200117% Por consiguiente Se glosa los servicios prestados por existir diferencias en tarifas "/>
    <s v="SE LEVANTA GLOSA SERVICIOS PRESTADOS DE ACUERDO MANUAL TARIFARIO SOAT VIGENTE TODA VEZ QUE NO EXISTE DE ACUERDO DE VOLUNTADES FIRMADO ENTRE LAS PARTES "/>
    <s v="Contributivo"/>
    <n v="3"/>
  </r>
  <r>
    <s v="ESE HOSPITAL PROFESOR JORGE CAVELIER -I- NIVEL DE ATENCION CAJICA"/>
    <x v="4"/>
    <s v="CUNDINAMARCA"/>
    <s v="CAJICÁ"/>
    <d v="2021-12-10T00:00:00"/>
    <s v="P199604"/>
    <s v="P199604"/>
    <n v="60400"/>
    <d v="2021-12-16T00:00:00"/>
    <s v="GL-085555569232586"/>
    <n v="43063"/>
    <m/>
    <m/>
    <m/>
    <n v="43063"/>
    <m/>
    <m/>
    <m/>
    <n v="43063"/>
    <d v="2022-06-03T00:00:00"/>
    <n v="43063"/>
    <n v="0"/>
    <n v="0"/>
    <n v="0"/>
    <x v="0"/>
    <s v="ATLANTICO"/>
    <s v="SOLEDAD"/>
    <d v="2021-11-10T00:00:00"/>
    <d v="2021-11-10T00:00:00"/>
    <s v="Se objeta $430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SE LEVANTA GLOSA SERVICIOS PRESTADOS DE ACUERDO MANUAL TARIFARIO SOAT VIGENTE TODA VEZ QUE NO EXISTE DE ACUERDO DE VOLUNTADES FIRMADO ENTRE LAS PARTES "/>
    <s v="Subsidiado"/>
    <n v="3"/>
  </r>
  <r>
    <s v="ESE HOSPITAL PROFESOR JORGE CAVELIER -I- NIVEL DE ATENCION CAJICA"/>
    <x v="4"/>
    <s v="CUNDINAMARCA"/>
    <s v="CAJICÁ"/>
    <d v="2021-12-10T00:00:00"/>
    <s v="P200073"/>
    <s v="P200073"/>
    <n v="59700"/>
    <d v="2021-12-16T00:00:00"/>
    <s v="GL-085555569232587"/>
    <n v="45163"/>
    <m/>
    <m/>
    <m/>
    <n v="45163"/>
    <m/>
    <m/>
    <m/>
    <n v="45163"/>
    <d v="2022-06-03T00:00:00"/>
    <n v="45163"/>
    <n v="0"/>
    <n v="0"/>
    <n v="0"/>
    <x v="0"/>
    <s v="ATLANTICO"/>
    <s v="BARANOA"/>
    <d v="2021-11-16T00:00:00"/>
    <d v="2021-11-16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SE LEVANTA GLOSA SERVICIOS PRESTADOS DE ACUERDO MANUAL TARIFARIO SOAT VIGENTE TODA VEZ QUE NO EXISTE DE ACUERDO DE VOLUNTADES FIRMADO ENTRE LAS PARTES "/>
    <s v="Contributivo"/>
    <n v="3"/>
  </r>
  <r>
    <s v="E.S.E. HOSPITAL SANTA MATILDE DE MADRID"/>
    <x v="21"/>
    <s v="CUNDINAMARCA"/>
    <s v="MADRID"/>
    <d v="2021-12-10T00:00:00"/>
    <s v="HSMM20218523"/>
    <s v="HSMM20218523"/>
    <n v="62410"/>
    <d v="2021-12-16T00:00:00"/>
    <s v="GL-085555569232588"/>
    <n v="45163"/>
    <d v="2022-01-11T00:00:00"/>
    <n v="0"/>
    <n v="0"/>
    <n v="45163"/>
    <d v="2022-01-12T00:00:00"/>
    <n v="0"/>
    <n v="0"/>
    <n v="45163"/>
    <d v="2022-04-20T00:00:00"/>
    <n v="45163"/>
    <n v="0"/>
    <n v="0"/>
    <n v="0"/>
    <x v="0"/>
    <s v="ATLANTICO"/>
    <s v="LURUACO"/>
    <d v="2021-11-06T00:00:00"/>
    <d v="2021-11-06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s v="De acuerdo a la respuesta de la IPS en no aceptación de la glosa inicial por conceptos EMITIDOS se le ratifica a la IPS que se mantiene valor glosado inicial y se conciliara según manual tarifario CITADO ,IPS se mantiene en respuesta de NO aceptaciòn Por nuestra parte seratifica objecion con los mismos conceptos emitidos en la glosa inicial ,SE LEVANTA GLOSA NO EXISTE ACUERDO ENTRE LAS PARTES IPS FACTURA TARIFA MANUAL TARIFARIO SOAT VIGENTE"/>
    <s v="Contributivo"/>
    <n v="3"/>
  </r>
  <r>
    <s v="EMPRESA SOCIAL DEL ESTADO DEL ORDEN DEPARTAMENTAL HOSPITAL NUESTRA SEÑORA DE LAS MERCEDES DEL MUNICIPIO DE FUNZA"/>
    <x v="19"/>
    <s v="CUNDINAMARCA"/>
    <s v="FUNZA"/>
    <d v="2021-12-10T00:00:00"/>
    <s v="HNSM1060531"/>
    <s v="HNSM1060531"/>
    <n v="312842"/>
    <d v="2021-12-16T00:00:00"/>
    <s v="GL-085555569232589"/>
    <n v="195099"/>
    <d v="2022-01-31T00:00:00"/>
    <n v="0"/>
    <n v="0"/>
    <n v="195099"/>
    <m/>
    <m/>
    <m/>
    <n v="195099"/>
    <d v="2022-03-29T00:00:00"/>
    <n v="195099"/>
    <n v="0"/>
    <n v="0"/>
    <n v="0"/>
    <x v="0"/>
    <s v="ATLANTICO"/>
    <s v="BARRANQUILLA"/>
    <d v="2021-11-12T00:00:00"/>
    <d v="2021-11-12T00:00:00"/>
    <s v="Se objeta $1061 Concepto 890409  INTERCONSULTA POR TRABAJO SOCIAL Teniendo en cuenta que no existen acuerdos contractuales entre las partes se reconocerá los servicios prestados a la tarifa ISS 200117% Por consiguiente Se glosa los servicios prestados por existir diferencias en tarifas ,Se objeta $409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32543 Concepto 890601  CUIDADO (MANEJO) INTRAHOSPITALARIO POR MEDICINA GENERAL Teniendo en cuenta que no existen acuerdos contractuales entre las partes se reconocerá los servicios prestados a la tarifa ISS 200117% Por consiguiente Se glosa los servicios prestados por existir diferencias en tarifas ,Se objeta $6851 Concepto 907106  UROANÁLISIS Teniendo en cuenta que no existen acuerdos contractuales entre las partes se reconocerá los servicios prestados a la tarifa ISS 200117% Por consiguiente Se glosa los servicios prestados por existir diferencias en tarifas Se objeta $14745 Concepto 902208  HEMOGRAMA II (HEMOGLOBINA HEMATOCRITO RECUENTO DE ERITROCITOS ÍNDICES ERITROCITARIOS LEUCOGRAMA RECU Teniendo en cuenta que no existen acuerdos contractuales entre las partes se reconocerá los servicios prestados a la tarifa ISS 200117% Por consiguiente Se glosa los servicios prestados por existir diferencias en tarifas Se objeta $7402 Concepto 901104  COLORACIÓN AZUL DE METILENO Y LECTURA PARA CUALQUIER MUESTRA Teniendo en cuenta que no existen acuerdos contractuales entre las partes se reconocerá los servicios prestados a la tarifa ISS 200117% Por consiguiente Se glosa los servicios prestados por existir diferencias en tarifas Se objeta $46353 Concepto 901304  EXAMEN DIRECTO FRESCO DE CUALQUIER MUESTRA Teniendo en cuenta que no existen acuerdos contractuales entre las partes se reconocerá los servicios prestados a la tarifa ISS 200117% Por consiguiente Se glosa los servicios prestados por existir diferencias en tarifas "/>
    <s v="IPS se mantiene en respuesta de NO aceptaciòn Por nuestra parte seratifica objecion con los mismos conceptos emitidos en la glosa  ,SE LEVANTA GLOSA POR TARIFAS YA QUE NO  PRESENTA NINGUN ACUERDO CONTRACTUAL CON LA ENTIDAD SERVICIOS FACTURADOS DE ACUERDO A TARIFA SOAT VIENTE A LA FECHA DE PRESTACION DEL  SERVICIO "/>
    <s v="Subsidiado"/>
    <n v="3"/>
  </r>
  <r>
    <s v="EMPRESA SOCIAL DEL ESTADO DEL ORDEN DEPARTAMENTAL HOSPITAL NUESTRA SEÑORA DE LAS MERCEDES DEL MUNICIPIO DE FUNZA"/>
    <x v="19"/>
    <s v="CUNDINAMARCA"/>
    <s v="FUNZA"/>
    <d v="2021-12-10T00:00:00"/>
    <s v="HNSM1062028"/>
    <s v="HNSM1062028"/>
    <n v="295170"/>
    <d v="2021-12-16T00:00:00"/>
    <s v="GL-085555569232590"/>
    <n v="242805"/>
    <d v="2022-01-31T00:00:00"/>
    <n v="0"/>
    <n v="0"/>
    <n v="242805"/>
    <m/>
    <m/>
    <m/>
    <n v="242805"/>
    <d v="2022-03-29T00:00:00"/>
    <n v="242805"/>
    <n v="0"/>
    <n v="0"/>
    <n v="0"/>
    <x v="0"/>
    <s v="ATLANTICO"/>
    <s v="SOLEDAD"/>
    <d v="2021-11-15T00:00:00"/>
    <d v="2021-11-16T00:00:00"/>
    <s v="Se objeta $138100 Concepto S11104  INTERNACION GENERAL  EN SERVICIO COMPLEJIDAD BAJA HABITACION DE CUATRO O MÁS  CAMAS Eps niega servicios posteriores a la urgencia debido que no existe contrato entre las partes y debe tener visto bueno de la nacional para el reconocimiento del servicio ,Se objeta $13842 Concepto S22101  SALA DE CURACIONES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45700 Concepto 890601  CUIDADO (MANEJO) INTRAHOSPITALARIO POR MEDICINA GENERAL Eps niega servicios posteriores a la urgencia debido que no existe contrato entre las partes y debe tener visto bueno de la nacional para el reconocimiento del servicio "/>
    <s v="IPS se mantiene en respuesta de NO aceptaciòn Por nuestra parte seratifica objecion con los mismos conceptos emitidos en la glosa  ,SEE LEVANTA GLOSA  YA QUE NO PRESENTA NINGUN ACUERDO CONTRACTUAL CON LA ENTIDAD SERVICIOS FACTURADOS DE ACUERDO A TARIFA SOAT VIENTE A LA FECHA DE PRESTACION DEL  SERVICIO IPS ANEXA CODIGO DE ATENCION POSTERIOR A LA URGENCIA"/>
    <s v="Subsidiado"/>
    <n v="3"/>
  </r>
  <r>
    <s v="EMPRESA SOCIAL DEL ESTADO HOSPITAL DIVINO SALVADOR DE SOPO"/>
    <x v="8"/>
    <s v="CUNDINAMARCA"/>
    <s v="SOPÓ"/>
    <d v="2022-03-04T00:00:00"/>
    <s v="SO459624"/>
    <s v="SO459624"/>
    <n v="60809"/>
    <d v="2022-03-10T00:00:00"/>
    <s v="GL-085555569233142"/>
    <n v="45163"/>
    <m/>
    <m/>
    <m/>
    <n v="45163"/>
    <m/>
    <m/>
    <m/>
    <n v="45163"/>
    <m/>
    <n v="0"/>
    <n v="0"/>
    <n v="0"/>
    <n v="45163"/>
    <x v="0"/>
    <s v="ATLANTICO"/>
    <s v="SABANALARGA"/>
    <d v="2021-11-09T00:00:00"/>
    <d v="2021-11-09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m/>
    <s v="Contributivo"/>
    <n v="3"/>
  </r>
  <r>
    <s v="EMPRESA SOCIAL DEL ESTADO HOSPITAL DIVINO SALVADOR DE SOPO"/>
    <x v="8"/>
    <s v="CUNDINAMARCA"/>
    <s v="SOPÓ"/>
    <d v="2022-03-04T00:00:00"/>
    <s v="SO460771"/>
    <s v="SO460771"/>
    <n v="61923"/>
    <d v="2022-03-10T00:00:00"/>
    <s v="GL-085555569233143"/>
    <n v="45163"/>
    <m/>
    <m/>
    <m/>
    <n v="45163"/>
    <m/>
    <m/>
    <m/>
    <n v="45163"/>
    <m/>
    <n v="0"/>
    <n v="0"/>
    <n v="0"/>
    <n v="45163"/>
    <x v="0"/>
    <s v="ATLANTICO"/>
    <s v="PONEDERA"/>
    <d v="2021-11-16T00:00:00"/>
    <d v="2021-11-16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m/>
    <s v="Contributivo"/>
    <n v="3"/>
  </r>
  <r>
    <s v="EMPRESA SOCIAL DEL ESTADO HOSPITAL DIVINO SALVADOR DE SOPO"/>
    <x v="8"/>
    <s v="CUNDINAMARCA"/>
    <s v="SOPÓ"/>
    <d v="2022-03-04T00:00:00"/>
    <s v="SO461461"/>
    <s v="SO461461"/>
    <n v="61923"/>
    <d v="2022-03-10T00:00:00"/>
    <s v="GL-085555569233144"/>
    <n v="45163"/>
    <m/>
    <m/>
    <m/>
    <n v="45163"/>
    <m/>
    <m/>
    <m/>
    <n v="45163"/>
    <m/>
    <n v="0"/>
    <n v="0"/>
    <n v="0"/>
    <n v="45163"/>
    <x v="0"/>
    <s v="ATLANTICO"/>
    <s v="SOLEDAD"/>
    <d v="2021-11-22T00:00:00"/>
    <d v="2021-11-22T00:00:00"/>
    <s v="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m/>
    <s v="Contributivo"/>
    <n v="3"/>
  </r>
  <r>
    <s v="EMPRESA SOCIAL DEL ESTADO HOSPITAL DIVINO SALVADOR DE SOPO"/>
    <x v="8"/>
    <s v="CUNDINAMARCA"/>
    <s v="SOPÓ"/>
    <d v="2022-03-04T00:00:00"/>
    <s v="SO463700"/>
    <s v="SO463700"/>
    <n v="252833"/>
    <d v="2022-03-10T00:00:00"/>
    <s v="GL-085555569233145"/>
    <n v="143803"/>
    <m/>
    <m/>
    <m/>
    <n v="143803"/>
    <m/>
    <m/>
    <m/>
    <n v="143803"/>
    <m/>
    <n v="0"/>
    <n v="0"/>
    <n v="0"/>
    <n v="143803"/>
    <x v="0"/>
    <s v="ATLANTICO"/>
    <s v="LURUACO"/>
    <d v="2021-12-05T00:00:00"/>
    <d v="2021-12-05T00:00:00"/>
    <s v="Se objeta $281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9513 Concepto 901107  COLORACIÓN GRAM Y LECTURA PARA CUALQUIER MUESTRA Teniendo en cuenta que no existen acuerdos contractuales entre las partes se reconocerá los servicios prestados a la tarifa ISS 200117% Por consiguiente Se glosa los servicios prestados por existir diferencias en tarifas Se objeta $9414 Concepto 906914  PROTEÍNA C REACTIVA MANUAL O SEMIAUTOMATIZADO Teniendo en cuenta que no existen acuerdos contractuales entre las partes se reconocerá los servicios prestados a la tarifa ISS 200117% Por consiguiente Se glosa los servicios prestados por existir diferencias en tarifas Se objeta $6851 Concepto 907106  UROANÁLISIS Teniendo en cuenta que no existen acuerdos contractuales entre las partes se reconocerá los servicios prestados a la tarifa ISS 200117% Por consiguiente Se glosa los servicios prestados por existir diferencias en tarifas Se objeta $130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31597 Concepto 904508  GONADOTROPINA CORIÓNICA SUBUNIDAD BETA CUALITATIVA PRUEBA DE EMBARAZO EN ORINA O SUERO Teniendo en cuenta que no existen acuerdos contractuales entre las partes se reconocerá los servicios prestados a la tarifa ISS 200117% Por consiguiente Se glosa los servicios prestados por existir diferencias en tarifas "/>
    <m/>
    <s v="Subsidiado"/>
    <n v="3"/>
  </r>
  <r>
    <s v="EMPRESA SOCIAL DEL ESTADO HOSPITAL DIVINO SALVADOR DE SOPO"/>
    <x v="8"/>
    <s v="CUNDINAMARCA"/>
    <s v="SOPÓ"/>
    <d v="2022-03-04T00:00:00"/>
    <s v="SO470489"/>
    <s v="SO470489"/>
    <n v="252686"/>
    <d v="2022-03-10T00:00:00"/>
    <s v="GL-085555569233146"/>
    <n v="170556"/>
    <m/>
    <m/>
    <m/>
    <n v="170556"/>
    <m/>
    <m/>
    <m/>
    <n v="170556"/>
    <m/>
    <n v="0"/>
    <n v="0"/>
    <n v="0"/>
    <n v="170556"/>
    <x v="0"/>
    <s v="ATLANTICO"/>
    <s v="SOLEDAD"/>
    <d v="2022-01-21T00:00:00"/>
    <d v="2022-01-21T00:00:00"/>
    <s v="Se objeta $156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478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51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Se objeta $55828 Concepto 871121  RADIOGRAFÍA DE TÓRAX (PA O AP Y LATERAL DECÚBITO LATERAL OBLICUAS O LATERAL) Teniendo en cuenta que no existen acuerdos contractuales entre las partes se reconocerá los servicios prestados a la tarifa ISS 200117% Por consiguiente Se glosa los servicios prestados por existir diferencias en tarifas "/>
    <m/>
    <s v="Contributivo"/>
    <n v="3"/>
  </r>
  <r>
    <s v="EMPRESA SOCIAL DEL ESTADO HOSPITAL DIVINO SALVADOR DE SOPO"/>
    <x v="8"/>
    <s v="CUNDINAMARCA"/>
    <s v="SOPÓ"/>
    <d v="2022-04-11T00:00:00"/>
    <s v="SO454797"/>
    <s v="SO454797"/>
    <n v="205878"/>
    <d v="2022-05-02T00:00:00"/>
    <s v="GL-085555569233556"/>
    <n v="118025"/>
    <m/>
    <m/>
    <m/>
    <n v="118025"/>
    <m/>
    <m/>
    <m/>
    <n v="118025"/>
    <m/>
    <n v="0"/>
    <n v="0"/>
    <n v="0"/>
    <n v="118025"/>
    <x v="0"/>
    <s v="ATLANTICO"/>
    <s v="BARRANQUILLA"/>
    <d v="2021-10-08T00:00:00"/>
    <d v="2021-10-08T00:00:00"/>
    <s v="Se objeta $13084 Concepto 902209  HEMOGRAMA III (HEMOGLOBINA HEMATOCRITO RECUENTO DE ERITROCITOS ÍNDICES ERITROCITARIOS LEUCOGRAMA REC Teniendo en cuenta que no existen acuerdos contractuales entre las partes se reconocerá los servicios prestados a la tarifa ISS 200117% Por consiguiente Se glosa los servicios prestados por existir diferencias en tarifas Se objeta $31597 Concepto 904508  GONADOTROPINA CORIÓNICA SUBUNIDAD BETA CUALITATIVA PRUEBA DE EMBARAZO EN ORINA O SUERO Teniendo en cuenta que no existen acuerdos contractuales entre las partes se reconocerá los servicios prestados a la tarifa ISS 200117% Por consiguiente Se glosa los servicios prestados por existir diferencias en tarifas ,Se objeta $28181 Concepto 5DSB01  DERECHOS DE SALA DE OBSERVACIÓN EN URGENCUAS COMPLEJIDAD BAJA Teniendo en cuenta que no existen acuerdos contractuales entre las partes se reconocerá los servicios prestados a la tarifa ISS 200117% Por consiguiente Se glosa los servicios prestados por existir diferencias en tarifas ,Se objeta $45163 Concepto 890701  CONSULTA DE URGENCIAS POR MEDICINA GENERAL Teniendo en cuenta que no existen acuerdos contractuales entre las partes se reconocerá los servicios prestados a la tarifa ISS 200117% Por consiguiente Se glosa los servicios prestados por existir diferencias en tarifas "/>
    <m/>
    <s v="Subsidiado"/>
    <n v="3"/>
  </r>
  <r>
    <s v="E.S.E. HOSPITAL SAN RAFAEL DE FUSAGASUGA"/>
    <x v="12"/>
    <s v="CUNDINAMARCA"/>
    <s v="FUSAGASUGÁ"/>
    <d v="2020-11-09T00:00:00"/>
    <s v="HOSF10687"/>
    <s v="HOSF10687"/>
    <n v="349446"/>
    <d v="2020-12-09T00:00:00"/>
    <s v="GL-08765432783106"/>
    <n v="47700"/>
    <m/>
    <m/>
    <m/>
    <n v="47700"/>
    <m/>
    <m/>
    <m/>
    <n v="47700"/>
    <d v="2021-03-17T00:00:00"/>
    <n v="47700"/>
    <n v="0"/>
    <n v="0"/>
    <n v="0"/>
    <x v="0"/>
    <s v="ATLANTICO"/>
    <s v="BARANOA"/>
    <d v="2020-10-15T00:00:00"/>
    <d v="2020-10-16T00:00:00"/>
    <s v="Se objeta $47700 Concepto 881432  ULTRASONOGRAFÍA OBSTETRICA TRANSVAGINAL Teniendo en cuenta que no existen acuerdos contractuales entre las partes se reconocerá los servicios prestados a la tarifa iss 2001 mas el 17% por consiguiente se glosan los servios prestados por existir diferencia en tarifa "/>
    <s v="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
    <s v="Subsidiado"/>
    <n v="3"/>
  </r>
  <r>
    <s v="E.S.E. HOSPITAL SAN JOSE DE GUADUAS"/>
    <x v="22"/>
    <s v="CUNDINAMARCA"/>
    <s v="GUADUAS"/>
    <d v="2021-07-01T00:00:00"/>
    <s v="HSJ1346635"/>
    <s v="HSJ1346635"/>
    <n v="59700"/>
    <d v="2021-07-13T00:00:00"/>
    <s v="GL-087654327831499"/>
    <n v="45163"/>
    <d v="2021-08-09T00:00:00"/>
    <n v="0"/>
    <n v="0"/>
    <n v="45163"/>
    <m/>
    <m/>
    <m/>
    <n v="45163"/>
    <m/>
    <n v="0"/>
    <n v="0"/>
    <n v="0"/>
    <n v="45163"/>
    <x v="0"/>
    <s v="ATLANTICO"/>
    <s v="SOLEDAD"/>
    <d v="2021-05-19T00:00:00"/>
    <d v="2021-05-19T00:00:00"/>
    <s v="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De acuerdo a la respuesta de la IPS en no aceptación de la glosa inicial por conceptos EMITIDOS se le ratifica a la IPS que se mantiene valor glosado inicial y se conciliara según manual tarifario CITADO "/>
    <s v="Subsidiado"/>
    <n v="3"/>
  </r>
  <r>
    <s v="ESE HOSPITAL NUESTRA SEÑORA DEL CARMEN DE TABIO"/>
    <x v="23"/>
    <s v="CUNDINAMARCA"/>
    <s v="TABIO"/>
    <d v="2021-07-01T00:00:00"/>
    <s v="HNSC869688"/>
    <s v="HNSC869688"/>
    <n v="158470"/>
    <d v="2021-07-13T00:00:00"/>
    <s v="GL-087654327831500"/>
    <n v="95308"/>
    <m/>
    <m/>
    <m/>
    <n v="95308"/>
    <m/>
    <m/>
    <m/>
    <n v="95308"/>
    <d v="2021-08-10T00:00:00"/>
    <n v="95308"/>
    <n v="0"/>
    <n v="0"/>
    <n v="0"/>
    <x v="0"/>
    <s v="ATLANTICO"/>
    <s v="MALAMBO"/>
    <d v="2021-05-01T00:00:00"/>
    <d v="2021-05-01T00:00:00"/>
    <s v="Se objeta $ 28549 Concepto 906625  GONADOTROPINA CORIÓNICA SUBUNIDAD BETA SEMIAUTOMATIZADO O AUTOMATIZADO Teniendo en cuenta que no existen acuerdos contractuales entre las partes se reconocerá los servicios prestados a la tarifa iss 2001 mas el 17% por consiguiente se glosan los servios prestados por existir diferencia en tarifa Se objeta $ 147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 6851 Concepto 907106  UROANÁLISIS Teniendo en cuenta que no existen acuerdos contractuales entre las partes se reconocerá los servicios prestados a la tarifa iss 2001 mas el 17% por consiguiente se glosan los servios prestados por existir diferencia en tarifa ,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NO EXSISTE RELACION CONTRACTUAL ENTRE LAS PARTES RAZON POR LA CUAL SE REALIZA  FACTURACION CON MANUAL TARIFARIO SOAR "/>
    <s v="Contributivo"/>
    <n v="3"/>
  </r>
  <r>
    <s v="EMPRESA SOCIAL DEL ESTADO HOSPITAL DIVINO SALVADOR DE SOPO"/>
    <x v="8"/>
    <s v="CUNDINAMARCA"/>
    <s v="SOPÓ"/>
    <d v="2021-07-07T00:00:00"/>
    <s v="CA2183477"/>
    <s v="CA2183477"/>
    <n v="59700"/>
    <d v="2021-07-22T00:00:00"/>
    <s v="GL-087654327831567"/>
    <n v="45163"/>
    <m/>
    <m/>
    <m/>
    <n v="45163"/>
    <m/>
    <m/>
    <m/>
    <n v="45163"/>
    <m/>
    <n v="0"/>
    <n v="0"/>
    <n v="0"/>
    <n v="45163"/>
    <x v="0"/>
    <s v="ATLANTICO"/>
    <s v="BARRANQUILLA"/>
    <d v="2021-06-12T00:00:00"/>
    <d v="2021-06-12T00:00:00"/>
    <s v="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m/>
    <s v="Subsidiado"/>
    <n v="3"/>
  </r>
  <r>
    <s v="E.S.E. HOSPITAL SAN RAFAEL DE CAQUEZA"/>
    <x v="18"/>
    <s v="CUNDINAMARCA"/>
    <s v="CAQUEZA"/>
    <d v="2021-07-07T00:00:00"/>
    <s v="HSRC0000065617"/>
    <s v="HSRC0000065617"/>
    <n v="59700"/>
    <d v="2021-07-23T00:00:00"/>
    <s v="GL-087654327831569"/>
    <n v="45163"/>
    <m/>
    <m/>
    <m/>
    <n v="45163"/>
    <m/>
    <m/>
    <m/>
    <n v="45163"/>
    <d v="2022-05-19T00:00:00"/>
    <n v="45163"/>
    <n v="0"/>
    <n v="0"/>
    <n v="0"/>
    <x v="0"/>
    <s v="ATLANTICO"/>
    <s v="SOLEDAD"/>
    <d v="2021-06-18T00:00:00"/>
    <d v="2021-06-19T00:00:00"/>
    <s v="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 APLICO TARIFA PLENA SEGUN CONTRATO ENTRE LAS PARTES MANUAL TARIFARIO SOAT PLENO A CODIGO 39145 CONSULTA DE URGENCIAS  SE ANEXARON SOPORTES GARANTIZANDO LA ATENCION PRESTADA"/>
    <s v="Subsidiado"/>
    <n v="3"/>
  </r>
  <r>
    <s v="E.S.E. HOSPITAL PEDRO LEON ALVAREZ DIAZ"/>
    <x v="10"/>
    <s v="CUNDINAMARCA"/>
    <s v="LA MESA"/>
    <d v="2021-07-07T00:00:00"/>
    <s v="PLAD76187"/>
    <s v="PLAD76187"/>
    <n v="69703"/>
    <d v="2021-07-23T00:00:00"/>
    <s v="GL-087654327831570"/>
    <n v="45163"/>
    <m/>
    <m/>
    <m/>
    <n v="45163"/>
    <m/>
    <m/>
    <m/>
    <n v="45163"/>
    <d v="2021-10-21T00:00:00"/>
    <n v="45163"/>
    <n v="0"/>
    <n v="0"/>
    <n v="0"/>
    <x v="0"/>
    <s v="ATLANTICO"/>
    <s v="SANTO TOMÁS"/>
    <d v="2021-06-11T00:00:00"/>
    <d v="2021-06-11T00:00:00"/>
    <s v="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IPS NO ACEPTA GLOSA POR CONSULTA DE URGENCIAS POR MEDICINA GENERAL SERVICIOS  ADECUADAMENTE FACTURADOS CON LA TARIFA SOAT 2021 TENIENDO EN CUENTA QUE NO EXISTE ACUERDO TARIFARIO ENTRE LAS PARTES DADO LO ANTERIOR LA IPS NO ACEPTA UNA TARIFA DIFERENCIAL PARA LA FACTURACIÓN Y RECONOCIMIENTO DE LOS SERVICIOS OBJETADOS"/>
    <s v="Subsidiado"/>
    <n v="3"/>
  </r>
  <r>
    <s v="E.S.E. HOSPITAL SALAZAR VILLETA"/>
    <x v="11"/>
    <s v="CUNDINAMARCA"/>
    <s v="VILLETA"/>
    <d v="2021-08-03T00:00:00"/>
    <s v="HSV1464929"/>
    <s v="HSV1464929"/>
    <n v="59700"/>
    <d v="2021-08-18T00:00:00"/>
    <s v="GL-087654327831840"/>
    <n v="45163"/>
    <m/>
    <m/>
    <m/>
    <n v="45163"/>
    <m/>
    <m/>
    <m/>
    <n v="45163"/>
    <m/>
    <n v="0"/>
    <n v="0"/>
    <n v="0"/>
    <n v="45163"/>
    <x v="0"/>
    <s v="ATLANTICO"/>
    <s v="PONEDERA"/>
    <d v="2021-06-11T00:00:00"/>
    <d v="2021-06-11T00:00:00"/>
    <s v="Se objeta $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m/>
    <s v="Subsidiado"/>
    <n v="3"/>
  </r>
  <r>
    <s v="ESE HOSPITAL NUESTRA SEÑORA DEL CARMEN DE TABIO"/>
    <x v="23"/>
    <s v="CUNDINAMARCA"/>
    <s v="TABIO"/>
    <d v="2020-12-10T00:00:00"/>
    <s v="HNSC856381"/>
    <s v="HNSC856381"/>
    <n v="60120"/>
    <d v="2020-12-29T00:00:00"/>
    <s v="GL-08765432783237"/>
    <n v="43063"/>
    <m/>
    <m/>
    <m/>
    <n v="43063"/>
    <m/>
    <m/>
    <m/>
    <n v="43063"/>
    <d v="2021-04-27T00:00:00"/>
    <n v="43063"/>
    <n v="0"/>
    <n v="0"/>
    <n v="0"/>
    <x v="0"/>
    <s v="ATLANTICO"/>
    <s v="PONEDERA"/>
    <d v="2020-11-04T00:00:00"/>
    <d v="2020-11-04T00:00:00"/>
    <s v="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IPS NO ACEPTA GLOSA TODA VEZ QUE NO EXISTE NINGUNA RELACION CONTRACTUAL ENTRE LAS PARTES RAZON POR LA CUAL SE REALIZA FACTURACION A MANUAL TARIFARIO SOAT DE LA VIGENCIA"/>
    <s v="Contributivo"/>
    <n v="3"/>
  </r>
  <r>
    <s v="ESE HOSPITAL NUESTRA SEÑORA DEL CARMEN DE TABIO"/>
    <x v="23"/>
    <s v="CUNDINAMARCA"/>
    <s v="TABIO"/>
    <d v="2020-12-10T00:00:00"/>
    <s v="HNSC857712"/>
    <s v="HNSC857712"/>
    <n v="132950"/>
    <d v="2020-12-29T00:00:00"/>
    <s v="GL-08765432783238"/>
    <n v="73232"/>
    <m/>
    <m/>
    <m/>
    <n v="73232"/>
    <m/>
    <m/>
    <m/>
    <n v="73232"/>
    <d v="2021-04-27T00:00:00"/>
    <n v="73232"/>
    <n v="0"/>
    <n v="0"/>
    <n v="0"/>
    <x v="0"/>
    <s v="ATLANTICO"/>
    <s v="LURUACO"/>
    <d v="2020-06-17T00:00:00"/>
    <d v="2020-06-17T00:00:00"/>
    <s v="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30169 Concepto S24101  SALA DE RECUPERACION  COMPLEJIDAD BAJA Teniendo en cuenta que no existen acuerdos contractuales entre las partes se reconocerá los servicios prestados a la tarifa iss 2001 mas el 17% por consiguiente se glosan los servios prestados por existir diferencia en tarifa "/>
    <s v="IPS NO ACEPTA GLOSA TODA VEZ QUE NO EXISTE NINGUNA RELACION CONTRACTUAL ENTRE LAS PARTES RAZON POR LA CUAL SE REALIZA FACTURACION A MANUAL TARIFARIO SOAT DE LA VIGENCIA"/>
    <s v="Contributivo"/>
    <n v="3"/>
  </r>
  <r>
    <s v="E.S.E. HOSPITAL NUESTRA SEÑORA DEL PILAR DE MEDINA"/>
    <x v="14"/>
    <s v="CUNDINAMARCA"/>
    <s v="MEDINA"/>
    <d v="2020-12-09T00:00:00"/>
    <s v="HMFE455171"/>
    <s v="HMFE455171"/>
    <n v="84350"/>
    <d v="2020-12-29T00:00:00"/>
    <s v="GL-08765432783239"/>
    <n v="51202"/>
    <m/>
    <m/>
    <m/>
    <n v="51202"/>
    <m/>
    <m/>
    <m/>
    <n v="51202"/>
    <m/>
    <n v="0"/>
    <n v="0"/>
    <n v="0"/>
    <n v="51202"/>
    <x v="0"/>
    <s v="ATLANTICO"/>
    <s v="MANATÍ"/>
    <d v="2020-11-13T00:00:00"/>
    <d v="2020-11-13T00:00:00"/>
    <s v="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8139 Concepto 906915  PRUEBA NO TREPONÉMICA MANUAL Teniendo en cuenta que no existen acuerdos contractuales entre las partes se reconocerá los servicios prestados a la tarifa iss 2001 mas el 17% por consiguiente se glosan los servios prestados por existir diferencia en tarifa "/>
    <m/>
    <s v="Contributivo"/>
    <n v="3"/>
  </r>
  <r>
    <s v="ESE HOSPITAL NUESTRA SEÑORA DEL CARMEN DE TABIO"/>
    <x v="23"/>
    <s v="CUNDINAMARCA"/>
    <s v="TABIO"/>
    <d v="2021-12-09T00:00:00"/>
    <s v="HNSC884639"/>
    <s v="HNSC884639"/>
    <n v="62620"/>
    <d v="2021-12-29T00:00:00"/>
    <s v="GL-087654327832754"/>
    <n v="45163"/>
    <m/>
    <m/>
    <m/>
    <n v="45163"/>
    <m/>
    <m/>
    <m/>
    <n v="45163"/>
    <d v="2022-04-20T00:00:00"/>
    <n v="45163"/>
    <n v="0"/>
    <n v="0"/>
    <n v="0"/>
    <x v="0"/>
    <s v="ATLANTICO"/>
    <s v="MANATÍ"/>
    <d v="2021-10-11T00:00:00"/>
    <d v="2021-10-11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RVICIOS PRESTADOS DE ACUERDO MANUAL TARIFARIO SOAT VIGENTE TODA VEZ QUE NO EXISTE DE ACUERDO DE VOLUNTADES FIRMADO ENTRE LAS PARTES "/>
    <s v="Contributivo"/>
    <n v="3"/>
  </r>
  <r>
    <s v="ESE HOSPITAL NUESTRA SEÑORA DEL CARMEN DE TABIO"/>
    <x v="23"/>
    <s v="CUNDINAMARCA"/>
    <s v="TABIO"/>
    <d v="2021-12-09T00:00:00"/>
    <s v="HNSC884923"/>
    <s v="HNSC884923"/>
    <n v="66040"/>
    <d v="2021-12-29T00:00:00"/>
    <s v="GL-087654327832755"/>
    <n v="45163"/>
    <m/>
    <m/>
    <m/>
    <n v="45163"/>
    <m/>
    <m/>
    <m/>
    <n v="45163"/>
    <d v="2022-04-20T00:00:00"/>
    <n v="45163"/>
    <n v="0"/>
    <n v="0"/>
    <n v="0"/>
    <x v="0"/>
    <s v="ATLANTICO"/>
    <s v="PONEDERA"/>
    <d v="2021-10-22T00:00:00"/>
    <d v="2021-10-22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RVICIOS PRESTADOS DE ACUERDO MANUAL TARIFARIO SOAT VIGENTE TODA VEZ QUE NO EXISTE DE ACUERDO DE VOLUNTADES FIRMADO ENTRE LAS PARTES "/>
    <s v="Subsidiado"/>
    <n v="3"/>
  </r>
  <r>
    <s v="ESE HOSPITAL NUESTRA SEÑORA DEL CARMEN DE TABIO"/>
    <x v="23"/>
    <s v="CUNDINAMARCA"/>
    <s v="TABIO"/>
    <d v="2021-12-09T00:00:00"/>
    <s v="HNSC886296"/>
    <s v="HNSC886296"/>
    <n v="63120"/>
    <d v="2021-12-29T00:00:00"/>
    <s v="GL-087654327832756"/>
    <n v="45163"/>
    <m/>
    <m/>
    <m/>
    <n v="45163"/>
    <m/>
    <m/>
    <m/>
    <n v="45163"/>
    <d v="2022-04-20T00:00:00"/>
    <n v="45163"/>
    <n v="0"/>
    <n v="0"/>
    <n v="0"/>
    <x v="0"/>
    <s v="ATLANTICO"/>
    <s v="PONEDERA"/>
    <d v="2021-11-22T00:00:00"/>
    <d v="2021-11-22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RVICIOS PRESTADOS DE ACUERDO MANUAL TARIFARIO SOAT VIGENTE TODA VEZ QUE NO EXISTE DE ACUERDO DE VOLUNTADES FIRMADO ENTRE LAS PARTES "/>
    <s v="Contributivo"/>
    <n v="3"/>
  </r>
  <r>
    <s v="E.S.E. HOSPITAL SAN RAFAEL DE FUSAGASUGA"/>
    <x v="12"/>
    <s v="CUNDINAMARCA"/>
    <s v="FUSAGASUGÁ"/>
    <d v="2022-01-04T00:00:00"/>
    <s v="HOSF198505"/>
    <s v="HOSF198505"/>
    <n v="59700"/>
    <d v="2022-01-18T00:00:00"/>
    <s v="GL-087654327832778"/>
    <n v="45163"/>
    <m/>
    <m/>
    <m/>
    <n v="45163"/>
    <m/>
    <m/>
    <m/>
    <n v="45163"/>
    <m/>
    <n v="0"/>
    <n v="0"/>
    <n v="0"/>
    <n v="45163"/>
    <x v="0"/>
    <s v="ATLANTICO"/>
    <s v="BARANOA"/>
    <d v="2021-10-26T00:00:00"/>
    <d v="2021-10-26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m/>
    <s v="Subsidiado"/>
    <n v="3"/>
  </r>
  <r>
    <s v="E.S.E. HOSPITAL PEDRO LEON ALVAREZ DIAZ"/>
    <x v="10"/>
    <s v="CUNDINAMARCA"/>
    <s v="LA MESA"/>
    <d v="2022-01-06T00:00:00"/>
    <s v="PLAD133879"/>
    <s v="PLAD133879"/>
    <n v="60851"/>
    <d v="2022-01-19T00:00:00"/>
    <s v="GL-087654327832783"/>
    <n v="45163"/>
    <m/>
    <m/>
    <m/>
    <n v="45163"/>
    <m/>
    <m/>
    <m/>
    <n v="45163"/>
    <d v="2022-06-24T00:00:00"/>
    <n v="45163"/>
    <n v="0"/>
    <n v="0"/>
    <n v="0"/>
    <x v="0"/>
    <s v="ATLANTICO"/>
    <s v="BARRANQUILLA"/>
    <d v="2021-12-29T00:00:00"/>
    <d v="2021-12-29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POR CONSULTA DE URGENCIAS POR MEDICINA GENERAL SERVICIOS  PERTINENTES Y FACTURABLES CON LA TARIFA SOAT VIGENTE 2022 TENIENDO EN CUENTA QUE NO EXISTE ACUERDO TARIFARIO ENTRE LAS PARTES Y REFERIDO POR USTEDES EN LA OBJECION DADO LO ANTERIOR LA IPS NO ACEPTA UNA TARIFA DIFERENCIAL PARA LA FACTURACIÓN Y RECONOCIMIENTO DE LOS SERVICIOS OBJETADOS POR LO ANTERIOR SOLICITAMOS EL RECONOCIMIENTO Y PAGO DE LA FACTURA CON LOS SERVICIOS RELACIONADOS"/>
    <s v="Subsidiado"/>
    <n v="3"/>
  </r>
  <r>
    <s v="E.S.E. HOSPITAL PEDRO LEON ALVAREZ DIAZ"/>
    <x v="10"/>
    <s v="CUNDINAMARCA"/>
    <s v="LA MESA"/>
    <d v="2022-02-08T00:00:00"/>
    <s v="PLAD140101"/>
    <s v="PLAD140101"/>
    <n v="65700"/>
    <d v="2022-02-14T00:00:00"/>
    <s v="GL-087654327832875"/>
    <n v="51163"/>
    <m/>
    <m/>
    <m/>
    <n v="51163"/>
    <m/>
    <m/>
    <m/>
    <n v="51163"/>
    <d v="2022-06-24T00:00:00"/>
    <n v="51163"/>
    <n v="0"/>
    <n v="0"/>
    <n v="0"/>
    <x v="0"/>
    <s v="ATLANTICO"/>
    <s v="SANTA LUCÍA"/>
    <d v="2022-01-26T00:00:00"/>
    <d v="2022-01-26T00:00:00"/>
    <s v="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POR CONSULTA DE URGENCIAS POR MEDICINA GENERAL SERVICIOS  PERTINENTES Y FACTURABLES CON LA TARIFA SOAT VIGENTE 2022 TENIENDO EN CUENTA QUE NO EXISTE ACUERDO TARIFARIO ENTRE LAS PARTES Y REFERIDO POR USTEDES EN LA OBJECION DADO LO ANTERIOR LA IPS NO ACEPTA UNA TARIFA DIFERENCIAL PARA LA FACTURACIÓN Y RECONOCIMIENTO DE LOS SERVICIOS OBJETADOS POR LO ANTERIOR SOLICITAMOS EL RECONOCIMIENTO Y PAGO DE LA FACTURA CON LOS SERVICIOS RELACIONADOS"/>
    <s v="Subsidiado"/>
    <n v="3"/>
  </r>
  <r>
    <s v="E.S.E. HOSPITAL MARIO GAITAN YANGUAS DE SOACHA"/>
    <x v="0"/>
    <s v="CUNDINAMARCA"/>
    <s v="SOACHA"/>
    <d v="2022-02-08T00:00:00"/>
    <s v="HMGY188619"/>
    <s v="HMGY188619"/>
    <n v="63231"/>
    <d v="2022-02-15T00:00:00"/>
    <s v="GL-087654327832876"/>
    <n v="44563"/>
    <m/>
    <m/>
    <m/>
    <n v="44563"/>
    <m/>
    <m/>
    <m/>
    <n v="44563"/>
    <m/>
    <n v="0"/>
    <n v="0"/>
    <n v="0"/>
    <n v="44563"/>
    <x v="0"/>
    <s v="ATLANTICO"/>
    <s v="BARRANQUILLA"/>
    <d v="2022-01-13T00:00:00"/>
    <d v="2022-01-14T00:00:00"/>
    <s v="Se objeta $445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m/>
    <s v="Subsidiado"/>
    <n v="3"/>
  </r>
  <r>
    <s v="E.S.E. HOSPITAL MARIO GAITAN YANGUAS DE SOACHA"/>
    <x v="0"/>
    <s v="CUNDINAMARCA"/>
    <s v="SOACHA"/>
    <d v="2022-02-08T00:00:00"/>
    <s v="HMGY194522"/>
    <s v="HMGY194522"/>
    <n v="387300"/>
    <d v="2022-02-15T00:00:00"/>
    <s v="GL-087654327832882"/>
    <n v="71400"/>
    <m/>
    <m/>
    <m/>
    <n v="71400"/>
    <m/>
    <m/>
    <m/>
    <n v="71400"/>
    <m/>
    <n v="0"/>
    <n v="0"/>
    <n v="0"/>
    <n v="71400"/>
    <x v="0"/>
    <s v="ATLANTICO"/>
    <s v="MALAMBO"/>
    <d v="2022-01-28T00:00:00"/>
    <d v="2022-01-28T00:00:00"/>
    <s v="Se objeta $10140 Concepto 890701  CONSULTA DE URGENCIAS POR MEDICINA GENERAL Teniendo en cuenta que  existen acuerdos contractuales entre las partes se reconocerá los servicios prestados a la tarifa Soat 10 por consiguiente se glosan los servios prestados por existir diferencia en tarifa ,Se objeta $21210 Concepto 902210  HEMOGRAMA IV (HEMOGLOBINA HEMATOCRITO RECUENTO DE ERITROCITOS ÍNDICES ERITROCITARIOS LEUCOGRAMA RECU Teniendo en cuenta que  existen acuerdos contractuales entre las partes se reconocerá los servicios prestados a la tarifa Iss 2001  mas el 15% por consiguiente se glosan los servios prestados por existir diferencia en tarifa ,Se objeta $40050 Concepto 881302  ECOGRAFÍA DE ABDOMEN TOTAL (HÍGADO PÁNCREAS VESÍCULA VÍAS BILIARES RIÑONES BAZO GRANDES VASOS Teniendo en cuenta que  existen acuerdos contractuales entre las partes se reconocerá los servicios prestados a la tarifa Iss 2001  mas el 15% por consiguiente se glosan los servios prestados por existir diferencia en tarifa "/>
    <m/>
    <s v="Subsidiado"/>
    <n v="3"/>
  </r>
  <r>
    <s v="E.S.E. HOSPITAL PEDRO LEON ALVAREZ DIAZ"/>
    <x v="10"/>
    <s v="CUNDINAMARCA"/>
    <s v="LA MESA"/>
    <d v="2022-02-08T00:00:00"/>
    <s v="PLAD140929"/>
    <s v="PLAD140929"/>
    <n v="270476"/>
    <d v="2022-02-15T00:00:00"/>
    <s v="GL-087654327832883"/>
    <n v="218536"/>
    <m/>
    <m/>
    <m/>
    <n v="218536"/>
    <m/>
    <m/>
    <m/>
    <n v="218536"/>
    <d v="2022-06-24T00:00:00"/>
    <n v="218536"/>
    <n v="0"/>
    <n v="0"/>
    <n v="0"/>
    <x v="0"/>
    <s v="ATLANTICO"/>
    <s v="CANDELARIA"/>
    <d v="2022-01-18T00:00:00"/>
    <d v="2022-01-18T00:00:00"/>
    <s v="Se objeta $172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55828 Concepto 871121  RADIOGRAFÍA DE TÓRAX (PA O AP Y LATERAL DECÚBITO LATERAL OBLICUAS O LATERAL) Teniendo en cuenta que no existen acuerdos contractuales entre las partes se reconocerá los servicios prestados a la tarifa Iss 2001 mas el 17% por consiguiente se glosan los servios prestados por existir diferencia en tarifa ,Se objeta $94300 Concepto 5DSM01  DERECHOS DE SALA DE OBSERVACIÓN EN URGENCUAS COMPLEJIDAD MEDIANA se realiza glosa por valor total debido que se evidencia al consultar soportes que no existe reporte de justificacion por parte del profesional que valide el servicio facturado ( sala de observación) paciente es ingresado valorado y egresado durante las dos primeras horas  "/>
    <s v="SE LEVANTA GLOSA POR CONSULTA DE URGENCIAS POR MEDICINA GENERAL LABORATORIOS DE APOYO DIAGNOSTICO IMAGENOLOGIA Y  TARIFA DE SALA DE OBSERVACION SERVICIOS  PERTINENTES Y FACTURABLES CON LA TARIFA SOAT VIGENTE 2022 TENIENDO EN CUENTA QUE NO EXISTE ACUERDO TARIFARIO ENTRE LAS PARTES Y REFERIDO POR USTEDES EN LA OBJECION DADO LO ANTERIOR LA IPS NO ACEPTA UNA TARIFA DIFERENCIAL PARA LA FACTURACIÓN Y RECONOCIMIENTO DE LOS SERVICIOS OBJETADOS POR LO ANTERIOR SOLICITAMOS EL RECONOCIMIENTO Y PAGO DE LA FACTURA CON LOS SERVICIOS RELACIONADOS DADO LO ANTERIOR NO PODRIAN EXISTIR DIFERENCIAS EN LAS TARIFAS FACTURADAS FRENTE A LO SOLICITADO"/>
    <s v="Subsidiado"/>
    <n v="3"/>
  </r>
  <r>
    <s v="E.S.E. HOSPITAL SANTA MATILDE DE MADRID"/>
    <x v="21"/>
    <s v="CUNDINAMARCA"/>
    <s v="MADRID"/>
    <d v="2022-03-10T00:00:00"/>
    <s v="HSMM20231705"/>
    <s v="HSMM20231705"/>
    <n v="150168"/>
    <d v="2022-03-15T00:00:00"/>
    <s v="GL-087654327833065"/>
    <n v="98030"/>
    <m/>
    <m/>
    <m/>
    <n v="98030"/>
    <m/>
    <m/>
    <m/>
    <n v="98030"/>
    <d v="2022-04-20T00:00:00"/>
    <n v="98030"/>
    <n v="0"/>
    <n v="0"/>
    <n v="0"/>
    <x v="0"/>
    <s v="ATLANTICO"/>
    <s v="CAMPO DE LA CRUZ"/>
    <d v="2022-01-30T00:00:00"/>
    <d v="2022-01-30T00:00:00"/>
    <s v="Se objeta $46867 Concepto 5DS003  DERECHOS DE SALA DE PEQUEÑA CIRUGÍA (SUTURAS) Se objeta mayor valor cobrado en DERECHO DE SALA DE PEQUEÑA CIRUGIA ( SUTURA ) se reconoce según tarifa ISS 200117% por no existir acuerdos contractuales entre las partes derechos de sala bajo el codigo S22105 $7833 IPS factura $54700 se glosa la diferencia $46867 ,Se objeta $51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NO EXISTE ACUERDO ENTRE LAS PARTES IPS FACTURA TARIFA MANUAL TARIFARIO SOAT VIGENTE"/>
    <s v="Contributivo"/>
    <n v="3"/>
  </r>
  <r>
    <s v="E.S.E. HOSPITAL SANTA MATILDE DE MADRID"/>
    <x v="21"/>
    <s v="CUNDINAMARCA"/>
    <s v="MADRID"/>
    <d v="2022-03-10T00:00:00"/>
    <s v="HSMM20233633"/>
    <s v="HSMM20233633"/>
    <n v="137000"/>
    <d v="2022-03-15T00:00:00"/>
    <s v="GL-087654327833066"/>
    <n v="110166"/>
    <m/>
    <m/>
    <m/>
    <n v="110166"/>
    <m/>
    <m/>
    <m/>
    <n v="110166"/>
    <d v="2022-04-20T00:00:00"/>
    <n v="110166"/>
    <n v="0"/>
    <n v="0"/>
    <n v="0"/>
    <x v="0"/>
    <s v="ATLANTICO"/>
    <s v="CAMPO DE LA CRUZ"/>
    <d v="2022-02-11T00:00:00"/>
    <d v="2022-02-11T00:00:00"/>
    <s v="Se objeta $110166 Concepto 881401  ECOGRAFÍA PÉLVICA GINECOLÓGICA TRANSVAGINAL Teniendo en cuenta que no existen acuerdos contractuales entre las partes se reconocerá los servicios prestados a la tarifa Iss 2001 mas el 17% por consiguiente se glosan los servios prestados por existir diferencia en tarifa "/>
    <s v="SE LEVANTA GLOSA NO EXISTE ACUERDO ENTRE LAS PARTES IPS FACTURA TARIFA MANUAL TARIFARIO SOAT VIGENTE"/>
    <s v="Contributivo"/>
    <n v="3"/>
  </r>
  <r>
    <s v="E.S.E. HOSPITAL MARIO GAITAN YANGUAS DE SOACHA"/>
    <x v="0"/>
    <s v="CUNDINAMARCA"/>
    <s v="SOACHA"/>
    <d v="2022-03-09T00:00:00"/>
    <s v="HMGY197165"/>
    <s v="HMGY197165"/>
    <n v="188523"/>
    <d v="2022-03-16T00:00:00"/>
    <s v="GL-087654327833068"/>
    <n v="119396"/>
    <m/>
    <m/>
    <m/>
    <n v="119396"/>
    <m/>
    <m/>
    <m/>
    <n v="119396"/>
    <m/>
    <n v="0"/>
    <n v="0"/>
    <n v="0"/>
    <n v="119396"/>
    <x v="0"/>
    <s v="ATLANTICO"/>
    <s v="MANATÍ"/>
    <d v="2022-02-04T00:00:00"/>
    <d v="2022-02-04T00:00:00"/>
    <s v="Se objeta $33466 Concepto 873122  RADIOGRAFÍA DE ANTEBRAZO Teniendo en cuenta que no existen acuerdos contractuales entre las partes se reconocerá los servicios prestados a la tarifa Iss 2001 mas el 17% por consiguiente se glosan los servios prestados por existir diferencia en tarifa ,Se objeta $41367 Concepto 5DS003  DERECHOS DE SALA DE PEQUEÑA CIRUGÍA (SUTURAS) Se objeta mayor valor cobrado en DERECHO DE SALA DE PEQUEÑA CIRUGIA ( SUTURA ) se reconoce según tarifa ISS 200117% por no existir acuerdos contractuales entre las partes derechos de sala bajo el codigo S22105 $7833 IPS factura $49200 se glosa la diferencia $41367 ,Se objeta $445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m/>
    <s v="Subsidiado"/>
    <n v="3"/>
  </r>
  <r>
    <s v="EMPRESA SOCIAL DEL ESTADO DEL ORDEN DEPARTAMENTAL HOSPITAL NUESTRA SEÑORA DE LAS MERCEDES DEL MUNICIPIO DE FUNZA"/>
    <x v="19"/>
    <s v="CUNDINAMARCA"/>
    <s v="FUNZA"/>
    <d v="2021-02-03T00:00:00"/>
    <s v="HNSM1009843"/>
    <s v="HNSM1009843"/>
    <n v="60498"/>
    <d v="2021-02-22T00:00:00"/>
    <s v="GL-08765432783381"/>
    <n v="43063"/>
    <m/>
    <m/>
    <m/>
    <n v="43063"/>
    <m/>
    <m/>
    <m/>
    <n v="43063"/>
    <d v="2021-03-12T00:00:00"/>
    <n v="43063"/>
    <n v="0"/>
    <n v="0"/>
    <n v="0"/>
    <x v="0"/>
    <s v="ATLANTICO"/>
    <s v="CAMPO DE LA CRUZ"/>
    <d v="2020-11-24T00:00:00"/>
    <d v="2020-11-24T00:00:00"/>
    <s v="Se objeta $430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RVICIO FACTURADO DE ACUERDO A TARIFA SOAT VIGENTE A FECHA DE PRESTACION DE SERVICIO"/>
    <s v="Subsidiado"/>
    <n v="3"/>
  </r>
  <r>
    <s v="ESE HOSPITAL SAN ANTONIO"/>
    <x v="24"/>
    <s v="CUNDINAMARCA"/>
    <s v="SESQUILÉ"/>
    <d v="2021-02-02T00:00:00"/>
    <n v="635132"/>
    <n v="635132"/>
    <n v="285700"/>
    <d v="2021-02-23T00:00:00"/>
    <s v="GL-08765432783384"/>
    <n v="163729"/>
    <m/>
    <m/>
    <m/>
    <n v="163729"/>
    <m/>
    <m/>
    <m/>
    <n v="163729"/>
    <m/>
    <n v="0"/>
    <n v="0"/>
    <n v="0"/>
    <n v="163729"/>
    <x v="0"/>
    <s v="ATLANTICO"/>
    <s v="BARRANQUILLA"/>
    <d v="2019-08-27T00:00:00"/>
    <d v="2019-08-27T00:00:00"/>
    <s v="Se objeta $25528 Concepto 871121  RADIOGRAFÍA DE TÓRAX (PA O AP Y LATERAL DECÚBITO LATERAL OBLICUAS O LATERAL) Teniendo en cuenta que no existen acuerdos contractuales entre las partes se reconocerá los servicios prestados a la tarifa iss 2001 mas el 17% por consiguiente se glosan los servios prestados por existir diferencia en tarifa ,Se objeta $34981 Concepto S20000  SALA DE OBSERVACIÓN (URGENCIAS) DE COMPLEJIDAD BAJA SOD Teniendo en cuenta que no existen acuerdos contractuales entre las partes se reconocerá los servicios prestados a la tarifa iss 2001 mas el 17% por consiguiente se glosan los servios prestados por existir diferencia en tarifa ,Se objeta $398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Se objeta $28543 Concepto 890601  CUIDADO (MANEJO) INTRAHOSPITALARIO POR MEDICINA GENERAL Teniendo en cuenta que no existen acuerdos contractuales entre las partes se reconocerá los servicios prestados a la tarifa iss 2001 mas el 17% por consiguiente se glosan los servios prestados por existir diferencia en tarifa ,Se objeta $6042 Concepto 902221  RECUENTO DE PLAQUETAS MANUAL Teniendo en cuenta que no existen acuerdos contractuales entre las partes se reconocerá los servicios prestados a la tarifa iss 2001 mas el 17% por consiguiente se glosan los servios prestados por existir diferencia en tarifa Se objeta $8114 Concepto 906914  PROTEÍNA C REACTIVA MANUAL O SEMIAUTOMATIZADO Teniendo en cuenta que no existen acuerdos contractuales entre las partes se reconocerá los servicios prestados a la tarifa iss 2001 mas el 17% por consiguiente se glosan los servios prestados por existir diferencia en tarifa Se objeta $5351 Concepto 907106  UROANÁLISIS Teniendo en cuenta que no existen acuerdos contractuales entre las partes se reconocerá los servicios prestados a la tarifa iss 2001 mas el 17% por consiguiente se glosan los servios prestados por existir diferencia en tarifa Se objeta $15307 Concepto 902207  HEMOGRAMA I (HEMOGLOBINA HEMATOCRITO Y LEUCOGRAMA) MANUAL Teniendo en cuenta que no existen acuerdos contractuales entre las partes se reconocerá los servicios prestados a la tarifa iss 2001 mas el 17% por consiguiente se glosan los servios prestados por existir diferencia en tarifa "/>
    <m/>
    <s v="Subsidiado"/>
    <n v="3"/>
  </r>
  <r>
    <s v="E.S.E HOSPITAL SAN RAFAEL DE FACATATIVÁ"/>
    <x v="1"/>
    <s v="CUNDINAMARCA"/>
    <s v="FACATATIVÁ"/>
    <d v="2021-03-09T00:00:00"/>
    <s v="FEHF88712"/>
    <s v="FEHF88712"/>
    <n v="56378"/>
    <d v="2021-03-26T00:00:00"/>
    <s v="GL-08765432783527"/>
    <n v="39163"/>
    <m/>
    <m/>
    <m/>
    <n v="39163"/>
    <m/>
    <m/>
    <m/>
    <n v="39163"/>
    <d v="2021-05-06T00:00:00"/>
    <n v="39163"/>
    <n v="0"/>
    <n v="0"/>
    <n v="0"/>
    <x v="0"/>
    <s v="ATLANTICO"/>
    <s v="BARRANQUILLA"/>
    <d v="2021-02-18T00:00:00"/>
    <d v="2021-02-18T00:00:00"/>
    <s v="Se objeta $39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NO EXISTE CONVENIO CONTRACTUAL ENTRE LAS PARTES TARIFAS FACTURADAS A SOAT PLENO"/>
    <s v="Contributivo"/>
    <n v="3"/>
  </r>
  <r>
    <s v="E.S.E HOSPITAL SAN RAFAEL DE FACATATIVÁ"/>
    <x v="1"/>
    <s v="CUNDINAMARCA"/>
    <s v="FACATATIVÁ"/>
    <d v="2021-03-09T00:00:00"/>
    <s v="FEHF89699"/>
    <s v="FEHF89699"/>
    <n v="147925"/>
    <d v="2021-03-26T00:00:00"/>
    <s v="GL-08765432783528"/>
    <n v="68029"/>
    <m/>
    <m/>
    <m/>
    <n v="68029"/>
    <m/>
    <m/>
    <m/>
    <n v="68029"/>
    <d v="2021-05-06T00:00:00"/>
    <n v="68029"/>
    <n v="0"/>
    <n v="0"/>
    <n v="0"/>
    <x v="0"/>
    <s v="ATLANTICO"/>
    <s v="MALAMBO"/>
    <d v="2021-02-21T00:00:00"/>
    <d v="2021-02-21T00:00:00"/>
    <s v="Se objeta $28866 Concepto 873333  RADIOGRAFÍA DE PIE (AP LATERAL Y OBLICUA) Teniendo en cuenta que no existen acuerdos contractuales entre las partes se reconocerá los servicios prestados a la tarifa iss 2001 mas el 17% por consiguiente se glosan los servios prestados por existir diferencia en tarifa ,Se objeta $39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NO EXISTE CONVENIO CONTRACTUAL ENTRE LAS PARTES TARIFAS FACTURADAS A SOAT PLENO"/>
    <s v="Contributivo"/>
    <n v="3"/>
  </r>
  <r>
    <s v="E.S.E HOSPITAL SAN RAFAEL DE FACATATIVÁ"/>
    <x v="1"/>
    <s v="CUNDINAMARCA"/>
    <s v="FACATATIVÁ"/>
    <d v="2021-03-09T00:00:00"/>
    <s v="FEHF92647"/>
    <s v="FEHF92647"/>
    <n v="54724"/>
    <d v="2021-03-26T00:00:00"/>
    <s v="GL-08765432783529"/>
    <n v="39163"/>
    <m/>
    <m/>
    <m/>
    <n v="39163"/>
    <m/>
    <m/>
    <m/>
    <n v="39163"/>
    <d v="2021-05-06T00:00:00"/>
    <n v="39163"/>
    <n v="0"/>
    <n v="0"/>
    <n v="0"/>
    <x v="0"/>
    <s v="ATLANTICO"/>
    <s v="SOLEDAD"/>
    <d v="2021-02-26T00:00:00"/>
    <d v="2021-02-26T00:00:00"/>
    <s v="Se objeta $39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NO EXISTE CONVENIO CONTRACTUAL ENTRE LAS PARTES TARIFAS FACTURADAS A SOAT PLENO"/>
    <s v="Contributivo"/>
    <n v="3"/>
  </r>
  <r>
    <s v="EMPRESA SOCIAL DEL ESTADO HOSPITAL DE LA VEGA"/>
    <x v="7"/>
    <s v="CUNDINAMARCA"/>
    <s v="LA VEGA"/>
    <d v="2021-07-09T00:00:00"/>
    <s v="HLV738452"/>
    <s v="HLV738452"/>
    <n v="133990"/>
    <d v="2021-07-28T00:00:00"/>
    <s v="GL-087654328931316"/>
    <n v="87030"/>
    <d v="2022-06-03T00:00:00"/>
    <n v="87030"/>
    <n v="0"/>
    <n v="0"/>
    <m/>
    <m/>
    <m/>
    <n v="0"/>
    <m/>
    <n v="0"/>
    <n v="0"/>
    <n v="0"/>
    <n v="0"/>
    <x v="0"/>
    <s v="ATLANTICO"/>
    <s v="MALAMBO"/>
    <d v="2021-06-17T00:00:00"/>
    <d v="2021-06-17T00:00:00"/>
    <s v="Se objeta $41867 Concepto 5DS003  DERECHOS DE SALA DE PEQUEÑA CIRUGÍA (SUTURAS)   se reconoce segun tarifa ISS 200117% por no existir acuerdos contractuales entre las partes  derecho de sala bajo el codigo S22105 $7833  IPS factura $49700 se glosa la diferencia $41867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 por tarifa glosada eps levanta glosa "/>
    <s v="Contributivo"/>
    <n v="3"/>
  </r>
  <r>
    <s v="E.S.E HOSPITAL SAN RAFAEL DE FACATATIVÁ"/>
    <x v="1"/>
    <s v="CUNDINAMARCA"/>
    <s v="FACATATIVÁ"/>
    <d v="2021-07-09T00:00:00"/>
    <s v="FEHF144237"/>
    <s v="FEHF144237"/>
    <n v="53762"/>
    <d v="2021-07-28T00:00:00"/>
    <s v="GL-087654328931317"/>
    <n v="39163"/>
    <m/>
    <m/>
    <m/>
    <n v="39163"/>
    <m/>
    <m/>
    <m/>
    <n v="39163"/>
    <d v="2021-09-10T00:00:00"/>
    <n v="39163"/>
    <n v="0"/>
    <n v="0"/>
    <n v="0"/>
    <x v="0"/>
    <s v="ATLANTICO"/>
    <s v="MALAMBO"/>
    <d v="2021-06-10T00:00:00"/>
    <d v="2021-06-10T00:00:00"/>
    <s v="Se objeta $39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SE LEVANTA GLOSA TARIFAS PACTADAS CONTRACTUALMENTE ENTRE LAS PARTES SOAT MENOS EL 10%"/>
    <s v="Subsidiado"/>
    <n v="3"/>
  </r>
  <r>
    <s v="E.S.E. HOSPITAL SAN RAFAEL DE PACHO"/>
    <x v="25"/>
    <s v="CUNDINAMARCA"/>
    <s v="PACHO"/>
    <d v="2021-08-04T00:00:00"/>
    <s v="FEHP0000106926"/>
    <s v="FEHP0000106926"/>
    <n v="59700"/>
    <d v="2021-08-27T00:00:00"/>
    <s v="GL-087654328931474"/>
    <n v="45163"/>
    <d v="2021-09-03T00:00:00"/>
    <n v="0"/>
    <n v="0"/>
    <n v="45163"/>
    <m/>
    <m/>
    <m/>
    <n v="45163"/>
    <m/>
    <n v="0"/>
    <n v="0"/>
    <n v="0"/>
    <n v="45163"/>
    <x v="0"/>
    <s v="ATLANTICO"/>
    <s v="SOLEDAD"/>
    <d v="2021-06-21T00:00:00"/>
    <d v="2021-06-22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De acuerdo a la respuesta de la ips en no aceptación de la glosa inicial por conceptos emitidos se le ratifica a la ips que se mantiene valor glosado inicial y se conciliara según manual tarifario citado "/>
    <s v="Contributivo"/>
    <n v="3"/>
  </r>
  <r>
    <s v="E.S.E. HOSPITAL SAN RAFAEL DE FUSAGASUGA"/>
    <x v="12"/>
    <s v="CUNDINAMARCA"/>
    <s v="FUSAGASUGÁ"/>
    <d v="2021-10-01T00:00:00"/>
    <s v="HOSF160114"/>
    <s v="HOSF160114"/>
    <n v="352849"/>
    <d v="2021-10-20T00:00:00"/>
    <s v="GL-087654328931918"/>
    <n v="239152"/>
    <m/>
    <m/>
    <m/>
    <n v="239152"/>
    <m/>
    <m/>
    <m/>
    <n v="239152"/>
    <d v="2021-12-01T00:00:00"/>
    <n v="239152"/>
    <n v="0"/>
    <n v="0"/>
    <n v="0"/>
    <x v="0"/>
    <s v="ATLANTICO"/>
    <s v="SABANALARGA"/>
    <d v="2021-08-18T00:00:00"/>
    <d v="2021-08-18T00:00:00"/>
    <s v="Se objeta $33647 Concepto 895100  ELECTROCARDIOGRAMA DE RITMO O DE SUPERFICIE SOD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8528 Concepto 871121  RADIOGRAFÍA DE TÓRAX (PA O AP Y LATERAL DECÚBITO LATERAL OBLICUAS O LATERAL) Teniendo en cuenta que no existen acuerdos contractuales entre las partesse reconocera los servicios prestados ala tarifa iss 2001  17% Por consiguiente se glosa los servicios prestados por existir diferencia en tarifa ,Se objeta $8142 Concepto 903813  CLORO Teniendo en cuenta que no existen acuerdos contractuales entre las partesse reconocera los servicios prestados ala tarifa iss 2001  17% Por consiguiente se glosa los servicios prestados por existir diferencia en tarifa Se objeta $7912 Concepto 903856  NITRÓGENO UREICO Teniendo en cuenta que no existen acuerdos contractuales entre las partesse reconocera los servicios prestados ala tarifa iss 2001  17% Por consiguiente se glosa los servicios prestados por existir diferencia en tarifa Se objeta $10879 Concepto 903895  CREATININA EN SUERO U OTROS FLUIDOS Teniendo en cuenta que no existen acuerdos contractuales entre las partesse reconocera los servicios prestados ala tarifa iss 2001  17% Por consiguiente se glosa los servicios prestados por existir diferencia en tarifa 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6751 Concepto 907106  UROANÁLISIS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Se objeta $22727 Concepto 903864  SODIO EN SUERO U OTROS FLUIDOS Teniendo en cuenta que no existen acuerdos contractuales entre las partesse reconocera los servicios prestados ala tarifa iss 2001  17% Por consiguiente se glosa los servicios prestados por existir diferencia en tarifa Se objeta $31712 Concepto 903859  POTASIO EN SUERO U OTROS FLUIDOS Teniendo en cuenta que no existen acuerdos contractuales entre las partesse reconocera los servicios prestados ala tarifa iss 2001  17% Por consiguiente se glosa los servicios prestados por existir diferencia en tarifa "/>
    <s v="Ips  no acepta   objecion  servicio  prestado atencion de  urgencias  liquidado  según tarifas  soat  vigente  ya  que  eps  no  cuenta  con  contrato o  convenio  con ips    para  prestacion  de  servicios  a  sus  afiliados"/>
    <s v="Subsidiado"/>
    <n v="3"/>
  </r>
  <r>
    <s v="EMPRESA SOCIAL DEL ESTADO HOSPITAL SANTA ROSA DE TENJO"/>
    <x v="9"/>
    <s v="CUNDINAMARCA"/>
    <s v="TENJO"/>
    <d v="2021-10-01T00:00:00"/>
    <s v="HSRT261139"/>
    <s v="HSRT261139"/>
    <n v="139600"/>
    <d v="2021-10-27T00:00:00"/>
    <s v="GL-087654328931977"/>
    <n v="87435"/>
    <m/>
    <m/>
    <m/>
    <n v="87435"/>
    <m/>
    <m/>
    <m/>
    <n v="87435"/>
    <m/>
    <n v="0"/>
    <n v="0"/>
    <n v="0"/>
    <n v="87435"/>
    <x v="0"/>
    <s v="ATLANTICO"/>
    <s v="BARRANQUILLA"/>
    <d v="2021-08-10T00:00:00"/>
    <d v="2021-08-11T00:00:00"/>
    <s v="Se objeta $42272 Concepto 871040  RADIOGRAFÍA DE COLUMNA LUMBOSACRA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m/>
    <s v="Contributivo"/>
    <n v="3"/>
  </r>
  <r>
    <s v="EMPRESA SOCIAL DEL ESTADO HOSPITAL SANTA ROSA DE TENJO"/>
    <x v="9"/>
    <s v="CUNDINAMARCA"/>
    <s v="TENJO"/>
    <d v="2021-10-01T00:00:00"/>
    <s v="HSRT261227"/>
    <s v="HSRT261227"/>
    <n v="59700"/>
    <d v="2021-10-27T00:00:00"/>
    <s v="GL-087654328931978"/>
    <n v="45163"/>
    <m/>
    <m/>
    <m/>
    <n v="45163"/>
    <m/>
    <m/>
    <m/>
    <n v="45163"/>
    <m/>
    <n v="0"/>
    <n v="0"/>
    <n v="0"/>
    <n v="45163"/>
    <x v="0"/>
    <s v="ATLANTICO"/>
    <s v="BARRANQUILLA"/>
    <d v="2021-08-12T00:00:00"/>
    <d v="2021-08-12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m/>
    <s v="Contributivo"/>
    <n v="3"/>
  </r>
  <r>
    <s v="E.S.E. HOSPITAL SAN RAFAEL DE FUSAGASUGA"/>
    <x v="12"/>
    <s v="CUNDINAMARCA"/>
    <s v="FUSAGASUGÁ"/>
    <d v="2021-10-01T00:00:00"/>
    <s v="HOSF161110"/>
    <s v="HOSF161110"/>
    <n v="175100"/>
    <d v="2021-10-27T00:00:00"/>
    <s v="GL-087654328931979"/>
    <n v="108630"/>
    <m/>
    <m/>
    <m/>
    <n v="108630"/>
    <m/>
    <m/>
    <m/>
    <n v="108630"/>
    <d v="2021-12-10T00:00:00"/>
    <n v="108630"/>
    <n v="0"/>
    <n v="0"/>
    <n v="0"/>
    <x v="0"/>
    <s v="ATLANTICO"/>
    <s v="SABANALARGA"/>
    <d v="2021-08-11T00:00:00"/>
    <d v="2021-08-11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7912 Concepto 903856  NITRÓGENO UREICO Teniendo en cuenta que no existen acuerdos contractuales entre las partesse reconocera los servicios prestados ala tarifa iss 2001  17% Por consiguiente se glosa los servicios prestados por existir diferencia en tarifa Se objeta $9413 Concepto 901107  COLORACIÓN GRAM Y LECTURA PARA CUALQUIER MUESTRA Teniendo en cuenta que no existen acuerdos contractuales entre las partesse reconocera los servicios prestados ala tarifa iss 2001  17% Por consiguiente se glosa los servicios prestados por existir diferencia en tarifa Se objeta $10879 Concepto 903895  CREATININA EN SUERO U OTROS FLUIDOS Teniendo en cuenta que no existen acuerdos contractuales entre las partesse reconocera los servicios prestados ala tarifa iss 2001  17% Por consiguiente se glosa los servicios prestados por existir diferencia en tarifa 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11572 Concepto 907106  UROANÁLISIS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
    <s v="Se levanta glosa  servicio  prestado   liquidado  según tarifas  soat  vigente  ya  que  eps  no  cuenta  con  contrato o  convenio  con ips    para  prestacion  de  servicios  a  sus  afiliados"/>
    <s v="Subsidiado"/>
    <n v="3"/>
  </r>
  <r>
    <s v="E.S.E. HOSPITAL SAN RAFAEL DE FUSAGASUGA"/>
    <x v="12"/>
    <s v="CUNDINAMARCA"/>
    <s v="FUSAGASUGÁ"/>
    <d v="2021-10-07T00:00:00"/>
    <s v="HOSF172308"/>
    <s v="HOSF172308"/>
    <n v="401491"/>
    <d v="2021-10-29T00:00:00"/>
    <s v="GL-087654328932004"/>
    <n v="257808"/>
    <m/>
    <m/>
    <m/>
    <n v="257808"/>
    <m/>
    <m/>
    <m/>
    <n v="257808"/>
    <d v="2021-12-10T00:00:00"/>
    <n v="257808"/>
    <n v="0"/>
    <n v="0"/>
    <n v="0"/>
    <x v="0"/>
    <s v="ATLANTICO"/>
    <s v="BARRANQUILLA"/>
    <d v="2021-09-02T00:00:00"/>
    <d v="2021-09-02T00:00:00"/>
    <s v="Se objeta $11479 Concepto 903841  GLUCOSA EN SUERO U OTRO FLUIDO DIFERENTE A ORINA Teniendo en cuenta que no existen acuerdos contractuales entre las partesse reconocera los servicios prestados ala tarifa iss 2001  17% Por consiguiente se glosa los servicios prestados por existir diferencia en tarifa Se objeta $12212 Concepto 902210  HEMOGRAMA IV (HEMOGLOBINA HEMATOCRITO RECUENTO DE ERITROCITOS ÍNDICES ERITROCITARIOS LEUCOGRAMA RECU Teniendo en cuenta que no existen acuerdos contractuales entre las partesse reconocera los servicios prestados ala tarifa iss 2001  17% Por consiguiente se glosa los servicios prestados por existir diferencia en tarifa Se objeta $41453 Concepto 903839  GASES ARTERIALES (EN REPOSO O EN EJERCICIO) Teniendo en cuenta que no existen acuerdos contractuales entre las partesse reconocera los servicios prestados ala tarifa iss 2001  17% Por consiguiente se glosa los servicios prestados por existir diferencia en tarifa ,Se objeta $36106 Concepto 939402  NEBULIZACION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8528 Concepto 871121  RADIOGRAFÍA DE TÓRAX (PA O AP Y LATERAL DECÚBITO LATERAL OBLICUAS O LATERAL) Teniendo en cuenta que no existen acuerdos contractuales entre las partesse reconocera los servicios prestados ala tarifa iss 2001  17% Por consiguiente se glosa los servicios prestados por existir diferencia en tarifa ,Se objeta $62867 Concepto 893801  CONSUMO DE OXÍGENO Y PRODUCCIÓN DE CO2 EN REPOSO Teniendo en cuenta que no existen acuerdos contractuales entre las partesse reconocera los servicios prestados ala tarifa iss 2001  17% Por consiguiente se glosa los servicios prestados por existir diferencia en tarifa "/>
    <s v="Se levanta glosa  servicio  prestado   liquidado  según tarifas  soat  vigente  ya  que  eps  no  cuenta  con  contrato o  convenio  con ips    para  prestacion  de  servicios  a  sus  afiliados"/>
    <s v="Subsidiado"/>
    <n v="3"/>
  </r>
  <r>
    <s v="EMPRESA SOCIAL DEL ESTADO DEL ORDEN DEPARTAMENTAL HOSPITAL NUESTRA SEÑORA DE LAS MERCEDES DEL MUNICIPIO DE FUNZA"/>
    <x v="19"/>
    <s v="CUNDINAMARCA"/>
    <s v="FUNZA"/>
    <d v="2021-12-01T00:00:00"/>
    <s v="HNSM1024325"/>
    <s v="HNSM1024325"/>
    <n v="216243"/>
    <d v="2021-12-21T00:00:00"/>
    <s v="GL-087654328932358"/>
    <n v="133432"/>
    <d v="2022-01-27T00:00:00"/>
    <n v="0"/>
    <n v="0"/>
    <n v="133432"/>
    <m/>
    <m/>
    <m/>
    <n v="133432"/>
    <m/>
    <n v="0"/>
    <n v="0"/>
    <n v="0"/>
    <n v="133432"/>
    <x v="0"/>
    <s v="SANTAFE DE BOGOTA D. C."/>
    <s v="BOGOTA"/>
    <d v="2021-02-22T00:00:00"/>
    <d v="2021-02-23T00:00:00"/>
    <s v="Se objeta $14745 Concepto 902208  HEMOGRAMA II (HEMOGLOBINA HEMATOCRITO RECUENTO DE ERITROCITOS ÍNDICES ERITROCITARIOS LEUCOGRAMA RECU Teniendo en cuenta que no existen acuerdos contractuales entre las partes se reconocerá los servicios prestados a la tarifa Iss 2001 mas el 17% por consiguiente se glosan los servios prestados por existir diferencia en tarifa ,Se objeta $32543 Concepto 890601  CUIDADO (MANEJO) INTRAHOSPITALARIO POR MEDICINA GENERAL Teniendo en cuenta que no existen acuerdos contractuales entre las partes se reconocerá los servicios prestados a la tarifa Iss 2001 mas el 17% por consiguiente se glosan los servios prestados por existir diferencia en tarifa ,Se objeta $40981 Concepto 5DSB01  DERECHOS DE SALA DE OBSERVACIÓN EN URGENCUAS COMPLEJIDAD BAJA Teniendo en cuenta que no existen acuerdos contractuales entre las partes se reconocerá los servicios prestados a la tarifa Iss 2001 mas el 17% por consiguiente se glosan los servios prestados por existir diferencia en tarifa ,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De acuerdo a la respuesta de la ips en no aceptación de la glosa inicial por conceptos emitidos se le ratifica a la ips que se mantiene valor glosado inicial "/>
    <s v="Subsidiado"/>
    <n v="3"/>
  </r>
  <r>
    <s v="EMPRESA SOCIAL DEL ESTADO DEL ORDEN DEPARTAMENTAL HOSPITAL NUESTRA SEÑORA DE LAS MERCEDES DEL MUNICIPIO DE FUNZA"/>
    <x v="19"/>
    <s v="CUNDINAMARCA"/>
    <s v="FUNZA"/>
    <d v="2021-12-01T00:00:00"/>
    <s v="HNSM1041073"/>
    <s v="HNSM1041073"/>
    <n v="59700"/>
    <d v="2021-12-21T00:00:00"/>
    <s v="GL-087654328932359"/>
    <n v="45163"/>
    <d v="2022-01-27T00:00:00"/>
    <n v="0"/>
    <n v="0"/>
    <n v="45163"/>
    <m/>
    <m/>
    <m/>
    <n v="45163"/>
    <m/>
    <n v="0"/>
    <n v="0"/>
    <n v="0"/>
    <n v="45163"/>
    <x v="0"/>
    <s v="ATLANTICO"/>
    <s v="MALAMBO"/>
    <d v="2021-07-02T00:00:00"/>
    <d v="2021-07-02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De acuerdo a la respuesta de la ips en no aceptación de la glosa inicial por conceptos emitidos se le ratifica a la ips que se mantiene valor glosado inicial "/>
    <s v="Subsidiado"/>
    <n v="3"/>
  </r>
  <r>
    <s v="ESE HOSPITAL NUESTRA SEÑORA DEL CARMEN DE TABIO"/>
    <x v="23"/>
    <s v="CUNDINAMARCA"/>
    <s v="TABIO"/>
    <d v="2021-12-01T00:00:00"/>
    <s v="HNSC883210"/>
    <s v="HNSC883210"/>
    <n v="59700"/>
    <d v="2021-12-21T00:00:00"/>
    <s v="GL-087654328932360"/>
    <n v="45163"/>
    <m/>
    <m/>
    <m/>
    <n v="45163"/>
    <m/>
    <m/>
    <m/>
    <n v="45163"/>
    <d v="2022-04-20T00:00:00"/>
    <n v="45163"/>
    <n v="0"/>
    <n v="0"/>
    <n v="0"/>
    <x v="0"/>
    <s v="ATLANTICO"/>
    <s v="PONEDERA"/>
    <d v="2021-10-15T00:00:00"/>
    <d v="2021-10-15T00:00:00"/>
    <s v="Se objeta $45163 Concepto 890701  CONSULTA DE URGENCIAS POR MEDICINA GENERAL Teniendo en cuenta que no existen acuerdos contractuales entre las partes se reconocerá los servicios prestados a la tarifa Iss 2001 mas el 17% por consiguiente se glosan los servios prestados por existir diferencia en tarifa "/>
    <s v="SE LEVANTA GLOSA SERVICIOS PRESTADOS DE ACUERDO MANUAL TARIFARIO SOAT VIGENTE TODA VEZ QUE NO EXISTE DE ACUERDO DE VOLUNTADES FIRMADO ENTRE LAS PARTES "/>
    <s v="Contributivo"/>
    <n v="3"/>
  </r>
  <r>
    <s v="EMPRESA SOCIAL DEL ESTADO HOSPITAL DE LA VEGA"/>
    <x v="7"/>
    <s v="CUNDINAMARCA"/>
    <s v="LA VEGA"/>
    <d v="2021-12-07T00:00:00"/>
    <s v="HLV756075"/>
    <s v="HLV756075"/>
    <n v="140042"/>
    <d v="2021-12-28T00:00:00"/>
    <s v="GL-087654328932403"/>
    <n v="96413"/>
    <d v="2022-03-23T00:00:00"/>
    <n v="0"/>
    <n v="0"/>
    <n v="96413"/>
    <m/>
    <m/>
    <m/>
    <n v="96413"/>
    <m/>
    <n v="0"/>
    <n v="0"/>
    <n v="0"/>
    <n v="96413"/>
    <x v="0"/>
    <s v="ATLANTICO"/>
    <s v="CAMPO DE LA CRUZ"/>
    <d v="2021-11-24T00:00:00"/>
    <d v="2021-11-24T00:00:00"/>
    <s v="Se objeta $45163 Concepto 890701  CONSULTA DE URGENCIAS POR MEDICINA GENERAL Teniendo en cuenta que no existen acuerdos contractuales entre las partes se reconocerá los servicios prestados a la tarifa Iss 2001 mas el 17% por consiguiente se glosan los servicios prestados por existir diferencia en tarifa ,Se objeta $9513 Concepto 901107  COLORACIÓN GRAM Y LECTURA PARA CUALQUIER MUESTRA Teniendo en cuenta que no existen acuerdos contractuales entre las partes se reconocerá los servicios prestados a la tarifa Iss 2001 mas el 17% por consiguiente se glosan los servicios prestados por existir diferencia en tarifa Se objeta $11672 Concepto 907106  UROANÁLISIS Teniendo en cuenta que no existen acuerdos contractuales entre las partes se reconocerá los servicios prestados a la tarifa Iss 2001 mas el 17% por consiguiente se glosan los servicios prestados por existir diferencia en tarifa Se objeta $12212 Concepto 902210  HEMOGRAMA IV (HEMOGLOBINA HEMATOCRITO RECUENTO DE ERITROCITOS ÍNDICES ERITROCITARIOS LEUCOGRAMA RECU Teniendo en cuenta que no existen acuerdos contractuales entre las partes se reconocerá los servicios prestados a la tarifa Iss 2001 mas el 17% por consiguiente se glosan los servicios prestados por existir diferencia en tarifa Se objeta $17853 Concepto 901304  EXAMEN DIRECTO FRESCO DE CUALQUIER MUESTRA Teniendo en cuenta que no existen acuerdos contractuales entre las partes se reconocerá los servicios prestados a la tarifa Iss 2001 mas el 17% por consiguiente se glosan los servicios prestados por existir diferencia en tarifa "/>
    <s v="De acuerdo a la respuesta de la ips en no aceptación de la glosa inicial por conceptos emitidos se le ratifica a la ips que se mantiene valor glosado inicial "/>
    <s v="Subsidiado"/>
    <n v="3"/>
  </r>
  <r>
    <s v="E.S.E. HOSPITAL SAN JOSE DE GUADUAS"/>
    <x v="22"/>
    <s v="CUNDINAMARCA"/>
    <s v="GUADUAS"/>
    <d v="2021-12-08T00:00:00"/>
    <s v="HSJ1365845"/>
    <s v="HSJ1365845"/>
    <n v="204400"/>
    <d v="2021-12-28T00:00:00"/>
    <s v="GL-087654328932407"/>
    <n v="131520"/>
    <d v="2022-01-11T00:00:00"/>
    <n v="0"/>
    <n v="0"/>
    <n v="131520"/>
    <m/>
    <m/>
    <m/>
    <n v="131520"/>
    <m/>
    <n v="0"/>
    <n v="0"/>
    <n v="0"/>
    <n v="131520"/>
    <x v="0"/>
    <s v="ATLANTICO"/>
    <s v="BARRANQUILLA"/>
    <d v="2021-11-16T00:00:00"/>
    <d v="2021-11-16T00:00:00"/>
    <s v="Se objeta $12212 Concepto 902210  HEMOGRAMA IV (HEMOGLOBINA HEMATOCRITO RECUENTO DE ERITROCITOS ÍNDICES ERITROCITARIOS LEUCOGRAMA RECU Teniendo en cuenta que no existen acuerdos contractuales entre las partes se reconocerá los servicios prestados a la tarifa Iss 2001 mas el 17% por consiguiente se glosan los servicios prestados por existir diferencia en tarifa Se objeta $33164 Concepto 906913  PROTEÍNA C REACTIVA ALTA PRECISIÓN AUTOMATIZADO Teniendo en cuenta que no existen acuerdos contractuales entre las partes se reconocerá los servicios prestados a la tarifa Iss 2001 mas el 17% por consiguiente se glosan los servicios prestados por existir diferencia en tarifa ,Se objeta $40981 Concepto 5DSB01  DERECHOS DE SALA DE OBSERVACIÓN EN URGENCUAS COMPLEJIDAD BAJA Teniendo en cuenta que no existen acuerdos contractuales entre las partes se reconocerá los servicios prestados a la tarifa Iss 2001 mas el 17% por consiguiente se glosan los servicios prestados por existir diferencia en tarifa ,Se objeta $45163 Concepto 890701  CONSULTA DE URGENCIAS POR MEDICINA GENERAL Teniendo en cuenta que no existen acuerdos contractuales entre las partes se reconocerá los servicios prestados a la tarifa Iss 2001 mas el 17% por consiguiente se glosan los servicios prestados por existir diferencia en tarifa "/>
    <s v="De acuerdo a la respuesta de la ips en no aceptación de la glosa inicial por conceptos emitidos se le ratifica a la ips que se mantiene valor glosado inicial "/>
    <s v="Subsidiado"/>
    <n v="3"/>
  </r>
  <r>
    <s v="E.S.E. HOSPITAL SANTA MATILDE DE MADRID"/>
    <x v="21"/>
    <s v="CUNDINAMARCA"/>
    <s v="MADRID"/>
    <d v="2021-05-05T00:00:00"/>
    <s v="HSMM20177402"/>
    <s v="HSMM20177402"/>
    <n v="90825"/>
    <d v="2021-05-27T00:00:00"/>
    <s v="GL-08765432893792"/>
    <n v="45163"/>
    <m/>
    <m/>
    <m/>
    <n v="45163"/>
    <m/>
    <m/>
    <m/>
    <n v="45163"/>
    <d v="2021-08-11T00:00:00"/>
    <n v="45163"/>
    <n v="0"/>
    <n v="0"/>
    <n v="0"/>
    <x v="0"/>
    <s v="CESAR"/>
    <s v="EL COPEY"/>
    <d v="2021-03-30T00:00:00"/>
    <d v="2021-03-30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objecion no hay acuerdo entre las partes tarifas de la institucion soat vigente"/>
    <s v="Subsidiado"/>
    <n v="3"/>
  </r>
  <r>
    <s v="E.S.E. HOSPITAL SAN ANTONIO CHIA"/>
    <x v="20"/>
    <s v="CUNDINAMARCA"/>
    <s v="CHÍA"/>
    <d v="2021-06-01T00:00:00"/>
    <s v="FECH18124"/>
    <s v="FECH18124"/>
    <n v="127926"/>
    <d v="2021-06-17T00:00:00"/>
    <s v="GL-08765432893814"/>
    <n v="85970"/>
    <m/>
    <m/>
    <m/>
    <n v="85970"/>
    <m/>
    <m/>
    <m/>
    <n v="85970"/>
    <m/>
    <n v="0"/>
    <n v="0"/>
    <n v="0"/>
    <n v="85970"/>
    <x v="0"/>
    <s v="ATLANTICO"/>
    <s v="SANTA LUCÍA"/>
    <d v="2021-04-29T00:00:00"/>
    <d v="2021-04-29T00:00:00"/>
    <s v="Se objeta $40891 Concepto 5DSB01  DERECHOS DE SALA DE OBSERVACIÓN EN URGENCUAS COMPLEJIDAD BAJA Teniendo en cuenta que no existen acuerdos contractuales entre las partesse reconocera los servicios prestados ala tarifa iss 2001  17% Por consiguiente se glosa los servicios prestados por existir diferencia en tarifa ,Se objeta $45079 Concepto 890701  CONSULTA DE URGENCIAS POR MEDICINA GENERAL Teniendo en cuenta que no existen acuerdos contractuales entre las partesse reconocera los servicios prestados ala tarifa iss 2001  17% Por consiguiente se glosa los servicios prestados por existir diferencia en tarifa "/>
    <m/>
    <s v="Subsidiado"/>
    <n v="3"/>
  </r>
  <r>
    <s v="E.S.E. HOSPITAL NUESTRA SEÑORA DEL PILAR DE MEDINA"/>
    <x v="14"/>
    <s v="CUNDINAMARCA"/>
    <s v="MEDINA"/>
    <d v="2021-08-04T00:00:00"/>
    <s v="HMFE474007"/>
    <s v="HMFE474007"/>
    <n v="65190"/>
    <d v="2021-08-26T00:00:00"/>
    <s v="GL-08765433853209"/>
    <n v="45163"/>
    <m/>
    <m/>
    <m/>
    <n v="45163"/>
    <m/>
    <m/>
    <m/>
    <n v="45163"/>
    <m/>
    <n v="0"/>
    <n v="0"/>
    <n v="0"/>
    <n v="45163"/>
    <x v="0"/>
    <s v="ATLANTICO"/>
    <s v="PONEDERA"/>
    <d v="2021-06-17T00:00:00"/>
    <d v="2021-06-17T00:00:00"/>
    <s v="Se objeta $451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
    <m/>
    <s v="Contributivo"/>
    <n v="3"/>
  </r>
  <r>
    <s v="ESE HOSPITAL NUESTRA SEÑORA DEL CARMEN DE TABIO"/>
    <x v="23"/>
    <s v="CUNDINAMARCA"/>
    <s v="TABIO"/>
    <d v="2021-09-08T00:00:00"/>
    <s v="HNSC877520"/>
    <s v="HNSC877520"/>
    <n v="60780"/>
    <d v="2021-09-30T00:00:00"/>
    <s v="GL-08765433853398"/>
    <n v="45163"/>
    <m/>
    <m/>
    <m/>
    <n v="45163"/>
    <m/>
    <m/>
    <m/>
    <n v="45163"/>
    <d v="2022-04-20T00:00:00"/>
    <n v="45163"/>
    <n v="0"/>
    <n v="0"/>
    <n v="0"/>
    <x v="0"/>
    <s v="CESAR"/>
    <s v="CURUMANÍ"/>
    <d v="2021-08-04T00:00:00"/>
    <d v="2021-08-04T00:00:00"/>
    <s v="Se objeta $45163 Concepto 890701  CONSULTA DE URGENCIAS POR MEDICINA GENERAL Teniendo en cuenta que no existen acuerdos contractuales entre las partes se reconocerálos servicios prestados a la tarifa Iss 2001  17% Por consiguiente se glosa los servicios prestados por existir diferencia en tarifa "/>
    <s v="SE LEVANTA GLOSA SERVICIOS PRESTADOS DE ACUERDO MANUAL TARIFARIO SOAT VIGENTE TODA VEZ QUE NO EXISTE DE ACUERDO DE VOLUNTADES FIRMADO ENTRE LAS PARTES "/>
    <s v="Contributivo"/>
    <n v="3"/>
  </r>
  <r>
    <s v="ESE HOSPITAL NUESTRA SEÑORA DEL CARMEN DE TABIO"/>
    <x v="23"/>
    <s v="CUNDINAMARCA"/>
    <s v="TABIO"/>
    <d v="2021-09-08T00:00:00"/>
    <s v="HNSC879428"/>
    <s v="HNSC879428"/>
    <n v="316132"/>
    <d v="2021-09-30T00:00:00"/>
    <s v="GL-08765433853399"/>
    <n v="206097"/>
    <m/>
    <m/>
    <m/>
    <n v="206097"/>
    <m/>
    <m/>
    <m/>
    <n v="206097"/>
    <d v="2022-04-20T00:00:00"/>
    <n v="206097"/>
    <n v="0"/>
    <n v="0"/>
    <n v="0"/>
    <x v="0"/>
    <s v="ATLANTICO"/>
    <s v="MALAMBO"/>
    <d v="2021-08-23T00:00:00"/>
    <d v="2021-08-23T00:00:00"/>
    <s v="Se objeta $18314 Concepto 897011  MONITORIA FETAL ANTEPARTO Teniendo en cuenta que no existen acuerdos contractuales entre las partes se reconocerálos servicios prestados a la tarifa Iss 2001  17% Por consiguiente se glosa los servicios prestados por existir diferencia en tarifa ,Se objeta $35470 Concepto 5DSM01  DERECHOS DE SALA DE OBSERVACIÓN EN URGENCUAS COMPLEJIDAD MEDIAN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Teniendo en cuenta que no existen acuerdos contractuales entre las partes se reconocerálos servicios prestados a la tarifa Iss 2001  17% Por consiguiente se glosa los servicios prestados por existir diferencia en tarifa Se objeta $10879 Concepto 903895  CREATININA EN SUERO U OTROS FLUIDOS Teniendo en cuenta que no existen acuerdos contractuales entre las partes se reconocerálos servicios prestados a la tarifa Iss 2001  17% Por consiguiente se glosa los servicios prestados por existir diferencia en tarifa Se objeta $11672 Concepto 907106  UROANÁLISIS Teniendo en cuenta que no existen acuerdos contractuales entre las partes se reconocerálos servicios prestados a la tarifa Iss 2001  17% Por consiguiente se glosa los servicios prestados por existir diferencia en tarifa Se objeta $18321 Concepto 903809  BILIRRUBINAS TOTAL Y DIRECTA Teniendo en cuenta que no existen acuerdos contractuales entre las partes se reconocerálos servicios prestados a la tarifa Iss 2001  17% Por consiguiente se glosa los servicios prestados por existir diferencia en tarifa Se objeta $14765 Concepto 902208  HEMOGRAMA II (HEMOGLOBINA HEMATOCRITO RECUENTO DE ERITROCITOS ÍNDICES ERITROCITARIOS LEUCOGRAMA RECU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Teniendo en cuenta que no existen acuerdos contractuales entre las partes se reconocerálos servicios prestados a la tarifa Iss 2001  17% Por consiguiente se glosa los servicios prestados por existir diferencia en tarifa "/>
    <s v="SE LEVANTA GLOSA SERVICIOS PRESTADOS DE ACUERDO MANUAL TARIFARIO SOAT VIGENTE TODA VEZ QUE NO EXISTE DE ACUERDO DE VOLUNTADES FIRMADO ENTRE LAS PARTES "/>
    <s v="Contributivo"/>
    <n v="3"/>
  </r>
  <r>
    <s v="EMPRESA SOCIAL DEL ESTADO DEL ORDEN DEPARTAMENTAL HOSPITAL NUESTRA SEÑORA DE LAS MERCEDES DEL MUNICIPIO DE FUNZA"/>
    <x v="19"/>
    <s v="CUNDINAMARCA"/>
    <s v="FUNZA"/>
    <d v="2021-11-13T00:00:00"/>
    <s v="HNSM1049311"/>
    <s v="HNSM1049311"/>
    <n v="250898"/>
    <d v="2021-11-29T00:00:00"/>
    <s v="GL-08765433953481"/>
    <n v="177791"/>
    <d v="2022-01-11T00:00:00"/>
    <n v="0"/>
    <n v="0"/>
    <n v="177791"/>
    <m/>
    <m/>
    <m/>
    <n v="177791"/>
    <m/>
    <n v="0"/>
    <n v="0"/>
    <n v="0"/>
    <n v="177791"/>
    <x v="0"/>
    <s v="ATLANTICO"/>
    <s v="MALAMBO"/>
    <d v="2021-09-03T00:00:00"/>
    <d v="2021-09-03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Se objeta $46172 Concepto 873412  RADIOGRAFÍA DE CADERA COMPARATIVA Teniendo en cuenta que no existen acuerdos contractuales entre las partesse reconocera los servicios prestados ala tarifa Iss 2001  17% Por consiguiente se glosa los servicios prestados por existir diferencia en tarifa Se objeta $43228 Concepto 873312  RADIOGRAFÍA DE FÉMUR (AP LATERAL) Teniendo en cuenta que no existen acuerdos contractuales entre las partesse reconocera los servicios prestados ala tarifa Iss 2001  17% Por consiguiente se glosa los servicios prestados por existir diferencia en tarifa Se objeta $43228 Concepto 873420  RADIOGRAFÍA DE RODILLA (AP LAT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
    <s v="Subsidiado"/>
    <n v="3"/>
  </r>
  <r>
    <s v="EMPRESA SOCIAL DEL ESTADO DEL ORDEN DEPARTAMENTAL HOSPITAL NUESTRA SEÑORA DE LAS MERCEDES DEL MUNICIPIO DE FUNZA"/>
    <x v="19"/>
    <s v="CUNDINAMARCA"/>
    <s v="FUNZA"/>
    <d v="2021-11-13T00:00:00"/>
    <s v="HNSM1048914"/>
    <s v="HNSM1048914"/>
    <n v="161468"/>
    <d v="2021-11-29T00:00:00"/>
    <s v="GL-08765433953482"/>
    <n v="87205"/>
    <d v="2022-01-11T00:00:00"/>
    <n v="0"/>
    <n v="0"/>
    <n v="87205"/>
    <m/>
    <m/>
    <m/>
    <n v="87205"/>
    <d v="2022-03-29T00:00:00"/>
    <n v="87205"/>
    <n v="0"/>
    <n v="0"/>
    <n v="0"/>
    <x v="0"/>
    <s v="ATLANTICO"/>
    <s v="BARRANQUILLA"/>
    <d v="2021-08-23T00:00:00"/>
    <d v="2021-08-24T00:00:00"/>
    <s v="Se objeta $42042 Concepto 5DS003  DERECHOS DE SALA DE PEQUEÑA CIRUGÍA (SUTURAS)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SE LEVANTA  GLOSA POR TARIFAS YA QUE NO  PRESENTA NINGUN ACUERDO CONTRACTUAL CON LA ENTIDAD SERVICIOS FACTURADOS DE ACUERDO A TARIFA SOAT VIENTE A LA FECHA DE PRESTACION DEL  SERVICIO "/>
    <s v="Subsidiado"/>
    <n v="3"/>
  </r>
  <r>
    <s v="EMPRESA SOCIAL DEL ESTADO DEL ORDEN DEPARTAMENTAL HOSPITAL NUESTRA SEÑORA DE LAS MERCEDES DEL MUNICIPIO DE FUNZA"/>
    <x v="19"/>
    <s v="CUNDINAMARCA"/>
    <s v="FUNZA"/>
    <d v="2021-11-13T00:00:00"/>
    <s v="HNSM1042012"/>
    <s v="HNSM1042012"/>
    <n v="59700"/>
    <d v="2021-11-29T00:00:00"/>
    <s v="GL-08765433953483"/>
    <n v="45163"/>
    <d v="2022-01-11T00:00:00"/>
    <n v="0"/>
    <n v="0"/>
    <n v="45163"/>
    <m/>
    <m/>
    <m/>
    <n v="45163"/>
    <m/>
    <n v="0"/>
    <n v="0"/>
    <n v="0"/>
    <n v="45163"/>
    <x v="0"/>
    <s v="ATLANTICO"/>
    <s v="SOLEDAD"/>
    <d v="2021-07-09T00:00:00"/>
    <d v="2021-07-09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
    <s v="Subsidiado"/>
    <n v="3"/>
  </r>
  <r>
    <s v="E.S.E. HOSPITAL SANTA MATILDE DE MADRID"/>
    <x v="21"/>
    <s v="CUNDINAMARCA"/>
    <s v="MADRID"/>
    <d v="2021-11-13T00:00:00"/>
    <s v="HSMM20216633"/>
    <s v="HSMM20216633"/>
    <n v="60452"/>
    <d v="2021-11-29T00:00:00"/>
    <s v="GL-08765433953484"/>
    <n v="45163"/>
    <m/>
    <m/>
    <m/>
    <n v="45163"/>
    <m/>
    <m/>
    <m/>
    <n v="45163"/>
    <d v="2022-04-20T00:00:00"/>
    <n v="45163"/>
    <n v="0"/>
    <n v="0"/>
    <n v="0"/>
    <x v="0"/>
    <s v="ATLANTICO"/>
    <s v="BARRANQUILLA"/>
    <d v="2021-10-25T00:00:00"/>
    <d v="2021-10-26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SE LEVANTA GLOSA NO EXISTE ACUERDO ENTRE LAS PARTES IPS FACTURA TARIFA MANUAL TARIFARIO SOAT VIGENTE"/>
    <s v="Contributivo"/>
    <n v="3"/>
  </r>
  <r>
    <s v="E.S.E. HOSPITAL SALAZAR VILLETA"/>
    <x v="11"/>
    <s v="CUNDINAMARCA"/>
    <s v="VILLETA"/>
    <d v="2021-11-12T00:00:00"/>
    <s v="HSV1474523"/>
    <s v="HSV1474523"/>
    <n v="62800"/>
    <d v="2021-11-30T00:00:00"/>
    <s v="GL-08765433953486"/>
    <n v="45163"/>
    <m/>
    <m/>
    <m/>
    <n v="45163"/>
    <m/>
    <m/>
    <m/>
    <n v="45163"/>
    <m/>
    <n v="0"/>
    <n v="0"/>
    <n v="0"/>
    <n v="45163"/>
    <x v="0"/>
    <s v="ATLANTICO"/>
    <s v="MANATÍ"/>
    <d v="2021-08-12T00:00:00"/>
    <d v="2021-08-12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m/>
    <s v="Contributivo"/>
    <n v="3"/>
  </r>
  <r>
    <s v="ESE HOSPITAL NUESTRA SEÑORA DEL CARMEN DE TABIO"/>
    <x v="23"/>
    <s v="CUNDINAMARCA"/>
    <s v="TABIO"/>
    <d v="2021-11-12T00:00:00"/>
    <s v="HNSC881802"/>
    <s v="HNSC881802"/>
    <n v="109880"/>
    <d v="2021-11-30T00:00:00"/>
    <s v="GL-08765433953488"/>
    <n v="76760"/>
    <d v="2022-01-11T00:00:00"/>
    <n v="0"/>
    <n v="0"/>
    <n v="76760"/>
    <m/>
    <m/>
    <m/>
    <n v="76760"/>
    <d v="2022-04-20T00:00:00"/>
    <n v="76760"/>
    <n v="0"/>
    <n v="0"/>
    <n v="0"/>
    <x v="0"/>
    <s v="ATLANTICO"/>
    <s v="MANATÍ"/>
    <d v="2021-09-25T00:00:00"/>
    <d v="2021-09-25T00:00:00"/>
    <s v="Se objeta $31597 Concepto 904508  GONADOTROPINA CORIÓNICA SUBUNIDAD BETA CUALITATIVA PRUEBA DE EMBARAZO EN ORINA O SUERO Teniendo en cuenta que no existen acuerdos contractuales entre las partesse reconocera los servicios prestados ala tarifa Iss 2001  17% Por consiguiente se glosa los servicios prestados por existir diferencia en tarifa ,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SE LEVANTA GLOSA SERVICIOS PRESTADOS DE ACUERDO MANUAL TARIFARIO SOAT VIGENTE TODA VEZ QUE NO EXISTE DE ACUERDO DE VOLUNTADES FIRMADO ENTRE LAS PARTES "/>
    <s v="Contributivo"/>
    <n v="3"/>
  </r>
  <r>
    <s v="ESE HOSPITAL NUESTRA SEÑORA DEL CARMEN DE TABIO"/>
    <x v="23"/>
    <s v="CUNDINAMARCA"/>
    <s v="TABIO"/>
    <d v="2021-11-12T00:00:00"/>
    <s v="HNSC880921"/>
    <s v="HNSC880921"/>
    <n v="60780"/>
    <d v="2021-11-30T00:00:00"/>
    <s v="GL-08765433953489"/>
    <n v="45163"/>
    <d v="2022-01-11T00:00:00"/>
    <n v="0"/>
    <n v="0"/>
    <n v="45163"/>
    <m/>
    <m/>
    <m/>
    <n v="45163"/>
    <d v="2022-04-20T00:00:00"/>
    <n v="45163"/>
    <n v="0"/>
    <n v="0"/>
    <n v="0"/>
    <x v="0"/>
    <s v="ATLANTICO"/>
    <s v="MALAMBO"/>
    <d v="2021-09-13T00:00:00"/>
    <d v="2021-09-13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SE LEVANTA GLOSA SERVICIOS PRESTADOS DE ACUERDO MANUAL TARIFARIO SOAT VIGENTE TODA VEZ QUE NO EXISTE DE ACUERDO DE VOLUNTADES FIRMADO ENTRE LAS PARTES "/>
    <s v="Contributivo"/>
    <n v="3"/>
  </r>
  <r>
    <s v="E.S.E. HOSPITAL SANTA MATILDE DE MADRID"/>
    <x v="21"/>
    <s v="CUNDINAMARCA"/>
    <s v="MADRID"/>
    <d v="2021-11-12T00:00:00"/>
    <s v="HSMM20210426"/>
    <s v="HSMM20210426"/>
    <n v="62668"/>
    <d v="2021-11-30T00:00:00"/>
    <s v="GL-08765433953490"/>
    <n v="45163"/>
    <d v="2022-01-11T00:00:00"/>
    <n v="0"/>
    <n v="0"/>
    <n v="45163"/>
    <m/>
    <m/>
    <m/>
    <n v="45163"/>
    <d v="2022-04-20T00:00:00"/>
    <n v="45163"/>
    <n v="0"/>
    <n v="0"/>
    <n v="0"/>
    <x v="0"/>
    <s v="ATLANTICO"/>
    <s v="MALAMBO"/>
    <d v="2021-09-16T00:00:00"/>
    <d v="2021-09-16T00:00:00"/>
    <s v="Se objeta $45163 Concepto 890701  CONSULTA DE URGENCIAS POR MEDICINA GENERAL Teniendo en cuenta que no existen acuerdos contractuales entre las partesse reconocera los servicios prestados ala tarifa Iss 2001  17% Por consiguiente se glosa los servicios prestados por existir diferencia en tarifa "/>
    <s v="Ips no acepta glosaEps mantiene glosa por los mismos conceptos emitidos en glosa inicial  ,SE LEVANTA GLOSA NO EXISTE ACUERDO ENTRE LAS PARTES IPS FACTURA TARIFA MANUAL TARIFARIO SOAT VIGENTE"/>
    <s v="Subsidiado"/>
    <n v="3"/>
  </r>
  <r>
    <s v="ESE HOSPITAL PROFESOR JORGE CAVELIER -I- NIVEL DE ATENCION CAJICA"/>
    <x v="4"/>
    <s v="CUNDINAMARCA"/>
    <s v="CAJICÁ"/>
    <d v="2021-11-12T00:00:00"/>
    <s v="P196223"/>
    <s v="P196223"/>
    <n v="296600"/>
    <d v="2021-12-01T00:00:00"/>
    <s v="GL-08765433953491"/>
    <n v="192774"/>
    <d v="2022-05-15T00:00:00"/>
    <n v="0"/>
    <n v="0"/>
    <n v="192774"/>
    <m/>
    <m/>
    <m/>
    <n v="192774"/>
    <d v="2022-06-03T00:00:00"/>
    <n v="192774"/>
    <n v="0"/>
    <n v="0"/>
    <n v="0"/>
    <x v="0"/>
    <s v="ATLANTICO"/>
    <s v="MALAMBO"/>
    <d v="2021-09-25T00:00:00"/>
    <d v="2021-09-25T00:00:00"/>
    <s v="Se objeta $18314 Concepto 897011  MONITORIA FETAL ANTEPARTO GLOSA X TARIFA Teniendo en cuenta que no existen acuerdos contractuales entre las partes se reconocerálos servicios prestados a la tarifa Iss 2001  17% Por consiguiente se glosa los servicios prestados por existir diferencia en tarifa ,Se objeta $31481 Concepto S20000  SALA DE OBSERVACIÓN (URGENCIAS) DE COMPLEJIDAD BAJA SOD GLOSA X TARIF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GLOSA X TARIFA Teniendo en cuenta que no existen acuerdos contractuales entre las partes se reconocerálos servicios prestados a la tarifa Iss 2001  17% Por consiguiente se glosa los servicios prestados por existir diferencia en tarifa ,Se objeta $5028 Concepto 902206  EXTENDIDO DE SANGRE PERIFÉRICA ESTUDIO DE MORFOLOGÍA GLOSA X TARIFA Teniendo en cuenta que no existen acuerdos contractuales entre las partes se reconocerálos servicios prestados a la tarifa Iss 2001  17% Por consiguiente se glosa los servicios prestados por existir diferencia en tarifa Se objeta $7812 Concepto 903856  NITRÓGENO UREICO GLOSA X TARIFA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GLOSA X TARIFA Teniendo en cuenta que no existen acuerdos contractuales entre las partes se reconocerálos servicios prestados a la tarifa Iss 2001  17% Por consiguiente se glosa los servicios prestados por existir diferencia en tarifa Se objeta $9579 Concepto 903895  CREATININA EN SUERO U OTROS FLUIDOS GLOSA X TARIFA Teniendo en cuenta que no existen acuerdos contractuales entre las partes se reconocerálos servicios prestados a la tarifa Iss 2001  17% Por consiguiente se glosa los servicios prestados por existir diferencia en tarifa Se objeta $11672 Concepto 907106  UROANÁLISIS GLOSA X TARIFA Teniendo en cuenta que no existen acuerdos contractuales entre las partes se reconocerálos servicios prestados a la tarifa Iss 2001  17% Por consiguiente se glosa los servicios prestados por existir diferencia en tarifa Se objeta $12212 Concepto 902208  HEMOGRAMA II (HEMOGLOBINA HEMATOCRITO RECUENTO DE ERITROCITOS ÍNDICES ERITROCITARIOS LEUCOGRAMA RECU GLOSA X TARIFA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GLOSA X TARIF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GLOSA X TARIFA Teniendo en cuenta que no existen acuerdos contractuales entre las partes se reconocerálos servicios prestados a la tarifa Iss 2001  17% Por consiguiente se glosa los servicios prestados por existir diferencia en tarifa "/>
    <s v="Ips no acepta glosaEps mantiene glosa por los mismos conceptos emitidos en glosa inicial ,SE LEVANTA GLOSA SERVICIOS PRESTADOS DE ACUERDO MANUAL TARIFARIO SOAT VIGENTE TODA VEZ QUE NO EXISTE DE ACUERDO DE VOLUNTADES FIRMADO ENTRE LAS PARTES "/>
    <s v="Contributivo"/>
    <n v="3"/>
  </r>
  <r>
    <s v="ESE HOSPITAL PROFESOR JORGE CAVELIER -I- NIVEL DE ATENCION CAJICA"/>
    <x v="4"/>
    <s v="CUNDINAMARCA"/>
    <s v="CAJICÁ"/>
    <d v="2021-11-12T00:00:00"/>
    <s v="P195828"/>
    <s v="P195828"/>
    <n v="468510"/>
    <d v="2021-12-01T00:00:00"/>
    <s v="GL-08765433953492"/>
    <n v="272156"/>
    <d v="2022-05-15T00:00:00"/>
    <n v="0"/>
    <n v="0"/>
    <n v="272156"/>
    <m/>
    <m/>
    <m/>
    <n v="272156"/>
    <d v="2022-06-03T00:00:00"/>
    <n v="272156"/>
    <n v="0"/>
    <n v="0"/>
    <n v="0"/>
    <x v="0"/>
    <s v="ATLANTICO"/>
    <s v="MALAMBO"/>
    <d v="2021-09-20T00:00:00"/>
    <d v="2021-09-20T00:00:00"/>
    <s v="Se objeta $397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472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5821 Concepto 903809  BILIRRUBINAS TOTAL Y DIRECTA GLOSA X TARIFA Teniendo en cuenta que no existen acuerdos contractuales entre las partes se reconocerálos servicios prestados a la tarifa Iss 2001  17% Por consiguiente se glosa los servicios prestados por existir diferencia en tarifa Se objeta $7812 Concepto 903856  NITRÓGENO UREICO GLOSA X TARIFA Teniendo en cuenta que no existen acuerdos contractuales entre las partes se reconocerálos servicios prestados a la tarifa Iss 2001  17% Por consiguiente se glosa los servicios prestados por existir diferencia en tarifa Se objeta $9513 Concepto 901107  COLORACIÓN GRAM Y LECTURA PARA CUALQUIER MUESTRA GLOSA X TARIFA Teniendo en cuenta que no existen acuerdos contractuales entre las partes se reconocerálos servicios prestados a la tarifa Iss 2001  17% Por consiguiente se glosa los servicios prestados por existir diferencia en tarifa Se objeta $9579 Concepto 903895  CREATININA EN SUERO U OTROS FLUIDOS GLOSA X TARIFA Teniendo en cuenta que no existen acuerdos contractuales entre las partes se reconocerálos servicios prestados a la tarifa Iss 2001  17% Por consiguiente se glosa los servicios prestados por existir diferencia en tarifa Se objeta $11672 Concepto 907106  UROANÁLISIS GLOSA X TARIFA Teniendo en cuenta que no existen acuerdos contractuales entre las partes se reconocerálos servicios prestados a la tarifa Iss 2001  17% Por consiguiente se glosa los servicios prestados por existir diferencia en tarifa Se objeta $12212 Concepto 902208  HEMOGRAMA II (HEMOGLOBINA HEMATOCRITO RECUENTO DE ERITROCITOS ÍNDICES ERITROCITARIOS LEUCOGRAMA RECU GLOSA X TARIFA Teniendo en cuenta que no existen acuerdos contractuales entre las partes se reconocerálos servicios prestados a la tarifa Iss 2001  17% Por consiguiente se glosa los servicios prestados por existir diferencia en tarifa Se objeta $17853 Concepto 901304  EXAMEN DIRECTO FRESCO DE CUALQUIER MUESTRA GLOSA X TARIFA Teniendo en cuenta que no existen acuerdos contractuales entre las partes se reconocerálos servicios prestados a la tarifa Iss 2001  17% Por consiguiente se glosa los servicios prestados por existir diferencia en tarifa Se objeta $21000 Concepto 903866  TRANSAMINASA GLUTÁMICOPIRÚVICA ALANINO AMINO TRANSFERASA GLOSA X TARIFA Teniendo en cuenta que no existen acuerdos contractuales entre las partes se reconocerálos servicios prestados a la tarifa Iss 2001  17% Por consiguiente se glosa los servicios prestados por existir diferencia en tarifa Se objeta $21000 Concepto 903867  TRANSAMINASA GLUTÁMICO OXALACÉTICA ASPARTATO AMINO TRANSFERASA GLOSA X TARIFA Teniendo en cuenta que no existen acuerdos contractuales entre las partes se reconocerálos servicios prestados a la tarifa Iss 2001  17% Por consiguiente se glosa los servicios prestados por existir diferencia en tarifa Se objeta $33164 Concepto 906913  PROTEÍNA C REACTIVA ALTA PRECISIÓN AUTOMATIZADO GLOSA X TARIFA Teniendo en cuenta que no existen acuerdos contractuales entre las partes se reconocerálos servicios prestados a la tarifa Iss 2001  17% Por consiguiente se glosa los servicios prestados por existir diferencia en tarifa ,Se objeta $45163 Concepto 890701  CONSULTA DE URGENCIAS POR MEDICINA GENERAL GLOSA X TARIFA Teniendo en cuenta que no existen acuerdos contractuales entre las partes se reconocerálos servicios prestados a la tarifa Iss 2001  17% Por consiguiente se glosa los servicios prestados por existir diferencia en tarifa ,Se objeta $68675 Concepto 5DSB01  DERECHOS DE SALA DE OBSERVACIÓN EN URGENCUAS COMPLEJIDAD BAJA Teniendo en cuenta que no existen acuerdos contractuales entre las partes se reconocerálos servicios prestados a la tarifa Iss 2001  17% Por consiguiente se glosa los servicios prestados por existir diferencia en tarifa "/>
    <s v="Ips no acepta glosaEps mantiene glosa por los mismos conceptos emitidos en glosa inicial ,SE LEVANTA GLOSA SERVICIOS PRESTADOS DE ACUERDO MANUAL TARIFARIO SOAT VIGENTE TODA VEZ QUE NO EXISTE DE ACUERDO DE VOLUNTADES FIRMADO ENTRE LAS PARTES "/>
    <s v="Contributivo"/>
    <n v="3"/>
  </r>
  <r>
    <s v="ESE HOSPITAL SAN VICENTE DE PAUL DE NEMOCON"/>
    <x v="26"/>
    <s v="CUNDINAMARCA"/>
    <s v="NEMOCÓN"/>
    <d v="2022-06-07T00:00:00"/>
    <s v="HSVN642948"/>
    <s v="HSVN642948"/>
    <n v="259000"/>
    <d v="2022-06-22T00:00:00"/>
    <s v="GL-08765435043600"/>
    <n v="53300"/>
    <m/>
    <m/>
    <m/>
    <n v="53300"/>
    <m/>
    <m/>
    <m/>
    <n v="53300"/>
    <m/>
    <n v="0"/>
    <n v="0"/>
    <n v="0"/>
    <n v="53300"/>
    <x v="0"/>
    <s v="ATLANTICO"/>
    <s v="BARRANQUILLA"/>
    <d v="2022-05-24T00:00:00"/>
    <d v="2022-05-24T00:00:00"/>
    <s v="Se objeta $ 53300 Concepto 881302  ECOGRAFÍA DE ABDOMEN TOTAL (HÍGADO PÁNCREAS VESÍCULA VÍAS BILIARES RIÑONES BAZO GRANDES VASOS  Teniendo en cuenta que no existen acuerdos contractuales se reconocerán los servicios a tarifa SOAT PLENO por consiguiente se glosa los servicios por existir diferencias entre tarifas  "/>
    <m/>
    <s v="Subsidiado"/>
    <n v="3"/>
  </r>
  <r>
    <s v="E.S.E HOSPITAL SAN RAFAEL DE FACATATIVÁ"/>
    <x v="1"/>
    <s v="CUNDINAMARCA"/>
    <s v="FACATATIVÁ"/>
    <d v="2019-07-15T00:00:00"/>
    <s v="HSRF0003788384"/>
    <s v="HSRF0003788384"/>
    <n v="214199"/>
    <d v="2019-07-30T00:00:00"/>
    <s v="GL-0892364336169"/>
    <n v="123509"/>
    <m/>
    <m/>
    <m/>
    <n v="123509"/>
    <m/>
    <m/>
    <m/>
    <n v="123509"/>
    <d v="2019-12-18T00:00:00"/>
    <n v="123509"/>
    <n v="0"/>
    <n v="0"/>
    <n v="0"/>
    <x v="0"/>
    <s v="ATLANTICO"/>
    <s v="PONEDERA"/>
    <d v="2019-06-17T00:00:00"/>
    <d v="2019-06-18T00:00:00"/>
    <s v="Se objeta $10012 Concepto 902207  HEMOGRAMA I HEMOGLOBINA HEMATOCRITO Y LEUCOGRAMA METODO MANUAL  Se objeta $28564 Concepto 906913  PROTEINA C REACTIVA CUANTITATIVO DE ALTA PRECISION Teniendo en cuenta que no existen acuerdos contractuales entre las partes se reconocerá los servicios prestados a la tarifa ISS 2001  17% Por consiguiente se glosa los servicios prestados por existir diferencias en tarifas Valor glosado $38576,Se objeta $39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763 ,Se objeta $45170 Concepto S20100  SALA DE OBSERVACION URGENCIAS DE COMPLEJIDAD MEDIANA SOD Teniendo en cuenta que no existen acuerdos contractuales entre las partes se reconocerá los servicios prestados a la tarifa ISS 2001  17% Por consiguiente se glosa los servicios prestados por existir diferencias en tarifas Valor glosado $45170 "/>
    <s v="SE LEVANTA GLOSA ATENCION FACTURADA SEGÚN NORMATIVIDAD"/>
    <s v="Subsidiado"/>
    <n v="3"/>
  </r>
  <r>
    <s v="ESE HOSPITAL SAN VICENTE DE PAUL DE NEMOCON"/>
    <x v="26"/>
    <s v="CUNDINAMARCA"/>
    <s v="NEMOCÓN"/>
    <d v="2020-01-03T00:00:00"/>
    <n v="534669"/>
    <n v="534669"/>
    <n v="155981"/>
    <d v="2020-01-23T00:00:00"/>
    <s v="GL-0892364339995"/>
    <n v="76604"/>
    <d v="2020-02-26T00:00:00"/>
    <n v="0"/>
    <n v="0"/>
    <n v="76604"/>
    <m/>
    <m/>
    <m/>
    <n v="76604"/>
    <d v="2020-03-16T00:00:00"/>
    <n v="76604"/>
    <n v="0"/>
    <n v="0"/>
    <n v="0"/>
    <x v="0"/>
    <s v="ATLANTICO"/>
    <s v="BARRANQUILLA"/>
    <d v="2019-11-07T00:00:00"/>
    <d v="2019-11-07T00:00:00"/>
    <s v="Se objeta $10272 Concepto 907106  UROANALISIS CON SEDIMENTO Y DENSIDAD URINARI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6469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
    <s v="IPS se mantiene en respuesta de NO aceptaciòn Por nuestra parte se ratifica objecciòn con los mismos conceptos emitidos en la glosa inicial ,SE LEVANTA GLOSA ATENCION FACTURADA SEGÚN LA NORMATIVIDAD VIGENTE"/>
    <s v="Subsidiado"/>
    <n v="3"/>
  </r>
  <r>
    <s v="ESE HOSPITAL SAN VICENTE DE PAUL DE NEMOCON"/>
    <x v="26"/>
    <s v="CUNDINAMARCA"/>
    <s v="NEMOCÓN"/>
    <d v="2020-01-03T00:00:00"/>
    <n v="536787"/>
    <n v="536787"/>
    <n v="155901"/>
    <d v="2020-01-23T00:00:00"/>
    <s v="GL-0892364340120"/>
    <n v="81639"/>
    <d v="2020-02-26T00:00:00"/>
    <n v="0"/>
    <n v="0"/>
    <n v="81639"/>
    <m/>
    <m/>
    <m/>
    <n v="81639"/>
    <d v="2020-03-16T00:00:00"/>
    <n v="81639"/>
    <n v="0"/>
    <n v="0"/>
    <n v="0"/>
    <x v="0"/>
    <s v="ATLANTICO"/>
    <s v="BARRANQUILLA"/>
    <d v="2019-11-23T00:00:00"/>
    <d v="2019-11-23T00:00:00"/>
    <s v="Se objeta $15307 Concepto 902207  HEMOGRAMA I HEMOGLOBINA HEMATOCRITO Y LEUCOGRAMA METODO MANU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6469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
    <s v="IPS se mantiene en respuesta de NO aceptaciòn Por nuestra parte se ratifica objecciòn con los mismos conceptos emitidos en la glosa inicial ,SE LEVANTA GLOSA ATENCION FACTURADA SEGÚN LA NORMATIVIDAD VIGENTE"/>
    <s v="Subsidiado"/>
    <n v="3"/>
  </r>
  <r>
    <s v="SANATORIO DE AGUA DE DIOS E.S.E."/>
    <x v="27"/>
    <s v="CUNDINAMARCA"/>
    <s v="AGUA DE DIOS"/>
    <d v="2020-02-04T00:00:00"/>
    <n v="980151"/>
    <n v="980151"/>
    <n v="189895"/>
    <d v="2020-02-13T00:00:00"/>
    <s v="GL-0892364340876"/>
    <n v="121993"/>
    <d v="2020-03-05T00:00:00"/>
    <n v="0"/>
    <n v="0"/>
    <n v="121993"/>
    <m/>
    <m/>
    <m/>
    <n v="121993"/>
    <d v="2020-09-01T00:00:00"/>
    <n v="121993"/>
    <n v="0"/>
    <n v="0"/>
    <n v="0"/>
    <x v="0"/>
    <s v="ATLANTICO"/>
    <s v="BARRANQUILLA"/>
    <d v="2019-11-29T00:00:00"/>
    <d v="2019-11-30T00:00:00"/>
    <s v="Se objeta $10279 Concepto 903841  GLUCOSA EN SUERO LCR U OTRO FLUIDO DIFERENTE A ORIN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15307 Concepto 902209  HEMOGRAMA III HEMOGLOBINA HEMATOCRITO RECUENTO DE ERITROCITOS INDICES ERITROCITARIOS LEUCOGRAMA RECU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7197 Concepto 904508  GONADOTROPINA CORIONICA SUBUNIDAD BETA CUALITATIVA BHCG PRUEBA DE EMBARAZO EN ORINA O SUERO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29347 Concepto 895100  ELECTROCARDIOGRAMA DE RITMO O DE SUPERFICIE SOD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
    <s v="IPS se mantiene en respuesta de NO aceptaciòn Por nuestra parte se ratifica objecciòn con los mismos conceptos emitidos en la glosa inicial ,SE LEVANTA GLOSA ATENCION SIN CONVENIO FACTURADA DE ACUERDO A MANUAL SOAT"/>
    <s v="Subsidiado"/>
    <n v="3"/>
  </r>
  <r>
    <s v="E.S.E. HOSPITAL SAN RAFAEL DE FUSAGASUGA"/>
    <x v="12"/>
    <s v="CUNDINAMARCA"/>
    <s v="FUSAGASUGÁ"/>
    <d v="2020-02-03T00:00:00"/>
    <s v="HSRF14189199"/>
    <s v="HSRF14189199"/>
    <n v="179900"/>
    <d v="2020-02-13T00:00:00"/>
    <s v="GL-0892364340899"/>
    <n v="110012"/>
    <m/>
    <m/>
    <m/>
    <n v="110012"/>
    <m/>
    <m/>
    <m/>
    <n v="110012"/>
    <d v="2020-06-18T00:00:00"/>
    <n v="110012"/>
    <n v="0"/>
    <n v="0"/>
    <n v="0"/>
    <x v="0"/>
    <s v="ATLANTICO"/>
    <s v="BARANOA"/>
    <d v="2019-12-20T00:00:00"/>
    <d v="2019-12-20T00:00:00"/>
    <s v="Se objeta $10272 Concepto 907106  UROANALISIS CON SEDIMENTO Y DENSIDAD URINARIA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8435 Concepto 906625  GONADOTROPINA CORIONICA SUBUNIDAD BETA CUANTITATIVA BHCG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15307 Concepto 902210  HEMOGRAMA IV HEMOGLOBINA HEMATOCRITO RECUENTO DE ERITROCITOS INDICES ERITROCITARIOS LEUCOGRAMA RECUE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6135 Concepto 903895  CREATININA EN SUERO U OTROS FLUIDOS Teniendo en cuenta que no existen acuerdos contractuales entre las partes se reconocerá los servicios prestados a la tarifa ISS 2001  17% Por consiguiente Se glosa los servicios prestados por existir diferencias en tarifas Se hace la Observación que la IPS facturo a SOAT pleno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hace la Observación que la IPS facturo a SOAT pleno "/>
    <s v="NO SE ACEPTA GLOSA SEGÚN ARTICULO 1 DEL  DECRETO 2423/06 DONDE SE ESTABLECEN EL MANUAL TARIFARIO A APLICAR EN CASO DE NO EXISTIR ACUERDO ENTRE LAS PARTES"/>
    <s v="Subsidiado"/>
    <n v="3"/>
  </r>
  <r>
    <s v="EMPRESA SOCIAL DEL ESTADO DEL ORDEN DEPARTAMENTAL HOSPITAL NUESTRA SEÑORA DE LAS MERCEDES DEL MUNICIPIO DE FUNZA"/>
    <x v="19"/>
    <s v="CUNDINAMARCA"/>
    <s v="FUNZA"/>
    <d v="2022-03-02T00:00:00"/>
    <s v="HNSM1063864"/>
    <s v="HNSM1063864"/>
    <n v="59700"/>
    <d v="2022-03-07T00:00:00"/>
    <s v="GL-0892364345148"/>
    <n v="45163"/>
    <m/>
    <m/>
    <m/>
    <n v="45163"/>
    <m/>
    <m/>
    <m/>
    <n v="45163"/>
    <m/>
    <n v="0"/>
    <n v="0"/>
    <n v="0"/>
    <n v="45163"/>
    <x v="0"/>
    <s v="ATLANTICO"/>
    <s v="BARRANQUILLA"/>
    <d v="2021-12-01T00:00:00"/>
    <d v="2021-12-01T00:00:00"/>
    <s v="Se objeta $ 45163 Concepto 890701  CONSULTA DE URGENCIAS POR MEDICINA GENERAL Teniendo en cuenta que no existen acerdo contractuales entre las partes se objeta diferencia de costos facturados Se reconocen valores del manual ISS 200117% "/>
    <m/>
    <s v="Contributivo"/>
    <n v="3"/>
  </r>
  <r>
    <s v="EMPRESA SOCIAL DEL ESTADO DEL ORDEN DEPARTAMENTAL HOSPITAL NUESTRA SEÑORA DE LAS MERCEDES DEL MUNICIPIO DE FUNZA"/>
    <x v="19"/>
    <s v="CUNDINAMARCA"/>
    <s v="FUNZA"/>
    <d v="2022-03-02T00:00:00"/>
    <s v="HNSM1067181"/>
    <s v="HNSM1067181"/>
    <n v="525565"/>
    <d v="2022-03-07T00:00:00"/>
    <s v="GL-0892364345149"/>
    <n v="360501"/>
    <m/>
    <m/>
    <m/>
    <n v="360501"/>
    <m/>
    <m/>
    <m/>
    <n v="360501"/>
    <m/>
    <n v="0"/>
    <n v="0"/>
    <n v="0"/>
    <n v="360501"/>
    <x v="0"/>
    <s v="ATLANTICO"/>
    <s v="BARRANQUILLA"/>
    <d v="2021-12-19T00:00:00"/>
    <d v="2021-12-19T00:00:00"/>
    <s v="Se objeta $ 105170 Concepto 10B003  INTERNACIÓN COMPLEJIDAD BAJA TRES CAMAS Se objeta 10B003  INTERNACIÓN COMPLEJIDAD BAJA TRES CAMAS debido a que el paciente no requirio internacion por lo tanto solo se le reconocera como sala de Observacion ,Se objeta $ 32543 Concepto 890601  CUIDADO (MANEJO) INTRAHOSPITALARIO POR MEDICINA GENERAL Teniendo en cuenta que no existen acerdo contractuales entre las partes se objeta diferencia de costos facturados Se reconocen valores del manual ISS 200117% Se objeta $ 45163 Concepto 890701  CONSULTA DE URGENCIAS POR MEDICINA GENERAL Teniendo en cuenta que no existen acerdo contractuales entre las partes se objeta diferencia de costos facturados Se reconocen valores del manual ISS 200117% ,Se objeta $ 7812 Concepto 903856  NITRÓGENO UREICO Teniendo en cuenta que no existen acerdo contractuales entre las partes se objeta diferencia de costos facturados Se reconocen valores del manual ISS 200117% Se objeta $ 10879 Concepto 903876  CREATININA EN ORINA PARCIAL Teniendo en cuenta que no existen acerdo contractuales entre las partes se objeta diferencia de costos facturados Se reconocen valores del manual ISS 200117% Se objeta $ 11479 Concepto 903841  GLUCOSA EN SUERO U OTRO FLUIDO DIFERENTE A ORINA Teniendo en cuenta que no existen acerdo contractuales entre las partes se objeta diferencia de costos facturados Se reconocen valores del manual ISS 200117% Se objeta $ 6851 Concepto 907106  UROANÁLISIS Teniendo en cuenta que no existen acerdo contractuales entre las partes se objeta diferencia de costos facturados Se reconocen valores del manual ISS 200117% Se objeta $ 31597 Concepto 904508  GONADOTROPINA CORIÓNICA SUBUNIDAD BETA CUALITATIVA PRUEBA DE EMBARAZO EN ORINA O SUERO Teniendo en cuenta que no existen acerdo contractuales entre las partes se objeta diferencia de costos facturados Se reconocen valores del manual ISS 200117% Se objeta $ 29490 Concepto 902208  HEMOGRAMA II (HEMOGLOBINA HEMATOCRITO RECUENTO DE ERITROCITOS ÍNDICES ERITROCITARIOS LEUCOGRAMA RECU Teniendo en cuenta que no existen acerdo contractuales entre las partes se objeta diferencia de costos facturados Se reconocen valores del manual ISS 200117% Se objeta $ 33164 Concepto 906913  PROTEÍNA C REACTIVA ALTA PRECISIÓN AUTOMATIZADO Teniendo en cuenta que no existen acerdo contractuales entre las partes se objeta diferencia de costos facturados Se reconocen valores del manual ISS 200117% Se objeta $ 46353 Concepto 901304  EXAMEN DIRECTO FRESCO DE CUALQUIER MUESTRA Teniendo en cuenta que no existen acerdo contractuales entre las partes se objeta diferencia de costos facturados Se reconocen valores del manual ISS 200117% "/>
    <m/>
    <s v="Subsidiado"/>
    <n v="3"/>
  </r>
  <r>
    <s v="EMPRESA SOCIAL DEL ESTADO DEL ORDEN DEPARTAMENTAL HOSPITAL NUESTRA SEÑORA DE LAS MERCEDES DEL MUNICIPIO DE FUNZA"/>
    <x v="19"/>
    <s v="CUNDINAMARCA"/>
    <s v="FUNZA"/>
    <d v="2022-03-02T00:00:00"/>
    <s v="HNSM1068503"/>
    <s v="HNSM1068503"/>
    <n v="59700"/>
    <d v="2022-03-07T00:00:00"/>
    <s v="GL-0892364345150"/>
    <n v="45163"/>
    <m/>
    <m/>
    <m/>
    <n v="45163"/>
    <m/>
    <m/>
    <m/>
    <n v="45163"/>
    <m/>
    <n v="0"/>
    <n v="0"/>
    <n v="0"/>
    <n v="45163"/>
    <x v="0"/>
    <s v="ATLANTICO"/>
    <s v="BARRANQUILLA"/>
    <d v="2021-12-30T00:00:00"/>
    <d v="2021-12-30T00:00:00"/>
    <s v="Se objeta $ 45163 Concepto 890701  CONSULTA DE URGENCIAS POR MEDICINA GENERAL Teniendo en cuenta que no existen acerdo contractuales entre las partes se objeta diferencia de costos facturados Se reconocen valores del manual ISS 200117% "/>
    <m/>
    <s v="Contributivo"/>
    <n v="3"/>
  </r>
  <r>
    <s v="EMPRESA SOCIAL DEL ESTADO HOSPITAL UNIVERSITARIO DE LA SAMARITANA"/>
    <x v="3"/>
    <s v="BOGOTÁ DC"/>
    <s v="BOGOTÁ"/>
    <d v="2020-06-08T00:00:00"/>
    <s v="HBOG3001078"/>
    <s v="HBOG3001078"/>
    <n v="833266"/>
    <d v="2020-07-03T00:00:00"/>
    <s v="GL-0892402311155"/>
    <n v="217500"/>
    <m/>
    <m/>
    <m/>
    <n v="217500"/>
    <m/>
    <m/>
    <m/>
    <n v="217500"/>
    <d v="2020-10-30T00:00:00"/>
    <n v="217500"/>
    <n v="0"/>
    <n v="0"/>
    <n v="0"/>
    <x v="0"/>
    <s v="SANTAFE DE BOGOTA D. C."/>
    <s v="BOGOTA"/>
    <d v="2020-04-25T00:00:00"/>
    <d v="2020-04-26T00:00:00"/>
    <s v="Se objeta $217500 Concepto S11304  INTERNACIÓN EN SERVICIO DE COMPLEJIDAD ALTA HABITACIÓN  DE CUATRO CAMAS Se objeta internacion en habitacion ya que luego del reporte de urgencias solicitan los servicios adicionales despues del egreso (dia 27 de abril lo que se considera extemporanea su solicitud "/>
    <s v="ips soporta reporte de estancia según la nrmatividad vigenteorte oportuno "/>
    <s v="Subsidiado"/>
    <n v="3"/>
  </r>
  <r>
    <s v="E.S.E. HOSPITAL MARIO GAITAN YANGUAS DE SOACHA"/>
    <x v="0"/>
    <s v="CUNDINAMARCA"/>
    <s v="SOACHA"/>
    <d v="2020-08-03T00:00:00"/>
    <n v="5542764"/>
    <n v="5542764"/>
    <n v="3051778"/>
    <d v="2020-08-29T00:00:00"/>
    <s v="GL-0892402311375"/>
    <n v="1369958"/>
    <m/>
    <m/>
    <m/>
    <n v="1369958"/>
    <m/>
    <m/>
    <m/>
    <n v="1369958"/>
    <d v="2020-12-09T00:00:00"/>
    <n v="1369958"/>
    <n v="0"/>
    <n v="0"/>
    <n v="0"/>
    <x v="0"/>
    <s v="ATLANTICO"/>
    <s v="BARRANQUILLA"/>
    <d v="2020-04-03T00:00:00"/>
    <d v="2020-04-05T00:00:00"/>
    <s v="Se objeta $107700 Concepto 898201  ESTUDIO DE COLORACIÔN BÜSICA EN ESPËCIMEN DE RECONOCIMIENTO solo se reconoce la patologia posterior al parto no la de la ablacion se encuentra sin autorizacion no pertinente realizado posteriormente al parto no como hallazgo en el mismo acto quirurgico ,Se objeta $110600 Concepto 960200  INSERCIÔN DE VÌA AËREA OROFARÌNGEA SOD Procedimiento realizado al hijo no facturable y se justifica debe ser facturado por separado Son dos atenciones diferentes ,Se objeta $1281 Concepto 1518020478  ELECTRODODESECHABLEADULTOUNIDAD Procedimiento sin autorizacion se objtea todo material utilizado en ABLACION U OCLUSION DE TROMPAS Se objeta $2508 Concepto 15180203109  TUBOENDOTRAQUEALNO30SINBALON Procedimiento sin autorizacion se objtea todo material utilizado en ABLACION U OCLUSION DE TROMPAS si son utilizados en la atencion del menor estos debe facturarse por separado son dos atenciones diferentes Se objeta $2508 Concepto TUBOENDOTRAQUEAL3  TUBOENDOTRAQUEAL35SINBALON Procedimiento sin autorizacion se objtea todo material utilizado en ABLACION U OCLUSION DE TROMPAS si son utilizados en la atencion del menor estos debe facturarse por separado son dos atenciones diferentes Se objeta $7061 Concepto 1518020304  TUBODESUCCION Procedimiento sin autorizacion se objtea todo material utilizado en ABLACION U OCLUSION DE TROMPAS si son utilizados en la atencion del menor estos debe facturarse por separado son dos atenciones diferentes Se objeta $7089 Concepto 19928560  CONECTORLIBREDEAGUJA Procedimiento sin autorizacion se objtea todo material utilizado en ABLACION U OCLUSION DE TROMPAS si son utilizados en la atencion del menor estos debe facturarse por separado son dos atenciones diferentes Se objeta $4064 Concepto 1518020066  CATETERINTRAVENOSONO24 Procedimiento sin autorizacion se objtea todo material utilizado en ABLACION U OCLUSION DE TROMPAS si son utilizados en la atencion del menor estos debe facturarse por separado son dos atenciones diferentes ,Se objeta $1725 Concepto 199367651  VITAMINA K (FITOMENADIONA) IV SOLUCION INYECTABLE  1 MG/ML/1 ML no facturable incluida en costos del parto Se objeta $14490 Concepto 199384653  CEFALOTINA FRASCO AMPULA POLVO ESTERIL PARA RECONSTITUIR A SOLUCION INYECTABLE procedimiento de ABLACION U OCLUSION DE TROMPAS sin autorizzacion se objetan las utilizadas en este procedimiento Se objeta $13332 Concepto 199425613  LACTATO DE HARTMAN SOLUCION INYECTABLE  500 ML procedimiento de ABLACION U OCLUSION DE TROMPAS sin autorizzacion se objetan las utilizadas en este procedimiento ,Se objeta $46300 Concepto 870107  RADIOGRAFÌA DE HUESOS NASALES no pertinente este estudio no se observa una justificacion del mismo Si se le realiza al hijo debe ser facturado por separado son dos atenciones distintas Se objeta $63200 Concepto 871121  RADIOGRAFÌA DE TÔRAX (PA O AP Y LATERAL DECÜBITO LATERAL OBLICUAS O LATERAL) no pertinente este estudio no se observa una justificacion del mismo Si se le realiza al hijo debe ser facturado por separado son dos atenciones distintas ,Se objeta $46900 Concepto 901304  EXAMEN DIRECTO FRESCO DE CUALQUIER MUESTRA no se identifica la muestra para tal fin es decir de donde esa la muestra de que atencio (madre o hijo parto o ablacion) Si es del hiujo debe facturarse por separado son dos atenciones diferentes si s posterior al parto no cuenta con autorizacion Se objeta $27800 Concepto 911015  HEMOCLASIFICACIÔN SISTEMA RH ANTÌGENO RH D POR MICROTËCNICA solo se reconoce una la del hijo Se objeta $80300 Concepto 906129  TOXOPLASMA GONDII ANTICUERPOS IG M AUTOMATIZADO resultados del IGG negativos se solicita luego del reporte posotivo o negativo del IGG no en el mismo momento ,Se objeta $833100 Concepto 662201  ABLACIÔN U OCLUSIÔN DE TROMPA DE FALOPIO BILATERAL POR LAPAROTOMÌA Procedimiento no autorizado no realizado como hallazgo en el momento del parto se programo para el dia 5 posterior a la atencion del aprto Actividad de promocion y prevencion en la IPS de primer nivel "/>
    <s v="SE LEVANTA OBJECION SE ADJUNTA HISTORIA CLINICA SOPORTANDO SERVICIO COBRADO"/>
    <s v="Subsidiado"/>
    <n v="3"/>
  </r>
  <r>
    <s v="E.S.E. HOSPITAL MARIO GAITAN YANGUAS DE SOACHA"/>
    <x v="0"/>
    <s v="CUNDINAMARCA"/>
    <s v="SOACHA"/>
    <d v="2020-08-03T00:00:00"/>
    <n v="5544921"/>
    <n v="5544921"/>
    <n v="1785530"/>
    <d v="2020-08-29T00:00:00"/>
    <s v="GL-0892402311376"/>
    <n v="856792"/>
    <m/>
    <m/>
    <m/>
    <n v="856792"/>
    <m/>
    <m/>
    <m/>
    <n v="856792"/>
    <d v="2020-12-09T00:00:00"/>
    <n v="856792"/>
    <n v="0"/>
    <n v="0"/>
    <n v="0"/>
    <x v="0"/>
    <s v="CUNDINAMARCA"/>
    <s v="SOACHA"/>
    <d v="2020-04-15T00:00:00"/>
    <d v="2020-04-19T00:00:00"/>
    <s v="Se objeta $107700 Concepto 898201  ESTUDIO DE COLORACIÔN BÜSICA EN ESPËCIMEN DE RECONOCIMIENTO sin soporte de autorizacion de patologia no se anexa resultado ,Se objeta $11300 Concepto 901107  COLORACIÔN GRAM Y LECTURA PARA CUALQUIER MUESTRA No se evidencia la justificacion del laboratorio no se toman muestras para cultivos Se objeta $43800 Concepto 902210  HEMOGRAMA IV (HEMOGLOBINA HEMATOCRITO RECUENTO DE ERITROCITOS ÌNDICES ERITROCITARIOS LEUCOGRAMA REC No se justificacion realizacion de seguimiento de laboratorio paceinte sin criterios de seguimiento hematico ,Se objeta $2300 Concepto 200097791  MIDAZOLAM SOLUCION INYECTABLE  5 MG/5 ML medicamento incluido en derechos de sala se considera un anestesico Se objeta $5841 Concepto 199454161  GENTAMICINA SOLUCION INYECTABLE  80 MG/2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23967 Concepto 199433501  CLINDAMICINA FOSFATO (15%) SOLUCION INYECTABLE  600 MG/4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310 Concepto 199353034  ACETAMINOFEN TABLETA Ó CÁPSULA  500 MG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39996 Concepto 199425613  LACTATO DE HARTMAN SOLUCION INYECTABLE  500 ML Paciente que despues del procedimiento medico tratante indica saluda sin criterios de alguna complicaion Proceso infeccioso pudo haberse manejado ambulatoriamente paciente con signos vitales dentro de normalidad sin fiebre sin dolor todo criterio medico hospitalario normal Se objetan 3 dias de tratamiento hospitalario aceptando uno como POP teniendo en cuenta que le dan salida el mismo dia del procedimiento ,Se objeta $564000 Concepto 10M003  INTERNACIÔN COMPLEJIDAD MEDIANA HABITACION TRES CAMAS Paciente que despues del procedimiento medico tratante indica salida sin criterios de alguna complicaion Proceso infeccioso pudo haberse manejado ambulatoriamente paciente con signos vitales dentro de normalidad sin fiebre sin dolor todo criterio medico hospitalario normal Se objetan 3 dias aceptando uno como POP teniendo en cuenta que le dan salida el mismo dia del procedimiento ,Se objeta $57578 Concepto 151802011235  SETPARABOMBADEINFUSIONBBRAUNTRANSPARENTE no facturable se observa que el medicamento fue sumistrado por buretrol no por bomba de infusion "/>
    <s v="SE LEVANTA OBJECION SE ADJUNTAN NOTAS DE ENFERMERIA SOPORTANDO SERVICIOS COBRADOSSE LEVANTA OBJECION  PACIENTE FEMENINA DE 25 AÑOS DE EDAD EN POP INMEDIATO LEGRADO POR ABORTO INCOMPLETO  SE ENCUENTRA PACIENTE  TAQUICARDICA(108 LPM) FEBRIL( 383C) CON PALIDEZ MUCOCUTANEA GENERALIZADA LEVE DIAFORETICA POR LO CUAL SE SOLICITA PERFIL INFECICOSO RESULTADOSSE LEVANTA OBJECION SE ANEXA REPORTE DE PATOLOGIASE LEVANTA OBJECION SE ADJUNTAN NOTAS DE ENFERMERIA SOPORTANDO SERVICIOS COBRADOSSE LEVANTA OBJECION PACIENTE REQUIERE DE MANEJO INTRAHOSPITALARIO ES AUTONOMÍA DE LOS PROFESIONALES DE LA SALUD ADOPTAR DECISIONES SOBRE EL DIAGNÓSTICO Y TRATAMIENTO DE LOS PACIENTES QUE TIENEN A SU CARGO (LEY ESTATUTARIA DE SALUD 1751 DE 2015 ARTICULO 17)"/>
    <s v="Subsidiado"/>
    <n v="3"/>
  </r>
  <r>
    <s v="E.S.E. HOSPITAL SAN ANTONIO CHIA"/>
    <x v="20"/>
    <s v="CUNDINAMARCA"/>
    <s v="CHÍA"/>
    <d v="2020-12-04T00:00:00"/>
    <s v="FECH986"/>
    <s v="FECH986"/>
    <n v="1354006"/>
    <d v="2020-12-30T00:00:00"/>
    <s v="GL-0892402311738"/>
    <n v="794998"/>
    <m/>
    <m/>
    <m/>
    <n v="794998"/>
    <m/>
    <m/>
    <m/>
    <n v="794998"/>
    <d v="2021-04-21T00:00:00"/>
    <n v="794998"/>
    <n v="0"/>
    <n v="0"/>
    <n v="0"/>
    <x v="0"/>
    <s v="ATLANTICO"/>
    <s v="BARRANQUILLA"/>
    <d v="2020-10-06T00:00:00"/>
    <d v="2020-10-08T00:00:00"/>
    <s v="Se objeta $233526 Concepto 10M004  INTERNACIÓN COMPLEJIDAD MEDIANA HABITACION CUATRO O MÁS CAMAS Se objeta mayor valor facturado se reconoce a costos del manual ISS 200117% ,Se objeta $502772 Concepto 735301  ASISTENCIA DEL PARTO CON O SIN EPISIORRAFIA O PERINEORRAFIA Se objeta mayor valor facturado se reconoce a costos del manual ISS 200117% ,Se objeta $58700 Concepto 890602  CUIDADO (MANEJO) INTRAHOSPITALARIO POR MEDICINA ESPECIALIZADA atencion culmuna en procedimiento no factrable el cuidado especializado "/>
    <s v="IPS NO ACEPTA SE FACTURA CON MANUAL TARIFARIO SOAT VIGENTE VALORACION DE GINECOLOGIA SE HACE PARA DETERMINAR VIA Y FACTIBILIDAD DE PARTO "/>
    <s v="Subsidiado"/>
    <n v="3"/>
  </r>
  <r>
    <s v="E.S.E HOSPITAL SAN RAFAEL DE FACATATIVÁ"/>
    <x v="1"/>
    <s v="CUNDINAMARCA"/>
    <s v="FACATATIVÁ"/>
    <d v="2020-12-10T00:00:00"/>
    <s v="FEHF57408"/>
    <s v="FEHF57408"/>
    <n v="719947"/>
    <d v="2021-01-07T00:00:00"/>
    <s v="GL-0892402311777"/>
    <n v="63000"/>
    <m/>
    <m/>
    <m/>
    <n v="63000"/>
    <m/>
    <m/>
    <m/>
    <n v="63000"/>
    <d v="2021-03-18T00:00:00"/>
    <n v="63000"/>
    <n v="0"/>
    <n v="0"/>
    <n v="0"/>
    <x v="0"/>
    <s v="ATLANTICO"/>
    <s v="MALAMBO"/>
    <d v="2020-11-10T00:00:00"/>
    <d v="2020-11-13T00:00:00"/>
    <s v="Se objeta $31100 Concepto 902049  TIEMPO DE TROMBOPLASTINA PARCIAL TTP   Se objeta $31900 Concepto 902045  TIEMPO DE PROTROMBINA TP   no pertinentes prequirurgicos no cuenta con definicion de conducta quirurgica"/>
    <s v="SE LEVANTA GLOSA ATENCION PERTINENTE"/>
    <s v="Subsidiado"/>
    <n v="3"/>
  </r>
  <r>
    <s v="E.S.E. HOSPITAL MARIO GAITAN YANGUAS DE SOACHA"/>
    <x v="0"/>
    <s v="CUNDINAMARCA"/>
    <s v="SOACHA"/>
    <d v="2021-05-11T00:00:00"/>
    <s v="HMGY74520"/>
    <s v="HMGY74520"/>
    <n v="1000958"/>
    <d v="2021-05-26T00:00:00"/>
    <s v="GL-0892402312128"/>
    <n v="446686"/>
    <d v="2021-07-21T00:00:00"/>
    <n v="0"/>
    <n v="0"/>
    <n v="446686"/>
    <m/>
    <m/>
    <m/>
    <n v="446686"/>
    <m/>
    <n v="0"/>
    <n v="0"/>
    <n v="0"/>
    <n v="446686"/>
    <x v="0"/>
    <s v="ATLANTICO"/>
    <s v="BARRANQUILLA"/>
    <d v="2021-04-19T00:00:00"/>
    <d v="2021-04-20T00:00:00"/>
    <s v="Se objeta $193830 Concepto 601T02  TRASLADO ASISTENCIAL BÁSICO TERRESTRE SECUNDARIO traslado no autorizado a la institucion se objeta ,Se objeta $86698 Concepto 201048811  LABETALOL HIDROCLORURO USP (EQ A 100MG/20ML) SOLUCION INYECTABLE  5 MG/ML/20 ML Se reconocen valores de acuerdo a lo dispuesto en la circular 10 y 11 del 2020 de regulacion costosde medicamentos Se objeta $10758 Concepto 201082161  METOPROLOL TARTRATO SOLUCION INYECTABLE  1 MG/ML/5 ML Se reconocen valores de acuerdo a lo pactado en listado anexo al contrato ,Se objeta $90200 Concepto 906039  TREPONEMA PALLIDUM ANTICUERPOS (PRUEBA TREPONEMICA) MANUAL O SEMIAUTOMATIZADA O AUTOMATIZADA no se reconocen costos de laboratorio paciente no quirurgica en la institucion Se objeta $33000 Concepto 902045  TIEMPO DE PROTROMBINA TP no se reconocen costos de laboratorio paciente no quirurgica en la institucion Se objeta $32200 Concepto 902049  TIEMPO DE TROMBOPLASTINA PARCIAL TTP no se reconocen costos de laboratorio paciente no quirurgica en la institucion "/>
    <s v="IPS no acepta objecion soportan una resolucion Auditoria mantiene costos glosados ya que en contrato si existe un listado pactado de medicamentos Labetalol es un medicamento regulado por el MINSALUD por lo que se encuentra por encima de cualquier listado pactado Paciente que se encuentra en remision por lo que la definicion quirurgica debe ser por la IPS receptora ya que se deben repetir al llegar a la IPS destino IPS no acepta objecion soportan resolucion para facturacion de traslado en ambulancia Auditoria mantiene costos objetados ya que no se glosa por tarifa se glosa por autorizacion del servicio "/>
    <s v="Subsidiado"/>
    <n v="3"/>
  </r>
  <r>
    <s v="E.S.E. HOSPITAL MARIO GAITAN YANGUAS DE SOACHA"/>
    <x v="0"/>
    <s v="CUNDINAMARCA"/>
    <s v="SOACHA"/>
    <d v="2022-03-09T00:00:00"/>
    <s v="HMGY206370"/>
    <s v="HMGY206370"/>
    <n v="8958537"/>
    <d v="2022-03-19T00:00:00"/>
    <s v="GL-0892402312801"/>
    <n v="3720850"/>
    <m/>
    <m/>
    <m/>
    <n v="3720850"/>
    <m/>
    <m/>
    <m/>
    <n v="3720850"/>
    <m/>
    <n v="0"/>
    <n v="0"/>
    <n v="0"/>
    <n v="3720850"/>
    <x v="0"/>
    <s v="ATLANTICO"/>
    <s v="MANATÍ"/>
    <d v="2022-02-16T00:00:00"/>
    <d v="2022-02-21T00:00:00"/>
    <s v="Se objeta $352200 Concepto 10M004  INTERNACIÓN COMPLEJIDAD MEDIANA HABITACION CUATRO O MÁS CAMAS Se genera alerta por atención no conforme correspondiente a los días 19 20 y 21 de febrero en lo que respecta a la totalidad de los servicios que se prestaron toda vez que no le han realizado la intervención quirúrgica por parte de ortopedia y a la espera de disponibilidad de salas (dos dias facturables) ,Se objeta $379900 Concepto 790402  REDUCCIÓN CERRADA DE FRACTURA SIN FIJACIÓN DE FRACTURA DE METACARPIANOS (UNO O MÁS) no se reconocen costos de procedimiento se evidencia una mala conducta quirurgica que deriva una estancia mayor y procedimientos mas especializados Se objeta $2461200 Concepto 824213  TENORRAFIA DE FLEXORES DE MANO (UNO O MÁS) CON NEURORRAFIA solo se evidencia intervencion en mano derecha se reconocen costos de procedimiento principal REDUCCION ABIERTA CON FIJACION se reconocen costos de tenorrafia solo del codigo 824321 Se objeta $435150 Concepto 817204  LIGAMENTORRAFIA O REINSERCIÓN DE LIGAMENTOS VÍA ABIERTA no se evidencia realizacion de proceimiento solo se evidencia la tenorrafia ,Se objeta $92400 Concepto 931001  TERAPIA FÍSICA INTEGRAL no se reconocen costos de actividad paciente en espera d eprocedimiento el cual se tarda sin justificacion "/>
    <m/>
    <s v="Contributivo"/>
    <n v="3"/>
  </r>
  <r>
    <s v="E.S.E. HOSPITAL MARIO GAITAN YANGUAS DE SOACHA"/>
    <x v="0"/>
    <s v="CUNDINAMARCA"/>
    <s v="SOACHA"/>
    <d v="2022-05-06T00:00:00"/>
    <s v="HMGY229603"/>
    <s v="HMGY229603"/>
    <n v="8545400"/>
    <d v="2022-06-02T00:00:00"/>
    <s v="GL-0892402312903"/>
    <n v="3526701"/>
    <m/>
    <m/>
    <m/>
    <n v="3526701"/>
    <m/>
    <m/>
    <m/>
    <n v="3526701"/>
    <m/>
    <n v="0"/>
    <n v="0"/>
    <n v="0"/>
    <n v="3526701"/>
    <x v="0"/>
    <s v="ATLANTICO"/>
    <s v="SOLEDAD"/>
    <d v="2022-04-10T00:00:00"/>
    <d v="2022-04-12T00:00:00"/>
    <s v="Se objeta $ 45640 Concepto 154041711  EQUIPOPARABOMBADEINFUSI?NCLAROREFHKMISP/A1I1C no se reconocen costos no se evidencia solicitud de suministro de liquido a tantos cc por segundo o minuto Se objeta $ 10361 Concepto 1518020200  MASCARAPARAANESTESIANO3 incluido en costos de materiales de cirugia ,Se objeta $ 60300 Concepto 890602  CUIDADO (MANEJO) INTRAHOSPITALARIO POR MEDICINA ESPECIALIZADA no se reconocen costos manejo por ortopedia toda su atencion por diagnostico de entrada ,Se objeta $ 626100 Concepto 794603  REDUCCIÓN CERRADA DE EPÍFISIS SEPARADA DE TIBIA Y PERONÉ SIN FIJACIÓN no se reconocen costos de procedimiento realizado con mala definicon de conducta arriesgando al paciente a nuevo ingreso a quirofano  Se objeta $ 1645500 Concepto 793707  REDUCCIÓN ABIERTA DE FRACTURA DE PERONÉ PROXIMAL CON FIJACIÓN INTERNA facturado procedimiento misma via unico cirujano Se objeta $ 703600 Concepto 770701  SECUESTRECTOMÍA DRENAJE DESBRIDAMIENTO DE TIBIA O PERONÉ se reconocen costos de dsolo un procedimiento sealizado a una sola extremidad Se objeta $ 435200 Concepto 817204  LIGAMENTORRAFIA O REINSERCIÓN DE LIGAMENTOS VÍA ABIERTA procedimiento inherente al principal se objetan costos "/>
    <m/>
    <s v="Subsidiado"/>
    <n v="3"/>
  </r>
  <r>
    <s v="E.S.E. HOSPITAL MARIO GAITAN YANGUAS DE SOACHA"/>
    <x v="0"/>
    <s v="CUNDINAMARCA"/>
    <s v="SOACHA"/>
    <d v="2022-05-06T00:00:00"/>
    <s v="HMGY229874"/>
    <s v="HMGY229874"/>
    <n v="8787357"/>
    <d v="2022-06-02T00:00:00"/>
    <s v="GL-0892402312904"/>
    <n v="130449"/>
    <m/>
    <m/>
    <m/>
    <n v="130449"/>
    <m/>
    <m/>
    <m/>
    <n v="130449"/>
    <m/>
    <n v="0"/>
    <n v="0"/>
    <n v="0"/>
    <n v="130449"/>
    <x v="0"/>
    <s v="CUNDINAMARCA"/>
    <s v="SOACHA"/>
    <d v="2022-04-06T00:00:00"/>
    <d v="2022-04-21T00:00:00"/>
    <s v="Se objeta $ 114100 Concepto 154041711  EQUIPOPARABOMBADEINFUSI?NCLAROREFHKMISP/A1I1C no se reconoce porque en ninguna parte de la historia clinica dice que al paciente el medico le ordene liquidos a tantos cc/h  No especifica cantidad a los cc Por lo tanto no requiere control estricto por una boma de infusion y por ende no necesita Se objeta $ 10217 Concepto 1518020151  HUMIDIFICADORDEOXIGENO Se reconocen costos de una unidad por estancia Se objeta $ 3996 Concepto 1518020115  EXTENSIONPARAANESTESIA Las líneas de infusión o extensiones de anestesia es un insumo que sirve para extender el equipo en aquellos pacientes que requieren más metraje por lo general lo usan en quirofano y en pacientes pediátricos que por su edad están en constante movimiento Se objeta $ 2136 Concepto 1518020051  CANULAOXIGENONASALADULTO se reconocen costos de una por estancia se objeta una unidad "/>
    <m/>
    <s v="Subsidiado"/>
    <n v="3"/>
  </r>
  <r>
    <s v="ESE HOSPITAL UNIVERSITARIO DE LA SAMARITANA"/>
    <x v="3"/>
    <s v="CUNDINAMARCA"/>
    <s v="ZIPAQUIRÁ"/>
    <d v="2019-05-06T00:00:00"/>
    <s v="HZIP2263590"/>
    <s v="HZIP2263590"/>
    <n v="277989"/>
    <d v="2019-05-28T00:00:00"/>
    <s v="GL-0892437325918"/>
    <n v="165615"/>
    <m/>
    <m/>
    <m/>
    <n v="165615"/>
    <m/>
    <m/>
    <m/>
    <n v="165615"/>
    <d v="2020-08-18T00:00:00"/>
    <n v="165615"/>
    <n v="0"/>
    <n v="0"/>
    <n v="0"/>
    <x v="0"/>
    <s v="ATLANTICO"/>
    <s v="PONEDERA"/>
    <d v="2019-03-13T00:00:00"/>
    <d v="2019-03-13T00:00:00"/>
    <s v="Se objeta $125503 Concepto 797100  REDUCCIÓN CERRADA DE LUXACIÓN EN HOMBRO SOD Teniendo en cuenta que no existen acuerdos contractuales entre las partes se reconocerá los servicios prestados a la tarifa ISS 2001  15% Por consiguiente Se glosa los servicios prestados por existir diferencias en tarifas  ,Se objeta $40112 Concepto 890701  CONSULTA DE URGENCIAS POR MEDICINA GENERAL Teniendo en cuenta que no existen acuerdos contractuales entre las partes se reconocerá los servicios prestados a la tarifa ISS 2001  15% Por consiguiente Se glosa los servicios prestados por existir diferencias en tarifas  "/>
    <s v="Se levanta glosa Se anexa contrato entre las partes y tarifas institucionales donde se evidencia facturacion de manera correcta"/>
    <s v="Subsidiado"/>
    <n v="3"/>
  </r>
  <r>
    <s v="E.S.E. MARIA AUXILIADORA MOSQUERA"/>
    <x v="6"/>
    <s v="CUNDINAMARCA"/>
    <s v="MOSQUERA"/>
    <d v="2019-06-07T00:00:00"/>
    <n v="1419249"/>
    <n v="1419249"/>
    <n v="63183"/>
    <d v="2019-06-28T00:00:00"/>
    <s v="GL-0892437326102"/>
    <n v="36763"/>
    <m/>
    <m/>
    <m/>
    <n v="36763"/>
    <m/>
    <m/>
    <m/>
    <n v="36763"/>
    <d v="2020-02-14T00:00:00"/>
    <n v="0"/>
    <n v="36763"/>
    <n v="0"/>
    <n v="0"/>
    <x v="0"/>
    <s v="ATLANTICO"/>
    <s v="PONEDERA"/>
    <d v="2018-08-09T00:00:00"/>
    <d v="2018-08-10T00:00:00"/>
    <s v="Se objeta $36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6763 "/>
    <s v="SE LEVANTA GLOSA ATENCION FACTURADAS A TARIFA SOAT SEGÚN NORMATIVIDAD"/>
    <s v="Subsidiado"/>
    <n v="3"/>
  </r>
  <r>
    <s v="E.S.E. HOSPITAL MARIO GAITAN YANGUAS DE SOACHA"/>
    <x v="0"/>
    <s v="CUNDINAMARCA"/>
    <s v="SOACHA"/>
    <d v="2019-06-10T00:00:00"/>
    <n v="5213576"/>
    <n v="5213576"/>
    <n v="269031"/>
    <d v="2019-06-28T00:00:00"/>
    <s v="GL-0892437326103"/>
    <n v="152720"/>
    <m/>
    <m/>
    <m/>
    <n v="152720"/>
    <m/>
    <m/>
    <m/>
    <n v="152720"/>
    <d v="2019-12-19T00:00:00"/>
    <n v="152720"/>
    <n v="0"/>
    <n v="0"/>
    <n v="0"/>
    <x v="0"/>
    <s v="ATLANTICO"/>
    <s v="CAMPO DE LA CRUZ"/>
    <d v="2019-05-28T00:00:00"/>
    <d v="2019-05-29T00:00:00"/>
    <s v="Se objeta $25659 Concepto 939402  NEBULIZACION Teniendo en cuenta que no existen acuerdos contractuales entre las partes se reconocerá los servicios prestados a la tarifa ISS 2001  17% Por consiguiente se glosa los servicios prestados por existir diferencias en tarifas Valor glosado $25659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863 ,Se objeta $42028 Concepto 871121  RADIOGRAFIA DE TORAX PA O AP LATERAL DECUBITO LATERAL OBLICUAS O LATERAL CON BARIO Teniendo en cuenta que no existen acuerdos contractuales entre las partes se reconocerá los servicios prestados a la tarifa ISS 2001  17% Por consiguiente se glosa los servicios prestados por existir diferencias en tarifas Valor glosado $42028 ,Se objeta $45170 Concepto S20100  SALA DE OBSERVACION URGENCIAS DE COMPLEJIDAD MEDIANA SOD Teniendo en cuenta que no existen acuerdos contractuales entre las partes se reconocerá los servicios prestados a la tarifa ISS 2001  17% Por consiguiente se glosa los servicios prestados por existir diferencias en tarifas Valor glosado $45170 "/>
    <s v="IPS NO ACEPTA OBJECION POR SE EMPRESA DEL ESTADO SE FACTURA SEGÚN TARIFA SOAT PLENO DE ACUERDO A AÑO DE PRESTACION DEL SERVICIO"/>
    <s v="Subsidiado"/>
    <n v="3"/>
  </r>
  <r>
    <s v="E.S.E. MARIA AUXILIADORA MOSQUERA"/>
    <x v="6"/>
    <s v="CUNDINAMARCA"/>
    <s v="MOSQUERA"/>
    <d v="2019-06-05T00:00:00"/>
    <n v="1450264"/>
    <n v="1450264"/>
    <n v="128451"/>
    <d v="2019-06-28T00:00:00"/>
    <s v="GL-0892437326115"/>
    <n v="88005"/>
    <m/>
    <m/>
    <m/>
    <n v="88005"/>
    <m/>
    <m/>
    <m/>
    <n v="88005"/>
    <d v="2020-02-14T00:00:00"/>
    <n v="0"/>
    <n v="88005"/>
    <n v="0"/>
    <n v="0"/>
    <x v="0"/>
    <s v="SANTAFE DE BOGOTA D. C."/>
    <s v="BOGOTA"/>
    <d v="2018-12-19T00:00:00"/>
    <d v="2018-12-20T00:00:00"/>
    <s v="Se objeta $367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6763 ,Se objeta $51242 Concepto S22101  SALA DE CURACIONES Teniendo en cuenta que no existen acuerdos contractuales entre las partes se reconocerá los servicios prestados a la tarifa ISS 2001  17% Por consiguiente se glosa los servicios prestados por existir diferencias en tarifas Valor glosado $51242 "/>
    <s v="SE LEVANTA GLOSA ATENCION FACTURADAS A TARIFA SOAT SEGÚN NORMATIVIDAD"/>
    <s v="Subsidiado"/>
    <n v="3"/>
  </r>
  <r>
    <s v="E.S.E. HOSPITAL SAN ANTONIO CHIA"/>
    <x v="20"/>
    <s v="CUNDINAMARCA"/>
    <s v="CHÍA"/>
    <d v="2019-06-18T00:00:00"/>
    <s v="HSCH1717058"/>
    <s v="HSCH1717058"/>
    <n v="92707"/>
    <d v="2019-06-28T00:00:00"/>
    <s v="GL-0892437326175"/>
    <n v="61019"/>
    <m/>
    <m/>
    <m/>
    <n v="61019"/>
    <m/>
    <m/>
    <m/>
    <n v="61019"/>
    <d v="2020-03-17T00:00:00"/>
    <n v="61019"/>
    <n v="0"/>
    <n v="0"/>
    <n v="0"/>
    <x v="0"/>
    <s v="ATLANTICO"/>
    <s v="BARRANQUILLA"/>
    <d v="2019-02-24T00:00:00"/>
    <d v="2019-02-24T00:00:00"/>
    <s v="Se objeta $10272 Concepto 907106  UROANALISIS CON SEDIMENTO Y DENSIDAD URINARIA  Se objeta $10784 Concepto 902209  HEMOGRAMA III HEMOGLOBINA HEMATOCRITO RECUENTO DE ERITROCITOS INDICES ERITROCITARIOS LEUCOGRAMA RECU Teniendo en cuenta que no existen acuerdos contractuales entre las partes se reconocerá los servicios prestados a la tarifa ISS 2001  17% Por consiguiente se glosa los servicios prestados por existir diferencias en tarifas Valor glosado $21056 ,Se objeta $399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Valor glosado $39963 "/>
    <s v="NO CONTRATO SE LEVANTA GLOSA"/>
    <s v="Contributivo"/>
    <n v="3"/>
  </r>
  <r>
    <s v="EMPRESA SOCIAL DEL ESTADO HOSPITAL SAN JOSE"/>
    <x v="28"/>
    <s v="CUNDINAMARCA"/>
    <s v="LA PALMA"/>
    <d v="2019-12-13T00:00:00"/>
    <n v="417399"/>
    <n v="417399"/>
    <n v="80285"/>
    <d v="2019-12-30T00:00:00"/>
    <s v="GL-0892485343164"/>
    <n v="55677"/>
    <d v="2020-03-02T00:00:00"/>
    <n v="0"/>
    <n v="0"/>
    <n v="55677"/>
    <m/>
    <m/>
    <m/>
    <n v="55677"/>
    <m/>
    <n v="0"/>
    <n v="0"/>
    <n v="0"/>
    <n v="55677"/>
    <x v="0"/>
    <s v="SANTAFE DE BOGOTA D. C."/>
    <s v="BOGOTA"/>
    <d v="2019-11-18T00:00:00"/>
    <d v="2019-11-18T00:00:00"/>
    <s v="Se objeta $15814 Concepto 897011  MONITORIA FETAL ANTEPARTO Teniendo en cuenta que no existen acuerdos contractuales entre las partes se reconocerá los servicios prestados a la tarifa ISS 2001  17% Por consiguiente Se glosa los servicios prestados por existir diferencias en tarifas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
    <s v="IPS da respuesta de no aceptación por nuestra parte seratifica objeción con los mismo conceptos emitidos en la glosainicial "/>
    <s v="Contributivo"/>
    <n v="3"/>
  </r>
  <r>
    <s v="E.S.E. MARIA AUXILIADORA MOSQUERA"/>
    <x v="6"/>
    <s v="CUNDINAMARCA"/>
    <s v="MOSQUERA"/>
    <d v="2020-02-13T00:00:00"/>
    <n v="1540816"/>
    <n v="1540816"/>
    <n v="78793"/>
    <d v="2020-02-26T00:00:00"/>
    <s v="GL-0892485343941"/>
    <n v="43063"/>
    <d v="2020-03-20T00:00:00"/>
    <n v="0"/>
    <n v="0"/>
    <n v="43063"/>
    <m/>
    <m/>
    <m/>
    <n v="43063"/>
    <d v="2020-06-23T00:00:00"/>
    <n v="43063"/>
    <n v="0"/>
    <n v="0"/>
    <n v="0"/>
    <x v="0"/>
    <s v="ATLANTICO"/>
    <s v="MALAMBO"/>
    <d v="2020-01-30T00:00:00"/>
    <d v="2020-01-30T00:00:00"/>
    <s v="Se objeta $43063 Concepto 890701  CONSULTA DE URGENCIAS POR MEDICINA GENERAL Teniendo en cuenta que no existen acuerdos contractuales entre las partes se reconocerá los servicios prestados bajo la tarifa  del contrato anterior ISS  el 17% Por consiguiente Se glosa  diferencias en tarifas "/>
    <s v="999SE LEVANTA GLOSA EN CONSULTA DE URGENCIAS Y LO DERIVADO DE LA MISMA ART 84 DECRETO 2423  Y LEY 10 DE 1990 Y DECRETO 412 DE 1992INDEPENDIENTEMENTE HAYA CONTRATO O NO CON LAS IPS ES UNA ATENCION DE URGENCIAS SE FACTURAN A TARIFAS QUE SE MANEJEN EN LA INSTITUCION SOAT VIGENTE A LA FECHA DE LA PRESTACION EN ESTE CASO,Ips no acepta respuesta de glosa por nuestra parte se reitera la glosa porlos mismos conceptos de la inicialmente mencionados "/>
    <s v="Subsidiado"/>
    <n v="3"/>
  </r>
  <r>
    <s v="E.S.E. MARIA AUXILIADORA MOSQUERA"/>
    <x v="6"/>
    <s v="CUNDINAMARCA"/>
    <s v="MOSQUERA"/>
    <d v="2020-02-13T00:00:00"/>
    <n v="1530891"/>
    <n v="1530891"/>
    <n v="118442"/>
    <d v="2020-02-26T00:00:00"/>
    <s v="GL-0892485343947"/>
    <n v="78028"/>
    <d v="2020-03-20T00:00:00"/>
    <n v="0"/>
    <n v="0"/>
    <n v="78028"/>
    <m/>
    <m/>
    <m/>
    <n v="78028"/>
    <d v="2020-06-23T00:00:00"/>
    <n v="78028"/>
    <n v="0"/>
    <n v="0"/>
    <n v="0"/>
    <x v="0"/>
    <s v="ATLANTICO"/>
    <s v="MALAMBO"/>
    <d v="2019-12-17T00:00:00"/>
    <d v="2019-12-18T00:00:00"/>
    <s v="Se objeta $38165 Concepto 873121  RADIOGRAFIA DE HUMERO Teniendo en cuenta que no existen acuerdos contractuales entre las partes se reconocerá los servicios prestados bajo la tarifa  del contrato anterior ISS  el 17% Por consiguiente Se glosa  diferencias en tarifas ,Se objeta $39863 Concepto 890701  CONSULTA DE URGENCIAS POR MEDICINA GENERAL Teniendo en cuenta que no existen acuerdos contractuales entre las partes se reconocerá los servicios prestados bajo la tarifa  del contrato anterior ISS  el 17% Por consiguiente Se glosa  diferencias en tarifas "/>
    <s v="999SE LEVANTA GLOSA EN CONSULTA DE URGENCIAS Y LO DERIVADO DE LA MISMA ART 84 DECRETO 2423  Y LEY 10 DE 1990 Y DECRETO 412 DE 1992INDEPENDIENTEMENTE HAYA CONTRATO O NO CON LAS IPS ES UNA ATENCION DE URGENCIAS SE FACTURAN A TARIFAS QUE SE MANEJEN EN LA INSTITUCION SOAT VIGENTE A LA FECHA DE LA PRESTACION EN ESTE CASO,Ips no acepta respuesta de glosa por nuestra parte se reitera la glosa porlos mismos conceptos de la inicialmente mencionados "/>
    <s v="Subsidiado"/>
    <n v="3"/>
  </r>
  <r>
    <s v="EMPRESA SOCIAL DEL ESTADO HOSPITAL UNIVERSITARIO DE LA SAMARITANA"/>
    <x v="3"/>
    <s v="BOGOTÁ DC"/>
    <s v="BOGOTÁ"/>
    <d v="2020-02-11T00:00:00"/>
    <s v="HZIP2517595"/>
    <s v="HZIP2517595"/>
    <n v="51900"/>
    <d v="2020-02-28T00:00:00"/>
    <s v="GL-0892485343981"/>
    <n v="37363"/>
    <m/>
    <m/>
    <m/>
    <n v="37363"/>
    <m/>
    <m/>
    <m/>
    <n v="37363"/>
    <d v="2020-08-18T00:00:00"/>
    <n v="0"/>
    <n v="37363"/>
    <n v="0"/>
    <n v="0"/>
    <x v="0"/>
    <s v="ATLANTICO"/>
    <s v="MALAMBO"/>
    <d v="2019-03-27T00:00:00"/>
    <d v="2019-03-27T00:00:00"/>
    <s v="Se objeta $37363 Concepto 890701  CONSULTA DE URGENCIAS POR MEDICINA GENERAL Teniendo en cuenta que no existen acuerdos contractuales entre las partes se reconocerá los servicios prestados bajo la tarifa  del contrato anterior ISS  el 17% Por consiguiente Se glosa  diferencias en tarifas "/>
    <s v="Ips acepta glosa por mayor valor cobrado Se verifica tarifa pactada para el año de prestación de servicio médico"/>
    <s v="Subsidiado"/>
    <n v="3"/>
  </r>
  <r>
    <s v="E.S.E. HOSPITAL MARIO GAITAN YANGUAS DE SOACHA"/>
    <x v="0"/>
    <s v="CUNDINAMARCA"/>
    <s v="SOACHA"/>
    <d v="2020-02-10T00:00:00"/>
    <n v="5470763"/>
    <n v="5470763"/>
    <n v="53124"/>
    <d v="2020-02-28T00:00:00"/>
    <s v="GL-0892485343982"/>
    <n v="37363"/>
    <d v="2020-03-20T00:00:00"/>
    <n v="0"/>
    <n v="0"/>
    <n v="37363"/>
    <m/>
    <m/>
    <m/>
    <n v="37363"/>
    <d v="2020-08-26T00:00:00"/>
    <n v="37363"/>
    <n v="0"/>
    <n v="0"/>
    <n v="0"/>
    <x v="0"/>
    <s v="ATLANTICO"/>
    <s v="BARRANQUILLA"/>
    <d v="2020-01-23T00:00:00"/>
    <d v="2020-01-23T00:00:00"/>
    <s v="Se objeta $37363 Concepto 890701  CONSULTA DE URGENCIAS POR MEDICINA GENERAL Teniendo en cuenta que no existen acuerdos contractuales entre las partes se reconocerá los servicios prestados bajo la tarifa  del contrato anterior ISS  el 17% Por consiguiente Se glosa  diferencias en tarifas "/>
    <s v="Ips no acepta respuesta de glosa por nuestra parte se reitera la glosa porlos mismos conceptos de la inicialmente mencionados ,SE LEVANTA GLOSA ATENCION PERTINENTE Y SOPORTADA"/>
    <s v="Subsidiado"/>
    <n v="3"/>
  </r>
  <r>
    <s v="E.S.E. HOSPITAL MARIO GAITAN YANGUAS DE SOACHA"/>
    <x v="0"/>
    <s v="CUNDINAMARCA"/>
    <s v="SOACHA"/>
    <d v="2020-02-10T00:00:00"/>
    <n v="5473201"/>
    <n v="5473201"/>
    <n v="51900"/>
    <d v="2020-02-28T00:00:00"/>
    <s v="GL-0892485343985"/>
    <n v="37363"/>
    <d v="2020-03-20T00:00:00"/>
    <n v="0"/>
    <n v="0"/>
    <n v="37363"/>
    <m/>
    <m/>
    <m/>
    <n v="37363"/>
    <d v="2020-08-26T00:00:00"/>
    <n v="37363"/>
    <n v="0"/>
    <n v="0"/>
    <n v="0"/>
    <x v="0"/>
    <s v="ATLANTICO"/>
    <s v="BARRANQUILLA"/>
    <d v="2020-01-24T00:00:00"/>
    <d v="2020-01-24T00:00:00"/>
    <s v="Se objeta $37363 Concepto 890701  CONSULTA DE URGENCIAS POR MEDICINA GENERAL Teniendo en cuenta que no existen acuerdos contractuales entre las partes se reconocerá los servicios prestados bajo la tarifa  del contrato anterior ISS  el 17% Por consiguiente Se glosa  diferencias en tarifas "/>
    <s v="Ips no acepta respuesta de glosa por nuestra parte se reitera la glosa porlos mismos conceptos de la inicialmente mencionados ,SE LEVANTA GLOSA ATENCION PERTINENTE Y SOPORTADA"/>
    <s v="Subsidiado"/>
    <n v="3"/>
  </r>
  <r>
    <s v="EMPRESA SOCIAL DEL ESTADO HOSPITAL UNIVERSITARIO DE LA SAMARITANA"/>
    <x v="3"/>
    <s v="BOGOTÁ DC"/>
    <s v="BOGOTÁ"/>
    <d v="2020-02-11T00:00:00"/>
    <s v="HBOG2986735"/>
    <s v="HBOG2986735"/>
    <n v="481300"/>
    <d v="2020-02-28T00:00:00"/>
    <s v="GL-0892485344000"/>
    <n v="304210"/>
    <m/>
    <m/>
    <m/>
    <n v="304210"/>
    <m/>
    <m/>
    <m/>
    <n v="304210"/>
    <d v="2020-08-18T00:00:00"/>
    <n v="304210"/>
    <n v="0"/>
    <n v="0"/>
    <n v="0"/>
    <x v="0"/>
    <s v="ATLANTICO"/>
    <s v="CAMPO DE LA CRUZ"/>
    <d v="2020-01-30T00:00:00"/>
    <d v="2020-01-30T00:00:00"/>
    <s v="Se objeta $47912 Concepto 906249  VIH 1 Y 2 ANTICUERPOS Teniendo en cuenta que no existen acuerdos contractuales entre las partes se reconocerá los servicios prestados bajo la tarifa  del contrato anterior ISS  el 17% Por consiguiente Se glosa  diferencias en tarifas Se objeta $63996 Concepto 906220  HEPATITIS B ANTICUERPOS CENTRAL IG M ANTICORE HBCM Teniendo en cuenta que no existen acuerdos contractuales entre las partes se reconocerá los servicios prestados bajo la tarifa  del contrato anterior ISS  el 17% Por consiguiente Se glosa  diferencias en tarifas Se objeta $63996 Concepto 906225  HEPATITIS C ANTICUERPO ANTIHVC Teniendo en cuenta que no existen acuerdos contractuales entre las partes se reconocerá los servicios prestados bajo la tarifa  del contrato anterior ISS  el 17% Por consiguiente Se glosa  diferencias en tarifas Se objeta $66417 Concepto 906317  HEPATITIS B ANTIGENO DE SUPERFICIE AG HBS Teniendo en cuenta que no existen acuerdos contractuales entre las partes se reconocerá los servicios prestados bajo la tarifa  del contrato anterior ISS  el 17% Por consiguiente Se glosa  diferencias en tarifas Se objeta $61889 Concepto 906223  HEPATITIS B ANTICUERPOS S ANTIHBS Teniendo en cuenta que no existen acuerdos contractuales entre las partes se reconocerá los servicios prestados bajo la tarifa  del contrato anterior ISS  el 17% Por consiguiente Se glosa  diferencias en tarifas "/>
    <s v="Se levanta glosa Se anexa contrato entre las partes y tarifas institucionales donde se evidencia facturacion de manera correcta "/>
    <s v="Subsidiado"/>
    <n v="3"/>
  </r>
  <r>
    <s v="E.S.E. HOSPITAL SANTA MATILDE DE MADRID"/>
    <x v="21"/>
    <s v="CUNDINAMARCA"/>
    <s v="MADRID"/>
    <d v="2021-02-01T00:00:00"/>
    <s v="HSMM20150741"/>
    <s v="HSMM20150741"/>
    <n v="58191"/>
    <d v="2021-02-17T00:00:00"/>
    <s v="GL-0892485345290"/>
    <n v="43063"/>
    <m/>
    <m/>
    <m/>
    <n v="43063"/>
    <m/>
    <m/>
    <m/>
    <n v="43063"/>
    <d v="2021-03-24T00:00:00"/>
    <n v="43063"/>
    <n v="0"/>
    <n v="0"/>
    <n v="0"/>
    <x v="0"/>
    <s v="ATLANTICO"/>
    <s v="CAMPO DE LA CRUZ"/>
    <d v="2020-11-07T00:00:00"/>
    <d v="2020-11-07T00:00:00"/>
    <s v="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
    <s v="Ips no acepta objecion teniendo en cuenta que no existen acuerdos contractuales entre las partes se reconocen los servicios prestados tarifa manual tarifario soat vigente para este caso 2020"/>
    <s v="Subsidiado"/>
    <n v="3"/>
  </r>
  <r>
    <s v="E.S.E. HOSPITAL SANTA MATILDE DE MADRID"/>
    <x v="21"/>
    <s v="CUNDINAMARCA"/>
    <s v="MADRID"/>
    <d v="2021-02-01T00:00:00"/>
    <s v="HSMM20151388"/>
    <s v="HSMM20151388"/>
    <n v="509777"/>
    <d v="2021-02-20T00:00:00"/>
    <s v="GL-0892485345291"/>
    <n v="324389"/>
    <m/>
    <m/>
    <m/>
    <n v="324389"/>
    <m/>
    <m/>
    <m/>
    <n v="324389"/>
    <d v="2021-03-24T00:00:00"/>
    <n v="324389"/>
    <n v="0"/>
    <n v="0"/>
    <n v="0"/>
    <x v="0"/>
    <s v="ATLANTICO"/>
    <s v="MALAMBO"/>
    <d v="2020-11-10T00:00:00"/>
    <d v="2020-11-10T00:00:00"/>
    <s v="Se objeta $168300 Concepto S31301  TRASLADO TERRESTRE BÁSICO DE PACIENTES PRIMARIO Teniendo en cuenta que no existen acuerdos contractuales entre las partes se reconocerá los servicios prestados a la tarifa ISS 2001  17% Por consiguiente se glosa los servicios prestados por existir diferencias en tarifas ,Se objeta $32047 Concepto 895100  ELECTROCARDIOGRAMA DE RITMO O DE SUPERFICIE SOD Teniendo en cuenta que no existen acuerdos contractuales entre las partes se reconocerá los servicios prestados a la tarifa ISS 2001  17% Por consiguiente se glosa los servicios prestados por existir diferencias en tarifas ,Se objeta $38681 Concepto S20000  SALA DE OBSERVACIÓN (URGENCIAS) DE COMPLEJIDAD BAJA SOD Teniendo en cuenta que no existen acuerdos contractuales entre las partes se reconocerá los servicios prestados a la tarifa ISS 2001  17% Por consiguiente se glosa los servicios prestados por existir diferencias en tarifas ,Se objeta $42298 Concepto 903438  TROPONINA T CUALITATIVA Teniendo en cuenta que no existen acuerdos contractuales entre las partes se reconocerá los servicios prestados a la tarifa ISS 2001  17% Por consiguiente se glosa los servicios prestados por existir diferencias en tarifas ,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
    <s v="Ips no acepta objecion teniendo en cuenta que no existen acuerdos contractuales entre las partes se reconocen los servicios prestados tarifa manual tarifario soat vigente para este caso 2020"/>
    <s v="Subsidiado"/>
    <n v="3"/>
  </r>
  <r>
    <s v="E.S.E. HOSPITAL SANTA MATILDE DE MADRID"/>
    <x v="21"/>
    <s v="CUNDINAMARCA"/>
    <s v="MADRID"/>
    <d v="2021-02-01T00:00:00"/>
    <s v="HSMM20155084"/>
    <s v="HSMM20155084"/>
    <n v="310006"/>
    <d v="2021-02-20T00:00:00"/>
    <s v="GL-0892485345292"/>
    <n v="184883"/>
    <m/>
    <m/>
    <m/>
    <n v="184883"/>
    <m/>
    <m/>
    <m/>
    <n v="184883"/>
    <d v="2021-03-24T00:00:00"/>
    <n v="184883"/>
    <n v="0"/>
    <n v="0"/>
    <n v="0"/>
    <x v="0"/>
    <s v="ATLANTICO"/>
    <s v="SANTA LUCÍA"/>
    <d v="2020-11-27T00:00:00"/>
    <d v="2020-11-27T00:00:00"/>
    <s v="Se objeta $430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objeta $8914 Concepto 906914  PROTEÍNA C REACTIVA MANUAL O SEMIAUTOMATIZADO Teniendo en cuenta que no existen acuerdos contractuales entre las partes se reconocerá los servicios prestados a la tarifa ISS 2001  17% Por consiguiente se glosa los servicios prestados por existir diferencias en tarifas Se objeta $13945 Concepto 902208  HEMOGRAMA II (HEMOGLOBINA HEMATOCRITO RECUENTO DE ERITROCITOS ÍNDICES ERITROCITARIOS LEUCOGRAMA RECU Teniendo en cuenta que no existen acuerdos contractuales entre las partes se reconocerá los servicios prestados a la tarifa ISS 2001  17% Por consiguiente se glosa los servicios prestados por existir diferencias en tarifas Se objeta $28225 Concepto 907004  COPROSCÓPICO Teniendo en cuenta que no existen acuerdos contractuales entre las partes se reconocerá los servicios prestados a la tarifa ISS 2001  17% Por consiguiente se glosa los servicios prestados por existir diferencias en tarifas ,Se objeta $90736 Concepto 10B004  INTERNACIÓN COMPLEJIDAD BAJA CUATRO O MAS CAMAS Teniendo en cuenta que no existen acuerdos contractuales entre las partes se reconocerá los servicios prestados a la tarifa ISS 2001  17% Por consiguiente se glosa los servicios prestados por existir diferencias en tarifas "/>
    <s v="Ips no acepta objecion teniendo en cuenta que no existen acuerdos contractuales entre las partes se reconocen los servicios prestados tarifa manual tarifario soat vigente para este caso 2020"/>
    <s v="Contributivo"/>
    <n v="3"/>
  </r>
  <r>
    <s v="EMPRESA SOCIAL DEL ESTADO HOSPITAL SANTA ROSA DE TENJO"/>
    <x v="9"/>
    <s v="CUNDINAMARCA"/>
    <s v="TENJO"/>
    <d v="2022-04-01T00:00:00"/>
    <s v="HSRT268955"/>
    <s v="HSRT268955"/>
    <n v="319800"/>
    <d v="2022-04-29T00:00:00"/>
    <s v="GL-0892485345736"/>
    <n v="176981"/>
    <m/>
    <m/>
    <m/>
    <n v="176981"/>
    <m/>
    <m/>
    <m/>
    <n v="176981"/>
    <m/>
    <n v="0"/>
    <n v="0"/>
    <n v="0"/>
    <n v="176981"/>
    <x v="0"/>
    <s v="ATLANTICO"/>
    <s v="MALAMBO"/>
    <d v="2022-02-05T00:00:00"/>
    <d v="2022-02-05T00:00:00"/>
    <s v="Se objeta $ 10813 Concepto 901107  COLORACIÓN GRAM Y LECTURA PARA CUALQUIER MUESTRA  Se objeta $ 11479 Concepto 903841  GLUCOSA EN SUERO U OTRO FLUIDO DIFERENTE A ORINA  Se objeta $ 13272 Concepto 907106  UROANÁLISIS  Se objeta $ 17345 Concepto 902207  HEMOGRAMA I (HEMOGLOBINA HEMATOCRITO Y LEUCOGRAMA) MANUAL  Se objeta $ 33525 Concepto 907004  COPROSCÓPICO  Teniendo en cuenta que no existen acuerdos contractuales entre las partes se reconocerá los servicios prestados a la tarifa ISS 2001  17% Porconsiguiente Se glosa los servicios prestados por existir diferencias en tarifas,Se objeta $ 39384 Concepto 5DSB01  DERECHOS DE SALA DE OBSERVACIÓN EN URGENCUAS COMPLEJIDAD BAJA Teniendo en cuenta que no existen acuerdos contractuales entre las partes se reconocerá los servicios prestados a la tarifa ISS 2001  17% Porconsiguiente Se glosa los servicios prestados por existir diferencias en tarifas ,Se objeta $ 51163 Concepto 890701  CONSULTA DE URGENCIAS POR MEDICINA GENERAL Teniendo en cuenta que no existen acuerdos contractuales entre las partes se reconocerá los servicios prestados a la tarifa ISS 2001  17% Porconsiguiente Se glosa los servicios prestados por existir diferencias en tarifas "/>
    <m/>
    <s v="Contributivo"/>
    <n v="3"/>
  </r>
  <r>
    <s v="ESE HOSPITAL NUESTRA SEÑORA DEL CARMEN DE TABIO"/>
    <x v="23"/>
    <s v="CUNDINAMARCA"/>
    <s v="TABIO"/>
    <d v="2021-06-02T00:00:00"/>
    <s v="HNSC868188"/>
    <s v="HNSC868188"/>
    <n v="165220"/>
    <d v="2021-06-21T00:00:00"/>
    <s v="GL-0892492332299"/>
    <n v="112690"/>
    <m/>
    <m/>
    <m/>
    <n v="112690"/>
    <m/>
    <m/>
    <m/>
    <n v="112690"/>
    <d v="2021-08-10T00:00:00"/>
    <n v="112690"/>
    <n v="0"/>
    <n v="0"/>
    <n v="0"/>
    <x v="0"/>
    <s v="ATLANTICO"/>
    <s v="MANATÍ"/>
    <d v="2021-04-13T00:00:00"/>
    <d v="2021-04-13T00:00:00"/>
    <s v="Se objeta $45163 Concepto 890701  CONSULTA DE URGENCIAS POR MEDICINA GENERAL  MAYOR VALOR COBRADO SE PAGA A TARIFA IPS NO RED COOSALUD ISS2001 17% $14537 SE OBJETA LA DIFERENCIA DEL VALOR $45163 ,Se objeta $9513 Concepto 901107  COLORACIÓN GRAM Y LECTURA PARA CUALQUIER MUESTRA  MAYOR VALOR COBRADO SE PAGA A TARIFA IPS NO RED COOSALUD ISS2001 17% $3487 SE OBJETA LA DIFERENCIA DEL VALOR $9513 Se objeta $11672 Concepto 907106  UROANÁLISIS  MAYOR VALOR COBRADO SE PAGA A TARIFA IPS NO RED COOSALUD ISS2001 17% CUP 907107 $4428 SE OBJETA LA DIFERENCIA DEL VALOR $11672 Se objeta $14745 Concepto 902208  HEMOGRAMA II (HEMOGLOBINA HEMATOCRITO RECUENTO DE ERITROCITOS ÍNDICES ERITROCITARIOS LEUCOGRAMA RECU  MAYOR VALOR COBRADO SE PAGA A TARIFA IPS NO RED COOSALUD ISS2001 17%  $10355 SE OBJETA LA DIFERENCIA DEL VALOR $14745 Se objeta $31597 Concepto 904508  GONADOTROPINA CORIÓNICA SUBUNIDAD BETA CUALITATIVA PRUEBA DE EMBARAZO EN ORINA O SUERO  MAYOR VALOR COBRADO SE PAGA A TARIFA IPS NO RED COOSALUD ISS2001 17%  $17503 SE OBJETA LA DIFERENCIA DEL VALOR $31597 "/>
    <s v="SE LEVANTA GLOSA NO EXSISTE RELACION CONTRACTUAL ENTRE LAS PARTES RAZON POR LA CUAL SE REALIZA  FACTURACION CON MANUAL TARIFARIO SOAR "/>
    <s v="Subsidiado"/>
    <n v="3"/>
  </r>
  <r>
    <s v="E.S.E HOSPITAL SAN RAFAEL DE FACATATIVÁ"/>
    <x v="1"/>
    <s v="CUNDINAMARCA"/>
    <s v="FACATATIVÁ"/>
    <d v="2021-06-08T00:00:00"/>
    <s v="FEHF125686"/>
    <s v="FEHF125686"/>
    <n v="323168"/>
    <d v="2021-06-28T00:00:00"/>
    <s v="GL-0892492332342"/>
    <n v="252805"/>
    <m/>
    <m/>
    <m/>
    <n v="252805"/>
    <m/>
    <m/>
    <m/>
    <n v="252805"/>
    <d v="2021-09-10T00:00:00"/>
    <n v="252805"/>
    <n v="0"/>
    <n v="0"/>
    <n v="0"/>
    <x v="0"/>
    <s v="ATLANTICO"/>
    <s v="BARRANQUILLA"/>
    <d v="2021-05-03T00:00:00"/>
    <d v="2021-05-03T00:00:00"/>
    <s v="Se objeta $155910 Concepto 601T02  TRASLADO ASISTENCIAL BÁSICO TERRESTRE SECUNDARIO  no facturable Paciente ingresa remitido IPS no anexa la bitácora de ambulancia ni describe en historia el traslado solo describe que el paciente ingresa remitido y egresa con incapacidad y recomendaciones ,Se objeta $28866 Concepto 873333  RADIOGRAFÍA DE PIE (AP LATERAL Y OBLICUA)  MAYOR VALOR COBRADO SE PAGA A TARIFA IPS NO RED COOSALUD ISS2001 17% $17234 SE OBJETA LA DIFERENCIA DEL VALOR $28866 Se objeta $28866 Concepto 873431  RADIOGRAFÍA DE TOBILLO (AP LATERAL Y ROTACIÓN INTERNA)  MAYOR VALOR COBRADO SE PAGA A TARIFA IPS NO RED COOSALUD ISS2001 17% $17234 SE OBJETA LA DIFERENCIA DEL VALOR $28866 ,Se objeta $39163 Concepto 890701  CONSULTA DE URGENCIAS POR MEDICINA GENERAL  MAYOR VALOR COBRADO SE PAGA A TARIFA IPS NO RED COOSALUD ISS2001 17% $14537 SE OBJETA LA DIFERENCIA DEL VALOR $39163 "/>
    <s v="SE LEVANTA GLOSA TARIFAS PACTADAS CONTRACTUALMENTE ENTRE LAS PARTES SOAT MENOS EL 10%"/>
    <s v="Subsidiado"/>
    <n v="3"/>
  </r>
  <r>
    <s v="EMPRESA SOCIAL DEL ESTADO HOSPITAL SANTA ROSA DE TENJO"/>
    <x v="9"/>
    <s v="CUNDINAMARCA"/>
    <s v="TENJO"/>
    <d v="2021-06-08T00:00:00"/>
    <s v="HSRT257322"/>
    <s v="HSRT257322"/>
    <n v="59700"/>
    <d v="2021-06-28T00:00:00"/>
    <s v="GL-0892492332343"/>
    <n v="45163"/>
    <m/>
    <m/>
    <m/>
    <n v="45163"/>
    <m/>
    <m/>
    <m/>
    <n v="45163"/>
    <m/>
    <n v="0"/>
    <n v="0"/>
    <n v="0"/>
    <n v="45163"/>
    <x v="0"/>
    <s v="ATLANTICO"/>
    <s v="BARRANQUILLA"/>
    <d v="2021-05-01T00:00:00"/>
    <d v="2021-05-01T00:00:00"/>
    <s v="Se objeta $45163 Concepto 890701  CONSULTA DE URGENCIAS POR MEDICINA GENERAL  MAYOR VALOR COBRADO  IPS NO TIENE SERVICIOS CONTRATADOS CON LA EPS SE PAGA A TARIFA IPS NO RED COOSALUD ISS2001 17% $14537 SE OBJETA LA DIFERENCIA DEL VALOR $45163 "/>
    <m/>
    <s v="Contributivo"/>
    <n v="3"/>
  </r>
  <r>
    <s v="E.S.E. HOSPITAL MARIO GAITAN YANGUAS DE SOACHA"/>
    <x v="0"/>
    <s v="CUNDINAMARCA"/>
    <s v="SOACHA"/>
    <d v="2022-01-05T00:00:00"/>
    <s v="HMGY184839"/>
    <s v="HMGY184839"/>
    <n v="2223379"/>
    <d v="2022-01-18T00:00:00"/>
    <s v="GL-0892492333521"/>
    <n v="230637"/>
    <m/>
    <m/>
    <m/>
    <n v="230637"/>
    <m/>
    <m/>
    <m/>
    <n v="230637"/>
    <m/>
    <n v="0"/>
    <n v="0"/>
    <n v="0"/>
    <n v="230637"/>
    <x v="0"/>
    <s v="ATLANTICO"/>
    <s v="BARRANQUILLA"/>
    <d v="2021-12-25T00:00:00"/>
    <d v="2021-12-28T00:00:00"/>
    <s v="Se objeta $139173 Concepto 906324  PARAINFLUENZA TIPO 1 3 ANTÍGENO  mayor valor cobrado se liquida a precios de soat  10 % como lo estipula el contrato se objeta la diferencia de valor Se objeta $72174 Concepto 903809  BILIRRUBINAS TOTAL Y DIRECTA  mayor valor cobrado se liquida a precios de soat  10 % como lo estipula el contrato se objeta la diferencia de valor ,Se objeta $14550 Concepto 890602  CUIDADO (MANEJO) INTRAHOSPITALARIO POR MEDICINA ESPECIALIZADA  MAYOR VALOR COBRADO SE LIQUIDA A TARIFA SEGÚN LISTADO DE PRECIOS AL CONTRATO SEW OBJETA LA DIFERENCA DE VALOR ,Se objeta $4740 Concepto 890701  CONSULTA DE URGENCIAS POR MEDICINA GENERAL  MAYOR VALOR COBRADO SE LIQUIDA A TARIFA REFERENTE EPS SE OBJETA LA DIFERENCIA DE VALOR "/>
    <m/>
    <s v="Contributivo"/>
    <n v="3"/>
  </r>
  <r>
    <s v="E.S.E. HOSPITAL SANTA MATILDE DE MADRID"/>
    <x v="21"/>
    <s v="CUNDINAMARCA"/>
    <s v="MADRID"/>
    <d v="2022-02-02T00:00:00"/>
    <s v="HSMM20226693"/>
    <s v="HSMM20226693"/>
    <n v="1193265"/>
    <d v="2022-02-11T00:00:00"/>
    <s v="GL-0892492333596"/>
    <n v="839763"/>
    <m/>
    <m/>
    <m/>
    <n v="839763"/>
    <m/>
    <m/>
    <m/>
    <n v="839763"/>
    <d v="2022-04-20T00:00:00"/>
    <n v="839763"/>
    <n v="0"/>
    <n v="0"/>
    <n v="0"/>
    <x v="0"/>
    <s v="ATLANTICO"/>
    <s v="SOLEDAD"/>
    <d v="2021-12-21T00:00:00"/>
    <d v="2021-12-24T00:00:00"/>
    <s v="Se objeta $ 138100 Concepto 10B004  INTERNACIÓN COMPLEJIDAD BAJA CUATRO O MAS CAMAS  NEGADA LA HOSPITALIZACIÓN SIN AUTORIZACIÓN POR PARTE DE LA NACIONAL DE LA EPS PARA LA PRESTACION DE LOS SERVICIOS POSTERIORES A LA URGENCIA EN CASO DE CONCILIACIÓN LIQUIDAR VALOR A REFERENTE PARA IPS NO RED DE LA EPS SE OBJETA EL VALOR TOTAL Se objeta $ 370600 Concepto 10B002  INTERNACIÓN COMPLEJIDAD BAJA HABITACION BIPERSONAL  NEGADA LA HOSPITALIZACIÓN SIN AUTORIZACIÓN POR PARTE DE LA NACIONAL DE LA EPS PARA LA PRESTACION DE LOS SERVICIOS POSTERIORES A LA URGENCIA EN CASO DE CONCILIACIÓN LIQUIDAR VALOR A REFERENTE PARA IPS NO RED DE LA EPS SE OBJETA EL VALOR TOTAL ,Se objeta $ 45163 Concepto 890701  CONSULTA DE URGENCIAS POR MEDICINA GENERAL  MAYOR VALOR COBRADO SE LIQUIDA A TARIFA REFERENTE DE LA EPS PARA IPS NO RED ISS 2001 17% SE OBJETA LA DIFERENCIA DE VALOR ,Se objeta $ 72700 Concepto 871121  RADIOGRAFÍA DE TÓRAX (PA O AP Y LATERAL DECÚBITO LATERAL OBLICUAS O LATERAL)  NEGADA LA HOSPITALIZACIÓN SIN AUTORIZACIÓN POR PARTE DE LA NACIONAL DE LA EPS PARA LA PRESTACION DE LOS SERVICIOS POSTERIORES A LA URGENCIA EN CASO DE CONCILIACIÓN LIQUIDAR VALOR A REFERENTE PARA IPS NO RED DE LA EPS SE OBJETA EL VALOR TOTAL ,Se objeta $ 91400 Concepto 890601  CUIDADO (MANEJO) INTRAHOSPITALARIO POR MEDICINA GENERAL  NEGADA LA HOSPITALIZACIÓN SIN AUTORIZACIÓN POR PARTE DE LA NACIONAL DE LA EPS PARA LA PRESTACION DE LOS SERVICIOS POSTERIORES A LA URGENCIA EN CASO DE CONCILIACIÓN LIQUIDAR VALOR A REFERENTE PARA IPS NO RED DE LA EPS SE OBJETA EL VALOR TOTAL Se objeta $ 121800 Concepto 890602  CUIDADO (MANEJO) INTRAHOSPITALARIO POR MEDICINA ESPECIALIZADA  NEGADA LA HOSPITALIZACIÓN SIN AUTORIZACIÓN POR PARTE DE LA NACIONAL DE LA EPS PARA LA PRESTACION DE LOS SERVICIOS POSTERIORES A LA URGENCIA EN CASO DE CONCILIACIÓN LIQUIDAR VALOR A REFERENTE PARA IPS NO RED DE LA EPS SE OBJETA EL VALOR TOTAL "/>
    <s v="SE LEVANTA GLOSA SE ANEXA SOPORTE DE ENVIOS DE CORREO CON ANEXO TRES COMO LO INDICA LA NORMA SOLICITANDO POR MEDIO DE ESTOS LA RESPECTIVA AUTORIZACION "/>
    <s v="Contributivo"/>
    <n v="3"/>
  </r>
  <r>
    <s v="EMPRESA SOCIAL DEL ESTADO DEL ORDEN DEPARTAMENTAL HOSPITAL NUESTRA SEÑORA DE LAS MERCEDES DEL MUNICIPIO DE FUNZA"/>
    <x v="19"/>
    <s v="CUNDINAMARCA"/>
    <s v="FUNZA"/>
    <d v="2019-04-09T00:00:00"/>
    <s v="HNSM158141"/>
    <s v="HNSM158141"/>
    <n v="214880"/>
    <d v="2019-04-29T00:00:00"/>
    <s v="GL-089276934776"/>
    <n v="109487"/>
    <m/>
    <m/>
    <m/>
    <n v="109487"/>
    <m/>
    <m/>
    <m/>
    <n v="109487"/>
    <d v="2020-03-28T00:00:00"/>
    <n v="109487"/>
    <n v="0"/>
    <n v="0"/>
    <n v="0"/>
    <x v="0"/>
    <s v="ATLANTICO"/>
    <s v="SOLEDAD"/>
    <d v="2019-01-09T00:00:00"/>
    <d v="2019-01-09T00:00:00"/>
    <s v="Se objeta $ 19508 Concepto S20000  SALA DE OBSERVACION URGENCIAS DE COMPLEJIDAD BAJA SOD Se objeta diferencia  por mayor valor cobrado por tarifa facturada la cual SE RECONOCERA  a tarifa ISS 2001 mas 15 % acuerdo 256 SEGUN AUTORIZACION DE LA EPS COOSALUD ,Se objeta $ 20869 Concepto 890601  CUIDADO MANEJO INTRAHOSPITALARIO POR MEDICINA GENERAL Se objeta diferencia  por mayor valor cobrado por tarifa facturada la cual SE RECONOCERA  a tarifa ISS 2001 mas 15 % acuerdo 256 SEGUN AUTORIZACION DE LA EPS COOSALUD Se objeta $ 39763 Concepto 890701  CONSULTA DE URGENCIAS POR MEDICINA GENERAL Se objeta diferencia  por mayor valor cobrado por tarifa facturada la cual SE RECONOCERA  a tarifa ISS 2001 mas 15 % acuerdo 256 SEGUN AUTORIZACION DE LA EPS COOSALUD ,Se objeta $ 29347 Concepto 895100  ELECTROCARDIOGRAMA DE RITMO O DE SUPERFICIE SOD Se objeta diferencia  por mayor valor cobrado por tarifa facturada la cual SE RECONOCERA  a tarifa ISS 2001 mas 15 % acuerdo 256 SEGUN AUTORIZACION DE LA EPS COOSALUD "/>
    <s v="IPS NO ACEPTA GLOSA  SE ANEXA SOPORTE DE SERVICIO PRESTADO TARIFARIO BIEN APLICADO"/>
    <s v="Subsidiado"/>
    <n v="3"/>
  </r>
  <r>
    <s v="EMPRESA SOCIAL DEL ESTADO HOSPITAL UNIVERSITARIO DE LA SAMARITANA"/>
    <x v="3"/>
    <s v="BOGOTÁ DC"/>
    <s v="BOGOTÁ"/>
    <d v="2019-10-04T00:00:00"/>
    <s v="HBOG2955092"/>
    <s v="HBOG2955092"/>
    <n v="512300"/>
    <d v="2019-11-01T00:00:00"/>
    <s v="GL-089276935503"/>
    <n v="318186"/>
    <m/>
    <m/>
    <m/>
    <n v="318186"/>
    <m/>
    <m/>
    <m/>
    <n v="318186"/>
    <d v="2020-03-16T00:00:00"/>
    <n v="318186"/>
    <n v="0"/>
    <n v="0"/>
    <n v="0"/>
    <x v="0"/>
    <s v="SANTAFE DE BOGOTA D. C."/>
    <s v="BOGOTA"/>
    <d v="2019-09-20T00:00:00"/>
    <d v="2019-09-20T00:00:00"/>
    <s v="Se objeta $ 318186 Concepto 881234  ECOCARDIOGRAMA MODO M Y BIDIMENSIONAL CON DOPPLER A COLOR Se objeta diferencia  por mayor valor cobrado por tarifa facturada la cual SE RECONOCERA  a tarifa ISS 2001 mas 17% acuerdo 256 SEGUN AUTORIZACION DE LA EPS COOSALUD "/>
    <s v="Se esta facturando a sota 10% según carta de eintencion  firmada por las partes para la fecha de prestacion del servicio"/>
    <s v="Subsidiado"/>
    <n v="3"/>
  </r>
  <r>
    <s v="E.S.E. HOSPITAL MARIO GAITAN YANGUAS DE SOACHA"/>
    <x v="0"/>
    <s v="CUNDINAMARCA"/>
    <s v="SOACHA"/>
    <d v="2018-04-12T00:00:00"/>
    <n v="4608191"/>
    <n v="4608191"/>
    <n v="2972517"/>
    <d v="2018-04-28T00:00:00"/>
    <s v="GL-0892817316851"/>
    <n v="2493000"/>
    <d v="2018-05-29T00:00:00"/>
    <n v="0"/>
    <n v="0"/>
    <n v="2493000"/>
    <m/>
    <m/>
    <m/>
    <n v="2493000"/>
    <d v="2019-07-29T00:00:00"/>
    <n v="2493000"/>
    <n v="0"/>
    <n v="0"/>
    <n v="0"/>
    <x v="0"/>
    <s v="ATLANTICO"/>
    <s v="PONEDERA"/>
    <d v="2017-12-06T00:00:00"/>
    <d v="2017-12-16T00:00:00"/>
    <s v="Se objeta $ 2493000 Concepto S12201  INTERNACION EN UNIDAD DE CUIDADOS INTERMEDIOS NEONAT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
    <s v="Persiste glosa por valor de  $2493000 por los mismo conceptos emitidos en la glosa inicial (remitirse a glosa inicial)   ,SE LEVANTA GLOSA IPS SOPORTA ATENCION "/>
    <s v="Subsidiado"/>
    <n v="3"/>
  </r>
  <r>
    <s v="E.S.E. HOSPITAL MARIO GAITAN YANGUAS DE SOACHA"/>
    <x v="0"/>
    <s v="CUNDINAMARCA"/>
    <s v="SOACHA"/>
    <d v="2018-05-03T00:00:00"/>
    <n v="4594401"/>
    <n v="4594401"/>
    <n v="788554"/>
    <d v="2018-05-31T00:00:00"/>
    <s v="GL-0892817317350"/>
    <n v="498600"/>
    <m/>
    <m/>
    <m/>
    <n v="498600"/>
    <m/>
    <m/>
    <m/>
    <n v="498600"/>
    <d v="2019-07-29T00:00:00"/>
    <n v="498600"/>
    <n v="0"/>
    <n v="0"/>
    <n v="0"/>
    <x v="0"/>
    <s v="ATLANTICO"/>
    <s v="BARANOA"/>
    <d v="2017-11-14T00:00:00"/>
    <d v="2017-11-16T00:00:00"/>
    <s v="Se objeta $ 498600 Concepto S12201  INTERNACION EN UNIDAD DE CUIDADOS INTERMEDIOS NEONAT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
    <s v="SE LEVANTA GLOSA IPS SOPORTA ATENCION "/>
    <s v="Contributivo"/>
    <n v="3"/>
  </r>
  <r>
    <s v="E.S.E. HOSPITAL SANTA MATILDE DE MADRID"/>
    <x v="21"/>
    <s v="CUNDINAMARCA"/>
    <s v="MADRID"/>
    <d v="2018-06-01T00:00:00"/>
    <n v="366557"/>
    <n v="366557"/>
    <n v="1122785"/>
    <d v="2018-06-29T00:00:00"/>
    <s v="GL-0892817317931"/>
    <n v="478200"/>
    <m/>
    <m/>
    <m/>
    <n v="478200"/>
    <m/>
    <m/>
    <m/>
    <n v="478200"/>
    <d v="2018-12-18T00:00:00"/>
    <n v="478200"/>
    <n v="0"/>
    <n v="0"/>
    <n v="0"/>
    <x v="0"/>
    <s v="ATLANTICO"/>
    <s v="MANATÍ"/>
    <d v="2018-04-18T00:00:00"/>
    <d v="2018-04-22T00:00:00"/>
    <s v="Se objeta $ 478200 Concepto S11102  INTERNACION EN SERVICIO COMPLEJIDAD BAJA HABITACION BIPERSONAL Se glosa por no presentar autorización de servicios La IPS debe solicitar a la EPS la Autorización correspondiente por medio anexo técnico  vía email esto no lo exime de solicitar la AUTORIZACIÓN FISICA donde le sea autorizados y/o avalados dichos servicios En caso que la ips presente la autorización se reconocerá los servicios prestados a tarifa ISS 2001  15% solo se reconocerá todos los servicios realizados en la URGENCIA Se consulta la linea 018000 y solo autoriza la Urgencia SE VERIFICAN DERECHOS Y SE GENERA NEGACION POSTERIOR ATENCION DE URGENCIAS  "/>
    <s v="IPS NO ACEPTA OBJECION SE ANEXA BITACORA DE REFERENCIA EN LA CUAL SE EVIDENCIA LA DEMORA DE LA EPS EN LA UBICACIÓN DEL PAICENTE EN UNA IPS DE MAYOR COMPLEJIDAD"/>
    <s v="Subsidiado"/>
    <n v="3"/>
  </r>
  <r>
    <s v="ESE HOSPITAL UNIVERSITARIO DE LA SAMARITANA"/>
    <x v="3"/>
    <s v="CUNDINAMARCA"/>
    <s v="ZIPAQUIRÁ"/>
    <d v="2019-06-04T00:00:00"/>
    <s v="HZIP2282834"/>
    <s v="HZIP2282834"/>
    <n v="974576"/>
    <d v="2019-06-28T00:00:00"/>
    <s v="GL-0892817324299"/>
    <n v="879963"/>
    <m/>
    <m/>
    <m/>
    <n v="879963"/>
    <m/>
    <m/>
    <m/>
    <n v="879963"/>
    <d v="2020-08-18T00:00:00"/>
    <n v="879963"/>
    <n v="0"/>
    <n v="0"/>
    <n v="0"/>
    <x v="0"/>
    <s v="ATLANTICO"/>
    <s v="BARRANQUILLA"/>
    <d v="2018-04-17T00:00:00"/>
    <d v="2018-04-18T00:00:00"/>
    <s v="Se objeta $113400 Concepto 881410  ULTRASONOGRAFIA PELVICA GINECOLOGICA HISTEROSONOGRAFIA O HISTEROSALPINGOSONOGRAFIA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149900 Concepto 898241  ESTUDIOS CON TINCIONES ESPECIALES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162100 Concepto S11204  INTERNACION EN SERVICIO COMPLEJIDAD MEDIANA HABITACION DE CUATRO CAMAS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Se objeta $414700 Concepto 750101  LEGRADO UTERINO OBSTETRICO POSTPARTO O POSTABORTO POR DILATACION Y CURETAJE Los servicios posteriores a la atención inicial  de urgencias No se encuentra reportado solo reporta en la linea amiga de Eureka la urgencia con cod 99ENT003372529  no dan  aval para esta atención En caso de levantamiento por parte del conciliador de la EPS de objecion por los servicios posteriores a la atención inicial de la urgencia estos se reconoceran a tarifa ISS17% por lo que en conciliacion deben reeliquidar valores y pagar la tarifa establecidad por la EPS IPS no anexa Autorización de servicios según Resolución 3047 anexo técnico 3 referente a los tiempos de OPORTUNIDAD EN LA SOLICITUD DE LA AUTORIZACIÓN posterior a la atención inicial de urgencia según artículo 4 de la presente resolución (412 horas) para la solicitud de la autorización  "/>
    <s v="Se levanta glosa ips anexa tramite de autorizaicon realizado apra los servicios prestados al paciente"/>
    <s v="Subsidiado"/>
    <n v="3"/>
  </r>
  <r>
    <s v="E.S.E. HOSPITAL MARIO GAITAN YANGUAS DE SOACHA"/>
    <x v="0"/>
    <s v="CUNDINAMARCA"/>
    <s v="SOACHA"/>
    <d v="2019-06-11T00:00:00"/>
    <n v="5029463"/>
    <n v="5029463"/>
    <n v="660642"/>
    <d v="2019-06-28T00:00:00"/>
    <s v="GL-0892817324319"/>
    <n v="368700"/>
    <d v="2019-07-08T00:00:00"/>
    <n v="0"/>
    <n v="0"/>
    <n v="368700"/>
    <d v="2019-07-26T00:00:00"/>
    <n v="0"/>
    <n v="0"/>
    <n v="368700"/>
    <d v="2019-12-19T00:00:00"/>
    <n v="368700"/>
    <n v="0"/>
    <n v="0"/>
    <n v="0"/>
    <x v="0"/>
    <s v="ATLANTICO"/>
    <s v="BARRANQUILLA"/>
    <d v="2018-12-19T00:00:00"/>
    <d v="2018-12-20T00:00:00"/>
    <s v="Se objeta $104600 Concepto 890602  CUIDADO MANEJO INTRAHOSPITALARIO POR MEDICINA ESPECIALIZADA Los servicios posteriores a la atencion inicial  de urgencias estan  negados por Coosalud Eps en la linea amiga Eureka no dan  aval para esta atencion En caso de levantamiento por parte del conciliador de la EPS de objeción por  los servicios posteriores a la atencion inicial de la urgencia estos se reconoceran a tarifa ISS17% por lo que en conciliacion deben reeliquidar valores y pagar la tarifa establecidad por la EPS   ,Se objeta $264100 Concepto S12201  INTERNACION EN UNIDAD DE CUIDADOS INTERMEDIOS NEONATAL Los servicios posteriores a la atencion inicial  de urgencias estan  negados por Coosalud Eps en la linea amiga Eureka no dan  aval para esta atencion En caso de levantamiento por parte del conciliador de la EPS de objeción por  los servicios posteriores a la atencion inicial de la urgencia estos se reconoceran a tarifa ISS17% por lo que en conciliacion deben reeliquidar valores y pagar la tarifa establecidad por la EPS  "/>
    <s v="De acuerdo a la respuesta entregada por parte de la IPS de No aceptación de glosa inicial se le ratifica a la IPS que persiste  glosa Favor Solicitar cita de conciliación a los correos kjhernandez@aplisaludcom o apvasco@aplisaludcom para que se le asigne la fecha de conciliación ,IPS NO ACEPTA OBJECION PACIENTE NEONATO PRODUCTO DE PARTO INSTITUCIONAL INGRESA A UNIDAD DE RECIEN NACIDOS POR MADRE CON RPM 23 HORAS REQUIERE DE HOSPITALIZACION INMEDIATA POR CUADRO DE POTENCIALMENTE INFECTADO SE INICIA TRAMITE DE REMISION CON LA EPS JEFE ROSALBA RADICA REMISION Y SE QUEDA A LA ESPERA DE UBICACION DEL PACIENTE POR PARTE DE LA EPS DEBIDO AL CUADRO CLINICO DEL USUARIO  SE CONTINUA CON LA ATENCION INTEGRAL  YA QUE EL TRAMITE ADMINISTRATIVO NO DEBE INTERFERIR CON SU TRATAMIENTO POR LO QUE SE INDICA TOMA DE AYUDAS CLINICAS Y ADMINISTRACION DE MEDICAMENTOS MIENTRAS ES UBICADO POR COOSALUD SE ADJUNTA ANEXO 3 Y ENVIOS DE LA ESTANCIA DEL USUARIO DANDO CUMPLIMIENTO DE LA RESOLUCION 3047 DE 2008 ASI COMO BITACORA Y TRAMITE DE REMISION DEL USUARIO,Persiste glosa por valor de  $368700 por los mismo conceptos emitidos en la glosa inicial (remitirse a glosa inicial)   "/>
    <s v="Subsidiado"/>
    <n v="3"/>
  </r>
  <r>
    <s v="E.S.E. HOSPITAL SANTA MATILDE DE MADRID"/>
    <x v="21"/>
    <s v="CUNDINAMARCA"/>
    <s v="MADRID"/>
    <d v="2020-02-03T00:00:00"/>
    <n v="20100658"/>
    <n v="20100658"/>
    <n v="747361"/>
    <d v="2020-02-20T00:00:00"/>
    <s v="GL-0892817327022"/>
    <n v="238167"/>
    <m/>
    <m/>
    <m/>
    <n v="238167"/>
    <m/>
    <m/>
    <m/>
    <n v="238167"/>
    <d v="2020-07-27T00:00:00"/>
    <n v="238167"/>
    <n v="0"/>
    <n v="0"/>
    <n v="0"/>
    <x v="0"/>
    <s v="ATLANTICO"/>
    <s v="SANTA LUCÍA"/>
    <d v="2019-12-02T00:00:00"/>
    <d v="2019-12-02T00:00:00"/>
    <s v="Se objeta $15814 Concepto 897011  MONITORIA FETAL ANTEPARTO Teniendo en cuenta que no existen acuerdos contractuales entre las partes se reconocerá los servicios prestados a la tarifa ISS 2001  17% Por consiguiente Se glosa los servicios prestados por existir diferencias en tarifas ,Se objeta $29470 Concepto S20000  SALA DE OBSERVACION URGENCIAS DE COMPLEJIDAD BAJA SOD Teniendo en cuenta que no existen acuerdos contractuales entre las partes se reconocerá los servicios prestados a la tarifa ISS 2001  17% Por consiguiente Se glosa los servicios prestados por existir diferencias en tarifas ,Se objeta $39863 Concepto 890701  CONSULTA DE URGENCIAS POR MEDICINA GENERAL Teniendo en cuenta que no existen acuerdos contractuales entre las partes se reconocerá los servicios prestados a la tarifa ISS 2001  17% Por consiguiente Se glosa los servicios prestados por existir diferencias en tarifas ,Teniendo en cuenta que no existen acuerdos contractuales entre las partes se reconocerá los servicios prestados a la tarifa ISS 2001  17% Por consiguiente Se glosa los servicios prestados por existir diferencias en tarifas      Se objeta $3821 Concepto 903809  BILIRRUBINAS TOTAL Y DIRECTA    Se objeta $6879 Concepto 903862  PROTEINAS EN ORINA DE 24 H     Se objeta $6712 Concepto 903856  NITROGENO UREICO BUN       Se objeta $8413 Concepto 901107  COLORACION GRAM Y LECTURA PARA CUALQUIER MUESTRA       Se objeta $6521 Concepto 903809  BILIRRUBINAS TOTAL Y DIRECTA       Se objeta $9579 Concepto 903876  PRUEBA DE TOLERANCIA A LA GLUCOSA POR 2 HORAS 5 MUESTRAS 0 30 60 90 Y 120 MINUTOS INCLUYE CARGA DE G       Se objeta $5351 Concepto 907106  UROANALISIS CON SEDIMENTO Y DENSIDAD URINARIA       Se objeta $9572 Concepto 903828  DESHIDROGENASA LACTICA LDH       Se objeta $12545 Concepto 902208  HEMOGRAMA II HEMOGLOBINA HEMATOCRITO RECUENTO DE ERITROCITOS INDICES ERITROCITARIOS LEUCOGRAMA RECUE       Se objeta $18700 Concepto 903866  TRANSAMINASA GLUTAMICOPIRUVICA O ALANINO AMINO TRANSFERASA TGPALT       Se objeta $18700 Concepto 903867  TRANSAMINASA GLUTAMICO OXALACETICA O ASPARTATO AMINO TRANSFERASA TGO AST       Se objeta $21620 Concepto 902049  TIEMPO DE TROMBOPLASTINA PARCIAL PTT       Se objeta $24607 Concepto 902045  TIEMPO DE PROTROMBINA PT       "/>
    <s v="SE LEVANTA GLOSA NO HAY ACUERDO CONTRACTUAL"/>
    <s v="Contributivo"/>
    <n v="3"/>
  </r>
  <r>
    <s v="E.S.E. HOSPITAL SANTA MATILDE DE MADRID"/>
    <x v="21"/>
    <s v="CUNDINAMARCA"/>
    <s v="MADRID"/>
    <d v="2021-08-03T00:00:00"/>
    <s v="HSMM20191144"/>
    <s v="HSMM20191144"/>
    <n v="1231084"/>
    <d v="2021-08-18T00:00:00"/>
    <s v="GL-0892817328008"/>
    <n v="621862"/>
    <d v="2021-09-14T00:00:00"/>
    <n v="0"/>
    <n v="0"/>
    <n v="621862"/>
    <m/>
    <m/>
    <m/>
    <n v="621862"/>
    <d v="2021-10-06T00:00:00"/>
    <n v="621862"/>
    <n v="0"/>
    <n v="0"/>
    <n v="0"/>
    <x v="0"/>
    <s v="ATLANTICO"/>
    <s v="BARANOA"/>
    <d v="2021-05-21T00:00:00"/>
    <d v="2021-05-22T00:00:00"/>
    <s v="Se objeta $138100 Concepto 10B004  INTERNACIÓN COMPLEJIDAD BAJA CUATRO O MAS CAMAS Servicios posteriores a la Urgencia No se encuentran reportados en la plataforma Dynamicoos por lo tanto se considera no autorizados no da  aval para esta atención En caso de levantamiento por parte del conciliador de la EPS de objeción por los servicios posteriores a la atención inicial de la urgencia estos se reconocerán a tarifa ISS 200117% por mayor valor cobrado ,Se objeta $45163 Concepto 890701  CONSULTA DE URGENCIAS POR MEDICINA GENERAL Teniendo en cuenta que no existen acuerdos contractuales entre las partes EPS e IPS se reconocerá los servicios prestados a la tarifa ISS 2001 más el 17 %  Por consiguiente se glosan las diferencias  ,Teniendo en cuenta que no existen acuerdos contractuales entre las partes EPS e IPS se reconocerá los servicios prestados a la tarifa ISS 2001 más el 17 %  Por consiguiente se glosan las diferencias Se objeta $7812 Concepto 903856  NITRÓGENO UREICO    Se objeta $9513 Concepto 901107  COLORACIÓN GRAM Y LECTURA PARA CUALQUIER MUESTRA      Se objeta $10844 Concepto 903824  CREATININA EN ORINA DE 24 HORAS      Se objeta $9414 Concepto 906914  PROTEÍNA C REACTIVA MANUAL O SEMIAUTOMATIZADO      Se objeta $6851 Concepto 907106  UROANÁLISIS       Se objeta $11172 Concepto 903828  DESHIDROGENASA LÁCTICA       Se objeta $14745 Concepto 902208  HEMOGRAMA II (HEMOGLOBINA HEMATOCRITO RECUENTO DE ERITROCITOS ÍNDICES ERITROCITARIOS LEUCOGRAMA RECU       Se objeta $21000 Concepto 903866  TRANSAMINASA GLUTÁMICOPIRÚVICA ALANINO AMINO TRANSFERASA       Se objeta $21000 Concepto 903867  TRANSAMINASA GLUTÁMICO OXALACÉTICA ASPARTATO AMINO TRANSFERASA       Se objeta $29005 Concepto 911016  HEMOCLASIFICACIÓN SISTEMA RH ANTÍGENO RH D EN TUBO       Se objeta $39642 Concepto 903813  CLORO       Se objeta $24053 Concepto 903846  HIERRO TOTAL       Se objeta $34407 Concepto 903859  POTASIO EN SUERO U OTROS FLUIDOS        Se objeta $80717 Concepto 906317  HEPATITIS B ANTÍGENO DE SUPERFICIE AG HBS        Se objeta $118424 Concepto 906249  VIRUS DE INMUNODEFICIENCIA HUMANA 1 Y 2 ANTICUERPOS      "/>
    <s v="De acuerdo a la respuesta entregada por parte de la IPS de No aceptación de glosa inicial se le ratifica a la IPS que persiste glosa Favor Solicitar cita de conciliación a los correos dapimienta@auditoriaepscom ó apvasco@auditoriaepscom para que se le asigne la fecha de conciliación De acuerdo a la respuesta entregada por parte de la IPS de No aceptación de glosa inicial se le ratifica a la IPS que persiste glosa Favor Solicitar cita de conciliación a los correos dapimienta@auditoriaepscom ó apvasco@auditoriaepscom para que se le asigne la fecha de conciliación ,Se levanta objecion codigo de autorizacion 12164611 valido por los servicios prestados durante las 24 horas no hay contrato entre las partes tarifas manual tarifario soat 2021"/>
    <s v="Subsidiado"/>
    <n v="3"/>
  </r>
  <r>
    <s v="E.S.E. HOSPITAL NUESTRA SEÑORA DEL PILAR DE MEDINA"/>
    <x v="14"/>
    <s v="CUNDINAMARCA"/>
    <s v="MEDINA"/>
    <d v="2021-10-01T00:00:00"/>
    <s v="HMFE479846"/>
    <s v="HMFE479846"/>
    <n v="1401570"/>
    <d v="2021-10-25T00:00:00"/>
    <s v="GL-0892817328188"/>
    <n v="218706"/>
    <m/>
    <m/>
    <m/>
    <n v="218706"/>
    <m/>
    <m/>
    <m/>
    <n v="218706"/>
    <m/>
    <n v="0"/>
    <n v="0"/>
    <n v="0"/>
    <n v="218706"/>
    <x v="0"/>
    <s v="MAGDALENA"/>
    <s v="SANTA MARTA"/>
    <d v="2021-08-13T00:00:00"/>
    <d v="2021-08-17T00:00:00"/>
    <s v="Se objeta $38681 Concepto 5DSB01  DERECHOS DE SALA DE OBSERVACIÓN EN URGENCUAS COMPLEJIDAD BAJA Teniendo en cuenta que no existen acuerdos contractuales entre las partes se reconocerá los servicios prestados a la tarifa ISS 2001 más 17% por lo tanto se glosa la diferencia por mayor valor cobrado ,Se objeta $45163 Concepto 890701  CONSULTA DE URGENCIAS POR MEDICINA GENERAL Teniendo en cuenta que no existen acuerdos contractuales entre las partes se reconocerá los servicios prestados a la tarifa ISS 2001 más 17% por lo tanto se glosa la diferencia por mayor valor cobrado ,Teniendo en cuenta que no existen acuerdos contractuales entre las partes se reconocerá los servicios prestados a la tarifa ISS 2001 más 17% por lo tanto se glosa la diferencia por mayor valor cobrado  Se objeta $11479 Concepto 903841  GLUCOSA EN SUERO U OTRO FLUIDO DIFERENTE A ORINA   Se objeta $11672 Concepto 907106  UROANÁLISIS   Se objeta $6951 Concepto 903841  GLUCOSA EN SUERO U OTRO FLUIDO DIFERENTE A ORINA   Se objeta $20758 Concepto 903895  CREATININA EN SUERO U OTROS FLUIDOS   Se objeta $29490 Concepto 902208  HEMOGRAMA II (HEMOGLOBINA HEMATOCRITO RECUENTO DE ERITROCITOS ÍNDICES ERITROCITARIOS LEUCOGRAMA RECU   Se objeta $54512 Concepto 903856  NITRÓGENO UREICO   "/>
    <m/>
    <s v="Contributivo"/>
    <n v="3"/>
  </r>
  <r>
    <s v="E.S.E. HOSPITAL MARIO GAITAN YANGUAS DE SOACHA"/>
    <x v="0"/>
    <s v="CUNDINAMARCA"/>
    <s v="SOACHA"/>
    <d v="2020-08-11T00:00:00"/>
    <n v="5596739"/>
    <n v="5596739"/>
    <n v="1047132"/>
    <d v="2020-08-26T00:00:00"/>
    <s v="GL-0893064327297"/>
    <n v="91910"/>
    <m/>
    <m/>
    <m/>
    <n v="91910"/>
    <m/>
    <m/>
    <m/>
    <n v="91910"/>
    <d v="2020-09-30T00:00:00"/>
    <n v="91910"/>
    <n v="0"/>
    <n v="0"/>
    <n v="0"/>
    <x v="0"/>
    <s v="ATLANTICO"/>
    <s v="BARRANQUILLA"/>
    <d v="2020-07-24T00:00:00"/>
    <d v="2020-07-25T00:00:00"/>
    <s v="Se objeta $10770 Concepto 898201  ESTUDIO DE COLORACIÔN BÜSICA EN ESPËCIMEN DE RECONOCIMIENTO se glosa por mayor valor facturado se debio liquidar a tarifa SOAT menos  el 10%tarifa pactada entre las partes se glosa la diferencia por valor de $10770,Se objeta $10820 Concepto 881401  ULTRASONOGRAFÍA PELVICA GINECOLOGICA TRANSVAGINAL se glosa por mayor valor facturado se debio liquidar a tarifa SOAT menos  el 10%tarifa pactada entre las partes se glosa la diferencia por valor de $ 10820,Se objeta $1400 Concepto 906915  SEROLOGÍA PRUEBA NO TREPONEMICA RPR  Se objeta $8720 Concepto 906039  TREPONEMA PALLIDUM ANTICUERPOS (PRUEBA TREPONEMICA) MANUAL O SEMIAUTOMATIZADA O AUTOMATIZADA se glosa por mayor valor facturado se debio liquidar a tarifa SOAT menos  el 10%tarifa pactada entre las partes se glosa la diferencia por valor de $10120,Se objeta $15460 Concepto 10M004  INTERNACIÓN COMPLEJIDAD MEDIANA HABITACION CUATRO O MÁS CAMAS se glosa por mayor valor facturado se debio liquidar a tarifa SOAT menos  el 10%tarifa pactada entre las partes se glosa la diferencia por valor de $ 15460,Se objeta $39550 Concepto 750101  LEGRADO UTERINO OBSTETRICO POSTPARTO O POSTABORTO POR  DILATACION Y CURETAJE se glosa por mayor valor facturado se debio liquidar a tarifa SOAT menos  el 10%tarifa pactada entre las partes se glosa la diferencia por valor de $ 39550,Se objeta $5190 Concepto 890701  CONSULTA DE URGENCIAS POR MEDICINA GENERAL se glosa por mayor valor facturado se debio liquidar a tarifa SOAT menos  el 10%tarifa pactada entre las partes se glosa la diferencia por valor de $5190"/>
    <s v="IPS NO ACEPTA OBJECION SE FACTURA VALOR A TARIFA SOAT  MENOS EL 10% CONTRATADO CON LA EPS EL CUAL ES COBRADO CORRECTAMENTE EN LA FACTURA"/>
    <s v="Subsidiado"/>
    <n v="3"/>
  </r>
  <r>
    <s v="EMPRESA SOCIAL DEL ESTADO HOSPITAL UNIVERSITARIO DE LA SAMARITANA"/>
    <x v="3"/>
    <s v="BOGOTÁ DC"/>
    <s v="BOGOTÁ"/>
    <d v="2020-06-13T00:00:00"/>
    <s v="HBOG3002528"/>
    <s v="HBOG3002528"/>
    <n v="2284535"/>
    <d v="2020-07-10T00:00:00"/>
    <s v="GL-105555564732015"/>
    <n v="243100"/>
    <m/>
    <m/>
    <m/>
    <n v="243100"/>
    <m/>
    <m/>
    <m/>
    <n v="243100"/>
    <d v="2020-10-30T00:00:00"/>
    <n v="243100"/>
    <n v="0"/>
    <n v="0"/>
    <n v="0"/>
    <x v="0"/>
    <s v="SANTAFE DE BOGOTA D. C."/>
    <s v="BOGOTA"/>
    <d v="2020-05-16T00:00:00"/>
    <d v="2020-05-18T00:00:00"/>
    <s v="Se objeta cobro de 1 estudio con tinciones de rutina facturado por $107700 no soportado como lo estipula la Resolución 3047/2008 anexo 5 literal B ,Se objeta cobro de 1 honorario de ayudantía por valor de $62400 en el procedimiento apendicectomia via abierta debido a que en la descripción quirúrgica no se evidencia la participación de dicho profesional no soportado como lo estipula la Resolución 3047/2008 anexo 5 literal B,Se objeta mayor valor cobrado en 1 habitación bipersonal por $290500 dado que según informe realizada por gestión hospitalaria (Claudia Marcela Bedoya Vargas) el paciente se encontraba hospitalizado en habitación de cuatro camas o más $217500 por lo tanto se reconoce esta y se objeta la diferencia $73000"/>
    <s v="ips adjunta soportes de hospitalizacion pertiente facturacion"/>
    <s v="Contributivo"/>
    <n v="3"/>
  </r>
  <r>
    <s v="EMPRESA SOCIAL DEL ESTADO HOSPITAL UNIVERSITARIO DE LA SAMARITANA"/>
    <x v="3"/>
    <s v="BOGOTÁ DC"/>
    <s v="BOGOTÁ"/>
    <d v="2020-06-14T00:00:00"/>
    <s v="HBOG3003938"/>
    <s v="HBOG3003938"/>
    <n v="810811"/>
    <d v="2020-07-10T00:00:00"/>
    <s v="GL-105555564732021"/>
    <n v="726600"/>
    <m/>
    <m/>
    <m/>
    <n v="726600"/>
    <m/>
    <m/>
    <m/>
    <n v="726600"/>
    <d v="2020-10-30T00:00:00"/>
    <n v="616300"/>
    <n v="110300"/>
    <n v="0"/>
    <n v="0"/>
    <x v="0"/>
    <s v="SANTAFE DE BOGOTA D. C."/>
    <s v="BOGOTA"/>
    <d v="2020-04-21T00:00:00"/>
    <d v="2020-04-21T00:00:00"/>
    <s v="Se objeta cobro de 2 sala de infusión hasta 2 horas por valor de $ 363300 c/u dado que no se encuentra tarifa pactada entre las partes para dicho servicio se solicita a la IPS justificar su tarifa en caso de ser cotización debe estar avalada por la EPS "/>
    <s v="ips sopota atencion autorizada en apaciente con derechos atencion debidamente soportada ips acepta diferencia por mayor valor  sobrefacturacion"/>
    <s v="Subsidiado"/>
    <n v="3"/>
  </r>
  <r>
    <s v="EMPRESA SOCIAL DEL ESTADO HOSPITAL UNIVERSITARIO DE LA SAMARITANA"/>
    <x v="3"/>
    <s v="BOGOTÁ DC"/>
    <s v="BOGOTÁ"/>
    <d v="2020-07-08T00:00:00"/>
    <s v="NHRZ23576"/>
    <s v="NHRZ23576"/>
    <n v="8218794"/>
    <d v="2020-08-03T00:00:00"/>
    <s v="GL-112243335151"/>
    <n v="217954"/>
    <m/>
    <m/>
    <m/>
    <n v="217954"/>
    <m/>
    <m/>
    <m/>
    <n v="217954"/>
    <d v="2020-10-30T00:00:00"/>
    <n v="217954"/>
    <n v="0"/>
    <n v="0"/>
    <n v="0"/>
    <x v="0"/>
    <s v="SANTAFE DE BOGOTA D. C."/>
    <s v="BOGOTA"/>
    <d v="2020-05-27T00:00:00"/>
    <d v="2020-06-03T00:00:00"/>
    <s v="Se glosa (1) consulta de psicología por valor de $ 21600 de las 5 facturadas en los soportes anexos por la IPS se evidencia notas de los días 28 29 30 31 de mayo de 2020 como lo estipula la Resolución 3047 de 2008,Se glosa (1) estudio de coloración por valor de $ 107700 en los soportes anexos por la IPS no se evidencia el resultado de la patología como lo estipula la Resolución 3047 de 2008 ,Se glosa (10) piperacilina/ tazobactam 45 mg solución inyectable $ 8865 c/u de las 27 facturadas  en la hoja de administración de medicamentos no se evidencia su registro Estuvo hospitalizado del 05  al 10 marzo de 2020 según lo dispuesto en el anexo técnico No 5 literal B Total $ 88650"/>
    <s v="ips adjunta soportes de administracion de medicamentos y7 valoraciones por psicoliogia"/>
    <s v="Subsidiado"/>
    <n v="3"/>
  </r>
  <r>
    <s v="EMPRESA SOCIAL DEL ESTADO HOSPITAL UNIVERSITARIO DE LA SAMARITANA"/>
    <x v="3"/>
    <s v="BOGOTÁ DC"/>
    <s v="BOGOTÁ"/>
    <d v="2020-09-02T00:00:00"/>
    <s v="NHRZ30047"/>
    <s v="NHRZ30047"/>
    <n v="29844149"/>
    <d v="2020-09-18T00:00:00"/>
    <s v="GL-112243335279"/>
    <n v="5165317"/>
    <m/>
    <m/>
    <m/>
    <n v="5165317"/>
    <m/>
    <m/>
    <m/>
    <n v="5165317"/>
    <d v="2020-10-30T00:00:00"/>
    <n v="3934417"/>
    <n v="1230900"/>
    <n v="0"/>
    <n v="0"/>
    <x v="0"/>
    <s v="SANTAFE DE BOGOTA D. C."/>
    <s v="BOGOTA"/>
    <d v="2020-07-27T00:00:00"/>
    <d v="2020-08-15T00:00:00"/>
    <s v="IPS factura (6) internación de cuidados intermedios  por valor de $ 704200 c/u por falta por oportunidad de cama en los soportes anexos por la IPS se evidencia  nota del Dr Luis Rafael Moscote traslado  a piso el 08 de agosto de 2020 nuevamente el 10 de agosto de 2020 según nota del Dr Richar Hennessey está a espera de la aceptación del piso en hospitalización por lo se reconoce habitación bipersonal por valor de $ 290400 c/u se glosa la diferencia $ 2482800Se objeta la consulta de urgencias por valor de $ 51900 en vista de cómo se evidencia en la historia clínica la paciente ingreso de otra institución (Hospital de Kennedy)g  por lo tanto no de facturarse en forma adicionalSe objeta el cobro de 3 oximetrías por valor de $ 31600 c/u porque no es facturable debido a que hace parte del monitoreo de signos vitales del paciente por lo tanto está incluido en la atención del paciente Total $ 94800Se glosa (63) terapias respiratoria por valor de $ 20300 c/u de las 68 facturadas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1278900,Se glosa (1) cánula de traqueostomia por valor de $ 224910 de las 2 facturadas en los soportes anexos por la IPS se evidencia el uso de 1 como lo estipula la Resolución 3047 de 2008Se glosa (2) removedor de adhesivos por valor de $ 91076 y (2) barrera cutánea por valor de $ 97964 de las 3 facturadas en los soportes anexos por la IPS se evidencia el uso de 1 como lo estipula la Resolución 3047 de 2008 Total $ 189040,Se glosa (3) terapia física por valor de $ 20300 c/u de las 13 facturadas en los soportes anexos por la IPS se evidencia la realización de 10 como lo estipula la Resolución 3047 de 2008 Total $ 60900,Se hace glosa por $ 465500 correspondiente al cobro del oxígeno ( 49 horas) de las 475 horas facturad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4) enoxaparina 40 mg solución inyectable $ 42120 de las 11 facturadas (13) piperacilina/ tazobactam 45 solucion inyectable $ 115245 de las 24 facturadas (3) enoxaparina de 60 mg solución inyectable $ 43431  en la hoja de administración de medicamentos no se evidencia su registro Estuvo hospitalizado del 27 de julio al 15 de agosto de 2020 según lo dispuesto en el anexo técnico No 5 literal B Total $ 200796,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3 filtro intercambiador antibacterial por valor de $ 8324 c/u no se reconoce insumo que hace parte del ventilador mecánico por lo tanto su cobro está incluido dentro del valor de la estancia de la unidad de cuidados intensivos Total $ 24972"/>
    <s v="ips acepta glosa parcial soporta hoja de administracion de oxigeno y estancia en uce acepta diferencia por sobrefacturacion en estancia y en insumos no facturables soporta hoja de administraio de medicamentos y se verifican insumos y medicamentos ips acepta sobrefacturacion en nsumos no facturables  soporta terapias"/>
    <s v="Subsidiado"/>
    <n v="3"/>
  </r>
  <r>
    <s v="EMPRESA SOCIAL DEL ESTADO HOSPITAL UNIVERSITARIO DE LA SAMARITANA"/>
    <x v="3"/>
    <s v="BOGOTÁ DC"/>
    <s v="BOGOTÁ"/>
    <d v="2020-09-02T00:00:00"/>
    <s v="NHRZ30686"/>
    <s v="NHRZ30686"/>
    <n v="13334343"/>
    <d v="2020-09-30T00:00:00"/>
    <s v="GL-112243335309"/>
    <n v="4222515"/>
    <m/>
    <m/>
    <m/>
    <n v="4222515"/>
    <m/>
    <m/>
    <m/>
    <n v="4222515"/>
    <d v="2020-10-30T00:00:00"/>
    <n v="3220425"/>
    <n v="1002090"/>
    <n v="0"/>
    <n v="0"/>
    <x v="0"/>
    <s v="CUNDINAMARCA"/>
    <s v="SOACHA"/>
    <d v="2020-08-05T00:00:00"/>
    <d v="2020-08-18T00:00:00"/>
    <s v="IPS factura (5) internación de cuidados intensivos por valor de $ 1309100 c/u en los soportes anexos por  la IPS se evidencia que el paciente estuvo en la unidad de cuidados intermedios según nota del doctor Carlos Campos por se reconoce unidad de cuidados intermedios por valor de $ 704200 c/u se glosa la diferencia $ 3024500 ,Se glosa (1) apósitos transparente $ 3061 no facturable insumo utilizado en  la  fijación  del acceso a la vía vascular IV el cual reemplaza la utilización del micropore por lo tanto no se reconoce  ya que se encuentra incluido en la urgencia ,Se glosa (1) removedor de adhesivos $ 45538 y (1) barrera cutaneo $ 48982 en los soportes anexos por la IPS no se evidencia su uso como lo estipula la Resolución 3047 de 2008,Se glosa (6) ampicilina de 500 mg solución inyectable por valor de  $ 1889 c/u de las 8 facturadas en la hoja de administración de medicamentos no se evidencia su registro Estuvo hospitalizado del 05 al 18 de agosto de 2020 según lo dispuesto en el anexo técnico No 5 literal B Total $ 11334,Se glosa (9) terapia física por valor de $ 20300 c/u en los soportes anexos por la IPS no se evidencia su realización como lo estipula la Resolución 3047 de 2008 Total $ 182700,Se objeta el cobro de 28 oximetrias por valor de $ 31600 c/u porque no es facturable debido a que hace parte del monitoreo de signos vitales del paciente por lo tanto está incluido en la atención del paciente Total $ 884800,Se objetan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
    <s v="ips acepta glosa parcial adjunta soporte terapias soporta estancia y hoja de medicamentos y acepta diferencia por mayo valor cobrado y en oximetrias sobrefacturacion"/>
    <s v="Subsidiado"/>
    <n v="3"/>
  </r>
  <r>
    <s v="EMPRESA SOCIAL DEL ESTADO HOSPITAL UNIVERSITARIO DE LA SAMARITANA"/>
    <x v="3"/>
    <s v="BOGOTÁ DC"/>
    <s v="BOGOTÁ"/>
    <d v="2020-10-08T00:00:00"/>
    <s v="HBOG4002764"/>
    <s v="HBOG4002764"/>
    <n v="78078322"/>
    <d v="2020-10-23T00:00:00"/>
    <s v="GL-112243335366"/>
    <n v="16982044"/>
    <m/>
    <m/>
    <m/>
    <n v="16982044"/>
    <m/>
    <m/>
    <m/>
    <n v="16982044"/>
    <d v="2021-02-24T00:00:00"/>
    <n v="14515044"/>
    <n v="2467000"/>
    <n v="0"/>
    <n v="0"/>
    <x v="0"/>
    <s v="SANTAFE DE BOGOTA D. C."/>
    <s v="BOGOTA"/>
    <d v="2020-07-17T00:00:00"/>
    <d v="2020-09-21T00:00:00"/>
    <s v="Glosa realizada por el Gestor hospitalaria de Cristian Camilo Casallas MorantesPaciente se encuentra en el servicio de hospitalización del 17 de julio al 21 de septiembre de 2020 está el (6) habitación unipersonal por valor de $ 339400 c/u  se reconoce del 17 de julio al 11 de agosto de 2020 en (6) habitación bipersonal por valor de $ 290500 c/u se glosa la diferencia $ 293400,Glosa realizada por el Gestor hospitalaria de Cristian Camilo Casallas MorantesSe glosa (1) hemocultivo por valor de $ 62400 realizado el día 5 agosto se considera PACIENTE con múltiples comorbilidades en manejo de crisis epiléptica secundaria a evento cerebrovascular con sospecha de vasculitis en estudio adicionalmente actividad lupica severa quien por picos febriles documentados y sospecha de bacteremia realizan HMC el dia 5 de agosto con cocos gran positivos el cual inician LINEZOLID hoy D2 considerado infección asociada a la saludSe glosa (1) hemocultivo por valor de $ 62400 del 05 de septiembre de 2020 paciente con múltiples comorbilidades en tratamiento para enfermedad renal y múltiples compromisos por lupus eritematoso sistémico que presenta bacteremia por catéter con identificación de klebsiella pneumomia multisensible Se glosa (1) proteína C reactiva $ 44500 (1) ferritina $ 50300 (1) tropina $ 67400 realizado el día 6 de agosto se considera paciente con múltiples comorbilidades en manejo de crisis epiléptica secundaria a evento cerebrovascular con sospecha de vasculitis en estudio adicionalmente actividad lupica severa presenta síntomas respiratorios el día 5 de agosto se realizó angiotac negativo para tep con compromiso del parénquima pulmonar intersticial bilateral se solicito rtpcr sars cov2 el día 5 de agosto con reporte ¿positivo el día 7 de agosto se considera infección intrashospitalaria asociado al cuidado de la salud por lo que solicitan paraclinico para continuidad de tratamiento,Glosa realizada por el Gestor hospitalaria de Cristian Camilo Casallas Morantesse glosa (1) tomografía de tórax por valor de $ 458700  realizado el día 6 de agosto con múltiples áreas parcheadas de aumento de la densidad en vidrio esmerilado se considera teniendo en cuenta que es un paciente con múltiples comorbilidades en manejo de crisis epiléptica secundaria a evento cerebrovascular con sospecha de vasculitis en estudio adicionalmente actividad lupica severa presenta síntomas respiratorios el dia 5 de agosto se realizó tac negativo para tep con compromiso del parénquima pulmonar intersticial bilateral se solicito rtpcr sars cov2 el dia 5 de agosto con reporte ¿positivo el día 7 de agosto se considera infección intrashospitalaria asociado al cuidado de la salud por lo que solicitan paraclinico para continuidad de tratamiento,Glosa realizada por el Gestor hospitalaria de Cristian Camilo Casallas MorantesSe glosa (36) vancomicina de 500 mg solución inyectable por valor de $ 4246 c/u correspondiente a MD VANCOMICINA se considera PACIENTE con múltiples comorbilidades en manejo de crisis epiléptica secundaria a evento cerebrovascular con sospecha de vasculitis en estudio adicionalmente actividad lupica severa quien por picos febriles documentados y sospecha de bacteremia realizan HMC el día 5 de agosto con cocos gran positivos el cual inician LINEZOLID médico tratante considera que se trata de una paciente inmunosuprimida por patología de base y medicamentos inmunosupresores con catéter tunelizado para hemodiálisis en el momento recibe manejo con antibiótico bacteriostatico sin garantizar depuración completa de la bacteriemia indican ajustar el manejo antibiótico a Vancomicina HOY D1 se considera infección asociada a cuidados de la salud Total $ 152856Se glosa (8) cefazolina 1 gramo solución inyectable por valor de $ 2956 c/u desde el 05 al 15 de septiembre de 2020 paciente con múltiples comorbilidades en tratamiento para enfermedad renal y múltiples compromisos por lupus eritematoso sistémico que presenta bacteremia por catéter con identificación de klebsiella pneumomia multisensible Total $ 23648Se glosa (8) cefepima 1 gramo solución inyectable por valor de $ 4577 c/u desde el 07 al 11 de septiembre de 2020 paciente con múltiples comorbilidades en tratamiento para enfermedad renal y múltiples compromisos por lupus eritematoso sistemico que presenta bacteremia por catéter con identificación de klebsiella pneumomia multisensible Total $ 36616,Se glosa  (22) heparina sódica de 5000 UI  solución inyectable $ 108900 c/u de las 74 facturadas (15) heparina sódica de 2500 UI solución inyectable $ 129735 de las 22 facturadas  (42) levetiracetam 500 mg solución inyectable $ 1349418 de las 180 facturadas (2) albumina 10 g solución  inyectable $ 260244 (66) ondansetron 8 mg solución inyectable $ 107052 (2) ciclofosfamida de 500 mg solución inyectable $ 77220 (1) ciclofosfamida de 1 gramos solución inyectable $ 40500 en la hoja de administración de medicamentos no se evidencia que le aplicaron el medicamento Estuvo hospitalizado del 17 de julio al 21 de septiembre de 2020 según lo dispuesto en el anexo técnico No 5 literal B Total $ 2073069,Se glosa (1) aguja semiautomática por valor de $ 108439 en los soportes anexos por la IPS no se evidencia su uso además en el listado no se evidencia el valor como lo estipula la Resolución 3047 de 2008,Se glosa (1) capacidad de hierro por valor de $ 37100 (1) anticuerpos nucleares por $ 133800 (1) cardiolipina anticuerpos IGA por valor de $ 98000 (1) cardiolipina anticuerpos IGM por valor de $ 98000 (1) cardiolipina anticuerpos IGM por valor de $ 98000 (1) citoplasma de neutrofila $ 70600 (1) nucleares anticuerpos $ 62700 (1) citrulina anticuerpo $ 50600 (1) beta 2 glicoproteína IGG $ 62900 (1) beta 2 glicoproteína IGM $ 62900 (1) mieloperoxidasa anticuerpos por valor de $ 78300 (2) complemento sérico C3 $ 179600 (2) complemento sérico C4 $ 71200 en los soportes anexos por la IPS no se evidencia los resultados de los laboratorios como lo estipula la Resolución 3047 de 2008 Total $ 1103700,Se glosa (1) colonoscopia por valor de $ 1044800 realizado el 08 de septiembre de 2020 en los soportes anexos por la IPS se evidencia que no fue posible de realizar el procedimiento por mala preparación lo cual toca cancelar Además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37500 se reconoce en $ 118750 se glosa la diferencia $ 118750,Se glosa (1) ecocardiograma por valor de $ 543000 de las 3 facturadas en los soportes anexos por la IPS se evidencia que le realizaron el 04 y 21 de agosto de 2020 como lo estipula la Resolución 3047 de 2008,Se glosa (1) electroencefalograma por valor de $ 64000 (3) monotirizacion electroencefalografía por valor de $ 621600 en los soportes anexos por la IPS no se evidencia su realización como lo estipula la Resolución 3047 de 2008Se glosa (2) inserción de catéter yugular por valor de $ 497800 c/u en los soportes anexos por la IPS no se evidencia su realización como lo estipula la Resolución 3047 de 2008 Total $ 995600,Se glosa (1) estudio de coloración histoquimica por valor de $ 93500 y (1) estudio de microcopia por valor de $ 2137000 en los soportes anexos por la IPS no se evidencia los resultados como lo estipula la Resolución 3047 de 2008 además se glosa (1) estudio de microcopia por valor de $ 2137000 no se evidencia el listado ni se evidencia cotización aprobada por la EPSSe glosa (1) biopsia de riñón por valor de $ 555000 en los soportes anexos por la IPS no se evidencia su realización como lo estipula la Resolución 3047 de 2008,Se glosa (1) kit de catéter hemodiálisis por valor de $ 605770 (1) kit catéter hemodiálisis bilumen $ 311539 en el listado adjunto no se evidencia tarifaSe glosa (2) apósitos transparente $ 3061 c/u no facturable insumo utilizado en  la  fijación  del acceso a la vía vascular IV el cual reemplaza la utilización del micropore por lo tanto no se reconoce  ya que se encuentra incluido en la urgencia Total $ 6122Se glosa (3) polipropileno 3/0 por valor de $ 4995 c/u no facturable por estar incluido en los materiales como lo estipula el Decreto 2423/96 Art 55 Total $ 14985,Se glosa (16) sala de hemodialis por valor de $ 83500 c/u no facturable por estar incluido en el valor de la hospitalización Total $ 1336000,Se glosa (2) interconsulta de psicología por valor de $ 21600 c/u de las 6 facturadas en los soportes anexos por la IPS se evidencia notas de los dias 23 de julio 03 de agosto 01 y 16 de septiembre de 2020 como lo estipula la Resolución 3047 de 2008 Total $ 43200Se glosa (5) interconsulta por psiquiatría por valor de $ 50300 c/u de las 16 facturadas en los soportes anexos por la IPS se evidencia notas del profesional de los dias 17 21 23 de julio 08 21 24 27 de agosto 10 11 16 y 17 de septiembre de 2020 como lo estipula la Resolución 3047 de 2008 Total $ 251500,Se glosa (3) hemodialis por valor de $ 47900 c/u de las 16 facturadas en los soportes anexos por la IPS se evidencia lo realizados fueron  los días 18 19 21 23 25 27 29 31 de julio 04 07 12 14 y 19 de agosto de 2020 como lo estipula la Resolución 3047 de 2008 Total $ 143700,Se glosa (3) tomografía de torax por valor de $ 458700 c/u de las 7 facturadas en los soportes anexos por la IPS se evidencia que le realizaron el 19 de julio 04 10 de agosto y 04 de septiembre de 2020 como lo estipula la Resolución 3047 de 2008 Total $ 1376100Se glosa (2) angiografía de cava por valor de $ 152700 c/u en los soportes anexos por la IPS no se evidencia su realización como lo estipula la Resolución 3047 de 2008 Total $ 305400,Se objeta (1) interconsulta por anestesia por valor de  $ 50300 por  originar la práctica de una intervención o procedimiento que deba realizar el especialista consultado Art 76 Decreto 2423/96 Además se glosa mayor valor cobrado según tarifa concertado entre IPS y EPSS la tarifa pactada es SOAT vigente menos el 10 % por lo tanto se objeta diferencia así Interconsulta de anestesia $ 50300 se reconoce en $ 39000 se glosa diferencia $ 11300Se objeta (32) interconsulta por nefrologia por valor de  $ 50300 c/u por  originar la práctica de una intervención o procedimiento que deba realizar el especialista consultado Art 76 Decreto 2423/96 Total $ 1609600Se objeta (5) interconsulta por radiologia por valor de  $ 50300 c/u por  originar la práctica de una intervención o procedimiento que deba realizar el especialista consultado Art 76 Decreto 2423/96 Total $ 2515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hemoclasificacion sistema RH $ 28000 (1) hemoclasificacion sistema abo por valor de $ 31100 no facturable por estar incluido en el valor de las pruebas cruzadas"/>
    <s v="durante la conciliacion la ips refiere soporte 1 del 17 de julio a 11 de agiosto reconoce bipersonalrevisando hc 17 y 18  son 4 camas y facturadas  del 19 julio  a 11 fueron unipersonales  del dia 19 se hospitaliza por deterioro clinico sospecha pp"/>
    <s v="Subsidiado"/>
    <n v="3"/>
  </r>
  <r>
    <s v="EMPRESA SOCIAL DEL ESTADO HOSPITAL UNIVERSITARIO DE LA SAMARITANA"/>
    <x v="3"/>
    <s v="BOGOTÁ DC"/>
    <s v="BOGOTÁ"/>
    <d v="2020-10-08T00:00:00"/>
    <s v="HBOG4000121"/>
    <s v="HBOG4000121"/>
    <n v="7055849"/>
    <d v="2020-10-23T00:00:00"/>
    <s v="GL-112243335367"/>
    <n v="112000"/>
    <m/>
    <m/>
    <m/>
    <n v="112000"/>
    <m/>
    <m/>
    <m/>
    <n v="112000"/>
    <d v="2021-02-24T00:00:00"/>
    <n v="73000"/>
    <n v="39000"/>
    <n v="0"/>
    <n v="0"/>
    <x v="0"/>
    <s v="SANTAFE DE BOGOTA D. C."/>
    <s v="BOGOTA"/>
    <d v="2020-08-29T00:00:00"/>
    <d v="2020-09-01T00:00:00"/>
    <s v="Glosa realizada por el Gestor hospitalaria de Damaris Tatiana Sanchez VelascoPaciente se encuentra en el servicio de hospitalización del 29 de agosto al 01 de septiembre de 2020 está el (1) habitación bipersonal por valor de $ 290500  se reconoce del 30 de agosto de 2020 en (1) habitación de cuatro camas  por valor de $ 217500 se glosa la diferencia $ 73000,Se objeta (1) consulta pre anestesica por valor $ 39000 por  originar la práctica de una intervención (Reducción abierta de fractura en segmento distal) o procedimiento que deba realizar el especialista consultado Art 76 Decreto 2423/96"/>
    <s v="eps reconoce estancia en bipersonal ips acepta sobrefacturacion en valoracion preanestesica artículo 76 el reconocimiento de interconsulta se causa únicamente en el caso de que con fines de aclarar un diagnóstico o establecer un tratamiento se requiera"/>
    <s v="Subsidiado"/>
    <n v="3"/>
  </r>
  <r>
    <s v="EMPRESA SOCIAL DEL ESTADO HOSPITAL UNIVERSITARIO DE LA SAMARITANA"/>
    <x v="3"/>
    <s v="BOGOTÁ DC"/>
    <s v="BOGOTÁ"/>
    <d v="2021-03-09T00:00:00"/>
    <s v="HBOG4026931"/>
    <s v="HBOG4026931"/>
    <n v="18474865"/>
    <d v="2021-03-31T00:00:00"/>
    <s v="GL-112243335849"/>
    <n v="5319996"/>
    <m/>
    <m/>
    <m/>
    <n v="5319996"/>
    <m/>
    <m/>
    <m/>
    <n v="5319996"/>
    <d v="2021-07-28T00:00:00"/>
    <n v="5298996"/>
    <n v="21000"/>
    <n v="0"/>
    <n v="0"/>
    <x v="0"/>
    <s v="SANTAFE DE BOGOTA D. C."/>
    <s v="BOGOTA"/>
    <d v="2021-02-07T00:00:00"/>
    <d v="2021-02-19T00:00:00"/>
    <s v="Glosa realizada por la Gestora hospitalaria de Damaris Tatiana Sánchez VelascoPaciente se encuentra en el servicio de hospitalización del 07 al 19 de enero de 2021 está el (7) habitación bipersonal por valor de $ 300700  se reconoce en (7) habitación de tres camas por valor de $ 249900 c/u se glosa la diferencia $ 355600,Se glosa (1) aplicación de tutores externos por valor de $ 1302400 en los soportes anexos por la IPS no se evidencia su realización como lo estipula la Resolución 3047 de 2008,Se glosa (1) inspirimetro de incentivador respiratorio por valor de $ 49641 no facturable por estar incluido en un procedimiento (terapia respiratoria) del capítulo IV Decreto 2423/96,Se glosa (2) barra conectora fijador 11 x 350 por valor de $ 308672 (6) rotulas universales por valor de $ 1290036 (2) conector barra por valor de $ 526400 y (1) barra conectora 11 x 100 por valor de $ 128336 en los soportes anexos por la IPS no se evidencia su uso además la IPS no adjunto la factura de venta donde se puede verificar los valores como lo estipula la Resolución 3047 de 2008,Se glosa (3) enoxaparina de 40 UI solución inyectable $ 31590 de las 9 facturadas (3) cefazolina 1 gramo solución inyectable por valor de $ 8868 de las 6 facturadas y (5) midazolam 5 mg solución inyectable por valor de $ 37965 de las 6 facturadas  en la hoja de administración de medicamentos no se evidencia que le aplicaron el medicamento estuvo hospitalizado del 07 al 19 de febrero de 2021 según lo dispuesto en el anexo técnico No 5 literal B Total $ 78423,Se glosa (4) tornillo schanz para fijador por valor de $ 268620 (3) tornillo cortical 35 mm por valor de $ 137760 (1) placa de tercio caña por valor de $ 82320 (2) tornillo canulado  35  mm por valor de $ 428304 (2) arandela por valor de $ 135204  (1) tornillo esponjoso por valor de $ 82880 en los soportes anexos por la IPS no se evidencia la factura de venta donde se pueda verificar los valores,Se glosa (5) terapia respiratoria por valor de $ 21000 c/u de las 8 facturadas en  los soportes anexos por la IPS se evidencia la realización de 3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05000,Se objeta (1) consulta pre anestesica por valor $ 40400 por  originar la práctica de una intervención o procedimiento que deba realizar el especialista consultado Art 76 Decreto 2423/96"/>
    <s v="ips soporta estancia del paciente en  bipersonal ademas estan habilitados en habitacion biperpsonal por ser  iii ivel de complejidad //////ips soporta glosa por tutores  anexa historia clinica donde se evidencia aplicación de tutores  en el folio 10 ///////   ips  acepta glosa parcial por un valor de $ 21000 por una tereapia respiratoria las demas se encuentran en los  folios 23 52 66 74 80 87 93 adicional las terapias respiratorias en piso   las terapias fisicas son facturables y soportadas no estan incluidas en los costos de la uci de acuerdo a lo citado en el decreto 2423/96 en su articulo 43 estas //// eps levanta  glosa el insumo  inspirometro de incentivo respiratorio es usado para terapia y  no esta incluido en la prestacion del servicio ///// ips   anexa notas de enfermeria donde se evidencia administracion  de los medicamentos  ///////  se valida tarifa aplicada en material de osteosintesis (tnf tornillo bloqueado hoja espiral) y se evidencia que estan correctamente facturados de acuerdo al contrato vigente pactado contractualmente con la eps material de osteosintesis factura de compra mas 12% se adjunta factura de compra n sbo2050 fve565886 e 75301 /////  "/>
    <s v="Subsidiado"/>
    <n v="3"/>
  </r>
  <r>
    <s v="EMPRESA SOCIAL DEL ESTADO HOSPITAL UNIVERSITARIO DE LA SAMARITANA"/>
    <x v="3"/>
    <s v="BOGOTÁ DC"/>
    <s v="BOGOTÁ"/>
    <d v="2021-05-03T00:00:00"/>
    <s v="HBOG4032712"/>
    <s v="HBOG4032712"/>
    <n v="35109531"/>
    <d v="2021-05-06T00:00:00"/>
    <s v="GL-112243336112"/>
    <n v="8565263"/>
    <m/>
    <m/>
    <m/>
    <n v="8565263"/>
    <m/>
    <m/>
    <m/>
    <n v="8565263"/>
    <d v="2021-07-28T00:00:00"/>
    <n v="8423343"/>
    <n v="141920"/>
    <n v="0"/>
    <n v="0"/>
    <x v="0"/>
    <s v="SANTAFE DE BOGOTA D. C."/>
    <s v="BOGOTA"/>
    <d v="2021-02-23T00:00:00"/>
    <d v="2021-03-26T00:00:00"/>
    <s v="Se glosa (1) catéter balón por valor de $ 783000 en los soportes anexos por la IPS no se evidencia su uso como lo estipula la Resolución 3047 de 2008 además en el listado adjunto no se evidencia el valor,Se glosa (1) cistoscopia transuretral por valor de $ 868600 procedimiento que sirve como ayuda diagnostica ya que consiste examinar el interior de la vejiga mediante el uso de una sonda especial con una pequeña cámara en su extremo y es introducido por la uretra según descripción operatoria fue realizada en conjunto con la cistotomía cerrada por lo tanto no se reconoce teniendo en cuenta el artículo 69 del decreto 2423 de 1996 se considera la vía de accesoIPS factura (1) colonoscopia  por valor de $ 1081400 realizado el 24 de marz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45800 se reconoce en $ 122900 se glosa la diferencia $ 122900IPS factura (1) esfinterectomia  por valor de $ 1185200 realizado el 25 de febrer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274700 se reconoce en $ 137350 se glosa la diferencia $ 137350,Se glosa (1) colocación de catéter por valor de $ 114600 en los soportes anexos por la IPS no se evidencia su realización como lo estipula la Resolución 3047 de 2008,Se glosa (1) musculo liso por valor de $ 46100 (1) ceruplasmina por valor de $ 45200 (1) inmunoglobulina G por valor de $ 46100  en los soportes anexos por la IPS no se evidencia los resultados como lo estipula la Resolución 3047 de 2008,Se glosa (1) polientileglicol sobre por valor de $ 11854 de las 2 facturadas (5) enoxaparina 60 UI solución inyectable por valor de $ 72385 de las 6 facturadas (4) enoxaparina 40 UI solución por valor de $ 42120 (4) vitamina K 2 mg solución inyectable por valor de $ 71292 (1) vitamina k 10 mg solución inyectable por valor de $ 20078 de las 4 facturadas (18) metronidazol solución por valor de $ 89316 de las 20 facturadas (5) cefuroxima 750 mg solución por valor de $ 14840 de las 6 facturadas (2) albumina solución $ 260244 en la hoja de administración de medicamentos no se evidencia que le aplicaron el medicamento estuvo hospitalizado del 26 de febrero al 26 de marzo de 2021 según lo dispuesto en el anexo técnico No 5 literal B Total $ 582129Se hace glosa por valor de $ 75900 correspondiente al cobro del oxígeno ( 3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polipropileno 2/0 doble aguja por valor de $ 14310 no facturable insumo incluido en el valor de los materiales como lo estipula el Decreto 2423/96 Art 55 Total $ 28620Se glosa (1) pinza laparoscopia por valor de $ 2838151 (1) papilotomo por valor de $ 714893 y (1) guía biliar por valor de $ 698828 no facturable por ser parte de los insumos y accesorios de la sala de quirófano Decreto 2423/96 Art 49 Se glosa (1) inspirimetro de incentivador respiratorio por valor de $ 49641 no facturable por estar incluido en un procedimiento (terapia respiratoria) del capítulo IV Decreto 2423/96Se glosa  (1) trocar desechable 12 mm por valor de $ 158451 no facturable por ser parte de los insumos y accesorios de la sala de quirófano Decreto 2423/96 Art 49,Se glosa (3) estudio de coloración por valor de $ 124800 c/u en los soportes anexos por la IPS no se evidencias los resultados como lo estipula la Resolución 3047 de 2008 Total $ 374400 Una vez subsanada este ítem se glosa mayor valor cobrado según tarifa concertado entre IPS y EPSS la tarifa pactada es SOAT vigente menos el 10 % por lo tanto se objeta diferencia así 3 Estudio de coloración  $ 124800 se reconoce $ 96700 se glosa diferencia $ 84300,Se objeta (1) consulta pre anestesica por valor $ 40400 por  originar la práctica de una intervención o procedimiento que deba realizar el especialista consultado Art 76 Decreto 2423/96Se objeta (7) interconsulta por especialista de gastroenterologia por valor $ 52100 por  originar la práctica de una intervención o procedimiento que deba realizar el especialista consultado Art 76 Decreto 2423/96 Total $ 364700Se objeta (7) interconsulta por especialista de cirugía general por valor $ 52100 por  originar la práctica de una intervención o procedimiento que deba realizar el especialista consultado Art 76 Decreto 2423/96 Total $ 468900"/>
    <s v="en conciliacion validando los conceptos de glosa aplicados el hus acepta el valor por la cistoscopia como vía de acceso de acuerda a articulo 59 del decreto 2423 sin embargo se debe re liquidar el segundo procedimiento llevándolo al 100% ya que se cobro al 50 % ips  acepta diferencia $ 113300 (liquidación acepta grupo 9 cistoscopia se reliquida grupo 8 cistotomía a 100% como único procedimiento) eps levanta objecion con respecto a el uso y cobro de honorarios de anestesiólogo y pago por coosalud del 50% referimos la equivocación interpretativa del manual ya lo referido es en el articulo 48 y aplica para procedimientos del capitulo ii  los procedimientos endoscopicos están dentro del capitulo iii del decreto 2423 su liquidación es 100% honorarios médicos 45 % sala de cirugía y anestesiólogo según el grupo quirúrgico del procedimiento  ips levanta objcion de papilotomo pinza no se acepta toda vez que son exclusivos para este tipo de procedimiento   no están dentro del detalle de los insumos incluidos en el paquete de materiales  artículo 49 en las intervenciones y procedimientos los derechos de sala comprenden la dotación básica del quirófano los equipos sus accesorios e implementos instrumental ropa reutilizable o desechable los servicios de enfermería esterilización instrumental circulantes y recuperación hasta seis (6) horas articulo 55 parágrafo 5 los materiales de sutura y curación a que se refiere este artículo incluyen los siguientes elementos algodón aplicadores apósitos compresas mechas gasas torundas cotonoides cierres umbilicales esponjas exceoti de silicón gelatinas absorbibles cera para huesos esparadrapo soluciones desinfectantes vendajes guantes hojas de bisturí catéteres pericraneales equipos de venoclisis buretras agujas de cualquier clase jeringas llaves de dos o más vías agrafes sutura de cualquier tipo ( catguts absorbibles sintéticas no absorbibles tales como sedas nylon poliester polipropileno acero inoxidable etc)ips acepta concepto de glosa por polipropileno no facturable  $ 28620 total aceptación para el evento $ 141920///eps reconoce  el insumo  inspirometro de incentivo respiratorio es usado para terapia y  no esta incluido en la prestacion del servicio /// ips anexa notas de enfermneria donde se evidencia la dministracion de los medicamentos  glosados   //////ips anexa hoja de administracion de oxigeno    //////// eps levanta  interconsulta de gastro son facturable  por que la especialidad de base en cuirugia general ///// las interconsulta  7 facttiurable fuero pre quirugicoas  ////  ips  anexa soportes de ayudas diagnosticas adicional el hus soporta  glosa por concepto de mayor valor cobrado se facturo a  soat 10%  según contrato vigente a la fecha de prestacion del servicio "/>
    <s v="Subsidiado"/>
    <n v="3"/>
  </r>
  <r>
    <s v="EMPRESA SOCIAL DEL ESTADO HOSPITAL UNIVERSITARIO DE LA SAMARITANA"/>
    <x v="3"/>
    <s v="BOGOTÁ DC"/>
    <s v="BOGOTÁ"/>
    <d v="2021-05-12T00:00:00"/>
    <s v="HBOG4034067"/>
    <s v="HBOG4034067"/>
    <n v="11596595"/>
    <d v="2021-06-03T00:00:00"/>
    <s v="GL-112243336173"/>
    <n v="718247"/>
    <m/>
    <m/>
    <m/>
    <n v="718247"/>
    <m/>
    <m/>
    <m/>
    <n v="718247"/>
    <d v="2021-11-05T00:00:00"/>
    <n v="377947"/>
    <n v="340300"/>
    <n v="0"/>
    <n v="0"/>
    <x v="0"/>
    <s v="SANTAFE DE BOGOTA D. C."/>
    <s v="BOGOTA"/>
    <d v="2021-03-22T00:00:00"/>
    <d v="2021-04-05T00:00:00"/>
    <s v="Se glosa (1) hemoclasificacion sistema RH $ 29000 y (1) hemoclasificacion sistema abo inversa por valor de $ 32200 no facturable por estar incluido en el valor de las prueba de compatibilidad,Se glosa (1) inspirimetro de incentivador respiratorio por valor de $ 49641 no facturable por estar incluido en un procedimiento (terapia respiratoria) del capítulo IV Decreto 2423/96Se glosa (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trocar desechable 12 mm por valor de $ 168763 no facturable por ser parte de los insumos y accesorios de la sala de quirófano Decreto 2423/96 Art 49 ,Se glosa (1) toracostomia por valor de $ 279100 de las 2 facturadas en los soportes anexos por la IPS se evidencia que fue realizado 1 como lo estipula la Resolución 3047 de 2008,Se glosa (2) transfusión de la unidad de glóbulos rojos por valor de $ 73000 c/u en los soportes anexos por la IPS se evidencia que en sala de cirugía el  23 de marzo de 2021 no da lugar al cobro por estar incluido en el valor de la cirugía Total $ 146000 ,Se glosa (3) cefazolina 1 gramo solución inyectable por valor de $ 8880 de las 9 facturadas en la hoja de administración de medicamentos no se evidencia que le aplicaron el medicamento estuvo hospitalizado del 22 de marzo al 05 de abril de 2021 según lo dispuesto en el anexo técnico No 5 literal B "/>
    <s v="ips acepta glosa parcial por sobrefaturacion en procedimientos insumos no facturables eps levanta glosa por medicamentos soportados y paraclinicos e insumos y procedimientos facturables"/>
    <s v="Subsidiado"/>
    <n v="3"/>
  </r>
  <r>
    <s v="EMPRESA SOCIAL DEL ESTADO HOSPITAL UNIVERSITARIO DE LA SAMARITANA"/>
    <x v="3"/>
    <s v="BOGOTÁ DC"/>
    <s v="BOGOTÁ"/>
    <d v="2021-05-12T00:00:00"/>
    <s v="HBOG4034617"/>
    <s v="HBOG4034617"/>
    <n v="15531373"/>
    <d v="2021-06-09T00:00:00"/>
    <s v="GL-112243336183"/>
    <n v="195420"/>
    <m/>
    <m/>
    <m/>
    <n v="195420"/>
    <m/>
    <m/>
    <m/>
    <n v="195420"/>
    <d v="2021-11-05T00:00:00"/>
    <n v="134220"/>
    <n v="61200"/>
    <n v="0"/>
    <n v="0"/>
    <x v="0"/>
    <s v="SANTAFE DE BOGOTA D. C."/>
    <s v="BOGOTA"/>
    <d v="2021-03-29T00:00:00"/>
    <d v="2021-04-09T00:00:00"/>
    <s v="Se glosa (1) curación por valor de $ 47900 no facturable por estar incluido en el valor de la estancia como lo estipula el Decreto 2423/96 Art 40,Se glosa (1) hemoclasificacion sistema RH $ 29000 y (1) hemoclasificacion sistema abo inversa por valor de $ 32200 no facturable por estar incluido en el valor de las prueba de compatibilidad,Se glosa (3) enoxaparina de 40 UI solución inyectable por valor de $ 32448 de las 8 facturadas (1) deltaparina 5000 UI solución inyectable por valor de $ 13472  en la hoja de administración de medicamentos no se evidencia que le aplicaron el medicamento estuvo hospitalizado del 26 de marzo al 09 de abril de 2021 según lo dispuesto en el anexo técnico No 5 literal B Total $ 45920,Se objeta (1) consulta pre anestesica por valor $ 40400 por  originar la práctica de una intervención o procedimiento que deba realizar el especialista consultado Art 76 Decreto 2423/96"/>
    <s v="eps levanta glosa parcial por  clinica herida de laipsfolio 72curacion avanzada por el programa del cuidado de las heridas y piel  ips soporta interconsultas y soporta  notas de enfermeria donde se evidencia la administracion de 8 enoxaparina los dias 30/03/2021 1800 3/04/2021 1400 4/04/2021 1800 5/04/2021 1600 6/04/2021 1800 7/04/2021 1800 8/04/2021 1800y 9/04/2021 1600  ips  anexa notas de enfermeria donde se evidencia la administracion de dalteparina  el dia 31/03/2021 1741   ips  acepta concepto de glosa por un valor de $ 61200 mayor valor cobrado"/>
    <s v="Contributivo"/>
    <n v="3"/>
  </r>
  <r>
    <s v="EMPRESA SOCIAL DEL ESTADO HOSPITAL UNIVERSITARIO DE LA SAMARITANA"/>
    <x v="3"/>
    <s v="BOGOTÁ DC"/>
    <s v="BOGOTÁ"/>
    <d v="2021-05-12T00:00:00"/>
    <s v="HBOG4038126"/>
    <s v="HBOG4038126"/>
    <n v="13530923"/>
    <d v="2021-06-09T00:00:00"/>
    <s v="GL-112243336184"/>
    <n v="5122543"/>
    <m/>
    <m/>
    <m/>
    <n v="5122543"/>
    <m/>
    <m/>
    <m/>
    <n v="5122543"/>
    <d v="2021-11-05T00:00:00"/>
    <n v="4661743"/>
    <n v="460800"/>
    <n v="0"/>
    <n v="0"/>
    <x v="0"/>
    <s v="BOLIVAR"/>
    <s v="CANTAGALLO"/>
    <d v="2021-04-16T00:00:00"/>
    <d v="2021-04-26T00:00:00"/>
    <s v="Se glosa (1) pielografia por valor de $ 282250 de las 2 facturadas en los soportes anexos por la IPS se evidencia que le realizaron 1 el izquierdo como lo estipula la Resolución 3047 de 2008Se glosa (8) pielografia percutánea por valor de $ 230400 c/u en los soportes anexos por la IPS no se evidencia su realización como lo estipula la Resolución 3047 de 2008 Total $ 1843200,Se glosa (1) set de drenaje multipropósito por valor de $ 1390500 (1) guía hidrofilica por valor de $ 198563 en el listado no se evidencia las tarifas,Se glosa (1) set de drenaje multipropósito por valor de $ 1390500 de las 2 facturados en los soportes anexos por la IPS se evidencia el uso de 1 como lo estipula la Resolución 3047 de 2008 además en el listado no se evidencia la tarifa,Se glosa (2) piperacilina tazobactam 45 mg solución inyectable por valor de $ 17520 de las 8 facturadas en la hoja de administración de medicamentos no se evidencia que le aplicaron el medicamento estuvo hospitalizado del 16 al 26 de abril de 2021 según lo dispuesto en el anexo técnico No 5 literal B "/>
    <s v="ips  acepta glosa parcialsoporta  set de drenaje multiproposito con micropunción facturado según tarifas institucionales acuerdo hus 002 de 2021 pag 33 eps levanta  glosa ips anexa notas de enfermeria donde se evidencia la administracion de 8 piperacilina eps  evidencia que se realizo pielografia a traves de tubo los dias 16/04/2021 y 20/03/2021 //eps evidencia la realizacion de 6 pielografiasips acepta sobrefacturacion de  dos por un valor de $ 460800"/>
    <s v="Subsidiado"/>
    <n v="3"/>
  </r>
  <r>
    <s v="EMPRESA SOCIAL DEL ESTADO HOSPITAL UNIVERSITARIO DE LA SAMARITANA"/>
    <x v="3"/>
    <s v="BOGOTÁ DC"/>
    <s v="BOGOTÁ"/>
    <d v="2021-09-02T00:00:00"/>
    <s v="HBOG4051317"/>
    <s v="HBOG4051317"/>
    <n v="35480659"/>
    <d v="2021-09-16T00:00:00"/>
    <s v="GL-112243336423"/>
    <n v="6982100"/>
    <m/>
    <m/>
    <m/>
    <n v="6982100"/>
    <m/>
    <m/>
    <m/>
    <n v="6982100"/>
    <m/>
    <n v="0"/>
    <n v="0"/>
    <n v="0"/>
    <n v="6982100"/>
    <x v="0"/>
    <s v="CUNDINAMARCA"/>
    <s v="SOACHA"/>
    <d v="2021-06-22T00:00:00"/>
    <d v="2021-07-23T00:00:00"/>
    <s v="Se glosa (1) aguja paracentesis por valor de $ 514080 no facturable por estar incluido en un procedimiento (Paracentesis) del capítulo IV Decreto 2423/96 Además en el listado adjunto no se evidencia la tarifa,Se glosa (1) colecistostomia percutánea por valor de $ 409100 de las 2 facturadas en los soportes anexos por la IPS se evidencia la realización de 1 el 06 de julio de 2021 como lo estipula la Resolución 3047 de 2008 ,Se glosa (1) set de drenaje por valor de $ 1390500 en los soportes anexos por la IPS no se evidencia su uso además en el listado adjunto no se evidencia la tarifa como lo estipula la Resolución 3047 de 2008,Se glosa (10) participación de junta médica por valor de $ 95200 c/u en los soportes anexos por la IPS no se evidencia las valoraciones de los especialista como lo estipula la Resolución 3047 de 2008 Total $ 952000,Se glosa (2) pielografia percutánea por valor de $ 230400 c/u en los soportes anexos por la IPS no se evidencia su realización como lo estipula la Resolución 3047 de 2008 Total $ 460800,Se hace glosa por valor de $ 441600 correspondiente al cobro del oxígeno ( 19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4) vitamina K 1  solución por valor de $ 59744 de las 30 facturadas (11) metronidazol 500 mg solución por valor de $ 53691 de las 31 facturadas  (2) ácidos grasos de cadenas por valor de $ 138455 (17) aminoácidos adulto por valor de $ 934898 (14) multivitaminas adulto por valor de $ 649054 (11) ácidos grasos por valor de $ 793903  (15) elementos trazas por valor de $ 189375  en la hoja de administración de medicamentos no se evidencia que le aplicaron el medicamento estuvo hospitalizado del 11 al 19 de julio de 2021 según lo dispuesto en el anexo técnico No 5 literal B Total $ 2819120,Se objeta (1) consulta pre anestesica por valor $ 40400 por  originar la práctica de una intervención o procedimiento que deba realizar el especialista consultado Art 76 Decreto 2423/96Se objeta (2) interconsulta por especialista de gastroenterologia por valor $ 52100 por  originar la práctica de una intervención o procedimiento que deba realizar el especialista consultado Art 76 Decreto 2423/96 Total $ 104200,SSe objeta el cobro de (3) examen de colesterol LDL  facturado por $ 26900 porque es un examen no facturable debido a que su resultado es un cálculo matemático realizado en el laboratorio entre los otros exámenes integrantes del perfil lipidio (colesterol total colesterol de alta y triglicéridos) Total $ 80700"/>
    <m/>
    <s v="Subsidiado"/>
    <n v="3"/>
  </r>
  <r>
    <s v="EMPRESA SOCIAL DEL ESTADO HOSPITAL UNIVERSITARIO DE LA SAMARITANA"/>
    <x v="3"/>
    <s v="BOGOTÁ DC"/>
    <s v="BOGOTÁ"/>
    <d v="2021-09-05T00:00:00"/>
    <s v="NHRZ541138"/>
    <s v="NHRZ541138"/>
    <n v="37847051"/>
    <d v="2021-10-01T00:00:00"/>
    <s v="GL-112243336466"/>
    <n v="6224259"/>
    <m/>
    <m/>
    <m/>
    <n v="6224259"/>
    <m/>
    <m/>
    <m/>
    <n v="6224259"/>
    <m/>
    <n v="0"/>
    <n v="0"/>
    <n v="0"/>
    <n v="6224259"/>
    <x v="0"/>
    <s v="SANTANDER"/>
    <s v="LA BELLEZA"/>
    <d v="2021-05-27T00:00:00"/>
    <d v="2021-06-14T00:00:00"/>
    <s v="Se glosa (1) curación por valor de $ 47900 no facturable por estar incluido en el valor de la estancia,Se glosa (3) terapia fisca por valor de $ 21000 c/u en los soportes anexos por los soportes por la IPS no se evidencia las realizaciones como lo estipula la Resolución 3047 de 2008 Total $ 63000Se glosa (5) enoxaparina de 40 UI  solución por valor de $ 54080 de las 7 facturadas (11) dalteparina  5000 UI solución por valor de $ 138116 de las 14 facturadas  (7) piperacilina tazobactam 45 mg solución por valor de $ 61320 de las 26 facturadas (30) cisatracurio 10 mg solución por valor de $ 418560 (5) dexmedetomidina 100 mcg solución por valor de $ 56695 (54) ketamina 500 mg solución por valor de $ 1109538  (89) fentanilo 05 mg solución por valor de $ 159666 en la hoja de administración de medicamentos no se evidencia que le aplicaron el medicamento estuvo hospitalizado del 27 de mayo al 14 de junio de 2021 según lo dispuesto en el anexo técnico No 5 literal B Total $ 1997975 una vez subsanada este ítem se glosa 30 cisatracurio 10 mg  solución facturan por valor $ 13952 se aclara a la IPS que según la Circular 10  de 2020 el valor máximo a reconocer por dicho medicamentos es de $ 11977 se glosa la diferencia $ 59250Se hace glosa por valor de $ 2278400 correspondiente al cobro del oxígeno ( 28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objeta el cobro de 2 examen de colesterol LDL  facturado por $ 26900 porque es un examen no facturable debido a que su resultado es un cálculo matemático realizado en el laboratorio entre los otros exámenes integrantes del perfil lipidio (colesterol total colesterol de alta y triglicéridos) Total $ 53800Se glosa (67)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07000Se glosa (1) polipropileno por valor de $ 14984 insumo no facturable por estar incluido en el valor del procedimientoSe objeta 1 circuito para ventilación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3 filtro intercambiador antibacterial facturado por valor de $ 7349 c/u no se reconoce insumo que hace parte del ventilador mecánico por lo tanto su cobro esta incluido dentro del valor de la estancia de la unidad de cuidados intensivos Total $ 22047Se glosa (2) aposito adhesicos por valor de $ 3064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6128Se glosa (3) máquina de afeitar por valor de $ 1635 c/u insumo no facturable por estar incluido en el valor de la unidad Total $ 4905Se glosa el resucitador manual ambu adulto por valor de $ 6010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Se glosa (2) barrera cutánea por valor de $ 56623 no facturable por estar incluido en el valor de la estancia Total $ 113246"/>
    <m/>
    <s v="Subsidiado"/>
    <n v="3"/>
  </r>
  <r>
    <s v="EMPRESA SOCIAL DEL ESTADO HOSPITAL UNIVERSITARIO DE LA SAMARITANA"/>
    <x v="3"/>
    <s v="BOGOTÁ DC"/>
    <s v="BOGOTÁ"/>
    <d v="2021-09-05T00:00:00"/>
    <s v="HBOG4044895"/>
    <s v="HBOG4044895"/>
    <n v="34289192"/>
    <d v="2021-10-01T00:00:00"/>
    <s v="GL-112243336467"/>
    <n v="5761293"/>
    <m/>
    <m/>
    <m/>
    <n v="5761293"/>
    <m/>
    <m/>
    <m/>
    <n v="5761293"/>
    <m/>
    <n v="0"/>
    <n v="0"/>
    <n v="0"/>
    <n v="5761293"/>
    <x v="0"/>
    <s v="SANTAFE DE BOGOTA D. C."/>
    <s v="BOGOTA"/>
    <d v="2021-05-17T00:00:00"/>
    <d v="2021-06-12T00:00:00"/>
    <s v="Glosa realizada por la gestora hospitalaria de Yesika Ivonne Olarte CortesSe glosa (2) internación de cuidados intensivos por valor de $ 13549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 Total $ 2709800Glosa realizada por la gestora hospitalaria de Yesika Ivonne Olarte CortesSe glosa (1) habitación bipersonal por valor de $ 3007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Glosa realizada por la gestora hospitalaria de Yesika Ivonne Olarte CortesSe glosa (3) cuidado intrahospitalario por especialista por valor de $ 164400 (3) interconsulta por nutrición por valor de $ 68700 no se reconoce a partir del 09/06/2021 dado que paciente  ingresa 17/05/2021 con múltiples comorbilidades en quien se estaba gestionando egreso con oxígeno domiciliario entregado en casa el 01/06/2021 y quien al 07/06/2021 intrahospitalariamente presenta síntomas respiratorios ANTIGENO TOMADO 07/06 POSITIVO COVID progresa a falla ventilatoria y posteriormente fallece Se considera pro tiempo de evolución y estancia hospitalaria se trataría se infección COVID NOSOCOMOIAL,Se glosa (11) terapia respiratoria por valor de $ 21000 c/u de las 23 facturadas en los soportes anexos por la IPS se evidencia la realización de 12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glosa (1) enoxaparina de 60 UI solución por valor de $ 14451 de las 4 facturadas (2) enoxaparina de 40 UI  solución por valor de $ 21632 de las 12 facturadas (11) cisatracurio 10 mg solución por valor de $ 153472 (3) rocuronio 50 mg solución por valor de $ 69543 (2) midazolam 50 mg solución por valor de $ 52772 (1) propofol 200 mg solución por valor de $ 8865 (14) fentanilo 05 mg solucion por valor de $ 25116  en la hoja de administración de medicamentos no se evidencia que le aplicaron el medicamento estuvo hospitalizado del 17 de mayo al 12 de junio de 2021 según lo dispuesto en el anexo técnico No 5 literal B Total $ 345851 una vez subsanada este ítem se glosa 11 cisatracurio 10 mg  solución facturan por valor $ 13952 se aclara a la IPS que según la Circular 10  de 2020 el valor máximo a reconocer por dicho medicamentos es de $ 11977 se glosa la diferencia $ 21725,Se glosa (18) neuroconduccion por valor de $ 858600 (10) reflejo H por valor de $ 581000 en los soportes anexos por la IPS no se evidencia su realización como lo estipula la Resolución 3047 de 2008,Se glosa mayor valor cobrado según tarifa concertado entre IPS y EPSS la tarifa pactada es SOAT vigente menos el 10 % por lo tanto se objeta diferencia así 2 Estudio de coloración  $ 124800 se reconoce $ 96700 se glosa diferencia $ 56200,Se objeta (2) interconsulta por gastroenterología  $ 104200 (2) interconsulta por radiologia  $ 104200 por  originar la práctica de una intervención o procedimiento que deba realizar el especialista consultado Art 76 Decreto 2423/96 Se glosa (1) hemoclasificacion sistema RH $ 29000 y (1) hemoclasificacion sistema abo inversa por valor de $ 32200 no facturable por estar incluido en el valor de las prueba de compatibilidadSe glosa el resucitador manual ambu adulto por valor de $ 4689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objeta 2 filtro intercambiador antibacterial facturado por valor de $ 7349 c/u no se reconoce insumo que hace parte del ventilador mecánico por lo tanto su cobro esta incluido dentro del valor de la estancia de la unidad de cuidados intensivos Total $ 14698Se glosa (1) polipropileno por valor de $ 5016 insumo no facturable por estar incluido en el valor del procedimiento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Se glosa (1) barrera cutánea por valor de $ 56623 no facturable por estar incluido en el valor de la estancia "/>
    <m/>
    <s v="Subsidiado"/>
    <n v="3"/>
  </r>
  <r>
    <s v="EMPRESA SOCIAL DEL ESTADO HOSPITAL UNIVERSITARIO DE LA SAMARITANA"/>
    <x v="3"/>
    <s v="BOGOTÁ DC"/>
    <s v="BOGOTÁ"/>
    <d v="2021-09-05T00:00:00"/>
    <s v="HBOG4042910"/>
    <s v="HBOG4042910"/>
    <n v="11320066"/>
    <d v="2021-10-04T00:00:00"/>
    <s v="GL-112243336472"/>
    <n v="813460"/>
    <m/>
    <m/>
    <m/>
    <n v="813460"/>
    <m/>
    <m/>
    <m/>
    <n v="813460"/>
    <m/>
    <n v="0"/>
    <n v="0"/>
    <n v="0"/>
    <n v="813460"/>
    <x v="0"/>
    <s v="SANTAFE DE BOGOTA D. C."/>
    <s v="BOGOTA"/>
    <d v="2021-05-18T00:00:00"/>
    <d v="2021-06-01T00:00:00"/>
    <s v="IPS factura (1) broncoscopia por valor de $ 659800 realizado el 31 de mayo  de 2021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44500 se reconoce en $ 72250 se glosa la diferencia $ 72250,Se glosa (1) mycobacterium tubercolosis identificación por valor de $ 350200 en los soportes anexos por la IPS no se evidencia el resultado como lo estipula la Resolución 3047 de 2008 además no se evidencia el valor en los listados ni tiene cotización aprobado por la EPS ,Se glosa (15) enoxaparina de 40 UI solución por valor de $ 162240 de las 35 facturadas (16) ampicilina sulbactam 15 mg solución por valor de $ 28800 de las 60 facturadas en la hoja de administración de medicamentos no se evidencia que le aplicaron el medicamento estuvo hospitalizado del 18 de mayo al 01  de junio de 2021 según lo dispuesto en el anexo técnico No 5 literal B Total $ 191040,Se glosa (2) máquina de afeitar por valor de $ 1635 c/u insumo no facturable por estar incluido en el valor de la unidad Total $ 3270,Se objeta (1) consulta pre anestesica por valor $ 40400 por  originar la práctica de una intervención o procedimiento que deba realizar el especialista consultado Art 76 Decreto 2423/96Se objeta (3) interconsulta especialista por neumologia  por valor $ 52100 por  originar la práctica de una intervención o procedimiento que deba realizar el especialista consultado Art 76 Decreto 2423/96 Total $ 156300"/>
    <m/>
    <s v="Subsidiado"/>
    <n v="3"/>
  </r>
  <r>
    <s v="EMPRESA SOCIAL DEL ESTADO HOSPITAL UNIVERSITARIO DE LA SAMARITANA"/>
    <x v="3"/>
    <s v="BOGOTÁ DC"/>
    <s v="BOGOTÁ"/>
    <d v="2021-11-09T00:00:00"/>
    <s v="HBOG4063645"/>
    <s v="HBOG4063645"/>
    <n v="14487210"/>
    <d v="2021-11-29T00:00:00"/>
    <s v="GL-112243336582"/>
    <n v="3738650"/>
    <m/>
    <m/>
    <m/>
    <n v="3738650"/>
    <m/>
    <m/>
    <m/>
    <n v="3738650"/>
    <m/>
    <n v="0"/>
    <n v="0"/>
    <n v="0"/>
    <n v="3738650"/>
    <x v="0"/>
    <s v="GUAINIA"/>
    <s v="BARRANCO MINAS"/>
    <d v="2021-09-24T00:00:00"/>
    <d v="2021-10-04T00:00:00"/>
    <s v="Se glosa (1) ecografía de doppler de vasos venosos lo están facturando con el código 882317  por valor de $ 344200 y (1) reconocimiento del 30 % por el examen a color por valor de $ 103300 de las 2 facturadas en los soportes anexos se evidencia que el médico tratante ordeno el 26 de septiembre de 2021 el duplex arterial y venoso bilateral los dos están incluido en el valor de duplex por ser un código integral Total $ 447500,Se glosa (1) estudio de coloración en citología por valor de $ 31300 (2) estudio de coloración básica por valor de $ 193600 en los soportes anexos por la IPS no se evidencia los resultados como lo estipula la Resolución 3047 de 2008,Se glosa (1) iohexol por valor de $ 131490 c/u en el listado adjunto no se evidencia los valores donde se pueda verificar,Se glosa (2) aguja de paracentesis por valor de $ 514080 c/u en los soportes anexos por la IPS no se evidencia su uso como lo estipula la Resolución 3047 de 2008 además en el listado adjunto no se evidencia los valores Total $ 1028160,Se glosa (6) drenaje de colección profunda por valor de $ 1906600 en los soportes anexos por la IPS no se evidencia que este ordenado por el médico tratante ni realizado como lo estipula la Resolución 3047 de 2008"/>
    <m/>
    <s v="Contributivo"/>
    <n v="3"/>
  </r>
  <r>
    <s v="EMPRESA SOCIAL DEL ESTADO HOSPITAL UNIVERSITARIO DE LA SAMARITANA"/>
    <x v="3"/>
    <s v="BOGOTÁ DC"/>
    <s v="BOGOTÁ"/>
    <d v="2021-11-10T00:00:00"/>
    <s v="HBOG4063675"/>
    <s v="HBOG4063675"/>
    <n v="83107714"/>
    <d v="2021-11-30T00:00:00"/>
    <s v="GL-112243336585"/>
    <n v="56740167"/>
    <m/>
    <m/>
    <m/>
    <n v="56740167"/>
    <m/>
    <m/>
    <m/>
    <n v="56740167"/>
    <m/>
    <n v="0"/>
    <n v="0"/>
    <n v="0"/>
    <n v="56740167"/>
    <x v="0"/>
    <s v="SANTAFE DE BOGOTA D. C."/>
    <s v="BOGOTA"/>
    <d v="2021-09-14T00:00:00"/>
    <d v="2021-10-04T00:00:00"/>
    <s v="Glosa realizada por la gestora hospitalaria de Damaris Tatiana Sánchez VelascoPaciente se encuentra en el servicio de hospitalización del 14 de septiembre al 04 de octubre de 2021 está en (1) internación de cuidados intermedios por valor de  728800  se reconoce en (1) habitación bipersonal por valor de $ 300700 se glosa la diferencia $ 428100,Se glosa (1) angioplastia de vasos por valor de $ 1398700 en los soportes anexos por la IPS no se evidencia su realización como lo estipula la Resolución 3047 de 2008Se glosa (1) arteriografia pélvica por valor de $ 554300 de las 2 facturadas en los soportes anexos por la IPS se evidencia la realización de 1 los días 14 de septiembre de 2021 como lo estipula la Resolución 3047 de 2008Se glosa (2) arteriografía pulmonar por valor de $ 595200 c/u en los soportes anexos por la IPS no se evidencia su realización como lo estipula la Resolución 3047 de 2008 Total $ 1190400,Se glosa (1) aortograma abdominal por valor de $ 350600 de las 4 facturadas en los soportes anexos por la IPS se evidencia la realización de 3 los días 14 28 y 29 de septiembre de 2021 como lo estipula la Resolución 3047 de 2008,Se glosa (1) ecografía de doppler de vasos venosos lo están facturando con el código 882317  por valor de $ 344200 y (1) reconocimiento del 30 % por el examen a color por valor de $ 103300 de las 2 facturadas en los soportes anexos se evidencia que el médico tratante ordeno el 15 de septiembre de 2021 el duplex arterial y venoso bilateral los dos están incluido en el valor de duplex por ser un código integral Total $ 447500,Se glosa (1) etilefrina 10 mg/ml solución inyectable por valor de $ 2687 por ser agente anestesica es utilizada en derechos de sala Como lo estipula el Decreto 2423/6 Art49 ,Se glosa (2) apósitos transparente $ 3064 c/u no facturable insumo utilizado en  la  fijación  del acceso a la vía vascular IV el cual reemplaza la utilización del micropore por lo tanto no se reconoce  ya que se encuentra incluido en la urgencia Total $ 6128Se glosa (3) catéter angiografía por valor de $ 1110240 (1) cierre vascular por valor de $ 456700 (3) cierre vascular por valor de $ 1376595 (3) guía hidrofilica por valor de $ 595689  (1) balón para planchado por valor de $ 1012500 (1) microcoil de platino por valor de $ 1973592 (2) guía 0035 por valor de $ 571914 en los listados adjuntos no se evidencia los valores Total $ 7097230Se glosa (2) endoprotesis por valor de $ 29076922 (2) catéter introductor por valor de $ 11900000 en los soportes anexos por la IPS se evidencia una cotización pero no tiene la aprobación de la EPS además en la factura de venta se evidencia un incremento de los materiales que en la cotización no está estipulado no se reconoce el incremento Total $ 40976922,Se glosa (2) ecografía de doppler de vasos arteriales con el código 882308  por valor de $ 688400 c/u y (2) reconocimiento del 30 % por el examen por valor de $ 206600 de las 5 facturadas en los soportes anexos por la IPS se evidencia la realización de 3 de los dias 15 de septiembre fueron 2 y el 29 de septiembre de 2021 como lo estipula la Resolución 3047 de 2008 Total $ 895000Se glosa (1) ecografía de doppler de vasos arteriales  lo están facturando con el código 882308  por valor de $ 344200 y (1) reconocimiento del 30 % por el examen a color por valor de $ 103300 de las 2 facturadas en los soportes anexos se evidencia que el médico tratante ordeno el 15 de septiembre de 2021 el duplex arterial y venoso bilateral los dos están incluido en el valor de duplex por ser un código integral Total $ 447500,Se glosa (3) reparación de fistula por valor de $ 552700 c/u de las 4 facturadas en los soportes anexos por la IPS se evidencia la realización de 1 el 29 de septiembre de 2021 como lo estipula la Resolución 3047 de 2008 Total $ 1658100,Se glosa (4) terapia física por valor de $ 21000 de las 14 facturadas en los soportes anexos por la IPS se evidencia la realización de 10 terapias como lo estipula la Resolución 3047 de 2008 Total $ 84000Se glosa (11) terapia respiratoria por valor de $ 21000 c/u de las 21 facturadas en los soportes anexos por la IPS se evidencia la realización de 10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objeta (17) cuidados intrahospitalario por especialista de cirugía vascular por valor $ 54800 c/u por  originar la práctica de una intervención o procedimiento que deba realizar el especialista consultado Art 76 Decreto 2423/96 Total $ 931600Se objeta (1) consulta pre anestesica por valor $ 40400 por  originar la práctica de una intervención o procedimiento que deba realizar el especialista consultado Art 76 Decreto 2423/96"/>
    <m/>
    <s v="Contributivo"/>
    <n v="3"/>
  </r>
  <r>
    <s v="EMPRESA SOCIAL DEL ESTADO HOSPITAL UNIVERSITARIO DE LA SAMARITANA"/>
    <x v="3"/>
    <s v="BOGOTÁ DC"/>
    <s v="BOGOTÁ"/>
    <d v="2021-12-03T00:00:00"/>
    <s v="HBOG4054367"/>
    <s v="HBOG4054367"/>
    <n v="23799393"/>
    <d v="2021-12-13T00:00:00"/>
    <s v="GL-112243336618"/>
    <n v="18067373"/>
    <m/>
    <m/>
    <m/>
    <n v="18067373"/>
    <m/>
    <m/>
    <m/>
    <n v="18067373"/>
    <m/>
    <n v="0"/>
    <n v="0"/>
    <n v="0"/>
    <n v="18067373"/>
    <x v="0"/>
    <s v="SANTAFE DE BOGOTA D. C."/>
    <s v="BOGOTA"/>
    <d v="2021-08-09T00:00:00"/>
    <d v="2021-08-11T00:00:00"/>
    <s v="Se glosa (1) aguja para bloqueo nervioso  por valor de $ 51104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kit de monitoreo por valor de $ 4725000 en el listado adjunto no se evidencia los valores además no se evidencia cotización aprobada por la EPSSe glosa (1) cánula de oxigeno por valor de $ 1083 no facturable por estar incluido en los materiales Decreto 2423/96 Art 55,Se glosa (1) materiales de la exploración de arterias de cuero por valor de $ 202800 en los soportes anexos por la IPS se evidencia que realizo en el mismo evento de anastomosis facial la IPS facturo los materiales al consumoSe glosa (1) reconstrucción de alta complejidad por valor de $ 13078350 en los soportes anexos por la IPS no se evidencia cotización aprobada por la EPS ,Se glosa (2) humificador por valor de $ 4518 c/u en los soportes anexos por la IPS no se evidencia su uso como lo estipula la Resolución 3047 de 2008 Total $ 9036"/>
    <m/>
    <s v="Contributivo"/>
    <n v="3"/>
  </r>
  <r>
    <s v="EMPRESA SOCIAL DEL ESTADO HOSPITAL UNIVERSITARIO DE LA SAMARITANA"/>
    <x v="3"/>
    <s v="BOGOTÁ DC"/>
    <s v="BOGOTÁ"/>
    <d v="2021-12-03T00:00:00"/>
    <s v="HBOG4053214"/>
    <s v="HBOG4053214"/>
    <n v="8042471"/>
    <d v="2021-12-21T00:00:00"/>
    <s v="GL-112243336641"/>
    <n v="1655468"/>
    <m/>
    <m/>
    <m/>
    <n v="1655468"/>
    <m/>
    <m/>
    <m/>
    <n v="1655468"/>
    <m/>
    <n v="0"/>
    <n v="0"/>
    <n v="0"/>
    <n v="1655468"/>
    <x v="0"/>
    <s v="SANTAFE DE BOGOTA D. C."/>
    <s v="BOGOTA"/>
    <d v="2021-07-27T00:00:00"/>
    <d v="2021-08-06T00:00:00"/>
    <s v="Se glosa (1) inspirimetro de incentivador respiratorio por valor de $ 42194 no facturable por estar incluido en un procedimiento (terapia respiratoria) del capítulo IV Decreto 2423/96Se glosa (1) cuchilla para dermatomo por valor de $ 71556 no facturable por ser parte de los insumos y accesorios de la sala de quirófano Decreto 2423/96 Art 49Se glosa (2) poliglecarprone 4/0 por valor de $ 13755 c/u insumo incluido en el valor de los materiales como lo contempla el Decreto 2423/96 Art 55 Total $ 27510,Se glosa (1) kit canister por valor de $ 769500 y (2) kit apósito por valor de $ 634500 en los soportes anexos por la IPS no se evidencia su uso como lo estipula la Resolución 3047 de 2008 además en el listado no se evidencia los valores donde se pueda verificar,Se glosa (1) VSG por valor de $ 5200 en los soportes anexos por la IPS se evidencia que fue realizado en el mismo evento del hemograma no da lugar al cobro,Se glosa (3) enoxaparina de 40 UI  solución por valor de $ 32448 de las 6 facturadas (6) cefazolina solución por valor de $ 17760 de las 23 facturadas en la hoja de administración de medicamentos no se evidencia que le aplicaron el medicamento estuvo hospitalizado del 27 de julio al 06 de agosto de 2021 según lo dispuesto en el anexo técnico No 5 literal B Total $ 50208,Se objeta (1) cuidados intrahospitalario por especialista $ 54800 por  originar la práctica de una intervención o procedimiento que deba realizar el especialista consultado Art 76 Decreto 2423/96 se recuerda a la IPS que no se reconocen valoraciones por ortopedia y anestesiologia"/>
    <m/>
    <s v="Contributivo"/>
    <n v="3"/>
  </r>
  <r>
    <s v="EMPRESA SOCIAL DEL ESTADO HOSPITAL UNIVERSITARIO DE LA SAMARITANA"/>
    <x v="3"/>
    <s v="BOGOTÁ DC"/>
    <s v="BOGOTÁ"/>
    <d v="2022-01-09T00:00:00"/>
    <s v="NHRZ580759"/>
    <s v="NHRZ580759"/>
    <n v="11540690"/>
    <d v="2022-01-22T00:00:00"/>
    <s v="GL-112243336724"/>
    <n v="1627472"/>
    <m/>
    <m/>
    <m/>
    <n v="1627472"/>
    <m/>
    <m/>
    <m/>
    <n v="1627472"/>
    <m/>
    <n v="0"/>
    <n v="0"/>
    <n v="0"/>
    <n v="1627472"/>
    <x v="0"/>
    <s v="CUNDINAMARCA"/>
    <s v="MACHETÁ"/>
    <d v="2021-12-16T00:00:00"/>
    <d v="2021-12-19T00:00:00"/>
    <s v="Se glosa (3) aguja kirchner por valor de $ 61488 (3) tornillo maxdrive por valor de $ 405552  (1) maniplaca derecho L  por valor de $ 1039360 (1) tornillo maxdrive por valor de $ 121072 la IPS no adjunto la factura de venta donde se pueda verificar los valores Una vez subsanada este ítem que si los materiales presentan algun aumento no se reconoce según contrato N SSBGT2021ES3T00018826"/>
    <m/>
    <s v="Subsidiado"/>
    <n v="3"/>
  </r>
  <r>
    <s v="EMPRESA SOCIAL DEL ESTADO HOSPITAL UNIVERSITARIO DE LA SAMARITANA"/>
    <x v="3"/>
    <s v="BOGOTÁ DC"/>
    <s v="BOGOTÁ"/>
    <d v="2022-02-06T00:00:00"/>
    <s v="HBOG4046041"/>
    <s v="HBOG4046041"/>
    <n v="13142033"/>
    <d v="2022-02-11T00:00:00"/>
    <s v="GL-112243336766"/>
    <n v="197979"/>
    <m/>
    <m/>
    <m/>
    <n v="197979"/>
    <m/>
    <m/>
    <m/>
    <n v="197979"/>
    <m/>
    <n v="0"/>
    <n v="0"/>
    <n v="0"/>
    <n v="197979"/>
    <x v="0"/>
    <s v="VALLE"/>
    <s v="CALI"/>
    <d v="2021-06-06T00:00:00"/>
    <d v="2021-06-22T00:00:00"/>
    <s v="Se glosa (1) dalterparina 5000 UI solución por valor de $ 12556 de las 6 facturadas (13) cefepima solución por valor de $ 59523 de las 34 facturadas  en la hoja de administración de medicamentos no se evidencia que le aplicaron el medicamento estuvo hospitalizado del  06 al 22 de junio de 2021 según lo dispuesto en el anexo técnico No 5 literal B Total $ 71979,Se glosa (3) terapia física por valor de $ 21000 de las 7 facturadas en los soportes anexos por la IPS se evidencia que le realizaron 4 terapias como lo estipula la Resolución 3047 de 2008 Total $ 63000Se glosa (3) terapia respiratoria por valor de $ 21000 c/u de las 9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63000"/>
    <m/>
    <s v="Subsidiado"/>
    <n v="3"/>
  </r>
  <r>
    <s v="EMPRESA SOCIAL DEL ESTADO HOSPITAL UNIVERSITARIO DE LA SAMARITANA"/>
    <x v="3"/>
    <s v="BOGOTÁ DC"/>
    <s v="BOGOTÁ"/>
    <d v="2022-02-06T00:00:00"/>
    <s v="HBOG4061997"/>
    <s v="HBOG4061997"/>
    <n v="12408041"/>
    <d v="2022-02-12T00:00:00"/>
    <s v="GL-112243336769"/>
    <n v="48356"/>
    <m/>
    <m/>
    <m/>
    <n v="48356"/>
    <m/>
    <m/>
    <m/>
    <n v="48356"/>
    <m/>
    <n v="0"/>
    <n v="0"/>
    <n v="0"/>
    <n v="48356"/>
    <x v="0"/>
    <s v="SANTANDER"/>
    <s v="ENCINO"/>
    <d v="2021-09-07T00:00:00"/>
    <d v="2021-09-24T00:00:00"/>
    <s v="Se glosa (1) terapia física por valor de $ 21000 de las 15 facturadas en los soportes anexos por la IPS se evidencia la realización de 14 terapias como lo estipula la Resolución 3047 de 2008,Se glosa (2) eritrosedimentacion VSG por valor de $ 10400 no da lugar al cobro por estar incluido en el procesamiento del hemograma,Se glosa (4) vancomicina 500 mg solución por valor de $ 16956 de las 48 facturadas  en la hoja de administración de medicamentos no se evidencia que le aplicaron el medicamento estuvo hospitalizado del 07 al 24 de septiembre de 2021 según lo dispuesto en el anexo técnico No 5 literal B "/>
    <m/>
    <s v="Subsidiado"/>
    <n v="3"/>
  </r>
  <r>
    <s v="EMPRESA SOCIAL DEL ESTADO HOSPITAL UNIVERSITARIO DE LA SAMARITANA"/>
    <x v="3"/>
    <s v="BOGOTÁ DC"/>
    <s v="BOGOTÁ"/>
    <d v="2022-03-01T00:00:00"/>
    <s v="HBOG4080090"/>
    <s v="HBOG4080090"/>
    <n v="7308336"/>
    <d v="2022-03-07T00:00:00"/>
    <s v="GL-112243336817"/>
    <n v="1260477"/>
    <m/>
    <m/>
    <m/>
    <n v="1260477"/>
    <m/>
    <m/>
    <m/>
    <n v="1260477"/>
    <m/>
    <n v="0"/>
    <n v="0"/>
    <n v="0"/>
    <n v="1260477"/>
    <x v="0"/>
    <s v="SANTAFE DE BOGOTA D. C."/>
    <s v="BOGOTA"/>
    <d v="2021-12-22T00:00:00"/>
    <d v="2021-12-30T00:00:00"/>
    <s v="Se glosa (3) vitamina K solución por valor de $ 43353 (6) aminoácidos solución por valor de $ 329964 (3) multivitaminas solución por valor de $ 139083 (1) multivitaminas solución por valor de $ 23234 (4) multivitaminas solución por valor de $ 94024 (1) NP adulto por valor de $ 269907 (4) elementos trazas por valor de $ 50500 (4) acidos grasos por valor de $ 276912  en la hoja de administración de medicamentos no se evidencia que le aplicaron el medicamento estuvo hospitalizado del 22 al 30 de diciembre de 2021 según lo dispuesto en el anexo técnico No 5 literal B  se glosa también porque en el listado adjunto no se evidencia los valores Total $ 1226977,Se glosa mayor valor cobrado según tarifa concertado entre IPS y EPSS la tarifa pactada es SOAT2021 vigente menos el 10 % por lo tanto se objeta diferencia así 1 ácido láctico por valor de  $ 46100 se reconoce $ 39500 se glosa diferencia $ 6600,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
    <m/>
    <s v="Subsidiado"/>
    <n v="3"/>
  </r>
  <r>
    <s v="EMPRESA SOCIAL DEL ESTADO HOSPITAL UNIVERSITARIO DE LA SAMARITANA"/>
    <x v="3"/>
    <s v="BOGOTÁ DC"/>
    <s v="BOGOTÁ"/>
    <d v="2022-03-09T00:00:00"/>
    <s v="NHRZ597882"/>
    <s v="NHRZ597882"/>
    <n v="1244700"/>
    <d v="2022-03-25T00:00:00"/>
    <s v="GL-112243336859"/>
    <n v="402300"/>
    <m/>
    <m/>
    <m/>
    <n v="402300"/>
    <m/>
    <m/>
    <m/>
    <n v="402300"/>
    <m/>
    <n v="0"/>
    <n v="0"/>
    <n v="0"/>
    <n v="402300"/>
    <x v="0"/>
    <s v="SANTAFE DE BOGOTA D. C."/>
    <s v="BOGOTA"/>
    <d v="2022-02-28T00:00:00"/>
    <d v="2022-02-28T00:00:00"/>
    <s v="IPS factura sutura de avulsiones por valor de $ 1060500 realizado el 28 de febrero de 2022 en los soportes anexos por la IPS se evidencia que el procedimiento fue realizado por especialista fue en sala de sutura sin el servicio de anestesia general por lo que se liquida los materiales asiMateriales por valor de $ 471600 se reconoce con el código 39305 por valor de $ 69300 se glosa la diferencia $ 402300"/>
    <m/>
    <s v="Contributivo"/>
    <n v="3"/>
  </r>
  <r>
    <s v="EMPRESA SOCIAL DEL ESTADO HOSPITAL UNIVERSITARIO DE LA SAMARITANA"/>
    <x v="3"/>
    <s v="BOGOTÁ DC"/>
    <s v="BOGOTÁ"/>
    <d v="2022-03-09T00:00:00"/>
    <s v="HBOG4026127"/>
    <s v="HBOG4026127"/>
    <n v="25961661"/>
    <d v="2022-04-01T00:00:00"/>
    <s v="GL-112243336873"/>
    <n v="14160906"/>
    <m/>
    <m/>
    <m/>
    <n v="14160906"/>
    <m/>
    <m/>
    <m/>
    <n v="14160906"/>
    <m/>
    <n v="0"/>
    <n v="0"/>
    <n v="0"/>
    <n v="14160906"/>
    <x v="0"/>
    <s v="SANTAFE DE BOGOTA D. C."/>
    <s v="BOGOTA"/>
    <d v="2021-02-10T00:00:00"/>
    <d v="2021-02-15T00:00:00"/>
    <s v="Se glosa (18) inmunoglobulina IGG 5 gramo solución por valor de $ 786717 c/u de las 33 facturadas en la hoja de administración de medicamentos no se evidencia que le aplicaron el medicamento estuvo hospitalizado del 10 al 16 de febrero de 2021 según lo dispuesto en el anexo técnico No 5 literal B Total $ 14160906"/>
    <m/>
    <s v="Subsidiado"/>
    <n v="3"/>
  </r>
  <r>
    <s v="EMPRESA SOCIAL DEL ESTADO HOSPITAL UNIVERSITARIO DE LA SAMARITANA"/>
    <x v="3"/>
    <s v="BOGOTÁ DC"/>
    <s v="BOGOTÁ"/>
    <d v="2022-05-07T00:00:00"/>
    <s v="HBOG4045336"/>
    <s v="HBOG4045336"/>
    <n v="26774110"/>
    <d v="2022-05-24T00:00:00"/>
    <s v="GL-112243336981"/>
    <n v="7135206"/>
    <m/>
    <m/>
    <m/>
    <n v="7135206"/>
    <m/>
    <m/>
    <m/>
    <n v="7135206"/>
    <m/>
    <n v="0"/>
    <n v="0"/>
    <n v="0"/>
    <n v="7135206"/>
    <x v="0"/>
    <s v="SANTAFE DE BOGOTA D. C."/>
    <s v="BOGOTA"/>
    <d v="2021-05-26T00:00:00"/>
    <d v="2021-06-14T00:00:00"/>
    <s v="Se glosa  consulta de urgencias por valor de $ 53700 en vista de cómo se evidencia en la historia clínica la paciente ingreso de otra institución  por lo tanto no de facturarse en forma adicional,Se glosa (1) antígeno carcinoembrionario por valor de $ 115800 (1) antígeno de cáncer pro valor de $ 140100 (1) antígeno de próstata por valor de $ 141200 (1) cardiolipina IGG por valor de $ 101400 (1) cardiolipina IGM por valor de $ 101400 en los soportes anexos por la IPS no se evidencia los resultados como lo estipula la Resolución 3047 de 2008,Se glosa (1) ecografía de doppler de vasos venosos lo están facturando con el código 882317  por valor de $ 344200 y  (2) reconocimiento del 30 % por el examen a color por valor de $ 103300  en los soportes anexos se evidencia que el médico tratante ordeno el 27 de mayo de 2021 el duplex arterial y venoso bilateral los dos están incluido en el valor de duplex por ser un código integral Total $ 447500,Se glosa (1) esofagogastro por valor de $ 457900 (1) colonoscopia por valor de $ 83560 en los soportes anexos por la IPS no se evidencia sus realizaciones como lo estipula la Resolución 3047 de 2008,Se glosa (1) filtro cava por valor de $ 4320000 en los soportes anexos por la IPS no se evidencia su uso como lo estipula la Resolución 3047 de 2008 ademas se glosa porque en el listado adjunto no se evidencia los valores,Se glosa (2) curación por valor de $ 47900 no facturable por estar incluido en el valor de estancia Total $ 95800,Se glosa (3) terapias respiratoria por valor de $ 21000 de las 12 facturadas en los soportes anexos por la IPS se evidencia la realización de 9 como lo estipula la Resolución 3047 de 2008 Total $ 63000,Se glosa (5) deltaperina solución por valor de $ 117390 de las 23 facturadas (8) enoxaparina de 40 UI solución por valor de $ 86528 de las 20 facturadas en la hoja de administración de medicamentos no se evidencia que le aplicaron el medicamento estuvo hospitalizado del 26 de mayo al 14 de junio de 2021 según lo dispuesto en el anexo técnico No 5 literal B Total $ 203918 una vez subsanada se objeta por mayor valor cobrado de 5 deltaperina solución facturan por valor $ 23478 se aclara a la IPS que según la Circular 12 de 2020 el valor máximo a reconocer por dicho medicamentos es de $ 20262 se objeta la diferencia $ 16080,Se objeta por mayor valor cobrado de 18 deltaperina solución facturan por valor $ 23478 se aclara a la IPS que según la Circular 12 de 2020 el valor máximo a reconocer por dicho medicamentos es de $ 20262 se objeta la diferencia $ 57888"/>
    <m/>
    <s v="Subsidiado"/>
    <n v="3"/>
  </r>
  <r>
    <s v="EMPRESA SOCIAL DEL ESTADO HOSPITAL UNIVERSITARIO DE LA SAMARITANA"/>
    <x v="3"/>
    <s v="BOGOTÁ DC"/>
    <s v="BOGOTÁ"/>
    <d v="2022-05-07T00:00:00"/>
    <s v="HBOG4046563"/>
    <s v="HBOG4046563"/>
    <n v="10129009"/>
    <d v="2022-05-27T00:00:00"/>
    <s v="GL-112243336989"/>
    <n v="151200"/>
    <m/>
    <m/>
    <m/>
    <n v="151200"/>
    <m/>
    <m/>
    <m/>
    <n v="151200"/>
    <m/>
    <n v="0"/>
    <n v="0"/>
    <n v="0"/>
    <n v="151200"/>
    <x v="0"/>
    <s v="SANTAFE DE BOGOTA D. C."/>
    <s v="BOGOTA"/>
    <d v="2021-06-23T00:00:00"/>
    <d v="2021-06-27T00:00:00"/>
    <s v="Glosa realizada por la gestora hospitalaria de Paola Andrea Bonilla RoseroPaciente se encuentra en el servicio de hospitalización del 23 al 27 de junio de 2021 está en (2) habitación bipersonal por valor de  300700  se reconoce en (2) habitación de cuatro camas por valor de $ 225100 se glosa la diferencia $ 151200"/>
    <m/>
    <s v="Subsidiado"/>
    <n v="3"/>
  </r>
  <r>
    <s v="EMPRESA SOCIAL DEL ESTADO HOSPITAL UNIVERSITARIO DE LA SAMARITANA"/>
    <x v="3"/>
    <s v="BOGOTÁ DC"/>
    <s v="BOGOTÁ"/>
    <d v="2022-05-07T00:00:00"/>
    <s v="HBOG4075939"/>
    <s v="HBOG4075939"/>
    <n v="15480673"/>
    <d v="2022-05-30T00:00:00"/>
    <s v="GL-112243336990"/>
    <n v="4096300"/>
    <m/>
    <m/>
    <m/>
    <n v="4096300"/>
    <m/>
    <m/>
    <m/>
    <n v="4096300"/>
    <m/>
    <n v="0"/>
    <n v="0"/>
    <n v="0"/>
    <n v="4096300"/>
    <x v="0"/>
    <s v="CUNDINAMARCA"/>
    <s v="SOACHA"/>
    <d v="2021-11-23T00:00:00"/>
    <d v="2021-12-06T00:00:00"/>
    <s v="Glosa realizada por la gestora hospitalaria de Jenny Constansa Puentes MoraPaciente se encuentra en el servicio de hospitalización del 23 de noviembre al 06 de diciembre de 2021 está en (10) habitación bipersonal por valor de  300700  se reconoce en (10) habitación de tres  camas por valor de $ 249900 se glosa la diferencia $ 508000,Se glosa (1) beta 2 por valor de $ 64100 (1) cariotipo por valor de $ 376400  en los soportes anexos por la IPS no se los resultados como lo estipulo la Resolución 3047 de 2008,Se glosa (1) estudio de citometria por valor de $ 845300 en el listado adjunto no se evidencia valor,Se glosa (1) estudio de coloracion básica por valor de $ 57200 (1) estudio de coloración básica por valor de $ 63000 (10) estudio de coloracion histoquimica por valor de $ 816000  en los soportes anexos por la IPS no se evidencia los resultados de las patologías como lo estipula la Resolución 3047 de 2008Se glosa (1) estudio de citometria por valor de $ 845300 en los soportes anexos por la IPS no se evidencia el resultados como lo estipula la Resolución 3047 de 2008 ademas se glosa (1) estudio de citometria por valor de $ 845300 en el listado adjunto no se evidencia valor,Se objeta (2) interconsulta por radiologia por valor $ 104200 (8) interconsulta por hematologia por valor de $ 416800 por  originar la practica de una intervención (médula osea) o procedimiento que deba realizar el especialista consultado Art 76 Decreto 2423/96 "/>
    <m/>
    <s v="Subsidiado"/>
    <n v="3"/>
  </r>
  <r>
    <s v="EMPRESA SOCIAL DEL ESTADO HOSPITAL UNIVERSITARIO DE LA SAMARITANA"/>
    <x v="3"/>
    <s v="BOGOTÁ DC"/>
    <s v="BOGOTÁ"/>
    <d v="2022-05-10T00:00:00"/>
    <s v="HBOG4097498"/>
    <s v="HBOG4097498"/>
    <n v="16034161"/>
    <d v="2022-06-02T00:00:00"/>
    <s v="GL-112243337000"/>
    <n v="861242"/>
    <m/>
    <m/>
    <m/>
    <n v="861242"/>
    <m/>
    <m/>
    <m/>
    <n v="861242"/>
    <m/>
    <n v="0"/>
    <n v="0"/>
    <n v="0"/>
    <n v="861242"/>
    <x v="0"/>
    <s v="SANTAFE DE BOGOTA D. C."/>
    <s v="BOGOTA"/>
    <d v="2022-02-23T00:00:00"/>
    <d v="2022-03-16T00:00:00"/>
    <s v="Se glosa (21) terapia física por valor de $ 23100 c/u en los soportes anexos por la IPS no se evidencia sus realizaciones como lo estipula la Resolución 3047 de 2008Total $ 485100Se glosa (3) terapia fonoaudiologia por valor de $ 23100 c/u de las 15 facturadas en los soportes anexos por la IPS se evidencia la realización de 12 terapias como lo estipula la Resolución 3047 de 2008 Total $ 69300,Se objeta (1) sensor de de saturación de oxigeno neonatal por  valor $ 124311 Lo anterior por cuanto la oximetria se encuentra incluida en la estancia (Res 5261 de 1994) y está definido como &quot;equipos de ayuda diagnóstica y de complementación terapéutica&quot; Lo solicitado es integral en el examen y corresponde a la estancia Adicionalmente se evidencia que la paciente fue afiliada a la EPSS el 04 de diciembre de 2019 Total $ 262806Se glosa (1) gorro neonatal para ventilación mecánica por valor de $ 73108 hace parte de la unidad   para la calefacción del pacienteSe glosa (1) barrera cutánea no irritante 100 % por valor de $ 56623 no facturable Lo anterior por cuanto la oximetria se encuentra incluida en la estancia (Res 5261 de 1994) y está definido como &quot;equipos de ayuda diagnóstica y de complementación terapéutica&quot; Lo solicitado es integral en el examen y corresponde a la estancia,Se objeta el cobro de 1 PORTATIL DE ECOGRAFIA facturado por valor de $ 52800 debido a que el servicio facturado no se encuentra incluido en el manual tarifario SOAT por lo tanto no se reconoce su cobro"/>
    <m/>
    <s v="Contributivo"/>
    <n v="3"/>
  </r>
  <r>
    <s v="EMPRESA SOCIAL DEL ESTADO HOSPITAL UNIVERSITARIO DE LA SAMARITANA"/>
    <x v="3"/>
    <s v="BOGOTÁ DC"/>
    <s v="BOGOTÁ"/>
    <d v="2022-05-14T00:00:00"/>
    <s v="HBOG4098886"/>
    <s v="HBOG4098886"/>
    <n v="5973886"/>
    <d v="2022-06-07T00:00:00"/>
    <s v="GL-112243337021"/>
    <n v="5774501"/>
    <m/>
    <m/>
    <m/>
    <n v="5774501"/>
    <m/>
    <m/>
    <m/>
    <n v="5774501"/>
    <m/>
    <n v="0"/>
    <n v="0"/>
    <n v="0"/>
    <n v="5774501"/>
    <x v="0"/>
    <s v="SANTAFE DE BOGOTA D. C."/>
    <s v="BOGOTA"/>
    <d v="2022-03-31T00:00:00"/>
    <d v="2022-03-31T00:00:00"/>
    <s v="Se glosa (1) enoxaparina de 80 UI solución por valor de $ 16691 (3) romiplastin solución por valor de $ 5757810 en la hoja de administración de medicamentos no se evidencia que le aplicaron el medicamento estuvo en la urgencias el 31 de marzo de 2022 según lo dispuesto en el anexo técnico No 5 literal B "/>
    <m/>
    <s v="Subsidiado"/>
    <n v="3"/>
  </r>
  <r>
    <s v="EMPRESA SOCIAL DEL ESTADO HOSPITAL UNIVERSITARIO DE LA SAMARITANA"/>
    <x v="3"/>
    <s v="BOGOTÁ DC"/>
    <s v="BOGOTÁ"/>
    <d v="2022-06-10T00:00:00"/>
    <s v="HBOG4104996"/>
    <s v="HBOG4104996"/>
    <n v="39039372"/>
    <d v="2022-06-24T00:00:00"/>
    <s v="GL-112243337083"/>
    <n v="5893128"/>
    <m/>
    <m/>
    <m/>
    <n v="5893128"/>
    <m/>
    <m/>
    <m/>
    <n v="5893128"/>
    <m/>
    <n v="0"/>
    <n v="0"/>
    <n v="0"/>
    <n v="5893128"/>
    <x v="0"/>
    <s v="CESAR"/>
    <s v="LA JAGUA DE IBIRICO"/>
    <d v="2022-04-18T00:00:00"/>
    <d v="2022-05-10T00:00:00"/>
    <s v="Glosa realizada por la gestora hospitalaria de Jenny Alexandra Torres MorenoPaciente se encuentra en el servicio de hospitalización del 18 de abril al 10 de mayo de 2022 está en (4) habitación unipersonal por valor de  386700  se reconoce en (4) habitación de cuatro  camas por valor de $ 247800 se glosa la diferencia $ 555600,Se glosa (1) aguja anestesia espinal por valor de $ 4667(1) aguja anestesia espinal por valor de $ 5381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onsulta preanestesica por valor de $ 44400 (6) interconsulta por especialista por neurologia por valor de $ 343800 (3) interconsulta por cirugia general por valor de $ 171900  por  originar la practica de una intervención o procedimiento que deba realizar el especialista consultado Art 76 Decreto 2423/96,Se glosa (1) identificación  simultaneo por valor de $ 979800 en los soportes anexos por la IPS no se evidencia el resultado como lo estipula la Resolución 3047 de 2008 ademas en listado adjunto no se evidencia los valores Se glosa (3) mycobacterium por valor de $ 1015200 (3) histoplasma antigeno por valor de $ 942900 en los soportes anexos por la IPS no se evidencia el resultado como lo estipula la Resolución 3047 de 2008 ademas en listado adjunto no se evidencia los valores ,Se glosa (1) VIH por valor de $ 86100 de las 2 facturadas en los soportes anexos por la IPS se evidencia que el primero fue ordenado el 18 de abril y el segundo fue el 20 de abril de 2022 se le recuerda a la IPS que el resultado no se altera al saber que el paciente tiene el diagnosticose objeta el segundo VIH por valor de $ 86100 por 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2) estudio de citometria por valor de $ 845300 en los soportes anexos por la IPS no se evidencia el resultado como lo estipula la Resolución 3047 de 2008 ademas en listado adjunto no se evidencia los valores Total $ 1690600,Se glosa (5) deltaparina  solución por valor de $ 52780 de las 17 facturadas en la hoja de administración de medicamentos no se evidencia que le aplicaron el medicamento estuvo en la urgencias el 18 de abril al 10 de mayo de 2022 según lo dispuesto en el anexo técnico No 5 literal B de la Resolución 3047 de 2008"/>
    <m/>
    <s v="Contributivo"/>
    <n v="3"/>
  </r>
  <r>
    <s v="EMPRESA SOCIAL DEL ESTADO HOSPITAL UNIVERSITARIO DE LA SAMARITANA"/>
    <x v="3"/>
    <s v="BOGOTÁ DC"/>
    <s v="BOGOTÁ"/>
    <d v="2022-06-08T00:00:00"/>
    <s v="HBOG4094081"/>
    <s v="HBOG4094081"/>
    <n v="7918229"/>
    <d v="2022-06-30T00:00:00"/>
    <s v="GL-112243337112"/>
    <n v="362780"/>
    <m/>
    <m/>
    <m/>
    <n v="362780"/>
    <m/>
    <m/>
    <m/>
    <n v="362780"/>
    <m/>
    <n v="0"/>
    <n v="0"/>
    <n v="0"/>
    <n v="362780"/>
    <x v="0"/>
    <s v="SANTAFE DE BOGOTA D. C."/>
    <s v="BOGOTA"/>
    <d v="2022-03-03T00:00:00"/>
    <d v="2022-03-10T00:00:00"/>
    <s v="Glosa realizada por la Gestora hospitalaria de Jennifer Lizarazo CortesPaciente se encuentra en el servicio de hospitalización del 03 al 10 de marzo de 2022 está el (5) habitación bipersonal por valor de $ 330900  se reconoce en (5) habitación de tres camas por valor de $ 275100 c/u se glosa la diferencia $ 279000,Se glosa (5) enoxaparina de 40 UI  solución por valor de $ 54080 en la hoja de administración de medicamentos no se evidencia que le aplicaron el medicamento estuvo en la hospitalización del 03 al 10 de marzo de 2022 según lo dispuesto en el anexo técnico No 5 literal B de la Resolución 3047 de 2008,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
    <m/>
    <s v="Subsidiado"/>
    <n v="3"/>
  </r>
  <r>
    <s v="EMPRESA SOCIAL DEL ESTADO HOSPITAL UNIVERSITARIO DE LA SAMARITANA"/>
    <x v="3"/>
    <s v="BOGOTÁ DC"/>
    <s v="BOGOTÁ"/>
    <d v="2022-06-08T00:00:00"/>
    <s v="HBOG4100758"/>
    <s v="HBOG4100758"/>
    <n v="8184478"/>
    <d v="2022-07-01T00:00:00"/>
    <s v="GL-112243337120"/>
    <n v="915029"/>
    <m/>
    <m/>
    <m/>
    <n v="915029"/>
    <m/>
    <m/>
    <m/>
    <n v="915029"/>
    <m/>
    <n v="0"/>
    <n v="0"/>
    <n v="0"/>
    <n v="915029"/>
    <x v="0"/>
    <s v="SANTAFE DE BOGOTA D. C."/>
    <s v="BOGOTA"/>
    <d v="2022-04-13T00:00:00"/>
    <d v="2022-04-21T00:00:00"/>
    <s v="Glosa realizada por la Gestora hospitalaria de Jenny Constansa Puentes MoraPaciente se encuentra en el servicio de hospitalización del 13 al 21 de abril de 2022 está el (8) habitación bipersonal por valor de $ 330900  se reconoce en (8) habitación de tres camas por valor de $ 275100 c/u se glosa la diferencia $ 334800 ,Se glosa (1) fentanilo solución por valor de $ 6846 (1) ketamina solución por valor de $ 20547 (1) midazolam solución por valor de $ 1240 (1) propofol solución por valor de $ 8896 en los soportes anexos por la IPS se evidencia que fueron utilizados en el procedimiento no da lugar al cobro por ser agente anestésico está incluido en el valor de la sala,Se glosa (9) cuidados intrahospitalario por especialista por valor $ 60300 por  originar la práctica de una intervención o procedimiento que deba realizar el especialista consultado Art 76 Decreto 2423/96 Total $ 542700"/>
    <m/>
    <s v="Subsidiado"/>
    <n v="3"/>
  </r>
  <r>
    <s v="EMPRESA SOCIAL DEL ESTADO HOSPITAL UNIVERSITARIO DE LA SAMARITANA"/>
    <x v="3"/>
    <s v="BOGOTÁ DC"/>
    <s v="BOGOTÁ"/>
    <d v="2020-08-13T00:00:00"/>
    <s v="HBOG3010584"/>
    <s v="HBOG3010584"/>
    <n v="15217453"/>
    <d v="2020-08-27T00:00:00"/>
    <s v="GL-1137731635"/>
    <n v="895382"/>
    <m/>
    <m/>
    <m/>
    <n v="895382"/>
    <m/>
    <m/>
    <m/>
    <n v="895382"/>
    <d v="2020-10-30T00:00:00"/>
    <n v="895382"/>
    <n v="0"/>
    <n v="0"/>
    <n v="0"/>
    <x v="0"/>
    <s v="SANTAFE DE BOGOTA D. C."/>
    <s v="BOGOTA"/>
    <d v="2020-06-18T00:00:00"/>
    <d v="2020-07-12T00:00:00"/>
    <s v="Se objeta $ 303400 Concepto 954626  POTENCIALES EVOCADOS AUDITIVOS DE CORTA LATENCIA MEDICIÔN DE INTEGRIDAD IPS no ajunta soporte de su realizacion (2 facturados) necesario paras el cobro del servicios segun Resolucion 3047/2008 anexo 5 literal B ,Se objeta $ 48982 Concepto NE  BARRERA CUTNEA NO IRRITANTE IPS factura 2 barreras pero solo soprta el uso de 1 se objeta 1 no soportada ,Se objeta $ 543000 Concepto 881202  ECOCARDIOGRAMA TRANSTORACICO ayuda diagnóstica no soportada en historia clínica (Resolución 3047  anexo 5  literal B  Numeral10) "/>
    <s v="ips soporta reporte de potenciales y de paraclinicos adjunta soporte de uso de insumos barreras cutaneas "/>
    <s v="Subsidiado"/>
    <n v="3"/>
  </r>
  <r>
    <s v="EMPRESA SOCIAL DEL ESTADO HOSPITAL UNIVERSITARIO DE LA SAMARITANA"/>
    <x v="3"/>
    <s v="BOGOTÁ DC"/>
    <s v="BOGOTÁ"/>
    <d v="2020-03-06T00:00:00"/>
    <s v="HBOG2993217"/>
    <s v="HBOG2993217"/>
    <n v="342093"/>
    <d v="2020-03-26T00:00:00"/>
    <s v="GL-1155555562315734"/>
    <n v="5442"/>
    <m/>
    <m/>
    <m/>
    <n v="5442"/>
    <m/>
    <m/>
    <m/>
    <n v="5442"/>
    <d v="2020-08-18T00:00:00"/>
    <n v="0"/>
    <n v="5442"/>
    <n v="0"/>
    <n v="0"/>
    <x v="0"/>
    <s v="SANTAFE DE BOGOTA D. C."/>
    <s v="BOGOTA"/>
    <d v="2020-02-21T00:00:00"/>
    <d v="2020-02-21T00:00:00"/>
    <s v="Se objeta cobro de 3 hartman solución bolsa 500 ml de los 4 facturados por $1814 c/u debido a que se administran 210 ml que equivale a 1 solución por lo tanto se glosa la diferencia $5442"/>
    <s v="Ips acepta glosa por insumo no soportado en notas de enfermería "/>
    <s v="Contributivo"/>
    <n v="3"/>
  </r>
  <r>
    <s v="EMPRESA SOCIAL DEL ESTADO HOSPITAL UNIVERSITARIO DE LA SAMARITANA"/>
    <x v="3"/>
    <s v="BOGOTÁ DC"/>
    <s v="BOGOTÁ"/>
    <d v="2020-03-06T00:00:00"/>
    <s v="HBOG2993495"/>
    <s v="HBOG2993495"/>
    <n v="738314"/>
    <d v="2020-03-26T00:00:00"/>
    <s v="GL-1155555562315758"/>
    <n v="1117"/>
    <m/>
    <m/>
    <m/>
    <n v="1117"/>
    <m/>
    <m/>
    <m/>
    <n v="1117"/>
    <d v="2020-08-18T00:00:00"/>
    <n v="0"/>
    <n v="1117"/>
    <n v="0"/>
    <n v="0"/>
    <x v="0"/>
    <s v="SANTAFE DE BOGOTA D. C."/>
    <s v="BOGOTA"/>
    <d v="2020-02-26T00:00:00"/>
    <d v="2020-02-26T00:00:00"/>
    <s v="Se objeta cobro de 1 hioscina20 mg/ ml sol iny ampolla 1 ml de los 3 facturados por $1117 c/u debido a que solo soportan la administración de 2 en la historia clínica por lo tanto se glosa la diferencia no dan cumplimiento a lo estipulado en la Resolución 3047/2008 anexo 5 literal B"/>
    <s v="Ips acepta glosa por medicamento no soportado en notas de enfermería"/>
    <s v="Contributivo"/>
    <n v="3"/>
  </r>
  <r>
    <s v="EMPRESA SOCIAL DEL ESTADO HOSPITAL UNIVERSITARIO DE LA SAMARITANA"/>
    <x v="3"/>
    <s v="BOGOTÁ DC"/>
    <s v="BOGOTÁ"/>
    <d v="2020-03-06T00:00:00"/>
    <s v="HBOG2990426"/>
    <s v="HBOG2990426"/>
    <n v="1729600"/>
    <d v="2020-04-04T00:00:00"/>
    <s v="GL-1155555562315988"/>
    <n v="399200"/>
    <m/>
    <m/>
    <m/>
    <n v="399200"/>
    <m/>
    <m/>
    <m/>
    <n v="399200"/>
    <d v="2020-08-18T00:00:00"/>
    <n v="0"/>
    <n v="0"/>
    <n v="399200"/>
    <n v="0"/>
    <x v="0"/>
    <s v="SANTAFE DE BOGOTA D. C."/>
    <s v="BOGOTA"/>
    <d v="2020-02-14T00:00:00"/>
    <d v="2020-02-14T00:00:00"/>
    <s v="Se objeta cobro de 4 reconocimiento del 30% adicional por examen a color de acuerdo a prescripción médica el especialista ordena exámenes con los códigos 882317 (ecografía Doppler de vasos venosos de miembros inferiores) 882308 (ecografía Doppler de vasos arteriales de miembros inferiores) y no con los códigos 882335 (duplex scanning ( dopler ecografía) de vasos venosos de miembros inferiores a color 882334 (duplex scanning ( dopler ecografía) de vasos arteriales de miembros inferiores a color por lo tanto no facturables de manera adicional "/>
    <s v="IPS NO ACEPTA TIPIFICACION DE GLOSA SE SOSTIENE GLOSA EN CONCILIACION"/>
    <s v="Contributivo"/>
    <n v="3"/>
  </r>
  <r>
    <s v="EMPRESA SOCIAL DEL ESTADO HOSPITAL UNIVERSITARIO DE LA SAMARITANA"/>
    <x v="3"/>
    <s v="BOGOTÁ DC"/>
    <s v="BOGOTÁ"/>
    <d v="2021-01-06T00:00:00"/>
    <s v="HBOG4012296"/>
    <s v="HBOG4012296"/>
    <n v="11716915"/>
    <d v="2021-02-01T00:00:00"/>
    <s v="GL-115555562531529"/>
    <n v="890400"/>
    <m/>
    <m/>
    <m/>
    <n v="890400"/>
    <m/>
    <m/>
    <m/>
    <n v="890400"/>
    <d v="2021-05-05T00:00:00"/>
    <n v="667800"/>
    <n v="222600"/>
    <n v="0"/>
    <n v="0"/>
    <x v="0"/>
    <s v="SANTAFE DE BOGOTA D. C."/>
    <s v="BOGOTA"/>
    <d v="2020-11-11T00:00:00"/>
    <d v="2020-11-20T00:00:00"/>
    <s v="Se objeta $ 222600 Concepto 877812  PIELOGRAFÍA A TRAVÉS DE TUBO DE NEFROSTOMIA  Se objeta $ 667800 Concepto 877816  PIELOGRAFÍA PERCUTÁNEA  No hay lugar a reconocimiento de 5 pielografias en un mismo procedimiento dentro  del procedimiento Intervenvionista  de Nefrostomia Laparoscopica  realizan PIelografia al mismo riñon izquierdo es irracional la facturacion por cada pinchazo con medio de contraste sea por tubo o con aguja  no existe justificacion medica ni normativa para tal costo multiplicado pór lo tanto se reconoce un solo procedimiento se glosa la diferencia"/>
    <s v="ips acepta diferencia por sobrefacturación  y soporta procedimientos "/>
    <s v="Subsidiado"/>
    <n v="3"/>
  </r>
  <r>
    <s v="E.S.E. HOSPITAL MARIO GAITAN YANGUAS DE SOACHA"/>
    <x v="0"/>
    <s v="CUNDINAMARCA"/>
    <s v="SOACHA"/>
    <d v="2020-11-09T00:00:00"/>
    <s v="HMGY10215"/>
    <s v="HMGY10215"/>
    <n v="1790382"/>
    <d v="2020-11-24T00:00:00"/>
    <s v="GL-115555564732794"/>
    <n v="98849"/>
    <d v="2020-12-15T00:00:00"/>
    <n v="0"/>
    <n v="0"/>
    <n v="98849"/>
    <d v="2020-12-30T00:00:00"/>
    <n v="0"/>
    <n v="0"/>
    <n v="98849"/>
    <d v="2021-06-09T00:00:00"/>
    <n v="98849"/>
    <n v="0"/>
    <n v="0"/>
    <n v="0"/>
    <x v="0"/>
    <s v="SANTAFE DE BOGOTA D. C."/>
    <s v="BOGOTA"/>
    <d v="2020-10-10T00:00:00"/>
    <d v="2020-10-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0235"/>
    <s v="HMGY10235"/>
    <n v="1550854"/>
    <d v="2020-11-24T00:00:00"/>
    <s v="GL-115555564732795"/>
    <n v="115949"/>
    <d v="2020-12-15T00:00:00"/>
    <n v="0"/>
    <n v="0"/>
    <n v="115949"/>
    <d v="2020-12-30T00:00:00"/>
    <n v="0"/>
    <n v="0"/>
    <n v="115949"/>
    <d v="2021-06-09T00:00:00"/>
    <n v="115949"/>
    <n v="0"/>
    <n v="0"/>
    <n v="0"/>
    <x v="0"/>
    <s v="CUNDINAMARCA"/>
    <s v="SOACHA"/>
    <d v="2020-10-28T00:00:00"/>
    <d v="2020-10-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s v="Habitacion servicio habilitado los medicamentos se cobran segun la resolucion 033 tarifa institucional en el contrato no se encuentra ningun listado de precios  para estos los laboratorios estan soportados y con respecto a la treponema se anexa concep,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por mayor valor cobrado en internación la IPS factura 1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0608"/>
    <s v="HMGY10608"/>
    <n v="2068074"/>
    <d v="2020-11-24T00:00:00"/>
    <s v="GL-115555564732796"/>
    <n v="89500"/>
    <d v="2020-12-15T00:00:00"/>
    <n v="0"/>
    <n v="0"/>
    <n v="89500"/>
    <d v="2020-12-30T00:00:00"/>
    <n v="0"/>
    <n v="0"/>
    <n v="89500"/>
    <d v="2021-06-09T00:00:00"/>
    <n v="73200"/>
    <n v="16300"/>
    <n v="0"/>
    <n v="0"/>
    <x v="0"/>
    <s v="CUNDINAMARCA"/>
    <s v="SOACHA"/>
    <d v="2020-10-10T00:00:00"/>
    <d v="2020-10-14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acepta 1 consulta no pertinente el cobro el cobro de medicamentos se realiza según la resolucion 033 tarifa institucional  en el contrato actual no existe convenio para dicho cobr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Subsidiado"/>
    <n v="3"/>
  </r>
  <r>
    <s v="EMPRESA SOCIAL DEL ESTADO HOSPITAL UNIVERSITARIO DE LA SAMARITANA"/>
    <x v="3"/>
    <s v="BOGOTÁ DC"/>
    <s v="BOGOTÁ"/>
    <d v="2021-03-09T00:00:00"/>
    <s v="HBOG4019154"/>
    <s v="HBOG4019154"/>
    <n v="1115620"/>
    <d v="2021-03-27T00:00:00"/>
    <s v="GL-115555564733186"/>
    <n v="94520"/>
    <m/>
    <m/>
    <m/>
    <n v="94520"/>
    <m/>
    <m/>
    <m/>
    <n v="94520"/>
    <d v="2021-07-28T00:00:00"/>
    <n v="94520"/>
    <n v="0"/>
    <n v="0"/>
    <n v="0"/>
    <x v="0"/>
    <s v="SANTAFE DE BOGOTA D. C."/>
    <s v="BOGOTA"/>
    <d v="2020-12-31T00:00:00"/>
    <d v="2021-01-02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945201 barrera cutánea no irritante 100% silicona spray x 50 ml $489821 removedor de adhesivo no irritante 100% silicona spray x 50 ml $45538 "/>
    <s v="ips soporta $945201 barrera cutánea no irritante 100% silicona spray x 50 ml $489821 removedor de adhesivo no irritante 100% silicona spray x 50 ml $45538 son insumos utilizadoomen hospitalizacio basica no en sals de x y servico insumos preventivos clinicas patra lesiones dermicas del recien nacido  "/>
    <s v="Subsidiado"/>
    <n v="3"/>
  </r>
  <r>
    <s v="EMPRESA SOCIAL DEL ESTADO HOSPITAL UNIVERSITARIO DE LA SAMARITANA"/>
    <x v="3"/>
    <s v="BOGOTÁ DC"/>
    <s v="BOGOTÁ"/>
    <d v="2021-03-09T00:00:00"/>
    <s v="HBOG4023950"/>
    <s v="HBOG4023950"/>
    <n v="3314902"/>
    <d v="2021-03-27T00:00:00"/>
    <s v="GL-115555564733187"/>
    <n v="658301"/>
    <m/>
    <m/>
    <m/>
    <n v="658301"/>
    <m/>
    <m/>
    <m/>
    <n v="658301"/>
    <d v="2021-07-28T00:00:00"/>
    <n v="658301"/>
    <n v="0"/>
    <n v="0"/>
    <n v="0"/>
    <x v="0"/>
    <s v="SANTAFE DE BOGOTA D. C."/>
    <s v="BOGOTA"/>
    <d v="2021-02-01T00:00:00"/>
    <d v="2021-02-03T00:00:00"/>
    <s v="Se objeta cobro de 1 estudio con tinciones de rutina no facturable de manera adicional dado que se encuentra incluido en el procedimiento colecistectomía laparoscópica código 37508 según lo estipulado en el Decreto 2423/96 articulo 39 parágrafo $111500,Se objeta cobro de 1 habitación bipersonal no facturable de manera adicional dado que se encuentra incluido en el procedimiento colecistectomía laparoscópica código 37508 512104 según lo estipulado en el Decreto 2423/96 articulo 39 parágrafo $300700,Se objeta cobro de 1 soporte anestésico para consulta o apoyo diagnóstico facturado por $40400 se considera sobrefacturación dado que ya se reconoció  los honorarios del anestesiólogo por ende no facturable de manera adicional,Se realiza glosa de los siguientes accesorios se considera  no facturable dado que fueron utilizados durante la realización de procedimientos quirúrgicos por lo tanto se encuentra incluida en los derechos de sala de acuerdo con lo descrito en el decreto 2423/96 articulo 49 &quot;No se reconocerá valores adicionales por el empleo de accesorios e implementos de los equipos que se utilicen en la práctica de las intervenciones y procedimientos aunque estos no sean reutilizables&quot; Hace parte de la dotación básica de los equipos del servicio son gastos operacionales en que incurre la IPS por lo cual es responsable de los mismos $2057012 ligaclip de titanio medio/largo cartucho 6 clips $23625 c/u1 trocar desechable 12 mm x 100 mm con cuchilla $158451"/>
    <s v="ips adjunta soportes adjuntos descripcion quirurguica se realizo colecistectomia con el codigo 512104 ( 7270) no se cobro como conjunto integral con el codigo 37508"/>
    <s v="Subsidiado"/>
    <n v="3"/>
  </r>
  <r>
    <s v="EMPRESA SOCIAL DEL ESTADO HOSPITAL UNIVERSITARIO DE LA SAMARITANA"/>
    <x v="3"/>
    <s v="BOGOTÁ DC"/>
    <s v="BOGOTÁ"/>
    <d v="2021-03-09T00:00:00"/>
    <s v="HBOG4024354"/>
    <s v="HBOG4024354"/>
    <n v="2511735"/>
    <d v="2021-03-27T00:00:00"/>
    <s v="GL-115555564733188"/>
    <n v="74700"/>
    <m/>
    <m/>
    <m/>
    <n v="74700"/>
    <m/>
    <m/>
    <m/>
    <n v="74700"/>
    <d v="2021-07-28T00:00:00"/>
    <n v="74700"/>
    <n v="0"/>
    <n v="0"/>
    <n v="0"/>
    <x v="0"/>
    <s v="SANTAFE DE BOGOTA D. C."/>
    <s v="BOGOTA"/>
    <d v="2021-02-03T00:00:00"/>
    <d v="2021-02-05T00:00:00"/>
    <s v="Se objeta cobro de 1 honorario de ayudantía (cesárea segmentaria transperitoneal) por valor de $74700 debido a que en la descripción quirúrgica no se evidencia la participación de dicho profesional no soportado como lo estipula la Resolución 3047/2008 anexo 5 literal B"/>
    <s v="ips  anexa la descripcion quirurgica donde se evidencia la participacion de dos profesionales "/>
    <s v="Subsidiado"/>
    <n v="3"/>
  </r>
  <r>
    <s v="EMPRESA SOCIAL DEL ESTADO HOSPITAL UNIVERSITARIO DE LA SAMARITANA"/>
    <x v="3"/>
    <s v="BOGOTÁ DC"/>
    <s v="BOGOTÁ"/>
    <d v="2021-03-09T00:00:00"/>
    <s v="HBOG4024373"/>
    <s v="HBOG4024373"/>
    <n v="928615"/>
    <d v="2021-03-27T00:00:00"/>
    <s v="GL-115555564733189"/>
    <n v="4336"/>
    <m/>
    <m/>
    <m/>
    <n v="4336"/>
    <m/>
    <m/>
    <m/>
    <n v="4336"/>
    <d v="2021-07-28T00:00:00"/>
    <n v="4336"/>
    <n v="0"/>
    <n v="0"/>
    <n v="0"/>
    <x v="0"/>
    <s v="RISARALDA"/>
    <s v="PEREIRA"/>
    <d v="2021-02-05T00:00:00"/>
    <d v="2021-02-06T00:00:00"/>
    <s v="Se objeta mayor valor facturado en 1 insulina glulisina recombinante pen prellenado 300 ui solución inyectable la IPS factura por valor de $26541 se reconoce según la circular 10 de 2020 precio máximo de medicamentos para venta al público la cual regula algunos medicamentos al régimen de control directo se reconoce por valor de $22205  por tal motivo se objeta diferencia de $4336"/>
    <s v="eps levanta objecion medicamentos insulina glulisina facturado según tarifas institucionales resolucion hus 139 de 2020"/>
    <s v="Subsidiado"/>
    <n v="3"/>
  </r>
  <r>
    <s v="EMPRESA SOCIAL DEL ESTADO HOSPITAL UNIVERSITARIO DE LA SAMARITANA"/>
    <x v="3"/>
    <s v="BOGOTÁ DC"/>
    <s v="BOGOTÁ"/>
    <d v="2021-03-09T00:00:00"/>
    <s v="HBOG4024605"/>
    <s v="HBOG4024605"/>
    <n v="6993081"/>
    <d v="2021-03-27T00:00:00"/>
    <s v="GL-115555564733190"/>
    <n v="488729"/>
    <m/>
    <m/>
    <m/>
    <n v="488729"/>
    <m/>
    <m/>
    <m/>
    <n v="488729"/>
    <d v="2021-07-28T00:00:00"/>
    <n v="94520"/>
    <n v="394209"/>
    <n v="0"/>
    <n v="0"/>
    <x v="0"/>
    <s v="SANTAFE DE BOGOTA D. C."/>
    <s v="BOGOTA"/>
    <d v="2021-02-01T00:00:00"/>
    <d v="2021-02-08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4887291 removedor de adhesivo no irritante 100 % $455381 barrera cutánea no irritante 100 % $489823 sensor saturación oxigeno neonatal $131403 c/u"/>
    <s v="ips soporta insumos facturables ya que son preventivos clinicas para lesiones dermicas del recien nacido  ////   ips acepta glosa por sensor de saturacion por valor de $ 394209"/>
    <s v="Subsidiado"/>
    <n v="3"/>
  </r>
  <r>
    <s v="EMPRESA SOCIAL DEL ESTADO HOSPITAL UNIVERSITARIO DE LA SAMARITANA"/>
    <x v="3"/>
    <s v="BOGOTÁ DC"/>
    <s v="BOGOTÁ"/>
    <d v="2021-03-09T00:00:00"/>
    <s v="HBOG4026535"/>
    <s v="HBOG4026535"/>
    <n v="1059500"/>
    <d v="2021-03-27T00:00:00"/>
    <s v="GL-115555564733191"/>
    <n v="484877"/>
    <m/>
    <m/>
    <m/>
    <n v="484877"/>
    <m/>
    <m/>
    <m/>
    <n v="484877"/>
    <d v="2021-07-28T00:00:00"/>
    <n v="0"/>
    <n v="484877"/>
    <n v="0"/>
    <n v="0"/>
    <x v="0"/>
    <s v="SANTAFE DE BOGOTA D. C."/>
    <s v="BOGOTA"/>
    <d v="2021-02-19T00:00:00"/>
    <d v="2021-02-19T00:00:00"/>
    <s v="Se objeta mayor valor facturado en el procedimiento nasolaringoscopia con el código 306001 por valor de $1059500 dado que según historia clínica anexa al paciente se le realizó el procedimiento con anestesia local con roxicaína lo que indica no es necesario la sala de cirugía por lo tanto es un procedimiento incruento así las cosas se reconoce (derechos de sala al 45% materiales código 39305 cirujano 100%) $574623 se objeta la diferencia $484877"/>
    <s v="ips acepta concepto de glosa  por un valor de  $ 484877"/>
    <s v="Subsidiado"/>
    <n v="3"/>
  </r>
  <r>
    <s v="EMPRESA SOCIAL DEL ESTADO HOSPITAL UNIVERSITARIO DE LA SAMARITANA"/>
    <x v="3"/>
    <s v="BOGOTÁ DC"/>
    <s v="BOGOTÁ"/>
    <d v="2021-03-09T00:00:00"/>
    <s v="HBOG4024760"/>
    <s v="HBOG4024760"/>
    <n v="4691430"/>
    <d v="2021-03-27T00:00:00"/>
    <s v="GL-115555564733192"/>
    <n v="94520"/>
    <m/>
    <m/>
    <m/>
    <n v="94520"/>
    <m/>
    <m/>
    <m/>
    <n v="94520"/>
    <d v="2021-07-28T00:00:00"/>
    <n v="94520"/>
    <n v="0"/>
    <n v="0"/>
    <n v="0"/>
    <x v="0"/>
    <s v="SANTAFE DE BOGOTA D. C."/>
    <s v="BOGOTA"/>
    <d v="2021-02-03T00:00:00"/>
    <d v="2021-02-08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Total $945201 barrera cutánea no irritante 100% silicona spray x 50 ml $489821 removedor de adhesivo no irritante 100% silicona spray x 50 ml $48982"/>
    <s v="eps levanta objecion insumos facturables  ya que son preventivos clinicas para lesiones dermicas del recien nacido"/>
    <s v="Subsidiado"/>
    <n v="3"/>
  </r>
  <r>
    <s v="EMPRESA SOCIAL DEL ESTADO HOSPITAL UNIVERSITARIO DE LA SAMARITANA"/>
    <x v="3"/>
    <s v="BOGOTÁ DC"/>
    <s v="BOGOTÁ"/>
    <d v="2021-03-09T00:00:00"/>
    <s v="HBOG4027398"/>
    <s v="HBOG4027398"/>
    <n v="5501119"/>
    <d v="2021-03-27T00:00:00"/>
    <s v="GL-115555564733193"/>
    <n v="669822"/>
    <m/>
    <m/>
    <m/>
    <n v="669822"/>
    <m/>
    <m/>
    <m/>
    <n v="669822"/>
    <d v="2021-07-28T00:00:00"/>
    <n v="662100"/>
    <n v="7722"/>
    <n v="0"/>
    <n v="0"/>
    <x v="0"/>
    <s v="SANTAFE DE BOGOTA D. C."/>
    <s v="BOGOTA"/>
    <d v="2021-02-15T00:00:00"/>
    <d v="2021-02-23T00:00:00"/>
    <s v="Se efectúa glosa correspondiente al cobro de 1 tomografia computada en reconstrucción tridimensional facturado por $662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e objeta mayor valor facturado en 33 lopinavir/ritonavir tableta recubierta o capsula 20050 mg la IPS factura por valor de $1197 c/u se reconoce según la circular 10 de 2020 precio máximo de medicamentos para venta al público la cual regula algunos medicamentos al régimen de control directo se reconoce por valor de $963 c/u por tal motivo se objeta diferencia de $23433 = $7722"/>
    <s v="ips acepta diferencia en  medicamentos lopinavir/ritonavir  precios regulados//   eps levanta objecion se evidencia interpretacion en el folio 16 adicional se anexa soporte de ayuda diagnostica"/>
    <s v="Subsidiado"/>
    <n v="3"/>
  </r>
  <r>
    <s v="EMPRESA SOCIAL DEL ESTADO HOSPITAL UNIVERSITARIO DE LA SAMARITANA"/>
    <x v="3"/>
    <s v="BOGOTÁ DC"/>
    <s v="BOGOTÁ"/>
    <d v="2021-03-09T00:00:00"/>
    <s v="HBOG4027520"/>
    <s v="HBOG4027520"/>
    <n v="4082463"/>
    <d v="2021-04-01T00:00:00"/>
    <s v="GL-115555564733206"/>
    <n v="45657"/>
    <m/>
    <m/>
    <m/>
    <n v="45657"/>
    <m/>
    <m/>
    <m/>
    <n v="45657"/>
    <d v="2021-07-28T00:00:00"/>
    <n v="27600"/>
    <n v="18057"/>
    <n v="0"/>
    <n v="0"/>
    <x v="0"/>
    <s v="SANTAFE DE BOGOTA D. C."/>
    <s v="BOGOTA"/>
    <d v="2021-02-22T00:00:00"/>
    <d v="2021-02-24T00:00:00"/>
    <s v="Se objeta el cobro de los siguientes medicamentos y anestesicos incluidos en los derechos de sala según Decreto 2423/96 en su artículo 55 parágrafo 1 $180571 remifentanilo clorhidrato 2 mg sol iny $18057Se objeta el cobro de 12 oxigeno medicinal (por hora) por valor de $2300 c/u = $27600 el cual no se encuentra soportado en la HC mediante hoja de consumo de oxigeno que indique la cantidad de horas en las que se suministra el oxígeno y el flujo al que pasa el mismo según lo establecido en el anexo técnico N 5 de la resolución 3047/08"/>
    <s v="ips acepta concepto de glosa por remifentanilo 2mg sol iny vial 2 ml $18057 ///anexa  soporte donde se evidencia cantidad de horas en la que se suministra el oxigeno"/>
    <s v="Subsidiado"/>
    <n v="3"/>
  </r>
  <r>
    <s v="EMPRESA SOCIAL DEL ESTADO HOSPITAL UNIVERSITARIO DE LA SAMARITANA"/>
    <x v="3"/>
    <s v="BOGOTÁ DC"/>
    <s v="BOGOTÁ"/>
    <d v="2020-03-02T00:00:00"/>
    <s v="HBOG2988126"/>
    <s v="HBOG2988126"/>
    <n v="145500"/>
    <d v="2020-03-16T00:00:00"/>
    <s v="GL-11555556473843"/>
    <n v="21500"/>
    <m/>
    <m/>
    <m/>
    <n v="21500"/>
    <m/>
    <m/>
    <m/>
    <n v="21500"/>
    <d v="2020-08-18T00:00:00"/>
    <n v="0"/>
    <n v="21500"/>
    <n v="0"/>
    <n v="0"/>
    <x v="0"/>
    <s v="SANTAFE DE BOGOTA D. C."/>
    <s v="BOGOTA"/>
    <d v="2020-02-05T00:00:00"/>
    <d v="2020-02-05T00:00:00"/>
    <s v="Se objeta cobro de kit para prueba de función pulmonar facturado por $21500 insumos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Contributivo"/>
    <n v="3"/>
  </r>
  <r>
    <s v="EMPRESA SOCIAL DEL ESTADO HOSPITAL UNIVERSITARIO DE LA SAMARITANA"/>
    <x v="3"/>
    <s v="BOGOTÁ DC"/>
    <s v="BOGOTÁ"/>
    <d v="2020-03-02T00:00:00"/>
    <s v="HBOG2991238"/>
    <s v="HBOG2991238"/>
    <n v="192900"/>
    <d v="2020-03-16T00:00:00"/>
    <s v="GL-11555556473871"/>
    <n v="21500"/>
    <m/>
    <m/>
    <m/>
    <n v="21500"/>
    <m/>
    <m/>
    <m/>
    <n v="21500"/>
    <d v="2020-08-18T00:00:00"/>
    <n v="0"/>
    <n v="21500"/>
    <n v="0"/>
    <n v="0"/>
    <x v="0"/>
    <s v="SANTAFE DE BOGOTA D. C."/>
    <s v="BOGOTA"/>
    <d v="2020-02-18T00:00:00"/>
    <d v="2020-02-18T00:00:00"/>
    <s v="Se objeta cobro de kit para prueba de función pulmonar facturado por $21500 insumos utilizado en un procedimiento del capítulo IV (curva de flujo de volumen) según artículo 57 los insumos de dicho capitulo se encuentran incluidos en los procedimientos por ende no facturable de manera adicional "/>
    <s v="Ips acepta glosa por cobro de insumo no facturable de acuerdo con Decreto 2423/96 "/>
    <s v="Contributivo"/>
    <n v="3"/>
  </r>
  <r>
    <s v="EMPRESA SOCIAL DEL ESTADO HOSPITAL UNIVERSITARIO DE LA SAMARITANA"/>
    <x v="3"/>
    <s v="BOGOTÁ DC"/>
    <s v="BOGOTÁ"/>
    <d v="2020-03-02T00:00:00"/>
    <s v="HBOG2990519"/>
    <s v="HBOG2990519"/>
    <n v="3888792"/>
    <d v="2020-03-16T00:00:00"/>
    <s v="GL-11555556473881"/>
    <n v="901766"/>
    <m/>
    <m/>
    <m/>
    <n v="901766"/>
    <m/>
    <m/>
    <m/>
    <n v="901766"/>
    <d v="2020-08-18T00:00:00"/>
    <n v="901766"/>
    <n v="0"/>
    <n v="0"/>
    <n v="0"/>
    <x v="0"/>
    <s v="SANTAFE DE BOGOTA D. C."/>
    <s v="BOGOTA"/>
    <d v="2020-02-07T00:00:00"/>
    <d v="2020-02-12T00:00:00"/>
    <s v="Paciente 18 años quien ingresa con cuadro de tres horas de evolución consistente en inversión de pie derecho durante deambulación por pendiente con posterior perdida del tono postural generando trauma de bajo impacto en rodillas bilaterales y manos reporte de rx de tobillo derecho con fractura de peroné programado para reducción abierta fijación interna de peroné el día 10 febrero de 2020 se objeta cobro de estancia por inoportunidad del procedimiento de los días 10 y 11 de febrero Glosa realizada en concurrencia por Laura Catalina Salcedo Pérez,Se objeta cobro de 1 honorario de ayudantía (reducción abierta de fractura en tibia o peroné) por valor de $141200 debido a que en la descripción quirúrgica no se evidencia la participación de dicho profesional no soportado como lo estipula la Resolución 3047/2008 anexo 5 literal B,Se objeta cobro de material de osteosíntesis facturado por $179766 dado que la IPS no anexa factura de compra requisito indispensable para su respectivo cobro por lo tanto no se reconoce3 tornillo cortical 35 x varias long $24482 c/u1 placa 1/3 caña 6 h ovalada disortho $106320"/>
    <s v="Se levanta glosa SOPORTE ESTANCIA DIA 10 Y 11 FEBRERO dia 11 Paciente MASCULINO DE 18 AÑOS CON DIAGNOSTICOS DE 1FRACTURA PERONÉ DERECHO WEBER B PLAN DE REDUCCION ABIERTA DE EPIFISIS SEPARADA DE TIBIA O PERONE CON FIJACION QUIEN YA CUENTA CON VALORACION Y AUTORIZACION POR SERVICIO DE ANESTESIOLOGIA PENDIENTE AUTORIZACION POR EPS CONTINUAMOS SEGUIMIENTO DE EVOLUCION  //// dia 12  llega la autorizacion por la EPS pero el pacietge debe tener ayuno entonces de progra para el dia siguiente procedimiento que se realizo MOTIVO POR EL CUAL Se levanta glosa DE LOS DOS DIAS YA SOPORATADAS ////EN EL PROCEDIMIENTO QX ORTEPIA ANOTA QX CIRUJANO 2 PERO ES EL AYUDANTE QX YA QUE EL FORMATO NO TIENE AYUDANTE Se levanta glosa //// EL MATERIAL DE OSTEOSINTESIS SE ANEXA COMO SOPORTE IPS ANEXA FACTURA DE COMPRA DE MATERAILD E OSTEOSINTESIS"/>
    <s v="Contributivo"/>
    <n v="3"/>
  </r>
  <r>
    <s v="E.S.E. HOSPITAL MARIO GAITAN YANGUAS DE SOACHA"/>
    <x v="0"/>
    <s v="CUNDINAMARCA"/>
    <s v="SOACHA"/>
    <d v="2020-03-09T00:00:00"/>
    <n v="5481085"/>
    <n v="5481085"/>
    <n v="124500"/>
    <d v="2020-04-03T00:00:00"/>
    <s v="GL-11555556883320"/>
    <n v="3400"/>
    <d v="2020-04-24T00:00:00"/>
    <n v="3400"/>
    <n v="0"/>
    <n v="0"/>
    <m/>
    <m/>
    <m/>
    <n v="0"/>
    <m/>
    <n v="0"/>
    <n v="0"/>
    <n v="0"/>
    <n v="0"/>
    <x v="0"/>
    <s v="SANTAFE DE BOGOTA D. C."/>
    <s v="BOGOTA"/>
    <d v="2020-02-01T00:00:00"/>
    <d v="2020-02-02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490604"/>
    <n v="5490604"/>
    <n v="52439"/>
    <d v="2020-04-03T00:00:00"/>
    <s v="GL-11555556883322"/>
    <n v="3400"/>
    <d v="2020-04-24T00:00:00"/>
    <n v="3400"/>
    <n v="0"/>
    <n v="0"/>
    <m/>
    <m/>
    <m/>
    <n v="0"/>
    <m/>
    <n v="0"/>
    <n v="0"/>
    <n v="0"/>
    <n v="0"/>
    <x v="0"/>
    <s v="SANTAFE DE BOGOTA D. C."/>
    <s v="BOGOTA"/>
    <d v="2020-02-10T00:00:00"/>
    <d v="2020-02-10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491875"/>
    <n v="5491875"/>
    <n v="53187"/>
    <d v="2020-04-03T00:00:00"/>
    <s v="GL-11555556883323"/>
    <n v="3400"/>
    <d v="2020-04-28T00:00:00"/>
    <n v="3400"/>
    <n v="0"/>
    <n v="0"/>
    <m/>
    <m/>
    <m/>
    <n v="0"/>
    <m/>
    <n v="0"/>
    <n v="0"/>
    <n v="0"/>
    <n v="0"/>
    <x v="0"/>
    <s v="SANTAFE DE BOGOTA D. C."/>
    <s v="BOGOTA"/>
    <d v="2020-02-11T00:00:00"/>
    <d v="2020-02-11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496097"/>
    <n v="5496097"/>
    <n v="52424"/>
    <d v="2020-04-03T00:00:00"/>
    <s v="GL-11555556883324"/>
    <n v="3400"/>
    <d v="2020-04-28T00:00:00"/>
    <n v="3400"/>
    <n v="0"/>
    <n v="0"/>
    <m/>
    <m/>
    <m/>
    <n v="0"/>
    <m/>
    <n v="0"/>
    <n v="0"/>
    <n v="0"/>
    <n v="0"/>
    <x v="0"/>
    <s v="SANTAFE DE BOGOTA D. C."/>
    <s v="BOGOTA"/>
    <d v="2020-02-15T00:00:00"/>
    <d v="2020-02-15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505987"/>
    <n v="5505987"/>
    <n v="215341"/>
    <d v="2020-04-03T00:00:00"/>
    <s v="GL-11555556883326"/>
    <n v="3400"/>
    <d v="2020-04-24T00:00:00"/>
    <n v="3400"/>
    <n v="0"/>
    <n v="0"/>
    <m/>
    <m/>
    <m/>
    <n v="0"/>
    <m/>
    <n v="0"/>
    <n v="0"/>
    <n v="0"/>
    <n v="0"/>
    <x v="0"/>
    <s v="CUNDINAMARCA"/>
    <s v="SOACHA"/>
    <d v="2020-02-24T00:00:00"/>
    <d v="2020-02-24T00:00:00"/>
    <s v="SeSe objeta el valor de la  copago  del rango 2 el cual no fue descontado por la IPS MARIO GAITAN YANGUAS  por un valor $3400"/>
    <s v="Se levanta glosa por valor de $3400 según respuesta por parte de la ips  "/>
    <s v="Contributivo"/>
    <n v="3"/>
  </r>
  <r>
    <s v="E.S.E. HOSPITAL MARIO GAITAN YANGUAS DE SOACHA"/>
    <x v="0"/>
    <s v="CUNDINAMARCA"/>
    <s v="SOACHA"/>
    <d v="2020-03-09T00:00:00"/>
    <n v="5506275"/>
    <n v="5506275"/>
    <n v="139132"/>
    <d v="2020-04-03T00:00:00"/>
    <s v="GL-11555556883329"/>
    <n v="3400"/>
    <d v="2020-04-24T00:00:00"/>
    <n v="3400"/>
    <n v="0"/>
    <n v="0"/>
    <m/>
    <m/>
    <m/>
    <n v="0"/>
    <m/>
    <n v="0"/>
    <n v="0"/>
    <n v="0"/>
    <n v="0"/>
    <x v="0"/>
    <s v="SANTAFE DE BOGOTA D. C."/>
    <s v="BOGOTA"/>
    <d v="2020-02-24T00:00:00"/>
    <d v="2020-02-24T00:00:00"/>
    <s v="objeta el valor de la  copago  del rango 2 el cual no fue descontado por la IPS MARIO GAITAN YANGUAS  por un valor $3400 "/>
    <s v="Se levanta glosa por valor de $3400 según respuesta por parte de la ips  "/>
    <s v="Contributivo"/>
    <n v="3"/>
  </r>
  <r>
    <s v="E.S.E. HOSPITAL MARIO GAITAN YANGUAS DE SOACHA"/>
    <x v="0"/>
    <s v="CUNDINAMARCA"/>
    <s v="SOACHA"/>
    <d v="2020-03-09T00:00:00"/>
    <n v="5502031"/>
    <n v="5502031"/>
    <n v="1348751"/>
    <d v="2020-04-05T00:00:00"/>
    <s v="GL-11555556883500"/>
    <n v="11869"/>
    <d v="2020-04-24T00:00:00"/>
    <n v="11869"/>
    <n v="0"/>
    <n v="0"/>
    <m/>
    <m/>
    <m/>
    <n v="0"/>
    <m/>
    <n v="0"/>
    <n v="0"/>
    <n v="0"/>
    <n v="0"/>
    <x v="0"/>
    <s v="SANTAFE DE BOGOTA D. C."/>
    <s v="BOGOTA"/>
    <d v="2020-02-16T00:00:00"/>
    <d v="2020-02-17T00:00:00"/>
    <s v="Se objeta mayor valor facturado por concepto de Gases arteriales (en reposo o en ejercicio)  la IPS factura a $49000 y en el acuerdo de voluntades  se acordó facturar a SOAT 10%  por $37131 por lo tanto se glosa la diferencia Valor total objetado $11869"/>
    <s v="Se levanta glosa por valor de $11869 según respuesta por parte de la ips  "/>
    <s v="Contributivo"/>
    <n v="3"/>
  </r>
  <r>
    <s v="EMPRESA SOCIAL DEL ESTADO HOSPITAL UNIVERSITARIO DE LA SAMARITANA"/>
    <x v="3"/>
    <s v="BOGOTÁ DC"/>
    <s v="BOGOTÁ"/>
    <d v="2020-09-08T00:00:00"/>
    <s v="HBOG3013006"/>
    <s v="HBOG3013006"/>
    <n v="65000"/>
    <d v="2020-09-23T00:00:00"/>
    <s v="GL-11765432293852"/>
    <n v="3400"/>
    <m/>
    <m/>
    <m/>
    <n v="3400"/>
    <m/>
    <m/>
    <m/>
    <n v="3400"/>
    <d v="2020-10-30T00:00:00"/>
    <n v="0"/>
    <n v="3400"/>
    <n v="0"/>
    <n v="0"/>
    <x v="0"/>
    <s v="SANTAFE DE BOGOTA D. C."/>
    <s v="BOGOTA"/>
    <d v="2020-08-21T00:00:00"/>
    <d v="2020-08-21T00:00:00"/>
    <s v="Se objeta $3400 correspondiente a la cuota moderadora no descontado en la factura del usuario contributivo  por el servicio de curacion de lesion en piel o tejido subcutaneo  según lo establecido en el acuerdo 000260 de 2004 dicho servicio aplica para el cobro Por dicho motivo se objeta el valor no recaudado al paciente"/>
    <s v="ips acepta sobrefacturacion"/>
    <s v="Contributivo"/>
    <n v="3"/>
  </r>
  <r>
    <s v="EMPRESA SOCIAL DEL ESTADO HOSPITAL UNIVERSITARIO DE LA SAMARITANA"/>
    <x v="3"/>
    <s v="BOGOTÁ DC"/>
    <s v="BOGOTÁ"/>
    <d v="2020-09-08T00:00:00"/>
    <s v="HBOG3013769"/>
    <s v="HBOG3013769"/>
    <n v="65000"/>
    <d v="2020-09-26T00:00:00"/>
    <s v="GL-11765432293875"/>
    <n v="3400"/>
    <m/>
    <m/>
    <m/>
    <n v="3400"/>
    <m/>
    <m/>
    <m/>
    <n v="3400"/>
    <d v="2020-10-30T00:00:00"/>
    <n v="0"/>
    <n v="3400"/>
    <n v="0"/>
    <n v="0"/>
    <x v="0"/>
    <s v="SANTAFE DE BOGOTA D. C."/>
    <s v="BOGOTA"/>
    <d v="2020-08-28T00:00:00"/>
    <d v="2020-08-28T00:00:00"/>
    <s v="Se objeta $3400 correspondiente a la cuota moderadora no descontado en la factura del usuario contributivo  por el servicio de 869500  CURACIÓN DE LESIÓN EN PIEL O TEJIDO CELULAR SUBCUTÁNEO SOD según lo establecido en el acuerdo 000260 de 2004 dicho servicio aplica para el cobro Por dicho motivo se objeta el valor no recaudado al paciente "/>
    <s v="ips acepta sobrefacturacion"/>
    <s v="Contributivo"/>
    <n v="3"/>
  </r>
  <r>
    <s v="EMPRESA SOCIAL DEL ESTADO HOSPITAL UNIVERSITARIO DE LA SAMARITANA"/>
    <x v="3"/>
    <s v="BOGOTÁ DC"/>
    <s v="BOGOTÁ"/>
    <d v="2020-09-11T00:00:00"/>
    <s v="HBOG3014033"/>
    <s v="HBOG3014033"/>
    <n v="491400"/>
    <d v="2020-09-28T00:00:00"/>
    <s v="GL-11765432293891"/>
    <n v="321100"/>
    <m/>
    <m/>
    <m/>
    <n v="321100"/>
    <m/>
    <m/>
    <m/>
    <n v="321100"/>
    <d v="2020-10-30T00:00:00"/>
    <n v="321100"/>
    <n v="0"/>
    <n v="0"/>
    <n v="0"/>
    <x v="0"/>
    <s v="SANTAFE DE BOGOTA D. C."/>
    <s v="BOGOTA"/>
    <d v="2020-08-31T00:00:00"/>
    <d v="2020-08-31T00:00:00"/>
    <s v="Se objeta $ 133800 Concepto 906406  ANTICUERPOS NUCLEARES EXTRACTABLES TOTALES ENA SSA RO SSB LA RNP Y SM SEMIAUTOMATIZADO O AUT H Se objeta $ 110600 Concepto 906417  DNA N ANTICUERPOS SEMIAUTOMATIZADO O AUTOMATIZADO H Se objeta $ 62700 Concepto 906441  ANTICUERPOS ANTINUCLEARES MANUAL H Se objeta $ 14000 Concepto 907106  UROANÁLISIS H en vista de que no anexan soportes de realización y/o resultado que demuestre su cobro según lo describe la resolución 3047/2008 anexo 5 literal B numeral 10 y/o demás normas que aclaren adicionen modifiquen o sustituyan "/>
    <s v="ips adjunta soportes"/>
    <s v="Subsidiado"/>
    <n v="3"/>
  </r>
  <r>
    <s v="EMPRESA SOCIAL DEL ESTADO HOSPITAL UNIVERSITARIO DE LA SAMARITANA"/>
    <x v="3"/>
    <s v="BOGOTÁ DC"/>
    <s v="BOGOTÁ"/>
    <d v="2021-04-12T00:00:00"/>
    <s v="HBOG4028457"/>
    <s v="HBOG4028457"/>
    <n v="4251970"/>
    <d v="2021-05-04T00:00:00"/>
    <s v="GL-11765433603243"/>
    <n v="729160"/>
    <m/>
    <m/>
    <m/>
    <n v="729160"/>
    <m/>
    <m/>
    <m/>
    <n v="729160"/>
    <d v="2021-07-28T00:00:00"/>
    <n v="729160"/>
    <n v="0"/>
    <n v="0"/>
    <n v="0"/>
    <x v="0"/>
    <s v="CUNDINAMARCA"/>
    <s v="SOACHA"/>
    <d v="2021-01-29T00:00:00"/>
    <d v="2021-01-29T00:00:00"/>
    <s v="Se objeta $729160 Concepto 883904  RESONANCIA MAGNÉTICA CON PERFUSIÓN Por mayor valor cobrado se evidencia tarifa  pactada soat vigente  en el año de prestacion del servicio menos el 10% se reconoce por un valor $1874340 "/>
    <s v="ips  anexa factura donde se evidencia que  se facturo a  soat 10%  según contrato vigente a la fecha de prestacion del servicio"/>
    <s v="Subsidiado"/>
    <n v="3"/>
  </r>
  <r>
    <s v="EMPRESA SOCIAL DEL ESTADO HOSPITAL UNIVERSITARIO DE LA SAMARITANA"/>
    <x v="3"/>
    <s v="BOGOTÁ DC"/>
    <s v="BOGOTÁ"/>
    <d v="2021-04-12T00:00:00"/>
    <s v="HBOG4030016"/>
    <s v="HBOG4030016"/>
    <n v="5866817"/>
    <d v="2021-05-04T00:00:00"/>
    <s v="GL-11765433603244"/>
    <n v="382734"/>
    <m/>
    <m/>
    <m/>
    <n v="382734"/>
    <m/>
    <m/>
    <m/>
    <n v="382734"/>
    <d v="2021-07-28T00:00:00"/>
    <n v="382734"/>
    <n v="0"/>
    <n v="0"/>
    <n v="0"/>
    <x v="0"/>
    <s v="VALLE"/>
    <s v="CALI"/>
    <d v="2021-03-08T00:00:00"/>
    <d v="2021-03-09T00:00:00"/>
    <s v="Se objeta $196896 Concepto 151804063446  IXOSPLACADERADIOPALMARDER/IZQXVARIASMEDIDASQUIRURGI por mayor valor cobrado ya que se evidencia factura de venta No 274661 QUIRURGICOS LTDA  valor facturado por un valor de $ 1640800 Se objeta $134064 Concepto 151804063443  IXOSTORNILLOSMARTDRIVELOCKINGDE25XVARIASLONGQUIRUR por mayor valor cobrado ya que se evidencia factura de venta No 274661 QUIRURGICOS LTDA  valor facturado por un valor de $ 279300 c/u valor total $1117200 Se objeta $51774 Concepto 151804063444  IXOSTORNILLOSMARTDRIVESTDADE25XVARIASLONGQUIRURGIC por mayor valor cobrado ya que se evidencia factura de venta No 274661 QUIRURGICOS LTDA  valor facturado por un valor de $ 215600 c/u valor total $431200 "/>
    <s v="ips soporta  glosa se valida tarifa aplicada en material de osteosintesis (tnf tornillo bloqueado hoja espiral) y se evidencia que estan correctamente facturados de acuerdo al contrato vigente pactado contractualmente con la eps material de osteosintesis factura de compra mas 12%"/>
    <s v="Subsidiado"/>
    <n v="3"/>
  </r>
  <r>
    <s v="EMPRESA SOCIAL DEL ESTADO HOSPITAL UNIVERSITARIO DE LA SAMARITANA"/>
    <x v="3"/>
    <s v="BOGOTÁ DC"/>
    <s v="BOGOTÁ"/>
    <d v="2022-06-07T00:00:00"/>
    <s v="HBOG4096483"/>
    <s v="HBOG4096483"/>
    <n v="19730635"/>
    <d v="2022-07-06T00:00:00"/>
    <s v="GL-1192338399569"/>
    <n v="2005400"/>
    <m/>
    <m/>
    <m/>
    <n v="2005400"/>
    <m/>
    <m/>
    <m/>
    <n v="2005400"/>
    <m/>
    <n v="0"/>
    <n v="0"/>
    <n v="0"/>
    <n v="2005400"/>
    <x v="0"/>
    <s v="SANTAFE DE BOGOTA D. C."/>
    <s v="BOGOTA"/>
    <d v="2022-02-07T00:00:00"/>
    <d v="2022-02-26T00:00:00"/>
    <s v="Se objeta $ 136400 Concepto 505893  OXIGENO MEDICINAL Se objeta $ 1512000 Concepto 505893  OXIGENO MEDICINAL NO SE EVIDENCIA SOPORTE DE SUMINISTRO CON DETALALDO DE CONSUMO DEL OXIGENO ADEMAS NO ESPECIFICAN A QUE VALOR LO ESTAN FACTURANDO ,Se objeta $ 338400 Concepto 908873  MYCOBACTERIUM TUBERCULOSIS IDENTIFICACION POR PRUEBAS MOLECULARES (ESPECIFICO) NO  ANEXAN SOPORTE DE SU REALIZACION,SE REALIZA GLOSA DE INTERCONSULTA POR TRABAJO SOCIAL NO FACTURRABLE SERVICIO ADMINISTRATIVO DE SU IPS INHERENTE A LA ATENCION DEL USUARIO "/>
    <m/>
    <s v="Contributivo"/>
    <n v="3"/>
  </r>
  <r>
    <s v="EMPRESA SOCIAL DEL ESTADO HOSPITAL UNIVERSITARIO DE LA SAMARITANA"/>
    <x v="3"/>
    <s v="BOGOTÁ DC"/>
    <s v="BOGOTÁ"/>
    <d v="2020-03-02T00:00:00"/>
    <s v="HBOG2989322"/>
    <s v="HBOG2989322"/>
    <n v="192900"/>
    <d v="2020-03-24T00:00:00"/>
    <s v="GL-119261131030"/>
    <n v="24900"/>
    <m/>
    <m/>
    <m/>
    <n v="24900"/>
    <m/>
    <m/>
    <m/>
    <n v="24900"/>
    <d v="2020-08-18T00:00:00"/>
    <n v="0"/>
    <n v="24900"/>
    <n v="0"/>
    <n v="0"/>
    <x v="0"/>
    <s v="SANTAFE DE BOGOTA D. C."/>
    <s v="BOGOTA"/>
    <d v="2020-02-11T00:00:00"/>
    <d v="2020-02-11T00:00:00"/>
    <s v=" P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Se objeta cobro de 1 kit para prueba de función pulmonar por valor $21500 ya que esta incluido en el procedimiento (espirometría simple )al ser un servicio con tarifa integral"/>
    <s v="Ips acepta glosa por cobro de cuota moderadora"/>
    <s v="Contributivo"/>
    <n v="3"/>
  </r>
  <r>
    <s v="EMPRESA SOCIAL DEL ESTADO HOSPITAL UNIVERSITARIO DE LA SAMARITANA"/>
    <x v="3"/>
    <s v="BOGOTÁ DC"/>
    <s v="BOGOTÁ"/>
    <d v="2020-02-03T00:00:00"/>
    <s v="HBOG2981370"/>
    <s v="HBOG2981370"/>
    <n v="45600"/>
    <d v="2020-02-20T00:00:00"/>
    <s v="GL-11926113347"/>
    <n v="3400"/>
    <m/>
    <m/>
    <m/>
    <n v="3400"/>
    <m/>
    <m/>
    <m/>
    <n v="3400"/>
    <d v="2020-08-18T00:00:00"/>
    <n v="0"/>
    <n v="3400"/>
    <n v="0"/>
    <n v="0"/>
    <x v="0"/>
    <s v="CUNDINAMARCA"/>
    <s v="SOACHA"/>
    <d v="2020-01-07T00:00:00"/>
    <d v="2020-01-07T00:00:00"/>
    <s v=" Paciente del regimen contributivo se objeta $3400 por concepto de cuota moderadora no descontada en la factura HBOG2981370 según lo contemplado en el articulo 6 del acuerdo 260 de 2004 según el tipo de atención prestado por la IPS  (consulta especializada) aplica al pago de cuota moderadora de acuerdo con el rango salarial en este caso 1"/>
    <s v="Ips acepta glosa por cobro de cuota moderadora"/>
    <s v="Contributivo"/>
    <n v="3"/>
  </r>
  <r>
    <s v="EMPRESA SOCIAL DEL ESTADO HOSPITAL UNIVERSITARIO DE LA SAMARITANA"/>
    <x v="3"/>
    <s v="BOGOTÁ DC"/>
    <s v="BOGOTÁ"/>
    <d v="2020-02-03T00:00:00"/>
    <s v="HBOG2982452"/>
    <s v="HBOG2982452"/>
    <n v="45600"/>
    <d v="2020-02-20T00:00:00"/>
    <s v="GL-11926113357"/>
    <n v="3400"/>
    <m/>
    <m/>
    <m/>
    <n v="3400"/>
    <m/>
    <m/>
    <m/>
    <n v="3400"/>
    <d v="2020-08-18T00:00:00"/>
    <n v="0"/>
    <n v="3400"/>
    <n v="0"/>
    <n v="0"/>
    <x v="0"/>
    <s v="CUNDINAMARCA"/>
    <s v="SOACHA"/>
    <d v="2020-01-13T00:00:00"/>
    <d v="2020-01-13T00:00:00"/>
    <s v=" Paciente del regimen contributivo se objeta $3400 por concepto de cuota moderadora no descontada en la factura HBOG2982452 según lo contemplado en el articulo 6 del acuerdo 260 de 2004 según el tipo de atención prestado por la IPS  (consulta especialista) aplica al pago de cuota moderadora de acuerdo con el rango salarial en este caso 1  "/>
    <s v="Ips acepta glosa por cobro de cuota moderadora"/>
    <s v="Contributivo"/>
    <n v="3"/>
  </r>
  <r>
    <s v="EMPRESA SOCIAL DEL ESTADO HOSPITAL UNIVERSITARIO DE LA SAMARITANA"/>
    <x v="3"/>
    <s v="BOGOTÁ DC"/>
    <s v="BOGOTÁ"/>
    <d v="2021-05-12T00:00:00"/>
    <s v="HBOG4036306"/>
    <s v="HBOG4036306"/>
    <n v="162900"/>
    <d v="2021-05-19T00:00:00"/>
    <s v="GL-119261134010"/>
    <n v="52400"/>
    <m/>
    <m/>
    <m/>
    <n v="52400"/>
    <m/>
    <m/>
    <m/>
    <n v="52400"/>
    <d v="2021-07-28T00:00:00"/>
    <n v="52400"/>
    <n v="0"/>
    <n v="0"/>
    <n v="0"/>
    <x v="0"/>
    <s v="SANTANDER"/>
    <s v="GIRÓN"/>
    <d v="2021-04-20T00:00:00"/>
    <d v="2021-04-20T00:00:00"/>
    <s v=" Se efectúa glosa correspondiente al cobro de 1 CITRULINA ANTICUERPOS ANTI PÉPTIDO CÍCLICO CITRULINADO SEMIAUTOMATIZADO O AUTOMATIZADO facturado por $52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el hus  anexa resultado citrulina anticuerpos anti péptido cíclico citrulinado semiautomatizado o automatizado"/>
    <s v="Subsidiado"/>
    <n v="3"/>
  </r>
  <r>
    <s v="E.S.E. HOSPITAL SAN MARTIN DE PORRES DE CHOCONTA"/>
    <x v="5"/>
    <s v="CUNDINAMARCA"/>
    <s v="CHOCONTÁ"/>
    <d v="2021-06-02T00:00:00"/>
    <s v="HSMP791247"/>
    <s v="HSMP791247"/>
    <n v="36300"/>
    <d v="2021-06-08T00:00:00"/>
    <s v="GL-119261134031"/>
    <n v="3600"/>
    <d v="2021-06-16T00:00:00"/>
    <n v="0"/>
    <n v="0"/>
    <n v="3600"/>
    <m/>
    <m/>
    <m/>
    <n v="3600"/>
    <d v="2021-12-21T00:00:00"/>
    <n v="0"/>
    <n v="3600"/>
    <n v="0"/>
    <n v="0"/>
    <x v="0"/>
    <s v="SANTAFE DE BOGOTA D. C."/>
    <s v="BOGOTA"/>
    <d v="2021-04-05T00:00:00"/>
    <d v="2021-04-05T00:00:00"/>
    <s v="Se objeta mayor valor cobrado en 1 consulta de primera vez por medicina general facturado por valor de $36300según contrato (SSBY2019ES2T00014943)la tarifa pactada entre las partes es (SOAT10%)por ende se reconoce por valor de $32700se objeta la diferencia por valor de $3600 "/>
    <s v="SE ACEPTA GLOSA POR MAYOR VALOR COBRADO,Se perisite glosa inicial Se objeta mayor valor cobrado en 1 consulta de primera vez por medicina general facturado por valor de $36300según contrato (SSBY2019ES2T00014943)la tarifa pactada entre las partes es (SOAT10%)por ende se reconoce por valor de $32700se objeta la diferencia por valor de $3600  "/>
    <s v="Subsidiado"/>
    <n v="3"/>
  </r>
  <r>
    <s v="E.S.E. MARIA AUXILIADORA MOSQUERA"/>
    <x v="6"/>
    <s v="CUNDINAMARCA"/>
    <s v="MOSQUERA"/>
    <d v="2021-06-02T00:00:00"/>
    <s v="HMA1641268"/>
    <s v="HMA1641268"/>
    <n v="109281"/>
    <d v="2021-06-09T00:00:00"/>
    <s v="GL-119261134032"/>
    <n v="20600"/>
    <m/>
    <m/>
    <m/>
    <n v="20600"/>
    <m/>
    <m/>
    <m/>
    <n v="20600"/>
    <d v="2021-08-10T00:00:00"/>
    <n v="0"/>
    <n v="20600"/>
    <n v="0"/>
    <n v="0"/>
    <x v="0"/>
    <s v="SANTANDER"/>
    <s v="BUCARAMANGA"/>
    <d v="2021-04-12T00:00:00"/>
    <d v="2021-04-12T00:00:00"/>
    <s v="Se objeta mayor valor cobrado en 1  ANTICUERPOS IRREGULARES DETECCIÓN (COOMBS INDIRECTO RASTREO ANTICUERPOS IRREGULARES PRUEBA DE ANTI facturado por valor de $31000según contrato (SSBGT2020ES1A00017591)la tarifa pactada entre las partes es (SOAT7%)por endese reconoce por valor de $10400se objeta la diferencia por valor de $20600 "/>
    <s v="IPS ACEPTA GLOA POR CONCEPTO DE TARIFAS SE VERIFICA SOAT 7 Y SE ENCUENTRA MAYOR VALOR COBRADO "/>
    <s v="Contributivo"/>
    <n v="3"/>
  </r>
  <r>
    <s v="EMPRESA SOCIAL DEL ESTADO HOSPITAL UNIVERSITARIO DE LA SAMARITANA"/>
    <x v="3"/>
    <s v="BOGOTÁ DC"/>
    <s v="BOGOTÁ"/>
    <d v="2020-02-11T00:00:00"/>
    <s v="HBOG2982957"/>
    <s v="HBOG2982957"/>
    <n v="543000"/>
    <d v="2020-02-22T00:00:00"/>
    <s v="GL-11926113410"/>
    <n v="3400"/>
    <m/>
    <m/>
    <m/>
    <n v="3400"/>
    <m/>
    <m/>
    <m/>
    <n v="3400"/>
    <d v="2020-08-18T00:00:00"/>
    <n v="0"/>
    <n v="3400"/>
    <n v="0"/>
    <n v="0"/>
    <x v="0"/>
    <s v="SANTAFE DE BOGOTA D. C."/>
    <s v="BOGOTA"/>
    <d v="2020-01-13T00:00:00"/>
    <d v="2020-01-13T00:00:00"/>
    <s v="Paciente del re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
    <s v="Ips acepta glosa por cobro de cuota moderadora"/>
    <s v="Contributivo"/>
    <n v="3"/>
  </r>
  <r>
    <s v="EMPRESA SOCIAL DEL ESTADO HOSPITAL UNIVERSITARIO DE LA SAMARITANA"/>
    <x v="3"/>
    <s v="BOGOTÁ DC"/>
    <s v="BOGOTÁ"/>
    <d v="2021-09-02T00:00:00"/>
    <s v="HBOG4047932"/>
    <s v="HBOG4047932"/>
    <n v="114500"/>
    <d v="2021-09-16T00:00:00"/>
    <s v="GL-119261134186"/>
    <n v="5500"/>
    <m/>
    <m/>
    <m/>
    <n v="5500"/>
    <m/>
    <m/>
    <m/>
    <n v="5500"/>
    <m/>
    <n v="0"/>
    <n v="0"/>
    <n v="0"/>
    <n v="5500"/>
    <x v="0"/>
    <s v="SANTAFE DE BOGOTA D. C."/>
    <s v="BOGOTA"/>
    <d v="2021-07-06T00:00:00"/>
    <d v="2021-07-06T00:00:00"/>
    <s v="Se objeta mayor valor cobrado en 1 ECOGRAFÍA DE TEJIDOS BLANDOS EN LAS EXTREMIDADES INFERIORES CON TRANSDUCTOR DE 7 MHZ O MAS facturado por valor de $114500 según contrato (SSBY2019II3T00015126)la tarifa pactada entre las partes es (SOAT10%) por ende se reconoce por valor de $109000se objeta la diferencia por valor de $5500 "/>
    <m/>
    <s v="Contributivo"/>
    <n v="3"/>
  </r>
  <r>
    <s v="EMPRESA SOCIAL DEL ESTADO HOSPITAL UNIVERSITARIO DE LA SAMARITANA"/>
    <x v="3"/>
    <s v="BOGOTÁ DC"/>
    <s v="BOGOTÁ"/>
    <d v="2021-09-02T00:00:00"/>
    <s v="HBOG4048083"/>
    <s v="HBOG4048083"/>
    <n v="149800"/>
    <d v="2021-09-16T00:00:00"/>
    <s v="GL-119261134189"/>
    <n v="21500"/>
    <m/>
    <m/>
    <m/>
    <n v="21500"/>
    <m/>
    <m/>
    <m/>
    <n v="21500"/>
    <m/>
    <n v="0"/>
    <n v="0"/>
    <n v="0"/>
    <n v="21500"/>
    <x v="0"/>
    <s v="SANTAFE DE BOGOTA D. C."/>
    <s v="BOGOTA"/>
    <d v="2021-07-07T00:00:00"/>
    <d v="2021-07-07T00:00:00"/>
    <s v="Se objeta cobro de 1 kit para prueba de función pulmonar por valor de $21500 ya que esta incluido en el procedimiento (espirometría) al ser un servicio con tarifa integral "/>
    <m/>
    <s v="Contributivo"/>
    <n v="3"/>
  </r>
  <r>
    <s v="EMPRESA SOCIAL DEL ESTADO HOSPITAL UNIVERSITARIO DE LA SAMARITANA"/>
    <x v="3"/>
    <s v="BOGOTÁ DC"/>
    <s v="BOGOTÁ"/>
    <d v="2021-09-02T00:00:00"/>
    <s v="HBOG4050997"/>
    <s v="HBOG4050997"/>
    <n v="149800"/>
    <d v="2021-09-16T00:00:00"/>
    <s v="GL-119261134190"/>
    <n v="21500"/>
    <m/>
    <m/>
    <m/>
    <n v="21500"/>
    <m/>
    <m/>
    <m/>
    <n v="21500"/>
    <m/>
    <n v="0"/>
    <n v="0"/>
    <n v="0"/>
    <n v="21500"/>
    <x v="0"/>
    <s v="SANTANDER"/>
    <s v="SANTA HELENA"/>
    <d v="2021-07-26T00:00:00"/>
    <d v="2021-07-26T00:00:00"/>
    <s v="Se objeta cobro de 1 kit para prueba de función pulmonar por valor de $21500 ya que esta incluido en el procedimiento (espirometría) al ser un servicio con tarifa integral  "/>
    <m/>
    <s v="Subsidiado"/>
    <n v="3"/>
  </r>
  <r>
    <s v="EMPRESA SOCIAL DEL ESTADO HOSPITAL UNIVERSITARIO DE LA SAMARITANA"/>
    <x v="3"/>
    <s v="BOGOTÁ DC"/>
    <s v="BOGOTÁ"/>
    <d v="2020-02-11T00:00:00"/>
    <s v="HBOG2983428"/>
    <s v="HBOG2983428"/>
    <n v="417700"/>
    <d v="2020-02-22T00:00:00"/>
    <s v="GL-11926113437"/>
    <n v="3400"/>
    <m/>
    <m/>
    <m/>
    <n v="3400"/>
    <m/>
    <m/>
    <m/>
    <n v="3400"/>
    <d v="2020-08-18T00:00:00"/>
    <n v="0"/>
    <n v="3400"/>
    <n v="0"/>
    <n v="0"/>
    <x v="0"/>
    <s v="SANTAFE DE BOGOTA D. C."/>
    <s v="BOGOTA"/>
    <d v="2020-01-13T00:00:00"/>
    <d v="2020-01-13T00:00:00"/>
    <s v=" Paciente del re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
    <s v="Ips acepta glosa por cobro de cuota moderadora"/>
    <s v="Contributivo"/>
    <n v="3"/>
  </r>
  <r>
    <s v="EMPRESA SOCIAL DEL ESTADO HOSPITAL UNIVERSITARIO DE LA SAMARITANA"/>
    <x v="3"/>
    <s v="BOGOTÁ DC"/>
    <s v="BOGOTÁ"/>
    <d v="2020-02-11T00:00:00"/>
    <s v="HBOG2986073"/>
    <s v="HBOG2986073"/>
    <n v="45600"/>
    <d v="2020-02-22T00:00:00"/>
    <s v="GL-11926113438"/>
    <n v="3400"/>
    <m/>
    <m/>
    <m/>
    <n v="3400"/>
    <m/>
    <m/>
    <m/>
    <n v="3400"/>
    <d v="2020-08-18T00:00:00"/>
    <n v="0"/>
    <n v="3400"/>
    <n v="0"/>
    <n v="0"/>
    <x v="0"/>
    <s v="SANTAFE DE BOGOTA D. C."/>
    <s v="BOGOTA"/>
    <d v="2020-01-28T00:00:00"/>
    <d v="2020-01-28T00:00:00"/>
    <s v="Paciente del regimen contributivo se objeta $3400 por concepto de cuota moderadora no descontada en la factura HBOG2986073 según lo contemplado en el articulo 6 del acuerdo 260 de 2004 según el tipo de atención prestado por la IPS  (consulta especialista) aplica al pago de cuota moderadora de acuerdo con el rango salarial en este caso 1  "/>
    <s v="Ips acepta glosa por cobro de cuota moderadora"/>
    <s v="Contributivo"/>
    <n v="3"/>
  </r>
  <r>
    <s v="EMPRESA SOCIAL DEL ESTADO HOSPITAL UNIVERSITARIO DE LA SAMARITANA"/>
    <x v="3"/>
    <s v="BOGOTÁ DC"/>
    <s v="BOGOTÁ"/>
    <d v="2020-02-11T00:00:00"/>
    <s v="HBOG2986515"/>
    <s v="HBOG2986515"/>
    <n v="45600"/>
    <d v="2020-02-22T00:00:00"/>
    <s v="GL-11926113441"/>
    <n v="3400"/>
    <m/>
    <m/>
    <m/>
    <n v="3400"/>
    <m/>
    <m/>
    <m/>
    <n v="3400"/>
    <d v="2020-08-18T00:00:00"/>
    <n v="0"/>
    <n v="3400"/>
    <n v="0"/>
    <n v="0"/>
    <x v="0"/>
    <s v="SANTAFE DE BOGOTA D. C."/>
    <s v="BOGOTA"/>
    <d v="2020-01-30T00:00:00"/>
    <d v="2020-01-30T00:00:00"/>
    <s v="Paciente del regimen contributivo se objeta $3400 por concepto de cuota moderadora no descontada en la factura HBOG2986515 según lo contemplado en el articulo 6 del acuerdo 260 de 2004 según el tipo de atención prestado por la IPS  (consulta especialista) aplica al pago de cuota moderadora de acuerdo con el rango salarial en este caso 1  "/>
    <s v="Ips acepta glosa por cobro de cuota moderadora"/>
    <s v="Contributivo"/>
    <n v="3"/>
  </r>
  <r>
    <s v="EMPRESA SOCIAL DEL ESTADO HOSPITAL UNIVERSITARIO DE LA SAMARITANA"/>
    <x v="3"/>
    <s v="BOGOTÁ DC"/>
    <s v="BOGOTÁ"/>
    <d v="2020-02-11T00:00:00"/>
    <s v="HBOG2986789"/>
    <s v="HBOG2986789"/>
    <n v="45600"/>
    <d v="2020-02-22T00:00:00"/>
    <s v="GL-11926113442"/>
    <n v="3400"/>
    <m/>
    <m/>
    <m/>
    <n v="3400"/>
    <m/>
    <m/>
    <m/>
    <n v="3400"/>
    <d v="2020-08-18T00:00:00"/>
    <n v="0"/>
    <n v="3400"/>
    <n v="0"/>
    <n v="0"/>
    <x v="0"/>
    <s v="SANTAFE DE BOGOTA D. C."/>
    <s v="BOGOTA"/>
    <d v="2020-01-30T00:00:00"/>
    <d v="2020-01-30T00:00:00"/>
    <s v=" Paciente del regimen contributivo se objeta $3400 por concepto de cuota moderadora no descontada en la factura HBOG2986789 según lo contemplado en el articulo 6 del acuerdo 260 de 2004 según el tipo de atención prestado por la IPS  (consulta especialista) aplica al pago de cuota moderadora de acuerdo con el rango salarial en este caso 1  "/>
    <s v="Ips acepta glosa por cobro de cuota moderadora"/>
    <s v="Contributivo"/>
    <n v="3"/>
  </r>
  <r>
    <s v="EMPRESA SOCIAL DEL ESTADO HOSPITAL UNIVERSITARIO DE LA SAMARITANA"/>
    <x v="3"/>
    <s v="BOGOTÁ DC"/>
    <s v="BOGOTÁ"/>
    <d v="2020-02-11T00:00:00"/>
    <s v="HBOG2987064"/>
    <s v="HBOG2987064"/>
    <n v="817000"/>
    <d v="2020-02-24T00:00:00"/>
    <s v="GL-11926113480"/>
    <n v="93955"/>
    <m/>
    <m/>
    <m/>
    <n v="93955"/>
    <m/>
    <m/>
    <m/>
    <n v="93955"/>
    <d v="2020-08-18T00:00:00"/>
    <n v="0"/>
    <n v="93955"/>
    <n v="0"/>
    <n v="0"/>
    <x v="0"/>
    <s v="SANTAFE DE BOGOTA D. C."/>
    <s v="BOGOTA"/>
    <d v="2020-01-31T00:00:00"/>
    <d v="2020-01-31T00:00:00"/>
    <s v="Se objeta el valor $93955 del copago que debió ser recaudado al usuario (Martha Isabel Cortes Villamil) en la IPS según lo establecido en el acuerdo 000260 de 2004 &quot;Para el tipo A del contributivo el copago máximo es del 115 % del valor de la cuenta sin que el cobro por un mismo evento exceda de la mitad de un salario mínimo legal mensual vigente&quot; "/>
    <s v="Ips acepta glosa por cobro de cuota moderadora"/>
    <s v="Contributivo"/>
    <n v="3"/>
  </r>
  <r>
    <s v="E.S.E. HOSPITAL MARIO GAITAN YANGUAS DE SOACHA"/>
    <x v="0"/>
    <s v="CUNDINAMARCA"/>
    <s v="SOACHA"/>
    <d v="2020-07-13T00:00:00"/>
    <n v="5566411"/>
    <n v="5566411"/>
    <n v="2031543"/>
    <d v="2020-08-07T00:00:00"/>
    <s v="GL-1192715318435"/>
    <n v="51900"/>
    <d v="2020-09-02T00:00:00"/>
    <n v="51900"/>
    <n v="0"/>
    <n v="0"/>
    <m/>
    <m/>
    <m/>
    <n v="0"/>
    <m/>
    <n v="0"/>
    <n v="0"/>
    <n v="0"/>
    <n v="0"/>
    <x v="0"/>
    <s v="SANTAFE DE BOGOTA D. C."/>
    <s v="BOGOTA"/>
    <d v="2020-06-04T00:00:00"/>
    <d v="2020-06-07T00:00:00"/>
    <s v="Se objeta $ 51900 Concepto 890701  CONSULTA DE URGENCIAS POR MEDICINA GENERAL Se objeta 1 consulta de urgencias por valor de $51900 debido a que este servicio se encuentra incluido en el contrato de capitacion verificando la base de datos el usuario facturado se encuentra incluido y por lo tanto los servicios capitados no son facturables por evento no se reconoce"/>
    <s v="Se levanta  glosa se verifica informacion en la base de datos  "/>
    <s v="Contributivo"/>
    <n v="3"/>
  </r>
  <r>
    <s v="E.S.E HOSPITAL SAN RAFAEL DE FACATATIVÁ"/>
    <x v="1"/>
    <s v="CUNDINAMARCA"/>
    <s v="FACATATIVÁ"/>
    <d v="2021-07-09T00:00:00"/>
    <s v="FEHF156948"/>
    <s v="FEHF156948"/>
    <n v="4727037"/>
    <d v="2021-07-30T00:00:00"/>
    <s v="GL-13011332846"/>
    <n v="49245"/>
    <m/>
    <m/>
    <m/>
    <n v="49245"/>
    <m/>
    <m/>
    <m/>
    <n v="49245"/>
    <d v="2021-09-10T00:00:00"/>
    <n v="49245"/>
    <n v="0"/>
    <n v="0"/>
    <n v="0"/>
    <x v="0"/>
    <s v="BOLIVAR"/>
    <s v="CARTAGENA"/>
    <d v="2021-06-27T00:00:00"/>
    <d v="2021-06-30T00:00:00"/>
    <s v="Se objeta $ 49245 Concepto 199340152  LEVONORGESTREL IMPLANTE IMPLANTE Por mayor valor facturado valor regulado según circular 10 2020 el valor es de $142731 "/>
    <s v="SE LEVANTA GLOSA TARIFAS PACTADAS CONTRACTUALMENTE ENTRE LAS PARTES SOAT MENOS EL 10%"/>
    <s v="Subsidiado"/>
    <n v="3"/>
  </r>
  <r>
    <s v="E.S.E. HOSPITAL SANTA MATILDE DE MADRID"/>
    <x v="21"/>
    <s v="CUNDINAMARCA"/>
    <s v="MADRID"/>
    <d v="2022-03-10T00:00:00"/>
    <s v="HSMM20235478"/>
    <s v="HSMM20235478"/>
    <n v="1691113"/>
    <d v="2022-03-31T00:00:00"/>
    <s v="GL-130633106696"/>
    <n v="968000"/>
    <m/>
    <m/>
    <m/>
    <n v="968000"/>
    <m/>
    <m/>
    <m/>
    <n v="968000"/>
    <d v="2022-06-16T00:00:00"/>
    <n v="0"/>
    <n v="0"/>
    <n v="968000"/>
    <n v="0"/>
    <x v="0"/>
    <s v="BOLIVAR"/>
    <s v="CARTAGENA"/>
    <d v="2022-02-05T00:00:00"/>
    <d v="2022-02-10T00:00:00"/>
    <s v="Se objeta $ 152000 Concepto 10B004  INTERNACIÓN COMPLEJIDAD BAJA CUATRO O MAS CAMAS sin autorización o vbo para servicios de hospitalarios paciente sin historial de aprobación en dynamicoos solo se acepta atención inicial de urgencias Se objeta $ 816000 Concepto 10B002  INTERNACIÓN COMPLEJIDAD BAJA HABITACION BIPERSONAL sin autorización o vbo para servicios de hospitalarios paciente sin historial de aprobación en dynamicoos solo se acepta atención inicial de urgencias "/>
    <s v="Ips no acepta objecion se anexa soporte de envio de correos con la solicitu correspondientes como lo indica la norma SE RATIFICA GLOSA CORREOS NO CUMPLEN CON LA NORMATIVIDAD DE LA RESOLUCIÓN 3047/20088"/>
    <s v="Contributivo"/>
    <n v="3"/>
  </r>
  <r>
    <s v="EMPRESA SOCIAL DEL ESTADO HOSPITAL UNIVERSITARIO DE LA SAMARITANA"/>
    <x v="3"/>
    <s v="BOGOTÁ DC"/>
    <s v="BOGOTÁ"/>
    <d v="2018-09-04T00:00:00"/>
    <n v="2842282"/>
    <n v="2842282"/>
    <n v="1374499"/>
    <d v="2018-09-27T00:00:00"/>
    <s v="GL-13063383788"/>
    <n v="141403"/>
    <m/>
    <m/>
    <m/>
    <n v="141403"/>
    <m/>
    <m/>
    <m/>
    <n v="141403"/>
    <d v="2020-03-16T00:00:00"/>
    <n v="141403"/>
    <n v="0"/>
    <n v="0"/>
    <n v="0"/>
    <x v="0"/>
    <s v="BOLIVAR"/>
    <s v="CARTAGENA"/>
    <d v="2018-07-17T00:00:00"/>
    <d v="2018-07-19T00:00:00"/>
    <s v="Se objeta $ 141403 Concepto S11304  INTERNACION EN SERVICIO DE COMPLEJIDAD ALTA HABITACION DE CUATRO CAMAS servicios posteriores a la atención inicial de urgencias no autorizados Se reconoce 1 dia en sala de observacion se objeta la diferencia "/>
    <s v="NO SE ACEPTA OBJECION SE ANEXA SOPORTE DE PROCESO AUTORIZADOR CORRESPONDIENTE SEGÚN LO INDICADO EN LA NORMA (DECR 4747 RES 3047) solicitud realizada el dia 17 de julio fecha en la que ingreso el paciente al servicio de urgencias  paciente que egreso el 19 de julio y se estan facturando dos habitaciones lo cual si corresponde"/>
    <s v="Contributivo"/>
    <n v="3"/>
  </r>
  <r>
    <s v="E.S.E. MARIA AUXILIADORA MOSQUERA"/>
    <x v="6"/>
    <s v="CUNDINAMARCA"/>
    <s v="MOSQUERA"/>
    <d v="2019-06-07T00:00:00"/>
    <n v="1419783"/>
    <n v="1419783"/>
    <n v="1564262"/>
    <d v="2019-06-29T00:00:00"/>
    <s v="GL-13063394416"/>
    <n v="879200"/>
    <m/>
    <m/>
    <m/>
    <n v="879200"/>
    <m/>
    <m/>
    <m/>
    <n v="879200"/>
    <d v="2020-02-14T00:00:00"/>
    <n v="263760"/>
    <n v="615440"/>
    <n v="0"/>
    <n v="0"/>
    <x v="0"/>
    <s v="BOLIVAR"/>
    <s v="CARTAGENA"/>
    <d v="2018-08-10T00:00:00"/>
    <d v="2018-08-14T00:00:00"/>
    <s v="Se objeta $ 196500 Concepto 890601  CUIDADO MANEJO INTRAHOSPITALARIO POR MEDICINA GENERAL Se reconoce la atención de urgencias no se evidencia autorización por parte de la EPS para los servicios posteriores,Se objeta $ 45100 Concepto 890466  INTERCONSULTA POR ESPECIALISTA EN MEDICINA INTERNA Se reconoce la atención de urgencias no se evidencia autorización por parte de la EPS para los servicios posteriores ,Se objeta $ 637600 Concepto S11102  INTERNACION EN SERVICIO COMPLEJIDAD BAJA HABITACION BIPERSONAL Se reconoce la atención de urgencias no se evidencia autorización por parte de la EPS para los servicios posteriores "/>
    <s v="IPS ACEPTA GLOSA ATENCION NO FACTURABLE SE LEVANTA ATENCION SOPORTADA Y PERTINENTE "/>
    <s v="Subsidiado"/>
    <n v="3"/>
  </r>
  <r>
    <s v="E.S.E. HOSPITAL SAN RAFAEL DE FUSAGASUGA"/>
    <x v="12"/>
    <s v="CUNDINAMARCA"/>
    <s v="FUSAGASUGÁ"/>
    <d v="2019-04-09T00:00:00"/>
    <s v="HSRF13868871"/>
    <s v="HSRF13868871"/>
    <n v="597300"/>
    <d v="2019-04-22T00:00:00"/>
    <s v="GL-131653111798"/>
    <n v="242099"/>
    <m/>
    <m/>
    <m/>
    <n v="242099"/>
    <m/>
    <m/>
    <m/>
    <n v="242099"/>
    <d v="2019-08-26T00:00:00"/>
    <n v="169469"/>
    <n v="72630"/>
    <n v="0"/>
    <n v="0"/>
    <x v="0"/>
    <s v="BOLIVAR"/>
    <s v="CARTAGENA"/>
    <d v="2019-03-10T00:00:00"/>
    <d v="2019-03-11T00:00:00"/>
    <s v="Se objeta $ 162000 Concepto S11204  INTERNACION EN SERVICIO COMPLEJIDAD MEDIANA HABITACION DE CUATRO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 ,Se objeta $ 4354 Concepto 1518010268  SOLUCION SALINA NORMAL 9X500  Se objeta $ 8700 Concepto 1518010307  BUTIL BROMURO DE HIOSCINA X 20MG Se objeta $ 11545 Concepto 1518010266  SOLUCIONRINGER X 500 ML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Se objeta $ 55500 Concepto 890602  CUIDADO MANEJO INTRAHOSPITALARIO POR MEDICINA ESPECIALIZADA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1 de marzo de 2019  y demás valores que se facturen posteriores a la fecha asociados a la misma hospitalización se reconoce atención parcial según lo recibido y ante la no evidencia de historia clínica que registre atención posterior "/>
    <s v="IPS ACEPTA GLOSA ATENCION NO FACTURABLE SE LEVANTA DIFERENCIA SOPORTADA"/>
    <s v="Subsidiado"/>
    <n v="3"/>
  </r>
  <r>
    <s v="E.S.E. HOSPITAL SANTA MATILDE DE MADRID"/>
    <x v="21"/>
    <s v="CUNDINAMARCA"/>
    <s v="MADRID"/>
    <d v="2021-03-02T00:00:00"/>
    <s v="HSMM20161147"/>
    <s v="HSMM20161147"/>
    <n v="81410"/>
    <d v="2021-03-26T00:00:00"/>
    <s v="GL-131653126812"/>
    <n v="7000"/>
    <m/>
    <m/>
    <m/>
    <n v="7000"/>
    <m/>
    <m/>
    <m/>
    <n v="7000"/>
    <d v="2021-06-30T00:00:00"/>
    <n v="0"/>
    <n v="7000"/>
    <n v="0"/>
    <n v="0"/>
    <x v="0"/>
    <s v="BOLIVAR"/>
    <s v="CARTAGENA"/>
    <d v="2021-01-01T00:00:00"/>
    <d v="2021-01-01T00:00:00"/>
    <s v="Se objeta $ 7000 Concepto 890701  CONSULTA DE URGENCIAS POR MEDICINA GENERAL Se glosa mayor valor facturado se reconoce soat vigente59700 "/>
    <s v="Ips acepta objecion por mayor valor cobrado en consulta de urgencias manual tarifario soat vigente"/>
    <s v="Subsidiado"/>
    <n v="3"/>
  </r>
  <r>
    <s v="E.S.E. HOSPITAL MARIO GAITAN YANGUAS DE SOACHA"/>
    <x v="0"/>
    <s v="CUNDINAMARCA"/>
    <s v="SOACHA"/>
    <d v="2022-03-07T00:00:00"/>
    <s v="HMGY198356"/>
    <s v="HMGY198356"/>
    <n v="18982291"/>
    <d v="2022-04-01T00:00:00"/>
    <s v="GL-13249339700"/>
    <n v="3599990"/>
    <m/>
    <m/>
    <m/>
    <n v="3599990"/>
    <m/>
    <m/>
    <m/>
    <n v="3599990"/>
    <m/>
    <n v="0"/>
    <n v="0"/>
    <n v="0"/>
    <n v="3599990"/>
    <x v="0"/>
    <s v="BOLIVAR"/>
    <s v="MAGANGUÉ"/>
    <d v="2022-01-27T00:00:00"/>
    <d v="2022-02-04T00:00:00"/>
    <s v="Se glosa mayor valor facturado segun lista de precio pactado con la entidad segun contrato CSBY2019ES3T00014994                                                              Se objeta $ 1700 Concepto 903809  BILIRRUBINAS TOTAL Y DIRECTA  Se objeta $ 1900 Concepto 903813  CLORO  Se objeta $ 2000 Concepto 903856  NITRÓGENO UREICO  Se objeta $ 2200 Concepto 903809  BILIRRUBINAS TOTAL Y DIRECTA  Se objeta $ 2400 Concepto 903895  CREATININA EN SUERO U OTROS FLUIDOS  Se objeta $ 2500 Concepto 903841  GLUCOSA EN SUERO U OTRO FLUIDO DIFERENTE A ORINA  Se objeta $ 6800 Concepto 911004  ANTICUERPOS IRREGULARES DETECCIÓN (COOMBS INDIRECTO RASTREO ANTICUERPOS IRREGULARES PRUEBA DE ANTI  Se objeta $ 7200 Concepto 911022  PRUEBA CRUZADA MAYOR ERITROCITARIA EN TUBO  Se objeta $ 9400 Concepto 903839  GASES ARTERIALES (EN REPOSO O EN EJERCICIO)  Se objeta $ 9900 Concepto 903864  SODIO EN SUERO U OTROS FLUIDOS  Se objeta $ 12000 Concepto 902049  TIEMPO DE TROMBOPLASTINA PARCIAL TTP  Se objeta $ 12100 Concepto 903859  POTASIO EN SUERO U OTROS FLUIDOS  Se objeta $ 21100 Concepto 902210  HEMOGRAMA IV (HEMOGLOBINA HEMATOCRITO RECUENTO DE ERITROCITOS ÍNDICES ERITROCITARIOS LEUCOGRAMA RECU  ,Se glosa mayor valor facturado segun lista de precio pactado con la entidad segun contrato CSBY2019ES3T00014994              Se objeta $ 5000 Concepto 873443  RADIOGRAFÍAS COMPARATIVAS DE EXTREMIDADES INFERIORES  Se objeta $ 8600 Concepto 873431  RADIOGRAFÍA DE TOBILLO (AP LATERAL Y ROTACIÓN INTERNA)  Se objeta $ 11000 Concepto 873313  RADIOGRAFÍA DE PIERNA (AP LATERAL)  Se objeta $ 17200 Concepto 871040  RADIOGRAFÍA DE COLUMNA LUMBOSACRA  Se objeta $ 17200 Concepto 873335  RADIOGRAFÍA DE CALCÁNEO (AXIAL Y LATERAL)  Se objeta $ 18900 Concepto 873411  RADIOGRAFÍA DE CADERA O ARTICULACIÓN COXOFEMORAL (AP LATERAL)  Se objeta $ 22300 Concepto 873312  RADIOGRAFÍA DE FÉMUR (AP LATERAL)  Se objeta $ 25900 Concepto 873501  FLUOROSCOPIA COMO GUÍA PARA PROCEDIMIENTOS  ,Se objeta $ 10140 Concepto 890701  CONSULTA DE URGENCIAS POR MEDICINA GENERAL Se glosa mayor valor facturado segun lista de precio pactado con la entidad segun contrato CSBY2019ES3T00014994 ,Se objeta $ 111200 Concepto 814911  CAPSULORRAFIA DE TOBILLO Se glosa mayor valor facturado segun lista de precio pactado con la entidad segun contrato CSBY2019ES3T00014994 Yademas procedimiento no se encuentra descrito en la cirugia Se objeta $ 250100 Concepto 814911  CAPSULORRAFIA DE TOBILLO Se glosa mayor valor facturado segun lista de precio pactado con la entidad segun contrato CSBY2019ES3T00014994 Yademas procedimiento no se encuentra descrito en la cirugia Se objeta $ 24700 Concepto 839101  LISIS DE ADHERENCIAS DE TENDÓN TENOLISIS Se glosa mayor valor facturado segun lista de precio pactado con la entidad segun contrato CSBY2019ES3T00014994 Se objeta $ 49300 Concepto 780800  INJERTO ÓSEO EN HUESOS TARSIANOS O METATARSIANOS SOD Se glosa mayor valor facturado segun lista de precio pactado con la entidad segun contrato CSBY2019ES3T00014994 Se objeta $ 60000 Concepto 770501  SECUESTRECTOMÍA DRENAJE DESBRIDAMIENTO DE FÉMUR VÍA ABIERTA Se glosa mayor valor facturado segun lista de precio pactado con la entidad segun contrato CSBY2019ES3T00014994 Se objeta $ 80000 Concepto 839101  LISIS DE ADHERENCIAS DE TENDÓN TENOLISIS Se glosa mayor valor facturado segun lista de precio pactado con la entidad segun contrato CSBY2019ES3T00014994 Se objeta $ 82950 Concepto 780501  INJERTO ÓSEO EN FÉMUR Se glosa mayor valor facturado segun lista de precio pactado con la entidad segun contrato CSBY2019ES3T00014994 Se objeta $ 106400 Concepto 790500  REDUCCIÓN CERRADA DE FRACTURA DE FÉMUR SIN FIJACIÓN INTERNA SOD Se glosa mayor valor facturado segun lista de precio pactado con la entidad segun contrato CSBY2019ES3T00014994 Se objeta $ 159100 Concepto 793801  REDUCCIÓN ABIERTA DE FRACTURA DE TARSO (CADA UNO) CON FIJACIÓN INTERNA (DISPOSITIVOS DE FIJACIÓN U O Se glosa mayor valor facturado segun lista de precio pactado con la entidad segun contrato CSBY2019ES3T00014994 Se objeta $ 242700 Concepto 817204  LIGAMENTORRAFIA O REINSERCIÓN DE LIGAMENTOS VÍA ABIERTA Se glosa mayor valor facturado segun lista de precio pactado con la entidad segun contrato CSBY2019ES3T00014994 Se objeta $ 1566200 Concepto 867201  COLGAJO LOCAL DE PIEL COMPUESTO DE VECINDAD HASTA DE DOS CENTÍMETROS CUADRADOS Se glosa mayor valor facturado segun lista de precio pactado con la entidad segun contrato CSBY2019ES3T00014994 segundo procedimiento realizado por igual via igual especialista se debe factuara al 50% Se objeta $ 227500 Concepto 793501  REDUCCIÓN ABIERTA DE FRACTURA EN FÉMUR (CUELLO INTERTROCANTÉRICA SUPRACONDÍLEA) CON FIJACIÓN INTER Se glosa mayor valor facturado segun lista de precio pactado con la entidad segun contrato CSBY2019ES3T00014994  ,Se objeta $ 145600 Concepto 879520  TOMOGRAFÍA COMPUTADA DE MIEMBROS INFERIORES Y ARTICULACIONES Se glosa mayor valor facturado segun lista de precio pactado con la entidad segun contrato CSBY2019ES3T00014994 ,Se objeta $ 239400 Concepto 10M004  INTERNACIÓN COMPLEJIDAD MEDIANA HABITACION CUATRO O MÁS CAMAS Se glosa mayor valor facturado segun lista de precio pactado con la entidad segun contrato CSBY2019ES3T00014994 ,Se objeta $ 27400 Concepto 931001  TERAPIA FÍSICA INTEGRAL Se glosa mayor valor facturado segun lista de precio pactado con la entidad segun contrato CSBY2019ES3T00014994 "/>
    <m/>
    <s v="Contributivo"/>
    <n v="3"/>
  </r>
  <r>
    <s v="E.S.E. HOSPITAL PEDRO LEON ALVAREZ DIAZ"/>
    <x v="10"/>
    <s v="CUNDINAMARCA"/>
    <s v="LA MESA"/>
    <d v="2021-07-07T00:00:00"/>
    <s v="PLAD80006"/>
    <s v="PLAD80006"/>
    <n v="6845029"/>
    <d v="2021-07-15T00:00:00"/>
    <s v="GL-13452328193"/>
    <n v="117893"/>
    <m/>
    <m/>
    <m/>
    <n v="117893"/>
    <m/>
    <m/>
    <m/>
    <n v="117893"/>
    <d v="2021-08-18T00:00:00"/>
    <n v="0"/>
    <n v="117893"/>
    <n v="0"/>
    <n v="0"/>
    <x v="0"/>
    <s v="BOLIVAR"/>
    <s v="ARJONA"/>
    <d v="2021-05-27T00:00:00"/>
    <d v="2021-06-02T00:00:00"/>
    <s v="Se objeta $ 609 Concepto 1992428530  TRAMADOL SOLUCION INYECTABLE  50 MG/ML incluida en derecho de sala medicamento utilizado para anestesia los cuales no son facturables Se objeta $ 558 Concepto 199976257  DEXAMETASONA SODIO FOSFATO EQ A 4MG/ML/2ML SOLUCION INYECTABLE  8 MG/2 ML incluida en derecho de sala medicamento utilizado para anestesia los cuales no son facturables Se objeta $ 1338 Concepto 520383  LIDOCAINA AMPOULEPACK EN POLIETILENO DE BAJA DENSIDAD POR 10 ML SOLUCION INYECTABLE incluida en derecho de sala medicamento utilizado para anestesia los cuales no son facturables Se objeta $ 9643 Concepto 199173564  PROPOFOL 1ML EMULSION INYECTABLE incluida en derecho de sala medicamento utilizado para anestesia los cuales no son facturables Se objeta $ 13196 Concepto 200173841  ETILEFRINA CLOHIDRATO SOLUCION INYECTABLE  10 MG/ML/1 ML incluida en derecho de sala medicamento utilizado para anestesia los cuales no son facturables Se objeta $ 7308 Concepto 199274261  LACTATO DE HARTMAN SOLUCION INYECTABLE   /500 ML incluida en derecho de sala medicamento utilizado para anestesia los cuales no son facturables Se objeta $ 16717 Concepto 199952412  BROMURO DE ROCURONIO SOLUCION INYECTABLE  50 MG incluida en derecho de sala medicamento utilizado para anestesia los cuales no son facturables Se objeta $ 30969 Concepto 437355  LIDOCAINA MILILITRO SOLUCION INYECTABLE incluida en derecho de sala medicamento utilizado para anestesia los cuales no son facturables Se objeta $ 37555 Concepto 200446466  REMIFENTANIL VIAL POLVO LIOFILIZADO PARA RECONSTITUIR A SOLUCION INYECTABLE incluida en derecho de sala medicamento utilizado para anestesia los cuales no son facturables "/>
    <s v="IPS ACEPTA GLOSA POR SOBREFACTURACION EN TARIFAS DE MEDICAMENTOS Y SERVICIOS NO FACTURABLES"/>
    <s v="Subsidiado"/>
    <n v="3"/>
  </r>
  <r>
    <s v="E.S.E. HOSPITAL MARIO GAITAN YANGUAS DE SOACHA"/>
    <x v="0"/>
    <s v="CUNDINAMARCA"/>
    <s v="SOACHA"/>
    <d v="2020-10-13T00:00:00"/>
    <n v="5639598"/>
    <n v="5639598"/>
    <n v="1285239"/>
    <d v="2020-11-24T00:00:00"/>
    <s v="GL-134693104435"/>
    <n v="1230"/>
    <d v="2020-12-10T00:00:00"/>
    <n v="0"/>
    <n v="0"/>
    <n v="1230"/>
    <d v="2020-12-23T00:00:00"/>
    <n v="0"/>
    <n v="0"/>
    <n v="1230"/>
    <d v="2021-06-09T00:00:00"/>
    <n v="0"/>
    <n v="1230"/>
    <n v="0"/>
    <n v="0"/>
    <x v="0"/>
    <s v="BOLIVAR"/>
    <s v="CARTAGENA"/>
    <d v="2020-09-09T00:00:00"/>
    <d v="2020-09-10T00:00:00"/>
    <s v="Se objeta $ 1230 Concepto 2240302  INSULINA LISPRO RECOMBINANTE VIAL SOLUCION INYECTABLE  100 UI/ML/10 ML medicamento regulado con un valor maximo a cobrar $66436 se glosa la diferencia por mayor valor facturado  "/>
    <s v="Glosa persiste por valor no acordado entre las partes medicamentos regulado en circular 10 de 2020 expedida por el Ministerio de Salud ,ips se acepta por sobrefacturacion,Persiste glosa por valor no acordado favor comunicarse con coordinación glosa al teléfono 414 4448 EXT 120 para iniciar tramites de conciliación "/>
    <s v="Subsidiado"/>
    <n v="3"/>
  </r>
  <r>
    <s v="E.S.E. HOSPITAL MARIO GAITAN YANGUAS DE SOACHA"/>
    <x v="0"/>
    <s v="CUNDINAMARCA"/>
    <s v="SOACHA"/>
    <d v="2021-12-08T00:00:00"/>
    <s v="HMGY165198"/>
    <s v="HMGY165198"/>
    <n v="663500"/>
    <d v="2021-12-19T00:00:00"/>
    <s v="GL-134693106370"/>
    <n v="334500"/>
    <d v="2022-01-28T00:00:00"/>
    <n v="223000"/>
    <n v="0"/>
    <n v="111500"/>
    <m/>
    <m/>
    <m/>
    <n v="111500"/>
    <m/>
    <n v="0"/>
    <n v="0"/>
    <n v="0"/>
    <n v="111500"/>
    <x v="0"/>
    <s v="CUNDINAMARCA"/>
    <s v="SOACHA"/>
    <d v="2021-11-09T00:00:00"/>
    <d v="2021-11-09T00:00:00"/>
    <s v="Se objeta $ 334500 Concepto 898201  ESTUDIO DE COLORACIÓN BÁSICA EN ESPÉCIMEN DE RECONOCIMIENTO No se evidencia  estudio patológico que indique la realización de este procedimiento ademas no esta descrita en historia clínica "/>
    <s v="Al recibir soporte de los estudios de patologia motivo de glosa se evidencia que hay soporte de 2 estudios por lo que Auditoria levanta glosa por valor de $22300 pesos IPS justifica y subsana lo glosado por este valor en atención a la diferencia persiste favor comunicarse con coordinación glosa al teléfono 414 4448 EXT 120 para iniciar los tramites de conciliación "/>
    <s v="Subsidiado"/>
    <n v="3"/>
  </r>
  <r>
    <s v="E.S.E. HOSPITAL PEDRO LEON ALVAREZ DIAZ"/>
    <x v="10"/>
    <s v="CUNDINAMARCA"/>
    <s v="LA MESA"/>
    <d v="2022-05-10T00:00:00"/>
    <s v="PLAD161210"/>
    <s v="PLAD161210"/>
    <n v="1143514"/>
    <d v="2022-05-31T00:00:00"/>
    <s v="GL-134693106842"/>
    <n v="466700"/>
    <m/>
    <m/>
    <m/>
    <n v="466700"/>
    <m/>
    <m/>
    <m/>
    <n v="466700"/>
    <m/>
    <n v="0"/>
    <n v="0"/>
    <n v="0"/>
    <n v="466700"/>
    <x v="0"/>
    <s v="BOLIVAR"/>
    <s v="SANTA ROSA"/>
    <d v="2022-03-31T00:00:00"/>
    <d v="2022-04-01T00:00:00"/>
    <s v="Se objeta $ 134000 Concepto 890602  CUIDADO (MANEJO) INTRAHOSPITALARIO POR MEDICINA ESPECIALIZADA NO EXISTE AUTORIZACIÓN POR PARTE DE LA EPS PARA LOS SERVICIOS PRESTADOS POSTERIOR A LA URGENCIA ,Se objeta $ 137000 Concepto 881401  ECOGRAFÍA PÉLVICA GINECOLÓGICA TRANSVAGINAL NO EXISTE AUTORIZACIÓN POR PARTE DE LA EPS PARA LOS SERVICIOS PRESTADOS POSTERIOR A LA URGENCIA ,Se objeta $ 195700 Concepto 10M004  INTERNACIÓN COMPLEJIDAD MEDIANA HABITACION CUATRO O MÁS CAMAS NO EXISTE AUTORIZACIÓN POR PARTE DE LA EPS PARA LOS SERVICIOS PRESTADOS POSTERIOR A LA URGENCIA "/>
    <m/>
    <s v="Subsidiado"/>
    <n v="3"/>
  </r>
  <r>
    <s v="ESE HOSPITAL PROFESOR JORGE CAVELIER -I- NIVEL DE ATENCION CAJICA"/>
    <x v="4"/>
    <s v="CUNDINAMARCA"/>
    <s v="CAJICÁ"/>
    <d v="2018-01-02T00:00:00"/>
    <s v="P100041"/>
    <s v="P100041"/>
    <n v="293091"/>
    <d v="2018-01-09T00:00:00"/>
    <s v="GL-13469366910"/>
    <n v="48400"/>
    <m/>
    <m/>
    <m/>
    <n v="48400"/>
    <m/>
    <m/>
    <m/>
    <n v="48400"/>
    <d v="2019-03-15T00:00:00"/>
    <n v="0"/>
    <n v="48400"/>
    <n v="0"/>
    <n v="0"/>
    <x v="0"/>
    <s v="BOLIVAR"/>
    <s v="CARTAGENA"/>
    <d v="2017-11-13T00:00:00"/>
    <d v="2017-11-13T00:00:00"/>
    <s v="Se objeta $48400 Concepto 890201  CONSULTA DE PRIMERA VEZ POR MEDICINA GENERAL facturada dos veces "/>
    <s v="IPS ACEPTA POR MAYOR VALOR FACTURADO"/>
    <s v="Subsidiado"/>
    <n v="3"/>
  </r>
  <r>
    <s v="E.S.E. HOSPITAL SANTA MATILDE DE MADRID"/>
    <x v="21"/>
    <s v="CUNDINAMARCA"/>
    <s v="MADRID"/>
    <d v="2019-05-09T00:00:00"/>
    <n v="20052546"/>
    <n v="20052546"/>
    <n v="626047"/>
    <d v="2019-05-18T00:00:00"/>
    <s v="GL-13469388903"/>
    <n v="626047"/>
    <d v="2019-10-24T00:00:00"/>
    <n v="0"/>
    <n v="626047"/>
    <n v="0"/>
    <m/>
    <m/>
    <m/>
    <n v="0"/>
    <m/>
    <n v="0"/>
    <n v="0"/>
    <n v="0"/>
    <n v="0"/>
    <x v="0"/>
    <s v="BOLIVAR"/>
    <s v="CARTAGENA"/>
    <d v="2019-04-13T00:00:00"/>
    <d v="2019-04-15T00:00:00"/>
    <s v="Se objeta $ 1074 Concepto A02BRO0170  RANITICHNA CLORHIDRATO 50 AMPOLLA    Se objeta $ 1074 Concepto A02BRO0170  RANITICLINA CLORHIDRATO 50 AMPOLLA    Se objeta $ 16450 Concepto 103010444  SODIO CLORURO AL 0 9 BOLSA 500 ML SS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Se objeta $ 11000 Concepto 903856  NITROGENO UREICO BUN    Se objeta $ 13200 Concepto 903876  PRUEBA DE TOLERANCIA A LA GLUCOSA POR 2 HORAS 5 MUESTRAS 0 30 60 90 Y 120 MINUTOS INCLUYE CARGA DE G    Se objeta $ 22900 Concepto 902208  HEMOGRAMA II HEMOGLOBINA HEMATOCRITO RECUENTO DE ERITROCITOS INDICES ERITROCITARIOS LEUCOGRAMA RECUE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Se objeta $ 125900 Concepto S11104  INTERNACION EN SERVICIO COMPLEJIDAD BAJA HABITACION DE CUATRO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231900 Concepto S11202  INTERNACION EN SERVICIO COMPLEJIDAD MEDIANA HABITACION BIPERSO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54400 Concepto 890701  CONSULTA DE URGENCIAS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125100 Concepto 890601  CUIDADO MANEJO INTRAHOSPITALARIO POR MEDICINA GENER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e objeta $ 642 Concepto JERINGA  JERINGA DESECHABLE 5ML 21G X 1 12     Se objeta $ 915 Concepto JERINGA  JERINGA DESECHABLE 10ML 21G X 1 12     Se objeta $ 2492 Concepto EQUIPO  EQUIPO YELCO N22     Se objeta $ 19000 Concepto EQUIPO  EQUIPO BOMBA DE INFUSION EUROFIX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Auditoria concurrente"/>
    <s v="Respuesta Extemporanea De conformidad con lo establecido en el articulo 57 de la ley 1438 de 2011 el prestador de servicio de salud deberá dar respuesta a las glosas presentadas por la entidad responsable del pago de servicios de salud dentro de los quince días hábiles siguientes a su recepción indicando su aceptación o justificando la no aceptación Por lo anterior se da por aceptada la glosa en su totalidad por parte de la IPS "/>
    <s v="Subsidiado"/>
    <n v="3"/>
  </r>
  <r>
    <s v="ESE HOSPITAL UNIVERSITARIO DE LA SAMARITANA"/>
    <x v="3"/>
    <s v="CUNDINAMARCA"/>
    <s v="ZIPAQUIRÁ"/>
    <d v="2019-08-06T00:00:00"/>
    <s v="HZIP2339968"/>
    <s v="HZIP2339968"/>
    <n v="91400"/>
    <d v="2019-08-13T00:00:00"/>
    <s v="GL-13469391966"/>
    <n v="76800"/>
    <m/>
    <m/>
    <m/>
    <n v="76800"/>
    <m/>
    <m/>
    <m/>
    <n v="76800"/>
    <d v="2020-03-16T00:00:00"/>
    <n v="0"/>
    <n v="76800"/>
    <n v="0"/>
    <n v="0"/>
    <x v="0"/>
    <s v="BOLIVAR"/>
    <s v="CARTAGENA"/>
    <d v="2019-06-06T00:00:00"/>
    <d v="2019-06-06T00:00:00"/>
    <s v="Se objeta $ 76800 Concepto 906916  SEROLOGIA PRUEBA NO TREPOMENICA VDRL EN SUERO O LCR Diferencia por mayor valor facturado se homologa codigo y se verifica en el SOAT Vigente pleno con un valor de $14600 y facturan $91400 pesos por lo se objeta diferencia "/>
    <s v="IPS acepta glosa por mvc"/>
    <s v="Subsidiado"/>
    <n v="3"/>
  </r>
  <r>
    <s v="E.S.E HOSPITAL SAN RAFAEL DE FACATATIVÁ"/>
    <x v="1"/>
    <s v="CUNDINAMARCA"/>
    <s v="FACATATIVÁ"/>
    <d v="2021-03-10T00:00:00"/>
    <s v="FEHF94875"/>
    <s v="FEHF94875"/>
    <n v="1159658"/>
    <d v="2021-03-25T00:00:00"/>
    <s v="GL-134753142716"/>
    <n v="160000"/>
    <m/>
    <m/>
    <m/>
    <n v="160000"/>
    <m/>
    <m/>
    <m/>
    <n v="160000"/>
    <d v="2021-05-06T00:00:00"/>
    <n v="144000"/>
    <n v="16000"/>
    <n v="0"/>
    <n v="0"/>
    <x v="0"/>
    <s v="BOLIVAR"/>
    <s v="CARTAGENA"/>
    <d v="2021-02-12T00:00:00"/>
    <d v="2021-02-14T00:00:00"/>
    <s v="Se objeta $ 160000 Concepto 10M004  INTERNACIÓN COMPLEJIDAD MEDIANA HABITACION CUATRO O MÁS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3/02/2021  y demás valores que se facturen posteriores a la fecha asociados a la misma hospitalización se reconoce atención parcial según lo recibido y ante la no evidencia de historia clínica que registre atención posterior "/>
    <s v="Se levanta glosa atencion pertinente y soportada Ips acepta glosa MVC"/>
    <s v="Contributivo"/>
    <n v="3"/>
  </r>
  <r>
    <s v="EMPRESA SOCIAL DEL ESTADO DEL ORDEN DEPARTAMENTAL HOSPITAL NUESTRA SEÑORA DE LAS MERCEDES DEL MUNICIPIO DE FUNZA"/>
    <x v="19"/>
    <s v="CUNDINAMARCA"/>
    <s v="FUNZA"/>
    <d v="2021-06-07T00:00:00"/>
    <s v="HNSM1030552"/>
    <s v="HNSM1030552"/>
    <n v="758350"/>
    <d v="2021-06-11T00:00:00"/>
    <s v="GL-134753142949"/>
    <n v="518300"/>
    <m/>
    <m/>
    <m/>
    <n v="518300"/>
    <m/>
    <m/>
    <m/>
    <n v="518300"/>
    <d v="2022-03-29T00:00:00"/>
    <n v="0"/>
    <n v="518300"/>
    <n v="0"/>
    <n v="0"/>
    <x v="0"/>
    <s v="CUNDINAMARCA"/>
    <s v="FUNZA"/>
    <d v="2021-04-09T00:00:00"/>
    <d v="2021-04-11T00:00:00"/>
    <s v="Se objeta $ 137100 Concepto 890601  CUIDADO (MANEJO) INTRAHOSPITALARIO POR MEDICINA GENERAL Servicios posteriores a la atencion inicial de urgencias sin autorizacion ni caso  aprobacion de EPS ,Se objeta $ 138100 Concepto 10M004  INTERNACIÓN COMPLEJIDAD MEDIANA HABITACION CUATRO O MÁS CAMAS Servicios posteriores a la atencion inicial de urgencias sin autorizacion ni caso  aprobacion de EPS Se objeta $ 185300 Concepto 10M002  INTERNACIÓN COMPLEJIDAD MEDIANA HABITACION BIPERSONAL Servicios posteriores a la atencion inicial de urgencias sin autorizacion ni caso  aprobacion de EPS ,Se objeta $ 57800 Concepto 890483  INTERCONSULTA POR ESPECIALISTA EN PEDIATRÍA Servicios posteriores a la atencion inicial de urgencias sin autorizacion ni caso  aprobacion de EPS "/>
    <s v="IPS ACEPTA GLOSA ATENCION NO FACTURABLE"/>
    <s v="Subsidiado"/>
    <n v="3"/>
  </r>
  <r>
    <s v="ESE HOSPITAL PROFESOR JORGE CAVELIER -I- NIVEL DE ATENCION CAJICA"/>
    <x v="4"/>
    <s v="CUNDINAMARCA"/>
    <s v="CAJICÁ"/>
    <d v="2021-12-10T00:00:00"/>
    <s v="P199002"/>
    <s v="P199002"/>
    <n v="821900"/>
    <d v="2021-12-22T00:00:00"/>
    <s v="GL-134753144349"/>
    <n v="354200"/>
    <m/>
    <m/>
    <m/>
    <n v="354200"/>
    <m/>
    <m/>
    <m/>
    <n v="354200"/>
    <d v="2022-06-03T00:00:00"/>
    <n v="0"/>
    <n v="354200"/>
    <n v="0"/>
    <n v="0"/>
    <x v="0"/>
    <s v="BOLIVAR"/>
    <s v="TURBACO"/>
    <d v="2021-11-02T00:00:00"/>
    <d v="2021-11-03T00:00:00"/>
    <s v="Se objeta $ 168900 Concepto 10B002  INTERNACIÓN COMPLEJIDAD BAJA HABITACION BIPERSONAL Se objeta Estancia no pertinente segun historia clinica y evoluciones paciente en ingresa el dia 02/11/2021 al 03/11/2021 por lo cual solo se reconoce 1 dia en HAB se objetan reto de dias facturados Se objeta $ 185300 Concepto 10B002  INTERNACIÓN COMPLEJIDAD BAJA HABITACION BIPERSONAL Se objeta Estancia no pertinente segun historia clinica y evoluciones paciente en ingresa el dia 02/11/2021 al 03/11/2021 por lo cual solo se reconoce 1 dia en HAB se objetan reto de dias facturados "/>
    <s v="IPS ACEPTA GLOSA POR SOBREFACTURACION EN ESTANCIA EN HABITACION  UNIPERSONAL Y SOBREFACTURACION EN ESTANCIA EN COMPLEJIDAD BAJA"/>
    <s v="Subsidiado"/>
    <n v="3"/>
  </r>
  <r>
    <s v="EMPRESA SOCIAL DEL ESTADO HOSPITAL SANTA ROSA DE TENJO"/>
    <x v="9"/>
    <s v="CUNDINAMARCA"/>
    <s v="TENJO"/>
    <d v="2022-02-03T00:00:00"/>
    <s v="HSRT266158"/>
    <s v="HSRT266158"/>
    <n v="309410"/>
    <d v="2022-02-22T00:00:00"/>
    <s v="GL-134753144562"/>
    <n v="138100"/>
    <m/>
    <m/>
    <m/>
    <n v="138100"/>
    <m/>
    <m/>
    <m/>
    <n v="138100"/>
    <m/>
    <n v="0"/>
    <n v="0"/>
    <n v="0"/>
    <n v="138100"/>
    <x v="0"/>
    <s v="BOLIVAR"/>
    <s v="CARTAGENA"/>
    <d v="2021-12-01T00:00:00"/>
    <d v="2021-12-02T00:00:00"/>
    <s v="Se objeta $ 138100 Concepto 10B004  INTERNACIÓN COMPLEJIDAD BAJA CUATRO O MAS CAMAS Servicios posteriores a la atencion inicial de urgencias sin caso ni aprobacion por EPS  "/>
    <m/>
    <s v="Contributivo"/>
    <n v="3"/>
  </r>
  <r>
    <s v="EMPRESA SOCIAL DEL ESTADO HOSPITAL UNIVERSITARIO DE LA SAMARITANA"/>
    <x v="3"/>
    <s v="BOGOTÁ DC"/>
    <s v="BOGOTÁ"/>
    <d v="2021-09-03T00:00:00"/>
    <s v="HBOG4031653"/>
    <s v="HBOG4031653"/>
    <n v="49724737"/>
    <d v="2021-10-01T00:00:00"/>
    <s v="GL-135555562532137"/>
    <n v="917000"/>
    <m/>
    <m/>
    <m/>
    <n v="917000"/>
    <m/>
    <m/>
    <m/>
    <n v="917000"/>
    <m/>
    <n v="0"/>
    <n v="0"/>
    <n v="0"/>
    <n v="917000"/>
    <x v="0"/>
    <s v="CUNDINAMARCA"/>
    <s v="SOACHA"/>
    <d v="2021-02-03T00:00:00"/>
    <d v="2021-03-19T00:00:00"/>
    <s v="Se objeta $438000 Concepto 912002  TRANSFUSIÓN DE LA UNIDAD DE GLÓBULOS ROJOS O ERITROCITOS  Se objeta $479000 Concepto 869500  CURACIÓN DE LESIÓN EN PIEL O TEJIDO CELULAR SUBCUTÁNEO SOD    actividades no facturables según lo establecido en el Articulo 40 del Decreto 2423 siendo esta una actividad realizada por enfermera y médico general se considera incluida en la atención integral del paciente internado"/>
    <m/>
    <s v="Subsidiado"/>
    <n v="3"/>
  </r>
  <r>
    <s v="E.S.E. HOSPITAL MARIO GAITAN YANGUAS DE SOACHA"/>
    <x v="0"/>
    <s v="CUNDINAMARCA"/>
    <s v="SOACHA"/>
    <d v="2020-07-10T00:00:00"/>
    <n v="5564180"/>
    <n v="5564180"/>
    <n v="147398"/>
    <d v="2020-08-06T00:00:00"/>
    <s v="Gl-135555568434987"/>
    <n v="34300"/>
    <d v="2020-09-08T00:00:00"/>
    <n v="0"/>
    <n v="0"/>
    <n v="34300"/>
    <m/>
    <m/>
    <m/>
    <n v="34300"/>
    <d v="2020-09-30T00:00:00"/>
    <n v="34300"/>
    <n v="0"/>
    <n v="0"/>
    <n v="0"/>
    <x v="0"/>
    <s v="BOLIVAR"/>
    <s v="CARTAGENA"/>
    <d v="2020-06-03T00:00:00"/>
    <d v="2020-06-03T00:00:00"/>
    <s v="Se objeta $ 34300 Concepto 901304  EXAMEN DIRECTO FRESCO DE CUALQUIER MUESTRA Se realiza glosa por tarifas se reconoce #1 Examen Directo Fresco de Cualquier Muestra (901304) por $12600 c/u (Cod SOAT 19582) se glosa la diferencia"/>
    <s v="IPS NO ACEPTA OBJECION SE FACTURA CODIGO VALOR A TARIFA SOAT  MENOS EL 10% CONTRATADO CON LA EPS EL CUAL ES COBRADO CORRECTAMENTE EN LA FACTURA,Persiste glosa por valor de $34300 por no acuerdo entre las partes "/>
    <s v="Subsidiado"/>
    <n v="3"/>
  </r>
  <r>
    <s v="E.S.E. HOSPITAL MARIO GAITAN YANGUAS DE SOACHA"/>
    <x v="0"/>
    <s v="CUNDINAMARCA"/>
    <s v="SOACHA"/>
    <d v="2020-08-11T00:00:00"/>
    <n v="5589894"/>
    <n v="5589894"/>
    <n v="1025503"/>
    <d v="2020-09-09T00:00:00"/>
    <s v="GL-135555568435167"/>
    <n v="360497"/>
    <m/>
    <m/>
    <m/>
    <n v="360497"/>
    <m/>
    <m/>
    <m/>
    <n v="360497"/>
    <d v="2020-12-09T00:00:00"/>
    <n v="278997"/>
    <n v="81500"/>
    <n v="0"/>
    <n v="0"/>
    <x v="0"/>
    <s v="BOLIVAR"/>
    <s v="CARTAGENA"/>
    <d v="2020-07-05T00:00:00"/>
    <d v="2020-07-05T00:00:00"/>
    <s v="Se objeta $ 107700 Concepto 898201  ESTUDIO DE COLORACION BASICA EN ESPECIMEN DE RECONOCIMIENTO Se realiza glosa no se anexo el soporte del estudio anatomopatológico en la Historia Clínica que permita validar su cobro,Se objeta $ 150356 Concepto 200694792  LEVONORGESTREL CADA IMPLANTE IMPLANTE Se realiza glosa de #1 Levonorgestrel no se evidencia justificado por el profesional tratante en la historia clínica que permita validar su cobro en caso de subsanar glosa se reconoce a tarifa pactada entre las partes,Se objeta $ 8827 Concepto 1518020202  MASCARAPARAANESTESIANO5 Se realiza glosa #1 Máscara para Anestesia incluida en los derechos de sala de cirugía no facturable Se objeta $ 12114 Concepto 1518020207  NARIZDECAMELLOADULTO Se realiza glosa #1 Nariz de Camello incluido en los derechos de sala de cirugía no facturable Se objeta $ 81500 Concepto 1518020295  TAPABOCASDESECHABLESN95ALTAEFICIENCIAUNIDAD Se realiza glosa de #4 Tapabocas Desechables N95 por $20375 c/u ($81500) no facturables no justificado su cobro los Elementos de Protección Personal (EPP) son responsabilidad de los empleadores y administradoras de riesgos laborales (Circular 0029 de 2020)"/>
    <s v="IPS  ACEPTA OBJECION POR ELEMENTOS DE PROTECCION PERSONAL INCLUIDOS EN ESTANCIASE LEVANTA OBJECION SE ANEXA REPORTE DE PATOLOGIASE LEVANTA OBJECION LEVONOGESTREL FACTURADO DE ACUERDO A RESOLUCION INSTITUCIONAL  069 DE 2019 LA CUAL SE ADJUNTA"/>
    <s v="Contributivo"/>
    <n v="3"/>
  </r>
  <r>
    <s v="E.S.E. HOSPITAL SAN ANTONIO CHIA"/>
    <x v="20"/>
    <s v="CUNDINAMARCA"/>
    <s v="CHÍA"/>
    <d v="2020-12-04T00:00:00"/>
    <s v="FECH702"/>
    <s v="FECH702"/>
    <n v="108399"/>
    <d v="2021-01-04T00:00:00"/>
    <s v="GL-13765433023313"/>
    <n v="200"/>
    <m/>
    <m/>
    <m/>
    <n v="200"/>
    <m/>
    <m/>
    <m/>
    <n v="200"/>
    <d v="2021-04-21T00:00:00"/>
    <n v="0"/>
    <n v="200"/>
    <n v="0"/>
    <n v="0"/>
    <x v="0"/>
    <s v="BOLIVAR"/>
    <s v="MAGANGUÉ"/>
    <d v="2020-10-01T00:00:00"/>
    <d v="2020-10-01T00:00:00"/>
    <s v="Se objeta $ 200 Concepto 890701  CONSULTA DE URGENCIAS POR MEDICINA GENERAL  Se objeta MVC en tarifa de consulta SOAT VIGENTE "/>
    <s v="IPS ACEPTA DIFERENCIA DE $200"/>
    <s v="Subsidiado"/>
    <n v="3"/>
  </r>
  <r>
    <s v="ESE HOSPITAL SAN VICENTE DE PAUL DE NEMOCON"/>
    <x v="26"/>
    <s v="CUNDINAMARCA"/>
    <s v="NEMOCÓN"/>
    <d v="2018-04-04T00:00:00"/>
    <n v="441535"/>
    <n v="441535"/>
    <n v="1294822"/>
    <d v="2018-04-24T00:00:00"/>
    <s v="GL-15068330592"/>
    <n v="1086322"/>
    <m/>
    <m/>
    <m/>
    <n v="1086322"/>
    <m/>
    <m/>
    <m/>
    <n v="1086322"/>
    <d v="2019-09-18T00:00:00"/>
    <n v="760425"/>
    <n v="325897"/>
    <n v="0"/>
    <n v="0"/>
    <x v="0"/>
    <s v="BOYACA"/>
    <s v="GACHANTIVÁ"/>
    <d v="2018-02-02T00:00:00"/>
    <d v="2018-02-05T00:00:00"/>
    <s v="Se reconoce solo la atencion inicial de urgencias se requiere anexar autorizacion en fisico expedida por coosalud para servicios posteriores a la urgencia solicitar autorizacion al correo electronico mtenza@coosaludcom "/>
    <s v="IPS ACEPTA ATENCIONES NO FACTURABLES SE LEVANTA ATENCION SOPORTADA Y PERTINENTE "/>
    <s v="Subsidiado"/>
    <n v="3"/>
  </r>
  <r>
    <s v="E.S.E. HOSPITAL SAN RAFAEL DE FUSAGASUGA"/>
    <x v="12"/>
    <s v="CUNDINAMARCA"/>
    <s v="FUSAGASUGÁ"/>
    <d v="2018-08-16T00:00:00"/>
    <s v="HSRF13525049"/>
    <s v="HSRF13525049"/>
    <n v="154955"/>
    <d v="2018-08-25T00:00:00"/>
    <s v="GL-15068332736"/>
    <n v="11000"/>
    <m/>
    <m/>
    <m/>
    <n v="11000"/>
    <m/>
    <m/>
    <m/>
    <n v="11000"/>
    <d v="2018-11-01T00:00:00"/>
    <n v="11000"/>
    <n v="0"/>
    <n v="0"/>
    <n v="0"/>
    <x v="0"/>
    <s v="BOYACA"/>
    <s v="COVARACHÍA"/>
    <d v="2018-02-26T00:00:00"/>
    <d v="2018-02-26T00:00:00"/>
    <s v="Se objeta 25% un rx de mano proque IPS no anexa lectura radiologo tal como lo establece decreto 2423/2006 art 23 paragrafo 1 "/>
    <s v="IPS NO ACEPTA GLOSA SE ANEXA REPORTE DE LECTURA DE RX"/>
    <s v="Subsidiado"/>
    <n v="3"/>
  </r>
  <r>
    <s v="E.S.E. HOSPITAL SAN RAFAEL DE PACHO"/>
    <x v="25"/>
    <s v="CUNDINAMARCA"/>
    <s v="PACHO"/>
    <d v="2018-09-07T00:00:00"/>
    <s v="HSRP0003766251"/>
    <s v="HSRP0003766251"/>
    <n v="349500"/>
    <d v="2018-09-19T00:00:00"/>
    <s v="GL-15068333069"/>
    <n v="13800"/>
    <m/>
    <m/>
    <m/>
    <n v="13800"/>
    <m/>
    <m/>
    <m/>
    <n v="13800"/>
    <d v="2018-10-01T00:00:00"/>
    <n v="0"/>
    <n v="13800"/>
    <n v="0"/>
    <n v="0"/>
    <x v="0"/>
    <s v="BOYACA"/>
    <s v="LA VICTORIA"/>
    <d v="2018-07-27T00:00:00"/>
    <d v="2018-07-27T00:00:00"/>
    <s v="Se objeta el cobro de 1 parcial de orina facturado por $ 13800 porque IPS no anexa soporte de su realizacion tal como lo estipula resolucon 3047/2008  "/>
    <s v="IPS ACEPTA GLOSA ATENCION NO SOPORTADA"/>
    <s v="Subsidiado"/>
    <n v="3"/>
  </r>
  <r>
    <s v="EMPRESA SOCIAL DEL ESTADO HOSPITAL UNIVERSITARIO DE LA SAMARITANA"/>
    <x v="3"/>
    <s v="BOGOTÁ DC"/>
    <s v="BOGOTÁ"/>
    <d v="2018-09-04T00:00:00"/>
    <n v="2844013"/>
    <n v="2844013"/>
    <n v="1767963"/>
    <d v="2018-09-27T00:00:00"/>
    <s v="GL-15068333323"/>
    <n v="124260"/>
    <m/>
    <m/>
    <m/>
    <n v="124260"/>
    <m/>
    <m/>
    <m/>
    <n v="124260"/>
    <d v="2020-03-16T00:00:00"/>
    <n v="0"/>
    <n v="124260"/>
    <n v="0"/>
    <n v="0"/>
    <x v="0"/>
    <s v="BOYACA"/>
    <s v="CAMPOHERMOSO"/>
    <d v="2018-07-26T00:00:00"/>
    <d v="2018-07-27T00:00:00"/>
    <s v="Se objeta el cobro de 1 esponja hemostatica no facturable incluida en materiales de cirugia  ,Se objeta el cobro de laboratorios $11500  HEMOCLASIFICACION GRUPO ABO DIRECTA O GLOBULAR EN PLACA  COOMBS INDIRECTO PRUEBA CUANTITATIVA $20600  TITULO ANTI D  $21600   HEMOGRAMA I HEMOGLOBINA HEMATOCRITO Y LEUCOGRAMA METODO MANUAL $30700 HEMOCLASIFICACION GRUPO ABO INVERSA O SERICA POR MICROTECNICA PORQUE IPS NO ANEXA SOPROTE DE SU REALIZACION TAL COMO LO ESTIPULA RESOLCUION 3047/2008"/>
    <s v="IPS ACEPTA COBRO DE ESPONJA HEMOSTATICA INCLUIDA EN MATERIALES DE CX $23760 SE ACEPTA LABORATORIOS NO REPORTADOS EN HC POR PARTE DEL PROFESIONAL DE LA SALUD  HEMOCLASIFICACION PRUEBA GLOBULAR $11500  FACTOR RH ANTI D O FACTOR D $20600 CUADRO HEMÁTICO O HEMOGRAMA HEMATOCRITO Y LEUCOGRAM $21600  HEMOCLASIFICACIÓN PRUEBA SÉRICA $30700 RASTREO DE ANTICUERPOS IRREGULARES $16100"/>
    <s v="Subsidiado"/>
    <n v="3"/>
  </r>
  <r>
    <s v="EMPRESA SOCIAL DEL ESTADO HOSPITAL UNIVERSITARIO DE LA SAMARITANA"/>
    <x v="3"/>
    <s v="BOGOTÁ DC"/>
    <s v="BOGOTÁ"/>
    <d v="2018-09-04T00:00:00"/>
    <n v="2839664"/>
    <n v="2839664"/>
    <n v="21099039"/>
    <d v="2018-09-27T00:00:00"/>
    <s v="GL-15068333324"/>
    <n v="2348900"/>
    <m/>
    <m/>
    <m/>
    <n v="2348900"/>
    <m/>
    <m/>
    <m/>
    <n v="2348900"/>
    <d v="2019-03-04T00:00:00"/>
    <n v="1932100"/>
    <n v="416800"/>
    <n v="0"/>
    <n v="0"/>
    <x v="0"/>
    <s v="BOYACA"/>
    <s v="PAUNA"/>
    <d v="2018-06-09T00:00:00"/>
    <d v="2018-07-03T00:00:00"/>
    <s v="Se objeta el cobro de materiales de curacion no facturables $ 602000 ademas factran diez no soportados  se reconoce solo una pletismografia de vasos arteriales en miembros inferiores porque es bilateral y no uno por cada lado glosa $ 148200,Se objeta el cobro de una CITRULINA ANTICUERPOS porque IPS no anexa soporte de su realizacin tal como lo estipula resolucion 3047/2008 ,Se reconoce una fotopletismografia arterial y una venosa porque es bilateral y no uno por cada lado $  296400 y un dopler arterial y uno venoso  porque es bilateral y no uno por cada lado "/>
    <s v="ips acepta fotopletismografia  sobrefacturado No se acepta glosa de 2 doppler se evidencia en historia clínica y en diferentes momentos que realizaron dopplers arteriales y  venosos de miembros inferiores de vasos del cuello (carotídeo) y de aorta abdominal por complejidad de la patología del paciente Tener en cuenta que cada extremidad se considera un órgano independiente y en los reportes se evidencia realización en miembro inferior derecho e izquierdo adjunto soporte adicionalmente de acuerdo a codigo manual soat se debe facturar por regiones lo cual evidenciariamos que esta subfacturadoNo se acepta glosa de 1 de 2 pletismografía porque se evidencia en historia clínica realización de dos pletismografías porque se realizó  en los dos miembros inferiores en el  codigo de manual soat no se considera que es bilateral No se acepta glosa de materiales de curación en éste caso son facturables porque el paciente presentaba úlceras isquémicas favor ver literal c parágrafo 3 del Artículo 40 del Manual Tarifario SOAT  se aceptan 2 de 10 no soportadas adjunto soporte de 8 curaciones ips anexa soporte de citrulina"/>
    <s v="Subsidiado"/>
    <n v="3"/>
  </r>
  <r>
    <s v="EMPRESA SOCIAL DEL ESTADO HOSPITAL UNIVERSITARIO DE LA SAMARITANA"/>
    <x v="3"/>
    <s v="BOGOTÁ DC"/>
    <s v="BOGOTÁ"/>
    <d v="2018-09-04T00:00:00"/>
    <n v="2844200"/>
    <n v="2844200"/>
    <n v="1664096"/>
    <d v="2018-09-28T00:00:00"/>
    <s v="GL-15068333338"/>
    <n v="657800"/>
    <m/>
    <m/>
    <m/>
    <n v="657800"/>
    <m/>
    <m/>
    <m/>
    <n v="657800"/>
    <d v="2019-03-04T00:00:00"/>
    <n v="657800"/>
    <n v="0"/>
    <n v="0"/>
    <n v="0"/>
    <x v="0"/>
    <s v="BOYACA"/>
    <s v="SOCOTA"/>
    <d v="2018-07-06T00:00:00"/>
    <d v="2018-07-07T00:00:00"/>
    <s v="SE OBJETA EL COBRO DE UN DOPPLER VENOSO Y UNO ARTERIAL SE TRATA DE PROCEDIMIENTO MIEMBROS BILATERALES SOLO SE RECONOCE UNO DE CADA UNO "/>
    <s v="No se acepta glosa se evidencia que se realizaron dos doppler arteriales y dos venosos teniendo en cuenta que cada extremidad se considera un órgano anatómico diferenteAdicionalmente de acuerdo a codigo manual soat se debe facturar por regiones lo cual evidenciariamos que esta subfacturado"/>
    <s v="Subsidiado"/>
    <n v="3"/>
  </r>
  <r>
    <s v="E.S.E. HOSPITAL SAN ANTONIO DE GUATAVITA"/>
    <x v="29"/>
    <s v="CUNDINAMARCA"/>
    <s v="GUATAVITA"/>
    <d v="2018-12-06T00:00:00"/>
    <s v="CSG3349407"/>
    <s v="CSG3349407"/>
    <n v="653900"/>
    <d v="2018-12-18T00:00:00"/>
    <s v="GL-15068335251"/>
    <n v="51300"/>
    <m/>
    <m/>
    <m/>
    <n v="51300"/>
    <m/>
    <m/>
    <m/>
    <n v="51300"/>
    <m/>
    <n v="0"/>
    <n v="0"/>
    <n v="0"/>
    <n v="51300"/>
    <x v="0"/>
    <s v="BOYACA"/>
    <s v="QUIPAMA"/>
    <d v="2018-11-23T00:00:00"/>
    <d v="2018-11-23T00:00:00"/>
    <s v="Paciente que ingresa remitido de consulta externa no lugar a cobro consulta de urgencias "/>
    <m/>
    <s v="Subsidiado"/>
    <n v="3"/>
  </r>
  <r>
    <s v="E.S.E. HOSPITAL EL SALVADOR"/>
    <x v="13"/>
    <s v="CUNDINAMARCA"/>
    <s v="VILLA DE SAN DIEGO DE UBATE"/>
    <d v="2019-03-16T00:00:00"/>
    <s v="HU885140"/>
    <s v="HU885140"/>
    <n v="1746763"/>
    <d v="2019-03-29T00:00:00"/>
    <s v="GL-15068336113"/>
    <n v="1695463"/>
    <m/>
    <m/>
    <m/>
    <n v="1695463"/>
    <m/>
    <m/>
    <m/>
    <n v="1695463"/>
    <d v="2019-05-17T00:00:00"/>
    <n v="1695463"/>
    <n v="0"/>
    <n v="0"/>
    <n v="0"/>
    <x v="0"/>
    <s v="BOYACA"/>
    <s v="CHIQUINQUIRÁ"/>
    <d v="2018-11-30T00:00:00"/>
    <d v="2018-12-05T00:00:00"/>
    <s v="Se objeta consulta trabajo socialpsicologia y manejo intrahospitalario facturados prestacion de servicios con negacion 018000,Se objeta laboratorios facturados prestacion de servicios con negacion 018000,se objeta materiales e insumos facturados prestacion de servicios con negacion 018000,Se objeta medicametnos prestacion de servicios con negacion 018000 ,Se objetarx de torax e insumos facturados prestacion de servicios con negacion 018000 ,Segun linea 018000 se hace negacion de servicios IPS no red se reconoce solo la atencion inicial de la urgencia se objeta servicios posteriores"/>
    <s v="SE LEVANTA GLOSA IPS SOPORTA ENVIOS DE CORREOS SEGÚN RESOLUCION 3047 DE 2008 NO HAY SOPORTE DE NEGACION DE LINEA AMIGA"/>
    <s v="Subsidiado"/>
    <n v="3"/>
  </r>
  <r>
    <s v="E.S.E. HOSPITAL EL SALVADOR"/>
    <x v="13"/>
    <s v="CUNDINAMARCA"/>
    <s v="VILLA DE SAN DIEGO DE UBATE"/>
    <d v="2019-04-08T00:00:00"/>
    <s v="HU912027"/>
    <s v="HU912027"/>
    <n v="2142064"/>
    <d v="2019-04-25T00:00:00"/>
    <s v="GL-15068336819"/>
    <n v="63023"/>
    <m/>
    <m/>
    <m/>
    <n v="63023"/>
    <m/>
    <m/>
    <m/>
    <n v="63023"/>
    <d v="2019-05-17T00:00:00"/>
    <n v="0"/>
    <n v="63023"/>
    <n v="0"/>
    <n v="0"/>
    <x v="0"/>
    <s v="BOYACA"/>
    <s v="PAUNA"/>
    <d v="2019-03-11T00:00:00"/>
    <d v="2019-03-15T00:00:00"/>
    <s v="Se objeta el cobro de medicamentos se reconcoen los aplicados desde el dia 11 de marzo usuario activo base de datos Coosalud 1 carbamazepina $ 312 8 cefriatzona $ 50424 3 cloruro de potasio $ 3927 2 suero fisiologico $ 8360"/>
    <s v="IPS ACEPTA GLOSA "/>
    <s v="Subsidiado"/>
    <n v="3"/>
  </r>
  <r>
    <s v="E.S.E. HOSPITAL EL SALVADOR"/>
    <x v="13"/>
    <s v="CUNDINAMARCA"/>
    <s v="VILLA DE SAN DIEGO DE UBATE"/>
    <d v="2019-04-08T00:00:00"/>
    <s v="HU911940"/>
    <s v="HU911940"/>
    <n v="923854"/>
    <d v="2019-04-25T00:00:00"/>
    <s v="GL-15068336830"/>
    <n v="16550"/>
    <m/>
    <m/>
    <m/>
    <n v="16550"/>
    <m/>
    <m/>
    <m/>
    <n v="16550"/>
    <d v="2019-05-17T00:00:00"/>
    <n v="16550"/>
    <n v="0"/>
    <n v="0"/>
    <n v="0"/>
    <x v="0"/>
    <s v="BOYACA"/>
    <s v="LA VICTORIA"/>
    <d v="2019-02-28T00:00:00"/>
    <d v="2019-03-01T00:00:00"/>
    <s v="Se objeta 25% de un rx de torax porque ips o anexa soprte lectura radiologo  "/>
    <s v="SE LEVANTA GLOSA IPS SOPORTA LECTURA DE RX"/>
    <s v="Subsidiado"/>
    <n v="3"/>
  </r>
  <r>
    <s v="E.S.E. HOSPITAL EL SALVADOR"/>
    <x v="13"/>
    <s v="CUNDINAMARCA"/>
    <s v="VILLA DE SAN DIEGO DE UBATE"/>
    <d v="2019-04-08T00:00:00"/>
    <s v="HU907303"/>
    <s v="HU907303"/>
    <n v="2701786"/>
    <d v="2019-04-25T00:00:00"/>
    <s v="GL-15068336831"/>
    <n v="2511486"/>
    <m/>
    <m/>
    <m/>
    <n v="2511486"/>
    <m/>
    <m/>
    <m/>
    <n v="2511486"/>
    <d v="2019-05-17T00:00:00"/>
    <n v="2511486"/>
    <n v="0"/>
    <n v="0"/>
    <n v="0"/>
    <x v="0"/>
    <s v="BOYACA"/>
    <s v="LA VICTORIA"/>
    <d v="2019-03-06T00:00:00"/>
    <d v="2019-03-13T00:00:00"/>
    <s v=" Solo se reconoce la atencion inicial de la urgencia segun linea amiga de Coosalud servicios negados por ips no red no contrato solo se reconoce atencion inicial de la urgencia se glosa los servicios posteriores a la atencion inicial de la urgencia , Solo se reconoce la atencion inicial de la urgencia segun linea amiga de Coosalud servicios negados por ips no red no contrato solo se reconoce atencion inicial de la urgencia se glosa los servicios posteriores a la atencion inicial de la urgencia    SANGRE OCULTA EN MATERIA FECAL  ALBUMINA EN ORINA DE 24 H   IONOGRAMA CLORO SODIO POTASIO Y BICARBONATO O CALCIO   COLORACION AZUL DE METILENO Y LECTURA PARA CUALQUIER MUESTRA  GLUCOSA EN SUERO LCR U OTRO FLUIDO DIFERENTE A ORINA    AMILASA  BILIRRUBINAS TOTAL Y DIRECTA  SODIO   UROANALISIS CON SEDIMENTO Y DENSIDAD URINARIA   POTASIO   COPROSCOPICO    GLUCOSA EN SUERO LCR U OTRO FLUIDO DIFERENTE A ORINA   NITROGENO UREICO BUN   TRANSAMINASA GLUTAMICOPIRUVICA O ALANINO AMINO TRANSFERASA TGPALT   TRANSAMINASA GLUTAMICO OXALACETICA O ASPARTATO AMINO TRANSFERASA TGO AST  UREA   CREATININA EN ORINA DE 24 H  HEMOGRAMA IV HEMOGLOBINA HEMATOCRITO RECUENTO DE ERITROCITOS INDICES ERITROCITARIOS LEUCOGRAMA RECUE, Solo se reconoce la atencion inicial de la urgencia segun linea amiga de Coosalud servicios negados por ips no red no contrato solo se reconoce atencion inicial de la urgencia se glosa los servicios posteriores a la atencion inicial de la urgencia   CUIDADO MANEJO INTRAHOSPITALARIO POR MEDICINA ESPECIALIZADA  INTERCONSULTA POR MEDICINA ESPECIALIZADA ,Solo se reconoce la atencion inicial de la urgencia segun linea amiga de Coosalud servicios negados por ips no red no contrato solo se reconoce atencion inicial de la urgencia se glosa los servicios posteriores a la atencion inicial de la urgencia,Solo se reconoce la atencion inicial de la urgencia segun linea amiga de Coosalud servicios negados por ips no red no contrato solo se reconoce atencion inicial de la urgencia se glosa los servicios posteriores a la atencion inicial de la urgencia   RADIOGRAFIA DE REJA COSTAL ,Solo se reconoce la atencion inicial de la urgencia segun linea amiga de Coosalud servicios negados por ips no red no contrato solo se reconoce atencion inicial de la urgencia se glosa los servicios posteriores a la atencion inicial de la urgencia  EsPIRONOLACTONA TAB X 25 MG CUMS  FUROSEM1DA TAB X 40 MG CUMS  OMEPRAZOL CAPSULA X 20 MG   LOSARTAN TAB X 50 MGS CUMS  SUERO FISIOLOGICO O CLORURO DE  LACTATO DE RINGER BOLSA X 500CC  FUROSEMIDA AMP X 20 MG CUMS OMEPRAZOL AMPX 40MG CUMS ,Solo se reconoce la atencion inicial de la urgencia segun linea amiga de Coosalud servicios negados por ips no red no contrato solo se reconoce atencion inicial de la urgencia se glosa los servicios posteriores a la atencion inicial de la urgencia FRASCO RECOLECTOR  ORINA  (no facturable)   JERNGA X 5 CC  EQUIPO DE MACROGOTE0  SONDA FOLEY NO 16 2 VIAS  JERINGA X 10 CC  EQUIPO YELCO NO 20  CATETER HEPARINIZADO EQUIPO BURETROL  EQUIPO CISTOFLO"/>
    <s v="SE LEVANTA GLOSA IPS SOPORTA ENVIOS DE CORREOS SEGÚN RESOLUCION 3047 DE 2008 NO HAY SOPORTE DE NEGACION DE LINEA AMIGA"/>
    <s v="Subsidiado"/>
    <n v="3"/>
  </r>
  <r>
    <s v="EMPRESA SOCIAL DEL ESTADO HOSPITAL SANTA ROSA DE TENJO"/>
    <x v="9"/>
    <s v="CUNDINAMARCA"/>
    <s v="TENJO"/>
    <d v="2019-05-08T00:00:00"/>
    <n v="212787"/>
    <n v="212787"/>
    <n v="54400"/>
    <d v="2019-05-23T00:00:00"/>
    <s v="GL-15068337329"/>
    <n v="54400"/>
    <m/>
    <m/>
    <m/>
    <n v="54400"/>
    <m/>
    <m/>
    <m/>
    <n v="54400"/>
    <d v="2020-08-13T00:00:00"/>
    <n v="0"/>
    <n v="54400"/>
    <n v="0"/>
    <n v="0"/>
    <x v="0"/>
    <s v="BOYACA"/>
    <s v="DUITAMA"/>
    <d v="2019-02-25T00:00:00"/>
    <d v="2019-02-25T00:00:00"/>
    <s v="Se objeta consulta de urgenciapaciente que ingresa a este servicio con un DX granito en lengua urgencia no vital"/>
    <s v="IPS ACEPTA GLOSA ATENCION NO FACTURABLE"/>
    <s v="Subsidiado"/>
    <n v="3"/>
  </r>
  <r>
    <s v="E.S.E HOSPITAL SAN RAFAEL DE FACATATIVÁ"/>
    <x v="1"/>
    <s v="CUNDINAMARCA"/>
    <s v="FACATATIVÁ"/>
    <d v="2019-07-15T00:00:00"/>
    <s v="HSRF3772177"/>
    <s v="HSRF3772177"/>
    <n v="567686"/>
    <d v="2019-07-30T00:00:00"/>
    <s v="GL-15068339119"/>
    <n v="112900"/>
    <m/>
    <m/>
    <m/>
    <n v="112900"/>
    <m/>
    <m/>
    <m/>
    <n v="112900"/>
    <d v="2019-12-18T00:00:00"/>
    <n v="112900"/>
    <n v="0"/>
    <n v="0"/>
    <n v="0"/>
    <x v="0"/>
    <s v="BOYACA"/>
    <s v="MONGUÍ"/>
    <d v="2019-05-23T00:00:00"/>
    <d v="2019-05-23T00:00:00"/>
    <s v="Se objeta el cobro de espécimen simple estudio con tinciones porque IPS no anexa soporte de su realización tal como lo estipula resolución 3047/2008 $ 112900 "/>
    <s v="SE LEVANTA GLOSA IPS SOPORTA ATENCION"/>
    <s v="Subsidiado"/>
    <n v="3"/>
  </r>
  <r>
    <s v="EMPRESA SOCIAL DEL ESTADO HOSPITAL UNIVERSITARIO DE LA SAMARITANA"/>
    <x v="3"/>
    <s v="BOGOTÁ DC"/>
    <s v="BOGOTÁ"/>
    <d v="2019-09-04T00:00:00"/>
    <s v="HBOG2941538"/>
    <s v="HBOG2941538"/>
    <n v="19831440"/>
    <d v="2019-10-01T00:00:00"/>
    <s v="GL-15068340826"/>
    <n v="2016000"/>
    <m/>
    <m/>
    <m/>
    <n v="2016000"/>
    <m/>
    <m/>
    <m/>
    <n v="2016000"/>
    <d v="2020-03-16T00:00:00"/>
    <n v="2016000"/>
    <n v="0"/>
    <n v="0"/>
    <n v="0"/>
    <x v="0"/>
    <s v="BOYACA"/>
    <s v="PAUNA"/>
    <d v="2019-07-16T00:00:00"/>
    <d v="2019-08-02T00:00:00"/>
    <s v="Se objeta el cobro de un estudio de microscopia electronica en biopsia facturado pro $ 2016000 tarifa no incluida en tarifaio anexo al acta de negociacion "/>
    <s v="No se acepta glosa mediate comunicado 20185010106151 se socilaizo a toda las entidades responsables de pago ya que es un laboratorio extrainterinstitucional se aporta factura de la entidad que realiza el examen mas un ajuste del 12% por parte de institucion prestadora del servicio"/>
    <s v="Subsidiado"/>
    <n v="3"/>
  </r>
  <r>
    <s v="EMPRESA SOCIAL DEL ESTADO HOSPITAL UNIVERSITARIO DE LA SAMARITANA"/>
    <x v="3"/>
    <s v="BOGOTÁ DC"/>
    <s v="BOGOTÁ"/>
    <d v="2019-10-04T00:00:00"/>
    <s v="HBOG2950549"/>
    <s v="HBOG2950549"/>
    <n v="116888"/>
    <d v="2019-11-02T00:00:00"/>
    <s v="GL-15068341458"/>
    <n v="22353"/>
    <m/>
    <m/>
    <m/>
    <n v="22353"/>
    <m/>
    <m/>
    <m/>
    <n v="22353"/>
    <d v="2020-03-16T00:00:00"/>
    <n v="0"/>
    <n v="22353"/>
    <n v="0"/>
    <n v="0"/>
    <x v="0"/>
    <s v="BOYACA"/>
    <s v="CHIQUINQUIRÁ"/>
    <d v="2019-09-05T00:00:00"/>
    <d v="2019-09-05T00:00:00"/>
    <s v="Se objeta mayor valor cobrado en ecografía ginecología según contrato soat10%  excedente $ 22353 "/>
    <s v="IPS ACEPTA POR MVA SOAT 10%"/>
    <s v="Subsidiado"/>
    <n v="3"/>
  </r>
  <r>
    <s v="EMPRESA SOCIAL DEL ESTADO HOSPITAL UNIVERSITARIO DE LA SAMARITANA"/>
    <x v="3"/>
    <s v="BOGOTÁ DC"/>
    <s v="BOGOTÁ"/>
    <d v="2019-10-04T00:00:00"/>
    <s v="HBOG2950731"/>
    <s v="HBOG2950731"/>
    <n v="116032"/>
    <d v="2019-11-02T00:00:00"/>
    <s v="GL-15068341506"/>
    <n v="22353"/>
    <m/>
    <m/>
    <m/>
    <n v="22353"/>
    <m/>
    <m/>
    <m/>
    <n v="22353"/>
    <d v="2020-03-16T00:00:00"/>
    <n v="0"/>
    <n v="22353"/>
    <n v="0"/>
    <n v="0"/>
    <x v="0"/>
    <s v="BOYACA"/>
    <s v="CHIQUINQUIRÁ"/>
    <d v="2019-09-05T00:00:00"/>
    <d v="2019-09-05T00:00:00"/>
    <s v="Se objeta mayor valor cobrado en ecografía ginecología según contrato soat10%  excedente $ 22353 "/>
    <s v="IPS ACEPTA POR MVA SOAT 10%"/>
    <s v="Subsidiado"/>
    <n v="3"/>
  </r>
  <r>
    <s v="EMPRESA SOCIAL DEL ESTADO HOSPITAL UNIVERSITARIO DE LA SAMARITANA"/>
    <x v="3"/>
    <s v="BOGOTÁ DC"/>
    <s v="BOGOTÁ"/>
    <d v="2019-11-15T00:00:00"/>
    <s v="HBOG2963760"/>
    <s v="HBOG2963760"/>
    <n v="100475193"/>
    <d v="2019-12-13T00:00:00"/>
    <s v="GL-15068342729"/>
    <n v="5695000"/>
    <m/>
    <m/>
    <m/>
    <n v="5695000"/>
    <m/>
    <m/>
    <m/>
    <n v="5695000"/>
    <d v="2020-03-16T00:00:00"/>
    <n v="5495200"/>
    <n v="199800"/>
    <n v="0"/>
    <n v="0"/>
    <x v="0"/>
    <s v="BOYACA"/>
    <s v="MIRAFLORES"/>
    <d v="2019-08-09T00:00:00"/>
    <d v="2019-10-12T00:00:00"/>
    <s v="Se objeta el cobro de 3 aplicacion unidad de globulos rojos no facturable realizados en UCI incluidos en estancia ,Se objeta el cobro de 6 junta medico quirirgica ya que soporte anedo no se evidencia ni firma ni sello de especialistas $ 520800 ,Se objeta estancia a partir del a la fecha 2 al 11 de octubre paciente sin criterios de estancia y manejo hospitalaria  puesto que termino manejo medico y paciente se rehusa a rehabilitacion y egreso ordenado por medico tratante  $ 4575200 y 8 manejo intrahospitalario $ 399200 Objecion realizada en proceso de Gestion Hopitalaria pr dra LINDA STEFHANY GUERRERO ARROYO "/>
    <s v="Se objeta el cobro de 3 aplicacion unidad de globulos rojos no facturable realizados en UCI incluidos en estancia Se objeta el cobro de 6 junta medico quirirgica ya que soporte anedo no se evidencia ni firma ni sello de especialistas $ 520800 Se objeta estancia a partir del a la fecha 2 al 11 de octubre paciente sin criterios de estancia y manejo hospitalaria  puesto que termino manejo medico y paciente se rehusa a rehabilitacion y egreso ordenado por medico tratante  $ 4575200 y 8 manejo intrahospitalario $ 399200 Objecion realizada en proceso de Gestion Hopitalaria pr dra LINDA STEFHANY GUERRERO ARROYO "/>
    <s v="Subsidiado"/>
    <n v="3"/>
  </r>
  <r>
    <s v="E.S.E. HOSPITAL EL SALVADOR"/>
    <x v="13"/>
    <s v="CUNDINAMARCA"/>
    <s v="VILLA DE SAN DIEGO DE UBATE"/>
    <d v="2019-12-06T00:00:00"/>
    <s v="HU970841"/>
    <s v="HU970841"/>
    <n v="57236"/>
    <d v="2019-12-30T00:00:00"/>
    <s v="GL-15068342902"/>
    <n v="5440"/>
    <m/>
    <m/>
    <m/>
    <n v="5440"/>
    <m/>
    <m/>
    <m/>
    <n v="5440"/>
    <d v="2020-02-12T00:00:00"/>
    <n v="5440"/>
    <n v="0"/>
    <n v="0"/>
    <n v="0"/>
    <x v="0"/>
    <s v="BOYACA"/>
    <s v="DUITAMA"/>
    <d v="2019-10-30T00:00:00"/>
    <d v="2019-10-30T00:00:00"/>
    <s v="Se objeta mayor valor cobrado en consulta de urgencias según contrato tarifas soat10% excedente $ 5440"/>
    <s v="Ips no acepta glosa no existe relacion contractual entre las partes razon por la cual se realiza facturacion de acuerdo  a manual tarifario soat 2019 pleno "/>
    <s v="Contributivo"/>
    <n v="3"/>
  </r>
  <r>
    <s v="E.S.E. HOSPITAL EL SALVADOR"/>
    <x v="13"/>
    <s v="CUNDINAMARCA"/>
    <s v="VILLA DE SAN DIEGO DE UBATE"/>
    <d v="2019-12-06T00:00:00"/>
    <s v="HU955765"/>
    <s v="HU955765"/>
    <n v="431121"/>
    <d v="2020-01-07T00:00:00"/>
    <s v="GL-15068343040"/>
    <n v="41400"/>
    <m/>
    <m/>
    <m/>
    <n v="41400"/>
    <m/>
    <m/>
    <m/>
    <n v="41400"/>
    <d v="2020-08-26T00:00:00"/>
    <n v="41400"/>
    <n v="0"/>
    <n v="0"/>
    <n v="0"/>
    <x v="0"/>
    <s v="BOYACA"/>
    <s v="SAMACÁ"/>
    <d v="2019-06-16T00:00:00"/>
    <d v="2019-08-17T00:00:00"/>
    <s v="Se objeta el cobro de 3 nebulizaciones actividad realizada por aux de enfermería no facturable "/>
    <s v="SE LEVANTA GLOSA PROCEDIMIENTO REALIZADO POR PROFESIONAL DE TERAPIA RESPIRATORIA SE ANEXA SOPORTE"/>
    <s v="Subsidiado"/>
    <n v="3"/>
  </r>
  <r>
    <s v="EMPRESA SOCIAL DEL ESTADO HOSPITAL UNIVERSITARIO DE LA SAMARITANA"/>
    <x v="3"/>
    <s v="BOGOTÁ DC"/>
    <s v="BOGOTÁ"/>
    <d v="2019-12-12T00:00:00"/>
    <s v="HBOG2972428"/>
    <s v="HBOG2972428"/>
    <n v="3016991"/>
    <d v="2020-01-08T00:00:00"/>
    <s v="GL-15068343055"/>
    <n v="15200"/>
    <m/>
    <m/>
    <m/>
    <n v="15200"/>
    <m/>
    <m/>
    <m/>
    <n v="15200"/>
    <d v="2020-08-18T00:00:00"/>
    <n v="0"/>
    <n v="15200"/>
    <n v="0"/>
    <n v="0"/>
    <x v="0"/>
    <s v="BOYACA"/>
    <s v="SAN EDUARDO"/>
    <d v="2019-11-22T00:00:00"/>
    <d v="2019-11-22T00:00:00"/>
    <s v="Se objeta el cobro de lisis de sinequias facturadaspor $ 15200 se considera procedimiento inherente al principal "/>
    <s v="Ips acepta glosa Px no facturable"/>
    <s v="Subsidiado"/>
    <n v="3"/>
  </r>
  <r>
    <s v="EMPRESA SOCIAL DEL ESTADO HOSPITAL UNIVERSITARIO DE LA SAMARITANA"/>
    <x v="3"/>
    <s v="BOGOTÁ DC"/>
    <s v="BOGOTÁ"/>
    <d v="2020-01-14T00:00:00"/>
    <s v="HBOG2980894"/>
    <s v="HBOG2980894"/>
    <n v="11374319"/>
    <d v="2020-01-31T00:00:00"/>
    <s v="GL-15068343398"/>
    <n v="3121740"/>
    <m/>
    <m/>
    <m/>
    <n v="3121740"/>
    <m/>
    <m/>
    <m/>
    <n v="3121740"/>
    <d v="2020-08-18T00:00:00"/>
    <n v="0"/>
    <n v="3121740"/>
    <n v="0"/>
    <n v="0"/>
    <x v="0"/>
    <s v="BOYACA"/>
    <s v="PAUNA"/>
    <d v="2019-12-22T00:00:00"/>
    <d v="2019-12-30T00:00:00"/>
    <s v="Se objeta mayor valor cobrado en 1 consulta medicina especializada y 1 interconsulta segun carta de intencion soat10% excedente $ 14620 ,Se objeta mayor valor cobrado en 2 resonancia nuclear segun carta de intencion tarifas soat 10% ips factura soat pleno excedente $ 474620 ,Se objeta mayor valor cobrado en electrocardiograma segun carta de intencion soat10% excedente $ 4530,Se objeta mayor valor cobrado en estancia 2 dias habitacion cuatro camas y y 6 dias estancia bipersonal segun carta de intencion soat10% excedente $ 228240,Se objeta mayor valor cobrado en estudio de coloracion  segun carta de intencion soat10% excedente $ 12640 ,Se objeta mayor valor cobrado en labortorios cloro nitrogeno creatinina fosfatas amilasa bilirrubina calcio magnesio transaminasas sodio hemoclasificacion ptt hemocalsificacion potasio pt anticuerpos irregulares hemograma pcr hemocultivo glucosa segun carta de intencion soat10% excedente $ 89070 ,Se objeta mayor valor cobrado en procedimiento colecistectomia segun carta de intencion soat10% excedente $ 200980 ,Se objeta mayor vaor cobrado segun carta intencion tarifas soat10% ecografia total $ 21440 y egografia tiroides $ 21440 "/>
    <s v="ips acepta glosa mvc"/>
    <s v="Subsidiado"/>
    <n v="3"/>
  </r>
  <r>
    <s v="EMPRESA SOCIAL DEL ESTADO HOSPITAL UNIVERSITARIO DE LA SAMARITANA"/>
    <x v="3"/>
    <s v="BOGOTÁ DC"/>
    <s v="BOGOTÁ"/>
    <d v="2020-01-14T00:00:00"/>
    <s v="HBOG2980994"/>
    <s v="HBOG2980994"/>
    <n v="1826746"/>
    <d v="2020-02-03T00:00:00"/>
    <s v="GL-15068343404"/>
    <n v="435570"/>
    <m/>
    <m/>
    <m/>
    <n v="435570"/>
    <m/>
    <m/>
    <m/>
    <n v="435570"/>
    <d v="2020-08-18T00:00:00"/>
    <n v="0"/>
    <n v="435570"/>
    <n v="0"/>
    <n v="0"/>
    <x v="0"/>
    <s v="BOYACA"/>
    <s v="BERBEO"/>
    <d v="2019-12-28T00:00:00"/>
    <d v="2019-12-30T00:00:00"/>
    <s v="Se objeta mayor valor cobrado en estancia hospitalaria segun contrato tarifas soat10% excedente $ 58080 ,Se objeta mayor valor cobrado en monitoria fetal segun contrato tarifas soat10% excedente $ 2370 ,Se objeta mayor valor cobrado en valoracion recien nacido $ 5370 y no lugar a cobro interconsulta especializada no facturable se trata de paciente obstetrica $ 21600 total glosa $ 26970 ,Se objeta mayor valor cobrado segun contratacion tarifas soat10% en laboratorios hemoclasificacion serologia hemograma tsh vih $ 18800 ,Se objeta mayor valor cobrado segun contrato tarifas soat 10% parto especialista y derechos de sala $ 68150  ademas no facturable el cobro de materiales $ 261200 total glosa $ 329350 "/>
    <s v="ips acepta glosa por cobro de mayor valor cobrado en procecimeintos raliados al paciente"/>
    <s v="Subsidiado"/>
    <n v="3"/>
  </r>
  <r>
    <s v="EMPRESA SOCIAL DEL ESTADO HOSPITAL UNIVERSITARIO DE LA SAMARITANA"/>
    <x v="3"/>
    <s v="BOGOTÁ DC"/>
    <s v="BOGOTÁ"/>
    <d v="2020-01-14T00:00:00"/>
    <s v="HBOG2976153"/>
    <s v="HBOG2976153"/>
    <n v="569200"/>
    <d v="2020-02-03T00:00:00"/>
    <s v="GL-15068343421"/>
    <n v="56920"/>
    <m/>
    <m/>
    <m/>
    <n v="56920"/>
    <m/>
    <m/>
    <m/>
    <n v="56920"/>
    <d v="2020-08-18T00:00:00"/>
    <n v="0"/>
    <n v="56920"/>
    <n v="0"/>
    <n v="0"/>
    <x v="0"/>
    <s v="BOYACA"/>
    <s v="SAN EDUARDO"/>
    <d v="2019-12-10T00:00:00"/>
    <d v="2019-12-10T00:00:00"/>
    <s v="Se objeta mayor valor cobrado segun carta de intencion tarifas soat10% excedente $ 56920 "/>
    <s v="ips acepta glosa por mayor valor cobrado"/>
    <s v="Contributivo"/>
    <n v="3"/>
  </r>
  <r>
    <s v="E.S.E. HOSPITAL NUESTRA SEÑORA DEL ROSARIO SUESCA"/>
    <x v="30"/>
    <s v="CUNDINAMARCA"/>
    <s v="SUESCA"/>
    <d v="2020-02-04T00:00:00"/>
    <s v="NR221133"/>
    <s v="NR221133"/>
    <n v="205350"/>
    <d v="2020-02-07T00:00:00"/>
    <s v="GL-15068343430"/>
    <n v="46700"/>
    <m/>
    <m/>
    <m/>
    <n v="46700"/>
    <m/>
    <m/>
    <m/>
    <n v="46700"/>
    <m/>
    <n v="0"/>
    <n v="0"/>
    <n v="0"/>
    <n v="46700"/>
    <x v="0"/>
    <s v="BOYACA"/>
    <s v="TUNJA"/>
    <d v="2019-12-31T00:00:00"/>
    <d v="2019-12-31T00:00:00"/>
    <s v="Se objeta el cobro de un rx de clavicula porque ips no anexa soporte lectura radiologo tampoco se evidencia en epicrisis realizacion ni interpretacion de procedimiento "/>
    <m/>
    <s v="Subsidiado"/>
    <n v="3"/>
  </r>
  <r>
    <s v="EMPRESA SOCIAL DEL ESTADO DEL ORDEN DEPARTAMENTAL HOSPITAL NUESTRA SEÑORA DE LAS MERCEDES DEL MUNICIPIO DE FUNZA"/>
    <x v="19"/>
    <s v="CUNDINAMARCA"/>
    <s v="FUNZA"/>
    <d v="2020-02-05T00:00:00"/>
    <n v="192186"/>
    <n v="192186"/>
    <n v="56698"/>
    <d v="2020-02-17T00:00:00"/>
    <s v="GL-15068343442"/>
    <n v="56698"/>
    <m/>
    <m/>
    <m/>
    <n v="56698"/>
    <m/>
    <m/>
    <m/>
    <n v="56698"/>
    <d v="2020-03-28T00:00:00"/>
    <n v="33100"/>
    <n v="23598"/>
    <n v="0"/>
    <n v="0"/>
    <x v="0"/>
    <s v="BOYACA"/>
    <s v="TOTA"/>
    <d v="2019-08-28T00:00:00"/>
    <d v="2019-08-28T00:00:00"/>
    <s v="Se objeta el cobro de consulta de urgencias paciente de 32 años conun dx conjuntivitis nos e considera urgencia vital  ,Se objeta el cobro de servicio de urgencias urgencia no vital"/>
    <s v="IPS ACEPTA ATENCION NO URGENCIA SE RECONOCE CONCULTA EXTERNA POR SERVICIO PRESTADO "/>
    <s v="Subsidiado"/>
    <n v="3"/>
  </r>
  <r>
    <s v="EMPRESA SOCIAL DEL ESTADO HOSPITAL UNIVERSITARIO DE LA SAMARITANA"/>
    <x v="3"/>
    <s v="BOGOTÁ DC"/>
    <s v="BOGOTÁ"/>
    <d v="2020-02-11T00:00:00"/>
    <s v="HBOG2984194"/>
    <s v="HBOG2984194"/>
    <n v="68141418"/>
    <d v="2020-03-09T00:00:00"/>
    <s v="GL-15068343976"/>
    <n v="20401618"/>
    <m/>
    <m/>
    <m/>
    <n v="20401618"/>
    <m/>
    <m/>
    <m/>
    <n v="20401618"/>
    <d v="2020-08-18T00:00:00"/>
    <n v="19057618"/>
    <n v="0"/>
    <n v="1344000"/>
    <n v="0"/>
    <x v="0"/>
    <s v="BOYACA"/>
    <s v="SAMACÁ"/>
    <d v="2019-12-30T00:00:00"/>
    <d v="2020-02-02T00:00:00"/>
    <s v="Se objeta el cobro 70 terapias respiratorias nofactrables en estancia UCIUCE,Se objeta el cobro de diseccion venosa y colocacion cateter aretrial  no facturable incluidos en estancia UCIUCE,Se objeta el cobro de todos los materiales facturados proque IPS no anexa lsitado de precios para procesos de auditoria agujas jeringass ondas equipo de anestesia vendas Adaptadores bolsa de drenaje sendas estiletes cateter tubio endotraqueal polipropileno trampa para recoleccion sestema de succion equipo transfusion equipo macrogoteo aposutos brazalete equipo fotoprotector berrara resucitador filtro intercamiador titas de glucometria campos de incision guias hidrofilicastransductor circuitos fresa cortante (no facturable),Se objeta el cobro totalidad de medicamentos  porque ips no anexa listado tarifario al contrato para proceso de auditoria amlodipino bisacodilo prazosina losartan adrenalina levotiroxina carvedilol minoxidil gluconato oxitocina dipirona dextrosa acetaminofen sulfato magnesio lactulosa dubotamina ipratropio salbutamol furosemida fenitoina haloperidol midazolam cefazolina agua esteril hidrocortisona cloruro de sodio omeporazol norepinefrina levofloxacina sodio heparina cefepina propofol albumina metoprolol dexmedetomidina oxigeno"/>
    <s v="SE LEVANTA GLOSA INSUMOS FACTURADOS SEGÚN CONVENIO SE ANEXA RESOLUCION DE TARIFAS SE SOSTIENE GLOSA TERAPIAS RESPIRATORIAS NO FACTURABLES EN UCI"/>
    <s v="Subsidiado"/>
    <n v="3"/>
  </r>
  <r>
    <s v="EMPRESA SOCIAL DEL ESTADO HOSPITAL UNIVERSITARIO DE LA SAMARITANA"/>
    <x v="3"/>
    <s v="BOGOTÁ DC"/>
    <s v="BOGOTÁ"/>
    <d v="2020-04-11T00:00:00"/>
    <s v="HBOG2990391"/>
    <s v="HBOG2990391"/>
    <n v="1767650"/>
    <d v="2020-04-16T00:00:00"/>
    <s v="GL-15068344552"/>
    <n v="455350"/>
    <m/>
    <m/>
    <m/>
    <n v="455350"/>
    <m/>
    <m/>
    <m/>
    <n v="455350"/>
    <d v="2020-08-18T00:00:00"/>
    <n v="455350"/>
    <n v="0"/>
    <n v="0"/>
    <n v="0"/>
    <x v="0"/>
    <s v="BOYACA"/>
    <s v="MARIPI"/>
    <d v="2020-02-12T00:00:00"/>
    <d v="2020-02-12T00:00:00"/>
    <s v="Se objeta el cobro de materiales Porque IPS no anexa listado tarifarios para proceso de audotoria a tarifas facturadas,Se objeta el cobro de meddicamentos porque IPS no anexa listado tarifario para el proceso de audotoria al cobro de estas tarifas "/>
    <s v="Se levanta glosa Se anexan tarifas institucionales donde se evidencia valor cobrado de medicamentos e insumos correctamente facturados Al tratarse de casos específicos donde se realizan procedimientos quirúrgicos se debe realizar la compra nuevamente por políticas de acreditación de Hospital Universitario y seguridad del paciente el tema se encuentra abalado por el Ministerio de Salud y Protección social Validando la glosa aplicada en donde la EPS en donde solicitan copia de las facturas de compra para insumos reiteramos que no es una causal establecida en la Resolución 3047 y por ley estatutaria en salud y ley anti tramites esta causal desapareció de los conceptos de glosa por lo tanto no puede ser referida Le recordamos a la EPS que la resolución  Institucional de Insumos y Medicamentos sale anualmente y no incluye insumos de poca rotación sin embargo a futuro se socializaría los cambios o inclusiones a lugar  por ser el fundamento de la glosa la factura de compra le solicito levantar y reconocer los  valores facturados más los márgenes que se calculan y se encuentran dentro del costo promedio del mercado y con los % definidos en el marco normativo Se acpeta glosa por mayor valor cobrado en campo de incision"/>
    <s v="Subsidiado"/>
    <n v="3"/>
  </r>
  <r>
    <s v="EMPRESA SOCIAL DEL ESTADO HOSPITAL UNIVERSITARIO DE LA SAMARITANA"/>
    <x v="3"/>
    <s v="BOGOTÁ DC"/>
    <s v="BOGOTÁ"/>
    <d v="2020-04-11T00:00:00"/>
    <s v="HBOG2994256"/>
    <s v="HBOG2994256"/>
    <n v="447288"/>
    <d v="2020-04-16T00:00:00"/>
    <s v="GL-15068344571"/>
    <n v="336188"/>
    <m/>
    <m/>
    <m/>
    <n v="336188"/>
    <m/>
    <m/>
    <m/>
    <n v="336188"/>
    <d v="2020-08-18T00:00:00"/>
    <n v="0"/>
    <n v="0"/>
    <n v="336188"/>
    <n v="0"/>
    <x v="0"/>
    <s v="BOYACA"/>
    <s v="BERBEO"/>
    <d v="2020-02-28T00:00:00"/>
    <d v="2020-02-28T00:00:00"/>
    <s v="Se objeta el cobro de  2 uretrocistografia no anexan soportes de su realizacion tal como lo estipula resolucion 3047/2008 iPS factura tres soporta una,Se objeta el cobro de insumos y materiales  porque IPS no anexa listado tarifario al contrato para proceso de auditoria tarifas facturadas ,Se objeta el cobro de medicamentos porque IPS no anexa listado tarifario al contrato para proceso de auditoria tarifas facturadas"/>
    <s v="IPS NO ACEPTA TIPIFICACION DE GLOSA SE SOSTIENE GLOSA EN CONCILIACION"/>
    <s v="Subsidiado"/>
    <n v="3"/>
  </r>
  <r>
    <s v="EMPRESA SOCIAL DEL ESTADO HOSPITAL UNIVERSITARIO DE LA SAMARITANA"/>
    <x v="3"/>
    <s v="BOGOTÁ DC"/>
    <s v="BOGOTÁ"/>
    <d v="2020-04-11T00:00:00"/>
    <s v="HBOG2995485"/>
    <s v="HBOG2995485"/>
    <n v="4186303"/>
    <d v="2020-04-20T00:00:00"/>
    <s v="GL-15068344572"/>
    <n v="198803"/>
    <m/>
    <m/>
    <m/>
    <n v="198803"/>
    <m/>
    <m/>
    <m/>
    <n v="198803"/>
    <d v="2020-08-18T00:00:00"/>
    <n v="0"/>
    <n v="0"/>
    <n v="198803"/>
    <n v="0"/>
    <x v="0"/>
    <s v="BOYACA"/>
    <s v="SOCOTA"/>
    <d v="2020-02-28T00:00:00"/>
    <d v="2020-03-04T00:00:00"/>
    <s v="Se objeta el cobro totalidad de materiales e insumos faturados porque IPS no anexa listado tarifario para proceso de auditoriaJERINGADESECHABLE20MLCONAGUJA21X11/2LUERLOCKEMBOLO EQUIPOEXTENSIONDEANESTESIA JERINGA DESECHABLE 60ML CON PUNTA CATETEREMBOLODECAUCHO  EQUIPODEMACROGOTEOSINAGUJAPARAADMINISTRACIONDESOLUCI  Se objeta $5589 Concepto A01J02  JERINGADESECHABLE10MLCONAGUJA21X11/2LUERLOCKEMBOLO  Se objeta $5994 Concepto C18C05  CATETERVENOSODESEGURIDAD2030MM  CATETERVENOSODESEGURIDAD1830MM  EQUIPOBURETA150MLPARAADMINISTRACIONDESOLUCIONES EQUIPOPARABOMBADEINFUSI?N  ,Se objeta el cobro totalidad de medicamentos faturados porque IPS no anexa listado tarifario para proceso de auditoria OMEPRAZOL TABLETA Ó CÁPSULA  20 MG  METRONIDAZOL TABLETA  500 MG  SODIO CLORURO 100 ML SOLUCION INYECTABLE CIPROFLOXACINA TABLETA  500 MG  OMEPRAZOL INFUSION IV POLVO LIOFILIZADO PARA RECONSTITUIR A SOL INY  40 MG   DIPIRONA SOLUCION INYECTABLE  1 G/2 ml SODIO CLORURO 100 ML SOLUCION INYECTABLE  AMPICILINA COMBINACIONES VIAL POLVO ESTERIL PARA RECONSTITUIR A SOLUCION INYECTABLE  LACTATO DE HARTMAN SOLUCION INYECTABLE  500 ML   ENOXAPARINA SOLUCION INYECTABLE  40 MG/04 ML ACIDO GADOTERICO CORRESPONDIENTE A DOTA(OXIDO DE GADOLINIO 9062 G) VIAL 15 ML "/>
    <s v="IPS NO ACEPTA TIPIFICACION DE GLOSA SE SOSTIENE GLOSA EN CONCILIACION"/>
    <s v="Subsidiado"/>
    <n v="3"/>
  </r>
  <r>
    <s v="EMPRESA SOCIAL DEL ESTADO HOSPITAL UNIVERSITARIO DE LA SAMARITANA"/>
    <x v="3"/>
    <s v="BOGOTÁ DC"/>
    <s v="BOGOTÁ"/>
    <d v="2020-04-11T00:00:00"/>
    <s v="HBOG2994344"/>
    <s v="HBOG2994344"/>
    <n v="4984618"/>
    <d v="2020-04-20T00:00:00"/>
    <s v="GL-15068344627"/>
    <n v="1383518"/>
    <m/>
    <m/>
    <m/>
    <n v="1383518"/>
    <m/>
    <m/>
    <m/>
    <n v="1383518"/>
    <d v="2020-08-18T00:00:00"/>
    <n v="0"/>
    <n v="0"/>
    <n v="1383518"/>
    <n v="0"/>
    <x v="0"/>
    <s v="BOYACA"/>
    <s v="MUZO"/>
    <d v="2020-02-26T00:00:00"/>
    <d v="2020-02-29T00:00:00"/>
    <s v="Se objeta el cobro totalidad de materiales  e insumos faturados porque IPS no anexa listado tarifario para proceso de auditoria  JERINGADESECHABLE20MLCONAGUJA21X11/2LUERLOCKEMBOLO  SONDANELATON12FR  Se objeta $722 Concepto G10E01R EQUIPOEXTENSIONDEANESTESIA  EQUIPODEMACROGOTEOSINAGUJAPARAADMINISTRACIONDESOLUCI  CATETERVENOSODESEGURIDAD1830MM  JERINGADESECHABLE10MLCONAGUJA21X11/2LUERLOCKEMBOLO  BOLSADEDRENAJEURINARIOADULTO2000ML   CATETERVENOSODESEGURIDAD2030MM  EQUIPOBURETA150MLPARAADMINISTRACIONDESOLUCIONES EQUIPOPARABOMBADEINFUSI?N SETDEDRENAJEMULTIPROPOSITOCONMICROPUNCI0NSISTEMADE  ,Se objeta el cobro totalidad de medicamentos faturados porque IPS no anexa listado tarifario para proceso de auditoria OMEPRAZOL TABLETA Ó CÁPSULA  20 MG  ACETAMINOFEN TABLETA Ó CÁPSULA  500 2  TRAMADOL (1ML=20GOTAS) SOLUCION ORAL  100 MG/ML/10  SODIO CLORURO 100 ML SOLUCION inyectable HIOSCINA NBUTIL BROMURO SOLUCION INYECTABLE  20 MG  SODIO CLORURO 100 ML SOLUCION INYECTABLE IOHEXOL (EQ A YODO) SOLUCION INYECTABLE  300 MG/ML/50 ML  PIPERACILINA E INHIBIDOR ENZIMATICO VIAL POLVO ESTERIL PARA RECONSTITUIR A SOLUCION INYECTABLE  "/>
    <s v="IPS NO ACEPTA TIPIFICACION DE GLOSA SE SOSTIENE GLOSA EN CONCILIACION"/>
    <s v="Subsidiado"/>
    <n v="3"/>
  </r>
  <r>
    <s v="EMPRESA SOCIAL DEL ESTADO HOSPITAL UNIVERSITARIO DE LA SAMARITANA"/>
    <x v="3"/>
    <s v="BOGOTÁ DC"/>
    <s v="BOGOTÁ"/>
    <d v="2020-04-11T00:00:00"/>
    <s v="HBOG2996882"/>
    <s v="HBOG2996882"/>
    <n v="1256952"/>
    <d v="2020-04-20T00:00:00"/>
    <s v="GL-15068344628"/>
    <n v="20565"/>
    <m/>
    <m/>
    <m/>
    <n v="20565"/>
    <m/>
    <m/>
    <m/>
    <n v="20565"/>
    <d v="2020-08-18T00:00:00"/>
    <n v="20565"/>
    <n v="0"/>
    <n v="0"/>
    <n v="0"/>
    <x v="0"/>
    <s v="BOYACA"/>
    <s v="MONIQUIRÁ"/>
    <d v="2020-03-09T00:00:00"/>
    <d v="2020-03-10T00:00:00"/>
    <s v="Se objeta el cobro de medicamentos facturados porque IPS no anexa listado tarifario para proceso de auditoira  ACETAMINOFEN TABLETA Ó CÁPSULA  500 MG   METOCLOPRAMIDA AMPOLLA POR 2ML SOLUCION INYECTABLE   HIDROMORFONA SOLUCION INYECTABLE  2 MG/ML  ENOXAPARINA SOLUCION INYECTABLE  40 MG/04 ML  SODIO CLORURO 100 ML SOLUCION INYECTABLE "/>
    <s v="Se levanta glosa Se anexan tarifas institucionales donde se evidencia valor cobrado de medicamentos e insumos correctamente facturados "/>
    <s v="Subsidiado"/>
    <n v="3"/>
  </r>
  <r>
    <s v="EMPRESA SOCIAL DEL ESTADO HOSPITAL UNIVERSITARIO DE LA SAMARITANA"/>
    <x v="3"/>
    <s v="BOGOTÁ DC"/>
    <s v="BOGOTÁ"/>
    <d v="2020-04-11T00:00:00"/>
    <s v="HBOG2986867"/>
    <s v="HBOG2986867"/>
    <n v="3649457"/>
    <d v="2020-04-30T00:00:00"/>
    <s v="GL-15068344879"/>
    <n v="1343657"/>
    <m/>
    <m/>
    <m/>
    <n v="1343657"/>
    <m/>
    <m/>
    <m/>
    <n v="1343657"/>
    <d v="2020-08-18T00:00:00"/>
    <n v="0"/>
    <n v="0"/>
    <n v="1343657"/>
    <n v="0"/>
    <x v="0"/>
    <s v="BOYACA"/>
    <s v="CUBARÁ"/>
    <d v="2020-01-30T00:00:00"/>
    <d v="2020-01-30T00:00:00"/>
    <s v="Se objeta el 100% de los insumos y materiales  debido a que no hay tarifas pactadas entre las partes por lo que no es posible realizar un adecuado control de los costos facturados "/>
    <s v="IPS NO ACEPTA TIPIFICACION DE GLOSA SE SOSTIENE GLOSA EN CONCILIACION"/>
    <s v="Subsidiado"/>
    <n v="3"/>
  </r>
  <r>
    <s v="EMPRESA SOCIAL DEL ESTADO HOSPITAL UNIVERSITARIO DE LA SAMARITANA"/>
    <x v="3"/>
    <s v="BOGOTÁ DC"/>
    <s v="BOGOTÁ"/>
    <d v="2020-04-14T00:00:00"/>
    <s v="HBOG2999230"/>
    <s v="HBOG2999230"/>
    <n v="27070260"/>
    <d v="2020-04-30T00:00:00"/>
    <s v="GL-15068344883"/>
    <n v="3471160"/>
    <m/>
    <m/>
    <m/>
    <n v="3471160"/>
    <m/>
    <m/>
    <m/>
    <n v="3471160"/>
    <d v="2020-08-18T00:00:00"/>
    <n v="3471160"/>
    <n v="0"/>
    <n v="0"/>
    <n v="0"/>
    <x v="0"/>
    <s v="BOYACA"/>
    <s v="CHITARAQUE"/>
    <d v="2020-02-25T00:00:00"/>
    <d v="2020-03-24T00:00:00"/>
    <s v="Se objeta el 100% de los insumos debido a que no hay tarifas pactadas entre las partes por lo que no es posible realizar un adecuado control de los costos facturados ,Se objeta el 100% de los medicamentos debido a que no hay tarifas pactadas entre las partes por lo que no es posible realizar un adecuado control de los costos facturados ,Se objeta el cobro de 29 manejo intrahospitalario no facturables se trata de paciente  quirurgico  valor gloa $ 1534100 "/>
    <s v="Se levanta glosa Se anexan tarifas institucionales donde se evidencia valor cobrado de medicamentos e insumos correctamente facturados "/>
    <s v="Subsidiado"/>
    <n v="3"/>
  </r>
  <r>
    <s v="EMPRESA SOCIAL DEL ESTADO HOSPITAL UNIVERSITARIO DE LA SAMARITANA"/>
    <x v="3"/>
    <s v="BOGOTÁ DC"/>
    <s v="BOGOTÁ"/>
    <d v="2021-04-12T00:00:00"/>
    <s v="HBOG4032838"/>
    <s v="HBOG4032838"/>
    <n v="4256689"/>
    <d v="2021-05-04T00:00:00"/>
    <s v="GL-15234323219"/>
    <n v="2603500"/>
    <m/>
    <m/>
    <m/>
    <n v="2603500"/>
    <m/>
    <m/>
    <m/>
    <n v="2603500"/>
    <d v="2021-07-28T00:00:00"/>
    <n v="2603500"/>
    <n v="0"/>
    <n v="0"/>
    <n v="0"/>
    <x v="0"/>
    <s v="BOYACA"/>
    <s v="PÁEZ"/>
    <d v="2021-03-29T00:00:00"/>
    <d v="2021-03-29T00:00:00"/>
    <s v="Se glosa resonancia magnética con perfusión en pelvis pro $2603500 no se tiene tarifa diferencial en contrato vigente SBY2019II3T00015126 ni OS de 10 de junio de 2019 solo se tiene tarifa soat vigente menos 30% para un total de $1822450 con una diferencia de $781050 (procedimientos del 29 de marzo de 2021)"/>
    <s v="ips anexa factura donde se evidencia que  se facturo a  soat 10%  según contrato vigente a la fecha de prestacion del servicio"/>
    <s v="Subsidiado"/>
    <n v="3"/>
  </r>
  <r>
    <s v="EMPRESA DE SALUD - EMPRESA SOCIAL DEL ESTADO DEL MUNICIPIO DE SOACHA"/>
    <x v="15"/>
    <s v="CUNDINAMARCA"/>
    <s v="SOACHA"/>
    <d v="2021-04-05T00:00:00"/>
    <n v="500051"/>
    <n v="500051"/>
    <n v="82027128"/>
    <d v="2021-04-14T00:00:00"/>
    <s v="GL-15510311547"/>
    <n v="1677900"/>
    <m/>
    <m/>
    <m/>
    <n v="1677900"/>
    <m/>
    <m/>
    <m/>
    <n v="1677900"/>
    <m/>
    <n v="0"/>
    <n v="0"/>
    <n v="0"/>
    <n v="1677900"/>
    <x v="1"/>
    <s v="CUNDINAMARCA"/>
    <s v="SOACHA"/>
    <d v="2021-03-01T00:00:00"/>
    <d v="2021-03-31T00:00:00"/>
    <s v="Se objeta por mayor valor cobrado en la factura por servicios capitados  00000000500051 por valor de $82027128 se evidencia que la IPS no tuvo en cuenta el valor presentado en la prefactura SCUN202103102 por $80349228 por lo cual se objeta la diferencia por $1677900 Se le aclara a la IPS que en la prefactura existe un descuento de los recobros a la capita al valor inicial de la prefactura el cual no fue tenido en cuenta por la IPS al generar la factura"/>
    <m/>
    <s v="Subsidiado"/>
    <n v="3"/>
  </r>
  <r>
    <s v="EMPRESA SOCIAL DEL ESTADO HOSPITAL UNIVERSITARIO DE LA SAMARITANA"/>
    <x v="3"/>
    <s v="BOGOTÁ DC"/>
    <s v="BOGOTÁ"/>
    <d v="2021-06-11T00:00:00"/>
    <s v="HBOG4042191"/>
    <s v="HBOG4042191"/>
    <n v="36363845"/>
    <d v="2021-07-04T00:00:00"/>
    <s v="GL-15510311649"/>
    <n v="5203296"/>
    <m/>
    <m/>
    <m/>
    <n v="5203296"/>
    <m/>
    <m/>
    <m/>
    <n v="5203296"/>
    <d v="2021-11-05T00:00:00"/>
    <n v="5203296"/>
    <n v="0"/>
    <n v="0"/>
    <n v="0"/>
    <x v="0"/>
    <s v="GUAINIA"/>
    <s v="INÍRIDA"/>
    <d v="2021-05-06T00:00:00"/>
    <d v="2021-05-25T00:00:00"/>
    <s v="Se objeta el cobro de Material especial no se evidencia cotizacion aprobada por la EPS ni se evidencia factura de compra para determinar el valor a reconocerSe objeta $ 709184  TORNILLO MAXDRIVE DFSSCHSIST15MMX45MMQUIRURGICOS  (4)Se objeta $ 4494112 PLACA ORBITALINTELIGENTE CUADRICULA 3D PRECONTORNEADA IZQ/D"/>
    <s v="eps valida tarifa aplicada en material de osteosintesis (tnf tornillo bloqueado hoja espiral) y se evidencia que estan correctamente facturados de acuerdo al contrato vigente pactado contractualmente con la eps material de osteosintesis factura de compra mas 12% ips  anexa factura de compra # 276176"/>
    <s v="Subsidiado"/>
    <n v="3"/>
  </r>
  <r>
    <s v="EMPRESA SOCIAL DEL ESTADO HOSPITAL UNIVERSITARIO DE LA SAMARITANA"/>
    <x v="3"/>
    <s v="BOGOTÁ DC"/>
    <s v="BOGOTÁ"/>
    <d v="2021-06-11T00:00:00"/>
    <s v="HBOG4038925"/>
    <s v="HBOG4038925"/>
    <n v="2779379"/>
    <d v="2021-07-06T00:00:00"/>
    <s v="GL-15510311658"/>
    <n v="111500"/>
    <m/>
    <m/>
    <m/>
    <n v="111500"/>
    <m/>
    <m/>
    <m/>
    <n v="111500"/>
    <d v="2021-11-05T00:00:00"/>
    <n v="111500"/>
    <n v="0"/>
    <n v="0"/>
    <n v="0"/>
    <x v="0"/>
    <s v="BOYACA"/>
    <s v="PÁEZ"/>
    <d v="2021-05-05T00:00:00"/>
    <d v="2021-05-06T00:00:00"/>
    <s v="Se objeta el cobro de 1 ESTUDIO DE COLORACIÓN BÁSICA EN ESPÉCIMEN DE RECONOCIMIENTO por valor $111500 no se evidencia resultados de su realización como requisito indispensable para su cobro como lo señala la resolución 3047 de 2008 anexo técnico 5 literal B numeral 10 literal F"/>
    <s v="ips adjunta soporte de estudio coloracion basica"/>
    <s v="Subsidiado"/>
    <n v="3"/>
  </r>
  <r>
    <s v="E.S.E. MARIA AUXILIADORA MOSQUERA"/>
    <x v="6"/>
    <s v="CUNDINAMARCA"/>
    <s v="MOSQUERA"/>
    <d v="2021-03-05T00:00:00"/>
    <s v="HMA1621474"/>
    <s v="HMA1621474"/>
    <n v="50100"/>
    <d v="2021-04-02T00:00:00"/>
    <s v="GL-155273149590"/>
    <n v="36600"/>
    <m/>
    <m/>
    <m/>
    <n v="36600"/>
    <m/>
    <m/>
    <m/>
    <n v="36600"/>
    <d v="2021-06-30T00:00:00"/>
    <n v="0"/>
    <n v="36600"/>
    <n v="0"/>
    <n v="0"/>
    <x v="0"/>
    <s v="BOYACA"/>
    <s v="DUITAMA"/>
    <d v="2021-01-29T00:00:00"/>
    <d v="2021-01-29T00:00:00"/>
    <s v="Se objeta mayor valor cobrado de 1 EXAMEN DIRECTO FRESCO EN CUALQUIER MUESTRA cod 901304 lo facturan por valor de $50100 se reconoce por valor de $13500 según  tarifa soat 7%   se glosa la diferencia por valor $36600"/>
    <s v="997 Ips acepta glosa por mayor valor cobrado en procedimiento según tarifas contratadas"/>
    <s v="Subsidiado"/>
    <n v="3"/>
  </r>
  <r>
    <s v="E.S.E. HOSPITAL SAN MARTIN DE PORRES DE CHOCONTA"/>
    <x v="5"/>
    <s v="CUNDINAMARCA"/>
    <s v="CHOCONTÁ"/>
    <d v="2021-03-10T00:00:00"/>
    <s v="HSMP785734"/>
    <s v="HSMP785734"/>
    <n v="168057"/>
    <d v="2021-04-05T00:00:00"/>
    <s v="GL-155273149597"/>
    <n v="12800"/>
    <d v="2021-04-13T00:00:00"/>
    <n v="0"/>
    <n v="12800"/>
    <n v="0"/>
    <m/>
    <m/>
    <m/>
    <n v="0"/>
    <m/>
    <n v="0"/>
    <n v="0"/>
    <n v="0"/>
    <n v="0"/>
    <x v="0"/>
    <s v="BOYACA"/>
    <s v="CUBARÁ"/>
    <d v="2021-02-25T00:00:00"/>
    <d v="2021-02-25T00:00:00"/>
    <s v="Se objeta mayor valor cobrado de DERECHOS DE SALA DE OBSERVACION EN URGENCIAS COMPLEJIDAD BAJA cod (5DSB01) lo facturan por valor de $68400 se reconoce por valor de $61600 según  tarifa soat 10%  se glosa la diferencia por valor $6800,Se objeta mayor valor cobrado de1 CONSULTA DE URGENCIAS POR MEDICINA GENERAL lo facturan por valor de $59700e reconoce por valor de $53700 Según tarifa soat 10%  se glosa la diferencia por valor $6000 "/>
    <s v="Ips acepta mayor valor cobrado por servicios prestados  "/>
    <s v="Subsidiado"/>
    <n v="3"/>
  </r>
  <r>
    <s v="EMPRESA SOCIAL DEL ESTADO HOSPITAL UNIVERSITARIO DE LA SAMARITANA"/>
    <x v="3"/>
    <s v="BOGOTÁ DC"/>
    <s v="BOGOTÁ"/>
    <d v="2021-04-09T00:00:00"/>
    <s v="HZIP5552691"/>
    <s v="HZIP5552691"/>
    <n v="32700"/>
    <d v="2021-04-23T00:00:00"/>
    <s v="GL-155273149720"/>
    <n v="22600"/>
    <m/>
    <m/>
    <m/>
    <n v="22600"/>
    <m/>
    <m/>
    <m/>
    <n v="22600"/>
    <d v="2021-07-28T00:00:00"/>
    <n v="22600"/>
    <n v="0"/>
    <n v="0"/>
    <n v="0"/>
    <x v="0"/>
    <s v="ANTIOQUIA"/>
    <s v="CACERES"/>
    <d v="2021-03-25T00:00:00"/>
    <d v="2021-03-25T00:00:00"/>
    <s v="Se objeta mayor valor cobrado de CONSULTA DE CONTROL O SEGUIMIENTO POR MEDICINA GENERAL cod 890301 lo facturan por valor de $32700 se reconoce por valor de $10100  según tarifa soat 10% pactada entre las partes  se glosa la diferencia por valor $22600"/>
    <s v="ips anexa factura donde se evidencia que  se facturo a  soat 10%  según contrato vigente a la fecha de prestacion del servicio"/>
    <s v="Subsidiado"/>
    <n v="3"/>
  </r>
  <r>
    <s v="EMPRESA SOCIAL DEL ESTADO HOSPITAL UNIVERSITARIO DE LA SAMARITANA"/>
    <x v="3"/>
    <s v="BOGOTÁ DC"/>
    <s v="BOGOTÁ"/>
    <d v="2021-04-12T00:00:00"/>
    <s v="HBOG4032662"/>
    <s v="HBOG4032662"/>
    <n v="59600"/>
    <d v="2021-05-03T00:00:00"/>
    <s v="GL-155273149739"/>
    <n v="31200"/>
    <m/>
    <m/>
    <m/>
    <n v="31200"/>
    <m/>
    <m/>
    <m/>
    <n v="31200"/>
    <d v="2021-07-28T00:00:00"/>
    <n v="31200"/>
    <n v="0"/>
    <n v="0"/>
    <n v="0"/>
    <x v="0"/>
    <s v="BOYACA"/>
    <s v="SOCOTA"/>
    <d v="2021-03-29T00:00:00"/>
    <d v="2021-03-29T00:00:00"/>
    <s v="Se objeta mayor valor cobrado de UROCULTIVO  cod 901236 lo facturan por valor de $59600 se reconoce  por valor de $28400Según tarifa pactada entre las partes Soat 10% se glosa la diferencia por valor $31200"/>
    <s v="ips anexa factura donde se evidencia que  se facturo a  soat 10%  según contrato vigente a la fecha de prestacion del servicio"/>
    <s v="Subsidiado"/>
    <n v="3"/>
  </r>
  <r>
    <s v="EMPRESA SOCIAL DEL ESTADO HOSPITAL UNIVERSITARIO DE LA SAMARITANA"/>
    <x v="3"/>
    <s v="BOGOTÁ DC"/>
    <s v="BOGOTÁ"/>
    <d v="2021-05-12T00:00:00"/>
    <s v="HBOG4035041"/>
    <s v="HBOG4035041"/>
    <n v="364535"/>
    <d v="2021-06-03T00:00:00"/>
    <s v="GL-155273149848"/>
    <n v="264300"/>
    <m/>
    <m/>
    <m/>
    <n v="264300"/>
    <m/>
    <m/>
    <m/>
    <n v="264300"/>
    <d v="2021-11-05T00:00:00"/>
    <n v="264300"/>
    <n v="0"/>
    <n v="0"/>
    <n v="0"/>
    <x v="0"/>
    <s v="SANTAFE DE BOGOTA D. C."/>
    <s v="BOGOTA"/>
    <d v="2021-04-13T00:00:00"/>
    <d v="2021-04-13T00:00:00"/>
    <s v="Se objeta mayor valor facturado de 1 sala de infusión 1 a 2 horas por valor de $ 362400 en los soportes anexos por la IPS  se evidencia que el paciente ingreso para la infusión del medicamento por lo que se reconoce (1) sala de observación  por valor de $ 98100 según tarifa pactada soat 10%  se glosa la diferencia por valor de $264300 "/>
    <s v="eps levanta objecion ips soporta sala de infusion"/>
    <s v="Subsidiado"/>
    <n v="3"/>
  </r>
  <r>
    <s v="EMPRESA SOCIAL DEL ESTADO HOSPITAL UNIVERSITARIO DE LA SAMARITANA"/>
    <x v="3"/>
    <s v="BOGOTÁ DC"/>
    <s v="BOGOTÁ"/>
    <d v="2021-09-13T00:00:00"/>
    <s v="HBOG4057589"/>
    <s v="HBOG4057589"/>
    <n v="448224"/>
    <d v="2021-09-24T00:00:00"/>
    <s v="GL-155273150156"/>
    <n v="154500"/>
    <m/>
    <m/>
    <m/>
    <n v="154500"/>
    <m/>
    <m/>
    <m/>
    <n v="154500"/>
    <m/>
    <n v="0"/>
    <n v="0"/>
    <n v="0"/>
    <n v="154500"/>
    <x v="0"/>
    <s v="BOYACA"/>
    <s v="CAMPOHERMOSO"/>
    <d v="2021-09-01T00:00:00"/>
    <d v="2021-09-02T00:00:00"/>
    <s v="Se objeta mayor valor cobrado POR INTERNACION COMPLEJIDAD ALTA  CUATRO CAMAS URGENCIAS cod 10A004  lo facturan por valor de $225100  se reconoce por valor de $124300   según   tarifa pactada entre las partes Soat 10% se glosa la diferencia por valor $100800, Se objeta  consulta de urgencias por medicina gemeral por  valor de $ 53700 dado que  se evidencia en la historia clínica que el  paciente fue remitido de otra institución  con un diagnostico de i10x hipertension esencial primaria   por lo tanto no de facturable en forma adicional "/>
    <m/>
    <s v="Subsidiado"/>
    <n v="3"/>
  </r>
  <r>
    <s v="EMPRESA SOCIAL DEL ESTADO HOSPITAL UNIVERSITARIO DE LA SAMARITANA"/>
    <x v="3"/>
    <s v="BOGOTÁ DC"/>
    <s v="BOGOTÁ"/>
    <d v="2021-12-10T00:00:00"/>
    <s v="HBOG4071305"/>
    <s v="HBOG4071305"/>
    <n v="345045"/>
    <d v="2021-12-15T00:00:00"/>
    <s v="GL-155273150400"/>
    <n v="31200"/>
    <m/>
    <m/>
    <m/>
    <n v="31200"/>
    <m/>
    <m/>
    <m/>
    <n v="31200"/>
    <m/>
    <n v="0"/>
    <n v="0"/>
    <n v="0"/>
    <n v="31200"/>
    <x v="0"/>
    <s v="BOYACA"/>
    <s v="LA VICTORIA"/>
    <d v="2021-11-16T00:00:00"/>
    <d v="2021-11-16T00:00:00"/>
    <s v="Se objeta mayor valor facturado por  1 UROCULTIVO ANTIBIOGRAMA CONCENTRACION MINIMA código 901236 facturado por valor de  $59600 se reconoce por $28400  según tarifa soat 10% se glosa  la diferencia por $31200"/>
    <m/>
    <s v="Subsidiado"/>
    <n v="3"/>
  </r>
  <r>
    <s v="E.S.E. HOSPITAL SAN JOSE DE GUADUAS"/>
    <x v="22"/>
    <s v="CUNDINAMARCA"/>
    <s v="GUADUAS"/>
    <d v="2022-03-10T00:00:00"/>
    <s v="HSJ1374600"/>
    <s v="HSJ1374600"/>
    <n v="109094"/>
    <d v="2022-04-01T00:00:00"/>
    <s v="GL-155273150680"/>
    <n v="7033"/>
    <m/>
    <m/>
    <m/>
    <n v="7033"/>
    <m/>
    <m/>
    <m/>
    <n v="7033"/>
    <m/>
    <n v="0"/>
    <n v="0"/>
    <n v="0"/>
    <n v="7033"/>
    <x v="0"/>
    <s v="BOYACA"/>
    <s v="QUIPAMA"/>
    <d v="2022-02-03T00:00:00"/>
    <d v="2022-02-03T00:00:00"/>
    <s v="Se objeta mayor valor cobrado de HEMOGRAMA II cod 902208 lo facturan por valor de $34700 se reconoce por valor de $27667 según  tarifa soat pleno  se glosa la diferencia por valor $7033"/>
    <m/>
    <s v="Subsidiado"/>
    <n v="3"/>
  </r>
  <r>
    <s v="EMPRESA SOCIAL DEL ESTADO HOSPITAL UNIVERSITARIO DE LA SAMARITANA"/>
    <x v="3"/>
    <s v="BOGOTÁ DC"/>
    <s v="BOGOTÁ"/>
    <d v="2020-01-13T00:00:00"/>
    <s v="HBOG2974357"/>
    <s v="HBOG2974357"/>
    <n v="569200"/>
    <d v="2020-01-30T00:00:00"/>
    <s v="Gl-155555559731657"/>
    <n v="56920"/>
    <m/>
    <m/>
    <m/>
    <n v="56920"/>
    <m/>
    <m/>
    <m/>
    <n v="56920"/>
    <d v="2020-08-18T00:00:00"/>
    <n v="0"/>
    <n v="56920"/>
    <n v="0"/>
    <n v="0"/>
    <x v="0"/>
    <s v="BOYACA"/>
    <s v="CAMPOHERMOSO"/>
    <d v="2019-12-03T00:00:00"/>
    <d v="2019-12-03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4758"/>
    <s v="HBOG2974758"/>
    <n v="47800"/>
    <d v="2020-01-30T00:00:00"/>
    <s v="Gl-155555559731658"/>
    <n v="4780"/>
    <m/>
    <m/>
    <m/>
    <n v="4780"/>
    <m/>
    <m/>
    <m/>
    <n v="4780"/>
    <d v="2020-08-18T00:00:00"/>
    <n v="0"/>
    <n v="4780"/>
    <n v="0"/>
    <n v="0"/>
    <x v="0"/>
    <s v="BOYACA"/>
    <s v="PÁEZ"/>
    <d v="2019-12-04T00:00:00"/>
    <d v="2019-12-04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5168"/>
    <s v="HBOG2975168"/>
    <n v="569200"/>
    <d v="2020-01-30T00:00:00"/>
    <s v="Gl-155555559731659"/>
    <n v="56920"/>
    <m/>
    <m/>
    <m/>
    <n v="56920"/>
    <m/>
    <m/>
    <m/>
    <n v="56920"/>
    <d v="2020-08-18T00:00:00"/>
    <n v="0"/>
    <n v="56920"/>
    <n v="0"/>
    <n v="0"/>
    <x v="0"/>
    <s v="BOYACA"/>
    <s v="SAN EDUARDO"/>
    <d v="2019-12-05T00:00:00"/>
    <d v="2019-12-05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4T00:00:00"/>
    <s v="HBOG2975275"/>
    <s v="HBOG2975275"/>
    <n v="43000"/>
    <d v="2020-01-30T00:00:00"/>
    <s v="Gl-155555559731660"/>
    <n v="6190"/>
    <m/>
    <m/>
    <m/>
    <n v="6190"/>
    <m/>
    <m/>
    <m/>
    <n v="6190"/>
    <d v="2020-08-18T00:00:00"/>
    <n v="0"/>
    <n v="6190"/>
    <n v="0"/>
    <n v="0"/>
    <x v="0"/>
    <s v="BOYACA"/>
    <s v="SAN EDUARDO"/>
    <d v="2019-12-05T00:00:00"/>
    <d v="2019-12-05T00:00:00"/>
    <s v="Se glosa mayor valor cobrado por consulta ambulatoria de medicina especializada por  un valor de 6190 segun tarifa pactada "/>
    <s v="IPS ACEPTA GLOSA POR MAYOR VALOR COBRADO SE VERIFICA MANUAL TARIFARIO DONDE SE EVIDENCIA ACUERDO DE TRAIFAS SOAT 10%"/>
    <s v="Subsidiado"/>
    <n v="3"/>
  </r>
  <r>
    <s v="EMPRESA SOCIAL DEL ESTADO HOSPITAL UNIVERSITARIO DE LA SAMARITANA"/>
    <x v="3"/>
    <s v="BOGOTÁ DC"/>
    <s v="BOGOTÁ"/>
    <d v="2020-01-14T00:00:00"/>
    <s v="HBOG2975469"/>
    <s v="HBOG2975469"/>
    <n v="43000"/>
    <d v="2020-01-30T00:00:00"/>
    <s v="Gl-155555559731661"/>
    <n v="6190"/>
    <m/>
    <m/>
    <m/>
    <n v="6190"/>
    <m/>
    <m/>
    <m/>
    <n v="6190"/>
    <d v="2020-08-18T00:00:00"/>
    <n v="0"/>
    <n v="6190"/>
    <n v="0"/>
    <n v="0"/>
    <x v="0"/>
    <s v="BOYACA"/>
    <s v="BERBEO"/>
    <d v="2019-12-06T00:00:00"/>
    <d v="2019-12-06T00:00:00"/>
    <s v="Se glosa mayor valor cobrado consulta anestesiologia por un valor de 6190 ya que se reconoce con el codigo 39139"/>
    <s v="IPS ACEPTA GLOSA POR MAYOR VALOR COBRADO SE VERIFICA MANUAL TARIFARIO DONDE SE EVIDENCIA ACUERDO DE TRAIFAS SOAT 10%"/>
    <s v="Subsidiado"/>
    <n v="3"/>
  </r>
  <r>
    <s v="EMPRESA SOCIAL DEL ESTADO HOSPITAL UNIVERSITARIO DE LA SAMARITANA"/>
    <x v="3"/>
    <s v="BOGOTÁ DC"/>
    <s v="BOGOTÁ"/>
    <d v="2020-01-14T00:00:00"/>
    <s v="HBOG2978968"/>
    <s v="HBOG2978968"/>
    <n v="43000"/>
    <d v="2020-01-30T00:00:00"/>
    <s v="Gl-155555559731662"/>
    <n v="6190"/>
    <m/>
    <m/>
    <m/>
    <n v="6190"/>
    <m/>
    <m/>
    <m/>
    <n v="6190"/>
    <d v="2020-08-18T00:00:00"/>
    <n v="0"/>
    <n v="6190"/>
    <n v="0"/>
    <n v="0"/>
    <x v="0"/>
    <s v="BOYACA"/>
    <s v="SAN EDUARDO"/>
    <d v="2019-12-19T00:00:00"/>
    <d v="2019-12-19T00:00:00"/>
    <s v="Se glosa mayor valor cobrado consulta anestesiologia por un valor de 6190 ya que se reconoce con el codigo 39139"/>
    <s v="IPS ACEPTA GLOSA POR MAYOR VALOR COBRADO SE VERIFICA MANUAL TARIFARIO DONDE SE EVIDENCIA ACUERDO DE TRAIFAS SOAT 10%"/>
    <s v="Subsidiado"/>
    <n v="3"/>
  </r>
  <r>
    <s v="EMPRESA SOCIAL DEL ESTADO HOSPITAL UNIVERSITARIO DE LA SAMARITANA"/>
    <x v="3"/>
    <s v="BOGOTÁ DC"/>
    <s v="BOGOTÁ"/>
    <d v="2020-01-13T00:00:00"/>
    <s v="HBOG2975310"/>
    <s v="HBOG2975310"/>
    <n v="47800"/>
    <d v="2020-01-30T00:00:00"/>
    <s v="Gl-155555559731663"/>
    <n v="4780"/>
    <m/>
    <m/>
    <m/>
    <n v="4780"/>
    <m/>
    <m/>
    <m/>
    <n v="4780"/>
    <d v="2020-08-18T00:00:00"/>
    <n v="0"/>
    <n v="4780"/>
    <n v="0"/>
    <n v="0"/>
    <x v="0"/>
    <s v="BOYACA"/>
    <s v="CHIQUINQUIRÁ"/>
    <d v="2019-12-05T00:00:00"/>
    <d v="2019-12-05T00:00:00"/>
    <s v="Se glosa mayor valor cobrado por consulta ambulatoria de medicin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5421"/>
    <s v="HBOG2975421"/>
    <n v="47800"/>
    <d v="2020-01-30T00:00:00"/>
    <s v="Gl-155555559731664"/>
    <n v="4780"/>
    <m/>
    <m/>
    <m/>
    <n v="4780"/>
    <m/>
    <m/>
    <m/>
    <n v="4780"/>
    <d v="2020-08-18T00:00:00"/>
    <n v="0"/>
    <n v="4780"/>
    <n v="0"/>
    <n v="0"/>
    <x v="0"/>
    <s v="BOYACA"/>
    <s v="PAUNA"/>
    <d v="2019-12-06T00:00:00"/>
    <d v="2019-12-06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5430"/>
    <s v="HBOG2975430"/>
    <n v="47800"/>
    <d v="2020-01-30T00:00:00"/>
    <s v="Gl-155555559731665"/>
    <n v="4780"/>
    <m/>
    <m/>
    <m/>
    <n v="4780"/>
    <m/>
    <m/>
    <m/>
    <n v="4780"/>
    <d v="2020-08-18T00:00:00"/>
    <n v="0"/>
    <n v="4780"/>
    <n v="0"/>
    <n v="0"/>
    <x v="0"/>
    <s v="BOYACA"/>
    <s v="BERBEO"/>
    <d v="2019-12-06T00:00:00"/>
    <d v="2019-12-06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6219"/>
    <s v="HBOG2976219"/>
    <n v="569200"/>
    <d v="2020-01-30T00:00:00"/>
    <s v="Gl-155555559731666"/>
    <n v="56920"/>
    <m/>
    <m/>
    <m/>
    <n v="56920"/>
    <m/>
    <m/>
    <m/>
    <n v="56920"/>
    <d v="2020-08-18T00:00:00"/>
    <n v="0"/>
    <n v="56920"/>
    <n v="0"/>
    <n v="0"/>
    <x v="0"/>
    <s v="BOYACA"/>
    <s v="SOCOTA"/>
    <d v="2019-12-10T00:00:00"/>
    <d v="2019-12-10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6364"/>
    <s v="HBOG2976364"/>
    <n v="47800"/>
    <d v="2020-01-30T00:00:00"/>
    <s v="Gl-155555559731667"/>
    <n v="4780"/>
    <m/>
    <m/>
    <m/>
    <n v="4780"/>
    <m/>
    <m/>
    <m/>
    <n v="4780"/>
    <d v="2020-08-18T00:00:00"/>
    <n v="0"/>
    <n v="4780"/>
    <n v="0"/>
    <n v="0"/>
    <x v="0"/>
    <s v="BOYACA"/>
    <s v="BERBEO"/>
    <d v="2019-12-10T00:00:00"/>
    <d v="2019-12-10T00:00:00"/>
    <s v="Se glosa mayor valor cobrado por consulta ambulatori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6554"/>
    <s v="HBOG2976554"/>
    <n v="569200"/>
    <d v="2020-01-30T00:00:00"/>
    <s v="Gl-155555559731668"/>
    <n v="56920"/>
    <m/>
    <m/>
    <m/>
    <n v="56920"/>
    <m/>
    <m/>
    <m/>
    <n v="56920"/>
    <d v="2020-08-18T00:00:00"/>
    <n v="0"/>
    <n v="56920"/>
    <n v="0"/>
    <n v="0"/>
    <x v="0"/>
    <s v="BOYACA"/>
    <s v="CAMPOHERMOSO"/>
    <d v="2019-12-11T00:00:00"/>
    <d v="2019-12-11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6588"/>
    <s v="HBOG2976588"/>
    <n v="437800"/>
    <d v="2020-01-30T00:00:00"/>
    <s v="Gl-155555559731669"/>
    <n v="43780"/>
    <m/>
    <m/>
    <m/>
    <n v="43780"/>
    <m/>
    <m/>
    <m/>
    <n v="43780"/>
    <d v="2020-08-18T00:00:00"/>
    <n v="0"/>
    <n v="43780"/>
    <n v="0"/>
    <n v="0"/>
    <x v="0"/>
    <s v="BOYACA"/>
    <s v="SAN EDUARDO"/>
    <d v="2019-12-11T00:00:00"/>
    <d v="2019-12-11T00:00:00"/>
    <s v="Se glosa mayor valor cobrado por electrocardiografia dinamica  por un valor de 43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6674"/>
    <s v="HBOG2976674"/>
    <n v="47800"/>
    <d v="2020-01-30T00:00:00"/>
    <s v="Gl-155555559731670"/>
    <n v="4780"/>
    <m/>
    <m/>
    <m/>
    <n v="4780"/>
    <m/>
    <m/>
    <m/>
    <n v="4780"/>
    <d v="2020-08-18T00:00:00"/>
    <n v="0"/>
    <n v="4780"/>
    <n v="0"/>
    <n v="0"/>
    <x v="0"/>
    <s v="BOYACA"/>
    <s v="CUBARÁ"/>
    <d v="2019-12-11T00:00:00"/>
    <d v="2019-12-11T00:00:00"/>
    <s v="Se glosa mayor valor cobrado por consulta ambulatoria de medicin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7359"/>
    <s v="HBOG2977359"/>
    <n v="569200"/>
    <d v="2020-01-30T00:00:00"/>
    <s v="Gl-155555559731671"/>
    <n v="56920"/>
    <m/>
    <m/>
    <m/>
    <n v="56920"/>
    <m/>
    <m/>
    <m/>
    <n v="56920"/>
    <d v="2020-08-18T00:00:00"/>
    <n v="0"/>
    <n v="56920"/>
    <n v="0"/>
    <n v="0"/>
    <x v="0"/>
    <s v="BOYACA"/>
    <s v="CAMPOHERMOSO"/>
    <d v="2019-12-13T00:00:00"/>
    <d v="2019-12-13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7633"/>
    <s v="HBOG2977633"/>
    <n v="50600"/>
    <d v="2020-01-30T00:00:00"/>
    <s v="Gl-155555559731672"/>
    <n v="5050"/>
    <m/>
    <m/>
    <m/>
    <n v="5050"/>
    <m/>
    <m/>
    <m/>
    <n v="5050"/>
    <d v="2020-08-18T00:00:00"/>
    <n v="0"/>
    <n v="5050"/>
    <n v="0"/>
    <n v="0"/>
    <x v="0"/>
    <s v="BOYACA"/>
    <s v="BERBEO"/>
    <d v="2019-12-16T00:00:00"/>
    <d v="2019-12-16T00:00:00"/>
    <s v="Se glosa mayor valor cobrado por hemoglobina glicosilada   modo m por un valor de 505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7759"/>
    <s v="HBOG2977759"/>
    <n v="569200"/>
    <d v="2020-01-30T00:00:00"/>
    <s v="Gl-155555559731673"/>
    <n v="56920"/>
    <m/>
    <m/>
    <m/>
    <n v="56920"/>
    <m/>
    <m/>
    <m/>
    <n v="56920"/>
    <d v="2020-08-18T00:00:00"/>
    <n v="0"/>
    <n v="56920"/>
    <n v="0"/>
    <n v="0"/>
    <x v="0"/>
    <s v="BOYACA"/>
    <s v="PÁEZ"/>
    <d v="2019-12-16T00:00:00"/>
    <d v="2019-12-16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7788"/>
    <s v="HBOG2977788"/>
    <n v="47800"/>
    <d v="2020-01-30T00:00:00"/>
    <s v="Gl-155555559731674"/>
    <n v="4780"/>
    <m/>
    <m/>
    <m/>
    <n v="4780"/>
    <m/>
    <m/>
    <m/>
    <n v="4780"/>
    <d v="2020-08-18T00:00:00"/>
    <n v="0"/>
    <n v="4780"/>
    <n v="0"/>
    <n v="0"/>
    <x v="0"/>
    <s v="BOYACA"/>
    <s v="PÁEZ"/>
    <d v="2019-12-16T00:00:00"/>
    <d v="2019-12-16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7841"/>
    <s v="HBOG2977841"/>
    <n v="47800"/>
    <d v="2020-01-30T00:00:00"/>
    <s v="Gl-155555559731675"/>
    <n v="4780"/>
    <m/>
    <m/>
    <m/>
    <n v="4780"/>
    <m/>
    <m/>
    <m/>
    <n v="4780"/>
    <d v="2020-08-18T00:00:00"/>
    <n v="0"/>
    <n v="4780"/>
    <n v="0"/>
    <n v="0"/>
    <x v="0"/>
    <s v="BOYACA"/>
    <s v="BERBEO"/>
    <d v="2019-12-16T00:00:00"/>
    <d v="2019-12-16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046"/>
    <s v="HBOG2978046"/>
    <n v="47800"/>
    <d v="2020-01-30T00:00:00"/>
    <s v="Gl-155555559731676"/>
    <n v="4780"/>
    <m/>
    <m/>
    <m/>
    <n v="4780"/>
    <m/>
    <m/>
    <m/>
    <n v="4780"/>
    <d v="2020-08-18T00:00:00"/>
    <n v="0"/>
    <n v="4780"/>
    <n v="0"/>
    <n v="0"/>
    <x v="0"/>
    <s v="BOYACA"/>
    <s v="SAN EDUARDO"/>
    <d v="2019-12-17T00:00:00"/>
    <d v="2019-12-17T00:00:00"/>
    <s v="Se glosa mayor valor cobrado por consulta ambulatoria de medicina especialist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527"/>
    <s v="HBOG2978527"/>
    <n v="437800"/>
    <d v="2020-01-30T00:00:00"/>
    <s v="Gl-155555559731677"/>
    <n v="43780"/>
    <m/>
    <m/>
    <m/>
    <n v="43780"/>
    <m/>
    <m/>
    <m/>
    <n v="43780"/>
    <d v="2020-08-18T00:00:00"/>
    <n v="0"/>
    <n v="43780"/>
    <n v="0"/>
    <n v="0"/>
    <x v="0"/>
    <s v="BOYACA"/>
    <s v="PÁEZ"/>
    <d v="2019-12-18T00:00:00"/>
    <d v="2019-12-18T00:00:00"/>
    <s v="Se glosa mayor valor cobrado por electrocardiografia dinamica de 24 horas por un valor de  43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827"/>
    <s v="HBOG2978827"/>
    <n v="47800"/>
    <d v="2020-01-30T00:00:00"/>
    <s v="Gl-155555559731678"/>
    <n v="4780"/>
    <m/>
    <m/>
    <m/>
    <n v="4780"/>
    <m/>
    <m/>
    <m/>
    <n v="4780"/>
    <d v="2020-08-18T00:00:00"/>
    <n v="0"/>
    <n v="4780"/>
    <n v="0"/>
    <n v="0"/>
    <x v="0"/>
    <s v="BOYACA"/>
    <s v="CHIQUINQUIRÁ"/>
    <d v="2019-12-19T00:00:00"/>
    <d v="2019-12-19T00:00:00"/>
    <s v="Se glosa mayor valor cobrado por consulta ambulatoria de medici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830"/>
    <s v="HBOG2978830"/>
    <n v="47800"/>
    <d v="2020-01-30T00:00:00"/>
    <s v="Gl-155555559731679"/>
    <n v="4780"/>
    <m/>
    <m/>
    <m/>
    <n v="4780"/>
    <m/>
    <m/>
    <m/>
    <n v="4780"/>
    <d v="2020-08-18T00:00:00"/>
    <n v="0"/>
    <n v="4780"/>
    <n v="0"/>
    <n v="0"/>
    <x v="0"/>
    <s v="BOYACA"/>
    <s v="BERBEO"/>
    <d v="2019-12-19T00:00:00"/>
    <d v="2019-12-19T00:00:00"/>
    <s v="Se glosa mayor valor cobrado por consulta ambulatoria de medicna especiali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859"/>
    <s v="HBOG2978859"/>
    <n v="742500"/>
    <d v="2020-01-30T00:00:00"/>
    <s v="Gl-155555559731680"/>
    <n v="74250"/>
    <m/>
    <m/>
    <m/>
    <n v="74250"/>
    <m/>
    <m/>
    <m/>
    <n v="74250"/>
    <d v="2020-08-18T00:00:00"/>
    <n v="0"/>
    <n v="74250"/>
    <n v="0"/>
    <n v="0"/>
    <x v="0"/>
    <s v="BOYACA"/>
    <s v="SAN EDUARDO"/>
    <d v="2019-12-19T00:00:00"/>
    <d v="2019-12-19T00:00:00"/>
    <s v="Se glosa mayor valor cobrado por ecocardiograma  transesofagico  por un valor de 7425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8999"/>
    <s v="HBOG2978999"/>
    <n v="47800"/>
    <d v="2020-01-30T00:00:00"/>
    <s v="Gl-155555559731681"/>
    <n v="4780"/>
    <m/>
    <m/>
    <m/>
    <n v="4780"/>
    <m/>
    <m/>
    <m/>
    <n v="4780"/>
    <d v="2020-08-18T00:00:00"/>
    <n v="0"/>
    <n v="4780"/>
    <n v="0"/>
    <n v="0"/>
    <x v="0"/>
    <s v="BOYACA"/>
    <s v="MARIPI"/>
    <d v="2019-12-19T00:00:00"/>
    <d v="2019-12-19T00:00:00"/>
    <s v="Se glosa mayor valor cobrado por consulta ambulatoria de medicina especiazad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9284"/>
    <s v="HBOG2979284"/>
    <n v="569200"/>
    <d v="2020-01-30T00:00:00"/>
    <s v="Gl-155555559731682"/>
    <n v="56920"/>
    <m/>
    <m/>
    <m/>
    <n v="56920"/>
    <m/>
    <m/>
    <m/>
    <n v="56920"/>
    <d v="2020-08-18T00:00:00"/>
    <n v="0"/>
    <n v="56920"/>
    <n v="0"/>
    <n v="0"/>
    <x v="0"/>
    <s v="BOYACA"/>
    <s v="CAMPOHERMOSO"/>
    <d v="2019-12-20T00:00:00"/>
    <d v="2019-12-20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9291"/>
    <s v="HBOG2979291"/>
    <n v="569200"/>
    <d v="2020-01-30T00:00:00"/>
    <s v="Gl-155555559731683"/>
    <n v="56920"/>
    <m/>
    <m/>
    <m/>
    <n v="56920"/>
    <m/>
    <m/>
    <m/>
    <n v="56920"/>
    <d v="2020-08-18T00:00:00"/>
    <n v="0"/>
    <n v="56920"/>
    <n v="0"/>
    <n v="0"/>
    <x v="0"/>
    <s v="BOYACA"/>
    <s v="BERBEO"/>
    <d v="2019-12-20T00:00:00"/>
    <d v="2019-12-20T00:00:00"/>
    <s v="Se glosa mayor valor cobrado por ecocardiograma  modo m por un valor de 5692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80038"/>
    <s v="HBOG2980038"/>
    <n v="47800"/>
    <d v="2020-01-30T00:00:00"/>
    <s v="Gl-155555559731684"/>
    <n v="4780"/>
    <m/>
    <m/>
    <m/>
    <n v="4780"/>
    <m/>
    <m/>
    <m/>
    <n v="4780"/>
    <d v="2020-08-18T00:00:00"/>
    <n v="0"/>
    <n v="4780"/>
    <n v="0"/>
    <n v="0"/>
    <x v="0"/>
    <s v="BOYACA"/>
    <s v="BERBEO"/>
    <d v="2019-12-26T00:00:00"/>
    <d v="2019-12-26T00:00:00"/>
    <s v="Se glosa mayor valor cobrado por consulta ambulatoria de medicina especialista  por un valor de 478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80853"/>
    <s v="HBOG2980853"/>
    <n v="453200"/>
    <d v="2020-01-30T00:00:00"/>
    <s v="Gl-155555559731685"/>
    <n v="34860"/>
    <m/>
    <m/>
    <m/>
    <n v="34860"/>
    <m/>
    <m/>
    <m/>
    <n v="34860"/>
    <d v="2020-08-18T00:00:00"/>
    <n v="0"/>
    <n v="34860"/>
    <n v="0"/>
    <n v="0"/>
    <x v="0"/>
    <s v="BOYACA"/>
    <s v="BERBEO"/>
    <d v="2019-12-30T00:00:00"/>
    <d v="2019-12-30T00:00:00"/>
    <s v="Se glosa mayor valor cobrado por imagen y doppler pulsado especial  por un valor de 34860 segun tarifa pactada"/>
    <s v="IPS ACEPTA GLOSA POR MAYOR VALOR COBRADO SE VERIFICA MANUAL TARIFARIO DONDE SE EVIDENCIA ACUERDO DE TRAIFAS SOAT 10%"/>
    <s v="Subsidiado"/>
    <n v="3"/>
  </r>
  <r>
    <s v="EMPRESA SOCIAL DEL ESTADO HOSPITAL UNIVERSITARIO DE LA SAMARITANA"/>
    <x v="3"/>
    <s v="BOGOTÁ DC"/>
    <s v="BOGOTÁ"/>
    <d v="2020-01-13T00:00:00"/>
    <s v="HBOG2973302"/>
    <s v="HBOG2973302"/>
    <n v="204800"/>
    <d v="2020-01-31T00:00:00"/>
    <s v="Gl-155555559731687"/>
    <n v="20750"/>
    <m/>
    <m/>
    <m/>
    <n v="20750"/>
    <m/>
    <m/>
    <m/>
    <n v="20750"/>
    <d v="2020-08-18T00:00:00"/>
    <n v="0"/>
    <n v="20750"/>
    <n v="0"/>
    <n v="0"/>
    <x v="0"/>
    <s v="BOYACA"/>
    <s v="BERBEO"/>
    <d v="2019-11-27T00:00:00"/>
    <d v="2019-11-27T00:00:00"/>
    <s v="Se glosa mayor valor cobrado por antigeno especifico para cancer de prostata  suero orina y otros cuadro hematico nitrogeno ureicoy parcial de orina por un valor de 20750 segun tarifa pactada"/>
    <s v="IPS ACEPTA GLOSA POR MAYOR VALOR COBRADO SE VERIFICA MANUAL TARIFARIO DONDE SE EVIDENCIA ACUERDO DE TRAIFAS SOAT 10%"/>
    <s v="Subsidiado"/>
    <n v="3"/>
  </r>
  <r>
    <s v="E.S.E. HOSPITAL NUESTRA SEÑORA DEL ROSARIO SUESCA"/>
    <x v="30"/>
    <s v="CUNDINAMARCA"/>
    <s v="SUESCA"/>
    <d v="2021-04-09T00:00:00"/>
    <s v="FEHS8957"/>
    <s v="FEHS8957"/>
    <n v="40400"/>
    <d v="2021-05-05T00:00:00"/>
    <s v="GL-155555559732200"/>
    <n v="30000"/>
    <m/>
    <m/>
    <m/>
    <n v="30000"/>
    <m/>
    <m/>
    <m/>
    <n v="30000"/>
    <m/>
    <n v="0"/>
    <n v="0"/>
    <n v="0"/>
    <n v="30000"/>
    <x v="0"/>
    <s v="BOYACA"/>
    <s v="MUZO"/>
    <d v="2021-03-05T00:00:00"/>
    <d v="2021-03-05T00:00:00"/>
    <s v="Se objeta Vacunación contra neumococo $30000 se reconoce aplicación $2600"/>
    <m/>
    <s v="Subsidiado"/>
    <n v="3"/>
  </r>
  <r>
    <s v="E.S.E. HOSPITAL SAN ANTONIO CHIA"/>
    <x v="20"/>
    <s v="CUNDINAMARCA"/>
    <s v="CHÍA"/>
    <d v="2021-12-07T00:00:00"/>
    <s v="FECH28011"/>
    <s v="FECH28011"/>
    <n v="52475"/>
    <d v="2021-12-27T00:00:00"/>
    <s v="GL-155555559733232"/>
    <n v="9468"/>
    <d v="2022-02-21T00:00:00"/>
    <n v="0"/>
    <n v="9468"/>
    <n v="0"/>
    <m/>
    <m/>
    <m/>
    <n v="0"/>
    <m/>
    <n v="0"/>
    <n v="0"/>
    <n v="0"/>
    <n v="0"/>
    <x v="0"/>
    <s v="CUNDINAMARCA"/>
    <s v="SOACHA"/>
    <d v="2021-08-09T00:00:00"/>
    <d v="2021-08-09T00:00:00"/>
    <s v="Se objeta $9468 CONSULTA DE PRIMERA VEZ POR ESPECIALISTA EN OTORRINOLARINGOLOGIA mayor valor cobrado según tarifa pactada entre las partes"/>
    <s v="IPS acepta glosa "/>
    <s v="Subsidiado"/>
    <n v="3"/>
  </r>
  <r>
    <s v="E.S.E. HOSPITAL SAN ANTONIO CHIA"/>
    <x v="20"/>
    <s v="CUNDINAMARCA"/>
    <s v="CHÍA"/>
    <d v="2021-12-07T00:00:00"/>
    <s v="FECH30999"/>
    <s v="FECH30999"/>
    <n v="142623"/>
    <d v="2021-12-27T00:00:00"/>
    <s v="GL-155555559733233"/>
    <n v="25712"/>
    <d v="2022-02-21T00:00:00"/>
    <n v="0"/>
    <n v="25712"/>
    <n v="0"/>
    <m/>
    <m/>
    <m/>
    <n v="0"/>
    <m/>
    <n v="0"/>
    <n v="0"/>
    <n v="0"/>
    <n v="0"/>
    <x v="0"/>
    <s v="CUNDINAMARCA"/>
    <s v="CHÍA"/>
    <d v="2021-09-09T00:00:00"/>
    <d v="2021-09-09T00:00:00"/>
    <s v="Se objeta $25712 ULTRASONOGRAFIA DE VIAS URINARIAS (RIÑONES VEJIGA Y PROSTATA TRANSABDOMINAL) mayor valor cobrado según tarifa pactada entre las partes"/>
    <s v="IPS acepta glosa "/>
    <s v="Subsidiado"/>
    <n v="3"/>
  </r>
  <r>
    <s v="E.S.E. HOSPITAL SAN ANTONIO CHIA"/>
    <x v="20"/>
    <s v="CUNDINAMARCA"/>
    <s v="CHÍA"/>
    <d v="2021-12-07T00:00:00"/>
    <s v="FECH31194"/>
    <s v="FECH31194"/>
    <n v="36225"/>
    <d v="2021-12-27T00:00:00"/>
    <s v="GL-155555559733234"/>
    <n v="6473"/>
    <d v="2022-02-21T00:00:00"/>
    <n v="0"/>
    <n v="6473"/>
    <n v="0"/>
    <m/>
    <m/>
    <m/>
    <n v="0"/>
    <m/>
    <n v="0"/>
    <n v="0"/>
    <n v="0"/>
    <n v="0"/>
    <x v="0"/>
    <s v="N. DE SANTANDER"/>
    <s v="CÚCUTA"/>
    <d v="2021-09-10T00:00:00"/>
    <d v="2021-09-10T00:00:00"/>
    <s v="Se objeta $6473 CONSULTA DE PRIMERA VEZ POR MEDICINA GENERAL mayor valor cobrado según tarifa pactada entre las partes"/>
    <s v="IPS acepta glosa "/>
    <s v="Subsidiado"/>
    <n v="3"/>
  </r>
  <r>
    <s v="E.S.E. HOSPITAL SAN ANTONIO CHIA"/>
    <x v="20"/>
    <s v="CUNDINAMARCA"/>
    <s v="CHÍA"/>
    <d v="2021-12-07T00:00:00"/>
    <s v="FECH31324"/>
    <s v="FECH31324"/>
    <n v="193546"/>
    <d v="2021-12-27T00:00:00"/>
    <s v="GL-155555559733235"/>
    <n v="22937"/>
    <d v="2022-02-21T00:00:00"/>
    <n v="0"/>
    <n v="0"/>
    <n v="22937"/>
    <m/>
    <m/>
    <m/>
    <n v="22937"/>
    <m/>
    <n v="0"/>
    <n v="0"/>
    <n v="0"/>
    <n v="22937"/>
    <x v="0"/>
    <s v="CUNDINAMARCA"/>
    <s v="CHÍA"/>
    <d v="2021-09-13T00:00:00"/>
    <d v="2021-09-13T00:00:00"/>
    <s v="Se objeta $1275 UROCULTIVO ANTIBIOGRAMA DE DISCO  $4273  HEMOGRAMA $5205  COLESTEROL TOTAL $6477  GLUCOSA $2883 TRIGLICÉRIDOS  $2824 UROANÁLISIS CON SEDIMENTO Y DENSIDAD URINARIA mayor valor cobrado según tarifa pactada entre las partes"/>
    <s v="Persiste glosa mayor valor cobrado segun tarifa pactada SOAT 18% contrato SSBGT2021ES2T00019830 "/>
    <s v="Subsidiado"/>
    <n v="3"/>
  </r>
  <r>
    <s v="E.S.E. HOSPITAL SAN ANTONIO CHIA"/>
    <x v="20"/>
    <s v="CUNDINAMARCA"/>
    <s v="CHÍA"/>
    <d v="2021-12-07T00:00:00"/>
    <s v="FECH31440"/>
    <s v="FECH31440"/>
    <n v="401064"/>
    <d v="2021-12-27T00:00:00"/>
    <s v="GL-155555559733236"/>
    <n v="68264"/>
    <d v="2022-02-21T00:00:00"/>
    <n v="0"/>
    <n v="0"/>
    <n v="68264"/>
    <m/>
    <m/>
    <m/>
    <n v="68264"/>
    <m/>
    <n v="0"/>
    <n v="0"/>
    <n v="0"/>
    <n v="68264"/>
    <x v="0"/>
    <s v="CUNDINAMARCA"/>
    <s v="CHÍA"/>
    <d v="2021-09-14T00:00:00"/>
    <d v="2021-09-14T00:00:00"/>
    <s v="Se objeta $4273 HEMOGRAMA  $5205  COLESTEROL TOTAL $2574  GLUCOSA EN SUERO $2883 TRIGLICÉRIDOS $13540 HORMONA ESTIMULANTE DEL TIROIDES TSH  $10297  TIROXINA LIBRE T4L  $26668 ANTÍGENO ESPECÍFICO DE PROSTATA PSA $2824 UROANÁLISIS CON SEDIMENTO Y DENSIDAD URINARIA mayor valor cobrado según tarifa pactada entre las partes"/>
    <s v="Persiste glosa mayor valor cobrado segun tarifa pactada SOAT 18% contrato SSBGT2021ES2T00019830 "/>
    <s v="Subsidiado"/>
    <n v="3"/>
  </r>
  <r>
    <s v="E.S.E. HOSPITAL SAN ANTONIO CHIA"/>
    <x v="20"/>
    <s v="CUNDINAMARCA"/>
    <s v="CHÍA"/>
    <d v="2021-12-07T00:00:00"/>
    <s v="FECH31615"/>
    <s v="FECH31615"/>
    <n v="52475"/>
    <d v="2021-12-27T00:00:00"/>
    <s v="GL-155555559733237"/>
    <n v="9468"/>
    <d v="2022-02-21T00:00:00"/>
    <n v="0"/>
    <n v="9468"/>
    <n v="0"/>
    <m/>
    <m/>
    <m/>
    <n v="0"/>
    <m/>
    <n v="0"/>
    <n v="0"/>
    <n v="0"/>
    <n v="0"/>
    <x v="0"/>
    <s v="N. DE SANTANDER"/>
    <s v="CÚCUTA"/>
    <d v="2021-09-15T00:00:00"/>
    <d v="2021-09-15T00:00:00"/>
    <s v="Se objeta $9468 CONSULTA DE PRIMERA VEZ POR ESPECIALISTA EN GINECOLOGIA Y OBSTETRICIA mayor valor cobrado según tarifa pactada entre las partes"/>
    <s v="IPS acepta glosa "/>
    <s v="Subsidiado"/>
    <n v="3"/>
  </r>
  <r>
    <s v="E.S.E. HOSPITAL SAN ANTONIO CHIA"/>
    <x v="20"/>
    <s v="CUNDINAMARCA"/>
    <s v="CHÍA"/>
    <d v="2021-12-07T00:00:00"/>
    <s v="FECH31616"/>
    <s v="FECH31616"/>
    <n v="292907"/>
    <d v="2021-12-27T00:00:00"/>
    <s v="GL-155555559733238"/>
    <n v="49790"/>
    <d v="2022-02-21T00:00:00"/>
    <n v="0"/>
    <n v="0"/>
    <n v="49790"/>
    <d v="2022-03-10T00:00:00"/>
    <n v="0"/>
    <n v="49790"/>
    <n v="0"/>
    <m/>
    <n v="0"/>
    <n v="0"/>
    <n v="0"/>
    <n v="0"/>
    <x v="0"/>
    <s v="CUNDINAMARCA"/>
    <s v="CHÍA"/>
    <d v="2021-09-15T00:00:00"/>
    <d v="2021-09-15T00:00:00"/>
    <s v="Se objeta $4273 HEMOGRAMA  $9422 HEMOGLOBINA GLICOSILADA POR ANTICUERPOS MONOCLONALES$4325 COLESTEROL DE ALTA DENSIDAD HDL  $5097 COLESTEROL DE BAJA DENSIDAD LDL INMUNOLÓGICO DIRECTO $5205 COLESTEROL TOTAL  $2574  GLUCOSA EN SUERO LCR U OTRO FLUIDO DIFERENTE A ORINA $2883 TRIGLICÉRIDOS  $13540  HORMONA ESTIMULANTE DEL TIROIDES TSH  $2471  CREATININA EN SUERO U OTROS FLUIDOS mayor valor cobrado según tarifa pactada entre las partes"/>
    <s v="IPS acepta glosa mayor valor cobrado según tarifa pactada SOAT 18% contrato SSBGT2021ES2T00019830   ,Persiste glosa mayor valor cobrado segun tarifa pactada SOAT 18% contrato SSBGT2021ES2T00019830 "/>
    <s v="Subsidiado"/>
    <n v="3"/>
  </r>
  <r>
    <s v="E.S.E. HOSPITAL SAN ANTONIO CHIA"/>
    <x v="20"/>
    <s v="CUNDINAMARCA"/>
    <s v="CHÍA"/>
    <d v="2021-12-07T00:00:00"/>
    <s v="FECH31637"/>
    <s v="FECH31637"/>
    <n v="29601"/>
    <d v="2021-12-27T00:00:00"/>
    <s v="GL-155555559733239"/>
    <n v="4943"/>
    <d v="2022-02-21T00:00:00"/>
    <n v="0"/>
    <n v="4943"/>
    <n v="0"/>
    <m/>
    <m/>
    <m/>
    <n v="0"/>
    <m/>
    <n v="0"/>
    <n v="0"/>
    <n v="0"/>
    <n v="0"/>
    <x v="0"/>
    <s v="CUNDINAMARCA"/>
    <s v="CHÍA"/>
    <d v="2021-09-15T00:00:00"/>
    <d v="2021-09-15T00:00:00"/>
    <s v="Se objeta $4943 ESTUDIO DE COLORACION BASICA EN CITOLOGIA VAGINAL TUMORAL Y/O  FUNCIONAL mayor valor cobrado según tarifa pactada entre las partes"/>
    <s v="IPS acepta glosa "/>
    <s v="Subsidiado"/>
    <n v="3"/>
  </r>
  <r>
    <s v="E.S.E. HOSPITAL SAN ANTONIO CHIA"/>
    <x v="20"/>
    <s v="CUNDINAMARCA"/>
    <s v="CHÍA"/>
    <d v="2021-12-07T00:00:00"/>
    <s v="FECH31666"/>
    <s v="FECH31666"/>
    <n v="36225"/>
    <d v="2021-12-27T00:00:00"/>
    <s v="GL-155555559733240"/>
    <n v="6473"/>
    <d v="2022-02-21T00:00:00"/>
    <n v="0"/>
    <n v="6473"/>
    <n v="0"/>
    <m/>
    <m/>
    <m/>
    <n v="0"/>
    <m/>
    <n v="0"/>
    <n v="0"/>
    <n v="0"/>
    <n v="0"/>
    <x v="0"/>
    <s v="N. DE SANTANDER"/>
    <s v="LOS PATIOS"/>
    <d v="2021-09-15T00:00:00"/>
    <d v="2021-09-15T00:00:00"/>
    <s v="Se objeta $6473  CONSULTA DE PRIMERA VEZ POR MEDICINA GENERAL mayor valor cobrado según tarifa pactada entre las partes"/>
    <s v="IPS acepta glosa "/>
    <s v="Contributivo"/>
    <n v="3"/>
  </r>
  <r>
    <s v="E.S.E. HOSPITAL SAN ANTONIO CHIA"/>
    <x v="20"/>
    <s v="CUNDINAMARCA"/>
    <s v="CHÍA"/>
    <d v="2021-12-07T00:00:00"/>
    <s v="FECH31673"/>
    <s v="FECH31673"/>
    <n v="29601"/>
    <d v="2021-12-27T00:00:00"/>
    <s v="GL-155555559733241"/>
    <n v="4943"/>
    <d v="2022-02-21T00:00:00"/>
    <n v="0"/>
    <n v="4943"/>
    <n v="0"/>
    <m/>
    <m/>
    <m/>
    <n v="0"/>
    <m/>
    <n v="0"/>
    <n v="0"/>
    <n v="0"/>
    <n v="0"/>
    <x v="0"/>
    <s v="CUNDINAMARCA"/>
    <s v="CHÍA"/>
    <d v="2021-09-15T00:00:00"/>
    <d v="2021-09-15T00:00:00"/>
    <s v="Se objeta $4943  ESTUDIO DE COLORACION BASICA EN CITOLOGIA VAGINAL TUMORAL Y/O  FUNCIONAL mayor valor cobrado según tarifa pactada entre las partes"/>
    <s v="IPS acepta glosa "/>
    <s v="Subsidiado"/>
    <n v="3"/>
  </r>
  <r>
    <s v="E.S.E. HOSPITAL SAN ANTONIO CHIA"/>
    <x v="20"/>
    <s v="CUNDINAMARCA"/>
    <s v="CHÍA"/>
    <d v="2021-12-07T00:00:00"/>
    <s v="FECH31786"/>
    <s v="FECH31786"/>
    <n v="36225"/>
    <d v="2021-12-27T00:00:00"/>
    <s v="GL-155555559733242"/>
    <n v="6473"/>
    <d v="2022-02-21T00:00:00"/>
    <n v="0"/>
    <n v="6473"/>
    <n v="0"/>
    <m/>
    <m/>
    <m/>
    <n v="0"/>
    <m/>
    <n v="0"/>
    <n v="0"/>
    <n v="0"/>
    <n v="0"/>
    <x v="0"/>
    <s v="CUNDINAMARCA"/>
    <s v="CHÍA"/>
    <d v="2021-09-16T00:00:00"/>
    <d v="2021-09-16T00:00:00"/>
    <s v="Se objeta $6473  CONSULTA DE PRIMERA VEZ POR MEDICINA GENERAL mayor valor cobrado según tarifa pactada entre las partes"/>
    <s v="IPS acepta glosa "/>
    <s v="Subsidiado"/>
    <n v="3"/>
  </r>
  <r>
    <s v="E.S.E. HOSPITAL SAN ANTONIO CHIA"/>
    <x v="20"/>
    <s v="CUNDINAMARCA"/>
    <s v="CHÍA"/>
    <d v="2021-12-07T00:00:00"/>
    <s v="FECH31832"/>
    <s v="FECH31832"/>
    <n v="52475"/>
    <d v="2021-12-27T00:00:00"/>
    <s v="GL-155555559733243"/>
    <n v="9468"/>
    <d v="2022-02-21T00:00:00"/>
    <n v="0"/>
    <n v="9468"/>
    <n v="0"/>
    <m/>
    <m/>
    <m/>
    <n v="0"/>
    <m/>
    <n v="0"/>
    <n v="0"/>
    <n v="0"/>
    <n v="0"/>
    <x v="0"/>
    <s v="CUNDINAMARCA"/>
    <s v="CHÍA"/>
    <d v="2021-09-16T00:00:00"/>
    <d v="2021-09-16T00:00:00"/>
    <s v="Se objeta $9468 CONSULTA DE PRIMERA VEZ POR ESPECIALISTA EN OFTALMOLOGIA mayor valor cobrado según tarifa pactada entre las partes"/>
    <s v="IPS acepta glosa "/>
    <s v="Subsidiado"/>
    <n v="3"/>
  </r>
  <r>
    <s v="E.S.E. HOSPITAL SAN ANTONIO CHIA"/>
    <x v="20"/>
    <s v="CUNDINAMARCA"/>
    <s v="CHÍA"/>
    <d v="2021-12-07T00:00:00"/>
    <s v="FECH31974"/>
    <s v="FECH31974"/>
    <n v="36225"/>
    <d v="2021-12-27T00:00:00"/>
    <s v="GL-155555559733244"/>
    <n v="6473"/>
    <d v="2022-02-21T00:00:00"/>
    <n v="0"/>
    <n v="6473"/>
    <n v="0"/>
    <m/>
    <m/>
    <m/>
    <n v="0"/>
    <m/>
    <n v="0"/>
    <n v="0"/>
    <n v="0"/>
    <n v="0"/>
    <x v="0"/>
    <s v="CUNDINAMARCA"/>
    <s v="CHÍA"/>
    <d v="2021-09-17T00:00:00"/>
    <d v="2021-09-17T00:00:00"/>
    <s v="Se objeta $6473 CONSULTA DE PRIMERA VEZ POR MEDICINA GENERAL mayor valor cobrado según tarifa pactada entre las partes"/>
    <s v="IPS acepta glosa "/>
    <s v="Subsidiado"/>
    <n v="3"/>
  </r>
  <r>
    <s v="E.S.E. HOSPITAL SAN ANTONIO CHIA"/>
    <x v="20"/>
    <s v="CUNDINAMARCA"/>
    <s v="CHÍA"/>
    <d v="2021-12-07T00:00:00"/>
    <s v="FECH31986"/>
    <s v="FECH31986"/>
    <n v="52475"/>
    <d v="2021-12-27T00:00:00"/>
    <s v="GL-155555559733245"/>
    <n v="9468"/>
    <d v="2022-02-21T00:00:00"/>
    <n v="0"/>
    <n v="9468"/>
    <n v="0"/>
    <m/>
    <m/>
    <m/>
    <n v="0"/>
    <m/>
    <n v="0"/>
    <n v="0"/>
    <n v="0"/>
    <n v="0"/>
    <x v="0"/>
    <s v="N. DE SANTANDER"/>
    <s v="CÚCUTA"/>
    <d v="2021-09-17T00:00:00"/>
    <d v="2021-09-17T00:00:00"/>
    <s v="Se objeta $9468 CONSULTA DE PRIMERA VEZ POR ESPECIALISTA EN PEDIATRIA mayor valor cobrado según tarifa pactada entre las partes"/>
    <s v="IPS acepta glosa "/>
    <s v="Subsidiado"/>
    <n v="3"/>
  </r>
  <r>
    <s v="E.S.E. HOSPITAL SAN ANTONIO CHIA"/>
    <x v="20"/>
    <s v="CUNDINAMARCA"/>
    <s v="CHÍA"/>
    <d v="2021-12-07T00:00:00"/>
    <s v="FECH32431"/>
    <s v="FECH32431"/>
    <n v="223873"/>
    <d v="2021-12-27T00:00:00"/>
    <s v="GL-155555559733246"/>
    <n v="38002"/>
    <d v="2022-02-21T00:00:00"/>
    <n v="0"/>
    <n v="0"/>
    <n v="38002"/>
    <d v="2022-03-10T00:00:00"/>
    <n v="0"/>
    <n v="38002"/>
    <n v="0"/>
    <m/>
    <n v="0"/>
    <n v="0"/>
    <n v="0"/>
    <n v="0"/>
    <x v="0"/>
    <s v="CUNDINAMARCA"/>
    <s v="CHÍA"/>
    <d v="2021-09-22T00:00:00"/>
    <d v="2021-09-22T00:00:00"/>
    <s v="Se objeta $9422 HEMOGLOBINA GLICOSILADA $4325 COLESTEROL DE ALTA DENSIDAD HDL $5097 COLESTEROL DE BAJA DENSIDAD LDL INMUNOLÓGICO DIRECTO  $5205  COLESTEROL TOTAL $2883 TRIGLICÉRIDOS $2471 CREATININA EN SUERO U OTROS FLUIDOS $6539 GLUCOSA PRE Y POST PRANDIAL $2060 NITROGENO UREICO BUN mayor valor cobrado según tarifa pactada entre las partes"/>
    <s v="IPS acepta glosa mayor valor cobrado según tarifa pactadaSOAT 18% contrato SSBGT2021ES2T00019830  ,Persiste glosa mayor valor cobrado segun tarifa pactada SOAT 18% contrato SSBGT2021ES2T00019830 "/>
    <s v="Subsidiado"/>
    <n v="3"/>
  </r>
  <r>
    <s v="E.S.E. HOSPITAL SAN ANTONIO CHIA"/>
    <x v="20"/>
    <s v="CUNDINAMARCA"/>
    <s v="CHÍA"/>
    <d v="2021-12-07T00:00:00"/>
    <s v="FECH32478"/>
    <s v="FECH32478"/>
    <n v="36225"/>
    <d v="2021-12-27T00:00:00"/>
    <s v="GL-155555559733247"/>
    <n v="6473"/>
    <d v="2022-02-21T00:00:00"/>
    <n v="0"/>
    <n v="6473"/>
    <n v="0"/>
    <m/>
    <m/>
    <m/>
    <n v="0"/>
    <m/>
    <n v="0"/>
    <n v="0"/>
    <n v="0"/>
    <n v="0"/>
    <x v="0"/>
    <s v="SANTANDER"/>
    <s v="PUENTE NACIONAL"/>
    <d v="2021-09-22T00:00:00"/>
    <d v="2021-09-22T00:00:00"/>
    <s v="Se objeta $6473 CONSULTA DE PRIMERA VEZ POR MEDICINA GENERAL mayor valor cobrado según tarifa pactada entre las partes"/>
    <s v="IPS acepta glosa "/>
    <s v="Subsidiado"/>
    <n v="3"/>
  </r>
  <r>
    <s v="E.S.E. HOSPITAL SAN ANTONIO CHIA"/>
    <x v="20"/>
    <s v="CUNDINAMARCA"/>
    <s v="CHÍA"/>
    <d v="2021-12-07T00:00:00"/>
    <s v="FECH32491"/>
    <s v="FECH32491"/>
    <n v="36225"/>
    <d v="2021-12-27T00:00:00"/>
    <s v="GL-155555559733248"/>
    <n v="6473"/>
    <d v="2022-02-21T00:00:00"/>
    <n v="0"/>
    <n v="6473"/>
    <n v="0"/>
    <m/>
    <m/>
    <m/>
    <n v="0"/>
    <m/>
    <n v="0"/>
    <n v="0"/>
    <n v="0"/>
    <n v="0"/>
    <x v="0"/>
    <s v="CUNDINAMARCA"/>
    <s v="CHÍA"/>
    <d v="2021-09-22T00:00:00"/>
    <d v="2021-09-22T00:00:00"/>
    <s v="Se objeta $6473 CONSULTA DE PRIMERA VEZ POR MEDICINA GENERAL mayor valor cobrado según tarifa pactada entre las partes "/>
    <s v="IPS acepta glosa "/>
    <s v="Subsidiado"/>
    <n v="3"/>
  </r>
  <r>
    <s v="E.S.E. HOSPITAL SAN ANTONIO CHIA"/>
    <x v="20"/>
    <s v="CUNDINAMARCA"/>
    <s v="CHÍA"/>
    <d v="2021-12-07T00:00:00"/>
    <s v="FECH32625"/>
    <s v="FECH32625"/>
    <n v="36225"/>
    <d v="2021-12-27T00:00:00"/>
    <s v="GL-155555559733249"/>
    <n v="6473"/>
    <d v="2022-02-21T00:00:00"/>
    <n v="0"/>
    <n v="6473"/>
    <n v="0"/>
    <m/>
    <m/>
    <m/>
    <n v="0"/>
    <m/>
    <n v="0"/>
    <n v="0"/>
    <n v="0"/>
    <n v="0"/>
    <x v="0"/>
    <s v="ATLANTICO"/>
    <s v="SABANALARGA"/>
    <d v="2021-09-23T00:00:00"/>
    <d v="2021-09-23T00:00:00"/>
    <s v="Se objeta $6473  CONSULTA DE PRIMERA VEZ POR MEDICINA GENERAL mayor valor cobrado según tarifa pactada entre las partes"/>
    <s v="IPS acepta glosa "/>
    <s v="Subsidiado"/>
    <n v="3"/>
  </r>
  <r>
    <s v="E.S.E. HOSPITAL SAN ANTONIO CHIA"/>
    <x v="20"/>
    <s v="CUNDINAMARCA"/>
    <s v="CHÍA"/>
    <d v="2021-12-07T00:00:00"/>
    <s v="FECH32661"/>
    <s v="FECH32661"/>
    <n v="41918"/>
    <d v="2021-12-27T00:00:00"/>
    <s v="GL-155555559733250"/>
    <n v="7156"/>
    <d v="2022-02-21T00:00:00"/>
    <n v="0"/>
    <n v="0"/>
    <n v="7156"/>
    <d v="2022-03-10T00:00:00"/>
    <n v="0"/>
    <n v="7156"/>
    <n v="0"/>
    <m/>
    <n v="0"/>
    <n v="0"/>
    <n v="0"/>
    <n v="0"/>
    <x v="0"/>
    <s v="N. DE SANTANDER"/>
    <s v="CÚCUTA"/>
    <d v="2021-09-24T00:00:00"/>
    <d v="2021-09-24T00:00:00"/>
    <s v="Se objeta $4273 HEMOGRAMA III  $2883  ÁCIDO ÚRICO mayor valor cobrado según tarifa pactada entre las partes"/>
    <s v="IPS acepta glosa mayor valor cobrado según tarifa pactada SOAT 18% contrato SSBGT2021ES2T00019830  ,Persiste glosa mayor valor cobrado segun tarifa pactada SOAT 18% contrato SSBGT2021ES2T00019830 "/>
    <s v="Subsidiado"/>
    <n v="3"/>
  </r>
  <r>
    <s v="E.S.E. HOSPITAL SAN ANTONIO CHIA"/>
    <x v="20"/>
    <s v="CUNDINAMARCA"/>
    <s v="CHÍA"/>
    <d v="2021-12-07T00:00:00"/>
    <s v="FECH32835"/>
    <s v="FECH32835"/>
    <n v="43056"/>
    <d v="2021-12-27T00:00:00"/>
    <s v="GL-155555559733251"/>
    <n v="9468"/>
    <d v="2022-02-21T00:00:00"/>
    <n v="9468"/>
    <n v="0"/>
    <n v="0"/>
    <m/>
    <m/>
    <m/>
    <n v="0"/>
    <m/>
    <n v="0"/>
    <n v="0"/>
    <n v="0"/>
    <n v="0"/>
    <x v="0"/>
    <s v="CUNDINAMARCA"/>
    <s v="CHÍA"/>
    <d v="2021-09-27T00:00:00"/>
    <d v="2021-09-27T00:00:00"/>
    <s v="Se objeta $9468 CONSULTA DE PRIMERA VEZ POR ESPECIALISTA EN OTORRINOLARINGOLOGIA mayor valor cobrado según tarifa pactada entre las partes"/>
    <s v="Se verifica tarifa se levanta glosa "/>
    <s v="Subsidiado"/>
    <n v="3"/>
  </r>
  <r>
    <s v="E.S.E. HOSPITAL SAN ANTONIO CHIA"/>
    <x v="20"/>
    <s v="CUNDINAMARCA"/>
    <s v="CHÍA"/>
    <d v="2021-12-07T00:00:00"/>
    <s v="FECH32836"/>
    <s v="FECH32836"/>
    <n v="213729"/>
    <d v="2021-12-27T00:00:00"/>
    <s v="GL-155555559733252"/>
    <n v="44271"/>
    <d v="2022-02-21T00:00:00"/>
    <n v="44271"/>
    <n v="0"/>
    <n v="0"/>
    <m/>
    <m/>
    <m/>
    <n v="0"/>
    <m/>
    <n v="0"/>
    <n v="0"/>
    <n v="0"/>
    <n v="0"/>
    <x v="0"/>
    <s v="CUNDINAMARCA"/>
    <s v="CHÍA"/>
    <d v="2021-09-27T00:00:00"/>
    <d v="2021-09-27T00:00:00"/>
    <s v="Se objeta $4273 HEMOGRAMA $4325 COLESTEROL DE ALTA DENSIDAD HDL $5097 COLESTEROL DE BAJA DENSIDAD LDL INMUNOLÓGICO DIRECTO $5205 COLESTEROL TOTAL $6477 GLUCOSA TEST O' SULLIVAN  $2883  TRIGLICÉRIDOS $2471 CREATININA EN SUERO U OTROS FLUIDOS $13540 HORMONA ESTIMULANTE DEL TIROIDES TSH mayor valor cobrado según tarifa pactada entre las partes"/>
    <s v="Se verifica tarifa se levanta glosa "/>
    <s v="Subsidiado"/>
    <n v="3"/>
  </r>
  <r>
    <s v="E.S.E. HOSPITAL SAN ANTONIO CHIA"/>
    <x v="20"/>
    <s v="CUNDINAMARCA"/>
    <s v="CHÍA"/>
    <d v="2021-12-07T00:00:00"/>
    <s v="FECH33081"/>
    <s v="FECH33081"/>
    <n v="85802"/>
    <d v="2021-12-27T00:00:00"/>
    <s v="GL-155555559733253"/>
    <n v="17813"/>
    <d v="2022-02-21T00:00:00"/>
    <n v="17813"/>
    <n v="0"/>
    <n v="0"/>
    <m/>
    <m/>
    <m/>
    <n v="0"/>
    <m/>
    <n v="0"/>
    <n v="0"/>
    <n v="0"/>
    <n v="0"/>
    <x v="0"/>
    <s v="N. DE SANTANDER"/>
    <s v="CÚCUTA"/>
    <d v="2021-09-29T00:00:00"/>
    <d v="2021-09-29T00:00:00"/>
    <s v="Se objeta $4273 HEMOGRAMA $13540 HORMONA ESTIMULANTE DEL TIROIDES TSH mayor valor cobrado según tarifa pactada entre las partes"/>
    <s v="Se verifica tarifa se levanta glosa "/>
    <s v="Subsidiado"/>
    <n v="3"/>
  </r>
  <r>
    <s v="E.S.E. HOSPITAL SAN ANTONIO CHIA"/>
    <x v="20"/>
    <s v="CUNDINAMARCA"/>
    <s v="CHÍA"/>
    <d v="2021-12-07T00:00:00"/>
    <s v="FECH33326"/>
    <s v="FECH33326"/>
    <n v="114265"/>
    <d v="2021-12-27T00:00:00"/>
    <s v="GL-155555559733254"/>
    <n v="11378"/>
    <d v="2022-02-21T00:00:00"/>
    <n v="11378"/>
    <n v="0"/>
    <n v="0"/>
    <m/>
    <m/>
    <m/>
    <n v="0"/>
    <m/>
    <n v="0"/>
    <n v="0"/>
    <n v="0"/>
    <n v="0"/>
    <x v="0"/>
    <s v="BOYACA"/>
    <s v="CAMPOHERMOSO"/>
    <d v="2021-10-01T00:00:00"/>
    <d v="2021-10-01T00:00:00"/>
    <s v="Se objeta $2471 CREATININA EN SUERO $2060 NITROGENO UREICO BUN  $2574  GLUCOSA EN SUERO LCR U OTRO FLUIDO DIFERENTE A ORINA $4273  HEMOGRAMA mayor valor cobrado según tarifa pactada entre las partes"/>
    <s v="Se verifica tarifa se levanta glosa "/>
    <s v="Subsidiado"/>
    <n v="3"/>
  </r>
  <r>
    <s v="E.S.E. HOSPITAL SAN ANTONIO CHIA"/>
    <x v="20"/>
    <s v="CUNDINAMARCA"/>
    <s v="CHÍA"/>
    <d v="2021-12-07T00:00:00"/>
    <s v="FECH34311"/>
    <s v="FECH34311"/>
    <n v="29705"/>
    <d v="2021-12-27T00:00:00"/>
    <s v="GL-155555559733255"/>
    <n v="10350"/>
    <d v="2022-02-21T00:00:00"/>
    <n v="10350"/>
    <n v="0"/>
    <n v="0"/>
    <m/>
    <m/>
    <m/>
    <n v="0"/>
    <m/>
    <n v="0"/>
    <n v="0"/>
    <n v="0"/>
    <n v="0"/>
    <x v="0"/>
    <s v="N. DE SANTANDER"/>
    <s v="LOS PATIOS"/>
    <d v="2021-09-30T00:00:00"/>
    <d v="2021-09-30T00:00:00"/>
    <s v="Se objeta $10350  CONSULTA DE PRIMERA VEZ POR ENFERMERIA mayor valor cobrado según tarifa pactada entre las partes"/>
    <s v="Se verifica tarifa se levanta glosa "/>
    <s v="Contributivo"/>
    <n v="3"/>
  </r>
  <r>
    <s v="EMPRESA SOCIAL DEL ESTADO HOSPITAL UNIVERSITARIO DE LA SAMARITANA"/>
    <x v="3"/>
    <s v="BOGOTÁ DC"/>
    <s v="BOGOTÁ"/>
    <d v="2022-02-10T00:00:00"/>
    <s v="HBOG4084383"/>
    <s v="HBOG4084383"/>
    <n v="2204200"/>
    <d v="2022-02-28T00:00:00"/>
    <s v="GL-155555559733369"/>
    <n v="88200"/>
    <m/>
    <m/>
    <m/>
    <n v="88200"/>
    <m/>
    <m/>
    <m/>
    <n v="88200"/>
    <m/>
    <n v="0"/>
    <n v="0"/>
    <n v="0"/>
    <n v="88200"/>
    <x v="0"/>
    <s v="GUAINIA"/>
    <s v="INÍRIDA"/>
    <d v="2022-01-18T00:00:00"/>
    <d v="2022-01-19T00:00:00"/>
    <s v="Se objeta $ 55800 CANT 1 CREATIN QUINASA (FRACCIÓN MB) AUTOMATIZADA  $ 32400 CANT 1 CREATIN QUINASA (FRACCIÓN MB) SEMIAUTOMATIZADA no se adjunta soporte de la prestación del servicio"/>
    <m/>
    <s v="Subsidiado"/>
    <n v="3"/>
  </r>
  <r>
    <s v="EMPRESA SOCIAL DEL ESTADO HOSPITAL UNIVERSITARIO DE LA SAMARITANA"/>
    <x v="3"/>
    <s v="BOGOTÁ DC"/>
    <s v="BOGOTÁ"/>
    <d v="2022-03-04T00:00:00"/>
    <s v="HBOG4081367"/>
    <s v="HBOG4081367"/>
    <n v="1521600"/>
    <d v="2022-03-08T00:00:00"/>
    <s v="GL-155555559733379"/>
    <n v="299716"/>
    <m/>
    <m/>
    <m/>
    <n v="299716"/>
    <m/>
    <m/>
    <m/>
    <n v="299716"/>
    <m/>
    <n v="0"/>
    <n v="0"/>
    <n v="0"/>
    <n v="299716"/>
    <x v="0"/>
    <s v="GUAINIA"/>
    <s v="INÍRIDA"/>
    <d v="2022-01-11T00:00:00"/>
    <d v="2022-01-11T00:00:00"/>
    <s v="Se objeta $ 299716  ESTUDIO FISIOLOGICO COMPLETO DEL SUEÑO POLISOMNOGRAFIA mayor valor cobrado segun tarifa pactada SOAT10% se reconoce 8 horas segun soporte de la prestación del servicios (valor de cada hora $158998)"/>
    <m/>
    <s v="Contributivo"/>
    <n v="3"/>
  </r>
  <r>
    <s v="EMPRESA SOCIAL DEL ESTADO HOSPITAL UNIVERSITARIO DE LA SAMARITANA"/>
    <x v="3"/>
    <s v="BOGOTÁ DC"/>
    <s v="BOGOTÁ"/>
    <d v="2019-12-12T00:00:00"/>
    <s v="HBOG2968531"/>
    <s v="HBOG2968531"/>
    <n v="569180"/>
    <d v="2020-01-09T00:00:00"/>
    <s v="Gl-155555561631396"/>
    <n v="56920"/>
    <m/>
    <m/>
    <m/>
    <n v="56920"/>
    <m/>
    <m/>
    <m/>
    <n v="56920"/>
    <d v="2020-08-18T00:00:00"/>
    <n v="0"/>
    <n v="56920"/>
    <n v="0"/>
    <n v="0"/>
    <x v="0"/>
    <s v="BOYACA"/>
    <s v="PÁEZ"/>
    <d v="2019-11-06T00:00:00"/>
    <d v="2019-11-06T00:00:00"/>
    <s v="Se glosa mayor valor cobrado en Ecocardiograma modo m bidimensional y doppler color por un valor de $5692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68594"/>
    <s v="HBOG2968594"/>
    <n v="569200"/>
    <d v="2020-01-09T00:00:00"/>
    <s v="Gl-155555561631397"/>
    <n v="56920"/>
    <m/>
    <m/>
    <m/>
    <n v="56920"/>
    <m/>
    <m/>
    <m/>
    <n v="56920"/>
    <d v="2020-08-18T00:00:00"/>
    <n v="0"/>
    <n v="56920"/>
    <n v="0"/>
    <n v="0"/>
    <x v="0"/>
    <s v="BOYACA"/>
    <s v="PÁEZ"/>
    <d v="2019-11-06T00:00:00"/>
    <d v="2019-11-06T00:00:00"/>
    <s v="Se glosa mayor valor cobrado en Ecocardiograma modo m bidimensional y doppler color por un valor de $5692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69798"/>
    <s v="HBOG2969798"/>
    <n v="93800"/>
    <d v="2020-01-09T00:00:00"/>
    <s v="Gl-155555561631398"/>
    <n v="9380"/>
    <m/>
    <m/>
    <m/>
    <n v="9380"/>
    <m/>
    <m/>
    <m/>
    <n v="9380"/>
    <d v="2020-08-18T00:00:00"/>
    <n v="0"/>
    <n v="9380"/>
    <n v="0"/>
    <n v="0"/>
    <x v="0"/>
    <s v="BOYACA"/>
    <s v="BERBEO"/>
    <d v="2019-11-12T00:00:00"/>
    <d v="2019-11-12T00:00:00"/>
    <s v="Se glosa mayor valor cobrado en los siguientes servicios facturados Suero orina y otros por un valor de $ 1330 Cuadro hematico o hemograma hematocrito y leucograma por un valor de $ 2290 Glucosa en suero lcr otros fluidos por un valor de $1380 Nitrogeno uretico por un valor de $1100 Potasio por un valor de $3280 Total valor glosa $9380"/>
    <s v="IPS ACEPTA GLOSA POR MAYOR VALOR COBRADO SE VERIFICA MANUAL TARIFARIO DONDE SE EVIDENCIA ACUERDO DE TRAIFAS SOAT 10%"/>
    <s v="Subsidiado"/>
    <n v="3"/>
  </r>
  <r>
    <s v="EMPRESA SOCIAL DEL ESTADO HOSPITAL UNIVERSITARIO DE LA SAMARITANA"/>
    <x v="3"/>
    <s v="BOGOTÁ DC"/>
    <s v="BOGOTÁ"/>
    <d v="2019-12-12T00:00:00"/>
    <s v="HBOG2969822"/>
    <s v="HBOG2969822"/>
    <n v="45300"/>
    <d v="2020-01-09T00:00:00"/>
    <s v="Gl-155555561631399"/>
    <n v="4530"/>
    <m/>
    <m/>
    <m/>
    <n v="4530"/>
    <m/>
    <m/>
    <m/>
    <n v="4530"/>
    <d v="2020-08-18T00:00:00"/>
    <n v="0"/>
    <n v="4530"/>
    <n v="0"/>
    <n v="0"/>
    <x v="0"/>
    <s v="BOYACA"/>
    <s v="BERBEO"/>
    <d v="2019-11-12T00:00:00"/>
    <d v="2019-11-12T00:00:00"/>
    <s v="Se glosa mayor valor cobrado en servicio facturado Electrocardiograma por un valor de $ 453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69891"/>
    <s v="HBOG2969891"/>
    <n v="139400"/>
    <d v="2020-01-09T00:00:00"/>
    <s v="Gl-155555561631400"/>
    <n v="13940"/>
    <m/>
    <m/>
    <m/>
    <n v="13940"/>
    <m/>
    <m/>
    <m/>
    <n v="13940"/>
    <d v="2020-08-18T00:00:00"/>
    <n v="0"/>
    <n v="13940"/>
    <n v="0"/>
    <n v="0"/>
    <x v="0"/>
    <s v="BOYACA"/>
    <s v="BERBEO"/>
    <d v="2019-11-12T00:00:00"/>
    <d v="2019-11-12T00:00:00"/>
    <s v="Se glosa mayor valor cobrado en los siguientes servicios facturados Cuadro hematico o hemograma hematocrito y leucograma por un valor de $ 2290 Hemoglobina glicosilada por un valor de $5060 Potrombina tiempo pt por un valor de $3340 Tromboplastina tiempo parcial PTT por un valor de $3250 total valor glosa 13940segu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0409"/>
    <s v="HBOG2970409"/>
    <n v="47800"/>
    <d v="2020-01-09T00:00:00"/>
    <s v="Gl-155555561631401"/>
    <n v="4780"/>
    <m/>
    <m/>
    <m/>
    <n v="4780"/>
    <m/>
    <m/>
    <m/>
    <n v="4780"/>
    <d v="2020-08-18T00:00:00"/>
    <n v="0"/>
    <n v="4780"/>
    <n v="0"/>
    <n v="0"/>
    <x v="0"/>
    <s v="BOYACA"/>
    <s v="BERBEO"/>
    <d v="2019-11-13T00:00:00"/>
    <d v="2019-11-13T00:00:00"/>
    <s v="Se glosa mayor valor cobrado en servicio facturado Consulta ambulatoria de medicina especializada por un valor de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0636"/>
    <s v="HBOG2970636"/>
    <n v="47800"/>
    <d v="2020-01-09T00:00:00"/>
    <s v="Gl-155555561631402"/>
    <n v="4780"/>
    <m/>
    <m/>
    <m/>
    <n v="4780"/>
    <m/>
    <m/>
    <m/>
    <n v="4780"/>
    <d v="2020-08-18T00:00:00"/>
    <n v="0"/>
    <n v="4780"/>
    <n v="0"/>
    <n v="0"/>
    <x v="0"/>
    <s v="BOYACA"/>
    <s v="SAN EDUARDO"/>
    <d v="2019-11-14T00:00:00"/>
    <d v="2019-11-14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0932"/>
    <s v="HBOG2970932"/>
    <n v="569200"/>
    <d v="2020-01-09T00:00:00"/>
    <s v="Gl-155555561631403"/>
    <n v="56920"/>
    <m/>
    <m/>
    <m/>
    <n v="56920"/>
    <m/>
    <m/>
    <m/>
    <n v="56920"/>
    <d v="2020-08-18T00:00:00"/>
    <n v="0"/>
    <n v="56920"/>
    <n v="0"/>
    <n v="0"/>
    <x v="0"/>
    <s v="BOYACA"/>
    <s v="SOCOTA"/>
    <d v="2019-11-15T00:00:00"/>
    <d v="2019-11-15T00:00:00"/>
    <s v="Se glosa mayor valor cobrado en Ecocardiograma modo m bidimensional y doppler color por un valor de $5692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0952"/>
    <s v="HBOG2970952"/>
    <n v="569200"/>
    <d v="2020-01-09T00:00:00"/>
    <s v="Gl-155555561631404"/>
    <n v="56920"/>
    <m/>
    <m/>
    <m/>
    <n v="56920"/>
    <m/>
    <m/>
    <m/>
    <n v="56920"/>
    <d v="2020-08-18T00:00:00"/>
    <n v="0"/>
    <n v="56920"/>
    <n v="0"/>
    <n v="0"/>
    <x v="0"/>
    <s v="BOYACA"/>
    <s v="SOCOTA"/>
    <d v="2019-11-15T00:00:00"/>
    <d v="2019-11-15T00:00:00"/>
    <s v="Se glosa mayor valor cobrado en Ecocardiograma modo m bidimensional y doppler color por un valor de $5692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1331"/>
    <s v="HBOG2971331"/>
    <n v="47800"/>
    <d v="2020-01-09T00:00:00"/>
    <s v="Gl-155555561631405"/>
    <n v="4780"/>
    <m/>
    <m/>
    <m/>
    <n v="4780"/>
    <m/>
    <m/>
    <m/>
    <n v="4780"/>
    <d v="2020-08-18T00:00:00"/>
    <n v="0"/>
    <n v="4780"/>
    <n v="0"/>
    <n v="0"/>
    <x v="0"/>
    <s v="BOYACA"/>
    <s v="PAUNA"/>
    <d v="2019-11-18T00:00:00"/>
    <d v="2019-11-18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1429"/>
    <s v="HBOG2971429"/>
    <n v="47800"/>
    <d v="2020-01-09T00:00:00"/>
    <s v="Gl-155555561631406"/>
    <n v="4780"/>
    <m/>
    <m/>
    <m/>
    <n v="4780"/>
    <m/>
    <m/>
    <m/>
    <n v="4780"/>
    <d v="2020-08-18T00:00:00"/>
    <n v="0"/>
    <n v="4780"/>
    <n v="0"/>
    <n v="0"/>
    <x v="0"/>
    <s v="BOYACA"/>
    <s v="QUIPAMA"/>
    <d v="2019-11-18T00:00:00"/>
    <d v="2019-11-18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1676"/>
    <s v="HBOG2971676"/>
    <n v="47800"/>
    <d v="2020-01-09T00:00:00"/>
    <s v="Gl-155555561631407"/>
    <n v="4780"/>
    <m/>
    <m/>
    <m/>
    <n v="4780"/>
    <m/>
    <m/>
    <m/>
    <n v="4780"/>
    <d v="2020-08-18T00:00:00"/>
    <n v="0"/>
    <n v="4780"/>
    <n v="0"/>
    <n v="0"/>
    <x v="0"/>
    <s v="BOYACA"/>
    <s v="SAN EDUARDO"/>
    <d v="2019-11-19T00:00:00"/>
    <d v="2019-11-19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036"/>
    <s v="HBOG2972036"/>
    <n v="47800"/>
    <d v="2020-01-09T00:00:00"/>
    <s v="Gl-155555561631408"/>
    <n v="4780"/>
    <m/>
    <m/>
    <m/>
    <n v="4780"/>
    <m/>
    <m/>
    <m/>
    <n v="4780"/>
    <d v="2020-08-18T00:00:00"/>
    <n v="0"/>
    <n v="4780"/>
    <n v="0"/>
    <n v="0"/>
    <x v="0"/>
    <s v="BOYACA"/>
    <s v="QUIPAMA"/>
    <d v="2019-11-20T00:00:00"/>
    <d v="2019-11-20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042"/>
    <s v="HBOG2972042"/>
    <n v="569200"/>
    <d v="2020-01-09T00:00:00"/>
    <s v="Gl-155555561631409"/>
    <n v="56920"/>
    <m/>
    <m/>
    <m/>
    <n v="56920"/>
    <m/>
    <m/>
    <m/>
    <n v="56920"/>
    <d v="2020-08-18T00:00:00"/>
    <n v="0"/>
    <n v="56920"/>
    <n v="0"/>
    <n v="0"/>
    <x v="0"/>
    <s v="BOYACA"/>
    <s v="PÁEZ"/>
    <d v="2019-11-20T00:00:00"/>
    <d v="2019-11-20T00:00:00"/>
    <s v="Se glosa mayor valor cobrado en Ecocardiograma modo m bidimensional y doppler color por un valor de $5692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081"/>
    <s v="HBOG2972081"/>
    <n v="47800"/>
    <d v="2020-01-09T00:00:00"/>
    <s v="Gl-155555561631410"/>
    <n v="4780"/>
    <m/>
    <m/>
    <m/>
    <n v="4780"/>
    <m/>
    <m/>
    <m/>
    <n v="4780"/>
    <d v="2020-08-18T00:00:00"/>
    <n v="0"/>
    <n v="4780"/>
    <n v="0"/>
    <n v="0"/>
    <x v="0"/>
    <s v="BOYACA"/>
    <s v="PÁEZ"/>
    <d v="2019-11-20T00:00:00"/>
    <d v="2019-11-20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355"/>
    <s v="HBOG2972355"/>
    <n v="742500"/>
    <d v="2020-01-09T00:00:00"/>
    <s v="Gl-155555561631411"/>
    <n v="74250"/>
    <m/>
    <m/>
    <m/>
    <n v="74250"/>
    <m/>
    <m/>
    <m/>
    <n v="74250"/>
    <d v="2020-08-18T00:00:00"/>
    <n v="0"/>
    <n v="74250"/>
    <n v="0"/>
    <n v="0"/>
    <x v="0"/>
    <s v="BOYACA"/>
    <s v="BERBEO"/>
    <d v="2019-11-22T00:00:00"/>
    <d v="2019-11-22T00:00:00"/>
    <s v="Se glosa mayor valor cobrado en Ecocardiograma Transesofagico por una valor de $7425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729"/>
    <s v="HBOG2972729"/>
    <n v="47800"/>
    <d v="2020-01-09T00:00:00"/>
    <s v="Gl-155555561631412"/>
    <n v="4780"/>
    <m/>
    <m/>
    <m/>
    <n v="4780"/>
    <m/>
    <m/>
    <m/>
    <n v="4780"/>
    <d v="2020-08-18T00:00:00"/>
    <n v="0"/>
    <n v="4780"/>
    <n v="0"/>
    <n v="0"/>
    <x v="0"/>
    <s v="BOYACA"/>
    <s v="CAMPOHERMOSO"/>
    <d v="2019-11-25T00:00:00"/>
    <d v="2019-11-25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760"/>
    <s v="HBOG2972760"/>
    <n v="47800"/>
    <d v="2020-01-09T00:00:00"/>
    <s v="Gl-155555561631413"/>
    <n v="4780"/>
    <m/>
    <m/>
    <m/>
    <n v="4780"/>
    <m/>
    <m/>
    <m/>
    <n v="4780"/>
    <d v="2020-08-18T00:00:00"/>
    <n v="0"/>
    <n v="4780"/>
    <n v="0"/>
    <n v="0"/>
    <x v="0"/>
    <s v="BOYACA"/>
    <s v="PÁEZ"/>
    <d v="2019-11-25T00:00:00"/>
    <d v="2019-11-25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878"/>
    <s v="HBOG2972878"/>
    <n v="47800"/>
    <d v="2020-01-09T00:00:00"/>
    <s v="Gl-155555561631414"/>
    <n v="4780"/>
    <m/>
    <m/>
    <m/>
    <n v="4780"/>
    <m/>
    <m/>
    <m/>
    <n v="4780"/>
    <d v="2020-08-18T00:00:00"/>
    <n v="0"/>
    <n v="4780"/>
    <n v="0"/>
    <n v="0"/>
    <x v="0"/>
    <s v="BOYACA"/>
    <s v="SOCOTA"/>
    <d v="2019-11-26T00:00:00"/>
    <d v="2019-11-26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901"/>
    <s v="HBOG2972901"/>
    <n v="47800"/>
    <d v="2020-01-09T00:00:00"/>
    <s v="Gl-155555561631415"/>
    <n v="4780"/>
    <m/>
    <m/>
    <m/>
    <n v="4780"/>
    <m/>
    <m/>
    <m/>
    <n v="4780"/>
    <d v="2020-08-18T00:00:00"/>
    <n v="0"/>
    <n v="4780"/>
    <n v="0"/>
    <n v="0"/>
    <x v="0"/>
    <s v="BOYACA"/>
    <s v="SOCOTA"/>
    <d v="2019-11-26T00:00:00"/>
    <d v="2019-11-26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915"/>
    <s v="HBOG2972915"/>
    <n v="437800"/>
    <d v="2020-01-09T00:00:00"/>
    <s v="Gl-155555561631416"/>
    <n v="43780"/>
    <m/>
    <m/>
    <m/>
    <n v="43780"/>
    <m/>
    <m/>
    <m/>
    <n v="43780"/>
    <d v="2020-08-18T00:00:00"/>
    <n v="0"/>
    <n v="43780"/>
    <n v="0"/>
    <n v="0"/>
    <x v="0"/>
    <s v="BOYACA"/>
    <s v="SAN EDUARDO"/>
    <d v="2019-11-26T00:00:00"/>
    <d v="2019-11-26T00:00:00"/>
    <s v="Se glosa mayor valor cobrado en Electrocardiografia Dinamica de 24 horas (Holter) por un valor de $ 43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2921"/>
    <s v="HBOG2972921"/>
    <n v="742500"/>
    <d v="2020-01-09T00:00:00"/>
    <s v="Gl-155555561631417"/>
    <n v="74250"/>
    <m/>
    <m/>
    <m/>
    <n v="74250"/>
    <m/>
    <m/>
    <m/>
    <n v="74250"/>
    <d v="2020-08-18T00:00:00"/>
    <n v="0"/>
    <n v="74250"/>
    <n v="0"/>
    <n v="0"/>
    <x v="0"/>
    <s v="BOYACA"/>
    <s v="SAN EDUARDO"/>
    <d v="2019-11-26T00:00:00"/>
    <d v="2019-11-26T00:00:00"/>
    <s v="Se glosa mayor valor cobrado en Ecocardiograma Transesofagico por una valor de $7425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19-12-12T00:00:00"/>
    <s v="HBOG2973055"/>
    <s v="HBOG2973055"/>
    <n v="47800"/>
    <d v="2020-01-09T00:00:00"/>
    <s v="Gl-155555561631418"/>
    <n v="4780"/>
    <m/>
    <m/>
    <m/>
    <n v="4780"/>
    <m/>
    <m/>
    <m/>
    <n v="4780"/>
    <d v="2020-08-18T00:00:00"/>
    <n v="0"/>
    <n v="4780"/>
    <n v="0"/>
    <n v="0"/>
    <x v="0"/>
    <s v="BOYACA"/>
    <s v="SAN EDUARDO"/>
    <d v="2019-11-26T00:00:00"/>
    <d v="2019-11-26T00:00:00"/>
    <s v="Se glosa mayor valor cobrado en Consulta ambulatoria de medicina especializada por un valor de $ 4780 según tarifa pactada soat menos el 10%"/>
    <s v="IPS ACEPTA GLOSA POR MAYOR VALOR COBRADO SE VERIFICA MANUAL TARIFARIO DONDE SE EVIDENCIA ACUERDO DE TRAIFAS SOAT 10%"/>
    <s v="Subsidiado"/>
    <n v="3"/>
  </r>
  <r>
    <s v="EMPRESA SOCIAL DEL ESTADO HOSPITAL UNIVERSITARIO DE LA SAMARITANA"/>
    <x v="3"/>
    <s v="BOGOTÁ DC"/>
    <s v="BOGOTÁ"/>
    <d v="2021-01-06T00:00:00"/>
    <s v="HBOG4013630"/>
    <s v="HBOG4013630"/>
    <n v="5092900"/>
    <d v="2021-01-29T00:00:00"/>
    <s v="GL-155555562531526"/>
    <n v="545650"/>
    <m/>
    <m/>
    <m/>
    <n v="545650"/>
    <m/>
    <m/>
    <m/>
    <n v="545650"/>
    <d v="2021-05-05T00:00:00"/>
    <n v="36360"/>
    <n v="509290"/>
    <n v="0"/>
    <n v="0"/>
    <x v="0"/>
    <s v="BOYACA"/>
    <s v="GACHANTIVÁ"/>
    <d v="2020-11-30T00:00:00"/>
    <d v="2020-11-30T00:00:00"/>
    <s v="Se objeta $545650 Concepto 999901  PAQUETE INTEGRAL  CIRUGIA MICROGRAFIA DE MOHOS ESTADIO 3  se reconoce a tarifa pactada en  carta de intencion de Sami Contratos acordada entre las partes segun anexo Oferta de Servicios  a $4547250 se glosa la difereancia "/>
    <s v="ips acepta glosa por tarifas de acuerdo a  la contratación establecida  se verifica y la tarifa pactada  establecida  esta  a  SOAT 10%  valor de la cirugia $5092900  10% = $509290 se reconoce dicho valor   existe una diferencia en el valor de la glosa el cual debe ser asumido por la eps "/>
    <s v="Subsidiado"/>
    <n v="3"/>
  </r>
  <r>
    <s v="EMPRESA SOCIAL DEL ESTADO HOSPITAL UNIVERSITARIO DE LA SAMARITANA"/>
    <x v="3"/>
    <s v="BOGOTÁ DC"/>
    <s v="BOGOTÁ"/>
    <d v="2021-01-06T00:00:00"/>
    <s v="HBOG4013861"/>
    <s v="HBOG4013861"/>
    <n v="6637488"/>
    <d v="2021-01-29T00:00:00"/>
    <s v="GL-155555562531527"/>
    <n v="1899500"/>
    <m/>
    <m/>
    <m/>
    <n v="1899500"/>
    <m/>
    <m/>
    <m/>
    <n v="1899500"/>
    <d v="2021-05-05T00:00:00"/>
    <n v="1899500"/>
    <n v="0"/>
    <n v="0"/>
    <n v="0"/>
    <x v="0"/>
    <s v="CUNDINAMARCA"/>
    <s v="SOACHA"/>
    <d v="2020-11-21T00:00:00"/>
    <d v="2020-11-30T00:00:00"/>
    <s v="Se objeta $1899500 Concepto 5180400  PUNTA RADIOFRECUENCIA REFLEXULTRA/PROCISE?MEDINISTROS tarifa no convenida  bajo el anexo de Oferta de servcios de carta de intencion acordada entre las partes en el cual acuerdan que para estos insumos se debe anexar la factura de compra la cual no se encuantra en los anexos enviados en pagina wed "/>
    <s v="HUS  adjunta factura de compra material de osteosintesis "/>
    <s v="Subsidiado"/>
    <n v="3"/>
  </r>
  <r>
    <s v="EMPRESA SOCIAL DEL ESTADO HOSPITAL UNIVERSITARIO DE LA SAMARITANA"/>
    <x v="3"/>
    <s v="BOGOTÁ DC"/>
    <s v="BOGOTÁ"/>
    <d v="2021-01-06T00:00:00"/>
    <s v="HBOG4012195"/>
    <s v="HBOG4012195"/>
    <n v="9621687"/>
    <d v="2021-02-01T00:00:00"/>
    <s v="GL-155555562531528"/>
    <n v="51900"/>
    <m/>
    <m/>
    <m/>
    <n v="51900"/>
    <m/>
    <m/>
    <m/>
    <n v="51900"/>
    <d v="2021-05-05T00:00:00"/>
    <n v="0"/>
    <n v="51900"/>
    <n v="0"/>
    <n v="0"/>
    <x v="0"/>
    <s v="CUNDINAMARCA"/>
    <s v="SOACHA"/>
    <d v="2020-11-08T00:00:00"/>
    <d v="2020-11-20T00:00:00"/>
    <s v="Se objeta $ 51900 Concepto 890702  CONSULTA DE URGENCIAS POR OTRAS ESPECIALIDADES MÉDICAS No se reconoce consulta de urgencia no facturable paciente que ingresa con remisión del HospitalMrio Gaitan Yagunas  por lo tanto ingresa con una atencion de urgencia ya realizada y direccionada para  tratamiento "/>
    <s v="HUS acepta glosa paciente remitido  no a lugar cobro de  consulta de urgencias  venia con conducta definida "/>
    <s v="Subsidiado"/>
    <n v="3"/>
  </r>
  <r>
    <s v="EMPRESA SOCIAL DEL ESTADO HOSPITAL UNIVERSITARIO DE LA SAMARITANA"/>
    <x v="3"/>
    <s v="BOGOTÁ DC"/>
    <s v="BOGOTÁ"/>
    <d v="2021-01-06T00:00:00"/>
    <s v="HBOG4011407"/>
    <s v="HBOG4011407"/>
    <n v="3146984"/>
    <d v="2021-02-01T00:00:00"/>
    <s v="GL-155555562531530"/>
    <n v="952800"/>
    <m/>
    <m/>
    <m/>
    <n v="952800"/>
    <m/>
    <m/>
    <m/>
    <n v="952800"/>
    <d v="2021-05-05T00:00:00"/>
    <n v="598600"/>
    <n v="354200"/>
    <n v="0"/>
    <n v="0"/>
    <x v="0"/>
    <s v="BOYACA"/>
    <s v="CUBARÁ"/>
    <d v="2020-11-11T00:00:00"/>
    <d v="2020-11-13T00:00:00"/>
    <s v="Se objeta $ 233100 Concepto 550203  NEFROSTOMÍA VÍA LAPAROSCÓPICA Realizan CAMBIO DE CATETER DE NEFROSTOMIA y  facturan como si realizaran  NEFROSTOMIA (Grupo 11)  el manual tarifario codifica los cambio y colocación de catéter 91801870518718 como (Grupo 9) teniendo en cuenta la complejidad se homologa y se liquida como (Grupo 9) se glosa la diferencia ,Se objeta $ 51900 Concepto 890701  CONSULTA DE URGENCIAS POR MEDICINA GENERAL no hay lugar a reconocimiento teniendo en cuenta que ingresa para cirugia programada &quot;pacte tenia cita ambulatoria para cambio de nefrostomia sin embargo paciente no asisite a la misma argumentando una calamidad razon por al que ingresa por urgencias&quot; ,Se objeta $ 667800 Concepto 877816  PIELOGRAFÍA PERCUTÁNEA No hay lugar a reconocimiento de 4 pielografias en un mismo procedimiento dentro  del procedimiento Intervenvionista  de cambio de cateter de nefrostomia  realizan PIelografia al mismo riñon izquierdo  es irracional la facturacion por cada pinchazo con medio de contraste sea por tubo o con aguja  no existe justificacion medica ni normativa para tal costo excedido  pór lo tanto se reconoce un solo procedimiento se glosa la diferencia "/>
    <s v="HUS acepta glosa parcial  frente a reliquidación de NEFROSTOMIA por  CAMBIO DE CATETER DE NEFROSTOMIA por sobrefacturación ips  adjunta soporte de procedimiento realizado por RADIOLOGIA INTERVENCIONISTA donde se evidencia procedimientos bajo anestesia local anterior  catater  requeria  cambio por desgaste y funcionamiento  ips acepta  consulta por medicina general   adjuntan soportes  "/>
    <s v="Subsidiado"/>
    <n v="3"/>
  </r>
  <r>
    <s v="EMPRESA SOCIAL DEL ESTADO HOSPITAL UNIVERSITARIO DE LA SAMARITANA"/>
    <x v="3"/>
    <s v="BOGOTÁ DC"/>
    <s v="BOGOTÁ"/>
    <d v="2021-01-06T00:00:00"/>
    <s v="HBOG4009633"/>
    <s v="HBOG4009633"/>
    <n v="7734539"/>
    <d v="2021-02-02T00:00:00"/>
    <s v="GL-155555562531532"/>
    <n v="62076"/>
    <m/>
    <m/>
    <m/>
    <n v="62076"/>
    <m/>
    <m/>
    <m/>
    <n v="62076"/>
    <d v="2021-05-05T00:00:00"/>
    <n v="62076"/>
    <n v="0"/>
    <n v="0"/>
    <n v="0"/>
    <x v="0"/>
    <s v="BOYACA"/>
    <s v="SOCHA"/>
    <d v="2020-10-23T00:00:00"/>
    <d v="2020-11-04T00:00:00"/>
    <s v="Se objeta $ 62076 Concepto 5370412  CEFAZOLINA FRASCO AMPOLLA POLVO ESTERIL PARA RECONSTITUIR A SOLUCION INYECTABLE No se reconoce medicamento cefazolina iniciado el dia 28 octubre por tratarse de posible infeccion nosomial de tracto urinario y por tratarse de sintomas urinarios irritativos intrahospotalariamente en paciente que esta recibiendo tratamiento para hiponatremia severa y descompensacion de falla cardiaca  Glosa por gestion hospitalaria YESIKA IVONNE OLARTE CORTES "/>
    <s v="EPS levanta objecion no hay evidencia de infeccion de origen nosocomial"/>
    <s v="Subsidiado"/>
    <n v="3"/>
  </r>
  <r>
    <s v="EMPRESA SOCIAL DEL ESTADO HOSPITAL UNIVERSITARIO DE LA SAMARITANA"/>
    <x v="3"/>
    <s v="BOGOTÁ DC"/>
    <s v="BOGOTÁ"/>
    <d v="2021-01-06T00:00:00"/>
    <s v="HBOG4011952"/>
    <s v="HBOG4011952"/>
    <n v="7464242"/>
    <d v="2021-02-05T00:00:00"/>
    <s v="GL-155555562531543"/>
    <n v="92600"/>
    <m/>
    <m/>
    <m/>
    <n v="92600"/>
    <m/>
    <m/>
    <m/>
    <n v="92600"/>
    <d v="2021-05-05T00:00:00"/>
    <n v="92600"/>
    <n v="0"/>
    <n v="0"/>
    <n v="0"/>
    <x v="0"/>
    <s v="CUNDINAMARCA"/>
    <s v="SOACHA"/>
    <d v="2020-11-08T00:00:00"/>
    <d v="2020-11-19T00:00:00"/>
    <s v="Se objeta $926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
    <s v="HUS soporta glosa  las curaciónes realizadas corresponden a un servicio adicional especial  prestado por clinica de heridas frente al manejo del paciente  se adjuntan soportes  servicio facturable "/>
    <s v="Subsidiado"/>
    <n v="3"/>
  </r>
  <r>
    <s v="EMPRESA SOCIAL DEL ESTADO HOSPITAL UNIVERSITARIO DE LA SAMARITANA"/>
    <x v="3"/>
    <s v="BOGOTÁ DC"/>
    <s v="BOGOTÁ"/>
    <d v="2021-01-06T00:00:00"/>
    <s v="HBOG4012208"/>
    <s v="HBOG4012208"/>
    <n v="4623383"/>
    <d v="2021-02-05T00:00:00"/>
    <s v="GL-155555562531544"/>
    <n v="366280"/>
    <m/>
    <m/>
    <m/>
    <n v="366280"/>
    <m/>
    <m/>
    <m/>
    <n v="366280"/>
    <d v="2021-05-05T00:00:00"/>
    <n v="366280"/>
    <n v="0"/>
    <n v="0"/>
    <n v="0"/>
    <x v="0"/>
    <s v="BOYACA"/>
    <s v="CAMPOHERMOSO"/>
    <d v="2020-11-16T00:00:00"/>
    <d v="2020-11-20T00:00:00"/>
    <s v="Se objeta $63320 Concepto 5180400  TORNILLOCORTICAL35MMXVARIASLONGORTOMAC  Se objeta $82320 Concepto 5180400  PLACATERCIOCA?A35MMXVARIASMEDIDASORTOMAC  Se objeta $82880 Concepto 5180400  TORNILLOESPONJOSO40MMX1020MMORTOMAC  Se objeta $137760 Concepto 5180400  TORNILLOCORTICALDE35XVARIASLONGORTOMAC   la IPS debe anexar la factura de compra de cada uno de los insumos objetados  y/o una cotización previamente aprobada por la EPS por loq ue se glosa su cobro"/>
    <s v="HUS adjunta factura de compra material de osteosintesis "/>
    <s v="Subsidiado"/>
    <n v="3"/>
  </r>
  <r>
    <s v="EMPRESA SOCIAL DEL ESTADO HOSPITAL UNIVERSITARIO DE LA SAMARITANA"/>
    <x v="3"/>
    <s v="BOGOTÁ DC"/>
    <s v="BOGOTÁ"/>
    <d v="2021-01-06T00:00:00"/>
    <s v="HBOG4011227"/>
    <s v="HBOG4011227"/>
    <n v="7084335"/>
    <d v="2021-02-05T00:00:00"/>
    <s v="GL-155555562531545"/>
    <n v="141200"/>
    <m/>
    <m/>
    <m/>
    <n v="141200"/>
    <m/>
    <m/>
    <m/>
    <n v="141200"/>
    <d v="2021-05-05T00:00:00"/>
    <n v="0"/>
    <n v="141200"/>
    <n v="0"/>
    <n v="0"/>
    <x v="0"/>
    <s v="SANTANDER"/>
    <s v="FLORIAN"/>
    <d v="2020-11-10T00:00:00"/>
    <d v="2020-11-14T00:00:00"/>
    <s v="Se objeta $1412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
    <s v="HUS  acepta sobrefacturación"/>
    <s v="Subsidiado"/>
    <n v="3"/>
  </r>
  <r>
    <s v="EMPRESA SOCIAL DEL ESTADO HOSPITAL UNIVERSITARIO DE LA SAMARITANA"/>
    <x v="3"/>
    <s v="BOGOTÁ DC"/>
    <s v="BOGOTÁ"/>
    <d v="2021-01-06T00:00:00"/>
    <s v="HBOG4011933"/>
    <s v="HBOG4011933"/>
    <n v="15236319"/>
    <d v="2021-02-06T00:00:00"/>
    <s v="GL-155555562531546"/>
    <n v="3272420"/>
    <m/>
    <m/>
    <m/>
    <n v="3272420"/>
    <m/>
    <m/>
    <m/>
    <n v="3272420"/>
    <d v="2021-05-05T00:00:00"/>
    <n v="3272420"/>
    <n v="0"/>
    <n v="0"/>
    <n v="0"/>
    <x v="0"/>
    <s v="SANTAFE DE BOGOTA D. C."/>
    <s v="BOGOTA"/>
    <d v="2020-10-26T00:00:00"/>
    <d v="2020-11-18T00:00:00"/>
    <s v="Se objeta $2614500 Concepto 10A002  INTERNACIÓN COMPLEJIDAD ALTA HABITACION BIPERSONAL Se objeta dias de estancia del 09 al 18 de noviembre  dado que el usuario no tenia pertinencia para la permanencia en estancia hospitalaria habia cumplido con 12 dias de  aislamiento temino esquema de antibioticos solo persistia compromiso de sus estado de conciancia con direccionamiento por geriatria para  manejo nutricional manejo de confort y apoyo familiar para una recupéracion adecuada por lo tanto no tiene justificacion los dias de estancia adicionales ,Se objeta $36320 Concepto 199312165  AMPICILINA COMBINACIONES FRASCO VIAL POLVO ESTERIL PARA RECONSTITUIR A SOLUCION INYECTABLE No se reconoce medicamento AMPICILINA SULBACTAM c/12h adminstrado desde el 29 octubre 2020 a la fecha dado que no se ha indentificado foco infeccioso bacteriano hemocultivos negativos a la fecha 03 11 paciente afebril sin leucocitosis y se trata de paciente con infeccion por covid con muestra pcr confirmada se considera no pertienete uso de este antibiotico  (Glosa por gestion hospitalaria YESIKA IVONNE OLARTE CORTES),Se objeta $529000 Concepto 890602  CUIDADO (MANEJO) INTRAHOSPITALARIO POR MEDICINA ESPECIALIZADA Se objeta manejos 09 al 18 de noviembre  dado que el usuario no tenia pertinencia para la permanencia en estancia hospitalaria habia cumplido con 12 dias de  aislamiento temino esquema de antibioticos solo persistia compromiso de sus estado de conciancia con direccionamiento por geriatria para  manejo nutricional manejo de confort y apoyo familiar para una recupéracion adecuada por lo tanto no tiene justificacion los dias de estancia adicionales ,Se objeta $926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
    <s v="HUS soporta  glosa  las curaciónes realizadas corresponden a un servicio adicional especial  prestado por clinica de heridas frente al manejo del paciente  se adjuntan soportes  servicio facturable "/>
    <s v="Subsidiado"/>
    <n v="3"/>
  </r>
  <r>
    <s v="EMPRESA SOCIAL DEL ESTADO HOSPITAL UNIVERSITARIO DE LA SAMARITANA"/>
    <x v="3"/>
    <s v="BOGOTÁ DC"/>
    <s v="BOGOTÁ"/>
    <d v="2021-01-06T00:00:00"/>
    <s v="HBOG4010709"/>
    <s v="HBOG4010709"/>
    <n v="29345914"/>
    <d v="2021-02-06T00:00:00"/>
    <s v="GL-155555562531547"/>
    <n v="2234236"/>
    <m/>
    <m/>
    <m/>
    <n v="2234236"/>
    <m/>
    <m/>
    <m/>
    <n v="2234236"/>
    <d v="2021-05-05T00:00:00"/>
    <n v="1890736"/>
    <n v="343500"/>
    <n v="0"/>
    <n v="0"/>
    <x v="0"/>
    <s v="SANTAFE DE BOGOTA D. C."/>
    <s v="BOGOTA"/>
    <d v="2020-10-20T00:00:00"/>
    <d v="2020-11-11T00:00:00"/>
    <s v="Se objeta $1068000 Concepto 861102  DRENAJE DE COLECCIÓN PROFUNDA EN PIEL O TEJIDO CELULAR SUBCUTÁNEO POR INCISIÓN O ASPIRACIÓN no se evidencia en historia clinica anexa soporte de realizacion de procedimiento quirurgico de ser soportada  tener en cuenta que las actividades realizadas por enfermera y médico general se consideran incluidas en la atención integral del paciente internado  no facturables  según lo establecido en el Articulo 40 del Decreto 2423 ,Se objeta $28000    HEMOCLASIFICACIÓN SISTEMA RH ANTÍGENO RH D EN TUBO   $31100   HEMOCLASIFICACIÓN SISTEMA ABO INVERSA HEMOCLASIFICACIÓN SERICA POR MICROTÉCNICA  no es facturables  ya que normativamente se encuentra  incluida en prueba cruzada según lo  establece el decreto 2423/96 en su codificación 19828 para prueba cruzada     //         $62400    HEMOCULTIVO AEROBIO AUTOMATIZADO CADA MUESTRA  $62400   HEMOCULTIVO ANAEROBIO AUTOMATIZADO CADA MUESTRA  No se reconoce hemocultivos aerobios y anaerobios realizados el 6/11 dado que el paciente el 6/11 presenta picos febriles con posterior documentacion de pcr elevada y hemocultivo evidenciando bacteremia por sepidermidis se cosnidera evento asociado a cuidado de la salud(glosa realizada por gestion hospitalaria YESIKA IVONNE OLARTE CORTES),Se objeta $353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561400 Concepto 912003  TRANSFUSIÓN DE LA UNIDAD DE PLAQUETAS  no facturable según lo establecido en el  Articulo 40 del Decreto 2423 siendo esta una actividad realizada por enfermera y médico general se considera incluida en la atención integral del paciente internado ,Se objeta $67936 Concepto 201202291  VANCOMICINA CLORHIDRATO POLVO PARA RECONSTITUIR A SOL INY  500 MG No se reconoce medicamento vancomicina del 6 al 11 noviembre dado que el paciente el 6/11 presenta picos febriles con posterior documentacion de pcr elevada y hemocultivo evidenciando bacteremia por sepidermidis se cosnidera evento asociado a cuidado de la salud (glosa realizada por gestion hospitalaria YESIKA IVONNE OLARTE CORTES) "/>
    <s v="IPS ACEPTA SOBREFACTURACION EN PROCEDIMIENTO Eps levanta objeción de  transfusión de globulos rojos  es un servicio facturable que no esta dentro de las  exclusiones  que  citan segun Articulo 40 del Decreto 2423 corresponden a un servicio adicional especial  prestado frente al manejo del paciente ips  acepta glosa  correspondiente a  aceptacion de  Hemoclasificación incluidas en pruebas cruzadas ips soporta reportes de paraclinicos pertinentes no se evidencian fallas de calidad en la atencion"/>
    <s v="Subsidiado"/>
    <n v="3"/>
  </r>
  <r>
    <s v="EMPRESA SOCIAL DEL ESTADO HOSPITAL UNIVERSITARIO DE LA SAMARITANA"/>
    <x v="3"/>
    <s v="BOGOTÁ DC"/>
    <s v="BOGOTÁ"/>
    <d v="2021-01-06T00:00:00"/>
    <s v="HBOG4013260"/>
    <s v="HBOG4013260"/>
    <n v="43449722"/>
    <d v="2021-02-06T00:00:00"/>
    <s v="GL-155555562531548"/>
    <n v="30751967"/>
    <m/>
    <m/>
    <m/>
    <n v="30751967"/>
    <m/>
    <m/>
    <m/>
    <n v="30751967"/>
    <d v="2021-05-05T00:00:00"/>
    <n v="0"/>
    <n v="0"/>
    <n v="30751967"/>
    <n v="0"/>
    <x v="0"/>
    <s v="SANTANDER"/>
    <s v="PUENTE NACIONAL"/>
    <d v="2020-10-27T00:00:00"/>
    <d v="2020-11-25T00:00:00"/>
    <s v="objeta $781    SONDANASOGASTRICA14   $903    SONDANASOGASTRICA18  $7496     TUBOENDOTRAQUEAL75CONBALON  $9400    BOLSADEDRENAJEURINARIOADULTO2000ML    $21368    SISTEMADESUCCIONDESECHABLECONVALVULADE1500MLCONGE  $40935   V1V1062  TRAMPAPARARECOLECCIONDEESPECIMENES   $33296    FILTROINTERCAMBIADORDECALORYHUMEDADANTIBACTERIALADULT    $114750     CATETERVENOSOCENTRALTRILUMEN7F20CM  $315000    GLUCOMETRIA   $364827   E04S08  SONDASUCCIONCERRADA16F   $371260    EQUIPOPARABOMBADEINFUSI?N  $234366    BOLSAPARANUTRICIONENTERAL1000MLCONEQUIPO   $99282    INSPIROMETRODEINCENTIVORESPIRATORIO  $66225   EQUIPOBURETA150MLPARAADMINISTRACIONDESOLUCIONES    $60100    RESUCITADORMANUALDESECHABLEADULTO  $56700    APOSITODEESPUMADEPOLIURETA    $56700    CATETERVENOSOCENTRALMONOLUMEN16GAX20CM  $12120    EQUIPOEXTENSIONDEANESTESIA No se reconoce   materiales    de los días 27/10/2020 al 6/11/2020 y del  06/11/2020 al 17/11/2020  incluidas en días de estancias objetadas por  evento asociado a los cuidado de la salud ( Glosa generada por gestion Hospitalaria   YESIKA IVONNE OLARTE CORTES),Se objeta $13091000    INTERNACIÓN EN UNIDAD DE CUIDADO INTENSIVO ADULTOS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Se objeta $13900    BACILOSCOPIA COLORACIÓN ÁCIDO ALCOHOLRESISTENTE ZIEHLNEELSEN   $13900    BACILOSCOPIA COLORACIÓN ÁCIDO ALCOHOL RESISTENTE ZIELHNEELSEN LECTURA SERIADA TRES MUESTRAS  $516000    SODIO EN SUERO U OTROS FLUIDOS   $657300   903859  POTASIO EN SUERO U OTROS FLUIDOS   $264600    CREATININA EN SUERO U OTROS FLUIDOS  $220500    NITRÓGENO UREICO  $50000    CLORO   $44500    INMUNOGLOBULINA A IG A AUTOMATIZADO   $44500    INMUNOGLOBULINA G IG G AUTOMATIZADO   $44500    INMUNOGLOBULINA M IG M AUTOMATIZADO  $45800   TRANSAMINASA GLUTÁMICOPIRÚVICA ALANINO AMINO TRANSFERASA  $45800   TRANSAMINASA GLUTÁMICO OXALACÉTICA ASPARTATO AMINO TRANSFERASA  $47600    BILIRRUBINAS TOTAL Y DIRECTA   $97800    GASES ARTERIALES (EN REPOSO O EN EJERCICIO)  $385700    MAGNESIO EN SUERO U OTROS FLUIDOS   $501400    HEMOGRAMA IV (HEMOGLOBINA HEMATOCRITO RECUENTO DE ERITROCITOS ÍNDICES ERITROCITARIOS LEUCOGRAMA RECU No se reconoce    ayudas diagnosticas   de los días 27/10/2020 al 6/11/2020 y del  06/11/2020 al 17/11/2020  incluidas en días de estancias objetadas por  evento asociado a los cuidado de la salud ( Glosa generada por gestion Hospitalaria   YESIKA IVONNE OLARTE CORTES),Se objeta $203895    PIPERACILINA E INHIBIDOR ENZIMATICO CADA VIAL POLVO ESTERIL PARA RECONSTITUIR A SOLUCION INYECTABLE   $220792    VANCOMICINA CLORHIDRATO POLVO PARA RECONSTITUIR A SOL INY  500 MG   $645180    MEROPENEM FRASCO VIAL POLVO ESTERIL PARA RECONSTITUIR A SOLUCION INYECTABLE  $535649    ENOXAPARINA SOLUCION INYECTABLE  60 MG/06 ML   $283450    DEXMEDETOMIDINA 2 ML SOLUCION INYECTABLE SOLUCION INYECTABLE   $31892    OMEPRAZOLE SOLUCION INYECTABLE  40 MG  No se reconoce   medicamentos   de los días 27/10/2020 al 6/11/2020 y del  06/11/2020 al 17/11/2020  incluidas en días de estancias objetadas por  evento asociado a los cuidado de la salud ( Glosa generada por gestion Hospitalaria   YESIKA IVONNE OLARTE CORTES),Se objeta $217500   INTERNACIÓN COMPLEJIDAD ALTA CUATRO O MÁS CAMAS   $871500    #3  INTERNACIÓN COMPLEJIDAD ALTA HABITACION BIPERSONAL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Se objeta $406000   TERAPIA FÍSICA INTEGRAL   $1339800  #66 TERAPIA RESPIRATORIA INTEGRAL  No se reconoce   actividades realizadas   de los días 27/10/2020 al 6/11/2020 y del  06/11/2020 al 17/11/2020  incluidas en días de estancias objetadas por  evento asociado a los cuidado de la salud ( Glosa generada por gestion Hospitalaria   YESIKA IVONNE OLARTE CORTES),Se objeta $458700  TOMOGRAFÍA COMPUTADA DE TÓRA       $639700  TOMOGRAFÍA COMPUTADA EN RECONSTRUCCIÓN TRIDIMENSIONAL  No se reconoce    ayudas diagnosticas   de los días 27/10/2020 al 6/11/2020 y del  06/11/2020 al 17/11/2020  incluidas en días de estancias objetadas por  evento asociado a los cuidado de la salud ( Glosa generada por gestion Hospitalaria   YESIKA IVONNE OLARTE CORTES),Se objeta $46300 Concepto 869500  CURACIÓN DE LESIÓN EN PIEL O TEJIDO CELULAR SUBCUTÁNEO SOD  no facturable según lo establecido en el  Articulo 40 del Decreto 2423 siendo esta una actividad realizada por enfermera y médico general se considera incluida en la atención integral del paciente internado ,Se objeta $509300 Concepto 870001  RADIOGRAFÍA DE CRÁNEO SIMPLE  Se objeta $758400 Concepto 871121  RADIOGRAFÍA DE TÓRAX (PA O AP Y LATERAL DECÚBITO LATERAL OBLICUAS O LATERAL)  No se reconoce   actividades realizadas   de los días 27/10/2020 al 6/11/2020 y del  06/11/2020 al 17/11/2020  incluidas en días de estancias objetadas por  evento asociado a los cuidado de la salud ( Glosa generada por gestion Hospitalaria   YESIKA IVONNE OLARTE CORTES),Se objeta $5633600    INTERNACIÓN EN UNIDAD DE CUIDADO INTERMEDIO ADULTO No se reconoce estancia ayudas diagnosticas valoraciones medicamentos de los dias 27/10/2020 al 6/11/2020Y DEL  06/11/2020 al 17/11/2020 dado que se trata de reingreso hospitalario secundario a infeccion nosocomial por covid y probable endocarditis de esta misma institucion pasaron 10 dias desde su egreso hasta el inicio de sintomas para covid / hospitalizacion en esta misma IPS donde se realizó reemplazo valvular aortico el 7 oct y egresó el 16 oct INICIO SINTOMAS 26 OCT reingreso el 27 OCT RT PCR SARS COV 2 tomada 29 OCT resultado POSITIVO( Glosa generada por gestion Hospitalaria   YESIKA IVONNE OLARTE CORTES)  "/>
    <s v="NO HAY ACUERDO ENTRE LAS PARTES"/>
    <s v="Subsidiado"/>
    <n v="3"/>
  </r>
  <r>
    <s v="E.S.E HOSPITAL SAN RAFAEL DE FACATATIVÁ"/>
    <x v="1"/>
    <s v="CUNDINAMARCA"/>
    <s v="FACATATIVÁ"/>
    <d v="2021-02-11T00:00:00"/>
    <s v="FEHF75998"/>
    <s v="FEHF75998"/>
    <n v="7287704"/>
    <d v="2021-03-08T00:00:00"/>
    <s v="GL-155555562531626"/>
    <n v="53700"/>
    <m/>
    <m/>
    <m/>
    <n v="53700"/>
    <m/>
    <m/>
    <m/>
    <n v="53700"/>
    <d v="2021-05-06T00:00:00"/>
    <n v="53700"/>
    <n v="0"/>
    <n v="0"/>
    <n v="0"/>
    <x v="0"/>
    <s v="BOYACA"/>
    <s v="CAMPOHERMOSO"/>
    <d v="2021-01-03T00:00:00"/>
    <d v="2021-01-13T00:00:00"/>
    <s v="Se objeta $53700 Concepto 890701  CONSULTA DE URGENCIAS POR MEDICINA GENERAL No facturable paciente ingresa remitido de  Subachoque   institución que presta la atención inicial de urgencia define diagnóstico y remite para tratamiento "/>
    <s v="Se levanta glosa SUBACHOQUE MUNICIPIO INSTITUCION DE PRIMER NIVEL EL CUAL NO PRESENTA SERVIOS DE URGENCIAS"/>
    <s v="Subsidiado"/>
    <n v="3"/>
  </r>
  <r>
    <s v="E.S.E. HOSPITAL EL SALVADOR"/>
    <x v="13"/>
    <s v="CUNDINAMARCA"/>
    <s v="VILLA DE SAN DIEGO DE UBATE"/>
    <d v="2021-02-12T00:00:00"/>
    <s v="FEHU37170"/>
    <s v="FEHU37170"/>
    <n v="3620936"/>
    <d v="2021-03-19T00:00:00"/>
    <s v="GL-155555562531654"/>
    <n v="162400"/>
    <m/>
    <m/>
    <m/>
    <n v="162400"/>
    <m/>
    <m/>
    <m/>
    <n v="162400"/>
    <d v="2021-05-07T00:00:00"/>
    <n v="162400"/>
    <n v="0"/>
    <n v="0"/>
    <n v="0"/>
    <x v="0"/>
    <s v="BOYACA"/>
    <s v="MUZO"/>
    <d v="2021-01-10T00:00:00"/>
    <d v="2021-01-13T00:00:00"/>
    <s v="Se objeta $1624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
    <s v="SE LEVANTA GLOSA SERVICIO NO HACE PARTE DE LAS ACTIVIDADES DE ENFERMERIA Y/O MEDICO GENERAL FACTURABLE CODIGO 30202 DECRETO 2423 "/>
    <s v="Subsidiado"/>
    <n v="3"/>
  </r>
  <r>
    <s v="EMPRESA SOCIAL DEL ESTADO HOSPITAL UNIVERSITARIO DE LA SAMARITANA"/>
    <x v="3"/>
    <s v="BOGOTÁ DC"/>
    <s v="BOGOTÁ"/>
    <d v="2021-03-09T00:00:00"/>
    <s v="HBOG4026137"/>
    <s v="HBOG4026137"/>
    <n v="6066701"/>
    <d v="2021-04-14T00:00:00"/>
    <s v="GL-155555562531745"/>
    <n v="207400"/>
    <m/>
    <m/>
    <m/>
    <n v="207400"/>
    <m/>
    <m/>
    <m/>
    <n v="207400"/>
    <d v="2021-07-28T00:00:00"/>
    <n v="146200"/>
    <n v="61200"/>
    <n v="0"/>
    <n v="0"/>
    <x v="0"/>
    <s v="BOYACA"/>
    <s v="PAJARITO"/>
    <d v="2021-02-11T00:00:00"/>
    <d v="2021-02-17T00:00:00"/>
    <s v="Se objeta $1462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29000 Concepto 911016  HEMOCLASIFICACIÓN SISTEMA RH ANTÍGENO RH D EN TUBO  Se objeta $32200 Concepto 911019  HEMOCLASIFICACIÓN SISTEMA ABO INVERSA HEMOCLASIFICACIÓN SERICA POR MICROTÉCNICA  no es facturable ya que normativamente se encuentra  incluida en prueba cruzada según lo  establece el decreto 2423/96 en su codificación 19828 para prueba cruzada"/>
    <s v="ips anexa soporte donde se evidencia que la aplicación la realiza personal de banco de sangre  //////   ips acepta glosa  por un valor de $ 61200"/>
    <s v="Subsidiado"/>
    <n v="3"/>
  </r>
  <r>
    <s v="EMPRESA SOCIAL DEL ESTADO HOSPITAL UNIVERSITARIO DE LA SAMARITANA"/>
    <x v="3"/>
    <s v="BOGOTÁ DC"/>
    <s v="BOGOTÁ"/>
    <d v="2021-05-12T00:00:00"/>
    <s v="HBOG4037143"/>
    <s v="HBOG4037143"/>
    <n v="78801529"/>
    <d v="2021-06-08T00:00:00"/>
    <s v="GL-155555562531918"/>
    <n v="15304520"/>
    <m/>
    <m/>
    <m/>
    <n v="15304520"/>
    <m/>
    <m/>
    <m/>
    <n v="15304520"/>
    <d v="2021-11-05T00:00:00"/>
    <n v="14476520"/>
    <n v="828000"/>
    <n v="0"/>
    <n v="0"/>
    <x v="0"/>
    <s v="BOYACA"/>
    <s v="PAJARITO"/>
    <d v="2021-03-24T00:00:00"/>
    <d v="2021-04-21T00:00:00"/>
    <s v="Se objeta $6075000 Concepto CT9771792  TUBOVALVULADOMECANICODIFERENTESMEDIDAS  Se objeta $2008125 Concepto CT4841765  CANULAFEMORALARTERIALPIEZAUNICA19FR  Se objeta $1369602 Concepto CT3461740  SOLUCIONCARDIOPLEGICABOLSA1000ML  Se objeta $1213792 Concepto CT6291790  BOMBACENTRIFUGACOMPATIBLECONMAQUINADEPERFUSIONFLUJO  Se objeta $1133981 Concepto CT6291787  KITRESCATADORDECELULAS(CAMPANATUBERIAYBOLSAS)  Se objeta $850500 Concepto N01N02  MATRIZHEMOSTATICADEGELATINACONTROMBINAJERINGA8ML  Se objeta $781920 Concepto CT1411749  KITPOLIESTER2/0DOBLEAGUJAREDONDA1/2CIRCULO22MM15X75  Según acuerdo de voluntades no se establecen referentes para materiales por lo cual deben  anexar   cotización  con visto bueno por la eps coosalud entre tanto el valor del material se ajustara a los precios manejados por  la eps el cual está  de acuerdo a los costos del  mercado  además su utilización debe estar descrita en nota médicas que de muestren el uso de los insumos para este caso anexan pantallazos de correo solicitando aprobacion pero no se eviencia el visto bueno por parte de a eps adicional no anexan las cotizaciones en las que se pueda evidenciar específicamente el nombre del suministro paciente y los valores aprobados por la eps por lo que no se logra validar la información ,Se objeta $828000 Concepto 912001  TRANSFUSIÓN DE LA UNIDAD DE CRIOPRECIPITADO  Se objeta $438000 Concepto 912002  TRANSFUSIÓN DE LA UNIDAD DE GLÓBULOS ROJOS O ERITROCITOS  Se objeta $414000 Concepto 912005  TRANSFUSIÓN DE LA UNIDAD DE PLASMA FRESCO CONGELADO Se objeta $191600    CURACIÓN DE LESIÓN EN PIEL O TEJIDO CELULAR SUBCUTÁNEO SOD   no facturable según lo establecido en el Articulo 40 del Decreto 2423 siendo esta una actividad realizada por enfermera y médico general se considera incluida en la atención integral del paciente internado"/>
    <s v="ips acepta glosa parcial por sobrefacturacion en uci y salas de cirugia  no facturable eps levanta objecion por manejo por clinica de heridas eps levanta concepto de insumos incluidos en la resolucion del hospital de la samarita  según el contrato y facturas de compra de lo no incluido "/>
    <s v="Subsidiado"/>
    <n v="3"/>
  </r>
  <r>
    <s v="EMPRESA SOCIAL DEL ESTADO HOSPITAL UNIVERSITARIO DE LA SAMARITANA"/>
    <x v="3"/>
    <s v="BOGOTÁ DC"/>
    <s v="BOGOTÁ"/>
    <d v="2021-09-08T00:00:00"/>
    <s v="NHRZ554657"/>
    <s v="NHRZ554657"/>
    <n v="9773125"/>
    <d v="2021-09-23T00:00:00"/>
    <s v="GL-155555562532109"/>
    <n v="2926560"/>
    <m/>
    <m/>
    <m/>
    <n v="2926560"/>
    <m/>
    <m/>
    <m/>
    <n v="2926560"/>
    <m/>
    <n v="0"/>
    <n v="0"/>
    <n v="0"/>
    <n v="2926560"/>
    <x v="0"/>
    <s v="CUNDINAMARCA"/>
    <s v="ZIPAQUIRÁ"/>
    <d v="2021-08-24T00:00:00"/>
    <d v="2021-08-27T00:00:00"/>
    <s v="Se objeta $1811040 Concepto T2CLAVODETIBIAST  T2CLAVODETIBIASTD912MMXVARIASLONGAMAREY  Se objeta $878080 Concepto 151804041133  T2TORNILLODEBLOQUEOF/T5MMXVARIASLONGAMAREY  Se objeta $237440 Concepto 151804041132  T2TORNILLODECIERREEST?NDARAMAREY  Según acuerdo de voluntades no se establecen referentes para materiales por lo cual deben  anexar   cotización  con visto bueno por la eps coosalud entre tanto el valor del material se ajustara a los precios manejados por  la eps el cual está  de acuerdo a los costos del  mercado  además su utilización debe estar descrita en nota médicas que de muestren el uso de los insumos"/>
    <m/>
    <s v="Subsidiado"/>
    <n v="3"/>
  </r>
  <r>
    <s v="EMPRESA SOCIAL DEL ESTADO HOSPITAL UNIVERSITARIO DE LA SAMARITANA"/>
    <x v="3"/>
    <s v="BOGOTÁ DC"/>
    <s v="BOGOTÁ"/>
    <d v="2021-11-10T00:00:00"/>
    <s v="HBOG4062881"/>
    <s v="HBOG4062881"/>
    <n v="16156742"/>
    <d v="2021-11-29T00:00:00"/>
    <s v="GL-155555562532305"/>
    <n v="15281147"/>
    <m/>
    <m/>
    <m/>
    <n v="15281147"/>
    <m/>
    <m/>
    <m/>
    <n v="15281147"/>
    <m/>
    <n v="0"/>
    <n v="0"/>
    <n v="0"/>
    <n v="15281147"/>
    <x v="0"/>
    <s v="BOLIVAR"/>
    <s v="CARTAGENA"/>
    <d v="2021-09-05T00:00:00"/>
    <d v="2021-09-27T00:00:00"/>
    <s v="Se objeta $110600 Concepto CT1241130  APOSITODEESPUMADEPOLIURETA  Se objeta $55644 Concepto A07E03  EQUIPOPARABOMBADEINFUSI?N  Se objeta $36909 Concepto CT1241067  APOSITODEESPUMADEPOLIURETA  Se objeta $21112 Concepto C18C05  CATETERVENOSODESEGURIDAD2030MM  Se objeta $12210 Concepto A01J02  JERINGADESECHABLE10MLCONAGUJA21X11/2LUERLOCKEMBOLO  Se objeta $9187 Concepto E01U07  SISTEMADESUCCIONDESECHABLECONVALVULADE1500MLCONGE  Se objeta $2643 Concepto C18C06  CATETERVENOSODESEGURIDAD2225MM  Se objeta $4518 Concepto G02H01  HUMIDIFICADORDESECHABLEPARAOXIGENO  Se objeta $4414 Concepto A10B01  EQUIPOBURETA150MLPARAADMINISTRACIONDESOLUCIONES  Se objeta $3464 Concepto A02V01  VENDAELASTICA4X5YARDAS  Se objeta $2236 Concepto A01V01  VENDADEALGODON4X5YARDAS  Se objeta $1083 Concepto G03C01  CANULANASALDEOXIGENOADULTO  Se reconoce 1 equipo de macro y 1 cateter del servicio de urgencia Actividad hace parte de la estancia hospitalaria se reconocen los servicios de urgencias y se  objetan los servicios posteriores a esta  teniendo en cuenta que   no existe  contratación ni tarifas pactadas entre las partes,Se objeta $1457600 Concepto 107M01  INTERNACIÓN EN UNIDAD DE CUIDADO INTERMEDIO ADULTO     se  objetan los servicios posteriores a la urgencia  teniendo en cuenta que   no existe  contratación ni tarifas pactadas entre las partes,Se objeta $1562100 Concepto 883101  RESONANCIA MAGNÉTICA DE CEREBRO Actividad hace parte de la estancia hospitalaria se reconocen los servicios de urgencias y se  objetan los servicios porteriores a esta  teniendo en cuenta que   no existe  contratacion ni tarifas pactadas entre las partes ,Se objeta $167200 Concepto 505893  OXIGENO MEDICINAL  Se objeta $140608 Concepto 2008468518  ENOXAPARINA SIN DATO SOLUCION INYECTABLE  Se objeta $10000 Concepto 199325731  SERTRALINA TABLETA RECUBIERTA TABLETA RECUBIERTA  Se objeta $9884 Concepto 2006612112  PREGABALINA CAPSULA 75 MG  Se objeta $9000 Concepto 199353034  ACETAMINOFEN TABLETA Ó CÁPSULA  500 MG  Se objeta $8056 Concepto 200918196  PREGABALINA CAPSULAS CAPSULA DURA  Se objeta $3385 Concepto 199741492  HALOPERIDOL SOLUCION ORAL  2 MG/ML/20 ML  Se objeta $1518 Concepto 199983771  HALOPERIDOL SOLUCION INYECTABLE  5 MG  Se objeta $1500 Concepto 199146573  LORAZEPAM TABLETA  2 MG  Se objeta $1240 Concepto 200097791  MIDAZOLAM SOLUCION INYECTABLE  5 MG/5 ML  Se objeta $1000 Concepto 402053  HIDROXICINA TABLETA  25 MG  Se objeta $19536 Concepto 295235  SODIO CLORURO 100 ML SOLUCION INYECTABLE     Se reconocen 2 sodio cloruro de urgencias  y se  objetan los  posteriores a esta  teniendo en cuenta que   no existe  contratación ni tarifas pactadas entre las partes,Se objeta $240000 Concepto 903703  VITAMINA B12 CIANOCOBALAMINA  Se objeta $226800 Concepto 903859  POTASIO EN SUERO U OTROS FLUIDOS  Se objeta $186900 Concepto 903864  SODIO EN SUERO U OTROS FLUIDOS  Se objeta $158200 Concepto 902210  HEMOGRAMA IV (HEMOGLOBINA HEMATOCRITO RECUENTO DE ERITROCITOS ÍNDICES ERITROCITARIOS LEUCOGRAMA RECU  Se objeta $138300 Concepto 906913  PROTEÍNA C REACTIVA ALTA PRECISIÓN AUTOMATIZADO  Se objeta $126000 Concepto 903854  MAGNESIO EN SUERO U OTROS FLUIDOS  Se objeta $99000 Concepto 902045  TIEMPO DE PROTROMBINA TP  Se objeta $96300 Concepto 902049  TIEMPO DE TROMBOPLASTINA PARCIAL TTP  Se objeta $79300 Concepto 906442  ANTICUERPOS ANTINUCLEARES SEMIAUTOMATIZADO  Se objeta $78200 Concepto 906249  VIRUS DE INMUNODEFICIENCIA HUMANA 1 Y 2 ANTICUERPOS  Se objeta $78000 Concepto 903895  CREATININA EN SUERO U OTROS FLUIDOS  Se objeta $71700 Concepto 904904  HORMONA ESTIMULANTE DEL TIROIDES ULTRASENSIBLE  Se objeta $65400 Concepto 903856  NITRÓGENO UREICO  Se objeta $58100 Concepto 903105  ÁCIDO FÓLICO FOLATOS EN SUERO  Se objeta $54500 Concepto 904921  TIROXINA LIBRE  Se objeta $50600 Concepto 903839  GASES ARTERIALES (EN REPOSO O EN EJERCICIO)  Se objeta $23700 Concepto 903866  TRANSAMINASA GLUTÁMICOPIRÚVICA ALANINO AMINO TRANSFERASA  Se objeta $23700 Concepto 903867  TRANSAMINASA GLUTÁMICO OXALACÉTICA ASPARTATO AMINO TRANSFERASA  Se objeta $19400 Concepto 903810  CALCIO SEMIAUTOMATIZADO  Se objeta $18200 Concepto 903835  FÓSFORO EN SUERO U OTROS FLUIDOS  Se objeta $14500 Concepto 907106  UROANÁLISIS  Se objeta $14400 Concepto 906915  PRUEBA NO TREPONÉMICA MANUAL  Se objeta $13700 Concepto 903841  GLUCOSA EN SUERO U OTRO FLUIDO DIFERENTE A ORINA  Se objeta $12300 Concepto 903809  BILIRRUBINAS TOTAL Y DIRECTA  Se objeta $10400 Concepto 903813  CLORO  Se objeta $9500 Concepto 903809  BILIRRUBINAS TOTAL Y DIRECTA  Se reconoce 1 hemograma de la urgencia objetan los servicios posteriores a esta  teniendo en cuenta que   no existe  contratación ni tarifas pactadas entre las partes,Se objeta $351300 Concepto 10A001  INTERNACIÓN COMPLEJIDAD ALTA HABITACION UNIPERSONAL (INCLUYE AISLAMIENTO)  Se objeta $900400 Concepto 10A004  INTERNACIÓN COMPLEJIDAD ALTA CUATRO O MÁS CAMAS Se objeta $4209800 Concepto 10A002  INTERNACIÓN COMPLEJIDAD ALTA HABITACION BIPERSONAL  Se reconoce 1 dia de cuatro camas incluida en el servicio de urgenciay se  objetan los servicios posteriores a esta  teniendo en cuenta que   no existe  contratación ni tarifas pactadas entre las partes,Se objeta $357000 Concepto 939403  TERAPIA RESPIRATORIA INTEGRAL  Se objeta $420000 Concepto 931001  TERAPIA FÍSICA INTEGRAL  se reconocen los servicios de urgencias y se  objetan los servicios posteriores a esta  teniendo en cuenta que   no existe  contratación ni tarifas pactadas entre las partes,Se objeta $424000 Concepto 930102  PRUEBA COGNITIVA (CADA UNA) Actividad hace parte de la estancia hospitalaria se reconocen los servicios de urgencias y se  objetan los servicios posteriores a esta  teniendo en cuenta que   no existe  contratación ni tarifas pactadas entre las partes ,Se objeta $456200 Concepto 879111  TOMOGRAFÍA COMPUTADA DE CRÁNEO SIMPLE se reconoce 1 de la urgencia objetan los servicios posteriores a esta  teniendo en cuenta que   no existe  contratación ni tarifas pactadas entre las partes ,Se objeta $52100 Concepto 890402  INTERCONSULTA POR OTRAS ESPECIALIDADES MÉDICAS  Se objeta $67200 Concepto 890408  INTERCONSULTA POR PSICOLOGÍA  Se objeta $208400 Concepto 890474  INTERCONSULTA POR ESPECIALISTA EN NEUROLOGÍA  Se objeta $833600 Concepto 890484  INTERCONSULTA POR ESPECIALISTA EN PSIQUIATRÍA  Se objeta $1150800 Concepto 890602  CUIDADO (MANEJO) INTRAHOSPITALARIO POR MEDICINA ESPECIALIZADA  Se reconoce 1 interconsulta de neurologia incluida en la atencion de urgencia objetan los servicios posteriores a esta  teniendo en cuenta que   no existe  contratación ni tarifas pactadas entre las partes,Se objeta $95800 Concepto 873501  FLUOROSCOPIA COMO GUÍA PARA PROCEDIMIENTOS  Se objeta $130800 Concepto 871121  RADIOGRAFÍA DE TÓRAX (PA O AP Y LATERAL DECÚBITO LATERAL OBLICUAS O LATERAL)  Se reconoce 1 rx de torax objetan los servicios posteriores a esta  teniendo en cuenta que   no existe  contratación ni tarifas pactadas entre las partes"/>
    <m/>
    <s v="Subsidiado"/>
    <n v="3"/>
  </r>
  <r>
    <s v="EMPRESA SOCIAL DEL ESTADO HOSPITAL UNIVERSITARIO DE LA SAMARITANA"/>
    <x v="3"/>
    <s v="BOGOTÁ DC"/>
    <s v="BOGOTÁ"/>
    <d v="2021-11-10T00:00:00"/>
    <s v="HBOG4065450"/>
    <s v="HBOG4065450"/>
    <n v="13754659"/>
    <d v="2021-11-29T00:00:00"/>
    <s v="GL-155555562532306"/>
    <n v="13392466"/>
    <m/>
    <m/>
    <m/>
    <n v="13392466"/>
    <m/>
    <m/>
    <m/>
    <n v="13392466"/>
    <m/>
    <n v="0"/>
    <n v="0"/>
    <n v="0"/>
    <n v="13392466"/>
    <x v="0"/>
    <s v="BOYACA"/>
    <s v="MONIQUIRÁ"/>
    <d v="2021-09-26T00:00:00"/>
    <d v="2021-10-13T00:00:00"/>
    <s v="Se objeta $191600 Concepto S55214  FILTRODESLEUCOCITADORHEMATIESADULTOS  Se objeta $149083 Concepto D03A11  AGUJAPARABIOPSIADEMEDULAOSEA11GX100MM  Se objeta $74192 Concepto A07E03  EQUIPOPARABOMBADEINFUSI?N  Se objeta $20100 Concepto S55210  EQUIPOPARATRANSFUSIONDEGLOBULOSROJOSYPLASMA  Se objeta $17656 Concepto A10B01  EQUIPOBURETA150MLPARAADMINISTRACIONDESOLUCIONES  Se objeta $13215 Concepto C18C06  CATETERVENOSODESEGURIDAD2225MM  Se objeta $10556 Concepto C18C05  CATETERVENOSODESEGURIDAD2030MM  Se objeta $10656 Concepto A01J02  JERINGADESECHABLE10MLCONAGUJA21X11/2LUERLOCKEMBOLO  Se objeta $2620 Concepto C18C04  CATETERVENOSODESEGURIDAD1830MM  Se objeta $1620 Concepto A12E01  EQUIPODEMACROGOTEOSINAGUJAPARAADMINISTRACIONDESOLUCI  Se objeta $778 Concepto A01J03  JERINGADESECHABLE20MLCONAGUJA21X11/2LUERLOCKEMBOLO se recono 1 equipo macri  1 cateter incluido en el servio de urgecias se  objetan los servicios posteriores a esta  teniendo en cuenta que   no existe  contratación ni tarifas pactadas entre las partes,Se objeta $211800 Concepto 881302  ECOGRAFÍA DE ABDOMEN TOTAL (HÍGADO PÁNCREAS VESÍCULA VÍAS BILIARES RIÑONES BAZO GRANDES VASOS Actividad hace parte de la estancia hospitalaria se reconocen los servicios de urgencias y se  objetan los servicios posteriores a esta  teniendo en cuenta que   no existe  contratación ni tarifas pactadas entre las partes ,Se objeta $219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225100 Concepto 10A004  INTERNACIÓN COMPLEJIDAD ALTA CUATRO O MÁS CAMAS  Se objeta $4510500 Concepto 10A002  INTERNACIÓN COMPLEJIDAD ALTA HABITACION BIPERSONAL  se reconoce 1 dia de 4 camas inlcuido en urgencias y se  objetan los servicios posteriores a esta  teniendo en cuenta que   no existe  contratación ni tarifas pactadas entre las partes,Se objeta $384200 Concepto 902210  HEMOGRAMA IV (HEMOGLOBINA HEMATOCRITO RECUENTO DE ERITROCITOS ÍNDICES ERITROCITARIOS LEUCOGRAMA RECU  Se objeta $376400 Concepto 908411  CARIOTIPO PARA ESTADOS LEUCÉMICOS  Se objeta $291600 Concepto 911013  FENOTIPO SISTEMA RH CUALQUIER ANTÍGENO POR MICROTÉCNICA  Se objeta $193500 Concepto 911021  PRUEBA CRUZADA MAYOR ERITROCITARIA POR MICROTÉCNICA  Se objeta $120000 Concepto 903703  VITAMINA B12 CIANOCOBALAMINA  Se objeta $81600 Concepto 903046  TRANSFERRINA AUTOMATIZADA  Se objeta $78200 Concepto 906249  VIRUS DE INMUNODEFICIENCIA HUMANA 1 Y 2 ANTICUERPOS  Se objeta $73600 Concepto 911003  ANTICUERPOS IRREGULARES DETECCIÓN (COOMBS INDIRECTO RASTREO ANTICUERPOS IRREGULARES PRUEBA DE ANTI  Se objeta $72900 Concepto 911012  FENOTIPO ERITROCITARIO EXTENDIDO EN TUBO CUALQUIER ANTÍGENO  Se objeta $71700 Concepto 904904  HORMONA ESTIMULANTE DEL TIROIDES ULTRASENSIBLE  Se objeta $64600 Concepto 906411  CÉLULAS PARIETALES ANTICUERPOS SEMIAUTOMATIZADO O AUTOMATIZADO  Se objeta $58100 Concepto 903105  ÁCIDO FÓLICO FOLATOS EN SUERO  Se objeta $52100 Concepto 903016  FERRITINA  Se objeta $50700 Concepto 911009  COOMBS DIRECTO CUALITATIVO POR MICROTÉCNICA  Se objeta $46100 Concepto 906913  PROTEÍNA C REACTIVA ALTA PRECISIÓN AUTOMATIZADO  Se objeta $38400 Concepto 903846  HIERRO TOTAL  Se objeta $38400 Concepto 903044  SATURACIÓN DE TRANSFERRINA  Se objeta $32400 Concepto 903859  POTASIO EN SUERO U OTROS FLUIDOS  Se objeta $30800 Concepto 903021  HAPTOGLOBINA AUTOMATIZADA  Se objeta $28800 Concepto 902224  RECUENTO DE RETICULOCITOS AUTOMATIZADO  Se objeta $26700 Concepto 903864  SODIO EN SUERO U OTROS FLUIDOS  Se objeta $16100 Concepto 903828  DESHIDROGENASA LÁCTICA  Se objeta $15200 Concepto 911026  FENOTIPO SISTEMA ABO SUBGRUPOS EN TUBO  Se objeta $13000 Concepto 903895  CREATININA EN SUERO U OTROS FLUIDOS  Se objeta $12300 Concepto 903809  BILIRRUBINAS TOTAL Y DIRECTA  Se objeta $10900 Concepto 903856  NITRÓGENO UREICO  Se objeta $9500 Concepto 903809  BILIRRUBINAS TOTAL Y DIRECTA  Se objeta $8200 Concepto 902206  EXTENDIDO DE SANGRE PERIFÉRICA ESTUDIO DE MORFOLOGÍA se reconoce 1 cuadro hematico incñluido en la urgencia se  objetan los servicios posteriores a esta  teniendo en cuenta que   no existe  contratación ni tarifas pactadas entre las partes,Se objeta $416800 Concepto 890451  INTERCONSULTA POR ESPECIALISTA EN HEMATOLOGÍA  Se objeta $986400 Concepto 890602  CUIDADO (MANEJO) INTRAHOSPITALARIO POR MEDICINA ESPECIALIZADA  se reconoce 1 interconsulta de hematologia incluida en la urgencia se  objetan los servicios posteriores a esta  teniendo en cuenta que   no existe  contratación ni tarifas pactadas entre las partes,Se objeta $818400 Concepto 911106  PROCESAMIENTO DE LA UNIDAD DE GLÓBULOS ROJOS ESTÁNDAR  Se objeta $29024 Concepto 326062  LACTATO DE HARTMAN SOLUCION INYECTABLE  500 ML  Se objeta $20000 Concepto 200418062  AGUA ESTERIL SOLUCION INYECTABLE   /10 ML  Se objeta $10656 Concepto 295235  SODIO CLORURO 100 ML SOLUCION INYECTABLE  Se objeta $8624 Concepto 402602  VITAMINA COMPLEJO B SOLUCION INYECTABLE  1 MG/ML  Se objeta $6000 Concepto 410728  OMEPRAZOL TABLETA Ó CÁPSULA  20 MG  Se objeta $5236 Concepto 200478392  ERITROPOYETINA POLVO PARA RECONSTITUIR A SOL INY  2000 UI  Se objeta $4550 Concepto 200443442  OMEPRAZOLE SOLUCION INYECTABLE  40 MG  Se objeta $3500 Concepto 3566218  ACIDO FOLICO TABLETA  1 MG    se reconoce 1 harman inlcuido en la urgencia se  objetan los servicios posteriores a esta  teniendo en cuenta que   no existe  contratación ni tarifas pactadas entre las partes,Se objeta $845300 Concepto 898106  ESTUDIO DE CITOMETRÍA DE FLUJO EN BIOPSIA  Se objeta $816000 Concepto 898103  ESTUDIO DE COLORACIÓN INMUNOHISTOQUÍMICA EN BIOPSIA  Se objeta $457900 Concepto 441302  ESOFAGOGASTRODUODENOSCOPIA EGD CON O SIN BIOPSIA  Se objeta $350900 Concepto 413101  BIOPSIA POR ASPIRACIÓN DE MÉDULA ÓSEA  Se objeta $256800 Concepto 898102  ESTUDIO DE COLORACIÓN HISTOQUÍMICA EN BIOPSIA  Se objeta $193600 Concepto 898101  ESTUDIO DE COLORACIÓN BÁSICA EN BIOPSIA  Se objeta $88100 Concepto 774002  BIOPSIA DE HUESO EN SITIO NO ESPECIFICADO VÍA PERCUTÁNEA  Se objeta $63000 Concepto 898004  ESTUDIO DE COLORACIÓN BÁSICA DE ASPIRADO DE MÉDULA ÓSEA (MIELOGRAMA)  Se objeta $57200 Concepto 898003  ESTUDIO DE COLORACIÓN BÁSICA EN CITOLOGÍA POR ASPIRACIÓN DE CUALQUIER TEJIDO U ÓRGANO BACAF    Actividades hacen parte de la estancia hospitalaria se reconocen los servicios de urgencias y se  objetan los servicios posteriores a esta  teniendo en cuenta que   no existe  contratación ni tarifas pactadas entre las partes"/>
    <m/>
    <s v="Subsidiado"/>
    <n v="3"/>
  </r>
  <r>
    <s v="EMPRESA SOCIAL DEL ESTADO HOSPITAL UNIVERSITARIO DE LA SAMARITANA"/>
    <x v="3"/>
    <s v="BOGOTÁ DC"/>
    <s v="BOGOTÁ"/>
    <d v="2021-11-10T00:00:00"/>
    <s v="HBOG4062333"/>
    <s v="HBOG4062333"/>
    <n v="1694859"/>
    <d v="2021-12-01T00:00:00"/>
    <s v="GL-155555562532321"/>
    <n v="1335286"/>
    <m/>
    <m/>
    <m/>
    <n v="1335286"/>
    <m/>
    <m/>
    <m/>
    <n v="1335286"/>
    <m/>
    <n v="0"/>
    <n v="0"/>
    <n v="0"/>
    <n v="1335286"/>
    <x v="0"/>
    <s v="MAGDALENA"/>
    <s v="SANTA MARTA"/>
    <d v="2021-09-26T00:00:00"/>
    <d v="2021-09-28T00:00:00"/>
    <s v="Se objeta $109600 Concepto 890602  CUIDADO (MANEJO) INTRAHOSPITALARIO POR MEDICINA ESPECIALIZADA manejo  hace parte de la estancia hospitalaria se reconocen los servicios de urgencias y se  objetan los servicios posteriores a esta  teniendo en cuenta que   no existe  contratación ni tarifas pactadas entre las partes ,Se objeta $110500 Concepto 906225  HEPATITIS C ANTICUERPO SEMIAUTOMATIZADO O AUTOMATIZADO  Se objeta $98300 Concepto 906317  HEPATITIS B ANTÍGENO DE SUPERFICIE AG HBS  Se objeta $78200 Concepto 906249  VIRUS DE INMUNODEFICIENCIA HUMANA 1 Y 2 ANTICUERPOS  Se objeta $78200 Concepto 906221  HEPATITIS B ANTICUERPOS CENTRAL TOTALES ANTICORE HBC SEMIAUTOMATIZADO O AUTOMATIZADO  Se objeta $72100 Concepto 901206  COPROCULTIVO  Se objeta $46100 Concepto 906913  PROTEÍNA C REACTIVA ALTA PRECISIÓN AUTOMATIZADO  Se objeta $35400 Concepto 907004  COPROSCÓPICO  Se objeta $32400 Concepto 903859  POTASIO EN SUERO U OTROS FLUIDOS  Se objeta $26700 Concepto 903864  SODIO EN SUERO U OTROS FLUIDOS  Se objeta $14400 Concepto 906915  PRUEBA NO TREPONÉMICA MANUAL  Se objeta $13000 Concepto 903895  CREATININA EN SUERO U OTROS FLUIDOS  Se objeta $10900 Concepto 903856  NITRÓGENO UREICO Actividad hace parte de la estancia hospitalaria Se reconoce 1 hemograma de urgencia  y se  objetan los servicios posteriores a esta  teniendo en cuenta que   no existe  contratación ni tarifas pactadas entre las partes    Se reconoce 1 hemograma de urgencia,Se objeta $18548 Concepto A07E03  EQUIPOPARABOMBADEINFUSI?N  Se objeta $4414 Concepto A10B01  EQUIPOBURETA150MLPARAADMINISTRACIONDESOLUCIONES  Se objeta $444 Concepto A01J02  JERINGADESECHABLE10MLCONAGUJA21X11/2LUERLOCKEMBOLO  insumos hace parte de la estancia hospitalaria se reconocen 1 equipo macro y 1 cateter de la urgencia y se  objetan los servicios posteriores a esta  teniendo en cuenta que   no existe  contratación ni tarifas pactadas entre las partes,Se objeta $211800 Concepto 881302  ECOGRAFÍA DE ABDOMEN TOTAL (HÍGADO PÁNCREAS VESÍCULA VÍAS BILIARES RIÑONES BAZO GRANDES VASOS Actividad hace parte de la estancia hospitalaria se reconocen los servicios de urgencias y se  objetan los servicios posteriores a esta  teniendo en cuenta que   no existe  contratación ni tarifas pactadas entre las partes ,Se objeta $225100 Concepto 10A004  INTERNACIÓN COMPLEJIDAD ALTA CUATRO O MÁS CAMAS Se reconoce  el primer dia el cual hace parte  de la urgencia  teniendo en  cuenta que se  objetan los servicios posteriores a esta  dado que   no existe  contratación ni tarifas pactadas entre las partes ,Se objeta $52912 Concepto 5047613  MACROGOL SOBRE DE 1096 G POLVO PARA RECONSTITUIR A SOLUCION ORAL  Se objeta $7256 Concepto 326062  LACTATO DE HARTMAN SOLUCION INYECTABLE  500 ML  Se objeta $8180 Concepto 199594028  BUTILESCOPOLAMINA Y ANALGESICOS AMPOLLA DE 5 ML SOLUCION INYECTABLE  Se objeta $3032 Concepto 201046873  CEFTRIAXONA FRASCO VIAL POLVO ESTERIL PARA RECONSTITUIR A SOLUCION INYECTABLE  Se objeta $1500 Concepto 234394  METRONIDAZOL TABLETA  500 MG  medicamentos hace parte de la estancia hospitalaria se reconocen 1 Ringer de la urgencia y se  objetan los servicios posteriores a esta  teniendo en cuenta que   no existe  contratación ni tarifas pactadas entre las partes,Se objeta $76300 Concepto 872002  RADIOGRAFÍA DE ABDOMEN SIMPLE Actividad hace parte de la estancia hospitalaria se reconocen los servicios de urgencias y se  objetan los servicios posteriores a esta  teniendo en cuenta que   no existe  contratación ni tarifas pactadas entre las partes "/>
    <m/>
    <s v="Subsidiado"/>
    <n v="3"/>
  </r>
  <r>
    <s v="EMPRESA SOCIAL DEL ESTADO HOSPITAL UNIVERSITARIO DE LA SAMARITANA"/>
    <x v="3"/>
    <s v="BOGOTÁ DC"/>
    <s v="BOGOTÁ"/>
    <d v="2021-11-10T00:00:00"/>
    <s v="HBOG4065514"/>
    <s v="HBOG4065514"/>
    <n v="1881227"/>
    <d v="2021-12-01T00:00:00"/>
    <s v="GL-155555562532322"/>
    <n v="1512908"/>
    <m/>
    <m/>
    <m/>
    <n v="1512908"/>
    <m/>
    <m/>
    <m/>
    <n v="1512908"/>
    <m/>
    <n v="0"/>
    <n v="0"/>
    <n v="0"/>
    <n v="1512908"/>
    <x v="0"/>
    <s v="GUAINIA"/>
    <s v="INÍRIDA"/>
    <d v="2021-10-11T00:00:00"/>
    <d v="2021-10-14T00:00:00"/>
    <s v="Se objeta $18548 Concepto A07E03  EQUIPOPARABOMBADEINFUSI?N  Se objeta $8425 Concepto A01V03  VENDADEALGODON6X5YARDAS  Se objeta $8240 Concepto A02V03  VENDAELASTICA6X5YARDAS  Se objeta $7038 Concepto A01J07  JERINGAHEPARINIZADA1MLCONAGUJA25X5/8  Se objeta $2643 Concepto C18C06  CATETERVENOSODESEGURIDAD2225MM  Se objeta $5278 Concepto C18C05  CATETERVENOSODESEGURIDAD2030MM  Se objeta $3464 Concepto A02V01  VENDAELASTICA4X5YARDAS  Se objeta $2236 Concepto A01V01  VENDADEALGODON4X5YARDAS  insumos hace parte de la estancia hospitalaria se reconocen 1 equipo macro y 1 cateter de la urgencia y se objetan los servicios posteriores a esta teniendo en cuenta que no existe contratación ni tarifas pactadas entre las partes,Se objeta $219200 Concepto 890602  CUIDADO (MANEJO) INTRAHOSPITALARIO POR MEDICINA ESPECIALIZADA ESPECIALIZADA manejo hace parte de la estancia hospitalaria se reconocen1 interconsulta de la urgencia y se objetan los servicios posteriores a esta teniendo en cuenta que no existe contratación ni tarifas pactadas entre las partes ,Se objeta $27215 Concepto 200764887  INSULINA GLARGINA 1 ML SOLUCION INYECTABLE  Se objeta $24704 Concepto 2240306  INSULINA LISPRO RECOMBINANTE VIAL SOLUCION INYECTABLE  100 UI/ML/10 ML  Se objeta $15805 Concepto 2181703  LIDOCAINA CON EPINEFRINA SOLUCION INYECTABLE  2 %/50 ML  Se objeta $1000 Concepto 1996549911  LOSARTAN TABLETA O TABLETA RECUBIERTA  50 MG  Se objeta $21312 Concepto 295235  SODIO CLORURO 100 ML SOLUCION INYECTABLE medicamentos hace parte de la estancia hospitalaria se reconocen 1 sodio cloruro de la urgencia y se objetan los servicios posteriores a esta teniendo en cuenta que no existe contratación ni tarifas pactadas entre las partes ,Se objeta $42000 Concepto 931001  TERAPIA FÍSICA INTEGRAL Actividad hace parte de la estancia hospitalaria se reconocen los servicios de urgencias y se  objetan los servicios posteriores a esta  teniendo en cuenta que   no existe  contratación ni tarifas pactadas entre las partes ,Se objeta $47900 Concepto 869500  CURACIÓN DE LESIÓN EN PIEL O TEJIDO CELULAR SUBCUTÁNEO SOD Actividad hace parte de la estancia hospitalaria se reconocen los servicios de urgencias y se  objetan los servicios posteriores a esta  teniendo en cuenta que   no existe  contratación ni tarifas pactadas entre las partes Adicionalmente no facturable los servicios de enfermería y médico general se encuentran incluidos  en la estancia y/o sala de curaciones  según lo establecido en el  Art 40 y 54 parágrafo del decreto 2423/96 adicionalmente no se evidencia soporte de su realización en historia clínica ,Se objeta $601400 Concepto 10A002  INTERNACIÓN COMPLEJIDAD ALTA HABITACION BIPERSONAL Se reconoce  el primer dia el cual hace parte  de la urgencia  teniendo en  cuenta que se  objetan los servicios posteriores a esta  dado que   no existe  contratación ni tarifas pactadas entre las partes,Se objeta $92200 Concepto 906913  PROTEÍNA C REACTIVA ALTA PRECISIÓN AUTOMATIZADO  Se objeta $59600 Concepto 901236  UROCULTIVO (ANTIBIOGRAMA CONCENTRACIÓN MÍNIMA INHIBITORIA AUTOMATIZADO)  Se objeta $58500 Concepto 903883  GLUCOSA SEMIAUTOMATIZADA GLUCOMETRÍA  Se objeta $50600 Concepto 903839  GASES ARTERIALES (EN REPOSO O EN EJERCICIO)  Se objeta $50000 Concepto 903426  HEMOGLOBINA GLICOSILADA AUTOMATIZADA  Se objeta $22600 Concepto 902210  HEMOGRAMA IV (HEMOGLOBINA HEMATOCRITO RECUENTO DE ERITROCITOS ÍNDICES ERITROCITARIOS LEUCOGRAMA RECU  Se objeta $32400 Concepto 903859  POTASIO EN SUERO U OTROS FLUIDOS  Se objeta $26700 Concepto 903864  SODIO EN SUERO U OTROS FLUIDOS  Se objeta $14500 Concepto 907106  UROANÁLISIS  Se objeta $13700 Concepto 903841  GLUCOSA EN SUERO U OTRO FLUIDO DIFERENTE A ORINA  Se objeta $13000 Concepto 903895  CREATININA EN SUERO U OTROS FLUIDOS  Se objeta $11800 Concepto 901107  COLORACIÓN GRAM Y LECTURA PARA CUALQUIER MUESTRA  Se objeta $10900 Concepto 903856  NITRÓGENO UREICO  Actividad hace parte de la estancia hospitalaria Se reconoce 1 hemograma de urgencia y se objetan los servicios posteriores a esta teniendo en cuenta que no existe contratación ni tarifas pactadas entre las partes Se reconoce 1 hemograma de urgencia"/>
    <m/>
    <s v="Subsidiado"/>
    <n v="3"/>
  </r>
  <r>
    <s v="EMPRESA SOCIAL DEL ESTADO HOSPITAL UNIVERSITARIO DE LA SAMARITANA"/>
    <x v="3"/>
    <s v="BOGOTÁ DC"/>
    <s v="BOGOTÁ"/>
    <d v="2021-11-10T00:00:00"/>
    <s v="HBOG4067183"/>
    <s v="HBOG4067183"/>
    <n v="1742520"/>
    <d v="2021-12-01T00:00:00"/>
    <s v="GL-155555562532323"/>
    <n v="1366800"/>
    <m/>
    <m/>
    <m/>
    <n v="1366800"/>
    <m/>
    <m/>
    <m/>
    <n v="1366800"/>
    <m/>
    <n v="0"/>
    <n v="0"/>
    <n v="0"/>
    <n v="1366800"/>
    <x v="0"/>
    <s v="GUAINIA"/>
    <s v="INÍRIDA"/>
    <d v="2021-10-21T00:00:00"/>
    <d v="2021-10-25T00:00:00"/>
    <s v="Se objeta $22400 Concepto 890408  INTERCONSULTA POR PSICOLOGÍA  Se objeta $274000 Concepto 890602  CUIDADO (MANEJO) INTRAHOSPITALARIO POR MEDICINA ESPECIALIZADA  manejo hace parte de la estancia hospitalaria se reconocen interconsulta de urgencias y se objetan los servicios posteriores a esta teniendo en cuenta que no existe contratación ni tarifas pactadas entre las partes,Se objeta $78200 Concepto 906249  VIRUS DE INMUNODEFICIENCIA HUMANA 1 Y 2 ANTICUERPOS  Se objeta $14500 Concepto 906039  TREPONEMA PALLIDUM ANTICUERPOS (PRUEBA TREPONEMICA) MANUAL O SEMIAUTOMATIZADA O AUTOMATIZADA  Actividad hace parte de la estancia hospitalaria Se reconoce 1 hemograma de urgencia y se objetan los servicios posteriores a esta teniendo en cuenta que no existe contratación ni tarifas pactadas entre las partes Se reconoce 1 hemograma de urgencia,Se objeta $977700 Concepto 10A002  INTERNACIÓN COMPLEJIDAD ALTA HABITACION BIPERSONAL Se reconoce  el primer dia el cual hace parte  de la urgencia  teniendo en  cuenta que se  objetan los servicios posteriores a esta  dado que   no existe  contratación ni tarifas pactadas entre las partes "/>
    <m/>
    <s v="Subsidiado"/>
    <n v="3"/>
  </r>
  <r>
    <s v="EMPRESA SOCIAL DEL ESTADO HOSPITAL UNIVERSITARIO DE LA SAMARITANA"/>
    <x v="3"/>
    <s v="BOGOTÁ DC"/>
    <s v="BOGOTÁ"/>
    <d v="2022-01-06T00:00:00"/>
    <s v="HBOG4073644"/>
    <s v="HBOG4073644"/>
    <n v="12507353"/>
    <d v="2022-01-14T00:00:00"/>
    <s v="GL-155555562532443"/>
    <n v="1705710"/>
    <m/>
    <m/>
    <m/>
    <n v="1705710"/>
    <m/>
    <m/>
    <m/>
    <n v="1705710"/>
    <m/>
    <n v="0"/>
    <n v="0"/>
    <n v="0"/>
    <n v="1705710"/>
    <x v="0"/>
    <s v="BOYACA"/>
    <s v="SOCHA"/>
    <d v="2021-11-09T00:00:00"/>
    <d v="2021-11-25T00:00:00"/>
    <s v="Se objeta $10400 Concepto 902204  ERITROSEDIMENTACIÓN VELOCIDAD SEDIMENTACIÓN GLOBULAR  VSG MANUAL Se glosa ayuda diagnostica segun Gestion Hospitalaria  ANA MARIA MEJIA JAIMES  &quot; Se realiza alerta por toma de velocidad de sedimentacion dado no hay pertinencia de paraclinico&quot; ,Se objeta $1216440 Concepto 10A001  INTERNACIÓN COMPLEJIDAD ALTA HABITACION UNIPERSONAL (INCLUYE AISLAMIENTO) Se glosa habitacion unipersonal se reconoce como tres camas teniendo en cuenta Gestion Hospitalaria  JENNY ALEXANDRA TORRES MORENO paciente siempre estubo en estancia 3 camas ,Se objeta $478870 Concepto 107M01  INTERNACIÓN EN UNIDAD DE CUIDADO INTERMEDIO ADULTO Se glosa estancia en intermedio se reconoce como tres camas teniendo en cuenta Gestion Hospitalaria  JENNY ALEXANDRA TORRES MORENO paciente siempre estubo en estancia 3 camas "/>
    <m/>
    <s v="Subsidiado"/>
    <n v="3"/>
  </r>
  <r>
    <s v="EMPRESA SOCIAL DEL ESTADO HOSPITAL UNIVERSITARIO DE LA SAMARITANA"/>
    <x v="3"/>
    <s v="BOGOTÁ DC"/>
    <s v="BOGOTÁ"/>
    <d v="2022-01-06T00:00:00"/>
    <s v="HBOG4073875"/>
    <s v="HBOG4073875"/>
    <n v="19556890"/>
    <d v="2022-01-14T00:00:00"/>
    <s v="GL-155555562532445"/>
    <n v="4185600"/>
    <m/>
    <m/>
    <m/>
    <n v="4185600"/>
    <m/>
    <m/>
    <m/>
    <n v="4185600"/>
    <m/>
    <n v="0"/>
    <n v="0"/>
    <n v="0"/>
    <n v="4185600"/>
    <x v="0"/>
    <s v="ARAUCA"/>
    <s v="SARAVENA"/>
    <d v="2021-11-22T00:00:00"/>
    <d v="2021-11-26T00:00:00"/>
    <s v="Se objeta $4185600 Concepto 360600  INSERCIÓN O IMPLANTE DE PRÓTESIS INTRACORONARIA (STENT) SOD no hay lugar a reconocimiento de 4  se glosan 3 de los 4 facturados teniendo en cuenta que en un mismo evento realizan la angioplastia y colocacion de 2 stent ademas se esta reconociendo adicional a la angioplastia  la arteriografia la cual hace parte del mismo evento"/>
    <m/>
    <s v="Subsidiado"/>
    <n v="3"/>
  </r>
  <r>
    <s v="EMPRESA SOCIAL DEL ESTADO HOSPITAL UNIVERSITARIO DE LA SAMARITANA"/>
    <x v="3"/>
    <s v="BOGOTÁ DC"/>
    <s v="BOGOTÁ"/>
    <d v="2022-01-09T00:00:00"/>
    <s v="NHRZ580827"/>
    <s v="NHRZ580827"/>
    <n v="11247213"/>
    <d v="2022-01-21T00:00:00"/>
    <s v="GL-155555562532473"/>
    <n v="207200"/>
    <m/>
    <m/>
    <m/>
    <n v="207200"/>
    <m/>
    <m/>
    <m/>
    <n v="207200"/>
    <m/>
    <n v="0"/>
    <n v="0"/>
    <n v="0"/>
    <n v="207200"/>
    <x v="0"/>
    <s v="MAGDALENA"/>
    <s v="ZONA BANANERA"/>
    <d v="2021-12-09T00:00:00"/>
    <d v="2021-12-17T00:00:00"/>
    <s v="Se objeta $146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32200 Concepto 911019  HEMOCLASIFICACIÓN SISTEMA ABO INVERSA HEMOCLASIFICACIÓN SERICA POR MICROTÉCNICA  Se objeta $29000 Concepto 911016  HEMOCLASIFICACIÓN SISTEMA RH ANTÍGENO RH D EN TUBO Facturación injustificada no razonable de 2 tipos de hemoclasificacion cuando el objeto es determinar el tipo de sangre adicionalmente no es facturable ya que normativamente se encuentra  incluida en prueba cruzada según lo  establece el decreto 2423/96 en su codificación 19828 para prueba cruzada son  pruebas realizadas al receptor y la unidad para comprobar la compatibilidad estas hacen parte del procesamiento de la unidad"/>
    <m/>
    <s v="Subsidiado"/>
    <n v="3"/>
  </r>
  <r>
    <s v="EMPRESA SOCIAL DEL ESTADO HOSPITAL UNIVERSITARIO DE LA SAMARITANA"/>
    <x v="3"/>
    <s v="BOGOTÁ DC"/>
    <s v="BOGOTÁ"/>
    <d v="2022-02-10T00:00:00"/>
    <s v="HBOG4077863"/>
    <s v="HBOG4077863"/>
    <n v="20370357"/>
    <d v="2022-02-21T00:00:00"/>
    <s v="GL-155555562532520"/>
    <n v="10099912"/>
    <m/>
    <m/>
    <m/>
    <n v="10099912"/>
    <m/>
    <m/>
    <m/>
    <n v="10099912"/>
    <m/>
    <n v="0"/>
    <n v="0"/>
    <n v="0"/>
    <n v="10099912"/>
    <x v="0"/>
    <s v="ARAUCA"/>
    <s v="ARAUCA"/>
    <d v="2021-12-07T00:00:00"/>
    <d v="2021-12-15T00:00:00"/>
    <s v="Se objeta $171698 Concepto UDRAPE0011  CAMPOQUIRURGICOENUAUTOADHESIVOREFORZADO Se objeta material incluido en  derechos de sala teniendo en cuenta Art 49 del  manual tarifario soat ,Se objeta $4480000 Concepto 151804063674  PLACADETIBIAPROXIMALLATERAL/MEDIALDER/IZQXVARIASMED  Se objeta $1720048 Concepto 1518040220799  ROTULASUNIVERSALESCERRADA/ABIERTALOGYSMED  Se objeta $1064000 Concepto 151804063371  TORNILLODEBLOQUEO40MMXVARIASLONGAMAREY  Se objeta $1052800 Concepto 1518040220800  ROTULATUBOATUBOLOGYSMED  Se objeta $1003520 Concepto 151804063370  TORNILLOCORTICAL?35MMXVARIASLONGAMAREY  Se objeta $308672 Concepto 1518040220796  BARRACONECTORAFIJADORGRANDE110X350MMLOGYSMED  Se objeta $299174 Concepto 1518040220816  BARRACONECTORAFIJADORGRANDE110X300MMLOGYSMED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
    <m/>
    <s v="Subsidiado"/>
    <n v="3"/>
  </r>
  <r>
    <s v="EMPRESA SOCIAL DEL ESTADO HOSPITAL UNIVERSITARIO DE LA SAMARITANA"/>
    <x v="3"/>
    <s v="BOGOTÁ DC"/>
    <s v="BOGOTÁ"/>
    <d v="2022-02-10T00:00:00"/>
    <s v="HBOG4078436"/>
    <s v="HBOG4078436"/>
    <n v="21920544"/>
    <d v="2022-02-21T00:00:00"/>
    <s v="GL-155555562532521"/>
    <n v="12565800"/>
    <m/>
    <m/>
    <m/>
    <n v="12565800"/>
    <m/>
    <m/>
    <m/>
    <n v="12565800"/>
    <m/>
    <n v="0"/>
    <n v="0"/>
    <n v="0"/>
    <n v="12565800"/>
    <x v="0"/>
    <s v="ARAUCA"/>
    <s v="ARAUCA"/>
    <d v="2021-12-06T00:00:00"/>
    <d v="2021-12-16T00:00:00"/>
    <s v="Se objeta $2576000 Concepto 151804032533  COPANOCEMENTADAVERSAFITCUPDIPROMEDICOS  Se objeta $2430400 Concepto 151804032530  VASTAGOFEMORALNOCEMENTADODIPROMEDICOS  Se objeta $952000 Concepto 151804032531  CABEZAFEMORALCRCODIPROMEDICOS  Se objeta $929600 Concepto 151804032532  INSERTOMOVILLINERDIPROMEDICOS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Se objeta $5228800 Concepto 815101  REEMPLAZO PROTÉSICO TOTAL PRIMARIO DE CADERA Se glosa mayor valor facturado se reconoce a $2691800 segun tarifa pactada en anexos de contrato se sami contrato tarifa pactada soat el 10% Se objeta $395300 Concepto 780920  INJERTO ÓSEO EN PELVIS No hay lugar a reconocimiento el injerto o auto injerto  hace parte integrante del procedimiento general  remplazo protesico de cadera  por lo tanto no se reconoce ,Se objeta $53700 Concepto 890701  CONSULTA DE URGENCIAS POR MEDICINA GENERAL No facturable paciente ingresa remitido de  Arauca   institución que presta la atención inicial de urgencia define diagnóstico y remite para tratamiento "/>
    <m/>
    <s v="Subsidiado"/>
    <n v="3"/>
  </r>
  <r>
    <s v="EMPRESA SOCIAL DEL ESTADO HOSPITAL UNIVERSITARIO DE LA SAMARITANA"/>
    <x v="3"/>
    <s v="BOGOTÁ DC"/>
    <s v="BOGOTÁ"/>
    <d v="2022-02-10T00:00:00"/>
    <s v="HBOG4080054"/>
    <s v="HBOG4080054"/>
    <n v="8056323"/>
    <d v="2022-02-21T00:00:00"/>
    <s v="GL-155555562532522"/>
    <n v="7418821"/>
    <m/>
    <m/>
    <m/>
    <n v="7418821"/>
    <m/>
    <m/>
    <m/>
    <n v="7418821"/>
    <m/>
    <n v="0"/>
    <n v="0"/>
    <n v="0"/>
    <n v="7418821"/>
    <x v="0"/>
    <s v="BOYACA"/>
    <s v="MUZO"/>
    <d v="2021-12-15T00:00:00"/>
    <d v="2021-12-24T00:00:00"/>
    <s v="Se objeta $139200 Concepto 890602  CUIDADO (MANEJO) INTRAHOSPITALARIO POR MEDICINA ESPECIALIZADA Se reconoce atencion de cirugia  general en urgenia Se objeta $52100 Concepto 890471  INTERCONSULTA POR ESPECIALISTA EN NEUMOLOGÍA   Se objeta $40400 Concepto 998701  SOPORTE ANESTÉSICO PARA CONSULTA O APOYO DIAGNÓSTICO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Se objeta $297000 Concepto 505893  OXIGENO MEDICINAL  Se objeta $86706 Concepto 200846871  ENOXAPARINA JERINGA PRELLENADA SOLUCION INYECTABLE  Se objeta $31960 Concepto 295235  SODIO CLORURO 100 ML SOLUCION INYECTABLE se reconocen 2 de la urgencia Se objeta $6000 Concepto 200418062  AGUA ESTERIL SOLUCION INYECTABLE   /10 ML   Se objeta $3500 Concepto 410728  OMEPRAZOL TABLETA Ó CÁPSULA  20 MG  se reconoce 1 de la urgencia 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Se objeta $450200 Concepto 10A004  INTERNACIÓN COMPLEJIDAD ALTA CUATRO O MÁS CAMAS  Se objeta $2104900 Concepto 10A002  INTERNACIÓN COMPLEJIDAD ALTA HABITACION BIPERSONAL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Se objeta $474800 Concepto 879301  TOMOGRAFÍA COMPUTADA DE TÓRAX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 ,Se objeta $562000 Concepto 881202  ECOCARDIOGRAMA TRANSTORÁCICO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 ,Se objeta $676800 Concepto 908825  MYCOBACTERIUM TUBERCULOSIS IDENTIFICACIÓN REACCIÓN EN CADENA DE LA POLIMERASA  Se objeta $131000 Concepto 901230  MYCOBACTERIUM TUBERCULOSIS CULTIVO  Se objeta $97200 Concepto 903859  POTASIO EN SUERO U OTROS FLUIDOS se reconoce 1 de la urgencia Se objeta $90400 Concepto 902210  HEMOGRAMA IV (HEMOGLOBINA HEMATOCRITO RECUENTO DE ERITROCITOS ÍNDICES ERITROCITARIOS LEUCOGRAMA RECU se reconoce 1 de la urgencia Se objeta $80100 Concepto 903864  SODIO EN SUERO U OTROS FLUIDOS se reconoce 1 de la urgencia Se objeta $53400 Concepto 901217  CULTIVO PARA MICROORGANISMOS EN CUALQUIER MUESTRA DIFERENTE A MÉDULA ÓSEA ORINA Y HECES   Se objeta $52800 Concepto 901111  BACILOSCOPIA COLORACIÓN ÁCIDO ALCOHOL RESISTENTE ZIELHNEELSEN LECTURA SERIADA TRES MUESTRAS   Se objeta $39000 Concepto 903895  CREATININA EN SUERO U OTROS FLUIDOS  se reconoce 1 de la urgencia Se objeta $36400 Concepto 903835  FÓSFORO EN SUERO U OTROS FLUIDOS   Se objeta $33400 Concepto 908313  AMINOÁCIDOS POR NITROSONAFTOL   Se objeta $33000 Concepto 902045  TIEMPO DE PROTROMBINA TP   Se objeta $21800 Concepto 903856  NITRÓGENO UREICO  se reconoce 1 de la urgencia Se objeta $32100 Concepto 902049  TIEMPO DE TROMBOPLASTINA PARCIAL TTP    Se objeta $30600 Concepto 903801  ÁCIDO ÚRICO EN SUERO U OTROS FLUIDOS    Se objeta $21000 Concepto 903854  MAGNESIO EN SUERO U OTROS FLUIDOS    Se objeta $19400 Concepto 903810  CALCIO SEMIAUTOMATIZADO    Se objeta $16100 Concepto 903828  DESHIDROGENASA LÁCTICA    Se objeta $14400 Concepto 901101  BACILOSCOPIA COLORACIÓN ÁCIDO ALCOHOLRESISTENTE ZIEHLNEELSEN    Se objeta $13700 Concepto 903841  GLUCOSA EN SUERO U OTRO FLUIDO DIFERENTE A ORINA    Se objeta $8200 Concepto 902206  EXTENDIDO DE SANGRE PERIFÉRICA ESTUDIO DE MORFOLOGÍA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Se objeta $74192 Concepto A07E03  EQUIPOPARABOMBADEINFUSI?N  Se objeta $13242 Concepto A10B01  EQUIPOBURETA150MLPARAADMINISTRACIONDESOLUCIONES se reconoce 1 de la urgencia Se objeta $10556 Concepto C18C05  CATETERVENOSODESEGURIDAD2030MM  Se objeta $8880 Concepto A01J02  JERINGADESECHABLE10MLCONAGUJA21X11/2LUERLOCKEMBOLO  Se objeta $5240 Concepto C18C04  CATETERVENOSODESEGURIDAD1830MM  Se objeta $4518 Concepto G02H01  HUMIDIFICADORDESECHABLEPARAOXIGENO  Se objeta $3298 Concepto A01V02  VENDADEALGODON5X5YARDAS  Se objeta $3140 Concepto A01J01  JERINGADESECHABLE5MLCONAGUJA21X11/2LUERLOCKEMBOLOD  Se objeta $1083 Concepto G03C01  CANULANASALDEOXIGENOADULTO  Se objeta $806 Concepto G10E01  EQUIPOEXTENSIONDEANESTESIA  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Se objeta $845300 Concepto 898106  ESTUDIO DE CITOMETRÍA DE FLUJO EN BIOPSIA  Se objeta $587500 Concepto 401102  BIOPSIA DE GANGLIO LINFÁTICO PROFUNDO  Se objeta $111500 Concepto 898201  ESTUDIO DE COLORACIÓN BÁSICA EN ESPÉCIMEN DE RECONOCIMIENTO  se realiza objecion teniendo en cuenta anotacion  realizada paor Gestor Hospitalario  ANA MARIA MEJIA JAIMES   NOTA SE CONSIERA PACIENTE SIN CRITERIOS DE ESTUDIOS INTRAHOSPITALARIOS &quot;Se inicia alerta integral desde el 16 diciembre dado estancia para estudios de extension de sindrome linfoproliferativo sin criterios de estancia&quot;  &quot; Paciente sin criterio de hospitalización sin descompensación alertas y eventos marcados&quot;"/>
    <m/>
    <s v="Subsidiado"/>
    <n v="3"/>
  </r>
  <r>
    <s v="EMPRESA SOCIAL DEL ESTADO HOSPITAL UNIVERSITARIO DE LA SAMARITANA"/>
    <x v="3"/>
    <s v="BOGOTÁ DC"/>
    <s v="BOGOTÁ"/>
    <d v="2022-02-10T00:00:00"/>
    <s v="HBOG4079627"/>
    <s v="HBOG4079627"/>
    <n v="79063261"/>
    <d v="2022-02-22T00:00:00"/>
    <s v="GL-155555562532523"/>
    <n v="43893236"/>
    <m/>
    <m/>
    <m/>
    <n v="43893236"/>
    <m/>
    <m/>
    <m/>
    <n v="43893236"/>
    <m/>
    <n v="0"/>
    <n v="0"/>
    <n v="0"/>
    <n v="43893236"/>
    <x v="0"/>
    <s v="ARAUCA"/>
    <s v="SARAVENA"/>
    <d v="2021-11-26T00:00:00"/>
    <d v="2021-12-21T00:00:00"/>
    <s v="Se objeta $12420000 Concepto CT1302010  SISTEMADETROMBECTOMIAMECANICA  Se objeta $12420000 Concepto CT9991988  SETDETROMBECTOMIAMECANICA6FRX110CM  Se objeta $4320000 Concepto CT4141320  FILTROVENACAVA  Se objeta $2278474 Concepto F12A09  CANISTERGRANDEPARATERAPIADEPRESIONNEGATIVA  Se objeta $1742700 Concepto ACD003  BLOQUEOOINYECCI?NFACETARIA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 anexar ademas descripcion donde se demuestre su itulizacion,Se objeta $2709800 Concepto 110A01  INTERNACIÓN EN UNIDAD DE CUIDADO INTENSIVO ADULTOS Se objeta estancia en UCI 6 y 7 teniendo en cuenta objecion realizada por  ANA MARIA MEJIA JAIMES   &quot;Se realiza alerta de UCI dado manejo de complicacion quirurgica de sindrome compartimental desde el 6 de diciembre&quot; ,Se objeta $317400 Concepto 874313  FLEBOGRAFÍA YUGULAR CON CATÉTER servicios que a la fecha de prestacion del servcio estaba sin cobertura en el Plan de Beneficios en Salud con cargo a la UPC el cobro de esta actividad debe realizarse en una factura con los requisitos socializados en la Circular 01 expedida por la EPS Coosalud (Mipres) Tener en cuenta que los servicios NO PBS no pueden ser cobrados simultáneamente con los servicios PBS_x0009_ Se objeta $292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419532 Concepto 331032  ALTEPLASE (ACTIVADOR TISULAR DEL PLASMINOGENO HUMANO RECOMBINANTE) POLVO PARA RECONSTITUIR A SOL IN No existe tarifas pactadas para medicamentos se reconoce a $1421026 tarifa establecida en el termometro de precios del minsterio de salud ,Se objeta $4209800 Concepto 10A002  INTERNACIÓN COMPLEJIDAD ALTA HABITACION BIPERSONAL se objetan desde el 16 (16 y 17 uci) desde el 18 hasta egreso 14 dias teniendo en cuenta Gestion Hospitalaria  ANA MARIA MEJIA JAIMES &quot;se inicia alerta integral desde el 16 de diciembre hasta egreso dado estancia por infeccion asociada a los cuidados de la salud&quot; ,Se objeta $562000 Concepto 881202  ECOCARDIOGRAMA TRANSTORÁCICO se glosa teniendo en cuneta Gestion Hospitalaria  ANA MARIA MEJIA JAIMES  &quot;Se realiza alerta de ecocardiograma dado estudio para descartar endocarditis bacteriana por infeccios asociada a los cuiados de la salud&quot; ,Se objeta atenciones teniendo en cuenta Gestion Hospitalario  ANA MARIA MEJIA JAIMES   $52100 Concepto 890480  INTERCONSULTA POR ESPECIALISTA EN ORTOPEDIA Y TRAUMATOLOGÍA &quot;  Se alerta IC por ortopedia dado manejo de sindrome compartimental complicacion quirurgica&quot;   Se objeta $52100 Concepto 890454  INTERCONSULTA POR ESPECIALISTA EN INFECTOLOGÍA  &quot; Se realiza alerta de interconsulta por infectologia dado concepto para infeccion asociada a dispositivo&quot;,Se objetan procedimientos por Gestion hospitalaria realizada por ANA MARIA MEJIA JAIMES  $584800 Concepto 831450  FASCIOTOMÍA EN ANTEBRAZO CON LIBERACIÓN EN CODO Y MUÑECA  Se objeta $1184900 Concepto 821200  FASCIOTOMÍA DE MANO SOD  &quot; Paciente con hemotoma compresivo que genero sindrome compartimental de miembro superior posterior a infusion con alteplase por trombosis venosa produnda con trombectomia mecanica fallida      Paciente de 31 años llevada trombectomia mecanica con infusion con alteplase posterior hematoma y sindrome compartimental Se considera complicacion quirurgica&quot; Se realiza alerta de procediento dado procedimiento de manejo de complicacion quirurgica,Se objetan teniendo en cuanta GEstion Hospitalaria por   ANA MARIA MEJIA JAIMES   $191982 Concepto 201202331  CEFEPIMA POLVO PARA RECONSTITUIR POLVO ESTERIL PARA RECONSTITUIR A SOLUCION INYECTABLE  Se objeta $135648 Concepto 201202291  VANCOMICINA CLORHIDRATO POLVO PARA RECONSTITUIR A SOL INY  500 MG  &quot;Se realiza alerta de manejo antibiotico dado manejo para infeccion asociado a los cuidados de la salud&quot;Paciente con ingreso por TROMBOSIS VENOSA PROFUNDA presenta multiples complicaciones entre estas infeciosa con cultivo de punta de cateter positivo para PSEUDOMONA AEURIGIONOSA MULTISENSIBLE"/>
    <m/>
    <s v="Subsidiado"/>
    <n v="3"/>
  </r>
  <r>
    <s v="EMPRESA SOCIAL DEL ESTADO HOSPITAL UNIVERSITARIO DE LA SAMARITANA"/>
    <x v="3"/>
    <s v="BOGOTÁ DC"/>
    <s v="BOGOTÁ"/>
    <d v="2022-02-10T00:00:00"/>
    <s v="NHRZ587203"/>
    <s v="NHRZ587203"/>
    <n v="9260342"/>
    <d v="2022-02-23T00:00:00"/>
    <s v="GL-155555562532525"/>
    <n v="2762348"/>
    <m/>
    <m/>
    <m/>
    <n v="2762348"/>
    <m/>
    <m/>
    <m/>
    <n v="2762348"/>
    <m/>
    <n v="0"/>
    <n v="0"/>
    <n v="0"/>
    <n v="2762348"/>
    <x v="0"/>
    <s v="BOLIVAR"/>
    <s v="MAGANGUÉ"/>
    <d v="2022-01-17T00:00:00"/>
    <d v="2022-01-20T00:00:00"/>
    <s v="Se objeta $739200 Concepto 151804063750  PLACALCP3512ORFJOHNSONYJOHNSON  Se objeta $730688 Concepto 151804041226  TORNILLOESPONJOSOBLOQP/HUESO?5XVARIASLONGJYJ  Se objeta $356160 Concepto 151804063413  TORNILLOCORTICAL?35SELFTAPXVARIASLONGJYJ  Se objeta la totalidad de los materiales  teniendo en cuenta que según acuerdo de voluntades no se establecen referentes para estos por lo cual deben  anexar  cotización  con visto bueno por la eps coosaludEntre tanto el valor del material se ajustara a los precios manejados por  la eps el cual está  de acuerdo a los costos del  mercado  además su utilización debe estar descrita en nota médicas que demuestren el uso de los insumos,Se objeta $936300 Concepto 042310  NEUROLISIS DE NERVIO EN BRAZO VÍA ABIERTA No hay lugar a reconocimiento  en  nota  quirurugica  no se evidencia descripcion de realizacion de este procedimiento "/>
    <m/>
    <s v="Subsidiado"/>
    <n v="3"/>
  </r>
  <r>
    <s v="EMPRESA SOCIAL DEL ESTADO HOSPITAL UNIVERSITARIO DE LA SAMARITANA"/>
    <x v="3"/>
    <s v="BOGOTÁ DC"/>
    <s v="BOGOTÁ"/>
    <d v="2022-03-01T00:00:00"/>
    <s v="HBOG4081320"/>
    <s v="HBOG4081320"/>
    <n v="5319860"/>
    <d v="2022-03-04T00:00:00"/>
    <s v="GL-155555562532548"/>
    <n v="128690"/>
    <m/>
    <m/>
    <m/>
    <n v="128690"/>
    <m/>
    <m/>
    <m/>
    <n v="128690"/>
    <m/>
    <n v="0"/>
    <n v="0"/>
    <n v="0"/>
    <n v="128690"/>
    <x v="0"/>
    <s v="MAGDALENA"/>
    <s v="SANTA MARTA"/>
    <d v="2022-01-06T00:00:00"/>
    <d v="2022-01-07T00:00:00"/>
    <s v="Se objeta $128690 Concepto 853104  MAMOPLASTIA DE REDUCCIÓN BILATERAL Se glosa mayor valor factuado se reconoce a tarifa pactada $2432610 tarifa pactada en anexos del contrato de sami contratos "/>
    <m/>
    <s v="Contributivo"/>
    <n v="3"/>
  </r>
  <r>
    <s v="EMPRESA SOCIAL DEL ESTADO HOSPITAL UNIVERSITARIO DE LA SAMARITANA"/>
    <x v="3"/>
    <s v="BOGOTÁ DC"/>
    <s v="BOGOTÁ"/>
    <d v="2022-03-01T00:00:00"/>
    <s v="HBOG4081537"/>
    <s v="HBOG4081537"/>
    <n v="6850518"/>
    <d v="2022-03-07T00:00:00"/>
    <s v="GL-155555562532550"/>
    <n v="2748000"/>
    <m/>
    <m/>
    <m/>
    <n v="2748000"/>
    <m/>
    <m/>
    <m/>
    <n v="2748000"/>
    <m/>
    <n v="0"/>
    <n v="0"/>
    <n v="0"/>
    <n v="2748000"/>
    <x v="0"/>
    <s v="BOYACA"/>
    <s v="LA VICTORIA"/>
    <d v="2022-01-11T00:00:00"/>
    <d v="2022-01-12T00:00:00"/>
    <s v="Se objeta $1055000 Concepto 592401  LITOTRICIA (FRAGMENTACIÓN) INTRACORPÓREA DE CÁLCULOS EN VÍA URINARIA No hay lugar a reconocimiento teniendo en cuenta que hace parte integrante de la nefrolitotimia es la misma desintegralizacion de calculos renales Se objeta $846500 Concepto 573201  CISTOSCOPIA TRANSURETRAL No hay lugar a reconocimiento teniendo en cuenta que hace parte integrante del cateterismo uretral realizada a tavez de cistoscopia tecnica o via de acceso no facturable ,Se objeta $846500 Concepto 877815  PIELOGRAFÍA RETRÓGRADA O ANTERÓGRADA No hay lugar a reconocimiento de estudio teniendo en cuenta que ya  el paciente viene con diagnosticos y estudios que defienen la realizacion de procedimiento no inyeccion de medio de contraste no toma de imagenes radiograficas etc facturacion injustificada "/>
    <m/>
    <s v="Subsidiado"/>
    <n v="3"/>
  </r>
  <r>
    <s v="EMPRESA SOCIAL DEL ESTADO HOSPITAL DE LA VEGA"/>
    <x v="7"/>
    <s v="CUNDINAMARCA"/>
    <s v="LA VEGA"/>
    <d v="2022-05-03T00:00:00"/>
    <s v="HLV767048"/>
    <s v="HLV767048"/>
    <n v="5311459"/>
    <d v="2022-05-18T00:00:00"/>
    <s v="GL-155555562532724"/>
    <n v="5092304"/>
    <d v="2022-06-09T00:00:00"/>
    <n v="5092304"/>
    <n v="0"/>
    <n v="0"/>
    <m/>
    <m/>
    <m/>
    <n v="0"/>
    <m/>
    <n v="0"/>
    <n v="0"/>
    <n v="0"/>
    <n v="0"/>
    <x v="0"/>
    <s v="BOYACA"/>
    <s v="MUZO"/>
    <d v="2022-02-16T00:00:00"/>
    <d v="2022-02-27T00:00:00"/>
    <s v="Se objeta $ 116700 Concepto 903605  IONOGRAMA CLORO SODIO POTASIO Y BICARBONATO O CALCIO  Se objeta $ 85300 Concepto 903437  TROPONINA I CUANTITATIVA  Se objeta $ 62000 Concepto 903839  GASES ARTERIALES (EN REPOSO O EN EJERCICIO)  Se objeta $ 25700 Concepto 903895  CREATININA EN SUERO U OTROS FLUIDOS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coce laboratorios de urgencia,Se objeta $ 141600 Concepto 505893  OXIGENO MEDICINAL  Se objeta $ 45540 Concepto 200214986  CLORURO DE SODIO SOLUCION INYECTABLE  09 %/100 ML  Se objeta $ 32940 Concepto 199930431  CLORURO DE SODIO SOLUCION INYECTABLE  20 MEQ/ML/10 ML  Se objeta $ 24288 Concepto 199234793  HIDROCORTISONA POLVO PARA RECONSTITUIR  100 MG  Se objeta $ 21400 Concepto 199234793  HIDROCORTISONA POLVO PARA RECONSTITUIR  100 MG  Se objeta $ 12367 Concepto 199825061  IPRATROPIO BROMURO DOSIFICADOR AEROSOL  002 MG/200 DOSIS  Se objeta $ 8165 Concepto 200126881  BECLOMETASONA DIPROPIONATO NASAL SPRAY NASAL  50 MCG/200 D  Se objeta $ 4639 Concepto 199653651  LEVOSALBUTAMOL SULFATO (MICRONIZADO) INHALADOR BUCAL AEROSOL  50 MCG/200 DOSIS  Se objeta $ 3393 Concepto 460401  FUROSEMIDA SOLUCION INYECTABLE  20 MG/2 ML  Se objeta $ 3384 Concepto 199594023  BUTILESCOPOLAMINA Y ANALGESICOS AMPOLLA DE 5 ML SOLUCION INYECTABLE  Se objeta $ 3105 Concepto 199225661  OMEPRAZOL INFUSION IV POLVO LIOFILIZADO PARA RECONSTITUIR A SOL INY  40 MG  Se objeta $ 2574 Concepto 200057481  CARVEDILOL TABLETA  625 MG  Se objeta $ 2148 Concepto 19805971  CLORURO DE POTASIO (EQ 20 MEQ/10 ML) SOLUCION INYECTABLE  15 %/10 ML  Se objeta $ 308 Concepto 4456913  ENALAPRIL TABLETA  20 MG  Se objeta $ 296 Concepto 239471  FUROSEMIDA TABLETA  40 MG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oce liquidos de urgencia,Se objeta $ 154200 Concepto 939403  TERAPIA RESPIRATORIA INTEGRAL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2152700 Concepto 10M004  INTERNACIÓN COMPLEJIDAD MEDIANA HABITACION CUATRO O MÁS CAMAS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54700 Concepto 895100  ELECTROCARDIOGRAMA DE RITMO O DE SUPERFICIE SOD Ips NO RED solo se reconoce la urgencia atención hospitalaria sin solicitud de aprobación en la página de Dynamicoos solo aprueban la urgencia inicial el caso 19742018 pertenece a estancia anterior del día 07/02/22 y está sin aprobación del nivel central de coosalud ,Se objeta $ 687300 Concepto 881202  ECOCARDIOGRAMA TRANSTORÁCICO  Se objeta $ 528700 Concepto 895001  MONITOREO ELECTROCARDIOGRÁFICO CONTINUO (HOLTER)  Ips NO RED solo se reconoce la urgencia atención hospitalaria sin solicitud de aprobación en la página de Dynamicoos solo aprueban la urgencia inicial el caso 19742018 pertenece a estancia anterior del día 07/02/22 y está sin aprobación del nivel central de coosalud,Se objeta $ 70962 Concepto EQ438  EQUIPOBOMBADEINFUSI?N  Se objeta $ 9904 Concepto IN464  INHALOCAMARAADULTO  Se objeta $ 9795 Concepto EQ431  BURETROL  Se objeta $ 8370 Concepto JE468  JERINGADE10ML  Se objeta $ 5271 Concepto CA397  CATETERINTRAVENOSO#22  Se objeta $ 3999 Concepto TA567  TAPONVENOSO  Se objeta $ 3514 Concepto CA396  CATETERINTRAVENOSO#20  Se objeta $ 3042 Concepto EQ433  EQUIPODEMACROGOTEO  Ips NO RED solo se reconoce la urgencia atención hospitalaria sin solicitud de aprobación en la página de Dynamicoos solo aprueban la urgencia inicial el caso 19742018 pertenece a estancia anterior del día 07/02/22 y está sin aprobación del nivel central de coosalud Se reconocen materiales de urgencia,Se objeta $ 804000 Concepto 890602  CUIDADO (MANEJO) INTRAHOSPITALARIO POR MEDICINA ESPECIALIZADA Ips NO RED solo se reconoce la urgencia atención hospitalaria sin solicitud de aprobación en la página de Dynamicoos solo aprueban la urgencia inicial el caso 19742018 pertenece a estancia anterior del día 07/02/22 y está sin aprobación del nivel central de coosalud "/>
    <s v="Se levanta objecion se valida infromacion en Dynamicoos se verifica que ips realizo la solicitud dentro del tiempo y no fue ingresado se cargo en la plataforma posterior a la auditoria se verifica visto bueno por Dra Claudia Morales "/>
    <s v="Subsidiado"/>
    <n v="3"/>
  </r>
  <r>
    <s v="EMPRESA SOCIAL DEL ESTADO HOSPITAL UNIVERSITARIO DE LA SAMARITANA"/>
    <x v="3"/>
    <s v="BOGOTÁ DC"/>
    <s v="BOGOTÁ"/>
    <d v="2022-06-08T00:00:00"/>
    <s v="HBOG4098454"/>
    <s v="HBOG4098454"/>
    <n v="84208117"/>
    <d v="2022-06-21T00:00:00"/>
    <s v="GL-155555562532824"/>
    <n v="1710194"/>
    <m/>
    <m/>
    <m/>
    <n v="1710194"/>
    <m/>
    <m/>
    <m/>
    <n v="1710194"/>
    <m/>
    <n v="0"/>
    <n v="0"/>
    <n v="0"/>
    <n v="1710194"/>
    <x v="0"/>
    <s v="MAGDALENA"/>
    <s v="CIÉNAGA"/>
    <d v="2022-02-24T00:00:00"/>
    <d v="2022-04-06T00:00:00"/>
    <s v="Se objeta $ 52800 Concepto 869500  CURACIÓN DE LESIÓN EN PIEL O TEJIDO CELULAR SUBCUTÁNEO SOD No facturable los servicios de enfermería y médico general se encuentran incluidos  en la estancia y/o sala de curaciones  según lo establecido en el  Art 40 y 54 parágrafo del decreto 2423/96 adicionalmente no se evidencia soporte de su realización en historia clínica Se objeta $ 402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 567200 Concepto 389103  INSERCIÓN DE CATÉTER CENTRAL VÍA PERIFÉRICA  no facturable la atención médica por especialista en cuidado intensivo se encuentra incluida dentro de la estancia segun art 43 del decreto 2423/96  ,Se objeta $ 688194 Concepto 200239051  FENTANYL AMPOLLA DE 10ML SOLUCION INYECTABLE  no existen tarifas pactadas en anexos de contrato se reconoce a  $3905 segun tarifa establecida en el termomnetro de precios del ministerio de salud "/>
    <m/>
    <s v="Subsidiado"/>
    <n v="3"/>
  </r>
  <r>
    <s v="EMPRESA SOCIAL DEL ESTADO HOSPITAL UNIVERSITARIO DE LA SAMARITANA"/>
    <x v="3"/>
    <s v="BOGOTÁ DC"/>
    <s v="BOGOTÁ"/>
    <d v="2020-02-11T00:00:00"/>
    <s v="HBOG2985518"/>
    <s v="HBOG2985518"/>
    <n v="49466"/>
    <d v="2020-03-02T00:00:00"/>
    <s v="Gl-155555563431841"/>
    <n v="22066"/>
    <m/>
    <m/>
    <m/>
    <n v="22066"/>
    <m/>
    <m/>
    <m/>
    <n v="22066"/>
    <d v="2020-08-18T00:00:00"/>
    <n v="22066"/>
    <n v="0"/>
    <n v="0"/>
    <n v="0"/>
    <x v="0"/>
    <s v="BOYACA"/>
    <s v="SOCOTA"/>
    <d v="2020-01-27T00:00:00"/>
    <d v="2020-01-27T00:00:00"/>
    <s v="Se objeta $243 Concepto A01J02  JERINGADESECHABLE10MLCONAGUJA21X11/2LUERLOCKEMBOLO  Se objeta $9990 Concepto E02S05  SONDAVESICAL18FR2VIASSILICONADA15ML  Se objeta $4570 Concepto E04B01  BOLSADEDRENAJEURINARIOADULTO2000ML  Se objeta $7263 Concepto 199808491  LIDOCAINA2%GELESYJALEASTO no se encuentran tarifas en contrato pactado entre las partes de  OS899999032"/>
    <s v="Se levanta glosa Se anexan tarifas institucionales donde se evidencia valor cobrado de medicamentos e insumos correctamente facturados Al tratarse de casos específicos donde se realizan procedimientos quirúrgicos se debe realizar la compra nuevamente por políticas de acreditación de Hospital Universitario y seguridad del paciente el tema se encuentra abalado por el Ministerio de Salud y Protección social Validando la glosa aplicada en donde la EPS en donde solicitan copia de las facturas de compra para insumos reiteramos que no es una causal establecida en la Resolución 3047 y por ley estatutaria en salud y ley anti tramites esta causal desapareció de los conceptos de glosa por lo tanto no puede ser referida Le recordamos a la EPS que la resolución  Institucional de Insumos y Medicamentos sale anualmente y no incluye insumos de poca rotación sin embargo a futuro se socializaría los cambios o inclusiones a lugar  por ser el fundamento de la glosa la factura de compra le solicito levantar y reconocer los  valores facturados más los márgenes que se calculan y se encuentran dentro del costo promedio del mercado y con los % definidos en el marco normativo Se acpeta glosa por mayor valor cobrado en campo de incision"/>
    <s v="Subsidiado"/>
    <n v="3"/>
  </r>
  <r>
    <s v="EMPRESA SOCIAL DEL ESTADO HOSPITAL UNIVERSITARIO DE LA SAMARITANA"/>
    <x v="3"/>
    <s v="BOGOTÁ DC"/>
    <s v="BOGOTÁ"/>
    <d v="2019-10-18T00:00:00"/>
    <s v="HBOG2955939"/>
    <s v="HBOG2955939"/>
    <n v="201600"/>
    <d v="2019-11-07T00:00:00"/>
    <s v="GL-15555556343817"/>
    <n v="22360"/>
    <m/>
    <m/>
    <m/>
    <n v="22360"/>
    <m/>
    <m/>
    <m/>
    <n v="22360"/>
    <d v="2020-03-16T00:00:00"/>
    <n v="22360"/>
    <n v="0"/>
    <n v="0"/>
    <n v="0"/>
    <x v="0"/>
    <s v="BOYACA"/>
    <s v="TUNJA"/>
    <d v="2019-09-24T00:00:00"/>
    <d v="2019-09-24T00:00:00"/>
    <s v="Se objeta mayor valor cobrado de  $22360 por Concepto 881410  ULTRASONOGRAFIA PELVICA GINECOLOGICA HISTEROSONOGRAFIA O HISTEROSALPINGOSONOGRAFIA segun contrato de soat  10 % "/>
    <s v="No se acepta glosa por mvc servicio facturado a soat 10%"/>
    <s v="Subsidiado"/>
    <n v="3"/>
  </r>
  <r>
    <s v="EMPRESA SOCIAL DEL ESTADO HOSPITAL UNIVERSITARIO DE LA SAMARITANA"/>
    <x v="3"/>
    <s v="BOGOTÁ DC"/>
    <s v="BOGOTÁ"/>
    <d v="2020-06-08T00:00:00"/>
    <s v="HBOG3001064"/>
    <s v="HBOG3001064"/>
    <n v="4645865"/>
    <d v="2020-06-25T00:00:00"/>
    <s v="Gl-155555564731784"/>
    <n v="960019"/>
    <m/>
    <m/>
    <m/>
    <n v="960019"/>
    <m/>
    <m/>
    <m/>
    <n v="960019"/>
    <d v="2020-10-30T00:00:00"/>
    <n v="960019"/>
    <n v="0"/>
    <n v="0"/>
    <n v="0"/>
    <x v="0"/>
    <s v="BOYACA"/>
    <s v="MUZO"/>
    <d v="2020-04-22T00:00:00"/>
    <d v="2020-04-25T00:00:00"/>
    <s v="Se objeta cobro de 1 sugammadex 200mg 2 ml dado que no se encuentra soportado la aplicación de este en la hoja de suministro de medicamentos no soportado como lo estipula la Resolución 3047/2008 anexo 5 literal B $465619,Se objeta cobro de 2 Mycobacterium pruebas de sensibilidad facturado por $174300 c/u no ordenado soportado ni comentado en la historia clínica como lo estipula la Resolución 2034/2008 anexo 5 literal B numeral 10 $348600,Se objeta mayor valor cobrado en 2 habitación bipersonal por $290400 c/u dado que según informe realizada por gestión hospitalaria (Damarios Tatiana Sanchez Velasco) el paciente se encontraba hospitalizado en habitación de cuatro camas o más $217500 por lo tanto se reconoce esta y se objeta la diferencia $72900 c/u 2=145800"/>
    <s v="ips sopporta insumos utilizados eps reconoce estancia soportada en bipersonal se reitera estancia habilitadad y soporttada"/>
    <s v="Subsidiado"/>
    <n v="3"/>
  </r>
  <r>
    <s v="EMPRESA SOCIAL DEL ESTADO HOSPITAL UNIVERSITARIO DE LA SAMARITANA"/>
    <x v="3"/>
    <s v="BOGOTÁ DC"/>
    <s v="BOGOTÁ"/>
    <d v="2020-03-02T00:00:00"/>
    <s v="HBOG2990852"/>
    <s v="HBOG2990852"/>
    <n v="145500"/>
    <d v="2020-03-31T00:00:00"/>
    <s v="GL-155555565331520"/>
    <n v="21500"/>
    <m/>
    <m/>
    <m/>
    <n v="21500"/>
    <m/>
    <m/>
    <m/>
    <n v="21500"/>
    <d v="2020-08-18T00:00:00"/>
    <n v="0"/>
    <n v="21500"/>
    <n v="0"/>
    <n v="0"/>
    <x v="0"/>
    <s v="BOYACA"/>
    <s v="MONIQUIRÁ"/>
    <d v="2020-02-17T00:00:00"/>
    <d v="2020-02-17T00:00:00"/>
    <s v="Se objeta $21500 Concepto 15180299  KITPARAPRUEBADEFUNCIONPULMONAR NO SE ENCUENTRA EN ANEXO DE TARIFAS PACTADAS ENTRE LAS PARTES "/>
    <s v="Ips acepta glosa por cobro de insumo no facturable de acuerdo con Decreto 2423/96 "/>
    <s v="Subsidiado"/>
    <n v="3"/>
  </r>
  <r>
    <s v="EMPRESA SOCIAL DEL ESTADO HOSPITAL UNIVERSITARIO DE LA SAMARITANA"/>
    <x v="3"/>
    <s v="BOGOTÁ DC"/>
    <s v="BOGOTÁ"/>
    <d v="2020-03-02T00:00:00"/>
    <s v="HBOG2992662"/>
    <s v="HBOG2992662"/>
    <n v="145500"/>
    <d v="2020-03-31T00:00:00"/>
    <s v="GL-155555565331533"/>
    <n v="21500"/>
    <m/>
    <m/>
    <m/>
    <n v="21500"/>
    <m/>
    <m/>
    <m/>
    <n v="21500"/>
    <d v="2020-08-18T00:00:00"/>
    <n v="0"/>
    <n v="21500"/>
    <n v="0"/>
    <n v="0"/>
    <x v="0"/>
    <s v="BOYACA"/>
    <s v="CHITARAQUE"/>
    <d v="2020-02-24T00:00:00"/>
    <d v="2020-02-24T00:00:00"/>
    <s v="Se objeta $21500 Concepto 15180299  KITPARAPRUEBADEFUNCIONPULMONAR NO SE ENCUENTRA EN LISTADO DE TARIFAS PACTADAS ENTRE LAS PARTES "/>
    <s v="Ips acepta glosa por cobro de insumo no facturable de acuerdo con Decreto 2423/96 "/>
    <s v="Subsidiado"/>
    <n v="3"/>
  </r>
  <r>
    <s v="EMPRESA SOCIAL DEL ESTADO HOSPITAL UNIVERSITARIO DE LA SAMARITANA"/>
    <x v="3"/>
    <s v="BOGOTÁ DC"/>
    <s v="BOGOTÁ"/>
    <d v="2020-03-02T00:00:00"/>
    <s v="HBOG2992664"/>
    <s v="HBOG2992664"/>
    <n v="145500"/>
    <d v="2020-03-31T00:00:00"/>
    <s v="GL-155555565331534"/>
    <n v="21500"/>
    <m/>
    <m/>
    <m/>
    <n v="21500"/>
    <m/>
    <m/>
    <m/>
    <n v="21500"/>
    <d v="2020-08-18T00:00:00"/>
    <n v="0"/>
    <n v="21500"/>
    <n v="0"/>
    <n v="0"/>
    <x v="0"/>
    <s v="BOYACA"/>
    <s v="CHITARAQUE"/>
    <d v="2020-02-24T00:00:00"/>
    <d v="2020-02-24T00:00:00"/>
    <s v="Se objeta $21500 Concepto 15180299  KITPARAPRUEBADEFUNCIONPULMONAR  POR FALTA DE TARIFAS PACTADAS ENTRE LAS PARTES "/>
    <s v="Ips acepta glosa por cobro de insumo no facturable de acuerdo con Decreto 2423/96 "/>
    <s v="Subsidiado"/>
    <n v="3"/>
  </r>
  <r>
    <s v="EMPRESA SOCIAL DEL ESTADO HOSPITAL UNIVERSITARIO DE LA SAMARITANA"/>
    <x v="3"/>
    <s v="BOGOTÁ DC"/>
    <s v="BOGOTÁ"/>
    <d v="2020-03-02T00:00:00"/>
    <s v="HBOG2988412"/>
    <s v="HBOG2988412"/>
    <n v="2558891"/>
    <d v="2020-03-31T00:00:00"/>
    <s v="GL-155555565331535"/>
    <n v="44791"/>
    <m/>
    <m/>
    <m/>
    <n v="44791"/>
    <m/>
    <m/>
    <m/>
    <n v="44791"/>
    <d v="2020-08-18T00:00:00"/>
    <n v="0"/>
    <n v="44791"/>
    <n v="0"/>
    <n v="0"/>
    <x v="0"/>
    <s v="BOYACA"/>
    <s v="MIRAFLORES"/>
    <d v="2020-02-02T00:00:00"/>
    <d v="2020-02-04T00:00:00"/>
    <s v="Se objeta $34 Concepto 199362968  ACIDO ACETIL SALICILICO TABLETA O TABLETA RECUBIERTA  100 MG  Se objeta $112 Concepto 1992839917  ATORVASTATIN TABLETA RECUBIERTA TABLETA RECUBIERTA  Se objeta $112 Concepto 1996549911  LOSARTAN TABLETA O TABLETA RECUBIERTA  50 MG  Se objeta $224 Concepto 200057487  CARVEDILOL TABLETA  625 MG  Se objeta $14512 Concepto 326062  LACTATO DE HARTMAN SOLUCION INYECTABLE  500 ML  NO SE ENCUENTRAN EN TARIFAS PACTADAS ENTRE LAS PARTES ,Se objeta $490 Concepto E04N03  SONDANELATON12FR  Se objeta $1998 Concepto C18C05  CATETERVENOSODESEGURIDAD2030MM  Se objeta $1998 Concepto C18C06  CATETERVENOSODESEGURIDAD2225MM  Se objeta $7228 Concepto A01J07  JERINGAHEPARINIZADA1MLCONAGUJA25X5/8  Se objeta $18083 Concepto A07E03  EQUIPOPARABOMBADEINFUSI?N  no se encuentra en tarifas pactadas entre las partes "/>
    <s v="IPS ACEPTA GLOSA ATENCION NO FACTURABLE"/>
    <s v="Subsidiado"/>
    <n v="3"/>
  </r>
  <r>
    <s v="EMPRESA SOCIAL DEL ESTADO HOSPITAL UNIVERSITARIO DE LA SAMARITANA"/>
    <x v="3"/>
    <s v="BOGOTÁ DC"/>
    <s v="BOGOTÁ"/>
    <d v="2020-03-02T00:00:00"/>
    <s v="HBOG2988758"/>
    <s v="HBOG2988758"/>
    <n v="2386135"/>
    <d v="2020-03-31T00:00:00"/>
    <s v="GL-155555565331536"/>
    <n v="70635"/>
    <m/>
    <m/>
    <m/>
    <n v="70635"/>
    <m/>
    <m/>
    <m/>
    <n v="70635"/>
    <d v="2020-08-18T00:00:00"/>
    <n v="70635"/>
    <n v="0"/>
    <n v="0"/>
    <n v="0"/>
    <x v="0"/>
    <s v="BOYACA"/>
    <s v="CHIQUINQUIRÁ"/>
    <d v="2020-02-06T00:00:00"/>
    <d v="2020-02-07T00:00:00"/>
    <s v="Se objeta $1620 Concepto A12E01  EQUIPODEMACROGOTEOSINAGUJAPARAADMINISTRACIONDESOLUCI  Se objeta $1998 Concepto C18C04  CATETERVENOSODESEGURIDAD1830MM  Se objeta $61722 Concepto CT10301230  LIGACLIPDETITANIOMEDIO/LARGOCARTUCHO6CLIPS NO SE ENCUENTRA EN TARIFAS PACTADAS ENTRE LAS PARTES  ,Se objeta $168 Concepto 199353034  ACETAMINOFEN TABLETA Ó CÁPSULA  500 MG  Se objeta $1776 Concepto 295235  SODIO CLORURO 100 ML SOLUCION INYECTABLE  Se objeta $3351 Concepto 2250647  HIOSCINA NBUTIL BROMURO SOLUCION INYECTABLE  20 MG POR FALTA DE TARIFAS PACTADAS ENTRELAS PARTES "/>
    <s v="Se levanta glosa Se anexan tarifas institucionales donde se evidencia valor cobrado de medicamentos e insumos correctamente facturados "/>
    <s v="Subsidiado"/>
    <n v="3"/>
  </r>
  <r>
    <s v="EMPRESA SOCIAL DEL ESTADO HOSPITAL UNIVERSITARIO DE LA SAMARITANA"/>
    <x v="3"/>
    <s v="BOGOTÁ DC"/>
    <s v="BOGOTÁ"/>
    <d v="2020-03-02T00:00:00"/>
    <s v="HBOG2988834"/>
    <s v="HBOG2988834"/>
    <n v="1027602"/>
    <d v="2020-03-31T00:00:00"/>
    <s v="GL-155555565331537"/>
    <n v="17102"/>
    <m/>
    <m/>
    <m/>
    <n v="17102"/>
    <m/>
    <m/>
    <m/>
    <n v="17102"/>
    <d v="2020-08-18T00:00:00"/>
    <n v="17102"/>
    <n v="0"/>
    <n v="0"/>
    <n v="0"/>
    <x v="0"/>
    <s v="BOYACA"/>
    <s v="CHITARAQUE"/>
    <d v="2020-02-07T00:00:00"/>
    <d v="2020-02-08T00:00:00"/>
    <s v="Se objeta $1620 Concepto A12E01  EQUIPODEMACROGOTEOSINAGUJAPARAADMINISTRACIONDESOLUCI  Se objeta $1998 Concepto C18C05  CATETERVENOSODESEGURIDAD2030MM  Se objeta $4414 Concepto A10B01  EQUIPOBURETA150MLPARAADMINISTRACIONDESOLUCIONES  NO SE ENCUENTRA EN TARIFAS PACTADAS ENTRE LAS PARTES ,Se objeta $9070 Concepto 326062  LACTATO DE HARTMAN SOLUCION INYECTABLE  500 ML POR FALTA DE TARIFAS PACTADAS ENTRE LAS PARTES "/>
    <s v="Se levanta glosa Se anexan tarifas institucionales donde se evidencia valor cobrado de medicamentos e insumos correctamente facturados "/>
    <s v="Subsidiado"/>
    <n v="3"/>
  </r>
  <r>
    <s v="EMPRESA SOCIAL DEL ESTADO HOSPITAL UNIVERSITARIO DE LA SAMARITANA"/>
    <x v="3"/>
    <s v="BOGOTÁ DC"/>
    <s v="BOGOTÁ"/>
    <d v="2020-08-13T00:00:00"/>
    <s v="HBOG3007792"/>
    <s v="HBOG3007792"/>
    <n v="23676283"/>
    <d v="2020-09-08T00:00:00"/>
    <s v="GL-155555565333124"/>
    <n v="3345083"/>
    <m/>
    <m/>
    <m/>
    <n v="3345083"/>
    <m/>
    <m/>
    <m/>
    <n v="3345083"/>
    <d v="2020-10-30T00:00:00"/>
    <n v="2911083"/>
    <n v="434000"/>
    <n v="0"/>
    <n v="0"/>
    <x v="0"/>
    <s v="BOYACA"/>
    <s v="SOCOTA"/>
    <d v="2020-06-18T00:00:00"/>
    <d v="2020-07-06T00:00:00"/>
    <s v="Se objeta $116 Concepto 199437452  BISACODILO TABLETA  5 MG  Se objeta $324 Concepto 199362968  ACIDO ACETIL SALICILICO TABLETA O TABLETA RECUBIERTA  100 MG  Se objeta $553 Concepto 201151241  DUTASTERIDA/CLORHIDRATO DE TAMSULOSINA CAPSULA 0504 MG  Se objeta $765 Concepto 410728  OMEPRAZOL TABLETA Ó CÁPSULA  20 MG  Se objeta $1288 Concepto 200057487  CARVEDILOL TABLETA  625 MG  Se objeta $1972 Concepto 200560524  CLOPIDOGREL TABLETA  75 MG  Se objeta $2278 Concepto 199225666  OMEPRAZOLE SOLUCION INYECTABLE  40 MG  Se objeta $2760 Concepto 1992839917  ATORVASTATIN TABLETA RECUBIERTA TABLETA RECUBIERTA  Se objeta $3102 Concepto 199353034  ACETAMINOFEN TABLETA Ó CÁPSULA  500 MG  Se objeta $53376 Concepto 199407831  NOREPINEFRINA SOLUCION INYECTABLE  4 MG/4 ML  Se objeta $136890 Concepto 200104731  ENOXAPARINA SOLUCION INYECTABLE  40 MG/04 ML  Se objeta $161707 Concepto 295235  SODIO CLORURO 100 ML SOLUCION INYECTABLE  Se objeta $402448 Concepto 377304  IOVERSOL 320 (EQ A 678 MG) SOLUCION INYECTABLE  68 %/50 ML  Se objeta $709698 Concepto 199782191  MEROPENEM FRASCO VIAL POLVO ESTERIL PARA RECONSTITUIR A SOLUCION INYECTABLE  NO SE ENCUENTRA EN LISTADO ANEXO DE TARIFAS PACTADAS ENTRE LAS PARTES ,Se objeta $674 Concepto A01J03  JERINGADESECHABLE20MLCONAGUJA21X11/2LUERLOCKEMBOLO  Se objeta $1250 Concepto G03C01  CANULANASALDEOXIGENOADULTO  Se objeta $2714 Concepto CT10321932  SONDAVESICAL16FR2VIASLATEX10ML  Se objeta $2793 Concepto A01J05  JERINGADESECHABLE60MLCONAGUJA21X11/2LUERLOCKEMBOLO  Se objeta $5400 Concepto C18C06  CATETEROSODESEGURIDAD2225MM  Se objeta $8100 Concepto C18C05  CATETEROSODESEGURIDAD2030MM  Se objeta $9400 Concepto E04B01  BOLSADEDRENAJEURINARIOADULTO2000ML  Se objeta $10122 Concepto A01J07  JERINGAHEPARINIZADA1MLCONAGUJA25X5/8  Se objeta $10250 Concepto G02H01  HUMIDIFICADORDESECHABLEPARAOXIGENO  Se objeta $13500 Concepto C18C04  CATETEROSODESEGURIDAD1830MM  Se objeta $30905 Concepto A10B01  EQUIPOBURETA150MLPARAADMINISTRACIONDESOLUCIONES  Se objeta $41184 Concepto A01J02  JERINGADESECHABLE10MLCONAGUJA21X11/2LUERLOCKEMBOLO  Se objeta $47948 Concepto D18E01  EQUIPOPARAMEDIRLAPRESIONOSACENTRAL  Se objeta $94500 Concepto C12C01  CATETEROSOCENTRALBILUMEN7F20CM  Se objeta $126000 Concepto 191273  GLUCOMETRIAS  Se objeta $129941 Concepto A07E03  EQUIPOPARABOMBADEINFUSION  Se objeta $240975 Concepto CT5031228  JERINGADOBLEDE200MLPARAINYECTOR  Se objeta $1092150 Concepto e08e05  SETDEDRENAJEMULTIPROPOSITOCONMICROPUNCIONSISTEMADE  NO SE ENCUENTRAN EN LISTADO ANEXO DE TARIFAS PACTADAS ENTRE LAS PARTES "/>
    <s v="ips soporta hoja de administracion de medicamentos que justifica atencion y los insumos utilizados y medicamenos administados corresponden a listado institucional acepta diferncia por sobrfacturacion"/>
    <s v="Subsidiado"/>
    <n v="3"/>
  </r>
  <r>
    <s v="EMPRESA SOCIAL DEL ESTADO HOSPITAL UNIVERSITARIO DE LA SAMARITANA"/>
    <x v="3"/>
    <s v="BOGOTÁ DC"/>
    <s v="BOGOTÁ"/>
    <d v="2020-02-11T00:00:00"/>
    <s v="NHRZ7013"/>
    <s v="NHRZ7013"/>
    <n v="2950706"/>
    <d v="2020-03-05T00:00:00"/>
    <s v="GL-15555556533928"/>
    <n v="282006"/>
    <m/>
    <m/>
    <m/>
    <n v="282006"/>
    <m/>
    <m/>
    <m/>
    <n v="282006"/>
    <d v="2020-08-18T00:00:00"/>
    <n v="282006"/>
    <n v="0"/>
    <n v="0"/>
    <n v="0"/>
    <x v="0"/>
    <s v="BOYACA"/>
    <s v="MUZO"/>
    <d v="2019-12-30T00:00:00"/>
    <d v="2020-01-01T00:00:00"/>
    <s v="Se objeta $16 Concepto 558956  AMLODIPINO TABLETA TABLETA  Se objeta $56 Concepto 1996549911  LOSARTAN TABLETA O TABLETA RECUBIERTA  50 MG  Se objeta $224 Concepto 200057487  CARVEDILOL TABLETA  625 MG  Se objeta $336 Concepto 1992839917  ATORVASTATIN TABLETA RECUBIERTA TABLETA RECUBIERTA  Se objeta $1497 Concepto 295232  SODIO CLORURO 100 ML SOLUCION INYECTABLE  Se objeta $2207 Concepto 200443441  OMEPRAZOL INFUSION IV POLVO LIOFILIZADO PARA RECONSTITUIR A SOL INY  40 MG  Se objeta $6900 Concepto S55204  VENTURY 24% 28%  Se objeta $10656 Concepto 295235  SODIO CLORURO 100 ML SOLUCION INYECTABLE  Se objeta $63800 Concepto S55204  VENTURY 24% 28%  Se objeta $69516 Concepto 200329881  SODIO NITROPRUSIATO POLVO PARA RECONSTITUIR  50 MG  Se objeta $94500 Concepto 392275  METOPROLOL TARTRATO SOLUCION INYECTABLE  1 MG/ML/5 ML NO SE ENCUENTRAN EN ANEXO Y/O TARIFAS PACTADAS ENTRE LAS PARTES ,Se objeta $972 Concepto A01J02  JERINGADESECHABLE10MLCONAGUJA21X11/2LUERLOCKEMBOLO  Se objeta $1998 Concepto C18C06  CATETERVENOSODESEGURIDAD2225MM  Se objeta $2008 Concepto C02C01  CONECTORLIBREDEAGUJA  Se objeta $4414 Concepto A10B01  EQUIPOBURETA150MLPARAADMINISTRACIONDESOLUCIONES  Se objeta $22906 Concepto CT4981407  EQUIPOFOTOPROTECTORPARABOMBADEINFUSION NO SE ENCUENTRAN RELACIONADOS EN ANEXO Y/O TARIFAS PACTADAS ENTRE LAS PARTES "/>
    <s v="Se levanta glosa Se anexan tarifas institucionales donde se evidencia valor cobrado de medicamentos e insumos correctamente facturados "/>
    <s v="Subsidiado"/>
    <n v="3"/>
  </r>
  <r>
    <s v="E.S.E. HOSPITAL EL SALVADOR"/>
    <x v="13"/>
    <s v="CUNDINAMARCA"/>
    <s v="VILLA DE SAN DIEGO DE UBATE"/>
    <d v="2020-02-03T00:00:00"/>
    <s v="HU984529"/>
    <s v="HU984529"/>
    <n v="976640"/>
    <d v="2020-02-07T00:00:00"/>
    <s v="GL-155555566731730"/>
    <n v="26000"/>
    <m/>
    <m/>
    <m/>
    <n v="26000"/>
    <m/>
    <m/>
    <m/>
    <n v="26000"/>
    <d v="2020-08-26T00:00:00"/>
    <n v="26000"/>
    <n v="0"/>
    <n v="0"/>
    <n v="0"/>
    <x v="0"/>
    <s v="BOYACA"/>
    <s v="MUZO"/>
    <d v="2019-12-30T00:00:00"/>
    <d v="2019-12-30T00:00:00"/>
    <s v="Se objeta $26000 POR CONCEPTO DE  LABETALOL HCL AMP X 100MGS/20ML  POR MAYOR VALOR COBRADO DE ACUERDO A REFERENCIA TOMADA IPS DE TERCER NIVEL"/>
    <s v="SE LEVANTA GLOSA INSUMOS Y MEDICAMENTOS BAJ TARIFA INSTITUCIONAL #127 DE MARZO DE 2019"/>
    <s v="Subsidiado"/>
    <n v="3"/>
  </r>
  <r>
    <s v="EMPRESA SOCIAL DEL ESTADO HOSPITAL UNIVERSITARIO DE LA SAMARITANA"/>
    <x v="3"/>
    <s v="BOGOTÁ DC"/>
    <s v="BOGOTÁ"/>
    <d v="2020-09-11T00:00:00"/>
    <s v="HBOG3012187"/>
    <s v="HBOG3012187"/>
    <n v="18642708"/>
    <d v="2020-10-09T00:00:00"/>
    <s v="GL-15765432623102"/>
    <n v="141800"/>
    <m/>
    <m/>
    <m/>
    <n v="141800"/>
    <m/>
    <m/>
    <m/>
    <n v="141800"/>
    <d v="2020-10-30T00:00:00"/>
    <n v="141800"/>
    <n v="0"/>
    <n v="0"/>
    <n v="0"/>
    <x v="0"/>
    <s v="BOYACA"/>
    <s v="SOCOTA"/>
    <d v="2020-08-02T00:00:00"/>
    <d v="2020-08-13T00:00:00"/>
    <s v="Se objeta hemograma del dia 5 de agosto paciente presenta IVU con aislamiento microbiologico de KPNEUMONIAE se considera infeccion asociada a cuidados de la salud $21800Se objeta hemocultivo del dia 5 de agosto paciente presenta IVU con aislamiento microbiologico de KPNEUMONIAE se considera infeccion asociada a cuidados de la salud $62400Se objeta urocultivo del dia 5 de agosto paciente presenta IVU con aislamiento microbiologico de KPNEUMONIAE se considera infeccion asociada a cuidados de la salud  $57600Según Gestión Hospitalaria realizada dentro de la hospitalización del paciente"/>
    <s v="eps reaiza revision de la atención integral y manejo de paciente con multiples comorbilidades se realiza revision de seguimiento de calidad  no es evento adverso ips soporta protocolos llevados a cabo de seguridad del paciente"/>
    <s v="Subsidiado"/>
    <n v="3"/>
  </r>
  <r>
    <s v="EMPRESA SOCIAL DEL ESTADO HOSPITAL UNIVERSITARIO DE LA SAMARITANA"/>
    <x v="3"/>
    <s v="BOGOTÁ DC"/>
    <s v="BOGOTÁ"/>
    <d v="2020-10-07T00:00:00"/>
    <s v="HBOG4001455"/>
    <s v="HBOG4001455"/>
    <n v="20573398"/>
    <d v="2020-11-02T00:00:00"/>
    <s v="GL-15765432623104"/>
    <n v="2827500"/>
    <m/>
    <m/>
    <m/>
    <n v="2827500"/>
    <m/>
    <m/>
    <m/>
    <n v="2827500"/>
    <d v="2021-05-05T00:00:00"/>
    <n v="2827500"/>
    <n v="0"/>
    <n v="0"/>
    <n v="0"/>
    <x v="0"/>
    <s v="BOYACA"/>
    <s v="SOCOTA"/>
    <d v="2020-08-27T00:00:00"/>
    <d v="2020-09-11T00:00:00"/>
    <s v="Se objeta realización de 3 (uno) gases arteriales  codigo 903839 no sopaortados  Según servicios en  Gestión Hospitalaria solo se realizan 6"/>
    <s v="ips soporta atencion pertinente adjunta soportes de la atencion prestada"/>
    <s v="Subsidiado"/>
    <n v="3"/>
  </r>
  <r>
    <s v="E.S.E. HOSPITAL SAN ANTONIO CHIA"/>
    <x v="20"/>
    <s v="CUNDINAMARCA"/>
    <s v="CHÍA"/>
    <d v="2021-02-02T00:00:00"/>
    <s v="FECH3946"/>
    <s v="FECH3946"/>
    <n v="309400"/>
    <d v="2021-03-05T00:00:00"/>
    <s v="GL-15765433113357"/>
    <n v="57800"/>
    <m/>
    <m/>
    <m/>
    <n v="57800"/>
    <m/>
    <m/>
    <m/>
    <n v="57800"/>
    <d v="2021-05-18T00:00:00"/>
    <n v="0"/>
    <n v="57800"/>
    <n v="0"/>
    <n v="0"/>
    <x v="0"/>
    <s v="BOYACA"/>
    <s v="CAMPOHERMOSO"/>
    <d v="2020-10-20T00:00:00"/>
    <d v="2020-10-20T00:00:00"/>
    <s v="Se objeta $57800 Concepto 890701  CONSULTA DE URGENCIAS POR MEDICINA GENERAL no es urgencia vital paciente con evolucion  de tres meses puede ser tratado por consulta externa "/>
    <s v="IPS ACEPTA GLOSA NO DA LUGAR A COBRO "/>
    <s v="Subsidiado"/>
    <n v="3"/>
  </r>
  <r>
    <s v="ESE HOSPITAL NUESTRA SEÑORA DEL CARMEN DE TABIO"/>
    <x v="23"/>
    <s v="CUNDINAMARCA"/>
    <s v="TABIO"/>
    <d v="2021-03-08T00:00:00"/>
    <s v="HNSC864368"/>
    <s v="HNSC864368"/>
    <n v="287510"/>
    <d v="2021-04-11T00:00:00"/>
    <s v="GL-15765433113512"/>
    <n v="18175"/>
    <d v="2021-04-16T00:00:00"/>
    <n v="18175"/>
    <n v="0"/>
    <n v="0"/>
    <m/>
    <m/>
    <m/>
    <n v="0"/>
    <m/>
    <n v="0"/>
    <n v="0"/>
    <n v="0"/>
    <n v="0"/>
    <x v="0"/>
    <s v="BOYACA"/>
    <s v="MUZO"/>
    <d v="2021-02-01T00:00:00"/>
    <d v="2021-02-24T00:00:00"/>
    <s v="Se objeta $18175 Concepto 871121  RADIOGRAFÍA DE TÓRAX (PA O AP Y LATERAL DECÚBITO LATERAL OBLICUAS O LATERAL) No se evidencia  soporte de realizacion de procedimiento "/>
    <s v="IPS soporta procedimiento realizado a paciente "/>
    <s v="Subsidiado"/>
    <n v="3"/>
  </r>
  <r>
    <s v="E.S.E. HOSPITAL SAN RAFAEL DE FUSAGASUGA"/>
    <x v="12"/>
    <s v="CUNDINAMARCA"/>
    <s v="FUSAGASUGÁ"/>
    <d v="2021-07-08T00:00:00"/>
    <s v="HOSF124696"/>
    <s v="HOSF124696"/>
    <n v="434839"/>
    <d v="2021-07-30T00:00:00"/>
    <s v="GL-15765433113639"/>
    <n v="56300"/>
    <m/>
    <m/>
    <m/>
    <n v="56300"/>
    <m/>
    <m/>
    <m/>
    <n v="56300"/>
    <d v="2021-12-01T00:00:00"/>
    <n v="56300"/>
    <n v="0"/>
    <n v="0"/>
    <n v="0"/>
    <x v="0"/>
    <s v="BOYACA"/>
    <s v="DUITAMA"/>
    <d v="2021-05-31T00:00:00"/>
    <d v="2021-06-01T00:00:00"/>
    <s v="Se objeta $56300 Concepto 873411  RADIOGRAFÍA DE CADERA O ARTICULACIÓN COXOFEMORAL (AP LATERAL) No se evidencia soporte de realizacion del procedimiento "/>
    <s v="Ips  no acepta  objecion  se  anexa  soporte  de  estudio radiologico "/>
    <s v="Subsidiado"/>
    <n v="3"/>
  </r>
  <r>
    <s v="EMPRESA SOCIAL DEL ESTADO HOSPITAL UNIVERSITARIO DE LA SAMARITANA"/>
    <x v="3"/>
    <s v="BOGOTÁ DC"/>
    <s v="BOGOTÁ"/>
    <d v="2021-10-08T00:00:00"/>
    <s v="HBOG4061875"/>
    <s v="HBOG4061875"/>
    <n v="191100"/>
    <d v="2021-10-28T00:00:00"/>
    <s v="GL-15765433123101"/>
    <n v="43866"/>
    <m/>
    <m/>
    <m/>
    <n v="43866"/>
    <m/>
    <m/>
    <m/>
    <n v="43866"/>
    <m/>
    <n v="0"/>
    <n v="0"/>
    <n v="0"/>
    <n v="43866"/>
    <x v="0"/>
    <s v="BOYACA"/>
    <s v="MARIPI"/>
    <d v="2021-09-07T00:00:00"/>
    <d v="2021-09-07T00:00:00"/>
    <s v="Se objeta $43866 CULTIVO DE LÍQUIDOS CORPORALES BILIS LCR PERITONEAL PLEURAL ASCÍTICO SINOVIAL OTROS DIFERENTE A ORINA mayor valor cobrado  segun tarifa pactada entre las partes "/>
    <m/>
    <s v="Subsidiado"/>
    <n v="3"/>
  </r>
  <r>
    <s v="EMPRESA SOCIAL DEL ESTADO HOSPITAL UNIVERSITARIO DE LA SAMARITANA"/>
    <x v="3"/>
    <s v="BOGOTÁ DC"/>
    <s v="BOGOTÁ"/>
    <d v="2021-11-10T00:00:00"/>
    <s v="HBOG4066706"/>
    <s v="HBOG4066706"/>
    <n v="5354247"/>
    <d v="2021-12-02T00:00:00"/>
    <s v="GL-157654331831113"/>
    <n v="2432700"/>
    <m/>
    <m/>
    <m/>
    <n v="2432700"/>
    <m/>
    <m/>
    <m/>
    <n v="2432700"/>
    <m/>
    <n v="0"/>
    <n v="0"/>
    <n v="0"/>
    <n v="2432700"/>
    <x v="0"/>
    <s v="ARAUCA"/>
    <s v="ARAUCA"/>
    <d v="2021-10-15T00:00:00"/>
    <d v="2021-10-21T00:00:00"/>
    <s v="Se objeta $2432700 Concepto 547401  EVENTRORRAFIA CON COLOCACIÓN DE MALLA No se evidencia informe quirurgico de la realizacion de este procedimiento segun soportes adjuntos no da lugar a cobro "/>
    <m/>
    <s v="Subsidiado"/>
    <n v="3"/>
  </r>
  <r>
    <s v="EMPRESA SOCIAL DEL ESTADO HOSPITAL UNIVERSITARIO DE LA SAMARITANA"/>
    <x v="3"/>
    <s v="BOGOTÁ DC"/>
    <s v="BOGOTÁ"/>
    <d v="2021-12-02T00:00:00"/>
    <s v="HZIP5601504"/>
    <s v="HZIP5601504"/>
    <n v="1513149"/>
    <d v="2021-12-10T00:00:00"/>
    <s v="GL-157654331831124"/>
    <n v="1128800"/>
    <m/>
    <m/>
    <m/>
    <n v="1128800"/>
    <m/>
    <m/>
    <m/>
    <n v="1128800"/>
    <m/>
    <n v="0"/>
    <n v="0"/>
    <n v="0"/>
    <n v="1128800"/>
    <x v="0"/>
    <s v="SUCRE"/>
    <s v="SAN ONOFRE"/>
    <d v="2021-10-12T00:00:00"/>
    <d v="2021-10-17T00:00:00"/>
    <s v="Se objeta $328800 Concepto 890602  CUIDADO (MANEJO) INTRAHOSPITALARIO POR MEDICINA ESPECIALIZADA No es procedente la autorización del servicio  (atención posterior a la atención inicial de urgencias) para la atención del afiliado se debe iniciar proceso de referencia y contrarreferencia a la IPS contratada de conformidad al Decreto 4747 de 2007 y Resolución 3047 de 2008 Articulo 5 numeral 6 ,Se objeta $800000 Concepto 10M004  INTERNACIÓN COMPLEJIDAD MEDIANA HABITACION CUATRO O MÁS CAMAS No es procedente la autorización del servicio  (atención posterior a la atención inicial de urgencias) para la atención del afiliado se debe iniciar proceso de referencia y contrarreferencia a la IPS contratada de conformidad al Decreto 4747 de 2007 y Resolución 3047 de 2008 Articulo 5 numeral 6 "/>
    <m/>
    <s v="Subsidiado"/>
    <n v="3"/>
  </r>
  <r>
    <s v="EMPRESA SOCIAL DEL ESTADO HOSPITAL UNIVERSITARIO DE LA SAMARITANA"/>
    <x v="3"/>
    <s v="BOGOTÁ DC"/>
    <s v="BOGOTÁ"/>
    <d v="2021-12-03T00:00:00"/>
    <s v="HZIP5595829"/>
    <s v="HZIP5595829"/>
    <n v="2459844"/>
    <d v="2021-12-14T00:00:00"/>
    <s v="GL-157654331831155"/>
    <n v="1616000"/>
    <m/>
    <m/>
    <m/>
    <n v="1616000"/>
    <m/>
    <m/>
    <m/>
    <n v="1616000"/>
    <m/>
    <n v="0"/>
    <n v="0"/>
    <n v="0"/>
    <n v="1616000"/>
    <x v="0"/>
    <s v="SUCRE"/>
    <s v="SAN ONOFRE"/>
    <d v="2021-09-20T00:00:00"/>
    <d v="2021-09-24T00:00:00"/>
    <s v="Se objeta $1342000 Concepto 120N01  INTERNACIÓN EN UNIDAD DE CUIDADO BÁSICO NEONATAL (CUNA O INCUBADORA) No es procedente la autorización del servicio (atención posterior a la atención inicial de urgencias) para la atención del afiliado se debio iniciar proceso de referencia y contrarreferencia a la IPS contratada con el envio de anexo técnico N 9 formato de referencia de conformidad al Decreto 4747 de 2007 y Resolución 3047 de 2008 Articulo 5 numeral 6 ,Se objeta $274000 Concepto 890602  CUIDADO (MANEJO) INTRAHOSPITALARIO POR MEDICINA ESPECIALIZADA No es procedente la autorización del servicio (atención posterior a la atención inicial de urgencias) para la atención del afiliado se debio iniciar proceso de referencia y contrarreferencia a la IPS contratada con el envio de anexo técnico N 9 formato de referencia de conformidad al Decreto 4747 de 2007 y Resolución 3047 de 2008 Articulo 5 numeral 6 "/>
    <m/>
    <s v="Subsidiado"/>
    <n v="3"/>
  </r>
  <r>
    <s v="E.S.E. HOSPITAL NUESTRA SEÑORA DEL ROSARIO SUESCA"/>
    <x v="30"/>
    <s v="CUNDINAMARCA"/>
    <s v="SUESCA"/>
    <d v="2020-12-10T00:00:00"/>
    <s v="FEHS1806"/>
    <s v="FEHS1806"/>
    <n v="588650"/>
    <d v="2021-01-18T00:00:00"/>
    <s v="GL-15765433183117"/>
    <n v="110300"/>
    <m/>
    <m/>
    <m/>
    <n v="110300"/>
    <m/>
    <m/>
    <m/>
    <n v="110300"/>
    <m/>
    <n v="0"/>
    <n v="0"/>
    <n v="0"/>
    <n v="110300"/>
    <x v="0"/>
    <s v="BOYACA"/>
    <s v="MUZO"/>
    <d v="2020-11-04T00:00:00"/>
    <d v="2020-11-04T00:00:00"/>
    <s v="Se objeta $26300 Concepto 897011  MONITORIA FETAL ANTEPARTO No se evidencia soporte de realizacion no da lugar a cobro ,Se objeta $84000 Concepto 906249  VIRUS DE INMUNODEFICIENCIA HUMANA 1 Y 2 ANTICUERPOS Laboratorio no soportado ni comentado en historia clinica no da lugar a cobro "/>
    <m/>
    <s v="Subsidiado"/>
    <n v="3"/>
  </r>
  <r>
    <s v="E.S.E. HOSPITAL MARIO GAITAN YANGUAS DE SOACHA"/>
    <x v="0"/>
    <s v="CUNDINAMARCA"/>
    <s v="SOACHA"/>
    <d v="2020-12-11T00:00:00"/>
    <s v="HMGY13657"/>
    <s v="HMGY13657"/>
    <n v="1282087"/>
    <d v="2021-01-24T00:00:00"/>
    <s v="GL-15765433183168"/>
    <n v="157180"/>
    <d v="2021-02-02T00:00:00"/>
    <n v="0"/>
    <n v="0"/>
    <n v="157180"/>
    <m/>
    <m/>
    <m/>
    <n v="157180"/>
    <d v="2021-06-09T00:00:00"/>
    <n v="157180"/>
    <n v="0"/>
    <n v="0"/>
    <n v="0"/>
    <x v="0"/>
    <s v="BOYACA"/>
    <s v="SOCOTA"/>
    <d v="2020-11-02T00:00:00"/>
    <d v="2020-11-02T00:00:00"/>
    <s v="Se objeta $110880 Concepto 601T02  TRASLADO ASISTENCIAL BÁSICO TERRESTRE SECUNDARIO no se evidencia record de ambulancia no da lugar a cobro ,Se objeta $46300 Concepto 21601  PORTATIL SIN FLUOROSCOPIAINTENSIFICADOR IMAGENES no soporte de realizacion "/>
    <s v="se anexa soporte de bitacora y resolucion ambulancia,Se ratifica glosa no se evidencia record de ambulancia archivo enviado para verificar soportes no se puede abrir pide una clave "/>
    <s v="Subsidiado"/>
    <n v="3"/>
  </r>
  <r>
    <s v="EMPRESA SOCIAL DEL ESTADO HOSPITAL UNIVERSITARIO DE LA SAMARITANA"/>
    <x v="3"/>
    <s v="BOGOTÁ DC"/>
    <s v="BOGOTÁ"/>
    <d v="2021-01-06T00:00:00"/>
    <s v="HBOG4010476"/>
    <s v="HBOG4010476"/>
    <n v="2809600"/>
    <d v="2021-02-04T00:00:00"/>
    <s v="GL-15765433183190"/>
    <n v="597915"/>
    <m/>
    <m/>
    <m/>
    <n v="597915"/>
    <m/>
    <m/>
    <m/>
    <n v="597915"/>
    <d v="2021-05-05T00:00:00"/>
    <n v="0"/>
    <n v="597915"/>
    <n v="0"/>
    <n v="0"/>
    <x v="0"/>
    <s v="BOYACA"/>
    <s v="CUBARÁ"/>
    <d v="2020-11-10T00:00:00"/>
    <d v="2020-11-10T00:00:00"/>
    <s v="Se objeta $36100 Concepto 807402  SINOVECTOMÍA EN CARPO VIA ABIERTA Se objetan honorarios de ayudantia quirúrgica no se evidencia participacion segun informe quirurgico Se objeta $449115 Concepto 817204  DESCOMPRESION DE NERVIO EN TUNEL DEL CARPO CON NEUROLISIS VIA ABIERTA mayor valor cobrado se reconoce honorarios al 50%  Derechos de sala y material de sutura y curacion no da lugar a cobro segun manual tarifario Soat Articulo 71 Se objeta $112700 Concepto 817204  LIGAMENTORRAFIA O REINSERCIÓN DE LIGAMENTOS VÍA ABIERTA Se objetan honorarios de ayudantia quirúrgica no se evidencia participacion segun informe quirurgico "/>
    <s v="ips acepta sobrefacturación mayor valor cobrado"/>
    <s v="Subsidiado"/>
    <n v="3"/>
  </r>
  <r>
    <s v="EMPRESA SOCIAL DEL ESTADO HOSPITAL UNIVERSITARIO DE LA SAMARITANA"/>
    <x v="3"/>
    <s v="BOGOTÁ DC"/>
    <s v="BOGOTÁ"/>
    <d v="2021-01-06T00:00:00"/>
    <s v="HBOG4011444"/>
    <s v="HBOG4011444"/>
    <n v="881750"/>
    <d v="2021-02-04T00:00:00"/>
    <s v="GL-15765433183191"/>
    <n v="94700"/>
    <m/>
    <m/>
    <m/>
    <n v="94700"/>
    <m/>
    <m/>
    <m/>
    <n v="94700"/>
    <d v="2021-05-05T00:00:00"/>
    <n v="0"/>
    <n v="94700"/>
    <n v="0"/>
    <n v="0"/>
    <x v="0"/>
    <s v="CUNDINAMARCA"/>
    <s v="SOACHA"/>
    <d v="2020-11-16T00:00:00"/>
    <d v="2020-11-17T00:00:00"/>
    <s v="Se objeta $28000 Concepto 911016  HEMOCLASIFICACIÓN SISTEMA RH ANTÍGENO RH D EN TUBO No se evidencia soporte de realizacion no da lugar a cobro Se objeta $31100 Concepto 911019  HEMOCLASIFICACIÓN SISTEMA ABO INVERSA HEMOCLASIFICACIÓN SERICA POR MICROTÉCNICA No se evidencia soporte de realizacion no da lugar a cobro Se objeta $35600 Concepto 911003  ANTICUERPOS IRREGULARES DETECCIÓN (COOMBS INDIRECTO RASTREO ANTICUERPOS IRREGULARES PRUEBA DE ANTI No se evidencia soporte de realizacion no da lugar a cobro "/>
    <s v="HUS acepta glosa laboratorios no realizados  no a lugar a cobro "/>
    <s v="Subsidiado"/>
    <n v="3"/>
  </r>
  <r>
    <s v="EMPRESA SOCIAL DEL ESTADO HOSPITAL UNIVERSITARIO DE LA SAMARITANA"/>
    <x v="3"/>
    <s v="BOGOTÁ DC"/>
    <s v="BOGOTÁ"/>
    <d v="2021-01-06T00:00:00"/>
    <s v="HBOG4012123"/>
    <s v="HBOG4012123"/>
    <n v="296402"/>
    <d v="2021-02-22T00:00:00"/>
    <s v="GL-15765433183258"/>
    <n v="7965"/>
    <m/>
    <m/>
    <m/>
    <n v="7965"/>
    <m/>
    <m/>
    <m/>
    <n v="7965"/>
    <d v="2021-05-05T00:00:00"/>
    <n v="0"/>
    <n v="7965"/>
    <n v="0"/>
    <n v="0"/>
    <x v="0"/>
    <s v="BOYACA"/>
    <s v="SOCOTA"/>
    <d v="2020-11-19T00:00:00"/>
    <d v="2020-11-19T00:00:00"/>
    <s v="Se objeta $7965 Concepto 199808491  LIDOCAINA (EQ A 30 G) GEL O JALEA  2 %/30 ML cobro no pertienete medicamento no facturablei incluido en valor de procedimiento "/>
    <s v="HUS acepta glosa  insumo no facturable "/>
    <s v="Subsidiado"/>
    <n v="3"/>
  </r>
  <r>
    <s v="EMPRESA SOCIAL DEL ESTADO HOSPITAL UNIVERSITARIO DE LA SAMARITANA"/>
    <x v="3"/>
    <s v="BOGOTÁ DC"/>
    <s v="BOGOTÁ"/>
    <d v="2021-01-06T00:00:00"/>
    <s v="HBOG4012204"/>
    <s v="HBOG4012204"/>
    <n v="333200"/>
    <d v="2021-02-22T00:00:00"/>
    <s v="GL-15765433183259"/>
    <n v="107700"/>
    <m/>
    <m/>
    <m/>
    <n v="107700"/>
    <m/>
    <m/>
    <m/>
    <n v="107700"/>
    <d v="2021-05-05T00:00:00"/>
    <n v="107700"/>
    <n v="0"/>
    <n v="0"/>
    <n v="0"/>
    <x v="0"/>
    <s v="SANTAFE DE BOGOTA D. C."/>
    <s v="BOGOTA"/>
    <d v="2020-11-20T00:00:00"/>
    <d v="2020-11-20T00:00:00"/>
    <s v="Se objeta $107700 Concepto 898201  ESTUDIO DE COLORACIÓN BÁSICA EN ESPÉCIMEN DE RECONOCIMIENTO No se evidencia soporte de realizacion no da lugar a cobro "/>
    <s v="HUS no acepta glosa se adjunta soporte de   ESTUDIO DE COLORACIÓN BÁSICA EN ESPÉCIMEN DE RECONOCIMIENTO"/>
    <s v="Subsidiado"/>
    <n v="3"/>
  </r>
  <r>
    <s v="E.S.E. HOSPITAL EL SALVADOR"/>
    <x v="13"/>
    <s v="CUNDINAMARCA"/>
    <s v="VILLA DE SAN DIEGO DE UBATE"/>
    <d v="2021-02-12T00:00:00"/>
    <s v="FEHU41438"/>
    <s v="FEHU41438"/>
    <n v="371395"/>
    <d v="2021-03-15T00:00:00"/>
    <s v="GL-15765433183333"/>
    <n v="34275"/>
    <m/>
    <m/>
    <m/>
    <n v="34275"/>
    <m/>
    <m/>
    <m/>
    <n v="34275"/>
    <d v="2021-05-07T00:00:00"/>
    <n v="34275"/>
    <n v="0"/>
    <n v="0"/>
    <n v="0"/>
    <x v="0"/>
    <s v="BOYACA"/>
    <s v="SAMACÁ"/>
    <d v="2021-01-28T00:00:00"/>
    <d v="2021-01-29T00:00:00"/>
    <s v="Se objeta $16100 Concepto 907106  UROANÁLISIS no se evidencia soporte de realizacion de laboratorio no da lugar a cobro ,Se objeta $18175 Concepto 871111  RADIOGRAFÍA DE REJA COSTAL No se evidencia lectura de radiologo se glosa 25% segun Art23 paragrafo 1 Manual tarifario Soat "/>
    <s v="SE LEVANTA GLOSA IPS ANEXA REPORTE DE LABORATORIO Y LECTURA POR PARTE DEL RADIOLOGO "/>
    <s v="Subsidiado"/>
    <n v="3"/>
  </r>
  <r>
    <s v="EMPRESA SOCIAL DEL ESTADO HOSPITAL UNIVERSITARIO DE LA SAMARITANA"/>
    <x v="3"/>
    <s v="BOGOTÁ DC"/>
    <s v="BOGOTÁ"/>
    <d v="2021-03-10T00:00:00"/>
    <s v="HZIP5541147"/>
    <s v="HZIP5541147"/>
    <n v="318391"/>
    <d v="2021-04-08T00:00:00"/>
    <s v="GL-15765433183401"/>
    <n v="897"/>
    <m/>
    <m/>
    <m/>
    <n v="897"/>
    <m/>
    <m/>
    <m/>
    <n v="897"/>
    <d v="2021-07-28T00:00:00"/>
    <n v="897"/>
    <n v="0"/>
    <n v="0"/>
    <n v="0"/>
    <x v="0"/>
    <s v="VALLE"/>
    <s v="CARTAGO"/>
    <d v="2021-01-31T00:00:00"/>
    <d v="2021-02-01T00:00:00"/>
    <s v="Se objeta $897 Concepto E08B01  BOLSARECOLECCIONORINANEONATAL Insumo no facturable "/>
    <s v="eps levanta objecion bolsa recoleccion orina neonatal es un insumo facturable según  decreto 2423/96 articulo 57"/>
    <s v="Subsidiado"/>
    <n v="3"/>
  </r>
  <r>
    <s v="EMPRESA SOCIAL DEL ESTADO HOSPITAL UNIVERSITARIO DE LA SAMARITANA"/>
    <x v="3"/>
    <s v="BOGOTÁ DC"/>
    <s v="BOGOTÁ"/>
    <d v="2021-03-10T00:00:00"/>
    <s v="HZIP5544882"/>
    <s v="HZIP5544882"/>
    <n v="1392816"/>
    <d v="2021-04-08T00:00:00"/>
    <s v="GL-15765433183402"/>
    <n v="10000"/>
    <m/>
    <m/>
    <m/>
    <n v="10000"/>
    <m/>
    <m/>
    <m/>
    <n v="10000"/>
    <d v="2021-07-28T00:00:00"/>
    <n v="0"/>
    <n v="10000"/>
    <n v="0"/>
    <n v="0"/>
    <x v="0"/>
    <s v="BOYACA"/>
    <s v="MUZO"/>
    <d v="2021-02-19T00:00:00"/>
    <d v="2021-02-20T00:00:00"/>
    <s v="Se objeta $10000 Concepto 990104  EDUCACIÓN GRUPAL EN SALUD POR ENFERMERÍA no se evidencia soporte de realizacion igualmente servicio de enfermeria incluido en estancia no da lugar a cobro "/>
    <s v="el hus acepta  concepto de glosa por valor de $ 10000"/>
    <s v="Subsidiado"/>
    <n v="3"/>
  </r>
  <r>
    <s v="E.S.E. HOSPITAL MARIO GAITAN YANGUAS DE SOACHA"/>
    <x v="0"/>
    <s v="CUNDINAMARCA"/>
    <s v="SOACHA"/>
    <d v="2021-03-11T00:00:00"/>
    <s v="HMGY45433"/>
    <s v="HMGY45433"/>
    <n v="2209400"/>
    <d v="2021-04-09T00:00:00"/>
    <s v="GL-15765433183407"/>
    <n v="988280"/>
    <m/>
    <m/>
    <m/>
    <n v="988280"/>
    <m/>
    <m/>
    <m/>
    <n v="988280"/>
    <m/>
    <n v="0"/>
    <n v="0"/>
    <n v="0"/>
    <n v="988280"/>
    <x v="0"/>
    <s v="CUNDINAMARCA"/>
    <s v="SOACHA"/>
    <d v="2021-02-11T00:00:00"/>
    <d v="2021-02-11T00:00:00"/>
    <s v="Se objeta $988280 Concepto 231303  EXODONCIA DE DIENTE INCLUIDO Se evidencia sobrefacturacion se reconoce procedimientos misma via igual cirujano se glosa la diferencia "/>
    <m/>
    <s v="Contributivo"/>
    <n v="3"/>
  </r>
  <r>
    <s v="EMPRESA SOCIAL DEL ESTADO HOSPITAL UNIVERSITARIO DE LA SAMARITANA"/>
    <x v="3"/>
    <s v="BOGOTÁ DC"/>
    <s v="BOGOTÁ"/>
    <d v="2021-05-03T00:00:00"/>
    <s v="NHRZ525138"/>
    <s v="NHRZ525138"/>
    <n v="4983583"/>
    <d v="2021-05-13T00:00:00"/>
    <s v="GL-15765433183508"/>
    <n v="259622"/>
    <m/>
    <m/>
    <m/>
    <n v="259622"/>
    <m/>
    <m/>
    <m/>
    <n v="259622"/>
    <d v="2021-07-28T00:00:00"/>
    <n v="236600"/>
    <n v="23022"/>
    <n v="0"/>
    <n v="0"/>
    <x v="0"/>
    <s v="GUAINIA"/>
    <s v="BARRANCO MINAS"/>
    <d v="2021-03-18T00:00:00"/>
    <d v="2021-03-19T00:00:00"/>
    <s v="Se objeta $16900 Concepto 911009  COOMBS DIRECTO CUALITATIVO POR MICROTÉCNICA no anexan soportes de realizacion no da lugar a cobro Se objeta $24300 Concepto 911012  FENOTIPO ERITROCITARIO EXTENDIDO EN TUBO CUALQUIER ANTÍGENO no anexan soportes de realizacion no da lugar a cobro Se objeta $32200 Concepto 911019  HEMOCLASIFICACIÓN SISTEMA ABO INVERSA HEMOCLASIFICACIÓN SERICA POR MICROTÉCNICA no anexan soportes de realizacion no da lugar a cobro Se objeta $36800 Concepto 911003  ANTICUERPOS IRREGULARES DETECCIÓN (COOMBS INDIRECTO RASTREO ANTICUERPOS IRREGULARES PRUEBA DE ANTI no anexan soportes de realizacion no da lugar a cobro Se objeta $46100 Concepto 903111  ÁCIDO LÁCTICO LLACTATO AUTOMATIZADO no anexan soportes de realizacion no da lugar a cobro Se objeta $97200 Concepto 911013  FENOTIPO SISTEMA RH CUALQUIER ANTÍGENO POR MICROTÉCNICA no anexan soportes de realizacion no da lugar a cobro ,Se objeta $6122 Concepto F12A01  APOSITOTRANSPARENTEADHESIVOESTERIL10CMX12CM Insumo no facturable no da luga a cobro "/>
    <s v="ips acepta concepto de glosa por un valor de $6122 /////   ips acepta concepto de glosa coombs directo cualitativo por un valor de $16900 //////// ips anexa soporte donde se evidencia la realizacion de las ayudas diagnosticas "/>
    <s v="Subsidiado"/>
    <n v="3"/>
  </r>
  <r>
    <s v="E.S.E. HOSPITAL MARIO GAITAN YANGUAS DE SOACHA"/>
    <x v="0"/>
    <s v="CUNDINAMARCA"/>
    <s v="SOACHA"/>
    <d v="2021-05-12T00:00:00"/>
    <s v="HMGY72097"/>
    <s v="HMGY72097"/>
    <n v="3254251"/>
    <d v="2021-06-10T00:00:00"/>
    <s v="GL-15765433183611"/>
    <n v="392400"/>
    <d v="2021-07-16T00:00:00"/>
    <n v="392400"/>
    <n v="0"/>
    <n v="0"/>
    <m/>
    <m/>
    <m/>
    <n v="0"/>
    <m/>
    <n v="0"/>
    <n v="0"/>
    <n v="0"/>
    <n v="0"/>
    <x v="0"/>
    <s v="BOYACA"/>
    <s v="DUITAMA"/>
    <d v="2021-04-11T00:00:00"/>
    <d v="2021-04-14T00:00:00"/>
    <s v="Se objeta $392400 Concepto 893812  REGISTRO DE OXIMETRÍA CUTÁNEA No da lugar a cobro procedimiento propio de enfermeria incluido en la estancia "/>
    <s v="Se levanta glosa Ips anexa soportes "/>
    <s v="Subsidiado"/>
    <n v="3"/>
  </r>
  <r>
    <s v="E.S.E. HOSPITAL SAN RAFAEL DE FUSAGASUGA"/>
    <x v="12"/>
    <s v="CUNDINAMARCA"/>
    <s v="FUSAGASUGÁ"/>
    <d v="2021-06-08T00:00:00"/>
    <s v="HOSF117780"/>
    <s v="HOSF117780"/>
    <n v="3380900"/>
    <d v="2021-07-01T00:00:00"/>
    <s v="GL-15765433183657"/>
    <n v="246100"/>
    <m/>
    <m/>
    <m/>
    <n v="246100"/>
    <m/>
    <m/>
    <m/>
    <n v="246100"/>
    <d v="2021-12-01T00:00:00"/>
    <n v="246100"/>
    <n v="0"/>
    <n v="0"/>
    <n v="0"/>
    <x v="0"/>
    <s v="BOYACA"/>
    <s v="MUZO"/>
    <d v="2021-05-08T00:00:00"/>
    <d v="2021-05-08T00:00:00"/>
    <s v="Se objeta $35900 Concepto 868507  PLASTIA EN Z EN CADA DEDO DE LA MANO O DEL PIE Se objetan honorarios de ayudantía quirúrgica no se reconocen honorarios de personal en entrenamiento medico interno Se objeta $210200 Concepto 824201  TENORRAFIA DE FLEXORES DE DEDOS (CADA UNO) CON NEURORRAFIA Se objetan honorarios de ayudantía quirúrgica no se reconocen honorarios de personal en entrenamiento medico interno "/>
    <s v="Ips  no acepta  objecion  según manual  tarifario DEC 2423/96   es  claro  en  reconocer  el  pago  a  la  ayudantia  en  aquellos  procedimientos  que  requieran  su  intervension  independientemente   de  quien  realice  la  ayudantia   "/>
    <s v="Subsidiado"/>
    <n v="3"/>
  </r>
  <r>
    <s v="E.S.E. HOSPITAL SANTA MATILDE DE MADRID"/>
    <x v="21"/>
    <s v="CUNDINAMARCA"/>
    <s v="MADRID"/>
    <d v="2021-10-01T00:00:00"/>
    <s v="HSMM20203279"/>
    <s v="HSMM20203279"/>
    <n v="698520"/>
    <d v="2021-10-11T00:00:00"/>
    <s v="GL-15765433183969"/>
    <n v="185300"/>
    <m/>
    <m/>
    <m/>
    <n v="185300"/>
    <m/>
    <m/>
    <m/>
    <n v="185300"/>
    <d v="2021-11-09T00:00:00"/>
    <n v="185300"/>
    <n v="0"/>
    <n v="0"/>
    <n v="0"/>
    <x v="0"/>
    <s v="BOYACA"/>
    <s v="OICATA"/>
    <d v="2021-08-06T00:00:00"/>
    <d v="2021-08-08T00:00:00"/>
    <s v="Se objeta $185300 Concepto 10B002  INTERNACIÓN COMPLEJIDAD BAJA HABITACION BIPERSONAL Se glosa un (1) dia de estancia NEGACION No es procedente la autorización del servicio solicitado (atención posterior a la atención inicial de urgencias) para la atención del afiliado RAFAEL FAGUA se inicia proceso de referencia y contrarreferencia "/>
    <s v="Ips no acepta objecion se anexa soportes de autorizacion inicial con numero 14388752 adicional soporte de anexo y envio de correos solicitando autorizacion adicional"/>
    <s v="Subsidiado"/>
    <n v="3"/>
  </r>
  <r>
    <s v="EMPRESA SOCIAL DEL ESTADO HOSPITAL UNIVERSITARIO DE LA SAMARITANA"/>
    <x v="3"/>
    <s v="BOGOTÁ DC"/>
    <s v="BOGOTÁ"/>
    <d v="2021-11-10T00:00:00"/>
    <s v="HBOG4064538"/>
    <s v="HBOG4064538"/>
    <n v="965200"/>
    <d v="2021-12-01T00:00:00"/>
    <s v="GL-15765433913185"/>
    <n v="48884"/>
    <m/>
    <m/>
    <m/>
    <n v="48884"/>
    <m/>
    <m/>
    <m/>
    <n v="48884"/>
    <m/>
    <n v="0"/>
    <n v="0"/>
    <n v="0"/>
    <n v="48884"/>
    <x v="0"/>
    <s v="BOLIVAR"/>
    <s v="CARTAGENA"/>
    <d v="2021-10-11T00:00:00"/>
    <d v="2021-10-11T00:00:00"/>
    <s v="Se objeta $27560   PROTEINA C DE LA COAGULACION ACTIVIDAD  Mayor valor cobrado según tarifas pactadas Se objeta $6930   PROTEINA S DE LA COAGULACION ACTIVIDAD  Mayor valor cobrado según tarifas pactadas Se objeta $14394  NUCLEARES ANTICUERPOS ANA POR RIA Mayor valor cobrado según tarifas pactadas "/>
    <m/>
    <s v="Subsidiado"/>
    <n v="3"/>
  </r>
  <r>
    <s v="EMPRESA SOCIAL DEL ESTADO HOSPITAL UNIVERSITARIO DE LA SAMARITANA"/>
    <x v="3"/>
    <s v="BOGOTÁ DC"/>
    <s v="BOGOTÁ"/>
    <d v="2022-04-11T00:00:00"/>
    <s v="HBOG4091715"/>
    <s v="HBOG4091715"/>
    <n v="3300172"/>
    <d v="2022-04-29T00:00:00"/>
    <s v="GL-15765434553127"/>
    <n v="2821972"/>
    <m/>
    <m/>
    <m/>
    <n v="2821972"/>
    <m/>
    <m/>
    <m/>
    <n v="2821972"/>
    <m/>
    <n v="0"/>
    <n v="0"/>
    <n v="0"/>
    <n v="2821972"/>
    <x v="0"/>
    <s v="SANTAFE DE BOGOTA D. C."/>
    <s v="BOGOTA"/>
    <d v="2022-03-05T00:00:00"/>
    <d v="2022-03-07T00:00:00"/>
    <s v="Se objeta $157 Concepto A01J01  JERINGADESECHABLE5MLCONAGUJA21X11/2LUERLOCKEMBOLOD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612 Concepto G10E01  EQUIPOEXTENSIONDEANESTESIA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620 Concepto A12E01  EQUIPODEMACROGOTEOSINAGUJAPARAADMINISTRACIONDESOLUCI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620 Concepto C18C04  CATETERVENOSODESEGURIDAD1830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4414 Concepto A10B01  EQUIPOBURETA150MLPARAADMINISTRACIONDESOLUCIONE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5550 Concepto A01J02  JERINGADESECHABLE10MLCONAGUJA21X11/2LUERLOCKEMBOLO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917 Concepto C18C05  CATETERVENOSODESEGURIDAD2030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929 Concepto C18C06  CATETERVENOSODESEGURIDAD2225MM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8548 Concepto A07E03  EQUIPOPARABOMBADEINFUSI?N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80325 Concepto CT5031228  JERINGADOBLEDE200MLPARAINYECTOR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80900 Concepto 890602  CUIDADO (MANEJO) INTRAHOSPITALARIO POR MEDICINA ESPECIALIZADA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33100 Concepto 881302  ECOGRAFÍA DE ABDOMEN TOTAL (HÍGADO PÁNCREAS VESÍCULA VÍAS BILIARES RIÑONES BAZO GRANDES VASO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495600 Concepto 10A004  INTERNACIÓN COMPLEJIDAD ALTA CUATRO O MÁS CAMAS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6120 Concepto 199035763  METOCLOPRAMIDA SOLUCION INYECTABLE  10 MG/2 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7152 Concepto 200086121  HIDROMORFONA SOLUCION INYECTABLE  2 MG/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26456 Concepto 5047613  MACROGOL SOBRE DE 1096 G POLVO PARA RECONSTITUIR A SOLUCION OR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33744 Concepto 295235  SODIO CLORURO 100 ML SOLUCION INYECTABLE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100608 Concepto 225422  IOHEXOL (EQ A YODO) SOLUCION INYECTABLE  300 MG/ML/50 M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687900 Concepto 879420  TOMOGRAFÍA COMPUTADA DE ABDOMEN Y PELVIS (ABDOMEN TOT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Se objeta $919700 Concepto 452301  COLONOSCOPIA TOTAL No es procedente la autorización del servicio solicitado (atención posterior a la atención inicial de urgencias) para la atención del afiliado se inicia proceso de referencia y contrarreferencia a la IPS con la red contratada favor enviar anexo técnico N 9 formato de referencia de conformidad al Decreto 4747 de 2007 y Resolución 3047 de 2008 Articulo 5 n "/>
    <m/>
    <s v="Contributivo"/>
    <n v="3"/>
  </r>
  <r>
    <s v="E.S.E. HOSPITAL MARIO GAITAN YANGUAS DE SOACHA"/>
    <x v="0"/>
    <s v="CUNDINAMARCA"/>
    <s v="SOACHA"/>
    <d v="2022-05-11T00:00:00"/>
    <s v="HMGY236414"/>
    <s v="HMGY236414"/>
    <n v="1678335"/>
    <d v="2022-05-31T00:00:00"/>
    <s v="GL-15765434553128"/>
    <n v="1431635"/>
    <m/>
    <m/>
    <m/>
    <n v="1431635"/>
    <m/>
    <m/>
    <m/>
    <n v="1431635"/>
    <m/>
    <n v="0"/>
    <n v="0"/>
    <n v="0"/>
    <n v="1431635"/>
    <x v="0"/>
    <s v="CUNDINAMARCA"/>
    <s v="SOACHA"/>
    <d v="2022-04-27T00:00:00"/>
    <d v="2022-05-01T00:00:00"/>
    <s v="Se objeta $ 121800 Concepto 881112  ECOGRAFÍA CEREBRAL TRANSFONTANELAR CON TRANSDUCTOR DE 7MHZ O MÁS Se hace glosa parcial  no hay autorización para el servicio de hospitalización se cancela consulta de urgencias y laboratorios ,Se objeta $ 181100 Concepto 602T02  TRASLADO ASISTENCIAL MEDICALIZADO TERRESTRE SECUNDARIO Se hace glosa parcial  no hay autorización para el servicio de hospitalización se cancela consulta de urgencias y laboratorios ,Se objeta $ 4950 Concepto 1518020165  JERINGADESECHABLE10MLC/A21GX11/2 Se hace glosa parcial  no hay autorización para el servicio de hospitalización se cancela consulta de urgencias y laboratorios ,Se objeta $ 8932 Concepto 200231881  GLUCOSA 100 ML DE SOLUCION SOLUCION INYECTABLE Se hace glosa parcial  no hay autorización para el servicio de hospitalización se cancela consulta de urgencias y laboratorios Se objeta $ 20543 Concepto 200066981  LAMIVUDINA SOLUCION ORAL  10 MG/ML/240 ML Se hace glosa parcial  no hay autorización para el servicio de hospitalización se cancela consulta de urgencias y laboratorios Se objeta $ 29700 Concepto 199033021  ZIDOVUDINA SOLUCION ORAL  10 MG/ML/120 ML Se hace glosa parcial  no hay autorización para el servicio de hospitalización se cancela consulta de urgencias y laboratorios Se objeta $ 72900 Concepto 199043641  NEVIRAPINA (EQ 10MG/ML) SUSPENSION ORAL  50 MG/ML/240 ML Se hace glosa parcial  no hay autorización para el servicio de hospitalización se cancela consulta de urgencias y laboratorios Se objeta $ 79110 Concepto 4700612  OMEPRAZOL TABLETA Ó CÁPSULA  20 MG Se hace glosa parcial  no hay autorización para el servicio de hospitalización se cancela consulta de urgencias y laboratorios ,Se objeta $ 912600 Concepto 120N01  INTERNACIÓN EN UNIDAD DE CUIDADO BÁSICO NEONATAL (CUNA O INCUBADORA) Se hace glosa parcial  no hay autorización para el servicio de hospitalización se cancela consulta de urgencias y laboratorios "/>
    <m/>
    <s v="Subsidiado"/>
    <n v="3"/>
  </r>
  <r>
    <s v="E.S.E. HOSPITAL MARIO GAITAN YANGUAS DE SOACHA"/>
    <x v="0"/>
    <s v="CUNDINAMARCA"/>
    <s v="SOACHA"/>
    <d v="2022-05-11T00:00:00"/>
    <s v="HMGY225561"/>
    <s v="HMGY225561"/>
    <n v="1403692"/>
    <d v="2022-05-31T00:00:00"/>
    <s v="GL-15765434553129"/>
    <n v="693592"/>
    <m/>
    <m/>
    <m/>
    <n v="693592"/>
    <m/>
    <m/>
    <m/>
    <n v="693592"/>
    <m/>
    <n v="0"/>
    <n v="0"/>
    <n v="0"/>
    <n v="693592"/>
    <x v="0"/>
    <s v="CUNDINAMARCA"/>
    <s v="SOACHA"/>
    <d v="2022-04-08T00:00:00"/>
    <d v="2022-04-11T00:00:00"/>
    <s v="Se objeta $ 120600 Concepto 890602  CUIDADO (MANEJO) INTRAHOSPITALARIO POR MEDICINA ESPECIALIZADA Se hace glosa parcial  no hay autorización para el servicio de hospitalización se cancela consulta de urgencias RX  y laboratorios ,Se objeta $ 1575 Concepto 1518020103  EQUIPODEMICROGOTEOSINAGUJA Se hace glosa parcial  no hay autorización para el servicio de hospitalización se cancela consulta de urgencias RX  y laboratorios Se objeta $ 2862 Concepto 1518020064  CATETERINTRAVENOSONO20 Se hace glosa parcial  no hay autorización para el servicio de hospitalización se cancela consulta de urgencias RX  y laboratorios Se objeta $ 4500 Concepto 1518020165  JERINGADESECHABLE10MLC/A21GX11/2 Se hace glosa parcial  no hay autorización para el servicio de hospitalización se cancela consulta de urgencias RX  y laboratorios Se objeta $ 4806 Concepto 1518020098  BURETROLPARAADMINISTRACIONDESOLUCIONESX150ML Se hace glosa parcial  no hay autorización para el servicio de hospitalización se cancela consulta de urgencias RX  y laboratorios Se objeta $ 7042 Concepto 19928560  CONECTORLIBREDEAGUJA Se hace glosa parcial  no hay autorización para el servicio de hospitalización se cancela consulta de urgencias RX  y laboratorios ,Se objeta $ 2358 Concepto 199295168  PARACETAMOL 100ML JARABE Se hace glosa parcial  no hay autorización para el servicio de hospitalización se cancela consulta de urgencias RX  y laboratorios Se objeta $ 3438 Concepto 1994681119  GENTAMICINA SOLUCION INYECTABLE  40 MG Se hace glosa parcial  no hay autorización para el servicio de hospitalización se cancela consulta de urgencias RX  y laboratorios Se objeta $ 7156 Concepto 200214986  CLORURO DE SODIO SOLUCION INYECTABLE  09 %/100 ML Se hace glosa parcial  no hay autorización para el servicio de hospitalización se cancela consulta de urgencias RX  y laboratorios Se objeta $ 10955 Concepto 199424861  AMPICILINA POLVO PARA RECONSTITUIR  500 MG Se hace glosa parcial  no hay autorización para el servicio de hospitalización se cancela consulta de urgencias RX  y laboratorios ,Se objeta $ 528300 Concepto 10M004  INTERNACIÓN COMPLEJIDAD MEDIANA HABITACION CUATRO O MÁS CAMAS Se hace glosa parcial  no hay autorización para el servicio de hospitalización se cancela consulta de urgencias RX  y laboratorios "/>
    <m/>
    <s v="Subsidiado"/>
    <n v="3"/>
  </r>
  <r>
    <s v="EMPRESA SOCIAL DEL ESTADO HOSPITAL UNIVERSITARIO DE LA SAMARITANA"/>
    <x v="3"/>
    <s v="BOGOTÁ DC"/>
    <s v="BOGOTÁ"/>
    <d v="2022-03-10T00:00:00"/>
    <s v="HBOG4087137"/>
    <s v="HBOG4087137"/>
    <n v="929877"/>
    <d v="2022-03-31T00:00:00"/>
    <s v="GL-15765434823140"/>
    <n v="232864"/>
    <m/>
    <m/>
    <m/>
    <n v="232864"/>
    <m/>
    <m/>
    <m/>
    <n v="232864"/>
    <m/>
    <n v="0"/>
    <n v="0"/>
    <n v="0"/>
    <n v="232864"/>
    <x v="0"/>
    <s v="BOYACA"/>
    <s v="PAUNA"/>
    <d v="2022-02-09T00:00:00"/>
    <d v="2022-02-09T00:00:00"/>
    <s v="Se objeta $19864 Concepto 437353  LIDOCAINA SIN EPINEFRINA LIQUIDA  1 %/10 ML No se reconoce cobro esta incluida en el valor de los materiales codigo 39305 Materiales de sutura y curación medicamentos y soluciones oxígeno agentes y gases anestesicos paragrafo 2 articulo 55 decreto 242396 ademas hay sobrefacturacion en el numero de cantidades ,Se objeta $213000 Concepto 898101  ESTUDIO DE COLORACIÓN BÁSICA EN BIOPSIA No adjuntan estudio de patologias dos muestras para revision y aprobacion de costo "/>
    <m/>
    <s v="Subsidiado"/>
    <n v="3"/>
  </r>
  <r>
    <s v="EMPRESA SOCIAL DEL ESTADO HOSPITAL UNIVERSITARIO DE LA SAMARITANA"/>
    <x v="3"/>
    <s v="BOGOTÁ DC"/>
    <s v="BOGOTÁ"/>
    <d v="2020-04-06T00:00:00"/>
    <s v="HZIP2551922"/>
    <s v="HZIP2551922"/>
    <n v="110591"/>
    <d v="2020-04-17T00:00:00"/>
    <s v="GL-1592349358545"/>
    <n v="58000"/>
    <m/>
    <m/>
    <m/>
    <n v="58000"/>
    <m/>
    <m/>
    <m/>
    <n v="58000"/>
    <d v="2020-08-18T00:00:00"/>
    <n v="0"/>
    <n v="58000"/>
    <n v="0"/>
    <n v="0"/>
    <x v="0"/>
    <s v="MAGDALENA"/>
    <s v="SANTA MARTA"/>
    <d v="2020-03-12T00:00:00"/>
    <d v="2020-03-12T00:00:00"/>
    <s v="Se objeta $ 43200 Concepto S22102  SALA DE PEQUEÑA CIRUGÍA (SUTURAS) Se objeta el valor total de sala de pequeña cirugía según revisión  de  anexos  no se evidencia realización del procedimiento por el profesional tratante por ello la ips no cumple con lo establecido en el anexo técnico 5 de la resolución 3047/2008 Se objeta $ 14800 Concepto S22102  (SUTURAS) Se objeta el valor total de sutura según revisión  de  anexos  no se evidencia realización del procedimiento por el profesional tratante por ello la ips no cumple con lo establecido en el anexo técnico 5 de la resolución 3047/2008 "/>
    <s v="ips acepta glosa"/>
    <s v="Subsidiado"/>
    <n v="3"/>
  </r>
  <r>
    <s v="EMPRESA SOCIAL DEL ESTADO HOSPITAL UNIVERSITARIO DE LA SAMARITANA"/>
    <x v="3"/>
    <s v="BOGOTÁ DC"/>
    <s v="BOGOTÁ"/>
    <d v="2020-04-06T00:00:00"/>
    <s v="HZIP2548628"/>
    <s v="HZIP2548628"/>
    <n v="181700"/>
    <d v="2020-04-17T00:00:00"/>
    <s v="GL-1592349358612"/>
    <n v="51900"/>
    <m/>
    <m/>
    <m/>
    <n v="51900"/>
    <m/>
    <m/>
    <m/>
    <n v="51900"/>
    <d v="2020-08-18T00:00:00"/>
    <n v="0"/>
    <n v="51900"/>
    <n v="0"/>
    <n v="0"/>
    <x v="0"/>
    <s v="BOYACA"/>
    <s v="SABOYÁ"/>
    <d v="2020-03-02T00:00:00"/>
    <d v="2020-03-02T00:00:00"/>
    <s v="Se objeta $ 51900 Concepto 890701  CONSULTA DE URGENCIAS POR MEDICINA GENERAL se objeta valor total de consulta de urgenciassegun revision paciente citada para toma de ecografia por lo anterior no se reconoce el servicio facturado "/>
    <s v="ips acepta glosa"/>
    <s v="Subsidiado"/>
    <n v="3"/>
  </r>
  <r>
    <s v="EMPRESA SOCIAL DEL ESTADO HOSPITAL UNIVERSITARIO DE LA SAMARITANA"/>
    <x v="3"/>
    <s v="BOGOTÁ DC"/>
    <s v="BOGOTÁ"/>
    <d v="2020-03-06T00:00:00"/>
    <s v="HZIP2530583"/>
    <s v="HZIP2530583"/>
    <n v="2351508"/>
    <d v="2020-04-06T00:00:00"/>
    <s v="GL-1592459310180"/>
    <n v="617508"/>
    <m/>
    <m/>
    <m/>
    <n v="617508"/>
    <m/>
    <m/>
    <m/>
    <n v="617508"/>
    <d v="2020-08-18T00:00:00"/>
    <n v="617508"/>
    <n v="0"/>
    <n v="0"/>
    <n v="0"/>
    <x v="0"/>
    <s v="BOYACA"/>
    <s v="MONIQUIRÁ"/>
    <d v="2020-02-02T00:00:00"/>
    <d v="2020-02-08T00:00:00"/>
    <s v="Se objeta $264 Concepto 410729  OMEPRAZOL TABLETA Ó CÁPSULA  20 MG  Se objeta $1176 Concepto 199497551  QUETIAPINA FUMARATO EQ A QUETIAPINA TABLETA O TABLETA RECUBIERTA  25 MG  Se objeta $1876 Concepto 199741492  HALOPERIDOL SOLUCION ORAL  2 MG/ML/20 ML  Se objeta $28416 Concepto 295235  SODIO CLORURO 100 ML SOLUCION INYECTABLE  Se objeta $41742 Concepto 199606401  ENOXAPARINA SOLUCION INYECTABLE  40 MG/04 ML  Se objeta $51186 Concepto 200365121  AMPICILINA COMBINACIONES VIAL POLVO ESTERIL PARA RECONSTITUIR A SOLUCION INYECTABLE  Se objeta $336000 Concepto S552011  OXIGENO CATETER O CANULA NASAL  según contrato actual tarifas no  pactadas  entre las partes ,Se objeta $38 Concepto CT5531058  LANCETASPARAGLUCOMETRIA  Se objeta $3317 Concepto G02M02  EQUIPOMICRONEBULIZADORPARAAEROSOLTERAPIAADULTO  Se objeta $3888 Concepto A01J02  JERINGADESECHABLE10MLCONAGUJA21X11/2LUERLOCKEMBOLO  Se objeta $5994 Concepto C18C05  CATETERVENOSODESEGURIDAD2030MM  Se objeta $13242 Concepto A10B01  EQUIPOBURETA150MLPARAADMINISTRACIONDESOLUCIONES  Se objeta $18072 Concepto C02C01  CONECTORLIBREDEAGUJA  Se objeta $19980 Concepto C18C06  CATETERVENOSODESEGURIDAD2225MM  Se objeta $38068 Concepto D03T01  TIRASPARAGLUCOMETRIACONDETECCIONDECETONAS  Se objeta $54249 Concepto A07E03  EQUIPOPARABOMBADEINFUSI?N  según contrato actual tarifas no  pactadas  entre las partes "/>
    <s v="Se levanta glosa Se anexan tarifas institucionales donde se evidencia valor cobrado de medicamentos e insumos correctamente facturados "/>
    <s v="Subsidiado"/>
    <n v="3"/>
  </r>
  <r>
    <s v="EMPRESA SOCIAL DEL ESTADO HOSPITAL UNIVERSITARIO DE LA SAMARITANA"/>
    <x v="3"/>
    <s v="BOGOTÁ DC"/>
    <s v="BOGOTÁ"/>
    <d v="2020-07-03T00:00:00"/>
    <s v="NHRZ16758"/>
    <s v="NHRZ16758"/>
    <n v="304786"/>
    <d v="2020-07-30T00:00:00"/>
    <s v="GL-1592459311950"/>
    <n v="9486"/>
    <m/>
    <m/>
    <m/>
    <n v="9486"/>
    <m/>
    <m/>
    <m/>
    <n v="9486"/>
    <d v="2020-10-30T00:00:00"/>
    <n v="0"/>
    <n v="9486"/>
    <n v="0"/>
    <n v="0"/>
    <x v="0"/>
    <s v="BOYACA"/>
    <s v="DUITAMA"/>
    <d v="2020-03-01T00:00:00"/>
    <d v="2020-03-01T00:00:00"/>
    <s v="Se objeta $299 Concepto 199800296  DEXAMETASONA SODIO FOSFATO SOLUCION INYECTABLE  4 MG/ML/1 ML  Se objeta $322 Concepto 199242866  RANITIDINA SOLUCION INYECTABLE  50 MG/2 ML  Se objeta $360 Concepto 200693614  METOCLOPRAMIDA AMPOLLA POR 2ML SOLUCION INYECTABLE  Se objeta $363 Concepto 1992428549  TRAMADOL SOLUCION INYECTABLE  50 MG/ML  Se objeta $3552 Concepto 295235  SODIO CLORURO 100 ML SOLUCION INYECTABLE  tarifas no pactadas entre las partes,Se objeta $972 Concepto A01J02  JERINGADESECHABLE10MLCONAGUJA21X11/2LUERLOCKEMBOLO  Se objeta $1620 Concepto A12E01  EQUIPODEMACROGOTEOSINAGUJAPARAADMINISTRACIONDESOLUCI  Se objeta $1998 Concepto C18C04  CATETERVENOSODESEGURIDAD1830MM   tarifas no pactadas entre las partes "/>
    <s v="ips acepta sobrefacturacion"/>
    <s v="Subsidiado"/>
    <n v="3"/>
  </r>
  <r>
    <s v="EMPRESA SOCIAL DEL ESTADO HOSPITAL UNIVERSITARIO DE LA SAMARITANA"/>
    <x v="3"/>
    <s v="BOGOTÁ DC"/>
    <s v="BOGOTÁ"/>
    <d v="2020-07-03T00:00:00"/>
    <s v="NHRZ17725"/>
    <s v="NHRZ17725"/>
    <n v="2454240"/>
    <d v="2020-07-30T00:00:00"/>
    <s v="GL-1592459311951"/>
    <n v="60640"/>
    <m/>
    <m/>
    <m/>
    <n v="60640"/>
    <m/>
    <m/>
    <m/>
    <n v="60640"/>
    <d v="2020-10-30T00:00:00"/>
    <n v="60640"/>
    <n v="0"/>
    <n v="0"/>
    <n v="0"/>
    <x v="0"/>
    <s v="BOYACA"/>
    <s v="DUITAMA"/>
    <d v="2020-03-02T00:00:00"/>
    <d v="2020-03-05T00:00:00"/>
    <s v="Se objeta $253 Concepto A01T01  TAPONHEPARINIZADO  Se objeta $486 Concepto A01J02  JERINGADESECHABLE10MLCONAGUJA21X11/2LUERLOCKEMBOLO  Se objeta $1998 Concepto C18C04  CATETERVENOSODESEGURIDAD1830MM  Se objeta $3240 Concepto A12E01  EQUIPODEMACROGOTEOSINAGUJAPARAADMINISTRACIONDESOLUCI  Se objeta $3996 Concepto C18C05  CATETERVENOSODESEGURIDAD2030MM  Se objeta $4016 Concepto C02C01  CONECTORLIBREDEAGUJA  Se objeta $4414 Concepto A10B01  EQUIPOBURETA150MLPARAADMINISTRACIONDESOLUCIONES  Se objeta $18083 Concepto A07E03  EQUIPOPARABOMBADEINFUSI?N   tarifas no pactadas entre las partes,Se objeta $422 Concepto 200676511  DICLOFENACO SODICO VIA IM SOLUCION INYECTABLE  75 MG/3 ML  Se objeta $598 Concepto 199800296  DEXAMETASONA SODIO FOSFATO SOLUCION INYECTABLE  4 MG/ML/1 ML  Se objeta $1270 Concepto 200068456  DIPIRONA MAGNESICA SOLUCION INYECTABLE  2 G/5 ML  Se objeta $1452 Concepto 1992428549  TRAMADOL SOLUCION INYECTABLE  50 MG/ML  Se objeta $20412 Concepto 201252141  CEFAZOLINA VIAL POLVO ESTERIL PARA RECONSTITUIR A SOLUCION INYECTABLE  tarifas no pactadas entre las partes"/>
    <s v="ips soporta atencion  adjunta hoja de adminsitracion de medicamentos soporta nsumos a tarifas en listado institucionla porm resoucion interna vigente"/>
    <s v="Subsidiado"/>
    <n v="3"/>
  </r>
  <r>
    <s v="EMPRESA SOCIAL DEL ESTADO HOSPITAL UNIVERSITARIO DE LA SAMARITANA"/>
    <x v="3"/>
    <s v="BOGOTÁ DC"/>
    <s v="BOGOTÁ"/>
    <d v="2020-07-03T00:00:00"/>
    <s v="NHRZ20070"/>
    <s v="NHRZ20070"/>
    <n v="6427865"/>
    <d v="2020-07-30T00:00:00"/>
    <s v="GL-1592459311952"/>
    <n v="752865"/>
    <m/>
    <m/>
    <m/>
    <n v="752865"/>
    <m/>
    <m/>
    <m/>
    <n v="752865"/>
    <d v="2020-10-30T00:00:00"/>
    <n v="629765"/>
    <n v="123100"/>
    <n v="0"/>
    <n v="0"/>
    <x v="0"/>
    <s v="BOYACA"/>
    <s v="MARIPI"/>
    <d v="2020-02-29T00:00:00"/>
    <d v="2020-03-12T00:00:00"/>
    <s v="Se objeta $176 Concepto 558956  AMLODIPINO TABLETA TABLETA  Se objeta $211 Concepto 200676511  DICLOFENACO SODICO VIA IM SOLUCION INYECTABLE  75 MG/3 ML  Se objeta $499 Concepto 199406183  MAGNESIO SULFATO 20% SOLUCION INYECTABLE  20 %/10 ML  Se objeta $528 Concepto 4107219  OMEPRAZOL TABLETA Ó CÁPSULA  20 MG  Se objeta $1815 Concepto 200110845  PREDNISOLONA TABLETA  5 MG  Se objeta $2994 Concepto 295233  SODIO CLORURO 100 ML SOLUCION INYECTABLE  Se objeta $3726 Concepto 295224  DEXTROSA EN AD SOLUCION INYECTABLE  5 %/500 ML  Se objeta $5034 Concepto 1994072117  HIDROCORTISONA POLVO PARA RECONSTITUIR  100 MG  Se objeta $7152 Concepto 200016751  SALBUTAMOL INHALADOR ORAL  100 MCG/200 D  Se objeta $9252 Concepto 199905906  METILPREDNISOLONA SUCCINATO POLVO PARA RECONSTITUIR A SOL INY  500 MG  Se objeta $11826 Concepto 200668363  IPATROPIO BROMURO 1 ML SOLUCION PARA INHALACION  Se objeta $31968 Concepto 295235  SODIO CLORURO 100 ML SOLUCION INYECTABLE  Se objeta $36578 Concepto 200596301  CLARITROMICINA POLVO PARA RECONSTITUIR 500 MG  Se objeta $55656 Concepto 199606401  ENOXAPARINA SOLUCION INYECTABLE  40 MG/04 ML  Se objeta $56574 Concepto 200365121  AMPICILINA COMBINACIONES VIAL POLVO ESTERIL PARA RECONSTITUIR A SOLUCION INYECTABLE  Se objeta $384000 Concepto S55201  OXIGENO CATETER O CANULA NASAL  según contrato actual tarifas no  pactadas  entre las partes  ,Se objeta $6 Concepto CT5531058  LANCETASPARAGLUCOMETRIA  Se objeta $1620 Concepto A12E01  EQUIPODEMACROGOTEOSINAGUJAPARAADMINISTRACIONDESOLUCI  Se objeta $1998 Concepto C18C06  CATETERVENOSODESEGURIDAD2225MM  Se objeta $2562 Concepto G03C01  CANULANASALDEOXIGENOADULTO  Se objeta $3317 Concepto G02M02  EQUIPOMICRONEBULIZADORPARAAEROSOLTERAPIAADULTO  Se objeta $3684 Concepto D03T01  TIRASPARAGLUCOMETRIACONDETECCIONDECETONAS  Se objeta $4715 Concepto CT453825  CAMARAESPACIADORAPARAAPLICACI?NDEINHALADORESPORV?ARE  Se objeta $5994 Concepto C18C05  CATETERVENOSODESEGURIDAD2030MM  Se objeta $6024 Concepto C02C01  CONECTORLIBREDEAGUJA  Se objeta $8828 Concepto A10B01  EQUIPOBURETA150MLPARAADMINISTRACIONDESOLUCIONES  Se objeta $14823 Concepto A01J02  JERINGADESECHABLE10MLCONAGUJA21X11/2LUERLOCKEMBOLO  Se objeta $15372 Concepto G02H01  HUMIDIFICADORDESECHABLEPARAOXIGENO  Se objeta $21684 Concepto A01J07  JERINGAHEPARINIZADA1MLCONAGUJA25X5/8  Se objeta $54249 Concepto A07E03  EQUIPOPARABOMBADEINFUSI?N   según contrato actual tarifas no  pactadas  entre las partes "/>
    <s v="ips adjunta hoja de administacionnde medicamentos donde ese evidencia uso de insumos  acepta diferencia por ayor valoreps levanta el valor restante "/>
    <s v="Subsidiado"/>
    <n v="3"/>
  </r>
  <r>
    <s v="EMPRESA SOCIAL DEL ESTADO HOSPITAL UNIVERSITARIO DE LA SAMARITANA"/>
    <x v="3"/>
    <s v="BOGOTÁ DC"/>
    <s v="BOGOTÁ"/>
    <d v="2020-07-03T00:00:00"/>
    <s v="NHRZ20722"/>
    <s v="NHRZ20722"/>
    <n v="3503850"/>
    <d v="2020-07-30T00:00:00"/>
    <s v="GL-1592459311953"/>
    <n v="72250"/>
    <m/>
    <m/>
    <m/>
    <n v="72250"/>
    <m/>
    <m/>
    <m/>
    <n v="72250"/>
    <d v="2020-10-30T00:00:00"/>
    <n v="72250"/>
    <n v="0"/>
    <n v="0"/>
    <n v="0"/>
    <x v="0"/>
    <s v="BOYACA"/>
    <s v="SOCOTA"/>
    <d v="2020-03-15T00:00:00"/>
    <d v="2020-03-18T00:00:00"/>
    <s v="Se objeta $1620 Concepto A12E01  EQUIPODEMACROGOTEOSINAGUJAPARAADMINISTRACIONDESOLUCI  Se objeta $1998 Concepto C18C05  CATETERVENOSODESEGURIDAD2030MM  Se objeta $2008 Concepto C02C01  CONECTORLIBREDEAGUJA  Se objeta $2916 Concepto A01J02  JERINGADESECHABLE10MLCONAGUJA21X11/2LUERLOCKEMBOLO  Se objeta $4715 Concepto CT453825  CAMARAESPACIADORAPARAAPLICACI?NDEINHALADORESPORV?ARE  Se objeta $8828 Concepto A10B01  EQUIPOBURETA150MLPARAADMINISTRACIONDESOLUCIONES  Se objeta $36166 Concepto A07E03  EQUIPOPARABOMBADEINFUSI?N  según contrato actual tarifas no  pactadas  entre las partes ,Se objeta $51 Concepto 199362968  ACIDO ACETIL SALICILICO TABLETA O TABLETA RECUBIERTA  100 MG  Se objeta $88 Concepto 4107219  OMEPRAZOL TABLETA Ó CÁPSULA  20 MG  Se objeta $196 Concepto 199353034  ACETAMINOFEN TABLETA Ó CÁPSULA  500 MG  Se objeta $280 Concepto 1992839917  ATORVASTATIN TABLETA RECUBIERTA TABLETA RECUBIERTA  Se objeta $1288 Concepto 199242866  RANITIDINA SOLUCION INYECTABLE  50 MG/2 ML  Se objeta $1440 Concepto 200693614  METOCLOPRAMIDA AMPOLLA POR 2ML SOLUCION INYECTABLE  Se objeta $10656 Concepto 295235  SODIO CLORURO 100 ML SOLUCION INYECTABLE  según contrato actual tarifas no  pactadas  entre las partes "/>
    <s v="ips adjunta sopores de administracion de medicamentoos y soporta insumos facturables"/>
    <s v="Subsidiado"/>
    <n v="3"/>
  </r>
  <r>
    <s v="EMPRESA SOCIAL DEL ESTADO HOSPITAL UNIVERSITARIO DE LA SAMARITANA"/>
    <x v="3"/>
    <s v="BOGOTÁ DC"/>
    <s v="BOGOTÁ"/>
    <d v="2020-07-09T00:00:00"/>
    <s v="HBOG3004465"/>
    <s v="HBOG3004465"/>
    <n v="2147937"/>
    <d v="2020-08-06T00:00:00"/>
    <s v="GL-1592459312005"/>
    <n v="1355237"/>
    <m/>
    <m/>
    <m/>
    <n v="1355237"/>
    <m/>
    <m/>
    <m/>
    <n v="1355237"/>
    <d v="2020-10-30T00:00:00"/>
    <n v="1355237"/>
    <n v="0"/>
    <n v="0"/>
    <n v="0"/>
    <x v="0"/>
    <s v="BOYACA"/>
    <s v="CUBARÁ"/>
    <d v="2020-06-02T00:00:00"/>
    <d v="2020-06-02T00:00:00"/>
    <s v="Se objeta $307 Concepto B30C03  CUCHILLAPARABISTURI23  Se objeta $528 Concepto A01J02  JERINGADESECHABLE10MLCONAGUJA21X11/2LUERLOCKEMBOLO  Se objeta $808 Concepto G10E01  EQUIPOEXTENSIONDEANESTESIA  Se objeta $1620 Concepto A12E01  EQUIPODEMACROGOTEOSINAGUJAPARAADMINISTRACIONDESOLUCI  Se objeta $2700 Concepto C18C05  CATETEROSODESEGURIDAD2030MM  Se objeta $4700 Concepto E04B01  BOLSADEDRENAJEURINARIOADULTO2000ML  Se objeta $198564 Concepto CT4321339  GUIAHIDROFILICA035X150  Se objeta $1092150 Concepto e08e05  DEDRENAJEMULTIPROPOSITOCONMICROPUNCIONSISTEMADE   tarifas no pactadas entre lsa partees,Se objeta $3554 Concepto 295235  SODIO CLORURO 100 ML SOLUCION INYECTABLE  Se objeta $50306 Concepto 377302  IOVERSOL SOLUCION INYECTABLE  678 MG/20 ML   tarifas no pactadas entre lsa partees"/>
    <s v="ips sopporta atenciones pertienetes insumos facturables a tarifas establecidas en resolucion legal interna institucional "/>
    <s v="Subsidiado"/>
    <n v="3"/>
  </r>
  <r>
    <s v="EMPRESA SOCIAL DEL ESTADO HOSPITAL UNIVERSITARIO DE LA SAMARITANA"/>
    <x v="3"/>
    <s v="BOGOTÁ DC"/>
    <s v="BOGOTÁ"/>
    <d v="2020-07-09T00:00:00"/>
    <s v="HBOG3006780"/>
    <s v="HBOG3006780"/>
    <n v="11614235"/>
    <d v="2020-08-06T00:00:00"/>
    <s v="GL-1592459312007"/>
    <n v="2106335"/>
    <m/>
    <m/>
    <m/>
    <n v="2106335"/>
    <m/>
    <m/>
    <m/>
    <n v="2106335"/>
    <d v="2020-10-30T00:00:00"/>
    <n v="1864335"/>
    <n v="242000"/>
    <n v="0"/>
    <n v="0"/>
    <x v="0"/>
    <s v="BOYACA"/>
    <s v="CUBARÁ"/>
    <d v="2020-06-18T00:00:00"/>
    <d v="2020-06-29T00:00:00"/>
    <s v="Se objeta $246 Concepto B08A09  AGUJAHIPODERMICA18X11/2  Se objeta $546 Concepto A01J01  JERINGADESECHABLE5MLCONAGUJA21X11/2LUERLOCKEMBOLOD  Se objeta $931 Concepto A01J05  JERINGADESECHABLE60MLCONAGUJA21X11/2LUERLOCKEMBOLO  Se objeta $935 Concepto A01J06  JERINGADESECHABLE1MLCONAGUJA27X1/2LUERLOCKEMBOLODE  Se objeta $1250 Concepto G03C01  CANULANASALDEOXIGENOADULTO  Se objeta $1616 Concepto G10E01  EQUIPOEXTENSIONDEANESTESIA  Se objeta $2700 Concepto C18C05  CATETEROSODESEGURIDAD2030MM  Se objeta $2700 Concepto C18C07  CATETEROSODESEGURIDAD2419MM  Se objeta $4860 Concepto A12E01  EQUIPODEMACROGOTEOSINAGUJAPARAADMINISTRACIONDESOLUCI  Se objeta $5125 Concepto G02H01  HUMIDIFICADORDESECHABLEPARAOXIGENO  Se objeta $5400 Concepto C18C06  CATETEROSODESEGURIDAD2225MM  Se objeta $8448 Concepto A01J02  JERINGADESECHABLE10MLCONAGUJA21X11/2LUERLOCKEMBOLO  Se objeta $8830 Concepto A10B01  EQUIPOBURETA150MLPARAADMINISTRACIONDESOLUCIONES  Se objeta $37126 Concepto A07E03  EQUIPOPARABOMBADEINFUSION  Se objeta $49641 Concepto G02I01  INSPIROMETRODEINCENTIVORESPIRATORIO  Se objeta $80325 Concepto CT5031228  JERINGADOBLEDE200MLPARAINYECTOR  Se objeta $189000 Concepto 191273  GLUCOMETRIAS   tarifas no pactadas entre las partes ,Se objeta $56 Concepto 200057487  CARVEDILOL TABLETA  625 MG  Se objeta $198 Concepto 199362968  ACIDO ACETIL SALICILICO TABLETA O TABLETA RECUBIERTA  100 MG  Se objeta $378 Concepto 558956  AMLODIPINO TABLETA TABLETA  Se objeta $1166 Concepto 1996549911  LOSARTAN TABLETA O TABLETA RECUBIERTA  50 MG  Se objeta $1320 Concepto 1992839917  ATORVASTATIN TABLETA RECUBIERTA TABLETA RECUBIERTA  Se objeta $2184 Concepto 199721526  CARVEDILOL TABLETA  25 MG  Se objeta $2508 Concepto 199353034  ACETAMINOFEN TABLETA Ó CÁPSULA  500 MG  Se objeta $11712 Concepto 199242866  RANITIDINA SOLUCION INYECTABLE  50 MG/2 ML  Se objeta $12439 Concepto 295235  SODIO CLORURO 100 ML SOLUCION INYECTABLE  Se objeta $18150 Concepto 326062  LACTATO DE HARTMAN SOLUCION INYECTABLE  500 ML  Se objeta $27227 Concepto 2240306  INSULINA LISPRO RECOMBINANTE VIAL SOLUCION INYECTABLE  100 UI/ML/10 ML  Se objeta $53082 Concepto 1995047919  INSULINA GLULISINA RECOMBINANTE PEN PRELLENADO EQ A 300 UI SOLUCION INYECTABLE  100 UI/ML/3 ML  Se objeta $66828 Concepto 199404541  ACETILCISTEINA SOLUCION INYECTABLE  300 MG/ML/3 ML  Se objeta $100612 Concepto 377302  IOVERSOL SOLUCION INYECTABLE  678 MG/20 ML  Se objeta $211200 Concepto S55201  OXIGENOPORCANULANASAL(PORHORA)  Se objeta $232596 Concepto 199606421  ENOXAPARINA SOLUCION INYECTABLE  80 MG/08 ML   tarifas no pactadas entre las partes ,Se soporta estudio de 882318  ECOGRAFÌA DOPPLER DE VASOS VENOSOS DE MIEMBRO INFERIOR (1) se reconoce como un estudio bilateral y se encuentra facturado en cantidad 2 ademas  se autoriza la cantidad de 1                                                                                         Se soporta estudio de 882318 882308  ECOGRAFÌA DOPPLER DE VASOS ARTERIALES DE MIEMBROS INFERIORES (1) se reconoce como un estudio bilateral y se encuentra facturado en cantidad 2 ademas  se autoriza la cantidad de 1          Se soporta estudio de882325  PLETISMOGRAFÌA DE VASOS ARTERIALES EN MIEMBROS INFERIORES (1) se reconoce como un estudio bilateral y se encuentra facturado en cantidad 2 ademas  se autoriza la cantidad de 1                                                                                          Se soporta estudio de 882320  FOTOPLETISMOGRAFÌA DE VASOS ARTERIALES EN MIEMBROS INFERIORES (1) se reconoce como un estudio bilateral y se encuentra facturado en cantidad 2 ademas  se autoriza la cantidad de 1"/>
    <s v="ips acepta glosa pacial soporta hoja de administracion de medicamentos que justifica insumos utilizados y facturados tarifario de medicameentos insttucional la ips acepta glosa parcial por insumos no facturables y conceptos  no facturables se revisan los reportes de los paraclinicos  y su codificación y se confronta con lo facturado eps levanta objecion por este concepto ips acepta diferencia por sobrefacturacion en insumos no fscturables y diferenci en medicamentos"/>
    <s v="Subsidiado"/>
    <n v="3"/>
  </r>
  <r>
    <s v="EMPRESA SOCIAL DEL ESTADO HOSPITAL UNIVERSITARIO DE LA SAMARITANA"/>
    <x v="3"/>
    <s v="BOGOTÁ DC"/>
    <s v="BOGOTÁ"/>
    <d v="2020-09-11T00:00:00"/>
    <s v="HBOG3012232"/>
    <s v="HBOG3012232"/>
    <n v="2427472"/>
    <d v="2020-09-24T00:00:00"/>
    <s v="GL-1592459312112"/>
    <n v="110600"/>
    <m/>
    <m/>
    <m/>
    <n v="110600"/>
    <m/>
    <m/>
    <m/>
    <n v="110600"/>
    <d v="2020-10-30T00:00:00"/>
    <n v="110600"/>
    <n v="0"/>
    <n v="0"/>
    <n v="0"/>
    <x v="0"/>
    <s v="BOYACA"/>
    <s v="SOCOTA"/>
    <d v="2020-07-27T00:00:00"/>
    <d v="2020-07-29T00:00:00"/>
    <s v="Se objeta $110600 Concepto 881602  ECOGRAFÍA DE TEJIDOS BLANDOS EN LAS EXTREMIDADES INFERIORES CON TRANSDUCTOR DE 7 MHZ O MAS no se evidencia soporte niinterpretacion en HCL "/>
    <s v="ips adjunta reporte"/>
    <s v="Subsidiado"/>
    <n v="3"/>
  </r>
  <r>
    <s v="E.S.E. HOSPITAL MARIO GAITAN YANGUAS DE SOACHA"/>
    <x v="0"/>
    <s v="CUNDINAMARCA"/>
    <s v="SOACHA"/>
    <d v="2020-09-10T00:00:00"/>
    <n v="5610570"/>
    <n v="5610570"/>
    <n v="1272996"/>
    <d v="2020-10-06T00:00:00"/>
    <s v="GL-1592459312137"/>
    <n v="87680"/>
    <m/>
    <m/>
    <m/>
    <n v="87680"/>
    <m/>
    <m/>
    <m/>
    <n v="87680"/>
    <d v="2020-12-09T00:00:00"/>
    <n v="87680"/>
    <n v="0"/>
    <n v="0"/>
    <n v="0"/>
    <x v="0"/>
    <s v="BOYACA"/>
    <s v="COMBITA"/>
    <d v="2020-08-14T00:00:00"/>
    <d v="2020-08-15T00:00:00"/>
    <s v="Se objeta $24480 Concepto 504231  OXIGENO MEDICINAL GAS  99 %/1 METRO CUBICO   valor no pactado entre las partes,Se objeta $63200 Concepto 893812  REGISTRO DE OXIMETRÍA CUTÁNEA   no facturable"/>
    <s v="SE LEVANTA OBJECION OXIMETRIAS INTERPRETADAS POR ESPECIALISTA Y SOLICITADAS POR MEDICO TRATANTE SEGÚN DECRETO 2423/96 PROCEDIMIENTO FACTURABLE CON CODIGO SOAT 27111 SERVICIO NO INCLUIDO EN ART 29"/>
    <s v="Subsidiado"/>
    <n v="3"/>
  </r>
  <r>
    <s v="EMPRESA SOCIAL DEL ESTADO HOSPITAL DIVINO SALVADOR DE SOPO"/>
    <x v="8"/>
    <s v="CUNDINAMARCA"/>
    <s v="SOPÓ"/>
    <d v="2018-09-03T00:00:00"/>
    <n v="305011"/>
    <n v="305011"/>
    <n v="51300"/>
    <d v="2018-09-28T00:00:00"/>
    <s v="GL-159245933274"/>
    <n v="51300"/>
    <m/>
    <m/>
    <m/>
    <n v="51300"/>
    <m/>
    <m/>
    <m/>
    <n v="51300"/>
    <d v="2020-06-09T00:00:00"/>
    <n v="31200"/>
    <n v="20100"/>
    <n v="0"/>
    <n v="0"/>
    <x v="0"/>
    <s v="BOYACA"/>
    <s v="PÁEZ"/>
    <d v="2018-07-26T00:00:00"/>
    <d v="2018-07-26T00:00:00"/>
    <s v="Paciente que ingresa a servicio de urgencia  por diagnostico L028 absceso cutáneo  y según reporte de urgencia paciente estable diagnostico que no compromete la vida del paciente Se  puede manejar ambulatoriamente"/>
    <s v="Se acepta la diferencia de tarifa entre consulta de urgencias y consulta ambulatoria por medicina general"/>
    <s v="Subsidiado"/>
    <n v="3"/>
  </r>
  <r>
    <s v="EMPRESA SOCIAL DEL ESTADO DEL ORDEN DEPARTAMENTAL HOSPITAL NUESTRA SEÑORA DE LAS MERCEDES DEL MUNICIPIO DE FUNZA"/>
    <x v="19"/>
    <s v="CUNDINAMARCA"/>
    <s v="FUNZA"/>
    <d v="2018-11-17T00:00:00"/>
    <s v="HNSM146164"/>
    <s v="HNSM146164"/>
    <n v="307270"/>
    <d v="2018-11-27T00:00:00"/>
    <s v="Gl-1592467327414"/>
    <n v="85750"/>
    <m/>
    <m/>
    <m/>
    <n v="85750"/>
    <m/>
    <m/>
    <m/>
    <n v="85750"/>
    <d v="2020-03-28T00:00:00"/>
    <n v="30135"/>
    <n v="55615"/>
    <n v="0"/>
    <n v="0"/>
    <x v="0"/>
    <s v="BOYACA"/>
    <s v="OICATA"/>
    <d v="2018-09-07T00:00:00"/>
    <d v="2018-09-07T00:00:00"/>
    <s v="Se objeta $ 42700 ELECTROCARDIOGRAMA DE RITMO O DE SUPERFICIE SOD  no se evidencia soporte de realizacion  ,Se objeta $ 43050traslado en ambulancia basico po KM   Servicio no notificado ala linea 018000 "/>
    <s v="IPS ACEPTA GLOSA PARCIALMVC EN SERVICIO PRESTADO S ELEVANTA ATENCION SOPORTADA"/>
    <s v="Subsidiado"/>
    <n v="3"/>
  </r>
  <r>
    <s v="E.S.E. HOSPITAL MARIO GAITAN YANGUAS DE SOACHA"/>
    <x v="0"/>
    <s v="CUNDINAMARCA"/>
    <s v="SOACHA"/>
    <d v="2019-05-07T00:00:00"/>
    <n v="5173286"/>
    <n v="5173286"/>
    <n v="61480"/>
    <d v="2019-05-28T00:00:00"/>
    <s v="GL-1592467329225"/>
    <n v="61480"/>
    <m/>
    <m/>
    <m/>
    <n v="61480"/>
    <m/>
    <m/>
    <m/>
    <n v="61480"/>
    <d v="2019-12-19T00:00:00"/>
    <n v="61480"/>
    <n v="0"/>
    <n v="0"/>
    <n v="0"/>
    <x v="0"/>
    <s v="BOYACA"/>
    <s v="CHITARAQUE"/>
    <d v="2019-04-27T00:00:00"/>
    <d v="2019-04-27T00:00:00"/>
    <s v="Item anterior ,Se objeta el valor total de la factura no es urgencia vital paciente  con DX ALERGIA NO ESPECIFICADA"/>
    <s v="IPS NO ACEPTA OBJECION PACIENTE QUE INGRESA POR CUADRO DE ALERGIA POR LO QUE MEDICO CONSIDERA PERTINENTE LA APERTURA DE HISTORIA CLINICA PARA REALIZAR EXAMEN FISICO Y FORMULAR DE ACUERDO A LA CONDICION CLINICA DEL PACIENTE ES AUTONOMÍA DE LOS PROFESIONALES DE LA SALUD ADOPTAR DECISIONES SOBRE EL DIAGNÓSTICO Y TRATAMIENTO DE LOS PACIENTES QUE TIENEN A SU CARGO (LEY ESTATUTARIA DE SALUD 1751 DE 2015 ARTICULO 17)"/>
    <s v="Subsidiado"/>
    <n v="3"/>
  </r>
  <r>
    <s v="EMPRESA SOCIAL DEL ESTADO HOSPITAL UNIVERSITARIO DE LA SAMARITANA"/>
    <x v="3"/>
    <s v="BOGOTÁ DC"/>
    <s v="BOGOTÁ"/>
    <d v="2020-01-14T00:00:00"/>
    <s v="HBOG2972179"/>
    <s v="HBOG2972179"/>
    <n v="4526164"/>
    <d v="2020-01-29T00:00:00"/>
    <s v="GL-1592467331352"/>
    <n v="2406461"/>
    <m/>
    <m/>
    <m/>
    <n v="2406461"/>
    <m/>
    <m/>
    <m/>
    <n v="2406461"/>
    <d v="2020-08-18T00:00:00"/>
    <n v="2406461"/>
    <n v="0"/>
    <n v="0"/>
    <n v="0"/>
    <x v="0"/>
    <s v="BOYACA"/>
    <s v="SOCOTA"/>
    <d v="2019-11-20T00:00:00"/>
    <d v="2019-11-20T00:00:00"/>
    <s v="Se objeta $449200(2) 893802  CURVA DE HIPEROXIA  no anexan orden medica   ,Se objeta mayor valor cobrado  $537690 Concepto 372300  CATETERISMO COMBINADO DE LOS LADOS DERECHO E IZQUIERDO DEL CORAZON SOD     segun tarifa pactada soat 10% se reconoce codigo 25115   ademas se glosa DERECHOS DE SALA CORONARIOGRAFIA  CATETERISMO DERECHO  $ 241871 segun codigo facturado 25115  se objeta 1397700  servicio mencionados ya que no anexan orden medica   $855100 ARTERIOGRAFIA CORONARIA CON CATETERISMO IZQUIERDO  $542600 ARTERIOGRAFIA PULMONAR "/>
    <s v="Se levanta glosa Se anexa orden medica"/>
    <s v="Subsidiado"/>
    <n v="3"/>
  </r>
  <r>
    <s v="EMPRESA SOCIAL DEL ESTADO HOSPITAL UNIVERSITARIO DE LA SAMARITANA"/>
    <x v="3"/>
    <s v="BOGOTÁ DC"/>
    <s v="BOGOTÁ"/>
    <d v="2020-01-13T00:00:00"/>
    <s v="HBOG2972361"/>
    <s v="HBOG2972361"/>
    <n v="47800"/>
    <d v="2020-01-31T00:00:00"/>
    <s v="Gl-1592467331358"/>
    <n v="4780"/>
    <m/>
    <m/>
    <m/>
    <n v="4780"/>
    <m/>
    <m/>
    <m/>
    <n v="4780"/>
    <d v="2020-08-18T00:00:00"/>
    <n v="0"/>
    <n v="4780"/>
    <n v="0"/>
    <n v="0"/>
    <x v="0"/>
    <s v="BOYACA"/>
    <s v="BERBEO"/>
    <d v="2019-11-22T00:00:00"/>
    <d v="2019-11-22T00:00:00"/>
    <s v="Se objeta $4780 Concepto 890294  CONSULTA DE PRIMERA VEZ POR ESPECIALISTA EN UROLOGIA     mayor valor cobrado  segun tarifa pactada soat 10%  "/>
    <s v="ips acepta por mayor valor cobrado"/>
    <s v="Subsidiado"/>
    <n v="3"/>
  </r>
  <r>
    <s v="EMPRESA SOCIAL DEL ESTADO HOSPITAL UNIVERSITARIO DE LA SAMARITANA"/>
    <x v="3"/>
    <s v="BOGOTÁ DC"/>
    <s v="BOGOTÁ"/>
    <d v="2020-01-13T00:00:00"/>
    <s v="HBOG2979695"/>
    <s v="HBOG2979695"/>
    <n v="1945966"/>
    <d v="2020-01-31T00:00:00"/>
    <s v="GL-1592467331361"/>
    <n v="173610"/>
    <m/>
    <m/>
    <m/>
    <n v="173610"/>
    <m/>
    <m/>
    <m/>
    <n v="173610"/>
    <d v="2020-08-18T00:00:00"/>
    <n v="0"/>
    <n v="173610"/>
    <n v="0"/>
    <n v="0"/>
    <x v="0"/>
    <s v="BOYACA"/>
    <s v="PÁEZ"/>
    <d v="2019-12-19T00:00:00"/>
    <d v="2019-12-20T00:00:00"/>
    <s v="Se objeta  mayor valor cobrado $30440  INTERNACION EN SERVICIO DE COMPLEJIDAD ALTA HABITACION BIPERSONAL   segun tarifa pactada soat 10% ,Se objeta mayor valor cobrad $11290 Concepto 898201  ESTUDIO DE COLORACION BASICA EN ESPECIMEN DE RECONOCIMIENTO  segun tarifa pactada soat 10%  ,Se objeta mayor valor cobrado  $131880 Concepto 530400  HERNIORRAFIA INGUINAL REPRODUCIDA SOD  segun tarifa pactada soat 10% "/>
    <s v="ips acepta por mayor valor cobrado"/>
    <s v="Subsidiado"/>
    <n v="3"/>
  </r>
  <r>
    <s v="E.S.E. HOSPITAL SANTA MATILDE DE MADRID"/>
    <x v="21"/>
    <s v="CUNDINAMARCA"/>
    <s v="MADRID"/>
    <d v="2018-07-03T00:00:00"/>
    <n v="370134"/>
    <n v="370134"/>
    <n v="629197"/>
    <d v="2018-07-11T00:00:00"/>
    <s v="GL-20511345735"/>
    <n v="117900"/>
    <m/>
    <m/>
    <m/>
    <n v="117900"/>
    <m/>
    <m/>
    <m/>
    <n v="117900"/>
    <d v="2018-12-18T00:00:00"/>
    <n v="0"/>
    <n v="117900"/>
    <n v="0"/>
    <n v="0"/>
    <x v="0"/>
    <s v="CESAR"/>
    <s v="AGUSTIN CODAZZI"/>
    <d v="2018-05-09T00:00:00"/>
    <d v="2018-05-12T00:00:00"/>
    <s v="Se objeta 3 ATENCIONES DIARIAS POR MEDICINA GENERAL por vr de $117900 teniendo en cuenta lo dispuesto en el Decreto 2423/96  Artículo 48 PARÁGRAFO 3 Los servicios profesionales de médico general correspondientes a los códigos  39131  39133  y  39135 se reconocerán únicamente en aquellos lugares en donde por carencia del especialista la actividad la realiza un médico general por lo cual no es procedente su cobro tratandose de una institución de segundo nivel"/>
    <s v="IPS ACEPTA OBJECION POR SOBREFACTURACION "/>
    <s v="Subsidiado"/>
    <n v="3"/>
  </r>
  <r>
    <s v="EMPRESA SOCIAL DEL ESTADO HOSPITAL UNIVERSITARIO DE LA SAMARITANA"/>
    <x v="3"/>
    <s v="BOGOTÁ DC"/>
    <s v="BOGOTÁ"/>
    <d v="2018-07-16T00:00:00"/>
    <n v="2836322"/>
    <n v="2836322"/>
    <n v="1611725"/>
    <d v="2018-07-31T00:00:00"/>
    <s v="GL-20511345936"/>
    <n v="78900"/>
    <m/>
    <m/>
    <m/>
    <n v="78900"/>
    <m/>
    <m/>
    <m/>
    <n v="78900"/>
    <d v="2019-03-04T00:00:00"/>
    <n v="0"/>
    <n v="78900"/>
    <n v="0"/>
    <n v="0"/>
    <x v="0"/>
    <s v="CESAR"/>
    <s v="VALLEDUPAR"/>
    <d v="2018-06-13T00:00:00"/>
    <d v="2018-06-15T00:00:00"/>
    <s v="No se evidencia en HC ordenamiento interpretación ni soporte de los siguientes laboratorios $20600 e n 1 FACTOR RH ANTI D O FACTOR D    $30700 en 1 HEMOCLASIFICACION GRUPO ABO INVERSA O SERICA POR MICROTECNICA   $16100 en 1 COOMBS INDIRECTO PRUEBA CUANTITATIVA    $11500 en 1 HEMOCLASIFICACION GRUPO ABO DIRECTA O GLOBULAR EN PLACA en tanto que estas ayudas diagnosticas no se tuvieron en cuenta para la atención del paciente se glosa su facturación por vr de $78900="/>
    <s v="ips acepta glosa de 1 factor rh hemoclasificacion y coombs por falta de orden medica"/>
    <s v="Subsidiado"/>
    <n v="3"/>
  </r>
  <r>
    <s v="E.S.E. HOSPITAL MARIO GAITAN YANGUAS DE SOACHA"/>
    <x v="0"/>
    <s v="CUNDINAMARCA"/>
    <s v="SOACHA"/>
    <d v="2018-10-09T00:00:00"/>
    <n v="4895661"/>
    <n v="4895661"/>
    <n v="2384285"/>
    <d v="2018-11-01T00:00:00"/>
    <s v="Gl-20511346510"/>
    <n v="245000"/>
    <d v="2018-11-16T00:00:00"/>
    <n v="0"/>
    <n v="0"/>
    <n v="245000"/>
    <m/>
    <m/>
    <m/>
    <n v="245000"/>
    <d v="2019-07-29T00:00:00"/>
    <n v="0"/>
    <n v="245000"/>
    <n v="0"/>
    <n v="0"/>
    <x v="0"/>
    <s v="CESAR"/>
    <s v="VALLEDUPAR"/>
    <d v="2018-08-28T00:00:00"/>
    <d v="2018-08-30T00:00:00"/>
    <s v="Se objeta TREPONEMA PALLIDUM ANTICUERPOS No procedente para la atención paciente sin antecedentes Por último no se evidencia el soporte de su realización se considera que debio realizarsele prueba inicial VDRL y no la confirmatoria por lo anterior se glosa $86200= // No se evidencia en la hc la interpretación de los siguientes laboratorios  en tanto que estas ayudas diagnosticas no se tuvieron en cuenta para la atención del paciente se glosa su factuación asi  $79400 en 1 TOXOPLASMA GONDII ANTICUERPOS IG G  $79400 en 1 TOXOPLASMA GONDII ANTICUERPOS IG M "/>
    <s v="999_ Subsanada (Glosa o Devolución No Aceptada) Se ratifica glosa por vr de $245000 en tanto que los motivos que la originaron no fueron subsanados en respuesta presentada por la IPS  ,IPS ACEPTA GLOSA ATENCION NO FACTURABLE"/>
    <s v="Subsidiado"/>
    <n v="3"/>
  </r>
  <r>
    <s v="E.S.E. HOSPITAL MARIO GAITAN YANGUAS DE SOACHA"/>
    <x v="0"/>
    <s v="CUNDINAMARCA"/>
    <s v="SOACHA"/>
    <d v="2018-12-13T00:00:00"/>
    <n v="4977676"/>
    <n v="4977676"/>
    <n v="2223004"/>
    <d v="2018-12-28T00:00:00"/>
    <s v="GL-20511347195"/>
    <n v="115551"/>
    <m/>
    <m/>
    <m/>
    <n v="115551"/>
    <m/>
    <m/>
    <m/>
    <n v="115551"/>
    <d v="2019-07-29T00:00:00"/>
    <n v="0"/>
    <n v="115551"/>
    <n v="0"/>
    <n v="0"/>
    <x v="0"/>
    <s v="CESAR"/>
    <s v="AGUSTIN CODAZZI"/>
    <d v="2018-11-05T00:00:00"/>
    <d v="2018-11-05T00:00:00"/>
    <s v="Se objeta cobro de  3 LACTATO DE RINGER SOLUCION INYECTABLE 500 ML SOLUCION HARTMANN por vr de $9855 inlcuidos en componente quirugico según se evidencia en registros clinicos,Se objeta cobro no procedente de materiales incluido en componente quirugico según se evidencia en hoja de consumo de cirugia asi  $6188 en TUBO DE SUCCION #2  $8663 en MASCARA PARA ANESTESIA NO 5 #1  $1873 en CANULA OXIGENO NASAL ADULTO #1  $1386 en ELECTRODO DESECHABLE ADULTO UNIDAD #3  $693 en SONDA NELATON NO8 #1  $693 en SONDA NELATON NO16 #1,Se objeta TREPONEMA PALLIDUM ANTICUERPOS No procedente para la atención paciente sin antecedentes a quien se le realizó prueba inicial VDRL (según soporte) y no la confirmatoria la cual se está reconociendo Total objetado $86200oo"/>
    <s v="IPS ACEPTA GLOSA ATENCION NO FACTURABLE"/>
    <s v="Subsidiado"/>
    <n v="3"/>
  </r>
  <r>
    <s v="E.S.E. HOSPITAL MARIO GAITAN YANGUAS DE SOACHA"/>
    <x v="0"/>
    <s v="CUNDINAMARCA"/>
    <s v="SOACHA"/>
    <d v="2019-10-09T00:00:00"/>
    <n v="5345032"/>
    <n v="5345032"/>
    <n v="1848804"/>
    <d v="2019-10-31T00:00:00"/>
    <s v="GL-20511349812"/>
    <n v="70988"/>
    <m/>
    <m/>
    <m/>
    <n v="70988"/>
    <m/>
    <m/>
    <m/>
    <n v="70988"/>
    <d v="2019-12-19T00:00:00"/>
    <n v="67440"/>
    <n v="3548"/>
    <n v="0"/>
    <n v="0"/>
    <x v="0"/>
    <s v="CESAR"/>
    <s v="VALLEDUPAR"/>
    <d v="2019-09-13T00:00:00"/>
    <d v="2019-09-16T00:00:00"/>
    <s v="No se evidencia en hc soporte de la administración de los siguientes medicamentos por lo que se objeta su facturación se reconocen según ordenes medicas y registro en hoja de control  $84 en ACETAMINOFEN 500 MG TABLETA #3  $1760 en CEFAZOLINA 1000MG POLVO PARA INYECCION #1  $2344 en HIOSCINA B BROMURO  DIPIRONA 202500MGSML SLN #1 ,Se objeta cobro de 2 TERAPIA FISICA INTEGRAL SOD  por vr de $38200 en tanto que en hc sólo se evidencia realización de una terapia se reconoce una de las tres factuaradas,Se objeta MVF en  en 1 UROCULTIVO ANTIOGRAMA MIC AUTOMATICO #1 facturado por vr de $54400 se reconoce a $25800 y se glosa diferencia de $28600 según tarifa aplicada SOAT  10%"/>
    <s v="SE ACEPTA OBJECION PARCIAL POR SOBREFACTURACION EN 1 ACETAMINOFEN Y 2 CEFAZOLINA PARA EL RESTO DE MEDICAMENTOS LA ADMINISTRACION ESTA SOPORTADA EN LAS NOTAS DE ENFERMERIA ADJUNTAS SE ADJUNTA HC SOPORTANDO LAS 3 TERAPIAS FISICAS COBRADAS EVOLUCIONADAS EN LOS FOLIOS 5 10 Y 13IPS NO ACEPTA MVC EN UROCULTIVO SE FACTURA TARIFA SOAT PLENO MENOS EL 10% SEGUN ACUERDO DE VOLUNTADES ENTRE LAS PARTES"/>
    <s v="Subsidiado"/>
    <n v="3"/>
  </r>
  <r>
    <s v="E.S.E. HOSPITAL MARIO GAITAN YANGUAS DE SOACHA"/>
    <x v="0"/>
    <s v="CUNDINAMARCA"/>
    <s v="SOACHA"/>
    <d v="2020-01-10T00:00:00"/>
    <n v="5456322"/>
    <n v="5456322"/>
    <n v="2888519"/>
    <d v="2020-01-22T00:00:00"/>
    <s v="GL-20511350802"/>
    <n v="14210"/>
    <d v="2020-02-10T00:00:00"/>
    <n v="0"/>
    <n v="0"/>
    <n v="14210"/>
    <d v="2020-02-19T00:00:00"/>
    <n v="0"/>
    <n v="0"/>
    <n v="14210"/>
    <d v="2020-08-26T00:00:00"/>
    <n v="14210"/>
    <n v="0"/>
    <n v="0"/>
    <n v="0"/>
    <x v="0"/>
    <s v="CUNDINAMARCA"/>
    <s v="SOACHA"/>
    <d v="2019-12-06T00:00:00"/>
    <d v="2019-12-08T00:00:00"/>
    <s v="Se objeta cobro de materiales no facturables en tanto según se evidencia en hc hacen parte del componente quirugico asi $1733 en CANULA GUEDEL NO 2 #1  $1110 en ELECTRODO DESECHABLE ADULTO UNIDAD #3  $597 en SONDA NELATON NO12 #1  $9090 en CONECTOR LIBRE DE AGUJA #2  $1680 en JERINGA DESECHABLE 10 ML CA 21G X 1 12 #6"/>
    <s v="999_ Subsanada (Glosa o Devolución No Aceptada) EPS ratifica glosa en tanto que los motivos que la originaron no fueron subsanados en respuesta presentada por la IPS ,999_Subsanada (Glosa o Devolución No Aceptada) Se ratifica glosa en tanto que los motivos que la originaron no fueron subsanados en 2da respuesta presentada por la IPS ,SE LEVANTA GLOSA ATENCION PERTINENTE Y SOPORTADA"/>
    <s v="Subsidiado"/>
    <n v="3"/>
  </r>
  <r>
    <s v="EMPRESA SOCIAL DEL ESTADO HOSPITAL UNIVERSITARIO DE LA SAMARITANA"/>
    <x v="3"/>
    <s v="BOGOTÁ DC"/>
    <s v="BOGOTÁ"/>
    <d v="2020-01-14T00:00:00"/>
    <s v="HBOG2966535"/>
    <s v="HBOG2966535"/>
    <n v="3626362"/>
    <d v="2020-01-27T00:00:00"/>
    <s v="GL-20511350851"/>
    <n v="165700"/>
    <m/>
    <m/>
    <m/>
    <n v="165700"/>
    <m/>
    <m/>
    <m/>
    <n v="165700"/>
    <d v="2020-08-18T00:00:00"/>
    <n v="165700"/>
    <n v="0"/>
    <n v="0"/>
    <n v="0"/>
    <x v="0"/>
    <s v="CESAR"/>
    <s v="VALLEDUPAR"/>
    <d v="2019-10-22T00:00:00"/>
    <d v="2019-10-24T00:00:00"/>
    <s v="Se objeta cobro de 2 día de INTERNACION EN SERVICIO COMPLEJIDAD ALTA HABITACION BIPERSONAL por vr de $76400c/u en tanto que según se evidencia en registro de Gestión de Concurrencia en la IPS paciente recibió atención en Habitación de 4 camas por anterior se reconoce estancia en esta última por vr de $228000c/u y se glosa diferencia de $152800oo ,Se objeta MVF en en los servicios facturados se reconocen precios según tarifa pactada SOAT VIGENTE para la fecha de atención y se glosa diferencia así  $12900 en CULTIVO PARA MICROORGANISMOS EN CUALQUIER MUESTRA DIFERENTE A MEDULA OSEA ORINA Y HECES #1 se reconoce a $37300c/u"/>
    <s v="se levanta glosa atencion pertinente y soportada"/>
    <s v="Subsidiado"/>
    <n v="3"/>
  </r>
  <r>
    <s v="E.S.E. HOSPITAL SAN JOSE DE GUADUAS"/>
    <x v="22"/>
    <s v="CUNDINAMARCA"/>
    <s v="GUADUAS"/>
    <d v="2020-03-12T00:00:00"/>
    <n v="1305898"/>
    <n v="1305898"/>
    <n v="1373165"/>
    <d v="2020-04-03T00:00:00"/>
    <s v="GL-20511351653"/>
    <n v="52700"/>
    <m/>
    <m/>
    <m/>
    <n v="52700"/>
    <m/>
    <m/>
    <m/>
    <n v="52700"/>
    <m/>
    <n v="0"/>
    <n v="0"/>
    <n v="0"/>
    <n v="52700"/>
    <x v="0"/>
    <s v="ANTIOQUIA"/>
    <s v="TARAZÁ"/>
    <d v="2020-02-24T00:00:00"/>
    <d v="2020-02-24T00:00:00"/>
    <s v="No se evidencia en hc interpretación ni soporte del(los) siguientes estudios en tanto que esta ayuda diagnostica no se tuvo en cuenta para la atención del paciente se glosa su facturación asi  $52700 en 1 RADIOGRAFÍA DE TÓRAX (PA O AP Y LATERAL DECÚBITO LATERAL OBLICUAS O LATERAL)  "/>
    <m/>
    <s v="Subsidiado"/>
    <n v="3"/>
  </r>
  <r>
    <s v="E.S.E. HOSPITAL SAN JOSE DE GUADUAS"/>
    <x v="22"/>
    <s v="CUNDINAMARCA"/>
    <s v="GUADUAS"/>
    <d v="2020-03-13T00:00:00"/>
    <n v="1290712"/>
    <n v="1290712"/>
    <n v="491500"/>
    <d v="2020-04-03T00:00:00"/>
    <s v="GL-20511351654"/>
    <n v="49100"/>
    <m/>
    <m/>
    <m/>
    <n v="49100"/>
    <m/>
    <m/>
    <m/>
    <n v="49100"/>
    <m/>
    <n v="0"/>
    <n v="0"/>
    <n v="0"/>
    <n v="49100"/>
    <x v="0"/>
    <s v="ANTIOQUIA"/>
    <s v="CACERES"/>
    <d v="2019-10-21T00:00:00"/>
    <d v="2019-10-21T00:00:00"/>
    <s v="No se evidencia en anexos de la factura soporte de 1 EXAMEN DIRECTO FRESCO DE CUALQUIER MUESTRA por lo anterior se objeta su factuación por vr de  $49100oo"/>
    <m/>
    <s v="Subsidiado"/>
    <n v="3"/>
  </r>
  <r>
    <s v="E.S.E. HOSPITAL SAN JOSE DE GUADUAS"/>
    <x v="22"/>
    <s v="CUNDINAMARCA"/>
    <s v="GUADUAS"/>
    <d v="2020-03-12T00:00:00"/>
    <n v="1303127"/>
    <n v="1303127"/>
    <n v="64100"/>
    <d v="2020-04-03T00:00:00"/>
    <s v="GL-20511351656"/>
    <n v="33700"/>
    <m/>
    <m/>
    <m/>
    <n v="33700"/>
    <m/>
    <m/>
    <m/>
    <n v="33700"/>
    <m/>
    <n v="0"/>
    <n v="0"/>
    <n v="0"/>
    <n v="33700"/>
    <x v="0"/>
    <s v="ANTIOQUIA"/>
    <s v="CACERES"/>
    <d v="2020-02-05T00:00:00"/>
    <d v="2020-02-05T00:00:00"/>
    <s v="Se objeta MVF en 1 Cod 901235_UROCULTIVO (ANTIBIOGRAMA DE DISCO) facturado por $64100 se reconoce a $34100 y se glosa diferencia de $33700 según manual tarifario SOAT 2020"/>
    <m/>
    <s v="Subsidiado"/>
    <n v="3"/>
  </r>
  <r>
    <s v="E.S.E. MARIA AUXILIADORA MOSQUERA"/>
    <x v="6"/>
    <s v="CUNDINAMARCA"/>
    <s v="MOSQUERA"/>
    <d v="2020-03-13T00:00:00"/>
    <n v="1495312"/>
    <n v="1495312"/>
    <n v="866014"/>
    <d v="2020-04-03T00:00:00"/>
    <s v="GL-20511351717"/>
    <n v="41700"/>
    <m/>
    <m/>
    <m/>
    <n v="41700"/>
    <m/>
    <m/>
    <m/>
    <n v="41700"/>
    <d v="2020-06-23T00:00:00"/>
    <n v="41700"/>
    <n v="0"/>
    <n v="0"/>
    <n v="0"/>
    <x v="0"/>
    <s v="CUNDINAMARCA"/>
    <s v="SOACHA"/>
    <d v="2019-07-23T00:00:00"/>
    <d v="2019-07-25T00:00:00"/>
    <s v="Se objeta cobro no procedente de 1 CUIDADO (MANEJO) INTRAHOSPITALARIO POR MEDICINA GENERAL Cod 39131 no procedente según lo establecido en Artículo 48 Literal C Paragrafo 3 del manual tarifario SOAT"/>
    <s v="999 SE LEVANTA GLOSA EN ATENCION DIARIA POR MEDICINA GENERAL SEGÚN DECRETO 2423 ART 48 PARAGRAFO 3"/>
    <s v="Subsidiado"/>
    <n v="3"/>
  </r>
  <r>
    <s v="E.S.E. HOSPITAL MARIO GAITAN YANGUAS DE SOACHA"/>
    <x v="0"/>
    <s v="CUNDINAMARCA"/>
    <s v="SOACHA"/>
    <d v="2021-04-17T00:00:00"/>
    <s v="HMGY54509"/>
    <s v="HMGY54509"/>
    <n v="1515416"/>
    <d v="2021-05-04T00:00:00"/>
    <s v="GL-20511353749"/>
    <n v="588247"/>
    <d v="2021-07-19T00:00:00"/>
    <n v="0"/>
    <n v="0"/>
    <n v="588247"/>
    <d v="2021-08-03T00:00:00"/>
    <n v="23"/>
    <n v="0"/>
    <n v="588224"/>
    <m/>
    <n v="0"/>
    <n v="0"/>
    <n v="0"/>
    <n v="588224"/>
    <x v="0"/>
    <s v="CESAR"/>
    <s v="AGUSTIN CODAZZI"/>
    <d v="2021-03-04T00:00:00"/>
    <d v="2021-03-05T00:00:00"/>
    <s v="Se objeta $23 por cobro de 171341 AMLODIPINO BESILATO EQ A AMLODIPINO TABLETA  5 MG #1 CUMS vencido y/o inactivo desde el 21/09/2019 según revisión en registro INVIMA,Se objeta $280644por mayor valor cobrado en medicamento regulado 201048811 LABETALOL HIDROCLORURO USP (EQ A 100MG/20ML) SOLUCION INYECTABLE  5 MG/ML/20 ML #4 IPS factura a $71091 se reconoce a $930c/u y se glosa la diferencia Lo anterior según Taba de referencia de regulación de precios y VMR de medicamentos,Se objeta $307580 por cobro 602T02  TRASLADO ASISTENCIAL MEDICALIZADO TERRESTRE SECUNDARIO debido  a que No se anexó hoja de traslado en ambulancia que justifique el cobro por este concepto Resolución 3047/2008"/>
    <s v="999_GLOSAS O DEVOLUCIONES (Glosa o Devolución No Aceptada) EPS ratifica glosa en tanto que motivos que la originaron no fueron susbanados en 2da respueta dada por IPS 999_GLOSAS O DEVOLUCIONES (Glosa o Devolución No Aceptada) EPS levanta parcialmente IPS acepta glosa por vr de $23 se ratifica glosa por vr de $307580 en tanto que motivos que la originaron no fueron susbanados en respueta dada por IPS ,999_GLOSAS O DEVOLUCIONES (Glosa o Devolución No Aceptada) EPS ratifica glosa en tanto que motivos que la originaron no fueron susbanados en respueta dada por IPS  Hoja de traslado adjunta a la respuesta de IPS no se puede ver 999_GLOSAS O DEVOLUCIONES (Glosa o Devolución No Aceptada) EPS ratifica glosa en tanto que motivos que la originaron no fueron susbanados en respueta dada por IPS Precios institucionales de medicamentos no pueden superar e ir en contra de las Resoluciones de regulación de precios y VMR de medicamentos de minsalud "/>
    <s v="Subsidiado"/>
    <n v="3"/>
  </r>
  <r>
    <s v="E.S.E. HOSPITAL MARIO GAITAN YANGUAS DE SOACHA"/>
    <x v="0"/>
    <s v="CUNDINAMARCA"/>
    <s v="SOACHA"/>
    <d v="2021-04-17T00:00:00"/>
    <s v="HMGY59525"/>
    <s v="HMGY59525"/>
    <n v="770014"/>
    <d v="2021-05-04T00:00:00"/>
    <s v="GL-20511353750"/>
    <n v="164500"/>
    <d v="2021-07-19T00:00:00"/>
    <n v="0"/>
    <n v="0"/>
    <n v="164500"/>
    <d v="2021-08-03T00:00:00"/>
    <n v="164500"/>
    <n v="0"/>
    <n v="0"/>
    <m/>
    <n v="0"/>
    <n v="0"/>
    <n v="0"/>
    <n v="0"/>
    <x v="0"/>
    <s v="CESAR"/>
    <s v="VALLEDUPAR"/>
    <d v="2021-03-17T00:00:00"/>
    <d v="2021-03-18T00:00:00"/>
    <s v="Se objeta $164500 por cobro de 602T02 TRASLADO ASISTENCIAL MEDICALIZADO TERRESTRE SECUNDARIO debido a que no se anexó hoja de traslado que justifique y evdiencie la realización del mismo Resolución 3047/2008"/>
    <s v="999_GLOSAS O DEVOLUCIONES (Glosa o Devolución No Aceptada) EPS levanta glosa por vr de $164500 en tanto que IPS subsana adjuntando soporte en rta de glosa enviada ,999_GLOSAS O DEVOLUCIONES (Glosa o Devolución No Aceptada) EPS ratifica glosa en tanto que motivos que la originaron no fueron susbanados en respueta dada por IPS IPS no anexa soporte que subsane glosa inicial "/>
    <s v="Subsidiado"/>
    <n v="3"/>
  </r>
  <r>
    <s v="EMPRESA SOCIAL DEL ESTADO HOSPITAL DIVINO SALVADOR DE SOPO"/>
    <x v="8"/>
    <s v="CUNDINAMARCA"/>
    <s v="SOPÓ"/>
    <d v="2021-05-04T00:00:00"/>
    <s v="SO426950"/>
    <s v="SO426950"/>
    <n v="596069"/>
    <d v="2021-05-14T00:00:00"/>
    <s v="GL-20765433333208"/>
    <n v="275000"/>
    <m/>
    <m/>
    <m/>
    <n v="275000"/>
    <m/>
    <m/>
    <m/>
    <n v="275000"/>
    <d v="2021-06-29T00:00:00"/>
    <n v="19100"/>
    <n v="255900"/>
    <n v="0"/>
    <n v="0"/>
    <x v="0"/>
    <s v="CESAR"/>
    <s v="LA JAGUA DE IBIRICO"/>
    <d v="2021-03-19T00:00:00"/>
    <d v="2021-03-20T00:00:00"/>
    <s v="Se objeta $ 18700 Concepto 870001  RADIOGRAFÍA DE CRÁNEO SIMPLE Se objeta el 25% del total facturado por el RADIOGRAFÍA DE CRÁNEO   facturado por $74800teniendo en cuenta que en la historia clínica  no se evidencia la respectiva lectura del radiólogo según lo estipulado en el artículo 23 parágrafo 1 del Decreto 2423/1996 se objeta la diferencia de $ 18700 ,Se objeta $ 70000 Concepto DM00148  MATERIALESDESUTURAYCURACIONMEDICAMENTOSYSOLUCIONES Se objeta el cobro de materiales facturados con el código 39305 por valor de $70000 los cuales no se reconocen de manera adicional toda vez que el código facturado para la sala de sutura incluye el uso de consultorio o sala instrumental material de sutura y curación anestesia local y servicio de enfermería según lo establece el articulo 54 del decreto 2423 de 1996 ,Se objeta el cobro de una inmovilización de miembro superior teniendo en cuenta que en la historia clínica anexa no se evidencia orden médica ni registro de su realización como tampoco se evidencia en las notas médicas que el paciente presentara traumas en los miembros inferiores por lo tanto no se reconoce toda vez que no se evidencia justificación para su cobro una vez subsanada la objeción se verificará de nuevo la pertinencia de su realización ,Se objeta mayor valor cobrado en una sutura de herida única en área general facturada por valor de $151400 teniendo en cuenta la nota del procedimiento se reconoce el código 39146 a tarifa plena del decreto 2423 de 1996 para el año 2021 por valor de $17000 se objeta la diferencia por valor de $134400"/>
    <s v="IPS apeta glosa ($51900) por inmovilizacion de miembro no soportado no ordenado IPS acepta ($ 134000) por sobrefacturacion de sutura Se levanta glosa por (18700) radigrafia interpretada en las evoluciones medicas se anexa soporte de lectura del rx por parte del medico radiologo IPS acepta ($70000) por el cobro del codigo 39305 por sobrefacturción"/>
    <s v="Subsidiado"/>
    <n v="3"/>
  </r>
  <r>
    <s v="E.S.E HOSPITAL SAN RAFAEL DE FACATATIVÁ"/>
    <x v="1"/>
    <s v="CUNDINAMARCA"/>
    <s v="FACATATIVÁ"/>
    <d v="2021-05-07T00:00:00"/>
    <s v="FEHF46607"/>
    <s v="FEHF46607"/>
    <n v="291188"/>
    <d v="2021-05-17T00:00:00"/>
    <s v="GL-20765433333227"/>
    <n v="25096"/>
    <m/>
    <m/>
    <m/>
    <n v="25096"/>
    <m/>
    <m/>
    <m/>
    <n v="25096"/>
    <d v="2021-06-28T00:00:00"/>
    <n v="25096"/>
    <n v="0"/>
    <n v="0"/>
    <n v="0"/>
    <x v="0"/>
    <s v="CESAR"/>
    <s v="AGUSTIN CODAZZI"/>
    <d v="2020-10-02T00:00:00"/>
    <d v="2020-10-03T00:00:00"/>
    <s v="IPS factura el cobro de 2 ampollas de omeprazol por valor de $2334 cada una de las cuales se objeta 1 ampolla la cual no se reconoce en la historia clínica anexa no se evidencia soporte de su administración donde indique la hora fecha dosis suministrada según lo establece la resolución 3047 de 2008 Se objeta el cobro de 8 ampollad de ampicilina sulbactan facturada por valor de $1484 cada una la cuales  no se reconoce en la historia clínica anexa no se evidencia soporte de su administración donde indique la hora fecha dosis suministrada según lo establece la resolución 3047 de 2008  Total objetado $11872IPS factura el cobro de  6 bolsas de solución salina de 100 por  valor de $2178 cada una de las cuales se objeta 5 ampolla la cual no se reconoce en la historia clínica anexa no se evidencia soporte de su administración donde indique la hora fecha dosis suministrada según lo establece la resolución 3047 de 2008 total objetado $10890 "/>
    <s v="SE ACEPTA OBJECION PARCIAL POR FALTA DE SOPORTE DE MEDICAMENTOS DE LA SIGUIENTE MANERA OMEPRAZOL CANT 1  AMPICILINA SULBACTAN CANT 8 SALUCION SLAINA CANTIDAD 4 Y DIPIRONA CANT 2 SE ADJUNTA REGISTRO DE ENFERMERIA PARA NUEVA VALIDACION SE ACEPTA L VALOR DE $ 17280"/>
    <s v="Contributivo"/>
    <n v="3"/>
  </r>
  <r>
    <s v="E.S.E. HOSPITAL NUESTRA SEÑORA DEL ROSARIO SUESCA"/>
    <x v="30"/>
    <s v="CUNDINAMARCA"/>
    <s v="SUESCA"/>
    <d v="2022-04-07T00:00:00"/>
    <s v="FEHS29907"/>
    <s v="FEHS29907"/>
    <n v="72896"/>
    <d v="2022-05-03T00:00:00"/>
    <s v="GL-20765434073569"/>
    <n v="65700"/>
    <d v="2022-05-22T00:00:00"/>
    <n v="0"/>
    <n v="0"/>
    <n v="65700"/>
    <m/>
    <m/>
    <m/>
    <n v="65700"/>
    <m/>
    <n v="0"/>
    <n v="0"/>
    <n v="0"/>
    <n v="65700"/>
    <x v="0"/>
    <s v="CESAR"/>
    <s v="VALLEDUPAR"/>
    <d v="2022-03-16T00:00:00"/>
    <d v="2022-03-16T00:00:00"/>
    <s v="Se objeta $ 65700 Concepto 890701  CONSULTA DE URGENCIAS POR MEDICINA GENERAL  debido a que el paciente reingresa inferior a 24 horas por tal motivo no se reconoce respectivo cobro ya que fue cobrado en la anterior urgencia "/>
    <s v="Se persiste glosa por  $ 65700 Concepto 890701  CONSULTA DE URGENCIAS POR MEDICINA GENERAL  debido a que el paciente reingresa inferior a 24 horas por tal motivo no se reconoce respectivo cobro ya que fue cobrado en la anterior urgencia  "/>
    <s v="Contributivo"/>
    <n v="3"/>
  </r>
  <r>
    <s v="E.S.E. HOSPITAL MARIO GAITAN YANGUAS DE SOACHA"/>
    <x v="0"/>
    <s v="CUNDINAMARCA"/>
    <s v="SOACHA"/>
    <d v="2022-06-07T00:00:00"/>
    <s v="HMGY237753"/>
    <s v="HMGY237753"/>
    <n v="123300"/>
    <d v="2022-06-22T00:00:00"/>
    <s v="GL-20765434073719"/>
    <n v="27000"/>
    <m/>
    <m/>
    <m/>
    <n v="27000"/>
    <m/>
    <m/>
    <m/>
    <n v="27000"/>
    <m/>
    <n v="0"/>
    <n v="0"/>
    <n v="0"/>
    <n v="27000"/>
    <x v="0"/>
    <s v="CUNDINAMARCA"/>
    <s v="SOACHA"/>
    <d v="2022-05-10T00:00:00"/>
    <d v="2022-05-10T00:00:00"/>
    <s v="Se objeta $ 27000 Concepto 881401  ECOGRAFÍA PÉLVICA GINECOLÓGICA TRANSVAGINAL se objeta mayor valor facturado se reconoce según decreto 2423 SOAT 10%  $96300 se glosa diferencia "/>
    <m/>
    <s v="Subsidiado"/>
    <n v="3"/>
  </r>
  <r>
    <s v="E.S.E. CENTRO DE SALUD DE TAUSA"/>
    <x v="31"/>
    <s v="CUNDINAMARCA"/>
    <s v="TAUSA"/>
    <d v="2022-02-05T00:00:00"/>
    <s v="FEAB263662"/>
    <s v="FEAB263662"/>
    <n v="326450"/>
    <d v="2022-02-25T00:00:00"/>
    <s v="GL-20922933101980"/>
    <n v="60900"/>
    <m/>
    <m/>
    <m/>
    <n v="60900"/>
    <m/>
    <m/>
    <m/>
    <n v="60900"/>
    <m/>
    <n v="0"/>
    <n v="0"/>
    <n v="0"/>
    <n v="60900"/>
    <x v="0"/>
    <s v="CESAR"/>
    <s v="LA JAGUA DE IBIRICO"/>
    <d v="2022-01-04T00:00:00"/>
    <d v="2022-01-04T00:00:00"/>
    <s v="Se objeta $60900 Concepto 890701  CONSULTA DE URGENCIAS POR MEDICINA GENERAL ES UN COBRO NO PROCEDENTE CONSULTA  COBRADA EN AL FACTUAR FEAB263657 YA PAGADA "/>
    <m/>
    <s v="Subsidiado"/>
    <n v="3"/>
  </r>
  <r>
    <s v="ESE HOSPITAL UNIVERSITARIO DE LA SAMARITANA"/>
    <x v="3"/>
    <s v="CUNDINAMARCA"/>
    <s v="ZIPAQUIRÁ"/>
    <d v="2019-06-04T00:00:00"/>
    <s v="HZIP2295349"/>
    <s v="HZIP2295349"/>
    <n v="336157"/>
    <d v="2019-06-29T00:00:00"/>
    <s v="GL-2092293395783"/>
    <n v="17557"/>
    <m/>
    <m/>
    <m/>
    <n v="17557"/>
    <m/>
    <m/>
    <m/>
    <n v="17557"/>
    <d v="2020-03-16T00:00:00"/>
    <n v="17557"/>
    <n v="0"/>
    <n v="0"/>
    <n v="0"/>
    <x v="0"/>
    <s v="CESAR"/>
    <s v="LA JAGUA DE IBIRICO"/>
    <d v="2019-04-14T00:00:00"/>
    <d v="2019-04-15T00:00:00"/>
    <s v="Se objeta $17557 Concepto EQUIPO  EQUIPO PARA BOMBA DE INFUSION Se objeta equipo de bomba de infusión por vr de $17557 no pertinente ni justificado su cobro de acuerdo al servicio prestado al paciente "/>
    <s v="ips soporta el uso de equipo de bomba  en pcte con lev el objetico de su uso es con el objetivo de minimizar errores humano asi como protocolos que mantienen todo el proceso higiénico"/>
    <s v="Subsidiado"/>
    <n v="3"/>
  </r>
  <r>
    <s v="E.S.E HOSPITAL SAN RAFAEL DE FACATATIVÁ"/>
    <x v="1"/>
    <s v="CUNDINAMARCA"/>
    <s v="FACATATIVÁ"/>
    <d v="2019-07-15T00:00:00"/>
    <s v="HSRF0003750205"/>
    <s v="HSRF0003750205"/>
    <n v="336829"/>
    <d v="2019-07-30T00:00:00"/>
    <s v="GL-2092293396197"/>
    <n v="66452"/>
    <m/>
    <m/>
    <m/>
    <n v="66452"/>
    <m/>
    <m/>
    <m/>
    <n v="66452"/>
    <d v="2019-12-18T00:00:00"/>
    <n v="66452"/>
    <n v="0"/>
    <n v="0"/>
    <n v="0"/>
    <x v="0"/>
    <s v="CESAR"/>
    <s v="AGUSTIN CODAZZI"/>
    <d v="2019-04-20T00:00:00"/>
    <d v="2019-04-20T00:00:00"/>
    <s v="Se objeta $19852 Concepto 300102127  EQUIPO BOMBA TRIPLE LC 5000 Se objeta equipo de bomba de infusión por vr de $19852 no pertinente ni justificaco su cobro de acuerdo al servicio prestado al paciente ,Se objeta $46600 Concepto 906913  PROTEINA C REACTIVA CUANTITATIVO DE ALTA PRECISION Se objeta PCR en atención inicial de urgencias Se considera que este servicio no es pertinente para resolver la atención inicial de urgencias Se puede realizar inicialmente hemoleucograma y sedimentaciòn y de acuerdo al resultado considerar la necesidad del PCR Este para clínico esta indicado para seguimiento y motorización de procesos infecciosos Ademàs excede el alcance de la atención inicial de urgencias y no modifica ni define el manejo en el servicio de urgencias "/>
    <s v="SE LEVANTA GLOSA IPS SOPORTA ATENCION"/>
    <s v="Subsidiado"/>
    <n v="3"/>
  </r>
  <r>
    <s v="E.S.E. HOSPITAL MARIO GAITAN YANGUAS DE SOACHA"/>
    <x v="0"/>
    <s v="CUNDINAMARCA"/>
    <s v="SOACHA"/>
    <d v="2019-08-14T00:00:00"/>
    <n v="5281588"/>
    <n v="5281588"/>
    <n v="270000"/>
    <d v="2019-08-30T00:00:00"/>
    <s v="GL-2092293396500"/>
    <n v="54743"/>
    <d v="2019-10-04T00:00:00"/>
    <n v="0"/>
    <n v="0"/>
    <n v="54743"/>
    <d v="2019-10-24T00:00:00"/>
    <n v="0"/>
    <n v="0"/>
    <n v="54743"/>
    <d v="2019-12-19T00:00:00"/>
    <n v="54743"/>
    <n v="0"/>
    <n v="0"/>
    <n v="0"/>
    <x v="0"/>
    <s v="CESAR"/>
    <s v="AGUSTIN CODAZZI"/>
    <d v="2019-07-25T00:00:00"/>
    <d v="2019-07-25T00:00:00"/>
    <s v="Se objeta MVF en procedimiento  861801  INSERCION DE ANTICONCEPTIVOS SUBDERMICOS se reconoce por vr de $215257 de acuerdo a tarifa de la red prestadora de la EPS Vr glosa $54743"/>
    <s v="Glosa no subsanada por la ips la respuesta dada no esta justificando el levantamiento del valor objetado inicialmente se ratifica nuevamente la glosa ,IPS NO ACEPTA OJBECION SE FACTURA SEGÚN TARIFA PACTA ENTRE LAS PARTES SOAT 10%"/>
    <s v="Subsidiado"/>
    <n v="3"/>
  </r>
  <r>
    <s v="ESE HOSPITAL UNIVERSITARIO DE LA SAMARITANA"/>
    <x v="3"/>
    <s v="CUNDINAMARCA"/>
    <s v="ZIPAQUIRÁ"/>
    <d v="2019-10-10T00:00:00"/>
    <s v="HZIP2412954"/>
    <s v="HZIP2412954"/>
    <n v="387771"/>
    <d v="2019-11-01T00:00:00"/>
    <s v="GL-2092293397123"/>
    <n v="41900"/>
    <m/>
    <m/>
    <m/>
    <n v="41900"/>
    <m/>
    <m/>
    <m/>
    <n v="41900"/>
    <d v="2020-03-16T00:00:00"/>
    <n v="0"/>
    <n v="41900"/>
    <n v="0"/>
    <n v="0"/>
    <x v="0"/>
    <s v="CESAR"/>
    <s v="VALLEDUPAR"/>
    <d v="2019-08-28T00:00:00"/>
    <d v="2019-08-28T00:00:00"/>
    <s v="Se objeta $41900 Concepto 906913  PROTEINA C REACTIVA CUANTITATIVO DE ALTA PRECISION Se objeta PCR en atención inicial de urgencias Se considera que este servicio no es pertinente para resolver la atención inicial de urgencias Se puede realizar inicialmente hemoleucograma y sedimentaciòn y de acuerdo al resultado considerar la necesidad del PCR Este para clínico esta indicado para seguimiento y motorización de procesos infecciosos Ademàs excede el alcance de la atención inicial de urgencias y no modifica ni define el manejo en el servicio de urgencias "/>
    <s v="ips acepta no pertinente pcr"/>
    <s v="Subsidiado"/>
    <n v="3"/>
  </r>
  <r>
    <s v="E.S.E. HOSPITAL MARIO GAITAN YANGUAS DE SOACHA"/>
    <x v="0"/>
    <s v="CUNDINAMARCA"/>
    <s v="SOACHA"/>
    <d v="2021-03-12T00:00:00"/>
    <s v="HMGY41777"/>
    <s v="HMGY41777"/>
    <n v="36300"/>
    <d v="2021-04-06T00:00:00"/>
    <s v="GL-2092293399514"/>
    <n v="3630"/>
    <m/>
    <m/>
    <m/>
    <n v="3630"/>
    <m/>
    <m/>
    <m/>
    <n v="3630"/>
    <m/>
    <n v="0"/>
    <n v="0"/>
    <n v="0"/>
    <n v="3630"/>
    <x v="0"/>
    <s v="CESAR"/>
    <s v="VALLEDUPAR"/>
    <d v="2021-02-01T00:00:00"/>
    <d v="2021-02-01T00:00:00"/>
    <s v="Se objeta mayor valor facturado en  CONSULTA DE PRIMERA VEZ POR MEDICINA GENERAL  se reconoce por valor de $32670 según contratacion vigente a la fecha de prestación del servicio Vr glosa $3630"/>
    <m/>
    <s v="Subsidiado"/>
    <n v="3"/>
  </r>
  <r>
    <s v="EMPRESA SOCIAL DEL ESTADO HOSPITAL UNIVERSITARIO DE LA SAMARITANA"/>
    <x v="3"/>
    <s v="BOGOTÁ DC"/>
    <s v="BOGOTÁ"/>
    <d v="2019-10-04T00:00:00"/>
    <s v="HBOG2957915"/>
    <s v="HBOG2957915"/>
    <n v="48730794"/>
    <d v="2019-11-01T00:00:00"/>
    <s v="GL-2092665324070"/>
    <n v="974926"/>
    <m/>
    <m/>
    <m/>
    <n v="974926"/>
    <m/>
    <m/>
    <m/>
    <n v="974926"/>
    <d v="2020-08-18T00:00:00"/>
    <n v="974926"/>
    <n v="0"/>
    <n v="0"/>
    <n v="0"/>
    <x v="0"/>
    <s v="CESAR"/>
    <s v="VALLEDUPAR"/>
    <d v="2019-07-25T00:00:00"/>
    <d v="2019-09-12T00:00:00"/>
    <s v="Se objeta $735444 Concepto 2001036803  MEROPENEM 1G PRECONS VIAL  Se objeta $239482 Concepto 1999973806  VANCOMICINA 500MG PRECONS VIAL los medicamentos anteriores  son  para eltratamiento de l resultado de cultivos donde se aislo  enteroccuss facciun  es un cobro  no  procedente debido a que estos son eventos de atencion asociados con la seguridad del paciente  intrahospitalario"/>
    <s v="se levanta glosa atencion pertinente y soportada"/>
    <s v="Subsidiado"/>
    <n v="3"/>
  </r>
  <r>
    <s v="E.S.E. HOSPITAL EL SALVADOR"/>
    <x v="13"/>
    <s v="CUNDINAMARCA"/>
    <s v="VILLA DE SAN DIEGO DE UBATE"/>
    <d v="2020-12-09T00:00:00"/>
    <s v="FEHU17203"/>
    <s v="FEHU17203"/>
    <n v="1525956"/>
    <d v="2021-01-11T00:00:00"/>
    <s v="GL-2092665326809"/>
    <n v="252500"/>
    <m/>
    <m/>
    <m/>
    <n v="252500"/>
    <m/>
    <m/>
    <m/>
    <n v="252500"/>
    <d v="2021-05-07T00:00:00"/>
    <n v="0"/>
    <n v="252500"/>
    <n v="0"/>
    <n v="0"/>
    <x v="0"/>
    <s v="CESAR"/>
    <s v="CURUMANÍ"/>
    <d v="2020-10-01T00:00:00"/>
    <d v="2020-10-02T00:00:00"/>
    <s v="Se objeta $117900 Concepto 881434  PERFIL BIOFÍSICO COBRO NO PROCEDENTE ESTA AYUDA DIAGNOSTICA YA SE CANCELO EN A FCATURA  FEHU17203(ES EL MISMO SOPORTE) ,Se objeta $57600 Concepto 890701  CONSULTA DE URGENCIAS POR MEDICINA GENERAL COBRO NO PROCEDENTE ESTA  YA SE CANCELO EN A FACTURA  FEHU17203 PACIENTE QUIEN REINGRESA A LAS DOS HORAS DESPUES DE EGRESAR  ,Se objeta $77000 Concepto 881432  ECOGRAFÍA OBSTÉTRICA TRANSVAGINAL COBRO NO PROCEDENTE ESTA AYUDA DIAGNOSTICA YA SE CANCELO EN A FCATURA  FEHU17203(ES EL MISMO SOPORTE) "/>
    <s v="IPS ACEPTA GLOSA MAYOR VALOR COBRADO"/>
    <s v="Subsidiado"/>
    <n v="3"/>
  </r>
  <r>
    <s v="E.S.E. HOSPITAL MARIO GAITAN YANGUAS DE SOACHA"/>
    <x v="0"/>
    <s v="CUNDINAMARCA"/>
    <s v="SOACHA"/>
    <d v="2019-12-06T00:00:00"/>
    <n v="5403519"/>
    <n v="5403519"/>
    <n v="216344"/>
    <d v="2019-12-26T00:00:00"/>
    <s v="GL-2092851317966"/>
    <n v="7900"/>
    <d v="2020-01-30T00:00:00"/>
    <n v="7900"/>
    <n v="0"/>
    <n v="0"/>
    <m/>
    <m/>
    <m/>
    <n v="0"/>
    <m/>
    <n v="0"/>
    <n v="0"/>
    <n v="0"/>
    <n v="0"/>
    <x v="0"/>
    <s v="CESAR"/>
    <s v="VALLEDUPAR"/>
    <d v="2019-11-07T00:00:00"/>
    <d v="2019-11-08T00:00:00"/>
    <s v="Se objeta MVF en nivel de complejidad en estancia hospitalaria según consulta de habilitación en el registro especial de prestadores de servicios de salud (REPS) IPS factura sala de observación  II NIVEL por vr de $ 70300 se reconoce sala de observación I NIVEL se glosa diferencia de $ 7900 "/>
    <s v="eps acepta glosa segun soporte adjunto  "/>
    <s v="Subsidiado"/>
    <n v="3"/>
  </r>
  <r>
    <s v="E.S.E HOSPITAL SAN RAFAEL DE FACATATIVÁ"/>
    <x v="1"/>
    <s v="CUNDINAMARCA"/>
    <s v="FACATATIVÁ"/>
    <d v="2020-07-09T00:00:00"/>
    <s v="HSRF3976296"/>
    <s v="HSRF3976296"/>
    <n v="98020"/>
    <d v="2020-07-22T00:00:00"/>
    <s v="GL-2092851319041"/>
    <n v="17920"/>
    <m/>
    <m/>
    <m/>
    <n v="17920"/>
    <m/>
    <m/>
    <m/>
    <n v="17920"/>
    <d v="2020-09-21T00:00:00"/>
    <n v="0"/>
    <n v="17920"/>
    <n v="0"/>
    <n v="0"/>
    <x v="0"/>
    <s v="CESAR"/>
    <s v="AGUSTIN CODAZZI"/>
    <d v="2020-06-26T00:00:00"/>
    <d v="2020-06-26T00:00:00"/>
    <s v="Se objeta $ 17920 Concepto 300120274  TAPABOCASTBCN95  Materiales e Insumos no facturables incluidos como elementos de bioseguridad propios de la atención "/>
    <s v="Ips acepta glosa por decreto 488 y 500  estos elementos de proteccion personal son cubiertos por la arl para los asistenciales  pero no incluye a los pacientes"/>
    <s v="Contributivo"/>
    <n v="3"/>
  </r>
  <r>
    <s v="E.S.E. HOSPITAL MARIO GAITAN YANGUAS DE SOACHA"/>
    <x v="0"/>
    <s v="CUNDINAMARCA"/>
    <s v="SOACHA"/>
    <d v="2020-10-09T00:00:00"/>
    <n v="5631346"/>
    <n v="5631346"/>
    <n v="45600"/>
    <d v="2020-10-23T00:00:00"/>
    <s v="GL-2092851319302"/>
    <n v="2580"/>
    <m/>
    <m/>
    <m/>
    <n v="2580"/>
    <m/>
    <m/>
    <m/>
    <n v="2580"/>
    <d v="2021-06-09T00:00:00"/>
    <n v="0"/>
    <n v="2580"/>
    <n v="0"/>
    <n v="0"/>
    <x v="0"/>
    <s v="CESAR"/>
    <s v="VALLEDUPAR"/>
    <d v="2020-09-14T00:00:00"/>
    <d v="2020-09-14T00:00:00"/>
    <s v="Se objeta MVF en Concepto 890274  CONSULTA DE PRIMERA VEZ POR ESPECIALISTA EN NEUROLOGÍA se reconoce a valor estipulado en Dynamicoos (agenda_A0000721452) por valor de $ 43020 se factura en $ 45600 se objeta $ 2580"/>
    <s v="ips se acepta por mayor valor cobrado"/>
    <s v="Subsidiado"/>
    <n v="3"/>
  </r>
  <r>
    <s v="EMPRESA SOCIAL DEL ESTADO DEL ORDEN DEPARTAMENTAL HOSPITAL NUESTRA SEÑORA DE LAS MERCEDES DEL MUNICIPIO DE FUNZA"/>
    <x v="19"/>
    <s v="CUNDINAMARCA"/>
    <s v="FUNZA"/>
    <d v="2021-04-05T00:00:00"/>
    <s v="HNSM1020849"/>
    <s v="HNSM1020849"/>
    <n v="19680"/>
    <d v="2021-04-28T00:00:00"/>
    <s v="GL-2092851319759"/>
    <n v="8475"/>
    <m/>
    <m/>
    <m/>
    <n v="8475"/>
    <m/>
    <m/>
    <m/>
    <n v="8475"/>
    <d v="2021-06-22T00:00:00"/>
    <n v="0"/>
    <n v="8475"/>
    <n v="0"/>
    <n v="0"/>
    <x v="0"/>
    <s v="CESAR"/>
    <s v="VALLEDUPAR"/>
    <d v="2021-02-09T00:00:00"/>
    <d v="2021-02-09T00:00:00"/>
    <s v=" Se objeta $ 8475 Concepto 890305  CONSULTA DE CONTROL O DE SEGUIMIENTO POR ENFERMERÍA  Según Dto 2423/96 en ARTÍCULO 61 Las actividades de control y seguimiento en los programas de atención a grupos específicosregistrada por profesionales de la salud en las áreas de enfermería serán reconocidos así 39360_ Actividad individual o grupal de promoción prevención o protección específica (por cada sesion) $ 11205 por tanto se objeta diferencia por vr de $ 8475 "/>
    <s v="IPS ACEPTA GLOSA MVC EN SERVICIO PRESTADO"/>
    <s v="Subsidiado"/>
    <n v="3"/>
  </r>
  <r>
    <s v="ESE HOSPITAL SAN ANTONIO"/>
    <x v="24"/>
    <s v="CUNDINAMARCA"/>
    <s v="SESQUILÉ"/>
    <d v="2021-09-02T00:00:00"/>
    <s v="HSA694326"/>
    <s v="HSA694326"/>
    <n v="1291004"/>
    <d v="2021-10-03T00:00:00"/>
    <s v="GL-2092851320059"/>
    <n v="86900"/>
    <m/>
    <m/>
    <m/>
    <n v="86900"/>
    <m/>
    <m/>
    <m/>
    <n v="86900"/>
    <m/>
    <n v="0"/>
    <n v="0"/>
    <n v="0"/>
    <n v="86900"/>
    <x v="0"/>
    <s v="CESAR"/>
    <s v="CHIMICHAGUA"/>
    <d v="2021-07-07T00:00:00"/>
    <d v="2021-07-07T00:00:00"/>
    <s v="Se objeta $ 86900 Concepto 906249  VIRUS DE INMUNODEFICIENCIA HUMANA 1 Y 2 ANTICUERPOSSe objeta 1 prueba de VIH sin lugar a cobro de estos 2 conceptos en simultanea entre tanto que  la prueba de detección o tamizaje usada Hace parte de un mismo estudio tal y como lo establece el anexo 2 del acuerdo 029 de 2011 y son realizados en un mismo procedimiento puesto que las pruebas rapidas utilizadas en el país para la detección del virus están dispuestas para la identificación de los dos anticuerpos es considerado un test de monitoreo inicial para los anticuerpos HIV 12 El 1 no es excluyente del 2 por lo tanto no hay lugar al cobro de dos procesamientos a la misma nuestra si hay indicio de positivo en dicha prueba se debe utilizar la prueba confirmatoria Frente a lo anterior se reconoce un solo examen de Sida VIH anticuerpos"/>
    <m/>
    <s v="Subsidiado"/>
    <n v="3"/>
  </r>
  <r>
    <s v="E.S.E. HOSPITAL MARIO GAITAN YANGUAS DE SOACHA"/>
    <x v="0"/>
    <s v="CUNDINAMARCA"/>
    <s v="SOACHA"/>
    <d v="2019-04-05T00:00:00"/>
    <n v="5132072"/>
    <n v="5132072"/>
    <n v="5072735"/>
    <d v="2019-04-09T00:00:00"/>
    <s v="GL-23065377259"/>
    <n v="1052650"/>
    <d v="2019-04-30T00:00:00"/>
    <n v="1052650"/>
    <n v="0"/>
    <n v="0"/>
    <m/>
    <m/>
    <m/>
    <n v="0"/>
    <m/>
    <n v="0"/>
    <n v="0"/>
    <n v="0"/>
    <n v="0"/>
    <x v="0"/>
    <s v="CORDOBA"/>
    <s v="PUERTO LIBERTADOR"/>
    <d v="2019-03-17T00:00:00"/>
    <d v="2019-03-23T00:00:00"/>
    <s v="Se objeta $ 10500 Concepto 903813  CLORO CLORURO no anexan el soporte de estos Se objeta $ 32800 Concepto 903859  POTASIO no anexan el soporte de estos Se objeta $ 35900 Concepto 907004  COPROSCOPICO no anexan el soporte de estos ,Se objeta $ 140500 Concepto 882317  ECOGRAFA DOPPLER DE VASOS VENOSOS DE MIEMBROS INFERIORES no anexan el soporte de esta ecografia ,Se objeta $ 16550 Concepto 871121  RADIOGRAFIA DE TORAX PA O AP LATERAL DECUBITO LATERAL OBLICUAS O LATERAL CON BARIO no anexan el soporte por lo que se glosa el 25% que pertenece a la lectura del Radiologo Se objeta $ 23300 Concepto 873210  RADIOGRAFIA DE DEDOS EN MANO no anexan el soporte por lo que se glosa el 25% que pertenece a la lectura del Radiologo ,Se objeta $ 333000 Concepto 890602  CUIDADO MANEJO INTRAHOSPITALARIO POR MEDICINA ESPECIALIZADA paciente que se encontraba  hospitalizado por 6 dias lo cual da lugar a cobros de 6 cuidados intrahospitalarios ,Se objeta $ 460100 Concepto 441302  ESOFAGOGASTRODUODENOSCOPIA EGD DIAGNOSTICA No anexan el soporte de esta "/>
    <s v="se levanta la ips justifica su cobro se levanta la ips anexa los soportes requeridos "/>
    <s v="Subsidiado"/>
    <n v="3"/>
  </r>
  <r>
    <s v="E.S.E. HOSPITAL MARIO GAITAN YANGUAS DE SOACHA"/>
    <x v="0"/>
    <s v="CUNDINAMARCA"/>
    <s v="SOACHA"/>
    <d v="2021-09-01T00:00:00"/>
    <s v="HMGY112964"/>
    <s v="HMGY112964"/>
    <n v="13301994"/>
    <d v="2021-10-01T00:00:00"/>
    <s v="GL-231373270"/>
    <n v="6124900"/>
    <m/>
    <m/>
    <m/>
    <n v="6124900"/>
    <m/>
    <m/>
    <m/>
    <n v="6124900"/>
    <d v="2021-12-23T00:00:00"/>
    <n v="6124900"/>
    <n v="0"/>
    <n v="0"/>
    <n v="0"/>
    <x v="0"/>
    <s v="CORDOBA"/>
    <s v="MONTERÍA"/>
    <d v="2021-07-17T00:00:00"/>
    <d v="2021-07-19T00:00:00"/>
    <s v="Se objeta $460800 Concepto SB12325  TORNILLOCORTICAL24MML14MM   Se objeta $465400 Concepto SB12314  TORNILLODUALTECHS2BLOQUEADO24MML16MM    Se objeta $465400 Concepto SB12316  TORNILLODUALTECHS2BLOQUEADO24MML20MM     Se objeta $1152600 Concepto SB12315  TORNILLODUALTECHS2BLOQUEADO24MML18MM      Se objeta $3580700 Concepto SB12227  PLACAPOLIAXIALBLOQUEADAPARARADIODISTALALIANSLIMT1    Se glosa material de osteosíntesis ya que no anexan factura de compra para calcular el porcentaje de intrermediacion convenido 12%"/>
    <s v="NO SE ACEPTA OBJECION SE ANEXA SOPORTE DE HC INFORME QCO Y FACTURA DE MATERIAL DE OSTEOSINTESIS"/>
    <s v="Subsidiado"/>
    <n v="3"/>
  </r>
  <r>
    <s v="E.S.E HOSPITAL SAN RAFAEL DE FACATATIVÁ"/>
    <x v="1"/>
    <s v="CUNDINAMARCA"/>
    <s v="FACATATIVÁ"/>
    <d v="2018-02-20T00:00:00"/>
    <s v="HSRF0003485164"/>
    <s v="HSRF0003485164"/>
    <n v="693618"/>
    <d v="2018-03-02T00:00:00"/>
    <s v="GL-23399363455"/>
    <n v="79118"/>
    <d v="2018-05-16T00:00:00"/>
    <n v="0"/>
    <n v="79118"/>
    <n v="0"/>
    <m/>
    <m/>
    <m/>
    <n v="0"/>
    <m/>
    <n v="0"/>
    <n v="0"/>
    <n v="0"/>
    <n v="0"/>
    <x v="0"/>
    <s v="CORDOBA"/>
    <s v="MONTERÍA"/>
    <d v="2018-01-30T00:00:00"/>
    <d v="2018-01-31T00:00:00"/>
    <s v="Se objeta 1 sala de observación de II nivel por valor de $ 737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3 solución salina 09% 500 cc por valor de $ 5418 por no soportada su utilización en la hoja de aplicación de medicamentos facturan 4 y solo se evidencia la utilización de 1 se glosa la diferencia"/>
    <s v="La IPS acepta glosa por valor de $ 5418 correspondiente a medicamento no soportado segun tramite de objecion N 173258 con fecha del dia 7 de mayo de 2018Se da por aceptada la glosa por valor de $ 737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 de Marzo del 2018 y respuesta a glosa enviada el día 11 de Mayo del 2018 "/>
    <s v="Subsidiado"/>
    <n v="3"/>
  </r>
  <r>
    <s v="E.S.E. HOSPITAL MARIO GAITAN YANGUAS DE SOACHA"/>
    <x v="0"/>
    <s v="CUNDINAMARCA"/>
    <s v="SOACHA"/>
    <d v="2018-03-20T00:00:00"/>
    <n v="4646019"/>
    <n v="4646019"/>
    <n v="415960"/>
    <d v="2018-03-28T00:00:00"/>
    <s v="GL-23399364809"/>
    <n v="73700"/>
    <d v="2018-04-09T00:00:00"/>
    <n v="73700"/>
    <n v="0"/>
    <n v="0"/>
    <m/>
    <m/>
    <m/>
    <n v="0"/>
    <m/>
    <n v="0"/>
    <n v="0"/>
    <n v="0"/>
    <n v="0"/>
    <x v="0"/>
    <s v="CORDOBA"/>
    <s v="MONTELÍBANO"/>
    <d v="2018-01-31T00:00:00"/>
    <d v="2018-02-01T00:00:00"/>
    <s v="Se objeta 1 sala de observación de II nivel por valor de $ 737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
    <s v="EPS LEVANTA GLOSA SALA DE OBSERVACION FACTURABLE  "/>
    <s v="Subsidiado"/>
    <n v="3"/>
  </r>
  <r>
    <s v="E.S.E. HOSPITAL MARIO GAITAN YANGUAS DE SOACHA"/>
    <x v="0"/>
    <s v="CUNDINAMARCA"/>
    <s v="SOACHA"/>
    <d v="2018-06-07T00:00:00"/>
    <n v="4728285"/>
    <n v="4728285"/>
    <n v="596336"/>
    <d v="2018-06-16T00:00:00"/>
    <s v="GL-23399366846"/>
    <n v="19562"/>
    <d v="2018-07-04T00:00:00"/>
    <n v="0"/>
    <n v="19562"/>
    <n v="0"/>
    <m/>
    <m/>
    <m/>
    <n v="0"/>
    <m/>
    <n v="0"/>
    <n v="0"/>
    <n v="0"/>
    <n v="0"/>
    <x v="0"/>
    <s v="CORDOBA"/>
    <s v="MOÑITOS"/>
    <d v="2018-04-09T00:00:00"/>
    <d v="2018-04-10T00:00:00"/>
    <s v="Se objetan 2 lactato de ringer sln iny por valor de $ 6044 ya que no hay soporte que evidencie su utilizacion facturan 4 y solo se evidencia la utilizacion de 2 se glosa la diferenciaSe objetan 6 cefazolina de 1 g por valor de $ 11700 ya que no hay soporte que evidencie su utilizacion facturan 12 y solo se evidencia la utilizacion de 6 se glosa la diferenciaSe objetan 3 tramadol de 50 mg por valor de $ 1818 ya que no hay soporte que evidencie su utilizacion facturan 6 y solo se evidencia la utilizacion de 3 se glosa la diferencia"/>
    <s v="La IPS acepta objeción por valor de $ 19562 según respuesta a glosa  con fecha del dia 20 de junio de 2018 "/>
    <s v="Subsidiado"/>
    <n v="3"/>
  </r>
  <r>
    <s v="EMPRESA SOCIAL DEL ESTADO HOSPITAL DIVINO SALVADOR DE SOPO"/>
    <x v="8"/>
    <s v="CUNDINAMARCA"/>
    <s v="SOPÓ"/>
    <d v="2018-06-05T00:00:00"/>
    <n v="289900"/>
    <n v="289900"/>
    <n v="247225"/>
    <d v="2018-06-26T00:00:00"/>
    <s v="GL-23399367444"/>
    <n v="94900"/>
    <d v="2019-07-26T00:00:00"/>
    <n v="0"/>
    <n v="94900"/>
    <n v="0"/>
    <m/>
    <m/>
    <m/>
    <n v="0"/>
    <m/>
    <n v="0"/>
    <n v="0"/>
    <n v="0"/>
    <n v="0"/>
    <x v="0"/>
    <s v="CORDOBA"/>
    <s v="MONTERÍA"/>
    <d v="2018-04-13T00:00:00"/>
    <d v="2018-04-13T00:00:00"/>
    <s v="Se objeta 1 cuidado ( manejo ) intrahospitalario por medicina general por valor $ 39300 por no facturable según lo establecido en el Artículo 48 del Decreto 2423 de 1996 adicionalmente la atención por medico general se encuentra incluida en los servicios básicos de la estancia según el artículo 40 del Decreto 2423 de 1996,Se objeta 1 sala de observación de complejidad baja por valor de $ 556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
    <s v="La IPS acepta glosa por valor de $ 55600 según correo con fecha del día 25 de julio de 2019 y firmado por Gloria Prieto Auxiliar de Cuentas adicional también se da por aceptada la glosa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6 de Junio de 2018 y respuesta a glosa enviada el día 25 de Julio de 2019 La IPS acepta glosa por valor de $ 39300 según correo con fecha del día 25 de julio de 2019 y firmado por Gloria Prieto Auxiliar de Cuentas adicional también se da por aceptada la glosa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26 de Junio de 2018 y respuesta a glosa enviada el día 25 de Julio de 2019 "/>
    <s v="Subsidiado"/>
    <n v="3"/>
  </r>
  <r>
    <s v="ESE HOSPITAL PROFESOR JORGE CAVELIER -I- NIVEL DE ATENCION CAJICA"/>
    <x v="4"/>
    <s v="CUNDINAMARCA"/>
    <s v="CAJICÁ"/>
    <d v="2018-10-19T00:00:00"/>
    <s v="P119376"/>
    <s v="P119376"/>
    <n v="156250"/>
    <d v="2018-10-31T00:00:00"/>
    <s v="GL-23399372814"/>
    <n v="60900"/>
    <d v="2019-02-20T00:00:00"/>
    <n v="0"/>
    <n v="60900"/>
    <n v="0"/>
    <m/>
    <m/>
    <m/>
    <n v="0"/>
    <m/>
    <n v="0"/>
    <n v="0"/>
    <n v="0"/>
    <n v="0"/>
    <x v="0"/>
    <s v="CORDOBA"/>
    <s v="PLANETA RICA"/>
    <d v="2018-08-14T00:00:00"/>
    <d v="2018-08-14T00:00:00"/>
    <s v="Se objeta 1 sala de observación de I nivel por valor de $ 58900 ya que no se evidencian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2 dexametasona de 4 mg por valor de $ 2000 por no facturables por estar incluidos dentro de las nebulizaciones ya cobradas en esta cuenta"/>
    <s v="Se da por aceptada la glosa por valor de $ 58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31 de octubre de 2018 y respuesta a glosa enviada el día 14 de Febrero de 2019 La IPS acepta glosa por valor de $ 2000 por no facturable según oficio con fecha del 14 de agosto de 2018 firmado por Sandra Orozco "/>
    <s v="Subsidiado"/>
    <n v="3"/>
  </r>
  <r>
    <s v="ESE HOSPITAL PROFESOR JORGE CAVELIER -I- NIVEL DE ATENCION CAJICA"/>
    <x v="4"/>
    <s v="CUNDINAMARCA"/>
    <s v="CAJICÁ"/>
    <d v="2018-10-19T00:00:00"/>
    <s v="P119515"/>
    <s v="P119515"/>
    <n v="234050"/>
    <d v="2018-10-31T00:00:00"/>
    <s v="GL-23399372825"/>
    <n v="60800"/>
    <d v="2019-02-20T00:00:00"/>
    <n v="0"/>
    <n v="60800"/>
    <n v="0"/>
    <m/>
    <m/>
    <m/>
    <n v="0"/>
    <m/>
    <n v="0"/>
    <n v="0"/>
    <n v="0"/>
    <n v="0"/>
    <x v="0"/>
    <s v="CORDOBA"/>
    <s v="PLANETA RICA"/>
    <d v="2018-08-15T00:00:00"/>
    <d v="2018-08-16T00:00:00"/>
    <s v="Se objeta 1 sala de observación de I nivel por valor de $ 58900 ya que no se evidencian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n 2 adrenalina ( epinefrina ) 1 mg1ml por valor de $ 1600 por no facturables por estar incluidos dentro de las nebulizaciones ya cobradas en esta cuentaSe objeta 1 cloruro de sodio 20 meq/10ml por valor de $ 300 por no facturable por estar incluido dentro de las nebulizaciones ya cobradas en esta cuenta"/>
    <s v="Se da por aceptada la glosa por valor de $ 58900 se deja la glosa como definitiva por no respuesta oportuna de la IPS subsanando o justificando la glosa dentro de los términos definidos por la norma aplicar código 822 respuesta a glosa o devolución extemporánea de la resolución 4331 del 2012 glosa realizada y enviada el día 31 de octubre de 2018 y respuesta a glosa enviada el día 14 de Febrero de 2019 La IPS acepta glosa por valor de $ 1900 por no facturable según oficio con fecha del 16 de agosto de 2018 firmado por Sandra Orozco "/>
    <s v="Subsidiado"/>
    <n v="3"/>
  </r>
  <r>
    <s v="ESE HOSPITAL PROFESOR JORGE CAVELIER -I- NIVEL DE ATENCION CAJICA"/>
    <x v="4"/>
    <s v="CUNDINAMARCA"/>
    <s v="CAJICÁ"/>
    <d v="2019-01-16T00:00:00"/>
    <s v="P109546"/>
    <s v="P109546"/>
    <n v="321917"/>
    <d v="2019-01-24T00:00:00"/>
    <s v="GL-23399375868"/>
    <n v="6400"/>
    <d v="2019-03-19T00:00:00"/>
    <n v="0"/>
    <n v="6400"/>
    <n v="0"/>
    <m/>
    <m/>
    <m/>
    <n v="0"/>
    <m/>
    <n v="0"/>
    <n v="0"/>
    <n v="0"/>
    <n v="0"/>
    <x v="0"/>
    <s v="CORDOBA"/>
    <s v="PLANETA RICA"/>
    <d v="2018-04-09T00:00:00"/>
    <d v="2018-04-10T00:00:00"/>
    <s v="Se objeta 1 creatinina en suero u otros fluidos por valor de $ 18900 por no ordenado por el medico tratante se reconoce como  creatinina en suero orina u otros que fue lo ordenado por valor de $ 12500 se glosa la diferencia por valor de $ 6400"/>
    <s v="LA IPS ACEPTA EL TOTAL DE LA GLOSAENVIA DOCUMENTO FIRMADO POR LA SRA SANDRA OROZCO "/>
    <s v="Subsidiado"/>
    <n v="3"/>
  </r>
  <r>
    <s v="E.S.E HOSPITAL SAN RAFAEL DE FACATATIVÁ"/>
    <x v="1"/>
    <s v="CUNDINAMARCA"/>
    <s v="FACATATIVÁ"/>
    <d v="2019-02-11T00:00:00"/>
    <s v="HSRF0003699496"/>
    <s v="HSRF0003699496"/>
    <n v="677199"/>
    <d v="2019-02-19T00:00:00"/>
    <s v="GL-23399376607"/>
    <n v="540100"/>
    <d v="2019-03-07T00:00:00"/>
    <n v="462000"/>
    <n v="78100"/>
    <n v="0"/>
    <m/>
    <m/>
    <m/>
    <n v="0"/>
    <m/>
    <n v="0"/>
    <n v="0"/>
    <n v="0"/>
    <n v="0"/>
    <x v="0"/>
    <s v="CORDOBA"/>
    <s v="PUERTO LIBERTADOR"/>
    <d v="2019-01-27T00:00:00"/>
    <d v="2019-01-28T00:00:00"/>
    <s v="Se objeta 1 sala de observación de II nivel por valor de $ 78100 ya que no se evidencia en la historia clínica las notas de manejo y evolución clínica firmadas por el médico tratante Para que la EPSS reconozca el cobro de la sala de observación ésta debe encontrarse debidamente justificada y soportada por el médico tratante la observación en un paciente debe al menos tener una evaluación diferente al ingreso y al alta por el médico general tratante en urgencias solo aparece nota de ingreso a urgencias y la nota de alta,Se objeta 1 tomografía de cráneo simple por valor de $ 462000 ya que no anexan el soporte que verifique su realización según lo estipula la resolución 3047 de 2008 en el anexo técnico No 5 (literal B) Es de anotar que las ayudas Dx de II y III nivel requieren su respectivo soporte"/>
    <s v="La IPS Acepta Glosa Con Documento TRAMITA DE OBJECION Nro 193204Por Sala De ObservacionSe Levanta Glosa Por TAC De Craneo La IPS Anexa Copia Del Resultado "/>
    <s v="Contributivo"/>
    <n v="3"/>
  </r>
  <r>
    <s v="E.S.E. HOSPITAL SAN ANTONIO DE GUATAVITA"/>
    <x v="29"/>
    <s v="CUNDINAMARCA"/>
    <s v="GUATAVITA"/>
    <d v="2019-03-19T00:00:00"/>
    <s v="CSG3356236"/>
    <s v="CSG3356236"/>
    <n v="213650"/>
    <d v="2019-03-28T00:00:00"/>
    <s v="GL-23399377319"/>
    <n v="42200"/>
    <m/>
    <m/>
    <m/>
    <n v="42200"/>
    <m/>
    <m/>
    <m/>
    <n v="42200"/>
    <m/>
    <n v="0"/>
    <n v="0"/>
    <n v="0"/>
    <n v="42200"/>
    <x v="0"/>
    <s v="CORDOBA"/>
    <s v="CIENAGA DE ORO"/>
    <d v="2019-01-23T00:00:00"/>
    <d v="2019-01-23T00:00:00"/>
    <s v="Se objeta 1 cuidado ( manejo ) intrahospitalario por medicina general por valor de $ 41700 por no facturable por estar incluida dentro de la estancia no importa el número de veces que el médico general evalúe al paciente solo se reconoce atención de urgencias adicional esta incluida según lo establecido en el artículo 48 del Decreto 2423 de 1996 y la atención por medico general se encuentra incluida en los servicios básicos de la estancia según el artículo 40 del Decreto 2423 de 1996,Se objeta 1 frasco para parcial de orina por valor de $ 500 por no facturable por estar incluido en el laboratorio ( parcial de orina ) facturado y reconocido en esta cuenta"/>
    <m/>
    <s v="Subsidiado"/>
    <n v="3"/>
  </r>
  <r>
    <s v="ESE HOSPITAL NUESTRA SEÑORA DEL CARMEN DE TABIO"/>
    <x v="23"/>
    <s v="CUNDINAMARCA"/>
    <s v="TABIO"/>
    <d v="2019-04-03T00:00:00"/>
    <n v="799560"/>
    <n v="799560"/>
    <n v="350140"/>
    <d v="2019-04-09T00:00:00"/>
    <s v="GL-23399377798"/>
    <n v="75460"/>
    <m/>
    <m/>
    <m/>
    <n v="75460"/>
    <m/>
    <m/>
    <m/>
    <n v="75460"/>
    <d v="2020-09-21T00:00:00"/>
    <n v="32500"/>
    <n v="42960"/>
    <n v="0"/>
    <n v="0"/>
    <x v="0"/>
    <s v="CORDOBA"/>
    <s v="MOÑITOS"/>
    <d v="2019-01-17T00:00:00"/>
    <d v="2019-01-18T00:00:00"/>
    <s v="Se objeta 1 atención diaria intrahospitalaria por medico general por valor $ 41700 por no facturable según lo establecido en el Artículo 48 del Decreto 2423 de 1996 adicionalmente la atención por medico general se encuentra incluida en los servicios básicos de la estancia según el artículo 40 del Decreto 2423 de 1996,Se objeta 1 creatinina en suero por valor de $ 13200 ya que no se evidencia orden por parte del medico tratante para su realizaciónSe objeta 1 morfología globular ( serie roja ) por valor de $ 8300 ya que no se evidencia orden por parte del medico tratante para su realizaciónSe objeta 1 nitrógeno ureico por valor de $ 11000 ya que no se evidencia orden por parte del medico tratante para su realización,Se objeta 1 metoclopramida de 10 mg por valor de $ 1260 por no soportada su utilización en la hoja de aplicación de medicamentos facturan 2 y solo se evidencia la aplicación de 1 se glosa la diferencia"/>
    <s v="IPS acepta glosa parcial por sobrefacturacion en medicamento y cobro de cuidado Ips anexa soporte de historia clinica con evolucion realizada el dia 18/01/2019 a las 1252 por el dr Juan Rodriguez quien solicita realizacion de laboratorios con el fin de definir diagnostico "/>
    <s v="Subsidiado"/>
    <n v="3"/>
  </r>
  <r>
    <s v="E.S.E. MARIA AUXILIADORA MOSQUERA"/>
    <x v="6"/>
    <s v="CUNDINAMARCA"/>
    <s v="MOSQUERA"/>
    <d v="2019-06-05T00:00:00"/>
    <n v="1451710"/>
    <n v="1451710"/>
    <n v="713565"/>
    <d v="2019-06-14T00:00:00"/>
    <s v="GL-23399380425"/>
    <n v="565186"/>
    <m/>
    <m/>
    <m/>
    <n v="565186"/>
    <m/>
    <m/>
    <m/>
    <n v="565186"/>
    <d v="2020-02-14T00:00:00"/>
    <n v="0"/>
    <n v="565186"/>
    <n v="0"/>
    <n v="0"/>
    <x v="0"/>
    <s v="CORDOBA"/>
    <s v="MONTERÍA"/>
    <d v="2018-12-24T00:00:00"/>
    <d v="2018-12-24T00:00:00"/>
    <s v="Se objeta 1 cánula nasal pediátrica por valor de $ 3430 ya que no anexan el soporte que evidencie su utilizaciónSe objeta 1 mascara ventury pediátrica por valor de $ 8876 ya que no hay soporte que evidencie su utilización paciente al que le suministran oxigeno por cánula nasal a 1 lts/m,Se objeta 1 traslado en ambulancia medicalizada Mosquera  Bogotá por valor de $ 550000 ya que no cuenta con el soporte de la Hoja de traslado en los términos que definió la Resolución 3047 en el anexo 5 literal B numeral 11 literal E Además anexar soporte donde conste que el paciente fue recibido debidamente por la IPS  a la cual fue remitido adicional no se evidencia copia acuerdo  junta directiva donde se aprueban las tarifas para el servicio de ambulancia como lo contempla el Artículo 63 del Decreto 2423/96,Se objetan 240 lts de oxigeno $ 2880 ya que no anexan hoja de suministro para su verificación según lo estipula la Resolución 3047 en su anexo técnico No 5"/>
    <s v="999 IPS NO ACEPTA GLOSA POR SOPORTES DE INSUMOS (MASCARA CANULA) UTILIZADOS EN LA ADMINISTRACION DE OXIGENO SE ANEXAN SOPORTES ADEMAS TRRASLADO DE AMBULANCIA Y RESOLUCION INTERNA DE TARIFAS PARA SOPORTAR TRASLADO VER FOLIOS ANEXOS"/>
    <s v="Subsidiado"/>
    <n v="3"/>
  </r>
  <r>
    <s v="E.S.E. HOSPITAL SAN VICENTE DE PAUL DE FOMEQUE"/>
    <x v="32"/>
    <s v="CUNDINAMARCA"/>
    <s v="FOMEQUE"/>
    <d v="2019-08-06T00:00:00"/>
    <n v="800898"/>
    <n v="800898"/>
    <n v="278720"/>
    <d v="2019-08-23T00:00:00"/>
    <s v="GL-23399384395"/>
    <n v="41700"/>
    <d v="2019-09-23T00:00:00"/>
    <n v="0"/>
    <n v="41700"/>
    <n v="0"/>
    <m/>
    <m/>
    <m/>
    <n v="0"/>
    <m/>
    <n v="0"/>
    <n v="0"/>
    <n v="0"/>
    <n v="0"/>
    <x v="0"/>
    <s v="CORDOBA"/>
    <s v="PUERTO LIBERTADOR"/>
    <d v="2019-06-15T00:00:00"/>
    <d v="2019-06-15T00:00:00"/>
    <s v="Se objeta 1 atención diaria intrahospitalaria por medico general por valor $ 41700 por no facturable según lo establecido en el Artículo 48 del Decreto 2423 de 1996 adicionalmente la atención por medico general se encuentra incluida en los servicios básicos de la estancia según el artículo 40 del Decreto 2423 de 1996"/>
    <s v="La IPS acepta glosa inicial por valor de $ 41700 correspondiente a 1 atencion diaria por medico general por no facturable segun oficio con fecha del 13 de septiembre de 2019 y firmado por Jhon Chica Sosa Auditor De Cuentas Medicas "/>
    <s v="Subsidiado"/>
    <n v="3"/>
  </r>
  <r>
    <s v="EMPRESA SOCIAL DEL ESTADO HOSPITAL UNIVERSITARIO DE LA SAMARITANA"/>
    <x v="3"/>
    <s v="BOGOTÁ DC"/>
    <s v="BOGOTÁ"/>
    <d v="2019-09-12T00:00:00"/>
    <s v="HBOG2950321"/>
    <s v="HBOG2950321"/>
    <n v="379557"/>
    <d v="2019-09-26T00:00:00"/>
    <s v="GL-23399386109"/>
    <n v="119880"/>
    <m/>
    <m/>
    <m/>
    <n v="119880"/>
    <m/>
    <m/>
    <m/>
    <n v="119880"/>
    <d v="2020-03-16T00:00:00"/>
    <n v="0"/>
    <n v="119880"/>
    <n v="0"/>
    <n v="0"/>
    <x v="0"/>
    <s v="CORDOBA"/>
    <s v="MOÑITOS"/>
    <d v="2019-08-21T00:00:00"/>
    <d v="2019-08-21T00:00:00"/>
    <s v="Se objeta 1 cefuroxima de 250 mg susp oral por valor de $ 119880 por medicamento NO PBS según la resolución 5857 de 2018 presenta aclaración de cobertura ( financiado con recursos de la upc para el tratamiento de neumonia ) ademas según la resolución 1479 de 2015 la factura de servicios NO POS a partir del 1 de junio de 2015 debe salir a nombre del ente territorial por lo cual la EPSS no se hace responsable del pago paciente que ingresa y egresa por un diagnostico que no es neumonia y en la historia clínica no aparece nada relacionado con este diagnostico por lo cual no esta cubierto"/>
    <s v="Se acepta glosa por medicamento no pos"/>
    <s v="Subsidiado"/>
    <n v="3"/>
  </r>
  <r>
    <s v="EMPRESA SOCIAL DEL ESTADO HOSPITAL SANTA ROSA DE TENJO"/>
    <x v="9"/>
    <s v="CUNDINAMARCA"/>
    <s v="TENJO"/>
    <d v="2019-09-10T00:00:00"/>
    <n v="220241"/>
    <n v="220241"/>
    <n v="200550"/>
    <d v="2019-10-02T00:00:00"/>
    <s v="GL-23399386569"/>
    <n v="17600"/>
    <m/>
    <m/>
    <m/>
    <n v="17600"/>
    <m/>
    <m/>
    <m/>
    <n v="17600"/>
    <d v="2020-08-13T00:00:00"/>
    <n v="0"/>
    <n v="17600"/>
    <n v="0"/>
    <n v="0"/>
    <x v="0"/>
    <s v="CORDOBA"/>
    <s v="MONTERÍA"/>
    <d v="2019-06-16T00:00:00"/>
    <d v="2019-06-16T00:00:00"/>
    <s v="Se objeta 1 parcial de orina por valor de $ 14600 por no ordenado por el medico tratante y por no soportada su realización facturan 2 y solo se evidencia la orden de 1 se glosa la diferencia,Se objeta 1 yelco N 22 por valor de $ 3000 por no soportada su utilización se reconoce 1 cada 72 horas facturan 2 se reconoce 1 se glosa la diferencia"/>
    <s v="Se acepta glosa de 1 pacial de orina y 1 yelco "/>
    <s v="Subsidiado"/>
    <n v="3"/>
  </r>
  <r>
    <s v="E.S.E. HOSPITAL NUESTRA SEÑORA DEL PILAR DE MEDINA"/>
    <x v="14"/>
    <s v="CUNDINAMARCA"/>
    <s v="MEDINA"/>
    <d v="2020-01-16T00:00:00"/>
    <n v="431685"/>
    <n v="431685"/>
    <n v="163100"/>
    <d v="2020-01-29T00:00:00"/>
    <s v="GL-23399389867"/>
    <n v="2200"/>
    <m/>
    <m/>
    <m/>
    <n v="2200"/>
    <m/>
    <m/>
    <m/>
    <n v="2200"/>
    <m/>
    <n v="0"/>
    <n v="0"/>
    <n v="0"/>
    <n v="2200"/>
    <x v="0"/>
    <s v="CORDOBA"/>
    <s v="PLANETA RICA"/>
    <d v="2019-12-09T00:00:00"/>
    <d v="2019-12-09T00:00:00"/>
    <s v="Se objeta 1 diclofenaco de 75 mg por valor de $ 2200 por no ordenado por el medico tratante y por no soportada su utilización en la hoja de aplicación de medicamentos facturan 2 y solo de evidencia la orden y el soporte de 1 se glosa la diferencia"/>
    <m/>
    <s v="Subsidiado"/>
    <n v="3"/>
  </r>
  <r>
    <s v="EMPRESA SOCIAL DEL ESTADO HOSPITAL UNIVERSITARIO DE LA SAMARITANA"/>
    <x v="3"/>
    <s v="BOGOTÁ DC"/>
    <s v="BOGOTÁ"/>
    <d v="2020-01-14T00:00:00"/>
    <s v="HBOG2967827"/>
    <s v="HBOG2967827"/>
    <n v="2394944"/>
    <d v="2020-01-30T00:00:00"/>
    <s v="GL-23399390024"/>
    <n v="114401"/>
    <m/>
    <m/>
    <m/>
    <n v="114401"/>
    <m/>
    <m/>
    <m/>
    <n v="114401"/>
    <d v="2020-08-18T00:00:00"/>
    <n v="0"/>
    <n v="114401"/>
    <n v="0"/>
    <n v="0"/>
    <x v="0"/>
    <s v="CORDOBA"/>
    <s v="MOÑITOS"/>
    <d v="2019-10-26T00:00:00"/>
    <d v="2019-10-31T00:00:00"/>
    <s v="Se objeta 1 ecografía de cuello por valor de $ 99400 ya que no anexan el soporte que verifique su realización según lo estipula la resolución 3047 de 2008 en el anexo técnico No 5 (literal B ) Es de anotar que las ayudas Dx de II nivel requieren su respectivo soporte,Se objeta 1 glucometria por valor de $ 6800 ya que no se evidencia orden por parte del medico tratante y por no soportada su realización según lo estipula la resolución 3047 de 2008 en el anexo técnico No 5 (literal B ),Se objeta 1 omeprazol de 40 mg por valor de $ 2207 ya que no adjuntan hoja de aplicación de medicamentos donde se evidencia su utilización facturan 4 y solo se evidencia la utilización de 3 se glosa la diferencia,Se objetan 3 cateter venoso de seguridad por valor de $ 5994 por no soportada su utilización se reconoce 1 cada 72 horas facturan 5 se reconocen 2 se glosa la diferencia"/>
    <s v="IPS ACEPTA GLOSA"/>
    <s v="Subsidiado"/>
    <n v="3"/>
  </r>
  <r>
    <s v="E.S.E. HOSPITAL SAN ANTONIO CHIA"/>
    <x v="20"/>
    <s v="CUNDINAMARCA"/>
    <s v="CHÍA"/>
    <d v="2020-02-08T00:00:00"/>
    <s v="HSCH1782416"/>
    <s v="HSCH1782416"/>
    <n v="33000"/>
    <d v="2020-02-20T00:00:00"/>
    <s v="GL-23399390407"/>
    <n v="3200"/>
    <m/>
    <m/>
    <m/>
    <n v="3200"/>
    <m/>
    <m/>
    <m/>
    <n v="3200"/>
    <d v="2020-08-19T00:00:00"/>
    <n v="0"/>
    <n v="3200"/>
    <n v="0"/>
    <n v="0"/>
    <x v="0"/>
    <s v="CUNDINAMARCA"/>
    <s v="SOACHA"/>
    <d v="2019-09-30T00:00:00"/>
    <d v="2019-09-30T00:00:00"/>
    <s v="Se objeta cuota moderadora ( paciente rango A ) no descontado por valor de $ 3200 según acuerdo 260 de 2004 articulo 7"/>
    <s v="IPS ACEPTA GLOSA POR NO COBRO DE CUOTA MODERADORA"/>
    <s v="Contributivo"/>
    <n v="3"/>
  </r>
  <r>
    <s v="E.S.E. HOSPITAL MARIO GAITAN YANGUAS DE SOACHA"/>
    <x v="0"/>
    <s v="CUNDINAMARCA"/>
    <s v="SOACHA"/>
    <d v="2020-04-16T00:00:00"/>
    <n v="5534114"/>
    <n v="5534114"/>
    <n v="442765"/>
    <d v="2020-04-24T00:00:00"/>
    <s v="GL-23399392800"/>
    <n v="63200"/>
    <d v="2020-05-09T00:00:00"/>
    <n v="0"/>
    <n v="0"/>
    <n v="63200"/>
    <d v="2020-05-21T00:00:00"/>
    <n v="0"/>
    <n v="0"/>
    <n v="63200"/>
    <d v="2020-08-26T00:00:00"/>
    <n v="63200"/>
    <n v="0"/>
    <n v="0"/>
    <n v="0"/>
    <x v="0"/>
    <s v="CORDOBA"/>
    <s v="PUERTO ESCONDIDO"/>
    <d v="2020-03-20T00:00:00"/>
    <d v="2020-03-21T00:00:00"/>
    <s v="Se objet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
    <s v="Persiste glosa inicial correspondiente 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 la IPS adjunta el mismo soporte que adjunto en la factura inicial por lo cual la glosa persiste tambien tener en cuenta que la glosa  tambien es porque no anexan la orden medica factura 2 y solo se evidencia la orden de 1Por favor solicitar conciliación con Ana Vasco al correo electrónico apvasco@auditoriaepscom o al teléfono 4144448 extencion 120 se recuerda a la IPS que la ley 1438 da opción de 2 respuesta a glosa con esta respuesta dichas opciones se han agotado por tanto no deben enviar mas respuestas a glosa si no solicitar conciliación ,Persiste glosa inicial correspondiente a 1 Rx de tórax por valor de $ 63200 por no ordenado por el medico tratante y por no soportada su realización según lo estipula la resolución 3047 de 2008 en el anexo técnico No 5 (literal B) facturan 2 y solo se evidencia la orden y el soporte de 1 ( hora pacs20/3/20  715 pm creado 21/3/20  1215 am ) se glosa la diferencia la IPS adjunta el mismo soporte que adjunto en la factura inicial por lo cual la glosa persiste tambien tener en cuenta que la glosa es porque no anexan la orden medica factura 2 y solo se evidencia la orden de 1 ,SE LEVANTA GLOSA ATENCION PERTINENTE Y SOPORTADA"/>
    <s v="Subsidiado"/>
    <n v="3"/>
  </r>
  <r>
    <s v="EMPRESA SOCIAL DEL ESTADO HOSPITAL UNIVERSITARIO DE LA SAMARITANA"/>
    <x v="3"/>
    <s v="BOGOTÁ DC"/>
    <s v="BOGOTÁ"/>
    <d v="2020-07-06T00:00:00"/>
    <s v="NHRZ24876"/>
    <s v="NHRZ24876"/>
    <n v="2114979"/>
    <d v="2020-07-10T00:00:00"/>
    <s v="GL-23399394490"/>
    <n v="192452"/>
    <m/>
    <m/>
    <m/>
    <n v="192452"/>
    <m/>
    <m/>
    <m/>
    <n v="192452"/>
    <d v="2020-10-30T00:00:00"/>
    <n v="192452"/>
    <n v="0"/>
    <n v="0"/>
    <n v="0"/>
    <x v="0"/>
    <s v="CORDOBA"/>
    <s v="PLANETA RICA"/>
    <d v="2020-06-25T00:00:00"/>
    <d v="2020-06-26T00:00:00"/>
    <s v="IPS factura los laboratorios (1) anticuerpo VIH 1 por valor de $ 75600 y (1) anticuerpo VIH 2 por valor de $ 75600 se objeta el segundo laboratorio ( anticuerpo VIH 2 por valor de $ 75600 ) porque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Se objeta 1 humidificador para oxigeno por valor de $ 5125 por no soportada su utilización paciente que no se evidencia que le hubieran suministrado oxigeno durante su estanciaSe objeta 1 canula nasal adulto por valor de $ 1250 por no soportada su utilización paciente que no se evidencia que le hubieran suministrado oxigeno durante su estancia,Se objeta 1 interconsulta por trabajo social por valor de $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que no se reconoce su cobro adicional,Se objeta 1 lidocaina 2% gel o jalea por valor de $ 7965 por no facturable por estar incluido en la realización del laboratorio ( parcial de orina por sonda ),Se objeta 1 toxoplasma anticuerpos IGM por valor de $ 80300 ya que no anexan el soporte que verifique su realización según lo estipula la resolución 3047 de 2008 en el anexo técnico No 5 (literal B ) Es de anotar que las ayudas Dx de II nivel requieren su respectivo soporte,Se objetan 2 cefazolina de 1 g por valor de $ 5912 ya que no se evidencia su utilización en la hoja de aplicación de medicamentos"/>
    <s v="ips adjunta historia y uso de oxigeno que justifica ls insumos"/>
    <s v="Subsidiado"/>
    <n v="3"/>
  </r>
  <r>
    <s v="E.S.E HOSPITAL SAN RAFAEL DE FACATATIVÁ"/>
    <x v="1"/>
    <s v="CUNDINAMARCA"/>
    <s v="FACATATIVÁ"/>
    <d v="2020-07-11T00:00:00"/>
    <s v="HSRF3925515"/>
    <s v="HSRF3925515"/>
    <n v="2767145"/>
    <d v="2020-08-10T00:00:00"/>
    <s v="GL-23399394966"/>
    <n v="299488"/>
    <m/>
    <m/>
    <m/>
    <n v="299488"/>
    <m/>
    <m/>
    <m/>
    <n v="299488"/>
    <d v="2020-11-26T00:00:00"/>
    <n v="296000"/>
    <n v="3488"/>
    <n v="0"/>
    <n v="0"/>
    <x v="0"/>
    <s v="CORDOBA"/>
    <s v="MONTERÍA"/>
    <d v="2020-01-28T00:00:00"/>
    <d v="2020-02-02T00:00:00"/>
    <s v="Se objeta mayor valor cobrado en estancia facturan 4 días de estancia en habitación bipersonal de segundo nivel por valor de $ 245700 c/u y según concurrencia el paciente estuvo fue en habitación de cuatro o más camas de segundo nivel por valor de $ 171700 c/u se glosa la diferencia por valor de $ 296000 según concurrencia el paciente estuvo toda su estancia fue en habitación de cuatro o mas camasGlosa realizada por la auditora concurrente Ruby Rodríguez,Se objetan 2 clindamicina por valor de $ 3488 por no soportada su utilización en la hoja de aplicación de medicamentos facturan 15 y solo se evidencia la utilización de 13 se glosa la diferencia"/>
    <s v="Se levanta glosa de estancias paciente quien ingrea por cuadro de dolor abdominal  quien termina siendo quirurgico por cuadro de apendicectomia   primer dia 28/01/2020 en urgencias  que corresponde a cuatro camas se  opero el 29/01/2020 donde se extrajo plastron apendicular y de salas se pasa a hospitalizacion por su condicion postquirurgica soportado en la historia clinica  hasta el dia 02/02/2020 Se corrobota tambien con notas de enfermeria donde paciente lo internan en la habitacion 403 SE SOSTIENE GLOSA EN NINGUNA PARET REG8ISTRAN NUMERO DE HABITACIN GLOSA HECHA POR AUDITORIA CINCURRENTE DE FORMA PRESENCIAL ERNVIAR FOTO DE HAB 403 DONDE SE VEA NUMERO Y CAMAS E INDICAR DONDE SE REGISTRO EL NUMERO DE LA HAB EN NOTAS DE ENFERMERIA"/>
    <s v="Contributivo"/>
    <n v="3"/>
  </r>
  <r>
    <s v="E.S.E HOSPITAL SAN RAFAEL DE FACATATIVÁ"/>
    <x v="1"/>
    <s v="CUNDINAMARCA"/>
    <s v="FACATATIVÁ"/>
    <d v="2020-07-11T00:00:00"/>
    <s v="HSRF3929500"/>
    <s v="HSRF3929500"/>
    <n v="959419"/>
    <d v="2020-08-10T00:00:00"/>
    <s v="GL-23399394967"/>
    <n v="163500"/>
    <m/>
    <m/>
    <m/>
    <n v="163500"/>
    <m/>
    <m/>
    <m/>
    <n v="163500"/>
    <d v="2020-11-26T00:00:00"/>
    <n v="163500"/>
    <n v="0"/>
    <n v="0"/>
    <n v="0"/>
    <x v="0"/>
    <s v="CORDOBA"/>
    <s v="PLANETA RICA"/>
    <d v="2020-02-08T00:00:00"/>
    <d v="2020-02-10T00:00:00"/>
    <s v="Se objeta 1 atención diaria intrahospitalaria por medicina especializada por valor de $ 58800 por mal facturado se reconoce como valoración inicial intrahospitalaria por valor de $ 43300 se glosa la diferencia por valor de $ 15500 paciente que estuvo en la IPS del 8 al 10 de febrero de 2020 es decir 2 días y facturan 3 atenciones,Se objeta mayor valor cobrado en estancia facturan 2 días de estancia en habitación bipersonal de segundo nivel por valor de $ 245700 c/u y según concurrencia el paciente estuvo fue en habitación de cuatro o más camas de segundo nivel por valor de $ 171700 c/u se glosa la diferencia por valor de $ 148000 según concurrencia el paciente estuvo toda su estancia fue en habitación de cuatro o mas camasGlosa realizada por la auditora concurrente Linda Antolinez"/>
    <s v="Se levanta glosa paciente  se hospitalizo en la cama 317 del servicio de pediatría tambien corroborado en notas de enfermeria Se acepta la glosa  de diferencia de  atencion inicial por especialista tratante por el valor de 15500  SOPORTAR QUE LA HAB3127 ES DE DOS CAMA Y QUE EL USUARIO ESTUVO EN ESA  GLOSA HECHA DE FORMA PRESENCIAL POR AUDITORIA CONCURRENTE"/>
    <s v="Subsidiado"/>
    <n v="3"/>
  </r>
  <r>
    <s v="E.S.E. HOSPITAL MARIO GAITAN YANGUAS DE SOACHA"/>
    <x v="0"/>
    <s v="CUNDINAMARCA"/>
    <s v="SOACHA"/>
    <d v="2020-08-14T00:00:00"/>
    <n v="5584434"/>
    <n v="5584434"/>
    <n v="4290970"/>
    <d v="2020-09-07T00:00:00"/>
    <s v="GL-23399395157"/>
    <n v="2594300"/>
    <m/>
    <m/>
    <m/>
    <n v="2594300"/>
    <m/>
    <m/>
    <m/>
    <n v="2594300"/>
    <d v="2020-12-09T00:00:00"/>
    <n v="1209745"/>
    <n v="1384555"/>
    <n v="0"/>
    <n v="0"/>
    <x v="0"/>
    <s v="CORDOBA"/>
    <s v="MOÑITOS"/>
    <d v="2020-07-05T00:00:00"/>
    <d v="2020-07-07T00:00:00"/>
    <s v="Se objeta 1 portatil sin fluoroscopia por valor de $ 46300 por no ordenado por el medico tratante y por no soportada su utilización en el soporte no se evidencia que fuera realizado con portatil,Se objeta 1 traslado en ambulancia medicalizada por valor de $ 159000 ya que no se evidencia copia del acuerdo de la junta directiva donde se aprueban las tarifas para el cobro de servicio de ambulancia como lo contempla el Artículo 63 del Decreto 2423/96,Se objetan 13 tapabocas N95 por valor de $ 264875 por no facturables los insumos de protocolo de bioseguridad los asume la IPS y ademas están incluidos en estanciaSe objetan 10 trajes desechables antifluidos de protección por valor de $ 1119680 por no facturables los insumos de protocolo de bioseguridad los asume la IPS y ademas están incluidos en estancia,Se objetan 2 sondas de succión cerrada N 14 por valor de $ 245198 ya que no se evidencia tarifa en el contrato pactado entre las partes por lo cual no se reconoce no adjuntan cotización con visto bueno por parte de la EPSS para la tarifa a facturar adicional no hay soporte de la utilización de 2 solo hay soporte de la utilización de 1Se objeta 1 circuito de ventilación adulto por valor de $ 273700 ya que no se evidencia tarifa en el contrato pactado entre las partes por lo cual no se reconoce no adjuntan cotización con visto bueno por parte de la EPSS para la tarifa a facturar,Se objetan 36000 lts de oxigeno por valor de $ 432000 ya que no anexan hoja de suministro para su verificación donde se pueda evidenciar la hora de inicio la hora de terminación y los litros suministrados según lo estipula la Resolución 3047 en su anexo técnico No 5Se objeta 1 heparina de bajo peso molecular de 60 por valor de $ 14863 ya que no se evidencia su utilización en la hoja de aplicación de medicamentosSe objeta 1 metilprednisolona de 500 por valor de $ 16727 ya que no hay soporte que evidencie su utilización facturan 2 y solo se evidencia la utilización de 1 se glosa la diferenciaSe objetan 3 cefepima de 1000 por valor de $ 21957 ya que no hay soporte que evidencie su utilización facturan 8 y solo se evidencia la utilización de 5 se glosa la diferencia"/>
    <s v="IPS  ACEPTA OBJECION POR ELEMENTOS DE PROTECCION PERSONAL INCLUIDOS EN ESTANCIA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E LEVANTA OBJECION SE ADJUNTAN NOTAS DE ENFERMERIA SOPORTANDO SERVICIOS COBRADOS SE LEVANTA OBJECION ADJUNTA HISTORIA CLINICA SOPORTANDO SERVICIO COBRADO SE LEVANTA OBJECION SE ADJUNTA RESOLUCION DE TARIFAS INSTITUCIONALES PARA TRASLADOS"/>
    <s v="Subsidiado"/>
    <n v="3"/>
  </r>
  <r>
    <s v="EMPRESA SOCIAL DEL ESTADO HOSPITAL DIVINO SALVADOR DE SOPO"/>
    <x v="8"/>
    <s v="CUNDINAMARCA"/>
    <s v="SOPÓ"/>
    <d v="2020-09-01T00:00:00"/>
    <n v="374333"/>
    <n v="374333"/>
    <n v="268143"/>
    <d v="2020-09-10T00:00:00"/>
    <s v="GL-23399395199"/>
    <n v="41700"/>
    <m/>
    <m/>
    <m/>
    <n v="41700"/>
    <m/>
    <m/>
    <m/>
    <n v="41700"/>
    <d v="2020-10-23T00:00:00"/>
    <n v="0"/>
    <n v="41700"/>
    <n v="0"/>
    <n v="0"/>
    <x v="0"/>
    <s v="CORDOBA"/>
    <s v="PUERTO LIBERTADOR"/>
    <d v="2019-12-12T00:00:00"/>
    <d v="2019-12-12T00:00:00"/>
    <s v="Se objeta 1 cuidado ( manejo ) intrahospitalario por medicina general por valor $ 41700 por no facturable según lo establecido en el Artículo 48 del Decreto 2423 de 1996 adicionalmente la atención por medico general se encuentra incluida en los servicios básicos de la estancia según el artículo 40 del Decreto 2423 de 1996 no importa el número de veces que el médico general evalúe al paciente solo se reconoce atención de urgencias"/>
    <s v="Se acepta glosa por sobrefacturación"/>
    <s v="Subsidiado"/>
    <n v="3"/>
  </r>
  <r>
    <s v="E.S.E. MARIA AUXILIADORA MOSQUERA"/>
    <x v="6"/>
    <s v="CUNDINAMARCA"/>
    <s v="MOSQUERA"/>
    <d v="2020-10-05T00:00:00"/>
    <n v="1582571"/>
    <n v="1582571"/>
    <n v="21600"/>
    <d v="2020-10-19T00:00:00"/>
    <s v="GL-23399395392"/>
    <n v="10800"/>
    <m/>
    <m/>
    <m/>
    <n v="10800"/>
    <m/>
    <m/>
    <m/>
    <n v="10800"/>
    <d v="2020-12-17T00:00:00"/>
    <n v="0"/>
    <n v="10800"/>
    <n v="0"/>
    <n v="0"/>
    <x v="0"/>
    <s v="CORDOBA"/>
    <s v="MONTERÍA"/>
    <d v="2020-08-25T00:00:00"/>
    <d v="2020-08-25T00:00:00"/>
    <s v="Se objeta 1 consulta por enfermería por valor de $ 10800 por no soportada su realización según lo estipula la resolución 3047 de 2008 en el anexo técnico No 5 (literal B ) facturan 2 y solo soportan la realización de 1 ( del día 25 de agosto de 2020 a las 1030 am ) se glosa la diferencia"/>
    <s v="997 IPS ACEPTA GLOSA POR UNA CONSULTA DE DOS FACTURADAS POR SOBREFACTURACION"/>
    <s v="Subsidiado"/>
    <n v="3"/>
  </r>
  <r>
    <s v="E.S.E. MARIA AUXILIADORA MOSQUERA"/>
    <x v="6"/>
    <s v="CUNDINAMARCA"/>
    <s v="MOSQUERA"/>
    <d v="2020-10-05T00:00:00"/>
    <n v="1583997"/>
    <n v="1583997"/>
    <n v="304700"/>
    <d v="2020-10-19T00:00:00"/>
    <s v="GL-23399395393"/>
    <n v="279400"/>
    <m/>
    <m/>
    <m/>
    <n v="279400"/>
    <m/>
    <m/>
    <m/>
    <n v="279400"/>
    <d v="2020-12-17T00:00:00"/>
    <n v="0"/>
    <n v="279400"/>
    <n v="0"/>
    <n v="0"/>
    <x v="0"/>
    <s v="CORDOBA"/>
    <s v="MONTERÍA"/>
    <d v="2020-08-31T00:00:00"/>
    <d v="2020-08-31T00:00:00"/>
    <s v="Se objetan 10 estudios de coloración básica en citologia vagina por valor de $ 253000 por mal facturadas facturan 11 se reconoce 1 que fue la ordenada y soportada se glosa la diferenciaSe objeta 1 citologia cervicouterina toma de muestra por valor de $ 26400 ya que este procedimiento no tiene código Soat adicional esto es un procedimiento integral incluido en el código 20301 en el capitulo 4 del decreto 2423"/>
    <s v="997 IPS ACEPTA GLOSA POR UNA CONSULTA DE DIEZ FACTURADAS POR SOBREFACTURACION"/>
    <s v="Subsidiado"/>
    <n v="3"/>
  </r>
  <r>
    <s v="EMPRESA SOCIAL DEL ESTADO HOSPITAL DIVINO SALVADOR DE SOPO"/>
    <x v="8"/>
    <s v="CUNDINAMARCA"/>
    <s v="SOPÓ"/>
    <d v="2022-06-05T00:00:00"/>
    <n v="388480"/>
    <n v="388480"/>
    <n v="1261612"/>
    <d v="2022-06-25T00:00:00"/>
    <s v="GL-235555560831742"/>
    <n v="938179"/>
    <m/>
    <m/>
    <m/>
    <n v="938179"/>
    <m/>
    <m/>
    <m/>
    <n v="938179"/>
    <m/>
    <n v="0"/>
    <n v="0"/>
    <n v="0"/>
    <n v="938179"/>
    <x v="0"/>
    <s v="CUNDINAMARCA"/>
    <s v="SOACHA"/>
    <d v="2020-03-31T00:00:00"/>
    <d v="2020-04-04T00:00:00"/>
    <s v="Se objeta $ 2303 Concepto DM00054  CATETERINTRAVENOSONO20 Se objeta servicio total ya que no tiene visto bueno y/o aprobación a nivel nacional de la eps para los servicios posteriores de la atención de urgencias en IPS NO RED por consiguiente no se reconoce su cobro se reconoce servicios de atención inicial de urgencias Se objeta $ 2303 Concepto DM00237  TAPONHEPARIN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4001 Concepto DM00096  EQUIPOMACROGOTEO Se objeta servicio total ya que no tiene visto bueno y/o aprobación a nivel nacional de la eps para los servicios posteriores de la atención de urgencias en IPS NO RED por consiguiente no se reconoce su cobro se reconoce servicios de atención inicial de urgencias Se objeta $ 4784 Concepto DM00148  JERINGADESECHABLEDE10MLC/A21GX11/2 Se objeta servicio total ya que no tiene visto bueno y/o aprobación a nivel nacional de la eps para los servicios posteriores de la atención de urgencias en IPS NO RED por consiguiente no se reconoce su cobro se reconoce servicios de atención inicial de urgencias Se objeta $ 5738 Concepto DM00094  EQUIPOBURETROL Se objeta servicio total ya que no tiene visto bueno y/o aprobación a nivel nacional de la eps para los servicios posteriores de la atención de urgencias en IPS NO RED por consiguiente no se reconoce su cobro se reconoce servicios de atención inicial de urgencias ,Se objeta $ 30400 Concepto 901002  ANTIBIOGRAMA CONCENTRACIÓN MÍNIMA INHIBITORIA METODO AUTOMAT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64100 Concepto 901236  UROCULTIVO (ANTIBIOGRAMA CONCENTRACIÓN MÍNIMA INHIBITORIA AUTOMATIZADO) Se objeta servicio total ya que no tiene visto bueno y/o aprobación a nivel nacional de la eps para los servicios posteriores de la atención de urgencias en IPS NO RED por consiguiente no se reconoce su cobro se reconoce servicios de atención inicial de urgencias ,Se objeta $ 6146 Concepto 199070581  DIPIRONA SOLUCION INYECTABLE  1 G/2 ML Se objeta servicio total ya que no tiene visto bueno y/o aprobación a nivel nacional de la eps para los servicios posteriores de la atención de urgencias en IPS NO RED por consiguiente no se reconoce su cobro se reconoce servicios de atención inicial de urgencias Se objeta $ 19510 Concepto 199078696  CLORURO DE SODIO SOLUCION INYECTABLE  045 %/250 ML Se objeta servicio total ya que no tiene visto bueno y/o aprobación a nivel nacional de la eps para los servicios posteriores de la atención de urgencias en IPS NO RED por consiguiente no se reconoce su cobro se reconoce servicios de atención inicial de urgencias Se objeta $ 82494 Concepto 199793082  CEFALOTINA VIAL POLVO PARA SOLUCIÓN INYECTABLE Se objeta servicio total ya que no tiene visto bueno y/o aprobación a nivel nacional de la eps para los servicios posteriores de la atención de urgencias en IPS NO RED por consiguiente no se reconoce su cobro se reconoce servicios de atención inicial de urgencias ,Se objeta $ 716400 Concepto 10B002  INTERNACIÓN COMPLEJIDAD BAJA HABITACION BIPERSONAL Se objeta servicio total ya que no tiene visto bueno y/o aprobación a nivel nacional de la eps para los servicios posteriores de la atención de urgencias en IPS NO RED por consiguiente no se reconoce su cobro se reconoce servicios de atención inicial de urgencias "/>
    <m/>
    <s v="Contributivo"/>
    <n v="3"/>
  </r>
  <r>
    <s v="E.S.E. HOSPITAL SANTA MATILDE DE MADRID"/>
    <x v="21"/>
    <s v="CUNDINAMARCA"/>
    <s v="MADRID"/>
    <d v="2021-09-01T00:00:00"/>
    <s v="HSMM20199960"/>
    <s v="HSMM20199960"/>
    <n v="2530324"/>
    <d v="2021-09-24T00:00:00"/>
    <s v="GL-23765433203713"/>
    <n v="2339756"/>
    <m/>
    <m/>
    <m/>
    <n v="2339756"/>
    <m/>
    <m/>
    <m/>
    <n v="2339756"/>
    <d v="2021-11-09T00:00:00"/>
    <n v="2339756"/>
    <n v="0"/>
    <n v="0"/>
    <n v="0"/>
    <x v="0"/>
    <s v="CORDOBA"/>
    <s v="MONTERÍA"/>
    <d v="2021-07-22T00:00:00"/>
    <d v="2021-07-22T00:00:00"/>
    <s v="Se objeta $ 251550 Concepto 780901  APLICACIÓN DE INJERTO ÓSEO EN FALANGE DE LA MANO no se evidencia caso en dynamicos para el procedimiento qx se reconoce la atencion inicial de urgencias                                                                                                                                                           Se objeta $ 2075500 Concepto 792901  REDUCCIÓN ABIERTA DE FRACTURA SIN FIJACIÓN INTERNA DE FALANGES DE MANO no se evidencia caso en dynamicos para el procedimiento qx se reconoce la atencion inicial de urgencias                                                                                                                      Se objeta $ 12706 Concepto 828910  RECONSTRUCCIÓN DE LIGAMENTO EN MANO no se evidencia caso en dynamicos para el procedimiento qx se reconoce la atencion inicial de urgencias "/>
    <s v="Ips no acepta objecion se anexa soportes de autorizacion inicial con numero 13466562 adicional soporte de anexo y envio de correos solicitando autorizacion para los hallazgos quirurgicos descritos en el repectivo informe"/>
    <s v="Subsidiado"/>
    <n v="3"/>
  </r>
  <r>
    <s v="EMPRESA SOCIAL DEL ESTADO HOSPITAL DIVINO SALVADOR DE SOPO"/>
    <x v="8"/>
    <s v="CUNDINAMARCA"/>
    <s v="SOPÓ"/>
    <d v="2022-06-05T00:00:00"/>
    <n v="356483"/>
    <n v="356483"/>
    <n v="905937"/>
    <d v="2022-06-17T00:00:00"/>
    <s v="GL-237654337931456"/>
    <n v="851537"/>
    <m/>
    <m/>
    <m/>
    <n v="851537"/>
    <m/>
    <m/>
    <m/>
    <n v="851537"/>
    <m/>
    <n v="0"/>
    <n v="0"/>
    <n v="0"/>
    <n v="851537"/>
    <x v="0"/>
    <s v="ATLANTICO"/>
    <s v="BARRANQUILLA"/>
    <d v="2019-08-08T00:00:00"/>
    <d v="2019-08-10T00:00:00"/>
    <s v="Se objeta $ 125100 Concepto S11102  INTERNACIÓN EN SERVICIO COMPLEJIDAD BAJA HABITACIÓN  BIPERSONAL Se niega autorizacion de Servicios posteriores a la Urgencia y Hospitalización con el caso 03866999 de fecha 8/08/2019 Se objeta $ 337800 Concepto S11102  INTERNACIÓN EN SERVICIO COMPLEJIDAD BAJA HABITACIÓN  BIPERSONAL Se niega autorizacion de Servicios posteriores a la Urgencia y Hospitalización con el caso 03866999 de fecha 8/08/2019 ,Se objeta $ 212 Concepto 199425613  LACTATO DE HARTMAN SOLUCION INYECTABLE  500 ML 1 Se objeta $ 3749 Concepto 199353034  ACETAMINOFEN TABLETA Ó CÁPSULA  500 MG 2 Se objeta $ 30000 Concepto 199424861  AMPICILINA POLVO PARA RECONSTITUIR  500 MG 3 ,Se objeta $ 22900 Concepto 902209  HEMOGRAMA III (HEMOGLOBINA HEMATOCRITO RECUENTO DE ERITROCITOS ÍNDICES ERITROCITARIOS LEUCOGRAMA REC 1 Se objeta $ 79200 Concepto 906249  VIRUS DE INMUNODEFICIENCIA HUMANA 1 Y 2 ANTICUERPOS 2 Se objeta $ 91400 Concepto 906039  TREPONEMA PALLIDUM ANTICUERPOS (PRUEBA TREPONEMICA) MANUAL O SEMIAUTOMATIZADA O AUTOMATIZADA 3 Se objeta $ 99600 Concepto 906317  HEPATITIS B ANTÍGENO DE SUPERFICIE AG HBS 4 ,Se objeta $ 279 Concepto DM00148  JERINGADESECHABLEDE10MLC/A21GX11/2 1 Se objeta $ 578 Concepto DM00237  TAPONHEPARINIZADO 2 Se objeta $ 2303 Concepto DM00096  EQUIPOMACROGOTEO 3 Se objeta $ 3078 Concepto DM00054  CATETERINTRAVENOSONO20 4 Se objeta $ 5738 Concepto DM00094  EQUIPOBURETROL 5 ,Se objeta $ 49600 Concepto 897011  MONITORIA FETAL ANTEPARTO 1 "/>
    <m/>
    <s v="Subsidiado"/>
    <n v="3"/>
  </r>
  <r>
    <s v="E.S.E. HOSPITAL MARIO GAITAN YANGUAS DE SOACHA"/>
    <x v="0"/>
    <s v="CUNDINAMARCA"/>
    <s v="SOACHA"/>
    <d v="2021-12-07T00:00:00"/>
    <s v="HMGY166732"/>
    <s v="HMGY166732"/>
    <n v="677756"/>
    <d v="2021-12-14T00:00:00"/>
    <s v="GL-23765433793564"/>
    <n v="624056"/>
    <d v="2022-01-28T00:00:00"/>
    <n v="0"/>
    <n v="0"/>
    <n v="624056"/>
    <m/>
    <m/>
    <m/>
    <n v="624056"/>
    <m/>
    <n v="0"/>
    <n v="0"/>
    <n v="0"/>
    <n v="624056"/>
    <x v="0"/>
    <s v="CORDOBA"/>
    <s v="PLANETA RICA"/>
    <d v="2021-11-11T00:00:00"/>
    <d v="2021-11-12T00:00:00"/>
    <s v="Se objeta $1188 Concepto 200877666  METAMIZOL SODIO AMPOLLA SOLUCION INYECTABLE 1 Se objeta $1422 Concepto 200016152  TRAMADOL SOLUCION INYECTABLE  50 MG/ML 2,Se objeta $160000 Concepto 10M004  INTERNACIÓN COMPLEJIDAD MEDIANA HABITACION CUATRO O MÁS CAMAS Se niega autorizacion de Servicios posteriores a la Urgencia y Hospitalización con el numero de caso 17711481 con fecha 12112021,Se objeta $350900 Concepto 797200  REDUCCIÓN CERRADA DE LUXACIÓN EN CODO SOD 1,Se objeta $450 Concepto 1518020165  JERINGADESECHABLEDE10ML 1 Se objeta $2943 Concepto 1518020063  CATETERINTRAVENOSONO18 2 Se objeta $3105 Concepto 1518020102  EQUIPODEMACROGOTEOSINAGUJA 3 Se objeta $4806 Concepto 1518020098  BURETROLPARAADMINISTRACIONDESOLUCIONESX150ML 4 Se objeta $7042 Concepto 19928560  CONECTORLIBREDEAGUJA 5 ,Se objeta $46100 Concepto 873122  RADIOGRAFÍA DE ANTEBRAZO 1 Se objeta $46100 Concepto 873205  RADIOGRAFÍA DE CODO 2"/>
    <s v="Se persiste valor de glosa por valor de $624056Se objeta $160000 Concepto 10M004  INTERNACIÓN COMPLEJIDAD MEDIANA HABITACION CUATRO O MÁS CAMAS Se niega autorizacion de Servicios posteriores a la Urgencia y Hospitalización con el numero de caso 17711481 con fecha 12112021 Se objeta $350900 Concepto 797200  REDUCCIÓN CERRADA DE LUXACIÓN EN CODO SOD 1 Se objeta $450 Concepto 1518020165  JERINGADESECHABLEDE10ML 1 Se objeta $2943 Concepto 1518020063  CATETERINTRAVENOSONO18 2 Se objeta $3105 Concepto 1518020102  EQUIPODEMACROGOTEOSINAGUJA 3 Se objeta $4806 Concepto 1518020098  BURETROLPARAADMINISTRACIONDESOLUCIONESX150ML 4 Se objeta $7042 Concepto 19928560  CONECTORLIBREDEAGUJA 5 Se objeta $1188 Concepto 200877666  METAMIZOL SODIO AMPOLLA SOLUCION INYECTABLE 1 Se objeta $1422 Concepto 200016152  TRAMADOL SOLUCION INYECTABLE  50 MG/ML 2 Se objeta $46100 Concepto 873122  RADIOGRAFÍA DE ANTEBRAZO 1 Se objeta $46100 Concepto 873205  RADIOGRAFÍA DE CODO 2  "/>
    <s v="Subsidiado"/>
    <n v="3"/>
  </r>
  <r>
    <s v="E.S.E. HOSPITAL MARIO GAITAN YANGUAS DE SOACHA"/>
    <x v="0"/>
    <s v="CUNDINAMARCA"/>
    <s v="SOACHA"/>
    <d v="2021-05-05T00:00:00"/>
    <s v="HMGY55981"/>
    <s v="HMGY55981"/>
    <n v="6053733"/>
    <d v="2021-05-11T00:00:00"/>
    <s v="GL-250273311"/>
    <n v="855870"/>
    <m/>
    <m/>
    <m/>
    <n v="855870"/>
    <m/>
    <m/>
    <m/>
    <n v="855870"/>
    <m/>
    <n v="0"/>
    <n v="0"/>
    <n v="0"/>
    <n v="855870"/>
    <x v="0"/>
    <s v="CUNDINAMARCA"/>
    <s v="SOACHA"/>
    <d v="2021-03-03T00:00:00"/>
    <d v="2021-03-08T00:00:00"/>
    <s v="Se objeta $ 274000 Concepto 890602  CUIDADO (MANEJO) INTRAHOSPITALARIO POR MEDICINA ESPECIALIZADA Se glosa el valor de cuidado y manejo intrahospitalario por especialista (pediatría) cantidad 5 $54800 c/u  paciente quirúrgico para manejo por ortopedia sin patologías y manejo  adicional según notas de evolución que justifiquen el manejo por dos especialidades(ortopedia y pediatría) el seguimiento pudo ser realizado por medico de piso  ,Se objeta $ 35575 Concepto 1518020080  CIRCUITODEANESTESIAADULTOABIERTO se glosa el valor de CIRCUITO ANESTESIA  ADULTO  $35575  medio a través del cual se establece el intercambio de gases respiratorios con el exterior no es facturable ya que es un accesorio que está incluido en los derechos de sala de cirugía considerada dotación de la sala  art 49 decreto 2423 ,Se objeta $ 546295 Concepto 867001  COLGAJO LOCAL SIMPLE DE PIEL HASTA DE DOS CENTÍMETROS CUADRADOS se glosa mayor valor facturado en  COLGAJO LOCAL SIMPLE DE PIEL HASTA DE DOS CENTÍMETROS CUADRADOS GQ  07 realizado por igual vía de acceso se reconoce el 50% del valor de los honorarios $227205 se glosa la diferencia $546295 "/>
    <m/>
    <s v="Subsidiado"/>
    <n v="3"/>
  </r>
  <r>
    <s v="E.S.E. HOSPITAL MARIO GAITAN YANGUAS DE SOACHA"/>
    <x v="0"/>
    <s v="CUNDINAMARCA"/>
    <s v="SOACHA"/>
    <d v="2021-05-05T00:00:00"/>
    <s v="HMGY56029"/>
    <s v="HMGY56029"/>
    <n v="17340123"/>
    <d v="2021-05-11T00:00:00"/>
    <s v="GL-250273312"/>
    <n v="9683560"/>
    <m/>
    <m/>
    <m/>
    <n v="9683560"/>
    <m/>
    <m/>
    <m/>
    <n v="9683560"/>
    <m/>
    <n v="0"/>
    <n v="0"/>
    <n v="0"/>
    <n v="9683560"/>
    <x v="0"/>
    <s v="CUNDINAMARCA"/>
    <s v="SOACHA"/>
    <d v="2021-03-02T00:00:00"/>
    <d v="2021-03-06T00:00:00"/>
    <s v="Se objeta $ 35575 Concepto 1518020080  CIRCUITODEANESTESIAADULTOABIERTO se glosa el valor de CIRCUITO ANESTESIA  ADULTO  $35575  medio a través del cual se establece el intercambio de gases respiratorios con el exterior no es facturable ya que es un accesorio que está incluido en los derechos de sala de cirugía considerada dotación de la sala  art 49 decreto 2423 Se objeta $ 5607800 Concepto SB09086  PLACAVOLARADAPTIVEDERECHA se glosa el valor de material de osteosintesis  PLACA VOLAR ADAPTIVE DERECHA  $ no se evidencia factura de compra anexa  que permita verificar la tarifa aplicada  Se objeta $ 1169200 Concepto SB09380  TORNILLOBLOQUEADOHD7DE2522MM se glosa el valor de material de osteosintesis   TORNILLOBLOQUEADOHD7DE2522MM cantidad 2  $584600 c/u no se evidencia factura de compra anexa  que permita verificar la tarifa aplicada  Se objeta $ 610600 Concepto SB09365  TORNILLOCORTICALHD7DE2514MM se glosa el valor de material de osteosintesis   TORNILLOBLOQUEADOHD7DE2522MM  cantidad 2  $305300  c/u no se evidencia factura de compra anexa  que permita verificar la tarifa aplicada  Se objeta $ 584600 Concepto SB09379  TORNILLOBLOQUEADOHD7DE2520MM se glosa el valor de material de osteosintesis  TORNILLOBLOQUEADOHD7DE2520MM  cantidad 1  $584600 no se evidencia factura de compra anexa  que permita verificar la tarifa aplicada  Se objeta $ 567700 Concepto SB09377  TORNILLOBLOQUEADOHD7DE2516MM se glosa el valor de material de osteosintesis   TORNILLOBLOQUEADOHD7DE2516MM  cantidad 1  $567700  no se evidencia factura de compra anexa  que permita verificar la tarifa aplicada  Se objeta $ 296100 Concepto SB09364  TORNILLOCORTICALHD7DE2512MM se glosa el valor de material de osteosintesis   TORNILLOBLOQUEADOHD7DE2516MM  cantidad 1  $296100  no se evidencia factura de compra anexa  que permita verificar la tarifa aplicada  ,Se objeta $ 389200 Concepto 879520  TOMOGRAFÍA COMPUTADA DE MIEMBROS INFERIORES Y ARTICULACIONES se glosa el valor de TOMOGRAFÍA COMPUTADA DE MIEMBROS INFERIORES Y ARTICULACIONES  no se evidencia informe que soporte la realizacion del examen  según lo establecido en el anexo técnico N 5 de la resolución 3047/08 ,Se objeta $ 422785 Concepto 867201  COLGAJO LOCAL DE PIEL COMPUESTO DE VECINDAD HASTA DE DOS CENTÍMETROS CUADRADOS se glosa el valor de COLGAJO LOCAL DE PIEL COMPUESTO DE VECINDAD HASTA DE DOS CENTÍMETROS CUADRADOS se reconoce el valor de COLGAJO DE PIEL REGIONAL según  complejidad del procedimiento realizado para cubrimiento de herida por alto grado de inflamaciónrealizado por igual  vía de acceso $227205   glosa diferencia $422785Adicional se reconoce el valor del procedimiento REDUCCIÓN  CON FIJACIÓN DE LUXACIÓN CARPIANA VÍA ABIERTA GQ  12  por valor de $2279170 al 100% facturado honorarios al 50%  "/>
    <m/>
    <s v="Subsidiado"/>
    <n v="3"/>
  </r>
  <r>
    <s v="E.S.E. HOSPITAL MARIO GAITAN YANGUAS DE SOACHA"/>
    <x v="0"/>
    <s v="CUNDINAMARCA"/>
    <s v="SOACHA"/>
    <d v="2021-05-05T00:00:00"/>
    <s v="HMGY65462"/>
    <s v="HMGY65462"/>
    <n v="12871826"/>
    <d v="2021-05-11T00:00:00"/>
    <s v="GL-250273313"/>
    <n v="850600"/>
    <m/>
    <m/>
    <m/>
    <n v="850600"/>
    <m/>
    <m/>
    <m/>
    <n v="850600"/>
    <m/>
    <n v="0"/>
    <n v="0"/>
    <n v="0"/>
    <n v="850600"/>
    <x v="0"/>
    <s v="CUNDINAMARCA"/>
    <s v="SOACHA"/>
    <d v="2021-03-23T00:00:00"/>
    <d v="2021-03-30T00:00:00"/>
    <s v="Se objeta $ 850600 Concepto 042312  NEUROLISIS DE NERVIO EN ANTEBRAZO VÍA ABIERTA Sse glosa el valor de NEUROLISIS DE NERVIO EN ANTEBRAZO VÍA ABIERTA $850600 no se evidencia nota en la descripcion quirurgica que soporte la realizacion del peocedimineto facturados dos soportada uno  "/>
    <m/>
    <s v="Subsidiado"/>
    <n v="3"/>
  </r>
  <r>
    <s v="E.S.E. HOSPITAL MARIO GAITAN YANGUAS DE SOACHA"/>
    <x v="0"/>
    <s v="CUNDINAMARCA"/>
    <s v="SOACHA"/>
    <d v="2021-05-05T00:00:00"/>
    <s v="HMGY56072"/>
    <s v="HMGY56072"/>
    <n v="21692693"/>
    <d v="2021-05-11T00:00:00"/>
    <s v="GL-250273316"/>
    <n v="3345700"/>
    <m/>
    <m/>
    <m/>
    <n v="3345700"/>
    <m/>
    <m/>
    <m/>
    <n v="3345700"/>
    <m/>
    <n v="0"/>
    <n v="0"/>
    <n v="0"/>
    <n v="3345700"/>
    <x v="0"/>
    <s v="CUNDINAMARCA"/>
    <s v="SOACHA"/>
    <d v="2021-03-01T00:00:00"/>
    <d v="2021-03-08T00:00:00"/>
    <s v="Se objeta $ 104300 Concepto SB10531  PINGUIA11X150MMLISO se glosa el valor de  PINGUIA11X150 MM $ 104300  no se evidencia factura de compra del material de osteosintesis que permita verificar la tarifa aplicada  Se objeta $ 1312500 Concepto SB07595  TORNILLODECOMPRESIONTIPOHERBERT30X26MM se glosa el valor de   TORNILLODECOMPRESIONTIPOHERBERT30X26MM $ 1312500   no se evidencia factura de compra del material de osteosintesis que permita verificar la tarifa aplicada  Se objeta $ 1312500 Concepto SB07599  TORNILLODECOMPRESIONTIPOHERBERT30X34MM se glosa el valor de   TORNILLODECOMPRESIONTIPOHERBERT30X34 MM $ 1312500   no se evidencia factura de compra del material de osteosintesis que permita verificar la tarifa aplicada  ,Se objeta $ 227200 Concepto 814911  CAPSULORRAFIA DE TOBILLO se glosa el valor de capsulorrafia  no se evidencia registro completo  en la descripcion quirurgica que soporte la realizacion del procedimiento  ,Se objeta $ 389200 Concepto 879520  TOMOGRAFÍA COMPUTADA DE MIEMBROS INFERIORES Y ARTICULACIONES se glosa el valor de TOMOGRAFÍA COMPUTADA DE MIEMBROS INFERIORES Y ARTICULACIONES  no se evidencia informe que soporte la realizacion del examen  según lo establecido en el anexo técnico N 5 de la resolución 3047/08 "/>
    <m/>
    <s v="Subsidiado"/>
    <n v="3"/>
  </r>
  <r>
    <s v="E.S.E. HOSPITAL MARIO GAITAN YANGUAS DE SOACHA"/>
    <x v="0"/>
    <s v="CUNDINAMARCA"/>
    <s v="SOACHA"/>
    <d v="2021-05-05T00:00:00"/>
    <s v="HMGY65863"/>
    <s v="HMGY65863"/>
    <n v="12268308"/>
    <d v="2021-05-12T00:00:00"/>
    <s v="GL-250273317"/>
    <n v="1452100"/>
    <m/>
    <m/>
    <m/>
    <n v="1452100"/>
    <m/>
    <m/>
    <m/>
    <n v="1452100"/>
    <m/>
    <n v="0"/>
    <n v="0"/>
    <n v="0"/>
    <n v="1452100"/>
    <x v="0"/>
    <s v="CUNDINAMARCA"/>
    <s v="SOACHA"/>
    <d v="2021-03-15T00:00:00"/>
    <d v="2021-03-28T00:00:00"/>
    <s v="Se objeta $ 147600 Concepto 15181212211  SISTEMAPARAADMINISTRACIONDEMEDIOSDECONTRASTECT9000 Se objeta $ 147600 Concepto 15181212211  SISTEMAPARAADMINISTRACIONDEMEDIOSDECONTRASTECT9000 se glosa el valor de sistema administracion de medios de contraste  cantidad 2 $73800 c/U  no aplica cobro adicional al valor de las tomografías l  según el artículo 81 del decreto 2023/96  ,Se objeta $ 193500 Concepto 911022  PRUEBA CRUZADA MAYOR ERITROCITARIA EN TUBO se glosa el valor de  PRUEBA CRUZADA MAYOR ERITROCITARIA EN TUBO cantidad 5 $38700 c/u no se evidencia informe de laboratorio que soporte la realizacion del examen Según lo establece la resolución 3047/2008 Se objeta $ 73600 Concepto 911004  ANTICUERPOS IRREGULARES DETECCIÓN (COOMBS INDIRECTO RASTREO ANTICUERPOS IRREGULARES PRUEBA DE ANTI se glosa el valor de   ANTICUERPOS IRREGULARES DETECCIÓN (COOMBS INDIRECTO RASTREO ANTICUERPOS IRREGULARES PRUEBA DE ANTI cantidad 2 $36800 c/u no se evidencia informe de laboratorio que soporte la realizacion del examen Según lo establece la resolución 3047/2008 ,Se objeta $ 219000 Concepto 912002  TRANSFUSIÓN DE LA UNIDAD DE GLÓBULOS ROJOS O ERITROCITOS se glosa el valor de  TRANSFUSIÓN DE LA UNIDAD DE GLÓBULOS ROJOS O ERITROCITOS cantidad 3 $73000 c/u  no se evidencia registro  que soporte la aplicacion facturados 5 soportados 2 ( unidades numero 42170724 y 42170723) ,Se objeta $ 818400 Concepto 911106  PROCESAMIENTO DE LA UNIDAD DE GLÓBULOS ROJOS ESTÁNDAR se glosa el valor de procesamiento de unidades de sangre cantidad 3 $ 272800  no se evidencia registro que soporte la aplicación facturadas  5 soportadas 2 ( soportan las unidades con sello  numero 42170724 y 42170723) "/>
    <m/>
    <s v="Subsidiado"/>
    <n v="3"/>
  </r>
  <r>
    <s v="EMPRESA SOCIAL DEL ESTADO HOSPITAL UNIVERSITARIO DE LA SAMARITANA"/>
    <x v="3"/>
    <s v="BOGOTÁ DC"/>
    <s v="BOGOTÁ"/>
    <d v="2021-02-04T00:00:00"/>
    <s v="NHRZ517897"/>
    <s v="NHRZ517897"/>
    <n v="38395115"/>
    <d v="2021-03-11T00:00:00"/>
    <s v="GL-25056327336"/>
    <n v="1591277"/>
    <m/>
    <m/>
    <m/>
    <n v="1591277"/>
    <m/>
    <m/>
    <m/>
    <n v="1591277"/>
    <d v="2021-07-28T00:00:00"/>
    <n v="1520677"/>
    <n v="70600"/>
    <n v="0"/>
    <n v="0"/>
    <x v="0"/>
    <s v="CUNDINAMARCA"/>
    <s v="GIRARDOT"/>
    <d v="2020-12-23T00:00:00"/>
    <d v="2021-01-07T00:00:00"/>
    <s v=" Se objeta el cobro de 27 terapias respiratorias facturadas por $ 21000 c/u debido a que es una actividad incluida en la estancia de uci y uce segun articulo 43 decreto 2423/96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567000                                                                                                                                                                                                                              Se objeta el cobro de 30 terapias respiratorias facturadas por $ 20300 c/u debido a que es una actividad incluida en la estancia de uci y uce segun articulo 43 decreto 2423/96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609000 ,No son facturables la hemoclasificación prueba globular prueba sérica y el factor Rh por estar incluidos en el valor de las pruebas cruzadas mayores,Se objeta el cobro de 4 CLARITROMICINA POLVO PARA RECONSTITUIR 500 MG ips factura 9 y solo se evidenica soporte de administracion 5 se objeta la diferencia soporte necesario para la auditoria segun la resolucion 3047 Se objeta $ 43584                                                                                             Se objeta el cobro de 24 AMPICILINA COMBINACIONES FRASCO VIAL POLVO ESTERIL PARA RECONSTITUIR A SOLUCION INYECTABLE  ips factura 46 y solo se evidenica soporte de administracion 22 se objeta la diferencia soporte necesario para la auditoria segun la resolucion 3047 Se objeta $ 70920                                                                                                                                                                                                                                                               Se objeta el cobro de 8 PIPERACILINA E INHIBIDOR ENZIMATICO CADA VIAL POLVO ESTERIL PARA RECONSTITUIR A SOLUCION INYECTABLE  ips factura 9 y solo se evidenica soporte de administracion 1 se objeta la diferencia soporte necesario para la auditoria segun la resolucion 3047                        Se objeta el cobro de 1  MEROPENEM FRASCO VIAL POLVO ESTERIL PARA RECONSTITUIR A SOLUCION INYECTABLE  ips factura 3 y solo se evidencia soporte de administracion 2 se objeta la diferencia soporte necesario para la auditoria segun la resolucion 3047                                                         Se objeta el cobro de 4  VANCOMICINA CLORHIDRATO POLVO PARA RECONSTITUIR A SOL INY  500 MG ips factura 6 y solo se evidenica soporte de administracion 2 se objeta la diferencia soporte necesario para la auditoria segun la resolucion 3047 ,Se objeta el cobro de aplicación de glóbulos rojos y plasma realizados uci no facturables incluidos en la estancia según art 43 decreto 2423/96"/>
    <s v="ips acepta concepto de glosa transfusion de la unidad de globulos rojos o eritrocitos por un valor de $70600 //// ips soporta  glosa las terapias respiratorias realizadas en piso  ips anexa notas de enfermeria donde se evidencia la administracion de los medicamentos "/>
    <s v="Subsidiado"/>
    <n v="3"/>
  </r>
  <r>
    <s v="EMPRESA SOCIAL DEL ESTADO HOSPITAL UNIVERSITARIO DE LA SAMARITANA"/>
    <x v="3"/>
    <s v="BOGOTÁ DC"/>
    <s v="BOGOTÁ"/>
    <d v="2021-02-04T00:00:00"/>
    <s v="NHRZ519094"/>
    <s v="NHRZ519094"/>
    <n v="15970693"/>
    <d v="2021-03-12T00:00:00"/>
    <s v="GL-25056327338"/>
    <n v="177833"/>
    <m/>
    <m/>
    <m/>
    <n v="177833"/>
    <m/>
    <m/>
    <m/>
    <n v="177833"/>
    <d v="2021-07-28T00:00:00"/>
    <n v="177833"/>
    <n v="0"/>
    <n v="0"/>
    <n v="0"/>
    <x v="0"/>
    <s v="VALLE"/>
    <s v="CALI"/>
    <d v="2021-01-07T00:00:00"/>
    <d v="2021-01-21T00:00:00"/>
    <s v=" Se objeta el cobro de  AMPICILINA COMBINACIONES FRASCO VIAL POLVO ESTERIL PARA RECONSTITUIR A SOLUCION INYECTABLE ips factura 22 y se evidencia soporte de adminitracion de 14 se objeta la diferencia soporte necesario para la auditoria segun la resolucion 3047  Se objeta el cobro de 5  CLARITROMICINA POLVO PARA RECONSTITUIR 500 MG ips factura 8 y se evidencia soporte de adminitracion de 3  se objeta la diferencia soporte necesario para la auditoria segun la resolucion 3047  Se objeta el cobro de 5  ENOXAPARINA SOLUCION INYECTABLE  60 MG/06 MLG ips factura 16 y se evidencia soporte de adminitracion de 11  se objeta la diferencia soporte necesario para la auditoria segun la resolucion 3047 "/>
    <s v="ips anexa notas de enfermeria donde se evidencia la administracion de los medicamentos "/>
    <s v="Subsidiado"/>
    <n v="3"/>
  </r>
  <r>
    <s v="EMPRESA SOCIAL DEL ESTADO HOSPITAL UNIVERSITARIO DE LA SAMARITANA"/>
    <x v="3"/>
    <s v="BOGOTÁ DC"/>
    <s v="BOGOTÁ"/>
    <d v="2021-02-04T00:00:00"/>
    <s v="NHRZ519253"/>
    <s v="NHRZ519253"/>
    <n v="10769559"/>
    <d v="2021-03-12T00:00:00"/>
    <s v="GL-25056327339"/>
    <n v="461096"/>
    <m/>
    <m/>
    <m/>
    <n v="461096"/>
    <m/>
    <m/>
    <m/>
    <n v="461096"/>
    <d v="2021-07-28T00:00:00"/>
    <n v="397192"/>
    <n v="63904"/>
    <n v="0"/>
    <n v="0"/>
    <x v="0"/>
    <s v="CUNDINAMARCA"/>
    <s v="SOACHA"/>
    <d v="2021-01-06T00:00:00"/>
    <d v="2021-01-21T00:00:00"/>
    <s v="Se objeta el cobro de 19 201048811  LABETALOL HIDROCLORURO USP (EQ A 100MG/20ML) SOLUCION INYECTABLE  5 MG/ML/20 ML ips factura 60 y en soporte de administracion solo se evidencian 11 se objeta la diferencia soporte necesario para la auditoria segun la resolucion 3047  Se objeta el cobro de 3  ENOXAPARINA SOLUCION INYECTABLE  60 MG/06 ML ips factura 14  y en soporte de administracion solo se evidencian 11  se objeta la diferencia soporte necesario para la auditoria segun la resolucion 3047 ,Se objeta el cobro REMOVEDORDEADHESIVONOIRRIT no se evidenica soporte de utilizacion adicional incluido en la estancia por lo tanto no da lugar a su cobro adicional  Se objeta el cobro de APOSITOTRANSPARENTEADHESIVOESTERIL10CMX12CM insumos incluidos en la etsancia por lo tanto no da lugar a su cobro adicional "/>
    <s v="ips acepta concepto de glosa por un valor de   ///////   ips anexa notas de enfermeria donde se evidencia la administracion de los medicamentos "/>
    <s v="Subsidiado"/>
    <n v="3"/>
  </r>
  <r>
    <s v="EMPRESA SOCIAL DEL ESTADO HOSPITAL UNIVERSITARIO DE LA SAMARITANA"/>
    <x v="3"/>
    <s v="BOGOTÁ DC"/>
    <s v="BOGOTÁ"/>
    <d v="2021-02-04T00:00:00"/>
    <s v="NHRZ519265"/>
    <s v="NHRZ519265"/>
    <n v="8457062"/>
    <d v="2021-03-12T00:00:00"/>
    <s v="GL-25056327340"/>
    <n v="14477"/>
    <m/>
    <m/>
    <m/>
    <n v="14477"/>
    <m/>
    <m/>
    <m/>
    <n v="14477"/>
    <d v="2021-07-28T00:00:00"/>
    <n v="0"/>
    <n v="14477"/>
    <n v="0"/>
    <n v="0"/>
    <x v="0"/>
    <s v="ATLANTICO"/>
    <s v="BARRANQUILLA"/>
    <d v="2021-01-17T00:00:00"/>
    <d v="2021-01-25T00:00:00"/>
    <s v="Se objeta el cobro de 1 ENOXAPARINA SOLUCION INYECTABLE  60 MG/06 ML ips factura 7 y se evidencia soporte de administracion de 6 se objeta la diferencia soporte necesario para la auditoria segun la resolucion 3047 "/>
    <s v="ips acepta concepto concepto de glosa por enoxaparina por un valor de  $ 14477"/>
    <s v="Subsidiado"/>
    <n v="3"/>
  </r>
  <r>
    <s v="EMPRESA SOCIAL DEL ESTADO HOSPITAL UNIVERSITARIO DE LA SAMARITANA"/>
    <x v="3"/>
    <s v="BOGOTÁ DC"/>
    <s v="BOGOTÁ"/>
    <d v="2021-03-09T00:00:00"/>
    <s v="HBOG4025389"/>
    <s v="HBOG4025389"/>
    <n v="23203717"/>
    <d v="2021-04-03T00:00:00"/>
    <s v="GL-251373151"/>
    <n v="4177050"/>
    <m/>
    <m/>
    <m/>
    <n v="4177050"/>
    <m/>
    <m/>
    <m/>
    <n v="4177050"/>
    <d v="2021-07-28T00:00:00"/>
    <n v="4123350"/>
    <n v="53700"/>
    <n v="0"/>
    <n v="0"/>
    <x v="0"/>
    <s v="CUNDINAMARCA"/>
    <s v="SOACHA"/>
    <d v="2021-01-15T00:00:00"/>
    <d v="2021-02-10T00:00:00"/>
    <s v="Se objeta $104200 Concepto 890440  INTERCONSULTA POR ESPECIALISTA EN CIRUGÍA VASCULAR  del dia 18 y 19 de enero 2021 consideradas prequirurgicas el dia 18 ordenan cx con posterior vb de anestesiael cual se dio el dia 19 ,Se objeta $122700 Concepto 834940  LIMPIEZA Y DESBRIDAMIENTO QUIRÚRGICOS DE MÚSCULOS TENDONES Y FASCIA EN PIERNA sin soporte en descripcion operatoria facturan y soportan limpieza y desbridamiento en pies  Se objeta $142300 Concepto 862326  ESCARECTOMÍA DEL 10% AL 19% DE SUPERFICIE CORPORAL  sin soporte en descripcion operatoria se reconocion desbridamiento   Se objeta $515700 Concepto 834940  LIMPIEZA Y DESBRIDAMIENTO QUIRÚRGICOS DE MÚSCULOS TENDONES Y FASCIA EN PIERNA sin soporte en descripcion operatoria facturan y soportan limpieza y desbridamiento en pies   Se objeta $1014000 Concepto 867203  COLGAJO LOCAL DE PIEL COMPUESTO DE VECINDAD ENTRE CINCO A DIEZ CENTÍMETROS CUADRADOS sin soporte en descripcion operatoria facturan y soportan colgajo de mas de 5 cm,Se objeta $16900 Concepto 911009  COOMBS DIRECTO CUALITATIVO POR MICROTÉCNICA sin soporte en historia clinica  Se objeta $32200 Concepto 911019  HEMOCLASIFICACIÓN SISTEMA ABO INVERSA HEMOCLASIFICACIÓN SERICA POR MICROTÉCNICA  sin soporte en historia clinica ademas ya sereconocio hemoclasificacion y RH  Se objeta $36800 Concepto 911003  ANTICUERPOS IRREGULARES DETECCIÓN (COOMBS INDIRECTO RASTREO ANTICUERPOS IRREGULARES PRUEBA DE ANTI sin soporte en historia clinica  Se objeta $77400 Concepto 911021  PRUEBA CRUZADA MAYOR ERITROCITARIA POR MICROTÉCNICA sin soporte en historia clinicafacturan 2,Se objeta $491062 Concepto F12A08  APOSITODEALCOHOLPOLIVINILICOPARATERAPIADEPRESIONNEGA  sin soporte enhistoria clinica adicionalmente la tarifa no esta pactada  Se objeta $650030 Concepto F12A13  CANISTERPEQUE?OPARATERAPIADEPRESIONNEGATIVA sin soporte enhistoria clinica adicionalmente la tarifa no esta pactada  Se objeta $920058 Concepto F12A11  APOSITODEPOLIURETANOPARATERAPIADEPRESIONNEGATIVASMAL sin soporte enhistoria clinica adicionalmente la tarifa no esta pactada,Se objeta $53700 Concepto 890701  CONSULTA DE URGENCIAS POR MEDICINA GENERAL  no facturable en paciente remitido para interconsulta por cx vascular"/>
    <s v="ips soporta glosa se evidencia en la historia clinica  en el folio  52 la descripcion quirurgica de la limpieza y desbridamiento quirurgicos de musculos tendones y fascia en pierna escarectomia tangencial temprana hasta el 5% de superficie corporal y  colgajo local de piel compuesto de vecindad entre cinco a diez centimetros cuadrados adicional se evidencia  en el folio  71 se evidencia la descripcion quirurgica de la limpieza y desbridamiento quirurgicos de musculos tendones y fascia en pierna  /////// ips soporta  glosa por apositos paciente con sistema vac insumos de alta tecnologia necesarios para su realizacion los cuales no estan incluidos en el  procedimiento adicional se evidencia en la historia clinica y esta facturado a tarifa institucional ///// el hussoporta  glosa por canister pequeño se evidencia en la historia clinica la utilizacion y esta factura a tarifa institucional ////ips acepta concepto de glosa por un valor $53700 /////eps levnta objecion ya que el paciente ingresa el dia 15 y la cirugia se realizo el dia 21 lo cual las valoraciones de cirugia vascular son facturables y pertinentes //////  ips anexa soportes de ayuda diagnosticas "/>
    <s v="Subsidiado"/>
    <n v="3"/>
  </r>
  <r>
    <s v="EMPRESA SOCIAL DEL ESTADO HOSPITAL UNIVERSITARIO DE LA SAMARITANA"/>
    <x v="3"/>
    <s v="BOGOTÁ DC"/>
    <s v="BOGOTÁ"/>
    <d v="2021-03-09T00:00:00"/>
    <s v="HBOG4025706"/>
    <s v="HBOG4025706"/>
    <n v="110181090"/>
    <d v="2021-04-05T00:00:00"/>
    <s v="GL-251373152"/>
    <n v="6067579"/>
    <m/>
    <m/>
    <m/>
    <n v="6067579"/>
    <m/>
    <m/>
    <m/>
    <n v="6067579"/>
    <d v="2021-07-28T00:00:00"/>
    <n v="5002666"/>
    <n v="1064913"/>
    <n v="0"/>
    <n v="0"/>
    <x v="0"/>
    <s v="CUNDINAMARCA"/>
    <s v="SOACHA"/>
    <d v="2021-01-13T00:00:00"/>
    <d v="2021-02-11T00:00:00"/>
    <s v="Se objeta $102096 Concepto 200261181  FLUCONAZOL 200MG/100ML EQ A SOLUCION INYECTABLE  2 MG/ML  No se reconoce medicamento FLUCONAZOL inicado el 24/01 dado que se trata de Pactiene en UCI con VMI sin mejoria clincia con aislamiento en BAL de C tropicalis ademas con documentación de bacteriemia persistente en hemocultivos Bacilos gram Negativos a las 16 horas de incubación   Se objeta $903252 Concepto 199782191  MEROPENEM FRASCO VIAL POLVO ESTERIL PARA RECONSTITUIR A SOLUCION INYECTABLE  No se reconoce antibiotico MEROPENEM NI POLIMIXINA iniciada 01/02/2021 dado que se inicia en paciente con estancia hospitalaria prolongada en UCI y VMI prolongada con aislamiento de Klebsiella multiresistente KPC en liquido peritoneal y en secreción traqueal asi como Serratia Marcences cultivos tomados el 25 y 26 enero 2021 se considera infección nosocomial,Se objeta $143700 Concepto 869500  CURACIÓN DE LESIÓN EN PIEL O TEJIDO CELULAR SUBCUTÁNEO SOD  no facturable en paciente hospitalizado procedimiento realizado por enfermeria incluido en el valor de la estancia segun rticulo 40 del manual SOAT,Se objeta $2331000 Concepto 939403  TERAPIA RESPIRATORIA INTEGRAL  111 terapias realizadas en UCI no facturabes incluidas en el valor de la estancia segun articulo 43 del manual SOAT (personal paramedico),Se objeta $3713 Concepto CT124875  APOSITOADHESIVOESTERILCONALMOHADILLAABSORBENTE10CMX2 no facturable incluidos en el valor de la estancia segun paragrafo 2 del articulo 40 del manual SOAT  Se objeta $61047 Concepto D04T01  TRANSDUCTORDEPRESIONSANGUINEASENCILLO   no facturable accesorio de equipo para toma de signos vitales incluido en el valor de la estancia en UCI segun articulo 40 y 43 del manual SOAT  Se objeta $105300 Concepto NE  APOSITODEESPUMADEPOLIURETA  no facturable incluidos en el valor de la estancia segun paragrafo 2 del articulo 40 del manual SOAT  Se objeta $283500 Concepto NE  APOSITODEESPUMADEPOLIURETA  no facturable incluidos en el valor de la estancia segun paragrafo 2 del articulo 40 del manual SOAT  Se objeta $1777271 Concepto CT3421403  PINZAPARACIRUGIAABIERTA18CMX36MMLARGOELECTRODO  no facturable equipo o accesorio de equipo incluido en derecho de sala de cirugia segun articulo 49 y paragrafo 2 del manual SOAT  ,Se objeta $40400 Concepto 998701  SOPORTE ANESTÉSICO PARA CONSULTA O APOYO DIAGNÓSTICO  sedacion practicada por el intensivista no facturable en paciente hospitalizado en UCI incluida en el valor de la estancia segun articulo 43 del manual SOAT,Se objeta $7600 Concepto 911026  FENOTIPO SISTEMA ABO SUBGRUPOS EN TUBO b  no facturable incluido en el valor del procesamiento de la unidad de globulos rojos  Se objeta $16900 Concepto 911009  COOMBS DIRECTO CUALITATIVO POR MICROTÉCNICA b  no facturable se reconocio rastreo de anticuerpos irregulares Se objeta $29000 Concepto 911016  HEMOCLASIFICACIÓN SISTEMA RH ANTÍGENO RH D EN TUBO b no facturable incluida en el valor de la prueba cruzada Se objeta $32200 Concepto 911019  HEMOCLASIFICACIÓN SISTEMA ABO INVERSA HEMOCLASIFICACIÓN SERICA POR MICROTÉCNICA b  no facturable incluida en el valor de la prueba cruzada Se objeta $36800 Concepto 911003  ANTICUERPOS IRREGULARES DETECCIÓN (COOMBS INDIRECTO RASTREO ANTICUERPOS IRREGULARES PRUEBA DE ANTI b facturan 2 y se reconoce uno por unidad de globulos rojos  Se objeta $193800 Concepto 901221  HEMOCULTIVO AEROBIO AUTOMATIZADO CADA MUESTRA b No se reconoce hemocultivos tomados 01/02/2021 dado que se inicia en paciente con estancia hospitalaria prolongada en UCI y VMI prolongada con aislamiento de Klebsiella multiresistente KPC en liquido peritoneal y en secreción traqueal asi como Serratia Marcences cultivos tomados el 25 y 26 enero 2021 se considera infección nosocomial "/>
    <s v="ips acepta glosa parcial    ips soporta terapias respiratorias en piso  //////   ips  acepta concepto de glosa  por un valor de  $ 3713  ////////   ips acepta concepto de glosa por un valor de   $61047    //////////   ips soporta glosa por aposito de espuma de poliuretano cuadrado 2020cm sin adhesivo  y  aposito de espuma de poliuretano sacral 2020cm triangular sin adhesivo paciente con cuadro clinico lesiones tipo ulcera en region sacra bordes necroticos y secrecion activa a causa de mal cuidado postqx de tipo ambulatorio (en su domicilio) con infeccion de tejidos es un apósito de alta tegnologia  indicado para el uso de heridas crónicas y agudas con un exudado de moderado a abundante en las que hay infección o un riesgo elevado de infección eps levanta objecion  ips soporta procedimientos y acepta sobrefacturacion ajuste  insumos no facturables ips  acepta concepto de glosa por hemoclasificacion por un valor de  $ 61 200 eps levanta objecion fenotipo sistema abo subgrupos en tubo bno incluido en fenotipo $1064913"/>
    <s v="Subsidiado"/>
    <n v="3"/>
  </r>
  <r>
    <s v="EMPRESA SOCIAL DEL ESTADO HOSPITAL UNIVERSITARIO DE LA SAMARITANA"/>
    <x v="3"/>
    <s v="BOGOTÁ DC"/>
    <s v="BOGOTÁ"/>
    <d v="2021-03-09T00:00:00"/>
    <s v="HBOG4027761"/>
    <s v="HBOG4027761"/>
    <n v="35524187"/>
    <d v="2021-04-08T00:00:00"/>
    <s v="GL-251373156"/>
    <n v="3082000"/>
    <m/>
    <m/>
    <m/>
    <n v="3082000"/>
    <m/>
    <m/>
    <m/>
    <n v="3082000"/>
    <d v="2021-07-28T00:00:00"/>
    <n v="2280000"/>
    <n v="802000"/>
    <n v="0"/>
    <n v="0"/>
    <x v="0"/>
    <s v="CUNDINAMARCA"/>
    <s v="SOACHA"/>
    <d v="2021-01-25T00:00:00"/>
    <d v="2021-02-27T00:00:00"/>
    <s v="Se objeta $2405600 Concepto 10A002  INTERNACIÓN COMPLEJIDAD ALTA HABITACION BIPERSONAL  No se reconoce estancia a partir del 19 de FEB por inoportunidad en asignación de turno de cirugía para corrección de aneurisma asi como demora en definición de tratamiento definitivo del paciente llevándolo a dos juntas médicas con demoras y dobles interconsultas pese a conceptos antes dados (glosa gestor YESIKA OLARET CORTES),Se objeta $493200 Concepto 890602  CUIDADO (MANEJO) INTRAHOSPITALARIO POR MEDICINA ESPECIALIZADA   Se objeta $183200 Concepto 890406  INTERCONSULTA POR NUTRICIÓN Y DIETÉTICA  No se reconoce 9 rondas de especialista tratante y 8 valoracion por nutricionista a partir del 19 de FEB por inoportunidad en asignación de turno de cirugía para corrección de aneurisma asi como demora en definición de tratamiento definitivo del paciente llevándolo a dos juntas médicas con demoras y dobles interconsultas pese a conceptos antes dados (glosa gestor YESIKA OLARET CORTES)"/>
    <s v="eps levanta objecion atencion pertinente en estancia bipersonal y atencion diaria x especialista internación complejidad alta habitacion bipersonal ips acepta diferencia en estancia  por mayor valor estancia en asignación de turno de cirugía para corrección de aneurisma asi como tiempo en definición de tratamiento definitivo del paciente llevándolo a dos juntas médicas con  dobles interconsultas pese a conceptos antes dados dia 19pertinte manejo intgralnutricion  paciente masculino de 86 años de edad con antecedente de aneurisma aorto ilíaco infrarrenal sintomático con indicación de manejo quirúrgicopero dado comorbilidades sarcopenia estado de postración fue valorado por servicio de nutrición los cuales inician manejo con suplemento nutricional debido a desnutricion proteicocalorica dia 20  y 21 pertinenciaservicio de geriatría refiere carga de comorbilidad marcada por la edad iam y epoc charlson de 6 con una supervivencia esperada a 10 años del 22% considero que la situación basal del paciente no contraindica el procedimiento  sin embargo la mortalidad y el riesgo de eventos adversos está condicionado por el compromiso de la lesión aneurismática y por el compromiso nutricionaldia 22 el día de hoy se realiza junta medico qx con servicio de anestesia con el objetivo de evaluar riesgo beneficio de manejo quirúrgico vía abierta para patología aortoiliaca a pesar de que paciente tiene indicación de dicho manejo debido a comorbilidades se considera superior el riesgo perioperatorio al beneficio razón por la que se decide en junta multidisciplinaria dar manejo médico con control estricto de factores de riesgo y cita controlpertiente manejo integral nutriciongeriatriajunta medicadia 23 y 24manejo integralincluido meducina integra y la familiapaciente masculino de 86 años de edad con antecedente de aneurisma aorto ilíaco infrarrenal sintomático con indicación de manejo quirúrgico actualmente en aceptables condiciones generales afebril sin signos de dificultad respiratoria sin signos de infección sistémica signos vitales en normalidad debido a comorbilidades y alto riesgo perioperatorio se consideró en conjunto con anestesia no era candidato a manejo quirúrgico via abierta debido a alto riesgo de complicaciones razón por la que se citó a familiares para comentar decisión de junta multidisciplinaria y con esto definir egreso adicionalmente fue valorado por parte medicina interna quien indiaca uso de o2 domiciliario inicia trámitesdia 25 a 27 egreso dependiente oxigeno en casa dependio de utorizacion de la eps alto riesgo perioperatorio se consideró en conjunto con anestesia no era candidato a manejo quirúrgico via abierta debido a alto riesgo de complicaciones razón por la que se citó a familiares para comentar decisión de junta multidisciplinaria y con esto definir egreso adicionalmente fue valorado por parte medicina interna quien indiaca uso de o2 domiciliario en proceso de tramite aun pendiente por elmomento a la espera de esto ultimo continua manejon intrahospitalaria hasta contar con insumo medico en casa "/>
    <s v="Subsidiado"/>
    <n v="3"/>
  </r>
  <r>
    <s v="EMPRESA SOCIAL DEL ESTADO HOSPITAL UNIVERSITARIO DE LA SAMARITANA"/>
    <x v="3"/>
    <s v="BOGOTÁ DC"/>
    <s v="BOGOTÁ"/>
    <d v="2021-03-09T00:00:00"/>
    <s v="HBOG4026136"/>
    <s v="HBOG4026136"/>
    <n v="36471772"/>
    <d v="2021-04-08T00:00:00"/>
    <s v="GL-251373157"/>
    <n v="2110613"/>
    <m/>
    <m/>
    <m/>
    <n v="2110613"/>
    <m/>
    <m/>
    <m/>
    <n v="2110613"/>
    <d v="2021-07-28T00:00:00"/>
    <n v="0"/>
    <n v="61200"/>
    <n v="2049413"/>
    <n v="0"/>
    <x v="0"/>
    <s v="CUNDINAMARCA"/>
    <s v="SOACHA"/>
    <d v="2021-01-15T00:00:00"/>
    <d v="2021-02-15T00:00:00"/>
    <s v="Se objeta $2049413 Concepto TI  TIJERACURVACONMANGOERGONOMICO36CMCONTECNOLOGIAULTRAS  no facturable equipo o accesorio de equipo incluido en el derecho de sala de cirugia segun articulo 49 y paragrafo 2 del manual SOAT ,Se objeta $29000 Concepto 911016  HEMOCLASIFICACIÓN SISTEMA RH ANTÍGENO RH D EN TUBO no facturable incluida en el valor de las pruebas cruzadas    Se objeta $32200 Concepto 911019  HEMOCLASIFICACIÓN SISTEMA ABO INVERSA HEMOCLASIFICACIÓN SERICA POR MICROTÉCNICA  no facturable incluida en el valor de las pruebas cruzadas "/>
    <s v=" ips acepta concepto de glosa spor una valor  de  $ 61200 no hay acuerdo entre las partes $2049413 concepto ti  tijeracurvaconmangoergonomico36cmcontecnologiaultras "/>
    <s v="Subsidiado"/>
    <n v="3"/>
  </r>
  <r>
    <s v="E.S.E. HOSPITAL MARIO GAITAN YANGUAS DE SOACHA"/>
    <x v="0"/>
    <s v="CUNDINAMARCA"/>
    <s v="SOACHA"/>
    <d v="2021-03-12T00:00:00"/>
    <s v="HMGY42603"/>
    <s v="HMGY42603"/>
    <n v="18896520"/>
    <d v="2021-04-09T00:00:00"/>
    <s v="GL-251373159"/>
    <n v="9968300"/>
    <m/>
    <m/>
    <m/>
    <n v="9968300"/>
    <m/>
    <m/>
    <m/>
    <n v="9968300"/>
    <m/>
    <n v="0"/>
    <n v="0"/>
    <n v="0"/>
    <n v="9968300"/>
    <x v="0"/>
    <s v="ANTIOQUIA"/>
    <s v="NECHÍ"/>
    <d v="2021-01-26T00:00:00"/>
    <d v="2021-01-30T00:00:00"/>
    <s v="Se objeta $204100 Concepto SB11739  TORNILLOCORNOBLOQ45MMROSCACOMX30MMT20HE    Se objeta $204100 Concepto SB11740  TORNILLOCORNOBLOQ45 MM ROSCACOMX32MMT20HE    Se objeta $204100 Concepto SB11750  TORNILLOCORT45 MM AUTO PERFOT 20HEXALOBEX55MM    Se objeta $204100 Concepto SB11742  TORNILLOCORNOBLOQ45 MM ROSCACOMX36MMT20HE    Se objeta $776300 Concepto SB11780  TORNILLOCORTICALBLOQ45 MM T20HEXALOBEX65MM    Se objeta $776300 Concepto SB11779  TORNILLO CORTICAL BLOQ45MMT20HEXALOBEX60MM    Se objeta $7599300 Concepto SB11591  PLACAPARAFEMURCONTORNEADABLOQ45MM12HDER   Se glosa el material de osteosintesis no adjuntan factura de compra o cotizacion ante la EPS"/>
    <m/>
    <s v="Subsidiado"/>
    <n v="3"/>
  </r>
  <r>
    <s v="EMPRESA SOCIAL DEL ESTADO HOSPITAL UNIVERSITARIO DE LA SAMARITANA"/>
    <x v="3"/>
    <s v="BOGOTÁ DC"/>
    <s v="BOGOTÁ"/>
    <d v="2021-04-12T00:00:00"/>
    <s v="HBOG4032143"/>
    <s v="HBOG4032143"/>
    <n v="82933957"/>
    <d v="2021-04-18T00:00:00"/>
    <s v="GL-251373161"/>
    <n v="1114900"/>
    <m/>
    <m/>
    <m/>
    <n v="1114900"/>
    <m/>
    <m/>
    <m/>
    <n v="1114900"/>
    <d v="2021-07-28T00:00:00"/>
    <n v="841000"/>
    <n v="273900"/>
    <n v="0"/>
    <n v="0"/>
    <x v="0"/>
    <s v="SANTAFE DE BOGOTA D. C."/>
    <s v="BOGOTA"/>
    <d v="2021-01-21T00:00:00"/>
    <d v="2021-03-24T00:00:00"/>
    <s v="Se objeta $171000 Concepto 191273  GLUCOMETRIAS no facturables en UCIUCE incluidasen el valor de la estancia segun articulo 43 del manual SOAT  Se objeta $131403 Concepto CT3842023  SENSORSATURACIONOXIGENONEONATAL  accesorio equipo signos vitales no facturables en UCIUCE incluidasen el valor de la estancia segun articulo 43 del manual SOAT  Se objeta $142497 Concepto CT9601939  MANGUERAOTUBODECONEXI?NPARAVENTILACIONMECANICANOINV   accesorio de equipo ventilador no facturables en UCIUCE incluidasen el valor de la estancia segun articulo 43 del manual SOAT ,Se objeta $229000 Concepto 389101  IMPLANTACIÓN DE CATÉTER VENOSO SUBCLAVIO O FEMORAL   no facturables en UCIUCE incluidasen el valor de la estancia segun articulo 43 del manual SOAT procedimientosrealizados por intensivista,Se objeta $441000 Concepto 939403  TERAPIA RESPIRATORIA INTEGRAL   no facturables en UCIUCE incluidasen el valor de la estancia segun articulo 43 del manual SOAT"/>
    <s v="eps reconoce procedimoiento   cateter umbilical en sala de cesarea por neonatologo de turno no cuidado intensivos folio 1es facturable recién nacido vía cesárea por parto pretermino en embarazo gemelar se recibe neonato sexo  el 21 de enero de 2021 a las  horas peso 1245 gramos talla 37 centímetros cefálico  centímetros torácico 24 centímetros abdominal 22 centimetros se traslada a lampara de calor radiante donde se seca y se estimula se procede a intubar tot 25fijo en 8cms se aplica una dosis de surfactante exógena 3 cc sin complicaciones apgar 688 ballard para 30 semanas se pasa cateter venoso umbilical fijo en 8 cms buen retorno  se aplica vitamina k 2 miligramos  profilaxis oftálmica con gentamicina 1 gota en cada ojo y profilaxis umbilical con clorhexidina seobtienen medidas antropométricas se coloca manilla de identificación y se traslada a unidad de cuidados intensivos en incubadora de transporte atención realizada por todo el equipo con elementos de protección personal suministrados por el hospital de acuerdo a protocolo institucional y del minsalud se empleo equipo de bioseguridad del personal de salas mascarilla quirúrgica convencional previo lavado de manos con guantes de manejo vestido quirúrgico uso de polainas y gorro paciente con tapabocas  ballard 30 semanas///////////   eps levanta  glosa las terapias soportada ///el hus soporta glosa glucometrias facturadas a tarifas institucionales  ////// ips acepta glosa por sensorsaturacionoxigenoneonatal por un valor de $ 131403   ///// ips acepta concepto de glosa por manguera o tubo de conexión para ventilacion mecanica no invasiva por un valor de $ 142 497"/>
    <s v="Subsidiado"/>
    <n v="3"/>
  </r>
  <r>
    <s v="EMPRESA SOCIAL DEL ESTADO HOSPITAL UNIVERSITARIO DE LA SAMARITANA"/>
    <x v="3"/>
    <s v="BOGOTÁ DC"/>
    <s v="BOGOTÁ"/>
    <d v="2021-04-12T00:00:00"/>
    <s v="HBOG4032008"/>
    <s v="HBOG4032008"/>
    <n v="80984100"/>
    <d v="2021-04-20T00:00:00"/>
    <s v="GL-251373163"/>
    <n v="1275806"/>
    <m/>
    <m/>
    <m/>
    <n v="1275806"/>
    <m/>
    <m/>
    <m/>
    <n v="1275806"/>
    <d v="2021-07-28T00:00:00"/>
    <n v="1275806"/>
    <n v="0"/>
    <n v="0"/>
    <n v="0"/>
    <x v="0"/>
    <s v="SANTAFE DE BOGOTA D. C."/>
    <s v="BOGOTA"/>
    <d v="2021-01-21T00:00:00"/>
    <d v="2021-03-24T00:00:00"/>
    <s v="Se objeta $162000 Concepto 191273  GLUCOMETRIAS por ser actividad realizada por enfermeria incluidas en el valor de la estancia en UCIUCE  Se objeta $262806 Concepto CT3842023  SENSORSATURACIONOXIGENONEONATAL   por ser accesorio de equipo de monitoreo incluido en el valor de la estancia en UCIUCE,Se objeta $229000 Concepto 389101  IMPLANTACIÓN DE CATÉTER VENOSO SUBCLAVIO O FEMORAL  no facturables procedimientos realizados por intensivista incluidos en el valor de la estancia en UCIUCE,Se objeta $462000 Concepto 939403  TERAPIA RESPIRATORIA INTEGRAL  no facturables incluidas en el valor de la estancia UCIUCE segun articulo 43 del manual SOAT apoyo paramedico,Se objeta $73000 Concepto 912002  TRANSFUSIÓN DE LA UNIDAD DE GLÓBULOS ROJOS O ERITROCITOS   no facturable procedimiento realizado por enfermeria incluido en el valor de la estancia,Se objeta $87000 Concepto 911016  HEMOCLASIFICACIÓN SISTEMA RH ANTÍGENO RH D EN TUBO  no facturable incluida en el valor de las pruebas cruzadas"/>
    <s v="eps levanta cateter umbilical en sala de cesarea por neonatologo de turno no cuidado intensivos folio 1es facturablese pasa cateter venoso umbilical fijo en 8 cms buen retorno  se aplica vitamina k 2 miligramos  profilaxis oftálmica con gentamicina 1 gota en cada ojo y profilaxisumbilical con clorhexidina se obtienen medidas antropométricas se colocamanilla de identificación y se traslada a unidad de cuidados intensivos enincubadora de transporte///  ips  anexa soporte donde se evidencia que la aplicación la realiza personal de banco de sangre ////  ipssoporta  las terapias  /// el hus soporta glosa glucometrias facturadas a tarifas institucionales no existe lineamiento contractual entre las partes para cobro de una tarifa especifica para este servicio el cual no se encuentra definido en el decreto 2423/96 por lo tanto el hus se acoge a lo establecido en el art 87 de la misma norma eps levanta objecion"/>
    <s v="Subsidiado"/>
    <n v="3"/>
  </r>
  <r>
    <s v="EMPRESA SOCIAL DEL ESTADO HOSPITAL UNIVERSITARIO DE LA SAMARITANA"/>
    <x v="3"/>
    <s v="BOGOTÁ DC"/>
    <s v="BOGOTÁ"/>
    <d v="2021-04-12T00:00:00"/>
    <s v="HBOG4030176"/>
    <s v="HBOG4030176"/>
    <n v="20199490"/>
    <d v="2021-04-23T00:00:00"/>
    <s v="GL-251373166"/>
    <n v="596100"/>
    <m/>
    <m/>
    <m/>
    <n v="596100"/>
    <m/>
    <m/>
    <m/>
    <n v="596100"/>
    <d v="2021-07-28T00:00:00"/>
    <n v="596100"/>
    <n v="0"/>
    <n v="0"/>
    <n v="0"/>
    <x v="0"/>
    <s v="CUNDINAMARCA"/>
    <s v="SOACHA"/>
    <d v="2021-02-26T00:00:00"/>
    <d v="2021-03-10T00:00:00"/>
    <s v="Se objeta $168000 Concepto 939403  TERAPIA RESPIRATORIA INTEGRAL  se glosan 8 terapias no facturables en UCE incluidas en el valor de la estancia segun articulo 43del manual SOAT,Se objeta $428100 Concepto 107M01  INTERNACIÓN EN UNIDAD DE CUIDADO INTERMEDIO ADULTO   se glosa un dia de UCE se reconoce como bipersonal el gestor concurrente solo autoriza UCE los dias 28 de febrero y 1 y 2 de marzo"/>
    <s v="ips soporta terapias realizadas //////atencion pertinente en  intermedios dia 28 febreropertinentepte con persistencia de hiperbilirrubinemia a expensas de la directam con fa elevada y transaminasas elevadas en manejo con lactulosa bajo sospecha diagnostica con perfil infeccioos viral negativo hasta la fecha a nivel renal pte con gu 109 cc/kg/h  se consdiera adecuado sin embargo llama la atencion tfg severamente comprometida junto con halalzgoxs ecograficos que sugieren como mas alta probabilidad erc a la espera de valoracion por servicio de nefrologia a nivel neurologico sin deteriro respecto a ingreso se considera estado actual multifactorial de acuerdo a reporte verbal de valoracion por servicio de gastroenterologia se hara unicamenteintervencionismo una vez se cuente con imagen adicionaelmnte se considera incio de manejo con albumina y se consdiera solictar ecografia abdominal total para evaluar presencia de liquido suceptible a puncion y evalaur presencia de halalzgos que sugieran hipertension portal ( pendiente valoracion formal en hc) por el momento no se puede realizr tac abdominal contrastado secundario a funcion renal comprometida severamente pendiente asigancion de cita para toma de colangiormn continua vigilancia en uci intermedios dia 01 marzo renal con azoados elevados adecuado gasto urinario con hallazgos ecograficos que sugieren alta probabilidad erc a la espera de valoracion por servicio de nefrologia en el momento no se considera pertinente la toma de tac abdominal contrastado por lo que se difiere ordeninfeccioso sin clinica de sirs sin picos febriles hemocultivos negativos a la fecha pendiente reporte oficialsegun reporte de paraclinicos se contemplara la continudad de manejo antibiotico continua en seguimiento en unidad de cudado intermedio por alto riesgo de descompensacion hemodinamica y complicaciones a mediano y corto plazodia 2 marzo  colangiorresonancia para toma de conductas adicionales desde el punto de vista renal azoados elevados quien cuenta con hallazgos ecograficos que sugieren alta probabilidad erc a la espera de valoracion por servicio de nefrologia quienes responde interconsulta sin emabrgo folio no corresponde a lap acienteinfeccioso sin clinica de sirs sin picos febriles hemocultivos negativos a la fecha pendiente reporte oficial segun reporte de paraclinicos se contemplara la continudad de manejo antibiotico"/>
    <s v="Subsidiado"/>
    <n v="3"/>
  </r>
  <r>
    <s v="EMPRESA SOCIAL DEL ESTADO HOSPITAL UNIVERSITARIO DE LA SAMARITANA"/>
    <x v="3"/>
    <s v="BOGOTÁ DC"/>
    <s v="BOGOTÁ"/>
    <d v="2021-04-12T00:00:00"/>
    <s v="HBOG4030325"/>
    <s v="HBOG4030325"/>
    <n v="16131980"/>
    <d v="2021-04-29T00:00:00"/>
    <s v="GL-251373171"/>
    <n v="252000"/>
    <m/>
    <m/>
    <m/>
    <n v="252000"/>
    <m/>
    <m/>
    <m/>
    <n v="252000"/>
    <d v="2021-07-28T00:00:00"/>
    <n v="252000"/>
    <n v="0"/>
    <n v="0"/>
    <n v="0"/>
    <x v="0"/>
    <s v="CUNDINAMARCA"/>
    <s v="RICAURTE"/>
    <d v="2021-03-01T00:00:00"/>
    <d v="2021-03-12T00:00:00"/>
    <s v="Se objeta $210000 Concepto 939403  TERAPIA RESPIRATORIA INTEGRAL  no facturable en UCE incluida en el valor de la estancia segun articulo 43 y 44 del manual SOAT Se objeta $42000 Concepto 931001  TERAPIA FÍSICA INTEGRAL   incluida en el valor de la estancia segun articulo 43 y 44 del manual SOAT"/>
    <s v="ips adjunta soportes de terapias en piso"/>
    <s v="Subsidiado"/>
    <n v="3"/>
  </r>
  <r>
    <s v="EMPRESA SOCIAL DEL ESTADO HOSPITAL UNIVERSITARIO DE LA SAMARITANA"/>
    <x v="3"/>
    <s v="BOGOTÁ DC"/>
    <s v="BOGOTÁ"/>
    <d v="2021-04-12T00:00:00"/>
    <s v="HBOG4030165"/>
    <s v="HBOG4030165"/>
    <n v="11631097"/>
    <d v="2021-04-29T00:00:00"/>
    <s v="GL-251373172"/>
    <n v="4225700"/>
    <m/>
    <m/>
    <m/>
    <n v="4225700"/>
    <m/>
    <m/>
    <m/>
    <n v="4225700"/>
    <d v="2021-07-28T00:00:00"/>
    <n v="0"/>
    <n v="4225700"/>
    <n v="0"/>
    <n v="0"/>
    <x v="0"/>
    <s v="CUNDINAMARCA"/>
    <s v="SOACHA"/>
    <d v="2021-02-26T00:00:00"/>
    <d v="2021-03-11T00:00:00"/>
    <s v="Se objeta $110600 Concepto 881112  ECOGRAFÍA CEREBRAL TRANSFONTANELAR CON TRANSDUCTOR DE 7MHZ O MÁS   se glosa segun glosa de gestor concurrente &quot; MENOR CON AFILIACION DESDE EL 1 MARZO A NUEVA EPS REGIMEN CONTRINUTIVO POR LO CUAL SE TERMINA AFILIACION CONCOOSALUD FINALIZA AFILIACION CON COOSALUD&quot;,Se objeta $114500 Concepto 389101  IMPLANTACIÓN DE CATÉTER VENOSO SUBCLAVIO O FEMORAL   se glosa procedimiento realizado por intensivista incluido en el valor de la estancia en UCI,Se objeta $2709800 Concepto 108A01  INTERNACIÓN EN UNIDAD DE CUIDADO INTENSIVO NEONATAL   se glosan 2 dias de estancia en UCI segun glosa de gestor concurrente &quot; MENOR CON AFILIACION DESDE EL 1 MARZO A NUEVA EPS REGIMEN CONTRINUTIVO POR LO CUAL SE TERMINA AFILIACION CONCOOSALUD FINALIZA AFILIACION CON COOSALUD&quot;,Se objeta $562000 Concepto 881202  ECOCARDIOGRAMA TRANSTORÁCICO   se glosa segun glosa de gestor concurrente &quot; MENOR CON AFILIACION DESDE EL 1 MARZO A NUEVA EPS REGIMEN CONTRINUTIVO POR LO CUAL SE TERMINA AFILIACION CONCOOSALUD FINALIZA AFILIACION CON COOSALUD&quot;,Se objeta $728800 Concepto 105M01  INTERNACIÓN EN UNIDAD DE CUIDADO INTERMEDIO NEONATAL  se glosan 1 dias de estancia en UCE segun glosa de gestor concurrente &quot; MENOR CON AFILIACION DESDE EL 1 MARZO A NUEVA EPS REGIMEN CONTRINUTIVO POR LO CUAL SE TERMINA AFILIACION CONCOOSALUD FINALIZA AFILIACION CON COOSALUD&quot;"/>
    <s v="la ips  acepta objecion paciente activo en nueva eps  "/>
    <s v="Subsidiado"/>
    <n v="3"/>
  </r>
  <r>
    <s v="EMPRESA SOCIAL DEL ESTADO HOSPITAL UNIVERSITARIO DE LA SAMARITANA"/>
    <x v="3"/>
    <s v="BOGOTÁ DC"/>
    <s v="BOGOTÁ"/>
    <d v="2021-04-12T00:00:00"/>
    <s v="HBOG4030328"/>
    <s v="HBOG4030328"/>
    <n v="10847341"/>
    <d v="2021-05-04T00:00:00"/>
    <s v="GL-251373182"/>
    <n v="91995"/>
    <m/>
    <m/>
    <m/>
    <n v="91995"/>
    <m/>
    <m/>
    <m/>
    <n v="91995"/>
    <d v="2021-07-28T00:00:00"/>
    <n v="91995"/>
    <n v="0"/>
    <n v="0"/>
    <n v="0"/>
    <x v="0"/>
    <s v="SANTANDER"/>
    <s v="PUENTE NACIONAL"/>
    <d v="2021-03-05T00:00:00"/>
    <d v="2021-03-14T00:00:00"/>
    <s v="Se objeta $26595 Concepto 200598013  PIPERACILINA E INHIBIDOR ENZIMATICO CADA VIAL POLVO ESTERIL PARA RECONSTITUIR A SOLUCION INYECTABLE    No se reconoce antibiotico PIPERACILINA TAZ inicado 13/03/2021 paciente quien se encontraba a la espera de realización de gastrostomía por dependencia funcional severa usuario de sonda nasaogástrica al 13 fiebre síntomas respiratorios con expectoración purulenta en quien se sospecha como primera posibilidad neumonía aspirativa con radiografía de tórax en la cual se evidencian múltiples opacidades broncoalveolares generalizadas en ambos campos pulmonares a pesar de instaurar tto ab paciente fallece el 14Evento seguridad del paciente,Se objeta $65400 Concepto 871121  RADIOGRAFÍA DE TÓRAX (PA O AP Y LATERAL DECÚBITO LATERAL OBLICUAS O LATERAL)    no se reconoce rx de torax realizada el 13/03 por estar relacionado a evento seguridad del paciente quien se encontraba a la espera de realización de gastrostomía por dependencia funcional severa usuario de sonda nasaogástrica al 13 fiebre síntomas respiratorios con expectoración purulenta en quien se sospecha como primera posibilidad neumonía aspirativa con radiografía de tórax en la cual se evidencian múltiples opacidades broncoalveolares generalizadas en ambos campos pulmonares a pesar de instaurar tto ab paciente fallece el 14"/>
    <s v="eps levanta objecion ips adjunta soporte de antibiotepia y radiografia de torax pertinente se trata de complicacion inherente a la patologia de base "/>
    <s v="Subsidiado"/>
    <n v="3"/>
  </r>
  <r>
    <s v="EMPRESA SOCIAL DEL ESTADO HOSPITAL UNIVERSITARIO DE LA SAMARITANA"/>
    <x v="3"/>
    <s v="BOGOTÁ DC"/>
    <s v="BOGOTÁ"/>
    <d v="2021-04-12T00:00:00"/>
    <s v="HBOG4031959"/>
    <s v="HBOG4031959"/>
    <n v="8613753"/>
    <d v="2021-05-04T00:00:00"/>
    <s v="GL-251373183"/>
    <n v="496800"/>
    <m/>
    <m/>
    <m/>
    <n v="496800"/>
    <m/>
    <m/>
    <m/>
    <n v="496800"/>
    <d v="2021-07-28T00:00:00"/>
    <n v="496800"/>
    <n v="0"/>
    <n v="0"/>
    <n v="0"/>
    <x v="0"/>
    <s v="SANTAFE DE BOGOTA D. C."/>
    <s v="BOGOTA"/>
    <d v="2021-02-22T00:00:00"/>
    <d v="2021-02-27T00:00:00"/>
    <s v="Se objeta $496800 Concepto 912003  TRANSFUSIÓN DE LA UNIDAD DE PLAQUETAS   procedimiento realizado por enfermeria incluido en el vaor de la estancia"/>
    <s v="ips anexa soporte donde se evidencia que la aplicación la realiza personal de banco de sangre"/>
    <s v="Subsidiado"/>
    <n v="3"/>
  </r>
  <r>
    <s v="EMPRESA SOCIAL DEL ESTADO HOSPITAL UNIVERSITARIO DE LA SAMARITANA"/>
    <x v="3"/>
    <s v="BOGOTÁ DC"/>
    <s v="BOGOTÁ"/>
    <d v="2021-05-03T00:00:00"/>
    <s v="HBOG4032699"/>
    <s v="HBOG4032699"/>
    <n v="22193641"/>
    <d v="2021-05-10T00:00:00"/>
    <s v="GL-251373191"/>
    <n v="1522600"/>
    <m/>
    <m/>
    <m/>
    <n v="1522600"/>
    <m/>
    <m/>
    <m/>
    <n v="1522600"/>
    <d v="2021-07-28T00:00:00"/>
    <n v="1522600"/>
    <n v="0"/>
    <n v="0"/>
    <n v="0"/>
    <x v="0"/>
    <s v="SANTAFE DE BOGOTA D. C."/>
    <s v="BOGOTA"/>
    <d v="2021-03-09T00:00:00"/>
    <d v="2021-03-28T00:00:00"/>
    <s v="Se objeta $662400 Concepto 912003  TRANSFUSIÓN DE LA UNIDAD DE PLAQUETAS  no facturables procedimiento realizado por enfermeria incluido en el valor de la estancia Segun articulo 40 del manual SOAT todas las actividades realizadas por enfermeria estan incluidas,Se objeta $860200 Concepto 10A001  INTERNACIÓN COMPLEJIDAD ALTA HABITACION UNIPERSONAL (INCLUYE AISLAMIENTO)  se glosan 147 dia sde habitacion individual sin indicacion para aislamiento se reconocen como bipersonal a $300700 y se glosa la diferencia"/>
    <s v="eps levanta objecion seevidencia en la historia clinica  paciente con patologia con riesgo elevado de adquirir infeccion   folio  201  205 208 212 ///////ips  anexa soporte donde se evidencia que la aplicación la realiza personal de banco de sangre "/>
    <s v="Subsidiado"/>
    <n v="3"/>
  </r>
  <r>
    <s v="EMPRESA SOCIAL DEL ESTADO HOSPITAL UNIVERSITARIO DE LA SAMARITANA"/>
    <x v="3"/>
    <s v="BOGOTÁ DC"/>
    <s v="BOGOTÁ"/>
    <d v="2021-06-11T00:00:00"/>
    <s v="HBOG4042145"/>
    <s v="HBOG4042145"/>
    <n v="25752608"/>
    <d v="2021-07-06T00:00:00"/>
    <s v="GL-251373194"/>
    <n v="2488500"/>
    <m/>
    <m/>
    <m/>
    <n v="2488500"/>
    <m/>
    <m/>
    <m/>
    <n v="2488500"/>
    <d v="2021-11-05T00:00:00"/>
    <n v="2064700"/>
    <n v="423800"/>
    <n v="0"/>
    <n v="0"/>
    <x v="0"/>
    <s v="CUNDINAMARCA"/>
    <s v="SOACHA"/>
    <d v="2021-04-23T00:00:00"/>
    <d v="2021-05-15T00:00:00"/>
    <s v="Se objeta $2104900 Concepto 10A002  7 DIAS DE INTERNACIÓN COMPLEJIDAD ALTA HABITACION BIPERSONAL    No se reconoce estancia del 04 al 10/05/2021 por demoras en programacion de cirugia realización de salvamento de extremidad mediante angioplastia aortoiliaca procedimiento realizado el 11/05/2021,Se objeta $383600 Concepto 890602  CUIDADO (MANEJO) INTRAHOSPITALARIO POR MEDICINA ESPECIALIZADA  CANTIDAD 7 No se reconoce atenciones diarias de especialista tratante del 04 al 10/05/2021 por demoras en programacion de cirugia realización de salvamento de extremidad mediante angioplastia aortoiliaca procedimiento realizado el 11/05/2021"/>
    <s v="ips acepta glosa parcial por dierencia en estancia eps levanta estancia pertinente"/>
    <s v="Subsidiado"/>
    <n v="3"/>
  </r>
  <r>
    <s v="EMPRESA SOCIAL DEL ESTADO HOSPITAL UNIVERSITARIO DE LA SAMARITANA"/>
    <x v="3"/>
    <s v="BOGOTÁ DC"/>
    <s v="BOGOTÁ"/>
    <d v="2019-11-15T00:00:00"/>
    <s v="HBOG2958377"/>
    <s v="HBOG2958377"/>
    <n v="6492152"/>
    <d v="2019-12-09T00:00:00"/>
    <s v="GL-25147322067"/>
    <n v="625100"/>
    <m/>
    <m/>
    <m/>
    <n v="625100"/>
    <m/>
    <m/>
    <m/>
    <n v="625100"/>
    <d v="2020-03-16T00:00:00"/>
    <n v="482900"/>
    <n v="142200"/>
    <n v="0"/>
    <n v="0"/>
    <x v="0"/>
    <s v="CUNDINAMARCA"/>
    <s v="SOACHA"/>
    <d v="2019-09-21T00:00:00"/>
    <d v="2019-09-30T00:00:00"/>
    <s v="IPS factura 14 interconsultas por valor de $ 47400 c/u EPS reconoce 2 segun soportes  en historia clinica  se glosan 12 $ 568800 sin soporte de su realizacion,Se objetan los siguientes laboratorios sin soporte de su resultadoanexo tecnico #5 literla b soportes 1 amilasa $16100 de 2 facturadas1 proteina por electroferesis $ 40200"/>
    <s v="Se acepta glosa por tres interfconsultas se soportan 11 cx general 1 folio 2  Psiguiatria 4 interconsultas folios 10 33 44 50 Endocrinologia 1 folio 26  medicina interna 2 folios 27 38 nefrologia 2 folios 30 49 hematologia 1 folio 31 se soportan laboratorios amilasa  proteina por electroforesis"/>
    <s v="Subsidiado"/>
    <n v="3"/>
  </r>
  <r>
    <s v="EMPRESA SOCIAL DEL ESTADO HOSPITAL UNIVERSITARIO DE LA SAMARITANA"/>
    <x v="3"/>
    <s v="BOGOTÁ DC"/>
    <s v="BOGOTÁ"/>
    <d v="2019-11-15T00:00:00"/>
    <s v="HBOG2966950"/>
    <s v="HBOG2966950"/>
    <n v="2300813"/>
    <d v="2019-12-11T00:00:00"/>
    <s v="GL-25147322171"/>
    <n v="177400"/>
    <m/>
    <m/>
    <m/>
    <n v="177400"/>
    <m/>
    <m/>
    <m/>
    <n v="177400"/>
    <d v="2020-03-16T00:00:00"/>
    <n v="177400"/>
    <n v="0"/>
    <n v="0"/>
    <n v="0"/>
    <x v="0"/>
    <s v="CUNDINAMARCA"/>
    <s v="SOACHA"/>
    <d v="2019-10-29T00:00:00"/>
    <d v="2019-10-30T00:00:00"/>
    <s v="Se objeta $ 101600 Concepto 898201  ESTUDIO DE COLORACION BASICA EN ESPECIMEN DE RECONOCIMIENTO Se efectúa glosa correspondiente al cobro de 1 estudio con tinciones de rutina $ 101600  en vista de que no anexan soportes de realización y/o resultado que demuestre su cobro según lo describe la resolución 3047/2008 anexo 5 literal B numeral 10 y/o demás normas que aclaren adicionen modifiquen o sustituyan ,Se objeta $ 75800 Concepto 906129  TOXOPLASMA GONDII ANTICUERPOS IG M POR EIA Se efectúa glosa correspondiente al cobro de 1  toxoplasma  anticuerpo m $ 75800 en vista de que no anexan soportes de realización y/o resultado que demuestre su cobro según lo describe la resolución 3047/2008 anexo 5 literal B numeral 10 y/o demás normas que aclaren adicionen modifiquen o sustituyan "/>
    <s v="no se acepta glosa se anexa soporte de estudio con tinciones de rutnas y soporte de laboratorio toxoplasma"/>
    <s v="Subsidiado"/>
    <n v="3"/>
  </r>
  <r>
    <s v="EMPRESA SOCIAL DEL ESTADO HOSPITAL UNIVERSITARIO DE LA SAMARITANA"/>
    <x v="3"/>
    <s v="BOGOTÁ DC"/>
    <s v="BOGOTÁ"/>
    <d v="2019-11-15T00:00:00"/>
    <s v="HBOG2964752"/>
    <s v="HBOG2964752"/>
    <n v="15842777"/>
    <d v="2019-12-11T00:00:00"/>
    <s v="GL-25147322172"/>
    <n v="480600"/>
    <m/>
    <m/>
    <m/>
    <n v="480600"/>
    <m/>
    <m/>
    <m/>
    <n v="480600"/>
    <d v="2020-08-18T00:00:00"/>
    <n v="0"/>
    <n v="480600"/>
    <n v="0"/>
    <n v="0"/>
    <x v="0"/>
    <s v="CUNDINAMARCA"/>
    <s v="SOACHA"/>
    <d v="2019-09-17T00:00:00"/>
    <d v="2019-10-04T00:00:00"/>
    <s v="Se objeta $ 231000 Concepto 903839  GASES ARTERIALES EN REPOSO O EN EJERCICIO se objetan 5 Gases arteriales $ 46200 c/u 5= 231000  no se reconocen si fueron realizados  en la Unidad de cuidado crítico UCI o UCE   ya que están incluidos en el valor de la estancia según el artículo 43 y 44 del Manual SOAT ,Se objeta $ 249600 Concepto 890212  CONSULTA DE PRIMERA VEZ POR TERAPIA RESPIRATORIA Se objeta (13) Terapia Respiratoria por valor de $ 19200 c/u13= 249600 realizadas en la unidad de cuidados intermedios actividad que no es objeto de cobro en UCI/UCE toda vez que hace parte del soporte ventilatorio del paciente en la unidad y además es realizado por personal que debe estar a disposición de la UCI/UCE (Terapeuta Respiratorio) según lo establecido en el numeral 114 del anexo técnico N 1 de la resolución 1043/06  Manual Único de Estandares y de Verificación "/>
    <s v="IPS ACEPTA GLOSA"/>
    <s v="Subsidiado"/>
    <n v="3"/>
  </r>
  <r>
    <s v="EMPRESA SOCIAL DEL ESTADO HOSPITAL UNIVERSITARIO DE LA SAMARITANA"/>
    <x v="3"/>
    <s v="BOGOTÁ DC"/>
    <s v="BOGOTÁ"/>
    <d v="2019-09-04T00:00:00"/>
    <s v="HBOG2942881"/>
    <s v="HBOG2942881"/>
    <n v="989100"/>
    <d v="2019-09-17T00:00:00"/>
    <s v="GL-252089338875"/>
    <n v="49000"/>
    <m/>
    <m/>
    <m/>
    <n v="49000"/>
    <m/>
    <m/>
    <m/>
    <n v="49000"/>
    <d v="2020-03-16T00:00:00"/>
    <n v="29790"/>
    <n v="19210"/>
    <n v="0"/>
    <n v="0"/>
    <x v="0"/>
    <s v="CUNDINAMARCA"/>
    <s v="SOACHA"/>
    <d v="2019-08-08T00:00:00"/>
    <d v="2019-08-08T00:00:00"/>
    <s v="Se objeta consulta de urgencias por valor de $49000 dado que el paciente desde hace tres años presenta mala visión refiere haber sido valorada en el hospital simón bolívar asiste a consulta con resultado de ecografia ocular de febrero del 2019 en historia clínica no hay datos clínicos ni médicos que evidencie que es una urgencia No hay criterios que justifiquen el cobro de una urgencia la usuaria debió ingresar por consulta externa"/>
    <s v="ips acepta deferencia de consulta de urgencias a consulta medica ambulatoria"/>
    <s v="Subsidiado"/>
    <n v="3"/>
  </r>
  <r>
    <s v="EMPRESA SOCIAL DEL ESTADO HOSPITAL UNIVERSITARIO DE LA SAMARITANA"/>
    <x v="3"/>
    <s v="BOGOTÁ DC"/>
    <s v="BOGOTÁ"/>
    <d v="2019-09-04T00:00:00"/>
    <s v="HBOG2943349"/>
    <s v="HBOG2943349"/>
    <n v="137300"/>
    <d v="2019-09-17T00:00:00"/>
    <s v="GL-252089338896"/>
    <n v="20300"/>
    <m/>
    <m/>
    <m/>
    <n v="20300"/>
    <m/>
    <m/>
    <m/>
    <n v="20300"/>
    <d v="2020-03-16T00:00:00"/>
    <n v="0"/>
    <n v="20300"/>
    <n v="0"/>
    <n v="0"/>
    <x v="0"/>
    <s v="CUNDINAMARCA"/>
    <s v="SOACHA"/>
    <d v="2019-08-12T00:00:00"/>
    <d v="2019-08-12T00:00:00"/>
    <s v="Se objeta el cobro de kit para prueba de función pulmonar por valor de $20300 dado que el procedimiento es integral por ende no se reconoce materiales según Art 57 Decreto 2423"/>
    <s v="ips acepta insumo no facturable teniendo encuenta manual soat art 57 paragrafo 3"/>
    <s v="Subsidiado"/>
    <n v="3"/>
  </r>
  <r>
    <s v="EMPRESA SOCIAL DEL ESTADO HOSPITAL UNIVERSITARIO DE LA SAMARITANA"/>
    <x v="3"/>
    <s v="BOGOTÁ DC"/>
    <s v="BOGOTÁ"/>
    <d v="2019-09-04T00:00:00"/>
    <s v="HBOG2944090"/>
    <s v="HBOG2944090"/>
    <n v="137300"/>
    <d v="2019-09-17T00:00:00"/>
    <s v="GL-252089338897"/>
    <n v="20300"/>
    <m/>
    <m/>
    <m/>
    <n v="20300"/>
    <m/>
    <m/>
    <m/>
    <n v="20300"/>
    <d v="2020-03-16T00:00:00"/>
    <n v="0"/>
    <n v="20300"/>
    <n v="0"/>
    <n v="0"/>
    <x v="0"/>
    <s v="CUNDINAMARCA"/>
    <s v="SOACHA"/>
    <d v="2019-08-14T00:00:00"/>
    <d v="2019-08-14T00:00:00"/>
    <s v="Se objeta el cobro de kit para prueba de función pulmonar por valor de $20300 dado que el procedimiento es integral por ende no se reconoce materiales según Art 57 Decreto 2423"/>
    <s v="ips acepta insumo no facturable teniendo encuenta manual soat art 57 paragrafo 3"/>
    <s v="Subsidiado"/>
    <n v="3"/>
  </r>
  <r>
    <s v="EMPRESA SOCIAL DEL ESTADO HOSPITAL UNIVERSITARIO DE LA SAMARITANA"/>
    <x v="3"/>
    <s v="BOGOTÁ DC"/>
    <s v="BOGOTÁ"/>
    <d v="2019-09-04T00:00:00"/>
    <s v="HBOG2943205"/>
    <s v="HBOG2943205"/>
    <n v="77700"/>
    <d v="2019-09-17T00:00:00"/>
    <s v="GL-252089338898"/>
    <n v="20300"/>
    <m/>
    <m/>
    <m/>
    <n v="20300"/>
    <m/>
    <m/>
    <m/>
    <n v="20300"/>
    <d v="2020-03-16T00:00:00"/>
    <n v="0"/>
    <n v="20300"/>
    <n v="0"/>
    <n v="0"/>
    <x v="0"/>
    <s v="CUNDINAMARCA"/>
    <s v="SOACHA"/>
    <d v="2019-08-12T00:00:00"/>
    <d v="2019-08-12T00:00:00"/>
    <s v="Se objeta el cobro de kit para prueba de función pulmonar por valor de $20300 dado que se encuentradentro de un procedimiento es integral (curva de flujo de volumen) por ende no se reconoce materiales según Art 57 Decreto 2423"/>
    <s v="ips acepta insumo no facturable teniendo encuenta manual soat art 57 paragrafo 3"/>
    <s v="Subsidiado"/>
    <n v="3"/>
  </r>
  <r>
    <s v="EMPRESA SOCIAL DEL ESTADO HOSPITAL UNIVERSITARIO DE LA SAMARITANA"/>
    <x v="3"/>
    <s v="BOGOTÁ DC"/>
    <s v="BOGOTÁ"/>
    <d v="2019-09-04T00:00:00"/>
    <s v="HBOG2944869"/>
    <s v="HBOG2944869"/>
    <n v="137300"/>
    <d v="2019-09-17T00:00:00"/>
    <s v="GL-252089338899"/>
    <n v="20300"/>
    <m/>
    <m/>
    <m/>
    <n v="20300"/>
    <m/>
    <m/>
    <m/>
    <n v="20300"/>
    <d v="2020-03-16T00:00:00"/>
    <n v="0"/>
    <n v="20300"/>
    <n v="0"/>
    <n v="0"/>
    <x v="0"/>
    <s v="CUNDINAMARCA"/>
    <s v="SOACHA"/>
    <d v="2019-08-16T00:00:00"/>
    <d v="2019-08-16T00:00:00"/>
    <s v="Se objeta el cobro de kit para prueba de función pulmonar por valor de $20300 dado que se encuentra dentro de un procedimiento es integral (curva de flujo de volumen pre y post broncoilatadores) por ende no se reconoce materiales según Art 57 Decreto 2423"/>
    <s v="ips acepta insumo no facturable teniendo encuenta manual soat art 57 paragrafo 3"/>
    <s v="Subsidiado"/>
    <n v="3"/>
  </r>
  <r>
    <s v="EMPRESA SOCIAL DEL ESTADO HOSPITAL UNIVERSITARIO DE LA SAMARITANA"/>
    <x v="3"/>
    <s v="BOGOTÁ DC"/>
    <s v="BOGOTÁ"/>
    <d v="2019-09-04T00:00:00"/>
    <s v="HBOG2944975"/>
    <s v="HBOG2944975"/>
    <n v="137300"/>
    <d v="2019-09-17T00:00:00"/>
    <s v="GL-252089338900"/>
    <n v="20300"/>
    <m/>
    <m/>
    <m/>
    <n v="20300"/>
    <m/>
    <m/>
    <m/>
    <n v="20300"/>
    <d v="2020-03-16T00:00:00"/>
    <n v="0"/>
    <n v="20300"/>
    <n v="0"/>
    <n v="0"/>
    <x v="0"/>
    <s v="CUNDINAMARCA"/>
    <s v="SOACHA"/>
    <d v="2019-08-16T00:00:00"/>
    <d v="2019-08-16T00:00:00"/>
    <s v="Se objeta el cobro de kit para prueba de función pulmonar por valor de $20300 dado que se encuentra dentro de un procedimiento es integral (curva de flujo de volumen pre y post broncoilatadores) por ende no se reconoce materiales según Art 57 Decreto 2423"/>
    <s v="ips acepta insumo no facturable teniendo encuenta manual soat art 57 paragrafo 3"/>
    <s v="Subsidiado"/>
    <n v="3"/>
  </r>
  <r>
    <s v="EMPRESA SOCIAL DEL ESTADO HOSPITAL UNIVERSITARIO DE LA SAMARITANA"/>
    <x v="3"/>
    <s v="BOGOTÁ DC"/>
    <s v="BOGOTÁ"/>
    <d v="2019-09-04T00:00:00"/>
    <s v="HBOG2944433"/>
    <s v="HBOG2944433"/>
    <n v="215623"/>
    <d v="2019-09-17T00:00:00"/>
    <s v="GL-252089338901"/>
    <n v="37673"/>
    <m/>
    <m/>
    <m/>
    <n v="37673"/>
    <m/>
    <m/>
    <m/>
    <n v="37673"/>
    <d v="2020-03-16T00:00:00"/>
    <n v="0"/>
    <n v="37673"/>
    <n v="0"/>
    <n v="0"/>
    <x v="0"/>
    <s v="CUNDINAMARCA"/>
    <s v="SOACHA"/>
    <d v="2019-08-15T00:00:00"/>
    <d v="2019-08-15T00:00:00"/>
    <s v="Se objeta el cobro de materiales e insumos por valor de $37673  dado que se encuentran incluidos en un procedimiento integral por ende no se reconoce materiales según Art 57 Decreto 2423 jeringa desechable 10ml con aguja $243 catéter rectal de una vía con balón de latex 12fl400 $ 36450 2 sonda nelaton 10FR$ 980"/>
    <s v="IPS acepta glosa procedimiento integral incluido en el capitulo lv"/>
    <s v="Subsidiado"/>
    <n v="3"/>
  </r>
  <r>
    <s v="EMPRESA SOCIAL DEL ESTADO HOSPITAL UNIVERSITARIO DE LA SAMARITANA"/>
    <x v="3"/>
    <s v="BOGOTÁ DC"/>
    <s v="BOGOTÁ"/>
    <d v="2019-09-04T00:00:00"/>
    <s v="HBOG2944472"/>
    <s v="HBOG2944472"/>
    <n v="265370"/>
    <d v="2019-09-17T00:00:00"/>
    <s v="GL-252089338905"/>
    <n v="52570"/>
    <m/>
    <m/>
    <m/>
    <n v="52570"/>
    <m/>
    <m/>
    <m/>
    <n v="52570"/>
    <d v="2020-03-16T00:00:00"/>
    <n v="0"/>
    <n v="52570"/>
    <n v="0"/>
    <n v="0"/>
    <x v="0"/>
    <s v="CUNDINAMARCA"/>
    <s v="SOACHA"/>
    <d v="2019-08-15T00:00:00"/>
    <d v="2019-08-15T00:00:00"/>
    <s v="Se objeta el cobro de materiales e insumos por valor de $52570  dado que se encuentran incluidos en un procedimiento integral por ende no se reconoce materiales según Art 57 Decreto 2423"/>
    <s v="IPS acepta glosa procedimiento integral incluido en el capitulo lv"/>
    <s v="Subsidiado"/>
    <n v="3"/>
  </r>
  <r>
    <s v="EMPRESA SOCIAL DEL ESTADO HOSPITAL UNIVERSITARIO DE LA SAMARITANA"/>
    <x v="3"/>
    <s v="BOGOTÁ DC"/>
    <s v="BOGOTÁ"/>
    <d v="2019-09-04T00:00:00"/>
    <s v="HBOG2946973"/>
    <s v="HBOG2946973"/>
    <n v="268797"/>
    <d v="2019-09-17T00:00:00"/>
    <s v="GL-252089338906"/>
    <n v="104900"/>
    <m/>
    <m/>
    <m/>
    <n v="104900"/>
    <m/>
    <m/>
    <m/>
    <n v="104900"/>
    <d v="2020-08-18T00:00:00"/>
    <n v="0"/>
    <n v="104900"/>
    <n v="0"/>
    <n v="0"/>
    <x v="0"/>
    <s v="CUNDINAMARCA"/>
    <s v="SOACHA"/>
    <d v="2019-08-22T00:00:00"/>
    <d v="2019-08-22T00:00:00"/>
    <s v="Se objeta el cobro de 1 histerosalpingografia por un valor de $104900 dado que facturan dos y solo se evidencia ordenado y solicitado solo una"/>
    <s v="IPS ACEPTA GLOSA"/>
    <s v="Subsidiado"/>
    <n v="3"/>
  </r>
  <r>
    <s v="E.S.E. HOSPITAL SAN RAFAEL DE CAQUEZA"/>
    <x v="18"/>
    <s v="CUNDINAMARCA"/>
    <s v="CAQUEZA"/>
    <d v="2019-09-03T00:00:00"/>
    <s v="HSRO0002222203"/>
    <s v="HSRO0002222203"/>
    <n v="195213"/>
    <d v="2019-09-18T00:00:00"/>
    <s v="GL-252089338924"/>
    <n v="22900"/>
    <m/>
    <m/>
    <m/>
    <n v="22900"/>
    <m/>
    <m/>
    <m/>
    <n v="22900"/>
    <d v="2020-08-19T00:00:00"/>
    <n v="22900"/>
    <n v="0"/>
    <n v="0"/>
    <n v="0"/>
    <x v="0"/>
    <s v="CUNDINAMARCA"/>
    <s v="SOACHA"/>
    <d v="2019-07-22T00:00:00"/>
    <d v="2019-07-22T00:00:00"/>
    <s v="Se objeta el cobro de 1 cuadro hematico o hemograma por valor de $22900  la ips factura y soporta 2 cuadro hematico  pero solo se evidencia orden para un  solo hemograma por ende no cumple con los requisitos exigidos  por la resolucion 3047/08"/>
    <s v="Se adjunta historia clinica con orden de hemograma de control paciente con primer hemograma con leucocitocis pertinente control para seguimiento"/>
    <s v="Subsidiado"/>
    <n v="3"/>
  </r>
  <r>
    <s v="E.S.E. HOSPITAL MARIO GAITAN YANGUAS DE SOACHA"/>
    <x v="0"/>
    <s v="CUNDINAMARCA"/>
    <s v="SOACHA"/>
    <d v="2019-09-10T00:00:00"/>
    <n v="5294170"/>
    <n v="5294170"/>
    <n v="505500"/>
    <d v="2019-09-24T00:00:00"/>
    <s v="GL-252089338992"/>
    <n v="88200"/>
    <d v="2019-10-15T00:00:00"/>
    <n v="88200"/>
    <n v="0"/>
    <n v="0"/>
    <m/>
    <m/>
    <m/>
    <n v="0"/>
    <m/>
    <n v="0"/>
    <n v="0"/>
    <n v="0"/>
    <n v="0"/>
    <x v="0"/>
    <s v="CUNDINAMARCA"/>
    <s v="SOACHA"/>
    <d v="2019-08-04T00:00:00"/>
    <d v="2019-08-04T00:00:00"/>
    <s v="Se objeta un estudio de coloracion basica en biopsia valor $88200 el cual no se encuentra soportado en la historia clinica según lo establecido en el anexo técnico n5 de la resolución 3047/08 facturan 1 no se evidencia soporte alguno"/>
    <s v="Se levanta glosa de un estudio de coloracion basica en biopsia valor $88200 la ips anexa soportes con lo cual subsana la glosa  "/>
    <s v="Subsidiado"/>
    <n v="3"/>
  </r>
  <r>
    <s v="E.S.E. HOSPITAL MARIO GAITAN YANGUAS DE SOACHA"/>
    <x v="0"/>
    <s v="CUNDINAMARCA"/>
    <s v="SOACHA"/>
    <d v="2019-09-10T00:00:00"/>
    <n v="5294165"/>
    <n v="5294165"/>
    <n v="505500"/>
    <d v="2019-09-24T00:00:00"/>
    <s v="GL-252089339016"/>
    <n v="88200"/>
    <d v="2019-10-15T00:00:00"/>
    <n v="88200"/>
    <n v="0"/>
    <n v="0"/>
    <m/>
    <m/>
    <m/>
    <n v="0"/>
    <m/>
    <n v="0"/>
    <n v="0"/>
    <n v="0"/>
    <n v="0"/>
    <x v="0"/>
    <s v="CUNDINAMARCA"/>
    <s v="SOACHA"/>
    <d v="2019-08-04T00:00:00"/>
    <d v="2019-08-04T00:00:00"/>
    <s v="Se objeta un estudio de coloracion basica en biopsia valor $88200 el cual no se encuentra soportado en la historia clinica según lo establecido en el anexo técnico n5 de la resolución 3047/08 facturan 1 no se evidencia soporte alguno"/>
    <s v="Se levanta glosa por un estudio de coloracion basica en biopsia valor $88200 la ips enexa soportes con cual subsana la glosa  "/>
    <s v="Subsidiado"/>
    <n v="3"/>
  </r>
  <r>
    <s v="E.S.E. HOSPITAL MARIO GAITAN YANGUAS DE SOACHA"/>
    <x v="0"/>
    <s v="CUNDINAMARCA"/>
    <s v="SOACHA"/>
    <d v="2019-09-10T00:00:00"/>
    <n v="5293865"/>
    <n v="5293865"/>
    <n v="505500"/>
    <d v="2019-09-24T00:00:00"/>
    <s v="GL-252089339017"/>
    <n v="88200"/>
    <d v="2019-10-15T00:00:00"/>
    <n v="88200"/>
    <n v="0"/>
    <n v="0"/>
    <m/>
    <m/>
    <m/>
    <n v="0"/>
    <m/>
    <n v="0"/>
    <n v="0"/>
    <n v="0"/>
    <n v="0"/>
    <x v="0"/>
    <s v="CUNDINAMARCA"/>
    <s v="SOACHA"/>
    <d v="2019-08-03T00:00:00"/>
    <d v="2019-08-03T00:00:00"/>
    <s v="Se objeta un estudio de coloracion basica en biopsia valor $88200 el cual no se encuentra soportado en la historia clinica según lo establecido en el anexo técnico n5 de la resolución 3047/08 facturan 1 no se evidencia soporte alguno"/>
    <s v="se levatan glosa por estudio de coloracion basica en biopsia valor $88200  la ips anexa soportes con lo cual subsanan la glosa  "/>
    <s v="Subsidiado"/>
    <n v="3"/>
  </r>
  <r>
    <s v="E.S.E. HOSPITAL MARIO GAITAN YANGUAS DE SOACHA"/>
    <x v="0"/>
    <s v="CUNDINAMARCA"/>
    <s v="SOACHA"/>
    <d v="2019-09-10T00:00:00"/>
    <n v="5293837"/>
    <n v="5293837"/>
    <n v="505500"/>
    <d v="2019-09-24T00:00:00"/>
    <s v="GL-252089339019"/>
    <n v="88200"/>
    <d v="2019-10-15T00:00:00"/>
    <n v="88200"/>
    <n v="0"/>
    <n v="0"/>
    <m/>
    <m/>
    <m/>
    <n v="0"/>
    <m/>
    <n v="0"/>
    <n v="0"/>
    <n v="0"/>
    <n v="0"/>
    <x v="0"/>
    <s v="CUNDINAMARCA"/>
    <s v="SOACHA"/>
    <d v="2019-08-03T00:00:00"/>
    <d v="2019-08-03T00:00:00"/>
    <s v="Se objeta un estudio de coloracion basica en biopsia valor $88200 el cual no se encuentra soportado en la historia clinica según lo establecido en el anexo técnico n5 de la resolución 3047/08 facturan 1 no se evidencia soporte alguno"/>
    <s v="se levanta glossa por un estudio de coloracion basica en biopsia valor $88200 la ips anexa soporte con lo cual subsanan la glosa  "/>
    <s v="Subsidiado"/>
    <n v="3"/>
  </r>
  <r>
    <s v="E.S.E. HOSPITAL MARIO GAITAN YANGUAS DE SOACHA"/>
    <x v="0"/>
    <s v="CUNDINAMARCA"/>
    <s v="SOACHA"/>
    <d v="2019-09-10T00:00:00"/>
    <n v="5291728"/>
    <n v="5291728"/>
    <n v="503100"/>
    <d v="2019-09-24T00:00:00"/>
    <s v="GL-252089339020"/>
    <n v="203200"/>
    <d v="2019-10-15T00:00:00"/>
    <n v="203200"/>
    <n v="0"/>
    <n v="0"/>
    <m/>
    <m/>
    <m/>
    <n v="0"/>
    <m/>
    <n v="0"/>
    <n v="0"/>
    <n v="0"/>
    <n v="0"/>
    <x v="0"/>
    <s v="CUNDINAMARCA"/>
    <s v="SOACHA"/>
    <d v="2019-08-01T00:00:00"/>
    <d v="2019-08-01T00:00:00"/>
    <s v="Se objeta 2 estudios de coloracion basica en especimen de reconocimiento por valor $203200 los cuales no se encuentran soportados en la historia clinica según lo establecido en el anexo técnico n5 de la resolución 3047/08 facturan 2 no se evidencia soporte alguno"/>
    <s v="se levanta glosa por  2 estudios de coloracion basica en especimen de reconocimiento por valor $203200 la ips anexa soportes con lo cual subsana la glosa  "/>
    <s v="Subsidiado"/>
    <n v="3"/>
  </r>
  <r>
    <s v="E.S.E. HOSPITAL MARIO GAITAN YANGUAS DE SOACHA"/>
    <x v="0"/>
    <s v="CUNDINAMARCA"/>
    <s v="SOACHA"/>
    <d v="2019-09-14T00:00:00"/>
    <n v="5318189"/>
    <n v="5318189"/>
    <n v="505500"/>
    <d v="2019-09-24T00:00:00"/>
    <s v="GL-252089339021"/>
    <n v="79380"/>
    <m/>
    <m/>
    <m/>
    <n v="79380"/>
    <m/>
    <m/>
    <m/>
    <n v="79380"/>
    <d v="2019-12-19T00:00:00"/>
    <n v="79380"/>
    <n v="0"/>
    <n v="0"/>
    <n v="0"/>
    <x v="0"/>
    <s v="CUNDINAMARCA"/>
    <s v="SOACHA"/>
    <d v="2019-08-26T00:00:00"/>
    <d v="2019-08-26T00:00:00"/>
    <s v="Se objeta un estudio de coloracion basica en biopsia valor $79380 el cual no se encuentra soportado en la historia clinica según lo establecido en el anexo técnico n5 de la resolución 3047/08 facturan 1 no se evidencia soporte alguno"/>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4T00:00:00"/>
    <n v="5315152"/>
    <n v="5315152"/>
    <n v="2520776"/>
    <d v="2019-09-25T00:00:00"/>
    <s v="GL-252089339048"/>
    <n v="203200"/>
    <m/>
    <m/>
    <m/>
    <n v="203200"/>
    <m/>
    <m/>
    <m/>
    <n v="203200"/>
    <d v="2019-12-19T00:00:00"/>
    <n v="203200"/>
    <n v="0"/>
    <n v="0"/>
    <n v="0"/>
    <x v="0"/>
    <s v="CUNDINAMARCA"/>
    <s v="SOACHA"/>
    <d v="2019-07-30T00:00:00"/>
    <d v="2019-08-01T00:00:00"/>
    <s v="Se objeta dos estudios de coloracion basica en especimen de reconicimiento por valor $203200 los cuales no se encuentra soportado en la historia clinica según lo establecido en el anexo técnico n5 de la resolución 3047/08 facturan 2 no se evidencia soporte alguno"/>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4T00:00:00"/>
    <n v="5315806"/>
    <n v="5315806"/>
    <n v="2057403"/>
    <d v="2019-09-25T00:00:00"/>
    <s v="GL-252089339049"/>
    <n v="203200"/>
    <m/>
    <m/>
    <m/>
    <n v="203200"/>
    <m/>
    <m/>
    <m/>
    <n v="203200"/>
    <d v="2019-12-19T00:00:00"/>
    <n v="203200"/>
    <n v="0"/>
    <n v="0"/>
    <n v="0"/>
    <x v="0"/>
    <s v="CUNDINAMARCA"/>
    <s v="SOACHA"/>
    <d v="2019-08-21T00:00:00"/>
    <d v="2019-08-23T00:00:00"/>
    <s v="Se objeta dos estudios de coloracion basica en especimen de reconicimiento por valor $203200 los cuales no se encuentra soportado en la historia clinica según lo establecido en el anexo técnico n5 de la resolución 3047/08 facturan 2 no se evidencia soporte alguno"/>
    <s v="IPS SE MANTIENE EN LA NO ACEPTA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4T00:00:00"/>
    <n v="5316840"/>
    <n v="5316840"/>
    <n v="356186"/>
    <d v="2019-09-25T00:00:00"/>
    <s v="GL-252089339050"/>
    <n v="48900"/>
    <m/>
    <m/>
    <m/>
    <n v="48900"/>
    <m/>
    <m/>
    <m/>
    <n v="48900"/>
    <d v="2019-12-19T00:00:00"/>
    <n v="48900"/>
    <n v="0"/>
    <n v="0"/>
    <n v="0"/>
    <x v="0"/>
    <s v="CUNDINAMARCA"/>
    <s v="SOACHA"/>
    <d v="2019-08-23T00:00:00"/>
    <d v="2019-08-24T00:00:00"/>
    <s v="Se objeta el cobro de la consulta de urgencia por medicina general por valor de $48900 paciente se encuentra capitado con la misma ips por lo tanto no se reconoce su cobro"/>
    <s v="IPS NO ACEPTA OBJECION PACIENTE NO REGISTRA EN BASE DE DATOS ENVIADA POR LA EPS PARA EL MES DE PRESTACION DEL SERVICIO"/>
    <s v="Subsidiado"/>
    <n v="3"/>
  </r>
  <r>
    <s v="E.S.E. HOSPITAL MARIO GAITAN YANGUAS DE SOACHA"/>
    <x v="0"/>
    <s v="CUNDINAMARCA"/>
    <s v="SOACHA"/>
    <d v="2019-09-11T00:00:00"/>
    <n v="5314005"/>
    <n v="5314005"/>
    <n v="989300"/>
    <d v="2019-09-25T00:00:00"/>
    <s v="GL-252089339051"/>
    <n v="203200"/>
    <m/>
    <m/>
    <m/>
    <n v="203200"/>
    <m/>
    <m/>
    <m/>
    <n v="203200"/>
    <d v="2019-12-19T00:00:00"/>
    <n v="203200"/>
    <n v="0"/>
    <n v="0"/>
    <n v="0"/>
    <x v="0"/>
    <s v="CUNDINAMARCA"/>
    <s v="SOACHA"/>
    <d v="2019-08-22T00:00:00"/>
    <d v="2019-08-22T00:00:00"/>
    <s v="Se objeta dos estudios de coloracion basica en especimen de reconicimiento por valor $203200 los cuales no se encuentra soportado en la historia clinica según lo establecido en el anexo técnico n5 de la resolución 3047/08 facturan 2 no se evidencia soporte alguno"/>
    <s v="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1T00:00:00"/>
    <n v="5311953"/>
    <n v="5311953"/>
    <n v="452800"/>
    <d v="2019-09-25T00:00:00"/>
    <s v="GL-252089339057"/>
    <n v="182880"/>
    <m/>
    <m/>
    <m/>
    <n v="182880"/>
    <m/>
    <m/>
    <m/>
    <n v="182880"/>
    <d v="2019-12-19T00:00:00"/>
    <n v="182880"/>
    <n v="0"/>
    <n v="0"/>
    <n v="0"/>
    <x v="0"/>
    <s v="CUNDINAMARCA"/>
    <s v="SOACHA"/>
    <d v="2019-08-21T00:00:00"/>
    <d v="2019-08-21T00:00:00"/>
    <s v="Se objeta dos estudios de coloracion basica en especimen de reconicimiento por valor $182880 los cuales no se encuentra soportado en la historia clinica según lo establecido en el anexo técnico n5 de la resolución 3047/08 facturan 2 no se evidencia soporte alguno"/>
    <s v="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1T00:00:00"/>
    <n v="5313782"/>
    <n v="5313782"/>
    <n v="4206879"/>
    <d v="2019-09-25T00:00:00"/>
    <s v="GL-252089339058"/>
    <n v="13906"/>
    <m/>
    <m/>
    <m/>
    <n v="13906"/>
    <m/>
    <m/>
    <m/>
    <n v="13906"/>
    <d v="2019-12-19T00:00:00"/>
    <n v="13906"/>
    <n v="0"/>
    <n v="0"/>
    <n v="0"/>
    <x v="0"/>
    <s v="CUNDINAMARCA"/>
    <s v="SOACHA"/>
    <d v="2019-08-21T00:00:00"/>
    <d v="2019-08-21T00:00:00"/>
    <s v="Se objeta materiales por valor de $13906 los cuales no son objeto de cobro debido a que hacen parte del equipo basico de la sala Los materiales objetados por este concepto son2 Mascara  de oxigeno pediatrica $53321 Mascara para anestesia n 4 $74643 electrodo desechable adulto $1110"/>
    <s v="IPS NO ACEPTA OBJECION INSUMOS FACTURABLES SEGÚN DECRETO 2423/96 ART 57"/>
    <s v="Subsidiado"/>
    <n v="3"/>
  </r>
  <r>
    <s v="E.S.E. HOSPITAL MARIO GAITAN YANGUAS DE SOACHA"/>
    <x v="0"/>
    <s v="CUNDINAMARCA"/>
    <s v="SOACHA"/>
    <d v="2019-09-11T00:00:00"/>
    <n v="5314519"/>
    <n v="5314519"/>
    <n v="1243226"/>
    <d v="2019-09-26T00:00:00"/>
    <s v="GL-252089339068"/>
    <n v="280540"/>
    <d v="2019-10-15T00:00:00"/>
    <n v="280540"/>
    <n v="0"/>
    <n v="0"/>
    <m/>
    <m/>
    <m/>
    <n v="0"/>
    <m/>
    <n v="0"/>
    <n v="0"/>
    <n v="0"/>
    <n v="0"/>
    <x v="0"/>
    <s v="CUNDINAMARCA"/>
    <s v="SOACHA"/>
    <d v="2019-08-16T00:00:00"/>
    <d v="2019-08-17T00:00:00"/>
    <s v="Se objeta el cobro de traslado terrestre medicalizado de paciente primario por valor $ 280540 la IPS no anexa resolución interna donde establecen las tarifas para los traslados como requisito indispensable para su cobro como lo señala el decreto 2423 de 1996 articulo 63"/>
    <s v="Se levalta glosa por el cobro de traslado terrestre medicalizado de paciente primario por valor $ 280540 la IPS no anexa resolución interna donde establecen las tarifas para los traslados como requisito indispensable para su cobro como lo señala el decreto 2423 de 1996 articulo 63  "/>
    <s v="Subsidiado"/>
    <n v="3"/>
  </r>
  <r>
    <s v="E.S.E. HOSPITAL MARIO GAITAN YANGUAS DE SOACHA"/>
    <x v="0"/>
    <s v="CUNDINAMARCA"/>
    <s v="SOACHA"/>
    <d v="2019-09-10T00:00:00"/>
    <n v="5301302"/>
    <n v="5301302"/>
    <n v="1030111"/>
    <d v="2019-10-01T00:00:00"/>
    <s v="GL-252089339152"/>
    <n v="557760"/>
    <m/>
    <m/>
    <m/>
    <n v="557760"/>
    <m/>
    <m/>
    <m/>
    <n v="557760"/>
    <d v="2019-12-19T00:00:00"/>
    <n v="557760"/>
    <n v="0"/>
    <n v="0"/>
    <n v="0"/>
    <x v="0"/>
    <s v="CUNDINAMARCA"/>
    <s v="SOACHA"/>
    <d v="2019-07-23T00:00:00"/>
    <d v="2019-07-24T00:00:00"/>
    <s v="Se objeta el cobro de traslado terrestre medicalizado de paciente secundario por valor $ 557760 la IPS no anexa resolución interna donde establecen las tarifas para los traslados como requisito indispensable para su cobro como lo señala el decreto 2423 de 1996 articulo 63"/>
    <s v="IPS ADJUNTA RESOLUCION 121 DE ABRIL DE 2019 MANUAL INTERNO DE TARIFA DE TRASLADOS"/>
    <s v="Subsidiado"/>
    <n v="3"/>
  </r>
  <r>
    <s v="E.S.E. HOSPITAL MARIO GAITAN YANGUAS DE SOACHA"/>
    <x v="0"/>
    <s v="CUNDINAMARCA"/>
    <s v="SOACHA"/>
    <d v="2019-09-10T00:00:00"/>
    <n v="5301698"/>
    <n v="5301698"/>
    <n v="2532924"/>
    <d v="2019-10-01T00:00:00"/>
    <s v="GL-252089339153"/>
    <n v="203200"/>
    <m/>
    <m/>
    <m/>
    <n v="203200"/>
    <m/>
    <m/>
    <m/>
    <n v="203200"/>
    <d v="2019-12-19T00:00:00"/>
    <n v="203200"/>
    <n v="0"/>
    <n v="0"/>
    <n v="0"/>
    <x v="0"/>
    <s v="CUNDINAMARCA"/>
    <s v="SOACHA"/>
    <d v="2019-08-09T00:00:00"/>
    <d v="2019-08-11T00:00:00"/>
    <s v="Se objeta dos estudios de coloracion basica en especimen de reconicimiento por valor $203200 los cuales no se encuentra soportado en la historia clinica según lo establecido en el anexo técnico n5 de la resolución 3047/08 facturan 2 no se evidencia soporte alguno"/>
    <s v="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0T00:00:00"/>
    <n v="5302606"/>
    <n v="5302606"/>
    <n v="6156345"/>
    <d v="2019-10-01T00:00:00"/>
    <s v="GL-252089339154"/>
    <n v="96630"/>
    <m/>
    <m/>
    <m/>
    <n v="96630"/>
    <m/>
    <m/>
    <m/>
    <n v="96630"/>
    <d v="2019-12-19T00:00:00"/>
    <n v="38594"/>
    <n v="58036"/>
    <n v="0"/>
    <n v="0"/>
    <x v="0"/>
    <s v="CUNDINAMARCA"/>
    <s v="SOACHA"/>
    <d v="2019-07-30T00:00:00"/>
    <d v="2019-07-31T00:00:00"/>
    <s v="Se objeta 1 Remifentanil 2mg/vial por valor de $ 58036 el cual no es objeto de cobro debido que su consumo fue en el acto quirurgico realizdo Art 55 soat ,Se objeta materiales por valor de $ 38594 los cuales no son objeto de cobro debido a que hacen parte del equipo basico de la sala de los procedimientos quirúrgicos realizdos Art 55 soat Los materiales objetados por este concepto son1 Mascara de oxigeno adulto $27201 Mascara para anestesia N 5 $74641 Canula guedel n 3 $17331 circuito de anestesia adulto abierto $226791 Tubo endotraqueal n 75 con balon $ 3998"/>
    <s v="SE ACEPTA OBJECION PARCIAL POR CONCEPTO DE AGENTE ANESTESICO REMIFENTANIL INCLUIDO EN DERECHOS DE SALA EL RESTO DE MATERIALES SON FACTURABLES SEGÚN DECRETO 2423/96 ART 57"/>
    <s v="Subsidiado"/>
    <n v="3"/>
  </r>
  <r>
    <s v="E.S.E. HOSPITAL MARIO GAITAN YANGUAS DE SOACHA"/>
    <x v="0"/>
    <s v="CUNDINAMARCA"/>
    <s v="SOACHA"/>
    <d v="2019-09-10T00:00:00"/>
    <n v="5303340"/>
    <n v="5303340"/>
    <n v="2632873"/>
    <d v="2019-10-01T00:00:00"/>
    <s v="GL-252089339155"/>
    <n v="64300"/>
    <m/>
    <m/>
    <m/>
    <n v="64300"/>
    <m/>
    <m/>
    <m/>
    <n v="64300"/>
    <d v="2019-12-19T00:00:00"/>
    <n v="48900"/>
    <n v="15400"/>
    <n v="0"/>
    <n v="0"/>
    <x v="0"/>
    <s v="CUNDINAMARCA"/>
    <s v="SOACHA"/>
    <d v="2019-07-14T00:00:00"/>
    <d v="2019-07-16T00:00:00"/>
    <s v="Se objeta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Se objeta el cobro de la consulta de urgencia por valor de $48900 paciente se encuentra capitado con la misma ips por lo tanto no se reconoce su cobro"/>
    <s v="SE ACEPTA OBJECION POR COBRO DE CONSULTA DE TRABAJO SOCIAL SE LEVANTA ATENCION FACTURABLE  COBRO DE URGENCIA PACIENTE NO REGISTRA EN BASE DE DATOS DE CAPITA PARA EL MOMENTO DE PRESTACION DEL SERVICIO"/>
    <s v="Subsidiado"/>
    <n v="3"/>
  </r>
  <r>
    <s v="E.S.E. HOSPITAL MARIO GAITAN YANGUAS DE SOACHA"/>
    <x v="0"/>
    <s v="CUNDINAMARCA"/>
    <s v="SOACHA"/>
    <d v="2019-09-14T00:00:00"/>
    <n v="5323238"/>
    <n v="5323238"/>
    <n v="2473792"/>
    <d v="2019-10-01T00:00:00"/>
    <s v="GL-252089339156"/>
    <n v="29397"/>
    <m/>
    <m/>
    <m/>
    <n v="29397"/>
    <m/>
    <m/>
    <m/>
    <n v="29397"/>
    <d v="2019-12-19T00:00:00"/>
    <n v="29397"/>
    <n v="0"/>
    <n v="0"/>
    <n v="0"/>
    <x v="0"/>
    <s v="CUNDINAMARCA"/>
    <s v="SOACHA"/>
    <d v="2019-08-27T00:00:00"/>
    <d v="2019-08-29T00:00:00"/>
    <s v="Se objeta materiales por valor de $ 29397 los cuales no son objeto de cobro debido a que hacen parte del equipo basico de la sala de los procedimientos quirúrgicos realizdos Art 55 soat Los materiales objetados por este concepto son1 Mascara de oxigeno adulto $27201 circuito de anestesia adulto abierto $226791 Tubo endotraqueal n 75 con balon $ 3998"/>
    <s v="IPS NO ACEPTA OBJECION MATERIALES FACTURABLES SEGÚN DECRETO 2423/96 ART 57"/>
    <s v="Subsidiado"/>
    <n v="3"/>
  </r>
  <r>
    <s v="E.S.E. HOSPITAL MARIO GAITAN YANGUAS DE SOACHA"/>
    <x v="0"/>
    <s v="CUNDINAMARCA"/>
    <s v="SOACHA"/>
    <d v="2019-09-14T00:00:00"/>
    <n v="5325028"/>
    <n v="5325028"/>
    <n v="525983"/>
    <d v="2019-10-02T00:00:00"/>
    <s v="GL-252089339157"/>
    <n v="69100"/>
    <d v="2019-10-15T00:00:00"/>
    <n v="0"/>
    <n v="0"/>
    <n v="69100"/>
    <d v="2019-10-26T00:00:00"/>
    <n v="69100"/>
    <n v="0"/>
    <n v="0"/>
    <m/>
    <n v="0"/>
    <n v="0"/>
    <n v="0"/>
    <n v="0"/>
    <x v="0"/>
    <s v="CUNDINAMARCA"/>
    <s v="SOACHA"/>
    <d v="2019-08-29T00:00:00"/>
    <d v="2019-08-30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Se levant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9-14T00:00:00"/>
    <n v="5325461"/>
    <n v="5325461"/>
    <n v="732778"/>
    <d v="2019-10-02T00:00:00"/>
    <s v="GL-252089339164"/>
    <n v="58500"/>
    <d v="2019-10-15T00:00:00"/>
    <n v="58500"/>
    <n v="0"/>
    <n v="0"/>
    <m/>
    <m/>
    <m/>
    <n v="0"/>
    <m/>
    <n v="0"/>
    <n v="0"/>
    <n v="0"/>
    <n v="0"/>
    <x v="0"/>
    <s v="CUNDINAMARCA"/>
    <s v="SOACHA"/>
    <d v="2019-08-22T00:00:00"/>
    <d v="2019-08-24T00:00:00"/>
    <s v="Se objeta el total facturado del O2 por valor de $58500 la IPS no adjunta los soportes necesarios donde se evidencie el registro del O2 suministrado a la paciente cada día y por la cantidad de horas administradas según concentración y tipo de flujo teniendo en cuenta las ordenes medicas"/>
    <s v="se levanta glosa del total facturado del O2 por valor de $58500 la IPS anexa soporte con lo cual subsanan la glosa  "/>
    <s v="Subsidiado"/>
    <n v="3"/>
  </r>
  <r>
    <s v="E.S.E. HOSPITAL MARIO GAITAN YANGUAS DE SOACHA"/>
    <x v="0"/>
    <s v="CUNDINAMARCA"/>
    <s v="SOACHA"/>
    <d v="2019-09-14T00:00:00"/>
    <n v="5325479"/>
    <n v="5325479"/>
    <n v="726196"/>
    <d v="2019-10-02T00:00:00"/>
    <s v="GL-252089339165"/>
    <n v="137600"/>
    <d v="2019-10-15T00:00:00"/>
    <n v="137600"/>
    <n v="0"/>
    <n v="0"/>
    <m/>
    <m/>
    <m/>
    <n v="0"/>
    <m/>
    <n v="0"/>
    <n v="0"/>
    <n v="0"/>
    <n v="0"/>
    <x v="0"/>
    <s v="CUNDINAMARCA"/>
    <s v="SOACHA"/>
    <d v="2019-08-29T00:00:00"/>
    <d v="2019-08-30T00:00:00"/>
    <s v="Se objeta un estudio anatomopatologico post mortem de feto y placenta valor $137600 el cual no se encuentra soportado en la historia clinica según lo establecido en el anexo técnico n5 de la resolución 3047/08 facturan 1 no se evidencia soporte alguno"/>
    <s v="se levanta glosa por  un estudio anatomopatologico post mortem de feto y placenta valor $137600 la ips anexa soporte con lo cual subsanan la glosa "/>
    <s v="Subsidiado"/>
    <n v="3"/>
  </r>
  <r>
    <s v="E.S.E. HOSPITAL MARIO GAITAN YANGUAS DE SOACHA"/>
    <x v="0"/>
    <s v="CUNDINAMARCA"/>
    <s v="SOACHA"/>
    <d v="2019-09-10T00:00:00"/>
    <n v="5301767"/>
    <n v="5301767"/>
    <n v="163521"/>
    <d v="2019-10-02T00:00:00"/>
    <s v="GL-252089339167"/>
    <n v="107300"/>
    <m/>
    <m/>
    <m/>
    <n v="107300"/>
    <m/>
    <m/>
    <m/>
    <n v="107300"/>
    <d v="2019-12-19T00:00:00"/>
    <n v="107300"/>
    <n v="0"/>
    <n v="0"/>
    <n v="0"/>
    <x v="0"/>
    <s v="CUNDINAMARCA"/>
    <s v="SOACHA"/>
    <d v="2019-08-11T00:00:00"/>
    <d v="2019-08-11T00:00:00"/>
    <s v="Se objeta el cobro  de los siguientes laboratorios por valor de $58400 paciente se encuentra capitado con la misma ips por lo tanto no se reconoce su cobro1 Coloracion gram y lectura $107001 Hemograma $ 206001 Acido urico en suero u otros fluidos $ 139001 Uroanalisis $13200,Se objeta el cobro de la consulta de urgencia por valor de $48900 paciente se encuentra capitado con la misma ips por lo tanto no se reconoce su cobro"/>
    <s v="IPS NO ACEPTA OBJECION PACIENTE NO REGISTRA EN BASE DE DATOS ENVIADA POR LA EPS PARA EL MES DE PRESTACION DEL SERVICIO"/>
    <s v="Subsidiado"/>
    <n v="3"/>
  </r>
  <r>
    <s v="E.S.E. HOSPITAL MARIO GAITAN YANGUAS DE SOACHA"/>
    <x v="0"/>
    <s v="CUNDINAMARCA"/>
    <s v="SOACHA"/>
    <d v="2019-09-10T00:00:00"/>
    <n v="5303498"/>
    <n v="5303498"/>
    <n v="2826455"/>
    <d v="2019-10-02T00:00:00"/>
    <s v="GL-252089339168"/>
    <n v="423930"/>
    <m/>
    <m/>
    <m/>
    <n v="423930"/>
    <m/>
    <m/>
    <m/>
    <n v="423930"/>
    <d v="2019-12-19T00:00:00"/>
    <n v="423930"/>
    <n v="0"/>
    <n v="0"/>
    <n v="0"/>
    <x v="0"/>
    <s v="CUNDINAMARCA"/>
    <s v="SOACHA"/>
    <d v="2019-06-29T00:00:00"/>
    <d v="2019-07-04T00:00:00"/>
    <s v="Se objeta el total facturado del O2 por valor de $423930 la IPS no adjunta los soportes necesarios donde se evidencie el registro del O2 suministrado a la paciente cada día y por la cantidad de horas administradas según concentración y tipo de flujo teniendo en cuenta las ordenes medicas"/>
    <s v="SE ADJUNTA HISTORIA CLINICA DONDE SE INDICA EL LITRAJE SUMINISTRADO AL PACIENTE DURANTE LA ESTANCIA HOSPITALARIA EN LAS NOTAS DE TERAPIA RESPIRATORIA"/>
    <s v="Subsidiado"/>
    <n v="3"/>
  </r>
  <r>
    <s v="E.S.E. HOSPITAL MARIO GAITAN YANGUAS DE SOACHA"/>
    <x v="0"/>
    <s v="CUNDINAMARCA"/>
    <s v="SOACHA"/>
    <d v="2019-09-14T00:00:00"/>
    <n v="5326440"/>
    <n v="5326440"/>
    <n v="1941500"/>
    <d v="2019-10-02T00:00:00"/>
    <s v="GL-252089339173"/>
    <n v="101600"/>
    <d v="2019-10-15T00:00:00"/>
    <n v="101600"/>
    <n v="0"/>
    <n v="0"/>
    <m/>
    <m/>
    <m/>
    <n v="0"/>
    <m/>
    <n v="0"/>
    <n v="0"/>
    <n v="0"/>
    <n v="0"/>
    <x v="0"/>
    <s v="CUNDINAMARCA"/>
    <s v="SOACHA"/>
    <d v="2019-08-28T00:00:00"/>
    <d v="2019-08-28T00:00:00"/>
    <s v="Se objeta un estudio de coloracion basica en especimen de reconicimiento por valor $101600 el cual no se encuentra soportado en la historia clinica según lo establecido en el anexo técnico n5 de la resolución 3047/08 facturan 1 no se evidencia soporte alguno "/>
    <s v="se levanta glosa por un estudio de coloracion basica en especimen de reconicimiento por valor $101600 la ips anexa soporte con lo cual subsanan la glosa "/>
    <s v="Subsidiado"/>
    <n v="3"/>
  </r>
  <r>
    <s v="E.S.E. HOSPITAL MARIO GAITAN YANGUAS DE SOACHA"/>
    <x v="0"/>
    <s v="CUNDINAMARCA"/>
    <s v="SOACHA"/>
    <d v="2019-09-14T00:00:00"/>
    <n v="5326563"/>
    <n v="5326563"/>
    <n v="2206567"/>
    <d v="2019-10-02T00:00:00"/>
    <s v="GL-252089339175"/>
    <n v="272300"/>
    <d v="2019-10-15T00:00:00"/>
    <n v="203200"/>
    <n v="0"/>
    <n v="69100"/>
    <d v="2019-10-26T00:00:00"/>
    <n v="0"/>
    <n v="0"/>
    <n v="69100"/>
    <d v="2019-12-19T00:00:00"/>
    <n v="69100"/>
    <n v="0"/>
    <n v="0"/>
    <n v="0"/>
    <x v="0"/>
    <s v="CUNDINAMARCA"/>
    <s v="SOACHA"/>
    <d v="2019-08-30T00:00:00"/>
    <d v="2019-08-31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dos estudios de coloración básica en espécimen de reconocimiento por valor $203200 los cuales no se encuentra soportado en la historia clínica según lo establecido en el anexo técnico n5 de la resolución 3047/08 facturan 2 no se evidencia soporte alguno"/>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levanta dos estudios de coloración básica en espécimen de reconocimiento por valor $203200 la ips anexa soporte con el cual subsanan la glosa 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9-14T00:00:00"/>
    <n v="5326576"/>
    <n v="5326576"/>
    <n v="2311574"/>
    <d v="2019-10-02T00:00:00"/>
    <s v="GL-252089339176"/>
    <n v="272300"/>
    <d v="2019-10-15T00:00:00"/>
    <n v="203200"/>
    <n v="0"/>
    <n v="69100"/>
    <d v="2019-10-26T00:00:00"/>
    <n v="0"/>
    <n v="0"/>
    <n v="69100"/>
    <d v="2019-12-19T00:00:00"/>
    <n v="69100"/>
    <n v="0"/>
    <n v="0"/>
    <n v="0"/>
    <x v="0"/>
    <s v="CUNDINAMARCA"/>
    <s v="SOACHA"/>
    <d v="2019-08-30T00:00:00"/>
    <d v="2019-08-31T00:00:00"/>
    <s v="Se efectú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dos estudios de coloración básica en espécimen de reconocimiento por valor $203200 los cuales no se encuentra soportado en la historia clínica según lo establecido en el anexo técnico n5 de la resolución 3047/08 facturan 2 no se evidencia soporte alguno"/>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levanta glosa por dos estudios de coloración básica en espécimen de reconocimiento por valor $203200 la ips anexa soporte con el cual subsanan la glosa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9-14T00:00:00"/>
    <n v="5326586"/>
    <n v="5326586"/>
    <n v="1513146"/>
    <d v="2019-10-02T00:00:00"/>
    <s v="GL-252089339177"/>
    <n v="101600"/>
    <d v="2019-10-15T00:00:00"/>
    <n v="101600"/>
    <n v="0"/>
    <n v="0"/>
    <m/>
    <m/>
    <m/>
    <n v="0"/>
    <m/>
    <n v="0"/>
    <n v="0"/>
    <n v="0"/>
    <n v="0"/>
    <x v="0"/>
    <s v="CUNDINAMARCA"/>
    <s v="SOACHA"/>
    <d v="2019-08-30T00:00:00"/>
    <d v="2019-08-31T00:00:00"/>
    <s v="Se objeta un estudio de coloración básica en espécimen de reconocimiento por valor $101600 el cual no se encuentra soportado en la historia clínica según lo establecido en el anexo técnico n5 de la resolución 3047/08 facturan 1 no se evidencia soporte alguno"/>
    <s v="Se levanta glosa por un estudio de coloración básica en espécimen de reconocimiento por valor $101600 la ips anexa soportes con lo cual subsana la glosa "/>
    <s v="Subsidiado"/>
    <n v="3"/>
  </r>
  <r>
    <s v="E.S.E. HOSPITAL MARIO GAITAN YANGUAS DE SOACHA"/>
    <x v="0"/>
    <s v="CUNDINAMARCA"/>
    <s v="SOACHA"/>
    <d v="2019-09-14T00:00:00"/>
    <n v="5328305"/>
    <n v="5328305"/>
    <n v="2090543"/>
    <d v="2019-10-02T00:00:00"/>
    <s v="GL-252089339178"/>
    <n v="276900"/>
    <d v="2019-10-15T00:00:00"/>
    <n v="276900"/>
    <n v="0"/>
    <n v="0"/>
    <m/>
    <m/>
    <m/>
    <n v="0"/>
    <m/>
    <n v="0"/>
    <n v="0"/>
    <n v="0"/>
    <n v="0"/>
    <x v="0"/>
    <s v="CUNDINAMARCA"/>
    <s v="SOACHA"/>
    <d v="2019-08-06T00:00:00"/>
    <d v="2019-08-13T00:00:00"/>
    <s v="Se objeta el total facturado del O2 por valor de $276900 la IPS no adjunta los soportes necesarios donde se evidencie el registro del O2 suministrado a la paciente cada día y por la cantidad de horas administradas según concentración y tipo de flujo teniendo en cuenta las ordenes medicas"/>
    <s v="se levanta glosa por el total facturado del O2 por valor de $276900 la IPS anexa soporte con lo cual subsanan la glosa  "/>
    <s v="Subsidiado"/>
    <n v="3"/>
  </r>
  <r>
    <s v="E.S.E. HOSPITAL MARIO GAITAN YANGUAS DE SOACHA"/>
    <x v="0"/>
    <s v="CUNDINAMARCA"/>
    <s v="SOACHA"/>
    <d v="2019-09-14T00:00:00"/>
    <n v="5328298"/>
    <n v="5328298"/>
    <n v="2265135"/>
    <d v="2019-10-02T00:00:00"/>
    <s v="GL-252089339179"/>
    <n v="677880"/>
    <d v="2019-10-15T00:00:00"/>
    <n v="677880"/>
    <n v="0"/>
    <n v="0"/>
    <m/>
    <m/>
    <m/>
    <n v="0"/>
    <m/>
    <n v="0"/>
    <n v="0"/>
    <n v="0"/>
    <n v="0"/>
    <x v="0"/>
    <s v="CUNDINAMARCA"/>
    <s v="SOACHA"/>
    <d v="2019-08-24T00:00:00"/>
    <d v="2019-08-28T00:00:00"/>
    <s v="Se objeta el cobro de traslado terrestre medicalizado de paciente secundario por valor $557760 la IPS no anexa resolución interna donde establecen las tarifas para los traslados como requisito indispensable para su cobro como lo señala el decreto 2423 de 1996 articulo 63,Se objeta el total facturado del O2 por valor de $12012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
    <s v="se levanta glosa por el cobro de traslado terrestre medicalizado de paciente secundario por valor $557760 la IPS anexa soporte con el cual subsanan la glosase levanta la glosa por el total facturado del O2 por valor de $120120 la IPS anexa soporte con el cual subsanan la glosa  "/>
    <s v="Subsidiado"/>
    <n v="3"/>
  </r>
  <r>
    <s v="E.S.E. HOSPITAL MARIO GAITAN YANGUAS DE SOACHA"/>
    <x v="0"/>
    <s v="CUNDINAMARCA"/>
    <s v="SOACHA"/>
    <d v="2019-09-14T00:00:00"/>
    <n v="5326494"/>
    <n v="5326494"/>
    <n v="1236042"/>
    <d v="2019-10-02T00:00:00"/>
    <s v="GL-252089339180"/>
    <n v="1112442"/>
    <d v="2019-10-15T00:00:00"/>
    <n v="0"/>
    <n v="0"/>
    <n v="1112442"/>
    <d v="2019-10-26T00:00:00"/>
    <n v="0"/>
    <n v="0"/>
    <n v="1112442"/>
    <d v="2019-12-19T00:00:00"/>
    <n v="1112442"/>
    <n v="0"/>
    <n v="0"/>
    <n v="0"/>
    <x v="0"/>
    <s v="CUNDINAMARCA"/>
    <s v="SOACHA"/>
    <d v="2019-08-26T00:00:00"/>
    <d v="2019-08-31T00:00:00"/>
    <s v="Glosa genreada por auditoria concurrente LAURA CATALINA SALCEDO PEREZ Se realiza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Se glosa  5 internacion en servicio de complejidad mediana habitacion tres camas por valor $798300 segun descripcion de la glosa inicial,Se glosa 2 ecografia pelvica gimecologica transvaginal por valor $183780segun descripcion de la glosa inicial,Se glosa totalidad de insumos por valor $20643 segun descripcion de la glosa inicial,Se glosa totalidad de medicamentos por valor $109719 segun descripcion de la glosa inicial"/>
    <s v=" Se persite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genreada por auditoria concurrente LAURA CATALINA SALCEDO PEREZ  ,Glosa genreada por auditoria concurrente LAURA CATALINA SALCEDO PEREZ Se persiste objeción integral de estancia medicamentos insumos y paraclinicos de los dias 26 al 31 de agosto paciente quien reingresa el día 26 de agosto con pop de histerectomia y colporrafia anterior realizada el día 16 de agosto presenta dolor pelvico asociado a sangrado vaginal moderado fétido y cúpula vaginal sostenida por lo que consideran hematoma en cúpula vaginal sobreinfectada con picos febriles el cual hospitaliza para tto A/B y ampliación de estudiosSe persiste glosa  5 internacion en servicio de complejidad mediana habitacion tres camas por valor $798300 segun descripcion de la glosa inicialSe persiste glosa 2 ecografia pelvica gimecologica transvaginal por valor $183780segun descripcion de la glosa inicialSe persiste glosa totalidad de insumos por valor $20643 segun descripcion de la glosa inicialSe persiste glosa totalidad de medicamentos por valor $109719 segun descripcion de la glosa inicial    ,IPS NO ACEPTA OBJECION PACIENTE DE 59 AÑOS DE EDAD CON POP HISTERECTOMIA VAGINAL  CORPORRAFIA ANTERIOR Y POSTERIOR  HEMATOMA EN CUPULA PACIENTE QUIEN REQUIERE  MANEJO ANTIBIOTICO CON CLINDAMICINA Y GENTAMICINA Y TROMBOPROFILAXIS POR ESTANCIA HOSPITALARIA PROLONGADA Y RIESGO TROMBOEMBOLICO ECOGRAFIA MEDICAMENTOS Y ESTANCIA PERTINENTES PARA MANEJO INSTAURADO ESTANCIA FACTURABLE SEGUN EL ART 40 DEL DEC 2423 DEL 96"/>
    <s v="Subsidiado"/>
    <n v="3"/>
  </r>
  <r>
    <s v="E.S.E. HOSPITAL MARIO GAITAN YANGUAS DE SOACHA"/>
    <x v="0"/>
    <s v="CUNDINAMARCA"/>
    <s v="SOACHA"/>
    <d v="2019-09-14T00:00:00"/>
    <n v="5328735"/>
    <n v="5328735"/>
    <n v="2279300"/>
    <d v="2019-10-02T00:00:00"/>
    <s v="GL-252089339181"/>
    <n v="101600"/>
    <d v="2019-10-15T00:00:00"/>
    <n v="101600"/>
    <n v="0"/>
    <n v="0"/>
    <m/>
    <m/>
    <m/>
    <n v="0"/>
    <m/>
    <n v="0"/>
    <n v="0"/>
    <n v="0"/>
    <n v="0"/>
    <x v="0"/>
    <s v="CUNDINAMARCA"/>
    <s v="SOACHA"/>
    <d v="2019-08-16T00:00:00"/>
    <d v="2019-08-17T00:00:00"/>
    <s v="Se objeta un estudio de coloracion basica en especimen de reconocimiento por valor $101600 el cual no se encuentra soportado ni ordenado en la historia clinica según lo establecido en el anexo técnico n5 de la resolución 3047/08 facturan 1 no se evidencia soporte alguno"/>
    <s v="se levanta glosa de un estudio de coloracion basica en especimen de reconocimiento por valor $101600 la ips anexa soporte con lo cual subsanan la glosa  "/>
    <s v="Subsidiado"/>
    <n v="3"/>
  </r>
  <r>
    <s v="E.S.E. HOSPITAL MARIO GAITAN YANGUAS DE SOACHA"/>
    <x v="0"/>
    <s v="CUNDINAMARCA"/>
    <s v="SOACHA"/>
    <d v="2019-09-14T00:00:00"/>
    <n v="5330142"/>
    <n v="5330142"/>
    <n v="1244600"/>
    <d v="2019-10-02T00:00:00"/>
    <s v="GL-252089339182"/>
    <n v="101600"/>
    <d v="2019-10-15T00:00:00"/>
    <n v="101600"/>
    <n v="0"/>
    <n v="0"/>
    <m/>
    <m/>
    <m/>
    <n v="0"/>
    <m/>
    <n v="0"/>
    <n v="0"/>
    <n v="0"/>
    <n v="0"/>
    <x v="0"/>
    <s v="CUNDINAMARCA"/>
    <s v="SOACHA"/>
    <d v="2019-08-23T00:00:00"/>
    <d v="2019-08-23T00:00:00"/>
    <s v="Se objeta un estudio de coloracion basica en especimen de reconocimiento valor $101600 el cual no se encuentra soportado en la historia clinica según lo establecido en el anexo técnico n5 de la resolución 3047/08 facturan 1 no se evidencia soporte alguno"/>
    <s v="se levata glosa de un estudio de coloracion basica en especimen de reconocimiento valor $101600 la ips anexa soporte con el cual subsanan la glosa  "/>
    <s v="Subsidiado"/>
    <n v="3"/>
  </r>
  <r>
    <s v="E.S.E. HOSPITAL MARIO GAITAN YANGUAS DE SOACHA"/>
    <x v="0"/>
    <s v="CUNDINAMARCA"/>
    <s v="SOACHA"/>
    <d v="2019-09-14T00:00:00"/>
    <n v="5331982"/>
    <n v="5331982"/>
    <n v="1387955"/>
    <d v="2019-10-02T00:00:00"/>
    <s v="GL-252089339183"/>
    <n v="69100"/>
    <d v="2019-10-15T00:00:00"/>
    <n v="0"/>
    <n v="0"/>
    <n v="69100"/>
    <d v="2019-10-26T00:00:00"/>
    <n v="69100"/>
    <n v="0"/>
    <n v="0"/>
    <m/>
    <n v="0"/>
    <n v="0"/>
    <n v="0"/>
    <n v="0"/>
    <x v="0"/>
    <s v="CUNDINAMARCA"/>
    <s v="SOACHA"/>
    <d v="2019-08-28T00:00:00"/>
    <d v="2019-08-30T00:00:00"/>
    <s v="Se efectú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Se levant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9-14T00:00:00"/>
    <n v="5332000"/>
    <n v="5332000"/>
    <n v="2760459"/>
    <d v="2019-10-02T00:00:00"/>
    <s v="GL-252089339184"/>
    <n v="2760459"/>
    <d v="2019-10-15T00:00:00"/>
    <n v="0"/>
    <n v="0"/>
    <n v="2760459"/>
    <d v="2019-10-26T00:00:00"/>
    <n v="0"/>
    <n v="0"/>
    <n v="2760459"/>
    <d v="2019-12-19T00:00:00"/>
    <n v="2760459"/>
    <n v="0"/>
    <n v="0"/>
    <n v="0"/>
    <x v="0"/>
    <s v="CUNDINAMARCA"/>
    <s v="SOACHA"/>
    <d v="2019-08-21T00:00:00"/>
    <d v="2019-08-29T00:00:00"/>
    <s v="Glosa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Se glosa  8 internacion en servicio de complejidad mediana habitación tres camas por valor $1419200 según descripción de la glosa inicial,Se glosa  drenaje de colección de ligamento ancho por laparotomia por valor $786100 segun descripción de la glosa inicial,Se glosa  el total de los laboratorios por valor $83200 según descripción de la glosa inicial ,Se glosa  la totalidad de los insumos por valor $64234 según descripción de la glosa inicial,Se glosa  la totalidad de los medicamentos por valor $308325 según descripción de la glosa inicial,Se glosa 1 ecografia tejidos blandos pared abdominal por valor $99400 según descripción de la glosa inicial"/>
    <s v="IPS NO ACEPTA OBJECION PACIENTE DE 34 AÑOS QUIEN SE ENCUENTRA HOSPITALIZADA POR HEMATOMA DE HERIDA QURIRUGICA ABDOMEN HERIDA QUIRURGICA ABIERTA CON PRESENCIA DE COMPRESA LA CUAL SE RETIRA PACIENTE EN QUIEN SE CONSIDERA DEBE CONTINUAR TRATAMIENTO MEDICO INSTURADO (ANTIBIOTICO HOY DIA 2 ANALGESIA Y TROMBOPROFILAXIS) ECOGRAFIA MEDICAMENTOS Y ESTANCIA PERTINENTES PARA MANEJO INSTAURADO ESTANCIA FACTURABLE SEGUN EL ART 40 DEL DEC 2423 DEL 96,se persiste Glosa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Se persiste glosa  8 internacion en servicio de complejidad mediana habitación tres camas por valor $1419200 según descripción de la glosa inicialSe persiste glosa  la totalidad de los medicamentos por valor $308325 según descripción de la glosa inicialSe persiste glosa 1 ecografia tejidos blandos pared abdominal por valor $99400 según descripción de la glosa inicial Se persiste glosa  la totalidad de los insumos por valor $64234 según descripción de la glosa inicial Se persiste glosa  drenaje de colección de ligamento ancho por laparotomia por valor $786100 segun descripción de la glosa inicialSe persiste glosa  el total de los laboratorios por valor $83200 según descripción de la glosa inicial     ,se persiste Glosa inicial generada por auditoria concurrente CRISTIAN CAMILO CASALLAS MORANTES paciente de 34 años reingresa el día 21 de agosto en pop de cesárea mas pomeroy realizada el día 13 de agosto quien presenta sangrado en herida QX presenta dolor a la palpación con sangrado moderado con salida abundante de coágulos el cual hospitalizan para manejo SE CONSIDERA EVENTO ADVERSO POR SER REINGRESO SE REALIZA LA GLOSA PERTINENTE DE LA ESTANCIA INSUMOS Y MEDICAMENTOS DERIVADOS  "/>
    <s v="Subsidiado"/>
    <n v="3"/>
  </r>
  <r>
    <s v="E.S.E. HOSPITAL MARIO GAITAN YANGUAS DE SOACHA"/>
    <x v="0"/>
    <s v="CUNDINAMARCA"/>
    <s v="SOACHA"/>
    <d v="2019-09-10T00:00:00"/>
    <n v="5300780"/>
    <n v="5300780"/>
    <n v="2823689"/>
    <d v="2019-10-02T00:00:00"/>
    <s v="GL-252089339186"/>
    <n v="215280"/>
    <d v="2019-10-15T00:00:00"/>
    <n v="215280"/>
    <n v="0"/>
    <n v="0"/>
    <m/>
    <m/>
    <m/>
    <n v="0"/>
    <m/>
    <n v="0"/>
    <n v="0"/>
    <n v="0"/>
    <n v="0"/>
    <x v="0"/>
    <s v="CUNDINAMARCA"/>
    <s v="SOACHA"/>
    <d v="2019-08-03T00:00:00"/>
    <d v="2019-08-09T00:00:00"/>
    <s v="Se objeta el total facturado del O2 por valor de $21528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
    <s v="se levanta glosa por el total facturado del O2 por valor de $215280 la IPS anexa soporte con lo cual subsanan la glosa  "/>
    <s v="Subsidiado"/>
    <n v="3"/>
  </r>
  <r>
    <s v="E.S.E. HOSPITAL MARIO GAITAN YANGUAS DE SOACHA"/>
    <x v="0"/>
    <s v="CUNDINAMARCA"/>
    <s v="SOACHA"/>
    <d v="2019-09-10T00:00:00"/>
    <n v="5297980"/>
    <n v="5297980"/>
    <n v="2346721"/>
    <d v="2019-10-02T00:00:00"/>
    <s v="GL-252089339189"/>
    <n v="101600"/>
    <d v="2019-10-15T00:00:00"/>
    <n v="101600"/>
    <n v="0"/>
    <n v="0"/>
    <m/>
    <m/>
    <m/>
    <n v="0"/>
    <m/>
    <n v="0"/>
    <n v="0"/>
    <n v="0"/>
    <n v="0"/>
    <x v="0"/>
    <s v="CUNDINAMARCA"/>
    <s v="SOACHA"/>
    <d v="2019-08-06T00:00:00"/>
    <d v="2019-08-07T00:00:00"/>
    <s v="Se objeta un estudio de coloracion basica en especimen de reconocimiento valor $101600 el cual no se encuentra soportado en la historia clinica según lo establecido en el anexo técnico n5 de la resolución 3047/08 facturan 1 no se evidencia soporte alguno"/>
    <s v="se levanta glosa por un estudio de coloracion basica en especimen de reconocimiento valor $101600 la ips anexa soporte con lo cual subsanan la glosa "/>
    <s v="Subsidiado"/>
    <n v="3"/>
  </r>
  <r>
    <s v="E.S.E. HOSPITAL MARIO GAITAN YANGUAS DE SOACHA"/>
    <x v="0"/>
    <s v="CUNDINAMARCA"/>
    <s v="SOACHA"/>
    <d v="2019-09-10T00:00:00"/>
    <n v="5297323"/>
    <n v="5297323"/>
    <n v="2427929"/>
    <d v="2019-10-02T00:00:00"/>
    <s v="GL-252089339191"/>
    <n v="69100"/>
    <d v="2019-10-15T00:00:00"/>
    <n v="0"/>
    <n v="0"/>
    <n v="69100"/>
    <d v="2019-10-26T00:00:00"/>
    <n v="69100"/>
    <n v="0"/>
    <n v="0"/>
    <m/>
    <n v="0"/>
    <n v="0"/>
    <n v="0"/>
    <n v="0"/>
    <x v="0"/>
    <s v="CUNDINAMARCA"/>
    <s v="SOACHA"/>
    <d v="2019-08-02T00:00:00"/>
    <d v="2019-08-06T00:00:00"/>
    <s v="Se efectú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Se levanta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9-10T00:00:00"/>
    <n v="5296011"/>
    <n v="5296011"/>
    <n v="131400"/>
    <d v="2019-10-02T00:00:00"/>
    <s v="GL-252089339194"/>
    <n v="89400"/>
    <d v="2019-10-15T00:00:00"/>
    <n v="0"/>
    <n v="0"/>
    <n v="89400"/>
    <d v="2019-10-26T00:00:00"/>
    <n v="0"/>
    <n v="0"/>
    <n v="89400"/>
    <d v="2019-12-19T00:00:00"/>
    <n v="89400"/>
    <n v="0"/>
    <n v="0"/>
    <n v="0"/>
    <x v="0"/>
    <s v="CUNDINAMARCA"/>
    <s v="SOACHA"/>
    <d v="2019-08-05T00:00:00"/>
    <d v="2019-08-05T00:00:00"/>
    <s v="Se objeta el cobro de la consulta de urgencia por medicina general por valor de $48900 paciente se encuentra capitado con la misma ips por lo tanto no se reconoce su cobro,Se objeta el cobro de los siguientes laboratorios dado que el paciente se encuentra capitado  con la misma IPS por lo tanto no se reconoce su cobro1 Hemograma II $ 206001 Bilirrubina directa $ 87001 Bilirrubina total $11200"/>
    <s v="IPS PERSISTE EN LA NO ACEPTACION PACIENTE DE 4 MESES DE EDAD QUE INGRESA COMO HIJO DE POR NO ENCONTRARSE AFILIADO A NINGUNA EPS PACIENTE NO REGISTRA EN BASE DE DATOS ENVIADA POR LA EPS PARA EL MES DE PRESTACION DEL SERVICIO,Se persiste glosa inicial  paciente se encuentra capitado con la misma ips por lo tanto no se reconoce su cobro  ,se persiste glosa por el cobro de la consulta de urgencia por medicina general por valor de $48900 paciente se encuentra capitado con la misma ips por lo tanto no se reconoce su cobrose persiste glosa por el cobro de los siguientes laboratorios dado que el paciente se encuentra capitado  con la misma IPS por lo tanto no se reconoce su cobro1 Hemograma II $ 206001 Bilirrubina directa $ 87001 Bilirrubina total $11200   "/>
    <s v="Subsidiado"/>
    <n v="3"/>
  </r>
  <r>
    <s v="E.S.E. HOSPITAL MARIO GAITAN YANGUAS DE SOACHA"/>
    <x v="0"/>
    <s v="CUNDINAMARCA"/>
    <s v="SOACHA"/>
    <d v="2019-09-10T00:00:00"/>
    <n v="5301010"/>
    <n v="5301010"/>
    <n v="492860"/>
    <d v="2019-10-02T00:00:00"/>
    <s v="GL-252089339195"/>
    <n v="51459"/>
    <d v="2019-10-15T00:00:00"/>
    <n v="51459"/>
    <n v="0"/>
    <n v="0"/>
    <m/>
    <m/>
    <m/>
    <n v="0"/>
    <m/>
    <n v="0"/>
    <n v="0"/>
    <n v="0"/>
    <n v="0"/>
    <x v="0"/>
    <s v="CUNDINAMARCA"/>
    <s v="SOACHA"/>
    <d v="2019-08-03T00:00:00"/>
    <d v="2019-08-04T00:00:00"/>
    <s v="Se objeta el cobro de traslado terrestre medicalizado de paciente primario por valor $ 51469 la IPS no anexa resolución interna donde establecen las tarifas para los traslados como requisito indispensable para su cobro como lo señala el decreto 2423 de 1996 articulo 63"/>
    <s v="se levanta glosa por el cobro de traslado terrestre medicalizado de paciente primario por valor $ 51459 la IPS anexa soporte con el cual subsanan la glosa  "/>
    <s v="Subsidiado"/>
    <n v="3"/>
  </r>
  <r>
    <s v="E.S.E. HOSPITAL MARIO GAITAN YANGUAS DE SOACHA"/>
    <x v="0"/>
    <s v="CUNDINAMARCA"/>
    <s v="SOACHA"/>
    <d v="2019-09-10T00:00:00"/>
    <n v="5298021"/>
    <n v="5298021"/>
    <n v="71300"/>
    <d v="2019-10-02T00:00:00"/>
    <s v="GL-252089339196"/>
    <n v="48900"/>
    <d v="2019-10-15T00:00:00"/>
    <n v="0"/>
    <n v="48900"/>
    <n v="0"/>
    <m/>
    <m/>
    <m/>
    <n v="0"/>
    <m/>
    <n v="0"/>
    <n v="0"/>
    <n v="0"/>
    <n v="0"/>
    <x v="0"/>
    <s v="CUNDINAMARCA"/>
    <s v="SOACHA"/>
    <d v="2019-08-07T00:00:00"/>
    <d v="2019-08-07T00:00:00"/>
    <s v="Se objeta el cobro de la consulta de urgencia por medicina general por valor de $48900 paciente se encuentra capitado con la misma ips por lo tanto no se reconoce su cobro"/>
    <s v="IPS acepta glosa por el cobro de la consulta de urgencia por medicina general por valor de $48900 paciente se encuentra capitado con la misma ips por lo tanto no se reconoce su cobro  "/>
    <s v="Subsidiado"/>
    <n v="3"/>
  </r>
  <r>
    <s v="E.S.E. HOSPITAL MARIO GAITAN YANGUAS DE SOACHA"/>
    <x v="0"/>
    <s v="CUNDINAMARCA"/>
    <s v="SOACHA"/>
    <d v="2019-09-10T00:00:00"/>
    <n v="5296024"/>
    <n v="5296024"/>
    <n v="196813"/>
    <d v="2019-10-03T00:00:00"/>
    <s v="GL-252089339197"/>
    <n v="59400"/>
    <d v="2019-10-15T00:00:00"/>
    <n v="0"/>
    <n v="48900"/>
    <n v="10500"/>
    <d v="2019-10-26T00:00:00"/>
    <n v="0"/>
    <n v="10500"/>
    <n v="0"/>
    <m/>
    <n v="0"/>
    <n v="0"/>
    <n v="0"/>
    <n v="0"/>
    <x v="0"/>
    <s v="CUNDINAMARCA"/>
    <s v="SOACHA"/>
    <d v="2019-08-05T00:00:00"/>
    <d v="2019-08-06T00:00:00"/>
    <s v="Se objeta $10500 correspondientes al 25% del valor de radiografia de tobillo toda vez que la ips no presenta lectura del radiologo en los soportes de la factura según lo establecido en el articulo 27 paragrafo 1del acuerdo 256/01,Se objeta el cobro de la consulta de urgencia por medicina general valor de $48900 paciente se encuentra capitado con la misma ips por lo tanto no se reconoce su cobro"/>
    <s v="IPS acepta glosa por $10500 correspondientes al 25% del valor de radiografia de tobillo toda vez que la ips no presenta lectura del radiologo en los soportes de la factura según lo establecido en el articulo 27 paragrafo 1del acuerdo 256/01Segun respuesta glosa eniviada por Angie Paola Tovar Bernal Analista de Cuentas y Auditoria Medica  ,ips acepta glosa por el cobro de la consulta de urgencia por medicina general valor de $48900 paciente se encuentra capitado con la misma ips por lo tanto no se reconoce su cobro se persiate glosa por $10500 correspondientes al 25% del valor de radiografia de tobillo toda vez que la ips no presenta lectura del radiologo en los soportes de la factura según lo establecido en el articulo 27 paragrafo 1del acuerdo 256/01  "/>
    <s v="Subsidiado"/>
    <n v="3"/>
  </r>
  <r>
    <s v="E.S.E. HOSPITAL MARIO GAITAN YANGUAS DE SOACHA"/>
    <x v="0"/>
    <s v="CUNDINAMARCA"/>
    <s v="SOACHA"/>
    <d v="2019-09-10T00:00:00"/>
    <n v="5298764"/>
    <n v="5298764"/>
    <n v="446300"/>
    <d v="2019-10-03T00:00:00"/>
    <s v="GL-252089339207"/>
    <n v="446300"/>
    <d v="2019-10-15T00:00:00"/>
    <n v="0"/>
    <n v="0"/>
    <n v="446300"/>
    <d v="2019-10-26T00:00:00"/>
    <n v="0"/>
    <n v="0"/>
    <n v="446300"/>
    <d v="2019-12-19T00:00:00"/>
    <n v="430900"/>
    <n v="15400"/>
    <n v="0"/>
    <n v="0"/>
    <x v="0"/>
    <s v="CUNDINAMARCA"/>
    <s v="SOACHA"/>
    <d v="2019-08-06T00:00:00"/>
    <d v="2019-08-08T00:00:00"/>
    <s v="Se glosa (1) consulta de primer vez por psicología $ 20400 (1)consulta sesion trabajo social $15400(2) Cuidado intrahospitalario por medicina especializada $ 99800 según descripción de la glosa inicial,Se glosa (1) Terapia física integral$ 19100 según descripción de la glosa inicial,S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Se glosa (2) internacion en servicio complejidad mediana habitación de 4 camas $291600 según descripción inicial"/>
    <s v="IPS ACEPTA GLOSA ATENCION POR SOBREFACTURACION EN CONSULTA DE TRABAJO SOCIAL SE LEVANTA ATENCION SOPORTADA,Se persist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Se persiste glosa (2) internacion en servicio complejidad mediana habitación de 4 camas $291600 según descripción inicialSe persiste glosa (1) Terapia física integral$ 19100 según descripción de la glosa inicialSe persiste glosa (1) consulta de primer vez por psicología $ 20400 (1)consulta sesion trabajo social $15400(2) Cuidado intrahospitalario por medicina especializada $ 99800 según descripción de la glosa inicial    ,Se persite glosa la totalidad de la cuenta ya que el paciente no cuenta con una condición clínica pertinente que indicara la permanencia de la hospitalización ya que el paciente se encuentra hemodinamicamente estable y sin signos de violencia y abuso sexual paciente que debió ser direccionada al ICBF   "/>
    <s v="Subsidiado"/>
    <n v="3"/>
  </r>
  <r>
    <s v="E.S.E. HOSPITAL MARIO GAITAN YANGUAS DE SOACHA"/>
    <x v="0"/>
    <s v="CUNDINAMARCA"/>
    <s v="SOACHA"/>
    <d v="2019-09-10T00:00:00"/>
    <n v="5298805"/>
    <n v="5298805"/>
    <n v="503100"/>
    <d v="2019-10-03T00:00:00"/>
    <s v="GL-252089339211"/>
    <n v="203200"/>
    <d v="2019-10-15T00:00:00"/>
    <n v="203200"/>
    <n v="0"/>
    <n v="0"/>
    <m/>
    <m/>
    <m/>
    <n v="0"/>
    <m/>
    <n v="0"/>
    <n v="0"/>
    <n v="0"/>
    <n v="0"/>
    <x v="0"/>
    <s v="CUNDINAMARCA"/>
    <s v="SOACHA"/>
    <d v="2019-08-08T00:00:00"/>
    <d v="2019-08-08T00:00:00"/>
    <s v="Se objeta dos estudios de coloracion basica en especimen de reconicimiento por valor $203200 los cuales no se encuentra soportado en la historia clinica según lo establecido en el anexo técnico n5 de la resolución 3047/08 facturan 2 no se evidencia soporte alguno"/>
    <s v="se levanta glosa por dos estudios de coloracion basica en especimen de reconicimiento por valor $203200 la ips anexa soporte con el cual subsanan la glosa  "/>
    <s v="Subsidiado"/>
    <n v="3"/>
  </r>
  <r>
    <s v="E.S.E. HOSPITAL MARIO GAITAN YANGUAS DE SOACHA"/>
    <x v="0"/>
    <s v="CUNDINAMARCA"/>
    <s v="SOACHA"/>
    <d v="2019-09-10T00:00:00"/>
    <n v="5298806"/>
    <n v="5298806"/>
    <n v="503100"/>
    <d v="2019-10-03T00:00:00"/>
    <s v="GL-252089339212"/>
    <n v="203200"/>
    <d v="2019-10-15T00:00:00"/>
    <n v="203200"/>
    <n v="0"/>
    <n v="0"/>
    <m/>
    <m/>
    <m/>
    <n v="0"/>
    <m/>
    <n v="0"/>
    <n v="0"/>
    <n v="0"/>
    <n v="0"/>
    <x v="0"/>
    <s v="CUNDINAMARCA"/>
    <s v="SOACHA"/>
    <d v="2019-08-08T00:00:00"/>
    <d v="2019-08-08T00:00:00"/>
    <s v="Se objeta dos estudios de coloracion basica en especimen de reconicimiento por valor $203200 los cuales no se encuentra soportado en la historia clinica según lo establecido en el anexo técnico n5 de la resolución 3047/08 facturan 2 no se evidencia soporte alguno"/>
    <s v="se levanta glosa de dos estudios de coloracion basica en especimen de reconicimiento por valor $203200 la ips anexa soporte con lo cual subsanan la glosa  "/>
    <s v="Subsidiado"/>
    <n v="3"/>
  </r>
  <r>
    <s v="E.S.E. HOSPITAL MARIO GAITAN YANGUAS DE SOACHA"/>
    <x v="0"/>
    <s v="CUNDINAMARCA"/>
    <s v="SOACHA"/>
    <d v="2019-09-10T00:00:00"/>
    <n v="5298937"/>
    <n v="5298937"/>
    <n v="446300"/>
    <d v="2019-10-03T00:00:00"/>
    <s v="GL-252089339213"/>
    <n v="15400"/>
    <d v="2019-10-15T00:00:00"/>
    <n v="0"/>
    <n v="0"/>
    <n v="15400"/>
    <d v="2019-10-26T00:00:00"/>
    <n v="0"/>
    <n v="0"/>
    <n v="15400"/>
    <d v="2019-12-19T00:00:00"/>
    <n v="0"/>
    <n v="15400"/>
    <n v="0"/>
    <n v="0"/>
    <x v="0"/>
    <s v="CUNDINAMARCA"/>
    <s v="SOACHA"/>
    <d v="2019-08-06T00:00:00"/>
    <d v="2019-08-08T00:00:00"/>
    <s v="Se objeta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 v="IPS  ACEPTA OBJECION POR SOBREFACTURACION,se persiste el cobro de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e persiste el cobro de (2)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
    <s v="Subsidiado"/>
    <n v="3"/>
  </r>
  <r>
    <s v="E.S.E. HOSPITAL MARIO GAITAN YANGUAS DE SOACHA"/>
    <x v="0"/>
    <s v="CUNDINAMARCA"/>
    <s v="SOACHA"/>
    <d v="2019-09-10T00:00:00"/>
    <n v="5299531"/>
    <n v="5299531"/>
    <n v="945985"/>
    <d v="2019-10-03T00:00:00"/>
    <s v="GL-252089339214"/>
    <n v="557760"/>
    <d v="2019-10-15T00:00:00"/>
    <n v="557760"/>
    <n v="0"/>
    <n v="0"/>
    <m/>
    <m/>
    <m/>
    <n v="0"/>
    <m/>
    <n v="0"/>
    <n v="0"/>
    <n v="0"/>
    <n v="0"/>
    <x v="0"/>
    <s v="CUNDINAMARCA"/>
    <s v="SOACHA"/>
    <d v="2019-07-27T00:00:00"/>
    <d v="2019-07-29T00:00:00"/>
    <s v="Se objeta el cobro de traslado terrestre medicalizado de paciente primario por valor $ 557760 la IPS no anexa resolución interna donde establecen las tarifas para los traslados como requisito indispensable para su cobro como lo señala el decreto 2423 de 1996 articulo 63"/>
    <s v="Se levanta glosa por el cobro de traslado terrestre medicalizado de paciente primario por valor $ 557760 la IPS anexa soporte con lo cual subsanan la glosa  "/>
    <s v="Subsidiado"/>
    <n v="3"/>
  </r>
  <r>
    <s v="E.S.E. HOSPITAL MARIO GAITAN YANGUAS DE SOACHA"/>
    <x v="0"/>
    <s v="CUNDINAMARCA"/>
    <s v="SOACHA"/>
    <d v="2019-09-11T00:00:00"/>
    <n v="5307773"/>
    <n v="5307773"/>
    <n v="2333092"/>
    <d v="2019-10-05T00:00:00"/>
    <s v="GL-252089339249"/>
    <n v="203200"/>
    <d v="2019-10-15T00:00:00"/>
    <n v="203200"/>
    <n v="0"/>
    <n v="0"/>
    <m/>
    <m/>
    <m/>
    <n v="0"/>
    <m/>
    <n v="0"/>
    <n v="0"/>
    <n v="0"/>
    <n v="0"/>
    <x v="0"/>
    <s v="CUNDINAMARCA"/>
    <s v="SOACHA"/>
    <d v="2019-08-13T00:00:00"/>
    <d v="2019-08-15T00:00:00"/>
    <s v="Se objeta 2 estudio de coloracion basica en especimen de reconocimiento por valor $203200 el cual no se encuentra soportado ni ordenado en la historia clinica según lo establecido en el anexo técnico n5 de la resolución 3047/08 facturan 2 no se evidencia soporte alguno"/>
    <s v="se levanta la glosa por 2 estudio de coloracion basica en especimen de reconocimiento por valor $203200 la ips anexa soporte con lo cual subsanan la glosa  "/>
    <s v="Subsidiado"/>
    <n v="3"/>
  </r>
  <r>
    <s v="E.S.E. HOSPITAL MARIO GAITAN YANGUAS DE SOACHA"/>
    <x v="0"/>
    <s v="CUNDINAMARCA"/>
    <s v="SOACHA"/>
    <d v="2019-09-11T00:00:00"/>
    <n v="5307141"/>
    <n v="5307141"/>
    <n v="2325800"/>
    <d v="2019-10-05T00:00:00"/>
    <s v="GL-252089339250"/>
    <n v="203200"/>
    <d v="2019-10-15T00:00:00"/>
    <n v="203200"/>
    <n v="0"/>
    <n v="0"/>
    <m/>
    <m/>
    <m/>
    <n v="0"/>
    <m/>
    <n v="0"/>
    <n v="0"/>
    <n v="0"/>
    <n v="0"/>
    <x v="0"/>
    <s v="CUNDINAMARCA"/>
    <s v="SOACHA"/>
    <d v="2019-08-15T00:00:00"/>
    <d v="2019-08-15T00:00:00"/>
    <s v="Se objeta 2 estudio de coloracion basica en especimen de reconocimiento por valor $203200 el cual no se encuentra soportado ni ordenado en la historia clinica según lo establecido en el anexo técnico n5 de la resolución 3047/08 facturan 2 no se evidencia soporte alguno"/>
    <s v="se levanta glosa por 2 estudio de coloracion basica en especimen de reconocimiento por valor $203200 la ips anexa soporte con lo cual subsana la glosa  "/>
    <s v="Subsidiado"/>
    <n v="3"/>
  </r>
  <r>
    <s v="E.S.E. HOSPITAL MARIO GAITAN YANGUAS DE SOACHA"/>
    <x v="0"/>
    <s v="CUNDINAMARCA"/>
    <s v="SOACHA"/>
    <d v="2019-09-11T00:00:00"/>
    <n v="5306194"/>
    <n v="5306194"/>
    <n v="2377140"/>
    <d v="2019-10-05T00:00:00"/>
    <s v="GL-252089339251"/>
    <n v="101600"/>
    <d v="2019-10-15T00:00:00"/>
    <n v="101600"/>
    <n v="0"/>
    <n v="0"/>
    <m/>
    <m/>
    <m/>
    <n v="0"/>
    <m/>
    <n v="0"/>
    <n v="0"/>
    <n v="0"/>
    <n v="0"/>
    <x v="0"/>
    <s v="CUNDINAMARCA"/>
    <s v="SOACHA"/>
    <d v="2019-08-13T00:00:00"/>
    <d v="2019-08-14T00:00:00"/>
    <s v="Se objeta un estudio de coloracion basica en especimen de reconocimiento por valor $101600 el cual no se encuentra soportado ni ordenado en la historia clinica según lo establecido en el anexo técnico n5 de la resolución 3047/08 facturan 1 no se evidencia soporte alguno"/>
    <s v="Se levanta glosa por un estudio de coloracion basica en especimen de reconocimiento por valor $101600 la ips anexa solporte con lo cual subsana la glosa  "/>
    <s v="Subsidiado"/>
    <n v="3"/>
  </r>
  <r>
    <s v="E.S.E. HOSPITAL MARIO GAITAN YANGUAS DE SOACHA"/>
    <x v="0"/>
    <s v="CUNDINAMARCA"/>
    <s v="SOACHA"/>
    <d v="2019-09-11T00:00:00"/>
    <n v="5306286"/>
    <n v="5306286"/>
    <n v="3980175"/>
    <d v="2019-10-05T00:00:00"/>
    <s v="GL-252089339253"/>
    <n v="912600"/>
    <d v="2019-10-15T00:00:00"/>
    <n v="912600"/>
    <n v="0"/>
    <n v="0"/>
    <m/>
    <m/>
    <m/>
    <n v="0"/>
    <m/>
    <n v="0"/>
    <n v="0"/>
    <n v="0"/>
    <n v="0"/>
    <x v="0"/>
    <s v="CUNDINAMARCA"/>
    <s v="SOACHA"/>
    <d v="2019-07-31T00:00:00"/>
    <d v="2019-08-08T00:00:00"/>
    <s v="Se objeta el total facturado del O2 por valor de $912600 la IPS no adjunta los soportes necesarios donde se evidencie el registro del O2 suministrado a la paciente cada día y por la cantidad de horas administradas según concentración y tipo de flujo teniendo en cuenta las ordenes medicas ya que los soportes adjuntos solo registra un valor total de oxigeno el cual no es suficiente como soporte que de su administración según resolución"/>
    <s v="se levanta glosa por el total facturado del O2 por valor de $912600 la IPS anexa soportes con lo cual subsanan la glosa "/>
    <s v="Subsidiado"/>
    <n v="3"/>
  </r>
  <r>
    <s v="EMPRESA SOCIAL DEL ESTADO HOSPITAL UNIVERSITARIO DE LA SAMARITANA"/>
    <x v="3"/>
    <s v="BOGOTÁ DC"/>
    <s v="BOGOTÁ"/>
    <d v="2019-09-12T00:00:00"/>
    <s v="HBOG2947002"/>
    <s v="HBOG2947002"/>
    <n v="588106"/>
    <d v="2019-10-07T00:00:00"/>
    <s v="GL-252089339318"/>
    <n v="14900"/>
    <m/>
    <m/>
    <m/>
    <n v="14900"/>
    <m/>
    <m/>
    <m/>
    <n v="14900"/>
    <d v="2020-03-16T00:00:00"/>
    <n v="14900"/>
    <n v="0"/>
    <n v="0"/>
    <n v="0"/>
    <x v="0"/>
    <s v="CUNDINAMARCA"/>
    <s v="MACHETÁ"/>
    <d v="2019-08-23T00:00:00"/>
    <d v="2019-08-24T00:00:00"/>
    <s v="Se objeta $14900 correspondientes al 25% del valor de raxos x de torax toda vez que la ips no presenta lectura del radiologo en los soportes de la factura según lo establecido en el articulo 27 paragrafo 1del acuerdo 256/01"/>
    <s v="no se acepta glosa se anexa soporte  del medico radilogo"/>
    <s v="Subsidiado"/>
    <n v="3"/>
  </r>
  <r>
    <s v="EMPRESA SOCIAL DEL ESTADO HOSPITAL UNIVERSITARIO DE LA SAMARITANA"/>
    <x v="3"/>
    <s v="BOGOTÁ DC"/>
    <s v="BOGOTÁ"/>
    <d v="2019-09-12T00:00:00"/>
    <s v="HBOG2947876"/>
    <s v="HBOG2947876"/>
    <n v="374607"/>
    <d v="2019-10-07T00:00:00"/>
    <s v="GL-252089339322"/>
    <n v="253240"/>
    <m/>
    <m/>
    <m/>
    <n v="253240"/>
    <m/>
    <m/>
    <m/>
    <n v="253240"/>
    <d v="2020-08-18T00:00:00"/>
    <n v="253240"/>
    <n v="0"/>
    <n v="0"/>
    <n v="0"/>
    <x v="0"/>
    <s v="CUNDINAMARCA"/>
    <s v="SOACHA"/>
    <d v="2019-08-27T00:00:00"/>
    <d v="2019-08-27T00:00:00"/>
    <s v="Se objeta el cobro de Sala de infusion hasta 2 horas por $342700 no se justifica su cobro paciente ingresa en condiciones normales para suministro de dosis de hierro 100Mg dada las condiciones del paciente y teniendo en cuenta que no existe tarifa para dicho concepto se reconoce como sala de observacion por valor de $89460 se objeta la diferencia por $253240 "/>
    <s v="SE LEVANTA GLOSA ATENCION SOPORTADA "/>
    <s v="Subsidiado"/>
    <n v="3"/>
  </r>
  <r>
    <s v="EMPRESA SOCIAL DEL ESTADO HOSPITAL UNIVERSITARIO DE LA SAMARITANA"/>
    <x v="3"/>
    <s v="BOGOTÁ DC"/>
    <s v="BOGOTÁ"/>
    <d v="2019-09-12T00:00:00"/>
    <s v="HBOG2948100"/>
    <s v="HBOG2948100"/>
    <n v="137300"/>
    <d v="2019-10-07T00:00:00"/>
    <s v="GL-252089339327"/>
    <n v="20300"/>
    <m/>
    <m/>
    <m/>
    <n v="20300"/>
    <m/>
    <m/>
    <m/>
    <n v="20300"/>
    <d v="2020-03-16T00:00:00"/>
    <n v="0"/>
    <n v="20300"/>
    <n v="0"/>
    <n v="0"/>
    <x v="0"/>
    <s v="CUNDINAMARCA"/>
    <s v="MACHETÁ"/>
    <d v="2019-08-28T00:00:00"/>
    <d v="2019-08-28T00:00:00"/>
    <s v="se objeta el cobro de materiales  para procedimiento realizado por un valor de $20300 ya que en el procedimiento realizado está incluido en el capítulo IV del manual soat el cual tiene una tarifa integral por lo tanto el valor reconocido incluye los materiales (artículo 81 manual soat)"/>
    <s v="ips acepta insumo no facturable teniendo encuenta manual soat art 57 paragrafo 3"/>
    <s v="Subsidiado"/>
    <n v="3"/>
  </r>
  <r>
    <s v="EMPRESA SOCIAL DEL ESTADO HOSPITAL UNIVERSITARIO DE LA SAMARITANA"/>
    <x v="3"/>
    <s v="BOGOTÁ DC"/>
    <s v="BOGOTÁ"/>
    <d v="2019-09-12T00:00:00"/>
    <s v="HBOG2948848"/>
    <s v="HBOG2948848"/>
    <n v="137300"/>
    <d v="2019-10-07T00:00:00"/>
    <s v="GL-252089339330"/>
    <n v="20300"/>
    <m/>
    <m/>
    <m/>
    <n v="20300"/>
    <m/>
    <m/>
    <m/>
    <n v="20300"/>
    <d v="2020-03-16T00:00:00"/>
    <n v="0"/>
    <n v="20300"/>
    <n v="0"/>
    <n v="0"/>
    <x v="0"/>
    <s v="CUNDINAMARCA"/>
    <s v="SOACHA"/>
    <d v="2019-08-30T00:00:00"/>
    <d v="2019-08-30T00:00:00"/>
    <s v="se objeta el cobro de materiales  para procedimiento realizado por un valor de $20300 ya que en el procedimiento realizado está incluido en el capítulo IV del manual soat el cual tiene una tarifa integral por lo tanto el valor reconocido incluye los materiales (artículo 81 manual soat)"/>
    <s v="ips acepta insumo no facturable teniendo encuenta manual soat art 57 paragrafo 3"/>
    <s v="Subsidiado"/>
    <n v="3"/>
  </r>
  <r>
    <s v="EMPRESA SOCIAL DEL ESTADO HOSPITAL UNIVERSITARIO DE LA SAMARITANA"/>
    <x v="3"/>
    <s v="BOGOTÁ DC"/>
    <s v="BOGOTÁ"/>
    <d v="2019-09-12T00:00:00"/>
    <s v="HBOG2947193"/>
    <s v="HBOG2947193"/>
    <n v="574900"/>
    <d v="2019-10-07T00:00:00"/>
    <s v="GL-252089339331"/>
    <n v="24600"/>
    <m/>
    <m/>
    <m/>
    <n v="24600"/>
    <m/>
    <m/>
    <m/>
    <n v="24600"/>
    <d v="2020-03-16T00:00:00"/>
    <n v="0"/>
    <n v="24600"/>
    <n v="0"/>
    <n v="0"/>
    <x v="0"/>
    <s v="SANTAFE DE BOGOTA D. C."/>
    <s v="BOGOTA"/>
    <d v="2019-08-26T00:00:00"/>
    <d v="2019-08-26T00:00:00"/>
    <s v="Se objeta el cobro de colesterol LDL por valor de $24400 no facturable de manera adicional ya que resulta de la fórmula matemática de friedewald conociendo los resultados del colesterol HDL colesterol total y triglicéridos "/>
    <s v="IPS acepta laboratorio no facturable"/>
    <s v="Subsidiado"/>
    <n v="3"/>
  </r>
  <r>
    <s v="E.S.E. HOSPITAL MARIO GAITAN YANGUAS DE SOACHA"/>
    <x v="0"/>
    <s v="CUNDINAMARCA"/>
    <s v="SOACHA"/>
    <d v="2019-09-17T00:00:00"/>
    <n v="5278825"/>
    <n v="5278825"/>
    <n v="146500"/>
    <d v="2019-10-08T00:00:00"/>
    <s v="GL-252089339332"/>
    <n v="104500"/>
    <m/>
    <m/>
    <m/>
    <n v="104500"/>
    <m/>
    <m/>
    <m/>
    <n v="104500"/>
    <d v="2019-12-19T00:00:00"/>
    <n v="0"/>
    <n v="104500"/>
    <n v="0"/>
    <n v="0"/>
    <x v="0"/>
    <s v="CUNDINAMARCA"/>
    <s v="SOACHA"/>
    <d v="2019-07-23T00:00:00"/>
    <d v="2019-07-23T00:00:00"/>
    <s v="Se objeta el cobro  de los siguientes laboratorios por valor de $55600 paciente se encuentra capitado con la misma ips por lo tanto no se reconoce su cobro1 Hemograma II $206001 Nitrogeno ureico $ 99001 Creatinina suero orina y otros $ 119001 Uroanalisis $13200,Se objeta el cobro de la consulta de urgencia por valor de $48900 paciente se encuentra capitado con la misma ips por lo tanto no se reconoce su cobro"/>
    <s v="IPS ACEPTA OBJECION PACIENTE CAPITADO PARA EL MOMENTO DE PRESTACION DEL SERVICIO"/>
    <s v="Subsidiado"/>
    <n v="3"/>
  </r>
  <r>
    <s v="E.S.E. HOSPITAL MARIO GAITAN YANGUAS DE SOACHA"/>
    <x v="0"/>
    <s v="CUNDINAMARCA"/>
    <s v="SOACHA"/>
    <d v="2019-09-17T00:00:00"/>
    <n v="5298630"/>
    <n v="5298630"/>
    <n v="989300"/>
    <d v="2019-10-08T00:00:00"/>
    <s v="GL-252089339336"/>
    <n v="203200"/>
    <m/>
    <m/>
    <m/>
    <n v="203200"/>
    <m/>
    <m/>
    <m/>
    <n v="203200"/>
    <d v="2019-12-19T00:00:00"/>
    <n v="203200"/>
    <n v="0"/>
    <n v="0"/>
    <n v="0"/>
    <x v="0"/>
    <s v="CUNDINAMARCA"/>
    <s v="SOACHA"/>
    <d v="2019-08-08T00:00:00"/>
    <d v="2019-08-08T00:00:00"/>
    <s v="Se objeta dos estudios de coloracion basica en especimen de reconicimiento por valor $203200 los cuales no se encuentra soportado en la historia clinica según lo establecido en el anexo técnico n5 de la resolución 3047/08 facturan 2 no se evidencia soporte alguno"/>
    <s v="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
    <s v="Subsidiado"/>
    <n v="3"/>
  </r>
  <r>
    <s v="E.S.E. HOSPITAL MARIO GAITAN YANGUAS DE SOACHA"/>
    <x v="0"/>
    <s v="CUNDINAMARCA"/>
    <s v="SOACHA"/>
    <d v="2019-09-17T00:00:00"/>
    <n v="5309646"/>
    <n v="5309646"/>
    <n v="120205"/>
    <d v="2019-10-08T00:00:00"/>
    <s v="GL-252089339337"/>
    <n v="49505"/>
    <m/>
    <m/>
    <m/>
    <n v="49505"/>
    <m/>
    <m/>
    <m/>
    <n v="49505"/>
    <d v="2019-12-19T00:00:00"/>
    <n v="49505"/>
    <n v="0"/>
    <n v="0"/>
    <n v="0"/>
    <x v="0"/>
    <s v="CUNDINAMARCA"/>
    <s v="SOACHA"/>
    <d v="2019-08-17T00:00:00"/>
    <d v="2019-08-17T00:00:00"/>
    <s v="Se objeta el cobro de la consulta de urgencia por medicina general por valor de $48900 paciente se encuentra capitado con la misma ips por lo tanto no se reconoce su cobro,Se objeta el cobro de medicamentos $325según glosa inicial,Se objeta el cobro total de insumos $ 280 según glosa inicial"/>
    <s v="IPS NO ACEPTA OBJECION PACIENTE NO REGISTRA EN BASE DE DATOS ENVIADA POR LA EPS PARA EL MES DE PRESTACION DEL SERVICIO"/>
    <s v="Subsidiado"/>
    <n v="3"/>
  </r>
  <r>
    <s v="E.S.E. HOSPITAL MARIO GAITAN YANGUAS DE SOACHA"/>
    <x v="0"/>
    <s v="CUNDINAMARCA"/>
    <s v="SOACHA"/>
    <d v="2019-09-17T00:00:00"/>
    <n v="5322228"/>
    <n v="5322228"/>
    <n v="2088504"/>
    <d v="2019-10-08T00:00:00"/>
    <s v="GL-252089339338"/>
    <n v="118000"/>
    <m/>
    <m/>
    <m/>
    <n v="118000"/>
    <m/>
    <m/>
    <m/>
    <n v="118000"/>
    <d v="2019-12-19T00:00:00"/>
    <n v="118000"/>
    <n v="0"/>
    <n v="0"/>
    <n v="0"/>
    <x v="0"/>
    <s v="CUNDINAMARCA"/>
    <s v="SOACHA"/>
    <d v="2019-08-26T00:00:00"/>
    <d v="2019-08-28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el cobro de la consulta de urgencia por medicina general por valor de $48900 paciente se encuentra capitado con la misma ips por lo tanto no se reconoce su cobro"/>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PACIENTE NO RESGITRA EN BASE DE DATOS DE CAPITA ENVIADA POR  LA EPS PARA LA FECHA DE PRESTACION DEL SERVICIO"/>
    <s v="Contributivo"/>
    <n v="3"/>
  </r>
  <r>
    <s v="E.S.E. HOSPITAL MARIO GAITAN YANGUAS DE SOACHA"/>
    <x v="0"/>
    <s v="CUNDINAMARCA"/>
    <s v="SOACHA"/>
    <d v="2019-09-17T00:00:00"/>
    <n v="5282328"/>
    <n v="5282328"/>
    <n v="248435"/>
    <d v="2019-10-08T00:00:00"/>
    <s v="GL-252089339339"/>
    <n v="48900"/>
    <m/>
    <m/>
    <m/>
    <n v="48900"/>
    <m/>
    <m/>
    <m/>
    <n v="48900"/>
    <d v="2019-12-19T00:00:00"/>
    <n v="0"/>
    <n v="48900"/>
    <n v="0"/>
    <n v="0"/>
    <x v="0"/>
    <s v="CUNDINAMARCA"/>
    <s v="SOACHA"/>
    <d v="2019-07-24T00:00:00"/>
    <d v="2019-07-25T00:00:00"/>
    <s v="Se objeta el cobro de la consulta de urgencia por medicina general por valor de $48900 paciente se encuentra capitado con la misma ips por lo tanto no se reconoce su cobro"/>
    <s v="IPS ACEPTA OBJECION PACIENTE CAPITADO PARA EL MOMENTO DE PRESTACION DEL SERVICIO"/>
    <s v="Contributivo"/>
    <n v="3"/>
  </r>
  <r>
    <s v="E.S.E. HOSPITAL MARIO GAITAN YANGUAS DE SOACHA"/>
    <x v="0"/>
    <s v="CUNDINAMARCA"/>
    <s v="SOACHA"/>
    <d v="2019-09-11T00:00:00"/>
    <n v="5305515"/>
    <n v="5305515"/>
    <n v="300500"/>
    <d v="2019-10-08T00:00:00"/>
    <s v="GL-252089339364"/>
    <n v="15400"/>
    <m/>
    <m/>
    <m/>
    <n v="15400"/>
    <m/>
    <m/>
    <m/>
    <n v="15400"/>
    <d v="2019-12-19T00:00:00"/>
    <n v="0"/>
    <n v="15400"/>
    <n v="0"/>
    <n v="0"/>
    <x v="0"/>
    <s v="CUNDINAMARCA"/>
    <s v="SOACHA"/>
    <d v="2019-08-12T00:00:00"/>
    <d v="2019-08-14T00:00:00"/>
    <s v="Se objeta el cobro de (1) CONSULTA POR TRABAJO SOCIAL por valor $15400 se considera no facturable teniendo en cuenta que no corresponde a una atención medica sino a una atención por personal administrativo con el animo de realizar una encuesta socio familiar y económica de la situación del paciente con el fin de evitar dificultades administrativas durante la permanencia en la IPS o identificar riesgo social por lo anterior se encuentra incluido dentro de la estancia"/>
    <s v="IPS  ACEPTA OBJECION POR SOBREFACTURACION"/>
    <s v="Subsidiado"/>
    <n v="3"/>
  </r>
  <r>
    <s v="E.S.E. HOSPITAL SAN MARTIN DE PORRES DE CHOCONTA"/>
    <x v="5"/>
    <s v="CUNDINAMARCA"/>
    <s v="CHOCONTÁ"/>
    <d v="2019-09-18T00:00:00"/>
    <s v="FAC706130"/>
    <s v="FAC706130"/>
    <n v="694600"/>
    <d v="2019-10-10T00:00:00"/>
    <s v="GL-252089339440"/>
    <n v="88200"/>
    <m/>
    <m/>
    <m/>
    <n v="88200"/>
    <m/>
    <m/>
    <m/>
    <n v="88200"/>
    <d v="2021-12-21T00:00:00"/>
    <n v="88200"/>
    <n v="0"/>
    <n v="0"/>
    <n v="0"/>
    <x v="0"/>
    <s v="CUNDINAMARCA"/>
    <s v="MACHETÁ"/>
    <d v="2019-08-23T00:00:00"/>
    <d v="2019-08-23T00:00:00"/>
    <s v="Se objeta un estudio con tinciones de rutina valor $88200 el cual no se encuentra soportado en la historia clínica según lo establecido en el anexo técnico n5 de la resolución 3047/08 facturan 1 no se evidencia soporte alguno"/>
    <s v="SE LEVANTA GLOSA YA QUE SE ANEXA SOPORTE COMO SU REALIZACION "/>
    <s v="Subsidiado"/>
    <n v="3"/>
  </r>
  <r>
    <s v="E.S.E. HOSPITAL SAN MARTIN DE PORRES DE CHOCONTA"/>
    <x v="5"/>
    <s v="CUNDINAMARCA"/>
    <s v="CHOCONTÁ"/>
    <d v="2019-09-18T00:00:00"/>
    <s v="FAC707437"/>
    <s v="FAC707437"/>
    <n v="559500"/>
    <d v="2019-10-10T00:00:00"/>
    <s v="GL-252089339444"/>
    <n v="203200"/>
    <m/>
    <m/>
    <m/>
    <n v="203200"/>
    <m/>
    <m/>
    <m/>
    <n v="203200"/>
    <d v="2021-12-21T00:00:00"/>
    <n v="203200"/>
    <n v="0"/>
    <n v="0"/>
    <n v="0"/>
    <x v="0"/>
    <s v="CUNDINAMARCA"/>
    <s v="MACHETÁ"/>
    <d v="2019-08-28T00:00:00"/>
    <d v="2019-08-28T00:00:00"/>
    <s v="Se objeta 2 estudio con tinciones de rutina valor $203200 los cuales no se encuentra soportado en la historia clínica según lo establecido en el anexo técnico n5 de la resolución 3047/08 facturan 2 no se evidencia soporte alguno"/>
    <s v="SE LEVANTA GLOSA YA QUE SE ANEXA RESULTADO DEL  PARACLINICOS FACTURADO"/>
    <s v="Subsidiado"/>
    <n v="3"/>
  </r>
  <r>
    <s v="EMPRESA SOCIAL DEL ESTADO HOSPITAL UNIVERSITARIO DE LA SAMARITANA"/>
    <x v="3"/>
    <s v="BOGOTÁ DC"/>
    <s v="BOGOTÁ"/>
    <d v="2019-10-04T00:00:00"/>
    <s v="HBOG2950726"/>
    <s v="HBOG2950726"/>
    <n v="512550"/>
    <d v="2019-10-18T00:00:00"/>
    <s v="GL-252089339544"/>
    <n v="71400"/>
    <m/>
    <m/>
    <m/>
    <n v="71400"/>
    <m/>
    <m/>
    <m/>
    <n v="71400"/>
    <d v="2020-08-18T00:00:00"/>
    <n v="0"/>
    <n v="71400"/>
    <n v="0"/>
    <n v="0"/>
    <x v="0"/>
    <s v="CUNDINAMARCA"/>
    <s v="SOACHA"/>
    <d v="2019-09-05T00:00:00"/>
    <d v="2019-09-05T00:00:00"/>
    <s v="Se objeta $22400 por mayor valor cobrado por ginecologica o pelvica codigo 31101  la IPS factura por valor de $102100 y según contrato la tarifa acordada es SOAT 2019  10% por tanto se reconoce por $79700 y se objeta la diferencia,Se objeta el cobro de la consulta de urgencia por valor de $49000 paciente se encuentra capitado con la misma ips por lo tanto no se reconoce su cobro"/>
    <s v="IPS ACEPTA GLOSA"/>
    <s v="Subsidiado"/>
    <n v="3"/>
  </r>
  <r>
    <s v="EMPRESA SOCIAL DEL ESTADO HOSPITAL UNIVERSITARIO DE LA SAMARITANA"/>
    <x v="3"/>
    <s v="BOGOTÁ DC"/>
    <s v="BOGOTÁ"/>
    <d v="2019-10-04T00:00:00"/>
    <s v="HBOG2952191"/>
    <s v="HBOG2952191"/>
    <n v="2410800"/>
    <d v="2019-10-18T00:00:00"/>
    <s v="GL-252089339566"/>
    <n v="101600"/>
    <m/>
    <m/>
    <m/>
    <n v="101600"/>
    <m/>
    <m/>
    <m/>
    <n v="101600"/>
    <d v="2020-03-16T00:00:00"/>
    <n v="101600"/>
    <n v="0"/>
    <n v="0"/>
    <n v="0"/>
    <x v="0"/>
    <s v="CUNDINAMARCA"/>
    <s v="SOACHA"/>
    <d v="2019-09-10T00:00:00"/>
    <d v="2019-09-10T00:00:00"/>
    <s v="Se objeta un estudio con tincion de rutina por valor $101600 el cual no se encuentra soportado en la historia clinica según lo establecido en el anexo técnico n5 de la resolución 3047/08 facturan 1 no se evidencia soporte alguno"/>
    <s v="No se acepta se anexa folio 59 donde se soporta la patologia y adicionalse anexa soporte del resultado"/>
    <s v="Contributivo"/>
    <n v="3"/>
  </r>
  <r>
    <s v="E.S.E. HOSPITAL MARIO GAITAN YANGUAS DE SOACHA"/>
    <x v="0"/>
    <s v="CUNDINAMARCA"/>
    <s v="SOACHA"/>
    <d v="2019-10-09T00:00:00"/>
    <n v="5340583"/>
    <n v="5340583"/>
    <n v="555400"/>
    <d v="2019-10-18T00:00:00"/>
    <s v="GL-252089339579"/>
    <n v="69100"/>
    <d v="2019-11-12T00:00:00"/>
    <n v="0"/>
    <n v="0"/>
    <n v="69100"/>
    <d v="2019-11-19T00:00:00"/>
    <n v="0"/>
    <n v="0"/>
    <n v="69100"/>
    <d v="2019-12-19T00:00:00"/>
    <n v="69100"/>
    <n v="0"/>
    <n v="0"/>
    <n v="0"/>
    <x v="0"/>
    <s v="BOLIVAR"/>
    <s v="SANTA CATALINA"/>
    <d v="2019-09-11T00:00:00"/>
    <d v="2019-09-11T00:00:00"/>
    <s v="Se efectúa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IPS PERSISTE EN LA NO ACEPTA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glosa correspondiente al cobro de treponema pallidum anticuerpos (prueba treponemica) detallada por la IPS con el código 906039 por valor de $82200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considera que primero se debe realizar la presuntiva   "/>
    <s v="Subsidiado"/>
    <n v="3"/>
  </r>
  <r>
    <s v="E.S.E. HOSPITAL MARIO GAITAN YANGUAS DE SOACHA"/>
    <x v="0"/>
    <s v="CUNDINAMARCA"/>
    <s v="SOACHA"/>
    <d v="2019-10-09T00:00:00"/>
    <n v="5334049"/>
    <n v="5334049"/>
    <n v="150100"/>
    <d v="2019-10-18T00:00:00"/>
    <s v="GL-252089339590"/>
    <n v="24600"/>
    <d v="2019-11-12T00:00:00"/>
    <n v="0"/>
    <n v="0"/>
    <n v="24600"/>
    <d v="2019-11-19T00:00:00"/>
    <n v="0"/>
    <n v="24600"/>
    <n v="0"/>
    <m/>
    <n v="0"/>
    <n v="0"/>
    <n v="0"/>
    <n v="0"/>
    <x v="0"/>
    <s v="BOLIVAR"/>
    <s v="CARTAGENA"/>
    <d v="2019-09-06T00:00:00"/>
    <d v="2019-09-06T00:00:00"/>
    <s v="Se objeta el cobro de colesterol LDL por valor de $24600 no facturable de manera adicional ya que resulta de la fórmula matemática de friedewald conociendo los resultados del colesterol HDL colesterol total y triglicéridos "/>
    <s v="IPS acepta objecion por sobrefacturacion en laboratorio clinico respuesta enviada via correo electronico firmado por Melida Alejandra Castillo Gutierrez Analista de Cuentas y Auditoria Medica ,Se persiste glosa por el cobro de colesterol LDL por valor de $24600 no facturable de manera adicional ya que resulta de la fórmula matemática de friedewald conociendo los resultados del colesterol HDL colesterol total y triglicéridos  "/>
    <s v="Subsidiado"/>
    <n v="3"/>
  </r>
  <r>
    <s v="EMPRESA SOCIAL DEL ESTADO HOSPITAL UNIVERSITARIO DE LA SAMARITANA"/>
    <x v="3"/>
    <s v="BOGOTÁ DC"/>
    <s v="BOGOTÁ"/>
    <d v="2019-11-15T00:00:00"/>
    <s v="HBOG2960765"/>
    <s v="HBOG2960765"/>
    <n v="12859680"/>
    <d v="2019-12-11T00:00:00"/>
    <s v="GL-25210636609"/>
    <n v="469056"/>
    <m/>
    <m/>
    <m/>
    <n v="469056"/>
    <m/>
    <m/>
    <m/>
    <n v="469056"/>
    <d v="2020-03-16T00:00:00"/>
    <n v="215385"/>
    <n v="253671"/>
    <n v="0"/>
    <n v="0"/>
    <x v="0"/>
    <s v="CUNDINAMARCA"/>
    <s v="MACHETÁ"/>
    <d v="2019-09-23T00:00:00"/>
    <d v="2019-10-08T00:00:00"/>
    <s v="Se objeta $ 127700 Concepto 906606  ANTIGENO DE CANCER DE TUBO DIGESTIVO CA 19 9 Se objeta el cobro de 1 antígeno 199 para cáncer de tubo digestivo por valor de $127700 en historia clínica anexa no se evidencia el reporte del resultado soporte necesario para la respectiva facturación según lo establecido en la resolución 3047/2008 Se objeta $ 52900 Concepto 903106  ACIDO FOLICO EN ERITROCITOS se objeta el cobro de 1 acido folico por valor de $52900 en historia clínica anexa no se evidencia el reporte del resultado soporte necesario para la respectiva facturación según lo establecido en la resolución 3047/2008 ,Se objeta $ 142425 Concepto 879420  TOMOGRAFIA AXIAL COMPUTADA DE ABDOMEN Y PELVIS ABDOMEN TOTAL Se objeta mayor valor cobrado en 1 tomografia de abdomen total facturado por valor de $569700 dado que no anexan el soporte de lectura del radiologo por ende se objeta el 25% del tac de acuerdo a lo estipulado en el Decreto 2423/96 art 23 parágrafo 1  $142425 ,Se objeta $ 19965 Concepto A02V02  VENDA ELASTICA 5X5 YARDAS Se objeta el cobro de 11 vendas elasticas 55 por valor de $19965 insumos no facturables de manera adicional  incluidos en los derechos de sala según lo establecido en el paragrafo 5 art 55  decreto 2423/96   Se objeta $ 10464 Concepto AO1V02  VENDA DE ALGODON 5X5 YARDAS Se objeta el cobro de 8 vendas elasticas 55 por valor de $10464 insumos no facturables de manera adicional  incluidos en los derechos de sala según lo establecido en el paragrafo 5 art 55  decreto 2423/96   Se objeta $ 9702 Concepto AO1V03  VENDA DE ALGODON 6X5 YARDAS Se objeta el cobro de  6 vendas elasticas 65  $9702  insumos no facturables de manera adicional  incluidos en los derechos de sala según lo establecido en el paragrafo 5 art 55  decreto 2423/96  $55289 Se objeta $ 12270 Concepto A02V03  VENDA ELASTICA 6X5 YARDAS Se objeta el cobro de  6 vendas elasticas 65  $12270  insumos no facturables de manera adicional  incluidos en los derechos de sala según lo establecido en el paragrafo 5 art 55  decreto 2423/96  $55289 Se objeta $ 2888 Concepto AO2V01  VENDA ELASTICA 4X5 YARDAS Se objeta el cobro de  2 vendas elasticas 45   $2888 insumos no facturables de manera adicional  incluidos en los derechos de sala según lo establecido en el paragrafo 5 art 55  decreto 2423/96  ,Se objeta $ 41742 Concepto 1996064001  ENOXAPARINA 40MG04M1SLN INY JERINGA Se objeta el cobro de 6 enoxaparinas 40mg c/u $6957 = $41742 de las 15 facturadas no se evidencia el reporte del suministro de medicamentos soporte necesario para la respectiva facturación según lo establecido en la resolución 3047/2008 ,Se objeta $ 49000 Concepto 890701  CONSULTA DE URGENCIAS POR MEDICINA GENERAL Se objeta cobro de urgencias por valor de $49000 paciente que viene remitido con conducta definida para valoración por ortopedia en soportes anexos no se evidencia descompensación clínica del paciente para urgentizar nuevamente "/>
    <s v="No se acepta glosa por soporte en historia clinica de laboratorio antigeno 199 para cancer tubo digestivo folio 85  se soporta acido folico respotado en historia clinica folio 31 ips acepta mvc en tomografia de abdomen por falta de firma por parte del radiologo( 142425) Ips acepta glosa por vendas no facturables (55289) no se acepta glosa por 6 enoxaparinas de las 15 facturadas se soportan 14 discriminadas asi 24/09/2019 1 hora 0600 pg 4 25/09/19 1 Hora 0600 pg 8 26/09/2019 1 hora 1800 pg 18 27/09/2019 1 oara 1800 pg 23 28/09/2019 1 hora 1800 pg 27 29/09/2019 hora 1800 1 pg 32 30/09/2019 1 hora 1800 pg 38 01/10/2019  hora 18  pg 43 02/10/2019 1 hora 1800 pg 49 03/10/2019 1 hora 1300 ph 55 04/10/2019 hora 1800 1 pg 61 05/10/2019 1 hora 1800 pg 66 06/10/2019 1 hora 1800 72 07/10/2019 1 hora 1800 pg 77 solo se acepta una enoxaparina por sobrefacturacion por valor de (6957) se anexa soporte del plan y manejo se acepta glosa por urgencias paciente remitido no lugar a cobro (49000)"/>
    <s v="Subsidiado"/>
    <n v="3"/>
  </r>
  <r>
    <s v="EMPRESA SOCIAL DEL ESTADO HOSPITAL UNIVERSITARIO DE LA SAMARITANA"/>
    <x v="3"/>
    <s v="BOGOTÁ DC"/>
    <s v="BOGOTÁ"/>
    <d v="2019-11-15T00:00:00"/>
    <s v="HBOG2963336"/>
    <s v="HBOG2963336"/>
    <n v="949137"/>
    <d v="2019-12-11T00:00:00"/>
    <s v="GL-25210636620"/>
    <n v="592367"/>
    <m/>
    <m/>
    <m/>
    <n v="592367"/>
    <m/>
    <m/>
    <m/>
    <n v="592367"/>
    <d v="2020-03-16T00:00:00"/>
    <n v="592367"/>
    <n v="0"/>
    <n v="0"/>
    <n v="0"/>
    <x v="0"/>
    <s v="CUNDINAMARCA"/>
    <s v="SOACHA"/>
    <d v="2019-10-18T00:00:00"/>
    <d v="2019-10-18T00:00:00"/>
    <s v="Se objeta $ 592367 Concepto PINZA  PINZA DE 5MM CON MANGO DENTADO Se objeta cobro de 1 pinza 5mm con mango dentado por valor de $592637 insumo no facturable según lo estipulado en el Decreto 2423/96 articulo 49 paragrafo 2 &quot;No se reconocerá valores adicionales por el  empleo de accesorios e implementos de los equipos que se utilicen en la práctica de las intervenciones y procedimientos aunque estos no sean reutilizables&quot; "/>
    <s v="ips no acepta insumo no rehutiizable de valor mayor al derecho de sala se adjunta  tarifas de hus"/>
    <s v="Subsidiado"/>
    <n v="3"/>
  </r>
  <r>
    <s v="EMPRESA SOCIAL DEL ESTADO HOSPITAL UNIVERSITARIO DE LA SAMARITANA"/>
    <x v="3"/>
    <s v="BOGOTÁ DC"/>
    <s v="BOGOTÁ"/>
    <d v="2019-11-15T00:00:00"/>
    <s v="HBOG2965306"/>
    <s v="HBOG2965306"/>
    <n v="213930"/>
    <d v="2019-12-11T00:00:00"/>
    <s v="GL-25210636622"/>
    <n v="43713"/>
    <m/>
    <m/>
    <m/>
    <n v="43713"/>
    <m/>
    <m/>
    <m/>
    <n v="43713"/>
    <d v="2020-03-16T00:00:00"/>
    <n v="0"/>
    <n v="43713"/>
    <n v="0"/>
    <n v="0"/>
    <x v="0"/>
    <s v="CUNDINAMARCA"/>
    <s v="GIRARDOT"/>
    <d v="2019-10-25T00:00:00"/>
    <d v="2019-10-25T00:00:00"/>
    <s v="Se objeta $ 36450 Concepto CATETER  CATETER RECTAL DE UNA VIA CON BALON DE se objeta el cobro de 1 catéter rectal de una vía con balón de látex por valor de $36450 en realización de la ayuda dx no se evidencia su utilización soporte necesario para la respectiva facturación según lo establecido en la resolución 3047/2008 ,Se objeta $ 7263 Concepto 19980849I01  LIDOCAINA 2 GEL TUBO 30G Se objeta cobro de 1 lidocaina gel 2% tubo por valor de $7263  no facturable incluido en los derechos de sala según lo estipulado en el Decreto 2423/96 articulo 55 parágrafo 1 "/>
    <s v="ips acepta teniendo encuenta manual soat art 57 paragrafo 3"/>
    <s v="Subsidiado"/>
    <n v="3"/>
  </r>
  <r>
    <s v="EMPRESA SOCIAL DEL ESTADO HOSPITAL UNIVERSITARIO DE LA SAMARITANA"/>
    <x v="3"/>
    <s v="BOGOTÁ DC"/>
    <s v="BOGOTÁ"/>
    <d v="2019-11-15T00:00:00"/>
    <s v="HBOG2965502"/>
    <s v="HBOG2965502"/>
    <n v="476000"/>
    <d v="2019-12-11T00:00:00"/>
    <s v="GL-25210636625"/>
    <n v="113800"/>
    <m/>
    <m/>
    <m/>
    <n v="113800"/>
    <m/>
    <m/>
    <m/>
    <n v="113800"/>
    <d v="2020-03-16T00:00:00"/>
    <n v="113800"/>
    <n v="0"/>
    <n v="0"/>
    <n v="0"/>
    <x v="0"/>
    <s v="CUNDINAMARCA"/>
    <s v="MACHETÁ"/>
    <d v="2019-10-25T00:00:00"/>
    <d v="2019-10-25T00:00:00"/>
    <s v="Se objeta $ 113800 Concepto 898101  ESTUDIO DE COLORACION BASICA EN BIOPSIA se objeta el cobro de 1 estudio con tinciones de rutina por valor de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ips soporta reporte de  patologia"/>
    <s v="Subsidiado"/>
    <n v="3"/>
  </r>
  <r>
    <s v="EMPRESA SOCIAL DEL ESTADO HOSPITAL UNIVERSITARIO DE LA SAMARITANA"/>
    <x v="3"/>
    <s v="BOGOTÁ DC"/>
    <s v="BOGOTÁ"/>
    <d v="2019-11-15T00:00:00"/>
    <s v="HBOG2965771"/>
    <s v="HBOG2965771"/>
    <n v="487200"/>
    <d v="2019-12-11T00:00:00"/>
    <s v="GL-25210636626"/>
    <n v="306100"/>
    <m/>
    <m/>
    <m/>
    <n v="306100"/>
    <m/>
    <m/>
    <m/>
    <n v="306100"/>
    <d v="2020-03-16T00:00:00"/>
    <n v="306100"/>
    <n v="0"/>
    <n v="0"/>
    <n v="0"/>
    <x v="0"/>
    <s v="CUNDINAMARCA"/>
    <s v="SOACHA"/>
    <d v="2019-10-28T00:00:00"/>
    <d v="2019-10-28T00:00:00"/>
    <s v="Se objeta $ 113800 Concepto 898101  ESTUDIO DE COLORACION BASICA EN BIOPSIA se objeta el cobro de 1 estudio con tinciones de rutina por valor de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Se objeta $ 192300 Concepto 898107  ESTUDIO DE MICROSCOPIA ELECTRONICA EN BIOPSIA se objeta el cobro de 1 estudio con tinciones especiales  por valor de $1923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No se acepta glosa se anexan los dos soportes patologicos"/>
    <s v="Subsidiado"/>
    <n v="3"/>
  </r>
  <r>
    <s v="EMPRESA SOCIAL DEL ESTADO HOSPITAL UNIVERSITARIO DE LA SAMARITANA"/>
    <x v="3"/>
    <s v="BOGOTÁ DC"/>
    <s v="BOGOTÁ"/>
    <d v="2019-11-15T00:00:00"/>
    <s v="HBOG2966029"/>
    <s v="HBOG2966029"/>
    <n v="6290128"/>
    <d v="2019-12-11T00:00:00"/>
    <s v="GL-25210636627"/>
    <n v="1555200"/>
    <m/>
    <m/>
    <m/>
    <n v="1555200"/>
    <m/>
    <m/>
    <m/>
    <n v="1555200"/>
    <d v="2020-08-18T00:00:00"/>
    <n v="0"/>
    <n v="0"/>
    <n v="1555200"/>
    <n v="0"/>
    <x v="0"/>
    <s v="CUNDINAMARCA"/>
    <s v="SOACHA"/>
    <d v="2019-10-20T00:00:00"/>
    <d v="2019-10-28T00:00:00"/>
    <s v="Se objeta $ 141400 Concepto 882350  PLETISMOGRAFIA VENOSA CUANTITATIVA DE MIEMBROS INFERIORES APG Se objeta el cobro de 1 pletismografia de vasos arteriales de miembros inferiores por valor de $141400 de los 2 facturados se reconoce 1 dado que el código del examen 31203 comprende los dos miembros inferiores (derecho e izquierdo) Se objeta $ 141400 Concepto 882321  FOTOPLETISMOGRAFIA DE VASOS VENOSOS EN MIEMBROS INFERIORES Se objeta el cobro de 1 fotopletismografia de vasos arteriales de miembros inferiores por valor de $141400 de los 2 facturados se reconoce 1 dado que el código del examen 882332 comprende los dos miembros inferiores (derecho e izquierdo) Se objeta $ 941100 Concepto 882262  DUPLEX SCANNING DOPPLER  ECOGRAFIA DE ARTERIAS ILIACAS A COLOR Se objeta el cobro de 3 duplex scaning de vasos arteriales de miembros inferiores por valor de $313700 de los 4 facturados se reconoce 1 dado que el código del examen 882332 comprende los dos miembros inferiores (derecho e izquierdo) Se objeta $ 282300 Concepto 882262  DUPLEX SCANNING DOPPLER  ECOGRAFIA DE ARTERIAS ILIACAS A COLOR Se objeta el cobro de 3 duplex scaning de vasos arteriales de miembros inferiores por valor de $282300 de los 4 facturados se reconoce 1 dado que el código del examen 882332 comprende los dos miembros inferiores (derecho e izquierdo) ,Se objeta $ 49000 Concepto 890701  CONSULTA DE URGENCIAS POR MEDICINA GENERAL Se objeta cobro de urgencias por valor de $49000 paciente que viene remitido con conducta definida para valoración por ortopedia en soportes anexos no se evidencia descompensación clínica del paciente para urgentizar nuevamente "/>
    <s v="IPS NO ACEPTA TIPIFICACION DE GLOSA SE SOSTIENE GLOSA EN CONCILIACION"/>
    <s v="Subsidiado"/>
    <n v="3"/>
  </r>
  <r>
    <s v="E.S.E. MARIA AUXILIADORA MOSQUERA"/>
    <x v="6"/>
    <s v="CUNDINAMARCA"/>
    <s v="MOSQUERA"/>
    <d v="2019-11-01T00:00:00"/>
    <n v="1497748"/>
    <n v="1497748"/>
    <n v="204625"/>
    <d v="2019-11-27T00:00:00"/>
    <s v="GL-252243333094"/>
    <n v="62400"/>
    <m/>
    <m/>
    <m/>
    <n v="62400"/>
    <m/>
    <m/>
    <m/>
    <n v="62400"/>
    <d v="2020-02-14T00:00:00"/>
    <n v="0"/>
    <n v="62400"/>
    <n v="0"/>
    <n v="0"/>
    <x v="0"/>
    <s v="CUNDINAMARCA"/>
    <s v="SOACHA"/>
    <d v="2019-08-04T00:00:00"/>
    <d v="2019-08-04T00:00:00"/>
    <s v="Se glosa el cobro de 1 SALA DE OBSERVACIÓN I NIVEL facturada por valor de $ 62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E LEVANTA GLOSA IPS SOPORTA VALORACION DURANTE ESTANCIA EN SALA DE OBSERVACION "/>
    <s v="Subsidiado"/>
    <n v="3"/>
  </r>
  <r>
    <s v="E.S.E. HOSPITAL SAN RAFAEL DE FUSAGASUGA"/>
    <x v="12"/>
    <s v="CUNDINAMARCA"/>
    <s v="FUSAGASUGÁ"/>
    <d v="2019-11-05T00:00:00"/>
    <s v="HSRF14043994"/>
    <s v="HSRF14043994"/>
    <n v="203483"/>
    <d v="2019-11-28T00:00:00"/>
    <s v="GL-252243333166"/>
    <n v="2859"/>
    <m/>
    <m/>
    <m/>
    <n v="2859"/>
    <m/>
    <m/>
    <m/>
    <n v="2859"/>
    <d v="2020-06-18T00:00:00"/>
    <n v="0"/>
    <n v="2859"/>
    <n v="0"/>
    <n v="0"/>
    <x v="0"/>
    <s v="CUNDINAMARCA"/>
    <s v="GIRARDOT"/>
    <d v="2019-08-11T00:00:00"/>
    <d v="2019-08-11T00:00:00"/>
    <s v="Se glosa 1 catéter intravenosa N 20  por valor de $ 2859 en los soportes anexos por la IPS no se evidencia justificación para su uso por protocolo de enfermería se reconoce el acceso venoso debe ser cambiado cada 72 horas Resolución 3047 de 2008"/>
    <s v="SE ACEPTA GLOSA POR SOBREFACTURACION SEGÚN REGISTRO DE ENFERMERIA NO SE EVIDENCIA PACIENTE CON DIFICIL ACCESO VENOSO U PTRA INDICACIÓN POR LO CUAL REQUIERA LA UTILIZACIÓN DE UN NUEVO CATETER DURANTE LA ESTANCIA EN EL SERVICIO DE URGENCIAS"/>
    <s v="Subsidiado"/>
    <n v="3"/>
  </r>
  <r>
    <s v="EMPRESA SOCIAL DEL ESTADO HOSPITAL DIVINO SALVADOR DE SOPO"/>
    <x v="8"/>
    <s v="CUNDINAMARCA"/>
    <s v="SOPÓ"/>
    <d v="2019-11-06T00:00:00"/>
    <n v="3268389"/>
    <n v="3268389"/>
    <n v="50100"/>
    <d v="2019-11-30T00:00:00"/>
    <s v="GL-252243333263"/>
    <n v="23600"/>
    <m/>
    <m/>
    <m/>
    <n v="23600"/>
    <m/>
    <m/>
    <m/>
    <n v="23600"/>
    <d v="2020-06-09T00:00:00"/>
    <n v="0"/>
    <n v="23600"/>
    <n v="0"/>
    <n v="0"/>
    <x v="0"/>
    <s v="SANTANDER"/>
    <s v="BUCARAMANGA"/>
    <d v="2019-08-30T00:00:00"/>
    <d v="2019-08-30T00:00:00"/>
    <s v="Se glosa (1) estudio de coloración en citologia por valor de $ 23600 no facturable según el Decreto 2423/96 capitulo IV solo se reconoce la Citologia con el código 20301 por ser integral"/>
    <s v="Se acepta glosa codigo 20301 aunque no se espificia si incluye o no la toma de la muestra no existe tarifas institucional para su facturacion"/>
    <s v="Subsidiado"/>
    <n v="3"/>
  </r>
  <r>
    <s v="EMPRESA SOCIAL DEL ESTADO HOSPITAL DIVINO SALVADOR DE SOPO"/>
    <x v="8"/>
    <s v="CUNDINAMARCA"/>
    <s v="SOPÓ"/>
    <d v="2019-11-06T00:00:00"/>
    <n v="3269788"/>
    <n v="3269788"/>
    <n v="297751"/>
    <d v="2019-11-30T00:00:00"/>
    <s v="GL-252243333266"/>
    <n v="167600"/>
    <m/>
    <m/>
    <m/>
    <n v="167600"/>
    <m/>
    <m/>
    <m/>
    <n v="167600"/>
    <d v="2020-06-09T00:00:00"/>
    <n v="125900"/>
    <n v="41700"/>
    <n v="0"/>
    <n v="0"/>
    <x v="0"/>
    <s v="CUNDINAMARCA"/>
    <s v="SOACHA"/>
    <d v="2019-09-10T00:00:00"/>
    <d v="2019-09-10T00:00:00"/>
    <s v="Se glosa (1) cuidado intrahospitalaria por medicina general por valor de $ 41700  no se evidencian en la historia clínica las notas de manejo y evolución clínica firmadas por el médico tratante,Se glosa el cobro de 1 HABITACIÓN DE CUATRO CAMAS I NIVEL facturada por valor de $ 1259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e acepta glosa por manejo intrahospitalario por medico general reevaloracion incluida en la atencion de urgencias paciente con permanencia en observacion mayor de 6 horas procede el cobro de habitacion de 4 o mas camas en estancia"/>
    <s v="Subsidiado"/>
    <n v="3"/>
  </r>
  <r>
    <s v="EMPRESA SOCIAL DEL ESTADO HOSPITAL DIVINO SALVADOR DE SOPO"/>
    <x v="8"/>
    <s v="CUNDINAMARCA"/>
    <s v="SOPÓ"/>
    <d v="2019-11-06T00:00:00"/>
    <n v="357316"/>
    <n v="357316"/>
    <n v="55685"/>
    <d v="2019-11-30T00:00:00"/>
    <s v="GL-252243333268"/>
    <n v="54400"/>
    <m/>
    <m/>
    <m/>
    <n v="54400"/>
    <m/>
    <m/>
    <m/>
    <n v="54400"/>
    <d v="2020-06-09T00:00:00"/>
    <n v="0"/>
    <n v="54400"/>
    <n v="0"/>
    <n v="0"/>
    <x v="0"/>
    <s v="CUNDINAMARCA"/>
    <s v="MACHETÁ"/>
    <d v="2019-08-15T00:00:00"/>
    <d v="2019-08-15T00:00:00"/>
    <s v="Se glosa (1) consulta de urgencias por valor de $ 54400 en la historia clínica se evidencia que es un reingreso en menos de las 24 horas atención del 15 de agosto de 2019 La IPS lo facturo la atención del 14 de agosto de 2019 en la factura N 357109"/>
    <s v="Se acepta glosa paciente con reingreso"/>
    <s v="Subsidiado"/>
    <n v="3"/>
  </r>
  <r>
    <s v="E.S.E. HOSPITAL MARIO GAITAN YANGUAS DE SOACHA"/>
    <x v="0"/>
    <s v="CUNDINAMARCA"/>
    <s v="SOACHA"/>
    <d v="2020-01-10T00:00:00"/>
    <n v="5456364"/>
    <n v="5456364"/>
    <n v="2208644"/>
    <d v="2020-01-28T00:00:00"/>
    <s v="GL-252243333755"/>
    <n v="89580"/>
    <d v="2020-02-11T00:00:00"/>
    <n v="46600"/>
    <n v="0"/>
    <n v="42980"/>
    <d v="2020-02-24T00:00:00"/>
    <n v="0"/>
    <n v="0"/>
    <n v="42980"/>
    <d v="2020-08-26T00:00:00"/>
    <n v="42980"/>
    <n v="0"/>
    <n v="0"/>
    <n v="0"/>
    <x v="0"/>
    <s v="CUNDINAMARCA"/>
    <s v="SOACHA"/>
    <d v="2019-12-25T00:00:00"/>
    <d v="2019-12-30T00:00:00"/>
    <s v="Se glosa (1) incentivador respiratorio por valor de $ 17698 no facturable por estar incluido en un procedimiento (terapia respiratoria) del capítulo IV Decreto 2423/96,Se glosa 6 catéter intravenosa N 20 por valor de $ 1867 c/u de los 7 facturados en los soportes anexos por la IPS no se evidencia justificación para su uso por protocolo de enfermería se reconoce el acceso venoso debe ser cambiado cada 72 horas Resolución 3047 de 2008 Total $ 11202,Se hace glosa por $ 34710 correspondiente al cobro del oxígeno ( 2670 lit)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herapina sodica 5000 UI por valor de $ 11890 de las 2 facturadas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 25970"/>
    <s v=" Se levanta glosa por valor de $ 34710 la IPS adjunto la hoja de administración de oxigeno Se levanta glosa por valor de $ 11890 la IPS adjunto la hoja de administración de medicamento donde se evidencia la aplicación de la heparinaSe persiste glosa  de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Se persiste glosa  de 6 catéter intravenosa N 20 por valor de $ 1867 c/u de los 7 facturados en los soportes anexos por la IPS no se evidencia justificación para su uso por protocolo de enfermería se reconoce el acceso venoso debe ser cambiado cada 72 horas Resolución 3047 de 2008 Total $ 11202 Se persiste glosa  de (1) incentivador respiratorio por valor de $ 17698 no facturable por estar incluido en un procedimiento (terapia respiratoria) del capítulo IV Decreto 2423/96 ,SE LEVANTA GLOSA ATENCION PERTINENTE Y SOPORTADA,Se persiste glosa  de (8) cefazolina 1000 mg polvo para inyeccion por valor de $ 14080 de  las 26 facturadas  estuvo hospitalizado del 25 al 30 de diciembre de 2019   en soportes anexos de historia clínica no se evidencia el registro de aplicación del medicamento que sustente su cobro según lo dispuesto en el anexo técnico No 5 literal B numeral 10 literal E  de la resolución 3047 de 2008 Se persiste glosa  de 6 catéter intravenosa N 20 por valor de $ 1867 c/u de los 7 facturados en los soportes anexos por la IPS no se evidencia justificación para su uso por protocolo de enfermería se reconoce el acceso venoso debe ser cambiado cada 72 horas Resolución 3047 de 2008 Total $ 1120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57038"/>
    <n v="5457038"/>
    <n v="2724159"/>
    <d v="2020-01-28T00:00:00"/>
    <s v="GL-252243333757"/>
    <n v="56816"/>
    <d v="2020-02-11T00:00:00"/>
    <n v="0"/>
    <n v="0"/>
    <n v="56816"/>
    <m/>
    <m/>
    <m/>
    <n v="56816"/>
    <d v="2020-08-26T00:00:00"/>
    <n v="56816"/>
    <n v="0"/>
    <n v="0"/>
    <n v="0"/>
    <x v="0"/>
    <s v="CUNDINAMARCA"/>
    <s v="SOACHA"/>
    <d v="2019-12-26T00:00:00"/>
    <d v="2019-12-30T00:00:00"/>
    <s v="Se glosa (10) ampicilina  sulbactam 100  500 polvo para inyección por valor de $ 20390 de las 16 facturados (6) lactato de ringer x 500 ml solución inyectable $ 16980 de las 30 facturadas  estuvo hospitalizado del 26 al 30 de diciembre de 2019 en soportes anexos de historia clínica no se evidencia el registro de aplicación del medicamento que sustente su cobro según lo dispuesto en el anexo técnico No 5 literal B numeral 10 literal E  de la resolución 3047 de 2008 $ 37370,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1 catéter intravenosa N 18 por valor de $ 1867 c/u de los 3 facturados en los soportes anexos por la IPS no se evidencia justificación para su uso por protocolo de enfermería se reconoce el acceso venoso debe ser cambiado cada 72 horas Resolución 3047 de 2008 Se glosa  (3)  buretrol $ 9855 de las 4 facturadas y (2) equipo de macrogoteo $ 4408 de las 3 facturadas  en soportes anexos de historia clínica no se evidencia el registro de aplicación del medicamento que sustente su cobro según dispuesto en el anexo técnico No 5 literal B numeral 10 literal E  de la resolución 3047 de 2008 $ 14263"/>
    <s v="SE LEVANTA GLOSA ATENCION PERTINENTE Y SOPORTADA,Se persiste glosa  de (10) ampicilina  sulbactam 100  500 polvo para inyección por valor de $ 20390 de las 16 facturados (6) lactato de ringer x 500 ml solución inyectable $ 16980 de las 30 facturadas  estuvo hospitalizado del 26 al 30 de diciembre de 2019 en soportes anexos de historia clínica no se evidencia el registro de aplicación del medicamento que sustente su cobro según lo dispuesto en el anexo técnico No 5 literal B numeral 10 literal E  de la resolución 3047 de 2008 $ 37370 Se persiste glosa  de 1 catéter intravenosa N 18 por valor de $ 1867 c/u de los 3 facturados en los soportes anexos por la IPS no se evidencia justificación para su uso por protocolo de enfermería se reconoce el acceso venoso debe ser cambiado cada 72 horas Resolución 3047 de 2008 Se persiste glosa  de (3)  buretrol $ 9855 de las 4 facturadas y (2) equipo de macrogoteo $ 4408 de las 3 facturadas  en soportes anexos de historia clínica no se evidencia el registro de aplicación del medicamento que sustente su cobro según dispuesto en el anexo técnico No 5 literal B numeral 10 literal E  de la resolución 3047 de 2008 $ 14263 Se persiste glosa  de (2) extensión para anestesia adulto por valor de $ 1658 c/u insumo que corresponde a un set de extensión para proporcionar mayor longitud a los accesos venosos no se reconoce ya que cumple la misma función que el equipo macrogotero el cual se está reconociendo Total $ 3316 "/>
    <s v="Subsidiado"/>
    <n v="3"/>
  </r>
  <r>
    <s v="E.S.E. HOSPITAL MARIO GAITAN YANGUAS DE SOACHA"/>
    <x v="0"/>
    <s v="CUNDINAMARCA"/>
    <s v="SOACHA"/>
    <d v="2020-01-10T00:00:00"/>
    <n v="5457086"/>
    <n v="5457086"/>
    <n v="3028900"/>
    <d v="2020-01-28T00:00:00"/>
    <s v="GL-252243333759"/>
    <n v="145957"/>
    <d v="2020-02-11T00:00:00"/>
    <n v="104100"/>
    <n v="0"/>
    <n v="41857"/>
    <d v="2020-02-24T00:00:00"/>
    <n v="0"/>
    <n v="0"/>
    <n v="41857"/>
    <d v="2020-08-26T00:00:00"/>
    <n v="41857"/>
    <n v="0"/>
    <n v="0"/>
    <n v="0"/>
    <x v="0"/>
    <s v="CUNDINAMARCA"/>
    <s v="SOACHA"/>
    <d v="2019-11-23T00:00:00"/>
    <d v="2019-12-02T00:00:00"/>
    <s v="Se glosa (1) micronebulizador por valor de $ 4417 no facturable por ser un insumo por estar incluido en el procedimiento del capítulo IV del Decreto 2423/96 Art57Se glosa (1) incentivador respiratorio por valor de $ 17698 no facturable por estar incluido en un procedimiento (terapia respiratoria) del capítulo IV Decreto 2423/96 Total $ 35396,Se glosa (3) terapia física por valor de $ 19100 de las 6 facturadas  en los soportes anexos por la IPS  se evidencia que le realizaron los días 2627 y 28 de noviembre de 2019 Como lo estipula la resolución 3047 de 2008 Total $ 57300,Se glosa (3600) litros de oxigeno por valor de $ 46800 de las 18810 litros facturadas  en los soportes anexos por la IPS  se evidencia que suministraron 15210 litros de oxigeno Como lo estipula la Resolución 3047 de 2008Se glosa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
    <s v="SE LEVANTA GLOSA ATENCION PERTINENTE Y SOPORTADA,Se levanta glosa por valor de $ 46800 la IPS adjunto hoja de administración de oxigenoSe levanta glosa por valor de $ 57300  la IPS adjunto notas de la profesional donde se realizaron las terapiasSe persiste glosa de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 Se persiste glosa de (1) micronebulizador por valor de $ 4417 no facturable por ser un insumo por estar incluido en el procedimiento del capítulo IV del Decreto 2423/96 Art57Se persiste glosa de (1) incentivador respiratorio por valor de $ 17698 no facturable por estar incluido en un procedimiento (terapia respiratoria) del capítulo IV Decreto 2423/96 Total $ 35396 ,Se persiste glosa de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icronebulizador por valor de $ 4417 no facturable por ser un insumo por estar incluido en el procedimiento del capítulo IV del Decreto 2423/96 Art57Se persiste glosa de (1) incentivador respiratorio por valor de $ 17698 no facturable por estar incluido en un procedimiento (terapia respiratoria) del capítulo IV Decreto 2423/96 Total $ 35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29931"/>
    <n v="5429931"/>
    <n v="1627007"/>
    <d v="2020-01-28T00:00:00"/>
    <s v="GL-252243333760"/>
    <n v="1760"/>
    <d v="2020-02-11T00:00:00"/>
    <n v="0"/>
    <n v="1760"/>
    <n v="0"/>
    <m/>
    <m/>
    <m/>
    <n v="0"/>
    <m/>
    <n v="0"/>
    <n v="0"/>
    <n v="0"/>
    <n v="0"/>
    <x v="0"/>
    <s v="CUNDINAMARCA"/>
    <s v="SOACHA"/>
    <d v="2019-11-27T00:00:00"/>
    <d v="2019-12-03T00:00:00"/>
    <s v="Se glosa (1) cefazolina 1000 mg polvo para inyeccion por valor de $ 1760 de las 18 facturados  estuvo hospitalizado del 27 de noviembre de 2019 al 03 de diciembre de 2019 en soportes anexos de historia clínica  se evidencia el registro de aplicación de 16 ampollas del medicamento que sustente su cobro según lo dispuesto en el anexo técnico No 5 literal B numeral 10 literal E  de la resolución 3047 de 2008"/>
    <s v="IPS acepta glosa por valor de $ 1760 según respuestas adjunta con fecha del 31 de enero de 2020 firmado por Angie Paola Tovar Bernal Analista de cuentas medicas "/>
    <s v="Subsidiado"/>
    <n v="3"/>
  </r>
  <r>
    <s v="E.S.E. HOSPITAL MARIO GAITAN YANGUAS DE SOACHA"/>
    <x v="0"/>
    <s v="CUNDINAMARCA"/>
    <s v="SOACHA"/>
    <d v="2020-01-10T00:00:00"/>
    <n v="5430356"/>
    <n v="5430356"/>
    <n v="989300"/>
    <d v="2020-01-28T00:00:00"/>
    <s v="GL-252243333761"/>
    <n v="203200"/>
    <d v="2020-02-11T00:00:00"/>
    <n v="203200"/>
    <n v="0"/>
    <n v="0"/>
    <m/>
    <m/>
    <m/>
    <n v="0"/>
    <m/>
    <n v="0"/>
    <n v="0"/>
    <n v="0"/>
    <n v="0"/>
    <x v="0"/>
    <s v="CUNDINAMARCA"/>
    <s v="SOACHA"/>
    <d v="2019-12-03T00:00:00"/>
    <d v="2019-12-03T00:00:00"/>
    <s v="Se glosa (2) estudio de coloración básica en especimen por valor de $ 101600 c/u en en los soportes anexos por la IPS no se evidencia el resultado de las patologías como lo estipula la resolución 3047/2008 Total $ 203200"/>
    <s v=" Se levanta glosa por valor de $ 203200 la IPS adjunto el resultado de la patologia "/>
    <s v="Subsidiado"/>
    <n v="3"/>
  </r>
  <r>
    <s v="E.S.E. HOSPITAL MARIO GAITAN YANGUAS DE SOACHA"/>
    <x v="0"/>
    <s v="CUNDINAMARCA"/>
    <s v="SOACHA"/>
    <d v="2020-01-10T00:00:00"/>
    <n v="5430421"/>
    <n v="5430421"/>
    <n v="989300"/>
    <d v="2020-01-28T00:00:00"/>
    <s v="GL-252243333762"/>
    <n v="203200"/>
    <d v="2020-02-11T00:00:00"/>
    <n v="203200"/>
    <n v="0"/>
    <n v="0"/>
    <m/>
    <m/>
    <m/>
    <n v="0"/>
    <m/>
    <n v="0"/>
    <n v="0"/>
    <n v="0"/>
    <n v="0"/>
    <x v="0"/>
    <s v="CUNDINAMARCA"/>
    <s v="SOACHA"/>
    <d v="2019-12-03T00:00:00"/>
    <d v="2019-12-03T00:00:00"/>
    <s v="Se glosa (2) estudio de coloración básica en especimen por valor de $ 101600 c/u en en los soportes anexos por la IPS no se evidencia el resultado de las patologías como lo estipula la resolución 3047/2008 Total $ 203200"/>
    <s v="Se levanta glosa por valor de $ 203200 la IPS adjunto copia del resultado de la patologia "/>
    <s v="Subsidiado"/>
    <n v="3"/>
  </r>
  <r>
    <s v="E.S.E. HOSPITAL MARIO GAITAN YANGUAS DE SOACHA"/>
    <x v="0"/>
    <s v="CUNDINAMARCA"/>
    <s v="SOACHA"/>
    <d v="2020-01-10T00:00:00"/>
    <n v="5430255"/>
    <n v="5430255"/>
    <n v="1555362"/>
    <d v="2020-01-28T00:00:00"/>
    <s v="GL-252243333763"/>
    <n v="1555362"/>
    <d v="2020-02-11T00:00:00"/>
    <n v="0"/>
    <n v="0"/>
    <n v="1555362"/>
    <d v="2020-02-24T00:00:00"/>
    <n v="0"/>
    <n v="0"/>
    <n v="1555362"/>
    <d v="2020-08-26T00:00:00"/>
    <n v="1555362"/>
    <n v="0"/>
    <n v="0"/>
    <n v="0"/>
    <x v="0"/>
    <s v="CUNDINAMARCA"/>
    <s v="SOACHA"/>
    <d v="2019-11-29T00:00:00"/>
    <d v="2019-12-03T00:00:00"/>
    <s v="Glosa realizada por la concurrencia de Cristian Camilo Casallas MorantesSe glosa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glosa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Glosa realizada por la concurrencia de Cristian Camilo Casallas MorantesSe glosa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glosa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Glosa realizada por la concurrencia de Cristian Camilo Casallas MorantesSe glosa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Glosa realizada por la concurrencia de Cristian Camilo Casallas MorantesSe glosa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
    <s v="Glosa realizada por la concurrencia de Cristian Camilo Casallas MorantesSe persiste glosa de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 Glosa realizada por la concurrencia de Cristian Camilo Casallas MorantesSe persiste glosa de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persiste glosa de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persiste glosa de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 Glosa realizada por la concurrencia de Cristian Camilo Casallas MorantesSe persiste glosa de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 Glosa realizada por la concurrencia de Cristian Camilo Casallas MorantesSe persiste glosa de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Cristian Camilo Casallas MorantesSe persiste glosa de (4) habitación de tres camas por valor de $ 1774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709600 Glosa realizada por la concurrencia de Cristian Camilo Casallas MorantesSe persiste glosa de drenaje de colección profunda en piel por valor de $ 4793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Glosa realizada por la concurrencia de Cristian Camilo Casallas MorantesSe persiste glosa de (1) coloracion gram por valor de $ 10700 (1) cultivo para microorganismos por valor de $ 48700 (1) hemograma IV $ 20600 y (1) proteina C reactiva $ 4200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22000 Glosa realizada por la concurrencia de Cristian Camilo Casallas MorantesSe persiste glosa de (3) terapia fisica por valor de $ 19100 c/u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57300 Glosa realizada por la concurrencia de Cristian Camilo Casallas MorantesSe persiste glosa de (1) canula de oxigeno $ 1614 (2) cateter intravenos N 18 $ 3734 (2) buretrol $ 6570 (2) equipo de macrogoteo $ 4408 (1) set para bomba de infusion $ 28679 (28) jeringa desechable $ 7840 (1) sonda nelaton $ 597 (1) tapon heparinizado $ 457 (1) tubo de succion $ 5331 y (2) conector libre de aguja $ 9090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68320 ademas se glosa (1) cánula de oxigeno por valor de $ 1614 no facturable por estar incluido en los materiales Decreto 2423/96 Art55 Se glosa (1) tubo de succión por valor de $ 5331  en los soportes anexos por la IPS no se evidencia su uso como lo estipula la Resolución 3047 de 2008 Glosa realizada por la concurrencia de Cristian Camilo Casallas MorantesSe persiste glosa de (4) sodio cloruro 09 % x 500 ml $ 11164 (3) lactato de ringer x 500 ml $ 8490 (48) oxacilina 1000 mg polvo para inyeccion $ 71136 (13) clindamicina 600 mg solución inyectable $ 23816 (6) acetaminofen 500 mg tableta $ 168 y (12) dipirona sodica 1000 mg solucion inyectable $ 4068 de los días del 28 de Noviembre al 3 de Diciembre por considerarse un reingreso paciente de 28 años ingresa el dia 29 de noviembre por cuadro clínico de 2 semanas de evolución consistente en aparición de lesión en región glútea izquierda  con rubor dolor y calor  pico febril secundario a la administración de inyección de planificación administrada posterior al parto  se aplica objeción correspondiente a estancia insumos medicamentos interconsultas y todo lo derivado de esta estancia se evidencia falla en la calidad del servicios Total $ 118842 una vez subsanada este item se glosa (22) oxacilina 1000 mg polvo para inyección $ 32604 y (5) clindamicina 600 mg solución inyectable $ 9160 en la hoja de administración de medicamentos no se evidencia su aplicación como lo contempla la Resolución 3047 de 2008 ,SE LEVANTA GLOSA ATENCION PERTINENTE Y SOPORTADA"/>
    <s v="Subsidiado"/>
    <n v="3"/>
  </r>
  <r>
    <s v="E.S.E. HOSPITAL MARIO GAITAN YANGUAS DE SOACHA"/>
    <x v="0"/>
    <s v="CUNDINAMARCA"/>
    <s v="SOACHA"/>
    <d v="2020-01-10T00:00:00"/>
    <n v="5433520"/>
    <n v="5433520"/>
    <n v="2889844"/>
    <d v="2020-01-28T00:00:00"/>
    <s v="GL-252243333768"/>
    <n v="12795"/>
    <d v="2020-02-11T00:00:00"/>
    <n v="0"/>
    <n v="0"/>
    <n v="12795"/>
    <d v="2020-02-24T00:00:00"/>
    <n v="0"/>
    <n v="0"/>
    <n v="12795"/>
    <d v="2020-08-26T00:00:00"/>
    <n v="12795"/>
    <n v="0"/>
    <n v="0"/>
    <n v="0"/>
    <x v="0"/>
    <s v="CUNDINAMARCA"/>
    <s v="SOACHA"/>
    <d v="2019-11-25T00:00:00"/>
    <d v="2019-11-26T00:00:00"/>
    <s v="Se glosa (1) mascara para anestesia por valor de $ 7464 es un insumo no facturable por estar incluido en el equipamiento del equipo de anestesia Decreto 2423/96 Art 49,Se glosa (1) tubo de succión por valor de $ 5331  en los soportes anexos por la IPS no se evidencia su uso Resolución 3047 de 2008"/>
    <s v="SE LEVANTA GLOSA ATENCION PERTINENTE Y SOPORTADA,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ascara para anestesia por valor de $ 7464 es un insumo no facturable por estar incluido en el equipamiento del equipo de anestesia Decreto 2423/96 Art 4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ubo de succión por valor de $ 5331  en los soportes anexos por la IPS no se evidencia su uso Resolución 3047 de 2008 Se persiste  glosa de  (1) mascara para anestesia por valor de $ 7464 es un insumo no facturable por estar incluido en el equipamiento del equipo de anestesia Decreto 2423/96 Art 49 "/>
    <s v="Subsidiado"/>
    <n v="3"/>
  </r>
  <r>
    <s v="E.S.E. HOSPITAL MARIO GAITAN YANGUAS DE SOACHA"/>
    <x v="0"/>
    <s v="CUNDINAMARCA"/>
    <s v="SOACHA"/>
    <d v="2020-01-10T00:00:00"/>
    <n v="5433524"/>
    <n v="5433524"/>
    <n v="6299645"/>
    <d v="2020-01-28T00:00:00"/>
    <s v="GL-252243333769"/>
    <n v="1236864"/>
    <d v="2020-02-11T00:00:00"/>
    <n v="0"/>
    <n v="0"/>
    <n v="1236864"/>
    <d v="2020-02-24T00:00:00"/>
    <n v="0"/>
    <n v="0"/>
    <n v="1236864"/>
    <d v="2020-08-26T00:00:00"/>
    <n v="1236864"/>
    <n v="0"/>
    <n v="0"/>
    <n v="0"/>
    <x v="0"/>
    <s v="CUNDINAMARCA"/>
    <s v="SOACHA"/>
    <d v="2019-11-11T00:00:00"/>
    <d v="2019-11-14T00:00:00"/>
    <s v="Se glosa (1) succinilcolina cloruro 1000 mg/ 10 ml solución inyectable $ 30546  de las 18 facturados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Se glosa (2) tubo de succión por valor de $ 5331 c/u  en los soportes anexos por la IPS no se evidencia su uso Resolución 3047 de 2008 Total $ 10662Se glosa 1 catéter intravenosa N 20  por valor de $ 1867 en los soportes anexos por la IPS no se evidencia justificación para su uso por protocolo de enfermería se reconoce el acceso venoso debe ser cambiado cada 72 horas $ 6000 Resolución 3047 de 2008Se glosa (1) bureta $ 3285 y (1) equipo de macrogoteo $ 2204 de los 2 facturados en los soportes anexos por la IPS no se evidencia su uso como lo estipula la Resolución 3047 de 2008 Total $ 5489"/>
    <s v="SE LEVANTA GLOSA ATENCION PERTINENTE Y SOPORTADA,Se persiste glosa de  (1) succinilcolina cloruro 1000 mg/ 10 ml solución inyectable $ 30546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2) tubo de succión por valor de $ 5331 c/u  en los soportes anexos por la IPS no se evidencia su uso Resolución 3047 de 2008 Total $ 10662Se persiste glosa de  1 catéter intravenosa N 20  por valor de $ 1867 en los soportes anexos por la IPS no se evidencia justificación para su uso por protocolo de enfermería se reconoce el acceso venoso debe ser cambiado cada 72 horas $ 6000 Resolución 3047 de 2008Se persiste glosa de  (1) bureta $ 3285 y (1) equipo de macrogoteo $ 2204 de los 2 facturados en los soportes anexos por la IPS no se evidencia su uso como lo estipula la Resolución 3047 de 2008 Total $ 5489 Se persiste glosa de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Se persiste glosa de  (1) succinilcolina cloruro 1000 mg/ 10 ml solución inyectable $ 30546    estuvo hospitalizado del 11 al 14  de nov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2) tubo de succión por valor de $ 5331 c/u  en los soportes anexos por la IPS no se evidencia su uso Resolución 3047 de 2008 Total $ 10662Se persiste glosa de  1 catéter intravenosa N 20  por valor de $ 1867 en los soportes anexos por la IPS no se evidencia justificación para su uso por protocolo de enfermería se reconoce el acceso venoso debe ser cambiado cada 72 horas $ 6000 Resolución 3047 de 2008Se persiste glosa de  (1) bureta $ 3285 y (1) equipo de macrogoteo $ 2204 de los 2 facturados en los soportes anexos por la IPS no se evidencia su uso como lo estipula la Resolución 3047 de 2008 Total $ 5489 Se persiste glosa de  (1) tornillo cortical 25 x 16 mm por valor de $ 138300 (2) tornillo cortical pentalock 25 x 16 mm $ 300000 (4) tornillo cortical pentalock 25 x 18 mm $ 600000 y (1) tornillo cortical pentalock 25 x 20 mm $ 150000 en la descripción quirúrgica no se evidencia el uso de los tornillos ni sus dimensiones Como lo estipula la Resolución 3047 de 2008 Total $ 11883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33534"/>
    <n v="5433534"/>
    <n v="884473"/>
    <d v="2020-01-29T00:00:00"/>
    <s v="GL-252243333770"/>
    <n v="69100"/>
    <d v="2020-02-20T00:00:00"/>
    <n v="0"/>
    <n v="0"/>
    <n v="69100"/>
    <m/>
    <m/>
    <m/>
    <n v="69100"/>
    <d v="2020-08-26T00:00:00"/>
    <n v="69100"/>
    <n v="0"/>
    <n v="0"/>
    <n v="0"/>
    <x v="0"/>
    <s v="CUNDINAMARCA"/>
    <s v="SOACHA"/>
    <d v="2019-12-03T00:00:00"/>
    <d v="2019-12-05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33539"/>
    <n v="5433539"/>
    <n v="1003939"/>
    <d v="2020-01-29T00:00:00"/>
    <s v="GL-252243333771"/>
    <n v="187201"/>
    <d v="2020-02-24T00:00:00"/>
    <n v="0"/>
    <n v="0"/>
    <n v="187201"/>
    <m/>
    <m/>
    <m/>
    <n v="187201"/>
    <d v="2020-08-26T00:00:00"/>
    <n v="187201"/>
    <n v="0"/>
    <n v="0"/>
    <n v="0"/>
    <x v="0"/>
    <s v="CUNDINAMARCA"/>
    <s v="SOACHA"/>
    <d v="2019-11-29T00:00:00"/>
    <d v="2019-12-01T00:00:00"/>
    <s v="Se glosa (2) heparina bajo peso 40 UI solución inyectable por valor de $ 10380 c/u de las 3 facturadas en la hoja de administración de medicamentos se evidencia que le aplicaron 1 ampolla estuvo hospitalizado del 29 de noviembre de 2019 al 01 de diciembre de 2019 según lo dispuesto en el anexo técnico No 5 literal B $ 20760Se glosa (7) vancomicina clorhidrato 500 mg solución inyectable por valor de $ 8146 c/u de las 12 facturadas en la hoja de administración de medicamentos se evidencia que le aplicaron 5 ampolla estuvo hospitalizado del 29 de noviembre de 2019 al 01 de diciembre de 2019 según lo dispuesto en el anexo técnico No 5 literal B $ 57022Se glosa (6) piperacilina  tazobactam 4000 mg solución inyectable por valor de $ 14050 c/u de las 12 facturadas en la hoja de administración de medicamentos se evidencia que le aplicaron 6 ampolla estuvo hospitalizado del 29 de noviembre de 2019 al 01 de diciembre de 2019 según lo dispuesto en el anexo técnico No 5 literal B $ 84300Se glosa (9) sodio cloruro 09 % x 500 ml  solución inyectable por valor de $ 2791 c/u de las 21 facturadas en la hoja de administración de medicamentos se evidencia que le aplicaron 12 ampolla estuvo hospitalizado del 29 de noviembre de 2019 al 01 de diciembre de 2019 según lo dispuesto en el anexo técnico No 5 literal B $ 25119Total $ 187201"/>
    <s v="SE LEVANTA GLOSA ATENCION PERTINENTE Y SOPORTADA,Se persiste glosa de  (2) heparina bajo peso 40 UI solución inyectable por valor de $ 10380 c/u de las 3 facturadas en la hoja de administración de medicamentos se evidencia que le aplicaron 1 ampolla estuvo hospitalizado del 29 de noviembre de 2019 al 01 de diciembre de 2019 según lo dispuesto en el anexo técnico No 5 literal B $ 20760Se persiste glosa de   (7) vancomicina clorhidrato 500 mg solución inyectable por valor de $ 8146 c/u de las 12 facturadas en la hoja de administración de medicamentos se evidencia que le aplicaron 5 ampolla estuvo hospitalizado del 29 de noviembre de 2019 al 01 de diciembre de 2019 según lo dispuesto en el anexo técnico No 5 literal B $ 57022Se persiste glosa de   (6) piperacilina  tazobactam 4000 mg solución inyectable por valor de $ 14050 c/u de las 12 facturadas en la hoja de administración de medicamentos se evidencia que le aplicaron 6 ampolla estuvo hospitalizado del 29 de noviembre de 2019 al 01 de diciembre de 2019 según lo dispuesto en el anexo técnico No 5 literal B $ 84300Se persiste glosa de  (9) sodio cloruro 09 % x 500 ml  solución inyectable por valor de $ 2791 c/u de las 21 facturadas en la hoja de administración de medicamentos se evidencia que le aplicaron 12 ampolla estuvo hospitalizado del 29 de noviembre de 2019 al 01 de diciembre de 2019 según lo dispuesto en el anexo técnico No 5 literal B $ 25119Total $ 187201  "/>
    <s v="Subsidiado"/>
    <n v="3"/>
  </r>
  <r>
    <s v="E.S.E. HOSPITAL MARIO GAITAN YANGUAS DE SOACHA"/>
    <x v="0"/>
    <s v="CUNDINAMARCA"/>
    <s v="SOACHA"/>
    <d v="2020-01-10T00:00:00"/>
    <n v="5434633"/>
    <n v="5434633"/>
    <n v="2838790"/>
    <d v="2020-01-29T00:00:00"/>
    <s v="GL-252243333772"/>
    <n v="320036"/>
    <d v="2020-02-24T00:00:00"/>
    <n v="0"/>
    <n v="0"/>
    <n v="320036"/>
    <m/>
    <m/>
    <m/>
    <n v="320036"/>
    <d v="2020-08-26T00:00:00"/>
    <n v="320036"/>
    <n v="0"/>
    <n v="0"/>
    <n v="0"/>
    <x v="0"/>
    <s v="CUNDINAMARCA"/>
    <s v="SOACHA"/>
    <d v="2019-12-01T00:00:00"/>
    <d v="2019-12-06T00:00:00"/>
    <s v="Se glosa (1) consulta de urgencia por valor de $ 48900 por  originar la práctica de una intervención  (Cesárea) o procedimiento que deba realizar el especialista consultado se evidencia en los anexos soportado por la IPS que fue recibido por el ginecologo Art 76 Decreto 2423/96,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Según lo estipulado en la Resolución 3047 de 2008 Total $ 10662,Se objeta cobro de 1 terapia física por valor de $ 19100 dado que en la historia clínica anexa no se evidencia ordenada por el medico tratante tampoco se encuentra justificado su realización en paciente recién nacido requisito necesario para su respectivo cobro "/>
    <s v="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 Se persiste glosa de (2) tubo de succión por valor de $ 5331 c/u  en los soportes anexos por la IPS no se evidencia su uso Según lo estipulado en la Resolución 3047 de 2008 Total $ 10662 Se persiste glosa de  (1) consulta de urgencia por valor de $ 48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ordenada por el medico tratante tampoco se encuentra justificado su realización en paciente recién nacido requisito necesario para su respectivo cobro "/>
    <s v="Subsidiado"/>
    <n v="3"/>
  </r>
  <r>
    <s v="E.S.E. HOSPITAL MARIO GAITAN YANGUAS DE SOACHA"/>
    <x v="0"/>
    <s v="CUNDINAMARCA"/>
    <s v="SOACHA"/>
    <d v="2020-01-10T00:00:00"/>
    <n v="5428627"/>
    <n v="5428627"/>
    <n v="341640"/>
    <d v="2020-01-29T00:00:00"/>
    <s v="GL-252243333773"/>
    <n v="19100"/>
    <d v="2020-02-20T00:00:00"/>
    <n v="0"/>
    <n v="0"/>
    <n v="19100"/>
    <m/>
    <m/>
    <m/>
    <n v="19100"/>
    <d v="2020-08-26T00:00:00"/>
    <n v="19100"/>
    <n v="0"/>
    <n v="0"/>
    <n v="0"/>
    <x v="0"/>
    <s v="CUNDINAMARCA"/>
    <s v="SOACHA"/>
    <d v="2019-12-01T00:00:00"/>
    <d v="2019-12-02T00:00:00"/>
    <s v="Se objeta cobro de 1 terapia física por valor de $ 19100 dado que en la historia clínica anexa no se evidencia ordenada por el medico tratante tampoco se encuentra justificado su realización en paciente recién nacido requisito necesario para su respectivo cobro "/>
    <s v="SE LEVANTA GLOSA ATENCION PERTINENTE Y SOPORTADA,Se persiste glosa por el cobro de 1 terapia física por valor de $ 19100 dado que en la historia clínica anexa no se evidencia ordenada por el medico tratante tampoco se encuentra justificado su realización en paciente recién nacido requisito necesario para su respectivo cobro  "/>
    <s v="Subsidiado"/>
    <n v="3"/>
  </r>
  <r>
    <s v="E.S.E. HOSPITAL MARIO GAITAN YANGUAS DE SOACHA"/>
    <x v="0"/>
    <s v="CUNDINAMARCA"/>
    <s v="SOACHA"/>
    <d v="2020-01-10T00:00:00"/>
    <n v="5434999"/>
    <n v="5434999"/>
    <n v="2222866"/>
    <d v="2020-01-29T00:00:00"/>
    <s v="GL-252243333775"/>
    <n v="161770"/>
    <d v="2020-02-20T00:00:00"/>
    <n v="0"/>
    <n v="0"/>
    <n v="161770"/>
    <m/>
    <m/>
    <m/>
    <n v="161770"/>
    <d v="2020-08-26T00:00:00"/>
    <n v="161770"/>
    <n v="0"/>
    <n v="0"/>
    <n v="0"/>
    <x v="0"/>
    <s v="CUNDINAMARCA"/>
    <s v="SOACHA"/>
    <d v="2019-12-04T00:00:00"/>
    <d v="2019-12-07T00:00:00"/>
    <s v="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set para bomba de infusión por valor de $ 28679 c/u de las 3 facturadas n los soportes anexos por la IPS  se evidencia el uso de 1 bomba Según lo estipulado en la Resolución 3047 de 2008 Total $ 57358,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2) set para bomba de infusión por valor de $ 28679 c/u de las 3 facturadas n los soportes anexos por la IPS  se evidencia el uso de 1 bomba Según lo estipulado en la Resolución 3047 de 2008 Total $ 57358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35004"/>
    <n v="5435004"/>
    <n v="1365091"/>
    <d v="2020-01-29T00:00:00"/>
    <s v="GL-252243333776"/>
    <n v="40643"/>
    <d v="2020-02-20T00:00:00"/>
    <n v="0"/>
    <n v="0"/>
    <n v="40643"/>
    <m/>
    <m/>
    <m/>
    <n v="40643"/>
    <d v="2020-08-26T00:00:00"/>
    <n v="40643"/>
    <n v="0"/>
    <n v="0"/>
    <n v="0"/>
    <x v="0"/>
    <s v="CUNDINAMARCA"/>
    <s v="SOACHA"/>
    <d v="2019-12-06T00:00:00"/>
    <d v="2019-12-07T00:00:00"/>
    <s v="Se glosa (1) fitomenadiona  (vitamina K1) solución inyectable $ 623 ya que hace parte de  la profilaxis del bebe por lo que está incluida en el derecho de sala,Se glosa (1) tubo de succión por valor de $ 5331  en los soportes anexos por la IPS no se evidencia su uso Según lo estipulado en la Resolución 3047 de 2008,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1) tubo de succión por valor de $ 5331  en los soportes anexos por la IPS no se evidencia su uso Según lo estipulado en la Resolución 3047 de 2008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1 (1) fitomenadiona  (vitamina K1) solución inyectable $ 623 ya que hace parte de  la profilaxis del bebe por lo que está incluida en el derecho de sala "/>
    <s v="Subsidiado"/>
    <n v="3"/>
  </r>
  <r>
    <s v="E.S.E. HOSPITAL MARIO GAITAN YANGUAS DE SOACHA"/>
    <x v="0"/>
    <s v="CUNDINAMARCA"/>
    <s v="SOACHA"/>
    <d v="2020-01-10T00:00:00"/>
    <n v="5435981"/>
    <n v="5435981"/>
    <n v="1906607"/>
    <d v="2020-01-29T00:00:00"/>
    <s v="GL-252243333777"/>
    <n v="644659"/>
    <d v="2020-02-20T00:00:00"/>
    <n v="563700"/>
    <n v="0"/>
    <n v="80959"/>
    <m/>
    <m/>
    <m/>
    <n v="80959"/>
    <d v="2020-08-26T00:00:00"/>
    <n v="80959"/>
    <n v="0"/>
    <n v="0"/>
    <n v="0"/>
    <x v="0"/>
    <s v="CUNDINAMARCA"/>
    <s v="SOACHA"/>
    <d v="2019-12-05T00:00:00"/>
    <d v="2019-12-09T00:00:00"/>
    <s v="Se glosa (1) set para bomba de infusión por valor de $ 28679 de las 2 facturadas n los soportes anexos por la IPS  se evidencia el uso de 1 bomba Según lo estipulado en la Resolución 3047 de 2008,Se glosa (1) tomografía de vías urinarias por valor de $ 563700 en los soportes anexos por la IPS no se evidencia que se lo realizaran ni esta soportado Como lo estipula la Resolución 3047 de 2008,Se glosa (2) terapia física por valor de $ 19100 c/u en los soportes anexos por la IPS  se evidencia de la justificación para ordenarla Total $ 38200 ,Se glosa (8) cefazolina 1000 mg polvo para inyección por valor de $ 1760 c/u de las 26 facturadas en la hoja de administración de medicamentos se evidencia que le aplicaron 18 ampolla estuvo hospitalizado del 29 de noviembre de 2019 al 01 de diciembre de 2019 según lo dispuesto en el anexo técnico No 5 literal B Total $ 14080"/>
    <s v="SE LEVANTA GLOSA ATENCION PERTINENTE Y SOPORTADA,Se levanta glosa por valor de $ 563700 la IPS adjunto el resultado de la tomografía Se persiste glosa de (8) cefazolina 1000 mg polvo para inyección por valor de $ 1760 c/u de las 26 facturadas en la hoja de administración de medicamentos se evidencia que le aplicaron 18 ampolla estuvo hospitalizado del 29 de noviembre de 2019 al 01 de diciembre de 2019 según lo dispuesto en el anexo técnico No 5 literal B Total $ 14080 Se persiste glosa de (1) set para bomba de infusión por valor de $ 28679 de las 2 facturadas n los soportes anexos por la IPS  se evidencia el uso de 1 bomba Según lo estipulado en la Resolución 3047 de 2008 Se persiste glosa de (2) terapia física por valor de $ 19100 c/u en los soportes anexos por la IPS  se evidencia de la justificación para ordenarla Total $ 38200 "/>
    <s v="Subsidiado"/>
    <n v="3"/>
  </r>
  <r>
    <s v="E.S.E. HOSPITAL MARIO GAITAN YANGUAS DE SOACHA"/>
    <x v="0"/>
    <s v="CUNDINAMARCA"/>
    <s v="SOACHA"/>
    <d v="2020-01-10T00:00:00"/>
    <n v="5438024"/>
    <n v="5438024"/>
    <n v="965700"/>
    <d v="2020-01-29T00:00:00"/>
    <s v="GL-252243333778"/>
    <n v="441900"/>
    <d v="2020-02-20T00:00:00"/>
    <n v="0"/>
    <n v="0"/>
    <n v="441900"/>
    <m/>
    <m/>
    <m/>
    <n v="441900"/>
    <d v="2020-08-26T00:00:00"/>
    <n v="441900"/>
    <n v="0"/>
    <n v="0"/>
    <n v="0"/>
    <x v="0"/>
    <s v="CUNDINAMARCA"/>
    <s v="SOACHA"/>
    <d v="2019-12-11T00:00:00"/>
    <d v="2019-12-11T00:00:00"/>
    <s v="IPS Factura decorticacion o curetaje oseo en hueso por valor de $ 965700 realizado el 11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59900 se reconoce al 45% $ 207000 se glosa la diferencia $ 252900Materiales por valor de $ 246400 se reconoce con el código 39305 $ 57400  se glosa la diferencia $ 189000Total $ 441900"/>
    <s v="SE LEVANTA GLOSA ATENCION PERTINENTE Y SOPORTADA,Se persiste glosa de la decorticacion o curetaje oseo en hueso por valor de $ 965700 realizado el 11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59900 se reconoce al 45% $ 207000 se glosa la diferencia $ 252900Materiales por valor de $ 246400 se reconoce con el código 39305 $ 57400  se glosa la diferencia $ 189000Total $ 441900  "/>
    <s v="Subsidiado"/>
    <n v="3"/>
  </r>
  <r>
    <s v="E.S.E. HOSPITAL MARIO GAITAN YANGUAS DE SOACHA"/>
    <x v="0"/>
    <s v="CUNDINAMARCA"/>
    <s v="SOACHA"/>
    <d v="2020-01-10T00:00:00"/>
    <n v="5438244"/>
    <n v="5438244"/>
    <n v="96300"/>
    <d v="2020-01-29T00:00:00"/>
    <s v="GL-252243333780"/>
    <n v="48900"/>
    <d v="2020-02-20T00:00:00"/>
    <n v="0"/>
    <n v="48900"/>
    <n v="0"/>
    <m/>
    <m/>
    <m/>
    <n v="0"/>
    <m/>
    <n v="0"/>
    <n v="0"/>
    <n v="0"/>
    <n v="0"/>
    <x v="0"/>
    <s v="CUNDINAMARCA"/>
    <s v="SOACHA"/>
    <d v="2019-12-11T00:00:00"/>
    <d v="2019-12-11T00:00:00"/>
    <s v="Se glosa (1) consulta de urgencias por medicina general por valor de $ 48900 dado que se verifican en las bases de datos de Coosalud EPS para la fecha de atención esta capitada en su Institución"/>
    <s v="IPS acepta glosa por valor de $ 48900 según respuestas glosas adjunta expedida el 12 de febrero de 2020 firmado por Yeimmi Paola Camaño Auditora "/>
    <s v="Subsidiado"/>
    <n v="3"/>
  </r>
  <r>
    <s v="E.S.E. HOSPITAL MARIO GAITAN YANGUAS DE SOACHA"/>
    <x v="0"/>
    <s v="CUNDINAMARCA"/>
    <s v="SOACHA"/>
    <d v="2020-01-10T00:00:00"/>
    <n v="5438654"/>
    <n v="5438654"/>
    <n v="366535"/>
    <d v="2020-01-29T00:00:00"/>
    <s v="GL-252243333781"/>
    <n v="221200"/>
    <d v="2020-02-20T00:00:00"/>
    <n v="0"/>
    <n v="150900"/>
    <n v="70300"/>
    <m/>
    <m/>
    <m/>
    <n v="70300"/>
    <d v="2020-08-26T00:00:00"/>
    <n v="0"/>
    <n v="70300"/>
    <n v="0"/>
    <n v="0"/>
    <x v="0"/>
    <s v="CUNDINAMARCA"/>
    <s v="SOACHA"/>
    <d v="2019-12-11T00:00:00"/>
    <d v="2019-12-11T00:00:00"/>
    <s v="Se glosa (1) consulta de urgencias por medicina general por valor de $ 48900 dado que se verifican en las bases de datos de Coosalud EPS para la fecha de atención esta capitado en su Institución,Se glosa (1) hemograma II por valor de $ 20600 (1) nitrogeno ureico por valor de $ 9900 y (1) creatinina en suero por valor de $ 11900 dado que se verifican en las bases de datos de Coosalud EPS para la fecha de atención esta capitado en su Institución en los soportes anexos por la IPS  se evidencia que fue ordenado por medico general Total $ 42400,Se glosa (1) radiografía de torax por valor de $ 59600 dado que se verifican en las bases de datos de Coosalud EPS para la fecha de atención esta capitado en su Institución en los soportes anexos por la IPS  se evidencia que fue ordenado por medico general,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ATENCION NO FACTURABLE,Se persiste glosa d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IPS acepta glosa por valor de $ 150900 según respuestas glosas adjunta expedida el 12 de febrero de 2020 firmado por Yeimmi Paola Camaño Auditora "/>
    <s v="Subsidiado"/>
    <n v="3"/>
  </r>
  <r>
    <s v="E.S.E. HOSPITAL MARIO GAITAN YANGUAS DE SOACHA"/>
    <x v="0"/>
    <s v="CUNDINAMARCA"/>
    <s v="SOACHA"/>
    <d v="2020-01-10T00:00:00"/>
    <n v="5439757"/>
    <n v="5439757"/>
    <n v="592919"/>
    <d v="2020-01-29T00:00:00"/>
    <s v="GL-252243333782"/>
    <n v="69309"/>
    <d v="2020-02-20T00:00:00"/>
    <n v="0"/>
    <n v="209"/>
    <n v="69100"/>
    <m/>
    <m/>
    <m/>
    <n v="69100"/>
    <d v="2020-08-26T00:00:00"/>
    <n v="69100"/>
    <n v="0"/>
    <n v="0"/>
    <n v="0"/>
    <x v="0"/>
    <s v="CUNDINAMARCA"/>
    <s v="SOACHA"/>
    <d v="2019-12-12T00:00:00"/>
    <d v="2019-12-12T00:00:00"/>
    <s v="Se glosa (1) frasco recolector de orina por valor de $ 209 no facturable por estar incluido en el procesamiento del laboratorio,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IPS acepta glosa por valor de $ 209 según respuestas glosas adjunta expedida el 12 de febrero de 2020 firmado por Yeimmi Paola Camaño AuditoraSe peri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LEVANTA GLOSA ATENCION PERTINENTE Y SOPORTADA"/>
    <s v="Subsidiado"/>
    <n v="3"/>
  </r>
  <r>
    <s v="E.S.E. HOSPITAL MARIO GAITAN YANGUAS DE SOACHA"/>
    <x v="0"/>
    <s v="CUNDINAMARCA"/>
    <s v="SOACHA"/>
    <d v="2020-01-10T00:00:00"/>
    <n v="5440746"/>
    <n v="5440746"/>
    <n v="1347784"/>
    <d v="2020-01-29T00:00:00"/>
    <s v="GL-252243333784"/>
    <n v="158167"/>
    <d v="2020-02-20T00:00:00"/>
    <n v="0"/>
    <n v="0"/>
    <n v="158167"/>
    <m/>
    <m/>
    <m/>
    <n v="158167"/>
    <d v="2020-08-26T00:00:00"/>
    <n v="158167"/>
    <n v="0"/>
    <n v="0"/>
    <n v="0"/>
    <x v="0"/>
    <s v="CUNDINAMARCA"/>
    <s v="SOACHA"/>
    <d v="2019-12-12T00:00:00"/>
    <d v="2019-12-13T00:00:00"/>
    <s v="Se glosa (1) fitomenadiona  (vitamina K1) solución inyectable $ 623 ya que hace parte de  la profilaxis del bebe por lo que está incluida en el derecho de sala,Se glosa (1) set para bomba de infusión por valor de $ 28679 de las 2 facturadas en los soportes anexos por la IPS  se evidencia el uso de 1 bomba Según lo estipulado en la Resolución 3047 de 2008 Se glosa (1) tubo de succión por valor de $ 5331  en los soportes anexos por la IPS no se evidencia su uso Resolución 3047 de 2008Se glosa 2 catéter intravenosa N 24  por valor de $ 1867 c/u en los soportes anexos por la IPS no se evidencia justificación para su uso por protocolo de enfermería se reconoce el acceso venoso debe ser cambiado cada 72 horas $ 6000 Como lo estipula la Resolución 3047 de 2008 $ 3734Total $ 3774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valoración por pediatra por valor de $ 50700 en los soportes anexos por la IPS no  se evidencia  notas del especialista Como lo estipula la Resolución 3047 de 2008"/>
    <s v="SE LEVANTA GLOSA ATENCION PERTINENTE Y SOPORTADA,Se persiste glosa (1) valoración por pediatra por valor de $ 50700 en los soportes anexos por la IPS no  se evidencia  notas del especialista Como lo estipula la Resolución 3047 de 2008Se persiste glosa de (1) set para bomba de infusión por valor de $ 28679 de las 2 facturadas en los soportes anexos por la IPS  se evidencia el uso de 1 bomba Según lo estipulado en la Resolución 3047 de 2008 Se persiste glosa de(1) tubo de succión por valor de $ 5331  en los soportes anexos por la IPS no se evidencia su uso Resolución 3047 de 2008Se persiste glosa de 2 catéter intravenosa N 24  por valor de $ 1867 c/u en los soportes anexos por la IPS no se evidencia justificación para su uso por protocolo de enfermería se reconoce el acceso venoso debe ser cambiado cada 72 horas $ 6000 Como lo estipula la Resolución 3047 de 2008 $ 3734Total $ 3774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38842"/>
    <n v="5438842"/>
    <n v="623400"/>
    <d v="2020-01-29T00:00:00"/>
    <s v="GL-252243333786"/>
    <n v="207500"/>
    <d v="2020-02-20T00:00:00"/>
    <n v="207500"/>
    <n v="0"/>
    <n v="0"/>
    <m/>
    <m/>
    <m/>
    <n v="0"/>
    <m/>
    <n v="0"/>
    <n v="0"/>
    <n v="0"/>
    <n v="0"/>
    <x v="0"/>
    <s v="CUNDINAMARCA"/>
    <s v="SOACHA"/>
    <d v="2019-12-07T00:00:00"/>
    <d v="2019-12-07T00:00:00"/>
    <s v="Se glosa (1) traslado terrestre medicalizado por valor de $ 207500 no se evidencia copia de la resolución junta directiva donde se aprueban las tarifas para el servicio de ambulancia"/>
    <s v="Se levanta glosa por valor de $ 207500 la IPS adjunto copia de la Resolución de la junta directiva donde se evidencia las tarifas del traslado "/>
    <s v="Subsidiado"/>
    <n v="3"/>
  </r>
  <r>
    <s v="E.S.E. HOSPITAL MARIO GAITAN YANGUAS DE SOACHA"/>
    <x v="0"/>
    <s v="CUNDINAMARCA"/>
    <s v="SOACHA"/>
    <d v="2020-01-10T00:00:00"/>
    <n v="5441006"/>
    <n v="5441006"/>
    <n v="2640124"/>
    <d v="2020-01-29T00:00:00"/>
    <s v="GL-252243333788"/>
    <n v="148256"/>
    <d v="2020-02-20T00:00:00"/>
    <n v="14256"/>
    <n v="0"/>
    <n v="134000"/>
    <m/>
    <m/>
    <m/>
    <n v="134000"/>
    <d v="2020-08-26T00:00:00"/>
    <n v="134000"/>
    <n v="0"/>
    <n v="0"/>
    <n v="0"/>
    <x v="0"/>
    <s v="CUNDINAMARCA"/>
    <s v="SOACHA"/>
    <d v="2019-12-12T00:00:00"/>
    <d v="2019-12-14T00:00:00"/>
    <s v="Se glosa (2) medroxiprogestorona acetato 150 mg suspension inyectable por valor de $ 7128 c/u de las 26 facturadas en la hoja de administración de medicamentos se evidencia que le aplicaron 18 ampolla estuvo hospitalizado del 12 al de diciembre de 2019 según lo dispuesto en el anexo técnico No 5 literal B Total $ 14256  ,Se glosa (4) anticuerpos irregulares deteccion por valor de $ 33500 c/u de las 5 facturadas esta prueba de laboratorio clínico se le realiza al receptor no a la unidad a transfundir se reconoce uno por transfusión independiente del numero de unidades aplicadas Total $ 134000"/>
    <s v="SE LEVANTA GLOSA ATENCION PERTINENTE Y SOPORTADA,Se levanta glosa por valor de $ 14256 la IPS adjunto la hoja de administración de medicamento donde se evidencia su aplicación Se persiste glosa  de (4) anticuerpos irregulares deteccion por valor de $ 33500 c/u de las 5 facturadas esta prueba de laboratorio clínico se le realiza al receptor no a la unidad a transfundir se reconoce uno por transfusión independiente del numero de unidades aplicadas Total $ 134000  "/>
    <s v="Subsidiado"/>
    <n v="3"/>
  </r>
  <r>
    <s v="E.S.E. HOSPITAL MARIO GAITAN YANGUAS DE SOACHA"/>
    <x v="0"/>
    <s v="CUNDINAMARCA"/>
    <s v="SOACHA"/>
    <d v="2020-01-10T00:00:00"/>
    <n v="5441038"/>
    <n v="5441038"/>
    <n v="825532"/>
    <d v="2020-01-29T00:00:00"/>
    <s v="GL-252243333789"/>
    <n v="38200"/>
    <d v="2020-02-20T00:00:00"/>
    <n v="0"/>
    <n v="0"/>
    <n v="38200"/>
    <m/>
    <m/>
    <m/>
    <n v="38200"/>
    <d v="2020-08-26T00:00:00"/>
    <n v="38200"/>
    <n v="0"/>
    <n v="0"/>
    <n v="0"/>
    <x v="0"/>
    <s v="CUNDINAMARCA"/>
    <s v="SOACHA"/>
    <d v="2019-12-12T00:00:00"/>
    <d v="2019-12-14T00:00:00"/>
    <s v="Se objeta cobro de 2 terapia física por valor de $ 19100 dado que en la historia clínica anexa no se encuentra justificado su realización en paciente recién nacido requisito necesario para su respectivo cobro Total $ 38200"/>
    <s v="SE LEVANTA GLOSA ATENCION PERTINENTE Y SOPORTADA,Se persiste glosa del cobro de 2 terapia física por valor de $ 19100 dado que en la historia clínica anexa no se encuentra justificado su realización en paciente recién nacido requisito necesario para su respectivo cobro Total $ 38200  "/>
    <s v="Subsidiado"/>
    <n v="3"/>
  </r>
  <r>
    <s v="E.S.E. HOSPITAL MARIO GAITAN YANGUAS DE SOACHA"/>
    <x v="0"/>
    <s v="CUNDINAMARCA"/>
    <s v="SOACHA"/>
    <d v="2020-01-10T00:00:00"/>
    <n v="5441106"/>
    <n v="5441106"/>
    <n v="1117947"/>
    <d v="2020-01-29T00:00:00"/>
    <s v="GL-252243333790"/>
    <n v="64768"/>
    <d v="2020-02-20T00:00:00"/>
    <n v="0"/>
    <n v="0"/>
    <n v="64768"/>
    <m/>
    <m/>
    <m/>
    <n v="64768"/>
    <d v="2020-08-26T00:00:00"/>
    <n v="64768"/>
    <n v="0"/>
    <n v="0"/>
    <n v="0"/>
    <x v="0"/>
    <s v="CUNDINAMARCA"/>
    <s v="SOACHA"/>
    <d v="2019-12-12T00:00:00"/>
    <d v="2019-12-15T00:00:00"/>
    <s v="Se glosa 4 catéter intravenosa N 24 por valor de $ 1867 c/u de los 6 facturados en los soportes anexos por la IPS no se evidencia justificación para su uso por protocolo de enfermería se reconoce el acceso venoso debe ser cambiado cada 72 horas Como lo estipula la  Resolución 3047 de 2008 Total $ 7468,Se objeta cobro de 3 terapia física por valor de $ 19100 dado que en la historia clínica anexa no se encuentra justificado su realización en paciente recién nacido requisito necesario para su respectivo cobro Total $ 57300"/>
    <s v="SE LEVANTA GLOSA ATENCION PERTINENTE Y SOPORTADA,Se persiste glosa  de 4 catéter intravenosa N 24 por valor de $ 1867 c/u de los 6 facturados en los soportes anexos por la IPS no se evidencia justificación para su uso por protocolo de enfermería se reconoce el acceso venoso debe ser cambiado cada 72 horas Como lo estipula la  Resolución 3047 de 2008 Total $ 7468 Se persiste glosa del cobro de 3 terapia física por valor de $ 19100 dado que en la historia clínica anexa no se encuentra justificado su realización en paciente recién nacido requisito necesario para su respectivo cobro Total $ 57300 "/>
    <s v="Subsidiado"/>
    <n v="3"/>
  </r>
  <r>
    <s v="E.S.E. HOSPITAL MARIO GAITAN YANGUAS DE SOACHA"/>
    <x v="0"/>
    <s v="CUNDINAMARCA"/>
    <s v="SOACHA"/>
    <d v="2020-01-10T00:00:00"/>
    <n v="5441172"/>
    <n v="5441172"/>
    <n v="611774"/>
    <d v="2020-01-29T00:00:00"/>
    <s v="GL-252243333791"/>
    <n v="119445"/>
    <d v="2020-02-20T00:00:00"/>
    <n v="0"/>
    <n v="0"/>
    <n v="119445"/>
    <m/>
    <m/>
    <m/>
    <n v="119445"/>
    <d v="2020-08-26T00:00:00"/>
    <n v="119445"/>
    <n v="0"/>
    <n v="0"/>
    <n v="0"/>
    <x v="0"/>
    <s v="CUNDINAMARCA"/>
    <s v="SOACHA"/>
    <d v="2019-12-15T00:00:00"/>
    <d v="2019-12-16T00:00:00"/>
    <s v="Se glosa (1) tubo de succión por valor de $ 5331  en los soportes anexos por la IPS no se evidencia su uso Como lo estipulo la Resolución 3047 de 2008,Se glosa 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el humificador de oxigeno facturado por $ 6131 por ser un insumo no facturable ya que no es desechable ni se cambia por  pacienteSe glosa (1) cánula de oxigeno por valor de $ 1626 no facturable en los soportes anexos por la IPS  se evidencia que el suministraron oxigeno a 10 litros al paciente y requeria el kit ventury"/>
    <s v="SE LEVANTA GLOSA ATENCION PERTINENTE Y SOPORTADA,Se persiste glosa de  (1) tubo de succión por valor de $ 5331  en los soportes anexos por la IPS no se evidencia su uso Como lo estipulo la Resolución 3047 de 2008 Se persiste glosa d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l humificador de oxigeno facturado por $ 6131 por ser un insumo no facturable ya que no es desechable ni se cambia por  pacienteSe persiste glosa de (1) cánula de oxigeno por valor de $ 1626 no facturable en los soportes anexos por la IPS  se evidencia que el suministraron oxigeno a 10 litros al paciente y requeria el kit ventury "/>
    <s v="Subsidiado"/>
    <n v="3"/>
  </r>
  <r>
    <s v="E.S.E. HOSPITAL MARIO GAITAN YANGUAS DE SOACHA"/>
    <x v="0"/>
    <s v="CUNDINAMARCA"/>
    <s v="SOACHA"/>
    <d v="2020-01-10T00:00:00"/>
    <n v="5441861"/>
    <n v="5441861"/>
    <n v="2104041"/>
    <d v="2020-01-29T00:00:00"/>
    <s v="GL-252243333792"/>
    <n v="253008"/>
    <d v="2020-02-20T00:00:00"/>
    <n v="210328"/>
    <n v="0"/>
    <n v="42680"/>
    <m/>
    <m/>
    <m/>
    <n v="42680"/>
    <d v="2020-08-26T00:00:00"/>
    <n v="42680"/>
    <n v="0"/>
    <n v="0"/>
    <n v="0"/>
    <x v="0"/>
    <s v="CUNDINAMARCA"/>
    <s v="SOACHA"/>
    <d v="2019-12-13T00:00:00"/>
    <d v="2019-12-16T00:00:00"/>
    <s v="Se glosa (1) medroxiprogestorona acetato 150 mg suspension inyectable por valor de $ 7128 en la hoja de administración de medicamentos no se evidencia que le aplicaron el medicamentos estuvo hospitalizado del 13 al al 16 de diciembre de 2019 según lo dispuesto en el anexo técnico No 5 literal B ,Se glosa (1) recuento de plaqueta por valor de  $ 8400 en los soportes anexos por la IPS  se evidencia que el fue ordenado al mismo tiempo con el hemograma el 14 de diciembre de 2019 y esta incluido en el mismo procesamiento,Se glosa (2) estudio de coloración básica en especimen por valor de $ 101600 c/u en en los soportes anexos por la IPS no se evidencia el resultado de las patologías como lo estipula la resolución 3047/2008 Total $ 203200,Se glosa 3 catéter intravenosa N 18  por valor de $ 1867 c/u de los 4 facturados en los soportes anexos por la IPS no se evidencia justificación para su uso por protocolo de enfermería se reconoce el acceso venoso debe ser cambiado cada 72 horas Como lo estipula la  Resolución 3047 de 2008 Total $ 5601Se glosa (1) set para bomba de infusión por valor de $ 28679 c/u de las 2 facturadas n los soportes anexos por la IPS  se evidencia el uso de 1 bomba Según lo estipulado en la Resolución 3047 de 2008 Total $ 34280"/>
    <s v="SE LEVANTA GLOSA ATENCION PERTINENTE Y SOPORTADA,Se levanta glosa por valor de $ 7128 la IPS adjunto la hoja de administración de medicamento donde se evidencia su aplicaciónSe levanta glosa por valor de $ 203200 la IPS adjunto los resultado de la patología Se persiste glosa de 3 catéter intravenosa N 18  por valor de $ 1867 c/u de los 4 facturados en los soportes anexos por la IPS no se evidencia justificación para su uso por protocolo de enfermería se reconoce el acceso venoso debe ser cambiado cada 72 horas Como lo estipula la  Resolución 3047 de 2008 Total $ 5601Se persiste glosa de (1) set para bomba de infusión por valor de $ 28679 c/u de las 2 facturadas n los soportes anexos por la IPS  se evidencia el uso de 1 bomba Según lo estipulado en la Resolución 3047 de 2008 Total $ 34280 Se persiste glosa de (1) recuento de plaqueta por valor de  $ 8400 en los soportes anexos por la IPS  se evidencia que el fue ordenado al mismo tiempo con el hemograma el 14 de diciembre de 2019 y esta incluido en el mismo procesamiento "/>
    <s v="Subsidiado"/>
    <n v="3"/>
  </r>
  <r>
    <s v="E.S.E. HOSPITAL MARIO GAITAN YANGUAS DE SOACHA"/>
    <x v="0"/>
    <s v="CUNDINAMARCA"/>
    <s v="SOACHA"/>
    <d v="2020-01-10T00:00:00"/>
    <n v="5441947"/>
    <n v="5441947"/>
    <n v="1495224"/>
    <d v="2020-01-29T00:00:00"/>
    <s v="GL-252243333793"/>
    <n v="174764"/>
    <d v="2020-02-21T00:00:00"/>
    <n v="0"/>
    <n v="0"/>
    <n v="174764"/>
    <m/>
    <m/>
    <m/>
    <n v="174764"/>
    <d v="2020-08-26T00:00:00"/>
    <n v="174764"/>
    <n v="0"/>
    <n v="0"/>
    <n v="0"/>
    <x v="0"/>
    <s v="CUNDINAMARCA"/>
    <s v="SOACHA"/>
    <d v="2019-12-14T00:00:00"/>
    <d v="2019-12-16T00:00:00"/>
    <s v="Se glosa (1) fitomenadiona  (vitamina K1) solución inyectable $ 623 ya que hace parte de  la profilaxis del bebe por lo que está incluida en el derecho de sala,Se glosa (1) levonorgestrel 75 mg implante subdermico por valor de $ 172274  estuvo hospitalizado del 14 al 1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 el valor máximo a reconocer por dicho medicamentos es de $ 137585 se objeta la diferencia $ 34689,Se glosa 1 catéter intravenosa N 18  por valor de $ 1867  de las 2 facturads en los soportes anexos por la IPS no se evidencia justificación para su uso por protocolo de enfermería se reconoce el acceso venoso debe ser cambiado cada 72 horas $ 6000 Resolución 3047 de 2008"/>
    <s v="Se  persiste glosa  de (1) levonorgestrel 75 mg implante subdermico por valor de $ 172274  estuvo hospitalizado del 14 al 1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1 catéter intravenosa N 18  por valor de $ 1867  de las 2 facturads en los soportes anexos por la IPS no se evidencia justificación para su uso por protocolo de enfermería se reconoce el acceso venoso debe ser cambiado cada 72 horas $ 6000 Resolución 3047 de 2008 Se persiste glosa de (1) fitomenadiona  (vitamina K1) solución inyectable $ 623 ya que hace parte de  la profilaxis del bebe por lo que está incluida en el derecho de sala ,SE LEVANTA GLOSA ATENCION PERTINENTE Y SOPORTADA"/>
    <s v="Subsidiado"/>
    <n v="3"/>
  </r>
  <r>
    <s v="E.S.E. HOSPITAL MARIO GAITAN YANGUAS DE SOACHA"/>
    <x v="0"/>
    <s v="CUNDINAMARCA"/>
    <s v="SOACHA"/>
    <d v="2020-01-10T00:00:00"/>
    <n v="5442041"/>
    <n v="5442041"/>
    <n v="787559"/>
    <d v="2020-01-29T00:00:00"/>
    <s v="GL-252243333794"/>
    <n v="170700"/>
    <d v="2020-02-21T00:00:00"/>
    <n v="101600"/>
    <n v="0"/>
    <n v="69100"/>
    <m/>
    <m/>
    <m/>
    <n v="69100"/>
    <d v="2020-08-26T00:00:00"/>
    <n v="69100"/>
    <n v="0"/>
    <n v="0"/>
    <n v="0"/>
    <x v="0"/>
    <s v="CUNDINAMARCA"/>
    <s v="SOACHA"/>
    <d v="2019-12-16T00:00:00"/>
    <d v="2019-12-16T00:00:00"/>
    <s v="Se glosa (1) estudio de coloración básica en especimen por valor de $ 101600 en en los soportes anexos por la IPS no se evidencia el resultado de las patologías como lo estipula la resolución 3047/200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levanta glosa por valor de $ 101600 la IPS adjunto el resultado de la patología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42054"/>
    <n v="5442054"/>
    <n v="2603660"/>
    <d v="2020-01-29T00:00:00"/>
    <s v="GL-252243333795"/>
    <n v="222923"/>
    <d v="2020-02-21T00:00:00"/>
    <n v="203200"/>
    <n v="0"/>
    <n v="19723"/>
    <m/>
    <m/>
    <m/>
    <n v="19723"/>
    <d v="2020-08-26T00:00:00"/>
    <n v="19723"/>
    <n v="0"/>
    <n v="0"/>
    <n v="0"/>
    <x v="0"/>
    <s v="CUNDINAMARCA"/>
    <s v="SOACHA"/>
    <d v="2019-12-14T00:00:00"/>
    <d v="2019-12-16T00:00:00"/>
    <s v="Se glosa (1) fitomenadiona  (vitamina K1) solución inyectable $ 623 ya que hace parte de  la profilaxis del bebe por lo que está incluida en el derecho de sala,Se glosa (2) estudio de coloración básica en especimen por valor de $ 101600 c/u en en los soportes anexos por la IPS no se evidencia el resultado de las patologías como lo estipula la resolución 3047/2008 Total $ 203200,Se objeta cobro de 1 terapia física por valor de $ 19100 dado que en la historia clínica anexa no se encuentra justificado su realización en paciente recién nacido requisito necesario para su respectivo cobro"/>
    <s v="SE LEVANTA GLOSA ATENCION PERTINENTE Y SOPORTADA,Se levanta glosa por valor de $ 203200 la IPS adjunto el resultado de la patología Se persiste glosa del cobro de 1 terapia física por valor de $ 19100 dado que en la historia clínica anexa no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42779"/>
    <n v="5442779"/>
    <n v="873477"/>
    <d v="2020-01-29T00:00:00"/>
    <s v="GL-252243333796"/>
    <n v="20967"/>
    <d v="2020-02-21T00:00:00"/>
    <n v="0"/>
    <n v="0"/>
    <n v="20967"/>
    <m/>
    <m/>
    <m/>
    <n v="20967"/>
    <d v="2020-08-26T00:00:00"/>
    <n v="20967"/>
    <n v="0"/>
    <n v="0"/>
    <n v="0"/>
    <x v="0"/>
    <s v="CUNDINAMARCA"/>
    <s v="SOACHA"/>
    <d v="2019-11-29T00:00:00"/>
    <d v="2019-12-01T00:00:00"/>
    <s v="Se glosa 1 catéter intravenosa N 24 por valor de $ 1867 de los 2 facturados en los soportes anexos por la IPS no se evidencia justificación para su uso por protocolo de enfermería se reconoce el acceso venoso debe ser cambiado cada 72 horas Como lo estipula la  Resolución 3047 de 2008,Se objeta cobro de 1 terapia física por valor de $ 19100 dado que en la historia clínica anexa no se encuentra justificado su realización en paciente recién nacido requisito necesario para su respectivo cobro "/>
    <s v="SE LEVANTA GLOSA ATENCION PERTINENTE Y SOPORTADA,Se persiste glosa de 1 catéter intravenosa N 24 por valor de $ 1867 de los 2 facturados en los soportes anexos por la IPS no se evidencia justificación para su uso por protocolo de enfermería se reconoce el acceso venoso debe ser cambiado cada 72 horas Como lo estipula la  Resolución 3047 de 2008 Se persiste glosa del cobro de 1 terapia física por valor de $ 19100 dado que en la historia clínica anexa no se encuentra justificado su realización en paciente recién nacido requisito necesario para su respectivo cobro "/>
    <s v="Subsidiado"/>
    <n v="3"/>
  </r>
  <r>
    <s v="E.S.E. HOSPITAL MARIO GAITAN YANGUAS DE SOACHA"/>
    <x v="0"/>
    <s v="CUNDINAMARCA"/>
    <s v="SOACHA"/>
    <d v="2020-01-10T00:00:00"/>
    <n v="5442957"/>
    <n v="5442957"/>
    <n v="561507"/>
    <d v="2020-01-29T00:00:00"/>
    <s v="GL-252243333797"/>
    <n v="69100"/>
    <d v="2020-02-21T00:00:00"/>
    <n v="0"/>
    <n v="0"/>
    <n v="69100"/>
    <m/>
    <m/>
    <m/>
    <n v="69100"/>
    <d v="2020-08-26T00:00:00"/>
    <n v="69100"/>
    <n v="0"/>
    <n v="0"/>
    <n v="0"/>
    <x v="0"/>
    <s v="CUNDINAMARCA"/>
    <s v="SOACHA"/>
    <d v="2019-12-15T00:00:00"/>
    <d v="2019-12-15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43375"/>
    <n v="5443375"/>
    <n v="803804"/>
    <d v="2020-01-29T00:00:00"/>
    <s v="GL-252243333798"/>
    <n v="323628"/>
    <d v="2020-02-21T00:00:00"/>
    <n v="101600"/>
    <n v="0"/>
    <n v="222028"/>
    <m/>
    <m/>
    <m/>
    <n v="222028"/>
    <d v="2020-08-26T00:00:00"/>
    <n v="222028"/>
    <n v="0"/>
    <n v="0"/>
    <n v="0"/>
    <x v="0"/>
    <s v="CUNDINAMARCA"/>
    <s v="SOACHA"/>
    <d v="2019-12-02T00:00:00"/>
    <d v="2019-12-04T00:00:00"/>
    <s v="Glosa realizada por la concurrencia de Cristian Camilo Casallas MorantesSe glosa (1) habitación de cuatro camas por valor de $ 145800 correspondiente a estancia del dia 3 de Diciembre paciente de 26 años ingresa el dia 2 de Diciembre con 106 semanas de gestación con pobres CPN 1 en Casa blanca con reporte ecográfico del 2 de Diciembre de IDIME que indica aborto retenido se 106 semanas sin indicación urgente de terminación con salida el mismo día y REINGRESA el día 3 de diciembre para legrado el cual realizan el dia 4 de Diciembre con adecuado pop ordenan salida ,Se glosa (1) estudio de coloración básica en especimen por valor de $ 101600 c/u en en los soportes anexos por la IPS no se evidencia el resultado de las patologías como lo estipula la resolución 3047/2008 ,Se glosa (1) medroxiprogestorona acetato 150 mg suspension inyectable por valor de $ 7128 c/u  en la hoja de administración de medicamentos se evidencia que no le aplicaron el medicamento estuvo hospitalizado del 02 al 04 de diciembre de 2019 según lo dispuesto en el anexo técnico No 5 literal B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 Glosa realizada por la concurrencia de Cristian Camilo Casallas MorantesSe persiste  glosa de (1) habitación de cuatro camas por valor de $ 145800 correspondiente a estancia del dia 3 de Diciembre paciente de 26 años ingresa el dia 2 de Diciembre con 106 semanas de gestación con pobres CPN 1 en Casa blanca con reporte ecográfico del 2 de Diciembre de IDIME que indica aborto retenido se 106 semanas sin indicación urgente de terminación con salida el mismo día y REINGRESA el día 3 de diciembre para legrado el cual realizan el dia 4 de Diciembre con adecuado pop ordenan salida Se levanta glosa por valor de $ 101600 la IPS adjunto el resultado de la patologíaSe persiste  glosa de (1) medroxiprogestorona acetato 150 mg suspensión inyectable por valor de $ 7128 c/u  en la hoja de administración de medicamentos se evidencia que no le aplicaron el medicamento estuvo hospitalizado del 02 al 04 de diciembre de 2019 según lo dispuesto en el anexo técnico No 5 literal B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LEVANTA GLOSA ATENCION PERTINENTE Y SOPORTADA"/>
    <s v="Subsidiado"/>
    <n v="3"/>
  </r>
  <r>
    <s v="E.S.E. HOSPITAL MARIO GAITAN YANGUAS DE SOACHA"/>
    <x v="0"/>
    <s v="CUNDINAMARCA"/>
    <s v="SOACHA"/>
    <d v="2020-01-10T00:00:00"/>
    <n v="5448022"/>
    <n v="5448022"/>
    <n v="1297148"/>
    <d v="2020-01-29T00:00:00"/>
    <s v="GL-252243333801"/>
    <n v="261097"/>
    <d v="2020-02-21T00:00:00"/>
    <n v="0"/>
    <n v="0"/>
    <n v="261097"/>
    <m/>
    <m/>
    <m/>
    <n v="261097"/>
    <d v="2020-08-26T00:00:00"/>
    <n v="261097"/>
    <n v="0"/>
    <n v="0"/>
    <n v="0"/>
    <x v="0"/>
    <s v="CUNDINAMARCA"/>
    <s v="SOACHA"/>
    <d v="2019-12-11T00:00:00"/>
    <d v="2019-12-13T00:00:00"/>
    <s v="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objeta cobro de 1 terapia física por valor de $ 19100 dado que en la historia clínica anexa no se encuentra justificado su realización en paciente recién nacido requisito necesario para su respectivo cobro"/>
    <s v="SE LEVANTA GLOSA ATENCION PERTINENTE Y SOPORTADA,Se persiste glosa de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fitomenadiona  (vitamina K1) solución inyectable $ 623 ya que hace parte de  la profilaxis del bebe por lo que está incluida en el derecho de sala Se persiste glosa del cobro de 1 terapia física por valor de $ 19100 dado que en la historia clínica anexa no se encuentra justificado su realización en paciente recién nacido requisito necesario para su respectivo cobro "/>
    <s v="Subsidiado"/>
    <n v="3"/>
  </r>
  <r>
    <s v="E.S.E. HOSPITAL MARIO GAITAN YANGUAS DE SOACHA"/>
    <x v="0"/>
    <s v="CUNDINAMARCA"/>
    <s v="SOACHA"/>
    <d v="2020-01-10T00:00:00"/>
    <n v="5443293"/>
    <n v="5443293"/>
    <n v="1308553"/>
    <d v="2020-01-30T00:00:00"/>
    <s v="GL-252243333802"/>
    <n v="69723"/>
    <d v="2020-02-21T00:00:00"/>
    <n v="0"/>
    <n v="0"/>
    <n v="69723"/>
    <m/>
    <m/>
    <m/>
    <n v="69723"/>
    <d v="2020-08-26T00:00:00"/>
    <n v="69723"/>
    <n v="0"/>
    <n v="0"/>
    <n v="0"/>
    <x v="0"/>
    <s v="CUNDINAMARCA"/>
    <s v="SOACHA"/>
    <d v="2019-12-16T00:00:00"/>
    <d v="2019-12-17T00:00:00"/>
    <s v="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43348"/>
    <n v="5443348"/>
    <n v="2437220"/>
    <d v="2020-01-30T00:00:00"/>
    <s v="GL-252243333803"/>
    <n v="332567"/>
    <d v="2020-02-21T00:00:00"/>
    <n v="203200"/>
    <n v="0"/>
    <n v="129367"/>
    <m/>
    <m/>
    <m/>
    <n v="129367"/>
    <d v="2020-08-26T00:00:00"/>
    <n v="129367"/>
    <n v="0"/>
    <n v="0"/>
    <n v="0"/>
    <x v="0"/>
    <s v="CUNDINAMARCA"/>
    <s v="SOACHA"/>
    <d v="2019-12-11T00:00:00"/>
    <d v="2019-12-13T00:00:00"/>
    <s v="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Se glosa (2) estudio de coloración básica en especimen por valor de $ 101600 c/u en en los soportes anexos por la IPS no se evidencia el resultado de las patologías como lo estipula la resolución 3047/2008 Total $ 203200,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cobro de 1 consulta de odontología general  por valor de $ 20400 dado que en la historia clínica anexa no se evidencia ordenada por el medico tratante tampoco se encuentra justificado su realización en paciente recién nacido requisito necesario para su respectivo cobro ,Se objeta cobro de 1 terapia física por valor de $ 19100 dado que en la historia clínica anexa no  encuentra justificado su realización en paciente recién nacido requisito necesario para su respectivo cobro "/>
    <s v="SE LEVANTA GLOSA ATENCION PERTINENTE Y SOPORTADA,Se levanta glosa por valor de $ 203200  la IPS adjunto el resultado de la patologíaSe persiste glosa por el cobro de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 Se persiste glosa por el cobro de 1 terapia física por valor de $ 19100 dado que en la historia clínica anexa no  encuentra justificado su realización en paciente recién nacido requisito necesario para su respectivo cobro Se persiste glosa por el cobro de 1 consulta de odontología general  por valor de $ 20400 dado que en la historia clínica anexa no se evidencia ordenada por el medico tratante tampoco se encuentra justificado su realización en paciente recién nacido requisito necesario para su respectivo cobro Se persiste glosa por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por el cobro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por el cobro de (1) fitomenadiona  (vitamina K1) solución inyectable $ 623 ya que hace parte de  la profilaxis del bebe por lo que está incluida en el derecho de sala "/>
    <s v="Subsidiado"/>
    <n v="3"/>
  </r>
  <r>
    <s v="E.S.E. HOSPITAL MARIO GAITAN YANGUAS DE SOACHA"/>
    <x v="0"/>
    <s v="CUNDINAMARCA"/>
    <s v="SOACHA"/>
    <d v="2020-01-10T00:00:00"/>
    <n v="5443377"/>
    <n v="5443377"/>
    <n v="1005324"/>
    <d v="2020-01-30T00:00:00"/>
    <s v="GL-252243333804"/>
    <n v="406400"/>
    <d v="2020-02-21T00:00:00"/>
    <n v="381800"/>
    <n v="0"/>
    <n v="24600"/>
    <m/>
    <m/>
    <m/>
    <n v="24600"/>
    <d v="2020-08-26T00:00:00"/>
    <n v="0"/>
    <n v="24600"/>
    <n v="0"/>
    <n v="0"/>
    <x v="0"/>
    <s v="CUNDINAMARCA"/>
    <s v="SOACHA"/>
    <d v="2019-12-06T00:00:00"/>
    <d v="2019-12-07T00:00:00"/>
    <s v="Se glosa (1) traslado terrestre medicalizado por valor de $ 381800 no se evidencia copia de la resolución de la junta directiva donde se aprueban las tarifas para el servicio de ambulancia,Se objeta el cobro de un examen de colesterol LDL  facturado por $ 24600 porque es un examen no facturable debido a que su resultado es un cálculo matemático realizado en el laboratorio entre los otros exámenes integrantes del perfil lipidio (colesterol total colesterol de alta y triglicéridos)"/>
    <s v="IPS ACEPTA GLOSA ATENCION NO FACTURABLE,Se levanta glosa por valor de $ 381800 la IPS adjunto adjunto copia de la junta directiva donde aprueban las tarifasSe persiste glosa del cobro de un examen de colesterol LDL  facturado por $ 24600 porque es un examen no facturable debido a que su resultado es un cálculo matemático realizado en el laboratorio entre los otros exámenes integrantes del perfil lipidio (colesterol total colesterol de alta y triglicéridos) "/>
    <s v="Subsidiado"/>
    <n v="3"/>
  </r>
  <r>
    <s v="E.S.E. HOSPITAL MARIO GAITAN YANGUAS DE SOACHA"/>
    <x v="0"/>
    <s v="CUNDINAMARCA"/>
    <s v="SOACHA"/>
    <d v="2020-01-10T00:00:00"/>
    <n v="5446558"/>
    <n v="5446558"/>
    <n v="2174785"/>
    <d v="2020-01-30T00:00:00"/>
    <s v="GL-252243333805"/>
    <n v="98862"/>
    <d v="2020-02-21T00:00:00"/>
    <n v="0"/>
    <n v="0"/>
    <n v="98862"/>
    <m/>
    <m/>
    <m/>
    <n v="98862"/>
    <d v="2020-08-26T00:00:00"/>
    <n v="98862"/>
    <n v="0"/>
    <n v="0"/>
    <n v="0"/>
    <x v="0"/>
    <s v="CUNDINAMARCA"/>
    <s v="SOACHA"/>
    <d v="2019-12-17T00:00:00"/>
    <d v="2019-12-20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en los soportes anexos por la IPS no se evidencia su uso Como lo estipulo la Resolución 3047 de 2008 Total $ 10662,Se objeta cobro de 1 terapia física por valor de $ 19100 dado que en la historia clínica anexa no se encuentra justificado su realización en paciente recién nacido requisito necesario para su respectivo cobro"/>
    <s v="SE LEVANTA GLOSA ATENCION PERTINENTE Y SOPORTADA,Se persiste glosa de (2) tubo de succión por valor de $ 5331  en los soportes anexos por la IPS no se evidencia su uso Como lo estipulo la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dado que en la historia clínica anexa no se encuentra justificado su realización en paciente recién nacido requisito necesario para su respectivo cobro "/>
    <s v="Subsidiado"/>
    <n v="3"/>
  </r>
  <r>
    <s v="E.S.E. HOSPITAL MARIO GAITAN YANGUAS DE SOACHA"/>
    <x v="0"/>
    <s v="CUNDINAMARCA"/>
    <s v="SOACHA"/>
    <d v="2020-01-10T00:00:00"/>
    <n v="5446621"/>
    <n v="5446621"/>
    <n v="3488282"/>
    <d v="2020-01-30T00:00:00"/>
    <s v="GL-252243333807"/>
    <n v="35877"/>
    <d v="2020-02-21T00:00:00"/>
    <n v="0"/>
    <n v="0"/>
    <n v="35877"/>
    <m/>
    <m/>
    <m/>
    <n v="35877"/>
    <d v="2020-08-26T00:00:00"/>
    <n v="35877"/>
    <n v="0"/>
    <n v="0"/>
    <n v="0"/>
    <x v="0"/>
    <s v="CUNDINAMARCA"/>
    <s v="SOACHA"/>
    <d v="2019-12-13T00:00:00"/>
    <d v="2019-12-16T00:00:00"/>
    <s v="Se glosa (1) succinilcolina cloruro 1000 mg/ 10 ml solución inyectable $ 30546  estuvo hospitalizado del 13 al 16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tubo de succión por valor de $ 5331  en los soportes anexos por la IPS no se evidencia su uso Resolución 3047 de 2008"/>
    <s v="SE LEVANTA GLOSA ATENCION PERTINENTE Y SOPORTADA,Se persiste glosa de (1) succinilcolina cloruro 1000 mg/ 10 ml solución inyectable $ 30546  estuvo hospitalizado del 13 al 16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 Se persiste glosa de (1) tubo de succión por valor de $ 5331  en los soportes anexos por la IPS no se evidencia su uso Resolución 3047 de 2008 "/>
    <s v="Subsidiado"/>
    <n v="3"/>
  </r>
  <r>
    <s v="E.S.E. HOSPITAL MARIO GAITAN YANGUAS DE SOACHA"/>
    <x v="0"/>
    <s v="CUNDINAMARCA"/>
    <s v="SOACHA"/>
    <d v="2020-01-10T00:00:00"/>
    <n v="5446618"/>
    <n v="5446618"/>
    <n v="3893497"/>
    <d v="2020-01-30T00:00:00"/>
    <s v="GL-252243333808"/>
    <n v="262128"/>
    <d v="2020-02-21T00:00:00"/>
    <n v="0"/>
    <n v="72190"/>
    <n v="189938"/>
    <m/>
    <m/>
    <m/>
    <n v="189938"/>
    <d v="2020-08-26T00:00:00"/>
    <n v="189938"/>
    <n v="0"/>
    <n v="0"/>
    <n v="0"/>
    <x v="0"/>
    <s v="CUNDINAMARCA"/>
    <s v="SOACHA"/>
    <d v="2019-12-16T00:00:00"/>
    <d v="2019-12-18T00:00:00"/>
    <s v="Se glosa (1) circuito de anestesia pediátrico  21103 (1) mascara de oxigeno $ 2666 (1) mascara para anestesia $ 7464 (1) mascara laringea $ 55661 no facturable por ser unos insumos y esta incluido en el equipamiento del equipo de anestesia Total $ 86894,Se glosa (1) cuidado manejo intrahospitalario por medicina especializada pediatria por valor de $ 49900 de los 2 facturados en los soportes anexos por la IPS  se evidencia notas del especialista del dia 18 de diciembre de 2019 Como lo estipula la Resolución 3047 de 2008,Se glosa (1) remifentanil 2 mg/vial polvo para inyección por valor de $ 58036 y (1) ketamina clorhidrato 500 mg/ 10 ml solución inyectable $ 14154 no facturable por ser agentes anestésico esta incluido en los derechos de sala Decreto 2423/96 Art49 Total $ 72190,Se glosa (1) succinilcolina cloruro 1000 mg/ 10 ml solución inyectable $ 30546  estuvo hospitalizado del 16 al 18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glosa 1 catéter intravenosa N 22 por valor de $ 1867 d en los soportes anexos por la IPS no se evidencia justificación para su uso por protocolo de enfermería se reconoce el acceso venoso debe ser cambiado cada 72 horas Según lo estipulado en Resolución 3047 de 2008Se glosa (1) tubo de succión por valor de $ 5331  en los soportes anexos por la IPS no se evidencia su uso Resolución 3047 de 2008,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l (1) cuidado manejo intrahospitalario por medicina especializada pediatria por valor de $ 49900 de los 2 facturados en los soportes anexos por la IPS  se evidencia notas del especialista del dia 18 de diciembre de 2019 Como lo estipula la Resolución 3047 de 2008 Se persiste glosa de la  (1) succinilcolina cloruro 1000 mg/ 10 ml solución inyectable $ 30546  estuvo hospitalizado del 16 al 18  de diciembre de 2019 en soportes anexos de historia clínica no se evidencia el registro de aplicación  del medicamento que sustente su cobro según lo dispuesto en el anexo técnico No 5 literal B numeral 10 literal E  de la resolución 3047 de 2008 es de aclarar a la IPS si este medicamento se aplico en la cirugía se glosa por estar incluido en los derechos de sala Decreto 2423/96 Art 49Se persiste glosa de 1 catéter intravenosa N 22 por valor de $ 1867 d en los soportes anexos por la IPS no se evidencia justificación para su uso por protocolo de enfermería se reconoce el acceso venoso debe ser cambiado cada 72 horas Según lo estipulado en Resolución 3047 de 2008Se persiste glosa de (1) tubo de succión por valor de $ 5331  en los soportes anexos por la IPS no se evidencia su uso Resolución 3047 de 2008 IPS acepta glosa por valor de $ 72190 según respuestas glosas adjunta expedida el 12 de febrero de 2020 firmado por Yeimmi Paola Camaño Auditora corresponde a  remifentanil 2 mg/vial polvo para inyección por valor de $ 58036 y (1) ketamina clorhidrato 500 mg/ 10 ml solución inyectable $ 14154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circuito de anestesia pediátrico  21103 (1) mascara de oxigeno $ 2666 (1) mascara para anestesia $ 7464 (1) mascara laringea $ 55661 no facturable por ser unos insumos y esta incluido en el equipamiento del equipo de anestesia Total $ 86894 "/>
    <s v="Subsidiado"/>
    <n v="3"/>
  </r>
  <r>
    <s v="E.S.E. HOSPITAL MARIO GAITAN YANGUAS DE SOACHA"/>
    <x v="0"/>
    <s v="CUNDINAMARCA"/>
    <s v="SOACHA"/>
    <d v="2020-01-10T00:00:00"/>
    <n v="5446622"/>
    <n v="5446622"/>
    <n v="879750"/>
    <d v="2020-01-30T00:00:00"/>
    <s v="GL-252243333809"/>
    <n v="101600"/>
    <d v="2020-02-21T00:00:00"/>
    <n v="101600"/>
    <n v="0"/>
    <n v="0"/>
    <m/>
    <m/>
    <m/>
    <n v="0"/>
    <m/>
    <n v="0"/>
    <n v="0"/>
    <n v="0"/>
    <n v="0"/>
    <x v="0"/>
    <s v="CUNDINAMARCA"/>
    <s v="SOACHA"/>
    <d v="2019-12-04T00:00:00"/>
    <d v="2019-12-04T00:00:00"/>
    <s v="Se glosa (2) estudio de coloración básica en especimen por valor de $ 101600 c/u  en los soportes anexos por la IPS no se evidencia el resultado de la patología como lo estipula la resolución 3047/2008"/>
    <s v="Se levanta glosa por valor de $ 101600 la IPS adjunto el resultado de la patología "/>
    <s v="Subsidiado"/>
    <n v="3"/>
  </r>
  <r>
    <s v="E.S.E. HOSPITAL MARIO GAITAN YANGUAS DE SOACHA"/>
    <x v="0"/>
    <s v="CUNDINAMARCA"/>
    <s v="SOACHA"/>
    <d v="2020-01-10T00:00:00"/>
    <n v="5448045"/>
    <n v="5448045"/>
    <n v="1829416"/>
    <d v="2020-01-30T00:00:00"/>
    <s v="GL-252243333810"/>
    <n v="325603"/>
    <d v="2020-02-21T00:00:00"/>
    <n v="0"/>
    <n v="0"/>
    <n v="325603"/>
    <m/>
    <m/>
    <m/>
    <n v="325603"/>
    <d v="2020-08-26T00:00:00"/>
    <n v="325603"/>
    <n v="0"/>
    <n v="0"/>
    <n v="0"/>
    <x v="0"/>
    <s v="CUNDINAMARCA"/>
    <s v="SOACHA"/>
    <d v="2019-12-11T00:00:00"/>
    <d v="2019-12-13T00:00:00"/>
    <s v="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2)  lactato de ringer x 500 ml solución inyectable $ 2830 c/u de las 17 facturadas  estuvo hospitalizado del 11 al 13  de diciembre de 2019 en soportes anexos de historia clínica  se evidencia el registro de 5 bolsas según lo dispuesto en el anexo técnico No 5 literal B numeral 10 literal E  de la resolución 3047 de 2008 $ 33960Total $ 206234,Se glosa (1) set para bomba de infusión por valor de $ 28679 de las 2 facturadas n los soportes anexos por la IPS  se evidencia el uso de 1 bomba Según lo estipulado en la Resolución 3047 de 2008 Se glosa 1 catéter intravenosa N 18 por valor de $ 1867 c/u de los 2 facturados en los soportes anexos por la IPS no se evidencia justificación para su uso por protocolo de enfermería se reconoce el acceso venoso debe ser cambiado cada 72 horas Resolución 3047 de 2008 Total $ 30546,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12)  lactato de ringer x 500 ml solución inyectable $ 2830 c/u de las 17 facturadas  estuvo hospitalizado del 11 al 13  de diciembre de 2019 en soportes anexos de historia clínica  se evidencia el registro de 5 bolsas según lo dispuesto en el anexo técnico No 5 literal B numeral 10 literal E  de la resolución 3047 de 2008 $ 33960Total $ 206234 Se glosa (1) set para bomba de infusión por valor de $ 28679 de las 2 facturadas n los soportes anexos por la IPS  se evidencia el uso de 1 bomba Según lo estipulado en la Resolución 3047 de 2008 Se glosa 1 catéter intravenosa N 18 por valor de $ 1867 c/u de los 2 facturados en los soportes anexos por la IPS no se evidencia justificación para su uso por protocolo de enfermería se reconoce el acceso venoso debe ser cambiado cada 72 horas Resolución 3047 de 2008 Total $ 30546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48782"/>
    <n v="5448782"/>
    <n v="302300"/>
    <d v="2020-01-30T00:00:00"/>
    <s v="GL-252243333811"/>
    <n v="15400"/>
    <d v="2020-02-21T00:00:00"/>
    <n v="0"/>
    <n v="0"/>
    <n v="15400"/>
    <m/>
    <m/>
    <m/>
    <n v="15400"/>
    <d v="2020-08-26T00:00:00"/>
    <n v="15400"/>
    <n v="0"/>
    <n v="0"/>
    <n v="0"/>
    <x v="0"/>
    <s v="CUNDINAMARCA"/>
    <s v="SOACHA"/>
    <d v="2019-12-21T00:00:00"/>
    <d v="2019-12-23T00:00:00"/>
    <s v="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
    <s v="Subsidiado"/>
    <n v="3"/>
  </r>
  <r>
    <s v="E.S.E. HOSPITAL MARIO GAITAN YANGUAS DE SOACHA"/>
    <x v="0"/>
    <s v="CUNDINAMARCA"/>
    <s v="SOACHA"/>
    <d v="2020-01-10T00:00:00"/>
    <n v="5449591"/>
    <n v="5449591"/>
    <n v="1781929"/>
    <d v="2020-01-30T00:00:00"/>
    <s v="GL-252243333813"/>
    <n v="98275"/>
    <d v="2020-02-21T00:00:00"/>
    <n v="0"/>
    <n v="0"/>
    <n v="98275"/>
    <m/>
    <m/>
    <m/>
    <n v="98275"/>
    <d v="2020-08-26T00:00:00"/>
    <n v="98275"/>
    <n v="0"/>
    <n v="0"/>
    <n v="0"/>
    <x v="0"/>
    <s v="CUNDINAMARCA"/>
    <s v="SOACHA"/>
    <d v="2019-12-23T00:00:00"/>
    <d v="2019-12-24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Como lo estipulo la Resolución 3047 de 2008,Se glosa (2) cefalotina 1000 mg polvo para inyección por valor de $ 2372 c/u  en la hoja de administración de medicamentos no se evidencia que le aplicaron el medicamento estuvo hospitalizado del 23 al 24 de diciembre de 2019 según lo dispuesto en el anexo técnico No 5 literal B Total $ 4744,Se objeta cobro de 1 terapia física por valor de $ 19100 dado que en la historia clínica anexa no se encuentra justificado su realización en paciente recién nacido requisito necesario para su respectivo cobro"/>
    <s v="SE LEVANTA GLOSA ATENCION PERTINENTE Y SOPORTADA,Se persiste glosa de (1) tubo de succión por valor de $ 5331  en los soportes anexos por la IPS no se evidencia su uso Como lo estipulo la Resolución 3047 de 2008 Se persiste glosa de (2) cefalotina 1000 mg polvo para inyección por valor de $ 2372 c/u  en la hoja de administración de medicamentos no se evidencia que le aplicaron el medicamento estuvo hospitalizado del 23 al 24 de diciembre de 2019 según lo dispuesto en el anexo técnico No 5 literal B Total $ 474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dado que en la historia clínica anexa no se encuentra justificado su realización en paciente recién nacido requisito necesario para su respectivo cobro "/>
    <s v="Subsidiado"/>
    <n v="3"/>
  </r>
  <r>
    <s v="E.S.E. HOSPITAL MARIO GAITAN YANGUAS DE SOACHA"/>
    <x v="0"/>
    <s v="CUNDINAMARCA"/>
    <s v="SOACHA"/>
    <d v="2020-01-10T00:00:00"/>
    <n v="5449598"/>
    <n v="5449598"/>
    <n v="1315895"/>
    <d v="2020-01-30T00:00:00"/>
    <s v="GL-252243333814"/>
    <n v="112842"/>
    <d v="2020-02-21T00:00:00"/>
    <n v="9488"/>
    <n v="0"/>
    <n v="103354"/>
    <m/>
    <m/>
    <m/>
    <n v="103354"/>
    <d v="2020-08-26T00:00:00"/>
    <n v="103354"/>
    <n v="0"/>
    <n v="0"/>
    <n v="0"/>
    <x v="0"/>
    <s v="CUNDINAMARCA"/>
    <s v="SOACHA"/>
    <d v="2019-11-30T00:00:00"/>
    <d v="2019-12-01T00:00:00"/>
    <s v="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10)  lactato de ringer x 500 ml solución inyectable $ 2830 c/u de las 12 facturadas  estuvo hospitalizado del 30 de noviembre de 2019 al 01 de diciembre de 2019 en soportes anexos de historia clínica  se evidencia el registro de 2 bolsas según lo dispuesto en el anexo técnico No 5 literal B numeral 10 literal E  de la resolución 3047 de 2008 $ 28300Se glosa (4) cefalotina 1000 mg polvo para inyección por valor de $ 2372 c/u  en la hoja de administración de medicamentos no se evidencia que le aplicaron el medicamento estuvo hospitalizado del 11 al 13 de diciembre de 2019 según lo dispuesto en el anexo técnico No 5 literal B Total $ 9488Total $ 37788"/>
    <s v="SE LEVANTA GLOSA ATENCION PERTINENTE Y SOPORTADA,Se levanta glosa por valor de $ 9488 la IPS adjunto la hoja de administración de medicamento donde se evidencia su aplicación Se persiste glosa de (10)  lactato de ringer x 500 ml solución inyectable $ 2830 c/u de las 12 facturadas  estuvo hospitalizado del 30 de noviembre de 2019 al 01 de diciembre de 2019 en soportes anexos de historia clínica  se evidencia el registro de 2 bolsas según lo dispuesto en el anexo técnico No 5 literal B numeral 10 literal E  de la resolución 3047 de 2008 $ 28300 Se persiste glosa de(1) tubo de succión por valor de $ 5331  en los soportes anexos por la IPS no se evidencia su uso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563"/>
    <n v="5451563"/>
    <n v="673222"/>
    <d v="2020-01-30T00:00:00"/>
    <s v="GL-252243333817"/>
    <n v="44236"/>
    <d v="2020-02-24T00:00:00"/>
    <n v="0"/>
    <n v="0"/>
    <n v="44236"/>
    <m/>
    <m/>
    <m/>
    <n v="44236"/>
    <d v="2020-08-26T00:00:00"/>
    <n v="44236"/>
    <n v="0"/>
    <n v="0"/>
    <n v="0"/>
    <x v="0"/>
    <s v="SANTAFE DE BOGOTA D. C."/>
    <s v="BOGOTA"/>
    <d v="2019-12-26T00:00:00"/>
    <d v="2019-12-28T00:00:00"/>
    <s v="Se glosa (1) terapia física por valor de $ 19100 en los soportes anexos por la IPS  se evidencia de la justificación para ordenarla,Se glosa (6)  lactato de ringer x 500 ml solución inyectable $ 2830 c/u de las 11 facturadas  estuvo hospitalizado del 26 al 28 de diciembre de 2019 en soportes anexos de historia clínica  se evidencia el registro de 5 bolsas según lo dispuesto en el anexo técnico No 5 literal B numeral 10 literal E  de la resolución 3047 de 2008 $ 16980Se glosa (4)  ampicilina  sulbactam 100 polvo solución inyectable $ 2039 c/u de las 10 facturadas  estuvo hospitalizado del 26 al 28 de diciembre de 2019 en soportes anexos de historia clínica  se evidencia el registro de 6 ampollas según lo dispuesto en el anexo técnico No 5 literal B numeral 10 literal E  de la resolución 3047 de 2008 $ 8156Total $ 25136"/>
    <s v="SE LEVANTA GLOSA ATENCION PERTINENTE Y SOPORTADA,Se persiste glosa de (6)  lactato de ringer x 500 ml solución inyectable $ 2830 c/u de las 11 facturadas  estuvo hospitalizado del 26 al 28 de diciembre de 2019 en soportes anexos de historia clínica  se evidencia el registro de 5 bolsas según lo dispuesto en el anexo técnico No 5 literal B numeral 10 literal E  de la resolución 3047 de 2008 $ 16980Se persiste glosa de(4)  ampicilina  sulbactam 100 polvo solución inyectable $ 2039 c/u de las 10 facturadas  estuvo hospitalizado del 26 al 28 de diciembre de 2019 en soportes anexos de historia clínica  se evidencia el registro de 6 ampollas según lo dispuesto en el anexo técnico No 5 literal B numeral 10 literal E  de la resolución 3047 de 2008 $ 8156Total $ 25136 Se persiste glosa de (1) terapia física por valor de $ 19100 en los soportes anexos por la IPS  se evidencia de la justificación para ordenarla "/>
    <s v="Subsidiado"/>
    <n v="3"/>
  </r>
  <r>
    <s v="E.S.E. HOSPITAL MARIO GAITAN YANGUAS DE SOACHA"/>
    <x v="0"/>
    <s v="CUNDINAMARCA"/>
    <s v="SOACHA"/>
    <d v="2020-01-10T00:00:00"/>
    <n v="5449655"/>
    <n v="5449655"/>
    <n v="2489616"/>
    <d v="2020-01-30T00:00:00"/>
    <s v="GL-252243333819"/>
    <n v="336589"/>
    <d v="2020-02-24T00:00:00"/>
    <n v="203200"/>
    <n v="2906"/>
    <n v="130483"/>
    <m/>
    <m/>
    <m/>
    <n v="130483"/>
    <d v="2020-08-26T00:00:00"/>
    <n v="130483"/>
    <n v="0"/>
    <n v="0"/>
    <n v="0"/>
    <x v="0"/>
    <s v="CUNDINAMARCA"/>
    <s v="SOACHA"/>
    <d v="2019-12-11T00:00:00"/>
    <d v="2019-12-12T00:00:00"/>
    <s v="Se glosa (1) fitomenadiona  (vitamina K1) solución inyectable $ 623 ya que hace parte de  la profilaxis del bebe por lo que está incluida en el derecho de salaSe glosa (1) fentanilo 0005 mg solucion inyectable por valor de $ 2906 no facturable por ser agente anestésico esta incluido en los derechos de sala Decreto 2423/96 Art 49Total $ 352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9)  lactato de ringer x 500 ml solución inyectable $ 2830 c/u de las 11 facturadas  estuvo hospitalizado del 11 al 12 de diciembre de 2019 en soportes anexos de historia clínica  se evidencia el registro de 2 bolsas según lo dispuesto en el anexo técnico No 5 literal B numeral 10 literal E  de la resolución 3047 de 2008 $ 25470Se glosa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Total $ 30214,Se glosa 2 catéter intravenosa N 24  por valor de $ 1867 c/u en los soportes anexos por la IPS no se evidencia justificación para su uso por protocolo de enfermería se reconoce el acceso venoso debe ser cambiado cada 72 horas $ 6000 Como lo estipula la Resolución 3047 de 2008 Total $ 3734Se glosa (1) set para bomba de infusión por valor de $ 28679  de las 2 facturadas n los soportes anexos por la IPS  se evidencia el uso de 1 bomba Según lo estipulado en la Resolución 3047 de 2008Total $ 30546"/>
    <s v="SE LEVANTA GLOSA ATENCION PERTINENTE Y SOPORTADA,Se levanta glosa por valor de  203200 la IPS adjunto el resultado de la patologíaSe persiste glosa de (9)  lactato de ringer x 500 ml solución inyectable $ 2830 c/u de las 11 facturadas  estuvo hospitalizado del 11 al 12 de diciembre de 2019 en soportes anexos de historia clínica  se evidencia el registro de 2 bolsas según lo dispuesto en el anexo técnico No 5 literal B numeral 10 literal E  de la resolución 3047 de 2008 $ 25470Se persiste glosa de (2) cefalotina 1000 mg polvo para inyección por valor de $ 2372 c/u  en la hoja de administración de medicamentos no se evidencia que le aplicaron el medicamento estuvo hospitalizado del 11 al 13 de diciembre de 2019 según lo dispuesto en el anexo técnico No 5 literal B Total $ 4744Total $ 30214 Se persiste glosa de 2 catéter intravenosa N 24  por valor de $ 1867 c/u en los soportes anexos por la IPS no se evidencia justificación para su uso por protocolo de enfermería se reconoce el acceso venoso debe ser cambiado cada 72 horas $ 6000 Como lo estipula la Resolución 3047 de 2008 Total $ 3734Se persiste glosa de (1) set para bomba de infusión por valor de $ 28679  de las 2 facturadas n los soportes anexos por la IPS  se evidencia el uso de 1 bomba Según lo estipulado en la Resolución 3047 de 2008Total $ 30546  IPS acepta glosa por valor de $ 2906 según respuestas glosas adjunta expedida el 12 de febrero de 2020 firmado por Yeimmi Paola Camaño Auditora por concepto de fentanilo 0005 mg solución inyectable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49692"/>
    <n v="5449692"/>
    <n v="1049057"/>
    <d v="2020-01-30T00:00:00"/>
    <s v="GL-252243333820"/>
    <n v="29428"/>
    <d v="2020-02-24T00:00:00"/>
    <n v="0"/>
    <n v="0"/>
    <n v="29428"/>
    <m/>
    <m/>
    <m/>
    <n v="29428"/>
    <d v="2020-08-26T00:00:00"/>
    <n v="29428"/>
    <n v="0"/>
    <n v="0"/>
    <n v="0"/>
    <x v="0"/>
    <s v="CUNDINAMARCA"/>
    <s v="SOACHA"/>
    <d v="2019-12-24T00:00:00"/>
    <d v="2019-12-25T00:00:00"/>
    <s v="Se glosa (1) fitomenadiona  (vitamina K1) solución inyectable $ 623 ya que hace parte de  la profilaxis del bebe por lo que está incluida en el derecho de sala,Se glosa (7)  lactato de ringer x 500 ml solución inyectable $ 2830 c/u de las 9 facturadas  estuvo hospitalizado del 24 al 25 de diciembre de 2019 en soportes anexos de historia clínica  se evidencia el registro de 2 bolsas según lo dispuesto en el anexo técnico No 5 literal B numeral 10 literal E  de la resolución 3047 de 2008 $ 19810Se glosa (1) medroxiprogestora acetato 150 mg suspensión inyectable por valor de $ 7128  en la hoja de administración de medicamentos no se evidencia que le aplicaron el medicamento estuvo hospitalizado del 24 al 25 de diciembre de 2019 según lo dispuesto en el anexo técnico No 5 literal BTotal $ 26938,Se glosa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
    <s v="SE LEVANTA GLOSA ATENCION PERTINENTE Y SOPORTADA,Se persiste glosa de (7)  lactato de ringer x 500 ml solución inyectable $ 2830 c/u de las 9 facturadas  estuvo hospitalizado del 24 al 25 de diciembre de 2019 en soportes anexos de historia clínica  se evidencia el registro de 2 bolsas según lo dispuesto en el anexo técnico No 5 literal B numeral 10 literal E  de la resolución 3047 de 2008 $ 19810Se persiste glosa de (1) medroxiprogestora acetato 150 mg suspensión inyectable por valor de $ 7128  en la hoja de administración de medicamentos no se evidencia que le aplicaron el medicamento estuvo hospitalizado del 24 al 25 de diciembre de 2019 según lo dispuesto en el anexo técnico No 5 literal BTotal $ 26938 Se persiste glosa de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0083"/>
    <n v="5450083"/>
    <n v="1009221"/>
    <d v="2020-01-30T00:00:00"/>
    <s v="GL-252243333821"/>
    <n v="24701"/>
    <d v="2020-02-24T00:00:00"/>
    <n v="0"/>
    <n v="0"/>
    <n v="24701"/>
    <m/>
    <m/>
    <m/>
    <n v="24701"/>
    <d v="2020-08-26T00:00:00"/>
    <n v="24701"/>
    <n v="0"/>
    <n v="0"/>
    <n v="0"/>
    <x v="0"/>
    <s v="CUNDINAMARCA"/>
    <s v="SOACHA"/>
    <d v="2019-12-24T00:00:00"/>
    <d v="2019-12-26T00:00:00"/>
    <s v="Se glosa (1) terapia física por valor de $ 19100 en los soportes anexos por la IPS  se evidencia de la justificación para ordenarla,Se glosa 3 catéter intravenosa N 24 por valor de $ 1867 c/u de los 4 facturados en los soportes anexos por la IPS no se evidencia justificación para su uso por protocolo de enfermería se reconoce el acceso venoso debe ser cambiado cada 72 horas Resolución 3047 de 2008 Total $ 5601"/>
    <s v="SE LEVANTA GLOSA ATENCION PERTINENTE Y SOPORTADA,Se persiste glosa de 3 catéter intravenosa N 24 por valor de $ 1867 c/u de los 4 facturados en los soportes anexos por la IPS no se evidencia justificación para su uso por protocolo de enfermería se reconoce el acceso venoso debe ser cambiado cada 72 horas Resolución 3047 de 2008 Total $ 5601 Se persiste glosa de (1) terapia física por valor de $ 19100 en los soportes anexos por la IPS  se evidencia de la justificación para ordenarla "/>
    <s v="Subsidiado"/>
    <n v="3"/>
  </r>
  <r>
    <s v="E.S.E. HOSPITAL MARIO GAITAN YANGUAS DE SOACHA"/>
    <x v="0"/>
    <s v="CUNDINAMARCA"/>
    <s v="SOACHA"/>
    <d v="2020-01-10T00:00:00"/>
    <n v="5451046"/>
    <n v="5451046"/>
    <n v="735351"/>
    <d v="2020-01-30T00:00:00"/>
    <s v="GL-252243333822"/>
    <n v="101600"/>
    <d v="2020-02-24T00:00:00"/>
    <n v="101600"/>
    <n v="0"/>
    <n v="0"/>
    <m/>
    <m/>
    <m/>
    <n v="0"/>
    <m/>
    <n v="0"/>
    <n v="0"/>
    <n v="0"/>
    <n v="0"/>
    <x v="0"/>
    <s v="CUNDINAMARCA"/>
    <s v="SOACHA"/>
    <d v="2019-12-16T00:00:00"/>
    <d v="2019-12-17T00:00:00"/>
    <s v="Se glosa (1) estudio de coloración básica en especimen por valor de $ 101600  en los soportes anexos por la IPS no se evidencia el resultado de las patologías como lo estipula la resolución 3047/2008"/>
    <s v="Se levanta glosa por valor de  101600 la IPS adjunto el resultado de la patología "/>
    <s v="Subsidiado"/>
    <n v="3"/>
  </r>
  <r>
    <s v="E.S.E. HOSPITAL MARIO GAITAN YANGUAS DE SOACHA"/>
    <x v="0"/>
    <s v="CUNDINAMARCA"/>
    <s v="SOACHA"/>
    <d v="2020-01-10T00:00:00"/>
    <n v="5451061"/>
    <n v="5451061"/>
    <n v="2114077"/>
    <d v="2020-01-30T00:00:00"/>
    <s v="GL-252243333823"/>
    <n v="302808"/>
    <d v="2020-02-24T00:00:00"/>
    <n v="0"/>
    <n v="0"/>
    <n v="302808"/>
    <m/>
    <m/>
    <m/>
    <n v="302808"/>
    <d v="2020-08-26T00:00:00"/>
    <n v="302808"/>
    <n v="0"/>
    <n v="0"/>
    <n v="0"/>
    <x v="0"/>
    <s v="CUNDINAMARCA"/>
    <s v="SOACHA"/>
    <d v="2019-12-15T00:00:00"/>
    <d v="2019-12-16T00:00:00"/>
    <s v="Se glosa (1) fitomenadiona  (vitamina K1) solución inyectable $ 623 ya que hace parte de  la profilaxis del bebe por lo que está incluida en el derecho de sa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2) estudio de coloración básica en especimen por valor de $ 101600 c/u  en los soportes anexos por la IPS no se evidencia el resultado de las patologías como lo estipula la resolución 3047/2008 Total $ 203200,Se glosa (7)  lactato de ringer x 500 ml solución inyectable $ 2830 c/u de las 14 facturadas  estuvo hospitalizado del 15 al 16 de diciembre de 2019 en soportes anexos de historia clínica  se evidencia el registro de 7 bolsas según lo dispuesto en el anexo técnico No 5 literal B numeral 10 literal E  de la resolución 3047 de 2008 $ 19810Se glosa (2) cefalotina 1000 mg polvo para inyección por valor de $ 2372 c/u  en la hoja de administración de medicamentos no se evidencia que le aplicaron el medicamento estuvo hospitalizado del 15 al 16 de diciembre de 2019 según lo dispuesto en el anexo técnico No 5 literal B Total $ 4744Total $ 24554"/>
    <s v="SE LEVANTA GLOSA ATENCION PERTINENTE Y SOPORTADA,Se persiste  glosa (2) estudio de coloración básica en especimen por valor de $ 101600 c/u  en los soportes anexos por la IPS no se evidencia el resultado de las patologías como lo estipula la resolución 3047/2008 Total $ 203200Se persiste  glosa (7)  lactato de ringer x 500 ml solución inyectable $ 2830 c/u de las 14 facturadas  estuvo hospitalizado del 15 al 16 de diciembre de 2019 en soportes anexos de historia clínica  se evidencia el registro de 7 bolsas según lo dispuesto en el anexo técnico No 5 literal B numeral 10 literal E  de la resolución 3047 de 2008 $ 19810Se persiste  glosa (2) cefalotina 1000 mg polvo para inyección por valor de $ 2372 c/u  en la hoja de administración de medicamentos no se evidencia que le aplicaron el medicamento estuvo hospitalizado del 15 al 16 de diciembre de 2019 según lo dispuesto en el anexo técnico No 5 literal B Total $ 4744Total $ 24554 Se persiste  glosa (1) tubo de succión por valor de $ 5331  en los soportes anexos por la IPS no se evidencia su uso Resolución 3047 de 2008 Se persist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1) fitomenadiona  (vitamina K1) solución inyectable $ 623 ya que hace parte de  la profilaxis del bebe por lo que está incluida en el derecho de sala "/>
    <s v="Subsidiado"/>
    <n v="3"/>
  </r>
  <r>
    <s v="E.S.E. HOSPITAL MARIO GAITAN YANGUAS DE SOACHA"/>
    <x v="0"/>
    <s v="CUNDINAMARCA"/>
    <s v="SOACHA"/>
    <d v="2020-01-10T00:00:00"/>
    <n v="5451104"/>
    <n v="5451104"/>
    <n v="1305732"/>
    <d v="2020-01-30T00:00:00"/>
    <s v="GL-252243333824"/>
    <n v="83702"/>
    <d v="2020-02-24T00:00:00"/>
    <n v="83702"/>
    <n v="0"/>
    <n v="0"/>
    <m/>
    <m/>
    <m/>
    <n v="0"/>
    <m/>
    <n v="0"/>
    <n v="0"/>
    <n v="0"/>
    <n v="0"/>
    <x v="0"/>
    <s v="CUNDINAMARCA"/>
    <s v="SOACHA"/>
    <d v="2019-12-14T00:00:00"/>
    <d v="2019-12-17T00:00:00"/>
    <s v="Se glosa (1) heparina bajo de peso molecular 40 UI por valor de $ 10380 y (1) toxoide tetanico 40 UI 10182  en la hoja de administración de medicamentos no se evidencia que le aplicaron el medicamento estuvo hospitalizado del 14 al 17 de diciembre de 2019 según lo dispuesto en el anexo técnico No 5 literal B Total $ 20562Se glosa (5) heparina bajo peso molecular 60 UI solucion inyectable por valor de $ 12628 c/u de las 8 facturadas en la hoja de administración de medicamentos  se evidencia que le aplicaron 3 ampollas estuvo hospitalizado del 14 al 17 de diciembre de 2019 según lo dispuesto en el anexo técnico No 5 literal B Total $ 63140Total $ 83702"/>
    <s v="Se levanta glosa por valor de $ 83702 la IPS adjunto hoja de administración de medicamento donde se evidencia su aplicación "/>
    <s v="Subsidiado"/>
    <n v="3"/>
  </r>
  <r>
    <s v="E.S.E. HOSPITAL MARIO GAITAN YANGUAS DE SOACHA"/>
    <x v="0"/>
    <s v="CUNDINAMARCA"/>
    <s v="SOACHA"/>
    <d v="2020-01-10T00:00:00"/>
    <n v="5451276"/>
    <n v="5451276"/>
    <n v="495824"/>
    <d v="2020-01-30T00:00:00"/>
    <s v="GL-252243333825"/>
    <n v="69100"/>
    <d v="2020-02-24T00:00:00"/>
    <n v="0"/>
    <n v="0"/>
    <n v="69100"/>
    <m/>
    <m/>
    <m/>
    <n v="69100"/>
    <d v="2020-08-26T00:00:00"/>
    <n v="69100"/>
    <n v="0"/>
    <n v="0"/>
    <n v="0"/>
    <x v="0"/>
    <s v="CUNDINAMARCA"/>
    <s v="SOACHA"/>
    <d v="2019-12-26T00:00:00"/>
    <d v="2019-12-27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51341"/>
    <n v="5451341"/>
    <n v="1451600"/>
    <d v="2020-01-30T00:00:00"/>
    <s v="GL-252243333826"/>
    <n v="676900"/>
    <d v="2020-02-24T00:00:00"/>
    <n v="0"/>
    <n v="0"/>
    <n v="676900"/>
    <m/>
    <m/>
    <m/>
    <n v="676900"/>
    <d v="2020-08-26T00:00:00"/>
    <n v="676900"/>
    <n v="0"/>
    <n v="0"/>
    <n v="0"/>
    <x v="0"/>
    <s v="CUNDINAMARCA"/>
    <s v="SOACHA"/>
    <d v="2019-12-23T00:00:00"/>
    <d v="2019-12-23T00:00:00"/>
    <s v="IPS Factura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IPS Factura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s v="SE LEVANTA GLOSA ATENCION PERTINENTE Y SOPORTADA,Se persiste glosa de la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la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
    <s v="Subsidiado"/>
    <n v="3"/>
  </r>
  <r>
    <s v="E.S.E. HOSPITAL MARIO GAITAN YANGUAS DE SOACHA"/>
    <x v="0"/>
    <s v="CUNDINAMARCA"/>
    <s v="SOACHA"/>
    <d v="2020-01-10T00:00:00"/>
    <n v="5451543"/>
    <n v="5451543"/>
    <n v="1451600"/>
    <d v="2020-01-30T00:00:00"/>
    <s v="GL-252243333827"/>
    <n v="676900"/>
    <d v="2020-02-24T00:00:00"/>
    <n v="0"/>
    <n v="0"/>
    <n v="676900"/>
    <m/>
    <m/>
    <m/>
    <n v="676900"/>
    <d v="2020-08-26T00:00:00"/>
    <n v="676900"/>
    <n v="0"/>
    <n v="0"/>
    <n v="0"/>
    <x v="0"/>
    <s v="CUNDINAMARCA"/>
    <s v="SOACHA"/>
    <d v="2019-12-23T00:00:00"/>
    <d v="2019-12-23T00:00:00"/>
    <s v="IPS Factura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IPS Factura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s v="SE LEVANTA GLOSA ATENCION PERTINENTE Y SOPORTADA,Se persiste glosa de exodoncia de diente incluido por valor de $ 889400 realizado el  23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23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
    <s v="Subsidiado"/>
    <n v="3"/>
  </r>
  <r>
    <s v="E.S.E. HOSPITAL MARIO GAITAN YANGUAS DE SOACHA"/>
    <x v="0"/>
    <s v="CUNDINAMARCA"/>
    <s v="SOACHA"/>
    <d v="2020-01-10T00:00:00"/>
    <n v="5451595"/>
    <n v="5451595"/>
    <n v="1530029"/>
    <d v="2020-01-30T00:00:00"/>
    <s v="GL-252243333828"/>
    <n v="108633"/>
    <d v="2020-02-24T00:00:00"/>
    <n v="0"/>
    <n v="0"/>
    <n v="108633"/>
    <m/>
    <m/>
    <m/>
    <n v="108633"/>
    <d v="2020-08-26T00:00:00"/>
    <n v="108633"/>
    <n v="0"/>
    <n v="0"/>
    <n v="0"/>
    <x v="0"/>
    <s v="CUNDINAMARCA"/>
    <s v="SOACHA"/>
    <d v="2019-12-05T00:00:00"/>
    <d v="2019-12-06T00:00:00"/>
    <s v="Se glosa (1) fitomenadiona  (vitamina K1) solución inyectable $ 623 ya que hace parte de  la profilaxis del bebe por lo que está incluida en el derecho de sala,Se glosa (1) terapia física por valor de $ 19100 c/u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7)  lactato de ringer x 500 ml solución inyectable $ 2830 c/u de las 9 facturadas  estuvo hospitalizado del 05 al 06  de diciembre de 2019 en soportes anexos de historia clínica  se evidencia el registro de 2 bolsas según lo dispuesto en el anexo técnico No 5 literal B numeral 10 literal E  de la resolución 3047 de 2008 $ 19810"/>
    <s v="SE LEVANTA GLOSA ATENCION PERTINENTE Y SOPORTADA,Se persiste glosa de (7)  lactato de ringer x 500 ml solución inyectable $ 2830 c/u de las 9 facturadas  estuvo hospitalizado del 05 al 06  de diciembre de 2019 en soportes anexos de historia clínica  se evidencia el registro de 2 bolsas según lo dispuesto en el anexo técnico No 5 literal B numeral 10 literal E  de la resolución 3047 de 2008 $ 1981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c/u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634"/>
    <n v="5451634"/>
    <n v="1820067"/>
    <d v="2020-01-30T00:00:00"/>
    <s v="GL-252243333829"/>
    <n v="257051"/>
    <d v="2020-02-24T00:00:00"/>
    <n v="0"/>
    <n v="0"/>
    <n v="257051"/>
    <m/>
    <m/>
    <m/>
    <n v="257051"/>
    <d v="2020-08-26T00:00:00"/>
    <n v="257051"/>
    <n v="0"/>
    <n v="0"/>
    <n v="0"/>
    <x v="0"/>
    <s v="CUNDINAMARCA"/>
    <s v="SOACHA"/>
    <d v="2019-12-13T00:00:00"/>
    <d v="2019-12-15T00:00:00"/>
    <s v="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4)  lactato de ringer x 500 ml solución inyectable $ 2830 c/u de las 9 facturadas  estuvo hospitalizado del 13 al 15 de diciembre de 2019 en soportes anexos de historia clínica  se evidencia el registro de 5 bolsas según lo dispuesto en el anexo técnico No 5 literal B numeral 10 literal E  de la resolución 3047 de 2008 $ 11320Total $ 18359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atéter intravenosa N 18 por valor de $ 1867 c/u  en los soportes anexos por la IPS no se evidencia justificación para su uso por protocolo de enfermería se reconoce el acceso venoso debe ser cambiado cada 72 horas Resolución 3047 de 2008 Total $ 3734"/>
    <s v="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4)  lactato de ringer x 500 ml solución inyectable $ 2830 c/u de las 9 facturadas  estuvo hospitalizado del 13 al 15 de diciembre de 2019 en soportes anexos de historia clínica  se evidencia el registro de 5 bolsas según lo dispuesto en el anexo técnico No 5 literal B numeral 10 literal E  de la resolución 3047 de 2008 $ 11320Total $ 183594 Se persiste glosa de 2 catéter intravenosa N 18 por valor de $ 1867 c/u  en los soportes anexos por la IPS no se evidencia justificación para su uso por protocolo de enfermería se reconoce el acceso venoso debe ser cambiado cada 72 horas Resolución 3047 de 2008 Total $ 3734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639"/>
    <n v="5451639"/>
    <n v="1968390"/>
    <d v="2020-01-30T00:00:00"/>
    <s v="GL-252243333830"/>
    <n v="376186"/>
    <d v="2020-02-24T00:00:00"/>
    <n v="0"/>
    <n v="0"/>
    <n v="376186"/>
    <m/>
    <m/>
    <m/>
    <n v="376186"/>
    <d v="2020-08-26T00:00:00"/>
    <n v="376186"/>
    <n v="0"/>
    <n v="0"/>
    <n v="0"/>
    <x v="0"/>
    <s v="CUNDINAMARCA"/>
    <s v="SOACHA"/>
    <d v="2019-12-09T00:00:00"/>
    <d v="2019-12-11T00:00:00"/>
    <s v="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7)  lactato de ringer x 500 ml solución inyectable $ 2830 c/u de las 12 facturadas  estuvo hospitalizado del 09 al 11 de diciembre de 2019 en soportes anexos de historia clínica  se evidencia el registro de 5 bolsas según lo dispuesto en el anexo técnico No 5 literal B numeral 10 literal E  de la resolución 3047 de 2008 $ 19810Total $ 192084,Se glosa (1) radiografía de tórax $ 42000 y (1) radiografía de comparativa por valor de $ 24600 en los soportes anexos por la IPS no se evidencia que este ordenado por el medico tratante Como lo estipula la Resolución 3047 de 2008 Total $ 66600,Se glosa (1) set para bomba de infusión por valor de $ 28679 c/u de las 2 facturadas 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7)  lactato de ringer x 500 ml solución inyectable $ 2830 c/u de las 12 facturadas  estuvo hospitalizado del 09 al 11 de diciembre de 2019 en soportes anexos de historia clínica  se evidencia el registro de 5 bolsas según lo dispuesto en el anexo técnico No 5 literal B numeral 10 literal E  de la resolución 3047 de 2008 $ 19810Total $ 192084 Se glosa (1) set para bomba de infusión por valor de $ 28679 c/u de las 2 facturadas 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radiografía de tórax $ 42000 y (1) radiografía de comparativa por valor de $ 24600 en los soportes anexos por la IPS no se evidencia que este ordenado por el medico tratante Como lo estipula la Resolución 3047 de 2008 Total $ 66600 Se persiste glosa de(1) fitomenadiona  (vitamina K1) solución inyectable $ 623 ya que hace parte de  la profilaxis del bebe por lo que está incluida en el derecho de sala "/>
    <s v="Subsidiado"/>
    <n v="3"/>
  </r>
  <r>
    <s v="E.S.E. HOSPITAL MARIO GAITAN YANGUAS DE SOACHA"/>
    <x v="0"/>
    <s v="CUNDINAMARCA"/>
    <s v="SOACHA"/>
    <d v="2020-01-10T00:00:00"/>
    <n v="5451646"/>
    <n v="5451646"/>
    <n v="1581415"/>
    <d v="2020-01-30T00:00:00"/>
    <s v="GL-252243333831"/>
    <n v="268702"/>
    <d v="2020-02-24T00:00:00"/>
    <n v="0"/>
    <n v="0"/>
    <n v="268702"/>
    <m/>
    <m/>
    <m/>
    <n v="268702"/>
    <d v="2020-08-26T00:00:00"/>
    <n v="268702"/>
    <n v="0"/>
    <n v="0"/>
    <n v="0"/>
    <x v="0"/>
    <s v="CUNDINAMARCA"/>
    <s v="SOACHA"/>
    <d v="2019-12-05T00:00:00"/>
    <d v="2019-12-06T00:00:00"/>
    <s v="Se glosa (1) etonogestrel 68 mg implante subdermico por valor de $ 165729  estuvo hospitalizado del 05 al 06  de diciembre de 2019 en soportes anexos de historia clínica no se evidencia el registro de aplicación  del medicamento que sustente su cobro según lo dispuesto en el anexo técnico No 5 literal B numeral 10 literal E  de la resolución 3047 de 2008Se glosa (5)  lactato de ringer x 500 ml solución inyectable $ 2830 c/u de las 8 facturadas  estuvo hospitalizado del 05 al 06 de diciembre de 2019 en soportes anexos de historia clínica  se evidencia el registro de 3 bolsas según lo dispuesto en el anexo técnico No 5 literal B numeral 10 literal E  de la resolución 3047 de 2008 $ 14150,Se glosa (1) fitomenadiona  (vitamina K1) solución inyectable $ 623 ya que hace parte de  la profilaxis del bebe por lo que está incluida en el derecho de sala,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etonogestrel 68 mg implante subdermico por valor de $ 165729  estuvo hospitalizado del 05 al 06  de diciembre de 2019 en soportes anexos de historia clínica no se evidencia el registro de aplicación  del medicamento que sustente su cobro según lo dispuesto en el anexo técnico No 5 literal B numeral 10 literal E  de la resolución 3047 de 2008Se persiste glosa de (5)  lactato de ringer x 500 ml solución inyectable $ 2830 c/u de las 8 facturadas  estuvo hospitalizado del 05 al 06 de diciembre de 2019 en soportes anexos de historia clínica  se evidencia el registro de 3 bolsas según lo dispuesto en el anexo técnico No 5 literal B numeral 10 literal E  de la resolución 3047 de 2008 $ 1415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660"/>
    <n v="5451660"/>
    <n v="1949105"/>
    <d v="2020-01-30T00:00:00"/>
    <s v="GL-252243333832"/>
    <n v="308420"/>
    <d v="2020-02-24T00:00:00"/>
    <n v="203200"/>
    <n v="0"/>
    <n v="105220"/>
    <m/>
    <m/>
    <m/>
    <n v="105220"/>
    <d v="2020-08-26T00:00:00"/>
    <n v="105220"/>
    <n v="0"/>
    <n v="0"/>
    <n v="0"/>
    <x v="0"/>
    <s v="CUNDINAMARCA"/>
    <s v="SOACHA"/>
    <d v="2019-12-09T00:00:00"/>
    <d v="2019-12-10T00:00:00"/>
    <s v="Se glosa (1) cánula nasal por valor de $ 1614 no facturable insumo hace parte de los materiales Decreto 2423/96 Art 55,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cefalotina 1000 mg polvo para inyección por valor de $ 2372 c/u  en la hoja de administración de medicamentos no se evidencia que le aplicaron el medicamento estuvo hospitalizado del 09 al 10 de diciembre de 2019 según lo dispuesto en el anexo técnico No 5 literal B Total $ 4744,Se glosa (2) estudio de coloración básica en especimen por valor de $ 101600 c/u  en los soportes anexos por la IPS no se evidencia el resultado de las patologías como lo estipula la resolución 3047/2008 Total $ 203200,Se glosa (2) tubo de succión por valor de $ 5331 c/u  en los soportes anexos por la IPS no se evidencia su uso Resolución 3047 de 2008 Total $ 10662"/>
    <s v="SE LEVANTA GLOSA ATENCION PERTINENTE Y SOPORTADA,Se levanta glosa por valor de  203200 la IPS adjunto el resultado de la patología Se persiste glosa de(2) cefalotina 1000 mg polvo para inyección por valor de $ 2372 c/u  en la hoja de administración de medicamentos no se evidencia que le aplicaron el medicamento estuvo hospitalizado del 09 al 10 de diciembre de 2019 según lo dispuesto en el anexo técnico No 5 literal B Total $ 4744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terapia física por valor de $ 19100 en los soportes anexos por la IPS  se evidencia de la justificación para ordenarlaSe persiste glosa de(1) cánula nasal por valor de $ 1614 no facturable insumo hace parte de los materiales Decreto 2423/96 Art 55 "/>
    <s v="Subsidiado"/>
    <n v="3"/>
  </r>
  <r>
    <s v="EMPRESA SOCIAL DEL ESTADO HOSPITAL UNIVERSITARIO DE LA SAMARITANA"/>
    <x v="3"/>
    <s v="BOGOTÁ DC"/>
    <s v="BOGOTÁ"/>
    <d v="2020-01-13T00:00:00"/>
    <s v="HBOG2974970"/>
    <s v="HBOG2974970"/>
    <n v="392879"/>
    <d v="2020-01-31T00:00:00"/>
    <s v="GL-252243333833"/>
    <n v="89400"/>
    <m/>
    <m/>
    <m/>
    <n v="89400"/>
    <m/>
    <m/>
    <m/>
    <n v="89400"/>
    <d v="2020-08-18T00:00:00"/>
    <n v="0"/>
    <n v="89400"/>
    <n v="0"/>
    <n v="0"/>
    <x v="0"/>
    <s v="CUNDINAMARCA"/>
    <s v="MACHETÁ"/>
    <d v="2019-12-04T00:00:00"/>
    <d v="2019-12-05T00:00:00"/>
    <s v="Se glosa el cobro de 1 SALA DE OBSERVACIÓN III NIVEL facturada por valor de $ 89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s v="Subsidiado"/>
    <n v="3"/>
  </r>
  <r>
    <s v="EMPRESA SOCIAL DEL ESTADO HOSPITAL UNIVERSITARIO DE LA SAMARITANA"/>
    <x v="3"/>
    <s v="BOGOTÁ DC"/>
    <s v="BOGOTÁ"/>
    <d v="2020-01-13T00:00:00"/>
    <s v="HBOG2977240"/>
    <s v="HBOG2977240"/>
    <n v="498506"/>
    <d v="2020-01-31T00:00:00"/>
    <s v="GL-252243333834"/>
    <n v="331100"/>
    <m/>
    <m/>
    <m/>
    <n v="331100"/>
    <m/>
    <m/>
    <m/>
    <n v="331100"/>
    <d v="2020-08-18T00:00:00"/>
    <n v="0"/>
    <n v="0"/>
    <n v="331100"/>
    <n v="0"/>
    <x v="0"/>
    <s v="CUNDINAMARCA"/>
    <s v="GIRARDOT"/>
    <d v="2019-12-10T00:00:00"/>
    <d v="2019-12-11T00:00:00"/>
    <s v="Se glosa (4) factor RH por valor de $ 22100 c/u de las 5 facturadas en los soportes anexos por la IPS  se evidencia que el medico tratante solicito reservas de 3 unidades UGRE y no se transfundió Total $ 88400Se glosa (1) factores a1 $ 6900 (4) identificación de anticuerpos irregulares $ 131600 (2) prueba de compatabilidad cruzada $ 70600 y (1) rastreo de anticuerpos irregulares $ 33600 en los soportes anexos por la IPS  se evidencia que el medico tratante solicito reservas de 3 unidades UGRE y no se transfundiópor ser exámenes del banco de sangre Decreto 1571 de 1993 Total $ 242700"/>
    <s v="IPS NO ACEPTA TIPIFICACION DE GLOSA SE SOSTIENE GLOSA EN CONCILIACION"/>
    <s v="Subsidiado"/>
    <n v="3"/>
  </r>
  <r>
    <s v="EMPRESA SOCIAL DEL ESTADO HOSPITAL UNIVERSITARIO DE LA SAMARITANA"/>
    <x v="3"/>
    <s v="BOGOTÁ DC"/>
    <s v="BOGOTÁ"/>
    <d v="2020-01-13T00:00:00"/>
    <s v="HBOG2977494"/>
    <s v="HBOG2977494"/>
    <n v="527900"/>
    <d v="2020-01-31T00:00:00"/>
    <s v="GL-252243333836"/>
    <n v="113800"/>
    <m/>
    <m/>
    <m/>
    <n v="113800"/>
    <m/>
    <m/>
    <m/>
    <n v="113800"/>
    <d v="2020-08-18T00:00:00"/>
    <n v="0"/>
    <n v="113800"/>
    <n v="0"/>
    <n v="0"/>
    <x v="0"/>
    <s v="CUNDINAMARCA"/>
    <s v="SOACHA"/>
    <d v="2019-12-13T00:00:00"/>
    <d v="2019-12-13T00:00:00"/>
    <s v="Se glosa (1) estudio con tinciones de rutina por valor de $ 1113800  en los soportes anexos por la IPS no se evidencia el resultado de la patología como lo estipula la resolución 3047/2008"/>
    <s v="IPS ACEPTA GLOSA"/>
    <s v="Subsidiado"/>
    <n v="3"/>
  </r>
  <r>
    <s v="EMPRESA SOCIAL DEL ESTADO HOSPITAL UNIVERSITARIO DE LA SAMARITANA"/>
    <x v="3"/>
    <s v="BOGOTÁ DC"/>
    <s v="BOGOTÁ"/>
    <d v="2020-01-13T00:00:00"/>
    <s v="HBOG2977859"/>
    <s v="HBOG2977859"/>
    <n v="3564478"/>
    <d v="2020-01-31T00:00:00"/>
    <s v="GL-252243333837"/>
    <n v="363977"/>
    <m/>
    <m/>
    <m/>
    <n v="363977"/>
    <m/>
    <m/>
    <m/>
    <n v="363977"/>
    <d v="2020-08-18T00:00:00"/>
    <n v="0"/>
    <n v="0"/>
    <n v="363977"/>
    <n v="0"/>
    <x v="0"/>
    <s v="CUNDINAMARCA"/>
    <s v="SOACHA"/>
    <d v="2019-12-10T00:00:00"/>
    <d v="2019-12-16T00:00:00"/>
    <s v="Se glosa (1) radiografía de tórax por valor de $ 59600 en los soportes anexos por la IPS no se evidencia que este ordenado por el medico tratante Como lo estipula la Resolución 3047 de 2008,Se glosa (2) cuadro hematico por valor de $ 40200 (2) creatinina en suero $ 24000 (2) nitrógeno ureico  19800 de las 4 facturadas (1) cloruro $ 9500 (1) potasio $ 29600 (1) sodio $ 24300 de las 2 facturadas (2) deshidrogenasa lactica $ 29400 y (1) reticulocitos recuento $ 13100 en los soportes anexos por la IPS no se evidencia que este ordenado por el medico tratante Como lo estipula la Resolución 3047 de 2008 Total $ 189900,Se glosa (3) enoxaparina 40 mg solución inyectable $ 20871 de las 5 facturadas (12) piperacilina/ tazobantam 45 recon por valor de $ 92928 de las 18 facturadas  en la hoja de administración de medicamentos se evidencia la aplicación de los medicamentos estuvo hospitalizado del 10 al 16 de diciembre de 2019 según lo dispuesto en el anexo técnico No 5 literal B Total $ 113799,Se glosa (6) cloroquina fosfato 250 mg tableta $ 113 c/u se evidencia en la historia clínica que la paciente ingresa con diagnostico de infeccion urinarias pero tiene antecedentes de LUPUS sin embargo la Resolución 5857 de 2018 solo se encuentra con cobertura en el plan de beneficios en salud cuando estan consideradas necesarias por el Ministerio de Salud y Protección social para cada programa (malaria) por lo tanto la tecnología en mención se encuentra por fuera del POS y debe ser facturada a la entidad correspondiente Total $ 678   "/>
    <s v="IPS NO ACEPTA TIPIFICACION DE GLOSA SE SOSTIENE GLOSA EN CONCILIACION"/>
    <s v="Subsidiado"/>
    <n v="3"/>
  </r>
  <r>
    <s v="EMPRESA SOCIAL DEL ESTADO HOSPITAL UNIVERSITARIO DE LA SAMARITANA"/>
    <x v="3"/>
    <s v="BOGOTÁ DC"/>
    <s v="BOGOTÁ"/>
    <d v="2020-01-13T00:00:00"/>
    <s v="HBOG2978254"/>
    <s v="HBOG2978254"/>
    <n v="5566294"/>
    <d v="2020-01-31T00:00:00"/>
    <s v="GL-252243333841"/>
    <n v="2936970"/>
    <m/>
    <m/>
    <m/>
    <n v="2936970"/>
    <m/>
    <m/>
    <m/>
    <n v="2936970"/>
    <d v="2020-08-18T00:00:00"/>
    <n v="0"/>
    <n v="0"/>
    <n v="2936970"/>
    <n v="0"/>
    <x v="0"/>
    <s v="CUNDINAMARCA"/>
    <s v="SOACHA"/>
    <d v="2019-12-16T00:00:00"/>
    <d v="2019-12-17T00:00:00"/>
    <s v="Se glosa (1) ligaclip de polimero por valor de $ 98820 y (1) pinza laparoscopia 5 mm por valor de $ 2838150 no facturable por ser parte de los insumos y accesorios de la sala de quirófano Decreto 2423/96 Art 49"/>
    <s v="IPS NO ACEPTA TIPIFICACION DE GLOSA SE SOSTIENE GLOSA EN CONCILIACION"/>
    <s v="Subsidiado"/>
    <n v="3"/>
  </r>
  <r>
    <s v="EMPRESA SOCIAL DEL ESTADO HOSPITAL UNIVERSITARIO DE LA SAMARITANA"/>
    <x v="3"/>
    <s v="BOGOTÁ DC"/>
    <s v="BOGOTÁ"/>
    <d v="2020-01-13T00:00:00"/>
    <s v="HBOG2978336"/>
    <s v="HBOG2978336"/>
    <n v="11822600"/>
    <d v="2020-01-31T00:00:00"/>
    <s v="GL-252243333842"/>
    <n v="6260463"/>
    <m/>
    <m/>
    <m/>
    <n v="6260463"/>
    <m/>
    <m/>
    <m/>
    <n v="6260463"/>
    <d v="2020-08-18T00:00:00"/>
    <n v="0"/>
    <n v="0"/>
    <n v="6260463"/>
    <n v="0"/>
    <x v="0"/>
    <s v="CUNDINAMARCA"/>
    <s v="SOACHA"/>
    <d v="2019-12-11T00:00:00"/>
    <d v="2019-12-16T00:00:00"/>
    <s v="Se glosa (1) estudio con tinciones de rutina por valor de $ 134900  en los soportes anexos por la IPS no se evidencia el resultado de la patología como lo estipula la resolución 3047/2008,Se glosa (1) hemoclasificacion (grupo sanguíneo ) $ 26400 y (1) hemoclasificacion prueba serica $ 29300 no facturable por estar incluido en el valor de las prueba de compatibilidad,Se glosa (1) inspirimetro de incentivador respiratorio por valor de $ 22330 no facturable por estar incluido en un procedimiento (terapia respiratoria) del capítulo IV Decreto 2423/96Se glosa (1) tallo metafix por valor de $ 2568851 (1) inserto trinity $ 617191 (1) cabeza eurocono $ 558808 y (1) copa trinity porosa $ 2143488 en los soportes anexos por la IPS no se evidencia la factura de compra para parte de la IPS para verificar los valor facturados Total $ 5888338Se glosa (1) humificador por valor de $ 5124 de los 2 facturados se reconoce 1 por estancia,Se glosa (2) aplicación de glóbulos por valor de $ 66600 c/u en los soportes adjunto anexos por la IPS se evidencia que se los aplicaron en la sala de cirugías Total $ 133200,Se glosa (3) enoxaparina 40 mg solución inyectable $ 20871 de las 5 facturadas   en la hoja de administración de medicamentos se evidencia la aplicación de los medicamentos estuvo hospitalizado del 11 al 16 de diciembre de 2019 según lo dispuesto en el anexo técnico No 5 literal B "/>
    <s v="IPS NO ACEPTA TIPIFICACION DE GLOSA SE SOSTIENE GLOSA EN CONCILIACION"/>
    <s v="Subsidiado"/>
    <n v="3"/>
  </r>
  <r>
    <s v="EMPRESA SOCIAL DEL ESTADO HOSPITAL UNIVERSITARIO DE LA SAMARITANA"/>
    <x v="3"/>
    <s v="BOGOTÁ DC"/>
    <s v="BOGOTÁ"/>
    <d v="2020-01-13T00:00:00"/>
    <s v="HBOG2979153"/>
    <s v="HBOG2979153"/>
    <n v="11899118"/>
    <d v="2020-01-31T00:00:00"/>
    <s v="GL-252243333843"/>
    <n v="2769755"/>
    <m/>
    <m/>
    <m/>
    <n v="2769755"/>
    <m/>
    <m/>
    <m/>
    <n v="2769755"/>
    <d v="2020-08-18T00:00:00"/>
    <n v="0"/>
    <n v="0"/>
    <n v="2769755"/>
    <n v="0"/>
    <x v="0"/>
    <s v="CUNDINAMARCA"/>
    <s v="SOACHA"/>
    <d v="2019-12-03T00:00:00"/>
    <d v="2019-12-18T00:00:00"/>
    <s v="Se glosa (1) cariotipo para estudio de leucemia por valor de $ 343100 en los soportes anexos por la IPS  no se evidencia el resultado del laboratorio Como lo contempla la Resolución 3047 de 2008,Se glosa (2) estudio con tinciones de rutina $ 176400 (10) estudio con tinciones especiales $ 743000 (1) estudio con tinciones $ 113800 (1) por aspiración $ 52200  en los soportes anexos por la IPS  no se evidencia los resultados de las patologías Como lo contempla la Resolución 3047 de 2008 Total $ 1085400Se glosa (1) estudio de citometria de flujo por valor de $ 797400 en los soportes anexos por la IPS  no se evidencia los resultado ademas no se evidencia tarifa Como lo contempla la  Resolución 3047 de 2008,Se glosa (3) interconsulta por soporte de nutrición por valor de $ 20900 c/u de las 12 facturadas en los soportes anexos por la IPS  no se evidencia notas de la profesional de los días 08 12 y 16 de diciembre de 2019 Como lo estipula la Resolución 3047 de 2008 Total $ 62700,Se glosa (9) enoxaparina 40 mg solución inyectable $ 62613 de las 15 facturadas (15) piperacilina/ tazobam 4 reconstr $ 116160 de las 28 facturadas   en la hoja de administración de medicamentos se evidencia la aplicación de los medicamentos estuvo hospitalizado del 03 al 18 de diciembre de 2019 según lo dispuesto en el anexo técnico No 5 literal B Total $ 178773,Se glosa 9 catéter intravenosa N 22 por valor de $ 1998 c/u en los soportes anexos por la IPS no se evidencia justificación para su uso por protocolo de enfermería se reconoce el acceso venoso debe ser cambiado cada 72 horas Según lo estipulado Resolución 3047 de 2008 Total $ 17982,Se objeta (5) interconsulta por hematologia $ 47400 c/u Por  originar la practica de una intervención (médula osea) o procedimiento que deba realizar el especialista consultado Art 76 Decreto 2423/96 Total $ 284400"/>
    <s v="IPS NO ACEPTA TIPIFICACION DE GLOSA SE SOSTIENE GLOSA EN CONCILIACION"/>
    <s v="Subsidiado"/>
    <n v="3"/>
  </r>
  <r>
    <s v="EMPRESA SOCIAL DEL ESTADO HOSPITAL UNIVERSITARIO DE LA SAMARITANA"/>
    <x v="3"/>
    <s v="BOGOTÁ DC"/>
    <s v="BOGOTÁ"/>
    <d v="2020-01-13T00:00:00"/>
    <s v="HBOG2979019"/>
    <s v="HBOG2979019"/>
    <n v="1501140"/>
    <d v="2020-01-31T00:00:00"/>
    <s v="GL-252243333846"/>
    <n v="476522"/>
    <m/>
    <m/>
    <m/>
    <n v="476522"/>
    <m/>
    <m/>
    <m/>
    <n v="476522"/>
    <d v="2020-08-18T00:00:00"/>
    <n v="476522"/>
    <n v="0"/>
    <n v="0"/>
    <n v="0"/>
    <x v="0"/>
    <s v="CUNDINAMARCA"/>
    <s v="GIRARDOT"/>
    <d v="2019-12-19T00:00:00"/>
    <d v="2019-12-19T00:00:00"/>
    <s v="IPS Factura victrectomia por valor de $ 1496800 realizado el  19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865000 se reconoce al 45% $ 389200 se glosa la diferencia $ 475800,Se glosa (1) extensión para anestesia adulto por valor de $ 722 insumo que corresponde a un set de extensión para proporcionar mayor longitud a los accesos venosos no se reconoce ya que cumple la misma función que el equipo macrogotero el cual se está reconociendo"/>
    <s v="se levanta glosa atencion pertinente y soportada"/>
    <s v="Subsidiado"/>
    <n v="3"/>
  </r>
  <r>
    <s v="E.S.E. HOSPITAL MARIO GAITAN YANGUAS DE SOACHA"/>
    <x v="0"/>
    <s v="CUNDINAMARCA"/>
    <s v="SOACHA"/>
    <d v="2020-01-10T00:00:00"/>
    <n v="5451732"/>
    <n v="5451732"/>
    <n v="1618665"/>
    <d v="2020-01-31T00:00:00"/>
    <s v="GL-252243333848"/>
    <n v="312416"/>
    <d v="2020-02-25T00:00:00"/>
    <n v="0"/>
    <n v="0"/>
    <n v="312416"/>
    <m/>
    <m/>
    <m/>
    <n v="312416"/>
    <d v="2020-08-26T00:00:00"/>
    <n v="312416"/>
    <n v="0"/>
    <n v="0"/>
    <n v="0"/>
    <x v="0"/>
    <s v="CUNDINAMARCA"/>
    <s v="SOACHA"/>
    <d v="2019-12-15T00:00:00"/>
    <d v="2019-12-17T00:00:00"/>
    <s v="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8)  lactato de ringer x 500 ml solución inyectable $ 2830 c/u de las 13 facturadas  estuvo hospitalizado del 15 al 17  de diciembre de 2019 en soportes anexos de historia clínica  se evidencia el registro de 5 bolsas según lo dispuesto en el anexo técnico No 5 literal B numeral 10 literal E  de la resolución 3047 de 2008 $ 22640,Se glosa (1) set para bomba de infusión por valor de $ 28679 de las 2 facturadas e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8)  lactato de ringer x 500 ml solución inyectable $ 2830 c/u de las 13 facturadas  estuvo hospitalizado del 15 al 17  de diciembre de 2019 en soportes anexos de historia clínica  se evidencia el registro de 5 bolsas según lo dispuesto en el anexo técnico No 5 literal B numeral 10 literal E  de la resolución 3047 de 2008 $ 22640 Se persiste glosa de (1) set para bomba de infusión por valor de $ 28679 de las 2 facturadas e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737"/>
    <n v="5451737"/>
    <n v="1411531"/>
    <d v="2020-01-31T00:00:00"/>
    <s v="GL-252243333849"/>
    <n v="283737"/>
    <d v="2020-02-25T00:00:00"/>
    <n v="0"/>
    <n v="0"/>
    <n v="283737"/>
    <m/>
    <m/>
    <m/>
    <n v="283737"/>
    <d v="2020-08-26T00:00:00"/>
    <n v="283737"/>
    <n v="0"/>
    <n v="0"/>
    <n v="0"/>
    <x v="0"/>
    <s v="CUNDINAMARCA"/>
    <s v="SOACHA"/>
    <d v="2019-12-01T00:00:00"/>
    <d v="2019-12-02T00:00:00"/>
    <s v="Se glosa (1) fitomenadiona  (vitamina K1) solución inyectable $ 623 ya que hace parte de  la profilaxis del bebe por lo que está incluida en el derecho de sala,Se glosa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8)  lactato de ringer x 500 ml solución inyectable $ 2830 c/u de las 13 facturadas  estuvo hospitalizado del 01 al 02  de diciembre de 2019 en soportes anexos de historia clínica  se evidencia el registro de 5 bolsas según lo dispuesto en el anexo técnico No 5 literal B numeral 10 literal E  de la resolución 3047 de 2008 $ 22640,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levonorgestrel 75 mg implante subdermico por valor de $ 172274  estuvo hospitalizado del 01 al 04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8)  lactato de ringer x 500 ml solución inyectable $ 2830 c/u de las 13 facturadas  estuvo hospitalizado del 01 al 02  de diciembre de 2019 en soportes anexos de historia clínica  se evidencia el registro de 5 bolsas según lo dispuesto en el anexo técnico No 5 literal B numeral 10 literal E  de la resolución 3047 de 2008 $ 2264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739"/>
    <n v="5451739"/>
    <n v="1182151"/>
    <d v="2020-01-31T00:00:00"/>
    <s v="GL-252243333850"/>
    <n v="142064"/>
    <d v="2020-02-25T00:00:00"/>
    <n v="0"/>
    <n v="0"/>
    <n v="142064"/>
    <m/>
    <m/>
    <m/>
    <n v="142064"/>
    <d v="2020-08-26T00:00:00"/>
    <n v="142064"/>
    <n v="0"/>
    <n v="0"/>
    <n v="0"/>
    <x v="0"/>
    <s v="CUNDINAMARCA"/>
    <s v="SOACHA"/>
    <d v="2019-12-01T00:00:00"/>
    <d v="2019-12-02T00:00:00"/>
    <s v="Se glosa (1) fitomenadiona  (vitamina K1) solución inyectable $ 623 ya que hace parte de  la profilaxis del bebe por lo que está incluida en el derecho de sala,Se glosa (1) miperidona clorhidrato 100 mg/ 2 ml  solución inyectable $ 1922  estuvo hospitalizado del 01 al 02 de diciembre de 2019 en soportes anexos de historia clínica  no se evidencia el registro del medicamentos según lo dispuesto en el anexo técnico No 5 literal B numeral 10 literal E  de la resolución 3047 de 2008 Se glosa (8)  lactato de ringer x 500 ml solución inyectable $ 2830 c/u de las 10 facturadas  estuvo hospitalizado del 01 al 02  de diciembre de 2019 en soportes anexos de historia clínica  se evidencia el registro de 2 bolsas según lo dispuesto en el anexo técnico No 5 literal B numeral 10 literal E  de la resolución 3047 de 2008 $ 22640,Se glosa (1) set para bomba de infusión por valor de $ 28679 de las 2 facturadas n los soportes anexos por la IPS  se evidencia el uso de 1 bomba Según lo estipulado en la Resolución 3047 de 2008,Se glosa (1) terapia física por valor de $ 19100 en los soportes anexos por la IPS  se evidencia de la justificación para ordenarla,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miperidona clorhidrato 100 mg/ 2 ml  solución inyectable $ 1922  estuvo hospitalizado del 01 al 02 de diciembre de 2019 en soportes anexos de historia clínica  no se evidencia el registro del medicamentos según lo dispuesto en el anexo técnico No 5 literal B numeral 10 literal E  de la resolución 3047 de 2008 Se persiste glosa de (8)  lactato de ringer x 500 ml solución inyectable $ 2830 c/u de las 10 facturadas  estuvo hospitalizado del 01 al 02  de diciembre de 2019 en soportes anexos de historia clínica  se evidencia el registro de 2 bolsas según lo dispuesto en el anexo técnico No 5 literal B numeral 10 literal E  de la resolución 3047 de 2008 $ 22640 Se persiste glosa de (1) set para bomba de infusión por valor de $ 28679 de las 2 facturadas n los soportes anexos por la IPS  se evidencia el uso de 1 bomba Según lo estipulado en la Resolución 3047 de 2008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794"/>
    <n v="5451794"/>
    <n v="1387096"/>
    <d v="2020-01-31T00:00:00"/>
    <s v="GL-252243333851"/>
    <n v="43592"/>
    <m/>
    <m/>
    <m/>
    <n v="43592"/>
    <m/>
    <m/>
    <m/>
    <n v="43592"/>
    <d v="2020-08-26T00:00:00"/>
    <n v="43592"/>
    <n v="0"/>
    <n v="0"/>
    <n v="0"/>
    <x v="0"/>
    <s v="CUNDINAMARCA"/>
    <s v="SOACHA"/>
    <d v="2019-12-09T00:00:00"/>
    <d v="2019-12-13T00:00:00"/>
    <s v="Se glosa (1) micronebulizador por valor de $ 4417 no facturable por ser un insumo por estar incluido en el procedimiento del capítulo IV del Decreto 2423/96 Art57Se glosa (1) extensión para oxigeno por valor de $ 13225 en los soportes anexos por la IPS no se evidencia su justificación para su uso,Se glosa (1080) litros de oxigeno por valor de $ 14040 de las 4440 litros facturadas  en los soportes anexos por la IPS  se evidencia que suministraron 3360 litros de oxigeno Como lo estipula la Resolución 3047 de 2008Se glosa (4) hidrocortisona 100 mg solucion inyectable $ 2044 c/u de las 11 facturadas   estuvo hospitalizado del 09 al 13 de diciembre de 2019 en soportes anexos de historia clínica  se evidencia el registro  7 ampollas según lo dispuesto en el anexo técnico No 5 literal B numeral 10 literal E  de la resolución 3047 de 2008 $ 8176,Se glosa 2 catéter intravenosa N 20  por valor de $ 1867 c/u en los soportes anexos por la IPS no se evidencia justificación para su uso por protocolo de enfermería se reconoce el acceso venoso debe ser cambiado cada 72 horas $ 6000 Como lo estipula la Resolución 3047 de 2008 Total $ 3734"/>
    <s v="SE LEVANTA GLOSA ATENCION PERTINENTE Y SOPORTADA"/>
    <s v="Subsidiado"/>
    <n v="3"/>
  </r>
  <r>
    <s v="E.S.E. HOSPITAL MARIO GAITAN YANGUAS DE SOACHA"/>
    <x v="0"/>
    <s v="CUNDINAMARCA"/>
    <s v="SOACHA"/>
    <d v="2020-01-10T00:00:00"/>
    <n v="5452477"/>
    <n v="5452477"/>
    <n v="5385265"/>
    <d v="2020-02-01T00:00:00"/>
    <s v="GL-252243333854"/>
    <n v="155339"/>
    <d v="2020-02-25T00:00:00"/>
    <n v="0"/>
    <n v="0"/>
    <n v="155339"/>
    <m/>
    <m/>
    <m/>
    <n v="155339"/>
    <d v="2020-08-26T00:00:00"/>
    <n v="155339"/>
    <n v="0"/>
    <n v="0"/>
    <n v="0"/>
    <x v="0"/>
    <s v="CUNDINAMARCA"/>
    <s v="SOACHA"/>
    <d v="2019-11-29T00:00:00"/>
    <d v="2019-12-13T00:00:00"/>
    <s v="Se glosa (1) incentivador respiratorio por valor de $ 17698 no facturable por estar incluido en un procedimiento (terapia respiratoria) del capítulo IV Decreto 2423/96Se glosa (1) cánula de oxigeno por valor de $ 1614 y (1) humificador de oxigeno $ 6132 de las 2 facturadas se reconoce uno por la estancia del paciente Total $ 7746Se glosa (1) micronebulizador por valor de $ 6131 no facturable por ser un insumo por estar incluido en el procedimiento del capítulo IV del Decreto 2423/96 Art57Total $ 31575,Se glosa (1800) litros de oxigeno por valor de $ 23400 de las 18810 litros facturadas  en los soportes anexos por la IPS  se evidencia que suministraron 15210 litros de oxigeno Como lo estipula la Resolución 3047 de 2008Se glosa (2) heparina bajo peso molecular 40 UI solución inyectable $ 20760 de las 14 facturadas (5) sodio cloruro 09 % solución inyactable $ 13955 de las 20 facturadas (3) piperacilina  tazobactam 400 polvo para inyección $  42150 estuvo hospitalizado del 29 de noviembre de 2018 al 13 de diciembre de 2019 en soportes anexos de historia clínica  no se evidencia el registro de los medicamentos según lo dispuesto en el anexo técnico No 5 literal B numeral 10 literal E  de la resolución 3047 de 2008 $ 76865Se glosa (1) beclometasona bucal $ 10569 (1) ipratropio bromuro 20 mcg $ 8304 y (1) salbutamol bucal 100 m cg $ 4626 de las 2 facturadas en los soportes anexos por la IPS no se evidencia el suministro del segundo frasco $ 23499Total $ 123764"/>
    <s v="SE LEVANTA GLOSA ATENCION PERTINENTE Y SOPORTADA,Se persiste glosa de  (1800) litros de oxigeno por valor de $ 23400 de las 18810 litros facturadas  en los soportes anexos por la IPS  se evidencia que suministraron 15210 litros de oxigeno Como lo estipula la Resolución 3047 de 2008Se persiste glosa de (2) heparina bajo peso molecular 40 UI solución inyectable $ 20760 de las 14 facturadas (5) sodio cloruro 09 % solución inyactable $ 13955 de las 20 facturadas (3) piperacilina  tazobactam 400 polvo para inyección $  42150 estuvo hospitalizado del 29 de noviembre de 2018 al 13 de diciembre de 2019 en soportes anexos de historia clínica  no se evidencia el registro de los medicamentos según lo dispuesto en el anexo técnico No 5 literal B numeral 10 literal E  de la resolución 3047 de 2008 $ 76865Se persiste glosa de (1) beclometasona bucal $ 10569 (1) ipratropio bromuro 20 mcg $ 8304 y (1) salbutamol bucal 100 m cg $ 4626 de las 2 facturadas en los soportes anexos por la IPS no se evidencia el suministro del segundo frasco $ 23499Total $ 123764 Se persiste glosa de (1) incentivador respiratorio por valor de $ 17698 no facturable por estar incluido en un procedimiento (terapia respiratoria) del capítulo IV Decreto 2423/96Se glosa (1) cánula de oxigeno por valor de $ 1614 y (1) humificador de oxigeno $ 6132 de las 2 facturadas se reconoce uno por la estancia del paciente Total $ 7746Se persiste glosa de (1) micronebulizador por valor de $ 6131 no facturable por ser un insumo por estar incluido en el procedimiento del capítulo IV del Decreto 2423/96 Art57Total $ 31575 "/>
    <s v="Subsidiado"/>
    <n v="3"/>
  </r>
  <r>
    <s v="E.S.E. HOSPITAL MARIO GAITAN YANGUAS DE SOACHA"/>
    <x v="0"/>
    <s v="CUNDINAMARCA"/>
    <s v="SOACHA"/>
    <d v="2020-01-10T00:00:00"/>
    <n v="5451836"/>
    <n v="5451836"/>
    <n v="1537863"/>
    <d v="2020-02-01T00:00:00"/>
    <s v="GL-252243333855"/>
    <n v="71042"/>
    <d v="2020-02-25T00:00:00"/>
    <n v="0"/>
    <n v="0"/>
    <n v="71042"/>
    <m/>
    <m/>
    <m/>
    <n v="71042"/>
    <d v="2020-08-26T00:00:00"/>
    <n v="71042"/>
    <n v="0"/>
    <n v="0"/>
    <n v="0"/>
    <x v="0"/>
    <s v="CUNDINAMARCA"/>
    <s v="SOACHA"/>
    <d v="2019-12-26T00:00:00"/>
    <d v="2019-12-28T00:00:00"/>
    <s v="Se glosa (1) fitomenadiona  (vitamina K1) solución inyectable $ 623 ya que hace parte de  la profilaxis del bebe por lo que está incluida en el derecho de sala,Se glosa (1) set para bomba de infusión por valor de $ 28679 de las 2 facturadas n los soportes anexos por la IPS  se evidencia el uso de 1 bomba Según lo estipulado en la Resolución 3047 de 2008 ,Se glosa (1) terapia física por valor de $ 19100 en los soportes anexos por la IPS  se evidencia de la justificación para ordenarla,Se glosa (8)  lactato de ringer x 500 ml solución inyectable $ 2830 c/u de las 18 facturadas  estuvo hospitalizado del 26 al 28  de diciembre de 2019 en soportes anexos de historia clínica  se evidencia el registro de 10 bolsas según lo dispuesto en el anexo técnico No 5 literal B numeral 10 literal E  de la resolución 3047 de 2008 $ 22640"/>
    <s v="SE LEVANTA GLOSA ATENCION PERTINENTE Y SOPORTADA,Se persiste glosa de (8)  lactato de ringer x 500 ml solución inyectable $ 2830 c/u de las 18 facturadas  estuvo hospitalizado del 26 al 28  de diciembre de 2019 en soportes anexos de historia clínica  se evidencia el registro de 10 bolsas según lo dispuesto en el anexo técnico No 5 literal B numeral 10 literal E  de la resolución 3047 de 2008 $ 22640 Se persiste glosa de (1) set para bomba de infusión por valor de $ 28679 de las 2 facturadas en los soportes anexos por la IPS  se evidencia el uso de 1 bomba Según lo estipulado en la Resolución 3047 de 2008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1848"/>
    <n v="5451848"/>
    <n v="837905"/>
    <d v="2020-02-01T00:00:00"/>
    <s v="GL-252243333856"/>
    <n v="90621"/>
    <d v="2020-02-25T00:00:00"/>
    <n v="8800"/>
    <n v="0"/>
    <n v="81821"/>
    <m/>
    <m/>
    <m/>
    <n v="81821"/>
    <d v="2020-08-26T00:00:00"/>
    <n v="81821"/>
    <n v="0"/>
    <n v="0"/>
    <n v="0"/>
    <x v="0"/>
    <s v="CUNDINAMARCA"/>
    <s v="SOACHA"/>
    <d v="2019-12-01T00:00:00"/>
    <d v="2019-12-04T00:00:00"/>
    <s v="Se glosa (7) cefazolina 1000 mg polvo para inyección  $ 1760 c/u de las 15 facturadas   estuvo hospitalizado del 01 al 04 de diciembre de 2019 en soportes anexos de historia clínica  se evidencia el registro  7 ampollas según lo dispuesto en el anexo técnico No 5 literal B numeral 10 literal E  de la resolución 3047 de 2008 $ 12320,Se glosa 3 catéter intravenosa N 24 por valor de $ 1867 c/u de los 5 facturados en los soportes anexos por la IPS no se evidencia justificación para su uso por protocolo de enfermería se reconoce el acceso venoso debe ser cambiado cada 72 horas Resolución 3047 de 2008 Total $ 5601,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cobro de 3 terapia física por valor de $ 19100 c/u dado que en la historia clínica anexa no  encuentra justificado su realización en paciente recién nacido requisito necesario para su respectivo cobro Total $ 57300"/>
    <s v="SE LEVANTA GLOSA ATENCION PERTINENTE Y SOPORTADA,Se levanta glosa por valor de $ 8800 la IPS adjunto la hoja de administración de medicamentos donde se evidencio la aplicación de 12 ampollas Se persiste glosa de (2) cefazolina 1000 mg polvo para inyección  $ 1760 c/u de las 15 facturadas   estuvo hospitalizado del 01 al 04 de diciembre de 2019 en soportes anexos de historia clínica  no se evidencia el registro según lo dispuesto en el anexo técnico No 5 literal B numeral 10 literal E  de la resolución 3047 de 2008 $ 3520 Se persiste glosa de 3 catéter intravenosa N 24 por valor de $ 1867 c/u de los 5 facturados en los soportes anexos por la IPS no se evidencia justificación para su uso por protocolo de enfermería se reconoce el acceso venoso debe ser cambiado cada 72 horas Resolución 3047 de 2008 Total $ 5601 Se persiste glosa del cobro de 3 terapia física por valor de $ 19100 c/u dado que en la historia clínica anexa no  encuentra justificado su realización en paciente recién nacido requisito necesario para su respectivo cobro Total $ 57300 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
    <s v="Subsidiado"/>
    <n v="3"/>
  </r>
  <r>
    <s v="E.S.E. HOSPITAL MARIO GAITAN YANGUAS DE SOACHA"/>
    <x v="0"/>
    <s v="CUNDINAMARCA"/>
    <s v="SOACHA"/>
    <d v="2020-01-10T00:00:00"/>
    <n v="5452733"/>
    <n v="5452733"/>
    <n v="463397"/>
    <d v="2020-02-01T00:00:00"/>
    <s v="GL-252243333858"/>
    <n v="69100"/>
    <d v="2020-02-25T00:00:00"/>
    <n v="0"/>
    <n v="0"/>
    <n v="69100"/>
    <m/>
    <m/>
    <m/>
    <n v="69100"/>
    <d v="2020-08-26T00:00:00"/>
    <n v="69100"/>
    <n v="0"/>
    <n v="0"/>
    <n v="0"/>
    <x v="0"/>
    <s v="CUNDINAMARCA"/>
    <s v="SOACHA"/>
    <d v="2019-12-30T00:00:00"/>
    <d v="2019-12-30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 v="SE LEVANTA GLOSA ATENCION PERTINENTE Y SOPORTAD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51850"/>
    <n v="5451850"/>
    <n v="2126080"/>
    <d v="2020-02-01T00:00:00"/>
    <s v="GL-252243333859"/>
    <n v="275880"/>
    <d v="2020-02-25T00:00:00"/>
    <n v="137585"/>
    <n v="0"/>
    <n v="138295"/>
    <m/>
    <m/>
    <m/>
    <n v="138295"/>
    <d v="2020-08-26T00:00:00"/>
    <n v="138295"/>
    <n v="0"/>
    <n v="0"/>
    <n v="0"/>
    <x v="0"/>
    <s v="CUNDINAMARCA"/>
    <s v="SOACHA"/>
    <d v="2019-12-08T00:00:00"/>
    <d v="2019-12-10T00:00:00"/>
    <s v="Se glosa (1) levonorgestrel 75 mg implante subdermico por valor de $ 172274  estuvo hospitalizado del 08 al 1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2) cefalotina 1000 mg polvo para inyección por valor de $ 2372 c/u  en la hoja de administración de medicamentos no se evidencia que le aplicaron el medicamento estuvo hospitalizado del 08 al 10 de diciembre de 2019 según lo dispuesto en el anexo técnico No 5 literal B Total $4744,Se glosa (1) terapia física por valor de $ 19100 en los soportes anexos por la IPS  se evidencia de la justificación para ordenar,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Resolución 3047 de 2008 Total $ 10662"/>
    <s v="SE LEVANTA GLOSA ATENCION PERTINENTE Y SOPORTADA,Se levanta glosa por valor de $ 137585 la IPS adjunto copia de la historia clínica no se evidencia que se colocaciónSe persiste glosa por valor de $ 34689 por mayor valor cobrado de 1 levonorgestrel 75 mg implante subdermico facturan por valor $ 172274 se aclara a la IPS que según la Circular 07 de 2018 el valor máximo a reconocer por dicho medicamentos es de $ 137585 se objeta la diferencia $ 34689Se persiste glosa de (2) cefalotina 1000 mg polvo para inyección por valor de $ 2372 c/u  en la hoja de administración de medicamentos no se evidencia que le aplicaron el medicamento estuvo hospitalizado del 08 al 10 de diciembre de 2019 según lo dispuesto en el anexo técnico No 5 literal B Total $4744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  "/>
    <s v="Subsidiado"/>
    <n v="3"/>
  </r>
  <r>
    <s v="E.S.E. HOSPITAL MARIO GAITAN YANGUAS DE SOACHA"/>
    <x v="0"/>
    <s v="CUNDINAMARCA"/>
    <s v="SOACHA"/>
    <d v="2020-01-10T00:00:00"/>
    <n v="5451852"/>
    <n v="5451852"/>
    <n v="2104486"/>
    <d v="2020-02-01T00:00:00"/>
    <s v="GL-252243333860"/>
    <n v="200838"/>
    <d v="2020-02-25T00:00:00"/>
    <n v="101600"/>
    <n v="0"/>
    <n v="99238"/>
    <m/>
    <m/>
    <m/>
    <n v="99238"/>
    <d v="2020-08-26T00:00:00"/>
    <n v="99238"/>
    <n v="0"/>
    <n v="0"/>
    <n v="0"/>
    <x v="0"/>
    <s v="CUNDINAMARCA"/>
    <s v="SOACHA"/>
    <d v="2019-12-10T00:00:00"/>
    <d v="2019-12-11T00:00:00"/>
    <s v="Se glosa (1) estudio de coloración básica en especimen por valor de $ 101600  en los soportes anexos por la IPS no se evidencia el resultado de las patologías como lo estipula la resolución 3047/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ubo de succión por valor de $ 5331 c/u  en los soportes anexos por la IPS no se evidencia su uso Resolución 3047 de 2008 Total $ 10662,Se glosa (4) ringer lactato x 500 ml solución inyectable $ 11320 y (4) ampicilina  sulbactam 100 polvo para inyección $ 8156 de las 8 facturadas  estuvo hospitalizado del 10 al 11 de diciembre de 2019 en soportes anexos de historia clínica  no se evidencia el registro de los medicamentos según lo dispuesto en el anexo técnico No 5 literal B numeral 10 literal E  de la resolución 3047 de 2008 $ 19476"/>
    <s v="SE LEVANTA GLOSA ATENCION PERTINENTE Y SOPORTADA,Se levanta glosa por valor de $ 101600 la IPS adjunto el resultado de la patología Se persiste glosa de (4) ringer lactato x 500 ml solución inyectable $ 11320 y (4) ampicilina  sulbactam 100 polvo para inyección $ 8156 de las 8 facturadas  estuvo hospitalizado del 10 al 11 de diciembre de 2019 en soportes anexos de historia clínica  no se evidencia el registro de los medicamentos según lo dispuesto en el anexo técnico No 5 literal B numeral 10 literal E  de la resolución 3047 de 2008 $ 19476 Se persiste glosa de (2) tubo de succión por valor de $ 5331 c/u  en los soportes anexos por la IPS no se evidencia su uso Resolución 3047 de 2008 Total $ 10662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51858"/>
    <n v="5451858"/>
    <n v="868147"/>
    <d v="2020-02-01T00:00:00"/>
    <s v="GL-252243333861"/>
    <n v="225260"/>
    <d v="2020-02-24T00:00:00"/>
    <n v="101600"/>
    <n v="0"/>
    <n v="123660"/>
    <m/>
    <m/>
    <m/>
    <n v="123660"/>
    <d v="2020-08-26T00:00:00"/>
    <n v="123660"/>
    <n v="0"/>
    <n v="0"/>
    <n v="0"/>
    <x v="0"/>
    <s v="CUNDINAMARCA"/>
    <s v="SOACHA"/>
    <d v="2019-12-28T00:00:00"/>
    <d v="2019-12-29T00:00:00"/>
    <s v="Se glosa (1) consulta de urgencia por valor de $ 48900 por  originar la práctica de una intervención  (legrado uterino) o procedimiento que deba realizar el especialista consultado se evidencia en los anexos soportado por la IPS que fue recibido por el ginecologo Art 76 Decreto 2423/96,Se glosa (1) estudio de coloración básica en especimen por valor de $ 101600  en los soportes anexos por la IPS no se evidencia el resultado de las patologías como lo estipula la resolución 3047/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ringer lactato x 500 ml solución inyectable $ 2830 c/u de las 10 facturadas   estuvo hospitalizado del 28 al 29 de diciembre de 2019 en soportes anexos de historia clínica  no se evidencia el registro de los medicamentos según lo dispuesto en el anexo técnico No 5 literal B numeral 10 literal E  de la resolución 3047 de 2008 $ 5660"/>
    <s v="SE LEVANTA GLOSA ATENCION PERTINENTE Y SOPORTADA,Se levanta glosa por valor de  101600 la IPS adjunto el resultado de la patología Se persiste glosa de  (2) ringer lactato x 500 ml solución inyectable $ 2830 c/u de las 10 facturadas   estuvo hospitalizado del 28 al 29 de diciembre de 2019 en soportes anexos de historia clínica  no se evidencia el registro de los medicamentos según lo dispuesto en el anexo técnico No 5 literal B numeral 10 literal E  de la resolución 3047 de 2008 $ 5660 Se persiste glosa de (1) consulta de urgencia por valor de $ 48900 por  originar la práctica de una intervención  (legrado uterino) o procedimiento que deba realizar el especialista consultado se evidencia en los anexos soportado por la IPS que fue recibido por el ginecologo Art 76 Decreto 2423/96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1-10T00:00:00"/>
    <n v="5452689"/>
    <n v="5452689"/>
    <n v="1291382"/>
    <d v="2020-02-01T00:00:00"/>
    <s v="GL-252243333862"/>
    <n v="146452"/>
    <d v="2020-02-25T00:00:00"/>
    <n v="0"/>
    <n v="0"/>
    <n v="146452"/>
    <m/>
    <m/>
    <m/>
    <n v="146452"/>
    <d v="2020-08-26T00:00:00"/>
    <n v="146452"/>
    <n v="0"/>
    <n v="0"/>
    <n v="0"/>
    <x v="0"/>
    <s v="CUNDINAMARCA"/>
    <s v="SOACHA"/>
    <d v="2019-12-27T00:00:00"/>
    <d v="2019-12-30T00:00:00"/>
    <s v="Se glosa (1) estudio de coloración básica en especimen por valor de $ 88200  en los soportes anexos por la IPS no se evidencia el resultado de las patologías como lo estipula la resolución 3047/2008 ,Se glosa (1) set para bomba de infusión por valor de $ 28679 de las 2 facturadas n los soportes anexos por la IPS  se evidencia el uso de 1 bomba Según lo estipulado en la Resolución 3047 de 2008 Se glosa 2 catéter intravenosa N 18 por valor de $ 1867 c/u  en los soportes anexos por la IPS no se evidencia justificación para su uso por protocolo de enfermería se reconoce el acceso venoso debe ser cambiado cada 72 horas Resolución 3047 de 2008 Total $ 3734Total $ 32413,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5) omeprazol sódico 40 mg vial solución inyectable $ 14150 de las 10 facturadas y (3) sodio cloruro 09 % x 500 ml solucion inyectable $ 8373 de las 6 facturadas  estuvo hospitalizado del 27 al 30 de diciembre de 2019 en soportes anexos de historia clínica no se evidencia el registro en la hoja de administración de medicamentos según lo dispuesto en el anexo técnico No 5 literal B numeral 10 literal E  de la resolución 3047 de 2008 $ 22523"/>
    <s v="SE LEVANTA GLOSA ATENCION PERTINENTE Y SOPORTADA,Se persiste glosa de  (1) estudio de coloración básica en especimen por valor de $ 88200  en los soportes anexos por la IPS no se evidencia el resultado de las patologías como lo estipula la resolución 3047/2008Se persiste glosa de (1) set para bomba de infusión por valor de $ 28679 de las 2 facturadas n los soportes anexos por la IPS  se evidencia el uso de 1 bomba Según lo estipulado en la Resolución 3047 de 2008 Se persiste glosa de 2 catéter intravenosa N 18 por valor de $ 1867 c/u  en los soportes anexos por la IPS no se evidencia justificación para su uso por protocolo de enfermería se reconoce el acceso venoso debe ser cambiado cada 72 horas Resolución 3047 de 2008 Total $ 3734Total $ 32413Se persiste glosa de (5) omeprazol sódico 40 mg vial solución inyectable $ 14150 de las 10 facturadas y (3) sodio cloruro 09 % x 500 ml solucion inyectable $ 8373 de las 6 facturadas  estuvo hospitalizado del 27 al 30 de diciembre de 2019 en soportes anexos de historia clínica no se evidencia el registro en la hoja de administración de medicamentos según lo dispuesto en el anexo técnico No 5 literal B numeral 10 literal E  de la resolución 3047 de 2008 $ 22523 Se persiste glosa de (2) extensión para anestesia adulto por valor de $ 1658 c/u insumo que corresponde a un set de extensión para proporcionar mayor longitud a los accesos venosos no se reconoce ya que cumple la misma función que el equipo macrogotero el cual se está reconociendo Total $ 3316 "/>
    <s v="Subsidiado"/>
    <n v="3"/>
  </r>
  <r>
    <s v="E.S.E. HOSPITAL MARIO GAITAN YANGUAS DE SOACHA"/>
    <x v="0"/>
    <s v="CUNDINAMARCA"/>
    <s v="SOACHA"/>
    <d v="2020-01-10T00:00:00"/>
    <n v="5453173"/>
    <n v="5453173"/>
    <n v="1617442"/>
    <d v="2020-02-01T00:00:00"/>
    <s v="GL-252243333863"/>
    <n v="314623"/>
    <d v="2020-02-25T00:00:00"/>
    <n v="137585"/>
    <n v="0"/>
    <n v="177038"/>
    <m/>
    <m/>
    <m/>
    <n v="177038"/>
    <d v="2020-08-26T00:00:00"/>
    <n v="177038"/>
    <n v="0"/>
    <n v="0"/>
    <n v="0"/>
    <x v="0"/>
    <s v="SANTANDER"/>
    <s v="JESÚS MARÍA"/>
    <d v="2019-12-16T00:00:00"/>
    <d v="2019-12-17T00:00:00"/>
    <s v="Se glosa (1) levonorgestrel 75 mg implante subdermico por valor de $ 172274  estuvo hospitalizado del 16 al 17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9)  lactato de ringer x 500 ml solución inyectable $ 2830 c/u de las 12 facturadas  estuvo hospitalizado del 16 al 17  de diciembre de 2019 en soportes anexos de historia clínica  se evidencia el registro de 3 bolsas según lo dispuesto en el anexo técnico No 5 literal B numeral 10 literal E  de la resolución 3047 de 2008 $ 25470Total $ 197744,Se glosa (1) set para bomba de infusión por valor de $ 28679 de las 2 facturadas n los soportes anexos por la IPS  se evidencia el uso de 1 bomba Según lo estipulado en la Resolución 3047 de 200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terapia física por valor de $ 19100 en los soportes anexos por la IPS  se evidencia de la justificación para ordenarla"/>
    <s v="SE LEVANTA GLOSA ATENCION PERTINENTE Y SOPORTADA,Se levanta glosa por valor de $ 137585 la IPS adjunta copia de la historia donde se evidencia su aplicaciónSe persiste glosa de (1) set para bomba de infusión por valor de $ 28679 de las 2 facturadas en los soportes anexos por la IPS  se evidencia el uso de 1 bomba Según lo estipulado en la Resolución 3047 de 2008Se persiste glosa por mayor  valor cobrado de 1 levonorgestrel 75 mg implante subdermico facturan por valor $ 172274 se aclara a la IPS que según la Circular 07 de 2018 el valor máximo a reconocer por dicho medicamentos es de $ 137585 se objeta la diferencia $ 34689Se glosa (9)  lactato de ringer x 500 ml solución inyectable $ 2830 c/u de las 12 facturadas  estuvo hospitalizado del 16 al 17  de diciembre de 2019 en soportes anexos de historia clínica  se evidencia el registro de 3 bolsas según lo dispuesto en el anexo técnico No 5 literal B numeral 10 literal E  de la resolución 3047 de 2008 $ 2547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2) terapia física por valor de $ 19100 en los soportes anexos por la IPS  se evidencia de la justificación para ordenarla "/>
    <s v="Subsidiado"/>
    <n v="3"/>
  </r>
  <r>
    <s v="E.S.E. HOSPITAL MARIO GAITAN YANGUAS DE SOACHA"/>
    <x v="0"/>
    <s v="CUNDINAMARCA"/>
    <s v="SOACHA"/>
    <d v="2020-01-10T00:00:00"/>
    <n v="5453695"/>
    <n v="5453695"/>
    <n v="910095"/>
    <d v="2020-02-01T00:00:00"/>
    <s v="GL-252243333864"/>
    <n v="128912"/>
    <d v="2020-02-25T00:00:00"/>
    <n v="0"/>
    <n v="0"/>
    <n v="128912"/>
    <m/>
    <m/>
    <m/>
    <n v="128912"/>
    <d v="2020-08-26T00:00:00"/>
    <n v="128912"/>
    <n v="0"/>
    <n v="0"/>
    <n v="0"/>
    <x v="0"/>
    <s v="CUNDINAMARCA"/>
    <s v="SOACHA"/>
    <d v="2019-12-18T00:00:00"/>
    <d v="2019-12-20T00:00:00"/>
    <s v="IPS factura (5) cuidados intrahospitalario por medicina especializada por valor de $ 49900 c/u en los soportes anexos por la IPS se evidencia que la paciente fue valoracion por ginecologia y se solicito interconsultas de cirugía  de 2 ocasiones por lo se reconoce el valor de $ 47400 c/u se glosa la diferencia $ 5000,Se glosa (11) lactato de ringer x 500 ml por valor de $ 31130 de las 14 facturadas (8) ampicilina  sulbactam 1000 polvo para inyección $ 16312 de las 14 facturadas (10) fitomenadiona (vitamina K) 10 mg solución inyectable $ 6230 (4) cefazolina 1000 mg polvo para inyección $ 7040 estuvo hospitalizado del 18 al 20 de diciembre de 2019 en soportes anexos de historia clínica no se evidencia el registro en la hoja de administración de medicamentos según lo dispuesto en el anexo técnico No 5 literal B numeral 10 literal E  de la resolución 3047 de 2008 $ 60712,Se glosa realizada por concurrencia de la Cristian Camilo Casalles MorantesPaciente se encuentra en el servicio de hospitalización del 18 al 20 de diciembre de 2019 esta (2) habitación de tres camas por valor de $ 177400 c/u  se reconoce (2) habitación de cuatro camas por valor de $ 145800 c/u se glosa la diferencia $ 63200"/>
    <s v="SE LEVANTA GLOSA ATENCION PERTINENTE Y SOPORTADA,Se persiste glosa de  (11) lactato de ringer x 500 ml por valor de $ 31130 de las 14 facturadas (8) ampicilina  sulbactam 1000 polvo para inyección $ 16312 de las 14 facturadas (10) fitomenadiona (vitamina K) 10 mg solución inyectable $ 6230 (4) cefazolina 1000 mg polvo para inyección $ 7040 estuvo hospitalizado del 18 al 20 de diciembre de 2019 en soportes anexos de historia clínica no se evidencia el registro en la hoja de administración de medicamentos según lo dispuesto en el anexo técnico No 5 literal B numeral 10 literal E  de la resolución 3047 de 2008 $ 60712 Se glosa realizada por concurrencia de la Cristian Camilo Casalles MorantesSe persiste glosa de la  hospitalización del 18 al 20 de diciembre de 2019 esta (2) habitación de tres camas por valor de $ 177400 c/u  se reconoce (2) habitación de cuatro camas por valor de $ 145800 c/u se glosa la diferencia $ 63200 Se persiste glosa de (5) cuidados intrahospitalario por medicina especializada por valor de $ 49900 c/u en los soportes anexos por la IPS se evidencia que la paciente fue valoracion por ginecologia y se solicito interconsultas de cirugía  de 2 ocasiones por lo se reconoce el valor de $ 47400 c/u se glosa la diferencia $ 5000 "/>
    <s v="Subsidiado"/>
    <n v="3"/>
  </r>
  <r>
    <s v="E.S.E. HOSPITAL MARIO GAITAN YANGUAS DE SOACHA"/>
    <x v="0"/>
    <s v="CUNDINAMARCA"/>
    <s v="SOACHA"/>
    <d v="2020-01-10T00:00:00"/>
    <n v="5453717"/>
    <n v="5453717"/>
    <n v="2150526"/>
    <d v="2020-02-01T00:00:00"/>
    <s v="GL-252243333865"/>
    <n v="316176"/>
    <d v="2020-02-25T00:00:00"/>
    <n v="203200"/>
    <n v="0"/>
    <n v="112976"/>
    <m/>
    <m/>
    <m/>
    <n v="112976"/>
    <d v="2020-08-26T00:00:00"/>
    <n v="112976"/>
    <n v="0"/>
    <n v="0"/>
    <n v="0"/>
    <x v="0"/>
    <s v="CUNDINAMARCA"/>
    <s v="SOACHA"/>
    <d v="2019-12-20T00:00:00"/>
    <d v="2019-12-21T00:00:00"/>
    <s v="Se glosa (1) cánula nasal adulto por valor de $ 1614 no facturable por ser un insumo esta incluido en los materiales Decreto 2423/96 Art 55,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2) tubo de succión por valor de $ 5331  en los soportes anexos por la IPS no se evidencia su uso Resolución 3047 de 2008 Total $ 10662,Se glosa realizada por concurrencia de la Cristian Camilo Casalles MorantesPaciente se encuentra en el servicio de hospitalización del 20 al 21 de diciembre de 2019 esta (1) habitación de tres camas por valor de $ 177400  se reconoce (1) habitación de cuatro camas por valor de $ 145800 se glosa la diferencia $ 31600"/>
    <s v=" Se levanta glosa por valor de $ 203200 la IPS adjunto el resultado de la patología  Se persiste glosa de (2) tubo de succión por valor de $ 5331  en los soportes anexos por la IPS no se evidencia su uso Resolución 3047 de 2008 Total $ 10662 Se glosa realizada por concurrencia de la Cristian Camilo Casalles MorantesSe persiste glosa de la  hospitalización del 20 al 21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persiste glosa de (1) cánula nasal adulto por valor de $ 1614 no facturable por ser un insumo esta incluido en los materiales Decreto 2423/96 Art 55 ,SE LEVANTA GLOSA ATENCION PERTINENTE Y SOPORTADA"/>
    <s v="Subsidiado"/>
    <n v="3"/>
  </r>
  <r>
    <s v="E.S.E. HOSPITAL MARIO GAITAN YANGUAS DE SOACHA"/>
    <x v="0"/>
    <s v="CUNDINAMARCA"/>
    <s v="SOACHA"/>
    <d v="2020-01-10T00:00:00"/>
    <n v="5453733"/>
    <n v="5453733"/>
    <n v="2853817"/>
    <d v="2020-02-01T00:00:00"/>
    <s v="GL-252243333866"/>
    <n v="369166"/>
    <d v="2020-02-25T00:00:00"/>
    <n v="203200"/>
    <n v="0"/>
    <n v="165966"/>
    <m/>
    <m/>
    <m/>
    <n v="165966"/>
    <d v="2020-08-26T00:00:00"/>
    <n v="165966"/>
    <n v="0"/>
    <n v="0"/>
    <n v="0"/>
    <x v="0"/>
    <s v="CUNDINAMARCA"/>
    <s v="SOACHA"/>
    <d v="2019-12-19T00:00:00"/>
    <d v="2019-12-21T00:00:00"/>
    <s v="Se glosa (1) fitomenadiona  (vitamina K1) solución inyectable $ 623 ya que hace parte de  la profilaxis del bebe por lo que está incluida en el derecho de salaSe glosa (1) gentamicina sulfato 3 mg/ ml solución oftalmica $ 2623 ya que hace parte de  la profilaxis del bebe por lo que está incluida en el derecho de sala,Se glosa (1) terapia física por valor de $ 19100 en los soportes anexos por la IPS  se evidencia de la justificación para ordenarla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2) estudio de coloración básica en especimen por valor de $ 101600 c/u  en los soportes anexos por la IPS no se evidencia el resultado de las patologías como lo estipula la resolución 3047/2008 Total $ 203200,Se glosa (4) lactato de ringer x 500 ml por valor de $ 2830 c/u de las 10 facturadas estuvo hospitalizado del 19 al 21 de diciembre de 2019 en soportes anexos de historia clínica se evidencia el registro del uso de 6 bolsas en la hoja de administración de medicamentos según lo dispuesto en el anexo técnico No 5 literal B numeral 10 literal E  de la resolución 3047 de 2008 $ 11320,Se glosa realizada por concurrencia de la Cristian Camilo Casalles MorantesPaciente se encuentra en el servicio de hospitalización del 19 al 21 de diciembre de 2019 esta (2) habitación de tres camas por valor de $ 177400  se reconoce (2)  habitación de cuatro camas por valor de $ 145800 se glosa la diferencia $ 63200"/>
    <s v="SE LEVANTA GLOSA ATENCION PERTINENTE Y SOPORTADA,Se levanta glosa por valor de $ 203200 la IPS adjunto el resultado de la patología Se persiste glosa de (4) lactato de ringer x 500 ml por valor de $ 2830 c/u de las 10 facturadas estuvo hospitalizado del 19 al 21 de diciembre de 2019 en soportes anexos de historia clínica se evidencia el registro del uso de 6 bolsas en la hoja de administración de medicamentos según lo dispuesto en el anexo técnico No 5 literal B numeral 10 literal E  de la resolución 3047 de 2008 $ 11320 Se glosa realizada por concurrencia de la Cristian Camilo Casalles MorantesSe persiste glosa de la  hospitalización del 19 al 21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Se persiste glosa de (1) gentamicina sulfato 3 mg/ ml solución oftalmica $ 2623 ya que hace parte de  la profilaxis del bebe por lo que está incluida en el derecho de sala "/>
    <s v="Subsidiado"/>
    <n v="3"/>
  </r>
  <r>
    <s v="E.S.E. HOSPITAL MARIO GAITAN YANGUAS DE SOACHA"/>
    <x v="0"/>
    <s v="CUNDINAMARCA"/>
    <s v="SOACHA"/>
    <d v="2020-01-10T00:00:00"/>
    <n v="5453749"/>
    <n v="5453749"/>
    <n v="1729195"/>
    <d v="2020-02-01T00:00:00"/>
    <s v="GL-252243333867"/>
    <n v="438948"/>
    <d v="2020-02-25T00:00:00"/>
    <n v="137585"/>
    <n v="0"/>
    <n v="301363"/>
    <m/>
    <m/>
    <m/>
    <n v="301363"/>
    <d v="2020-08-26T00:00:00"/>
    <n v="301363"/>
    <n v="0"/>
    <n v="0"/>
    <n v="0"/>
    <x v="0"/>
    <s v="CUNDINAMARCA"/>
    <s v="SOACHA"/>
    <d v="2019-12-11T00:00:00"/>
    <d v="2019-12-13T00:00:00"/>
    <s v="Se glosa (1) fitomenadiona  (vitamina K1) solución inyectable $ 623 ya que hace parte de  la profilaxis del bebe por lo que está incluida en el derecho de sala,Se glosa (1) levonorgestrel 75 mg implante subdermico por valor de $ 172274  estuvo hospitalizado del 11 al 13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set para bomba de infusión por valor de $ 28679 de las 2 facturadas n los soportes anexos por la IPS  se evidencia el uso de 1 bomba Según lo estipulado en la Resolución 3047 de 2008 Se glosa (1) mascara para anestesia por valor de $ 7464 en los soportes anexos por la IPS no se evidencia su uso Como lo contempla la Resolución 3047 de 2008 se le aclara a ls IPS si este insumo se lo usaron en la sala de parto es no facturable por estar incluido en la sala Decreto 2423/96 Art50Se glosa (1) tubo de succión por valor de $ 5331  en los soportes anexos por la IPS no se evidencia su uso Según lo estipulado en la Resolución 3047 de 2008Se glosa 4 catéter intravenosa N 24  por valor de $ 1867 c/u en los soportes anexos por la IPS no se evidencia justificación para su uso por protocolo de enfermería se reconoce el acceso venoso debe ser cambiado cada 72 horas $ 6000 Resolución 3047 de 2008 Total $ 7468Total $ 48942,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cateter umbilical por valor de $ 10052 no facturable por ser un insumo por estar incluido en los materiales Decreto 2423/96 Art 55 parágrafo 5,Se glosa realizada por concurrencia de la Cristian Camilo Casalles MorantesPaciente se encuentra en el servicio de hospitalización del 11 al 13 de diciembre de 2019 esta (1) habitación de tres camas por valor de $ 177400  se reconoce (1)  habitación de cuatro camas por valor de $ 145800 se glosa la diferencia $ 31600"/>
    <s v="SE LEVANTA GLOSA ATENCION PERTINENTE Y SOPORTADA,Se levanta glosa por valor de $ 137585 la IPS adjunta copia de la historia clinica donde se evidencia su aplicación Se persiste  glosa  por mayor  valor cobrado de 1 levonorgestrel 75 mg implante subdermico facturan por valor $ 172274 se aclara a la IPS que según la Circular 07 de 2018 el valor máximo a reconocer por dicho medicamentos es de $ 137585 se objeta la diferencia $ 34689Se glosa (1) set para bomba de infusión por valor de $ 28679 de las 2 facturadas n los soportes anexos por la IPS  se evidencia el uso de 1 bomba Según lo estipulado en la Resolución 3047 de 2008 Se glosa (1) mascara para anestesia por valor de $ 7464 en los soportes anexos por la IPS no se evidencia su uso Como lo contempla la Resolución 3047 de 2008 se le aclara a ls IPS si este insumo se lo usaron en la sala de parto es no facturable por estar incluido en la sala Decreto 2423/96 Art50Se glosa (1) tubo de succión por valor de $ 5331  en los soportes anexos por la IPS no se evidencia su uso Según lo estipulado en la Resolución 3047 de 2008Se glosa 4 catéter intravenosa N 24  por valor de $ 1867 c/u en los soportes anexos por la IPS no se evidencia justificación para su uso por protocolo de enfermería se reconoce el acceso venoso debe ser cambiado cada 72 horas $ 6000 Resolución 3047 de 2008 Total $ 7468Total $ 48942  Se glosa realizada por concurrencia de la Cristian Camilo Casalles MorantesSe persiste glosa de la hospitalización del 11 al 13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Se persiste glosa d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1) cateter umbilical por valor de $ 10052 no facturable por ser un insumo por estar incluido en los materiales Decreto 2423/96 Art 55 parágrafo 5 "/>
    <s v="Subsidiado"/>
    <n v="3"/>
  </r>
  <r>
    <s v="E.S.E. HOSPITAL MARIO GAITAN YANGUAS DE SOACHA"/>
    <x v="0"/>
    <s v="CUNDINAMARCA"/>
    <s v="SOACHA"/>
    <d v="2020-01-10T00:00:00"/>
    <n v="5453772"/>
    <n v="5453772"/>
    <n v="1979691"/>
    <d v="2020-02-01T00:00:00"/>
    <s v="GL-252243333868"/>
    <n v="247766"/>
    <d v="2020-02-24T00:00:00"/>
    <n v="0"/>
    <n v="0"/>
    <n v="247766"/>
    <m/>
    <m/>
    <m/>
    <n v="247766"/>
    <d v="2020-08-26T00:00:00"/>
    <n v="247766"/>
    <n v="0"/>
    <n v="0"/>
    <n v="0"/>
    <x v="0"/>
    <s v="CUNDINAMARCA"/>
    <s v="SOACHA"/>
    <d v="2019-12-23T00:00:00"/>
    <d v="2019-12-27T00:00:00"/>
    <s v="Se glosa (1) fitomenadiona  (vitamina K1) solución inyectable $ 623 ya que hace parte de  la profilaxis del bebe por lo que está incluida en el derecho de salaSe glosa (1) lidocaina sin epinefrina por valor de $ 7926 no facturable esta incluido en el procedimiento,Se glosa (1) set para bomba de infusión por valor de $ 28679 de las 2 facturadas n los soportes anexos por la IPS  se evidencia el uso de 1 bomba Según lo estipulado en la Resolución 3047 de 2008 Se glosa (1) tubo de succión por valor de $ 5331  en los soportes anexos por la IPS no se evidencia su uso Según lo estipulado en la Resolución 3047 de 2008Total $ 34010,Se glosa (13) lactato de ringer x 500 ml por valor de $ 36790 de las 24 facturadas (4) clindamicina clorhidrato 600 mg solucion inyectable $ 7328 de las 14 facturadas estuvo hospitalizado del 23 al 27 de diciembre de 2019 en soportes anexos de historia clínica no se evidencia el registro en la hoja de administración de medicamentos según lo dispuesto en el anexo técnico No 5 literal B numeral 10 literal E  de la resolución 3047 de 2008 $ 44118,Se glosa realizada por concurrencia de la Cristian Camilo Casalles MorantesPaciente se encuentra en el servicio de hospitalización del 23 al 27 de diciembre de 2019 esta (4) habitación de tres camas por valor de $ 177400  se reconoce (4)  habitación de cuatro camas por valor de $ 145800 se glosa la diferencia $ 126400 ,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13) lactato de ringer x 500 ml por valor de $ 36790 de las 24 facturadas (4) clindamicina clorhidrato 600 mg solucion inyectable $ 7328 de las 14 facturadas estuvo hospitalizado del 23 al 27 de diciembre de 2019 en soportes anexos de historia clínica no se evidencia el registro en la hoja de administración de medicamentos según lo dispuesto en el anexo técnico No 5 literal B numeral 10 literal E  de la resolución 3047 de 2008 $ 44118 Se persiste glosa (1) set para bomba de infusión por valor de $ 28679 de las 2 facturadas n los soportes anexos por la IPS  se evidencia el uso de 1 bomba Según lo estipulado en la Resolución 3047 de 2008 Se persiste glosa(1) tubo de succión por valor de $ 5331  en los soportes anexos por la IPS no se evidencia su uso Según lo estipulado en la Resolución 3047 de 2008 Se persiste glosa por mayor valor cobrado de 1 levonorgestrel 75 mg implante subdermico facturan por valor $ 172274 se aclara a la IPS que según la Circular 07 de 2018 el valor máximo a reconocer por dicho medicamentos es de $ 137585 se objeta la diferencia $ 34689 Se glosa realizada por concurrencia de la Cristian Camilo Casalles MorantesSe persiste glosa de la  hospitalización del 23 al 27 de diciembre de 2019 esta (4) habitación de tres camas por valor de $ 177400  se reconoce (4)  habitación de cuatro camas por valor de $ 145800 se glosa la diferencia $ 126400 Se persiste glosa (1) fitomenadiona  (vitamina K1) solución inyectable $ 623 ya que hace parte de  la profilaxis del bebe por lo que está incluida en el derecho de salaSe glosa (1) lidocaina sin epinefrina por valor de $ 7926 no facturable esta incluido en el procedimiento "/>
    <s v="Subsidiado"/>
    <n v="3"/>
  </r>
  <r>
    <s v="EMPRESA SOCIAL DEL ESTADO HOSPITAL UNIVERSITARIO DE LA SAMARITANA"/>
    <x v="3"/>
    <s v="BOGOTÁ DC"/>
    <s v="BOGOTÁ"/>
    <d v="2020-01-15T00:00:00"/>
    <s v="HBOG2980739"/>
    <s v="HBOG2980739"/>
    <n v="4265555"/>
    <d v="2020-02-01T00:00:00"/>
    <s v="GL-252243333869"/>
    <n v="1624014"/>
    <m/>
    <m/>
    <m/>
    <n v="1624014"/>
    <m/>
    <m/>
    <m/>
    <n v="1624014"/>
    <d v="2020-08-18T00:00:00"/>
    <n v="0"/>
    <n v="0"/>
    <n v="1624014"/>
    <n v="0"/>
    <x v="0"/>
    <s v="CUNDINAMARCA"/>
    <s v="SOACHA"/>
    <d v="2019-12-27T00:00:00"/>
    <d v="2019-12-29T00:00:00"/>
    <s v="Se glosa (1) cánula de oxigeno por valor de $ 1281 no facturable por estar incluido en los materiales Decreto 2423/96 Art 55,Se glosa (4) tornillo cerclaje 20 x 7 $ 358400 (1) placa recta 4 orificio $ 154370 (1) placa recta 8 orificio $ 239308 (3) alambre 020 $ 40161 (5) tornillo 20 cross $ 380700 (4) tornillo titanico 20 x 7 mm $ 264248 y (2) tornillo titanico 23 x 7 mm $ 185546  en los soportes anexos por la IPS no se evidencia la factura de compra para parte de la IPS para verificar los valor facturados Total $ 1622733 Una vez subsanado este item se glosa (5) tonillo 20 cross $ 380700 y (2) tornillo titanico 23 x 5 $ 185546 en la descripción quirúrgica no se evidencia su uso Como lo estipula la Resolución 3047 de 2008"/>
    <s v="IPS NO ACEPTA TIPIFICACION DE GLOSA SE SOSTIENE GLOSA EN CONCILIACION"/>
    <s v="Subsidiado"/>
    <n v="3"/>
  </r>
  <r>
    <s v="E.S.E. HOSPITAL MARIO GAITAN YANGUAS DE SOACHA"/>
    <x v="0"/>
    <s v="CUNDINAMARCA"/>
    <s v="SOACHA"/>
    <d v="2020-01-10T00:00:00"/>
    <n v="5453783"/>
    <n v="5453783"/>
    <n v="1832241"/>
    <d v="2020-02-03T00:00:00"/>
    <s v="GL-252243333870"/>
    <n v="123013"/>
    <d v="2020-03-04T00:00:00"/>
    <n v="0"/>
    <n v="0"/>
    <n v="123013"/>
    <d v="2020-03-17T00:00:00"/>
    <n v="0"/>
    <n v="0"/>
    <n v="123013"/>
    <d v="2020-08-26T00:00:00"/>
    <n v="123013"/>
    <n v="0"/>
    <n v="0"/>
    <n v="0"/>
    <x v="0"/>
    <s v="CUNDINAMARCA"/>
    <s v="SOACHA"/>
    <d v="2019-12-22T00:00:00"/>
    <d v="2019-12-25T00:00:00"/>
    <s v="Se glosa (1) fitomenadiona  (vitamina K1) solución inyectable $ 623 ya que hace parte de  la profilaxis del bebe por lo que está incluida en el derecho de sala,Se glosa (1) terapia física por valor de $ 19100 en los soportes anexos por la IPS  se evidencia de la justificación para ordenarla ,Se glosa (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Se glosa realizada por concurrencia de la Cristian Camilo Casalles MorantesPaciente se encuentra en el servicio de hospitalización del 22 al 25  de diciembre de 2019 esta (3) habitación de tres camas por valor de $ 177400  se reconoce (3)  habitación de cuatro camas por valor de $ 145800 se glosa la diferencia $ 94800"/>
    <s v="SE LEVANTA GLOSA ATENCION PERTINENTE Y SOPORTADA,Se persiste glosa de(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2 al 25  de diciembre de 2019 esta (3) habitación de tres camas por valor de $ 177400  se reconoce (3)  habitación de cuatro camas por valor de $ 145800 se glosa la diferencia $ 948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3) lactato de ringer x 500 ml por valor de $ 2830 c/u de las 9 facturadas estuvo hospitalizado del 22 al 25 de diciembre de 2019 en soportes anexos de historia clínica se evidencia el registro del uso de 6 bolsas en la hoja de administración de medicamentos según lo dispuesto en el anexo técnico No 5 literal B numeral 10 literal E  de la resolución 3047 de 2008 $ 8490 Glosa realizada por concurrencia de la Cristian Camilo Casalles MorantesSe persiste glosa de la hospitalización del 22 al 25  de diciembre de 2019 esta (3) habitación de tres camas por valor de $ 177400  se reconoce (3)  habitación de cuatro camas por valor de $ 145800 se glosa la diferencia $ 948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3788"/>
    <n v="5453788"/>
    <n v="1591276"/>
    <d v="2020-02-03T00:00:00"/>
    <s v="GL-252243333879"/>
    <n v="395896"/>
    <d v="2020-03-04T00:00:00"/>
    <n v="0"/>
    <n v="0"/>
    <n v="395896"/>
    <d v="2020-03-17T00:00:00"/>
    <n v="0"/>
    <n v="0"/>
    <n v="395896"/>
    <d v="2020-08-26T00:00:00"/>
    <n v="395896"/>
    <n v="0"/>
    <n v="0"/>
    <n v="0"/>
    <x v="0"/>
    <s v="CUNDINAMARCA"/>
    <s v="SOACHA"/>
    <d v="2019-12-18T00:00:00"/>
    <d v="2019-12-20T00:00:00"/>
    <s v="Se glosa (1) fitomenadiona  (vitamina K1) solución inyectable $ 623 ya que hace parte de  la profilaxis del bebe por lo que está incluida en el derecho de sala,Se glosa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Se glosa (1) set para bomba de infusión por valor de $ 28679 de las 2 facturadas n los soportes anexos por la IPS  se evidencia el uso de 1 bomba Según lo estipulado en la Resolución 3047 de 2008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18 al 20 de diciembre de 2019 esta (3) habitación de tres camas por valor de $ 177400  se reconoce (3)  habitación de cuatro camas por valor de $ 145800 se glosa la diferencia $ 94800,Se objeta cobro de 1 terapia física por valor de $ 19100 dado que en la historia clínica anexa no se evidencia que se encuentra justificado su realización en paciente recién nacido requisito necesario para su respectivo cobro "/>
    <s v="SE LEVANTA GLOSA ATENCION PERTINENTE Y SOPORTADA,Se persiste glosa de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 Se persiste glosa de (1) set para bomba de infusión por valor de $ 28679 de las 2 facturadas n los soportes anexos por la IPS  se evidencia el uso de 1 bomba Según lo estipulado en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18 al 20 de diciembre de 2019 esta (3) habitación de tres camas por valor de $ 177400  se reconoce (3)  habitación de cuatro camas por valor de $ 145800 se glosa la diferencia $ 948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que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levonorgestrel 75 mg implante subdermico por valor de $ 172274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persiste glosa de (4)  lactato de ringer x 500 ml solución inyectable $ 2830 c/u de las 11 facturadas  estuvo hospitalizado del 18 al 20  de diciembre de 2019 en soportes anexos de historia clínica  se evidencia el registro de 5 bolsas según lo dispuesto en el anexo técnico No 5 literal B numeral 10 literal E  de la resolución 3047 de 2008 $ 11320 Se persiste glosa de (1) set para bomba de infusión por valor de $ 28679 de las 2 facturadas n los soportes anexos por la IPS  se evidencia el uso de 1 bomba Según lo estipulado en la Resolución 3047 de 2008 Glosa realizada por concurrencia de la Cristian Camilo Casalles MorantesSe persiste glosa de la hospitalización del 18 al 20 de diciembre de 2019 esta (3) habitación de tres camas por valor de $ 177400  se reconoce (3)  habitación de cuatro camas por valor de $ 145800 se glosa la diferencia $ 948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videncia que se encuentra justificado su realización en paciente recién nacido requisito necesario para su respectivo cobro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3793"/>
    <n v="5453793"/>
    <n v="1226331"/>
    <d v="2020-02-03T00:00:00"/>
    <s v="GL-252243333880"/>
    <n v="86968"/>
    <d v="2020-03-04T00:00:00"/>
    <n v="0"/>
    <n v="0"/>
    <n v="86968"/>
    <d v="2020-03-17T00:00:00"/>
    <n v="0"/>
    <n v="0"/>
    <n v="86968"/>
    <d v="2020-08-26T00:00:00"/>
    <n v="86968"/>
    <n v="0"/>
    <n v="0"/>
    <n v="0"/>
    <x v="0"/>
    <s v="CUNDINAMARCA"/>
    <s v="SOACHA"/>
    <d v="2019-11-29T00:00:00"/>
    <d v="2019-12-01T00:00:00"/>
    <s v="Se glosa (1) fitomenadiona  (vitamina K1) solución inyectable $ 623 ya que hace parte de  la profilaxis del bebe por lo que está incluida en el derecho de sala,Se glosa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Se glosa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Se glosa 1 catéter intravenosa N 18  por valor de $ 1867 de las 2 facturadas en los soportes anexos por la IPS no se evidencia justificación para su uso por protocolo de enfermería se reconoce el acceso venoso debe ser cambiado cada 72 horas $ 6000 Como lo estipula la Resolución 3047 de 2008 ,Se glosa realizada por concurrencia de la Cristian Camilo Casalles MorantesPaciente se encuentra en el servicio de hospitalización del 29 de noviembre de 2019 al 01 de diciembre de 2019 esta (2) habitación de tres camas por valor de $ 177400  se reconoce (2)  habitación de cuatro camas por valor de $ 145800 se glosa la diferencia $ 63200"/>
    <s v="SE LEVANTA GLOSA ATENCION PERTINENTE Y SOPORTADA,Se persiste glosa de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 Se persiste glosa de 1 catéter intravenosa N 18  por valor de $ 1867 de las 2 facturadas en los soportes anexos por la IPS no se evidencia justificación para su uso por protocolo de enfermería se reconoce el acceso venoso debe ser cambiado cada 72 horas  Como lo estipu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9 de noviembre de 2019 al 01 de diciembre de 2019 esta (2) habitación de tres camas por valor de $ 177400  se reconoce (2)  habitación de cuatro camas por valor de $ 145800 se glosa la diferencia $ 63200Se persiste glosa de (1) fitomenadiona  (vitamina K1) solución inyectable $ 623 ya que hace parte de  la profilaxis del bebe por lo que está incluida en el derecho de sala Se persiste glosa de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edroxiprogestora acetato 150 mg suspensión inyectable por valor de $ 7128  en la hoja de administración de medicamentos no se evidencia que le aplicaron el medicamento estuvo hospitalizado del 29  de noviembre de 2019 al 01 de diciembre de 2019 según lo dispuesto en el anexo técnico No 5 literal BTotal $ 21278 Se persiste glosa de 1 catéter intravenosa N 18  por valor de $ 1867 de las 2 facturadas en los soportes anexos por la IPS no se evidencia justificación para su uso por protocolo de enfermería se reconoce el acceso venoso debe ser cambiado cada 72 horas  Como lo estipula la Resolución 3047 de 2008 Glosa realizada por concurrencia de la Cristian Camilo Casalles MorantesSe persiste glosa de la hospitalización del 29 de noviembre de 2019 al 01 de diciembre de 2019 esta (2) habitación de tres camas por valor de $ 177400  se reconoce (2)  habitación de cuatro camas por valor de $ 145800 se glosa la diferencia $ 63200Se persiste glosa de (1) fitomenadiona  (vitamina K1) solución inyectable $ 623 ya que hace parte de  la profilaxis del bebe por lo que está incluida en el derecho de sala Se persiste glosa de (5)  lactato de ringer x 500 ml solución inyectable $ 2830 c/u de las 11 facturadas  estuvo hospitalizado del 29 de noviembre de 2019 al 01  de diciembre de 2019 en soportes anexos de historia clínica  se evidencia el registro de 6 bolsas según lo dispuesto en el anexo técnico No 5 literal B numeral 10 literal E  de la resolución 3047 de 2008 $ 14150 "/>
    <s v="Subsidiado"/>
    <n v="3"/>
  </r>
  <r>
    <s v="E.S.E. HOSPITAL MARIO GAITAN YANGUAS DE SOACHA"/>
    <x v="0"/>
    <s v="CUNDINAMARCA"/>
    <s v="SOACHA"/>
    <d v="2020-01-10T00:00:00"/>
    <n v="5453797"/>
    <n v="5453797"/>
    <n v="2123563"/>
    <d v="2020-02-03T00:00:00"/>
    <s v="GL-252243333881"/>
    <n v="327204"/>
    <d v="2020-03-04T00:00:00"/>
    <n v="0"/>
    <n v="0"/>
    <n v="327204"/>
    <d v="2020-03-17T00:00:00"/>
    <n v="0"/>
    <n v="0"/>
    <n v="327204"/>
    <d v="2020-08-26T00:00:00"/>
    <n v="327204"/>
    <n v="0"/>
    <n v="0"/>
    <n v="0"/>
    <x v="0"/>
    <s v="CUNDINAMARCA"/>
    <s v="SOACHA"/>
    <d v="2019-12-18T00:00:00"/>
    <d v="2019-12-20T00:00:00"/>
    <s v="Se glosa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glosa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tubo de succión por valor de $ 5331  en los soportes anexos por la IPS no se evidencia su uso Resolución 3047 de 2008,Se glosa realizada por concurrencia de la Cristian Camilo Casalles MorantesPaciente se encuentra en el servicio de hospitalización del 18 al 20 de diciembre de 2019 esta (2) habitación de tres camas por valor de $ 177400  se reconoce (2)  habitación de cuatro camas por valor de $ 145800 se glosa la diferencia $ 63200,Se objeta cobro de 1 terapia física por valor de $ 19100 dado que en la historia clínica anexa no se encuentra justificado su realización en paciente recién nacido requisito necesario para su respectivo cobro"/>
    <s v="SE LEVANTA GLOSA ATENCION PERTINENTE Y SOPORTADA,Se persiste glosa de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persiste glosa de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18 al 20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ncuentra justificado su realización en paciente recién nacido requisito necesario para su respectivo cobr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tonogestrel 68 mg implante subdermico por valor de $ 165729  estuvo hospitalizado del 18 al 20  de diciembre de 2019 en soportes anexos de historia clínica no se evidencia el registro de aplicación  del medicamento que sustente su cobro según lo dispuesto en el anexo técnico No 5 literal B numeral 10 literal E  de la resolución 3047 de 2008Se persiste glosa de (2) cefalotina 1000 mg polvo para inyección por valor de $ 2372 c/u  en la hoja de administración de medicamentos no se evidencia que le aplicaron el medicamento estuvo hospitalizado del 18 al 20 de diciembre de 2019 según lo dispuesto en el anexo técnico No 5 literal B Total $ 4744 Se persiste glosa de (1) tubo de succión por valor de $ 5331  en los soportes anexos por la IPS no se evidencia su uso Resolución 3047 de 2008 Glosa realizada por concurrencia de la Cristian Camilo Casalles MorantesSe persiste glosa de la  hospitalización del 18 al 20 de diciembre de 2019 esta (2) habitación de tres camas por valor de $ 177400  se reconoce (2)  habitación de cuatro camas por valor de $ 145800 se glosa la diferencia $ 63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l cobro de 1 terapia física por valor de $ 19100 dado que en la historia clínica anexa no se encuentra justificado su realización en paciente recién nacido requisito necesario para su respectivo cobro "/>
    <s v="Subsidiado"/>
    <n v="3"/>
  </r>
  <r>
    <s v="E.S.E. HOSPITAL MARIO GAITAN YANGUAS DE SOACHA"/>
    <x v="0"/>
    <s v="CUNDINAMARCA"/>
    <s v="SOACHA"/>
    <d v="2020-01-10T00:00:00"/>
    <n v="5453813"/>
    <n v="5453813"/>
    <n v="1313874"/>
    <d v="2020-02-03T00:00:00"/>
    <s v="GL-252243333882"/>
    <n v="300214"/>
    <d v="2020-03-04T00:00:00"/>
    <n v="0"/>
    <n v="0"/>
    <n v="300214"/>
    <d v="2020-03-17T00:00:00"/>
    <n v="0"/>
    <n v="0"/>
    <n v="300214"/>
    <d v="2020-08-26T00:00:00"/>
    <n v="300214"/>
    <n v="0"/>
    <n v="0"/>
    <n v="0"/>
    <x v="0"/>
    <s v="CUNDINAMARCA"/>
    <s v="SOACHA"/>
    <d v="2019-12-25T00:00:00"/>
    <d v="2019-12-26T00:00:00"/>
    <s v="Se glosa (1) fitomenadiona  (vitamina K1) solución inyectable $ 623 ya que hace parte de  la profilaxis del bebe por lo que está incluida en el derecho de salaSe glosa (1) metilergometrina maleato 02 mg solución inyectable $ 7517 no facturable por estar incluido en la sala del parto Decreto 2423/96 Art50,Se glosa (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erapia física por valor de $ 19100 en los soportes anexos por la IPS  se evidencia de la justificación para ordenarla ,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25 al 26 de diciembre de 2019 esta (1) habitación de tres camas por valor de $ 177400  se reconoce (1)  habitación de cuatro camas por valor de $ 145800 se glosa la diferencia $ 31600"/>
    <s v="SE LEVANTA GLOSA ATENCION PERTINENTE Y SOPORTADA,Se persiste glosa de (1) metilergometrina maleato 02 mg solución inyectable $ 7517 no facturable por estar incluido en la sala del parto Decreto 2423/96 Art50 Se persiste glosa de(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la Cristian Camilo Casalles MorantesSe persiste glosa de la hospitalización del 25 al 26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metilergometrina maleato 02 mg solución inyectable $ 7517 no facturable por estar incluido en la sala del parto Decreto 2423/96 Art50 Se persiste glosa de(1) levonorgestrel 75 mg implante subdermico por valor de $ 172274  estuvo hospitalizado del 25 al 26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Glosa realizada por concurrencia de la Cristian Camilo Casalles MorantesSe persiste glosa de la hospitalización del 25 al 26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terapia física por valor de $ 191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3823"/>
    <n v="5453823"/>
    <n v="1060629"/>
    <d v="2020-02-03T00:00:00"/>
    <s v="GL-252243333883"/>
    <n v="38200"/>
    <d v="2020-03-04T00:00:00"/>
    <n v="0"/>
    <n v="0"/>
    <n v="38200"/>
    <d v="2020-03-17T00:00:00"/>
    <n v="0"/>
    <n v="0"/>
    <n v="38200"/>
    <d v="2020-08-26T00:00:00"/>
    <n v="38200"/>
    <n v="0"/>
    <n v="0"/>
    <n v="0"/>
    <x v="0"/>
    <s v="CUNDINAMARCA"/>
    <s v="SOACHA"/>
    <d v="2019-12-12T00:00:00"/>
    <d v="2019-12-15T00:00:00"/>
    <s v="Se glosa (2) terapia física por valor de $ 19100 c/u en los soportes anexos por la IPS  se evidencia de la justificación para ordenarla Total $ 38200 "/>
    <s v="SE LEVANTA GLOSA ATENCION PERTINENTE Y SOPORTADA,Se persiste glosa de  (2) terapia física por valor de $ 19100 c/u en los soportes anexos por la IPS no  se evidencia de la justificación para ordenarla Total $ 38200  ,Se persiste glosa de  (2) terapia física por valor de $ 19100 c/u en los soportes anexos por la IPS no  se evidencia de la justificación para ordenarla Total $ 38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53828"/>
    <n v="5453828"/>
    <n v="758345"/>
    <d v="2020-02-03T00:00:00"/>
    <s v="GL-252243333884"/>
    <n v="48800"/>
    <d v="2020-03-04T00:00:00"/>
    <n v="0"/>
    <n v="10600"/>
    <n v="38200"/>
    <d v="2020-03-17T00:00:00"/>
    <n v="0"/>
    <n v="0"/>
    <n v="38200"/>
    <d v="2020-08-26T00:00:00"/>
    <n v="38200"/>
    <n v="0"/>
    <n v="0"/>
    <n v="0"/>
    <x v="0"/>
    <s v="CUNDINAMARCA"/>
    <s v="SOACHA"/>
    <d v="2019-12-12T00:00:00"/>
    <d v="2019-12-14T00:00:00"/>
    <s v="Se glosa (2) terapia física por valor de $ 19100 c/u en los soportes anexos por la IPS  se evidencia de la justificación para ordenarla Total $ 38200 ,Se glosa mayor valor cobrado según tarifa concertado entre IPS y EPSS la tarifa pactada es SOAT vigente menos el 10 % por lo tanto se objeta diferencia así Interconsulta de anestesia $ 47400 se reconoce $ 36800 se glosa diferencia $ 10600 "/>
    <s v="IPS acepta glosa por valor de $ 10600 según respuestas adjunto firmado el 21 de febrero de 2020 por Yammy Paola Camacho Referente auditoria medica Se persiste glosa de  (2) terapia física por valor de $ 19100 c/u en los soportes anexos por la IPS  no se evidencia de la justificación para ordenarla Total $ 38200 ,SE LEVANTA GLOSA ATENCION PERTINENTE Y SOPORTADA,Se persiste glosa de  (2) terapia física por valor de $ 19100 c/u en los soportes anexos por la IPS  no se evidencia de la justificación para ordenarla Total $ 3820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54453"/>
    <n v="5454453"/>
    <n v="1485400"/>
    <d v="2020-02-03T00:00:00"/>
    <s v="GL-252243333885"/>
    <n v="676900"/>
    <d v="2020-03-04T00:00:00"/>
    <n v="0"/>
    <n v="0"/>
    <n v="676900"/>
    <d v="2020-03-17T00:00:00"/>
    <n v="0"/>
    <n v="0"/>
    <n v="676900"/>
    <d v="2020-08-26T00:00:00"/>
    <n v="676900"/>
    <n v="0"/>
    <n v="0"/>
    <n v="0"/>
    <x v="0"/>
    <s v="CUNDINAMARCA"/>
    <s v="SOACHA"/>
    <d v="2019-12-12T00:00:00"/>
    <d v="2019-12-12T00:00:00"/>
    <s v="IPS Factura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IPS Factura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s v="SE LEVANTA GLOSA ATENCION PERTINENTE Y SOPORTADA,Se persiste glosa de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Se persiste glosa de exodoncia de diente incluido por valor de $ 889400 realizado el  12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persiste glosa de exodoncia de diente incluido por valor de $ 889400 realizado el  12 de diciembre de 2019 en los soportes anexos por la IPS  no se evidencia el uso de la sala de quirófano donde se requiera el servicios de anestesia general por los cuidados que requiere ademas se realizo en el mismo acto y es por diferente via por lo que se reconoce como sala básica que se relaciona a continuaciónSala de cirugía por valor de $ 209700 se reconoce al 50 % de la cirugía principal $ 94300 se glosa la diferencia $ 115400Materiales por valor de $ 184800 se reconoce con el código 39305 al 75 $ $ 43000  se glosa la diferencia $ 141800Total $ 257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54598"/>
    <n v="5454598"/>
    <n v="4162463"/>
    <d v="2020-02-03T00:00:00"/>
    <s v="GL-252243333886"/>
    <n v="159451"/>
    <d v="2020-03-04T00:00:00"/>
    <n v="0"/>
    <n v="2372"/>
    <n v="157079"/>
    <d v="2020-03-17T00:00:00"/>
    <n v="0"/>
    <n v="0"/>
    <n v="157079"/>
    <d v="2020-08-26T00:00:00"/>
    <n v="157079"/>
    <n v="0"/>
    <n v="0"/>
    <n v="0"/>
    <x v="0"/>
    <s v="CUNDINAMARCA"/>
    <s v="SOACHA"/>
    <d v="2019-12-10T00:00:00"/>
    <d v="2019-12-11T00:00:00"/>
    <s v="Ips factur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glosa (1) cefalotina 1000 mg polvo para inyeccion $ 2372 de las 8 facturadas estuvo hospitalizado del 10 al 11 de diciembre de 2019 en soportes anexos de historia clínica  se evidencia el uso de 7 ampollas en la hoja de administración de medicamentos según lo dispuesto en el anexo técnico No 5 literal B numeral 10 literal E  de la resolución 3047 de 2008 ,Se glosa (1) circuito de anestesia adulto $ 22679 no facturable por ser unos insumos y esta incluido en el equipamiento del equipo de anestesia "/>
    <s v="IPS acepta glosa por valor de $ 2372 según respuestas adjunto firmado el 21 de febrero de 2020 por Yammy Paola Camacho Referente auditoria medica Se persiste glosa de l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persiste glosa de (1) circuito de anestesia adulto $ 22679 no facturable por ser unos insumos y esta incluido en el equipamiento del equipo de anestesia ,SE LEVANTA GLOSA ATENCION PERTINENTE Y SOPORTADA,Se persiste glosa de la reducción abierta de fractura de metacarpianos con fijación por valor de $ 1942700 realizado el 11 de diciembre de 2019 en los soportes anexos por la IPS se evidencia que le realizan reducción abierta de metacarpianos con el código 793402 del grupo 11 pero al homologar este código con el Decreto 2423/96 nos da el código 14161 del grupo 10 por lo que se reliquida la cirugía se glosa la diferencia  Honorarios de cirujano  $ 437700 se reconoce $ 390300 se glosa diferencia $ 47400Honorarios de anestesia $ 250 400 se reconoce $ 224100 se glosa diferencia $ 26300Honorarios de ayudantia $ 120000 se reconoce $ 106300 se glosa diferencia $  13700Sala de cirugía  $ 744100 se reconoce $ 697100 se glosa diferencia $ 47000Total $ 134400Se persiste glosa de (1) circuito de anestesia adulto $ 22679 no facturable por ser unos insumos y esta incluido en el equipamiento del equipo de anestesi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1-10T00:00:00"/>
    <n v="5454604"/>
    <n v="5454604"/>
    <n v="2308342"/>
    <d v="2020-02-03T00:00:00"/>
    <s v="GL-252243333887"/>
    <n v="273870"/>
    <d v="2020-03-04T00:00:00"/>
    <n v="0"/>
    <n v="4276"/>
    <n v="269594"/>
    <d v="2020-03-17T00:00:00"/>
    <n v="0"/>
    <n v="0"/>
    <n v="269594"/>
    <d v="2020-08-26T00:00:00"/>
    <n v="269594"/>
    <n v="0"/>
    <n v="0"/>
    <n v="0"/>
    <x v="0"/>
    <s v="CUNDINAMARCA"/>
    <s v="SOACHA"/>
    <d v="2019-11-29T00:00:00"/>
    <d v="2019-12-01T00:00:00"/>
    <s v="Se glosa (1) circuito de anestesia adulto $ 22679 no facturable por ser unos insumos y esta incluido en el equipamiento del equipo de anestesia ,Se glosa (1) fentanilo 005 mg solución inyectable $ 2906 y (1) morfina clorhidrato 10 mg/ml solución inyectable  $ 1370 no facturable por ser agente anestesico esta incluido en los derechos de cirugia Decreto 2423/96 Art 49 Total $ 4276,Se glosa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 bolsa de drenaje urinario por valor de $ 5541 c/u de los 2 facturados en los soportes anexos por la IPS no se evidencia justificación para su uso Según lo estipulado Resolución 3047 de 2008"/>
    <s v="SE LEVANTA GLOSA ATENCION PERTINENTE Y SOPORTADA,Se persiste glosa de 1 bolsa de drenaje urinario por valor de $ 5541 c/u de los 2 facturados en los soportes anexos por la IPS no se evidencia justificación para su uso Según lo estipulado Resolución 3047 de 2008 Se persiste glosa de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4276 según respuestas adjunto firmado el 21 de febrero de 2020 por Yammy Paola Camacho Referente auditoria medic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circuito de anestesia adulto $ 22679 no facturable por ser unos insumos y esta incluido en el equipamiento del equipo de anestesi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bolsa de drenaje urinario por valor de $ 5541 c/u de los 2 facturados en los soportes anexos por la IPS no se evidencia justificación para su uso Según lo estipulado Resolución 3047 de 2008 Se persiste glosa de (1) levonorgestrel 75 mg implante subdermico por valor de $ 172274  estuvo hospitalizado del 29 de noviembre de 2019 al 01 de diciembre de 2019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IPS acepta glosa por valor de $ 4276 según respuestas adjunto firmado el 21 de febrero de 2020 por Yammy Paola Camacho Referente auditoria medica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circuito de anestesia adulto $ 22679 no facturable por ser unos insumos y esta incluido en el equipamiento del equipo de anestesia "/>
    <s v="Subsidiado"/>
    <n v="3"/>
  </r>
  <r>
    <s v="EMPRESA SOCIAL DEL ESTADO HOSPITAL UNIVERSITARIO DE LA SAMARITANA"/>
    <x v="3"/>
    <s v="BOGOTÁ DC"/>
    <s v="BOGOTÁ"/>
    <d v="2020-01-13T00:00:00"/>
    <s v="HBOG2976536"/>
    <s v="HBOG2976536"/>
    <n v="2267300"/>
    <d v="2020-02-03T00:00:00"/>
    <s v="GL-252243333888"/>
    <n v="226300"/>
    <m/>
    <m/>
    <m/>
    <n v="226300"/>
    <m/>
    <m/>
    <m/>
    <n v="226300"/>
    <d v="2020-08-18T00:00:00"/>
    <n v="0"/>
    <n v="226300"/>
    <n v="0"/>
    <n v="0"/>
    <x v="0"/>
    <s v="CUNDINAMARCA"/>
    <s v="SOACHA"/>
    <d v="2019-12-05T00:00:00"/>
    <d v="2019-12-10T00:00:00"/>
    <s v="Se glosa mayor valor cobrado según tarifa concertado entre IPS y EPSS la tarifa pactada es SOAT vigente menos el 10 % por lo tanto se objeta diferencia así 5 Internacion de cuidados básicos neonatal $ 339800 c/u se reconoce $ 305800 c/u se glosa diferencia $ 170000,Se glosa mayor valor cobrado según tarifa concertado entre IPS y EPSS la tarifa pactada es SOAT vigente menos el 10 % por lo tanto se objeta diferencia así 5 terapia física $ 21300 c/u se reconoce $ 19200 c/u se glosa diferencia $ 105005 terapia del lenguaje $ 21300 c/u se reconoce $ 19200 c/u se glosa diferencia $ 10500Total $ 21000,Se glosa mayor valor cobrado según tarifa concertado entre IPS y EPSS la tarifa pactada es SOAT vigente menos el 10 % por lo tanto se objeta diferencia así 6 atención diaria intrahospitalaria por el especialista $ 55400 c/u se reconoce $ 49900 c/u se glosa diferencia $ 33000,Se glosa mayor valor cobrado según tarifa concertado entre IPS y EPSS la tarifa pactada es SOAT vigente menos el 10 % por lo tanto se objeta diferencia así cuadro hematico $ 22900 se reconoce $ 20600 se glosa diferencia $ 2300"/>
    <s v="IPS ACEPTA GLOSA POR MAYOR VALOR COBRADO SE VERIFICA MANUAL TARIFARIO DONDE SE EVIDENCIA ACUERDO DE TRAIFAS SOAT 10%"/>
    <s v="Subsidiado"/>
    <n v="3"/>
  </r>
  <r>
    <s v="EMPRESA SOCIAL DEL ESTADO HOSPITAL UNIVERSITARIO DE LA SAMARITANA"/>
    <x v="3"/>
    <s v="BOGOTÁ DC"/>
    <s v="BOGOTÁ"/>
    <d v="2020-01-13T00:00:00"/>
    <s v="HBOG2976662"/>
    <s v="HBOG2976662"/>
    <n v="2700073"/>
    <d v="2020-02-03T00:00:00"/>
    <s v="GL-252243333889"/>
    <n v="598061"/>
    <m/>
    <m/>
    <m/>
    <n v="598061"/>
    <m/>
    <m/>
    <m/>
    <n v="598061"/>
    <d v="2020-08-18T00:00:00"/>
    <n v="0"/>
    <n v="0"/>
    <n v="598061"/>
    <n v="0"/>
    <x v="0"/>
    <s v="CUNDINAMARCA"/>
    <s v="SOACHA"/>
    <d v="2019-12-05T00:00:00"/>
    <d v="2019-12-10T00:00:00"/>
    <s v="Se glosa (10) jeringa de 10 ml $ 2430 y (25) jeringa de 20 ml $ 8425 en los soportes anexos por la IPS no se evidencia justificación para su uso Como lo contempla la Resolución 3047 de 2008 Adicionalmente se evidencia que la paciente fue afiliada a la EPSS el 04 de diciembre de 2019,Se glosa (4) cuadro hematico por valor de $ 22900 c/u de las 6 facturadas en los soportes anexos por la IPS  se evidencia que el medico tratante ordena los días 09 y 10 de diciembre de 2019 Como lo contempla la Resolución 3047 de 2008 Adicionalmente se evidencia que la paciente fue afiliada a la EPSS el 04 de diciembre de 2019 Total $ 91600 Una vez subsanada este ítem Se glosa mayor valor cobrado según tarifa concertado entre IPS y EPSS la tarifa pactada es SOAT vigente menos el 10 % por lo tanto se objeta diferencia así (4) cuadro hematico $ 22900 c/u se reconoce $ 20600 c/u se glosa diferencia $ 9200,Se glosa mayor valor cobrado según tarifa concertado entre IPS y EPSS la tarifa pactada es SOAT vigente menos el 10 % por lo tanto se objeta diferencia así (2) cuadro hematico $ 22900 c/u se reconoce $ 20600 c/u se glosa diferencia $ 4600,Se glosa mayor valor cobrado según tarifa concertado entre IPS y EPSS la tarifa pactada es SOAT vigente menos el 10 % por lo tanto se objeta diferencia así 5 Internacion de cuidados básicos neonatal $ 339800 c/u se reconoce $ 305800 c/u se glosa diferencia $ 170000,Se glosa mayor valor cobrado según tarifa concertado entre IPS y EPSS la tarifa pactada es SOAT vigente menos el 10 % por lo tanto se objeta diferencia así 6 atención diaria intrahospitalaria por el especialista $ 55400 c/u se reconoce $ 49900 c/u se glosa diferencia $ 33000,Se glosa mayor valor cobrado según tarifa concertado entre IPS y EPSS la tarifa pactada es SOAT vigente menos el 10 % por lo tanto se objeta diferencia así 6 terapia física $ 21300 c/u se reconoce $ 19200 c/u se glosa diferencia $ 126006 terapia del lenguaje $ 21300 c/u se reconoce $ 19200 c/u se glosa diferencia $ 12600Total $ 25200,Se objeta sensor de de saturación de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Adicionalmente se evidencia que la paciente fue afiliada a la EPSS el 04 de diciembre de 2019 Total $ 262806"/>
    <s v="IPS NO ACEPTA TIPIFICACION DE GLOSA SE SOSTIENE GLOSA EN CONCILIACION"/>
    <s v="Subsidiado"/>
    <n v="3"/>
  </r>
  <r>
    <s v="EMPRESA SOCIAL DEL ESTADO HOSPITAL UNIVERSITARIO DE LA SAMARITANA"/>
    <x v="3"/>
    <s v="BOGOTÁ DC"/>
    <s v="BOGOTÁ"/>
    <d v="2020-01-13T00:00:00"/>
    <s v="HBOG2978524"/>
    <s v="HBOG2978524"/>
    <n v="5754834"/>
    <d v="2020-02-03T00:00:00"/>
    <s v="GL-252243333890"/>
    <n v="776474"/>
    <m/>
    <m/>
    <m/>
    <n v="776474"/>
    <m/>
    <m/>
    <m/>
    <n v="776474"/>
    <d v="2020-08-18T00:00:00"/>
    <n v="0"/>
    <n v="0"/>
    <n v="776474"/>
    <n v="0"/>
    <x v="0"/>
    <s v="CUNDINAMARCA"/>
    <s v="SOACHA"/>
    <d v="2019-11-20T00:00:00"/>
    <d v="2019-12-02T00:00:00"/>
    <s v="Se glosa (19) jeringa de 10 ml $ 4617 (10) jeringa 20 ml $ 3370 y (20) jeringa de 20 ml $ 18620 en los soportes anexos por la IPS no se evidencia justificación para su uso Como lo contempla la Resolución 3047 de 2008 Adicionalmente se evidencia que la paciente fue afiliada a la EPSS el 20 de noviembre de 2019 Total $ 26607,Se glosa mayor valor cobrado según tarifa concertado entre IPS y EPSS la tarifa pactada es SOAT vigente menos el 10 % por lo tanto se objeta diferencia así 11 Internacion de cuidados básicos neonatal $ 339800 c/u se reconoce $ 305800 c/u se glosa diferencia $ 374000,Se glosa mayor valor cobrado según tarifa concertado entre IPS y EPSS la tarifa pactada es SOAT vigente menos el 10 % por lo tanto se objeta diferencia así 11 terapia física $ 21300 c/u se reconoce $ 19200 c/u se glosa diferencia $ 23600,Se glosa mayor valor cobrado según tarifa concertado entre IPS y EPSS la tarifa pactada es SOAT vigente menos el 10 % por lo tanto se objeta diferencia así 12 atención diaria intrahospitalaria por el especialista $ 55400 c/u se reconoce $ 49900 c/u se glosa diferencia $ 66000,Se glosa mayor valor cobrado según tarifa concertado entre IPS y EPSS la tarifa pactada es SOAT vigente menos el 10 % por lo tanto se objeta diferencia así Ecocardiograma modo $ 569200 se reconoce $ 512300 se glosa diferencia $ 56900,Se objeta sensor de de saturación de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Adicionalmente se evidencia que la paciente fue afiliada a la EPSS el 20 de noviembre de 2019 Se glosa (2) barrera cutánea no irritante 100 % por valor de $ 48982 c/u no facturable Lo anterior por cuanto la oximetria se encuentra incluida en la estancia (Res 5261 de 1994) y está definido como &quot;equipos de ayuda diagnóstica y de complementación terapéutica&quot; Lo solicitado es integral en el examen y corresponde a la estancia Total $ 97964"/>
    <s v="IPS NO ACEPTA TIPIFICACION DE GLOSA SE SOSTIENE GLOSA EN CONCILIACION"/>
    <s v="Subsidiado"/>
    <n v="3"/>
  </r>
  <r>
    <s v="E.S.E. HOSPITAL MARIO GAITAN YANGUAS DE SOACHA"/>
    <x v="0"/>
    <s v="CUNDINAMARCA"/>
    <s v="SOACHA"/>
    <d v="2020-01-10T00:00:00"/>
    <n v="5454987"/>
    <n v="5454987"/>
    <n v="2730334"/>
    <d v="2020-02-03T00:00:00"/>
    <s v="GL-252243333891"/>
    <n v="275001"/>
    <d v="2020-03-04T00:00:00"/>
    <n v="0"/>
    <n v="0"/>
    <n v="275001"/>
    <d v="2020-03-17T00:00:00"/>
    <n v="0"/>
    <n v="10600"/>
    <n v="264401"/>
    <d v="2020-08-26T00:00:00"/>
    <n v="264401"/>
    <n v="0"/>
    <n v="0"/>
    <n v="0"/>
    <x v="0"/>
    <s v="CUNDINAMARCA"/>
    <s v="SOACHA"/>
    <d v="2019-12-10T00:00:00"/>
    <d v="2019-12-19T00:00:00"/>
    <s v="Se glosa (1) ecografia de vías urinarias por valor de $ 117000 en los soportes anexos por la IPS no se evidencia que este ordenado por el medico tratante Como lo contempla la Resolución 3047 de 2008,Se glosa (1) radiografía de antebrazo por valor de $ 42000 de los 2 facturadas en los soportes anexos por la IPS no se evidencia que este ordenado por el medico tratante Como lo contempla la Resolución 3047 de 2008,Se glosa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Se glosa 3 catéter intravenosa   por valor de $ 1867 c/u en los soportes anexos por la IPS no se evidencia justificación para su uso por protocolo de enfermería se reconoce el acceso venoso debe ser cambiado cada 72 horas $ 6000 Como lo estipula la Resolución 3047 de 2008 Total $ 5601,Se glosa mayor valor cobrado según tarifa concertado entre IPS y EPSS la tarifa pactada es SOAT vigente menos el 10 % por lo tanto se objeta diferencia así Interconsulta de anestesia $ 47400 se reconoce $ 36800 se glosa diferencia $ 10600"/>
    <s v="SE LEVANTA GLOSA ATENCION PERTINENTE Y SOPORTADA,Se persiste glosa de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 Se persiste glosa de (1) ecografia de vías urinarias por valor de $ 117000 en los soportes anexos por la IPS no se evidencia que este ordenado por el medico tratante Como lo contempla la Resolución 3047 de 2008 Se persiste glosa de  (1) radiografía de antebrazo por valor de $ 42000 de los 2 facturadas en los soportes anexos por la IPS no se evidencia que este ordenado por el medico tratante Como lo contempla la Resolución 3047 de 2008 Se persiste glosa de 3 catéter intravenosa   por valor de $ 1867 c/u en los soportes anexos por la IPS no se evidencia justificación para su uso por protocolo de enfermería se reconoce el acceso venoso debe ser cambiado cada 72 horas $ 6000 Como lo estipula la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10600 según respuestas adjunto firmado el 21 de febrero de 2020 por Yammy Paola Camacho Referente auditoria medica  ,Se persiste glosa de (2) cuidado intrahospitalario po medicina especializada de medicina interna por valor de $ 49900 c/u de las 6 facturadas en los soportes anexos por la IPS  se evidencia notas del especialista de los días 14 16 17 y 18 de diciembre de 2019 Como lo contempla la Resolución 3047 de 2008 se le aclara a la IPS que los cuidado intrahospitalario por ortopedia no facturable por originar una reducción cerrada Total $ 99800 Se persiste glosa de (1) ecografia de vías urinarias por valor de $ 117000 en los soportes anexos por la IPS no se evidencia que este ordenado por el medico tratante Como lo contempla la Resolución 3047 de 2008 Se persiste glosa de  (1) radiografía de antebrazo por valor de $ 42000 de los 2 facturadas en los soportes anexos por la IPS no se evidencia que este ordenado por el medico tratante Como lo contempla la Resolución 3047 de 2008 Se persiste glosa de 3 catéter intravenosa   por valor de $ 1867 c/u en los soportes anexos por la IPS no se evidencia justificación para su uso por protocolo de enfermería se reconoce el acceso venoso debe ser cambiado cada 72 horas $ 6000 Como lo estipula la Resolución 3047 de 2008 Total $ 5601 IPS acepta glosa por valor de $ 10600 según respuestas adjunto firmado el 21 de febrero de 2020 por Yammy Paola Camacho Referente auditoria medica "/>
    <s v="Subsidiado"/>
    <n v="3"/>
  </r>
  <r>
    <s v="E.S.E. HOSPITAL MARIO GAITAN YANGUAS DE SOACHA"/>
    <x v="0"/>
    <s v="CUNDINAMARCA"/>
    <s v="SOACHA"/>
    <d v="2020-01-10T00:00:00"/>
    <n v="5455929"/>
    <n v="5455929"/>
    <n v="2595792"/>
    <d v="2020-02-04T00:00:00"/>
    <s v="GL-252243333892"/>
    <n v="371482"/>
    <d v="2020-02-25T00:00:00"/>
    <n v="101600"/>
    <n v="0"/>
    <n v="269882"/>
    <m/>
    <m/>
    <m/>
    <n v="269882"/>
    <d v="2020-08-26T00:00:00"/>
    <n v="269882"/>
    <n v="0"/>
    <n v="0"/>
    <n v="0"/>
    <x v="0"/>
    <s v="CUNDINAMARCA"/>
    <s v="SOACHA"/>
    <d v="2019-11-28T00:00:00"/>
    <d v="2019-12-03T00:00:00"/>
    <s v="Se glosa (1) cánula de oxigeno por valor de $ 1614 de las 2 facturadas se reconoce 1 por estancia,Se glosa (1) estudio de coloración básica en especimen por valor de $ 101600  en los soportes anexos por la IPS no se evidencia el resultado de las patologías como lo estipula la resolución 3047/2008,Se glosa (1) oxacilina 1000 mg /vial polvo para inyección $ 1482 de las 31 facturadas (11) clidamicina clorohidrato 600 mg / 4 ml solución inyectable por valor de $ 20152 de las 20 facturadas y (6) ampicilina  sulbactam 1000 polvo para inyección por valor de $ 12234  en la hoja de administración de medicamentos no se evidencia su registro estuvo hospitalizado del 28 de noviembre de 2019 al 03 de diciembre de 2019 según lo dispuesto en el anexo técnico No 5 literal B Total $ 33868,Se glosa (4) terapia física por valor de $ 19100 c/u en los soportes anexos por la IPS  se evidencia de la justificación para ordenarla Total $ 76400 ,Se glosa realizada por concurrencia de la Cristian Camilo Casalles MorantesPaciente se encuentra en el servicio de hospitalización del 28 de noviembre de 2019 al 03  de diciembre de 2019 esta (5) habitación de tres camas por valor de $ 177400  se reconoce (8)  habitación de cuatro camas por valor de $ 145800 se glosa la diferencia $ 158000"/>
    <s v=" Se levanta glosa por valor de $ 101600 la IPS adjunta el resultado de la patología Se persiste glosa de (1) oxacilina 1000 mg /vial polvo para inyección $ 1482 de las 31 facturadas (11) clidamicina clorohidrato 600 mg / 4 ml solución inyectable por valor de $ 20152 de las 20 facturadas y (6) ampicilina  sulbactam 1000 polvo para inyección por valor de $ 12234  en la hoja de administración de medicamentos no se evidencia su registro estuvo hospitalizado del 28 de noviembre de 2019 al 03 de diciembre de 2019 según lo dispuesto en el anexo técnico No 5 literal B Total $ 33868 Se glosa realizada por concurrencia de la Cristian Camilo Casalles MorantesSe persiste glosa de la hospitalización del 28 de noviembre de 2019 al 03  de diciembre de 2019 esta (5) habitación de tres camas por valor de $ 177400  se reconoce (8)  habitación de cuatro camas por valor de $ 145800 se glosa la diferencia $ 158000Se persiste glosa de (4) terapia física por valor de $ 19100 c/u en los soportes anexos por la IPS  se evidencia de la justificación para ordenarla Total $ 76400Se persiste glosa de  (1) cánula de oxigeno por valor de $ 1614 de las 2 facturadas se reconoce 1 por estancia ,SE LEVANTA GLOSA ATENCION PERTINENTE Y SOPORTADA"/>
    <s v="Subsidiado"/>
    <n v="3"/>
  </r>
  <r>
    <s v="E.S.E. HOSPITAL MARIO GAITAN YANGUAS DE SOACHA"/>
    <x v="0"/>
    <s v="CUNDINAMARCA"/>
    <s v="SOACHA"/>
    <d v="2020-01-10T00:00:00"/>
    <n v="5456295"/>
    <n v="5456295"/>
    <n v="5209267"/>
    <d v="2020-02-04T00:00:00"/>
    <s v="GL-252243333893"/>
    <n v="26416"/>
    <d v="2020-02-25T00:00:00"/>
    <n v="0"/>
    <n v="3446"/>
    <n v="22970"/>
    <m/>
    <m/>
    <m/>
    <n v="22970"/>
    <d v="2020-08-26T00:00:00"/>
    <n v="22970"/>
    <n v="0"/>
    <n v="0"/>
    <n v="0"/>
    <x v="0"/>
    <s v="CUNDINAMARCA"/>
    <s v="SOACHA"/>
    <d v="2019-12-26T00:00:00"/>
    <d v="2019-12-27T00:00:00"/>
    <s v="Se glosa (1) circuito de anestesia pediátrico  21103 no facturable por ser unos insumos y esta incluido en el equipamiento del equipo de anestesia,Se glosa (1) midazolam maleato 5 mg/ 5 ml solución inyectable $ 2076 y (1) morfina clorhidrato 10 mg solucion inyectable $ 1370 no facturable por ser agente anestésico Esta incluido en la sala de cirugia Decreto 2423/96 Art 49,Se glosa 1 catéter intravenosa N 24  por valor de $ 1867 en los soportes anexos por la IPS no se evidencia justificación para su uso por protocolo de enfermería se reconoce el acceso venoso debe ser cambiado cada 72 horas $ 6000 Como lo estipula la Resolución 3047 de 2008"/>
    <s v="SE LEVANTA GLOSA ATENCION PERTINENTE Y SOPORTADA,Se persiste glosa de   1 catéter intravenosa N 24  por valor de $ 1867 en los soportes anexos por la IPS no se evidencia justificación para su uso por protocolo de enfermería se reconoce el acceso venoso debe ser cambiado cada 72 horas $ 6000 Como lo estipula la Resolución 3047 de 2008 IPS acepta glosa por valor de $ 3446 según respuestas glosas adjunta expedida el 17 de febrero de 2020 firmado por Yeimmi Paola Camaño Auditora por concepto de  midazolam maleato 5 mg/ 5 ml solución inyectable $ 2076 y (1) morfina clorhidrato 10 mg solucion inyectable $ 1370 Se persiste glosa de (1) circuito de anestesia pediátrico  21103 no facturable por ser unos insumos y esta incluido en el equipamiento del equipo de anestesia "/>
    <s v="Subsidiado"/>
    <n v="3"/>
  </r>
  <r>
    <s v="E.S.E. HOSPITAL MARIO GAITAN YANGUAS DE SOACHA"/>
    <x v="0"/>
    <s v="CUNDINAMARCA"/>
    <s v="SOACHA"/>
    <d v="2020-01-10T00:00:00"/>
    <n v="5457319"/>
    <n v="5457319"/>
    <n v="3168024"/>
    <d v="2020-02-04T00:00:00"/>
    <s v="GL-252243333894"/>
    <n v="582830"/>
    <d v="2020-02-25T00:00:00"/>
    <n v="0"/>
    <n v="0"/>
    <n v="582830"/>
    <m/>
    <m/>
    <m/>
    <n v="582830"/>
    <d v="2020-08-26T00:00:00"/>
    <n v="582830"/>
    <n v="0"/>
    <n v="0"/>
    <n v="0"/>
    <x v="0"/>
    <s v="CUNDINAMARCA"/>
    <s v="SOACHA"/>
    <d v="2019-12-16T00:00:00"/>
    <d v="2019-12-22T00:00:00"/>
    <s v="Se glosa (1) gases arteriales por valor de $ 46200 de las 2 facturadas  en los soportes anexos por la IPS no se evidencia que este ordenado por el medico tratante Como lo estipula la Resolución 3047 de 2008,Se glosa (2) micronebulizador por valor de $ 4417 c/u no facturable por ser un insumo por estar incluido en el procedimiento del capítulo IV del Decreto 2423/96 Art57 Total $ 8834,Se glosa (3240) litros de oxigeno por valor de $ 42120 de las 19760 litros facturadas  en los soportes anexos por la IPS  se evidencia que suministraron 16520 litros de oxigeno Como lo estipula la Resolución 3047 de 2008Se glosa (1) heparina bajo peso molecular 40 UI solución inyectable por valor de $ 10380de las 6 facturadas (4) hidrocortisona 100 mg solucion inyectable $ 8176 de las 17 facturadas (1) ampicilina  sulbactam 1000 polvo para inyeccion $ 2039 de las 3 facturadas y (1) claritromicina 500 mg polvo para inyeccion $ 31081 de las 2 facturadas  en la hoja de administración de medicamentos no se evidencia su registro estuvo hospitalizado del 16 al 22 de diciembre de 2019 según lo dispuesto en el anexo técnico No 5 literal B Total $ 51676Total $ 93796,Se glosa (4) terapia física por valor de $ 19100 c/u en los soportes anexos por la IPS  se evidencia de la justificación para ordenarla Total $ 76400,Se objeta el cobro de 12 oximetrias por valor de $ 29800 c/u porque no es facturable debido a que hace parte del monitoreo de signos vitales del paciente por lo tanto está incluido en la atención del paciente  Total $ 357600"/>
    <s v="SE LEVANTA GLOSA ATENCION PERTINENTE Y SOPORTADA,Se persiste glosa del cobro de  (1) gases arteriales por valor de $ 46200 de las 2 facturadas  en los soportes anexos por la IPS no se evidencia que este ordenado por el medico tratante Como lo estipula la Resolución 3047 de 2008 Se persiste glosa del cobro de (3240) litros de oxigeno por valor de $ 42120 de las 19760 litros facturadas  en los soportes anexos por la IPS  se evidencia que suministraron 16520 litros de oxigeno Como lo estipula la Resolución 3047 de 2008Se persiste glosa del cobro de (1) heparina bajo peso molecular 40 UI solución inyectable por valor de $ 10380de las 6 facturadas (4) hidrocortisona 100 mg solucion inyectable $ 8176 de las 17 facturadas (1) ampicilina  sulbactam 1000 polvo para inyeccion $ 2039 de las 3 facturadas y (1) claritromicina 500 mg polvo para inyeccion $ 31081 de las 2 facturadas  en la hoja de administración de medicamentos no se evidencia su registro estuvo hospitalizado del 16 al 22 de diciembre de 2019 según lo dispuesto en el anexo técnico No 5 literal B Total $ 51676Total $ 93796 Se persiste glosa del cobro de 12 oximetrias por valor de $ 29800 c/u porque no es facturable debido a que hace parte del monitoreo de signos vitales del paciente por lo tanto está incluido en la atención del paciente  Total $ 357600Se persiste glosa del cobro de (4) terapia física por valor de $ 19100 c/u en los soportes anexos por la IPS  se evidencia de la justificación para ordenarla Total $ 76400 Se persiste glosa del cobro de (2) micronebulizador por valor de $ 4417 c/u no facturable por ser un insumo por estar incluido en el procedimiento del capítulo IV del Decreto 2423/96 Art57 Total $ 8834 "/>
    <s v="Subsidiado"/>
    <n v="3"/>
  </r>
  <r>
    <s v="EMPRESA SOCIAL DEL ESTADO HOSPITAL UNIVERSITARIO DE LA SAMARITANA"/>
    <x v="3"/>
    <s v="BOGOTÁ DC"/>
    <s v="BOGOTÁ"/>
    <d v="2020-01-13T00:00:00"/>
    <s v="HBOG2979844"/>
    <s v="HBOG2979844"/>
    <n v="16296032"/>
    <d v="2020-02-04T00:00:00"/>
    <s v="GL-252243333895"/>
    <n v="544082"/>
    <m/>
    <m/>
    <m/>
    <n v="544082"/>
    <m/>
    <m/>
    <m/>
    <n v="544082"/>
    <d v="2020-08-18T00:00:00"/>
    <n v="0"/>
    <n v="0"/>
    <n v="544082"/>
    <n v="0"/>
    <x v="0"/>
    <s v="CUNDINAMARCA"/>
    <s v="SOACHA"/>
    <d v="2019-12-01T00:00:00"/>
    <d v="2019-12-20T00:00:00"/>
    <s v="Se glosa (1) campo quirurgico en u autoadhesivos por valor de $ 99482 no facturable por estar incluido en la dotación básica de la sala ,Se glosa (1) consulta preanestesica por valor de $ 36800 por  originar la practica de una intervención o procedimiento que deba realizar el especialista consultado Art 76 Decreto 2423/96,Se glosa (1) imagen y doppler pulsado espectral de arterias por valor de $ 313700 y (1) incremento adicional por valor de $ 94100 de las 3 facturadas  en los soportes anexos por la IPS  se evidencia que el medico tratante ordena ecografia doppler de vasos arteriales y ecografia doppler vasos venosos Como lo contempla la Resolución 3047 de 2008 Total $ 407800"/>
    <s v="IPS NO ACEPTA TIPIFICACION DE GLOSA SE SOSTIENE GLOSA EN CONCILIACION"/>
    <s v="Subsidiado"/>
    <n v="3"/>
  </r>
  <r>
    <s v="EMPRESA SOCIAL DEL ESTADO HOSPITAL UNIVERSITARIO DE LA SAMARITANA"/>
    <x v="3"/>
    <s v="BOGOTÁ DC"/>
    <s v="BOGOTÁ"/>
    <d v="2020-01-13T00:00:00"/>
    <s v="HBOG2979906"/>
    <s v="HBOG2979906"/>
    <n v="1315100"/>
    <d v="2020-02-04T00:00:00"/>
    <s v="GL-252243333896"/>
    <n v="54600"/>
    <m/>
    <m/>
    <m/>
    <n v="54600"/>
    <m/>
    <m/>
    <m/>
    <n v="54600"/>
    <d v="2020-08-18T00:00:00"/>
    <n v="0"/>
    <n v="54600"/>
    <n v="0"/>
    <n v="0"/>
    <x v="0"/>
    <s v="CUNDINAMARCA"/>
    <s v="MACHETÁ"/>
    <d v="2019-12-19T00:00:00"/>
    <d v="2019-12-19T00:00:00"/>
    <s v="IPS factura (3) piel y tejido celular por valor de $ 543300 realizado el 19 de diciembre de 2019 en los soportes por la IPS se evidencia que se realiza en el mismo quirúrgico de la resecion tumor benigno y fue por diferente via por lo que se liquida la cirugía(3) honorario de especialista por valor de $ 72800 c/u se reconoce por valor de $ 54600 c/u se glosa la diferencia por valor de $ 54600"/>
    <s v="IPS ACEPTA GLOSA"/>
    <s v="Subsidiado"/>
    <n v="3"/>
  </r>
  <r>
    <s v="EMPRESA SOCIAL DEL ESTADO HOSPITAL UNIVERSITARIO DE LA SAMARITANA"/>
    <x v="3"/>
    <s v="BOGOTÁ DC"/>
    <s v="BOGOTÁ"/>
    <d v="2020-01-13T00:00:00"/>
    <s v="HBOG2979966"/>
    <s v="HBOG2979966"/>
    <n v="1240759"/>
    <d v="2020-02-04T00:00:00"/>
    <s v="GL-252243333897"/>
    <n v="491877"/>
    <m/>
    <m/>
    <m/>
    <n v="491877"/>
    <m/>
    <m/>
    <m/>
    <n v="491877"/>
    <d v="2020-08-18T00:00:00"/>
    <n v="0"/>
    <n v="0"/>
    <n v="491877"/>
    <n v="0"/>
    <x v="0"/>
    <s v="CUNDINAMARCA"/>
    <s v="SOACHA"/>
    <d v="2019-12-20T00:00:00"/>
    <d v="2019-12-21T00:00:00"/>
    <s v="e glosa (1) sida prueba confirmatoria por valor de $ 346600 y (1) linfocitos CD4 por valor de $ 103200  en los soportes anexos por la IPS no se evidencia los resultados de los laboratorios Como lo estipula la Resolución 3047 de 2008 Total $ 449800,Se glosa (1) levofloxamina suspension  100  ml por valor de $ 18000 porque según lo establece la Resolución 5857  del 2018 este medicamento está cubierto en el pos para los pacientes con diagnóstico en neumonia en adulto lo cual no aplica para este caso debido a que el paciente tiene un dx de dolor de otros abdominales ademas no se evidencia que este ordenado ni el registro en la hoja de administración de medicamento Resolución 3047 de 2008 ,Se glosa 3 catéter intravenosa  por valor de $ 1998 c/u en los soportes anexos por la IPS no se evidencia justificación para su uso por protocolo de enfermería se reconoce el acceso venoso debe ser cambiado cada 72 horas Según lo estipulado Resolución 3047 de 2008 Total $ 5994Se glosa (1) equipo para bomba de infusión por valor de $ 18083 de las 2 facturadas en los soportes anexos por la IPS  se evidencia el uso de 1 bomba Según lo estipulado en la Resolución 3047 de 2008 Total $ 24077"/>
    <s v="IPS NO ACEPTA TIPIFICACION DE GLOSA SE SOSTIENE GLOSA EN CONCILIACION"/>
    <s v="Subsidiado"/>
    <n v="3"/>
  </r>
  <r>
    <s v="EMPRESA SOCIAL DEL ESTADO HOSPITAL UNIVERSITARIO DE LA SAMARITANA"/>
    <x v="3"/>
    <s v="BOGOTÁ DC"/>
    <s v="BOGOTÁ"/>
    <d v="2020-01-13T00:00:00"/>
    <s v="HBOG2980023"/>
    <s v="HBOG2980023"/>
    <n v="433118"/>
    <d v="2020-02-04T00:00:00"/>
    <s v="GL-252243333898"/>
    <n v="89400"/>
    <m/>
    <m/>
    <m/>
    <n v="89400"/>
    <m/>
    <m/>
    <m/>
    <n v="89400"/>
    <d v="2020-08-18T00:00:00"/>
    <n v="0"/>
    <n v="89400"/>
    <n v="0"/>
    <n v="0"/>
    <x v="0"/>
    <s v="CUNDINAMARCA"/>
    <s v="SOACHA"/>
    <d v="2019-12-25T00:00:00"/>
    <d v="2019-12-25T00:00:00"/>
    <s v="Se glosa el cobro de 1 SALA DE OBSERVACIÓN III NIVEL facturada por valor de $ 894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s v="Subsidiado"/>
    <n v="3"/>
  </r>
  <r>
    <s v="EMPRESA SOCIAL DEL ESTADO HOSPITAL UNIVERSITARIO DE LA SAMARITANA"/>
    <x v="3"/>
    <s v="BOGOTÁ DC"/>
    <s v="BOGOTÁ"/>
    <d v="2020-01-13T00:00:00"/>
    <s v="HBOG2980322"/>
    <s v="HBOG2980322"/>
    <n v="1503875"/>
    <d v="2020-02-04T00:00:00"/>
    <s v="GL-252243333899"/>
    <n v="1013200"/>
    <m/>
    <m/>
    <m/>
    <n v="1013200"/>
    <m/>
    <m/>
    <m/>
    <n v="1013200"/>
    <d v="2020-08-18T00:00:00"/>
    <n v="0"/>
    <n v="0"/>
    <n v="1013200"/>
    <n v="0"/>
    <x v="0"/>
    <s v="CUNDINAMARCA"/>
    <s v="SOACHA"/>
    <d v="2019-09-12T00:00:00"/>
    <d v="2019-09-12T00:00:00"/>
    <s v="IPS factura (4) sala de infusión hasta 2 horas por valor de $ 342700 c/u en los soportes anexos por la IPS  se evidencia que el paciente ingreso para la infusión del medicamento por lo que se reconoce (4) sala de observación $ 89400 c/u  se glosa la diferencia $ 1013200"/>
    <s v="IPS NO ACEPTA TIPIFICACION DE GLOSA SE SOSTIENE GLOSA EN CONCILIACION"/>
    <s v="Subsidiado"/>
    <n v="3"/>
  </r>
  <r>
    <s v="EMPRESA SOCIAL DEL ESTADO HOSPITAL UNIVERSITARIO DE LA SAMARITANA"/>
    <x v="3"/>
    <s v="BOGOTÁ DC"/>
    <s v="BOGOTÁ"/>
    <d v="2020-01-13T00:00:00"/>
    <s v="HBOG2980325"/>
    <s v="HBOG2980325"/>
    <n v="366702"/>
    <d v="2020-02-04T00:00:00"/>
    <s v="GL-252243333900"/>
    <n v="253300"/>
    <m/>
    <m/>
    <m/>
    <n v="253300"/>
    <m/>
    <m/>
    <m/>
    <n v="253300"/>
    <d v="2020-08-18T00:00:00"/>
    <n v="0"/>
    <n v="253300"/>
    <n v="0"/>
    <n v="0"/>
    <x v="0"/>
    <s v="CUNDINAMARCA"/>
    <s v="SOACHA"/>
    <d v="2019-09-04T00:00:00"/>
    <d v="2019-09-04T00:00:00"/>
    <s v="IPS factura (1) sala de infusión hasta 2 horas por valor de $ 342700 en los soportes anexos por la IPS  se evidencia que el paciente ingreso para la infusión del medicamento por lo que se reconoce (4) sala de observación $ 89400 se glosa la diferencia $ 253300"/>
    <s v="IPS ACEPTA GLOSA"/>
    <s v="Subsidiado"/>
    <n v="3"/>
  </r>
  <r>
    <s v="EMPRESA SOCIAL DEL ESTADO HOSPITAL UNIVERSITARIO DE LA SAMARITANA"/>
    <x v="3"/>
    <s v="BOGOTÁ DC"/>
    <s v="BOGOTÁ"/>
    <d v="2020-01-13T00:00:00"/>
    <s v="HBOG2980407"/>
    <s v="HBOG2980407"/>
    <n v="2223364"/>
    <d v="2020-02-04T00:00:00"/>
    <s v="GL-252243333901"/>
    <n v="729322"/>
    <m/>
    <m/>
    <m/>
    <n v="729322"/>
    <m/>
    <m/>
    <m/>
    <n v="729322"/>
    <d v="2020-08-18T00:00:00"/>
    <n v="728600"/>
    <n v="722"/>
    <n v="0"/>
    <n v="0"/>
    <x v="0"/>
    <s v="CUNDINAMARCA"/>
    <s v="SOACHA"/>
    <d v="2019-12-27T00:00:00"/>
    <d v="2019-12-27T00:00:00"/>
    <s v="IPS Factura neurolisis percutanea por valor de $ 2175300 realizado el  27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952500 se reconoce al 45% $ 428600 se glosa la diferencia $ 523900Materiales por valor de $ 262100 se reconoce con el código 39305 $ 57400  se glosa la diferencia $ 204700Total $ 728600,Se glosa (1) extensión para anestesia adulto por valor de $ 722 insumo que corresponde a un set de extensión para proporcionar mayor longitud a los accesos venosos no se reconoce ya que cumple la misma función que el equipo macrogotero el cual se está reconociendo"/>
    <s v="NO SE ACEPTA OBJECION POR QUE ES UNA INTEVECION NEUROLISIS DE RAÍCES ESPINALES SOD GRUPO ESPECIAL Y POR NORMATIVIDAD ESTA EN EL GRUPO 22 PERTINENTE  Y FACTURABLE SE ACEPTA EXTESIONNDE ANESTESIA"/>
    <s v="Subsidiado"/>
    <n v="3"/>
  </r>
  <r>
    <s v="EMPRESA SOCIAL DEL ESTADO HOSPITAL UNIVERSITARIO DE LA SAMARITANA"/>
    <x v="3"/>
    <s v="BOGOTÁ DC"/>
    <s v="BOGOTÁ"/>
    <d v="2020-01-13T00:00:00"/>
    <s v="HBOG2980688"/>
    <s v="HBOG2980688"/>
    <n v="3203482"/>
    <d v="2020-02-04T00:00:00"/>
    <s v="GL-252243333902"/>
    <n v="15488"/>
    <m/>
    <m/>
    <m/>
    <n v="15488"/>
    <m/>
    <m/>
    <m/>
    <n v="15488"/>
    <d v="2020-08-18T00:00:00"/>
    <n v="0"/>
    <n v="15488"/>
    <n v="0"/>
    <n v="0"/>
    <x v="0"/>
    <s v="CUNDINAMARCA"/>
    <s v="SOACHA"/>
    <d v="2019-12-26T00:00:00"/>
    <d v="2019-12-29T00:00:00"/>
    <s v="Se glosa (2) piperacilina/ tazobactam 4g por valor de $ 7744 c/u de las 5 facturadas  en la hoja de administración de medicamentos  se evidencia la aplicación de 2 ampollas estuvo hospitalizado del 29 al 29 de diciembre de 2019 según lo dispuesto en el anexo técnico No 5 literal B Total $ 15488"/>
    <s v="IPS ACEPTA GLOSA"/>
    <s v="Subsidiado"/>
    <n v="3"/>
  </r>
  <r>
    <s v="E.S.E. HOSPITAL MARIO GAITAN YANGUAS DE SOACHA"/>
    <x v="0"/>
    <s v="CUNDINAMARCA"/>
    <s v="SOACHA"/>
    <d v="2020-01-10T00:00:00"/>
    <n v="5457481"/>
    <n v="5457481"/>
    <n v="1980500"/>
    <d v="2020-02-04T00:00:00"/>
    <s v="GL-252243333903"/>
    <n v="126480"/>
    <d v="2020-02-25T00:00:00"/>
    <n v="20600"/>
    <n v="0"/>
    <n v="105880"/>
    <m/>
    <m/>
    <m/>
    <n v="105880"/>
    <d v="2020-08-26T00:00:00"/>
    <n v="105880"/>
    <n v="0"/>
    <n v="0"/>
    <n v="0"/>
    <x v="0"/>
    <s v="CUNDINAMARCA"/>
    <s v="SOACHA"/>
    <d v="2019-12-10T00:00:00"/>
    <d v="2019-12-16T00:00:00"/>
    <s v="Se glosa (1) cuadro hematico por valor de $ 20600de las 4 facturadas en los soportes anexos por la IPS se evidencia que el medico tratante ordena 3 laboratorios Como lo contempla la Resolución 3047 de 2008,Se glosa (1) heparina bajo peso molecular 40 UI solución inyectable por valor de $ 10380 de las 5 facturadas   en la hoja de administración de medicamentos  se evidencia el registro de 4 ampollas estuvo hospitalizado del 10 al 16 de diciembre de 2019 según lo dispuesto en el anexo técnico No 5 literal B,Se glosa (5) terapia física por valor de $ 19100 c/u en los soportes anexos por la IPS  se evidencia de la justificación para ordenarla Total $ 95500 "/>
    <s v="SE LEVANTA GLOSA ATENCION PERTINENTE Y SOPORTADA,Se levanta glosa por valor de $ 20600 la IPS adjunta copia de las ordenes medicas donde se evidencia que esta ordenadoSe persiste glosa de (1) heparina bajo peso molecular 40 UI solución inyectable por valor de $ 10380 de las 5 facturadas   en la hoja de administración de medicamentos  se evidencia el registro de 4 ampollas estuvo hospitalizado del 10 al 16 de diciembre de 2019 según lo dispuesto en el anexo técnico No 5 literal B  Se persiste glosa de  (5) terapia física por valor de $ 19100 c/u en los soportes anexos por la IPS  se evidencia de la justificación para ordenarla Total $ 95500 "/>
    <s v="Subsidiado"/>
    <n v="3"/>
  </r>
  <r>
    <s v="E.S.E. HOSPITAL MARIO GAITAN YANGUAS DE SOACHA"/>
    <x v="0"/>
    <s v="CUNDINAMARCA"/>
    <s v="SOACHA"/>
    <d v="2020-01-10T00:00:00"/>
    <n v="5457515"/>
    <n v="5457515"/>
    <n v="2941618"/>
    <d v="2020-02-04T00:00:00"/>
    <s v="GL-252243333905"/>
    <n v="42278"/>
    <d v="2020-02-25T00:00:00"/>
    <n v="0"/>
    <n v="0"/>
    <n v="42278"/>
    <m/>
    <m/>
    <m/>
    <n v="42278"/>
    <d v="2020-08-26T00:00:00"/>
    <n v="42278"/>
    <n v="0"/>
    <n v="0"/>
    <n v="0"/>
    <x v="0"/>
    <s v="CUNDINAMARCA"/>
    <s v="SOACHA"/>
    <d v="2019-12-20T00:00:00"/>
    <d v="2019-12-24T00:00:00"/>
    <s v="Se glosa (2) ampicilina sulbactam 1000 mg polvo para inyeccion  por valor de $ 2039 c/u de las 22 facturadas   en la hoja de administración de medicamentos  se evidencia el registro de 4 ampollas estuvo hospitalizado del 20 al 24 de diciembre de 2019 según lo dispuesto en el anexo técnico No 5 literal B Total $ 4078,Se glosa (2) terapia física por valor de $ 19100 c/u en los soportes anexos por la IPS  se evidencia de la justificación para ordenarla Total $ 38200"/>
    <s v="SE LEVANTA GLOSA ATENCION PERTINENTE Y SOPORTADA,Se persiste glosa de (2) ampicilina sulbactam 1000 mg polvo para inyeccion  por valor de $ 2039 c/u de las 22 facturadas   en la hoja de administración de medicamentos  se evidencia el registro de 4 ampollas estuvo hospitalizado del 20 al 24 de diciembre de 2019 según lo dispuesto en el anexo técnico No 5 literal B Total $ 4078 Se persiste glosa de (2) terapia física por valor de $ 19100 c/u en los soportes anexos por la IPS  se evidencia de la justificación para ordenarla Total $ 38200 "/>
    <s v="Subsidiado"/>
    <n v="3"/>
  </r>
  <r>
    <s v="E.S.E. HOSPITAL MARIO GAITAN YANGUAS DE SOACHA"/>
    <x v="0"/>
    <s v="CUNDINAMARCA"/>
    <s v="SOACHA"/>
    <d v="2020-01-10T00:00:00"/>
    <n v="5457507"/>
    <n v="5457507"/>
    <n v="937515"/>
    <d v="2020-02-04T00:00:00"/>
    <s v="GL-252243333907"/>
    <n v="30231"/>
    <d v="2020-02-25T00:00:00"/>
    <n v="0"/>
    <n v="0"/>
    <n v="30231"/>
    <m/>
    <m/>
    <m/>
    <n v="30231"/>
    <d v="2020-08-26T00:00:00"/>
    <n v="30231"/>
    <n v="0"/>
    <n v="0"/>
    <n v="0"/>
    <x v="0"/>
    <s v="CUNDINAMARCA"/>
    <s v="SOACHA"/>
    <d v="2019-12-02T00:00:00"/>
    <d v="2019-12-03T00:00:00"/>
    <s v="IPS factura (4) cuidados intrahospitalario por medicina especializada por valor de $ 49900 c/u en los soportes anexos por la IPS se evidencia que la paciente fue valoracion por medicina interna y se solicito interconsultas de cirugía general de 2 ocasiones por lo se reconoce el valor de $ 47400 c/u se glosa la diferencia $ 5000,Se glosa (1) terapia física por valor de $ 19100 en los soportes anexos por la IPS  se evidencia de la justificación para ordenarla,Se glosa el humificador de oxigeno facturado por $ 6131 por ser un insumo no facturable ya que no es desechable ni se cambia por  paciente"/>
    <s v="SE LEVANTA GLOSA ATENCION PERTINENTE Y SOPORTADA,Se persiste glosa de  (4) cuidados intrahospitalario por medicina especializada por valor de $ 49900 c/u en los soportes anexos por la IPS se evidencia que la paciente fue valoracion por medicina interna y se solicito interconsultas de cirugía general de 2 ocasiones por lo se reconoce el valor de $ 47400 c/u se glosa la diferencia $ 5000 Se persiste glosa de (1) terapia física por valor de $ 19100 en los soportes anexos por la IPS  se evidencia de la justificación para ordenarla Se persiste glosa del humificador de oxigeno facturado por $ 6131 por ser un insumo no facturable ya que no es desechable ni se cambia por  paciente "/>
    <s v="Subsidiado"/>
    <n v="3"/>
  </r>
  <r>
    <s v="E.S.E. HOSPITAL MARIO GAITAN YANGUAS DE SOACHA"/>
    <x v="0"/>
    <s v="CUNDINAMARCA"/>
    <s v="SOACHA"/>
    <d v="2020-01-10T00:00:00"/>
    <n v="5457511"/>
    <n v="5457511"/>
    <n v="923776"/>
    <d v="2020-02-04T00:00:00"/>
    <s v="GL-252243333908"/>
    <n v="38200"/>
    <d v="2020-02-25T00:00:00"/>
    <n v="0"/>
    <n v="0"/>
    <n v="38200"/>
    <m/>
    <m/>
    <m/>
    <n v="38200"/>
    <d v="2020-08-26T00:00:00"/>
    <n v="38200"/>
    <n v="0"/>
    <n v="0"/>
    <n v="0"/>
    <x v="0"/>
    <s v="CUNDINAMARCA"/>
    <s v="SOACHA"/>
    <d v="2019-12-18T00:00:00"/>
    <d v="2019-12-21T00:00:00"/>
    <s v="Se glosa (2) terapia física por valor de $ 19100 c/u en los soportes anexos por la IPS  se evidencia de la justificación para ordenarla Total $ 38200 "/>
    <s v="SE LEVANTA GLOSA ATENCION PERTINENTE Y SOPORTADA,Se persiste glosa de (2) terapia física por valor de $ 19100 c/u en los soportes anexos por la IPS  se evidencia de la justificación para ordenarla Total $ 38200  "/>
    <s v="Subsidiado"/>
    <n v="3"/>
  </r>
  <r>
    <s v="E.S.E. HOSPITAL MARIO GAITAN YANGUAS DE SOACHA"/>
    <x v="0"/>
    <s v="CUNDINAMARCA"/>
    <s v="SOACHA"/>
    <d v="2020-01-10T00:00:00"/>
    <n v="5457130"/>
    <n v="5457130"/>
    <n v="635139"/>
    <d v="2020-02-04T00:00:00"/>
    <s v="GL-252243333909"/>
    <n v="147500"/>
    <d v="2020-02-25T00:00:00"/>
    <n v="0"/>
    <n v="0"/>
    <n v="147500"/>
    <m/>
    <m/>
    <m/>
    <n v="147500"/>
    <d v="2020-09-30T00:00:00"/>
    <n v="147500"/>
    <n v="0"/>
    <n v="0"/>
    <n v="0"/>
    <x v="0"/>
    <s v="CUNDINAMARCA"/>
    <s v="SOACHA"/>
    <d v="2019-12-29T00:00:00"/>
    <d v="2019-12-30T00:00:00"/>
    <s v="Se glosa (1) colaracion gram por valor de $ 10700 cuadro hematico $ 20600 bilirrubina directa $ 8700 (1) bilirrubina directa $ 11200 (1) glucosa en suero $ 12400 (1) nitrogeno ureico $ 9900 (1) creatinina en suero $ 11900 y (1) uroanalisis $ 13200 dado que se verifican en las bases de datos de Coosalud EPS para la fecha de atención esta capitada en su Institución Total $ 98600,Se glosa (1) consulta de urgencias por medicina general por valor de $ 48900 dado que se verifican en las bases de datos de Coosalud EPS para la fecha de atención esta capitada en su Institución"/>
    <s v="IPS NO ACEPTA OBJECION USUARIO NO SE ENCUENTRA CAPITADO PARA LA FECHA DE PRSTACION DEL SERVICIO,Se persiste glosa de (1) consulta de urgencias por medicina general por valor de $ 48900 dado que se verifican en las bases de datos de Coosalud EPS para la fecha de atención esta capitada en su Institución Se persiste glosa de (1) colaracion gram por valor de $ 10700 cuadro hematico $ 20600 bilirrubina directa $ 8700 (1) bilirrubina directa $ 11200 (1) glucosa en suero $ 12400 (1) nitrogeno ureico $ 9900 (1) creatinina en suero $ 11900 y (1) uroanalisis $ 13200 dado que se verifican en las bases de datos de Coosalud EPS para la fecha de atención esta capitada en su Institución Total $ 98600 "/>
    <s v="Subsidiado"/>
    <n v="3"/>
  </r>
  <r>
    <s v="E.S.E. HOSPITAL MARIO GAITAN YANGUAS DE SOACHA"/>
    <x v="0"/>
    <s v="CUNDINAMARCA"/>
    <s v="SOACHA"/>
    <d v="2020-01-10T00:00:00"/>
    <n v="5456313"/>
    <n v="5456313"/>
    <n v="2776425"/>
    <d v="2020-02-04T00:00:00"/>
    <s v="GL-252243333911"/>
    <n v="51408"/>
    <d v="2020-02-25T00:00:00"/>
    <n v="0"/>
    <n v="0"/>
    <n v="51408"/>
    <m/>
    <m/>
    <m/>
    <n v="51408"/>
    <d v="2020-08-26T00:00:00"/>
    <n v="51408"/>
    <n v="0"/>
    <n v="0"/>
    <n v="0"/>
    <x v="0"/>
    <s v="CUNDINAMARCA"/>
    <s v="SOACHA"/>
    <d v="2019-12-25T00:00:00"/>
    <d v="2019-12-26T00:00:00"/>
    <s v="Se glosa (1) circuito de anestesia pediátrico  21103  no facturable por ser unos insumos y esta incluido en el equipamiento del equipo de anestesia Se glosa (1) cánula de oxigeno pro valor de $ 1626 no facturable por ser insumo esta incluido en los materiales Decreto 2423/96 Art 55,Se glosa (1) set para bomba de infusión por valor de $ 28679 de las 2 facturadas n los soportes anexos por la IPS  se evidencia el uso de 1 bomba Según lo estipulado en la Resolución 3047 de 2008"/>
    <s v="SE LEVANTA GLOSA ATENCION PERTINENTE Y SOPORTADA,Se persiste glosa de (1) set para bomba de infusión por valor de $ 28679 de las 2 facturadas n los soportes anexos por la IPS  se evidencia el uso de 1 bomba Según lo estipulado en la Resolución 3047 de 2008 Se persiste glosa de (1) circuito de anestesia pediátrico  21103  no facturable por ser unos insumos y esta incluido en el equipamiento del equipo de anestesia Se persiste glosa de (1) cánula de oxigeno pro valor de $ 1626 no facturable por ser insumo esta incluido en los materiales Decreto 2423/96 Art 55 "/>
    <s v="Subsidiado"/>
    <n v="3"/>
  </r>
  <r>
    <s v="E.S.E. HOSPITAL MARIO GAITAN YANGUAS DE SOACHA"/>
    <x v="0"/>
    <s v="CUNDINAMARCA"/>
    <s v="SOACHA"/>
    <d v="2020-01-10T00:00:00"/>
    <n v="5456347"/>
    <n v="5456347"/>
    <n v="4820147"/>
    <d v="2020-02-04T00:00:00"/>
    <s v="GL-252243333912"/>
    <n v="317849"/>
    <d v="2020-02-25T00:00:00"/>
    <n v="0"/>
    <n v="0"/>
    <n v="317849"/>
    <m/>
    <m/>
    <m/>
    <n v="317849"/>
    <d v="2020-08-26T00:00:00"/>
    <n v="317849"/>
    <n v="0"/>
    <n v="0"/>
    <n v="0"/>
    <x v="0"/>
    <s v="CUNDINAMARCA"/>
    <s v="SOACHA"/>
    <d v="2019-12-15T00:00:00"/>
    <d v="2019-12-20T00:00:00"/>
    <s v="Se glosa (1) incentivador respiratorio por valor de $ 17698 no facturable por estar incluido en un procedimiento (terapia respiratoria) del capítulo IV Decreto 2423/96Se glosa (1) circuito de anestesia adulto $ 22679  no facturable por ser unos insumos y esta incluido en el equipamiento del equipo de anestesia Se glosa (1) cánula de oxigeno pro valor de $ 1626 no facturable por ser insumo esta incluido en los materiales Decreto 2423/96 Art 55,Se glosa (12) ampicilina  sulbactam 1000 mg polvo para inyeccion $ 24468 de las 40 factuardas (33) lactato de ringer bolsa x 500  ml $ 93390 de las 49 facturadas   en la hoja de administración de medicamentos no se evidencia el registro estuvo hospitalizado del 15 al 20 de diciembre de 2019 según lo dispuesto en el anexo técnico No 5 literal B Total $ 117858,Se glosa realizada por concurrencia de la Cristian Camilo Casalles MorantesPaciente se encuentra en el servicio de hospitalización del 15 al 20 de diciembre de 2019 esta (5) habitación de tres camas por valor de $ 177400  se reconoce (5)  habitación de cuatro camas por valor de $ 145800 se glosa la diferencia $ 158000"/>
    <s v="SE LEVANTA GLOSA ATENCION PERTINENTE Y SOPORTADA,Se persiste glosa de (12) ampicilina  sulbactam 1000 mg polvo para inyeccion $ 24468 de las 40 factuardas (33) lactato de ringer bolsa x 500  ml $ 93390 de las 49 facturadas   en la hoja de administración de medicamentos no se evidencia el registro estuvo hospitalizado del 15 al 20 de diciembre de 2019 según lo dispuesto en el anexo técnico No 5 literal B Total $ 117858 Se glosa realizada por concurrencia de la Cristian Camilo Casalles MorantesSe persiste glosa de la  hospitalización del 15 al 20 de diciembre de 2019 esta (5) habitación de tres camas por valor de $ 177400  se reconoce (5)  habitación de cuatro camas por valor de $ 145800 se glosa la diferencia $ 158000Se persiste glosa de (1) incentivador respiratorio por valor de $ 17698 no facturable por estar incluido en un procedimiento (terapia respiratoria) del capítulo IV Decreto 2423/96Se persiste glosa de (1) circuito de anestesia adulto $ 22679  no facturable por ser unos insumos y esta incluido en el equipamiento del equipo de anestesia Se persiste glosa de (1) cánula de oxigeno pro valor de $ 1626 no facturable por ser insumo esta incluido en los materiales Decreto 2423/96 Art 55 "/>
    <s v="Subsidiado"/>
    <n v="3"/>
  </r>
  <r>
    <s v="E.S.E. HOSPITAL MARIO GAITAN YANGUAS DE SOACHA"/>
    <x v="0"/>
    <s v="CUNDINAMARCA"/>
    <s v="SOACHA"/>
    <d v="2020-01-10T00:00:00"/>
    <n v="5456352"/>
    <n v="5456352"/>
    <n v="1212542"/>
    <d v="2020-02-04T00:00:00"/>
    <s v="GL-252243333913"/>
    <n v="131091"/>
    <d v="2020-02-25T00:00:00"/>
    <n v="0"/>
    <n v="0"/>
    <n v="131091"/>
    <m/>
    <m/>
    <m/>
    <n v="131091"/>
    <d v="2020-08-26T00:00:00"/>
    <n v="131091"/>
    <n v="0"/>
    <n v="0"/>
    <n v="0"/>
    <x v="0"/>
    <s v="CUNDINAMARCA"/>
    <s v="SOACHA"/>
    <d v="2019-12-28T00:00:00"/>
    <d v="2019-12-29T00:00:00"/>
    <s v="Se glosa (1) fitomenadiona  (vitamina K1) solución inyectable $ 623 ya que hace parte de  la profilaxis del bebe por lo que está incluida en el derecho de sala,Se glosa (1) medroxiprogestorona acetato 150 mg suspension inyectable por valor de $ 7128 (8) lactato de ringer x 500 ml solucion inyectable $ 22640 de las 10 facturadas en la hoja de administración de medicamentos no se evidencia su registro estuvo hospitalizado del 28 al 29 al de diciembre de 2019 según lo dispuesto en el anexo técnico No 5 literal B Total $ 29768,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realizada por concurrencia de la Cristian Camilo Casalles MorantesPaciente se encuentra en el servicio de hospitalización del 28 al 29 de diciembre de 2019 esta (1) habitación de tres camas por valor de $ 177400  se reconoce (1)  habitación de cuatro camas por valor de $ 145800 se glosa la diferencia $ 31600"/>
    <s v="SE LEVANTA GLOSA ATENCION PERTINENTE Y SOPORTADA,Se persiste glosa de (1) medroxiprogestorona acetato 150 mg suspension inyectable por valor de $ 7128 (8) lactato de ringer x 500 ml solucion inyectable $ 22640 de las 10 facturadas en la hoja de administración de medicamentos no se evidencia su registro estuvo hospitalizado del 28 al 29 al de diciembre de 2019 según lo dispuesto en el anexo técnico No 5 literal B Total $ 29768 Se glosa realizada por concurrencia de la Cristian Camilo Casalles MorantesSe persiste glosa de la hospitalización del 28 al 29 de diciembre de 2019 esta (1) habitación de tres camas por valor de $ 177400  se reconoce (1)  habitación de cuatro camas por valor de $ 145800 se glosa la diferencia $ 316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1-10T00:00:00"/>
    <n v="5456362"/>
    <n v="5456362"/>
    <n v="1421108"/>
    <d v="2020-02-04T00:00:00"/>
    <s v="GL-252243333914"/>
    <n v="101474"/>
    <d v="2020-02-25T00:00:00"/>
    <n v="0"/>
    <n v="0"/>
    <n v="101474"/>
    <m/>
    <m/>
    <m/>
    <n v="101474"/>
    <d v="2020-08-26T00:00:00"/>
    <n v="101474"/>
    <n v="0"/>
    <n v="0"/>
    <n v="0"/>
    <x v="0"/>
    <s v="CUNDINAMARCA"/>
    <s v="SOACHA"/>
    <d v="2019-12-26T00:00:00"/>
    <d v="2019-12-31T00:00:00"/>
    <s v="Se glosa (2) terapia física por valor de $ 19100 c/u en los soportes anexos por la IPS  se evidencia de la justificación para ordenarla Total $ 38200 ,Se glosa (5) cefazolina 1000 mg polvo para inyección por valor de $ 8800 c/u de las 32 facturadas y (14) sodio cloruro x 500 ml solucion inyectable $ 39074 de las 20 facturadas en la hoja de administración de medicamentos no se evidencia su registro estuvo hospitalizado del 26 al 31 de diciembre de 2019 según lo dispuesto en el anexo técnico No 5 literal B Total $ 47874,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5) cefazolina 1000 mg polvo para inyección por valor de $ 8800 c/u de las 32 facturadas y (14) sodio cloruro x 500 ml solucion inyectable $ 39074 de las 20 facturadas en la hoja de administración de medicamentos no se evidencia su registro estuvo hospitalizado del 26 al 31 de diciembre de 2019 según lo dispuesto en el anexo técnico No 5 literal B Total $ 47874 Se persiste glosa de l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2) terapia física por valor de $ 19100 c/u en los soportes anexos por la IPS  se evidencia de la justificación para ordenarla Total $ 38200 "/>
    <s v="Subsidiado"/>
    <n v="3"/>
  </r>
  <r>
    <s v="EMPRESA SOCIAL DEL ESTADO HOSPITAL UNIVERSITARIO DE LA SAMARITANA"/>
    <x v="3"/>
    <s v="BOGOTÁ DC"/>
    <s v="BOGOTÁ"/>
    <d v="2020-01-13T00:00:00"/>
    <s v="HBOG2973330"/>
    <s v="HBOG2973330"/>
    <n v="15772004"/>
    <d v="2020-02-06T00:00:00"/>
    <s v="GL-252243333952"/>
    <n v="6969007"/>
    <m/>
    <m/>
    <m/>
    <n v="6969007"/>
    <m/>
    <m/>
    <m/>
    <n v="6969007"/>
    <d v="2020-08-18T00:00:00"/>
    <n v="0"/>
    <n v="0"/>
    <n v="6969007"/>
    <n v="0"/>
    <x v="0"/>
    <s v="CUNDINAMARCA"/>
    <s v="SOACHA"/>
    <d v="2019-06-01T00:00:00"/>
    <d v="2019-06-06T00:00:00"/>
    <s v="Se glosa (1) consulta preanestesica por valor de $ 40900 en los soportes anexos por la IPS no  se evidencia nota del especialista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consulta pre anestesica por valor de $ 40900 se reconoce $ 36800 se glosa diferencia $  41000,Se glosa (1) imagen y doppler pulsado duplex  por valor de $ 319200 en los soportes anexos por la IPS no  se evidencia el resultado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imagen y doppler pulsado por valor de $ 348600 se reconoce $ 313700 se glosa diferencia $  34900,Se glosa (1) mycobacterium tuberculosis por valor de $ 319200  en los soportes anexos por la IPS no  se evidencia el resultado adicional se le aclara a la IPS que la EPS COOSALUD tomo la población desde 01 de junio de 2019 según lo estipulado por la Resolución 3047 de 2008 Se glosa (1) cloruro por valor de $ 10500 de las 3 facturadas  en los soportes anexos por la IPS  se evidencia los resultados de los días 03 y 05 de junio de 2019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cloro por valor de $ 10500 se reconoce $ 9450 se glosa diferencia $ 1050Se glosa (2) tiempo protrombina pt por valor de $ 33400 y (2) tiempo parcial de tromboplastina ptt por valor de $ 32500 de las 6 facturadas  en los soportes anexos por la IPS  se evidencia los resultados de los días 02 03 04 y 05 de junio de 2019 adicional se le aclara a la IPS que la EPS COOSALUD tomo la población desde 01 de junio de 2019 según lo estipulado por la Resolución 3047 de 2008 Total $ 65900Una vez subsanada este ítem se glosa mayor valor cobrado según tarifa concertado entre IPS y EPSS la tarifa pactada es SOAT vigente menos el 10 % por lo tanto se objeta diferencia así (1) tiempo de protrombina pt por valor de $ 33400 se reconoce $ 30100 se glosa diferencia $ 3300(1) tiempo de tromboplastina ptt por valor de $ 32500 se reconoce $ 29250 se glosa diferencia $ 3250Total $ 6550Se glosa (1) creatinina en suero por valor de $ 13300 (1) cuadro hematico por valor de $ 22900 (1)nitrogeno ureico por valor de $ 11000 de las 6 facturadas  en los soportes anexos por la IPS  se evidencia los resultados de los días 02 03 04 05 y 06 de junio de 2019 adicional se le aclara a la IPS que la EPS COOSALUD tomo la población desde 01 de junio de 2019 según lo estipulado por la Resolución 3047 de 2008 Total $ 47200 Una vez subsanada este ítem se glosa mayor valor cobrado según tarifa concertado entre IPS y EPSS la tarifa pactada es SOAT vigente menos el 10 % por lo tanto se objeta diferencia así (1) creatina en suero por valor de $ 13500 se reconoce $ 12000 se glosa diferencia $ 1500(1) cuadro hematico por valor de $ 22900 se reconoce $ 20600 se glosa diferencia $ 2300(1) nitrógeno ureico por valor de $ 11000 se reconoce $ 9900 se glosa diferencia $ 1100Total $ 4900,Se glosa (1) radiografía de tórax  por valor de $ 66200 de las 6 facturadas  en los soportes anexos por la IPS  se evidencia los resultados de los días 01 02 03 04  y 05 de junio de 2019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1) radiografía de tórax por valor de $ 66200 se reconoce $ 59600 se glosa diferencia $ 6600,Se glosa (1) venda de algodón 5x5 $ 1308 y (1) venda de algodón 6x5 $ 1617  en los soportes anexos por la IPS  se evidencia su uso es de aclarar a la IPS que la EPS COOSALUD tomo la población desde el 01 de junio 2019 Segun lo dispuesto por la Resolución 3047 de 2008 Total $ 2925,Se glosa (2) nebulizacion por valor de $ 27600 y (28) terapia respiratoria por valor de $ 596400 en los soportes anexos por la IPS no  se evidencia su realizacion adicional se le aclara a la IPS que la EPS COOSALUD tomo la población desde 01 de junio de 2019 según lo estipulado por la Resolución 3047 de 2008 Una vez subsanada este ítem se glosa mayor valor cobrado según tarifa concertado entre IPS y EPSS la tarifa pactada es SOAT vigente menos el 10 % por lo tanto se objeta diferencia así (2) nebulizacion  por valor de $ 13800 c/u se reconoce $ 12400 c/u se glosa diferencia $  2800(28) terapia respiratorio  por valor de $ 21300 c/u se reconoce $ 19200 c/u se glosa diferencia $  58800Total $ 61600,Se glosa (602) oxigeno por valor de $ 4669200 en los soportes anexos por la IPS se evidencia el suministro de oxigenos del 15 al 31 de mayo de 2019 es de aclarar a la IPS que la EPS COOSALUD tomo la población desde el 01 de junio 2019 Una vez subsanada este item se volvera auditar el consumo del oxigeno desde 01 al 06 de junio de 2019Se glosa (1) metilprednisolona 500 mg por valor de $ 9252 de las 6 facturadas (4) meropenen 1 gr $ 47448 de las 12 facturadas  en la hoja de administración de medicamentos no se evidencia el registro estuvo hospitalizado del 01 al 06 de junio de 2019 según lo dispuesto en el anexo técnico No 5 literal B es de aclarar a la IPS que la EPS COOSALUD tomo la población desde el 01 de junio 2019  Total $ 56700,Se glosa mayor valor cobrado según tarifa concertado entre IPS y EPSS la tarifa pactada es SOAT vigente menos el 10 % por lo tanto se objeta diferencia así (1) sala especial por valor de $ 1372200 se reconoce $ 1235000 se glosa diferencia $ 137000,Se glosa mayor valor cobrado según tarifa concertado entre IPS y EPSS la tarifa pactada es SOAT vigente menos el 10 % por lo tanto se objeta diferencia así (2) baciloscopia por valor de $ 14600 c/u se reconoce $ 13100 c/u se glosa diferencia $ 3000(1) calcio por valor de $ 19600 se reconoce $ 17600 se glosa diferencia $ 2000(2) cloro por valor de $ 10500 se reconoce $ 9450 se glosa diferencia $ 2100(1) colesterol hdl  por valor de $ 23200 se reconoce $ 20900 se glosa diferencia $ 2300(1) colesterol total por valor de $ 28200 se reconoce $ 25400 se glosa diferencia $ 2800(5) creatina en suero por valor de $ 13500 c/u se reconoce $ 12000 c/u se glosa diferencia $ 7500(5) cuadro hematico por valor de $ 22900 c/u se reconoce $ 20600 c/u se glosa diferencia $ 11500(1) gram tincion  por valor de $ 11900 se reconoce $ 10700 se glosa diferencia $ 1200(1) hemoglobina glicosilada  por valor de $ 50600 se reconoce $ 45450 se glosa diferencia $ 15150(3) magnesio por valor de $ 21300 c/u se reconoce $ 19200 c/u se glosa diferencia $ 6300(5) nitrógeno ureico por valor de $ 11000 c/u se reconoce $ 9900 c/u se glosa diferencia $ 5500(5) potasio por valor de $ 32800 c/u se reconoce $ 29500 c/u se glosa diferencia $ 16500(4) tiempo de protrombina pt por valor de $ 33400 c/u se reconoce $ 30100 c/u se glosa diferencia $ 13200(4) tiempo de tromboplastina ptt por valor de $ 32500 c/u se reconoce $ 29250 c/u se glosa diferencia $ 13000(5) sodio por valor de $ 27000 c/u se reconoce $ 24300 c/u se glosa diferencia $ 13500(2) troponina T por valor de $ 70700 c/u se reconoce $ 63600 c/u se glosa diferencia $ 14200Total $ 129750,Se glosa mayor valor cobrado según tarifa concertado entre IPS y EPSS la tarifa pactada es SOAT vigente menos el 10 % por lo tanto se objeta diferencia así (4) habitación bipersonal por valor de $ 304400 c/u se reconoce $ 274000 c/u se glosa diferencia $ 121600 ,Se glosa mayor valor cobrado según tarifa concertado entre IPS y EPSS la tarifa pactada es SOAT vigente menos el 10 % por lo tanto se objeta diferencia así (4) interconsulta de soporte de nutrición por valor de $ 23200 c/u se reconoce $ 20100 c/u se glosa diferencia $ 12400,Se glosa mayor valor cobrado según tarifa concertado entre IPS y EPSS la tarifa pactada es SOAT vigente menos el 10 % por lo tanto se objeta diferencia así (5) radiografía de tórax por valor de $ 66200 c/u se reconoce $ 59600 c/u se glosa diferencia $ 33300,Se glosa mayor valor cobrado según tarifa concertado entre IPS y EPSS la tarifa pactada es SOAT vigente menos el 10 % por lo tanto se objeta diferencia así Ecocardiograma modo por valor de $ 569200 se reconoce $ 512300 se glosa diferencia $ 56900(1) coronariografia por valor de $ 950100 se reconoce $ 855100 se glosa diferencia $ 95000(1) sala coronariografia por valor de $ 427600 se reconoce $ 384800 se glosa diferencia $ 42800(1) electrocardiografia por valor de $ 437800 se reconoce $ 394000 se glosa diferencia $ 43800Total $ 238500,Se objeta 3 filtro intercambiador antibacterial facturado por valor de $ 5944 c/u no se reconoce insumo que hace parte del ventilador mecánico por lo tanto su cobro esta incluido dentro del valor de la estancia de la unidad de cuidados intensivos Total $ 17832,Se objeta el cobro de un examen de colesterol LDL  facturado por $ 27300 porque es un examen no facturable debido a que su resultado es un cálculo matemático realizado en el laboratorio entre los otros exámenes integrantes del perfil lipidio (colesterol total colesterol de alta y triglicéridos)"/>
    <s v="IPS NO ACEPTA TIPIFICACION DE GLOSA SE SOSTIENE GLOSA EN CONCILIACION"/>
    <s v="Subsidiado"/>
    <n v="3"/>
  </r>
  <r>
    <s v="EMPRESA SOCIAL DEL ESTADO HOSPITAL UNIVERSITARIO DE LA SAMARITANA"/>
    <x v="3"/>
    <s v="BOGOTÁ DC"/>
    <s v="BOGOTÁ"/>
    <d v="2020-01-13T00:00:00"/>
    <s v="HBOG2980293"/>
    <s v="HBOG2980293"/>
    <n v="147481"/>
    <d v="2020-02-06T00:00:00"/>
    <s v="GL-252243333962"/>
    <n v="49000"/>
    <m/>
    <m/>
    <m/>
    <n v="49000"/>
    <m/>
    <m/>
    <m/>
    <n v="49000"/>
    <d v="2020-08-18T00:00:00"/>
    <n v="0"/>
    <n v="49000"/>
    <n v="0"/>
    <n v="0"/>
    <x v="0"/>
    <s v="CUNDINAMARCA"/>
    <s v="SOACHA"/>
    <d v="2019-12-26T00:00:00"/>
    <d v="2019-12-26T00:00:00"/>
    <s v="Se glosa (1) consulta de urgencias por valor de $ 49000 de las 2 facturadas en los soportes anexos por la IPS se evidencia que esta haciendo una doble facturación "/>
    <s v="IPS ACEPTA GLOSA"/>
    <s v="Subsidiado"/>
    <n v="3"/>
  </r>
  <r>
    <s v="EMPRESA SOCIAL DEL ESTADO HOSPITAL UNIVERSITARIO DE LA SAMARITANA"/>
    <x v="3"/>
    <s v="BOGOTÁ DC"/>
    <s v="BOGOTÁ"/>
    <d v="2020-01-14T00:00:00"/>
    <s v="HZIP2504009"/>
    <s v="HZIP2504009"/>
    <n v="600700"/>
    <d v="2020-02-07T00:00:00"/>
    <s v="GL-252243334055"/>
    <n v="83600"/>
    <m/>
    <m/>
    <m/>
    <n v="83600"/>
    <m/>
    <m/>
    <m/>
    <n v="83600"/>
    <d v="2020-08-18T00:00:00"/>
    <n v="0"/>
    <n v="83600"/>
    <n v="0"/>
    <n v="0"/>
    <x v="0"/>
    <s v="CUNDINAMARCA"/>
    <s v="MACHETÁ"/>
    <d v="2019-12-20T00:00:00"/>
    <d v="2019-12-22T00:00:00"/>
    <s v="Se glosa (1) actividad individual por valor de $ 10200 no facturable esta incluido en la estancia,Se glosa mayor valor cobrado según tarifa concertado entre IPS y EPSS la tarifa pactada es SOAT vigente menos el 10 % por lo tanto se objeta diferencia así (2) Habitación de cuatro camas por valor de $ 162100 c/u se reconoce $ 145900 c/u se glosa diferencia $  48600,Se glosa mayor valor cobrado según tarifa concertado entre IPS y EPSS la tarifa pactada es SOAT vigente menos el 10 % por lo tanto se objeta diferencia así (3) Atención diaria intrahospitalaria por el por especialista por valor de $ 55400 c/u se reconoce $ 49900 c/u se glosa diferencia $  16500,Se glosa mayor valor cobrado según tarifa concertado entre IPS y EPSS la tarifa pactada es SOAT vigente menos el 10 % por lo tanto se objeta diferencia así Bilirrubina directa por valor de $ 9600 se reconoce $ 8700 se glosa diferencia $  900Bilirrubina total por valor de $ 12400 se reconoce $ 11100 se glosa diferencia $  1300Coombs directo por valor de $ 17100 se reconoce $ 15400 se glosa diferencia $  1700hemoclasificacion por valor de $ 29300 se reconoce $ 26400 se glosa diferencia $  2900reticulocitos recuento por valor de $ 14600 se reconoce $ 13100 se glosa diferencia $  1500Total $ 8300"/>
    <s v="IPS ACEPTA GLOSA"/>
    <s v="Subsidiado"/>
    <n v="3"/>
  </r>
  <r>
    <s v="EMPRESA SOCIAL DEL ESTADO HOSPITAL UNIVERSITARIO DE LA SAMARITANA"/>
    <x v="3"/>
    <s v="BOGOTÁ DC"/>
    <s v="BOGOTÁ"/>
    <d v="2020-01-14T00:00:00"/>
    <s v="HZIP2505764"/>
    <s v="HZIP2505764"/>
    <n v="661354"/>
    <d v="2020-02-07T00:00:00"/>
    <s v="GL-252243334056"/>
    <n v="70300"/>
    <m/>
    <m/>
    <m/>
    <n v="70300"/>
    <m/>
    <m/>
    <m/>
    <n v="70300"/>
    <d v="2020-08-18T00:00:00"/>
    <n v="0"/>
    <n v="70300"/>
    <n v="0"/>
    <n v="0"/>
    <x v="0"/>
    <s v="CUNDINAMARCA"/>
    <s v="SOACHA"/>
    <d v="2019-12-23T00:00:00"/>
    <d v="2019-12-23T00:00:00"/>
    <s v="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s v="Contributivo"/>
    <n v="3"/>
  </r>
  <r>
    <s v="EMPRESA SOCIAL DEL ESTADO HOSPITAL UNIVERSITARIO DE LA SAMARITANA"/>
    <x v="3"/>
    <s v="BOGOTÁ DC"/>
    <s v="BOGOTÁ"/>
    <d v="2020-02-03T00:00:00"/>
    <s v="HBOG2981091"/>
    <s v="HBOG2981091"/>
    <n v="3735152"/>
    <d v="2020-02-11T00:00:00"/>
    <s v="GL-252243334067"/>
    <n v="601238"/>
    <m/>
    <m/>
    <m/>
    <n v="601238"/>
    <m/>
    <m/>
    <m/>
    <n v="601238"/>
    <d v="2020-08-18T00:00:00"/>
    <n v="0"/>
    <n v="0"/>
    <n v="601238"/>
    <n v="0"/>
    <x v="0"/>
    <s v="CUNDINAMARCA"/>
    <s v="MACHETÁ"/>
    <d v="2019-12-27T00:00:00"/>
    <d v="2020-01-02T00:00:00"/>
    <s v="Se glosa (1) ecocardiograma modo M por valor de $ 512300 en los soportes anexos por la IPS no se evidencia el resultado Como lo estipula la Resolución 3047 de 2008,Se glosa (1) inspirimetro de incentivador respiratorio por valor de $ 22330 no facturable por estar incluido en un procedimiento (terapia respiratoria) del capítulo IV Decreto 2423/96,Se glosa (7) heparina sodica 5000 UI  solución inyectable por valor de $ 7944 c/u de las 8 facturadas  en la hoja de administración de medicamentos no se evidencia su registro estuvo hospitalizado del 03 al 13 de enero de 2020 según lo dispuesto en el anexo técnico No 5 literal B Total $ 55608,Se objeta laboratorio Urea $ 11000  ya que La urea y el BUN dicen exactamente lo mismo De hecho la urea se calcula a partir del valor de BUN (formula matemática 214) NO tiene ninguna utilidad medir los dos"/>
    <s v="IPS NO ACEPTA TIPIFICACION DE GLOSA SE SOSTIENE GLOSA EN CONCILIACION"/>
    <s v="Subsidiado"/>
    <n v="3"/>
  </r>
  <r>
    <s v="EMPRESA SOCIAL DEL ESTADO HOSPITAL UNIVERSITARIO DE LA SAMARITANA"/>
    <x v="3"/>
    <s v="BOGOTÁ DC"/>
    <s v="BOGOTÁ"/>
    <d v="2020-02-03T00:00:00"/>
    <s v="HBOG2982015"/>
    <s v="HBOG2982015"/>
    <n v="296332"/>
    <d v="2020-02-11T00:00:00"/>
    <s v="GL-252243334069"/>
    <n v="8265"/>
    <m/>
    <m/>
    <m/>
    <n v="8265"/>
    <m/>
    <m/>
    <m/>
    <n v="8265"/>
    <d v="2020-08-18T00:00:00"/>
    <n v="0"/>
    <n v="8265"/>
    <n v="0"/>
    <n v="0"/>
    <x v="0"/>
    <s v="CUNDINAMARCA"/>
    <s v="SOACHA"/>
    <d v="2019-10-07T00:00:00"/>
    <d v="2019-10-07T00:00:00"/>
    <s v="Se glosa (1) equipo micronebulizador  para aerosol $ 3317 y (1) mascara para traqueostomia adulto por valor de $ 4948 no facturable por ser un un insumo del procedimiento del Capítulo IV Decreto 2423/96 Art 57 Total $ 8265"/>
    <s v="Ips acepta glosa por cobro de insumo no facturable de acuerdo con Decreto 2423/96 "/>
    <s v="Subsidiado"/>
    <n v="3"/>
  </r>
  <r>
    <s v="EMPRESA SOCIAL DEL ESTADO HOSPITAL UNIVERSITARIO DE LA SAMARITANA"/>
    <x v="3"/>
    <s v="BOGOTÁ DC"/>
    <s v="BOGOTÁ"/>
    <d v="2020-02-03T00:00:00"/>
    <s v="HBOG2981763"/>
    <s v="HBOG2981763"/>
    <n v="2901128"/>
    <d v="2020-02-12T00:00:00"/>
    <s v="GL-252243334071"/>
    <n v="842232"/>
    <m/>
    <m/>
    <m/>
    <n v="842232"/>
    <m/>
    <m/>
    <m/>
    <n v="842232"/>
    <d v="2020-08-18T00:00:00"/>
    <n v="0"/>
    <n v="0"/>
    <n v="842232"/>
    <n v="0"/>
    <x v="0"/>
    <s v="CUNDINAMARCA"/>
    <s v="SOACHA"/>
    <d v="2020-01-07T00:00:00"/>
    <d v="2020-01-08T00:00:00"/>
    <s v="Se glosa (1) extensión para anestesia adulto por valor de $ 722 insumo que corresponde a un set de extensión para proporcionar mayor longitud a los accesos venosos no se reconoce ya que cumple la misma función que el equipo macrogotero el cual se está reconociendo ,Se glosa (5) cefalotina 1 gramo recons por valor de $ 1822 c/u de las 6 facturadas   en la hoja de administración de medicamentos no se evidencia su registro estuvo hospitalizado del 07 al 08 de enero de 2020 según lo dispuesto en el anexo técnico No 5 literal B Total $ 9110,Se objeta una cistoscopia facturada por valor de $ 832400 procedimiento que sirve como ayuda diagnostica ya que consiste examinar el interior de la vejiga mediante el uso de una sonda especial con una pequeña cámara en su extremo y es introducido por la uretra según descripción operatoria fue realizada en conjunto con la nefrolitotomia por lo tanto no se reconoce teniendo en cuenta el articulo 69 del decreto 2423 de 1996 se considera la vía de acceso "/>
    <s v="IPS NO ACEPTA TIPIFICACION DE GLOSA SE SOSTIENE GLOSA EN CONCILIACION"/>
    <s v="Subsidiado"/>
    <n v="3"/>
  </r>
  <r>
    <s v="EMPRESA SOCIAL DEL ESTADO HOSPITAL UNIVERSITARIO DE LA SAMARITANA"/>
    <x v="3"/>
    <s v="BOGOTÁ DC"/>
    <s v="BOGOTÁ"/>
    <d v="2020-02-03T00:00:00"/>
    <s v="HBOG2982446"/>
    <s v="HBOG2982446"/>
    <n v="591900"/>
    <d v="2020-02-12T00:00:00"/>
    <s v="GL-252243334072"/>
    <n v="120600"/>
    <m/>
    <m/>
    <m/>
    <n v="120600"/>
    <m/>
    <m/>
    <m/>
    <n v="120600"/>
    <d v="2020-08-18T00:00:00"/>
    <n v="0"/>
    <n v="120600"/>
    <n v="0"/>
    <n v="0"/>
    <x v="0"/>
    <s v="CUNDINAMARCA"/>
    <s v="GIRARDOT"/>
    <d v="2020-01-13T00:00:00"/>
    <d v="2020-01-13T00:00:00"/>
    <s v="Se glosa (1) estudio con tinciones de rutina por valor de $ 120600  en los soportes anexos por la IPS no se evidencia el resultado de la patología como lo estipula la resolución 3047/2008"/>
    <s v="IPS ACEPTA GLOSA"/>
    <s v="Subsidiado"/>
    <n v="3"/>
  </r>
  <r>
    <s v="EMPRESA SOCIAL DEL ESTADO HOSPITAL UNIVERSITARIO DE LA SAMARITANA"/>
    <x v="3"/>
    <s v="BOGOTÁ DC"/>
    <s v="BOGOTÁ"/>
    <d v="2020-02-03T00:00:00"/>
    <s v="HBOG2982614"/>
    <s v="HBOG2982614"/>
    <n v="3616827"/>
    <d v="2020-02-12T00:00:00"/>
    <s v="GL-252243334073"/>
    <n v="101800"/>
    <m/>
    <m/>
    <m/>
    <n v="101800"/>
    <m/>
    <m/>
    <m/>
    <n v="101800"/>
    <d v="2020-08-18T00:00:00"/>
    <n v="0"/>
    <n v="101800"/>
    <n v="0"/>
    <n v="0"/>
    <x v="0"/>
    <s v="CUNDINAMARCA"/>
    <s v="SOACHA"/>
    <d v="2020-01-10T00:00:00"/>
    <d v="2020-01-13T00:00:00"/>
    <s v="Se glosa (8) horas de oxigeno por valor de $ 2000 c/u de las 49 horas se evidencia en la hoja de administración de oxigeno que suministraron 41 horas Como lo estipula la Resolución 3047 de 2008 Total $ 16000Se glosa (4) cefazolina 1 g reconstrucion $ 9072 de las 6 facturadas (4) hidromorfona 2 mg/ml  ampolla $ 7152 de las 8 facturadas (2) ondansetron 8 mg solución inyectable por valor de $ 2130 y (3) agua esteril solucion bolsa x 3000 ml por valor de $ 65448  en la hoja de administración de medicamentos no se evidencia su registro estuvo hospitalizado del 10  al 13 de enero de 2020 según lo dispuesto en el anexo técnico No 5 literal B Total $ 99802,Se glosa 1 catéter venoso N 18  por valor de $ 1998 de las 2 facturadas en los soportes anexos por la IPS no se evidencia justificación para su uso por protocolo de enfermería se reconoce el acceso venoso debe ser cambiado cada 72 horas  Como lo estipula la Resolución 3047 de 2008 "/>
    <s v="IPS ACEPTA GLOSA"/>
    <s v="Subsidiado"/>
    <n v="3"/>
  </r>
  <r>
    <s v="EMPRESA SOCIAL DEL ESTADO HOSPITAL UNIVERSITARIO DE LA SAMARITANA"/>
    <x v="3"/>
    <s v="BOGOTÁ DC"/>
    <s v="BOGOTÁ"/>
    <d v="2020-02-03T00:00:00"/>
    <s v="HBOG2985221"/>
    <s v="HBOG2985221"/>
    <n v="528300"/>
    <d v="2020-02-13T00:00:00"/>
    <s v="GL-252243334074"/>
    <n v="378100"/>
    <m/>
    <m/>
    <m/>
    <n v="378100"/>
    <m/>
    <m/>
    <m/>
    <n v="378100"/>
    <d v="2020-08-18T00:00:00"/>
    <n v="0"/>
    <n v="378100"/>
    <n v="0"/>
    <n v="0"/>
    <x v="0"/>
    <s v="CUNDINAMARCA"/>
    <s v="MACHETÁ"/>
    <d v="2020-01-24T00:00:00"/>
    <d v="2020-01-24T00:00:00"/>
    <s v="IPS factura (1) colposcopia por valor de $ 188800 realizado el 24 de enero de 2020 el procedimiento fue realizado en el mismo evento del cuello uterino los honorario del cirujano se facturo por valor de $ 77200 por se reconoce al 50 %  de $ 38600  por ser por la misma vía de acceso y  ser realizado en el mismo acto ,Se glosa (1) cuello uterino por valor de $ 218900 en los soportes anexos por la IPS  no se evidencia su realización Como lo estipula la Resolución 3047 de 2008 ,Se glosa (1) estudio con tinciones de rutina por valor de $ 120600  en los soportes anexos por la IPS no se evidencia el resultado de la patología como lo estipula la resolución 3047/2008"/>
    <s v="ips acepta cobro por misma via de acceso"/>
    <s v="Subsidiado"/>
    <n v="3"/>
  </r>
  <r>
    <s v="EMPRESA SOCIAL DEL ESTADO HOSPITAL UNIVERSITARIO DE LA SAMARITANA"/>
    <x v="3"/>
    <s v="BOGOTÁ DC"/>
    <s v="BOGOTÁ"/>
    <d v="2020-02-03T00:00:00"/>
    <s v="HBOG2985741"/>
    <s v="HBOG2985741"/>
    <n v="13851478"/>
    <d v="2020-02-13T00:00:00"/>
    <s v="GL-252243334075"/>
    <n v="2468441"/>
    <m/>
    <m/>
    <m/>
    <n v="2468441"/>
    <m/>
    <m/>
    <m/>
    <n v="2468441"/>
    <d v="2020-08-18T00:00:00"/>
    <n v="0"/>
    <n v="0"/>
    <n v="2468441"/>
    <n v="0"/>
    <x v="0"/>
    <s v="CUNDINAMARCA"/>
    <s v="SOACHA"/>
    <d v="2020-01-15T00:00:00"/>
    <d v="2020-01-26T00:00:00"/>
    <s v="Se glosa (1) catéter balón triple lemun para deudonoscopia por valor de $ 783000 (1) papilotomo por valor de $ 895096 y (1) guía biliar electroquirurgica  por valor de $ 674730 no facturable por ser parte de los insumos y accesorios de la sala de quirófano Decreto 2423/96 Art 49 Total $ 2352826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3) hioscina/ dipirona 20 mg/25 g solucion inyectable por valor de $ 16757 de las 35 facturadas (1) enoxaparina 40 mg solución inyectable por valor de $ 6957 de las 2 facturadas (3) ampicilina sulbactam 1 gramo solucion inyectable $ 4041 y (4) mesalazina 4 gramo suspension por valor de $ 47416  en la hoja de administración de medicamentos no se evidencia su registro estuvo hospitalizado del 15 al 26 de enero de 2020 según lo dispuesto en el anexo técnico No 5 literal B Total $  75171,Se objeta (1) consulta pre anestesica por valor $ 39000 por  originar la practica de una intervención (ERCP para extracción de cálculos)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2-03T00:00:00"/>
    <s v="HBOG2982405"/>
    <s v="HBOG2982405"/>
    <n v="5098383"/>
    <d v="2020-02-13T00:00:00"/>
    <s v="GL-252243334076"/>
    <n v="1072111"/>
    <m/>
    <m/>
    <m/>
    <n v="1072111"/>
    <m/>
    <m/>
    <m/>
    <n v="1072111"/>
    <d v="2020-08-18T00:00:00"/>
    <n v="0"/>
    <n v="0"/>
    <n v="1072111"/>
    <n v="0"/>
    <x v="0"/>
    <s v="CUNDINAMARCA"/>
    <s v="SOACHA"/>
    <d v="2020-01-09T00:00:00"/>
    <d v="2020-01-12T00:00:00"/>
    <s v="IPS factura (1) endograpadora 45 mm y 340 mm lineal cortante articulada por valor de $ 861565 según la descripción quirúrgica se evidencia que se uso una recarga se le aclara a IPS que cada endograpadora se puede hacer uso de 3 recargas por lo que se reconoce el 333% del valor inicial que equivale a $ 286901 se glosa la diferencia $ 574664Se glosa  (2) trocar desechable 12 mm por valor de $ 171895 c/u no facturable por ser parte de los insumos y accesorios de la sala de quirófano Decreto 2423/96 Art 49 Total $ 343790 Total $ 918454,Se glosa (1) enoxaparina 40 mg solución inyectable por valor de $ 6957 en la hoja de administración de medicamentos no se evidencia su registro estuvo hospitalizado del 09 al 12 de enero de 2020 según lo dispuesto en el anexo técnico No 5 literal B,Se glosa (1) estudio con tinciones de rutina por valor de $ 107700  en los soportes anexos por la IPS no se evidencia el resultado de la patología como lo estipula la resolución 3047/2008,Se objeta (1) consulta pre anestesica por valor $ 39000 por  originar la practica de una intervención (Colecistectomia)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2-03T00:00:00"/>
    <s v="HBOG2982344"/>
    <s v="HBOG2982344"/>
    <n v="10823892"/>
    <d v="2020-02-13T00:00:00"/>
    <s v="GL-252243334077"/>
    <n v="6123899"/>
    <m/>
    <m/>
    <m/>
    <n v="6123899"/>
    <m/>
    <m/>
    <m/>
    <n v="6123899"/>
    <d v="2020-08-18T00:00:00"/>
    <n v="0"/>
    <n v="0"/>
    <n v="6123899"/>
    <n v="0"/>
    <x v="0"/>
    <s v="CUNDINAMARCA"/>
    <s v="SOACHA"/>
    <d v="2020-01-08T00:00:00"/>
    <d v="2020-01-11T00:00:00"/>
    <s v="Se glosa  1 paracetamol 10  mg/ ml vial por valor de $ 12183 por medicamento NO PBS según la resolución 5857 de 2018 la IPS no adjunta prescripción MIPRES donde se evidencie el aval para la facturación del servicio NO PBS se solicita separar los conceptos no POS de la factura con servicios incluidos en la cobertura del POS luego enviar nuevamente para la respectiva auditoría de cuentas medicas ,Se glosa (1) estudio con tinciones de rutina por valor de $ 107700  en los soportes anexos por la IPS no se evidencia el resultado de la patología como lo estipula la resolución 3047/2008,Se glosa (1) hemoclasificacion (grupo sanguíneo ) $ 28000 y (1) hemoclasificacion prueba serica $ 31100 no facturable por estar incluido en el valor de las prueba de compatibilidad,Se glosa (1) inspirimetro de incentivador respiratorio por valor de $ 22330 no facturable por estar incluido en un procedimiento (terapia respiratoria) del capítulo IV Decreto 2423/96Se glosa (1) tallo metafix por valor de $ 2568851 (1) inserto trinity $ 617191 (1) cabeza eurocono $ 558808 y (1) copa trinity porosa $ 2143488 en los soportes anexos por la IPS no se evidencia la factura de compra para parte de la IPS para verificar los valor facturados Total $ 5888338,Se glosa (2) etilefrina 10 mg/ml solución inyectable por valor de $ 4590 (1) bupivacaina dextrosa 20 mg solucion inyectable por valor de $ 2748 y (1) atropina 1 mg/ml solución inyectable $ 480 por ser agente anestesica es utilizada en derechos de sala Como lo estipula el Decreto 2423/6 Art49 Total $ 7818,Se glosa (7) hidromorfona 2 mg/ml ampolla 12516 c/u de las 13 facturadas y (2) enoxaparina 40 mg solución inyectable por valor de $ 13914 de las 2 facturadas  en la hoja de administración de medicamentos no se evidencia su registro estuvo hospitalizado del  08 al 11 de 2020 según lo dispuesto en el anexo técnico No 5 literal B Total $  26430"/>
    <s v="IPS NO ACEPTA TIPIFICACION DE GLOSA SE SOSTIENE GLOSA EN CONCILIACION"/>
    <s v="Subsidiado"/>
    <n v="3"/>
  </r>
  <r>
    <s v="EMPRESA SOCIAL DEL ESTADO HOSPITAL UNIVERSITARIO DE LA SAMARITANA"/>
    <x v="3"/>
    <s v="BOGOTÁ DC"/>
    <s v="BOGOTÁ"/>
    <d v="2020-02-03T00:00:00"/>
    <s v="HBOG2983820"/>
    <s v="HBOG2983820"/>
    <n v="2605286"/>
    <d v="2020-02-13T00:00:00"/>
    <s v="GL-252243334078"/>
    <n v="494500"/>
    <m/>
    <m/>
    <m/>
    <n v="494500"/>
    <m/>
    <m/>
    <m/>
    <n v="494500"/>
    <d v="2020-08-18T00:00:00"/>
    <n v="494500"/>
    <n v="0"/>
    <n v="0"/>
    <n v="0"/>
    <x v="0"/>
    <s v="CUNDINAMARCA"/>
    <s v="SOACHA"/>
    <d v="2020-01-17T00:00:00"/>
    <d v="2020-01-18T00:00:00"/>
    <s v="IPS Factura neurolosis percutanea por valor de $ 2305700 realizado el  17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1009600 se reconoce al 45% $ 454300 se glosa la diferencia $ 555300Se reconoce  los materiales con el código 39305 $ 60800Total facturado $ 2305700Total reconocido $ 1811200Total objetado $ 494500"/>
    <s v="NO SE ACEPTA OBJECION POR QUE ES UNA INTEVECION NEUROLISIS DE RAÍCES ESPINALES SOD GRUPO ESPECIAL Y POR NORMATIVIDAD ESTA EN EL GRUPO 22 PERTINENTE  Y FACTURABLE "/>
    <s v="Subsidiado"/>
    <n v="3"/>
  </r>
  <r>
    <s v="EMPRESA SOCIAL DEL ESTADO HOSPITAL UNIVERSITARIO DE LA SAMARITANA"/>
    <x v="3"/>
    <s v="BOGOTÁ DC"/>
    <s v="BOGOTÁ"/>
    <d v="2020-02-03T00:00:00"/>
    <s v="HBOG2985995"/>
    <s v="HBOG2985995"/>
    <n v="4120895"/>
    <d v="2020-02-13T00:00:00"/>
    <s v="GL-252243334079"/>
    <n v="236454"/>
    <m/>
    <m/>
    <m/>
    <n v="236454"/>
    <m/>
    <m/>
    <m/>
    <n v="236454"/>
    <d v="2020-08-18T00:00:00"/>
    <n v="0"/>
    <n v="236454"/>
    <n v="0"/>
    <n v="0"/>
    <x v="0"/>
    <s v="CUNDINAMARCA"/>
    <s v="GIRARDOT"/>
    <d v="2020-01-03T00:00:00"/>
    <d v="2020-01-13T00:00:00"/>
    <s v="Se glosa (1) inspirimetro de incentivador respiratorio por valor de $ 49641 no facturable por estar incluido en un procedimiento (terapia respiratoria) del capítulo IV Decreto 2423/96Se glosa (1) cánula de oxigeno por valor de $ 1281 no facturable por estar incluido en los materiales Decreto 2423/96 Art 55,Se glosa (3) interconsulta medica por especialista por valor de $ 50300 c/u por  originar la practica de una intervención (aspiración articular) o procedimiento que deba realizar el especialista consultado Art 76 Decreto 2423/96 se le aclara la IPS que en los soportes anexos se evidencia notas de ortopedia y anestesia Total $ 150900,Se glosa (4) enoxparina 40 mg/ 04 solución inyectable por valor de $ 27828 de las 5 facturadas  (3) cefazolina 1 gramo reconstrucion vial por valor de $ 6804 de las 6 facturadas  en la hoja de administración de medicamentos no se evidencia su registro estuvo hospitalizado del 03 al 13 de enero de 2020 según lo dispuesto en el anexo técnico No 5 literal B Total $ 34632"/>
    <s v="IPS ACEPTA GLOSA"/>
    <s v="Subsidiado"/>
    <n v="3"/>
  </r>
  <r>
    <s v="EMPRESA SOCIAL DEL ESTADO HOSPITAL UNIVERSITARIO DE LA SAMARITANA"/>
    <x v="3"/>
    <s v="BOGOTÁ DC"/>
    <s v="BOGOTÁ"/>
    <d v="2020-02-03T00:00:00"/>
    <s v="HBOG2982080"/>
    <s v="HBOG2982080"/>
    <n v="730072"/>
    <d v="2020-02-13T00:00:00"/>
    <s v="GL-252243334080"/>
    <n v="98696"/>
    <m/>
    <m/>
    <m/>
    <n v="98696"/>
    <m/>
    <m/>
    <m/>
    <n v="98696"/>
    <d v="2020-08-18T00:00:00"/>
    <n v="0"/>
    <n v="98696"/>
    <n v="0"/>
    <n v="0"/>
    <x v="0"/>
    <s v="CUNDINAMARCA"/>
    <s v="SOACHA"/>
    <d v="2020-01-09T00:00:00"/>
    <d v="2020-01-09T00:00:00"/>
    <s v="Se glosa 1 catéter venoso N 18  por valor de $ 1998 y (1) cateter venoso N 20 $ 1998 en los soportes anexos por la IPS no se evidencia justificación para su uso por protocolo de enfermería se reconoce el acceso venoso debe ser cambiado cada 72 horas $ 6000 Como lo estipula la Resolución 3047 de 2008 Total $ 3996,Se glosa el cobro de 1 SALA DE OBSERVACIÓN III NIVEL facturada por valor de $ 947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s v="Subsidiado"/>
    <n v="3"/>
  </r>
  <r>
    <s v="EMPRESA SOCIAL DEL ESTADO HOSPITAL UNIVERSITARIO DE LA SAMARITANA"/>
    <x v="3"/>
    <s v="BOGOTÁ DC"/>
    <s v="BOGOTÁ"/>
    <d v="2020-02-03T00:00:00"/>
    <s v="HBOG2980834"/>
    <s v="HBOG2980834"/>
    <n v="15516932"/>
    <d v="2020-02-13T00:00:00"/>
    <s v="GL-252243334081"/>
    <n v="2272478"/>
    <m/>
    <m/>
    <m/>
    <n v="2272478"/>
    <m/>
    <m/>
    <m/>
    <n v="2272478"/>
    <d v="2020-08-18T00:00:00"/>
    <n v="0"/>
    <n v="0"/>
    <n v="2272478"/>
    <n v="0"/>
    <x v="0"/>
    <s v="CUNDINAMARCA"/>
    <s v="SOACHA"/>
    <d v="2019-12-11T00:00:00"/>
    <d v="2019-12-15T00:00:00"/>
    <s v="Se glosa  $ 414058  correspondiente a copago de rango II del régimen Subsidiado la cual no se evidencia descontada en la factura el anterior descuento según lo establece el decreto 260 de 2004 art 6 ademas el paciente esta con diagnostico de aneurisma cerebral sin ruptura,Se glosa (1) cuchilla para corte de hueso por valor de $ 674730 (1) fresa cortante para hueso por valor de $ 674730 y (2) sensor indice biespectral adultos por valor de $ 173042 no facturable por ser parte de los insumos y accesorios de la sala de quirófano Decreto 2423/96 Art 49 Total $ 1522502Se glosa (1) inspirimetro de incentivador respiratorio por valor de $ 22330 no facturable por estar incluido en un procedimiento (terapia respiratoria) del capítulo IV Decreto 2423/96Se glosa (1)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apósitos transparente $ 2565 no facturable insumo utilizado en  la  fijación  del acceso a la vía vascular IV el cual reemplaza la utilización del micropore por lo tanto no se reconoce  ya que se encuentra incluido en la urgencia,Se glosa (1) enoxaparina 40 m g solucion inyectable por valor de $ 6957 de las 2 facturadas (1) heparina sódica 5000 UI  solución inyectable por valor de $ 7944 (2) ácido tranexamico 500 mg solución inyectable $ 7694 y (10) cefazolina 1 g reconstrucción vial por valor de $ 22680  en la hoja de administración de medicamentos no se evidencia su registro estuvo hospitalizado del 11 al 15 de diciembre de 2019 según lo dispuesto en el anexo técnico No 5 literal B Total $ 45275,Se glosa (1) gases arteriales por valor de $ 46200 no  es facturable en la unidad de cuidados intensivos UCIUCE ya están incluido en el valor de la estancia Como lo estable el Decreto 2423/96 Art 43,Se glosa (1) norepinefrina 4 g solucion inyectable por valor de $ 1537 (2) propofol 10 m g/ ml suspensión ampolla 20 ml por valor de $ 110560 (2) bupivacina 50 mg inyectable vial por valor de $ 4292 y (1) hidromorfona 2 mg/ ml ampollas por valor de $ 8940 no es facturable por ser un agente anestesico esta incluido en los derechos de sala Segun lo establece el Decreto 2423/96 Art49 Total $ 155329,Se glosa mayor valor cobrado según tarifa concertado entre IPS y EPSS la tarifa pactada es listado adjunto por lo tanto se objeta diferencia así Campo de incision antimicrobiano por valor de $ 141750 se reconoce $ 78975 se glosa diferencia $  62775"/>
    <s v="IPS NO ACEPTA TIPIFICACION DE GLOSA SE SOSTIENE GLOSA EN CONCILIACION"/>
    <s v="Subsidiado"/>
    <n v="3"/>
  </r>
  <r>
    <s v="EMPRESA SOCIAL DEL ESTADO HOSPITAL UNIVERSITARIO DE LA SAMARITANA"/>
    <x v="3"/>
    <s v="BOGOTÁ DC"/>
    <s v="BOGOTÁ"/>
    <d v="2020-02-03T00:00:00"/>
    <s v="HBOG2982793"/>
    <s v="HBOG2982793"/>
    <n v="2610964"/>
    <d v="2020-02-13T00:00:00"/>
    <s v="GL-252243334082"/>
    <n v="429979"/>
    <m/>
    <m/>
    <m/>
    <n v="429979"/>
    <m/>
    <m/>
    <m/>
    <n v="429979"/>
    <d v="2020-08-18T00:00:00"/>
    <n v="0"/>
    <n v="0"/>
    <n v="429979"/>
    <n v="0"/>
    <x v="0"/>
    <s v="CUNDINAMARCA"/>
    <s v="MACHETÁ"/>
    <d v="2020-01-12T00:00:00"/>
    <d v="2020-01-13T00:00:00"/>
    <s v="Se glosa (1) enoxaparina 40 mg solución inyectable por valor de $ 6957 en la hoja de administración de medicamentos no se evidencia su registro estuvo hospitalizado del 12 al 13 de enero de 2020 según lo dispuesto en el anexo técnico No 5 literal B,Se glosa (1) estudio con tinciones de rutina por valor de $ 107700  en los soportes anexos por la IPS no se evidencia el resultado de la patología como lo estipula la resolución 3047/2008,Se glosa (1) extensión para anestesia adulto por valor de $ 722 insumo que corresponde a un set de extensión para proporcionar mayor longitud a los accesos venosos no se reconoce ya que cumple la misma función que el equipo macrogotero el cual se está reconociendo ,Se glosa (5) factor rh $ 117500 (1) identificación de anticuerpos irregulares $ 34800 (2) prueba de compatabilidad cruzada $ 74800 y (1) rastreo de anticuerpos irregulares $ 35600 en los soportes anexos por la IPS  se evidencia que el medico tratante solicito reservas de 2 unidades UGRE y no se transfundiópor ser exámenes del banco de sangre Decreto 1571 de 1993 Total $ 262700,Se objeta (1) consulta de urgencias $ 51900 por  originar la practica de una intervención (cesárea)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2-03T00:00:00"/>
    <s v="HBOG2982648"/>
    <s v="HBOG2982648"/>
    <n v="1397658"/>
    <d v="2020-02-13T00:00:00"/>
    <s v="GL-252243334084"/>
    <n v="19776"/>
    <m/>
    <m/>
    <m/>
    <n v="19776"/>
    <m/>
    <m/>
    <m/>
    <n v="19776"/>
    <d v="2020-08-18T00:00:00"/>
    <n v="0"/>
    <n v="19776"/>
    <n v="0"/>
    <n v="0"/>
    <x v="0"/>
    <s v="CUNDINAMARCA"/>
    <s v="SOACHA"/>
    <d v="2020-01-11T00:00:00"/>
    <d v="2020-01-13T00:00:00"/>
    <s v="Se glosa (16) oxacilina 1 gramo polvo por valor de $ 1236 c/u de las 26 facturadas  en la hoja de administración de medicamentos no se evidencia su registro estuvo hospitalizado del 11   al 13 de enero de 2020 según lo dispuesto en el anexo técnico No 5 literal B Total $ 19776"/>
    <s v="IPS ACEPTA GLOSA"/>
    <s v="Subsidiado"/>
    <n v="3"/>
  </r>
  <r>
    <s v="EMPRESA SOCIAL DEL ESTADO HOSPITAL UNIVERSITARIO DE LA SAMARITANA"/>
    <x v="3"/>
    <s v="BOGOTÁ DC"/>
    <s v="BOGOTÁ"/>
    <d v="2020-02-03T00:00:00"/>
    <s v="HBOG2982067"/>
    <s v="HBOG2982067"/>
    <n v="2614394"/>
    <d v="2020-02-13T00:00:00"/>
    <s v="GL-252243334085"/>
    <n v="2725"/>
    <m/>
    <m/>
    <m/>
    <n v="2725"/>
    <m/>
    <m/>
    <m/>
    <n v="2725"/>
    <d v="2020-08-18T00:00:00"/>
    <n v="0"/>
    <n v="2725"/>
    <n v="0"/>
    <n v="0"/>
    <x v="0"/>
    <s v="CUNDINAMARCA"/>
    <s v="SOACHA"/>
    <d v="2020-01-07T00:00:00"/>
    <d v="2020-01-07T00:00:00"/>
    <s v="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 Se glosa (1) cánula de oxigeno por valor de $ 1281 no facturable por estar incluido en los materiales Decreto 2423/96 Art 55"/>
    <s v="Ips acepta glosa por insumo no facturable de acuerdo con Decreto 2423/96"/>
    <s v="Subsidiado"/>
    <n v="3"/>
  </r>
  <r>
    <s v="EMPRESA SOCIAL DEL ESTADO HOSPITAL UNIVERSITARIO DE LA SAMARITANA"/>
    <x v="3"/>
    <s v="BOGOTÁ DC"/>
    <s v="BOGOTÁ"/>
    <d v="2020-02-03T00:00:00"/>
    <s v="HBOG2982970"/>
    <s v="HBOG2982970"/>
    <n v="5172709"/>
    <d v="2020-02-13T00:00:00"/>
    <s v="GL-252243334086"/>
    <n v="43568"/>
    <m/>
    <m/>
    <m/>
    <n v="43568"/>
    <m/>
    <m/>
    <m/>
    <n v="43568"/>
    <d v="2020-08-18T00:00:00"/>
    <n v="0"/>
    <n v="43568"/>
    <n v="0"/>
    <n v="0"/>
    <x v="0"/>
    <s v="CUNDINAMARCA"/>
    <s v="GIRARDOT"/>
    <d v="2020-01-09T00:00:00"/>
    <d v="2020-01-10T00:00:00"/>
    <s v="Se glosa  extensión para anestesia adulto por valor de $ 722 insumo que corresponde a un set de extensión para proporcionar mayor longitud a los accesos venosos no se reconoce ya que cumple la misma función que el equipo macrogotero el cual se está reconociendo Se glosa (1) cánula de oxigeno por valor de $ 1281 no facturable por estar incluido en los materiales Decreto 2423/96 Art 55Se glosa (1) apósitos transparente $ 2565 no facturable insumo utilizado en  la  fijación  del acceso a la vía vascular IV el cual reemplaza la utilización del micropore por lo tanto no se reconoce  ya que se encuentra incluido en la urgencia,Se objeta (1) consulta pre anestesica por valor $ 39000 por  originar la practica de una intervención (Victrectomia) o procedimiento que deba realizar el especialista consultado Art 76 Decreto 2423/96"/>
    <s v="IPS ACEPTA GLOSA"/>
    <s v="Subsidiado"/>
    <n v="3"/>
  </r>
  <r>
    <s v="EMPRESA SOCIAL DEL ESTADO HOSPITAL UNIVERSITARIO DE LA SAMARITANA"/>
    <x v="3"/>
    <s v="BOGOTÁ DC"/>
    <s v="BOGOTÁ"/>
    <d v="2020-02-03T00:00:00"/>
    <s v="HBOG2983438"/>
    <s v="HBOG2983438"/>
    <n v="7183263"/>
    <d v="2020-02-13T00:00:00"/>
    <s v="GL-252243334087"/>
    <n v="453600"/>
    <m/>
    <m/>
    <m/>
    <n v="453600"/>
    <m/>
    <m/>
    <m/>
    <n v="453600"/>
    <d v="2020-08-18T00:00:00"/>
    <n v="0"/>
    <n v="453600"/>
    <n v="0"/>
    <n v="0"/>
    <x v="0"/>
    <s v="CUNDINAMARCA"/>
    <s v="SOACHA"/>
    <d v="2020-01-05T00:00:00"/>
    <d v="2020-01-14T00:00:00"/>
    <s v="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Se glosa (100) jeringa de 10 ml por valor de $ 243 c/u de las 130 facturadas en la hoja de administración de medicamentos no se evidencia su uso Como lo contempla la Resolución 3047 de 2008 Total $ 24300,Se glosa (2) filtro desleucocitador hematies por valor de $ 185100 c/u en los listado adjunto por la EPS no se evidencia el valor del insumos Total $ 370200"/>
    <s v="IPS ACEPTA GLOSA"/>
    <s v="Subsidiado"/>
    <n v="3"/>
  </r>
  <r>
    <s v="EMPRESA SOCIAL DEL ESTADO HOSPITAL UNIVERSITARIO DE LA SAMARITANA"/>
    <x v="3"/>
    <s v="BOGOTÁ DC"/>
    <s v="BOGOTÁ"/>
    <d v="2020-02-03T00:00:00"/>
    <s v="HBOG2983626"/>
    <s v="HBOG2983626"/>
    <n v="3437267"/>
    <d v="2020-02-13T00:00:00"/>
    <s v="GL-252243334089"/>
    <n v="327922"/>
    <m/>
    <m/>
    <m/>
    <n v="327922"/>
    <m/>
    <m/>
    <m/>
    <n v="327922"/>
    <d v="2020-08-18T00:00:00"/>
    <n v="327200"/>
    <n v="722"/>
    <n v="0"/>
    <n v="0"/>
    <x v="0"/>
    <s v="CUNDINAMARCA"/>
    <s v="SOACHA"/>
    <d v="2020-01-15T00:00:00"/>
    <d v="2020-01-16T00:00:00"/>
    <s v="Se glosa (1) colporrafia anterior y posterior por valor de $ 219500 procedimiento que consiste en la resección y sutura de la mucosa vaginal redundante en la pared anterior y posteriorde la vagina según la descripción quirúrgica el procedimiento fue realizado en el mismo evento que la histerectomia abdominal y la colpopexia por lo tantose considera incluido dentro de estos dado lo anterior no se reconoce teniendo en cuenta el articulo 68del Decreto 2423 de 1996 las suturas simples en partes blandas concomitantes con lesiones mayores se consideran parte integrante del tratamiento quirúrgico de la lesión,Se glosa (1) estudio con tinciones de rutina por valor de $ 107700  en los soportes anexos por la IPS no se evidencia el resultado de la patología como lo estipula la resolución 3047/2008,Se glosa (1) extensión para anestesia adulto por valor de $ 722 insumo que corresponde a un set de extensión para proporcionar mayor longitud a los accesos venosos no se reconoce ya que cumple la misma función que el equipo macrogotero el cual se está reconociendo "/>
    <s v="IPS ACEPTA GLOSA ATENCIONES NO FACTURABLES SE LEVANTA ATENCION SOPORTADA"/>
    <s v="Subsidiado"/>
    <n v="3"/>
  </r>
  <r>
    <s v="EMPRESA SOCIAL DEL ESTADO HOSPITAL UNIVERSITARIO DE LA SAMARITANA"/>
    <x v="3"/>
    <s v="BOGOTÁ DC"/>
    <s v="BOGOTÁ"/>
    <d v="2020-02-03T00:00:00"/>
    <s v="HBOG2984184"/>
    <s v="HBOG2984184"/>
    <n v="14563161"/>
    <d v="2020-02-13T00:00:00"/>
    <s v="GL-252243334090"/>
    <n v="2426839"/>
    <m/>
    <m/>
    <m/>
    <n v="2426839"/>
    <m/>
    <m/>
    <m/>
    <n v="2426839"/>
    <d v="2020-08-18T00:00:00"/>
    <n v="0"/>
    <n v="0"/>
    <n v="2426839"/>
    <n v="0"/>
    <x v="0"/>
    <s v="CUNDINAMARCA"/>
    <s v="SOACHA"/>
    <d v="2020-01-03T00:00:00"/>
    <d v="2020-01-15T00:00:00"/>
    <s v="Se glosa (1) estudio con tinciones de rutina por valor de $ 120600 de las 2 facturadas  en los soportes anexos por la IPS no se evidencia el resultado de la patología de la colonoscopia como lo estipula la resolución 3047/2008,Se glosa (1) linfocitos CD4 por valor de $ 111900 de las 2 facturadas en los soportes anexos por la IPS no se evidencia que este ordenado por el medico tratante Como lo estipula la Resolución 3047 de 2008,Se glosa (2)  citomegalovirus carga viral por valor de $ 243400 c/ en los soportes anexos por la IPS  no se evidencia los resultado ademas no se evidencia tarifa Como lo contempla la  Resolución 3047 de 2008 Total $ 486800,Se glosa (2) colonoscopia total por valor de $ 800700 c/u  se evidencia en las dos descripción quirúrgica que no se pudo realizar por mala preparación Total $ 1601400 ,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8) mesalazina 4 gramos suspensión por valor de $ 94832 y (1) manitol 20 % solución inyectable  por valor de $ 9863  en la hoja de administración de medicamentos no se evidencia su registro estuvo hospitalizado del 03  al 15 de enero de 2020 según lo dispuesto en el anexo técnico No 5 literal B Total $ 104695"/>
    <s v="IPS NO ACEPTA TIPIFICACION DE GLOSA SE SOSTIENE GLOSA EN CONCILIACION"/>
    <s v="Subsidiado"/>
    <n v="3"/>
  </r>
  <r>
    <s v="EMPRESA SOCIAL DEL ESTADO HOSPITAL UNIVERSITARIO DE LA SAMARITANA"/>
    <x v="3"/>
    <s v="BOGOTÁ DC"/>
    <s v="BOGOTÁ"/>
    <d v="2020-02-03T00:00:00"/>
    <s v="HBOG2984953"/>
    <s v="HBOG2984953"/>
    <n v="6623163"/>
    <d v="2020-02-13T00:00:00"/>
    <s v="GL-252243334091"/>
    <n v="526982"/>
    <m/>
    <m/>
    <m/>
    <n v="526982"/>
    <m/>
    <m/>
    <m/>
    <n v="526982"/>
    <d v="2020-08-18T00:00:00"/>
    <n v="0"/>
    <n v="0"/>
    <n v="526982"/>
    <n v="0"/>
    <x v="0"/>
    <s v="CUNDINAMARCA"/>
    <s v="MACHETÁ"/>
    <d v="2020-01-12T00:00:00"/>
    <d v="2020-01-22T00:00:00"/>
    <s v="Se glosa (1) barrera cutánea no irritante 100 % por valor de $ 48982 no facturable Lo anterior por cuanto se encuentra incluida en la estancia (Res 5261 de 1994) y está definido como &quot;equipos de ayuda diagnóstica y de complementación terapéutica&quot; Lo solicitado es integral en el examen y corresponde a la estancia ,Se glosa (1) terapia física por valor de $ 20300 de las 9 facturadas en los soportes anexos por la IPS  se evidencia notas de los días 14  15 16 17 18 19 20 y 21 de enero de 2020 Como lo estipula la Resolución 3047 de 2008,Se hace glosa por $ 457700 correspondiente al cobro del oxígeno ( 19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
    <s v="IPS NO ACEPTA TIPIFICACION DE GLOSA SE SOSTIENE GLOSA EN CONCILIACION"/>
    <s v="Subsidiado"/>
    <n v="3"/>
  </r>
  <r>
    <s v="EMPRESA SOCIAL DEL ESTADO HOSPITAL UNIVERSITARIO DE LA SAMARITANA"/>
    <x v="3"/>
    <s v="BOGOTÁ DC"/>
    <s v="BOGOTÁ"/>
    <d v="2020-02-03T00:00:00"/>
    <s v="HBOG2985948"/>
    <s v="HBOG2985948"/>
    <n v="448104"/>
    <d v="2020-02-13T00:00:00"/>
    <s v="GL-252243334092"/>
    <n v="94700"/>
    <m/>
    <m/>
    <m/>
    <n v="94700"/>
    <m/>
    <m/>
    <m/>
    <n v="94700"/>
    <d v="2020-08-18T00:00:00"/>
    <n v="0"/>
    <n v="94700"/>
    <n v="0"/>
    <n v="0"/>
    <x v="0"/>
    <s v="CUNDINAMARCA"/>
    <s v="SOACHA"/>
    <d v="2020-01-17T00:00:00"/>
    <d v="2020-01-17T00:00:00"/>
    <s v="Se glosa el cobro de 1 SALA DE OBSERVACIÓN III NIVEL facturada por valor de $ 947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IPS ACEPTA GLOSA"/>
    <s v="Subsidiado"/>
    <n v="3"/>
  </r>
  <r>
    <s v="EMPRESA SOCIAL DEL ESTADO HOSPITAL UNIVERSITARIO DE LA SAMARITANA"/>
    <x v="3"/>
    <s v="BOGOTÁ DC"/>
    <s v="BOGOTÁ"/>
    <d v="2020-02-03T00:00:00"/>
    <s v="HBOG2985266"/>
    <s v="HBOG2985266"/>
    <n v="2381917"/>
    <d v="2020-02-13T00:00:00"/>
    <s v="GL-252243334093"/>
    <n v="19550"/>
    <m/>
    <m/>
    <m/>
    <n v="19550"/>
    <m/>
    <m/>
    <m/>
    <n v="19550"/>
    <d v="2020-08-18T00:00:00"/>
    <n v="0"/>
    <n v="19550"/>
    <n v="0"/>
    <n v="0"/>
    <x v="0"/>
    <s v="CUNDINAMARCA"/>
    <s v="GIRARDOT"/>
    <d v="2020-01-21T00:00:00"/>
    <d v="2020-01-24T00:00:00"/>
    <s v="Se glosa (1) cánula de oxigeno por valor de $ 1281 y (1) humificador por valor de $ 5124 no facturable por estar incluido en los materiales Decreto 2423/96 Art 55 Total $ 6405Se glosa (1) extensión para anestesia adulto por valor de $ 722 insumo que corresponde a un set de extensión para proporcionar mayor longitud a los accesos venosos no se reconoce ya que cumple la misma función que el equipo macrogotero el cual se está reconociendo ,Se glosa (1) enoxaparina 40 mg solución inyectable por valor de $ 6957 de las 2 facturadas y (3) cefalotina 1 g reconstru por valor de $ 5466 de las 7 facturadas  en la hoja de administración de medicamentos no se evidencia su registro estuvo hospitalizado del 21 al 24 de enero de 2020 según lo dispuesto en el anexo técnico No 5 literal B Total $ 12423"/>
    <s v="IPS ACEPTA GLOSA"/>
    <s v="Subsidiado"/>
    <n v="3"/>
  </r>
  <r>
    <s v="E.S.E. HOSPITAL MARIO GAITAN YANGUAS DE SOACHA"/>
    <x v="0"/>
    <s v="CUNDINAMARCA"/>
    <s v="SOACHA"/>
    <d v="2020-02-10T00:00:00"/>
    <n v="5453153"/>
    <n v="5453153"/>
    <n v="2042803"/>
    <d v="2020-02-21T00:00:00"/>
    <s v="GL-252243334144"/>
    <n v="243913"/>
    <d v="2020-03-20T00:00:00"/>
    <n v="203200"/>
    <n v="0"/>
    <n v="40713"/>
    <m/>
    <m/>
    <m/>
    <n v="40713"/>
    <d v="2020-08-26T00:00:00"/>
    <n v="40713"/>
    <n v="0"/>
    <n v="0"/>
    <n v="0"/>
    <x v="0"/>
    <s v="CUNDINAMARCA"/>
    <s v="SOACHA"/>
    <d v="2019-12-31T00:00:00"/>
    <d v="2020-01-01T00:00:00"/>
    <s v="Se glosa (1) fitomenadiona  (vitamina K1) solución inyectable $ 623 ya que hace parte de  la profilaxis del bebe por lo que está incluida en el derecho de sala,Se glosa (2) estudio de coloración básica en especimen por valor de $ 101600 c/u  en los soportes anexos por la IPS no se evidencia el resultado de las patologías como lo estipula la resolución 3047/2008 Total $ 203200,Se glosa (3) lactato de ringer x 500 ml solución  por valor de $ 2830 c/u de las 8 facturadas  en la hoja de administración de medicamentos no se evidencia su registro estuvo hospitalizado del 31 de diciembre de 2019 al 01 de enero de 2020 según lo dispuesto en el anexo técnico No 5 literal B Total $ 8490,Se glosa realizada por concurrencia de  Cristian Camilo Casalles MorantesPaciente se encuentra en el servicio de hospitalización del 31 de diciembre de 2019 al 01 de enero de 2020  (1) habitación de tres camas por valor de $ 177400  se reconoce (1) habitación de cuatro camas por valor de $ 145800 se glosa la diferencia $ 31600"/>
    <s v="SE LEVANTA GLOSA ATENCION PERTINENTE Y SOPORTADA,Se levanta glosa por valor de $ 203200 la IPS adjunto el resultado de la patología  Se persiste glosa de  (3) lactato de ringer x 500 ml solución  por valor de $ 2830 c/u de las 8 facturadas  en la hoja de administración de medicamentos no se evidencia su registro estuvo hospitalizado del 31 de diciembre de 2019 al 01 de enero de 2020 según lo dispuesto en el anexo técnico No 5 literal B Total $ 8490 Glosa  realizada por concurrencia de  Cristian Camilo Casalles MorantesSe persiste glosa de  (1) habitación de tres camas por valor de $ 177400  se reconoce (1) habitación de cuatro camas por valor de $ 145800 se glosa la diferencia $ 31600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55101"/>
    <n v="5455101"/>
    <n v="1341237"/>
    <d v="2020-02-21T00:00:00"/>
    <s v="GL-252243334147"/>
    <n v="80494"/>
    <d v="2020-03-20T00:00:00"/>
    <n v="0"/>
    <n v="0"/>
    <n v="80494"/>
    <m/>
    <m/>
    <m/>
    <n v="80494"/>
    <d v="2020-08-26T00:00:00"/>
    <n v="80494"/>
    <n v="0"/>
    <n v="0"/>
    <n v="0"/>
    <x v="0"/>
    <s v="CUNDINAMARCA"/>
    <s v="SOACHA"/>
    <d v="2020-01-05T00:00:00"/>
    <d v="2020-01-06T00:00:00"/>
    <s v=" Se glosa (1) consulta de urgencia por valor de $ 51900 por  originar la práctica de una intervención  (Atebcion del partoa)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tubo de succión por valor de $ 5331  en los soportes anexos por la IPS no se evidencia su uso Resolución 3047 de 2008,Se glosa (8) lactato de ringer x 500 ml solución  por valor de $ 2830 c/u de las 11 facturadas  en la hoja de administración de medicamentos no se evidencia su registro estuvo hospitalizado del 05 al 06 de enero de 2020 según lo dispuesto en el anexo técnico No 5 literal B Total $ 22640"/>
    <s v="SE LEVANTA GLOSA ATENCION PERTINENTE Y SOPORTADA,Se persiste glosa de(8) lactato de ringer x 500 ml solución  por valor de $ 2830 c/u de las 11 facturadas  en la hoja de administración de medicamentos no se evidencia su registro estuvo hospitalizado del 05 al 06 de enero de 2020 según lo dispuesto en el anexo técnico No 5 literal B Total $ 22640Se persiste glosa de(1) tubo de succión por valor de $ 5331  en los soportes anexos por la IPS no se evidencia su uso Resolución 3047 de 2008 Se persiste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Se persiste glosa de(1) fitomenadiona  (vitamina K1) solución inyectable $ 623 ya que hace parte de  la profilaxis del bebe por lo que está incluida en el derecho de sala "/>
    <s v="Subsidiado"/>
    <n v="3"/>
  </r>
  <r>
    <s v="E.S.E. HOSPITAL MARIO GAITAN YANGUAS DE SOACHA"/>
    <x v="0"/>
    <s v="CUNDINAMARCA"/>
    <s v="SOACHA"/>
    <d v="2020-02-10T00:00:00"/>
    <n v="5455172"/>
    <n v="5455172"/>
    <n v="492400"/>
    <d v="2020-02-21T00:00:00"/>
    <s v="Gl-252243334150"/>
    <n v="87200"/>
    <d v="2020-03-20T00:00:00"/>
    <n v="0"/>
    <n v="0"/>
    <n v="87200"/>
    <m/>
    <m/>
    <m/>
    <n v="87200"/>
    <d v="2020-08-26T00:00:00"/>
    <n v="87200"/>
    <n v="0"/>
    <n v="0"/>
    <n v="0"/>
    <x v="0"/>
    <s v="CUNDINAMARCA"/>
    <s v="SOACHA"/>
    <d v="2020-01-06T00:00:00"/>
    <d v="2020-01-06T00:00:00"/>
    <s v="Se glosa (1) treponema serología confirmatoria por valor de $ 87200 porque este examen solo se considera pertinente en pacientes con una prueba de serología presuntiva positiva lo cual no aplica para este caso la IPS también lo facturo se reconoce sífilis serología VDRL "/>
    <s v="SE LEVANTA GLOSA ATENCION PERTINENTE Y SOPORTADA,Se persiste glosa de  (1) treponema serología confirmatoria por valor de $ 87200 porque este examen solo se considera pertinente en pacientes con una prueba de serología presuntiva positiva lo cual no aplica para este caso la IPS también lo facturo se reconoce sífilis serología VDRL  "/>
    <s v="Subsidiado"/>
    <n v="3"/>
  </r>
  <r>
    <s v="E.S.E. HOSPITAL MARIO GAITAN YANGUAS DE SOACHA"/>
    <x v="0"/>
    <s v="CUNDINAMARCA"/>
    <s v="SOACHA"/>
    <d v="2020-02-10T00:00:00"/>
    <n v="5457200"/>
    <n v="5457200"/>
    <n v="2094635"/>
    <d v="2020-02-22T00:00:00"/>
    <s v="GL-252243334152"/>
    <n v="270582"/>
    <d v="2020-03-20T00:00:00"/>
    <n v="113160"/>
    <n v="0"/>
    <n v="157422"/>
    <m/>
    <m/>
    <m/>
    <n v="157422"/>
    <d v="2020-08-26T00:00:00"/>
    <n v="157422"/>
    <n v="0"/>
    <n v="0"/>
    <n v="0"/>
    <x v="0"/>
    <s v="CUNDINAMARCA"/>
    <s v="SOACHA"/>
    <d v="2020-01-07T00:00:00"/>
    <d v="2020-01-08T00:00:00"/>
    <s v="Se glosa (2) estudio de coloración básica en especimen por valor de $ 107700 c/u  en los soportes anexos por la IPS no se evidencia el resultado de las patologías como lo estipula la resolución 3047/2008 Total $215400,Se glosa (2) lactato de ringer x 500 ml solución  por valor de $ 2830 c/u de las 4 facturadas  en la hoja de administración de medicamentos no se evidencia su registro estuvo hospitalizado del 07 al 08 de enero de 2020 según lo dispuesto en el anexo técnico No 5 literal B Total $ 5660Se hace glosa por $ 5460 correspondiente al cobro del oxígeno ( 420 lit)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tubo de succión por valor de $ 5331 c/u  en los soportes anexos por la IPS no se evidencia su uso Resolución 3047 de 2008 Total $ 10662,Se glosa realizada por concurrencia de  Cristian Camilo Casalles MorantesPaciente se encuentra en el servicio de hospitalización del 07 al 08 de enero de 2020 (1) habitación de tres camas por valor de $ 188000  se reconoce (1) habitación de cuatro camas por valor de $ 154600 se glosa la diferencia $ 33400"/>
    <s v="SE LEVANTA GLOSA ATENCION PERTINENTE Y SOPORTADA,Se levanta glosa de  estudio de coloración básica en especimen por valor de $ 107700 la IPS adjunto el resultado de la patología Se persiste glosa de  (1) estudio de coloración básica en especimen por valor de $ 107700 c/u  en los soportes anexos por la IPS no se evidencia el resultado de las patologías como lo estipula la resolución 3047/2008  Se persiste glosa de (2) lactato de ringer x 500 ml solución  por valor de $ 2830 c/u de las 4 facturadas  en la hoja de administración de medicamentos no se evidencia su registro estuvo hospitalizado del 07 al 08 de enero de 2020 según lo dispuesto en el anexo técnico No 5 literal B Total $ 5660Se levanta glosa por valor de $ 5460 la IPS adjunto la hoja de administración del oxigeno Se persiste glosa de (2) tubo de succión por valor de $ 5331 c/u  en los soportes anexos por la IPS no se evidencia su uso Resolución 3047 de 2008 Total $ 10662 Glosa realizada por concurrencia de  Cristian Camilo Casalles MorantesSe persiste glosa de (1) habitación de tres camas por valor de $ 188000  se reconoce (1) habitación de cuatro camas por valor de $ 154600 se glosa la diferencia $ 33400 "/>
    <s v="Subsidiado"/>
    <n v="3"/>
  </r>
  <r>
    <s v="E.S.E. HOSPITAL MARIO GAITAN YANGUAS DE SOACHA"/>
    <x v="0"/>
    <s v="CUNDINAMARCA"/>
    <s v="SOACHA"/>
    <d v="2020-02-10T00:00:00"/>
    <n v="5457306"/>
    <n v="5457306"/>
    <n v="2221297"/>
    <d v="2020-02-22T00:00:00"/>
    <s v="GL-252243334155"/>
    <n v="256074"/>
    <d v="2020-03-20T00:00:00"/>
    <n v="168101"/>
    <n v="0"/>
    <n v="87973"/>
    <m/>
    <m/>
    <m/>
    <n v="87973"/>
    <d v="2020-08-26T00:00:00"/>
    <n v="87973"/>
    <n v="0"/>
    <n v="0"/>
    <n v="0"/>
    <x v="0"/>
    <s v="CUNDINAMARCA"/>
    <s v="SOACHA"/>
    <d v="2020-01-05T00:00:00"/>
    <d v="2020-01-08T00:00:00"/>
    <s v="Se glosa (1) etonogestrel 68 mg implante subdermico por valor de $ 165729  estuvo hospitalizado del 05 al 08 de enero de 2020 en soportes anexos de historia clínica no se evidencia el registro de aplicación  del medicamento que sustente su cobro según lo dispuesto en el anexo técnico No 5 literal B numeral 10 literal E  de la resolución 3047 de 2008Se glosa (5) lactato de ringer x 500 ml solución  por valor de $ 14150 de las 14 facturadas y (1) cefalotina 1000 mg polvo para inyeccion por valor de $ 2372 de las 8 facturadas  en la hoja de administración de medicamentos no se evidencia su registro estuvo hospitalizado del 05 al 08 de enero de 2020 según lo dispuesto en el anexo técnico No 5 literal B Total $ 16522,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Se levanta glosa por valor de $ 165729 la IPS adjunto la hoja de administración de medicamento donde se evidencia su aplicación de la etonogestrolSe levanta glosa por valor de $ 2372 en la hoja de administración de medicamentos donde se evidencia su aplicación de la cefalotina Se persiste glosa de (5) lactato de ringer x 500 ml solución  por valor de $ 14150 de las 14 facturadas  en la hoja de administración de medicamentos no se evidencia su registro estuvo hospitalizado del 05 al 08 de enero de 2020 según lo dispuesto en el anexo técnico No 5 literal B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57641"/>
    <n v="5457641"/>
    <n v="1344989"/>
    <d v="2020-02-22T00:00:00"/>
    <s v="GL-252243334156"/>
    <n v="159028"/>
    <d v="2020-03-20T00:00:00"/>
    <n v="0"/>
    <n v="0"/>
    <n v="159028"/>
    <m/>
    <m/>
    <m/>
    <n v="159028"/>
    <d v="2020-08-26T00:00:00"/>
    <n v="159028"/>
    <n v="0"/>
    <n v="0"/>
    <n v="0"/>
    <x v="0"/>
    <s v="CUNDINAMARCA"/>
    <s v="SOACHA"/>
    <d v="2020-01-05T00:00:00"/>
    <d v="2020-01-09T00:00:00"/>
    <s v="Se glosa (2) terapia física por valor de $ 20300 c/u en los soportes anexos por la IPS  se evidencia de la justificación para ordenarla Total $ 40600,Se glosa (5) lactato de ringer x 500 ml solución  por valor de $ 14150 de las 18 facturadas y (2) ampicilina  sulbactam 1000 mg polvo para inyeccion por valor de $ 4078 de las 22 facturadas  en la hoja de administración de medicamentos no se evidencia su registro estuvo hospitalizado del 05 al 09 de enero de 2020 según lo dispuesto en el anexo técnico No 5 literal B Total $ 18228,Se glosa realizada por concurrencia de  Cristian Camilo Casalles MorantesPaciente se encuentra en el servicio de hospitalización del 05 al 08 de enero de 2020 (3) habitación de tres camas por valor de $ 188000 c/u  se reconoce (3) habitación de cuatro camas por valor de $ 154600 c/u se glosa la diferencia $ 100200"/>
    <s v="SE LEVANTA GLOSA ATENCION PERTINENTE Y SOPORTADA,Se persiste glosa de (5) lactato de ringer x 500 ml solución  por valor de $ 14150 de las 18 facturadas y (2) ampicilina  sulbactam 1000 mg polvo para inyeccion por valor de $ 4078 de las 22 facturadas  en la hoja de administración de medicamentos no se evidencia su registro estuvo hospitalizado del 05 al 09 de enero de 2020 según lo dispuesto en el anexo técnico No 5 literal B Total $ 18228 Glosa realizada por concurrencia de  Cristian Camilo Casalles MorantesSe persiste glosa de (3) habitación de tres camas por valor de $ 188000 c/u  se reconoce (3) habitación de cuatro camas por valor de $ 154600 c/u se glosa la diferencia $ 100200 Se persiste glosa de (2) terapia física por valor de $ 20300 c/u en los soportes anexos por la IPS  se evidencia de la justificación para ordenarla Total $ 40600 "/>
    <s v="Subsidiado"/>
    <n v="3"/>
  </r>
  <r>
    <s v="E.S.E. HOSPITAL MARIO GAITAN YANGUAS DE SOACHA"/>
    <x v="0"/>
    <s v="CUNDINAMARCA"/>
    <s v="SOACHA"/>
    <d v="2020-02-10T00:00:00"/>
    <n v="5459466"/>
    <n v="5459466"/>
    <n v="1095903"/>
    <d v="2020-02-22T00:00:00"/>
    <s v="GL-252243334157"/>
    <n v="232800"/>
    <d v="2020-03-20T00:00:00"/>
    <n v="107700"/>
    <n v="0"/>
    <n v="125100"/>
    <m/>
    <m/>
    <m/>
    <n v="125100"/>
    <d v="2020-08-26T00:00:00"/>
    <n v="125100"/>
    <n v="0"/>
    <n v="0"/>
    <n v="0"/>
    <x v="0"/>
    <s v="CUNDINAMARCA"/>
    <s v="SOACHA"/>
    <d v="2020-01-09T00:00:00"/>
    <d v="2020-01-10T00:00:00"/>
    <s v="Se glosa (1) consulta de urgencia por valor de $ 48900 por  originar la práctica de una intervención  (Legrado uterino) o procedimiento que deba realizar el especialista consultado se evidencia en los anexos soportado por la IPS que fue recibido por el ginecologo Art 76 Decreto 2423/96,Se glosa (1) estudio de coloración básica en especimen por valor de $ 107700  en los soportes anexos por la IPS no se evidencia el resultado de las patologías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Se levanta glosa por valor de $ 107700 la IPS adjunto el resultado de la patología Se persiste glosa de (1) consulta de urgencia por valor de $ 48900 por  originar la práctica de una intervención  (Legrado uterin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60233"/>
    <n v="5460233"/>
    <n v="1380780"/>
    <d v="2020-02-22T00:00:00"/>
    <s v="Gl-252243334158"/>
    <n v="237393"/>
    <d v="2020-03-20T00:00:00"/>
    <n v="0"/>
    <n v="0"/>
    <n v="237393"/>
    <m/>
    <m/>
    <m/>
    <n v="237393"/>
    <d v="2020-08-26T00:00:00"/>
    <n v="237393"/>
    <n v="0"/>
    <n v="0"/>
    <n v="0"/>
    <x v="0"/>
    <s v="CUNDINAMARCA"/>
    <s v="SOACHA"/>
    <d v="2020-01-10T00:00:00"/>
    <d v="2020-01-11T00:00:00"/>
    <s v="Se glosa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glosa (3) lactato de ringer x 500 ml solución  por valor de $ 2830 c/u de las 8 facturadas  en la hoja de administración de medicamentos no se evidencia su registro estuvo hospitalizado del 10 al 11 de enero de 2020 según lo dispuesto en el anexo técnico No 5 literal B Total $ 8490Se glosa (1) lidocaina sin epinefrina por valor de $ 8851 en los soportes anexos por la IPS no se evidencia que este ordenado por el medico tratante ademas en la hoja de administración de medicamentos no se evidencia su uso como lo estipula la Resolución 3047 de 2008,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
    <s v="SE LEVANTA GLOSA ATENCION PERTINENTE Y SOPORTADA,Se persiste glosa de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persiste glosa de (3) lactato de ringer x 500 ml solución  por valor de $ 2830 c/u de las 8 facturadas  en la hoja de administración de medicamentos no se evidencia su registro estuvo hospitalizado del 10 al 11 de enero de 2020 según lo dispuesto en el anexo técnico No 5 literal B Total $ 8490Se persiste glosa de (1) lidocaina sin epinefrina por valor de $ 8851 en los soportes anexos por la IPS no se evidencia que este ordenado por el medico tratante ademas en la hoja de administración de medicamentos no se evidencia su uso como lo estipula la Resolución 3047 de 2008 Glosa realizada por concurrencia de Damaris Tatiana Sánchez VelascoSe persiste glosa de (1) habitación de tres camas por valor de $ 188000  se reconoce (1) habitación de cuatro camas por valor de $ 154600 se glosa la diferencia $ 33400 Se persiste glosa de(1) terapia física por valor de $ 20300 en los soportes anexos por la IPS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60269"/>
    <n v="5460269"/>
    <n v="2492254"/>
    <d v="2020-02-22T00:00:00"/>
    <s v="GL-252243334160"/>
    <n v="403397"/>
    <d v="2020-03-20T00:00:00"/>
    <n v="107700"/>
    <n v="52900"/>
    <n v="242797"/>
    <m/>
    <m/>
    <m/>
    <n v="242797"/>
    <d v="2020-08-26T00:00:00"/>
    <n v="242797"/>
    <n v="0"/>
    <n v="0"/>
    <n v="0"/>
    <x v="0"/>
    <s v="SANTAFE DE BOGOTA D. C."/>
    <s v="BOGOTA"/>
    <d v="2020-01-10T00:00:00"/>
    <d v="2020-01-11T00:00:00"/>
    <s v="Se glosa (1) fitomenadiona  (vitamina K1) solución inyectable $ 623 ya que hace parte de  la profilaxis del bebe por lo que está incluida en el derecho de sala,Se glosa (1) honorarios de ayudantia por valor de $ 52900 en los soportes anexos por la IPS en la hoja  del informe quirúrgico no se evidencia la participación del profesional,Se glosa (1) lactato de ringer x 500 ml solución  por valor de $ 2830 de las 10 facturadas y (2) cefalotina 1000 mg polvo para inyeccion por valor de $ 4744  en la hoja de administración de medicamentos no se evidencia su registro estuvo hospitalizado del 10 al 11 de enero de 2020 según lo dispuesto en el anexo técnico No 5 literal B Total $ 7574,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
    <s v=" Se levanta glosa por valor de $ 107700 la IPS adjunto el resultado de la patología de una Se persiste glosa de (1) estudio de coloración básica en especimen por valor de $ 107700  en los soportes anexos por la IPS no se evidencia el resultado de las patologías como lo estipula la resolución 3047/2008Se persiste glosa de (1) lactato de ringer x 500 ml solución  por valor de $ 2830 de las 10 facturadas y (2) cefalotina 1000 mg polvo para inyeccion por valor de $ 4744  en la hoja de administración de medicamentos no se evidencia su registro estuvo hospitalizado del 10 al 11 de enero de 2020 según lo dispuesto en el anexo técnico No 5 literal B Total $ 7574 IPS acepta glosa por valor de $ 52900 según respuestas glosas adjunta expedida el 10 de marzo de 2020 firmado por Yeimmi Paola Camaño Auditora por concepto de honorarios de ayudantiaGlosa realizada por concurrencia de Damaris Tatiana Sánchez VelascoSe persiste glosa de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LEVANTA GLOSA ATENCION PERTINENTE Y SOPORTADA"/>
    <s v="Subsidiado"/>
    <n v="3"/>
  </r>
  <r>
    <s v="E.S.E. HOSPITAL MARIO GAITAN YANGUAS DE SOACHA"/>
    <x v="0"/>
    <s v="CUNDINAMARCA"/>
    <s v="SOACHA"/>
    <d v="2020-02-10T00:00:00"/>
    <n v="5461659"/>
    <n v="5461659"/>
    <n v="4131681"/>
    <d v="2020-02-22T00:00:00"/>
    <s v="GL-252243334161"/>
    <n v="322925"/>
    <d v="2020-03-20T00:00:00"/>
    <n v="0"/>
    <n v="0"/>
    <n v="322925"/>
    <m/>
    <m/>
    <m/>
    <n v="322925"/>
    <d v="2020-08-26T00:00:00"/>
    <n v="322925"/>
    <n v="0"/>
    <n v="0"/>
    <n v="0"/>
    <x v="0"/>
    <s v="CUNDINAMARCA"/>
    <s v="SOACHA"/>
    <d v="2020-01-08T00:00:00"/>
    <d v="2020-01-14T00:00:00"/>
    <s v="Se glosa (1) micronebulizador por valor de $ 4417 no facturable por ser un insumo por estar incluido en el procedimiento del capítulo IV del Decreto 2423/96 Art57,Se glosa (15) nebulizaciones por valor de $ 13200 de las 23 facturadas en lo soportes anexos por la IPS se evidencia que le realizaron 23 secciones de terapias respiratorias por estar incluido en la realización de las terapias Total $ 198000,Se glosa (2) heparina bajo peso molecular 5000 UI solución inyectable por valor der $ 23780 de las 10 facturadas (9) lactato de ringer x 500 ml solución  por valor de $ 25470 de las 19 facturadas (3) hidrocortisona 100 mg/ 2 ml solución inyectable $ 6132 de las 6 facturadas  (2) ampicilina  sulbatam 1000  500 mg polvo para inyeccion por valor de $ 4078 de las 24 facturadas y (1) piperacilina  tazobactam 4000  500 mg polvo para inyeccion $ 14050 de las 3 facturadas  en la hoja de administración de medicamentos no se evidencia su registro estuvo hospitalizado del  08 al 14 de enero de 2020 según lo dispuesto en el anexo técnico No 5 literal B Total $ 73510Se glosa (2) beclometasona bucal 250 mcg por valor de $ 21138 (2) ipratropio bromuro 20 mcg dosis aerosol por valor de $ 16608 y (2) salbutamol bucal 100 mcg/ dosis aerosol por valor de $ 9252 de las 3 facturadas en la hoja de administración de medicamento no se evidencia su registro tuvo hospitalizado del  08 al 14 de enero de 2020 según lo dispuesto en el anexo técnico No 5 literal B Total $ 46998Total $ 120508"/>
    <s v="SE LEVANTA GLOSA ATENCION PERTINENTE Y SOPORTADA,Se persiste glosa de  (2) heparina bajo peso molecular 5000 UI solución inyectable por valor der $ 23780 de las 10 facturadas (9) lactato de ringer x 500 ml solución  por valor de $ 25470 de las 19 facturadas (3) hidrocortisona 100 mg/ 2 ml solución inyectable $ 6132 de las 6 facturadas  (2) ampicilina  sulbatam 1000  500 mg polvo para inyeccion por valor de $ 4078 de las 24 facturadas y (1) piperacilina  tazobactam 4000  500 mg polvo para inyeccion $ 14050 de las 3 facturadas  en la hoja de administración de medicamentos no se evidencia su registro estuvo hospitalizado del  08 al 14 de enero de 2020 según lo dispuesto en el anexo técnico No 5 literal B Total $ 73510Se persiste glosa de (2) beclometasona bucal 250 mcg por valor de $ 21138 (2) ipratropio bromuro 20 mcg dosis aerosol por valor de $ 16608 y (2) salbutamol bucal 100 mcg/ dosis aerosol por valor de $ 9252 de las 3 facturadas en la hoja de administración de medicamento no se evidencia su registro tuvo hospitalizado del  08 al 14 de enero de 2020 según lo dispuesto en el anexo técnico No 5 literal B Total $ 46998Total $ 120508 Se persiste glosa de (15) nebulizaciones por valor de $ 13200 de las 23 facturadas en lo soportes anexos por la IPS se evidencia que le realizaron 23 secciones de terapias respiratorias por estar incluido en la realización de las terapias Total $ 198000Se persiste glosa de  (1) micronebulizador por valor de $ 4417 no facturable por ser un insumo por estar incluido en el procedimiento del capítulo IV del Decreto 2423/96 Art57 "/>
    <s v="Subsidiado"/>
    <n v="3"/>
  </r>
  <r>
    <s v="E.S.E. HOSPITAL MARIO GAITAN YANGUAS DE SOACHA"/>
    <x v="0"/>
    <s v="CUNDINAMARCA"/>
    <s v="SOACHA"/>
    <d v="2020-02-10T00:00:00"/>
    <n v="5461249"/>
    <n v="5461249"/>
    <n v="838818"/>
    <d v="2020-02-22T00:00:00"/>
    <s v="GL-252243334162"/>
    <n v="56900"/>
    <d v="2020-03-18T00:00:00"/>
    <n v="0"/>
    <n v="0"/>
    <n v="56900"/>
    <m/>
    <m/>
    <m/>
    <n v="56900"/>
    <d v="2020-08-26T00:00:00"/>
    <n v="56900"/>
    <n v="0"/>
    <n v="0"/>
    <n v="0"/>
    <x v="0"/>
    <s v="CUNDINAMARCA"/>
    <s v="SOACHA"/>
    <d v="2020-01-10T00:00:00"/>
    <d v="2020-01-13T00:00:00"/>
    <s v="Se glosa (2) terapia física por valor de $ 20300 c/u en los soportes anexos por la IPS  se evidencia de la justificación para ordenarla Total $ 40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2) terapia física por valor de $ 20300 c/u en los soportes anexos por la IPS  no se evidencia de la justificación para ordenarla Total $ 40600 "/>
    <s v="Subsidiado"/>
    <n v="3"/>
  </r>
  <r>
    <s v="E.S.E. HOSPITAL MARIO GAITAN YANGUAS DE SOACHA"/>
    <x v="0"/>
    <s v="CUNDINAMARCA"/>
    <s v="SOACHA"/>
    <d v="2020-02-10T00:00:00"/>
    <n v="5462872"/>
    <n v="5462872"/>
    <n v="2686010"/>
    <d v="2020-02-22T00:00:00"/>
    <s v="GL-252243334163"/>
    <n v="393303"/>
    <d v="2020-03-20T00:00:00"/>
    <n v="107700"/>
    <n v="0"/>
    <n v="285603"/>
    <m/>
    <m/>
    <m/>
    <n v="285603"/>
    <d v="2020-08-26T00:00:00"/>
    <n v="285603"/>
    <n v="0"/>
    <n v="0"/>
    <n v="0"/>
    <x v="0"/>
    <s v="CUNDINAMARCA"/>
    <s v="SOACHA"/>
    <d v="2020-01-12T00:00:00"/>
    <d v="2020-01-14T00:00:00"/>
    <s v="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6) lactato de ringer x 500 ml solución  por valor de $ 2830 c/u de las 9 facturadas  en la hoja de administración de medicamentos no se evidencia su registro estuvo hospitalizado del 12 al 14 de enero de 2020 según lo dispuesto en el anexo técnico No 5 literal B Total $ 16980,Se glosa realizada por concurrencia de Cristian Camilo Casallas MorantesPaciente se encuentra en el servicio de hospitalización del 12 al 14 de enero de 2020 (2) habitación de tres camas por valor de $ 188000 c/u  se reconoce (2) habitación de cuatro camas por valor de $ 154600 c/u se glosa la diferencia $ 66800"/>
    <s v="SE LEVANTA GLOSA ATENCION PERTINENTE Y SOPORTADA,Se levanta glosa por valor de $ 107700 la IPS adjunto el resultado de una patologíaSe glosa (1) estudio de coloración básica en especimen por valor de $ 107700  en los soportes anexos por la IPS no se evidencia el resultado de las patologías como lo estipula la resolución 3047/2008  Se glosa (6) lactato de ringer x 500 ml solución  por valor de $ 2830 c/u de las 9 facturadas  en la hoja de administración de medicamentos no se evidencia su registro estuvo hospitalizado del 12 al 14 de enero de 2020 según lo dispuesto en el anexo técnico No 5 literal B Total $ 16980 Glosa realizada por concurrencia de Cristian Camilo Casallas MorantesSe persiste glosa de la hospitalización del 12 al 14 de enero de 2020 (2) habitación de tres camas por valor de $ 188000 c/u  se reconoce (2) habitación de cuatro camas por valor de $ 154600 c/u se glosa la diferencia $ 66800 Se persiste glosa (1) terapia física por valor de $ 20300 en los soportes anexos por la IPS  se evidencia de la justificación para ordenarla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1) fitomenadiona  (vitamina K1) solución inyectable $ 623 ya que hace parte de  la profilaxis del bebe por lo que está incluida en el derecho de sala "/>
    <s v="Subsidiado"/>
    <n v="3"/>
  </r>
  <r>
    <s v="E.S.E. HOSPITAL MARIO GAITAN YANGUAS DE SOACHA"/>
    <x v="0"/>
    <s v="CUNDINAMARCA"/>
    <s v="SOACHA"/>
    <d v="2020-02-10T00:00:00"/>
    <n v="5462887"/>
    <n v="5462887"/>
    <n v="2222316"/>
    <d v="2020-02-22T00:00:00"/>
    <s v="GL-252243334164"/>
    <n v="244813"/>
    <d v="2020-03-20T00:00:00"/>
    <n v="215400"/>
    <n v="0"/>
    <n v="29413"/>
    <m/>
    <m/>
    <m/>
    <n v="29413"/>
    <d v="2020-08-26T00:00:00"/>
    <n v="29413"/>
    <n v="0"/>
    <n v="0"/>
    <n v="0"/>
    <x v="0"/>
    <s v="CUNDINAMARCA"/>
    <s v="SOACHA"/>
    <d v="2020-01-13T00:00:00"/>
    <d v="2020-01-14T00:00:00"/>
    <s v="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2) estudio de coloración básica en especimen por valor de $ 107700 c/u  en los soportes anexos por la IPS no se evidencia el resultado de las patologías como lo estipula la resolución 3047/2008 Total $ 215400,Se glosa (3) lactato de ringer x 500 ml solución  por valor de $ 2830 c/u de las 11  facturadas  en la hoja de administración de medicamentos no se evidencia su registro estuvo hospitalizado del 13 al 14 de enero de 2020 según lo dispuesto en el anexo técnico No 5 literal B Total $ 8490"/>
    <s v="SE LEVANTA GLOSA ATENCION PERTINENTE Y SOPORTADA,Se levanta glosa por valor de $ 215400 la IPS adjunto el resultado de la patologíaSe persiste glosa de (3) lactato de ringer x 500 ml solución  por valor de $ 2830 c/u de las 11  facturadas  en la hoja de administración de medicamentos no se evidencia su registro estuvo hospitalizado del 13 al 14 de enero de 2020 según lo dispuesto en el anexo técnico No 5 literal B Total $ 8490 Se persiste glosa de (1) terapia física por valor de $ 20300 en los soportes anexos por la IPS  se evidencia de la justificación para ordenarla Se persiste glosa de(1) fitomenadiona  (vitamina K1) solución inyectable $ 623 ya que hace parte de  la profilaxis del bebe por lo que está incluida en el derecho de sala "/>
    <s v="Subsidiado"/>
    <n v="3"/>
  </r>
  <r>
    <s v="E.S.E. HOSPITAL MARIO GAITAN YANGUAS DE SOACHA"/>
    <x v="0"/>
    <s v="CUNDINAMARCA"/>
    <s v="SOACHA"/>
    <d v="2020-02-10T00:00:00"/>
    <n v="5463978"/>
    <n v="5463978"/>
    <n v="1039536"/>
    <d v="2020-02-22T00:00:00"/>
    <s v="GL-252243334166"/>
    <n v="139135"/>
    <d v="2020-03-20T00:00:00"/>
    <n v="0"/>
    <n v="0"/>
    <n v="139135"/>
    <m/>
    <m/>
    <m/>
    <n v="139135"/>
    <d v="2020-08-26T00:00:00"/>
    <n v="139135"/>
    <n v="0"/>
    <n v="0"/>
    <n v="0"/>
    <x v="0"/>
    <s v="CUNDINAMARCA"/>
    <s v="SOACHA"/>
    <d v="2020-01-14T00:00:00"/>
    <d v="2020-01-15T00:00:00"/>
    <s v="Se glosa (1) cánula oxigeno por valor de $ 1614 y (1) humidificar de oxigeno por valor de $ 6131  en los soportes anexos por la IPS no se evidencia su uso ademas en la historia clínica no se evidencia que el medico tratante ordenara oxigeno como lo estipula la Resolución 3047 de 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l solución  por valor de $ 2830 c/u de las 4 facturadas  en la hoja de administración de medicamentos no se evidencia su registro estuvo hospitalizado del 14 al 15 de enero de 2020 según lo dispuesto en el anexo técnico No 5 literal B Total $ 849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realizada por concurrencia de Cristian Camilo Casallas MorantesPaciente se encuentra en el servicio de hospitalización del 14 al 15 de enero de 2020 (1) habitación de tres camas por valor de $ 188000 c/u  se reconoce (1) habitación de cuatro camas por valor de $ 154600 c/u se glosa la diferencia $ 33400"/>
    <s v="SE LEVANTA GLOSA ATENCION PERTINENTE Y SOPORTADA,Se persiste glosa de (3) lactato de ringer x 500 ml solución  por valor de $ 2830 c/u de las 4 facturadas  en la hoja de administración de medicamentos no se evidencia su registro estuvo hospitalizado del 14 al 15 de enero de 2020 según lo dispuesto en el anexo técnico No 5 literal B Total $ 8490 Se persiste glosa de (1) cánula oxigeno por valor de $ 1614 y (1) humidificar de oxigeno por valor de $ 6131  en los soportes anexos por la IPS no se evidencia su uso ademas en la historia clínica no se evidencia que el medico tratante ordenara oxigeno como lo estipula la Resolución 3047 de 2008 Glosa realizada por concurrencia de Cristian Camilo Casallas MorantesSe persiste glosa de la hospitalización del 14 al 15 de enero de 2020 (1) habitación de tres camas por valor de $ 188000 c/u  se reconoce (1) habitación de cuatro camas por valor de $ 154600 c/u se glosa la diferencia $ 33400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64722"/>
    <n v="5464722"/>
    <n v="3388788"/>
    <d v="2020-02-24T00:00:00"/>
    <s v="GL-252243334167"/>
    <n v="43004"/>
    <d v="2020-03-18T00:00:00"/>
    <n v="0"/>
    <n v="0"/>
    <n v="43004"/>
    <m/>
    <m/>
    <m/>
    <n v="43004"/>
    <d v="2020-08-26T00:00:00"/>
    <n v="43004"/>
    <n v="0"/>
    <n v="0"/>
    <n v="0"/>
    <x v="0"/>
    <s v="CUNDINAMARCA"/>
    <s v="SOACHA"/>
    <d v="2020-01-07T00:00:00"/>
    <d v="2020-01-08T00:00:00"/>
    <s v="Se glosa (1) circuito de anestesia pediátrico  21103 no facturable por ser unos insumos y esta incluido en el equipamiento del equipo de anestesia,Se glosa 2 catéter intravenosa N 20 por valor de $ 3734 de las 3 facturados (1) catéter intravenoso N 22 por valor de $ 1867 en los soportes anexos por la IPS no se evidencia justificación para su uso por protocolo de enfermería se reconoce el acceso venoso debe ser cambiado cada 72 horas Según lo estipulado Resolución 3047 de 2008 Total $ 560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2 catéter intravenosa N 20 por valor de $ 3734 de las 3 facturados (1) catéter intravenoso N 22 por valor de $ 1867 en los soportes anexos por la IPS no se evidencia justificación para su uso por protocolo de enfermería se reconoce el acceso venoso debe ser cambiado cada 72 horas Según lo estipulado Resolución 3047 de 2008 Total $ 5601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circuito de anestesia pediátrico  21103 no facturable por ser unos insumos y esta incluido en el equipamiento del equipo de anestesia "/>
    <s v="Subsidiado"/>
    <n v="3"/>
  </r>
  <r>
    <s v="E.S.E. HOSPITAL MARIO GAITAN YANGUAS DE SOACHA"/>
    <x v="0"/>
    <s v="CUNDINAMARCA"/>
    <s v="SOACHA"/>
    <d v="2020-02-10T00:00:00"/>
    <n v="5464958"/>
    <n v="5464958"/>
    <n v="1547152"/>
    <d v="2020-02-24T00:00:00"/>
    <s v="GL-252243334168"/>
    <n v="146360"/>
    <d v="2020-03-18T00:00:00"/>
    <n v="0"/>
    <n v="8140"/>
    <n v="138220"/>
    <m/>
    <m/>
    <m/>
    <n v="138220"/>
    <d v="2020-08-26T00:00:00"/>
    <n v="138220"/>
    <n v="0"/>
    <n v="0"/>
    <n v="0"/>
    <x v="0"/>
    <s v="CUNDINAMARCA"/>
    <s v="SOACHA"/>
    <d v="2020-01-15T00:00:00"/>
    <d v="2020-01-16T00:00:00"/>
    <s v="Se glosa (1) metilergometrina maleoto 02 mg/ml solucion inyectable por valor de $ 7517 no facturable por estar incluido en la sala de parto como lo estipula el Decreto 2423/96 Art 50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por valor de $ 2830 c/u de las 10 facturadas  en la hoja de administración de medicamentos no se evidencia su registro estuvo hospitalizado del 15 al 16 de enero de 2020 según lo dispuesto en el anexo técnico No 5 literal B Total $ 11320,Se glosa realizada por concurrencia de Cristian Camilo Casallas MorantesPaciente se encuentra en el servicio de hospitalización del 15 al 16 de enero de 2020 (1) habitación de tres camas por valor de $ 188000 c/u  se reconoce (1) habitación de cuatro camas por valor de $ 154600 c/u se glosa la diferencia $ 33400"/>
    <s v="SE LEVANTA GLOSA ATENCION PERTINENTE Y SOPORTADA,Se persiste glosa de  (4) lactato de ringer x 500 ml solución  por valor de $ 2830 c/u de las 10 facturadas  en la hoja de administración de medicamentos no se evidencia su registro estuvo hospitalizado del 15 al 16 de enero de 2020 según lo dispuesto en el anexo técnico No 5 literal B Total $ 11320 IPS acepta glosa por valor de $ 8140 según respuestas glosas adjunta expedida el 10 de Marzo de 2020 firmado por Yeimmi Paola Camaño Auditora por concepto de  metilergometrina maleoto 02 mg/ml y fitomenadiona  (vitamina K1)Glosa realizada por concurrencia de Cristian Camilo Casallas MorantesSe persiste glosa de (1) habitación de tres camas por valor de $ 188000 c/u  se reconoce (1) habitación de cuatro camas por valor de $ 154600 c/u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
    <s v="Subsidiado"/>
    <n v="3"/>
  </r>
  <r>
    <s v="E.S.E. HOSPITAL MARIO GAITAN YANGUAS DE SOACHA"/>
    <x v="0"/>
    <s v="CUNDINAMARCA"/>
    <s v="SOACHA"/>
    <d v="2020-02-10T00:00:00"/>
    <n v="5465118"/>
    <n v="5465118"/>
    <n v="1837413"/>
    <d v="2020-02-24T00:00:00"/>
    <s v="GL-252243334169"/>
    <n v="141673"/>
    <d v="2020-03-18T00:00:00"/>
    <n v="0"/>
    <n v="0"/>
    <n v="141673"/>
    <m/>
    <m/>
    <m/>
    <n v="141673"/>
    <d v="2020-08-26T00:00:00"/>
    <n v="141673"/>
    <n v="0"/>
    <n v="0"/>
    <n v="0"/>
    <x v="0"/>
    <s v="CUNDINAMARCA"/>
    <s v="SOACHA"/>
    <d v="2020-01-15T00:00:00"/>
    <d v="2020-01-16T00:00:00"/>
    <s v="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ón  por valor de $ 2830 c/u de las 9 facturadas  en la hoja de administración de medicamentos no se evidencia su registro estuvo hospitalizado del 15 al 16 de enero de 2020 según lo dispuesto en el anexo técnico No 5 literal B Total $ 14150,Se glosa realizada por concurrencia de  Cristian Camilo Casalles MorantesPaciente se encuentra en el servicio de hospitalización del 15 al 16 de enero de 2020 (1) habitación de tres camas por valor de $ 188000  se reconoce (1) habitación de cuatro camas por valor de $ 154600 se glosa la diferencia $ 33400"/>
    <s v="SE LEVANTA GLOSA ATENCION PERTINENTE Y SOPORTADA,Se persiste glosa de (5) lactato de ringer x 500 ml solución  por valor de $ 2830 c/u de las 9 facturadas  en la hoja de administración de medicamentos no se evidencia su registro estuvo hospitalizado del 15 al 16 de enero de 2020 según lo dispuesto en el anexo técnico No 5 literal B Total $ 14150 Glosa realizada por concurrencia de  Cristian Camilo Casalles MorantesSe persiste glosa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Se persiste glosa de(1) fitomenadiona  (vitamina K1) solución inyectable $ 623 ya que hace parte de  la profilaxis del bebe por lo que está incluida en el derecho de sala "/>
    <s v="Subsidiado"/>
    <n v="3"/>
  </r>
  <r>
    <s v="E.S.E. HOSPITAL MARIO GAITAN YANGUAS DE SOACHA"/>
    <x v="0"/>
    <s v="CUNDINAMARCA"/>
    <s v="SOACHA"/>
    <d v="2020-02-10T00:00:00"/>
    <n v="5465322"/>
    <n v="5465322"/>
    <n v="3691562"/>
    <d v="2020-02-24T00:00:00"/>
    <s v="GL-252243334170"/>
    <n v="155546"/>
    <d v="2020-03-18T00:00:00"/>
    <n v="18396"/>
    <n v="0"/>
    <n v="137150"/>
    <m/>
    <m/>
    <m/>
    <n v="137150"/>
    <d v="2020-08-26T00:00:00"/>
    <n v="137150"/>
    <n v="0"/>
    <n v="0"/>
    <n v="0"/>
    <x v="0"/>
    <s v="CUNDINAMARCA"/>
    <s v="SOACHA"/>
    <d v="2020-01-02T00:00:00"/>
    <d v="2020-01-11T00:00:00"/>
    <s v="Se glosa  (1) ipratropio bromuro 20 mcg $ 8304 y (1) salbutamol bucal 100 m cg $ 4626 de las 2 facturadas en los soportes anexos por la IPS no se evidencia el suministro del segundo frasco $ 12930,Se glosa (1440) litros de oxigeno por valor de $ 18720 de las 16560 litros facturadas  en los soportes anexos por la IPS  se evidencia que suministraron 15120 litros de oxigeno Como lo estipula la Resolución 3047 de 2008Se glosa (1) heparina bajo peso molecular 40 UI por valor de $ 10380 de las 9 facturadas (9) hidrocortisona 100 mg/2ml solución inyectable por valor de $ 18396 (8) piperacilina  tazobactam 4000  500 mg por valor de $ 112400 de las 32 facturadas  en la hoja de administración de medicamentos no se evidencia su registro estuvo hospitalizado del 15 al 16 de enero de 2020 según lo dispuesto en el anexo técnico No 5 literal B Total $ 141176"/>
    <s v="SE LEVANTA GLOSA ATENCION PERTINENTE Y SOPORTADA,Se levanta glosa por valor de $ 18396 la IPS anexa la  hoja de administración de medicamentos donde se evidencia su aplicación de (9) hidrocortisona 100Se persiste glosa de  (1440) litros de oxigeno por valor de $ 18720 de las 16560 litros facturadas  en los soportes anexos por la IPS  se evidencia que suministraron 15120 litros de oxigeno Como lo estipula la Resolución 3047 de 2008Se persiste glosa de (1) heparina bajo peso molecular 40 UI por valor de $ 10380 de las 9 facturadas y  (8) piperacilina  tazobactam 4000  500 mg por valor de $ 112400 de las 32 facturadas  en la hoja de administración de medicamentos no se evidencia su registro estuvo hospitalizado del 15 al 16 de enero de 2020 según lo dispuesto en el anexo técnico No 5 literal B Total $ 122780 Se persiste glosa de (1) ipratropio bromuro 20 mcg $ 8304 y (1) salbutamol bucal 100 m cg $ 4626 de las 2 facturadas en los soportes anexos por la IPS no se evidencia el suministro del segundo frasco $ 12930 "/>
    <s v="Subsidiado"/>
    <n v="3"/>
  </r>
  <r>
    <s v="E.S.E. HOSPITAL MARIO GAITAN YANGUAS DE SOACHA"/>
    <x v="0"/>
    <s v="CUNDINAMARCA"/>
    <s v="SOACHA"/>
    <d v="2020-02-10T00:00:00"/>
    <n v="5457660"/>
    <n v="5457660"/>
    <n v="329440"/>
    <d v="2020-02-24T00:00:00"/>
    <s v="GL-252243334171"/>
    <n v="262040"/>
    <d v="2020-03-18T00:00:00"/>
    <n v="0"/>
    <n v="262040"/>
    <n v="0"/>
    <m/>
    <m/>
    <m/>
    <n v="0"/>
    <m/>
    <n v="0"/>
    <n v="0"/>
    <n v="0"/>
    <n v="0"/>
    <x v="0"/>
    <s v="CUNDINAMARCA"/>
    <s v="SOACHA"/>
    <d v="2020-01-08T00:00:00"/>
    <d v="2020-01-09T00:00:00"/>
    <s v="Se glosa (1) catéter intravenoso N 18 por valor de $ 1867 (1) equipo de macrogoteo por valor de $ 2204 y (4) jeringa desechable 5 ml por valor de $ 740 dado que se verifican en las bases de datos de Coosalud EPS para la fecha de atención esta capitado en su Institución,Se glosa (1) consulta de urgencias por medicina general por valor de $ 51900 dado que se verifican en las bases de datos de Coosalud EPS para la fecha de atención esta capitado en su Institución,Se glosa (1) hemograma II por valor de $ 21900 y (1) glucosa en suero por valor de $ 13200 dado que se verifican en las bases de datos de Coosalud EPS para la fecha de atención esta capitado en su Institución,Se glosa (1) ranitidina clorhidrato 50 mg/ml solución inyectable por valor de $ 366 (3) sodio cloruro 9 mg x 500 ml solución inyecatable por valor de $ 8373 y (1) tramadol 50 mg/ml solución inyectable por valor de $ 590 dado que se verifican en las bases de datos de Coosalud EPS para la fecha de atención esta capitado en su Institución,Se glosa (1) sala de observacion por valor de $ 74500 dado que se verifican en las bases de datos de Coosalud EPS para la fecha de atención esta capitado en su Institución Ademas se glosa el cobro de 1 SALA DE OBSERVACIÓN II NIVEL facturada por valor de $ 703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glosa (2) electrocardiograma por valor de $ 43200 c/u dado que se verifican en las bases de datos de Coosalud EPS para la fecha de atención esta capitado en su Institución Total $ 86400"/>
    <s v="IPS acepta glosa por valor de $ 262040 según respuestas glosas adjunta expedida el 10 de Marzo de 2020 firmado por Yeimmi Paola Camaño Auditora "/>
    <s v="Subsidiado"/>
    <n v="3"/>
  </r>
  <r>
    <s v="E.S.E. HOSPITAL MARIO GAITAN YANGUAS DE SOACHA"/>
    <x v="0"/>
    <s v="CUNDINAMARCA"/>
    <s v="SOACHA"/>
    <d v="2020-02-10T00:00:00"/>
    <n v="5465978"/>
    <n v="5465978"/>
    <n v="1358009"/>
    <d v="2020-02-24T00:00:00"/>
    <s v="GL-252243334172"/>
    <n v="27523"/>
    <d v="2020-03-18T00:00:00"/>
    <n v="10215"/>
    <n v="13225"/>
    <n v="4083"/>
    <m/>
    <m/>
    <m/>
    <n v="4083"/>
    <d v="2020-08-26T00:00:00"/>
    <n v="4083"/>
    <n v="0"/>
    <n v="0"/>
    <n v="0"/>
    <x v="0"/>
    <s v="CUNDINAMARCA"/>
    <s v="SOACHA"/>
    <d v="2020-01-13T00:00:00"/>
    <d v="2020-01-17T00:00:00"/>
    <s v="Se glosa (1) extensión para oxigeno por valor de $ 13225 no facturable es un insumo es una manguera de conexión para línea de oxigeno de con conectores estándar en ambos extremos ,Se glosa (5)  hidrocortisona 100 mg/2ml solución inyectable por valor de $ 10220 de las 12 facturadas y (2) ampicilina  sulbactam solución inyectable por valor de $ 4078 de las 11 facturadas en la hoja de administración de medicamentos no se evidencia su registro estuvo hospitalizado del 13 al 17 de enero de 2020 según lo dispuesto en el anexo técnico No 5 literal B Total $ 14298"/>
    <s v="SE LEVANTA GLOSA ATENCION PERTINENTE Y SOPORTADA,Se levanta glosa por valor de $ 10215 la IPS adjunta la hoja de administración de medicamentos donde se evidencia su aplicación de 4  hidrocortisona 100 mg/2ml y 1 ampicilina  sulbactam solución Se persiste glosa de  (1)  hidrocortisona 100 mg/2ml solución inyectable por valor de $ 2044 de las 12 facturadas y (2) ampicilina  sulbactam solución inyectable por valor de $ 2039 de las 11 facturadas en la hoja de administración de medicamentos no se evidencia su registro estuvo hospitalizado del 13 al 17 de enero de 2020 según lo dispuesto en el anexo técnico No 5 literal B Total $ 4083 IPS acepta glosa por valor de $ 13325 según respuestas glosas adjunta expedida el 10 de Marzo de 2020 firmado por Yeimmi Paola Camaño Auditora "/>
    <s v="Subsidiado"/>
    <n v="3"/>
  </r>
  <r>
    <s v="E.S.E. HOSPITAL MARIO GAITAN YANGUAS DE SOACHA"/>
    <x v="0"/>
    <s v="CUNDINAMARCA"/>
    <s v="SOACHA"/>
    <d v="2020-02-10T00:00:00"/>
    <n v="5466117"/>
    <n v="5466117"/>
    <n v="3912033"/>
    <d v="2020-02-25T00:00:00"/>
    <s v="GL-252243334175"/>
    <n v="799076"/>
    <d v="2020-03-19T00:00:00"/>
    <n v="107700"/>
    <n v="0"/>
    <n v="691376"/>
    <m/>
    <m/>
    <m/>
    <n v="691376"/>
    <d v="2020-08-26T00:00:00"/>
    <n v="691376"/>
    <n v="0"/>
    <n v="0"/>
    <n v="0"/>
    <x v="0"/>
    <s v="CUNDINAMARCA"/>
    <s v="SOACHA"/>
    <d v="2020-01-11T00:00:00"/>
    <d v="2020-01-17T00:00:00"/>
    <s v="Se glosa (1) estudio de coloración básica en especimen por valor de $ 107700  en los soportes anexos por la IPS no se evidencia el resultado de las patologías como lo estipula la resolución 3047/2008,Se glosa (1) incentivador respiratorio por valor de $ 17698 no facturable por estar incluido en un procedimiento (terapia respiratoria) del capítulo IV Decreto 2423/96,Se glosa (14) terapia respiratoria por valor de $ 20300 c/u n los soportes anexos por la IPS no se evidencia justificación para su realizacion según notas del profesional en estado general sin oxigeno adicional sin signos de dificultad respiratoria en el momento y saturacion de 91% Total $ 284200Se glosa (5) terapia física por valor de $ 20300 c/u en los soportes anexos por la IPS  se evidencia de la justificación para ordenarla Total $ 101500,Se glosa (2) tubo de succión por valor de $ 5331 c/u  en los soportes anexos por la IPS no se evidencia su uso Resolución 3047 de 2008 Total $ 10662,Se glosa (22)  lactato de ringer x 500 ml solución inyectable por valor de $ 62260 de las 35 facturadas y (8) clindamicina clorhidrato 600 mg/ 4 ml solución inyectable por valor de $ 14656 de las 23 facturadas en la hoja de administración de medicamentos no se evidencia su registro estuvo hospitalizado del 13 al 17 de enero de 2020 según lo dispuesto en el anexo técnico No 5 literal B Total $ 76916,Se glosa realizada por concurrencia de Cristian Camilo Casallas MorantesPaciente se encuentra en el servicio de hospitalización del 11 al 17 de enero de 2020 (6) habitación de tres camas por valor de $ 188000 c/u  se reconoce (6) habitación de cuatro camas por valor de $ 154600 c/u se glosa la diferencia $ 200400"/>
    <s v="SE LEVANTA GLOSA ATENCION PERTINENTE Y SOPORTADA,Se levanta glosa por valor  de $ 107700 la IPS adjunta el resultado de la patología Se persiste glosa de(22)  lactato de ringer x 500 ml solución inyectable por valor de $ 62260 de las 35 facturadas y (8) clindamicina clorhidrato 600 mg/ 4 ml solución inyectable por valor de $ 14656 de las 23 facturadas en la hoja de administración de medicamentos no se evidencia su registro estuvo hospitalizado del 13 al 17 de enero de 2020 según lo dispuesto en el anexo técnico No 5 literal B Total $ 76916Se persiste glosa de  (2) tubo de succión por valor de $ 5331 c/u  en los soportes anexos por la IPS no se evidencia su uso Resolución 3047 de 2008 Total $ 10662 Glosa realizada por concurrencia de Cristian Camilo Casallas MorantesSe persiste glosa de la habitación de tres camas por valor de $ 188000 c/u  se reconoce (6) habitación de cuatro camas por valor de $ 154600 c/u se glosa la diferencia $ 200400 Se persiste glosa de (14) terapia respiratoria por valor de $ 20300 c/u en los soportes anexos por la IPS no se evidencia justificación para su realizacion según notas del profesional en estado general sin oxigeno adicional sin signos de dificultad respiratoria en el momento y saturacion de 91% Total $ 284200Se persiste glosa de (5) terapia física por valor de $ 20300 c/u en los soportes anexos por la IPS  no se evidencia de la justificación para ordenarla Total $ 101500Se persiste glosa de  (1) incentivador respiratorio por valor de $ 17698 no facturable por estar incluido en un procedimiento (terapia respiratoria) del capítulo IV Decreto 2423/96 "/>
    <s v="Subsidiado"/>
    <n v="3"/>
  </r>
  <r>
    <s v="E.S.E. HOSPITAL MARIO GAITAN YANGUAS DE SOACHA"/>
    <x v="0"/>
    <s v="CUNDINAMARCA"/>
    <s v="SOACHA"/>
    <d v="2020-02-10T00:00:00"/>
    <n v="5466672"/>
    <n v="5466672"/>
    <n v="2533580"/>
    <d v="2020-02-25T00:00:00"/>
    <s v="GL-252243334179"/>
    <n v="7703"/>
    <d v="2020-03-19T00:00:00"/>
    <n v="0"/>
    <n v="0"/>
    <n v="7703"/>
    <m/>
    <m/>
    <m/>
    <n v="7703"/>
    <d v="2020-08-26T00:00:00"/>
    <n v="7703"/>
    <n v="0"/>
    <n v="0"/>
    <n v="0"/>
    <x v="0"/>
    <s v="CUNDINAMARCA"/>
    <s v="SOACHA"/>
    <d v="2020-01-16T00:00:00"/>
    <d v="2020-01-18T00:00:00"/>
    <s v="Se glosa (1) cefalotina 1000 mg polvo para inyeccion por valor de $ 2372 de las 7 facturadas en la hoja de administración de medicamentos no se evidencia su registro estuvo hospitalizado del 16 al 18 de enero de 2020 según lo dispuesto en el anexo técnico No 5 literal B ,Se glosa (1) tubo de succión por valor de $ 5331  en los soportes anexos por la IPS no se evidencia su uso Resolución 3047 de 2008"/>
    <s v="SE LEVANTA GLOSA ATENCION PERTINENTE Y SOPORTADA,Se persiste glosa de  (1) cefalotina 1000 mg polvo para inyeccion por valor de $ 2372 de las 7 facturadas en la hoja de administración de medicamentos no se evidencia su registro estuvo hospitalizado del 16 al 18 de enero de 2020 según lo dispuesto en el anexo técnico No 5 literal B Se persiste glosa de (1) tubo de succión por valor de $ 5331  en los soportes anexos por la IPS no se evidencia su uso Resolución 3047 de 2008 "/>
    <s v="Subsidiado"/>
    <n v="3"/>
  </r>
  <r>
    <s v="E.S.E. HOSPITAL MARIO GAITAN YANGUAS DE SOACHA"/>
    <x v="0"/>
    <s v="CUNDINAMARCA"/>
    <s v="SOACHA"/>
    <d v="2020-02-10T00:00:00"/>
    <n v="5466863"/>
    <n v="5466863"/>
    <n v="559224"/>
    <d v="2020-02-25T00:00:00"/>
    <s v="GL-252243334180"/>
    <n v="73200"/>
    <d v="2020-03-20T00:00:00"/>
    <n v="0"/>
    <n v="0"/>
    <n v="73200"/>
    <m/>
    <m/>
    <m/>
    <n v="73200"/>
    <d v="2020-08-26T00:00:00"/>
    <n v="73200"/>
    <n v="0"/>
    <n v="0"/>
    <n v="0"/>
    <x v="0"/>
    <s v="CUNDINAMARCA"/>
    <s v="SOACHA"/>
    <d v="2020-01-18T00:00:00"/>
    <d v="2020-01-18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66911"/>
    <n v="5466911"/>
    <n v="1892991"/>
    <d v="2020-02-25T00:00:00"/>
    <s v="GL-252243334181"/>
    <n v="116221"/>
    <d v="2020-03-19T00:00:00"/>
    <n v="0"/>
    <n v="0"/>
    <n v="116221"/>
    <m/>
    <m/>
    <m/>
    <n v="116221"/>
    <d v="2020-08-26T00:00:00"/>
    <n v="116221"/>
    <n v="0"/>
    <n v="0"/>
    <n v="0"/>
    <x v="0"/>
    <s v="CUNDINAMARCA"/>
    <s v="SOACHA"/>
    <d v="2020-01-17T00:00:00"/>
    <d v="2020-01-19T00:00:00"/>
    <s v="Se glosa (1) cánula de oxigeno por valor de  1614 y (1) cánula de oxigeno neonatal por valor de $ 1626 en los soportes anexos por la IPS no se evidencia su uso como lo contempla la Resolución 3047 de 2008 Total $ 3240Se glosa (1) tubo de succión por valor de $ 5331  en los soportes anexos por la IPS no se evidencia su uso Resolución 3047 de 2008,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por valor de $ 2830 c/u de las 9 facturadas en la hoja de administración de medicamentos no se evidencia su registro estuvo hospitalizado del 17 al 19 de enero de 2020 según lo dispuesto en el anexo técnico No 5 literal B Total $ 14150"/>
    <s v="SE LEVANTA GLOSA ATENCION PERTINENTE Y SOPORTADA,Se persiste glosa de  (5) lactato de ringer bolsa x 500 ml por valor de $ 2830 c/u de las 9 facturadas en la hoja de administración de medicamentos no se evidencia su registro estuvo hospitalizado del 17 al 19 de enero de 2020 según lo dispuesto en el anexo técnico No 5 literal B Total $ 14150 Se persiste glosa de (1) cánula de oxigeno por valor de  1614 y (1) cánula de oxigeno neonatal por valor de $ 1626 en los soportes anexos por la IPS no se evidencia su uso como lo contempla la Resolución 3047 de 2008 Total $ 3240Se persiste glosa de (1) tubo de succión por valor de $ 5331  en los soportes anexos por la IPS no se evidencia su uso Resolución 3047 de 2008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
    <s v="Subsidiado"/>
    <n v="3"/>
  </r>
  <r>
    <s v="E.S.E. HOSPITAL MARIO GAITAN YANGUAS DE SOACHA"/>
    <x v="0"/>
    <s v="CUNDINAMARCA"/>
    <s v="SOACHA"/>
    <d v="2020-02-10T00:00:00"/>
    <n v="5466918"/>
    <n v="5466918"/>
    <n v="1787246"/>
    <d v="2020-02-25T00:00:00"/>
    <s v="GL-252243334182"/>
    <n v="169413"/>
    <d v="2020-03-19T00:00:00"/>
    <n v="0"/>
    <n v="0"/>
    <n v="169413"/>
    <m/>
    <m/>
    <m/>
    <n v="169413"/>
    <d v="2020-08-26T00:00:00"/>
    <n v="169413"/>
    <n v="0"/>
    <n v="0"/>
    <n v="0"/>
    <x v="0"/>
    <s v="CUNDINAMARCA"/>
    <s v="SOACHA"/>
    <d v="2020-01-17T00:00:00"/>
    <d v="2020-01-19T00:00:00"/>
    <s v="Se glosa (1) fitomenadiona  (vitamina K1) solución inyectable $ 623 ya que hace parte de  la profilaxis del bebe por lo que está incluida en el derecho de sala,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bolsa x 500 ml por valor de $ 2830 c/u de las 9 facturadas en la hoja de administración de medicamentos no se evidencia su registro estuvo hospitalizado del 17 al 19 de enero de 2020 según lo dispuesto en el anexo técnico No 5 literal B Total $ 8490,Se glosa realizada por concurrencia de Cristian Camilo Casallas MorantesPaciente se encuentra en el servicio de hospitalización del 17 al 19 de enero de 2020 (2) habitación de tres camas por valor de $ 188000 c/u  se reconoce (2) habitación de cuatro camas por valor de $ 154600 c/u se glosa la diferencia $ 66800"/>
    <s v="SE LEVANTA GLOSA ATENCION PERTINENTE Y SOPORTADA,Se persiste glosa de (3) lactato de ringer bolsa x 500 ml por valor de $ 2830 c/u de las 9 facturadas en la hoja de administración de medicamentos no se evidencia su registro estuvo hospitalizado del 17 al 19 de enero de 2020 según lo dispuesto en el anexo técnico No 5 literal B Total $ 8490 Glosa realizada por concurrencia de Cristian Camilo Casallas MorantesSe persiste glosa de (2) habitación de tres camas por valor de $ 188000 c/u  se reconoce (2) habitación de cuatro camas por valor de $ 154600 c/u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66930"/>
    <n v="5466930"/>
    <n v="828851"/>
    <d v="2020-02-25T00:00:00"/>
    <s v="GL-252243334183"/>
    <n v="183617"/>
    <d v="2020-03-19T00:00:00"/>
    <n v="0"/>
    <n v="0"/>
    <n v="183617"/>
    <m/>
    <m/>
    <m/>
    <n v="183617"/>
    <d v="2020-08-26T00:00:00"/>
    <n v="183617"/>
    <n v="0"/>
    <n v="0"/>
    <n v="0"/>
    <x v="0"/>
    <s v="CUNDINAMARCA"/>
    <s v="SOACHA"/>
    <d v="2020-01-17T00:00:00"/>
    <d v="2020-01-19T00:00:00"/>
    <s v="Se glosa (1) micronebulizador por valor de $ 4417 no facturable por ser un insumo por estar incluido en el procedimiento del capítulo IV del Decreto 2423/96 Art57,Se glosa (4) nebulizacion por valor de $ 13200 c/u de las 7 facturadas en los soportes adjunto por la IPS se evidencia que le realiza 3 como lo estipula la Resolución 3047 de 2008 Total $ 52800,Se objeta el cobro de 4 oximetrias por valor de $ 31600 c/u porque no es facturable debido a que hace parte del monitoreo de signos vitales del paciente por lo tanto está incluido en la atención del paciente  Total $ 126400"/>
    <s v="SE LEVANTA GLOSA ATENCION PERTINENTE Y SOPORTADA,Se persiste glosa de (4) nebulizacion por valor de $ 13200 c/u de las 7 facturadas en los soportes adjunto por la IPS se evidencia que le realiza 3 como lo estipula la Resolución 3047 de 2008 Total $ 52800 Se persiste glosa del cobro de 4 oximetrias por valor de $ 31600 c/u porque no es facturable debido a que hace parte del monitoreo de signos vitales del paciente por lo tanto está incluido en la atención del paciente  Total $ 126400Se persiste glosa de (1) micronebulizador por valor de $ 4417 no facturable por ser un insumo por estar incluido en el procedimiento del capítulo IV del Decreto 2423/96 Art57 "/>
    <s v="Subsidiado"/>
    <n v="3"/>
  </r>
  <r>
    <s v="E.S.E. HOSPITAL MARIO GAITAN YANGUAS DE SOACHA"/>
    <x v="0"/>
    <s v="CUNDINAMARCA"/>
    <s v="SOACHA"/>
    <d v="2020-02-10T00:00:00"/>
    <n v="5468420"/>
    <n v="5468420"/>
    <n v="858785"/>
    <d v="2020-02-25T00:00:00"/>
    <s v="GL-252243334184"/>
    <n v="207838"/>
    <d v="2020-03-19T00:00:00"/>
    <n v="114828"/>
    <n v="0"/>
    <n v="93010"/>
    <m/>
    <m/>
    <m/>
    <n v="93010"/>
    <d v="2020-08-26T00:00:00"/>
    <n v="93010"/>
    <n v="0"/>
    <n v="0"/>
    <n v="0"/>
    <x v="0"/>
    <s v="CUNDINAMARCA"/>
    <s v="SOACHA"/>
    <d v="2020-01-10T00:00:00"/>
    <d v="2020-01-10T00:00:00"/>
    <s v="Se glosa (1) estudio de coloración básica en especimen por valor de $ 107700  en los soportes anexos por la IPS no se evidencia el resultado de las patologías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7) lactato de ringer x 500 ml solución  por valor de $ 19810 de las 8 facturadas y (1) medroxiprogesterona acetato 150 mg suspension inyectable por valor de $ 7128  en la hoja de administración de medicamentos no se evidencia su registro estuvo hospitalizado del 10 al 11 de enero de 2020 según lo dispuesto en el anexo técnico No 5 literal B Total $ 26938"/>
    <s v="SE LEVANTA GLOSA ATENCION PERTINENTE Y SOPORTADA,Se levanta glosa por valor de $ 107700 la IPS adjunto el resultado de la patologíaSe levanta glosa por valor de 7128 por concepto (1) medroxiprogesterona acetato 150 mg suspensión Se persiste glosa de (7) lactato de ringer x 500 ml solución  por valor de $ 19810 de las 8 facturadas  en la hoja de administración de medicamentos no se evidencia su registro estuvo hospitalizado del 10 al 11 de enero de 2020 según lo dispuesto en el anexo técnico No 5 literal B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68440"/>
    <n v="5468440"/>
    <n v="1905202"/>
    <d v="2020-02-25T00:00:00"/>
    <s v="GL-252243334185"/>
    <n v="30712"/>
    <d v="2020-03-19T00:00:00"/>
    <n v="0"/>
    <n v="23712"/>
    <n v="7000"/>
    <m/>
    <m/>
    <m/>
    <n v="7000"/>
    <d v="2020-08-26T00:00:00"/>
    <n v="7000"/>
    <n v="0"/>
    <n v="0"/>
    <n v="0"/>
    <x v="0"/>
    <s v="CUNDINAMARCA"/>
    <s v="SOACHA"/>
    <d v="2020-01-11T00:00:00"/>
    <d v="2020-01-17T00:00:00"/>
    <s v="IPS factura (1) interconsulta por especialista de anestesia por valor de $ 50300 según el decreto 2423/96 se reconoce con el código 39139 por valor de $ 43300 se glosa la diferencia de $ 7000 ,Se glosa (16) oxacilina 1000 mg/ vial polvo para inyeccion por valor de $ 1482 c/u de las 71 facturadas  en la hoja de administración de medicamentos no se evidencia su registro estuvo hospitalizado del 11 al 17 de enero de 2020 según lo dispuesto en el anexo técnico No 5 literal B Total $ 23712"/>
    <s v="IPS acepta glosa por valor de $ 23712 según respuestas glosas adjunta expedida el 10 de marzo de 2020 firmado por Yeimmi Paola Camaño Auditora por concepto de  (16) oxacilina 1000 mg/ vial Se persiste glosa de (1) interconsulta por especialista de anestesia por valor de $ 50300 según el decreto 2423/96 se reconoce con el código 39139 por valor de $ 43300 se glosa la diferencia de $ 7000 ,SE LEVANTA GLOSA ATENCION PERTINENTE Y SOPORTADA"/>
    <s v="Subsidiado"/>
    <n v="3"/>
  </r>
  <r>
    <s v="E.S.E. HOSPITAL MARIO GAITAN YANGUAS DE SOACHA"/>
    <x v="0"/>
    <s v="CUNDINAMARCA"/>
    <s v="SOACHA"/>
    <d v="2020-02-10T00:00:00"/>
    <n v="5468652"/>
    <n v="5468652"/>
    <n v="2225084"/>
    <d v="2020-02-25T00:00:00"/>
    <s v="GL-252243334186"/>
    <n v="446700"/>
    <d v="2020-03-19T00:00:00"/>
    <n v="0"/>
    <n v="0"/>
    <n v="446700"/>
    <m/>
    <m/>
    <m/>
    <n v="446700"/>
    <d v="2020-08-26T00:00:00"/>
    <n v="446700"/>
    <n v="0"/>
    <n v="0"/>
    <n v="0"/>
    <x v="0"/>
    <s v="CUNDINAMARCA"/>
    <s v="SOACHA"/>
    <d v="2020-01-08T00:00:00"/>
    <d v="2020-01-10T00:00:00"/>
    <s v="Se glosa (1) maxbraid c/ aguja recta por valor de $ 319100 por ser un insumo no facturable por ser parte de los insumos y accesorios de la sala de quirófano Decreto 2423/96 Art 49,Se glosa (1) sutura de musculo o tendón por valor de $ 127600  según la descripción quirúrgica el procedimiento fue realizado en el mismo evento de la tenolisis por lo  tanto se considera incluido dentro de estos dado lo anterior no se reconoce teniendo en cuenta el articulo 68del Decreto 2423 de 1996 las suturas simples en partes blandas concomitantes con lesiones mayores se consideran parte integrante del tratamiento quirúrgico de la lesión"/>
    <s v="SE LEVANTA GLOSA ATENCION PERTINENTE Y SOPORTADA,Se persiste glosa de  (1) sutura de musculo o tendón por valor de $ 127600  según la descripción quirúrgica el procedimiento fue realizado en el mismo evento de la tenolisis por lo  tanto se considera incluido dentro de estos dado lo anterior no se reconoce teniendo en cuenta el articulo 68del Decreto 2423 de 1996 las suturas simples en partes blandas concomitantes con lesiones mayores se consideran parte integrante del tratamiento quirúrgico de la lesión Se persiste glosa de (1) maxbraid c/ aguja recta por valor de $ 319100 por ser un insumo no facturable por ser parte de los insumos y accesorios de la sala de quirófano Decreto 2423/96 A "/>
    <s v="Subsidiado"/>
    <n v="3"/>
  </r>
  <r>
    <s v="E.S.E. HOSPITAL MARIO GAITAN YANGUAS DE SOACHA"/>
    <x v="0"/>
    <s v="CUNDINAMARCA"/>
    <s v="SOACHA"/>
    <d v="2020-02-10T00:00:00"/>
    <n v="5468680"/>
    <n v="5468680"/>
    <n v="1286646"/>
    <d v="2020-02-25T00:00:00"/>
    <s v="GL-252243334187"/>
    <n v="74200"/>
    <d v="2020-03-19T00:00:00"/>
    <n v="57900"/>
    <n v="0"/>
    <n v="16300"/>
    <m/>
    <m/>
    <m/>
    <n v="16300"/>
    <d v="2020-08-26T00:00:00"/>
    <n v="16300"/>
    <n v="0"/>
    <n v="0"/>
    <n v="0"/>
    <x v="0"/>
    <s v="CUNDINAMARCA"/>
    <s v="SOACHA"/>
    <d v="2020-01-04T00:00:00"/>
    <d v="2020-01-09T00:00:00"/>
    <s v="Se glosa (1) sutura por valor de $ 14700 y sala de sutura por valor de $ 43200 en los soportes anexos por la IPS no se evidencia notas del profesional donde realice el procedimiento como lo estipula la Resolución 3047 de 2008 Total $ 579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levanta glosa por valor de $ 57900  la IPS adjunta copia de la historia clínica donde se evidencia su realización "/>
    <s v="Subsidiado"/>
    <n v="3"/>
  </r>
  <r>
    <s v="E.S.E. HOSPITAL MARIO GAITAN YANGUAS DE SOACHA"/>
    <x v="0"/>
    <s v="CUNDINAMARCA"/>
    <s v="SOACHA"/>
    <d v="2020-02-10T00:00:00"/>
    <n v="5469100"/>
    <n v="5469100"/>
    <n v="535800"/>
    <d v="2020-02-25T00:00:00"/>
    <s v="GL-252243334189"/>
    <n v="93500"/>
    <d v="2020-03-19T00:00:00"/>
    <n v="93500"/>
    <n v="0"/>
    <n v="0"/>
    <m/>
    <m/>
    <m/>
    <n v="0"/>
    <m/>
    <n v="0"/>
    <n v="0"/>
    <n v="0"/>
    <n v="0"/>
    <x v="0"/>
    <s v="CUNDINAMARCA"/>
    <s v="SOACHA"/>
    <d v="2020-01-08T00:00:00"/>
    <d v="2020-01-08T00:00:00"/>
    <s v="Se glosa (1) estudio de coloración básica en especimen por valor de $ 93500 en en los soportes anexos por la IPS no se evidencia el resultado de la patología como lo estipula la resolución 3047/2008 "/>
    <s v=" Se levanta glosa por valor de $ 93500 la IPS adjunto el resultado de la patologia "/>
    <s v="Subsidiado"/>
    <n v="3"/>
  </r>
  <r>
    <s v="E.S.E. HOSPITAL MARIO GAITAN YANGUAS DE SOACHA"/>
    <x v="0"/>
    <s v="CUNDINAMARCA"/>
    <s v="SOACHA"/>
    <d v="2020-02-10T00:00:00"/>
    <n v="5468947"/>
    <n v="5468947"/>
    <n v="693131"/>
    <d v="2020-02-25T00:00:00"/>
    <s v="GL-252243334190"/>
    <n v="32928"/>
    <d v="2020-03-19T00:00:00"/>
    <n v="0"/>
    <n v="12628"/>
    <n v="20300"/>
    <m/>
    <m/>
    <m/>
    <n v="20300"/>
    <d v="2020-08-26T00:00:00"/>
    <n v="20300"/>
    <n v="0"/>
    <n v="0"/>
    <n v="0"/>
    <x v="0"/>
    <s v="CUNDINAMARCA"/>
    <s v="SOACHA"/>
    <d v="2020-01-20T00:00:00"/>
    <d v="2020-01-21T00:00:00"/>
    <s v="Se glosa (1) heparina bajo de peso 60 UI solucion inyectable por valor de $ 12628  en la hoja de administración de medicamentos no se evidencia su registro estuvo hospitalizado del 20 al 21 de enero de 2020 según lo dispuesto en el anexo técnico No 5 literal B,Se glosa (1) terapia física por valor de $ 20300 en los soportes anexos por la IPS  se evidencia de la justificación para ordenarla"/>
    <s v="IPS acepta glosa por valor de $ 12628 según respuestas glosas adjunta expedida el 10 de marzo de 2020 firmado por Yeimmi Paola Camaño Auditora por concepto de heparina bajo de peso 60 UI Se persiste glosa de  (1) terapia física por valor de $ 20300 en los soportes anexos por la IPS  no se evidencia de la justificación para ordenarla ,SE LEVANTA GLOSA ATENCION PERTINENTE Y SOPORTADA"/>
    <s v="Subsidiado"/>
    <n v="3"/>
  </r>
  <r>
    <s v="E.S.E. HOSPITAL MARIO GAITAN YANGUAS DE SOACHA"/>
    <x v="0"/>
    <s v="CUNDINAMARCA"/>
    <s v="SOACHA"/>
    <d v="2020-02-10T00:00:00"/>
    <n v="5469297"/>
    <n v="5469297"/>
    <n v="1409399"/>
    <d v="2020-02-25T00:00:00"/>
    <s v="GL-252243334191"/>
    <n v="201856"/>
    <d v="2020-03-19T00:00:00"/>
    <n v="107700"/>
    <n v="0"/>
    <n v="94156"/>
    <m/>
    <m/>
    <m/>
    <n v="94156"/>
    <d v="2020-08-26T00:00:00"/>
    <n v="94156"/>
    <n v="0"/>
    <n v="0"/>
    <n v="0"/>
    <x v="0"/>
    <s v="CUNDINAMARCA"/>
    <s v="SOACHA"/>
    <d v="2020-01-18T00:00:00"/>
    <d v="2020-01-21T00:00:00"/>
    <s v="Se glosa (1) estudio de coloración básica en especimen por valor de $ 107700  en los soportes anexos por la IPS no se evidencia el resultado de la patología como lo estipula la resolución 3047/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misoprostol 200 mcg tableta vaginal por valor de $ 12466 de las 20 facturadas y (3) ringer lactato bolsa x 500 ml por valor de $ 8490 de las 10 facturadas  en la hoja de administración de medicamentos no se evidencia su registro estuvo hospitalizado del 18 al 21 de enero de 2020 según lo dispuesto en el anexo técnico No 5 literal B Total $ 20956"/>
    <s v="SE LEVANTA GLOSA ATENCION PERTINENTE Y SOPORTADA,Se levanta glosa por valor de $ 107700 la IPS adjunto el resultado de la patologiaSe persiste glosa de (2) misoprostol 200 mcg tableta vaginal por valor de $ 12466 de las 20 facturadas y (3) ringer lactato bolsa x 500 ml por valor de $ 8490 de las 10 facturadas  en la hoja de administración de medicamentos no se evidencia su registro estuvo hospitalizado del 18 al 21 de enero de 2020 según lo dispuesto en el anexo técnico No 5 literal B Total $ 2095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70133"/>
    <n v="5470133"/>
    <n v="2170091"/>
    <d v="2020-02-25T00:00:00"/>
    <s v="GL-252243334192"/>
    <n v="112381"/>
    <d v="2020-03-19T00:00:00"/>
    <n v="1760"/>
    <n v="3520"/>
    <n v="107101"/>
    <m/>
    <m/>
    <m/>
    <n v="107101"/>
    <d v="2020-08-26T00:00:00"/>
    <n v="107101"/>
    <n v="0"/>
    <n v="0"/>
    <n v="0"/>
    <x v="0"/>
    <s v="CUNDINAMARCA"/>
    <s v="SOACHA"/>
    <d v="2020-01-07T00:00:00"/>
    <d v="2020-01-13T00:00:00"/>
    <s v="Se glosa (3) cefazolina 1000 mg polvo para inyeccion por valor de $ 1760 c/u de las 36 facturadas  en la hoja de administración de medicamentos no se evidencia su registro estuvo hospitalizado del 07 al 13 de enero de 2020 según lo dispuesto en el anexo técnico No 5 literal B Total $ 5280,Se glosa (5) terapia física por valor de $ 20300 c/u en los soportes anexos por la IPS  se evidencia de la justificación para ordenarla Total $ 101500,Se glosa 1 catéter intravenosa N 20 por valor de $ 1867 de los 2 facturados y (2) catéter intravenoso N 22 por valor de $ 3734 en los soportes anexos por la IPS no se evidencia justificación para su uso por protocolo de enfermería se reconoce el acceso venoso debe ser cambiado cada 72 horas Según lo estipulado Resolución 3047 de 2008 Total $ 5601"/>
    <s v="IPS acepta glosa por valor de $ 3520 según respuestas glosas adjunta expedida el 10 de marzo de 2020 firmado por Yeimmi Paola Camaño Auditora por concepto de 2  cefazolina 1000 mg polvo para inyeccionSe levanta glosa por valor de $ 1760 la IPS adjunto la hoja de administración de medicamentos donde se evidencia su aplicación Se persiste glosa de  1 catéter intravenosa N 20 por valor de $ 1867 de los 2 facturados y (2) catéter intravenoso N 22 por valor de $ 3734 en los soportes anexos por la IPS no se evidencia justificación para su uso por protocolo de enfermería se reconoce el acceso venoso debe ser cambiado cada 72 horas Según lo estipulado Resolución 3047 de 2008 Total $ 5601 Se persiste glosa de  (5) terapia física por valor de $ 20300 c/u en los soportes anexos por la IPS  no se evidencia de la justificación para ordenarla Total $ 101500 ,SE LEVANTA GLOSA ATENCION PERTINENTE Y SOPORTADA"/>
    <s v="Subsidiado"/>
    <n v="3"/>
  </r>
  <r>
    <s v="E.S.E. HOSPITAL MARIO GAITAN YANGUAS DE SOACHA"/>
    <x v="0"/>
    <s v="CUNDINAMARCA"/>
    <s v="SOACHA"/>
    <d v="2020-02-10T00:00:00"/>
    <n v="5470503"/>
    <n v="5470503"/>
    <n v="1189897"/>
    <d v="2020-02-25T00:00:00"/>
    <s v="GL-252243334194"/>
    <n v="228320"/>
    <d v="2020-03-19T00:00:00"/>
    <n v="0"/>
    <n v="0"/>
    <n v="228320"/>
    <m/>
    <m/>
    <m/>
    <n v="228320"/>
    <d v="2020-08-26T00:00:00"/>
    <n v="228320"/>
    <n v="0"/>
    <n v="0"/>
    <n v="0"/>
    <x v="0"/>
    <s v="CUNDINAMARCA"/>
    <s v="SOACHA"/>
    <d v="2020-01-03T00:00:00"/>
    <d v="2020-01-04T00:00:00"/>
    <s v="Se glosa (1) tubo de succión por valor de $ 5331  en los soportes anexos por la IPS no se evidencia su uso Resolución 3047 de 2008,Se glosa (6) fentanilo 005 mg solución inyectable por valor de $ 17436 de las 8 facturadas y (2) midazolam 15 mg solución inyectable por valor de $ 4530 de las 6 facturadas en la hoja de administración de medicamentos no se evidencia su registro estuvo hospitalizado del 03 al 04 de enero de 2020 según lo dispuesto en el anexo técnico No 5 literal B Total $ 21966Se glosa (4950) litros de oxigeno por valor de $ 64350 de las 15750 litros facturadas  en los soportes anexos por la IPS  se evidencia que suministraron 10800 litros de oxigeno Como lo estipula la Resolución 3047 de 2008,Se glosa el resucitador manual ambu neonatal por valor de $ 106357 (1) circuito de anestesia por valor de $ 22679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Se glosa (1) extensión para anestesia adulto por valor de $ 1658 insumo que corresponde a un set de extensión para proporcionar mayor longitud a los accesos venosos no se reconoce ya que cumple la misma función que el equipo macrogotero el cual se está reconociendo "/>
    <s v="SE LEVANTA GLOSA ATENCION PERTINENTE Y SOPORTADA,Se persiste glosa de (1) tubo de succión por valor de $ 5331  en los soportes anexos por la IPS no se evidencia su uso Resolución 3047 de 2008 Se persiste glosa de (6) fentanilo 005 mg solución inyectable por valor de $ 17436 de las 8 facturadas y (2) midazolam 15 mg solución inyectable por valor de $ 4530 de las 6 facturadas en la hoja de administración de medicamentos no se evidencia su registro estuvo hospitalizado del 03 al 04 de enero de 2020 según lo dispuesto en el anexo técnico No 5 literal B Total $ 21966Se persiste glosa de (4950) litros de oxigeno por valor de $ 64350 de las 15750 litros facturadas  en los soportes anexos por la IPS  se evidencia que suministraron 10800 litros de oxigeno Como lo estipula la Resolución 3047 de 2008 Se persiste glosa del resucitador manual ambu neonatal por valor de $ 106357 (1) circuito de anestesia por valor de $ 22679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persiste glosa de (1) candado para carro por valor de $ 657 no facturable por estar incluido en la atención de urgenciasSe persiste glosa de(1) extensión para anestesia adulto por valor de $ 1658 insumo que corresponde a un set de extensión para proporcionar mayor longitud a los accesos venosos no se reconoce ya que cumple la misma función que el equipo macrogotero el cual se está reconociendo "/>
    <s v="Subsidiado"/>
    <n v="3"/>
  </r>
  <r>
    <s v="E.S.E. HOSPITAL MARIO GAITAN YANGUAS DE SOACHA"/>
    <x v="0"/>
    <s v="CUNDINAMARCA"/>
    <s v="SOACHA"/>
    <d v="2020-02-10T00:00:00"/>
    <n v="5471243"/>
    <n v="5471243"/>
    <n v="668800"/>
    <d v="2020-02-25T00:00:00"/>
    <s v="GL-252243334197"/>
    <n v="135400"/>
    <d v="2020-03-19T00:00:00"/>
    <n v="0"/>
    <n v="115100"/>
    <n v="20300"/>
    <m/>
    <m/>
    <m/>
    <n v="20300"/>
    <d v="2020-08-26T00:00:00"/>
    <n v="20300"/>
    <n v="0"/>
    <n v="0"/>
    <n v="0"/>
    <x v="0"/>
    <s v="CUNDINAMARCA"/>
    <s v="SOACHA"/>
    <d v="2020-01-22T00:00:00"/>
    <d v="2020-01-23T00:00:00"/>
    <s v="Se glosa (1) consulta de urgencias por medicina general por valor de $ 51900 dado que se verifican en las bases de datos de Coosalud EPS para la fecha de atención esta capitada en su Institución,Se glosa (1) radiografía de tórax por valor de $ 63200 dado que se verifican en las bases de datos de Coosalud EPS para la fecha de atención esta capitada en su Institución,Se glosa (1) terapia física por valor de $ 20300 en los soportes anexos por la IPS  se evidencia de la justificación para ordenarla"/>
    <s v="IPS acepta glosa por valor de $ 115100 según respuestas glosas adjunta expedida el 10 de marzo de 2020 firmado por Yeimmi Paola Camaño Auditora por concepto de (1) consulta de urgencias por medicina general por valor de $ 51900 y (1) radiografía de tórax por valor de $ 63200  Se persiste glosa de  (1) terapia física por valor de $ 20300 en los soportes anexos por la IPS no se evidencia de la justificación para ordenarla ,SE LEVANTA GLOSA ATENCION PERTINENTE Y SOPORTADA"/>
    <s v="Subsidiado"/>
    <n v="3"/>
  </r>
  <r>
    <s v="EMPRESA SOCIAL DEL ESTADO HOSPITAL UNIVERSITARIO DE LA SAMARITANA"/>
    <x v="3"/>
    <s v="BOGOTÁ DC"/>
    <s v="BOGOTÁ"/>
    <d v="2020-02-11T00:00:00"/>
    <s v="HBOG2987211"/>
    <s v="HBOG2987211"/>
    <n v="18625744"/>
    <d v="2020-02-26T00:00:00"/>
    <s v="GL-252243334201"/>
    <n v="723292"/>
    <m/>
    <m/>
    <m/>
    <n v="723292"/>
    <m/>
    <m/>
    <m/>
    <n v="723292"/>
    <d v="2020-08-18T00:00:00"/>
    <n v="0"/>
    <n v="0"/>
    <n v="723292"/>
    <n v="0"/>
    <x v="0"/>
    <s v="CUNDINAMARCA"/>
    <s v="SOACHA"/>
    <d v="2019-12-26T00:00:00"/>
    <d v="2020-01-23T00:00:00"/>
    <s v="Se glosa (1) drenaje percutaneo por valor de $ 267000 de las 2 facturadas en los soportes anexos por la IPS se evidencia que le realización 1 y fue el 16 de enero de 2020 como lo estipula Resolución 3047 de 2008,Se glosa (11) terapia física por valor de $ 20300 c/u de las 18 facturadas en los soportes anexos por la IPS se evidencia que le realizaron los días 26 y 26 de diciembre de 2019 04 07 08 20 y 22 de enero de 2020 como lo estipula Resolución 3047 de 2008 Total $ 223300,Se glosa (3) atención diaria intrahospitalaria por el especialista por valor de $ 52900 c/u de las 29 facturadas en los soportes anexos por la IPS no se evidencia notas del especialista de los dias 01 02 y 03 de enero de 2020 como lo estipula la Resolución 3047 de 2008 Total $ 158700,Se glosa (4) enoxaparina 40 mg solución inyectable por valor de $ 27828 de las 25 facturadas y (6) piperacilina/tazobatam 4 g/05 g solución inyectable por valor de $ 46464 de las 49 facturadas  en la hoja de administración de medicamentos no se evidencia su registro estuvo hospitalizado del  08 al 11 de 2020 según lo dispuesto en el anexo técnico No 5 literal B Total $  74292"/>
    <s v="IPS NO ACEPTA TIPIFICACION DE GLOSA SE SOSTIENE GLOSA EN CONCILIACION"/>
    <s v="Subsidiado"/>
    <n v="3"/>
  </r>
  <r>
    <s v="EMPRESA SOCIAL DEL ESTADO HOSPITAL UNIVERSITARIO DE LA SAMARITANA"/>
    <x v="3"/>
    <s v="BOGOTÁ DC"/>
    <s v="BOGOTÁ"/>
    <d v="2020-02-11T00:00:00"/>
    <s v="HBOG2985718"/>
    <s v="HBOG2985718"/>
    <n v="10907914"/>
    <d v="2020-02-26T00:00:00"/>
    <s v="GL-252243334202"/>
    <n v="146385"/>
    <m/>
    <m/>
    <m/>
    <n v="146385"/>
    <m/>
    <m/>
    <m/>
    <n v="146385"/>
    <d v="2020-08-18T00:00:00"/>
    <n v="0"/>
    <n v="146385"/>
    <n v="0"/>
    <n v="0"/>
    <x v="0"/>
    <s v="CUNDINAMARCA"/>
    <s v="SOACHA"/>
    <d v="2020-01-17T00:00:00"/>
    <d v="2020-01-24T00:00:00"/>
    <s v="Se glosa  (10) piperacilina/tazobatam 4 g/05 g solución inyectable por valor de $  77440 de las 18 facturadas y (1) enoxaparina 40 mg solución inyectable por valor de $ 6957 en la hoja de administración de medicamentos no se evidencia su registro estuvo hospitalizado del  17 al 24 de 2020 según lo dispuesto en el anexo técnico No 5 literal B Total $  84397,Se glosa (1) hemoclasificacion (grupo sanguineo) por valor de $ 28000 y (1) hemoclasificacion prueba serica por valor de $ 31100 no facturable por estar incluido en el valor de las prueba de compatibilidad,Se glosa (4) extensión para anestesia adulto por valor de $ 722 c/u insumo que corresponde a un set de extensión para proporcionar mayor longitud a los accesos venosos no se reconoce ya que cumple la misma función que el equipo macrogotero el cual se está reconociendo Total $ 2888"/>
    <s v="IPS ACEPTA GLOSA"/>
    <s v="Subsidiado"/>
    <n v="3"/>
  </r>
  <r>
    <s v="EMPRESA SOCIAL DEL ESTADO HOSPITAL UNIVERSITARIO DE LA SAMARITANA"/>
    <x v="3"/>
    <s v="BOGOTÁ DC"/>
    <s v="BOGOTÁ"/>
    <d v="2020-02-11T00:00:00"/>
    <s v="HBOG2986488"/>
    <s v="HBOG2986488"/>
    <n v="11140715"/>
    <d v="2020-02-26T00:00:00"/>
    <s v="GL-252243334203"/>
    <n v="357341"/>
    <m/>
    <m/>
    <m/>
    <n v="357341"/>
    <m/>
    <m/>
    <m/>
    <n v="357341"/>
    <d v="2020-08-18T00:00:00"/>
    <n v="0"/>
    <n v="0"/>
    <n v="357341"/>
    <n v="0"/>
    <x v="0"/>
    <s v="SANTAFE DE BOGOTA D. C."/>
    <s v="BOGOTA"/>
    <d v="2019-12-28T00:00:00"/>
    <d v="2020-01-10T00:00:00"/>
    <s v="Se glosa  (21) mesalazina 4 gramo suspension por valor de $ 23688 (1) enoxaparina 40 mg solución inyectable por valor de $  6957 y  (12) metronidazol 500 mg solución por valor de $ 19596 en la hoja de administración de medicamentos no se evidencia su registro estuvo hospitalizado del  28 de diciembre de 2019 al 10 de enero de 2020 según lo dispuesto en el anexo técnico No 5 literal B Total $  50241,Se glosa (1) atención diaria especialista por valor de medicina especialidad por valor de $ 52900 de las 15 facturadas en los soportes anexos por la IPS se evidencia que el paciente ingreso el 28 de diciembre de 2019 al 10 de enero de 2020 estuvo 13 días hospitalizado Lla IPS tenia  hacer 14 atenciones por el especialista,Se glosa (2) atención diaria por especialista por medicina interna por de $ 49900 de las 15 facturadas en los soportes anexos por la IPS no se evidencia notas del especialista de los días 28 y de diciembre de 2019 Total $ 99800Se glosa (1) atención diaria por especialista por medicina interna por de $ 52900 de las 15 facturadas en los soportes anexos por la IPS no se evidencia notas del especialista de del 04 de enero de 2020Total $ 152700,Se glosa (4) terapia física por valor de $ 20300 c/u de las 10 facturadas en los soportes anexos por la IPS se evidencia que le realizaron los días  04 05 06  07 08  y 10 de enero de 2020 como lo estipula Resolución 3047 de 2008 Total $ 81200Se glosa (1) terapia ocupacional por valor de $ 20300 c/u de las 2 facturadas en los soportes anexos por la IPS se evidencia que le realizaron del  08  enero de 2020 como lo estipula Resolución 3047 de 2008 Total $ 101500"/>
    <s v="IPS NO ACEPTA TIPIFICACION DE GLOSA SE SOSTIENE GLOSA EN CONCILIACION"/>
    <s v="Subsidiado"/>
    <n v="3"/>
  </r>
  <r>
    <s v="E.S.E. HOSPITAL MARIO GAITAN YANGUAS DE SOACHA"/>
    <x v="0"/>
    <s v="CUNDINAMARCA"/>
    <s v="SOACHA"/>
    <d v="2020-02-10T00:00:00"/>
    <n v="5471900"/>
    <n v="5471900"/>
    <n v="1153554"/>
    <d v="2020-02-26T00:00:00"/>
    <s v="GL-252243334204"/>
    <n v="56957"/>
    <d v="2020-03-18T00:00:00"/>
    <n v="0"/>
    <n v="0"/>
    <n v="56957"/>
    <m/>
    <m/>
    <m/>
    <n v="56957"/>
    <d v="2020-08-26T00:00:00"/>
    <n v="56957"/>
    <n v="0"/>
    <n v="0"/>
    <n v="0"/>
    <x v="0"/>
    <s v="CUNDINAMARCA"/>
    <s v="SOACHA"/>
    <d v="2020-01-22T00:00:00"/>
    <d v="2020-01-23T00:00:00"/>
    <s v="Se glosa (2) heparina bajo peso molecular 60 UI solución inyectable por valor de $ 12628 c/u de las 2 facturadas en la hoja de administración de medicamentos no se evidencia su registro estuvo hospitalizado del 22 al 23 de enero de 2020 según lo dispuesto en el anexo técnico No 5 literal B Total $ 25256,Se glosa 3 catéter intravenosa N 20 por valor de $ 1867 c/u en los soportes anexos por la IPS no se evidencia justificación para su uso por protocolo de enfermería se reconoce el acceso venoso debe ser cambiado cada 72 horas Según lo estipulado Resolución 3047 de 2008 Total $ 5601,Se objeta 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
    <s v="SE LEVANTA GLOSA ATENCION PERTINENTE Y SOPORTADA,Se persiste de (2) heparina bajo peso molecular 60 UI solución inyectable por valor de $ 12628 c/u de las 2 facturadas en la hoja de administración de medicamentos no se evidencia su registro estuvo hospitalizado del 22 al 23 de enero de 2020 según lo dispuesto en el anexo técnico No 5 literal B Total $ 25256Se persiste de 3 catéter intravenosa N 20 por valor de $ 1867 c/u en los soportes anexos por la IPS no se evidencia justificación para su uso por protocolo de enfermería se reconoce el acceso venoso debe ser cambiado cada 72 horas Según lo estipulado Resolución 3047 de 2008 Total $ 5601 Se persiste glosa d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 "/>
    <s v="Subsidiado"/>
    <n v="3"/>
  </r>
  <r>
    <s v="E.S.E. HOSPITAL MARIO GAITAN YANGUAS DE SOACHA"/>
    <x v="0"/>
    <s v="CUNDINAMARCA"/>
    <s v="SOACHA"/>
    <d v="2020-02-10T00:00:00"/>
    <n v="5472392"/>
    <n v="5472392"/>
    <n v="1841872"/>
    <d v="2020-02-26T00:00:00"/>
    <s v="GL-252243334208"/>
    <n v="629817"/>
    <d v="2020-03-18T00:00:00"/>
    <n v="0"/>
    <n v="0"/>
    <n v="629817"/>
    <m/>
    <m/>
    <m/>
    <n v="629817"/>
    <d v="2020-08-26T00:00:00"/>
    <n v="629817"/>
    <n v="0"/>
    <n v="0"/>
    <n v="0"/>
    <x v="0"/>
    <s v="CUNDINAMARCA"/>
    <s v="SOACHA"/>
    <d v="2020-01-05T00:00:00"/>
    <d v="2020-01-09T00:00:00"/>
    <s v="Se glosa (1) micronebulizador por valor de $ 4417 no facturable por ser un insumo por estar incluido en el procedimiento del capítulo IV del Decreto 2423/96 Art57,Se glosa (2) terapia física por valor de $ 20300 c/u en los soportes anexos por la IPS  se evidencia de la justificación para ordenarla Total $ 40600Se glosa (6) nebulizacion por valor de $ 13200 c/u por estar incluido en la realización de las terapias  Total $ 79200,Se objeta el cobro de 16 oximetrias por valor de $ 31600 c/u porque no es facturable debido a que hace parte del monitoreo de signos vitales del paciente por lo tanto está incluido en la atención del paciente  Total $ 505600"/>
    <s v="SE LEVANTA GLOSA ATENCION PERTINENTE Y SOPORTADA,Se persiste glosa del cobro de 16 oximetrias por valor de $ 31600 c/u porque no es facturable debido a que hace parte del monitoreo de signos vitales del paciente por lo tanto está incluido en la atención del paciente  Total $ 505600 Se persiste glosa de (2) terapia física por valor de $ 20300 c/u en los soportes anexos por la IPS  se evidencia de la justificación para ordenarla Total $ 40600Se persiste glosa de (6) nebulizacion por valor de $ 13200 c/u por estar incluido en la realización de las terapias  Total $ 79200 Se persiste glosa de(1) micronebulizador por valor de $ 4417 no facturable por ser un insumo por estar incluido en el procedimiento del capítulo IV del Decreto 2423/96 Art57 "/>
    <s v="Subsidiado"/>
    <n v="3"/>
  </r>
  <r>
    <s v="E.S.E. HOSPITAL MARIO GAITAN YANGUAS DE SOACHA"/>
    <x v="0"/>
    <s v="CUNDINAMARCA"/>
    <s v="SOACHA"/>
    <d v="2020-02-10T00:00:00"/>
    <n v="5472421"/>
    <n v="5472421"/>
    <n v="743522"/>
    <d v="2020-02-26T00:00:00"/>
    <s v="GL-252243334211"/>
    <n v="20300"/>
    <d v="2020-03-18T00:00:00"/>
    <n v="0"/>
    <n v="0"/>
    <n v="20300"/>
    <m/>
    <m/>
    <m/>
    <n v="20300"/>
    <d v="2020-08-26T00:00:00"/>
    <n v="20300"/>
    <n v="0"/>
    <n v="0"/>
    <n v="0"/>
    <x v="0"/>
    <s v="CUNDINAMARCA"/>
    <s v="SOACHA"/>
    <d v="2020-01-07T00:00:00"/>
    <d v="2020-01-08T00:00:00"/>
    <s v="Se glosa (1) terapia física por valor de $ 20300 en los soportes anexos por la IPS  se evidencia de la justificación para ordenarla"/>
    <s v="SE LEVANTA GLOSA ATENCION PERTINENTE Y SOPORTADA,Se persiste glosa de (1) terapia física por valor de $ 20300 en los soportes anexos por la IPS no se evidencia de la justificación para ordenarla  "/>
    <s v="Subsidiado"/>
    <n v="3"/>
  </r>
  <r>
    <s v="E.S.E. HOSPITAL MARIO GAITAN YANGUAS DE SOACHA"/>
    <x v="0"/>
    <s v="CUNDINAMARCA"/>
    <s v="SOACHA"/>
    <d v="2020-02-10T00:00:00"/>
    <n v="5473013"/>
    <n v="5473013"/>
    <n v="1968224"/>
    <d v="2020-02-26T00:00:00"/>
    <s v="GL-252243334212"/>
    <n v="645774"/>
    <d v="2020-03-18T00:00:00"/>
    <n v="137585"/>
    <n v="0"/>
    <n v="508189"/>
    <m/>
    <m/>
    <m/>
    <n v="508189"/>
    <d v="2020-08-26T00:00:00"/>
    <n v="508189"/>
    <n v="0"/>
    <n v="0"/>
    <n v="0"/>
    <x v="0"/>
    <s v="CUNDINAMARCA"/>
    <s v="SOACHA"/>
    <d v="2020-01-23T00:00:00"/>
    <d v="2020-01-24T00:00:00"/>
    <s v="Se glosa (1) fitomenadiona  (vitamina K1) solución inyectable $ 623 ya que hace parte de  la profilaxis del bebe por lo que está incluida en el derecho de sala,Se glosa (1) levonorgestrel 75 mg implante subdermico por valor de $ 172274  estuvo hospitalizado del 23 al 24 de en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Se glosa (1) inmunoglobulina anti D 250 mcg/2 ml solucion inyectable por valor de $ 293551 en la hoja de administración de medicamentos no se evidencia su registro estuvo hospitalizado del 23 al 24 de enero de 2020 según lo dispuesto en el anexo técnico No 5 literal BSe glosa (1) lidocaina sin epinefrina 2 % por valor de  $ 7926 en los soportes anexos por la IPS no se evidencia su uso como lo contempla la Resolución 3047 de 2008,Se glosa (1) radiografía de clavícula por valor de $ 44500 de las 2 facturadas en lo soportes anexos por la IPS se evidencia que le realizaron radiografía derecha como lo estipula la Resolución 3047 de 2008,Se glosa (1) terapia física por valor de $ 20300 en los soportes anexos por la IPS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Cristian Camilo Casalles MorantesPaciente se encuentra en el servicio de hospitalización del 23 al 24 de enero de 2020 (1) habitación de tres camas por valor de $ 188000  se reconoce (1) habitación de cuatro camas por valor de $ 154600 se glosa la diferencia $ 33400"/>
    <s v="SE LEVANTA GLOSA ATENCION PERTINENTE Y SOPORTADA,Se levanta glosa por valor de $ 137585 la IPS adjunto la hoja de administración de medicamentos donde se evidencia la aplicación de  levonorgestrel 75 mg implante subdermico Se persiste glosa por valor de $ 34689 de levonorgestrel 75 mg implante subdermico por mayor valor cobradoSe persiste  glosa de (1) radiografía de clavícula por valor de $ 44500 de las 2 facturadas en lo soportes anexos por la IPS se evidencia que le realizaron radiografía derecha como lo estipula la Resolución 3047 de 2008Se persiste  glosa de  (1) inmunoglobulina anti D 250 mcg/2 ml solucion inyectable por valor de $ 293551 en la hoja de administración de medicamentos no se evidencia su registro estuvo hospitalizado del 23 al 24 de enero de 2020 según lo dispuesto en el anexo técnico No 5 literal BSe persiste  glosa de (1) lidocaina sin epinefrina 2 % por valor de  $ 7926 en los soportes anexos por la IPS no se evidencia su uso como lo contempla la Resolución 3047 de 2008 Glosa realizada por concurrencia de  Cristian Camilo Casalles MorantesSe persiste  glosa de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Se glosa (1) fitomenadiona  (vitamina K1) solución inyectable $ 623 ya que hace parte de  la profilaxis del bebe por lo que está incluida en el derecho de sala "/>
    <s v="Subsidiado"/>
    <n v="3"/>
  </r>
  <r>
    <s v="E.S.E. HOSPITAL MARIO GAITAN YANGUAS DE SOACHA"/>
    <x v="0"/>
    <s v="CUNDINAMARCA"/>
    <s v="SOACHA"/>
    <d v="2020-02-10T00:00:00"/>
    <n v="5473171"/>
    <n v="5473171"/>
    <n v="770598"/>
    <d v="2020-02-26T00:00:00"/>
    <s v="GL-252243334213"/>
    <n v="197300"/>
    <d v="2020-03-18T00:00:00"/>
    <n v="0"/>
    <n v="0"/>
    <n v="197300"/>
    <m/>
    <m/>
    <m/>
    <n v="197300"/>
    <d v="2020-08-26T00:00:00"/>
    <n v="197300"/>
    <n v="0"/>
    <n v="0"/>
    <n v="0"/>
    <x v="0"/>
    <s v="CUNDINAMARCA"/>
    <s v="SOACHA"/>
    <d v="2020-01-22T00:00:00"/>
    <d v="2020-01-24T00:00:00"/>
    <s v="Se glosa (1) coloracion gram por valor de $ 11300 (1) hemograma II por valor de $ 21900 (1) bilirrubina directa por valor de $ 9200 (1) bilirrubina total por valor de $ 11900 (1) nitrogeno ureico por valor de $ 10500 (1) creatinina en suero por valor de $ 12600 (1) virus VIH por valor de $ 75600 (1) prueba no treponemica por valor de $ 14000 y (1) uroanalisis por valor de $ 14000 en los soportes anexos por la IPS es ordenado por medico general dado que se verifican en las bases de datos de Coosalud EPS para la fecha de atención esta capitada en su Institución Total $ 181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coloracion gram por valor de $ 11300 (1) hemograma II por valor de $ 21900 (1) bilirrubina directa por valor de $ 9200 (1) bilirrubina total por valor de $ 11900 (1) nitrogeno ureico por valor de $ 10500 (1) creatinina en suero por valor de $ 12600 (1) virus VIH por valor de $ 75600 (1) prueba no treponemica por valor de $ 14000 y (1) uroanalisis por valor de $ 14000 en los soportes anexos por la IPS es ordenado por medico general dado que se verifican en las bases de datos de Coosalud EPS para la fecha de atención esta capitada en su Institución Total $ 181000 "/>
    <s v="Subsidiado"/>
    <n v="3"/>
  </r>
  <r>
    <s v="E.S.E. HOSPITAL MARIO GAITAN YANGUAS DE SOACHA"/>
    <x v="0"/>
    <s v="CUNDINAMARCA"/>
    <s v="SOACHA"/>
    <d v="2020-02-10T00:00:00"/>
    <n v="5473926"/>
    <n v="5473926"/>
    <n v="2184215"/>
    <d v="2020-02-26T00:00:00"/>
    <s v="GL-252243334214"/>
    <n v="294808"/>
    <d v="2020-03-18T00:00:00"/>
    <n v="1102"/>
    <n v="3306"/>
    <n v="290400"/>
    <m/>
    <m/>
    <m/>
    <n v="290400"/>
    <d v="2020-08-26T00:00:00"/>
    <n v="290400"/>
    <n v="0"/>
    <n v="0"/>
    <n v="0"/>
    <x v="0"/>
    <s v="CUNDINAMARCA"/>
    <s v="SOACHA"/>
    <d v="2020-01-11T00:00:00"/>
    <d v="2020-01-18T00:00:00"/>
    <s v="Se glosa (4) hioscina butilbromuro 20 mg/ml solucion inyectable por valor de $ 4408 de las 12 facturadas y (20) lactato de ringer bolsa x 500 ml solución inyectable por valor de $ 56600 de las 30 facturadas la hoja de administración de medicamentos no se evidencia su registro estuvo hospitalizado del 11 al 18 de enero de 2020 según lo dispuesto en el anexo técnico No 5 literal B Total $ 61008,Se glosa realizada por concurrencia de  Cristian Camilo Casallas MorantesPaciente se encuentra en el servicio de hospitalización del 11 al 18 de enero de 2020 (7) habitación de tres camas por valor de $ 188000  se reconoce (7) habitación de cuatro camas por valor de $ 154600 se glosa la diferencia $ 233800"/>
    <s v="IPS acepta glosa por valor de $ 3306 según respuestas glosas adjunta expedida el 10 de Marzo de 2020 firmado por Yeimmi Paola Camaño Auditora Se levanta glosa por valor de $ 1102 la IPS adjunto la hoja de administración de medicamentos donde se evidencia su aplicaciónSe persiste glosa de  (20) lactato de ringer bolsa x 500 ml solución inyectable por valor de $ 56600 de las 30 facturadas la hoja de administración de medicamentos no se evidencia su registro estuvo hospitalizado del 11 al 18 de enero de 2020 según lo dispuesto en el anexo técnico No 5 literal B  Glosa realizada por concurrencia de  Cristian Camilo Casallas MorantesSe persiste glosa de  (7) habitación de tres camas por valor de $ 188000  se reconoce (7) habitación de cuatro camas por valor de $ 154600 se glosa la diferencia $ 233800 ,SE LEVANTA GLOSA ATENCION PERTINENTE Y SOPORTADA"/>
    <s v="Subsidiado"/>
    <n v="3"/>
  </r>
  <r>
    <s v="EMPRESA SOCIAL DEL ESTADO HOSPITAL UNIVERSITARIO DE LA SAMARITANA"/>
    <x v="3"/>
    <s v="BOGOTÁ DC"/>
    <s v="BOGOTÁ"/>
    <d v="2020-02-11T00:00:00"/>
    <s v="HBOG2987169"/>
    <s v="HBOG2987169"/>
    <n v="15041689"/>
    <d v="2020-02-27T00:00:00"/>
    <s v="GL-252243334215"/>
    <n v="3104229"/>
    <m/>
    <m/>
    <m/>
    <n v="3104229"/>
    <m/>
    <m/>
    <m/>
    <n v="3104229"/>
    <d v="2020-08-18T00:00:00"/>
    <n v="0"/>
    <n v="0"/>
    <n v="3104229"/>
    <n v="0"/>
    <x v="0"/>
    <s v="CUNDINAMARCA"/>
    <s v="GIRARDOT"/>
    <d v="2020-01-24T00:00:00"/>
    <d v="2020-01-31T00:00:00"/>
    <s v="Se glosa  (1) hioscina 20 mg/ml solución inyectable por valor de $ 1117 de las 16 facturadas(1) vitamina K 1 2 mg/ampolla por valor de $ 28802 de las 7 facturadas y (9) piperacilina/tazobactam 4g reconstro vial por valor de $ 69696 de las 10 facturadas en la hoja de administración de medicamentos no se evidencia su registro estuvo hospitalizado del 24 al 31 de enero de 2020 según lo dispuesto en el anexo técnico No 5 literal B Total $  99615,Se glosa (1) asa de polipectomia por valor de $ 110848 y (2) papilotomo trensado 5 fr por valor de $ 1790192 no facturable por ser parte de los insumos y accesorios de la sala de quirófano Decreto 2423/96 Art 49 adicional en los soportes anexos por la IPS se evidencia en uso de 1 Total $ 1901040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guia biliar electroquirurgica 035 por valor de $ 674730 de las 2 facturadas en los soportes anexos por la IPS se evidencia el uso de 1 como lo contempla la Resolución 3047 de 2008,Se glosa (1) procedimiento especial con fluoroscopia por valor de $ 136900 en los soportes anexos por la IPS no se evidencia su uso como lo contempla la Resolución 3047 de 2008,Se glosa (5) atención diaria intrahospitalaria por medicina interna por valor de $ 52900 c/u de las 8 facturadas en los soportes anexos por la IPS se evidencia notas del especialista de los dias 24 25 y 27 de enero de 2020 como lo contempla la Resolución 3047 de 2008 Total $ 2645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
    <s v="IPS NO ACEPTA TIPIFICACION DE GLOSA SE SOSTIENE GLOSA EN CONCILIACION"/>
    <s v="Subsidiado"/>
    <n v="3"/>
  </r>
  <r>
    <s v="EMPRESA SOCIAL DEL ESTADO HOSPITAL UNIVERSITARIO DE LA SAMARITANA"/>
    <x v="3"/>
    <s v="BOGOTÁ DC"/>
    <s v="BOGOTÁ"/>
    <d v="2020-02-11T00:00:00"/>
    <s v="HBOG2985091"/>
    <s v="HBOG2985091"/>
    <n v="5374976"/>
    <d v="2020-02-27T00:00:00"/>
    <s v="GL-252243334217"/>
    <n v="318683"/>
    <m/>
    <m/>
    <m/>
    <n v="318683"/>
    <m/>
    <m/>
    <m/>
    <n v="318683"/>
    <d v="2020-08-18T00:00:00"/>
    <n v="0"/>
    <n v="0"/>
    <n v="318683"/>
    <n v="0"/>
    <x v="0"/>
    <s v="CUNDINAMARCA"/>
    <s v="SOACHA"/>
    <d v="2020-01-18T00:00:00"/>
    <d v="2020-01-23T00:00:00"/>
    <s v="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hace glosa por $ 246600  correspondiente al cobro del oxígeno ( 12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daltaparina 5000 UI solucion inyectable por valor de $ 22668 de las 5 facturadas (25) ampilicina/ sulbactam 1g/05 reconstrucion vial por valor de $ 33675 de las 27 facturadas (4) hidromorfona 2 mg/ml ampolla por valor de $ 7152 y (1) piperacilina/ tazobactam 4g/005 reconstruncion vial por valor de $ 7744  en la hoja de administración de medicamentos no se evidencia su registro estuvo hospitalizado del 18 al 23 de enero de 2020 según lo dispuesto en el anexo técnico No 5 literal B Total $  71239"/>
    <s v="IPS NO ACEPTA TIPIFICACION DE GLOSA SE SOSTIENE GLOSA EN CONCILIACION"/>
    <s v="Subsidiado"/>
    <n v="3"/>
  </r>
  <r>
    <s v="EMPRESA SOCIAL DEL ESTADO HOSPITAL UNIVERSITARIO DE LA SAMARITANA"/>
    <x v="3"/>
    <s v="BOGOTÁ DC"/>
    <s v="BOGOTÁ"/>
    <d v="2020-02-11T00:00:00"/>
    <s v="HBOG2984330"/>
    <s v="HBOG2984330"/>
    <n v="1295400"/>
    <d v="2020-02-27T00:00:00"/>
    <s v="GL-252243334218"/>
    <n v="60900"/>
    <m/>
    <m/>
    <m/>
    <n v="60900"/>
    <m/>
    <m/>
    <m/>
    <n v="60900"/>
    <d v="2020-08-18T00:00:00"/>
    <n v="0"/>
    <n v="60900"/>
    <n v="0"/>
    <n v="0"/>
    <x v="0"/>
    <s v="CUNDINAMARCA"/>
    <s v="SOACHA"/>
    <d v="2020-01-17T00:00:00"/>
    <d v="2020-01-20T00:00:00"/>
    <s v="Se glosa (3) terapia física por valor de $ 20300 c/u en los soportes anexos por la IPS  se evidencia de la justificación para ordenarla Total $ 60900"/>
    <s v="IPS ACEPTA GLOSA"/>
    <s v="Subsidiado"/>
    <n v="3"/>
  </r>
  <r>
    <s v="EMPRESA SOCIAL DEL ESTADO HOSPITAL UNIVERSITARIO DE LA SAMARITANA"/>
    <x v="3"/>
    <s v="BOGOTÁ DC"/>
    <s v="BOGOTÁ"/>
    <d v="2020-02-11T00:00:00"/>
    <s v="HBOG2985767"/>
    <s v="HBOG2985767"/>
    <n v="19204227"/>
    <d v="2020-02-27T00:00:00"/>
    <s v="Gl-252243334219"/>
    <n v="1774161"/>
    <m/>
    <m/>
    <m/>
    <n v="1774161"/>
    <m/>
    <m/>
    <m/>
    <n v="1774161"/>
    <d v="2020-08-18T00:00:00"/>
    <n v="0"/>
    <n v="0"/>
    <n v="1774161"/>
    <n v="0"/>
    <x v="0"/>
    <s v="CUNDINAMARCA"/>
    <s v="SOACHA"/>
    <d v="2019-12-23T00:00:00"/>
    <d v="2020-01-23T00:00:00"/>
    <s v="Se glosa  $ 438901  correspondiente a copago de rango II del régimen Subsidiado la cual no se evidencia descontada en la factura el anterior descuento según lo establece el decreto 260 de 2004 art 6 ademas el paciente esta con diagnostico de aneurisma cerebral sin ruptura,Se glosa  (3) enoxaparina 80 mg solución inyectable por valor de $ 33060 de las 49 facturadas  (4) cefepima 1 gramo reconstrucción vial por valor de $ 17592 de las 30 facturadas  (8) vancomicina 500 mg reconstrucción vial por valor de $ 33032 de las 104 facturadas y (2) hidromorfona 2 mg/ml ampolla por valor de $ 3576 de las 9 facturadas  en la hoja de administración de medicamentos no se evidencia su registro estuvo hospitalizado del 23 de diciembre al 23 de enero de 2020 según lo dispuesto en el anexo técnico No 5 literal B Total $  87260,Se glosa (1) imagen y doppler pulsado espectral ( Duplex scanning) por valor de $ 332600 y (1) reconocimiento  del 30 % por el examen a color por valor de $ 99800 en los soportes anexos por la IPS no se evidencia que este ordenado por el medico tratante como lo estipula la Resolución 3047 de 2008 Total $ 434400,Se glosa (2) imagen o doppler pulsado espectral( duplex scanning) lo están facturando con el código 31201  por valor de $ 627400 y (2) reconocimiento del 30 % por el examen a color por valor de $ 188200 de las 4 facturadas en los soportes anexos se evidencia que el medico tratante ordeno el 24 de diciembre de 2019 el duplex arterial y venoso bilateral los dos están incluido en el valor de duplex por ser un código integral Total $ 815600"/>
    <s v="IPS NO ACEPTA TIPIFICACION DE GLOSA SE SOSTIENE GLOSA EN CONCILIACION"/>
    <s v="Subsidiado"/>
    <n v="3"/>
  </r>
  <r>
    <s v="EMPRESA SOCIAL DEL ESTADO HOSPITAL UNIVERSITARIO DE LA SAMARITANA"/>
    <x v="3"/>
    <s v="BOGOTÁ DC"/>
    <s v="BOGOTÁ"/>
    <d v="2020-02-11T00:00:00"/>
    <s v="HBOG2986507"/>
    <s v="HBOG2986507"/>
    <n v="1787269"/>
    <d v="2020-02-27T00:00:00"/>
    <s v="Gl-252243334220"/>
    <n v="152432"/>
    <m/>
    <m/>
    <m/>
    <n v="152432"/>
    <m/>
    <m/>
    <m/>
    <n v="152432"/>
    <d v="2020-08-18T00:00:00"/>
    <n v="0"/>
    <n v="152432"/>
    <n v="0"/>
    <n v="0"/>
    <x v="0"/>
    <s v="CUNDINAMARCA"/>
    <s v="SOACHA"/>
    <d v="2020-01-27T00:00:00"/>
    <d v="2020-01-29T00:00:00"/>
    <s v="Se glosa  (8) vancomicina 500 mg recontrucion vial por valor de $ 4129 c/u  en la hoja de administración de medicamentos no se evidencia su registro estuvo hospitalizado del 17 al 29 de enero de 2020 según lo dispuesto en el anexo técnico No 5 literal B Total $ 33032,Se glosa (3) atencion diaria intrahospitalaria por medico general por valor de $ 39800 c/u no facturable por ser una Institución de III nivel donde tiene la disponibilidad de especialista Total $ 119400"/>
    <s v="IPS ACEPTA GLOSA"/>
    <s v="Subsidiado"/>
    <n v="3"/>
  </r>
  <r>
    <s v="EMPRESA SOCIAL DEL ESTADO HOSPITAL UNIVERSITARIO DE LA SAMARITANA"/>
    <x v="3"/>
    <s v="BOGOTÁ DC"/>
    <s v="BOGOTÁ"/>
    <d v="2020-02-11T00:00:00"/>
    <s v="HBOG2986338"/>
    <s v="HBOG2986338"/>
    <n v="145500"/>
    <d v="2020-02-27T00:00:00"/>
    <s v="GL-252243334222"/>
    <n v="21500"/>
    <m/>
    <m/>
    <m/>
    <n v="21500"/>
    <m/>
    <m/>
    <m/>
    <n v="21500"/>
    <d v="2020-08-18T00:00:00"/>
    <n v="0"/>
    <n v="21500"/>
    <n v="0"/>
    <n v="0"/>
    <x v="0"/>
    <s v="CUNDINAMARCA"/>
    <s v="SOACHA"/>
    <d v="2020-01-29T00:00:00"/>
    <d v="2020-01-29T00:00:00"/>
    <s v="Se glosa (1) kit para prueba de función pulmunar por valor de $ 21500 no facturable por ser un insumo por estar incluido en el procedimiento del capítulo IV del Decreto 2423/96 Art57"/>
    <s v="Ips acepta glosa por insumo no facturable de acuerdo con Decreto 2423/96"/>
    <s v="Subsidiado"/>
    <n v="3"/>
  </r>
  <r>
    <s v="EMPRESA SOCIAL DEL ESTADO HOSPITAL UNIVERSITARIO DE LA SAMARITANA"/>
    <x v="3"/>
    <s v="BOGOTÁ DC"/>
    <s v="BOGOTÁ"/>
    <d v="2020-02-11T00:00:00"/>
    <s v="HBOG2986340"/>
    <s v="HBOG2986340"/>
    <n v="145500"/>
    <d v="2020-02-27T00:00:00"/>
    <s v="GL-252243334223"/>
    <n v="21500"/>
    <m/>
    <m/>
    <m/>
    <n v="21500"/>
    <m/>
    <m/>
    <m/>
    <n v="21500"/>
    <d v="2020-08-18T00:00:00"/>
    <n v="0"/>
    <n v="21500"/>
    <n v="0"/>
    <n v="0"/>
    <x v="0"/>
    <s v="CUNDINAMARCA"/>
    <s v="SOACHA"/>
    <d v="2020-01-29T00:00:00"/>
    <d v="2020-01-29T00:00:00"/>
    <s v="Se glosa (1) kit para prueba de función pulmunar por valor de $ 21500 no facturable por ser un insumo por estar incluido en el procedimiento del capítulo IV del Decreto 2423/96 Art57"/>
    <s v="Ips acepta glosa por insumo no facturable de acuerdo con Decreto 2423/96"/>
    <s v="Subsidiado"/>
    <n v="3"/>
  </r>
  <r>
    <s v="EMPRESA SOCIAL DEL ESTADO HOSPITAL UNIVERSITARIO DE LA SAMARITANA"/>
    <x v="3"/>
    <s v="BOGOTÁ DC"/>
    <s v="BOGOTÁ"/>
    <d v="2020-02-11T00:00:00"/>
    <s v="HBOG2986972"/>
    <s v="HBOG2986972"/>
    <n v="145500"/>
    <d v="2020-02-27T00:00:00"/>
    <s v="GL-252243334224"/>
    <n v="21500"/>
    <m/>
    <m/>
    <m/>
    <n v="21500"/>
    <m/>
    <m/>
    <m/>
    <n v="21500"/>
    <d v="2020-08-18T00:00:00"/>
    <n v="0"/>
    <n v="21500"/>
    <n v="0"/>
    <n v="0"/>
    <x v="0"/>
    <s v="CUNDINAMARCA"/>
    <s v="SOACHA"/>
    <d v="2020-01-31T00:00:00"/>
    <d v="2020-01-31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MPRESA SOCIAL DEL ESTADO HOSPITAL UNIVERSITARIO DE LA SAMARITANA"/>
    <x v="3"/>
    <s v="BOGOTÁ DC"/>
    <s v="BOGOTÁ"/>
    <d v="2020-02-11T00:00:00"/>
    <s v="HBOG2987033"/>
    <s v="HBOG2987033"/>
    <n v="145500"/>
    <d v="2020-02-27T00:00:00"/>
    <s v="GL-252243334225"/>
    <n v="21500"/>
    <m/>
    <m/>
    <m/>
    <n v="21500"/>
    <m/>
    <m/>
    <m/>
    <n v="21500"/>
    <d v="2020-08-18T00:00:00"/>
    <n v="0"/>
    <n v="21500"/>
    <n v="0"/>
    <n v="0"/>
    <x v="0"/>
    <s v="CUNDINAMARCA"/>
    <s v="SOACHA"/>
    <d v="2020-01-31T00:00:00"/>
    <d v="2020-01-31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MPRESA SOCIAL DEL ESTADO HOSPITAL UNIVERSITARIO DE LA SAMARITANA"/>
    <x v="3"/>
    <s v="BOGOTÁ DC"/>
    <s v="BOGOTÁ"/>
    <d v="2020-02-11T00:00:00"/>
    <s v="HBOG2987048"/>
    <s v="HBOG2987048"/>
    <n v="528300"/>
    <d v="2020-02-27T00:00:00"/>
    <s v="GL-252243334226"/>
    <n v="378100"/>
    <m/>
    <m/>
    <m/>
    <n v="378100"/>
    <m/>
    <m/>
    <m/>
    <n v="378100"/>
    <d v="2020-08-18T00:00:00"/>
    <n v="339500"/>
    <n v="38600"/>
    <n v="0"/>
    <n v="0"/>
    <x v="0"/>
    <s v="CUNDINAMARCA"/>
    <s v="MACHETÁ"/>
    <d v="2020-01-31T00:00:00"/>
    <d v="2020-01-31T00:00:00"/>
    <s v="IPS factura (1) colposcopia por valor de $ 188800 realizado el 31 de enero de 2020 el procedimiento fue realizado en el mismo evento del cuello uterino los honorario del cirujano se facturo por valor de $ 77200 por se reconoce al 50 %  de $ 38600  por ser por la misma vía de acceso y  ser realizado en el mismo acto ,Se glosa (1) cuello uterino por valor de $ 218900 en los soportes anexos por la IPS  no se evidencia su realización Como lo estipula la Resolución 3047 de 2008 Se glosa (1) estudio con tinciones de rutina por valor de $ 120600  en los soportes anexos por la IPS no se evidencia el resultado de la patología como lo estipula la resolución 3047/2008"/>
    <s v="se acepta primera objecion de porcentaje la segunda objecion NO SE ACEPTA se encuentra descrita (biopsia)  folio 2 Y TERCERA  OBJECION NO TE ACEPTA   tincion se anexa soporte "/>
    <s v="Subsidiado"/>
    <n v="3"/>
  </r>
  <r>
    <s v="EMPRESA SOCIAL DEL ESTADO HOSPITAL UNIVERSITARIO DE LA SAMARITANA"/>
    <x v="3"/>
    <s v="BOGOTÁ DC"/>
    <s v="BOGOTÁ"/>
    <d v="2020-02-11T00:00:00"/>
    <s v="HBOG2987069"/>
    <s v="HBOG2987069"/>
    <n v="145500"/>
    <d v="2020-02-27T00:00:00"/>
    <s v="GL-252243334227"/>
    <n v="21500"/>
    <m/>
    <m/>
    <m/>
    <n v="21500"/>
    <m/>
    <m/>
    <m/>
    <n v="21500"/>
    <d v="2020-08-18T00:00:00"/>
    <n v="0"/>
    <n v="21500"/>
    <n v="0"/>
    <n v="0"/>
    <x v="0"/>
    <s v="CUNDINAMARCA"/>
    <s v="SOACHA"/>
    <d v="2020-01-31T00:00:00"/>
    <d v="2020-01-31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MPRESA SOCIAL DEL ESTADO HOSPITAL UNIVERSITARIO DE LA SAMARITANA"/>
    <x v="3"/>
    <s v="BOGOTÁ DC"/>
    <s v="BOGOTÁ"/>
    <d v="2020-02-11T00:00:00"/>
    <s v="HBOG2987071"/>
    <s v="HBOG2987071"/>
    <n v="145500"/>
    <d v="2020-02-27T00:00:00"/>
    <s v="GL-252243334228"/>
    <n v="21500"/>
    <m/>
    <m/>
    <m/>
    <n v="21500"/>
    <m/>
    <m/>
    <m/>
    <n v="21500"/>
    <d v="2020-08-18T00:00:00"/>
    <n v="0"/>
    <n v="21500"/>
    <n v="0"/>
    <n v="0"/>
    <x v="0"/>
    <s v="CUNDINAMARCA"/>
    <s v="SOACHA"/>
    <d v="2020-01-31T00:00:00"/>
    <d v="2020-01-31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MPRESA SOCIAL DEL ESTADO HOSPITAL UNIVERSITARIO DE LA SAMARITANA"/>
    <x v="3"/>
    <s v="BOGOTÁ DC"/>
    <s v="BOGOTÁ"/>
    <d v="2020-02-11T00:00:00"/>
    <s v="HBOG2987150"/>
    <s v="HBOG2987150"/>
    <n v="145500"/>
    <d v="2020-02-27T00:00:00"/>
    <s v="GL-252243334229"/>
    <n v="21500"/>
    <m/>
    <m/>
    <m/>
    <n v="21500"/>
    <m/>
    <m/>
    <m/>
    <n v="21500"/>
    <d v="2020-08-18T00:00:00"/>
    <n v="0"/>
    <n v="21500"/>
    <n v="0"/>
    <n v="0"/>
    <x v="0"/>
    <s v="CUNDINAMARCA"/>
    <s v="SOACHA"/>
    <d v="2020-01-22T00:00:00"/>
    <d v="2020-01-22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S.E. HOSPITAL MARIO GAITAN YANGUAS DE SOACHA"/>
    <x v="0"/>
    <s v="CUNDINAMARCA"/>
    <s v="SOACHA"/>
    <d v="2020-02-10T00:00:00"/>
    <n v="5487740"/>
    <n v="5487740"/>
    <n v="5070702"/>
    <d v="2020-02-27T00:00:00"/>
    <s v="GL-252243334230"/>
    <n v="470872"/>
    <d v="2020-03-27T00:00:00"/>
    <n v="273714"/>
    <n v="0"/>
    <n v="197158"/>
    <d v="2020-04-06T00:00:00"/>
    <n v="0"/>
    <n v="0"/>
    <n v="197158"/>
    <d v="2020-08-26T00:00:00"/>
    <n v="160451"/>
    <n v="36707"/>
    <n v="0"/>
    <n v="0"/>
    <x v="0"/>
    <s v="CUNDINAMARCA"/>
    <s v="SOACHA"/>
    <d v="2019-12-06T00:00:00"/>
    <d v="2019-12-21T00:00:00"/>
    <s v="Se glosa (1) habitación de cuatro camas por valor de 145800 de las 15 facturadas en los soportes anexos por la IPS se evidencia que el paciente estuvo hospitalizado del 06 al 20 de diciembre de 2019 dado de alta según nota medica del Gilberto Jaramillo Trujillo Medicina interna,Se glosa (1080) litros de oxigeno por valor de $ 14040 de las 30280 litros facturadas  en los soportes anexos por la IPS  se evidencia que suministraron 29200 litros de oxigeno Como lo estipula la Resolución 3047 de 2008Se glosa (1) heparina sodica 5000 UI solución inyectable por valor de $ 11890 de las 4 facturadas (2) hidrocortisona 100 mg solución inyectable por valor de $ 4088 de las 4 facturadas y  (22) ampicilina  sulbactam 100  500 mg polvo por valor de $ 44858 de las 64 facturadas la hoja de administración de medicamentos no se evidencia su registro estuvo hospitalizado del 11 al 18 de enero de 2020 según lo dispuesto en el anexo técnico No 5 literal B Total $ 60836,Se glosa (3) micronebulizador por valor de $ 4417 c/u no facturable por ser un insumo por estar incluido en el procedimiento del capítulo IV del Decreto 2423/96 Art57 Tota $ 13251Se glosa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Se glosa (7) terapia respiratoria por valor de $ 19100 c/u de  las 42 facturadas en los soportes anexos por la IPS se evidencia que le realizaron terapias de los  día 7 2 veces el 8 3 veces el 9 3 veces el 10 el día 11 2 veces el día 12 3 veces el 13 3 veces el dia14 3 veces el día 15 2 veces el 16 2 veces el día 17 3 veces el día 18 3 veces el día 19 3 veces y el día 20 2 veces de diciembre de 2019 haciendo 35 terapias como lo contempla la Resolución 3047 de 2008Total $  133700Se glosa (5) terapia física por valor de $ 19100 c/u de las 11 facturadas en los soportes anexos por la IPS se evidencia que le realizaron 6 terapias de los dias 10 11 13 17 18 y 19 de diciembre de 2019 como lo contempla la Resolución 3047 de 2008 Total $ 95500"/>
    <s v="IPS ACEPTA GLOSA ATENCION NO FACTURABLE SE LEVANTA DIFERENCIA ATENCION PERTINENTE Y SOPORTADA ,Se levanta glosa por valor de $ 133700 la IPS adjunto lo soportes donde se evidencia la realización de las terapias respiratoriaSe levanta glosa por valor de $ 95500 la IPS adjunto lo soportes donde se evidencia la realización de las terapias física Se levanta glosa por valor de $ 44514 la IPS adjunto la hoja de administración de medicamentos donde se evidencia su aplicación por concepto de (1) heparina sodica 5000 U $ 11890 y 16 ampicilina  sulbactam 100  500 mg $ 32624Se persiste glosa de (2) hidrocortisona 100 mg solución inyectable por valor de $ 4088 de las 4 facturadas y  (22) ampicilina  sulbactam 100  500 mg polvo por valor de $ 12234 de las 64 facturadas la hoja de administración de medicamentos no se evidencia su registro estuvo hospitalizado del 11 al 18 de enero de 2020 según lo dispuesto en el anexo técnico No 5 literal B Se persiste glosa de (1080) litros de oxigeno por valor de $ 14040 de las 30280 litros facturadas  en los soportes anexos por la IPS  se evidencia que suministraron 29200 litros de oxigeno Como lo estipula la Resolución 3047 de 2008 Se persiste glosa de  (1) habitación de cuatro camas por valor de 145800 de las 15 facturadas en los soportes anexos por la IPS se evidencia que el paciente estuvo hospitalizado del 06 al 20 de diciembre de 2019 dado de alta según nota medica del Gilberto Jaramillo Trujillo Medicina internaSe persiste glosa de  (3) micronebulizador por valor de $ 4417 c/u no facturable por ser un insumo por estar incluido en el procedimiento del capítulo IV del Decreto 2423/96 Art57 Tota $ 13251Se persiste glosa de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 ,Se persiste glosa de (2) hidrocortisona 100 mg solución inyectable por valor de $ 4088 de las 4 facturadas y  (22) ampicilina  sulbactam 100  500 mg polvo por valor de $ 12234 de las 64 facturadas la hoja de administración de medicamentos no se evidencia su registro estuvo hospitalizado del 11 al 18 de enero de 2020 según lo dispuesto en el anexo técnico No 5 literal B Se persiste glosa de (1080) litros de oxigeno por valor de $ 14040 de las 30280 litros facturadas  en los soportes anexos por la IPS  se evidencia que suministraron 29200 litros de oxigeno Como lo estipula la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habitación de cuatro camas por valor de 145800 de las 15 facturadas en los soportes anexos por la IPS se evidencia que el paciente estuvo hospitalizado del 06 al 20 de diciembre de 2019 dado de alta según nota medica del Gilberto Jaramillo Trujillo Medicina internaSe persiste glosa de  (3) micronebulizador por valor de $ 4417 c/u no facturable por ser un insumo por estar incluido en el procedimiento del capítulo IV del Decreto 2423/96 Art57 Tota $ 13251Se persiste glosa de (1) cánula de oxigeno por valor de $ 1614 y (1) humificador de oxigeno por valor de $ 6131 de las 2 facturadas en los soportes anexos por la IPS  se evidencia que el paciente estuvo hospitalizado en piso por lo se reconoce 1 por estancia independiente de los días que este hospitalizada Total $ 774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3912"/>
    <n v="5473912"/>
    <n v="1397582"/>
    <d v="2020-02-27T00:00:00"/>
    <s v="GL-252243334231"/>
    <n v="1397582"/>
    <d v="2020-03-27T00:00:00"/>
    <n v="0"/>
    <n v="0"/>
    <n v="1397582"/>
    <d v="2020-04-06T00:00:00"/>
    <n v="0"/>
    <n v="0"/>
    <n v="1397582"/>
    <d v="2020-08-26T00:00:00"/>
    <n v="1397582"/>
    <n v="0"/>
    <n v="0"/>
    <n v="0"/>
    <x v="0"/>
    <s v="CUNDINAMARCA"/>
    <s v="SOACHA"/>
    <d v="2020-01-23T00:00:00"/>
    <d v="2020-01-26T00:00:00"/>
    <s v="Glosa realizada por la concurrencia de Maribel Medina OtavoSe glosa (1)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3034,Glosa realizada por la concurrencia de Maribel Medina OtavoSe glosa (1) cateter intravenosos N 18 $ 1867 (1) buretrol para administración $ 3285 (1) set para bomba $ 28679 (4) jeringa de 10 ml $ 1120 y (1) sonda nelaton N 12 $ 597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35548,Glosa realizada por la concurrencia de Maribel Medina OtavoSe glosa (1) ecografia pelvica ginecologica por valor de $ 1082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glosa (1) legrado uterino obstétrico  por valor de $ 3955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glosa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241300,Glosa realizada por la concurrencia de Maribel Medina OtavoSe glosa (3) habitación de tres  camas por valor de $ 188000 c/u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64000"/>
    <s v="Glosa realizada por la concurrencia de Maribel Medina OtavoSe persiste glosa de (3) habitación de tres  camas por valor de $ 188000 c/u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64000 Glosa realizada por la concurrencia de Maribel Medina OtavoSe persiste glosa de (1) legrado uterino obstétrico  por valor de $ 3955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1) ecografia pelvica ginecologica por valor de $ 1082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241300 Glosa realizada por la concurrencia de Maribel Medina OtavoSe persiste glosa de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3034 ,Glosa realizada por la concurrencia de Maribel Medina OtavoSe persiste glosa de (3) habitación de tres  camas por valor de $ 188000 c/u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64000 Glosa realizada por la concurrencia de Maribel Medina OtavoSe persiste glosa de (1) legrado uterino obstétrico  por valor de $ 3955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1) ecografia pelvica ginecologica por valor de $ 1082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Glosa realizada por la concurrencia de Maribel Medina OtavoSe persiste glosa de (2) hemogarama II por valor de $ 43800 (1) bilirrubina directa $ 9200 (1) bilirrubina total $ 11900 (1) gases arteriales $ 49000 (1) nitrogeno ureico $ 10500 (1) transaminasa piruvica $ 22900 (1) transaminasa oxalacetica $ 22900 (1) creatinina en suero $ 12600 (1) proteina C reactiva $ 44500 y (1) uroanalisis $ 14000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241300 Glosa realizada por la concurrencia de Maribel Medina OtavoSe persiste glosa de (12) lactato de ringer bolsa x 500 ml por valor de $ 33960 (7) clindamicina clorhidrato 600 mg/ 4 ml solucion inyectable$ 12824 (9) gentamicina 80 mg solucion inyectable $ 4743 (1) diclofenaco sodico 75 mg solución inyectable $ 325 (18) acetaminofen 500 mg tableta $ 504 y (2) dipirona sodica 1000 mg solución inyectable $ 678 por un inadecuado manejo en su anterior hospitalización &quot; Paciente que ingresa el día 23 de enero con diagnostico de endometritis post legrado obstétrico realizado el día 21 de enero con requerimiento de antibioterapia y de nuevo legrado que realizan el día 24 de enero de 2020 Total $ 530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
    <s v="Subsidiado"/>
    <n v="3"/>
  </r>
  <r>
    <s v="E.S.E. HOSPITAL MARIO GAITAN YANGUAS DE SOACHA"/>
    <x v="0"/>
    <s v="CUNDINAMARCA"/>
    <s v="SOACHA"/>
    <d v="2020-02-10T00:00:00"/>
    <n v="5488070"/>
    <n v="5488070"/>
    <n v="2259612"/>
    <d v="2020-02-28T00:00:00"/>
    <s v="GL-252243334232"/>
    <n v="336249"/>
    <d v="2020-03-27T00:00:00"/>
    <n v="0"/>
    <n v="0"/>
    <n v="336249"/>
    <d v="2020-04-06T00:00:00"/>
    <n v="0"/>
    <n v="0"/>
    <n v="336249"/>
    <d v="2020-08-26T00:00:00"/>
    <n v="293955"/>
    <n v="42294"/>
    <n v="0"/>
    <n v="0"/>
    <x v="0"/>
    <s v="CUNDINAMARCA"/>
    <s v="SOACHA"/>
    <d v="2019-11-30T00:00:00"/>
    <d v="2019-12-03T00:00:00"/>
    <s v="Se glosa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glosa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Se glosa (7380) litros de oxigeno por valor de $ 95940 de las 23580 litros facturadas  en los soportes anexos por la IPS  se evidencia que suministraron 16200 litros de oxigeno Como lo estipula la Resolución 3047 de 2008Se glosa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Se glosa el resucitador manual ambu neonatal por valor de $ 106357 (1) circuito de anestesia por valor de $ 22679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
    <s v="IPS ACEPTA GLOSA ATENCION NO FACTURABLE SE LEVANTA DIFERENCIA ATENCION PERTINENTE Y SOPORTADA ,Se persiste glosa de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persiste glosa de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 Se persiste glosa de  (7380) litros de oxigeno por valor de $ 95940 de las 23580 litros facturadas  en los soportes anexos por la IPS  se evidencia que suministraron 16200 litros de oxigeno Como lo estipula la Resolución 3047 de 2008Se persiste glosa de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l resucitador manual ambu neonatal por valor de $ 106357 (1) circuito de anestesia por valor de $ 22679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respiratoria por valor de $ 19100 c/u de las 12 facturadas en los soportes anexos por la IPS se evidencia que lo hicieron los días 30 de noviembre 2 veces el 01 de diciembre 03 veces el dia 02 2 veces y el día 03 3 veces donde le hicieron 10 terapias como lo contempla la Resolución 3047 de 2008 Total $ 38200Se persiste glosa de  (2) nebulizacion por valor de $ 12400 c/u de las 11 facturadas en los soportes anexos por la IPS se evidencia que lo hicieron ciclos de 3 veces los días 30 de noviembre el 01 y 02  de diciembre de 2019 donde le realizaron 9 nebulizaciones como lo contempla la Resolución 3047 de 2008 Total $ 24800 Se persiste glosa de  (7380) litros de oxigeno por valor de $ 95940 de las 23580 litros facturadas  en los soportes anexos por la IPS  se evidencia que suministraron 16200 litros de oxigeno Como lo estipula la Resolución 3047 de 2008Se persiste glosa de (1) vecuronio bromuro 10 mg  solución inyectable por valor de $ 20364 (3) fentanilo 005 mg solución inyectable por valor de $ 8718 (2) midazolam maleato 5mg solución inyectable por valor de $ 4152  y  (4) midazolam 15 mg/3 ml solución inyectable por valor de $ 9060 en la hoja de administración de medicamentos no se evidencia su registro estuvo hospitalizado del 30 de noviembre al 03 de diciembre de 2019 según lo dispuesto en el anexo técnico No 5 literal B Total $ 42294 Se persiste glosa del resucitador manual ambu neonatal por valor de $ 106357 (1) circuito de anestesia por valor de $ 22679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34358Se glosa (1) candado para carro por valor de $ 657 no facturable por estar incluido en la atención de urgencias "/>
    <s v="Subsidiado"/>
    <n v="3"/>
  </r>
  <r>
    <s v="E.S.E. HOSPITAL MARIO GAITAN YANGUAS DE SOACHA"/>
    <x v="0"/>
    <s v="CUNDINAMARCA"/>
    <s v="SOACHA"/>
    <d v="2020-02-10T00:00:00"/>
    <n v="5480390"/>
    <n v="5480390"/>
    <n v="5774550"/>
    <d v="2020-02-28T00:00:00"/>
    <s v="GL-252243334234"/>
    <n v="1943650"/>
    <d v="2020-03-27T00:00:00"/>
    <n v="0"/>
    <n v="0"/>
    <n v="1943650"/>
    <d v="2020-04-06T00:00:00"/>
    <n v="0"/>
    <n v="0"/>
    <n v="1943650"/>
    <d v="2020-08-26T00:00:00"/>
    <n v="1943650"/>
    <n v="0"/>
    <n v="0"/>
    <n v="0"/>
    <x v="0"/>
    <s v="CUNDINAMARCA"/>
    <s v="SOACHA"/>
    <d v="2020-01-28T00:00:00"/>
    <d v="2020-01-28T00:00:00"/>
    <s v="Se glosa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Se glosa (1) malla unitape OUT In de promedon por valor de $ 1782500 la IPS no adjunto la factura de compra donde se evidencia su valor"/>
    <s v="SE LEVANTA GLOSA ATENCION PERTINENTE Y SOPORTADA,Se persiste glosa de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 Se persiste glosa de  (1) malla unitape OUT In de promedon por valor de $ 1782500 la IPS no adjunto la factura de compra donde se evidencia su valor ,Se persiste glosa de (1) colporrafia anterior con plastia por valor de $ 161150 no facturable se evidencia en la descripción quirúrgica que es la vía de acceso para realizar de la suspensión uretro vesical es la vía de acceso para la práctica de un acto quirúrgico no da derecho al reconocimiento de valores adicionales sobre la tarifa de la operación realizada como lo contempla el Decreto 2423/96 Art 69 Se persiste glosa de  (1) malla unitape OUT In de promedon por valor de $ 1782500 la IPS no adjunto la factura de compra donde se evidencia su valor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3996"/>
    <n v="5473996"/>
    <n v="2609151"/>
    <d v="2020-02-28T00:00:00"/>
    <s v="GL-252243334235"/>
    <n v="269734"/>
    <d v="2020-03-27T00:00:00"/>
    <n v="215400"/>
    <n v="0"/>
    <n v="54334"/>
    <d v="2020-04-06T00:00:00"/>
    <n v="0"/>
    <n v="0"/>
    <n v="54334"/>
    <d v="2020-08-26T00:00:00"/>
    <n v="48838"/>
    <n v="5496"/>
    <n v="0"/>
    <n v="0"/>
    <x v="0"/>
    <s v="CUNDINAMARCA"/>
    <s v="SOACHA"/>
    <d v="2020-01-03T00:00:00"/>
    <d v="2020-01-05T00:00:00"/>
    <s v="Se glosa (1) extensión para oxigeno por valor de $ 13225 no facturable es un insumo es una manguera de conexión para línea de oxigeno de con conectores estándar en ambos extremos Se glosa (1) circuito de anestesia adulto $ 22679 no facturable por ser unos insumos y esta incluido en el equipamiento del equipo de anestesiaSe glosa (1) canula de oxigeno por valor de $ 1614 no facturable por ser un insumo para el suministro de oxigeno esta incluido en los materiales como lo contempla el Decreto 2423/96 Art 55,Se glosa (2) estudio de coloración básica en especimen por valor de $ 107700 c/u  en los soportes anexos por la IPS no se evidencia el resultado de las patologías como lo estipula la resolución 3047/2008 Total $215400,Se glosa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
    <s v="IPS ACEPTA GLOSA ATENCION NO FACTURABLE SE LEVANTA DIFERENCIA ATENCION PERTINENTE Y SOPORTADA ,Se levanta glosa por valor de $ 215400 la IPS adjunto el resultado de las patologías Se persiste glosa de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 Se persiste glosa de (1) extensión para oxigeno por valor de $ 13225 no facturable es un insumo es una manguera de conexión para línea de oxigeno de con conectores estándar en ambos extremos Se persiste glosa de (1) circuito de anestesia adulto $ 22679 no facturable por ser unos insumos y esta incluido en el equipamiento del equipo de anestesiaSe persiste glosa de  (1) canula de oxigeno por valor de $ 1614 no facturable por ser un insumo para el suministro de oxigeno esta incluido en los materiales como lo contempla el Decreto 2423/96 Art 55 ,Se persiste glosa de (4) lactato de ringer x 500 ml solución  por valor de $ 11320 de las 7 facturadas y (3) clindamicina clorhhidrato 600 mg/4 ml solucion inyectable por valor de $ 5496  en la hoja de administración de medicamentos no se evidencia su registro estuvo hospitalizado del 03 al 05 de enero de 2020 según lo dispuesto en el anexo técnico No 5 literal B Total $ 16816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xtensión para oxigeno por valor de $ 13225 no facturable es un insumo es una manguera de conexión para línea de oxigeno de con conectores estándar en ambos extremos Se persiste glosa de (1) circuito de anestesia adulto $ 22679 no facturable por ser unos insumos y esta incluido en el equipamiento del equipo de anestesiaSe persiste glosa de  (1) canula de oxigeno por valor de $ 1614 no facturable por ser un insumo para el suministro de oxigeno esta incluido en los materiales como lo contempla el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4006"/>
    <n v="5474006"/>
    <n v="2303533"/>
    <d v="2020-02-28T00:00:00"/>
    <s v="GL-252243334249"/>
    <n v="354271"/>
    <d v="2020-03-27T00:00:00"/>
    <n v="0"/>
    <n v="0"/>
    <n v="354271"/>
    <d v="2020-04-06T00:00:00"/>
    <n v="0"/>
    <n v="0"/>
    <n v="354271"/>
    <d v="2020-08-26T00:00:00"/>
    <n v="354271"/>
    <n v="0"/>
    <n v="0"/>
    <n v="0"/>
    <x v="0"/>
    <s v="CUNDINAMARCA"/>
    <s v="SOACHA"/>
    <d v="2019-12-30T00:00:00"/>
    <d v="2020-01-06T00:00:00"/>
    <s v="Se glosa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Se glosa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Se glosa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Se glosa realizada por concurrencia de  Cristian Camilo Casallas MorantesPaciente se encuentra en el servicio de hospitalización del 30 al 31  de diciembre de 2019 esta (2) habitación de tres camas por valor de $ 177400 c/u  se reconoce (2) habitación de cuatro camas por valor de $ 145800 c/u se glosa la diferencia $ 63200Paciente se encuentra en el servicio de hospitalización del 01 al 06 de enero de 2020 (5) habitación de tres camas por valor de $ 188000  se reconoce (5) habitación de cuatro camas por valor de $ 154600 se glosa la diferencia $ 167000Total $ 230200"/>
    <s v="SE LEVANTA GLOSA ATENCION PERTINENTE Y SOPORTADA,Se persiste glosa de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 Se persiste glosa de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Cristian Camilo Casallas MorantesSe persiste glosa de la  hospitalización del 30 al 31  de diciembre de 2019 esta (2) habitación de tres camas por valor de $ 177400 c/u  se reconoce (2) habitación de cuatro camas por valor de $ 145800 c/u se glosa la diferencia $ 63200Se persiste glosa de la hospitalización del 01 al 06 de enero de 2020 (5) habitación de tres camas por valor de $ 188000  se reconoce (5) habitación de cuatro camas por valor de $ 154600 se glosa la diferencia $ 167000Total $ 230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5) lactato de ringer bolsa x 500 ml por valor de $ 42450 de las 28 facturadas y (4) ceftriaxona sódica 1000 mg polvo para inyeccion por valor de $ 6920 de las 15  facturadas en la hoja de administración de medicamentos no se evidencia su registro estuvo hospitalizado del 30 de diciembre de 2019 al al 06 de enero de 2020 según lo dispuesto en el anexo técnico No 5 literal B Total $ 49370 Se persiste glosa de 3 catéter intravenosa N 20 por valor de $ 1867 c/u de los 4 facturados en los soportes anexos por la IPS no se evidencia justificación para su uso por protocolo de enfermería se reconoce el acceso venoso debe ser cambiado cada 72 horas Según lo estipulado Resolución 3047 de 2008 Total $ 5601 Glosa realizada por concurrencia de  Cristian Camilo Casallas MorantesSe persiste glosa de la  hospitalización del 30 al 31  de diciembre de 2019 esta (2) habitación de tres camas por valor de $ 177400 c/u  se reconoce (2) habitación de cuatro camas por valor de $ 145800 c/u se glosa la diferencia $ 63200Se persiste glosa de la hospitalización del 01 al 06 de enero de 2020 (5) habitación de tres camas por valor de $ 188000  se reconoce (5) habitación de cuatro camas por valor de $ 154600 se glosa la diferencia $ 167000Total $ 230200 Se persiste glosa de (1) treponema serología confirmatoria por valor de $ 82200 porque este examen solo se considera pertinente en pacientes con una prueba de serología presuntiva positiva lo cual no aplica para este caso por lo se reconoce sífilis serología VDRL $ 13100 se glosa la diferencia $ 69100 "/>
    <s v="Subsidiado"/>
    <n v="3"/>
  </r>
  <r>
    <s v="E.S.E. HOSPITAL MARIO GAITAN YANGUAS DE SOACHA"/>
    <x v="0"/>
    <s v="CUNDINAMARCA"/>
    <s v="SOACHA"/>
    <d v="2020-02-10T00:00:00"/>
    <n v="5474051"/>
    <n v="5474051"/>
    <n v="133909"/>
    <d v="2020-02-28T00:00:00"/>
    <s v="GL-252243334250"/>
    <n v="74500"/>
    <d v="2020-03-27T00:00:00"/>
    <n v="0"/>
    <n v="0"/>
    <n v="74500"/>
    <d v="2020-04-06T00:00:00"/>
    <n v="0"/>
    <n v="0"/>
    <n v="74500"/>
    <d v="2020-08-26T00:00:00"/>
    <n v="74500"/>
    <n v="0"/>
    <n v="0"/>
    <n v="0"/>
    <x v="0"/>
    <s v="SANTAFE DE BOGOTA D. C."/>
    <s v="BOGOTA"/>
    <d v="2020-01-26T00:00:00"/>
    <d v="2020-01-27T00:00:00"/>
    <s v="Se glosa 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E LEVANTA GLOSA ATENCION PERTINENTE Y SOPORTADA,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ubsidiado"/>
    <n v="3"/>
  </r>
  <r>
    <s v="E.S.E. HOSPITAL MARIO GAITAN YANGUAS DE SOACHA"/>
    <x v="0"/>
    <s v="CUNDINAMARCA"/>
    <s v="SOACHA"/>
    <d v="2020-02-10T00:00:00"/>
    <n v="5475046"/>
    <n v="5475046"/>
    <n v="535800"/>
    <d v="2020-02-28T00:00:00"/>
    <s v="GL-252243334251"/>
    <n v="93500"/>
    <d v="2020-03-31T00:00:00"/>
    <n v="0"/>
    <n v="0"/>
    <n v="93500"/>
    <m/>
    <m/>
    <m/>
    <n v="93500"/>
    <d v="2020-08-26T00:00:00"/>
    <n v="93500"/>
    <n v="0"/>
    <n v="0"/>
    <n v="0"/>
    <x v="0"/>
    <s v="CUNDINAMARCA"/>
    <s v="SOACHA"/>
    <d v="2020-01-27T00:00:00"/>
    <d v="2020-01-27T00:00:00"/>
    <s v="Se glosa (1) estudio de coloración básica en especimen por valor de $ 93500  en los soportes anexos por la IPS no se evidencia el resultado de la patología como lo estipula la resolución 3047/2008"/>
    <s v="SE LEVANTA GLOSA ATENCION PERTINENTE Y SOPORTADA,Se persiste glosa de  (1) estudio de coloración básica en especimen por valor de $ 93500  en los soportes anexos por la IPS no se evidencia el resultado de la patología como lo estipula la resolución 3047/2008  "/>
    <s v="Subsidiado"/>
    <n v="3"/>
  </r>
  <r>
    <s v="E.S.E. HOSPITAL MARIO GAITAN YANGUAS DE SOACHA"/>
    <x v="0"/>
    <s v="CUNDINAMARCA"/>
    <s v="SOACHA"/>
    <d v="2020-02-10T00:00:00"/>
    <n v="5475092"/>
    <n v="5475092"/>
    <n v="900800"/>
    <d v="2020-02-28T00:00:00"/>
    <s v="GL-252243334253"/>
    <n v="93500"/>
    <d v="2020-03-27T00:00:00"/>
    <n v="93500"/>
    <n v="0"/>
    <n v="0"/>
    <m/>
    <m/>
    <m/>
    <n v="0"/>
    <m/>
    <n v="0"/>
    <n v="0"/>
    <n v="0"/>
    <n v="0"/>
    <x v="0"/>
    <s v="CUNDINAMARCA"/>
    <s v="SOACHA"/>
    <d v="2020-01-27T00:00:00"/>
    <d v="2020-01-27T00:00:00"/>
    <s v="Se glosa (1) estudio de coloración básica en especimen por valor de $ 93500  en los soportes anexos por la IPS no se evidencia el resultado de la patología como lo estipula la resolución 3047/2008"/>
    <s v="Se levanta glosa por valor de $ 93500  la IPS adjunto el resultado de la patologia "/>
    <s v="Subsidiado"/>
    <n v="3"/>
  </r>
  <r>
    <s v="E.S.E. HOSPITAL MARIO GAITAN YANGUAS DE SOACHA"/>
    <x v="0"/>
    <s v="CUNDINAMARCA"/>
    <s v="SOACHA"/>
    <d v="2020-02-10T00:00:00"/>
    <n v="5474470"/>
    <n v="5474470"/>
    <n v="1533211"/>
    <d v="2020-02-28T00:00:00"/>
    <s v="GL-252243334254"/>
    <n v="300700"/>
    <d v="2020-03-27T00:00:00"/>
    <n v="0"/>
    <n v="0"/>
    <n v="300700"/>
    <d v="2020-04-06T00:00:00"/>
    <n v="0"/>
    <n v="0"/>
    <n v="300700"/>
    <d v="2020-08-26T00:00:00"/>
    <n v="300700"/>
    <n v="0"/>
    <n v="0"/>
    <n v="0"/>
    <x v="0"/>
    <s v="CUNDINAMARCA"/>
    <s v="SOACHA"/>
    <d v="2020-01-12T00:00:00"/>
    <d v="2020-01-14T00:00:00"/>
    <s v="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9 oximetrias por valor de $ 31600 c/u porque no es facturable debido a que hace parte del monitoreo de signos vitales del paciente por lo tanto está incluido en la atención del paciente  Total $ 284400"/>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9 oximetrias por valor de $ 31600 c/u porque no es facturable debido a que hace parte del monitoreo de signos vitales del paciente por lo tanto está incluido en la atención del paciente  Total $ 28440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9 oximetrias por valor de $ 31600 c/u porque no es facturable debido a que hace parte del monitoreo de signos vitales del paciente por lo tanto está incluido en la atención del paciente  Total $ 2844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4472"/>
    <n v="5474472"/>
    <n v="1867467"/>
    <d v="2020-02-28T00:00:00"/>
    <s v="GL-252243334255"/>
    <n v="113337"/>
    <d v="2020-03-27T00:00:00"/>
    <n v="0"/>
    <n v="0"/>
    <n v="113337"/>
    <d v="2020-04-06T00:00:00"/>
    <n v="0"/>
    <n v="0"/>
    <n v="113337"/>
    <d v="2020-08-26T00:00:00"/>
    <n v="113337"/>
    <n v="0"/>
    <n v="0"/>
    <n v="0"/>
    <x v="0"/>
    <s v="CUNDINAMARCA"/>
    <s v="SOACHA"/>
    <d v="2020-01-07T00:00:00"/>
    <d v="2020-01-07T00:00:00"/>
    <s v="Se glosa el resucitador manual ambu neonatal por valor de $ 106357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glosa (1) extensión para anestesia adulto por valor de $ 1658 insumo que corresponde a un set de extensión para proporcionar mayor longitud a los accesos venosos no se reconoce ya que cumple la misma función que el equipo macrogotero el cual se está reconociendo "/>
    <s v="SE LEVANTA GLOSA ATENCION PERTINENTE Y SOPORTADA,Se persiste glosa del resucitador manual ambu neonatal por valor de $ 106357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Se persiste glosa del resucitador manual ambu neonatal por valor de $ 106357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4925"/>
    <n v="5474925"/>
    <n v="1187846"/>
    <d v="2020-02-28T00:00:00"/>
    <s v="GL-252243334256"/>
    <n v="100820"/>
    <d v="2020-03-27T00:00:00"/>
    <n v="0"/>
    <n v="0"/>
    <n v="100820"/>
    <d v="2020-04-06T00:00:00"/>
    <n v="0"/>
    <n v="0"/>
    <n v="100820"/>
    <d v="2020-08-26T00:00:00"/>
    <n v="100820"/>
    <n v="0"/>
    <n v="0"/>
    <n v="0"/>
    <x v="0"/>
    <s v="CUNDINAMARCA"/>
    <s v="SOACHA"/>
    <d v="2020-01-25T00:00:00"/>
    <d v="2020-01-27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4)  lactato de ringer x 500 ml solución inyectable $ 2830 c/u de las 10 facturadas  estuvo hospitalizado del 25 al 27 de enero de 2020 en soportes anexos de historia clínica  se evidencia el registro de 5 bolsas según lo dispuesto en el anexo técnico No 5 literal B numeral 10 literal E  de la resolución 3047 de 2008 $ 113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74967"/>
    <n v="5474967"/>
    <n v="1497336"/>
    <d v="2020-02-28T00:00:00"/>
    <s v="GL-252243334257"/>
    <n v="122662"/>
    <d v="2020-03-27T00:00:00"/>
    <n v="0"/>
    <n v="0"/>
    <n v="122662"/>
    <d v="2020-04-06T00:00:00"/>
    <n v="0"/>
    <n v="0"/>
    <n v="122662"/>
    <d v="2020-08-26T00:00:00"/>
    <n v="122662"/>
    <n v="0"/>
    <n v="0"/>
    <n v="0"/>
    <x v="0"/>
    <s v="CUNDINAMARCA"/>
    <s v="SOACHA"/>
    <d v="2020-01-26T00:00:00"/>
    <d v="2020-01-27T00:00:00"/>
    <s v="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5)  lactato de ringer x 500 ml solución inyectable $ 2830 c/u de las 12 facturadas  estuvo hospitalizado del 26 al 27 de enero de 2020 en soportes anexos de historia clínica  se evidencia el registro de 5 bolsas según lo dispuesto en el anexo técnico No 5 literal B numeral 10 literal E  de la resolución 3047 de 2008 $ 1415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5273"/>
    <n v="5475273"/>
    <n v="1006301"/>
    <d v="2020-02-28T00:00:00"/>
    <s v="GL-252243334258"/>
    <n v="29525"/>
    <d v="2020-03-27T00:00:00"/>
    <n v="0"/>
    <n v="0"/>
    <n v="29525"/>
    <d v="2020-04-06T00:00:00"/>
    <n v="0"/>
    <n v="0"/>
    <n v="29525"/>
    <d v="2020-08-26T00:00:00"/>
    <n v="29525"/>
    <n v="0"/>
    <n v="0"/>
    <n v="0"/>
    <x v="0"/>
    <s v="CUNDINAMARCA"/>
    <s v="SOACHA"/>
    <d v="2020-01-14T00:00:00"/>
    <d v="2020-01-15T00:00:00"/>
    <s v="Se glosa (1) extensión para oxigeno por valor de $ 13225 no facturable es un insumo es una manguera de conexión para línea de oxigeno de con conectores estándar en ambos extremos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extensión para oxigeno por valor de $ 13225 no facturable es un insumo es una manguera de conexión para línea de oxigeno de con conectores estándar en ambos extremos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1) extensión para oxigeno por valor de $ 13225 no facturable es un insumo es una manguera de conexión para línea de oxigeno de con conectores estándar en ambos extremos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5292"/>
    <n v="5475292"/>
    <n v="740371"/>
    <d v="2020-02-28T00:00:00"/>
    <s v="GL-252243334259"/>
    <n v="106600"/>
    <d v="2020-03-27T00:00:00"/>
    <n v="0"/>
    <n v="0"/>
    <n v="106600"/>
    <d v="2020-04-06T00:00:00"/>
    <n v="0"/>
    <n v="0"/>
    <n v="106600"/>
    <d v="2020-08-26T00:00:00"/>
    <n v="106600"/>
    <n v="0"/>
    <n v="0"/>
    <n v="0"/>
    <x v="0"/>
    <s v="CUNDINAMARCA"/>
    <s v="SOACHA"/>
    <d v="2020-01-14T00:00:00"/>
    <d v="2020-01-15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Cristian Camilo Casallas MorantesPaciente se encuentra en el servicio de hospitalización del 14 al 15 de enero de 2020 (1) habitación de tres camas por valor de $ 188000  se reconoce (1) habitación de cuatro camas por valor de $ 154600 se glosa la diferencia $ 33400"/>
    <s v="Glosa realizada por concurrencia de Cristian Camilo Casallas MorantesSe persiste glosa de la hospitalización del 14 al 15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Glosa realizada por concurrencia de Cristian Camilo Casallas MorantesSe persiste glosa de la hospitalización del 14 al 15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
    <s v="Subsidiado"/>
    <n v="3"/>
  </r>
  <r>
    <s v="E.S.E. HOSPITAL MARIO GAITAN YANGUAS DE SOACHA"/>
    <x v="0"/>
    <s v="CUNDINAMARCA"/>
    <s v="SOACHA"/>
    <d v="2020-02-10T00:00:00"/>
    <n v="5476383"/>
    <n v="5476383"/>
    <n v="1841417"/>
    <d v="2020-02-28T00:00:00"/>
    <s v="GL-252243334260"/>
    <n v="105443"/>
    <d v="2020-03-27T00:00:00"/>
    <n v="0"/>
    <n v="0"/>
    <n v="105443"/>
    <d v="2020-04-06T00:00:00"/>
    <n v="0"/>
    <n v="0"/>
    <n v="105443"/>
    <d v="2020-08-26T00:00:00"/>
    <n v="105443"/>
    <n v="0"/>
    <n v="0"/>
    <n v="0"/>
    <x v="0"/>
    <s v="CUNDINAMARCA"/>
    <s v="SOACHA"/>
    <d v="2020-01-26T00:00:00"/>
    <d v="2020-01-28T00:00:00"/>
    <s v="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
    <s v="SE LEVANTA GLOSA ATENCION PERTINENTE Y SOPORTADA,Se persiste glosa de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4)  lactato de ringer x 500 ml solución inyectable $ 2830 c/u de las 6 facturadas  estuvo hospitalizado del 26 al 28 de enero de 2020 en soportes anexos de historia clínica  no  se evidencia el registro según lo dispuesto en el anexo técnico No 5 literal B numeral 10 literal E  de la resolución 3047 de 2008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76481"/>
    <n v="5476481"/>
    <n v="1363372"/>
    <d v="2020-02-28T00:00:00"/>
    <s v="GL-252243334262"/>
    <n v="55018"/>
    <d v="2020-03-27T00:00:00"/>
    <n v="0"/>
    <n v="0"/>
    <n v="55018"/>
    <d v="2020-04-06T00:00:00"/>
    <n v="0"/>
    <n v="0"/>
    <n v="55018"/>
    <d v="2020-08-26T00:00:00"/>
    <n v="50940"/>
    <n v="4078"/>
    <n v="0"/>
    <n v="0"/>
    <x v="0"/>
    <s v="CUNDINAMARCA"/>
    <s v="SOACHA"/>
    <d v="2019-12-28T00:00:00"/>
    <d v="2020-01-01T00:00:00"/>
    <s v="Se glosa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
    <s v="IPS ACEPTA GLOSA ATENCION NO FACTURABLE SE LEVANTA DIFERENCIA ATENCION PERTINENTE Y SOPORTADA ,Se persiste glosa de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  ,Se persiste glosa de  (18) lactato de ringer x 500 ml solución  por valor de $ 50940 de las 26 facturadas y (2) ampicilina  sulbactam 1000 polvo para inyeccion por valor de $ 4078 de las 14 facturadas  en la hoja de administración de medicamentos no se evidencia su registro estuvo hospitalizado del 28 de diciembre de 2019 al 01 de enero de 2020 según lo dispuesto en el anexo técnico No 5 literal B Total $ 5501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7847"/>
    <n v="5477847"/>
    <n v="535800"/>
    <d v="2020-02-28T00:00:00"/>
    <s v="GL-252243334263"/>
    <n v="93500"/>
    <d v="2020-03-27T00:00:00"/>
    <n v="93500"/>
    <n v="0"/>
    <n v="0"/>
    <m/>
    <m/>
    <m/>
    <n v="0"/>
    <m/>
    <n v="0"/>
    <n v="0"/>
    <n v="0"/>
    <n v="0"/>
    <x v="0"/>
    <s v="CUNDINAMARCA"/>
    <s v="SOACHA"/>
    <d v="2020-01-29T00:00:00"/>
    <d v="2020-01-29T00:00:00"/>
    <s v="Se glosa (1) estudio de coloración básica  por valor de $ 93500  en los soportes anexos por la IPS no se evidencia el resultado de las patologías como lo estipula la resolución 3047/2008 "/>
    <s v="Se levanta glosa por valor de $ 93500 la IPS adjunta el resultado de la patologia  "/>
    <s v="Subsidiado"/>
    <n v="3"/>
  </r>
  <r>
    <s v="E.S.E. HOSPITAL MARIO GAITAN YANGUAS DE SOACHA"/>
    <x v="0"/>
    <s v="CUNDINAMARCA"/>
    <s v="SOACHA"/>
    <d v="2020-02-10T00:00:00"/>
    <n v="5477914"/>
    <n v="5477914"/>
    <n v="900800"/>
    <d v="2020-02-28T00:00:00"/>
    <s v="GL-252243334266"/>
    <n v="93500"/>
    <d v="2020-03-27T00:00:00"/>
    <n v="93500"/>
    <n v="0"/>
    <n v="0"/>
    <m/>
    <m/>
    <m/>
    <n v="0"/>
    <m/>
    <n v="0"/>
    <n v="0"/>
    <n v="0"/>
    <n v="0"/>
    <x v="0"/>
    <s v="CUNDINAMARCA"/>
    <s v="SOACHA"/>
    <d v="2020-01-29T00:00:00"/>
    <d v="2020-01-29T00:00:00"/>
    <s v="Se glosa (1) estudio de coloración básica  por valor de $ 93500  en los soportes anexos por la IPS no se evidencia el resultado de la patología como lo estipula la resolución 3047/2008 "/>
    <s v="Se levanta glosa por valor de $ 93500 la IPS adjunta el resultado de la patologia  "/>
    <s v="Subsidiado"/>
    <n v="3"/>
  </r>
  <r>
    <s v="E.S.E. HOSPITAL MARIO GAITAN YANGUAS DE SOACHA"/>
    <x v="0"/>
    <s v="CUNDINAMARCA"/>
    <s v="SOACHA"/>
    <d v="2020-02-10T00:00:00"/>
    <n v="5477713"/>
    <n v="5477713"/>
    <n v="1703229"/>
    <d v="2020-02-28T00:00:00"/>
    <s v="GL-252243334267"/>
    <n v="274358"/>
    <d v="2020-03-27T00:00:00"/>
    <n v="0"/>
    <n v="0"/>
    <n v="274358"/>
    <d v="2020-04-06T00:00:00"/>
    <n v="0"/>
    <n v="0"/>
    <n v="274358"/>
    <d v="2020-08-26T00:00:00"/>
    <n v="274358"/>
    <n v="0"/>
    <n v="0"/>
    <n v="0"/>
    <x v="0"/>
    <s v="CUNDINAMARCA"/>
    <s v="SOACHA"/>
    <d v="2020-01-25T00:00:00"/>
    <d v="2020-01-29T00:00:00"/>
    <s v="IPS Factura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Se glosa (1) incentivador respiratorio por valor de $ 17698 no facturable por estar incluido en un procedimiento (terapia respiratoria) del capítulo IV Decreto 2423/96,Se glosa (12) lactato de ringer x 500 ml solución  por valor de $ 2830 c/u de las 24 facturadas   en la hoja de administración de medicamentos no se evidencia su registro estuvo hospitalizado del 25 al 29 de enero de 2020 según lo dispuesto en el anexo técnico No 5 literal B Total $ 33960,Se glosa (3) terapia física por valor de $ 20300 c/u en los soportes anexos por la IPS  no se evidencia de la justificación para ordenarla Total $ 60900"/>
    <s v="SE LEVANTA GLOSA ATENCION PERTINENTE Y SOPORTADA,Se persiste glosa de  (12) lactato de ringer x 500 ml solución  por valor de $ 2830 c/u de las 24 facturadas   en la hoja de administración de medicamentos no se evidencia su registro estuvo hospitalizado del 25 al 29 de enero de 2020 según lo dispuesto en el anexo técnico No 5 literal B Total $ 33960 Se persiste glosa de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 Se persiste glosa de (3) terapia física por valor de $ 20300 c/u en los soportes anexos por la IPS  no se evidencia de la justificación para ordenarla Total $ 60900 Se persiste glosa de  (1) incentivador respiratorio por valor de $ 17698 no facturable por estar incluido en un procedimiento (terapia respiratoria) del capítulo IV Decreto 2423/96 ,Se persiste glosa de  (12) lactato de ringer x 500 ml solución  por valor de $ 2830 c/u de las 24 facturadas   en la hoja de administración de medicamentos no se evidencia su registro estuvo hospitalizado del 25 al 29 de enero de 2020 según lo dispuesto en el anexo técnico No 5 literal B Total $ 3396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torascotomia para drenaje por valor de $ 426300 realizado el  26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00400 se reconoce al 45% $ 90200 se glosa la diferencia $ 110200Materiales por valor de $ 112400 se reconoce con el código 39305 $ 60800  se glosa la diferencia $ 51600Total $ 161800 Se persiste glosa de (3) terapia física por valor de $ 20300 c/u en los soportes anexos por la IPS  no se evidencia de la justificación para ordenarla Total $ 60900 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7967"/>
    <n v="5477967"/>
    <n v="1588272"/>
    <d v="2020-02-29T00:00:00"/>
    <s v="GL-252243334268"/>
    <n v="82801"/>
    <d v="2020-03-27T00:00:00"/>
    <n v="0"/>
    <n v="0"/>
    <n v="82801"/>
    <d v="2020-04-06T00:00:00"/>
    <n v="0"/>
    <n v="0"/>
    <n v="82801"/>
    <d v="2020-08-26T00:00:00"/>
    <n v="82801"/>
    <n v="0"/>
    <n v="0"/>
    <n v="0"/>
    <x v="0"/>
    <s v="CUNDINAMARCA"/>
    <s v="SOACHA"/>
    <d v="2020-01-27T00:00:00"/>
    <d v="2020-01-29T00:00:00"/>
    <s v="Se glosa (3) terapia física por valor de $ 20300 c/u en los soportes anexos por la IPS no se evidencia de la justificación para ordenarla Total $ 60900,Se glosa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3) terapia física por valor de $ 20300 c/u en los soportes anexos por la IPS no se evidencia de la justificación para ordenarla Total $ 60900 En caso de que la IPS no acepte esta respuesta no deben enviar mas respuesta por parte de ustedes ya que se agoto las opciones de respuesta deben solicitar conciliación con Ana Patricia Vasco comunicándose al correo electrónico apvasco@aplisaludcomo al teléfono 414 44 48 ext 120 ,Se persiste glosa de 3 catéter intravenosa N 24  por valor de $ 1867 c/u de los 4 facturados en los soportes anexos por la IPS no se evidencia justificación para su uso por protocolo de enfermería se reconoce el acceso venoso debe ser cambiado cada 72 horas Según lo estipulado Resolución 3047 de 2008 Total $ 5601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3) terapia física por valor de $ 20300 c/u en los soportes anexos por la IPS no se evidencia de la justificación para ordenarla Total $ 60900 "/>
    <s v="Subsidiado"/>
    <n v="3"/>
  </r>
  <r>
    <s v="E.S.E. HOSPITAL MARIO GAITAN YANGUAS DE SOACHA"/>
    <x v="0"/>
    <s v="CUNDINAMARCA"/>
    <s v="SOACHA"/>
    <d v="2020-02-10T00:00:00"/>
    <n v="5478393"/>
    <n v="5478393"/>
    <n v="1824631"/>
    <d v="2020-02-29T00:00:00"/>
    <s v="GL-252243334269"/>
    <n v="225085"/>
    <d v="2020-03-27T00:00:00"/>
    <n v="2039"/>
    <n v="0"/>
    <n v="223046"/>
    <d v="2020-04-06T00:00:00"/>
    <n v="0"/>
    <n v="0"/>
    <n v="223046"/>
    <d v="2020-08-26T00:00:00"/>
    <n v="181933"/>
    <n v="41113"/>
    <n v="0"/>
    <n v="0"/>
    <x v="0"/>
    <s v="CUNDINAMARCA"/>
    <s v="SOACHA"/>
    <d v="2020-01-24T00:00:00"/>
    <d v="2020-01-28T00:00:00"/>
    <s v="Se glosa (1) ampicilina  sulbactam 1000  500 mg polvo para inyección por valor de $ 2039  de las 22 facturadas y (14) sodio cloruro 9 mg x 500 ml solucion inyectable por valor de $ 28546 de las 29 facturadas en la hoja de administración de medicamentos no se evidencia su registro estuvo hospitalizado del 24 al 28 de enero de 2020 según lo dispuesto en el anexo técnico No 5 literal B Total $ 30585,Se glosa (3) terapia física por valor de $ 20300 c/u en los soportes anexos por la IPS no se evidencia de la justificación para ordenarla Total $ 60500,Se glosa realizada por concurrencia de Maribel Medina OtavoPaciente se encuentra en el servicio de hospitalización del 24 al 28 de enero de 2020 (4) habitación de tres camas por valor de $ 188000 c/u  se reconoce (4) habitación de cuatro camas por valor de $ 154600 c/u se glosa la diferencia $ 133600"/>
    <s v="IPS ACEPTA GLOSA ATENCION NO FACTURABLE SE LEVANTA DIFERENCIA ATENCION PERTINENTE Y SOPORTADA ,Se levanta glosa por valor de $  2039 la IPS adjunto la hoja de administración de medicamentos donde se evidencia la aplicación de ampicilina  sulbactam 1000  500 mg  Se persiste glosa de (14) sodio cloruro 9 mg x 500 ml solución inyectable por valor de $ 28546 de las 29 facturadas en la hoja de administración de medicamentos no se evidencia su registro estuvo hospitalizado del 24 al 28 de enero de 2020 según lo dispuesto en el anexo técnico No 5 literal B Total $ 3058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24 al 28 de enero de 2020 (4) habitación de tres camas por valor de $ 188000 c/u  se reconoce (4) habitación de cuatro camas por valor de $ 154600 c/u se glosa la diferencia $ 133600 Se persiste glosa de  (3) terapia física por valor de $ 20300 c/u en los soportes anexos por la IPS no se evidencia de la justificación para ordenarla Total $ 605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por valor de $  2039 la IPS adjunto la hoja de administración de medicamentos donde se evidencia la aplicación de ampicilina  sulbactam 1000  500 mg  Se persiste glosa de (14) sodio cloruro 9 mg x 500 ml solución inyectable por valor de $ 28546 de las 29 facturadas en la hoja de administración de medicamentos no se evidencia su registro estuvo hospitalizado del 24 al 28 de enero de 2020 según lo dispuesto en el anexo técnico No 5 literal B Total $ 30585 Glosa realizada por concurrencia de Maribel Medina OtavoSe persiste glosa de la hospitalización del 24 al 28 de enero de 2020 (4) habitación de tres camas por valor de $ 188000 c/u  se reconoce (4) habitación de cuatro camas por valor de $ 154600 c/u se glosa la diferencia $ 133600 Se persiste glosa de  (3) terapia física por valor de $ 20300 c/u en los soportes anexos por la IPS no se evidencia de la justificación para ordenarla Total $ 60500 "/>
    <s v="Subsidiado"/>
    <n v="3"/>
  </r>
  <r>
    <s v="E.S.E. HOSPITAL MARIO GAITAN YANGUAS DE SOACHA"/>
    <x v="0"/>
    <s v="CUNDINAMARCA"/>
    <s v="SOACHA"/>
    <d v="2020-02-10T00:00:00"/>
    <n v="5478428"/>
    <n v="5478428"/>
    <n v="462443"/>
    <d v="2020-02-29T00:00:00"/>
    <s v="GL-252243334273"/>
    <n v="24034"/>
    <d v="2020-03-27T00:00:00"/>
    <n v="0"/>
    <n v="0"/>
    <n v="24034"/>
    <d v="2020-04-06T00:00:00"/>
    <n v="0"/>
    <n v="0"/>
    <n v="24034"/>
    <d v="2020-08-26T00:00:00"/>
    <n v="24034"/>
    <n v="0"/>
    <n v="0"/>
    <n v="0"/>
    <x v="0"/>
    <s v="CUNDINAMARCA"/>
    <s v="SOACHA"/>
    <d v="2020-01-27T00:00:00"/>
    <d v="2020-01-28T00:00:00"/>
    <s v="Se glosa (1) terapia física por valor de $ 20300 en los soportes anexos por la IPS  no se evidencia de la justificación para ordenarla,Se glosa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
    <s v="SE LEVANTA GLOSA ATENCION PERTINENTE Y SOPORTADA,Se persiste glosa de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catéter intravenosa N 22 por valor de $ 1867 c/ude las 3 facturadas en los soportes anexos por la IPS no se evidencia justificación para su uso por protocolo de enfermería se reconoce el acceso venoso debe ser cambiado cada 72 horas Según lo estipulado Resolución 3047 de 2008 Total $ 3734 Se persiste glosa de  (1) terapia física por valor de $ 20300 en los soportes anexos por la IPS  no se evidencia de la justificación para ordenarla "/>
    <s v="Subsidiado"/>
    <n v="3"/>
  </r>
  <r>
    <s v="E.S.E. HOSPITAL MARIO GAITAN YANGUAS DE SOACHA"/>
    <x v="0"/>
    <s v="CUNDINAMARCA"/>
    <s v="SOACHA"/>
    <d v="2020-02-10T00:00:00"/>
    <n v="5478772"/>
    <n v="5478772"/>
    <n v="3648347"/>
    <d v="2020-02-29T00:00:00"/>
    <s v="GL-252243334274"/>
    <n v="426012"/>
    <d v="2020-03-27T00:00:00"/>
    <n v="59600"/>
    <n v="0"/>
    <n v="366412"/>
    <d v="2020-04-06T00:00:00"/>
    <n v="0"/>
    <n v="0"/>
    <n v="366412"/>
    <d v="2020-08-26T00:00:00"/>
    <n v="251161"/>
    <n v="115251"/>
    <n v="0"/>
    <n v="0"/>
    <x v="0"/>
    <s v="CUNDINAMARCA"/>
    <s v="SOACHA"/>
    <d v="2019-12-28T00:00:00"/>
    <d v="2020-01-04T00:00:00"/>
    <s v="Se glosa (1) radiografía de tórax por valor de  59600 en los soportes adjunto por la IPS no se evidencia su realización como lo estipula la Resolución 3047 de 2008,Se glosa (2) terapia física por valor de $ 20300 c/u en los soportes anexos por la IPS  no se evidencia de la justificación para ordenarla Total $ 40600,Se glosa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
    <s v="IPS ACEPTA GLOSA ATENCION NO FACTURABLE SE LEVANTA DIFERENCIA ATENCION PERTINENTE Y SOPORTADA ,Se levanta glosa por valor $ 59600 la IPS adjunto el resultado de la radiografiaSe persiste glosa de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 Se persiste glosa de (2) terapia física por valor de $ 20300 c/u en los soportes anexos por la IPS  no se evidencia de la justificación para ordenarla Total $ 40600 ,Se persiste glosa de  (3) heparina bajo peso 40 UI solución inyectable por valor de $ 31140 de las 8 facturadas (1) heparina bajo peso 60 UI solución inyectable por valor de $ 12628 de las 2 facturadas (49) sodio cloruro de sodio 09 % x 500 solución inyectable por valor de $ 136759 de las 62 facturadas (20) cefazolina 1000 mg polvo para inyeccion por valor de $ 35200 de las 49 facturadas (1) insulima lispro 100 UI solución inyectable por valor de $ 65901 (1) insulina humana cristalina 100 UI por valor de $ 15884 y (10) ringer lactato x 500 ml por valor de $ 28300 en la hoja de administración de medicamentos no se evidencia su registro estuvo hospitalizado del 28 de diciembre de 2019 al 04 de enero de 2020 según lo dispuesto en el anexo técnico No 5 literal B Total $ 32581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8821"/>
    <n v="5478821"/>
    <n v="1537945"/>
    <d v="2020-02-29T00:00:00"/>
    <s v="GL-252243334275"/>
    <n v="82108"/>
    <d v="2020-03-27T00:00:00"/>
    <n v="0"/>
    <n v="0"/>
    <n v="82108"/>
    <d v="2020-04-06T00:00:00"/>
    <n v="0"/>
    <n v="0"/>
    <n v="82108"/>
    <d v="2020-08-26T00:00:00"/>
    <n v="43693"/>
    <n v="38415"/>
    <n v="0"/>
    <n v="0"/>
    <x v="0"/>
    <s v="CUNDINAMARCA"/>
    <s v="SOACHA"/>
    <d v="2020-01-27T00:00:00"/>
    <d v="2020-01-30T00:00:00"/>
    <s v="Se glosa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Se glosa (2) terapia física por valor de $ 20300 c/u en los soportes anexos por la IPS  no se evidencia de la justificación para ordenarla Total $ 40600"/>
    <s v="IPS ACEPTA GLOSA ATENCION NO FACTURABLE SE LEVANTA DIFERENCIA ATENCION PERTINENTE Y SOPORTADA ,Se persiste glosa de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heparina bajo peso 40 UI por valor de $ 10380 de las 3 facturadas (5) cefazolina 1000 mg polvo para inyección por valor de $ 8800 de las 13 facturadas y  (8) sodio cloruro 09 % x 500 ml solucion inyectable $ 22328 en la hoja de administración de medicamentos no se evidencia su registro estuvo hospitalizado del 27 al 30de enero de 2020 según lo dispuesto en el anexo técnico No 5 literal B Total $ 41508 Se persiste glosa de  (2) terapia física por valor de $ 20300 c/u en los soportes anexos por la IPS  no se evidencia de la justificación para ordenarla Total $ 40600 "/>
    <s v="Subsidiado"/>
    <n v="3"/>
  </r>
  <r>
    <s v="E.S.E. HOSPITAL MARIO GAITAN YANGUAS DE SOACHA"/>
    <x v="0"/>
    <s v="CUNDINAMARCA"/>
    <s v="SOACHA"/>
    <d v="2020-02-10T00:00:00"/>
    <n v="5479274"/>
    <n v="5479274"/>
    <n v="1907119"/>
    <d v="2020-02-29T00:00:00"/>
    <s v="GL-252243334276"/>
    <n v="527200"/>
    <d v="2020-03-27T00:00:00"/>
    <n v="0"/>
    <n v="0"/>
    <n v="527200"/>
    <d v="2020-04-06T00:00:00"/>
    <n v="0"/>
    <n v="0"/>
    <n v="527200"/>
    <d v="2020-08-26T00:00:00"/>
    <n v="527200"/>
    <n v="0"/>
    <n v="0"/>
    <n v="0"/>
    <x v="0"/>
    <s v="CUNDINAMARCA"/>
    <s v="SOACHA"/>
    <d v="2020-01-04T00:00:00"/>
    <d v="2020-01-05T00:00:00"/>
    <s v="Se glosa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
    <s v="SE LEVANTA GLOSA ATENCION PERTINENTE Y SOPORTADA,Se persiste glosa de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  ,Se persiste glosa de (2) procesamiento de la unidad de glóbulos rojos por valor de $ 263600 c/u de de las 4 facturadas  en los soportes anexos por la IPS  se evidencia de la aplicación de 2 unidades según los sellos de calidad N 11056838 y 1105651 como lo contempla la Resolución 3047 de 2008 Total $ 527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3994"/>
    <n v="5473994"/>
    <n v="827177"/>
    <d v="2020-02-29T00:00:00"/>
    <s v="GL-252243334277"/>
    <n v="40600"/>
    <d v="2020-03-27T00:00:00"/>
    <n v="0"/>
    <n v="0"/>
    <n v="40600"/>
    <d v="2020-04-06T00:00:00"/>
    <n v="0"/>
    <n v="0"/>
    <n v="40600"/>
    <d v="2020-08-26T00:00:00"/>
    <n v="40600"/>
    <n v="0"/>
    <n v="0"/>
    <n v="0"/>
    <x v="0"/>
    <s v="CUNDINAMARCA"/>
    <s v="SOACHA"/>
    <d v="2020-01-11T00:00:00"/>
    <d v="2020-01-13T00:00:00"/>
    <s v="Se glosa (2) terapia física por valor de $ 20300 c/u en los soportes anexos por la IPS  no se evidencia de la justificación para ordenarla Total $ 40600"/>
    <s v="SE LEVANTA GLOSA ATENCION PERTINENTE Y SOPORTADA,Se persiste glosa de  (2) terapia física por valor de $ 20300 c/u en los soportes anexos por la IPS  no se evidencia de la justificación para ordenarla Total $ 406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7469"/>
    <n v="5477469"/>
    <n v="6161282"/>
    <d v="2020-02-29T00:00:00"/>
    <s v="GL-252243334279"/>
    <n v="375476"/>
    <d v="2020-03-27T00:00:00"/>
    <n v="1968"/>
    <n v="0"/>
    <n v="373508"/>
    <d v="2020-04-06T00:00:00"/>
    <n v="0"/>
    <n v="0"/>
    <n v="373508"/>
    <d v="2020-08-26T00:00:00"/>
    <n v="350035"/>
    <n v="23473"/>
    <n v="0"/>
    <n v="0"/>
    <x v="0"/>
    <s v="CUNDINAMARCA"/>
    <s v="SOACHA"/>
    <d v="2020-01-16T00:00:00"/>
    <d v="2020-01-29T00:00:00"/>
    <s v="Se glosa (1) puncion lumbar por valor de $ 48200  en los soportes anexos por la IPS  se evidencia que fue fallida,Se glosa (12) terapia física por valor de $ 20300 c/u en los soportes anexos por la IPS  no se evidencia de la justificación para ordenarla Total $ 243600,Se glosa (7) sodio cloruro 09 % x 500 ml solución inyectable por valor de $ 19537 de las 13 facturadas y (2) penicilina G sódica 1000000 polvo por valor de $ 1968 de las 28 facturadas  en la hoja de administración de medicamentos no se evidencia su registro estuvo hospitalizado del 16  al  29 de enero de 2020 según lo dispuesto en el anexo técnico No 5 literal B Total $ 21505,Se glosa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n 1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
    <s v="IPS ACEPTA GLOSA ATENCION NO FACTURABLE SE LEVANTA DIFERENCIA ATENCION PERTINENTE Y SOPORTADA ,Se levanta glosa por valor 1968 la IPS adjunto la hoja de administración de medicamentos donde se evidencia la aplicación de  2 penicilina G sódica 1000000 polvo por valor de $ 1968 Se persiste glosa de  (7) sodio cloruro 09 % x 500 ml solución inyectable por valor de $ 19537 de las 13 facturadas  en la hoja de administración de medicamentos no se evidencia su registro estuvo hospitalizado del 16  al  29 de enero de 2020 según lo dispuesto en el anexo técnico No 5 literal B  Se persiste glosa de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la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Se persiste glosa de (12) terapia física por valor de $ 20300 c/u en los soportes anexos por la IPS  no se evidencia de la justificación para ordenarla Total $ 243600 Se persiste glosa de (1) puncion lumbar por valor de $ 48200  en los soportes anexos por la IPS  se evidencia que fue fallida ,Se persiste glosa de  (7) sodio cloruro 09 % x 500 ml solución inyectable por valor de $ 19537 de las 13 facturadas  en la hoja de administración de medicamentos no se evidencia su registro estuvo hospitalizado del 16  al  29 de enero de 2020 según lo dispuesto en el anexo técnico No 5 literal B  Se persiste glosa de  13 catéter intravenosa N 24 por valor de $ 1867 c/u de los 21 facturados en los soportes anexos por la IPS no se evidencia justificación para su uso por protocolo de enfermería se reconoce el acceso venoso debe ser cambiado cada 72 horas Según lo estipulado Resolución 3047 de 2008 Total $ 2427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la interconsulta por psicología facturadas por valor de $ 21600 toda vez que su valoración no aporta ningún beneficio al diagnostico del paciente toda vez que son realizadas a la madre con el fin de identificar riesgos sociales por lo tanto se considera como un valor agregado de la estancia Se persiste glosa de (12) terapia física por valor de $ 20300 c/u en los soportes anexos por la IPS  no se evidencia de la justificación para ordenarla Total $ 243600 Se persiste glosa de (1) puncion lumbar por valor de $ 48200  en los soportes anexos por la IPS  se evidencia que fue fallid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9297"/>
    <n v="5479297"/>
    <n v="3132804"/>
    <d v="2020-03-02T00:00:00"/>
    <s v="GL-252243334280"/>
    <n v="34356"/>
    <d v="2020-03-30T00:00:00"/>
    <n v="2372"/>
    <n v="7116"/>
    <n v="24868"/>
    <m/>
    <m/>
    <m/>
    <n v="24868"/>
    <d v="2020-08-26T00:00:00"/>
    <n v="24868"/>
    <n v="0"/>
    <n v="0"/>
    <n v="0"/>
    <x v="0"/>
    <s v="CUNDINAMARCA"/>
    <s v="SOACHA"/>
    <d v="2020-01-27T00:00:00"/>
    <d v="2020-01-29T00:00:00"/>
    <s v="Se glosa (1) tubo de succión por valor de $ 5331  en los soportes anexos por la IPS no se evidencia su uso Resolución 3047 de 2008,Se glosa (4) cefalotina 1000 mg polvo para inyección por valor de $ 9488 de las 8 facturadas y (7) sodio cloruro 09 % x 500 solución inyectable por valor de $ 19537  en la hoja de administración de medicamentos no se evidencia su registro estuvo hospitalizado del 27 al  29 de enero de 2020 según lo dispuesto en el anexo técnico No 5 literal B Total $ 29025"/>
    <s v="IPS acepta glosa por valor de $ 7116 según respuestas glosas adjunta expedida el 17 de marzo de 2020 firmado por Yeimmi Paola Camaño Auditora por concepto de cefalotina 1000 mg polvo para inyecciónSe levanta glosa parcial por valor de $ 2372 la IPS adjunto la hoja de administración de medicamento donde se evidencia su aplicación de cefalotina 1000 mg polvo para inyección Se persiste glosa de (7) sodio cloruro 09 % x 500 solución inyectable por valor de $ 19537  en la hoja de administración de medicamentos no se evidencia su registro estuvo hospitalizado del 27 al  29 de enero de 2020 según lo dispuesto en el anexo técnico No 5 literal B  Se persiste glosa de (1) tubo de succión por valor de $ 5331  en los soportes anexos por la IPS no se evidencia su uso Resolución 3047 de 2008 ,SE LEVANTA GLOSA ATENCION PERTINENTE Y SOPORTADA"/>
    <s v="Subsidiado"/>
    <n v="3"/>
  </r>
  <r>
    <s v="E.S.E. HOSPITAL MARIO GAITAN YANGUAS DE SOACHA"/>
    <x v="0"/>
    <s v="CUNDINAMARCA"/>
    <s v="SOACHA"/>
    <d v="2020-02-10T00:00:00"/>
    <n v="5479317"/>
    <n v="5479317"/>
    <n v="4214982"/>
    <d v="2020-03-02T00:00:00"/>
    <s v="GL-252243334281"/>
    <n v="494890"/>
    <d v="2020-03-30T00:00:00"/>
    <n v="0"/>
    <n v="20390"/>
    <n v="474500"/>
    <m/>
    <m/>
    <m/>
    <n v="474500"/>
    <d v="2020-09-30T00:00:00"/>
    <n v="419700"/>
    <n v="54800"/>
    <n v="0"/>
    <n v="0"/>
    <x v="0"/>
    <s v="SANTAFE DE BOGOTA D. C."/>
    <s v="BOGOTA"/>
    <d v="2019-12-26T00:00:00"/>
    <d v="2020-01-04T00:00:00"/>
    <s v="IPS Factura colgajo local simple por valor de $ 948300 realizado el  28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Se glosa (1) cuadro hematico por valor de $ 20600 (1) glucosa en suero $ 12400 (1) nitrogeno ureico $ 9900 y (1) creatinina en suero por valor de $ 11900 en los soportes anexo por la IPS se evidencia que fue ordenado el 26 de diciembre de 2019 por el medico general para la fecha de atención el paciente estaba capitado con su Institución Total $ 54800,Se glosa (10) ampicilina  sulbactam 1000  500 mg polvo por valor de $ 2039 c/u de las 64 facturadas  en la hoja de administración de medicamentos no se evidencia su registro estuvo hospitalizado del 26 de diciembre de 2019 al  04 de enero de 2020 según lo dispuesto en el anexo técnico No 5 literal B Total $ 20390"/>
    <s v="IPS acepta glosa por valor de $ 20390 según respuestas glosas adjunta expedida el 17 de marzo de 2020 firmado por Yeimmi Paola Camaño Auditora por concepto de  ampicilina  sulbactam 1000  500 mg polvo Se persiste  glosa de (1) cuadro hematico por valor de $ 20600 (1) glucosa en suero $ 12400 (1) nitrogeno ureico $ 9900 y (1) creatinina en suero por valor de $ 11900 en los soportes anexo por la IPS se evidencia que fue ordenado el 26 de diciembre de 2019 por el medico general para la fecha de atención el paciente estaba capitado con su Institución Total $ 54800 Se persiste  glosa de  colgajo local simple por valor de $ 948300 realizado el  28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 419400 se reconoce al 45% $ 188700 se glosa la diferencia $ 230700Materiales por valor de $ 246400 se reconoce con el código 39305 $ 57400  se glosa la diferencia $ 189000Total $ 419700 ,SE ACEPTA URGENCIA CAPITADAIPS NO ACEPTA OBJECION DESCRIPCION QUIRURGICA EN FOLIO N 5 PROCEDIMIENTO REALIZADO EN SALAS DE CIRUGIA SEGUN LO QUE REGISTRA LA HISTORIA CLINICA"/>
    <s v="Subsidiado"/>
    <n v="3"/>
  </r>
  <r>
    <s v="E.S.E. HOSPITAL MARIO GAITAN YANGUAS DE SOACHA"/>
    <x v="0"/>
    <s v="CUNDINAMARCA"/>
    <s v="SOACHA"/>
    <d v="2020-02-10T00:00:00"/>
    <n v="5479849"/>
    <n v="5479849"/>
    <n v="1406666"/>
    <d v="2020-03-02T00:00:00"/>
    <s v="GL-252243334283"/>
    <n v="194438"/>
    <d v="2020-03-30T00:00:00"/>
    <n v="10862"/>
    <n v="2039"/>
    <n v="181537"/>
    <m/>
    <m/>
    <m/>
    <n v="181537"/>
    <d v="2020-08-26T00:00:00"/>
    <n v="181537"/>
    <n v="0"/>
    <n v="0"/>
    <n v="0"/>
    <x v="0"/>
    <s v="CUNDINAMARCA"/>
    <s v="SOACHA"/>
    <d v="2020-01-23T00:00:00"/>
    <d v="2020-01-27T00:00:00"/>
    <s v="Se glosa (1) creatinina en suero por valor de $ 12600 de las 2 facturadas (1) nitrógeno ureico por valor de $ 10500 y (1) urocultivo por valor de $ 57700 en los soportes adjunto por la IPS se evidencia que fue ordenado por medico general para la fecha de atención esta capitada con su Institución Total $ 80800,Se glosa (4) terapia física por valor de $ 20300 c/u en los soportes anexos por la IPS  no se evidencia de la justificación para ordenarla Total $ 81200,Se glosa (9) sodio cloruro 09 % solucion inyectable por valor de $ 25119 de las 15 facturadas (1) ampicilina  sulbactam 1000  500 mg polvo por valor de $ 2039 de las 7 facturadas y (3) cefazolina 1000 mg polvo para inyección por valor de $ 5280 de las 15 facturadas  en la hoja de administración de medicamentos no se evidencia su registro estuvo hospitalizado del 23 al 27 de enero de 2020 según lo dispuesto en el anexo técnico No 5 literal B Total $ 32438"/>
    <s v="IPS acepta glosa por valor de $ 2039 según respuestas glosas adjunta expedida el 17 de marzo de 2020 firmado por Yeimmi Paola Camaño Auditora por concepto de  ampicilina  sulbactam 1000  500 mg polvo por valor de $ 2039Se levanta glosa por valor de  $ 5582 la IPS adjunta la hoja de administración de medicamentos donde se evidencia la aplicación de 2 bolsasSe levanta glosa por valor de $ 5280 la IPS adjunta la hoja de administración de medicamentos donde se evidencia la aplicación de (3) cefazolina 1000 mg polvo para inyección Se persiste glosa de (7) sodio cloruro 09 % solución inyectable por valor de $ 19537 de las 15 facturadas  en la hoja de administración de medicamentos no se evidencia su registro estuvo hospitalizado del 23 al 27 de enero de 2020 según lo dispuesto en el anexo técnico No 5 literal B  Se persiste  glosa de (1) creatinina en suero por valor de $ 12600 de las 2 facturadas (1) nitrógeno ureico por valor de $ 10500 y (1) urocultivo por valor de $ 57700 en los soportes adjunto por la IPS se evidencia que fue ordenado por medico general para la fecha de atención esta capitada con su Institución Total $ 80800 Se persiste  glosa de (4) terapia física por valor de $ 20300 c/u en los soportes anexos por la IPS  no se evidencia de la justificación para ordenarla Total $ 81200 ,SE LEVANTA GLOSA ATENCION PERTINENTE Y SOPORTADA"/>
    <s v="Subsidiado"/>
    <n v="3"/>
  </r>
  <r>
    <s v="E.S.E. HOSPITAL MARIO GAITAN YANGUAS DE SOACHA"/>
    <x v="0"/>
    <s v="CUNDINAMARCA"/>
    <s v="SOACHA"/>
    <d v="2020-02-10T00:00:00"/>
    <n v="5480067"/>
    <n v="5480067"/>
    <n v="421000"/>
    <d v="2020-03-02T00:00:00"/>
    <s v="GL-252243334284"/>
    <n v="20300"/>
    <d v="2020-03-30T00:00:00"/>
    <n v="0"/>
    <n v="0"/>
    <n v="20300"/>
    <m/>
    <m/>
    <m/>
    <n v="20300"/>
    <d v="2020-08-26T00:00:00"/>
    <n v="20300"/>
    <n v="0"/>
    <n v="0"/>
    <n v="0"/>
    <x v="0"/>
    <s v="CUNDINAMARCA"/>
    <s v="SOACHA"/>
    <d v="2020-01-30T00:00:00"/>
    <d v="2020-01-31T00:00:00"/>
    <s v="Se glosa (1) terapia física por valor de $ 20300 en los soportes anexos por la IPS no se evidencia de la justificación para ordenarla "/>
    <s v="SE LEVANTA GLOSA ATENCION PERTINENTE Y SOPORTADA,Se persiste glosa de  (1) terapia física por valor de $ 20300 en los soportes anexos por la IPS no se evidencia de la justificación para ordenarla  "/>
    <s v="Subsidiado"/>
    <n v="3"/>
  </r>
  <r>
    <s v="E.S.E. HOSPITAL MARIO GAITAN YANGUAS DE SOACHA"/>
    <x v="0"/>
    <s v="CUNDINAMARCA"/>
    <s v="SOACHA"/>
    <d v="2020-02-10T00:00:00"/>
    <n v="5479921"/>
    <n v="5479921"/>
    <n v="4055081"/>
    <d v="2020-03-02T00:00:00"/>
    <s v="GL-252243334285"/>
    <n v="297508"/>
    <d v="2020-03-30T00:00:00"/>
    <n v="0"/>
    <n v="15744"/>
    <n v="281764"/>
    <m/>
    <m/>
    <m/>
    <n v="281764"/>
    <d v="2020-08-26T00:00:00"/>
    <n v="281764"/>
    <n v="0"/>
    <n v="0"/>
    <n v="0"/>
    <x v="0"/>
    <s v="CUNDINAMARCA"/>
    <s v="SOACHA"/>
    <d v="2020-01-10T00:00:00"/>
    <d v="2020-01-11T00:00:00"/>
    <s v="Se glosa (1) lápiz desechable para electrobisturi por valor de $ 9824 y (1) placa para electrobisturi por valor de $ 13709 no facturable por ser parte de los insumos y accesorios de la sala de quirófano Decreto 2423/96 Art 49 Parágrafo 2 Total $ 23533,Se glosa (1) miorrafia de flexores por valor de $ 219500 realizado el 11 de enero de 2020 procedimiento que consiste en la sutura quirúrgica de un musculo la descripción quirúrgica el procedimiento fue realizado en el mismo evento de la tenorrafia de flexores de mano por lo tanto se considera incluido dentro de estos dado lo anterior no se reconoce teniendo en cuenta el articulo 68 del Decreto 2423 de 1996 las suturas simples en partes blandas concomitantes con lesiones mayores se consideran parte integrante del tratamiento quirúrgico de la lesión ,Se glosa (1) solución antiseptica con clorexidina y solución alcoholica por valor de $ 6256  utiliza como antiséptico de preferencia en cirugías como lo estipula el Decreto 2423/96 Art 49,Se glosa (1) tubo de succión por valor de $ 5331  en los soportes anexos por la IPS no se evidencia su uso Resolución 3047 de 2008,Se glosa (4) cefalotina 1000 mg polvo para inyeccion por valor de $ 2372 c/u de las 7 facturadas  en la hoja de administración de medicamentos no se evidencia su registro estuvo hospitalizado del 10 al 11 de enero de 2020 según lo dispuesto en el anexo técnico No 5 literal B Total $ 9488,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
    <s v="IPS acepta glosa por valor de $ 9488 según respuestas glosas adjunta expedida el 17 de marzo de 2020 firmado por Yeimmi Paola Camaño Auditora por concepto de 3 cefalotina 1000 mg polvo para inyección Se persiste glosa de (1) tubo de succión por valor de $ 5331  en los soportes anexos por la IPS no se evidencia su uso Resolución 3047 de 2008 IPS acepta glosa por valor de $ 6256 según respuestas glosas adjunta expedida el 17 de marzo de 2020 firmado por Yeimmi Paola Camaño Auditora por concepto de 3  solución antiseptica con clorexidina y solución alcoholica Glosa realizada por concurrencia de  Damaris Tatiana Sánchez VelascoSe persiste glosa de la  hospitalización del 10 al 11 de enero de 2020 (1) habitación de tres camas por valor de $ 188000  se reconoce (1) habitación de cuatro camas por valor de $ 154600 se glosa la diferencia $ 33400 Se persiste glosa de (1) miorrafia de flexores por valor de $ 219500 realizado el 11 de enero de 2020 procedimiento que consiste en la sutura quirúrgica de un musculo la descripción quirúrgica el procedimiento fue realizado en el mismo evento de la tenorrafia de flexores de mano por lo tanto se considera incluido dentro de estos dado lo anterior no se reconoce teniendo en cuenta el articulo 68 del Decreto 2423 de 1996 las suturas simples en partes blandas concomitantes con lesiones mayores se consideran parte integrante del tratamiento quirúrgico de la lesión  Se persiste glosa de  (1) lápiz desechable para electrobisturi por valor de $ 9824 y (1) placa para electrobisturi por valor de $ 13709 no facturable por ser parte de los insumos y accesorios de la sala de quirófano Decreto 2423/96 Art 49 Parágrafo 2 Total $ 23533 ,SE LEVANTA GLOSA ATENCION PERTINENTE Y SOPORTADA"/>
    <s v="Subsidiado"/>
    <n v="3"/>
  </r>
  <r>
    <s v="E.S.E. HOSPITAL MARIO GAITAN YANGUAS DE SOACHA"/>
    <x v="0"/>
    <s v="CUNDINAMARCA"/>
    <s v="SOACHA"/>
    <d v="2020-02-10T00:00:00"/>
    <n v="5480172"/>
    <n v="5480172"/>
    <n v="794967"/>
    <d v="2020-03-03T00:00:00"/>
    <s v="GL-252243334332"/>
    <n v="59883"/>
    <d v="2020-03-30T00:00:00"/>
    <n v="0"/>
    <n v="0"/>
    <n v="59883"/>
    <m/>
    <m/>
    <m/>
    <n v="59883"/>
    <d v="2020-08-26T00:00:00"/>
    <n v="59883"/>
    <n v="0"/>
    <n v="0"/>
    <n v="0"/>
    <x v="0"/>
    <s v="CUNDINAMARCA"/>
    <s v="SOACHA"/>
    <d v="2020-01-30T00:00:00"/>
    <d v="2020-01-31T00:00:00"/>
    <s v="Se glosa (1) extensión para oxigeno por valor de $ 13225 no facturable es un insumo es una manguera de conexión para línea de oxigeno de con conectores estándar en ambos extremos Se glosa (1) extensión para anestesia adulto por valor de $ 1658 insumo que corresponde a un set de extensión para proporcionar mayor longitud a los accesos venosos no se reconoce ya que cumple la misma función que el equipo macrogotero el cual se está reconociendo,Se glosa (1) hemograma II $ 21900 (1) nitrogeno $ 10500 y (1) creatinina en suero por valor de $ 12600 en los soportes adjunto por la IPS se evidencia que fue ordenado por medico general para la fecha de atención esta capitada con su Institución Total $ 45000"/>
    <s v="SE LEVANTA GLOSA ATENCION PERTINENTE Y SOPORTADA,Se persiste glosa de  (1) hemograma II $ 21900 (1) nitrogeno $ 10500 y (1) creatinina en suero por valor de $ 12600 en los soportes adjunto por la IPS se evidencia que fue ordenado por medico general para la fecha de atención esta capitada con su Institución Total $ 45000 Se persiste glosa de (1) extensión para oxigeno por valor de $ 13225 no facturable es un insumo es una manguera de conexión para línea de oxigeno de con conectores estándar en ambos extremos Se persiste glosa de (1) extensión para anestesia adulto por valor de $ 1658 insumo que corresponde a un set de extensión para proporcionar mayor longitud a los accesos venosos no se reconoce ya que cumple la misma función que el equipo macrogotero el cual se está reconociendo "/>
    <s v="Subsidiado"/>
    <n v="3"/>
  </r>
  <r>
    <s v="E.S.E. HOSPITAL MARIO GAITAN YANGUAS DE SOACHA"/>
    <x v="0"/>
    <s v="CUNDINAMARCA"/>
    <s v="SOACHA"/>
    <d v="2020-02-10T00:00:00"/>
    <n v="5480462"/>
    <n v="5480462"/>
    <n v="535800"/>
    <d v="2020-03-03T00:00:00"/>
    <s v="GL-252243334333"/>
    <n v="93500"/>
    <d v="2020-03-30T00:00:00"/>
    <n v="93500"/>
    <n v="0"/>
    <n v="0"/>
    <m/>
    <m/>
    <m/>
    <n v="0"/>
    <m/>
    <n v="0"/>
    <n v="0"/>
    <n v="0"/>
    <n v="0"/>
    <x v="0"/>
    <s v="CUNDINAMARCA"/>
    <s v="SOACHA"/>
    <d v="2020-01-31T00:00:00"/>
    <d v="2020-01-31T00:00:00"/>
    <s v="Se glosa (1) estudio de coloración básica en especimen por valor de $ 93500 en en los soportes anexos por la IPS no se evidencia el resultado de la patología como lo estipula la resolución 3047/2008 "/>
    <s v="Se levanta glosa por valor de $ 93500 la IPS adjunta el resultado de la patología "/>
    <s v="Subsidiado"/>
    <n v="3"/>
  </r>
  <r>
    <s v="E.S.E. HOSPITAL MARIO GAITAN YANGUAS DE SOACHA"/>
    <x v="0"/>
    <s v="CUNDINAMARCA"/>
    <s v="SOACHA"/>
    <d v="2020-02-10T00:00:00"/>
    <n v="5480366"/>
    <n v="5480366"/>
    <n v="3876816"/>
    <d v="2020-03-03T00:00:00"/>
    <s v="GL-252243334335"/>
    <n v="179975"/>
    <d v="2020-03-30T00:00:00"/>
    <n v="0"/>
    <n v="0"/>
    <n v="179975"/>
    <m/>
    <m/>
    <m/>
    <n v="179975"/>
    <d v="2020-08-26T00:00:00"/>
    <n v="179975"/>
    <n v="0"/>
    <n v="0"/>
    <n v="0"/>
    <x v="0"/>
    <s v="CUNDINAMARCA"/>
    <s v="SOACHA"/>
    <d v="2020-01-17T00:00:00"/>
    <d v="2020-01-22T00:00:00"/>
    <s v="Se glosa (1) hemograma II $ 21900 y (1) eritromicina VSG $ 5000 en los soportes adjunto por la IPS se evidencia que fue ordenado por medico general para la fecha de atención esta capitada con su Institución ,Se glosa (1) tubo de succión por valor de $ 5331  en los soportes anexos por la IPS no se evidencia su uso Resolución 3047 de 2008,Se glosa (12) sodio cloruro 09 % x 500 ml por valor de $ 33492 de las 16 facturadas y (36) oxacilina 1000 mg polvo por valor de $ 53352 de las 72 facturadas en la hoja de administración de medicamentos no se evidencia su registro estuvo hospitalizado del 17 al 22 de enero de 2020 según lo dispuesto en el anexo técnico No 5 literal B Total $ 86844,Se glosa (3) terapia física por valor de $ 20300 c/u en los soportes anexos por la IPS  no se evidencia de la justificación para ordenarla Total $ 60900"/>
    <s v="SE LEVANTA GLOSA ATENCION PERTINENTE Y SOPORTADA,Se persiste glosa de (12) sodio cloruro 09 % x 500 ml por valor de $ 33492 de las 16 facturadas y (36) oxacilina 1000 mg polvo por valor de $ 53352 de las 72 facturadas en la hoja de administración de medicamentos no se evidencia su registro estuvo hospitalizado del 17 al 22 de enero de 2020 según lo dispuesto en el anexo técnico No 5 literal B Total $ 86844 Se persiste glosa de (1) tubo de succión por valor de $ 5331  en los soportes anexos por la IPS no se evidencia su uso Resolución 3047 de 2008 Se persiste glosa de (1) hemograma II $ 21900 y (1) eritromicina VSG $ 5000 en los soportes adjunto por la IPS se evidencia que fue ordenado por medico general para la fecha de atención esta capitada con su Institución Se persiste glosa de (3) terapia física por valor de $ 20300 c/u en los soportes anexos por la IPS  no se evidencia de la justificación para ordenarla Total $ 60900 "/>
    <s v="Subsidiado"/>
    <n v="3"/>
  </r>
  <r>
    <s v="E.S.E. HOSPITAL MARIO GAITAN YANGUAS DE SOACHA"/>
    <x v="0"/>
    <s v="CUNDINAMARCA"/>
    <s v="SOACHA"/>
    <d v="2020-02-10T00:00:00"/>
    <n v="5480444"/>
    <n v="5480444"/>
    <n v="859153"/>
    <d v="2020-03-04T00:00:00"/>
    <s v="GL-252243334336"/>
    <n v="260930"/>
    <d v="2020-03-31T00:00:00"/>
    <n v="107700"/>
    <n v="16230"/>
    <n v="137000"/>
    <m/>
    <m/>
    <m/>
    <n v="137000"/>
    <d v="2020-08-26T00:00:00"/>
    <n v="137000"/>
    <n v="0"/>
    <n v="0"/>
    <n v="0"/>
    <x v="0"/>
    <s v="CUNDINAMARCA"/>
    <s v="SOACHA"/>
    <d v="2020-01-30T00:00:00"/>
    <d v="2020-01-31T00:00:00"/>
    <s v="Se glosa (1) estudio de coloración básica en especimen por valor de $ 107700 en en los soportes anexos por la IPS no se evidencia el resultado de la patología como lo estipula la resolución 3047/2008 ,Se glosa (1) hemograma II $ 21900 (1) treponema pallidum $ 87200 y (1) hemoclasificacion sistema RH $ 27900 en los soportes adjunto por la IPS se evidencia que fue ordenado por medico general para la fecha de atención esta capitada con su Institución ,Se glosa (1) ketamina clorhidrato 500 mg/ 10 ml solución inyectable por valor $ 14154 y (1) midazolam maleato 5 mg/ 5 ml solución inyectable por valor de $ 2076 es un agente anestesico esta incluido en los derechos de sala de la cirugía como lo contempla el Decreto 2423/96 Art 49"/>
    <s v="SE LEVANTA GLOSA ATENCION PERTINENTE Y SOPORTADA,Se levanta glosa por valor de $ 107700  la IPS adjunto el resultado de la patología IPS acepta glosa por valor de $ 16230 según respuestas glosas adjunta expedida el 17 de marzo de 2020 firmado por Yeimmi Paola Camaño Auditora por concepto de  (1) ketamina clorhidrato 500 mg/ 10 ml solución inyectable por valor $ 14154 y (1) midazolam maleato 5 mg/ 5 ml solución inyectable por valor de $ 2076Se persiste glosa de  (1) hemograma II $ 21900 (1) treponema pallidum $ 87200 y (1) hemoclasificacion sistema RH $ 27900 en los soportes adjunto por la IPS se evidencia que fue ordenado por medico general para la fecha de atención esta capitada con su Institución "/>
    <s v="Subsidiado"/>
    <n v="3"/>
  </r>
  <r>
    <s v="E.S.E. HOSPITAL MARIO GAITAN YANGUAS DE SOACHA"/>
    <x v="0"/>
    <s v="CUNDINAMARCA"/>
    <s v="SOACHA"/>
    <d v="2020-02-10T00:00:00"/>
    <n v="5480495"/>
    <n v="5480495"/>
    <n v="896653"/>
    <d v="2020-03-04T00:00:00"/>
    <s v="GL-252243334337"/>
    <n v="223515"/>
    <d v="2020-03-31T00:00:00"/>
    <n v="107700"/>
    <n v="0"/>
    <n v="115815"/>
    <m/>
    <m/>
    <m/>
    <n v="115815"/>
    <d v="2020-08-26T00:00:00"/>
    <n v="115815"/>
    <n v="0"/>
    <n v="0"/>
    <n v="0"/>
    <x v="0"/>
    <s v="CUNDINAMARCA"/>
    <s v="SOACHA"/>
    <d v="2020-01-30T00:00:00"/>
    <d v="2020-01-31T00:00:00"/>
    <s v="Se glosa (1) estudio de coloración básica en especimen por valor de $ 107700 en en los soportes anexos por la IPS no se evidencia el resultado de la patología como lo estipula la resolución 3047/2008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el valor de lidocaina 2%  sol amp cantidad 1 $ 7926 no facturable incluida en el valor de la colocación del implante,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levanta glosa por valor de $ 107700  la IPS adjunto el resultado de la patología Se persiste glosa por mayor valor cobrado de 1 levonorgestrel 75 mg implante subdermico facturan por valor $ 172274 se aclara a la IPS que según la Circular 07 de 2018 el valor máximo a reconocer por dicho medicamentos es de $ 137585 se objeta la diferencia $ 34689 se le recuerda a la IPS que la circular 010 de 2019 empieza a regir a a partir del 27 de marzo de 20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l valor de lidocaina 2%  sol amp cantidad 1 $ 7926 no facturable incluida en el valor de la colocación del implante "/>
    <s v="Subsidiado"/>
    <n v="3"/>
  </r>
  <r>
    <s v="E.S.E. HOSPITAL MARIO GAITAN YANGUAS DE SOACHA"/>
    <x v="0"/>
    <s v="CUNDINAMARCA"/>
    <s v="SOACHA"/>
    <d v="2020-02-10T00:00:00"/>
    <n v="5480501"/>
    <n v="5480501"/>
    <n v="2018517"/>
    <d v="2020-03-04T00:00:00"/>
    <s v="GL-252243334338"/>
    <n v="411268"/>
    <d v="2020-03-31T00:00:00"/>
    <n v="28100"/>
    <n v="0"/>
    <n v="383168"/>
    <m/>
    <m/>
    <m/>
    <n v="383168"/>
    <d v="2020-08-26T00:00:00"/>
    <n v="326768"/>
    <n v="56400"/>
    <n v="0"/>
    <n v="0"/>
    <x v="0"/>
    <s v="CUNDINAMARCA"/>
    <s v="SOACHA"/>
    <d v="2020-01-20T00:00:00"/>
    <d v="2020-01-24T00:00:00"/>
    <s v="Glosa realizada por concurrencia de  Cristian Camilo Casalles MorantesPaciente se encuentra en el servicio de hospitalización del 20 al 24 de enero de 2020 (4) habitación de tres camas por valor de $ 188000  se reconoce (4) habitación de cuatro camas por valor de $ 154600 se glosa la diferencia $ 133600,Se glosa (1) gases arterial por valor de $ 49000 de los 2 facturados en los soportes anexos por la IPS se evidencia que el medico tratante ordena 1 como lo estipula la Resolución 3047 de 2008,Se glosa (1) hemograma II $ 21900 de las 2 facturados (2) bilirrubina directa por valor de $ 18400 (2) bilirrubina total por valor de $ 23800 (2) glucosa en suero $ 26400 (2) nitrógeno ureico $ 21000 y (2) creatinina en suero $ 25200 en los soportes adjunto por la IPS se evidencia que fue ordenado por medico general para la fecha de atención esta capitada con su Institución Total $ 136700,Se glosa (10) lactato de ringer bolsa x 500 ml solución inyectable por valor de $ 28300 de las 33 facturadas y (4) piperacilina  tazobatctam 4000  500 mg polvo para inyección por valor de $ 56200 de las 12 facturadas  estuvo hospitalizado del 20 al 24 de enero de 2020 en soportes anexos de historia clínica no se evidencia el registro de aplicación del medicamento que sustente su cobro según lo dispuesto en el anexo técnico No 5 literal B numeral 10 literal E  de la resolución 3047 de 2008 Total $ 84500,Se glosa 4 catéter intravenosa  por valor de $ 1867 c/u de los 7 facturados en los soportes anexos por la IPS no se evidencia justificación para su uso por protocolo de enfermería se reconoce el acceso venoso debe ser cambiado cada 72 horas Según lo estipulado Resolución 3047 de 2008 Total $ 7468"/>
    <s v="IPS ACEPTA GLOSA ATENCION NO FACTURABLE SE LEVANTA DIFERENCIA ATENCION PERTINENTE Y SOPORTADA ,Se levanta glosa parcial por valor de $ 28100 la IPS adjunto la hoja de administración de medicamentos donde se evidencia su aplicación por concepto de  (2) piperacilina  tazobatctam 4000  500 mg polvo para inyección por valor de $ 28100 Se persiste glosa de (1) gases arterial por valor de $ 49000 de los 2 facturados en los soportes anexos por la IPS se evidencia que el medico tratante ordena 1 como lo estipula la Resolución 3047 de 2008 Se glosa (10) lactato de ringer bolsa x 500 ml solución inyectable por valor de $ 28300 de las 33 facturadas y (2) piperacilina  tazobatctam 4000  500 mg polvo para inyección por valor de $ 28100 de las 12 facturadas  estuvo hospitalizado del 20 al 24 de enero de 2020 en soportes anexos de historia clínica no se evidencia el registro de aplicación del medicamento que sustente su cobro según lo dispuesto en el anexo técnico No 5 literal B numeral 10 literal E  de la resolución 3047 de 2008 Total $ 56400 Se glosa 4 catéter intravenosa  por valor de $ 1867 c/u de los 7 facturados en los soportes anexos por la IPS no se evidencia justificación para su uso por protocolo de enfermería se reconoce el acceso venoso debe ser cambiado cada 72 horas Según lo estipulado Resolución 3047 de 2008 Total $ 7468 Glosa realizada por concurrencia de  Cristian Camilo Casalles MorantesSe persiste glosa de la hospitalización del 20 al 24 de enero de 2020 (4) habitación de tres camas por valor de $ 188000  se reconoce (4) habitación de cuatro camas por valor de $ 154600 se glosa la diferencia $ 133600 Se persiste glosa de (1) hemograma II $ 21900 de las 2 facturados (2) bilirrubina directa por valor de $ 18400 (2) bilirrubina total por valor de $ 23800 (2) glucosa en suero $ 26400 (2) nitrógeno ureico $ 21000 y (2) creatinina en suero $ 25200 en los soportes adjunto por la IPS se evidencia que fue ordenado por medico general para la fecha de atención esta capitada con su Institución Total $ 136700 "/>
    <s v="Subsidiado"/>
    <n v="3"/>
  </r>
  <r>
    <s v="E.S.E. HOSPITAL MARIO GAITAN YANGUAS DE SOACHA"/>
    <x v="0"/>
    <s v="CUNDINAMARCA"/>
    <s v="SOACHA"/>
    <d v="2020-02-10T00:00:00"/>
    <n v="5480541"/>
    <n v="5480541"/>
    <n v="653455"/>
    <d v="2020-03-04T00:00:00"/>
    <s v="GL-252243334339"/>
    <n v="121850"/>
    <d v="2020-03-31T00:00:00"/>
    <n v="107700"/>
    <n v="0"/>
    <n v="14150"/>
    <m/>
    <m/>
    <m/>
    <n v="14150"/>
    <d v="2020-08-26T00:00:00"/>
    <n v="14150"/>
    <n v="0"/>
    <n v="0"/>
    <n v="0"/>
    <x v="0"/>
    <s v="CUNDINAMARCA"/>
    <s v="SOACHA"/>
    <d v="2020-01-31T00:00:00"/>
    <d v="2020-01-31T00:00:00"/>
    <s v="Se glosa (1) estudio de coloración básica en especimen por valor de $ 107700 en en los soportes anexos por la IPS no se evidencia el resultado de la patología como lo estipula la resolución 3047/2008 ,Se glosa (5) lactato de ringer bolsa x 500 ml solución inyectable por valor de $ 2830 c/u de las 6 facturadas   estuvo en el servicios de urgencias del 31 de enero de 2020 en soportes anexos de historia clínica no se evidencia el registro de aplicación del medicamento que sustente su cobro según lo dispuesto en el anexo técnico No 5 literal B numeral 10 literal E  de la resolución 3047 de 2008 Total $ 14150"/>
    <s v="SE LEVANTA GLOSA ATENCION PERTINENTE Y SOPORTADA,Se levanta glosa por valor de $ 107700  la IPS adjunto el resultado de la patologíaSe persiste glosa de (5) lactato de ringer bolsa x 500 ml solución inyectable por valor de $ 2830 c/u de las 6 facturadas   estuvo en el servicios de urgencias del 31 de enero de 2020 en soportes anexos de historia clínica no se evidencia el registro de aplicación del medicamento que sustente su cobro según lo dispuesto en el anexo técnico No 5 literal B numeral 10 literal E  de la resolución 3047 de 2008 Total $ 14150 "/>
    <s v="Subsidiado"/>
    <n v="3"/>
  </r>
  <r>
    <s v="E.S.E. HOSPITAL MARIO GAITAN YANGUAS DE SOACHA"/>
    <x v="0"/>
    <s v="CUNDINAMARCA"/>
    <s v="SOACHA"/>
    <d v="2020-02-10T00:00:00"/>
    <n v="5481014"/>
    <n v="5481014"/>
    <n v="3765674"/>
    <d v="2020-03-04T00:00:00"/>
    <s v="GL-252243334341"/>
    <n v="220708"/>
    <d v="2020-03-31T00:00:00"/>
    <n v="0"/>
    <n v="0"/>
    <n v="220708"/>
    <m/>
    <m/>
    <m/>
    <n v="220708"/>
    <d v="2020-08-26T00:00:00"/>
    <n v="213580"/>
    <n v="7128"/>
    <n v="0"/>
    <n v="0"/>
    <x v="0"/>
    <s v="CUNDINAMARCA"/>
    <s v="SOACHA"/>
    <d v="2020-01-09T00:00:00"/>
    <d v="2020-01-10T00:00:00"/>
    <s v="Glosa realizada por concurrencia de  Cristian Camilo Casalles MorantesPaciente se encuentra en el servicio de hospitalización del 09 al 10 de en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medroxiprogestorona acetato 150 mg suspension inyectable por valor de $ 7128  estuvo hospitalizado del 09 al 10 de enero de 2020 en soportes anexos de historia clínica no se evidencia el registro de aplicación del medicamento que sustente su cobro según lo dispuesto en el anexo técnico No 5 literal B numeral 10 literal E  de la resolución 3047 de 2008,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 v="IPS ACEPTA GLOSA ATENCION NO FACTURABLE SE LEVANTA DIFERENCIA ATENCION PERTINENTE Y SOPORTADA ,Se persiste glosa de  (1) medroxiprogestorona acetato 150 mg suspension inyectable por valor de $ 7128  estuvo hospitalizado del 09 al 10 de enero de 2020 en soportes anexos de historia clínica no se evidencia el registro de aplicación del medicamento que sustente su cobro según lo dispuesto en el anexo técnico No 5 literal B numeral 10 literal E  de la resolución 3047 de 2008 Glosa realizada por concurrencia de  Cristian Camilo Casalles MorantesSe persiste glosa de la  hospitalización del 09 al 10 de en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resucitador manual ambu neonatal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81030"/>
    <n v="5481030"/>
    <n v="1645000"/>
    <d v="2020-03-04T00:00:00"/>
    <s v="Gl-252243334342"/>
    <n v="175073"/>
    <d v="2020-03-31T00:00:00"/>
    <n v="0"/>
    <n v="0"/>
    <n v="175073"/>
    <m/>
    <m/>
    <m/>
    <n v="175073"/>
    <d v="2020-08-26T00:00:00"/>
    <n v="175073"/>
    <n v="0"/>
    <n v="0"/>
    <n v="0"/>
    <x v="0"/>
    <s v="CUNDINAMARCA"/>
    <s v="SOACHA"/>
    <d v="2020-01-30T00:00:00"/>
    <d v="2020-02-01T00:00:00"/>
    <s v="Glosa realizada por concurrencia de  Damaris Tatiana Sánchez VelascoPaciente se encuentra en el servicio de hospitalización del 30 de enero de 2020 al 01 de febr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solución inyectable  por valor de $ 2830 c/u de las 11 facturadas  estuvo hospitalizado del 30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14150"/>
    <s v="SE LEVANTA GLOSA ATENCION PERTINENTE Y SOPORTADA,Se persiste glosa de (5) lactato de ringer bolsa x 500 ml solución inyectable  por valor de $ 2830 c/u de las 11 facturadas  estuvo hospitalizado del 30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14150 Glosa realizada por concurrencia de  Damaris Tatiana Sánchez VelascoSe persiste glosa de la hospitalización del 30 de enero de 2020 al 01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81044"/>
    <n v="5481044"/>
    <n v="4335525"/>
    <d v="2020-03-04T00:00:00"/>
    <s v="GL-252243334343"/>
    <n v="359985"/>
    <d v="2020-03-31T00:00:00"/>
    <n v="0"/>
    <n v="109685"/>
    <n v="250300"/>
    <m/>
    <m/>
    <m/>
    <n v="250300"/>
    <d v="2020-08-26T00:00:00"/>
    <n v="250300"/>
    <n v="0"/>
    <n v="0"/>
    <n v="0"/>
    <x v="0"/>
    <s v="CUNDINAMARCA"/>
    <s v="SOACHA"/>
    <d v="2020-01-04T00:00:00"/>
    <d v="2020-01-07T00:00:00"/>
    <s v="Glosa realizada por concurrencia de  Cristian Camilo Casallas MorantesPaciente se encuentra en el servicio de hospitalización del 04 al 07 de enero de 2020 (3) habitación de tres camas por valor de $ 188000  se reconoce (3) habitación de cuatro camas por valor de $ 154600 se glosa la diferencia $ 100200,Se glosa (1) circuito de anestesia pediátrico  21103 no facturable por ser unos insumos y esta incluido en el equipamiento del equipo de anestesia ,Se glosa (1) portatiles con el fluoroscopia por valor de $ 133800 en los soportes anexos por la IPS no se evidencia su uso como lo contempla la Resolución 3047 de 2008,Se glosa (1) succinilcolina cloruro 1000 mg solución  inyectable por valor de $ 30546 y (1) remifentanil 2 mg vial polvo para inyecicon por valor de $ 58036 por un agente anestesico en los soportes anexos por la IPS se evidencia que fue utilizada en sala de cirugia cono lo contempla el Decreto 2423/96 Art 49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1) portátiles con el fluoroscopia por valor de $ 133800 en los soportes anexos por la IPS no se evidencia su uso como lo contempla la Resolución 3047 de 2008 IPS acepta glosa por valor de $ 21103 según respuestas glosas adjunta expedida el 17 de marzo de 2020 firmado por Yeimmi Paola Camaño Auditora por concepto de circuito de anestesia pediátrico  IPS acepta glosa por valor de $ 88582 según respuestas glosas adjunta expedida el 17 de marzo de 2020 firmado por Yeimmi Paola Camaño Auditora por concepto de  (1) succinilcolina cloruro 1000 mg solución  inyectable por valor de $ 30546 y (1) remifentanil 2 mg vial polvo para inyecicon por valor de $ 58036Glosa realizada por concurrencia de  Cristian Camilo Casallas MorantesSe persiste glosa de la  hospitalización del 04 al 07 de enero de 2020 (3) habitación de tres camas por valor de $ 188000  se reconoce (3) habitación de cuatro camas por valor de $ 154600 se glosa la diferencia $ 100200 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
    <s v="Subsidiado"/>
    <n v="3"/>
  </r>
  <r>
    <s v="E.S.E. HOSPITAL MARIO GAITAN YANGUAS DE SOACHA"/>
    <x v="0"/>
    <s v="CUNDINAMARCA"/>
    <s v="SOACHA"/>
    <d v="2020-02-10T00:00:00"/>
    <n v="5481061"/>
    <n v="5481061"/>
    <n v="3356158"/>
    <d v="2020-03-04T00:00:00"/>
    <s v="GL-252243334344"/>
    <n v="511398"/>
    <d v="2020-03-31T00:00:00"/>
    <n v="0"/>
    <n v="4982"/>
    <n v="506416"/>
    <m/>
    <m/>
    <m/>
    <n v="506416"/>
    <d v="2020-08-26T00:00:00"/>
    <n v="483854"/>
    <n v="22562"/>
    <n v="0"/>
    <n v="0"/>
    <x v="0"/>
    <s v="CUNDINAMARCA"/>
    <s v="SOACHA"/>
    <d v="2020-01-11T00:00:00"/>
    <d v="2020-01-14T00:00:00"/>
    <s v="Glosa realizada por concurrencia de  Cristian Camilo Casallas MorantesPaciente se encuentra en el servicio de hospitalización del 11 al 14 de enero de 2020 (3) habitación de tres camas por valor de $ 188000  se reconoce (3) habitación de cuatro camas por valor de $ 154600 se glosa la diferencia $ 100200,PS Factura torascostomia para drenaje  por valor de $ 330800 realizado el  11 de enero de 2020 en los soportes anexos por la IPS  no se evidencia el uso de la sala de quirófano donde se requiera el servicios de anestesia general por los cuidados que requiere por lo que se reconoce como sala básica que se relaciona a continuaciónSe glosa honorarios de anestesia por valor de $ 61200 en los soportes del informe no se evidencia la participación del profesionalSala de cirugía por valor de $ 100200 se reconoce al 45% $ 90200 se glosa la diferencia $ 10000Materiales por valor de $ 84300 se reconoce con el código 39305 $ 60800  se glosa la diferencia $ 23500Total $ 94700,Se glosa (1) circuito de anestesia adulto 22679 y (1) mascara para anestesia por valor de $ 7464 no facturable por ser unos insumos y esta incluido en el equipamiento del equipo de anestesiaSe glosa (1) incentivador respiratorio por valor de $ 17698 no facturable por estar incluido en un procedimiento (terapia respiratoria) del capítulo IV Decreto 2423/96,Se glosa (1) fentanilo 0005 mg/ml solución inyectable por valor de $ 2906 y (1) midazolam maleato 5 mg/ 5 ml solución inyectable por valor de $ 2076 por ser  agente anestesico estan incluido en los derechos de sala como lo contempla el Decreto 2423/96 Art 49,Se glosa (1) sistema de drenaje de toraxico por valor de $ 141139 de las 2 facturadas en los soportes anexos por la IPS se evidencia el uso de 1 como lo contempla la Resolución 3047 de 2008,Se glosa (3) terapia física por valor de $ 20300 c/u en los soportes anexos por la IPS  no se evidencia de la justificación para ordenarla Total $ 60900,Se glosa (6) lactato de ringer bolsa x 500 ml solución inyectable  por valor de $ 16980 de las 18 facturadas y (16) sodio cloruro 09 % bolsa x 500 ml por valor de $ 44656  estuvo hospitalizado del 11 al 14 de enero de 2020 en soportes anexos de historia clínica no se evidencia el registro de aplicación del medicamento que sustente su cobro según lo dispuesto en el anexo técnico No 5 literal B numeral 10 literal E  de la resolución 3047 de 2008 Total $ 61636"/>
    <s v="IPS ACEPTA GLOSA ATENCION NO FACTURABLE SE LEVANTA DIFERENCIA ATENCION PERTINENTE Y SOPORTADA ,Se persiste glosa de (6) lactato de ringer bolsa x 500 ml solución inyectable  por valor de $ 16980 de las 18 facturadas y (16) sodio cloruro 09 % bolsa x 500 ml por valor de $ 44656  estuvo hospitalizado del 11 al 14 de enero de 2020 en soportes anexos de historia clínica no se evidencia el registro de aplicación del medicamento que sustente su cobro según lo dispuesto en el anexo técnico No 5 literal B numeral 10 literal E  de la resolución 3047 de 2008 Total $ 61636 Se persiste glosa de (1) sistema de drenaje de toraxico por valor de $ 141139 de las 2 facturadas en los soportes anexos por la IPS se evidencia el uso de 1 como lo contempla la Resolución 3047 de 2008 IPS acepta glosa por valor de $ 4982 según respuestas glosas adjunta expedida el 17 de marzo de 2020 firmado por Yeimmi Paola Camaño Auditora por concepto de (1) fentanilo 0005 mg/ml solución inyectable por valor de $ 2906 y (1) midazolam maleato 5 mg/ 5 ml solución inyectable por valor de $ 2076Glosa realizada por concurrencia de  Cristian Camilo Casallas MorantesSe persiste glosa de la hospitalización del 11 al 14 de enero de 2020 (3) habitación de tres camas por valor de $ 188000  se reconoce (3) habitación de cuatro camas por valor de $ 154600 se glosa la diferencia $ 100200 Se persiste glosa de drenaje  por valor de $ 330800 realizado el  11 de enero de 2020 en los soportes anexos por la IPS  no se evidencia el uso de la sala de quirófano donde se requiera el servicios de anestesia general por los cuidados que requiere por lo que se reconoce como sala básica que se relaciona a continuaciónSe glosa honorarios de anestesia por valor de $ 61200 en los soportes del informe no se evidencia la participación del profesionalSala de cirugía por valor de $ 100200 se reconoce al 45% $ 90200 se glosa la diferencia $ 10000Materiales por valor de $ 84300 se reconoce con el código 39305 $ 60800  se glosa la diferencia $ 23500Total $ 94700 Se persiste glosa de  (3) terapia física por valor de $ 20300 c/u en los soportes anexos por la IPS  no se evidencia de la justificación para ordenarla Total $ 60900 Se persiste glosa de (1) circuito de anestesia adulto 22679 y (1) mascara para anestesia por valor de $ 7464 no facturable por ser unos insumos y esta incluido en el equipamiento del equipo de anestesiaSe persiste glosa de (1) incentivador respiratorio por valor de $ 17698 no facturable por estar incluido en un procedimiento (terapia respiratoria) del capítulo IV Decreto 2423/96 "/>
    <s v="Subsidiado"/>
    <n v="3"/>
  </r>
  <r>
    <s v="E.S.E. HOSPITAL MARIO GAITAN YANGUAS DE SOACHA"/>
    <x v="0"/>
    <s v="CUNDINAMARCA"/>
    <s v="SOACHA"/>
    <d v="2020-02-10T00:00:00"/>
    <n v="5481636"/>
    <n v="5481636"/>
    <n v="535800"/>
    <d v="2020-03-04T00:00:00"/>
    <s v="GL-252243334345"/>
    <n v="93500"/>
    <d v="2020-03-31T00:00:00"/>
    <n v="93500"/>
    <n v="0"/>
    <n v="0"/>
    <m/>
    <m/>
    <m/>
    <n v="0"/>
    <m/>
    <n v="0"/>
    <n v="0"/>
    <n v="0"/>
    <n v="0"/>
    <x v="0"/>
    <s v="CUNDINAMARCA"/>
    <s v="SOACHA"/>
    <d v="2020-01-31T00:00:00"/>
    <d v="2020-01-31T00:00:00"/>
    <s v="Se glosa (1) estudio de coloración básica en biopsia  por valor de $ 93500  en los soportes anexos por la IPS no se evidencia el resultado de la patología como lo estipula la resolución 3047/2008 "/>
    <s v="Se levanta glosa por valor de $ 93500 la IPS adjunto el resultado de la patología "/>
    <s v="Subsidiado"/>
    <n v="3"/>
  </r>
  <r>
    <s v="E.S.E. HOSPITAL MARIO GAITAN YANGUAS DE SOACHA"/>
    <x v="0"/>
    <s v="CUNDINAMARCA"/>
    <s v="SOACHA"/>
    <d v="2020-02-10T00:00:00"/>
    <n v="5481646"/>
    <n v="5481646"/>
    <n v="535800"/>
    <d v="2020-03-04T00:00:00"/>
    <s v="GL-252243334346"/>
    <n v="93500"/>
    <d v="2020-03-31T00:00:00"/>
    <n v="0"/>
    <n v="0"/>
    <n v="93500"/>
    <m/>
    <m/>
    <m/>
    <n v="93500"/>
    <d v="2020-08-26T00:00:00"/>
    <n v="93500"/>
    <n v="0"/>
    <n v="0"/>
    <n v="0"/>
    <x v="0"/>
    <s v="CUNDINAMARCA"/>
    <s v="SOACHA"/>
    <d v="2020-01-31T00:00:00"/>
    <d v="2020-01-31T00:00:00"/>
    <s v="Se glosa (1) estudio de coloración básica en biopsia  por valor de $ 93500  en los soportes anexos por la IPS no se evidencia el resultado de la patología como lo estipula la resolución 3047/2008 "/>
    <s v="SE LEVANTA GLOSA ATENCION PERTINENTE Y SOPORTADA,Se persiste glosa de  (1) estudio de coloración básica en biopsia  por valor de $ 93500  en los soportes anexos por la IPS no se evidencia el resultado de la patología como lo estipula la resolución 3047/2008  "/>
    <s v="Subsidiado"/>
    <n v="3"/>
  </r>
  <r>
    <s v="E.S.E. HOSPITAL MARIO GAITAN YANGUAS DE SOACHA"/>
    <x v="0"/>
    <s v="CUNDINAMARCA"/>
    <s v="SOACHA"/>
    <d v="2020-02-10T00:00:00"/>
    <n v="5481659"/>
    <n v="5481659"/>
    <n v="535800"/>
    <d v="2020-03-04T00:00:00"/>
    <s v="GL-252243334347"/>
    <n v="93500"/>
    <d v="2020-03-31T00:00:00"/>
    <n v="93500"/>
    <n v="0"/>
    <n v="0"/>
    <m/>
    <m/>
    <m/>
    <n v="0"/>
    <m/>
    <n v="0"/>
    <n v="0"/>
    <n v="0"/>
    <n v="0"/>
    <x v="0"/>
    <s v="CUNDINAMARCA"/>
    <s v="SOACHA"/>
    <d v="2020-01-31T00:00:00"/>
    <d v="2020-01-31T00:00:00"/>
    <s v="Se glosa (1) estudio de coloración básica en biopsia  por valor de $ 93500  en los soportes anexos por la IPS no se evidencia el resultado de la patología como lo estipula la resolución 3047/2008 "/>
    <s v="Se levanta glosa por valor de $ 93500 la IPS adjunto el resultado de la patología "/>
    <s v="Subsidiado"/>
    <n v="3"/>
  </r>
  <r>
    <s v="E.S.E. HOSPITAL MARIO GAITAN YANGUAS DE SOACHA"/>
    <x v="0"/>
    <s v="CUNDINAMARCA"/>
    <s v="SOACHA"/>
    <d v="2020-02-10T00:00:00"/>
    <n v="5481673"/>
    <n v="5481673"/>
    <n v="629300"/>
    <d v="2020-03-04T00:00:00"/>
    <s v="GL-252243334348"/>
    <n v="187000"/>
    <d v="2020-03-31T00:00:00"/>
    <n v="187000"/>
    <n v="0"/>
    <n v="0"/>
    <m/>
    <m/>
    <m/>
    <n v="0"/>
    <m/>
    <n v="0"/>
    <n v="0"/>
    <n v="0"/>
    <n v="0"/>
    <x v="0"/>
    <s v="CUNDINAMARCA"/>
    <s v="SOACHA"/>
    <d v="2020-01-31T00:00:00"/>
    <d v="2020-01-31T00:00:00"/>
    <s v="Se glosa (2) estudio de coloración básica en biopsia por valor de $ 93500 c/u  en los soportes anexos por la IPS no se evidencia el resultado de la patología como lo estipula la resolución 3047/2008 Una vez subsanada este item se realiza nuevamente la auditoria  a los soportes si le realizaron los 2 estudios"/>
    <s v="Se levanta glosa por valor de $ 187000 la IPS adjunto el resultado de la patología "/>
    <s v="Subsidiado"/>
    <n v="3"/>
  </r>
  <r>
    <s v="E.S.E. HOSPITAL MARIO GAITAN YANGUAS DE SOACHA"/>
    <x v="0"/>
    <s v="CUNDINAMARCA"/>
    <s v="SOACHA"/>
    <d v="2020-02-10T00:00:00"/>
    <n v="5482560"/>
    <n v="5482560"/>
    <n v="1656144"/>
    <d v="2020-03-04T00:00:00"/>
    <s v="GL-252243334349"/>
    <n v="218252"/>
    <d v="2020-03-31T00:00:00"/>
    <n v="0"/>
    <n v="0"/>
    <n v="218252"/>
    <m/>
    <m/>
    <m/>
    <n v="218252"/>
    <d v="2020-08-26T00:00:00"/>
    <n v="218252"/>
    <n v="0"/>
    <n v="0"/>
    <n v="0"/>
    <x v="0"/>
    <s v="CUNDINAMARCA"/>
    <s v="SOACHA"/>
    <d v="2020-01-29T00:00:00"/>
    <d v="2020-01-31T00:00:00"/>
    <s v="Glosa realizada por concurrencia de  Maribel Medina OtavoPaciente se encuentra en el servicio de hospitalización del 29 al 31  de en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8) lactato de ringer bolsa x 500 ml solución inyectable  por valor de $ 2830 c/u de las 17 facturadas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2264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8) lactato de ringer bolsa x 500 ml solución inyectable  por valor de $ 2830 c/u de las 17 facturadas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2264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concurrencia de  Maribel Medina OtavoSe persiste glosa de la  hospitalización del 29 al 31  de en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84054"/>
    <n v="5484054"/>
    <n v="1506655"/>
    <d v="2020-03-04T00:00:00"/>
    <s v="GL-252243334353"/>
    <n v="40785"/>
    <d v="2020-03-31T00:00:00"/>
    <n v="1102"/>
    <n v="5660"/>
    <n v="34023"/>
    <m/>
    <m/>
    <m/>
    <n v="34023"/>
    <d v="2020-08-26T00:00:00"/>
    <n v="34023"/>
    <n v="0"/>
    <n v="0"/>
    <n v="0"/>
    <x v="0"/>
    <s v="CUNDINAMARCA"/>
    <s v="SOACHA"/>
    <d v="2020-01-16T00:00:00"/>
    <d v="2020-01-17T00:00:00"/>
    <s v="Glosa realizada por concurrencia de  Cristian Camilo Casallas MorantesPaciente se encuentra en el servicio de hospitalización del 16 al 17  de en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2) lactato de ringer bolsa x 500 ml solución inyectable  por valor de $ 5660 de las 9 facturadas y (1) hioscina butil bromuro 20 mg/ ml solución inyectable por valor de $ 1102 de las 2 facturadas  estuvo hospitalizado del 16 al 17 de enero de 2020 en soportes anexos de historia clínica no se evidencia el registro de aplicación del medicamento que sustente su cobro según lo dispuesto en el anexo técnico No 5 literal B numeral 10 literal E  de la resolución 3047 de 2008 Total $ 6762"/>
    <s v="IPS acepta glosa por valor de $ 5660 según respuestas glosas adjunta expedida el 17 de marzo de 2020 firmado por Yeimmi Paola Camaño Auditora por concepto de (2) lactato de ringer bolsa x 500 ml solución inyectable Se levanta glosa por valor de $ 1102 la IPS adjunto la hoja de administración de medicamentos donde se evidencia su aplicación Glosa realizada por concurrencia de  Cristian Camilo Casallas MorantesSe persiste glosa de la hospitalización del 16 al 17  de enero de 2020 (1) habitación de tres camas por valor de $ 188000  se reconoce (1) habitación de cuatro camas por valor de $ 154600 se glosa la diferencia $ 33400 Se persiste glosa de  (1) fitomenadiona  (vitamina K1) solución inyectable $ 623 ya que hace parte de  la profilaxis del bebe por lo que está incluida en el derecho de sala ,SE LEVANTA GLOSA ATENCION PERTINENTE Y SOPORTADA"/>
    <s v="Subsidiado"/>
    <n v="3"/>
  </r>
  <r>
    <s v="E.S.E. HOSPITAL MARIO GAITAN YANGUAS DE SOACHA"/>
    <x v="0"/>
    <s v="CUNDINAMARCA"/>
    <s v="SOACHA"/>
    <d v="2020-02-10T00:00:00"/>
    <n v="5484072"/>
    <n v="5484072"/>
    <n v="2658740"/>
    <d v="2020-03-04T00:00:00"/>
    <s v="GL-252243334354"/>
    <n v="895768"/>
    <d v="2020-03-31T00:00:00"/>
    <n v="19270"/>
    <n v="0"/>
    <n v="876498"/>
    <m/>
    <m/>
    <m/>
    <n v="876498"/>
    <d v="2020-08-26T00:00:00"/>
    <n v="876498"/>
    <n v="0"/>
    <n v="0"/>
    <n v="0"/>
    <x v="0"/>
    <s v="CUNDINAMARCA"/>
    <s v="SOACHA"/>
    <d v="2020-01-10T00:00:00"/>
    <d v="2020-01-14T00:00:00"/>
    <s v="Se glosa (1) extensión para anestesia adulto por valor de $ 1658 insumo que corresponde a un set de extensión para proporcionar mayor longitud a los accesos venosos no se reconoce ya que cumple la misma función que el equipo macrogotero el cual se está reconociendo ,Se glosa (1) set para bomba foto sensible por valor de $ 39696 en los soportes anexos por la IPS no se evidencia su uso como contempla la Resolución 3047 de 2008,Se glosa (4) terapia física por valor de $ 20300 c/u en los soportes anexos por la IPS  no se evidencia de la justificación para ordenarla Total $ 81200,Se glosa (8) omeprazol sodico 40 mg vial por valor de $ 30832 de las 15 facturadas (1) heparina bajo peso 40 UI solucion inyectable por valor de $ 10380 de las 3 facturadas y (15) sodio cloruro 09 % x 500 ml por valor de $ 41865 de las 20 facturadas  estuvo hospitalizado del 10 al 14 de enero de 2020 en soportes anexos de historia clínica no se evidencia el registro de aplicación del medicamento que sustente su cobro según lo dispuesto en el anexo técnico No 5 literal B numeral 10 literal E  de la resolución 3047 de 2008 Total $ 83077Se glosa (9) insulina lispro de 100 UI por valor de $ 65901 c/u en la hoja de administración de medicamento no se evidencia su aplicación ademas se evidencia en las ordenes medicas se evidencia que el medico tratante ordena 5 UI prepandiales como lo estipula la Resolución 3047 de 2008 Total $ 593109 Se glosa (1) insulina glargina de 100 UI por valor de $ 97028 de las 2 facturadas en la hoja de administración de medicamento  se evidencia el uso de un frasco ademas se evidencia en las ordenes medicas se evidencia que el medico tratante ordena 15 UI prepandiales como lo estipula la Resolución 3047 de 2008 Total $ 773214"/>
    <s v="SE LEVANTA GLOSA ATENCION PERTINENTE Y SOPORTADA,Se levanta glosa parcial por valor de $ 19270 la IPS se evidencia la hoja de administración de medicamentos donde se evidencia la aplicación de 12 ampollas de (8) omeprazol sodico 40 mg vial  Se persiste glosa de (3) omeprazol sodico 40 mg vial por valor de $ 19270 de las 15 facturadas (1) heparina bajo peso 40 UI solucion inyectable por valor de $ 10380 de las 3 facturadas y (15) sodio cloruro 09 % x 500 ml por valor de $ 41865 de las 20 facturadas  estuvo hospitalizado del 10 al 14 de enero de 2020 en soportes anexos de historia clínica no se evidencia el registro de aplicación del medicamento que sustente su cobro según lo dispuesto en el anexo técnico No 5 literal B numeral 10 literal E  de la resolución 3047 de 2008 Total $ 63807Se persiste glosa de (9) insulina lispro de 100 UI por valor de $ 65901 c/u en la hoja de administración de medicamento no se evidencia su aplicación ademas se evidencia en las ordenes medicas se evidencia que el medico tratante ordena 5 UI prepandiales como lo estipula la Resolución 3047 de 2008 Total $ 593109 Se persiste glosa de (1) insulina glargina de 100 UI por valor de $ 97028 de las 2 facturadas en la hoja de administración de medicamento  se evidencia el uso de un frasco ademas se evidencia en las ordenes medicas se evidencia que el medico tratante ordena 15 UI prepandiales como lo estipula la Resolución 3047 de 2008 Total $ 753944 Se persiste glosa de (1) set para bomba foto sensible por valor de $ 39696 en los soportes anexos por la IPS no se evidencia su uso como contempla la Resolución 3047 de 2008 Se persiste glosa de (4) terapia física por valor de $ 20300 c/u en los soportes anexos por la IPS  no se evidencia de la justificación para ordenarla Total $ 812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
    <s v="Subsidiado"/>
    <n v="3"/>
  </r>
  <r>
    <s v="E.S.E. HOSPITAL MARIO GAITAN YANGUAS DE SOACHA"/>
    <x v="0"/>
    <s v="CUNDINAMARCA"/>
    <s v="SOACHA"/>
    <d v="2020-02-10T00:00:00"/>
    <n v="5484076"/>
    <n v="5484076"/>
    <n v="417024"/>
    <d v="2020-03-04T00:00:00"/>
    <s v="GL-252243334355"/>
    <n v="20300"/>
    <d v="2020-03-31T00:00:00"/>
    <n v="0"/>
    <n v="0"/>
    <n v="20300"/>
    <m/>
    <m/>
    <m/>
    <n v="20300"/>
    <d v="2020-08-26T00:00:00"/>
    <n v="20300"/>
    <n v="0"/>
    <n v="0"/>
    <n v="0"/>
    <x v="0"/>
    <s v="CUNDINAMARCA"/>
    <s v="SOACHA"/>
    <d v="2020-01-25T00:00:00"/>
    <d v="2020-01-26T00:00:00"/>
    <s v="Se glosa (1) terapia física por valor de $ 20300 en los soportes anexos por la IPS  no se evidencia de la justificación para ordenarla"/>
    <s v="SE LEVANTA GLOSA ATENCION PERTINENTE Y SOPORTADA,Se persiste glosa de  (1) terapia física por valor de $ 20300 en los soportes anexos por la IPS  no se evidencia de la justificación para ordenarla  "/>
    <s v="Subsidiado"/>
    <n v="3"/>
  </r>
  <r>
    <s v="E.S.E. HOSPITAL MARIO GAITAN YANGUAS DE SOACHA"/>
    <x v="0"/>
    <s v="CUNDINAMARCA"/>
    <s v="SOACHA"/>
    <d v="2020-02-10T00:00:00"/>
    <n v="5487186"/>
    <n v="5487186"/>
    <n v="1333052"/>
    <d v="2020-03-04T00:00:00"/>
    <s v="GL-252243334356"/>
    <n v="118898"/>
    <d v="2020-03-31T00:00:00"/>
    <n v="23780"/>
    <n v="34218"/>
    <n v="60900"/>
    <m/>
    <m/>
    <m/>
    <n v="60900"/>
    <d v="2020-08-26T00:00:00"/>
    <n v="60900"/>
    <n v="0"/>
    <n v="0"/>
    <n v="0"/>
    <x v="0"/>
    <s v="CUNDINAMARCA"/>
    <s v="SOACHA"/>
    <d v="2020-01-28T00:00:00"/>
    <d v="2020-02-01T00:00:00"/>
    <s v="Se glosa (3) heparina sódica 5000 UI solucion inyectable por valor de $ 35670 de las 7 facturadas y (8) sodio cloruro 09 % x 500 ml por valor de $ 22328 de las 12 facturadas  estuvo hospitalizado del 28 de enero de 2020 al 01 de febrero de 2020 en soportes anexos de historia clínica no se evidencia el registro de aplicación del medicamento que sustente su cobro según lo dispuesto en el anexo técnico No 5 literal B numeral 10 literal E  de la resolución 3047 de 2008 Total $ 57998,Se glosa (3) terapia física por valor de $ 20300 c/u en los soportes anexos por la IPS  no se evidencia de la justificación para ordenarla Total $ 60900"/>
    <s v="IPS acepta glosa por valor de $ 34218 según respuestas glosas adjunta expedida el 17 de marzo de 2020 firmado por Yeimmi Paola Camaño Auditora por concepto de (1) heparina sódica 5000 UI solucion inyectable por valor 11890 y (8) sodio cloruro 09 % x 500 ml por valor de $ 22328Se levanta glosa por valor de $ 23780 en la hoja de administración de medicamentos donde se evidencia la aplicación de (2) heparina sódica 5000 UI solución inyectable Se persiste glosa de  (3) terapia física por valor de $ 20300 c/u en los soportes anexos por la IPS  no se evidencia de la justificación para ordenarla Total $ 60900 ,SE LEVANTA GLOSA ATENCION PERTINENTE Y SOPORTADA"/>
    <s v="Subsidiado"/>
    <n v="3"/>
  </r>
  <r>
    <s v="E.S.E. HOSPITAL MARIO GAITAN YANGUAS DE SOACHA"/>
    <x v="0"/>
    <s v="CUNDINAMARCA"/>
    <s v="SOACHA"/>
    <d v="2020-02-10T00:00:00"/>
    <n v="5484074"/>
    <n v="5484074"/>
    <n v="3001630"/>
    <d v="2020-03-04T00:00:00"/>
    <s v="GL-252243334358"/>
    <n v="333005"/>
    <d v="2020-03-31T00:00:00"/>
    <n v="215400"/>
    <n v="0"/>
    <n v="117605"/>
    <m/>
    <m/>
    <m/>
    <n v="117605"/>
    <d v="2020-08-26T00:00:00"/>
    <n v="117605"/>
    <n v="0"/>
    <n v="0"/>
    <n v="0"/>
    <x v="0"/>
    <s v="CUNDINAMARCA"/>
    <s v="SOACHA"/>
    <d v="2020-01-28T00:00:00"/>
    <d v="2020-01-30T00:00:00"/>
    <s v="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2) lactato de ringer bolsa x 500 ml por valor de $ 5660 de las 8 facturadas (5) cefalotina 1000 mg polvo para inyección  por valor de $ 11860 de las 9 facturadas y (3) metronidazol 500 mg/ 100 ml solucion inyectable por valor de $ 6585 de las 6 facturadas  estuvo hospitalizado del 28  al 30 de enero de 2020 en soportes anexos de historia clínica no se evidencia el registro de aplicación del medicamento que sustente su cobro según lo dispuesto en el anexo técnico No 5 literal B numeral 10 literal E  de la resolución 3047 de 2008 Total $ 24105"/>
    <s v="SE LEVANTA GLOSA ATENCION PERTINENTE Y SOPORTADA,Se levanta glosa por valor de $ 215400 la IPS adjunto el resultado de la patología Se persiste glosa de (2) lactato de ringer bolsa x 500 ml por valor de $ 5660 de las 8 facturadas (5) cefalotina 1000 mg polvo para inyección  por valor de $ 11860 de las 9 facturadas y (3) metronidazol 500 mg/ 100 ml solucion inyectable por valor de $ 6585 de las 6 facturadas  estuvo hospitalizado del 28  al 30 de enero de 2020 en soportes anexos de historia clínica no se evidencia el registro de aplicación del medicamento que sustente su cobro según lo dispuesto en el anexo técnico No 5 literal B numeral 10 literal E  de la resolución 3047 de 2008 Total $ 24105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2-10T00:00:00"/>
    <n v="5487188"/>
    <n v="5487188"/>
    <n v="959978"/>
    <d v="2020-03-04T00:00:00"/>
    <s v="GL-252243334359"/>
    <n v="109771"/>
    <d v="2020-03-31T00:00:00"/>
    <n v="0"/>
    <n v="0"/>
    <n v="109771"/>
    <m/>
    <m/>
    <m/>
    <n v="109771"/>
    <d v="2020-08-26T00:00:00"/>
    <n v="109771"/>
    <n v="0"/>
    <n v="0"/>
    <n v="0"/>
    <x v="0"/>
    <s v="CUNDINAMARCA"/>
    <s v="SOACHA"/>
    <d v="2020-01-29T00:00:00"/>
    <d v="2020-01-31T00:00:00"/>
    <s v="Se glosa (1) terapia física por valor de $ 20300 en los soportes anexos por la IPS  no se evidencia de la justificación para ordenarla,Se glosa (14) sodio cloruro 09 % x 500 ml por valor de $ 39074 de las 18 facturadas (2) insulina humana cristalina 100 UI por valor de $ 31768 (1) heparina bajo se peso por valor de $ 10380 y (1) dextrosa 10 % bolsa x 500 ml solución inyectable $ 2849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84071,Se glosa (2) glucometria por valor de $ 2700 c/u de las 23 facturadas en los anexos soportados por la IPS se evidencia de 21 resultados como lo contempla la Resolución 3047 de 2008 Total $ 5400"/>
    <s v="SE LEVANTA GLOSA ATENCION PERTINENTE Y SOPORTADA,Se persiste glosa de (2) glucometria por valor de $ 2700 c/u de las 23 facturadas en los anexos soportados por la IPS se evidencia de 21 resultados como lo contempla la Resolución 3047 de 2008 Total $ 5400 Se persiste glosa de (14) sodio cloruro 09 % x 500 ml por valor de $ 39074 de las 18 facturadas (2) insulina humana cristalina 100 UI por valor de $ 31768 (1) heparina bajo se peso por valor de $ 10380 y (1) dextrosa 10 % bolsa x 500 ml solución inyectable $ 2849  estuvo hospitalizado del 29  al 31 de enero de 2020 en soportes anexos de historia clínica no se evidencia el registro de aplicación del medicamento que sustente su cobro según lo dispuesto en el anexo técnico No 5 literal B numeral 10 literal E  de la resolución 3047 de 2008 Total $ 84071 Se persiste glosa de  (1) terapia física por valor de $ 20300 en los soportes anexos por la IPS  no se evidencia de la justificación para ordenarla "/>
    <s v="Subsidiado"/>
    <n v="3"/>
  </r>
  <r>
    <s v="E.S.E. HOSPITAL MARIO GAITAN YANGUAS DE SOACHA"/>
    <x v="0"/>
    <s v="CUNDINAMARCA"/>
    <s v="SOACHA"/>
    <d v="2020-02-10T00:00:00"/>
    <n v="5487230"/>
    <n v="5487230"/>
    <n v="1560664"/>
    <d v="2020-03-04T00:00:00"/>
    <s v="GL-252243334360"/>
    <n v="391592"/>
    <d v="2020-03-31T00:00:00"/>
    <n v="0"/>
    <n v="197000"/>
    <n v="194592"/>
    <m/>
    <m/>
    <m/>
    <n v="194592"/>
    <d v="2020-08-26T00:00:00"/>
    <n v="194592"/>
    <n v="0"/>
    <n v="0"/>
    <n v="0"/>
    <x v="0"/>
    <s v="CUNDINAMARCA"/>
    <s v="SOACHA"/>
    <d v="2020-01-26T00:00:00"/>
    <d v="2020-01-29T00:00:00"/>
    <s v="Glosa realizada por concurrencia de  Maribel Medina OtavoPaciente se encuentra en el servicio de hospitalización del 26 al 29  de enero de 2020 (1) habitación de tres camas por valor de $ 188000 c/u  se reconoce (1) habitación de cuatro camas por valor de $ 154600 c/u se glosa la diferencia $ 100200,Se glosa (1) bilirrubina directa por valor de $ 9200 (1) bilirrubina total $ 11900 de las 2 facturados (1) hemograma II $ 21900 (1) nitrógeno ureico $ 10500 (1) creatinina en suero $ 12600 y (1) uroanalisis por valor de $ 14000 en los soportes adjunto por la IPS se evidencia que fue ordenado por medico general para la fecha de atención esta capitada con su Institución Total $ 80100,Se glosa (1) electrocardiograma por valor de $ 43200 en los soportes adjunto por la IPS se evidencia que fue ordenado por medico general para la fecha de atención esta capitada con su Institución ,Se glosa (1) radiografía de abdomen simple por valor de $ 73700 en los soportes adjunto por la IPS se evidencia que fue ordenado por medico general para la fecha de atención esta capitada con su Institución ,Se glosa (12) sodio cloruro 09 % x 500 ml por valor de $ 2791 c/u de las 15 facturadas   estuvo hospitalizado del 26  al 29 de enero de 2020 en soportes anexos de historia clínica no se evidencia el registro de aplicación del medicamento que sustente su cobro según lo dispuesto en el anexo técnico No 5 literal B numeral 10 literal E  de la resolución 3047 de 2008 Total $ 33492,Se glosa (3) terapia física por valor de $ 20300 c/u en los soportes anexos por la IPS  no se evidencia de la justificación para ordenarla Total $ 60900"/>
    <s v="SE LEVANTA GLOSA ATENCION PERTINENTE Y SOPORTADA,Se persiste glosa de (12) sodio cloruro 09 % x 500 ml por valor de $ 2791 c/u de las 15 facturadas   estuvo hospitalizado del 26  al 29 de enero de 2020 en soportes anexos de historia clínica no se evidencia el registro de aplicación del medicamento que sustente su cobro según lo dispuesto en el anexo técnico No 5 literal B numeral 10 literal E  de la resolución 3047 de 2008 Total $ 33492 IPS acepta glosa por valor de $ 197000 según respuestas glosas adjunta expedida el 17 de marzo de 2020 firmado por Yeimmi Paola Camaño Auditora por concepto de  (1) bilirrubina directa por valor de $ 9200 (1) bilirrubina total $ 11900 de las 2 facturados (1) hemograma II $ 21900 (1) nitrógeno ureico $ 10500 (1) creatinina en suero $ 12600 y (1) uroanalisis por valor de $ 14000  (1) electrocardiograma por valor de $ 43200  (1) radiografía de abdomen simple por valor de $ 73700Glosa realizada por concurrencia de  Maribel Medina OtavoSe persiste glosa de la  hospitalización del 26 al 29  de enero de 2020 (1) habitación de tres camas por valor de $ 188000 c/u  se reconoce (1) habitación de cuatro camas por valor de $ 154600 c/u se glosa la diferencia $ 100200 Se persiste glosa de (3) terapia física por valor de $ 20300 c/u en los soportes anexos por la IPS  no se evidencia de la justificación para ordenarla Total $ 60900 "/>
    <s v="Subsidiado"/>
    <n v="3"/>
  </r>
  <r>
    <s v="E.S.E. HOSPITAL MARIO GAITAN YANGUAS DE SOACHA"/>
    <x v="0"/>
    <s v="CUNDINAMARCA"/>
    <s v="SOACHA"/>
    <d v="2020-02-10T00:00:00"/>
    <n v="5487237"/>
    <n v="5487237"/>
    <n v="2904129"/>
    <d v="2020-03-05T00:00:00"/>
    <s v="GL-252243334363"/>
    <n v="663976"/>
    <d v="2020-03-26T00:00:00"/>
    <n v="0"/>
    <n v="0"/>
    <n v="663976"/>
    <d v="2020-04-06T00:00:00"/>
    <n v="0"/>
    <n v="0"/>
    <n v="663976"/>
    <d v="2020-08-26T00:00:00"/>
    <n v="663976"/>
    <n v="0"/>
    <n v="0"/>
    <n v="0"/>
    <x v="0"/>
    <s v="CUNDINAMARCA"/>
    <s v="SOACHA"/>
    <d v="2019-12-25T00:00:00"/>
    <d v="2020-01-02T00:00:00"/>
    <s v="Glosa realizada por concurrencia de  Cristian Camilo Casalles MorantesPaciente se encuentra en el servicio de hospitalización del 01 al 02 de enero de 2020 (1) habitación de tres camas por valor de $ 188000  se reconoce (1) habitación de cuatro camas por valor de $ 154600 se glosa la diferencia $ 33400Paciente se encuentra en el servicio de hospitalización del 25 al 31 de diciembre de 2019 esta (7) habitación de tres camas por valor de $ 177400 c/u  se reconoce (7) habitación de cuatro camas por valor de $ 145800 c/u se glosa la diferencia $ 221200Total $ 254600,IPS Factura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Se glosa (1) incentivador respiratorio por valor de $ 17698 no facturable por estar incluido en un procedimiento (terapia respiratoria) del capítulo IV Decreto 2423/96,Se glosa (1) radiografía de tórax por valor de $ 59600 de las 2 facturadas en los soportes adjunto por la IPS se evidencia que fue ordenado por medico general para la fecha de atención esta capitada con su Institución ,Se glosa (1) terapia física por valor de $ 20300 y (5) terapia fisicas por valor de $ 95500 en los soportes anexos por la IPS  no se evidencia de la justificación para ordenarla Total $ 115800,Se glosa (1) tubo de succión por valor de $ 5331  en los soportes anexos por la IPS no se evidencia su uso Resolución 3047 de 2008,Se glosa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
    <s v="SE LEVANTA GLOSA ATENCION PERTINENTE Y SOPORTADA,Se persiste glosa de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Cristian Camilo Casalles MorantesSe persiste glosa de la hospitalización del 01 al 02 de enero de 2020 (1) habitación de tres camas por valor de $ 188000  se reconoce (1) habitación de cuatro camas por valor de $ 154600 se glosa la diferencia $ 33400Se persiste glosa de la  hospitalización del 25 al 31 de diciembre de 2019 esta (7) habitación de tres camas por valor de $ 177400 c/u  se reconoce (7) habitación de cuatro camas por valor de $ 145800 c/u se glosa la diferencia $ 221200Total $ 254600 Se persiste glosa de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 Se persiste glosa de (1) radiografía de tórax por valor de $ 59600 de las 2 facturadas en los soportes adjunto por la IPS se evidencia que fue ordenado por medico general para la fecha de atención esta capitada con su Institución Se persiste glosa de (1) terapia física por valor de $ 20300 y (5) terapia fisicas por valor de $ 95500 en los soportes anexos por la IPS  no se evidencia de la justificación para ordenarla Total $ 115800Se persiste glosa de (1) incentivador respiratorio por valor de $ 17698 no facturable por estar incluido en un procedimiento (terapia respiratoria) del capítulo IV Decreto 2423/9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1) sodio cloruro 09 % x 500 ml por valor de $ 30701 de las 15 facturadas (9) lactato de ringer bolsa x 500 ml solución inyectable por valor de $ 25470 de las 14 facturadas y (1) midazolam maleato 5 mg/5 ml solución inyectable por valor de $ 2076 estuvo hospitalizado del 25 de diciembre de 2019 al 02 de enero de 2020 en soportes anexos de historia clínica no se evidencia el registro de aplicación del medicamento que sustente su cobro según lo dispuesto en el anexo técnico No 5 literal B numeral 10 literal E  de la resolución 3047 de 2008 Total $ 58247 Se persiste glosa de (1) tubo de succión por valor de $ 5331  en los soportes anexos por la IPS no se evidencia su uso Resolución 3047 de 2008 Glosa realizada por concurrencia de  Cristian Camilo Casalles MorantesSe persiste glosa de la hospitalización del 01 al 02 de enero de 2020 (1) habitación de tres camas por valor de $ 188000  se reconoce (1) habitación de cuatro camas por valor de $ 154600 se glosa la diferencia $ 33400Se persiste glosa de la  hospitalización del 25 al 31 de diciembre de 2019 esta (7) habitación de tres camas por valor de $ 177400 c/u  se reconoce (7) habitación de cuatro camas por valor de $ 145800 c/u se glosa la diferencia $ 221200Total $ 254600 Se persiste glosa de toracostomia para drenaje  por valor de $ 402300 realizado el  25 de diciembre de 2019 en los soportes anexos por la IPS  no se evidencia el uso de la sala de quirófano donde se requiera el servicios de anestesia general por los cuidados que requiere por lo que se reconoce como sala básica que se relaciona a continuaciónSala de cirugía por valor de $189100 se reconoce al 45% $ 85100 se glosa la diferencia $ 104000Materiales por valor de $ 106100 se reconoce con el código 39305 $ 57400  se glosa la diferencia $ 48700Total $ 152700 Se persiste glosa de (1) radiografía de tórax por valor de $ 59600 de las 2 facturadas en los soportes adjunto por la IPS se evidencia que fue ordenado por medico general para la fecha de atención esta capitada con su Institución Se persiste glosa de (1) terapia física por valor de $ 20300 y (5) terapia fisicas por valor de $ 95500 en los soportes anexos por la IPS  no se evidencia de la justificación para ordenarla Total $ 115800Se persiste glosa de (1) incentivador respiratorio por valor de $ 17698 no facturable por estar incluido en un procedimiento (terapia respiratoria) del capítulo IV Decreto 2423/96 "/>
    <s v="Subsidiado"/>
    <n v="3"/>
  </r>
  <r>
    <s v="E.S.E. HOSPITAL MARIO GAITAN YANGUAS DE SOACHA"/>
    <x v="0"/>
    <s v="CUNDINAMARCA"/>
    <s v="SOACHA"/>
    <d v="2020-02-10T00:00:00"/>
    <n v="5487288"/>
    <n v="5487288"/>
    <n v="2158506"/>
    <d v="2020-03-05T00:00:00"/>
    <s v="GL-252243334364"/>
    <n v="226377"/>
    <d v="2020-03-26T00:00:00"/>
    <n v="107700"/>
    <n v="0"/>
    <n v="118677"/>
    <d v="2020-04-06T00:00:00"/>
    <n v="0"/>
    <n v="0"/>
    <n v="118677"/>
    <d v="2020-08-26T00:00:00"/>
    <n v="113933"/>
    <n v="4744"/>
    <n v="0"/>
    <n v="0"/>
    <x v="0"/>
    <s v="CUNDINAMARCA"/>
    <s v="SOACHA"/>
    <d v="2020-01-24T00:00:00"/>
    <d v="2020-01-25T00:00:00"/>
    <s v="Se glosa (1) estudio de coloración básica en especimen por valor de $ 107700 c/u  en los soportes anexos por la IPS no se evidencia el resultado de las patologías como lo estipula la resolución 3047/2008 ,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
    <s v="IPS ACEPTA GLOSA ATENCION NO FACTURABLE SE LEVANTA DIFERENCIA ATENCION PERTINENTE Y SOPORTADA ,Se levanta glosa por valor de $ 107700 la IPS no adjunto el resultado de la patologíaSe persiste glosa de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persiste glosa de  (7) lactato de ringer x 500 ml solución  por valor de $ 19810 de las 15 facturadas y (2) cefalotina 1000 mg polvo para inyeccion por valor de $ 4744  en la hoja de administración de medicamentos no se evidencia su registro estuvo hospitalizado del 24 al 25 de enero de 2020 según lo dispuesto en el anexo técnico No 5 literal B Total $ 2455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87715"/>
    <n v="5487715"/>
    <n v="3234889"/>
    <d v="2020-03-05T00:00:00"/>
    <s v="GL-252243334365"/>
    <n v="391177"/>
    <d v="2020-03-26T00:00:00"/>
    <n v="28546"/>
    <n v="0"/>
    <n v="362631"/>
    <d v="2020-04-06T00:00:00"/>
    <n v="0"/>
    <n v="0"/>
    <n v="362631"/>
    <d v="2020-08-26T00:00:00"/>
    <n v="348358"/>
    <n v="14273"/>
    <n v="0"/>
    <n v="0"/>
    <x v="0"/>
    <s v="CUNDINAMARCA"/>
    <s v="SOACHA"/>
    <d v="2020-01-04T00:00:00"/>
    <d v="2020-01-12T00:00:00"/>
    <s v="Se glosa  (7) salbutamol bucal 100 m cg $ 4626 c/u de las 8 facturadas en los soportes anexos por la IPS se evidencia que estuvo hospitalizada del 04 al 12 de enero de 2020 el medico tratante ordena 2 puff cada 4 horas ademas no se evidencia  la entrega del medicamento $ 32382Se glosa  (8) ipratropio bromuro 20 mcg $ 8304 c/u de las 9 facturadas en los soportes anexos por la IPS se evidencia que estuvo hospitalizada del 04 al 12 de enero de 2020 el medico tratante ordena 4 puff cada 4 horas ademas no se evidencia  la entrega del medicamento $ 66432,Se glosa (1) hemograma II por valor de $ 21900 (1) nitrógeno ureico por valor de $ 10500 y (1) creatinina en suero por valor de $ 12600 en los soportes adjunto por la IPS se evidencia que fue ordenado por medico general para la fecha de atención esta capitada con su Institución Total $ 45000,Se glosa (1) micronebulizador por valor de $ 4417 no facturable por ser un insumo por estar incluido en el procedimiento del capítulo IV del Decreto 2423/96 Art57,Se glosa (1) radiografía de tórax por valor de $ 63200 en los soportes adjunto por la IPS se evidencia que fue ordenado por medico general para la fecha de atención esta capitada con su Institución,Se glosa (6) terapia física por valor de $ 20300 c/u en los soportes anexos por la IPS  no se evidencia de la justificación para ordenarla Total $ 121800,Se glosa (720) litros de oxigeno por valor de $ 8640 de las 12810 litros facturadas  en los soportes anexos por la IPS  se evidencia que suministraron 12090 litros de oxigeno Como lo estipula la Resolución 3047 de 2008Se glosa (14) ampicilina  sulbactam 1000 500 mg polvo para inyeccion por valor de $ 28546 de las 64 facturadas y  (2) heparina bajo peso molecular por valor de $ 20760 de las 4 facturadas  en la hoja de administración de medicamentos no se evidencia su registro estuvo hospitalizado del 04 al 12 de enero de 2020 según lo dispuesto en el anexo técnico No 5 literal B Total $ 49306"/>
    <s v="IPS ACEPTA GLOSA ATENCION NO FACTURABLE SE LEVANTA DIFERENCIA ATENCION PERTINENTE Y SOPORTADA ,Se levanta glosa por valor de $ 28546 la IPS adjunta la hoja de administración de medicamentos donde se evidencia su aplicación por concepto de (14) ampicilina  sulbactam 1000 500 Se persiste glosa de (720) litros de oxigeno por valor de $ 8640 de las 12810 litros facturadas  en los soportes anexos por la IPS  se evidencia que suministraron 12090 litros de oxigeno Como lo estipula la Resolución 3047 de 2008Se persiste glosa de (2) heparina bajo peso molecular por valor de $ 20760 de las 4 facturadas  en la hoja de administración de medicamentos no se evidencia su registro estuvo hospitalizado del 04 al 12 de enero de 2020 según lo dispuesto en el anexo técnico No 5 literal B Total $ 49306 Se persiste glosa de  (1) radiografía de tórax por valor de $ 63200 en los soportes adjunto por la IPS se evidencia que fue ordenado por medico general para la fecha de atención esta capitada con su Institución Se persiste glosa de  (1) hemograma II por valor de $ 21900 (1) nitrógeno ureico por valor de $ 10500 y (1) creatinina en suero por valor de $ 12600 en los soportes adjunto por la IPS se evidencia que fue ordenado por medico general para la fecha de atención esta capitada con su Institución Total $ 45000 Se persiste glosa de (6) terapia física por valor de $ 20300 c/u en los soportes anexos por la IPS  no se evidencia de la justificación para ordenarla Total $ 121800 Se persiste glosa de  (7) salbutamol bucal 100 m cg $ 4626 c/u de las 8 facturadas en los soportes anexos por la IPS se evidencia que estuvo hospitalizada del 04 al 12 de enero de 2020 el medico tratante ordena 2 puff cada 4 horas ademas no se evidencia  la entrega del medicamento $ 32382Se persiste glosa de (8) ipratropio bromuro 20 mcg $ 8304 c/u de las 9 facturadas en los soportes anexos por la IPS se evidencia que estuvo hospitalizada del 04 al 12 de enero de 2020 el medico tratante ordena 4 puff cada 4 horas ademas no se evidencia  la entrega del medicamento $ 66432Se persiste glosa de (1) micronebulizador por valor de $ 4417 no facturable por ser un insumo por estar incluido en el procedimiento del capítulo IV del Decreto 2423/96 Art57 ,Se persiste glosa de (720) litros de oxigeno por valor de $ 8640 de las 12810 litros facturadas  en los soportes anexos por la IPS  se evidencia que suministraron 12090 litros de oxigeno Como lo estipula la Resolución 3047 de 2008Se persiste glosa de (2) heparina bajo peso molecular por valor de $ 20760 de las 4 facturadas  en la hoja de administración de medicamentos no se evidencia su registro estuvo hospitalizado del 04 al 12 de enero de 2020 según lo dispuesto en el anexo técnico No 5 literal B Total $ 49306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radiografía de tórax por valor de $ 63200 en los soportes adjunto por la IPS se evidencia que fue ordenado por medico general para la fecha de atención esta capitada con su Institución Se persiste glosa de  (1) hemograma II por valor de $ 21900 (1) nitrógeno ureico por valor de $ 10500 y (1) creatinina en suero por valor de $ 12600 en los soportes adjunto por la IPS se evidencia que fue ordenado por medico general para la fecha de atención esta capitada con su Institución Total $ 45000 Se persiste glosa de (6) terapia física por valor de $ 20300 c/u en los soportes anexos por la IPS  no se evidencia de la justificación para ordenarla Total $ 121800 Se persiste glosa de  (7) salbutamol bucal 100 m cg $ 4626 c/u de las 8 facturadas en los soportes anexos por la IPS se evidencia que estuvo hospitalizada del 04 al 12 de enero de 2020 el medico tratante ordena 2 puff cada 4 horas ademas no se evidencia  la entrega del medicamento $ 32382Se persiste glosa de (8) ipratropio bromuro 20 mcg $ 8304 c/u de las 9 facturadas en los soportes anexos por la IPS se evidencia que estuvo hospitalizada del 04 al 12 de enero de 2020 el medico tratante ordena 4 puff cada 4 horas ademas no se evidencia  la entrega del medicamento $ 66432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74001"/>
    <n v="5474001"/>
    <n v="3735794"/>
    <d v="2020-03-05T00:00:00"/>
    <s v="GL-252243334366"/>
    <n v="1547394"/>
    <d v="2020-03-26T00:00:00"/>
    <n v="333480"/>
    <n v="0"/>
    <n v="1213914"/>
    <d v="2020-04-06T00:00:00"/>
    <n v="0"/>
    <n v="0"/>
    <n v="1213914"/>
    <d v="2020-08-26T00:00:00"/>
    <n v="1213914"/>
    <n v="0"/>
    <n v="0"/>
    <n v="0"/>
    <x v="0"/>
    <s v="CUNDINAMARCA"/>
    <s v="SOACHA"/>
    <d v="2020-01-03T00:00:00"/>
    <d v="2020-01-05T00:00:00"/>
    <s v="Paciente que ingresa a la Institución por contracciones medico ordena hospitalizar para desembarazar en la descripción quirúrgica se evidencia miomas de 4 cm se glosa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Se glosa (1) cánula de oxigeno por valor de $ 1614 no facturable por ser un insumo para el suministro de oxigeno esta incluido en los materiales como lo contempla el Decreto 2423/96 Art 55,Se glosa (1) heparina bajo pesos 40 UI solución inyectable por valor de $ 10380  en la hoja de administración de medicamentos no se evidencia su registro estuvo hospitalizado del 03 al 05 de enero de 2020 según lo dispuesto en el anexo técnico No 5 literal B,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estudio de coloración básica en especimen por valor de $ 107700 c/u  en los soportes anexos por la IPS no se evidencia el resultado de las patologías como lo estipula la resolución 3047/2008 Total $ 430800,Se glosa realizada por concurrencia de  Damaris Tatiana Sánchez VelascoPaciente se encuentra en el servicio de hospitalización del 03 al 05 de enero de 2020 (2) habitación de tres camas por valor de $ 188000  se reconoce (2) habitación de cuatro camas por valor de $ 154600 se glosa la diferencia $ 66800"/>
    <s v="SE LEVANTA GLOSA ATENCION PERTINENTE Y SOPORTADA,Se levanta glosa parcial por valor de $ 323100 la IPS adjuntan los resultados de 3 patologíasSe levanta glosa por valor de $ 10380 la IPS adjunto la hoja de administración de medicamento donde se evidencia su aplicaciónSe persiste glosa de(1) estudio de coloración básica en especimen por valor de $ 107700  en los soportes anexos por la IPS no se evidencia el resultado de las patologías como lo estipula la resolución 3047/2008  Glosa realizada por concurrencia de  Damaris Tatiana Sánchez VelascoSe persiste glosa de la hospitalización del 03 al 05 de enero de 2020 (2) habitación de tres camas por valor de $ 188000  se reconoce (2) habitación de cuatro camas por valor de $ 154600 se glosa la diferencia $ 66800 Se persiste glosa  de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614 no facturable por ser un insumo para el suministro de oxigeno esta incluido en los materiales como lo contempla el Decreto 2423/96 Art 55 ,Se persiste glosa de(1) estudio de coloración básica en especimen por valor de $ 107700  en los soportes anexos por la IPS no se evidencia el cuarto resultado de la patología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Damaris Tatiana Sánchez VelascoSe persiste glosa de la hospitalización del 03 al 05 de enero de 2020 (2) habitación de tres camas por valor de $ 188000  se reconoce (2) habitación de cuatro camas por valor de $ 154600 se glosa la diferencia $ 66800 Se persiste glosa  de miomectomia debido que se considera procedimiento necesario para la realizar cesárea por ende no se reconoce de manera adicional por lo se liquida la cesara del grupo 8Honorarios de cirujano $ 275000Honorario de anestesia $ 162500Sala de quirófano $ 487400Materiales $ 261300Total a reconocer $ 1186200Total facturado $ 2150800Total objetado $ 9646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614 no facturable por ser un insumo para el suministro de oxigeno esta incluido en los materiales como lo contempla el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2-10T00:00:00"/>
    <n v="5487232"/>
    <n v="5487232"/>
    <n v="5375323"/>
    <d v="2020-03-05T00:00:00"/>
    <s v="GL-252243334367"/>
    <n v="807154"/>
    <d v="2020-03-26T00:00:00"/>
    <n v="107700"/>
    <n v="0"/>
    <n v="699454"/>
    <d v="2020-04-06T00:00:00"/>
    <n v="0"/>
    <n v="0"/>
    <n v="699454"/>
    <d v="2020-08-26T00:00:00"/>
    <n v="699454"/>
    <n v="0"/>
    <n v="0"/>
    <n v="0"/>
    <x v="0"/>
    <s v="CUNDINAMARCA"/>
    <s v="SOACHA"/>
    <d v="2020-01-25T00:00:00"/>
    <d v="2020-01-29T00:00:00"/>
    <s v="Glosa realizada por la concurrencia de Maribel Medina OtavoSe glosa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Se glosa (1) anticuerpos irregulares por valor de $ 35600 de las 2 facturadas esta prueba de laboratorio se le realiza al receptor no a la unidad a transfundir se reconoce uno por transfusión independientemente del número de unidades aplicadas,Se glosa (1) cánula nasal adulto por valor de $ 1614 no facturable por ser un insumo esta incluido en los materiales Decreto 2423/96 Art 55,Se glosa (1) estudio de coloración básica en especimen por valor de $ 107700  en los soportes anexos por la IPS no se evidencia el resultado de las patologías como lo estipula la resolución 3047/2008 ,Se glosa (1) procesamiento de la unidad de glóbulos por valor de $ 263600 de las 6 facturadas en los soportes anexos por la IPS se evidencia que la sexta unidad N 1109454 no fue aplicada fue devuelta por orden del medico,Se glosa (8) lactato de ringer bolsa x 500 ml por valor de  2830 c/u de las 20 facturadas  en la hoja de administración de medicamentos no se evidencia su registro estuvo hospitalizado del 25 al 29 de enero de 2020 según lo dispuesto en el anexo técnico No 5 literal B Total $ 22640"/>
    <s v="Glosa realizada por la concurrencia de Maribel Medina OtavoSe persiste glosa de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8) lactato de ringer bolsa x 500 ml por valor de  2830 c/u de las 20 facturadas  en la hoja de administración de medicamentos no se evidencia su registro estuvo hospitalizado del 25 al 29 de enero de 2020 según lo dispuesto en el anexo técnico No 5 literal B Total $ 2264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anticuerpos irregulares por valor de $ 35600 de las 2 facturadas esta prueba de laboratorio se le realiza al receptor no a la unidad a transfundir se reconoce uno por transfusión independientemente del número de unidades aplicadas Se persiste glosa de  (1) procesamiento de la unidad de glóbulos por valor de $ 263600 de las 6 facturadas en los soportes anexos por la IPS se evidencia que la sexta unidad N 1109454 no fue aplicada fue devuelta por orden del medicoSe persiste glosa de (1) cánula nasal adulto por valor de $ 1614 no facturable por ser un insumo esta incluido en los materiales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Maribel Medina OtavoSe persiste glosa de  (2) habitación de tres camas por valor de $ 188000 c/u  25 de enero ingresa paciente con persistencia de síntomas hemorragia uterina anormal con diagnostico Dx de LEIOMIOMA DEL ÚTERO SIN OTRA ESPECIFICACIÓN con requerimiento de transfusión sanguínea y procedimiento quirúrgico con hospitalización del día 16 de diciembre de 2019 con legrado ginecologico Se considera no pertinente estancia hospitalaria d los días 26 y 27 de febrero ya que se pudo haber evitado y ser tratada por su patología en hospitalizaciones anteriores y así evitar complicaciones o persistencia de signos y síntomas propios de su patología Total $ 376000 Se levanta glosa por valor de $ 107700 la IPS adjunta el resultado de la patologiaSe persiste glosa de (8) lactato de ringer bolsa x 500 ml por valor de  2830 c/u de las 20 facturadas  en la hoja de administración de medicamentos no se evidencia su registro estuvo hospitalizado del 25 al 29 de enero de 2020 según lo dispuesto en el anexo técnico No 5 literal B Total $ 22640 Se persiste glosa de (1) anticuerpos irregulares por valor de $ 35600 de las 2 facturadas esta prueba de laboratorio se le realiza al receptor no a la unidad a transfundir se reconoce uno por transfusión independientemente del número de unidades aplicadas Se persiste glosa de  (1) procesamiento de la unidad de glóbulos por valor de $ 263600 de las 6 facturadas en los soportes anexos por la IPS se evidencia que la sexta unidad N 1109454 no fue aplicada fue devuelta por orden del medicoSe persiste glosa de (1) cánula nasal adulto por valor de $ 1614 no facturable por ser un insumo esta incluido en los materiales Decreto 2423/96 Art 55 ,SE LEVANTA GLOSA ATENCION PERTINENTE Y SOPORTADA"/>
    <s v="Subsidiado"/>
    <n v="3"/>
  </r>
  <r>
    <s v="E.S.E. HOSPITAL MARIO GAITAN YANGUAS DE SOACHA"/>
    <x v="0"/>
    <s v="CUNDINAMARCA"/>
    <s v="SOACHA"/>
    <d v="2020-02-10T00:00:00"/>
    <n v="5487775"/>
    <n v="5487775"/>
    <n v="4626752"/>
    <d v="2020-03-05T00:00:00"/>
    <s v="GL-252243334368"/>
    <n v="682914"/>
    <d v="2020-03-31T00:00:00"/>
    <n v="0"/>
    <n v="0"/>
    <n v="682914"/>
    <m/>
    <m/>
    <m/>
    <n v="682914"/>
    <d v="2020-08-26T00:00:00"/>
    <n v="656974"/>
    <n v="25940"/>
    <n v="0"/>
    <n v="0"/>
    <x v="0"/>
    <s v="CUNDINAMARCA"/>
    <s v="SOACHA"/>
    <d v="2020-01-04T00:00:00"/>
    <d v="2020-01-12T00:00:00"/>
    <s v="Se glosa  (1) ipratropio bromuro 20 mcg $ 8304 de las 2 facturadas en los soportes anexos por la IPS se evidencia que estuvo hospitalizada del 04 al 12 de enero de 2020 el medico tratante ordena 3 puff cada 6 horas ademas no se evidencia  la entrega del medicamento,Se glosa (1800) litros de oxigeno por valor de $ 21600 de las 15600 litros facturadas  en los soportes anexos por la IPS  se evidencia que suministraron 13800 litros de oxigeno Como lo estipula la Resolución 3047 de 2008Se glosa (5) insulina glulisina  100 UI por valor de $ 73416 de las 6 facturadas en la hoja de administración de medicamento  se evidencia el uso de un frasco ademas se evidencia en las ordenes medicas se evidencia que el medico tratante ordena 12 UI como lo estipula la Resolución 3047 de 2008 Total $ 367080Se glosa (2) heparina sodica 5000 UI solucion inyectable por valor de  23780 de las 12 facturadas y (7) piperacilina tazobatam 4000  500 mg vial polvo para inyección por valor de $ 98350 de las 24 facturadas  en la hoja de administración de medicamentos no se evidencia su registro estuvo hospitalizado del 04 al 12 de enero de 2020 según lo dispuesto en el anexo técnico No 5 literal B Total $ 122130Total $ 510810,Se glosa (3) baciloscopia coloracion acido  por valor de $ 14000 c/u en los soportes adjunto por la IPS se evidencia que fue ordenado por medico general para la fecha de atención esta capitada con su Institución Total $ 42000,Se glosa (6) terapia física por valor de $ 20300 c/u en los soportes anexos por la IPS  no se evidencia de la justificación para ordenarla Total $ 121800"/>
    <s v="IPS ACEPTA GLOSA ATENCION NO FACTURABLE SE LEVANTA DIFERENCIA ATENCION PERTINENTE Y SOPORTADA ,Se persiste glosa de (1800) litros de oxigeno por valor de $ 21600 de las 15600 litros facturadas  en los soportes anexos por la IPS  se evidencia que suministraron 13800 litros de oxigeno Como lo estipula la Resolución 3047 de 2008Se persiste glosa de  (5) insulina glulisina  100 UI por valor de $ 73416 de las 6 facturadas en la hoja de administración de medicamento  se evidencia el uso de un frasco ademas se evidencia en las ordenes medicas se evidencia que el medico tratante ordena 12 UI como lo estipula la Resolución 3047 de 2008 Total $ 367080Se persiste glosa de  (2) heparina sodica 5000 UI solucion inyectable por valor de  23780 de las 12 facturadas y (7) piperacilina tazobatam 4000  500 mg vial polvo para inyección por valor de $ 98350 de las 24 facturadas  en la hoja de administración de medicamentos no se evidencia su registro estuvo hospitalizado del 04 al 12 de enero de 2020 según lo dispuesto en el anexo técnico No 5 literal B Total $ 122130Total $ 510810 Se persiste glosa de  (6) terapia física por valor de $ 20300 c/u en los soportes anexos por la IPS  no se evidencia de la justificación para ordenarla Total $ 121800 Se persiste glosa de  (3) baciloscopia coloracion acido  por valor de $ 14000 c/u en los soportes adjunto por la IPS se evidencia que fue ordenado por medico general para la fecha de atención esta capitada con su Institución Total $ 42000 Se persiste glosa de  (1) ipratropio bromuro 20 mcg $ 8304 de las 2 facturadas en los soportes anexos por la IPS se evidencia que estuvo hospitalizada del 04 al 12 de enero de 2020 el medico tratante ordena 3 puff cada 6 horas ademas no se evidencia  la entrega del medicamento "/>
    <s v="Subsidiado"/>
    <n v="3"/>
  </r>
  <r>
    <s v="E.S.E. HOSPITAL MARIO GAITAN YANGUAS DE SOACHA"/>
    <x v="0"/>
    <s v="CUNDINAMARCA"/>
    <s v="SOACHA"/>
    <d v="2020-02-10T00:00:00"/>
    <n v="5487725"/>
    <n v="5487725"/>
    <n v="2783521"/>
    <d v="2020-03-05T00:00:00"/>
    <s v="GL-252243334369"/>
    <n v="337888"/>
    <m/>
    <m/>
    <m/>
    <n v="337888"/>
    <m/>
    <m/>
    <m/>
    <n v="337888"/>
    <d v="2020-08-26T00:00:00"/>
    <n v="275226"/>
    <n v="62662"/>
    <n v="0"/>
    <n v="0"/>
    <x v="0"/>
    <s v="CUNDINAMARCA"/>
    <s v="SOACHA"/>
    <d v="2019-12-30T00:00:00"/>
    <d v="2020-01-07T00:00:00"/>
    <s v="Se glosa (1) urocultivo por valor de $ 54400 de las 2 facturadas (1) creatinina en suero $ 11900 de las 4 facturadas (1) nitrógeno ureico por valor de $ 9900 de las 2 facturadas y (1) gonadotropina beta por valor de $ 40200 en los soportes adjunto por la IPS se evidencia que fue ordenado por medico general para la fecha de atención esta capitada con su Institución Total $ 116400,Se glosa (3) terapia física por valor de $ 20300 c/u en los soportes anexos por la IPS  no se evidencia de la justificación para ordenarla Total $ 60900,Se glosa (7) hioscina butiel bromuro 20 mg/ ml solucion inyectable por valor de $ 7714  (1)  heparina  de bajo peso 40 UI solución inyectable por valor de 10380 de las 4 facturadas (18) lactato de ringer x 500 ml solución inyectable por valor de $ 50940   (6) piperacilina tazobatam 4000  500 mg vial polvo para inyección por valor de $ 84300 de las 19 facturadas y (2) cefazolina 1000 mg polvo para inyeccion por valor de $ 3520 de las 22 facturadas  en la hoja de administración de medicamentos no se evidencia su registro estuvo hospitalizado del 30 de diciembre de 2019 al 07 de enero de 2020 según lo dispuesto en el anexo técnico No 5 literal B Total $ 156854,Se glosa 2 catéter intravenosa  por valor de $ 1867 c/u de los 6 facturados en los soportes anexos por la IPS no se evidencia justificación para su uso por protocolo de enfermería se reconoce el acceso venoso debe ser cambiado cada 72 horas Según lo estipulado Resolución 3047 de 2008 Total $ 3734"/>
    <s v="IPS ACEPTA GLOSA ATENCION NO FACTURABLE SE LEVANTA DIFERENCIA ATENCION PERTINENTE Y SOPORTADA "/>
    <s v="Subsidiado"/>
    <n v="3"/>
  </r>
  <r>
    <s v="E.S.E. HOSPITAL MARIO GAITAN YANGUAS DE SOACHA"/>
    <x v="0"/>
    <s v="CUNDINAMARCA"/>
    <s v="SOACHA"/>
    <d v="2020-02-10T00:00:00"/>
    <n v="5487788"/>
    <n v="5487788"/>
    <n v="1002397"/>
    <d v="2020-03-05T00:00:00"/>
    <s v="GL-252243334370"/>
    <n v="217370"/>
    <d v="2020-03-26T00:00:00"/>
    <n v="0"/>
    <n v="0"/>
    <n v="217370"/>
    <d v="2020-04-06T00:00:00"/>
    <n v="0"/>
    <n v="0"/>
    <n v="217370"/>
    <d v="2020-08-26T00:00:00"/>
    <n v="20300"/>
    <n v="197070"/>
    <n v="0"/>
    <n v="0"/>
    <x v="0"/>
    <s v="CUNDINAMARCA"/>
    <s v="SOACHA"/>
    <d v="2020-01-11T00:00:00"/>
    <d v="2020-01-13T00:00:00"/>
    <s v="Se glosa (1) terapia física por valor de $ 20300 en los soportes anexos por la IPS  no se evidencia de la justificación para ordenarla ,Se glosa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glosa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
    <s v="IPS ACEPTA GLOSA ATENCION NO FACTURABLE SE LEVANTA DIFERENCIA ATENCION PERTINENTE Y SOPORTADA ,Se persiste glosa de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persiste glosa de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insulina glulisina  100 UI por valor de $ 73416 c/u de las 3 facturadas en la hoja de administración de medicamento  se evidencia el uso de un frasco ademas se evidencia en las ordenes medicas se evidencia que el medico tratante ordena 12 UI como lo estipula la Resolución 3047 de 2008 Total $ 146832Se persiste glosa de (18) sodio cloruro  09 % x 500 ml por valor de $ 2791 c/u de las 23 facturadas   en la hoja de administración de medicamentos no se evidencia su registro estuvo hospitalizado del 11 al 13 de enero de 2020 según lo dispuesto en el anexo técnico No 5 literal B Total $ 50238Total $ 197070 Se persiste glosa de (1) terapia física por valor de $ 20300 en los soportes anexos por la IPS  no se evidencia de la justificación para ordenarla "/>
    <s v="Subsidiado"/>
    <n v="3"/>
  </r>
  <r>
    <s v="E.S.E. HOSPITAL MARIO GAITAN YANGUAS DE SOACHA"/>
    <x v="0"/>
    <s v="CUNDINAMARCA"/>
    <s v="SOACHA"/>
    <d v="2020-02-10T00:00:00"/>
    <n v="5487826"/>
    <n v="5487826"/>
    <n v="878231"/>
    <d v="2020-03-05T00:00:00"/>
    <s v="GL-252243334371"/>
    <n v="16882"/>
    <d v="2020-03-26T00:00:00"/>
    <n v="0"/>
    <n v="0"/>
    <n v="16882"/>
    <d v="2020-04-06T00:00:00"/>
    <n v="0"/>
    <n v="0"/>
    <n v="16882"/>
    <d v="2020-08-26T00:00:00"/>
    <n v="16882"/>
    <n v="0"/>
    <n v="0"/>
    <n v="0"/>
    <x v="0"/>
    <s v="CUNDINAMARCA"/>
    <s v="SOACHA"/>
    <d v="2020-01-13T00:00:00"/>
    <d v="2020-01-14T00:00:00"/>
    <s v="Se glosa (2) sodio cloruro  09 % x 500 ml por valor de $ 2791 c/u de las 4 facturadas   en la hoja de administración de medicamentos no se evidencia su registro estuvo hospitalizado del 13 al 14 de enero de 2020 según lo dispuesto en el anexo técnico No 5 literal B Total $ 5582,Se glosa mayor valor cobrado según tarifa concertado entre IPS y EPSS la tarifa pactada es SOAT 2020vigente menos el 10 % por lo tanto se objeta diferencia así Interconsulta de anestesia $ 50300 se reconoce $ 39000 se glosa diferencia $ 11300"/>
    <s v="SE LEVANTA GLOSA ATENCION PERTINENTE Y SOPORTADA,Se persiste glosa  de  (2) sodio cloruro  09 % x 500 ml por valor de $ 2791 c/u de las 4 facturadas   en la hoja de administración de medicamentos no se evidencia su registro estuvo hospitalizado del 13 al 14 de enero de 2020 según lo dispuesto en el anexo técnico No 5 literal B Total $ 558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según tarifa concertado entre IPS y EPSS la tarifa pactada es SOAT 2020vigente menos el 10 % por lo tanto se objeta diferencia así Interconsulta de anestesia $ 50300 se reconoce $ 39000 se glosa diferencia $ 113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sodio cloruro  09 % x 500 ml por valor de $ 2791 c/u de las 4 facturadas   en la hoja de administración de medicamentos no se evidencia su registro estuvo hospitalizado del 13 al 14 de enero de 2020 según lo dispuesto en el anexo técnico No 5 literal B Total $ 5582 Se persiste glosa por  mayor valor cobrado según tarifa concertado entre IPS y EPSS la tarifa pactada es SOAT 2020vigente menos el 10 % por lo tanto se objeta diferencia así Interconsulta de anestesia $ 50300 se reconoce $ 39000 se glosa diferencia $ 11300 "/>
    <s v="Subsidiado"/>
    <n v="3"/>
  </r>
  <r>
    <s v="E.S.E. HOSPITAL MARIO GAITAN YANGUAS DE SOACHA"/>
    <x v="0"/>
    <s v="CUNDINAMARCA"/>
    <s v="SOACHA"/>
    <d v="2020-02-10T00:00:00"/>
    <n v="5487835"/>
    <n v="5487835"/>
    <n v="1397971"/>
    <d v="2020-03-05T00:00:00"/>
    <s v="GL-252243334372"/>
    <n v="51462"/>
    <d v="2020-03-26T00:00:00"/>
    <n v="0"/>
    <n v="0"/>
    <n v="51462"/>
    <d v="2020-04-06T00:00:00"/>
    <n v="0"/>
    <n v="0"/>
    <n v="51462"/>
    <d v="2020-08-26T00:00:00"/>
    <n v="51462"/>
    <n v="0"/>
    <n v="0"/>
    <n v="0"/>
    <x v="0"/>
    <s v="CUNDINAMARCA"/>
    <s v="SOACHA"/>
    <d v="2020-01-12T00:00:00"/>
    <d v="2020-01-14T00:00:00"/>
    <s v="Se glosa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Se glosa (2) terapia física por valor de $ 20300 c/u en los soportes anexos por la IPS  no se evidencia de la justificación para ordenarla Total $ 40600"/>
    <s v="SE LEVANTA GLOSA ATENCION PERTINENTE Y SOPORTADA,Se persiste glosa de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cefalotina 1000 mg polvo para inyeccion por valor de $ 2372 y (3) lactato de ringer bolsa x 500 ml solución inyectable por valor de $ 8490 de las 9 facturadas   en la hoja de administración de medicamentos no se evidencia su registro estuvo hospitalizado del 12 al 14 de enero de 2020 según lo dispuesto en el anexo técnico No 5 literal B Total $ 10862 Se persiste glosa de  (2) terapia física por valor de $ 20300 c/u en los soportes anexos por la IPS  no se evidencia de la justificación para ordenarla Total $ 40600 "/>
    <s v="Contributivo"/>
    <n v="3"/>
  </r>
  <r>
    <s v="E.S.E. HOSPITAL MARIO GAITAN YANGUAS DE SOACHA"/>
    <x v="0"/>
    <s v="CUNDINAMARCA"/>
    <s v="SOACHA"/>
    <d v="2020-02-10T00:00:00"/>
    <n v="5487852"/>
    <n v="5487852"/>
    <n v="1522421"/>
    <d v="2020-03-05T00:00:00"/>
    <s v="Gl-252243334374"/>
    <n v="444525"/>
    <d v="2020-03-26T00:00:00"/>
    <n v="0"/>
    <n v="0"/>
    <n v="444525"/>
    <d v="2020-04-06T00:00:00"/>
    <n v="0"/>
    <n v="0"/>
    <n v="444525"/>
    <d v="2020-08-26T00:00:00"/>
    <n v="205315"/>
    <n v="239210"/>
    <n v="0"/>
    <n v="0"/>
    <x v="0"/>
    <s v="CUNDINAMARCA"/>
    <s v="SOACHA"/>
    <d v="2020-01-07T00:00:00"/>
    <d v="2020-01-10T00:00:00"/>
    <s v="Se glosa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glosa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glosa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Se glosa (1) urocultivo por valor de $ 57700 en los soportes adjunto por la IPS se evidencia que fue ordenado por medico general para la fecha de atención esta capitada con su Institución ,Se glosa (3) terapia física por valor de $ 20300 c/u en los soportes anexos por la IPS  no se evidencia de la justificación para ordenarla Total $ 60900,Se glosa 2 catéter intravenosa por valor de $ 1867 c/u en los soportes anexos por la IPS no se evidencia justificación para su uso por protocolo de enfermería se reconoce el acceso venoso debe ser cambiado cada 72 horas Según lo estipulado Resolución 3047 de 2008 Total $ 3734"/>
    <s v="IPS ACEPTA GLOSA ATENCION NO FACTURABLE SE LEVANTA DIFERENCIA ATENCION PERTINENTE Y SOPORTADA ,Se persiste glosa de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persiste glosa de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persiste glosa de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 Se persiste glosa de 2 catéter intravenosa por valor de $ 1867 c/u en los soportes anexos por la IPS no se evidencia justificación para su uso por protocolo de enfermería se reconoce el acceso venoso debe ser cambiado cada 72 horas Según lo estipulado Resolución 3047 de 2008 Total $ 3734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3) terapia física por valor de $ 20300 c/u en los soportes anexos por la IPS  no se evidencia de la justificación para ordenarla Total $ 60900 Se persiste glosa de (1) urocultivo por valor de $ 57700 en los soportes adjunto por la IPS se evidencia que fue ordenado por medico general para la fecha de atención esta capitada con su Institució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glargina 100 UI por valor de $ 97028 c/u de las 2 facturadas en la hoja de administración de medicamento  se evidencia el uso de un frasco ademas se evidencia en las ordenes medicas se evidencia que el medico tratante ordena 20 UI como lo estipula la Resolución 3047 de 2008 Se persiste glosa de (2) insulina lispro 100 UI por valor de $ 65901 c/u de las 2 facturadas en la hoja de administración de medicamento  se evidencia el uso de un frasco ademas se evidencia en las ordenes medicas se evidencia que el medico tratante ordena 10 UI como lo estipula la Resolución 3047 de 2008 Total $ 146832Se persiste glosa de (2) heparina bajo peso 40 UI solución inyectable por valor de $ 20760 de las 3 facturadas (5) sodio cloruro 09 % x 500 ml solución inyectable por valor de $ 13955 de las 7 facturadas  (14) cefazolina 1000  mg polvo para inyección por valor de $ 24640 de las 24 facturadas y (8) cefalotina 1000 m g polvo para inyección por valor de $ 18976 en la hoja de administración de medicamentos no se evidencia su registro estuvo hospitalizado del 07 al 10 de enero de 2020 según lo dispuesto en el anexo técnico No 5 literal B Total $ 78331Total $ 322191 Se persiste glosa de 2 catéter intravenosa por valor de $ 1867 c/u en los soportes anexos por la IPS no se evidencia justificación para su uso por protocolo de enfermería se reconoce el acceso venoso debe ser cambiado cada 72 horas Según lo estipulado Resolución 3047 de 2008 Total $ 3734 Se persiste glosa de (3) terapia física por valor de $ 20300 c/u en los soportes anexos por la IPS  no se evidencia de la justificación para ordenarla Total $ 60900 Se persiste glosa de (1) urocultivo por valor de $ 57700 en los soportes adjunto por la IPS se evidencia que fue ordenado por medico general para la fecha de atención esta capitada con su Institució "/>
    <s v="Subsidiado"/>
    <n v="3"/>
  </r>
  <r>
    <s v="E.S.E. HOSPITAL MARIO GAITAN YANGUAS DE SOACHA"/>
    <x v="0"/>
    <s v="CUNDINAMARCA"/>
    <s v="SOACHA"/>
    <d v="2020-02-10T00:00:00"/>
    <n v="5488063"/>
    <n v="5488063"/>
    <n v="603764"/>
    <d v="2020-03-05T00:00:00"/>
    <s v="GL-252243334375"/>
    <n v="65580"/>
    <d v="2020-03-26T00:00:00"/>
    <n v="0"/>
    <n v="0"/>
    <n v="65580"/>
    <d v="2020-04-06T00:00:00"/>
    <n v="0"/>
    <n v="0"/>
    <n v="65580"/>
    <d v="2020-08-26T00:00:00"/>
    <n v="20300"/>
    <n v="45280"/>
    <n v="0"/>
    <n v="0"/>
    <x v="0"/>
    <s v="CUNDINAMARCA"/>
    <s v="SOACHA"/>
    <d v="2020-01-28T00:00:00"/>
    <d v="2020-01-29T00:00:00"/>
    <s v="Se glosa (1) terapia física por valor de $ 20300 en los soportes anexos por la IPS  no se evidencia de la justificación para ordenarla,Se glosa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
    <s v="IPS ACEPTA GLOSA ATENCION NO FACTURABLE SE LEVANTA DIFERENCIA ATENCION PERTINENTE Y SOPORTADA ,Se persiste glosa de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6) lactato de ringer bolsa x 500 ml solución inyectable por valor de $ 2830 c/u de las 21 facturadas en la hoja de administración de medicamentos no se evidencia su registro estuvo hospitalizado del 28 al 29 de enero de 2020 según lo dispuesto en el anexo técnico No 5 literal B Total $ 45280 Se persiste glosa de  (1) terapia física por valor de $ 20300 en los soportes anexos por la IPS  no se evidencia de la justificación para ordenarla "/>
    <s v="Subsidiado"/>
    <n v="3"/>
  </r>
  <r>
    <s v="EMPRESA SOCIAL DEL ESTADO HOSPITAL UNIVERSITARIO DE LA SAMARITANA"/>
    <x v="3"/>
    <s v="BOGOTÁ DC"/>
    <s v="BOGOTÁ"/>
    <d v="2020-02-06T00:00:00"/>
    <s v="HBOG2957761"/>
    <s v="HBOG2957761"/>
    <n v="24241066"/>
    <d v="2020-03-05T00:00:00"/>
    <s v="GL-252243334376"/>
    <n v="2210180"/>
    <m/>
    <m/>
    <m/>
    <n v="2210180"/>
    <m/>
    <m/>
    <m/>
    <n v="2210180"/>
    <d v="2020-08-18T00:00:00"/>
    <n v="0"/>
    <n v="1129080"/>
    <n v="1081100"/>
    <n v="0"/>
    <x v="0"/>
    <s v="CUNDINAMARCA"/>
    <s v="SOACHA"/>
    <d v="2019-09-07T00:00:00"/>
    <d v="2019-09-27T00:00:00"/>
    <s v="Se objeta colesterol LDL por valor de $24600 debido a que este puede ser calculado por formula paciente a quien le realizan perfil lipidico completo por lo tanto no facturableSe objetan 8 gases arteriales por valor de $46200 cada uno debido a que éstos fueron realizados en la unidad de cuidado intermedio por lo tanto se encuentran incluidos en el valor de la estancia según articulos 43 y 44 decreto 2423 solo e reconoce 1 de los 9 facturados del dia 27/09/2019 realizado en estancia general $369600,Se objetan 15 curación simple con inmovilizacion por valor de $43700 no soportadas facturan 18 y solo se evidencia soporte de 3 de los dias 13 19 y 24 de septiembre de 2019 $655500,Se objetan 3 meropenem 1g por valor de $11862 cada uno facturan 33 y en soportes anexos solo se evidencia soporte de 30 $35586,Se objetan 31 Terapias Respiratorias de 44 facturadas por valor de $19200 c/u actividad que no es objeto de cobro en UCE ya que hace parte del soporte ventilatorio del paciente en la unidad y además es realizado por personal que debe estar a disposición de la UCE (Terapeuta Respiratorio) según lo establecido en el numeral 114 del anexo técnico N 1 de la resolución 1043/06  Manual Único de Estandares y de Verificación $ 595200,Se objetan 9 atenciones diarias intrahospitalarias por el especialista tratante de 21 facturadas facturadas por valor de $49900 cada una en vista de que no son facturables en la unidad de cuidado intermedio incluidas en el valor de la estancia artículos 43 y 44 decreto 2423 $ 449100Se objeta consulta preanestesica por valor de $ 36800 no facturable se encuentra incluida en los honorarios de anestesiologo para el procedimiento quirúrgico realizado,Se realiza objeción correspondiente al cobro de 1 equipo para medir presión venosa central se considera no facturable incluido en el equipamiento necesario para la prestación del servicio en la estancia al paciente no facturable en forma adicional $16875Se objetan 6 apositos transparente adhesivo esteril por valor de $2565 c/u no facturables hacen parte de los servicios basicos incluidos en el valor de la estancia articulo 40 decreto 2423 $15390Se objetan 2 humidificadores desechables de 3 facturados en vista de que se debe utilizar un humidificador por estancia hospitalaria sin que en la historia clínica se evidencie justificación para el cambio del mismo por lo tanto no se reconoce $10248Se objeta 1 canula nasal de oxigeno adulto por valor de $1281 de 2 facturadas en vista de que se debe utilizar una por estancia hospitalaria sin que en la historia clínica se evidencie justificación para el cambio de la misma por lo tanto no se reconoce "/>
    <s v="IPS ACEPTA GASES ARTERIALES  ESTANCIA INTERMEDIOS CURACIONES ACEPTADAS 3 CON SOPORTES MEROPENEN AMP 2 IV CADA 8 X DIAS  ACEPTA 30 AMPOLLAS NO SOPORTADAS NO ACEPTA TERAPAIA RESPIRATORIA NO ACEPTADA OBJECION POR QUE LA NORMATIVIDA ACLARA QUE EN UCI E INTERMEDIOS INCLUDO EL SERVICIO PRESTADO POR INTENSIVISTA  PARAMEDICO Y LA TERAPIA RESPIRATORIA LO REALIZA UN PROFESIONAL NO PARAMEDICO QUE ES TECNICO  MOTIVO BIEN DEFINIDO QUE ESTE SERVICO SE FACTURA //// LA ATENCION INTRAHOSPITALARIA X ESPECIALISTA NUMERO DE 9 SE ACETA INCLUIDIO EN INTERMEDIOS PREANESTESIA SE FACTURA  POR NORMATIVIDAD ART 48 PARRAGAFO 2 /////  EQUIPO DE PEDIR PRESION NO FACTURABLE EN INTERMEDIOS///// HUMEDIFICADOR SI FACTURABLE PACIENTE EN INTEMEDIOS 8 DIAS NO SE ACETA OBJECION///// CANULA NASAL ACEPTADA OBJECION SE SOSTIENE GLOSA TERAPIA RESTPITARIA NO FACTURABLE EN UCI VALORACIONES MEDICAS (9) EN UCI NO FACTURABLES INCLUIDAS EN ESTANCIA VALORACIN PREANTESTESIA NO FACTURABLE "/>
    <s v="Subsidiado"/>
    <n v="3"/>
  </r>
  <r>
    <s v="E.S.E. HOSPITAL MARIO GAITAN YANGUAS DE SOACHA"/>
    <x v="0"/>
    <s v="CUNDINAMARCA"/>
    <s v="SOACHA"/>
    <d v="2020-02-10T00:00:00"/>
    <n v="5488180"/>
    <n v="5488180"/>
    <n v="4068700"/>
    <d v="2020-03-05T00:00:00"/>
    <s v="GL-252243334377"/>
    <n v="218204"/>
    <d v="2020-03-26T00:00:00"/>
    <n v="0"/>
    <n v="0"/>
    <n v="218204"/>
    <d v="2020-04-06T00:00:00"/>
    <n v="0"/>
    <n v="0"/>
    <n v="218204"/>
    <d v="2020-08-26T00:00:00"/>
    <n v="189224"/>
    <n v="28980"/>
    <n v="0"/>
    <n v="0"/>
    <x v="0"/>
    <s v="CUNDINAMARCA"/>
    <s v="SOACHA"/>
    <d v="2020-01-14T00:00:00"/>
    <d v="2020-01-20T00:00:00"/>
    <s v="Se glosa (1) insulina lispro 100 UI por valor de $ 65901 en la hoja de administración de medicamento  se evidencia el uso de un frasco ademas se evidencia en las ordenes medicas se evidencia que el medico tratante ordena 10 UI como lo estipula la Resolución 3047 de 2008 Se glosa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glosa (6) terapia física por valor de $ 20300 c/u en los soportes anexos por la IPS  no se evidencia de la justificación para ordenarla Total $ 121800,Se glosa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
    <s v="IPS ACEPTA GLOSA ATENCION NO FACTURABLE SE LEVANTA DIFERENCIA ATENCION PERTINENTE Y SOPORTADA ,Se persiste glosa de (1) insulina lispro 100 UI por valor de $ 65901 en la hoja de administración de medicamento  se evidencia el uso de un frasco ademas se evidencia en las ordenes medicas se evidencia que el medico tratante ordena 10 UI como lo estipula la Resolución 3047 de 2008 Se persiste glosa de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persiste glosa de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6) terapia física por valor de $ 20300 c/u en los soportes anexos por la IPS  no se evidencia de la justificación para ordenarla Total $ 1218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lispro 100 UI por valor de $ 65901 en la hoja de administración de medicamento  se evidencia el uso de un frasco ademas se evidencia en las ordenes medicas se evidencia que el medico tratante ordena 10 UI como lo estipula la Resolución 3047 de 2008 Se persiste glosa de (6) sodio cloruro 09 % x 500  solución inyectable por valor de $ 16746 de las 14 facturadas y (4) ampicilina  sulbactam 1000 500 mg polvo para inyeccion por valor de $ 8156 en la hoja de administración de medicamentos no se evidencia su registro estuvo hospitalizado del 14 al 20 de enero de 2020 según lo dispuesto en el anexo técnico No 5 literal B Total $ 24902Total $ 90803Se persiste glosa de 3 catéter intravenosa por valor de $ 1867 c/u de las 6 facturadas en los soportes anexos por la IPS no se evidencia justificación para su uso por protocolo de enfermería se reconoce el acceso venoso debe ser cambiado cada 72 horas Según lo estipulado Resolución 3047 de 2008 Total $ 5601 Se persiste glosa de (6) terapia física por valor de $ 20300 c/u en los soportes anexos por la IPS  no se evidencia de la justificación para ordenarla Total $ 121800 "/>
    <s v="Subsidiado"/>
    <n v="3"/>
  </r>
  <r>
    <s v="EMPRESA SOCIAL DEL ESTADO HOSPITAL UNIVERSITARIO DE LA SAMARITANA"/>
    <x v="3"/>
    <s v="BOGOTÁ DC"/>
    <s v="BOGOTÁ"/>
    <d v="2020-02-11T00:00:00"/>
    <s v="HZIP2460001"/>
    <s v="HZIP2460001"/>
    <n v="1938525"/>
    <d v="2020-03-06T00:00:00"/>
    <s v="GL-252243334402"/>
    <n v="25338"/>
    <m/>
    <m/>
    <m/>
    <n v="25338"/>
    <m/>
    <m/>
    <m/>
    <n v="25338"/>
    <d v="2020-08-18T00:00:00"/>
    <n v="0"/>
    <n v="25338"/>
    <n v="0"/>
    <n v="0"/>
    <x v="0"/>
    <s v="CUNDINAMARCA"/>
    <s v="MACHETÁ"/>
    <d v="2019-10-19T00:00:00"/>
    <d v="2019-10-22T00:00:00"/>
    <s v="Se glosa  (4) omeprazol 40 mg recon vial por valor de $ 8828 de las 9 facturadas y (8) hartman solución x 500 ml por valor de $ 14512 de las 13 facturadas   en la hoja de administración de medicamentos no se evidencia su registro estuvo hospitalizado del 19 al 22 de octubre de 2019 según lo dispuesto en el anexo técnico No 5 literal B Total $  23340,Se glosa 1 catéter intravenosa  por valor de $  1998 c/u de los 3 facturados en los soportes anexos por la IPS no se evidencia justificación para su uso por protocolo de enfermería se reconoce el acceso venoso debe ser cambiado cada 72 horas Según lo estipulado Resolución 3047 de 2008"/>
    <s v="IPS ACEPTA GLOSA"/>
    <s v="Subsidiado"/>
    <n v="3"/>
  </r>
  <r>
    <s v="EMPRESA SOCIAL DEL ESTADO HOSPITAL UNIVERSITARIO DE LA SAMARITANA"/>
    <x v="3"/>
    <s v="BOGOTÁ DC"/>
    <s v="BOGOTÁ"/>
    <d v="2020-03-02T00:00:00"/>
    <s v="HBOG2987082"/>
    <s v="HBOG2987082"/>
    <n v="5550694"/>
    <d v="2020-03-13T00:00:00"/>
    <s v="GL-252243334448"/>
    <n v="552831"/>
    <m/>
    <m/>
    <m/>
    <n v="552831"/>
    <m/>
    <m/>
    <m/>
    <n v="552831"/>
    <d v="2020-08-18T00:00:00"/>
    <n v="0"/>
    <n v="0"/>
    <n v="552831"/>
    <n v="0"/>
    <x v="0"/>
    <s v="CUNDINAMARCA"/>
    <s v="MACHETÁ"/>
    <d v="2020-01-22T00:00:00"/>
    <d v="2020-01-29T00:00:00"/>
    <s v="Se glosa  (1) omeprazol 40 mg recon vial por valor de $ 2207 de las 7 facturadas (7) hioscina 20 mg solución inyectable por valor de $ 7819  (13) hartman solución x 500 ml por valor de $ 23582 de las 23 facturadas (1) cefazolina 1 grampo reconstrucion vial por valor de $ 2268 de las 7 facturados y (2) metronidazol 500 mg/ 100 ml por valor de $ 3266 de las 8 facturados  en la hoja de administración de medicamentos no se evidencia su registro estuvo hospitalizado del 22 al 29 de enero de 2020 según lo dispuesto en el anexo técnico No 5 literal B Total $  39142,Se glosa  (1) trocar desechable 12 mm por valor de $ 171895 no facturable por ser parte de los insumos y accesorios de la sala de quirófano Decreto 2423/96 Art 49 ,Se glosa (1) hígado por laparotomia por valor de $ 254800 en los soportes anexos por la IPS no se evidencia que este ordenado por el medico tratante ni realizado como lo estipula la Resolución 3047 de 2008,Se glosa (7) glucometria por valor de $ 6000 c/u de las 21 facturadas en los soportes anexos por la IPS se evidencia el resultado de 14 glucometria como lo contempla la Resolución 3047 de 2008 Total $ 42000,Se glosa 1 catéter intravenosa N 18 por valor de $ 1998 c/u de los 4 facturados y  (2) cateter intravenoso N 20 por valor de $ 3996 de las 5 facturadas en los soportes anexos por la IPS no se evidencia justificación para su uso por protocolo de enfermería se reconoce el acceso venoso debe ser cambiado cada 72 horas Según lo estipulado Resolución 3047 de 2008 Total $ 5994,Se objeta (1) consulta pre anestesica por valor $ 39000 por  originar la practica de una intervención (Colecistectomia)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3-02T00:00:00"/>
    <s v="HBOG2987601"/>
    <s v="HBOG2987601"/>
    <n v="2922783"/>
    <d v="2020-03-13T00:00:00"/>
    <s v="GL-252243334449"/>
    <n v="511633"/>
    <m/>
    <m/>
    <m/>
    <n v="511633"/>
    <m/>
    <m/>
    <m/>
    <n v="511633"/>
    <d v="2020-08-18T00:00:00"/>
    <n v="0"/>
    <n v="0"/>
    <n v="511633"/>
    <n v="0"/>
    <x v="0"/>
    <s v="CUNDINAMARCA"/>
    <s v="SOACHA"/>
    <d v="2020-01-31T00:00:00"/>
    <d v="2020-02-03T00:00:00"/>
    <s v="Se glosa  (9) solución salinas normal 09 % bolsa x 500 ml por valor de $ 15984 de las 12 facturadas (3) ringer lactato bolsa x 500 ml por valor de $ 5442 (4) ampicilina sulbactam 1 gramo por valor de $ 5388 y (2) hidromorfona 2 mg/ml ampolla $ 3576  en la hoja de administración de medicamentos no se evidencia su registro estuvo hospitalizado del 31 de enero de 2020 al 03 de febrero de 2020 según lo dispuesto en el anexo técnico No 5 literal B Total $  30390Se hace glosa por $ 18000 correspondiente al cobro del oxígeno ( 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bolsa para nutrición enteral por valor de $ 34373 (6) venda de algodón 4x5 yardas por valor de $ 6396 (2) venda de algodón 6x5 por valor de $ 3234 (6) venda elastica 4x5 por valor de $ 8664 y (2) venda elastica 6x5 por valor de $ 4090 en los soportes anexos por la IPS no se evidencia que este justificado por el medico tratante ni su uso como lo contempla la Resolución 3047 de 2008Se glosa 3 catéter intravenosa N 18 por valor de $ 5994 de los 4 facturados y  (4) catéter intravenoso N 22 por valor de $ 7992 en los soportes anexos por la IPS no se evidencia justificación para su uso por protocolo de enfermería se reconoce el acceso venoso debe ser cambiado cada 72 horas Según lo estipulado Resolución 3047 de 2008 Total $ 13986,Se glosa (1) proteína C reactiva por valor de $ 44500 de las 2 facturados (1) antígeno para cáncer de tubo por valor de $ 135400 (1) ácido folico por valor de $ 56100 y (1) vitaminas cada una por valor de $ 115900 en los soportes anexos por la IPS no se evidencia los resultados de los laboratorios como lo estipula la Resolución 3047 de 2008 ,Se glosa (2) terapias respiratoria por valor de $ 20300 c/u en los soportes anexos por la IPS no se evidencia su realización como lo contempla la Resolución 3047 de 2008 Total $ 40600"/>
    <s v="IPS NO ACEPTA TIPIFICACION DE GLOSA SE SOSTIENE GLOSA EN CONCILIACION"/>
    <s v="Subsidiado"/>
    <n v="3"/>
  </r>
  <r>
    <s v="EMPRESA SOCIAL DEL ESTADO HOSPITAL UNIVERSITARIO DE LA SAMARITANA"/>
    <x v="3"/>
    <s v="BOGOTÁ DC"/>
    <s v="BOGOTÁ"/>
    <d v="2020-03-02T00:00:00"/>
    <s v="HBOG2988781"/>
    <s v="HBOG2988781"/>
    <n v="7428085"/>
    <d v="2020-03-13T00:00:00"/>
    <s v="GL-252243334450"/>
    <n v="189319"/>
    <m/>
    <m/>
    <m/>
    <n v="189319"/>
    <m/>
    <m/>
    <m/>
    <n v="189319"/>
    <d v="2020-08-18T00:00:00"/>
    <n v="0"/>
    <n v="0"/>
    <n v="189319"/>
    <n v="0"/>
    <x v="0"/>
    <s v="SANTAFE DE BOGOTA D. C."/>
    <s v="BOGOTA"/>
    <d v="2020-01-28T00:00:00"/>
    <d v="2020-02-06T00:00:00"/>
    <s v="Se glosa  (4) hioscina 20 mg solución inyectable ampolla por valor de $ 4468 de las 14 facturadas (1) enoxaparina 60 mg  solución por valor de $ 8294 de las 2 facturadas (24) salinas normal 09 % bolsa x 500 ml por valor de $ 42624 de las 38 facturadas (2) clonazepam 25 mg solucion por valor de $ 11420 y (1) bromuro ipratropio 20 mcg por valor de $ 5913  en la hoja de administración de medicamentos no se evidencia su registro estuvo hospitalizado del 28 de enero al 06 de febrero de 2020 según lo dispuesto en el anexo técnico No 5 literal B Total $  72719 le recuerda a la IPS si el bromuro fue utilizado en las terapias respiratoria no se reconocenSe hace glosa por $ 76000 correspondiente al cobro del oxígeno ( 3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terapia física por valor de $ 20300 c/u de las 6 facturadas en los soportes anexos por la IPS se evidencia la realización de los días 02 03 04 y 05 de febrero de 2020 como lo contempla la Resolución 3047 de 2008 Total $ 40600"/>
    <s v="IPS NO ACEPTA TIPIFICACION DE GLOSA SE SOSTIENE GLOSA EN CONCILIACION"/>
    <s v="Subsidiado"/>
    <n v="3"/>
  </r>
  <r>
    <s v="EMPRESA SOCIAL DEL ESTADO HOSPITAL UNIVERSITARIO DE LA SAMARITANA"/>
    <x v="3"/>
    <s v="BOGOTÁ DC"/>
    <s v="BOGOTÁ"/>
    <d v="2020-03-02T00:00:00"/>
    <s v="HBOG2988794"/>
    <s v="HBOG2988794"/>
    <n v="21235747"/>
    <d v="2020-03-13T00:00:00"/>
    <s v="GL-252243334451"/>
    <n v="3914328"/>
    <m/>
    <m/>
    <m/>
    <n v="3914328"/>
    <m/>
    <m/>
    <m/>
    <n v="3914328"/>
    <d v="2020-08-18T00:00:00"/>
    <n v="0"/>
    <n v="0"/>
    <n v="3914328"/>
    <n v="0"/>
    <x v="0"/>
    <s v="CUNDINAMARCA"/>
    <s v="SOACHA"/>
    <d v="2020-01-07T00:00:00"/>
    <d v="2020-02-02T00:00:00"/>
    <s v="Se glosa  (3) ondansetron 8 m g/4 ml solución inyectable por valor de $ 3195 de las 9 facturadas (1) omeprazol 40 mg recons por valor de $ 2207 de las 3 facturadas (33) sodio cloruro 09 % x 500 ml solucion inyectable por valor de $ 58608 de las 44 facturadas (43) lactato de ringer x 500 ml solucion inyectable por valor de $ 78002 de las 66 facturadas(2) piperacilina / tazobactam 4 gr solucion por valor de $ 15488 de las 3 facturadas y (3) manitol 20 % solucion por valor de $ 29589 en la hoja de administración de medicamentos no se evidencia su registro estuvo hospitalizado del 07 de enero al 02 de febrero de 2020 según lo dispuesto en el anexo técnico No 5 literal B Total $  187089 ,Se glosa (1) audiometria por valor de $ 31900 y (1) audiometria verbal por valor de $ 31900 en los soportes anexos no se evidencia su realización como lo contempla la Resolución 3047 de 2008 Se glosa (1)  tuberculina por valor de $ 56600 en los soportes anexos por la IPS no se evidencia el resultado como lo estipula la Resolución 3047 de 2008 por no tener tarifa en listado adjunto,Se glosa (1) coprocultivo por valor de $ 69700 de las 2 facturadas (8) gases arterial por valor de $ 391200 de las 13 facturadas (1) hepatitis B antigeno por valor de $ 95000 (1) hepatitis C anticuerpos G por valor de $ 106800 de las 2 facturadas (3) hierro serico por valor de $ 111300 (1) linfocitos CD4 por valor de $ 111900 (1) cripococcus neoforman por valor de  35600 (1) sida prueba confirmatoria por valor de $ 367400 (2) hepatitis B anticuerpos central por valor de $ 207000 y (1) citomegalovirus por valor de $ 243400 en los soportes anexos por la IPS no se evidencia los resultados de los laboratorios como lo estipula la Resolución 3047 de 2008 Total $ 1739300 ademas se glosa citomegalovirus por valor de $ 243400 por no tener tarifa en listado adjunto,Se glosa (1) curación simple por valor de $ 46300 no facturable esta incluido en la estancia como lo contempla el Decreto 2423/96 Art 40,Se glosa (11) estudio con tinciones de rutina por valor de $ 93500 c/u  en los soportes anexos por la IPS no se evidencia los resultados de las patologías como lo estipula la resolución 3047/2008 Total $ 1028500,Se glosa (3) extensión para anestesia adulto por valor de $ 722 c/u insumo que corresponde a un set de extensión para proporcionar mayor longitud a los accesos venosos no se reconoce ya que cumple la misma función que el equipo macrogotero el cual se está reconociendo Total $ 2166Se glosa (1) removedor de adhesicos por valor de $ 2866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arrera cutánea no irritante 100 % por valor de $ 2907 no facturable Lo anterior por cuanto se encuentra incluida en la estancia (Res 5261 de 1994) y está definido como &quot;equipos de ayuda diagnóstica y de complementación terapéutica&quot; Lo solicitado es integral en el examen y corresponde a la estancia ,Se glosa (3) junta medica especialista de medicina internas por valor de $ 92000 c/u de las 5 facturadas en los soportes anexos por la IPS se evidencia la participación de 2 especialidades que son infectologia y  medicina interna Total $ 276000,Se glosa (6) terapia de rehabilitación cognitiva por valor de $ 84800 c/u no se evidencia tarifa en los listado adjunto Total $ 508800"/>
    <s v="IPS NO ACEPTA TIPIFICACION DE GLOSA SE SOSTIENE GLOSA EN CONCILIACION"/>
    <s v="Subsidiado"/>
    <n v="3"/>
  </r>
  <r>
    <s v="EMPRESA SOCIAL DEL ESTADO HOSPITAL UNIVERSITARIO DE LA SAMARITANA"/>
    <x v="3"/>
    <s v="BOGOTÁ DC"/>
    <s v="BOGOTÁ"/>
    <d v="2020-03-02T00:00:00"/>
    <s v="HBOG2988804"/>
    <s v="HBOG2988804"/>
    <n v="9190157"/>
    <d v="2020-03-13T00:00:00"/>
    <s v="GL-252243334452"/>
    <n v="412909"/>
    <m/>
    <m/>
    <m/>
    <n v="412909"/>
    <m/>
    <m/>
    <m/>
    <n v="412909"/>
    <d v="2020-08-18T00:00:00"/>
    <n v="0"/>
    <n v="0"/>
    <n v="412909"/>
    <n v="0"/>
    <x v="0"/>
    <s v="CUNDINAMARCA"/>
    <s v="SOACHA"/>
    <d v="2020-01-23T00:00:00"/>
    <d v="2020-02-03T00:00:00"/>
    <s v="Se glosa  (1) enoxaparina 40 mg solución por valor de $ 6957 de las 8 facturados (2) hartman solución x 500 por valor de $ 3628 de las 15 facturadas (6) piperacilina/ tazobactam 4  gramo por valor de $ 46464 de las 28 facturadas en la hoja de administración de medicamentos no se evidencia su registro estuvo hospitalizado del 23 de enero al 03 de febrero de 2020 según lo dispuesto en el anexo técnico No 5 literal B Total $  57049,Se glosa (1) inspirimetro de incentivador respiratorio por valor de $ 49641 no facturable por estar incluido en un procedimiento (terapia respiratoria) del capítulo IV Decreto 2423/96,Se glosa (2) remifentanilo 2 mg solución inyectable por valor de $ 39608 no facturable por ser agente anestesico esta incluido en los derechos de sala como lo contempla el Decreto 2423/96 Art 49,Se glosa (7) bolsa para nutrición por valor de $ 34373 c/u de las 10 facturadas en los soportes anexos por la IPS se evidencia el uso de 3 como lo contempla la Resolución 3047 de 2008 Total $ 240611,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
    <s v="IPS NO ACEPTA TIPIFICACION DE GLOSA SE SOSTIENE GLOSA EN CONCILIACION"/>
    <s v="Subsidiado"/>
    <n v="3"/>
  </r>
  <r>
    <s v="EMPRESA SOCIAL DEL ESTADO HOSPITAL UNIVERSITARIO DE LA SAMARITANA"/>
    <x v="3"/>
    <s v="BOGOTÁ DC"/>
    <s v="BOGOTÁ"/>
    <d v="2020-03-02T00:00:00"/>
    <s v="HBOG2989100"/>
    <s v="HBOG2989100"/>
    <n v="12598929"/>
    <d v="2020-03-16T00:00:00"/>
    <s v="GL-252243334453"/>
    <n v="1531924"/>
    <m/>
    <m/>
    <m/>
    <n v="1531924"/>
    <m/>
    <m/>
    <m/>
    <n v="1531924"/>
    <d v="2020-08-18T00:00:00"/>
    <n v="0"/>
    <n v="0"/>
    <n v="1531924"/>
    <n v="0"/>
    <x v="0"/>
    <s v="CUNDINAMARCA"/>
    <s v="SOACHA"/>
    <d v="2020-01-26T00:00:00"/>
    <d v="2020-02-07T00:00:00"/>
    <s v="Se glosa  (2) enoxaparina 40 mg solución por valor de $ 13914 de las 4 facturados (13) solucion salina 09 % bolsa x 500 ml por valor de $ 23088 de las 36 facturadas (23) piperacilina/ tazobactam 4  gramo por valor de $ 178112 de las 38 facturadas (4) hidromorfona 2 mg/ml ampolla $ 7152 de las 7 facturadas y (1) heparina sodica de 5000 UI solucion inyectable por valor de $ 7944 en la hoja de administración de medicamentos no se evidencia su registro estuvo hospitalizado del 26 de enero al 07 de febrero de 2020 según lo dispuesto en el anexo técnico No 5 literal B Total $  223058,Se glosa (1) consulta preanestesica por valor de $ 50300 por  originar la practica de una intervención o procedimiento (amputación) que deba realizar el especialista consultado Art 76 Decreto 2423/96 ademas se glosa mayor valor cobrado según tarifa concertado entre IPS y EPSS la tarifa pactada es SOAT vigente menos el 10 % por lo tanto se objeta diferencia así Interconsulta de anestesia $ 50300 se reconoce $ 39000 se glosa diferencia $ 11300,Se glosa (1) curación por valor de $ 46300 de las 3 facturadas en los soportes anexos por la IPS se evidencia la realización de los días del 29 de enero y 02 de febrero de 2020 como lo contempla la Resolución 3047 de 2008,Se glosa (1) desinfectante liquido polihexamida por valor de $ 55066 no facturable por ser sepsis y antisepsis esta incluido en la curacion como lo contempla el Decreto 2423/96 Art 49,Se glosa (1) estudio con tinciones de rutina por valor de $ 107700  en los soportes anexos por la IPS no se evidencia el resultado de la patología ademas en los soportes no se evidencia que el medico tratante lo ordenara como lo estipula la resolución 3047/2008 ,Se glosa (15) glucometria por valor de $ 6000 c/u de las 36 facturadas en los soportes anexos por la IPS se evidencia resultados de 21 como lo contempla la Resolución 3047 de 2008 Total $ 90000Se glosa (1) hemoclasificacion (grupo) por valor de $ 28000 (1) hemoclasificacion prueba serica por valor de $ 31100 y (1) rastreo de anticuerpos por valor de $ 35600 en los soportes anexos por la IPS no se evidencia que este ordenado por el medico tratante como lo estipula la Resolución 3047 de 2008,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7 de enero de 2020 el duplex arterial y venoso bilateral los dos están incluido en el valor de duplex por ser un código integral Total $ 864800"/>
    <s v="IPS NO ACEPTA TIPIFICACION DE GLOSA SE SOSTIENE GLOSA EN CONCILIACION"/>
    <s v="Subsidiado"/>
    <n v="3"/>
  </r>
  <r>
    <s v="EMPRESA SOCIAL DEL ESTADO HOSPITAL UNIVERSITARIO DE LA SAMARITANA"/>
    <x v="3"/>
    <s v="BOGOTÁ DC"/>
    <s v="BOGOTÁ"/>
    <d v="2020-03-02T00:00:00"/>
    <s v="HBOG2989998"/>
    <s v="HBOG2989998"/>
    <n v="18077591"/>
    <d v="2020-03-16T00:00:00"/>
    <s v="GL-252243334454"/>
    <n v="1261634"/>
    <m/>
    <m/>
    <m/>
    <n v="1261634"/>
    <m/>
    <m/>
    <m/>
    <n v="1261634"/>
    <d v="2020-08-18T00:00:00"/>
    <n v="1006427"/>
    <n v="255207"/>
    <n v="0"/>
    <n v="0"/>
    <x v="0"/>
    <s v="CUNDINAMARCA"/>
    <s v="MACHETÁ"/>
    <d v="2020-01-29T00:00:00"/>
    <d v="2020-02-06T00:00:00"/>
    <s v="Glosa realizada por concurrencia de Laura Catalina Salcedo PérezPaciente se encuentra en el servicio de hospitalización del 29 de enero al 06 de febrero de 2020 esta (1) habitación unipersonal por valor de $ 339400  se reconoce (1) habitación bipersonal por valor de $ 290400 se glosa la diferencia $ 49000,Se glosa (1) aplicación de globulos rojos por valor de $ 70600 de las 2 facturadas en los soportes anexos por la IPS se evidencia que la aplicación fue el 02 de febrero de 2020 estando el paciente hospitalizado en UCE por esto esta incluido en el valor de la unidad,Se glosa (1) fentanilo 05 mg/ 10 ml solución inyectable por valor de $ 1725 no facturable por ser agente anestesico Según lo establece el Decreto 2423/96 Art 49,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 Se glosa (1) apósitos transparente $ 2565 no facturable insumo utilizado en  la  fijación  del acceso a la vía vascular IV el cual reemplaza la utilización del micropore por lo tanto no se reconoce  ya que se encuentra incluido en la estanciaSe glosa (1) kit para anestesia epirudual por valor de $ 43321 es un insumo no facturable no facturable por ser parte de los insumos y accesorios de la sala de quirófano Decreto 2423/96 Art 49,Se glosa (1) prueba de compatibilidad por valor de $ 37400 de las 3 facturadas en los soportes anexos por la IPS realizaron 2 laboratorios a 2 unidades como lo contempla la Resolución 3047 de 2008,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Se glosa (1) gases arteriales por valor de $ 48900 en los soportes anexos por la IPS se evidencia que realizado el 31 de enero de 2020 para esta fecha estaba en UCE esta incluido en el valor de la unidad como lo estipula el Decreto 2423/96 Art 44,Se glosa (2) electrocardiograma por valor de $ 43200 c/u de las 4 facturadas en los soportes anexos por la IPS se evidencia que fueron realizados en la UCE esta incluido en el valor de la unidadcomo lo estipula el Decreto 2423/96 Art 44 Total $ 86400,Se glosa (2) radiografía de rodilla por valor de $ 57700 c/u de las 5 facturadas en los soportes anexos por la IPS se evidencia la realización de 3 radiografías como lo contempla la Resolución 3047 de 2008 Total $ 115400,Se glosa (6) terapia física por valor de $ 20300 c/u de las 8 facturadas en los soportes anexos por la IPS se evidencia la realización del 31 de enero y 04 de febrero de 2020 como lo contempla la Resolución 3047 de 2008 Total $ 121800,Se hace glosa por $ 288000 correspondiente al cobro del oxígeno ( 144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60 mg solución por valor de $ 8294 de las 2 facturados (2) enoxaparina 40 mg solucion inyectable por valor de $ 13914 de las 7 facturadas (7) solucion salina 09 % bolsa x 500 ml por valor de $ 12432 de las 13 facturadas (6) hartman solucion bolsa x 500 ml por valor de $ 10884 de las 19 facturadas y (2) cefazolina 1 gramo reconstr vial por valor de $ 4436 de las 3 facturadas en la hoja de administración de medicamentos no se evidencia su registro estuvo hospitalizado del 29 de enero al 06 de febrero de 2020 según lo dispuesto en el anexo técnico No 5 literal B Total $  50060,Se objeta (1) consulta pre anestesica por valor $ 39000 por  originar la practica de una intervención (Implante total de rodilla) o procedimiento que deba realizar el especialista consultado Art 76 Decreto 2423/96,Se objeta el cobro de 8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62400"/>
    <s v="IPS ACEPTA GLOSA ATENCIONES NO FACTURAB LLES SE LEVANTA DIFERENCIA SOPORTARA Y PERTINENTE "/>
    <s v="Subsidiado"/>
    <n v="3"/>
  </r>
  <r>
    <s v="EMPRESA SOCIAL DEL ESTADO HOSPITAL UNIVERSITARIO DE LA SAMARITANA"/>
    <x v="3"/>
    <s v="BOGOTÁ DC"/>
    <s v="BOGOTÁ"/>
    <d v="2020-03-02T00:00:00"/>
    <s v="HBOG2990546"/>
    <s v="HBOG2990546"/>
    <n v="5539330"/>
    <d v="2020-03-16T00:00:00"/>
    <s v="GL-252243334456"/>
    <n v="184655"/>
    <m/>
    <m/>
    <m/>
    <n v="184655"/>
    <m/>
    <m/>
    <m/>
    <n v="184655"/>
    <d v="2020-08-18T00:00:00"/>
    <n v="0"/>
    <n v="0"/>
    <n v="184655"/>
    <n v="0"/>
    <x v="0"/>
    <s v="CUNDINAMARCA"/>
    <s v="SOACHA"/>
    <d v="2020-02-10T00:00:00"/>
    <d v="2020-02-14T00:00:00"/>
    <s v="Se glosa (6) solución salina 09 % bolsa x 500 ml por valor de $ 10656 de las 10 facturadas (3)  hartman solucion bolsa x 500 ml por valor de $ 5442 de las 7 facturadas (14) ampicilina/ sulbactam 1 gramo por valor de $ 18858 de las 18 facturadas y (3) metronidazol 500mg bolsa x 100 ml por valor de $ 4899 de las 6 facturadas en la hoja de administración de medicamentos no se evidencia su registro estuvo hospitalizado del 10 al 14 de febrero de 2020 según lo dispuesto en el anexo técnico No 5 literal B Total $  39855,Se objeta (1) consulta pre anestesica por valor $ 39000 por  originar la practica de una intervención (Colecistectomia) o procedimiento que deba realizar el especialista consultado Art 76 Decreto 2423/96Se glosa (2) atención diaria intrahospitalaria por medicina especializada por valor de $ 52900 c/u en los soportes anexos por la IPS solo se evidencia notas de los especialista cirugia general y anestesiologia por  originar la practica de una intervención (Colecistectomia) o procedimiento que deba realizar el especialista consultado Art 75 y 76 Decreto 2423/96 Total $ 105800"/>
    <s v="IPS NO ACEPTA TIPIFICACION DE GLOSA SE SOSTIENE GLOSA EN CONCILIACION"/>
    <s v="Subsidiado"/>
    <n v="3"/>
  </r>
  <r>
    <s v="EMPRESA SOCIAL DEL ESTADO HOSPITAL UNIVERSITARIO DE LA SAMARITANA"/>
    <x v="3"/>
    <s v="BOGOTÁ DC"/>
    <s v="BOGOTÁ"/>
    <d v="2020-03-02T00:00:00"/>
    <s v="HBOG2990876"/>
    <s v="HBOG2990876"/>
    <n v="5169043"/>
    <d v="2020-03-16T00:00:00"/>
    <s v="GL-252243334457"/>
    <n v="216715"/>
    <m/>
    <m/>
    <m/>
    <n v="216715"/>
    <m/>
    <m/>
    <m/>
    <n v="216715"/>
    <d v="2020-08-18T00:00:00"/>
    <n v="0"/>
    <n v="216715"/>
    <n v="0"/>
    <n v="0"/>
    <x v="0"/>
    <s v="VALLE"/>
    <s v="JAMUNDÍ"/>
    <d v="2020-02-06T00:00:00"/>
    <d v="2020-02-13T00:00:00"/>
    <s v="Se glosa (1) enoxaparina 40 mg solución inyectable por valor de $ 6957 de las 4 facturadas  (34) solución salina 09 % bolsa x 500 ml por valor de $ 60384 de las 43 facturadas(1) ampicilina sulbcatam 1 gramo por valor de $ 1347 de las 26 facturadas (1) ceftriaxona 1 gramo reconstru $ 1426 de las 5 facturadas (1) clindamicina 600 mg solucion inyectable por valor de $ 1559 de las 5 facturadas y  (3)  hartman solucion bolsa x 500 ml por valor de $ 5442  de las 6 facturadas en la hoja de administración de medicamentos no se evidencia su registro estuvo hospitalizado del 06 al 13 de febrero de 2020 según lo dispuesto en el anexo técnico No 5 literal B Total $  77115,Se glosa (10) glucometria por valor de $ 6000 c/u de las 26 facturadas en los soportes anexos por la IPS se evidencia el resultado de 16 glucometria como lo contempla la Resolución 3047 de 2008 Toral $ 60000,Se glosa (2) terapia física por valor de $ 20300 c/u de las 3 facturadas en los soportes anexos por la IPS se evidencia la realización del 11 de febrero de 2020 como lo contempla la Resolución 3047 de 2008 Total $ 40600,Se objeta (1) consulta pre anestesica por valor $ 39000 por  originar la practica de una intervención (Osteotomia de huesos de pie) o procedimiento que deba realizar el especialista consultado Art 76 Decreto 2423/96"/>
    <s v="IPS ACEPTA GLOSA"/>
    <s v="Subsidiado"/>
    <n v="3"/>
  </r>
  <r>
    <s v="EMPRESA SOCIAL DEL ESTADO HOSPITAL UNIVERSITARIO DE LA SAMARITANA"/>
    <x v="3"/>
    <s v="BOGOTÁ DC"/>
    <s v="BOGOTÁ"/>
    <d v="2020-03-02T00:00:00"/>
    <s v="HBOG2992126"/>
    <s v="HBOG2992126"/>
    <n v="16638333"/>
    <d v="2020-03-16T00:00:00"/>
    <s v="GL-252243334458"/>
    <n v="5290894"/>
    <m/>
    <m/>
    <m/>
    <n v="5290894"/>
    <m/>
    <m/>
    <m/>
    <n v="5290894"/>
    <d v="2020-08-18T00:00:00"/>
    <n v="0"/>
    <n v="0"/>
    <n v="5290894"/>
    <n v="0"/>
    <x v="0"/>
    <s v="CUNDINAMARCA"/>
    <s v="SOACHA"/>
    <d v="2020-01-23T00:00:00"/>
    <d v="2020-02-05T00:00:00"/>
    <s v="Glosa realizada por la concurrencia de Claudia Marcela Bedoya  VargasSe glosa (1) habitación bipersonal por valor de $ 290400 del 29 de enero de 2020  paciente quien se encontraba la espera de realización de angioplastia la cual estaba programada para el dia de hoy sin embargo presenta cifras tensionales elevadas y argumentan no administración de medicamentos en piso con posterior control dado administración de medicamento antihipertensivo  servicio de hemodinamia cancela procedimiento por no disponibilidad de sala y dado episodio hta se consideran realizar procedimiento bajo sedacion y valoración por medicina interna Por evento asociado a la seguridad del paciente,Se glosa (2) aortograma y estudios de miembros por valor de $ 1157200 y (1) arteriografia periferica por valor de $ 535600 en los soportes anexos por la IPS no se evidencia su realización como lo estipula la Resolución 3047 de 2008 Total $ 1692800,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4 de enero de 2020 el duplex arterial y venoso bilateral los dos están incluido en el valor de duplex por ser un código integral Total $ 864800,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24 de enero de 2020 el duplex arterial y venoso bilateral los dos están incluido en el valor de duplex por ser un código integral Total $ 864800Se glosa (2) imagen o doppler pulsado por valor de $ 665200 y (2) reconocimiento del 30 % por valor de $ 199600 de las 7 facturadas en los soportes anexos por la IPS se evidencia que el medico tratante ordena dupplex carotideo dupplex aortiliaco dupplex arteroclorisis  y venosos de  miembros inferiores y superiores Total $ 864800Se glosa (2) pletismografia venoso o arteriales por valor de $ 299800 y (2) fotopletismografia por valor de $ 299800 de las 4 facturadas en los soportes anexos por la IPS se evidencia que el medico tratante ordeno miembros  inferiores y lo estan soportando Total $ 599600,Se glosa (3) enoxaparina 60 mg solución inyectable por valor de $ 24882 de las 6 facturadas  (21) solución salina 09 % bolsa x 500 ml por valor de $ 37296 de las 33 facturadas y (7) hidromorfona 2 mg/ ml ampolla por valor de $ 12516 de las 35 facturadas en la hoja de administración de medicamentos no se evidencia su registro estuvo hospitalizado del 23 de enero  al 05 de febrero de 2020 según lo dispuesto en el anexo técnico No 5 literal B Total $  74694,Se objeta (1) consulta pre anestesica por valor $ 39000 por  originar la practica de una intervención (Angioplastia)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3-02T00:00:00"/>
    <s v="HBOG2992834"/>
    <s v="HBOG2992834"/>
    <n v="26885665"/>
    <d v="2020-03-17T00:00:00"/>
    <s v="GL-252243334459"/>
    <n v="3384842"/>
    <m/>
    <m/>
    <m/>
    <n v="3384842"/>
    <m/>
    <m/>
    <m/>
    <n v="3384842"/>
    <d v="2020-08-18T00:00:00"/>
    <n v="0"/>
    <n v="0"/>
    <n v="3384842"/>
    <n v="0"/>
    <x v="0"/>
    <s v="CUNDINAMARCA"/>
    <s v="SOACHA"/>
    <d v="2020-01-17T00:00:00"/>
    <d v="2020-02-08T00:00:00"/>
    <s v="Se glosa  (1) diseccion venosa por valor de $ 50300 en los soportes anexos por la IPS no se evidencia su realización como lo contempla la Resolución 3047 de 2008,Se glosa (11) filtro dializador por valor de $ 51975 c/u en los soportes anexos por la IPS no se evidencia su uso como lo estipula la Resolución 3047 de 2008 Total $ 571725,Se glosa (2) cavografia por valor de $ 152700 c/u en los soportes anexos por la IPS no se evidencia su realización como lo contempla la Resolución 3047 de 2008 Total $ 305400,Se glosa (2) eritropoyetina 2000 UI solución inyectable por valor de $ 10534 de las 3 facturadas (5) heparina sódica 5000 UI solución inyectable por valor de $ 39720 de las 21 facturadas y  (3) heparina sodica 25000 UI solución inyectable por valor de $ 25947 de las 13 facturadas  en la hoja de administración de medicamentos no se evidencia su registro estuvo hospitalizado del  17 de enero  al 08 de febrero de 2020 según lo dispuesto en el anexo técnico No 5 literal B Total $  76201,Se glosa (2) terapia física por valor de $ 20300 c/u de las 10 facturadas en los soportes anexos por la IPS se evidencia la realización de los días 25 28 30 de enero y 01 02 04 05 y 06 de febrero de 2020 como lo contempla la Resolución 3047 de 2008 Total $ 40600,Se glosa (3) hierro serico por valor de $ 37100 c/u de las 4 facturados en los soportes anexos por la IPS se evidencia en el resultado de 1 como lo contempla la Resolución 3047 de 2008 Total $ 111300,Se glosa (4) atención diaria intrahospitalaria por especialista por valor de $ 52900 c/u de las 23 facturadas en los soportes anexos por la IPS no se evidencia notas del especialista de medicina interna de los días 21 23 de enero y 06 y 07 de enero de 2020 como lo contempla la Resolución 3047 de 2008 Total $ 211600,Se glosa (4) imagen o doppler pulsado espectral( duplex scanning) lo están facturando con el código 31201  por valor de $ 1330400 y (4) reconocimiento del 30 % por el examen a color por valor de $ 399200 de las 6 facturadas en los soportes anexos se evidencia que el medico tratante ordeno el 20 de enero de 2020 el duplex arterial y venoso miembros superior y miembros inferior los dos están incluido en el valor de duplex por ser un código integral Total $ 1729600,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equipo micronebulizador  para aerosol $ 3317 no facturable por ser un un insumo del procedimiento del Capítulo IV Decreto 2423/96 Art 57 Se glosa (1) inspirimetro de incentivador respiratorio por valor de $ 49641 no facturable por estar incluido en un procedimiento (terapia respiratoria) del capítulo IV Decreto 2423/96Se glosa (1) Asa de polipectomia $110848 es no facturable por estar incluido en los derechos de sala de Colonoscopia,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rastreo de anticuerpos por valor de $ 35600 de las 2 facturadas esta prueba de laboratorio clínico se le realiza al receptor no a la unidad a transfundir Se reconoce uno por transfusión independientemente del numero de unidades aplicadasSe glosa (1) hemoclasificacion (grupo sanguineo) por valor de $ 28000 y (1) hemoclasificacion prueba serica por valor de $ 31100  no son facturables por estar incluido en el valor de las pruebas cruzadas "/>
    <s v="IPS NO ACEPTA TIPIFICACION DE GLOSA SE SOSTIENE GLOSA EN CONCILIACION"/>
    <s v="Subsidiado"/>
    <n v="3"/>
  </r>
  <r>
    <s v="EMPRESA SOCIAL DEL ESTADO HOSPITAL UNIVERSITARIO DE LA SAMARITANA"/>
    <x v="3"/>
    <s v="BOGOTÁ DC"/>
    <s v="BOGOTÁ"/>
    <d v="2020-03-02T00:00:00"/>
    <s v="HBOG2991613"/>
    <s v="HBOG2991613"/>
    <n v="14872917"/>
    <d v="2020-03-19T00:00:00"/>
    <s v="GL-252243334474"/>
    <n v="1167550"/>
    <m/>
    <m/>
    <m/>
    <n v="1167550"/>
    <m/>
    <m/>
    <m/>
    <n v="1167550"/>
    <d v="2020-08-18T00:00:00"/>
    <n v="0"/>
    <n v="0"/>
    <n v="1167550"/>
    <n v="0"/>
    <x v="0"/>
    <s v="CUNDINAMARCA"/>
    <s v="SOACHA"/>
    <d v="2020-01-21T00:00:00"/>
    <d v="2020-02-03T00:00:00"/>
    <s v="IPS factura piel y tejido por valor de $ 188800 en los soportes anexos por la IPS se evidencia que fue realizado el 24 de enero de 2020 en el mismo eventos de colgajo local de piel compuestoHonorarios de cirujano por valor de $ 77200 se reconoce al 75 % por valor de $ 57900 se glosa la diferencia $ 20000Se glosa (1) derecho de sala por valor de $ 57400Se glosa los materiales por valor de $ 54200Total facturado $ 188800Total a reconoce $ 57900Total objetado $ 131600,Se glosa (1) corta metal por valor de $ 674730 y (1) hoja de sierra oscilante por valor de $ 260122 no facturable por ser parte de los insumos y accesorios de la sala de quirófano Decreto 2423/96 Art 49,Se glosa (1) morfina 10 mg / 1 ml ampolla por valor de $ 2014 no facturable por ser un agente anestesico esta incluido en los derechos de sala como lo estipula el Decreto 2423/96 Art 49,Se glosa mayor valor cobrado según tarifa concertado entre IPS y EPSS la tarifa pactada es SOAT vigente menos el 10 % por lo tanto se objeta diferencia así (3) cultivo especiales para microorganismo con el código 19319 por valor de $ 51600 c/u se reconoce $ 33600 c/u se glosa diferencia $ 54000 ,Se objeta (1) consulta pre anestesica por valor $ 39000 por  originar la practica de una intervención (colgajo muscular) o procedimiento que deba realizar el especialista consultado Art 76 Decreto 2423/96,Se objeta el cobro de 1 Clorhexidina 200 mg/100 ml  facturados por valor de $ 6084  no PBS no incluido en la resolución 3512 de 2019  se evidencia Mipres que justifique su cobro además se debe facturar por separado del PBS anexando todos los requisitos necesarios para el trámite del recobro (los 4 ID) requisito necesario para su respectivo cobro"/>
    <s v="IPS NO ACEPTA TIPIFICACION DE GLOSA SE SOSTIENE GLOSA EN CONCILIACION"/>
    <s v="Contributivo"/>
    <n v="3"/>
  </r>
  <r>
    <s v="EMPRESA SOCIAL DEL ESTADO HOSPITAL UNIVERSITARIO DE LA SAMARITANA"/>
    <x v="3"/>
    <s v="BOGOTÁ DC"/>
    <s v="BOGOTÁ"/>
    <d v="2020-03-02T00:00:00"/>
    <s v="HBOG2988127"/>
    <s v="HBOG2988127"/>
    <n v="46557198"/>
    <d v="2020-03-19T00:00:00"/>
    <s v="GL-252243334478"/>
    <n v="18090352"/>
    <m/>
    <m/>
    <m/>
    <n v="18090352"/>
    <m/>
    <m/>
    <m/>
    <n v="18090352"/>
    <d v="2020-08-18T00:00:00"/>
    <n v="17931783"/>
    <n v="158569"/>
    <n v="0"/>
    <n v="0"/>
    <x v="0"/>
    <s v="CUNDINAMARCA"/>
    <s v="GIRARDOT"/>
    <d v="2019-12-20T00:00:00"/>
    <d v="2020-01-29T00:00:00"/>
    <s v="Glosa realizada por concurrencia de Claudia Marcela Bedoya VargasPaciente se encuentra en el servicio de hospitalización del 20 de diciembre de 2019  al 29 de enero de 2020 esta en (2) Sala especial UCI por valor de $ 1309100 c/u  se reconoce (2) habitación bipersonal por valor de $ 290400 c/u se glosa la diferencia $ 2037400,Glosa realizada por concurrencia de Claudia Marcela Bedoya VargasSe glosa (3) habitación bipersonal por valor de $ 290400 c/u de los días 25 26 y 27 de enero de 2020 paciente se encuentra pendiente revaloración por endocrinología para definir ajustes egreso seguro por lo que es comentada con el Dr Ortiz encargado del 4 piso dado la inoportunidad de interconsulta demorando el egreso de la paciente Total $ 871200,Se glosa  (1) rastreo de anticuerpos irregulares $ 35600 en los soportes anexos por la IPS  se evidencia que el medico tratante solicito reservas de 2 unidades UGRE y no se transfundiópor ser exámenes del banco de sangre Decreto 1571 de 1993,Se glosa  (11) enoxaparina 40 mg  solución por valor de $ 76527 de las 31 facturadas (11) salinas normal 09 % bolsa x 500 ml por valor de $ 19536 de las 16 facturadas (9) hidrocortisona 100 mg reconstrucion por valor de $ 15102 de las 13 facturadas y (3) cefazolina 1 gr recons vial  $ 6804 de las 5 facturadas  en la hoja de administración de medicamentos no se evidencia su registro estuvo hospitalizado del 20 de diciembre de 2019 al 29 de enero de 2020 según lo dispuesto en el anexo técnico No 5 literal B Total $  117969,Se glosa (1) cuchilla para corte de hueso por valor de $ 674730 (1) fresa cortante para hueso por valor de $ 674730 (1) kit de neuronavegacion por valor de $ 6265350 y (1) sensor indice biespectral adultos por valor de $ 86521 no facturable por ser parte de los insumos y accesorios de la sala de quirófano Decreto 2423/96 Art 49 Total $ 7614810 ademas se glosa mayor valor cobrado según tarifa concertado entre IPS y EPSS la tarifa pactada es listado adjunto por lo tanto se objeta diferencia así Kit de neuronavegacion  por valor de $ 6265350 se reconoce  en $ 5265000 se glosa la  diferencia $  1000350Se glosa (3) inspirimetro de incentivador respiratorio por valor de $ 49641 c/u no facturable por estar incluido en un procedimiento (terapia respiratoria) del capítulo IV Decreto 2423/96 Total $ 148923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apósitos transparente $ 2565 no facturable insumo utilizado en  la  fijación  del acceso a la vía vascular IV el cual reemplaza la utilización del micropore por lo tanto no se reconoce  ya que se encuentra incluido en la urgencia,Se glosa (1) prolactina por valor de $ 71400 de las 2 facturados (2) tiroxina T4 libre por valor de $ 105400 de las 4 facturadas (1) adrenocorticotropica por valor de $ 59700 (1) cortisol por valor de $ 58900 (1) cortisol por valor de $ 62400 (1) foliculo estimulante FSH por valor de $ 80300 y (1) osmoradidad en orina por valor de $ 24900 en los soportes anexos por la IPS no se evidencia el resultado de los laboratorios como lo contempla la Resolución 3047 de 2008 Total $ 463000,Se glosa (1) radiografía de tórax por valor de $ 63200 de las 4 facturadas en los soportes anexos por la IPS no se evidencia su realización como lo contempla la Resolución 3047 de 2008,Se glosa (1) test de oclusión carotidea por valor de $ 5538400 se evidencia en la factura que no tiene CUPS para verificar la tecnología si es pos o no PBS se le recuerdaa la IPS que si es una tecnología No pbs que justifique su cobro además se debe facturar por separado del PBS anexando todos los requisitos necesarios para el trámite del recobro requisito necesario para su respectivo cobro ademas no tiene tarifa pactada,Se glosa (12) estudio con tinciones de rutina por valor de $ 945600 y (1) estudio con ticiones de rutina por valor de $ 107700  en los soportes anexos por la IPS no se evidencia los resultados de las patologías como lo estipula la resolución 3047/2008,Se glosa (2) terapia física por valor de $ 20300 c/u de las 22 facturadas en los soportes anexos por la IPS se evidencia la realización de 20 terapias en los días 02 03 04 05 06 09 10 11 12 13 14 15 19 23 24 25 26 27 28 y 29 de enero de 2020 como lo contempla la Resolución 3047 de 2008 Total $ 40600,Se glosa mayor valor cobrado según tarifa concertado entre IPS y EPSS la tarifa pactada es listado adjunto por lo tanto se objeta diferencia así Campo de incision antimicrobiano por valor de $ 141750 se reconoce en $ 78975 se glosa la diferencia $  62775,Se objeta (1) consulta pre anestesica por valor $ 39000 por  originar la practica de una intervención (Craneoostomia) o procedimiento que deba realizar el especialista consultado Art 76 Decreto 2423/96"/>
    <s v="IPS ACEPTA GLOSA ATENCIONES NO FACTURAB LLES SE LEVANTA DIFERENCIA SOPORTARA Y PERTINENTE "/>
    <s v="Subsidiado"/>
    <n v="3"/>
  </r>
  <r>
    <s v="E.S.E. HOSPITAL MARIO GAITAN YANGUAS DE SOACHA"/>
    <x v="0"/>
    <s v="CUNDINAMARCA"/>
    <s v="SOACHA"/>
    <d v="2020-03-09T00:00:00"/>
    <n v="5480820"/>
    <n v="5480820"/>
    <n v="3275879"/>
    <d v="2020-03-27T00:00:00"/>
    <s v="GL-252243334529"/>
    <n v="457277"/>
    <d v="2020-04-20T00:00:00"/>
    <n v="135060"/>
    <n v="0"/>
    <n v="322217"/>
    <d v="2020-05-04T00:00:00"/>
    <n v="0"/>
    <n v="0"/>
    <n v="322217"/>
    <d v="2020-08-26T00:00:00"/>
    <n v="284420"/>
    <n v="37797"/>
    <n v="0"/>
    <n v="0"/>
    <x v="0"/>
    <s v="CUNDINAMARCA"/>
    <s v="SOACHA"/>
    <d v="2020-01-29T00:00:00"/>
    <d v="2020-02-01T00:00:00"/>
    <s v="Glosa realizada por concurrencia de  Maribel Medina OtavoPaciente se encuentra en el servicio de hospitalización del 29 de enero al 01 de febrero de 2020 (3) habitación de tres camas por valor de $ 188000  se reconoce (3) habitación de cuatro camas por valor de $ 154600 se glosa la diferencia $ 100200,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6) lactato de ringer x 500 ml por valor de $ 16980 de las 8 facturadas (1) heparina bajo peso molecular 40 UI por valor de $ 10380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48177"/>
    <s v="IPS ACEPTA GLOSA ATENCION NO FACTURABLE SE LEVANTA DIFERENCIA ATENCION PERTINENTE Y SOPORTADA ,Se levanta glosa  parcial por valor de $ 107700 la IPS adjunto el resultado de la patología de 1  Se glosa (1) estudio de coloración básica en especimen por valor de $ 107700  en los soportes anexos por la IPS no se evidencia el resultado de las patologías como lo estipula la resolución 3047/2008 Se levanta glosa parcial de $ 27360 la IPS adjunto la hoja de administración de medicamentos donde se evidencia su aplicación por concepto de  (6) lactato de ringer x 500 ml por valor de $ 16980 y  (1) heparina bajo peso molecular 40 UI por valor de $ 10380 Se persiste glosa de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 20817 Glosa realizada por concurrencia de  Maribel Medina OtavoSe persiste glosa de la hospitalización del 29 de enero al 01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1) estudio de coloración básica en especimen por valor de $ 107700  en los soportes anexos por la IPS no se evidencia el resultado de las patologías como lo estipula la resolución 3047/2008  Se persiste glosa de (6) cefalotina 1000 mg solucin  inyectable por valor de $ 14232 y (3) metronidazol 500 mg/100ml solucion inyectable por valor $ 6585  en la hoja de administración de medicamentos no se evidencia su registro estuvo hospitalizado del 29 de enero al 01 de febrero de 2020 según lo dispuesto en el anexo técnico No 5 literal B Total $ 20817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29 de enero al 01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3-09T00:00:00"/>
    <n v="5481145"/>
    <n v="5481145"/>
    <n v="2613157"/>
    <d v="2020-03-27T00:00:00"/>
    <s v="GL-252243334530"/>
    <n v="446194"/>
    <d v="2020-04-20T00:00:00"/>
    <n v="124680"/>
    <n v="0"/>
    <n v="321514"/>
    <d v="2020-05-04T00:00:00"/>
    <n v="0"/>
    <n v="0"/>
    <n v="321514"/>
    <d v="2020-08-26T00:00:00"/>
    <n v="321514"/>
    <n v="0"/>
    <n v="0"/>
    <n v="0"/>
    <x v="0"/>
    <s v="CUNDINAMARCA"/>
    <s v="SOACHA"/>
    <d v="2020-01-31T00:00:00"/>
    <d v="2020-02-02T00:00:00"/>
    <s v="Glosa realizada por concurrencia de  Maribel Medina OtavoPaciente se encuentra en el servicio de hospitalización del 31 de enero al 02 de febrero de 2020 (2) habitación de tres camas por valor de $ 188000  se reconoce (2) habitación de cuatro camas por valor de $ 154600 se glosa la diferencia $ 66800,Se glosa (1) cánula nasal por valor de $ 1614 no facturable insumo hace parte de los materiales Decreto 2423/96 Art 55,Se glosa (1) consulta de urgencia por valor de $ 51900 por  originar la práctica de una intervención  (Cesárea) o procedimiento que deba realizar el especialista consultado se evidencia en los anexos soportado por la IPS que fue recibido por el ginecologo Art 76 Decreto 2423/96,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6) lactato de ringer x 500 ml por valor de $ 2830 c/u de las 10 facturadas en la hoja de administración de medicamentos no se evidencia su registro estuvo hospitalizado del 29 de enero al 01 de febrero de 2020 según lo dispuesto en el anexo técnico No 5 literal B Total $ 16980"/>
    <s v="SE LEVANTA GLOSA ATENCION PERTINENTE Y SOPORTADA,Se levanta glosa parcial por valor de $ 107700 la IPS adjunto el resultado de 1 patología  Se levanta glosa por valor de $ 16980 la IPS adjunto la hoja de administración de medicamentos donde se evidencia su usoSe persiste glosa de (1) estudio de coloración básica en especimen por valor de $ 107700 c/u  en los soportes anexos por la IPS no se evidencia el resultado de las patologías como lo estipula la resolución 3047/2008  Glosa realizada por concurrencia de  Maribel Medina OtavoSe persiste glosa de la hospitalización del 31 de enero al 02 de febrero de 2020 (2) habitación de tres camas por valor de $ 188000  se reconoce (2) habitación de cuatro camas por valor de $ 154600 se glosa la diferencia $ 66800 Se persiste glosa de (1) consulta de urgencia por valor de $ 51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cánula nasal por valor de $ 1614 no facturable insumo hace parte de los materiales Decreto 2423/96 Art 55 ,Se persiste glosa de (1) estudio de coloración básica en especimen por valor de $ 107700 de las 2 facturadas  en los soportes anexos por la IPS no se evidencia el resultado de las patologías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2 de febrero de 2020 (2) habitación de tres camas por valor de $ 188000  se reconoce (2) habitación de cuatro camas por valor de $ 154600 se glosa la diferencia $ 66800 Se persiste glosa de (1) consulta de urgencia por valor de $ 51900 por  originar la práctica de una intervención  (Cesárea)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Se persiste glosa de (1) cánula nasal por valor de $ 1614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3-09T00:00:00"/>
    <n v="5482385"/>
    <n v="5482385"/>
    <n v="2446774"/>
    <d v="2020-03-30T00:00:00"/>
    <s v="GL-252243334566"/>
    <n v="399933"/>
    <d v="2020-04-20T00:00:00"/>
    <n v="0"/>
    <n v="0"/>
    <n v="399933"/>
    <d v="2020-05-04T00:00:00"/>
    <n v="107700"/>
    <n v="0"/>
    <n v="292233"/>
    <d v="2020-09-30T00:00:00"/>
    <n v="292233"/>
    <n v="0"/>
    <n v="0"/>
    <n v="0"/>
    <x v="0"/>
    <s v="CUNDINAMARCA"/>
    <s v="SOACHA"/>
    <d v="2020-01-31T00:00:00"/>
    <d v="2020-02-03T00:00:00"/>
    <s v="Glosa realizada por concurrencia de  Maribel Medina OtavoPaciente se encuentra en el servicio de hospitalización del 31 de enero al 03 de febrero de 2020 (3) habitación de tres camas por valor de $ 188000  se reconoce (3) habitación de cuatro camas por valor de $ 154600 se glosa la diferencia $ 100200,Se glosa (1) consulta de urgencias por medicina general por valor de $ 51900 dado que se verifican en las bases de datos de Coosalud EPS para la fecha de atención esta capitado en su Institución,Se glosa (1) estudio de coloración básica en especimen por valor de $ 107700  en los soportes anexos por la IPS no se evidencia el resultado de las patologías como lo estipula la resolución 3047/2008,Se glosa (2) terapia física por valor de $ 20300 c/u en los soportes anexos por la IPS  no se evidencia de la justificación para ordenarla Total $ 40600,Se glosa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Se glosa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
    <s v="IPS SOPORTA AYUDA DIAGNOSTICAIPS NO ACEPTA OBJECION PACIENTE QUE COMO LO INDICAN LAS NOTAS DE ENFERMERIA SE ENCONTRABA HOSPITALIZADO EN EL SERVICIO DE QUIRURGICOS HABILITADO PARA LA IPS COMO ESTANCIA HOSPITALARIA DE 3 CAMASMDTO GLOSADOS SE ENCUENTRAN ,Se levanta glosa por valor de $ 107700 la IPS adjunta el resultado de la patologia Se persiste glosa de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3 de febrero de 2020 (3) habitación de tres camas por valor de $ 188000  se reconoce (3) habitación de cuatro camas por valor de $ 154600 se glosa la diferencia $ 100200 Se persiste glosa de (1) consulta de urgencias por medicina general por valor de $ 51900 dado que se verifican en las bases de datos de Coosalud EPS para la fecha de atención esta capitado en su Institución Se persiste glosa de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estudio de coloración básica en especimen por valor de $ 107700  en los soportes anexos por la IPS no se evidencia el resultado de las patologías como lo estipula la resolución 3047/2008 Se persiste glosa de (5) sodio cloruro 09 % x 500 ml por valor de $ 13955 y (2) ampicilina  sulbactam 1000 mg por valor $ 4078 de las 16 facturadas en la hoja de administración de medicamentos no se evidencia su registro estuvo hospitalizado del 31 de enero al 03 de febrero de 2020 según lo dispuesto en el anexo técnico No 5 literal B Total $ 18033 Glosa realizada por concurrencia de  Maribel Medina OtavoSe persiste glosa de la  hospitalización del 31 de enero al 03 de febrero de 2020 (3) habitación de tres camas por valor de $ 188000  se reconoce (3) habitación de cuatro camas por valor de $ 154600 se glosa la diferencia $ 100200 Se persiste glosa de (1) consulta de urgencias por medicina general por valor de $ 51900 dado que se verifican en las bases de datos de Coosalud EPS para la fecha de atención esta capitado en su Institución Se persiste glosa de (1) glucosa en suero por valor de $ 13200 de las 2 facturados  (1) hemograma II por valor de $ 21900 (1) coloracion gram y lectura por valor de $ 11300 (1) bilirrubina directa por valor de $ 9200 (1) bilirrubina total por valor de $ 11900 y (1) uroanalisis por valor de $ 14000 dado que se verifican en las bases de datos de Coosalud EPS para la fecha de atención esta capitado en su Institución Total $ 81500 Se persiste glosa de (2) terapia física por valor de $ 20300 c/u en los soportes anexos por la IPS  no se evidencia de la justificación para ordenarla Total $ 40600 "/>
    <s v="Subsidiado"/>
    <n v="3"/>
  </r>
  <r>
    <s v="E.S.E. HOSPITAL MARIO GAITAN YANGUAS DE SOACHA"/>
    <x v="0"/>
    <s v="CUNDINAMARCA"/>
    <s v="SOACHA"/>
    <d v="2020-03-09T00:00:00"/>
    <n v="5485720"/>
    <n v="5485720"/>
    <n v="2897566"/>
    <d v="2020-03-30T00:00:00"/>
    <s v="GL-252243334567"/>
    <n v="362976"/>
    <d v="2020-04-20T00:00:00"/>
    <n v="0"/>
    <n v="50940"/>
    <n v="312036"/>
    <d v="2020-05-04T00:00:00"/>
    <n v="0"/>
    <n v="0"/>
    <n v="312036"/>
    <d v="2020-08-26T00:00:00"/>
    <n v="312036"/>
    <n v="0"/>
    <n v="0"/>
    <n v="0"/>
    <x v="0"/>
    <s v="CUNDINAMARCA"/>
    <s v="SOACHA"/>
    <d v="2020-01-31T00:00:00"/>
    <d v="2020-02-05T00:00:00"/>
    <s v="Glosa realizada por concurrencia de  Maribel Medina OtavoPaciente se encuentra en el servicio de hospitalización del 31 de enero al 05 de febrero de 2020 (4) habitación de tres camas por valor de $ 188000  se reconoce (4) habitación de cuatro camas por valor de $ 154600 se glosa la diferencia $ 1336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set para bomba de infusión por valor de $ 28679 de las 3 facturadas n los soportes anexos por la IPS  se evidencia el uso de 1 bomba Según lo estipulado en la Resolución 3047 de 2008Se glosa 2 catéter intravenosa N 18 por valor de $ 1867 c/u de los 5 facturados en los soportes anexos por la IPS no se evidencia justificación para su uso por protocolo de enfermería se reconoce el acceso venoso debe ser cambiado cada 72 horas Resolución 3047 de 2008 Total $ 3734,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8) lactato de ringer x 500 ml por valor de $ 2830 c/u de las 40 facturadas en la hoja de administración de medicamentos no se evidencia su registro estuvo hospitalizado del 31 de enero al 05 de febrero de 2020 según lo dispuesto en el anexo técnico No 5 literal B Total $ 50940"/>
    <s v=" Se persiste glosa de (1) set para bomba de infusión por valor de $ 28679 de las 3 facturadas n los soportes anexos por la IPS  se evidencia el uso de 1 bomba Según lo estipulado en la Resolución 3047 de 2008Se persiste glosa de 2 catéter intravenosa N 18 por valor de $ 1867 c/u de los 5 facturados en los soportes anexos por la IPS no se evidencia justificación para su uso por protocolo de enfermería se reconoce el acceso venoso debe ser cambiado cada 72 horas Resolución 3047 de 2008 Total $ 3734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Maribel Medina OtavoSe persiste glosa de la hospitalización del 31 de enero al 05 de febrero de 2020 (4) habitación de tres camas por valor de $ 188000  se reconoce (4) habitación de cuatro camas por valor de $ 154600 se glosa la diferencia $ 133600 Se persiste glosa de (1) consulta de urgencia por valor de $ 51900 por  originar la práctica de una intervención  (Atención de part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IPS acepta glosa por valor de $ 50940 según respuestas glosas adjunta expedida el 13 de abril de 2020 firmado por Yeimmi Paola Camaño Auditora por concepto de (18) lactato de ringer x 500  Se persiste glosa de (1) set para bomba de infusión por valor de $ 28679 de las 3 facturadas n los soportes anexos por la IPS  se evidencia el uso de 1 bomba Según lo estipulado en la Resolución 3047 de 2008Se persiste glosa de 2 catéter intravenosa N 18 por valor de $ 1867 c/u de los 5 facturados en los soportes anexos por la IPS no se evidencia justificación para su uso por protocolo de enfermería se reconoce el acceso venoso debe ser cambiado cada 72 horas Resolución 3047 de 2008 Total $ 3734 Glosa realizada por concurrencia de  Maribel Medina OtavoSe persiste glosa de la hospitalización del 31 de enero al 05 de febrero de 2020 (4) habitación de tres camas por valor de $ 188000  se reconoce (4) habitación de cuatro camas por valor de $ 154600 se glosa la diferencia $ 133600 Se persiste glosa de (1) consulta de urgencia por valor de $ 51900 por  originar la práctica de una intervención  (Atención de parto) o procedimiento que deba realizar el especialista consultado se evidencia en los anexos soportado por la IPS que fue recibido por el ginecologo Art 76 Decreto 2423/96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LEVANTA GLOSA ATENCION PERTINENTE Y SOPORTADA"/>
    <s v="Subsidiado"/>
    <n v="3"/>
  </r>
  <r>
    <s v="E.S.E. HOSPITAL MARIO GAITAN YANGUAS DE SOACHA"/>
    <x v="0"/>
    <s v="CUNDINAMARCA"/>
    <s v="SOACHA"/>
    <d v="2020-03-09T00:00:00"/>
    <n v="5485786"/>
    <n v="5485786"/>
    <n v="2048251"/>
    <d v="2020-03-30T00:00:00"/>
    <s v="GL-252243334568"/>
    <n v="316647"/>
    <d v="2020-04-20T00:00:00"/>
    <n v="0"/>
    <n v="0"/>
    <n v="316647"/>
    <d v="2020-05-04T00:00:00"/>
    <n v="0"/>
    <n v="0"/>
    <n v="316647"/>
    <d v="2020-08-26T00:00:00"/>
    <n v="293931"/>
    <n v="22716"/>
    <n v="0"/>
    <n v="0"/>
    <x v="0"/>
    <s v="CUNDINAMARCA"/>
    <s v="SOACHA"/>
    <d v="2020-02-03T00:00:00"/>
    <d v="2020-02-05T00:00:00"/>
    <s v="Se glosa (1) fentanilo 005 mg/ml solución inyectable por valor de $ 2906 por ser agente anestesico por estar incluido en la sala como lo contempla el Decreto 2423/96 Art 49,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 tubo de succión por valor de $ 5331  en los soportes anexos por la IPS no se evidencia su uso Resolución 3047 de 2008,Se glosa (2) estudio de coloración básica en especimen por valor de $ 107700 c/u  en los soportes anexos por la IPS no se evidencia el resultado de las patologías como lo estipula la resolución 3047/2008 Total $ 215400,Se glosa (7) lactato de ringer x 500 ml por valor de $ 2830 c/u de las 13 facturadas en la hoja de administración de medicamentos no se evidencia su registro estuvo hospitalizado del 03 al 05 de febrero de 2020 según lo dispuesto en el anexo técnico No 5 literal B Total $ 19810"/>
    <s v="IPS ACEPTA GLOSA ATENCION NO FACTURABLE SE LEVANTA DIFERENCIA ATENCION PERTINENTE Y SOPORTADA ,Se persiste glosa de (2) estudio de coloración básica en especimen por valor de $ 107700 c/u  en los soportes anexos por la IPS no se evidencia el resultado de las patologías como lo estipula la resolución 3047/2008 Total $ 215400Se persiste glosa de (7) lactato de ringer x 500 ml por valor de $ 2830 c/u de las 13 facturadas en la hoja de administración de medicamentos no se evidencia su registro estuvo hospitalizado del 03 al 05 de febrero de 2020 según lo dispuesto en el anexo técnico No 5 literal B Total $ 19810 Se persiste glosa de  (1) tubo de succión por valor de $ 5331  en los soportes anexos por la IPS no se evidencia su uso Resolución 3047 de 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entanilo 005 mg/ml solución inyectable por valor de $ 2906 por ser agente anestesico por estar incluido en la sala como lo contempla el Decreto 2423/96 Art 4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7) lactato de ringer x 500 ml por valor de $ 2830 c/u de las 13 facturadas en la hoja de administración de medicamentos no se evidencia su registro estuvo hospitalizado del 03 al 05 de febrero de 2020 según lo dispuesto en el anexo técnico No 5 literal B Total $ 19810 Se persiste glosa de  (1) tubo de succión por valor de $ 5331  en los soportes anexos por la IPS no se evidencia su uso Resolución 3047 de 2008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entanilo 005 mg/ml solución inyectable por valor de $ 2906 por ser agente anestesico por estar incluido en la sala como lo contempla el Decreto 2423/96 Art 49 "/>
    <s v="Subsidiado"/>
    <n v="3"/>
  </r>
  <r>
    <s v="E.S.E. HOSPITAL MARIO GAITAN YANGUAS DE SOACHA"/>
    <x v="0"/>
    <s v="CUNDINAMARCA"/>
    <s v="SOACHA"/>
    <d v="2020-03-09T00:00:00"/>
    <n v="5486806"/>
    <n v="5486806"/>
    <n v="2066428"/>
    <d v="2020-03-30T00:00:00"/>
    <s v="GL-252243334569"/>
    <n v="357706"/>
    <d v="2020-04-20T00:00:00"/>
    <n v="0"/>
    <n v="0"/>
    <n v="357706"/>
    <d v="2020-05-04T00:00:00"/>
    <n v="215400"/>
    <n v="0"/>
    <n v="142306"/>
    <d v="2020-08-26T00:00:00"/>
    <n v="142306"/>
    <n v="0"/>
    <n v="0"/>
    <n v="0"/>
    <x v="0"/>
    <s v="CUNDINAMARCA"/>
    <s v="SOACHA"/>
    <d v="2020-02-05T00:00:00"/>
    <d v="2020-02-06T00:00:00"/>
    <s v="Glosa realizada por concurrencia de  Damaris Tatiana Sánchez VelascoPaciente se encuentra en el servicio de hospitalización del 05 al 06 de febrero de 2020 (1) habitación de tres camas por valor de $ 188000  se reconoce (1) habitación de cuatro camas por valor de $ 154600 se glosa la diferencia $ 33400,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cefalotina 1000 mg polvo para inyeccion por valor de $ 2372 c/u  en la hoja de administración de medicamentos no se evidencia su registro estuvo hospitalizado del 05 al 06 de febrero de 2020 según lo dispuesto en el anexo técnico No 5 literal B Total $ 4744,Se glosa (2) estudio de coloración básica en especimen por valor de $ 107700 c/u  en los soportes anexos por la IPS no se evidencia el resultado de las patologías como lo estipula la resolución 3047/2008 Total $215400,Se glosa (2) tubo de succión por valor de $ 5331  en los soportes anexos por la IPS no se evidencia su uso Resolución 3047 de 2008 Total $ 10662"/>
    <s v="SE LEVANTA GLOSA ATENCION PERTINENTE Y SOPORTADA,Se levanta glosa por valor de $ 215400  la IPS adjunto los resultados de las patologiasSe persiste glosa de  (2) cefalotina 1000 mg polvo para inyeccion por valor de $ 2372 c/u  en la hoja de administración de medicamentos no se evidencia su registro estuvo hospitalizado del 05 al 06 de febrero de 2020 según lo dispuesto en el anexo técnico No 5 literal B Total $ 4744 Se persiste glosa de (2) tubo de succión por valor de $ 5331  en los soportes anexos por la IPS no se evidencia su uso Resolución 3047 de 2008 Total $ 10662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concurrencia de  Damaris Tatiana Sánchez VelascoSe persiste glosa de la hospitalización del 05 al 06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2) cefalotina 1000 mg polvo para inyeccion por valor de $ 2372 c/u  en la hoja de administración de medicamentos no se evidencia su registro estuvo hospitalizado del 05 al 06 de febrero de 2020 según lo dispuesto en el anexo técnico No 5 literal B Total $ 4744 Se persiste glosa de (2) tubo de succión por valor de $ 5331  en los soportes anexos por la IPS no se evidencia su uso Resolución 3047 de 2008 Total $ 10662 Glosa realizada por concurrencia de  Damaris Tatiana Sánchez VelascoSe persiste glosa de la hospitalización del 05 al 06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
    <s v="Subsidiado"/>
    <n v="3"/>
  </r>
  <r>
    <s v="E.S.E. HOSPITAL MARIO GAITAN YANGUAS DE SOACHA"/>
    <x v="0"/>
    <s v="CUNDINAMARCA"/>
    <s v="SOACHA"/>
    <d v="2020-03-09T00:00:00"/>
    <n v="5488185"/>
    <n v="5488185"/>
    <n v="5020662"/>
    <d v="2020-03-31T00:00:00"/>
    <s v="GL-252243334575"/>
    <n v="969310"/>
    <m/>
    <m/>
    <m/>
    <n v="969310"/>
    <m/>
    <m/>
    <m/>
    <n v="969310"/>
    <d v="2020-08-26T00:00:00"/>
    <n v="969310"/>
    <n v="0"/>
    <n v="0"/>
    <n v="0"/>
    <x v="0"/>
    <s v="CUNDINAMARCA"/>
    <s v="SOACHA"/>
    <d v="2020-01-13T00:00:00"/>
    <d v="2020-01-16T00:00:00"/>
    <s v="Se glosa (1) colonoscopia por valor de $ 807300 en los soportes anexos por la IPS realizado el 15 de enero de 2020 se evidencia colonoscopia incompleta el paciente desea no continuar el procedimiento se explica y se niega a continuar según nota del especialista Dr Jonathan Barreto Pérez Gastroenterologia,Se glosa (1) estudio de coloración básica en especimen por valor de $ 93500  en los soportes anexos por la IPS no se evidencia el resultado de la patología como lo estipula la resolución 3047/2008,Se glosa (10) sodio cloruro 09 % x 500 ml por valor de $ 2791 c/u de las 18 facturadas  en la hoja de administración de medicamentos no se evidencia su registro estuvo hospitalizado del 13 al 16 de enero de 2020 según lo dispuesto en el anexo técnico No 5 literal B Total $ 27910,Se glosa (2) terapia física por valor de $ 20300 c/u en los soportes anexos por la IPS  no se evidencia de la justificación para ordenarla Total $ 40600"/>
    <s v="SE LEVANTA GLOSA ATENCION PERTINENTE Y SOPORTADA"/>
    <s v="Subsidiado"/>
    <n v="3"/>
  </r>
  <r>
    <s v="E.S.E. HOSPITAL MARIO GAITAN YANGUAS DE SOACHA"/>
    <x v="0"/>
    <s v="CUNDINAMARCA"/>
    <s v="SOACHA"/>
    <d v="2020-03-09T00:00:00"/>
    <n v="5489984"/>
    <n v="5489984"/>
    <n v="2573192"/>
    <d v="2020-03-31T00:00:00"/>
    <s v="GL-252243334576"/>
    <n v="1678484"/>
    <m/>
    <m/>
    <m/>
    <n v="1678484"/>
    <m/>
    <m/>
    <m/>
    <n v="1678484"/>
    <d v="2020-08-26T00:00:00"/>
    <n v="1668450"/>
    <n v="10034"/>
    <n v="0"/>
    <n v="0"/>
    <x v="0"/>
    <s v="CUNDINAMARCA"/>
    <s v="SOACHA"/>
    <d v="2020-02-08T00:00:00"/>
    <d v="2020-02-10T00:00:00"/>
    <s v="Se glosa  2 azitromicina dihidrato 500 mg  tableta por valor de $ 594 c/u por medicamento NO PBS según la resolución 3512 de 2019 este medicamento está cubierto en el pos para los pacientes con diagnóstico de para el tratamiento de neumonia lo cual no aplica para este caso debido a que el paciente tiene un dx de abuso sexual la IPS no adjunta prescripción MIPRES donde se evidencie el aval para la facturación del servicio NO PBS se solicita separar los conceptos no POS de la factura con servicios incluidos en la cobertura del POS luego enviar nuevamente para la respectiva auditoría de cuentas medicas  Total $1188,Se glosa (2) candado para carro por valor de $ 657 c/u no facturable por estar incluido en la atención de la estancia Total $ 1314,Se glosa (28) emtricitabina tenofovir 200 mg tableta por valor de $ 244608 y (2) dolutegravir 50 mg tableta por valor de $ 1405040 de las 30 facturadas y (2) levonorgestrel 075 tableta $ 10034  en la hoja de administración de medicamentos no se evidencia su registro estuvo hospitalizado del 08 al 10 de febrero de 2020 según lo dispuesto en el anexo técnico No 5 literal B Total $ 1659682,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IPS ACEPTA GLOSA ATENCION NO FACTURABLE SE LEVANTA DIFERENCIA ATENCION PERTINENTE Y SOPORTADA "/>
    <s v="Subsidiado"/>
    <n v="3"/>
  </r>
  <r>
    <s v="E.S.E. HOSPITAL MARIO GAITAN YANGUAS DE SOACHA"/>
    <x v="0"/>
    <s v="CUNDINAMARCA"/>
    <s v="SOACHA"/>
    <d v="2020-03-09T00:00:00"/>
    <n v="5481191"/>
    <n v="5481191"/>
    <n v="385137"/>
    <d v="2020-03-31T00:00:00"/>
    <s v="GL-252243334578"/>
    <n v="26368"/>
    <m/>
    <m/>
    <m/>
    <n v="26368"/>
    <m/>
    <m/>
    <m/>
    <n v="26368"/>
    <d v="2020-08-26T00:00:00"/>
    <n v="26368"/>
    <n v="0"/>
    <n v="0"/>
    <n v="0"/>
    <x v="0"/>
    <s v="CUNDINAMARCA"/>
    <s v="SOACHA"/>
    <d v="2020-02-01T00:00:00"/>
    <d v="2020-02-02T00:00:00"/>
    <s v="Se glosa (1) carbamazepina 20 mg/ml suspensión oral   por valor de $ 6068  en la hoja de administración de medicamentos no se evidencia su registro estuvo hospitalizado del 01  al 02 de febrero de 2020 según lo dispuesto en el anexo técnico No 5 literal B ,Se glosa (1) terapia física por valor de $ 20300 en los soportes anexos por la IPS  no se evidencia de la justificación para ordenarla"/>
    <s v="SE LEVANTA GLOSA ATENCION PERTINENTE Y SOPORTADA"/>
    <s v="Subsidiado"/>
    <n v="3"/>
  </r>
  <r>
    <s v="E.S.E. HOSPITAL MARIO GAITAN YANGUAS DE SOACHA"/>
    <x v="0"/>
    <s v="CUNDINAMARCA"/>
    <s v="SOACHA"/>
    <d v="2020-03-09T00:00:00"/>
    <n v="5482325"/>
    <n v="5482325"/>
    <n v="1168907"/>
    <d v="2020-03-31T00:00:00"/>
    <s v="GL-252243334579"/>
    <n v="92984"/>
    <m/>
    <m/>
    <m/>
    <n v="92984"/>
    <m/>
    <m/>
    <m/>
    <n v="92984"/>
    <d v="2020-08-26T00:00:00"/>
    <n v="86480"/>
    <n v="6504"/>
    <n v="0"/>
    <n v="0"/>
    <x v="0"/>
    <s v="CUNDINAMARCA"/>
    <s v="SOACHA"/>
    <d v="2020-01-30T00:00:00"/>
    <d v="2020-02-03T00:00:00"/>
    <s v="Se glosa (4) cefalzolina 1000 mg polvo para inyeccion por valor de $ 7040 de las 8 facturadas y (2) cefalotina 1000 mg polvo para inyeccion por valor de $ 4744 en la hoja de administración de medicamentos no se evidencia su registro estuvo hospitalizado del 30 de enero  al 03 de febrero de 2020 según lo dispuesto en el anexo técnico No 5 literal B Total $ 11784,Se glosa (4) terapia física por valor de $ 20300 c/u en los soportes anexos por la IPS  no se evidencia de la justificación para ordenarla Total $ 81200"/>
    <s v="IPS ACEPTA GLOSA ATENCION NO FACTURABLE SE LEVANTA DIFERENCIA ATENCION PERTINENTE Y SOPORTADA "/>
    <s v="Subsidiado"/>
    <n v="3"/>
  </r>
  <r>
    <s v="E.S.E. HOSPITAL MARIO GAITAN YANGUAS DE SOACHA"/>
    <x v="0"/>
    <s v="CUNDINAMARCA"/>
    <s v="SOACHA"/>
    <d v="2020-03-09T00:00:00"/>
    <n v="5482380"/>
    <n v="5482380"/>
    <n v="719163"/>
    <d v="2020-03-31T00:00:00"/>
    <s v="GL-252243334580"/>
    <n v="60900"/>
    <m/>
    <m/>
    <m/>
    <n v="60900"/>
    <m/>
    <m/>
    <m/>
    <n v="60900"/>
    <d v="2020-08-26T00:00:00"/>
    <n v="60900"/>
    <n v="0"/>
    <n v="0"/>
    <n v="0"/>
    <x v="0"/>
    <s v="CUNDINAMARCA"/>
    <s v="SOACHA"/>
    <d v="2020-01-31T00:00:00"/>
    <d v="2020-02-03T00:00:00"/>
    <s v="Se glosa (3) terapia física por valor de $ 20300 c/u en los soportes anexos por la IPS  no se evidencia de la justificación para ordenarla Total $ 60900"/>
    <s v="SE LEVANTA GLOSA ATENCION PERTINENTE Y SOPORTADA"/>
    <s v="Subsidiado"/>
    <n v="3"/>
  </r>
  <r>
    <s v="E.S.E. HOSPITAL MARIO GAITAN YANGUAS DE SOACHA"/>
    <x v="0"/>
    <s v="CUNDINAMARCA"/>
    <s v="SOACHA"/>
    <d v="2020-03-09T00:00:00"/>
    <n v="5490087"/>
    <n v="5490087"/>
    <n v="3240547"/>
    <d v="2020-03-31T00:00:00"/>
    <s v="GL-252243334581"/>
    <n v="39978"/>
    <m/>
    <m/>
    <m/>
    <n v="39978"/>
    <m/>
    <m/>
    <m/>
    <n v="39978"/>
    <d v="2020-08-26T00:00:00"/>
    <n v="39978"/>
    <n v="0"/>
    <n v="0"/>
    <n v="0"/>
    <x v="0"/>
    <s v="CUNDINAMARCA"/>
    <s v="SOACHA"/>
    <d v="2020-02-04T00:00:00"/>
    <d v="2020-02-10T00:00:00"/>
    <s v="Se glosa (5) omeprazol sódico 40 mg polvo solución inyectable por valor $ 19270 de las 19 facturadas y (4) hioscina butil bromuro 20 mg solución inyectable por valor de $ 4408 de las 12 facturadas  en la hoja de administración de medicamentos no se evidencia su registro estuvo hospitalizado del 04  al 10 de febrero de 2020 según lo dispuesto en el anexo técnico No 5 literal B Total $ 23678,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
    <s v="Subsidiado"/>
    <n v="3"/>
  </r>
  <r>
    <s v="E.S.E. HOSPITAL MARIO GAITAN YANGUAS DE SOACHA"/>
    <x v="0"/>
    <s v="CUNDINAMARCA"/>
    <s v="SOACHA"/>
    <d v="2020-03-09T00:00:00"/>
    <n v="5485644"/>
    <n v="5485644"/>
    <n v="722800"/>
    <d v="2020-03-31T00:00:00"/>
    <s v="GL-252243334582"/>
    <n v="280500"/>
    <m/>
    <m/>
    <m/>
    <n v="280500"/>
    <m/>
    <m/>
    <m/>
    <n v="280500"/>
    <d v="2020-08-26T00:00:00"/>
    <n v="280500"/>
    <n v="0"/>
    <n v="0"/>
    <n v="0"/>
    <x v="0"/>
    <s v="CUNDINAMARCA"/>
    <s v="SOACHA"/>
    <d v="2020-02-05T00:00:00"/>
    <d v="2020-02-05T00:00:00"/>
    <s v="Se glosa (3) estudio de coloración básica en  biopsia por valor de $ 93500 c/u  en los soportes anexos por la IPS no se evidencia el resultado de las patologías como lo estipula la resolución 3047/2008 una vez subsanada se hace el proceso de auditoria Total $ 280500"/>
    <s v="SE LEVANTA GLOSA ATENCION PERTINENTE Y SOPORTADA"/>
    <s v="Subsidiado"/>
    <n v="3"/>
  </r>
  <r>
    <s v="E.S.E. HOSPITAL MARIO GAITAN YANGUAS DE SOACHA"/>
    <x v="0"/>
    <s v="CUNDINAMARCA"/>
    <s v="SOACHA"/>
    <d v="2020-03-09T00:00:00"/>
    <n v="5485736"/>
    <n v="5485736"/>
    <n v="535800"/>
    <d v="2020-03-31T00:00:00"/>
    <s v="GL-252243334583"/>
    <n v="93500"/>
    <d v="2020-04-21T00:00:00"/>
    <n v="93500"/>
    <n v="0"/>
    <n v="0"/>
    <m/>
    <m/>
    <m/>
    <n v="0"/>
    <m/>
    <n v="0"/>
    <n v="0"/>
    <n v="0"/>
    <n v="0"/>
    <x v="0"/>
    <s v="CUNDINAMARCA"/>
    <s v="SOACHA"/>
    <d v="2020-02-05T00:00:00"/>
    <d v="2020-02-05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85756"/>
    <n v="5485756"/>
    <n v="629300"/>
    <d v="2020-03-31T00:00:00"/>
    <s v="GL-252243334584"/>
    <n v="187000"/>
    <d v="2020-04-21T00:00:00"/>
    <n v="187000"/>
    <n v="0"/>
    <n v="0"/>
    <m/>
    <m/>
    <m/>
    <n v="0"/>
    <m/>
    <n v="0"/>
    <n v="0"/>
    <n v="0"/>
    <n v="0"/>
    <x v="0"/>
    <s v="CUNDINAMARCA"/>
    <s v="SOACHA"/>
    <d v="2020-02-05T00:00:00"/>
    <d v="2020-02-05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 la IPS adjunto el resultado de la patología "/>
    <s v="Subsidiado"/>
    <n v="3"/>
  </r>
  <r>
    <s v="E.S.E. HOSPITAL MARIO GAITAN YANGUAS DE SOACHA"/>
    <x v="0"/>
    <s v="CUNDINAMARCA"/>
    <s v="SOACHA"/>
    <d v="2020-03-09T00:00:00"/>
    <n v="5488548"/>
    <n v="5488548"/>
    <n v="535800"/>
    <d v="2020-03-31T00:00:00"/>
    <s v="GL-252243334585"/>
    <n v="93500"/>
    <d v="2020-04-21T00:00:00"/>
    <n v="93500"/>
    <n v="0"/>
    <n v="0"/>
    <m/>
    <m/>
    <m/>
    <n v="0"/>
    <m/>
    <n v="0"/>
    <n v="0"/>
    <n v="0"/>
    <n v="0"/>
    <x v="0"/>
    <s v="CUNDINAMARCA"/>
    <s v="SOACHA"/>
    <d v="2020-02-07T00:00:00"/>
    <d v="2020-02-07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89662"/>
    <n v="5489662"/>
    <n v="535800"/>
    <d v="2020-03-31T00:00:00"/>
    <s v="GL-252243334586"/>
    <n v="93500"/>
    <d v="2020-04-21T00:00:00"/>
    <n v="93500"/>
    <n v="0"/>
    <n v="0"/>
    <m/>
    <m/>
    <m/>
    <n v="0"/>
    <m/>
    <n v="0"/>
    <n v="0"/>
    <n v="0"/>
    <n v="0"/>
    <x v="0"/>
    <s v="CUNDINAMARCA"/>
    <s v="SOACHA"/>
    <d v="2020-02-07T00:00:00"/>
    <d v="2020-02-07T00:00:00"/>
    <s v="Se glosa (1) estudio de coloración básica en  biopsia por valor de $ 93500  en los soportes anexos por la IPS no se evidencia el resultado de las patologías como lo estipula la resolución 3047/2008 "/>
    <s v="Se levanta glosa por valor de $ 93500 la IPS adjunto el resultado de la patología "/>
    <s v="Subsidiado"/>
    <n v="3"/>
  </r>
  <r>
    <s v="E.S.E. HOSPITAL MARIO GAITAN YANGUAS DE SOACHA"/>
    <x v="0"/>
    <s v="CUNDINAMARCA"/>
    <s v="SOACHA"/>
    <d v="2020-03-09T00:00:00"/>
    <n v="5490514"/>
    <n v="5490514"/>
    <n v="535800"/>
    <d v="2020-03-31T00:00:00"/>
    <s v="GL-252243334587"/>
    <n v="93500"/>
    <d v="2020-04-21T00:00:00"/>
    <n v="93500"/>
    <n v="0"/>
    <n v="0"/>
    <m/>
    <m/>
    <m/>
    <n v="0"/>
    <m/>
    <n v="0"/>
    <n v="0"/>
    <n v="0"/>
    <n v="0"/>
    <x v="0"/>
    <s v="CUNDINAMARCA"/>
    <s v="SOACHA"/>
    <d v="2020-02-10T00:00:00"/>
    <d v="2020-02-10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94490"/>
    <n v="5494490"/>
    <n v="629300"/>
    <d v="2020-03-31T00:00:00"/>
    <s v="GL-252243334588"/>
    <n v="187000"/>
    <d v="2020-04-21T00:00:00"/>
    <n v="187000"/>
    <n v="0"/>
    <n v="0"/>
    <m/>
    <m/>
    <m/>
    <n v="0"/>
    <m/>
    <n v="0"/>
    <n v="0"/>
    <n v="0"/>
    <n v="0"/>
    <x v="0"/>
    <s v="CUNDINAMARCA"/>
    <s v="SOACHA"/>
    <d v="2020-02-10T00:00:00"/>
    <d v="2020-02-10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 la IPS adjunto el resultado de la patología "/>
    <s v="Subsidiado"/>
    <n v="3"/>
  </r>
  <r>
    <s v="E.S.E. HOSPITAL MARIO GAITAN YANGUAS DE SOACHA"/>
    <x v="0"/>
    <s v="CUNDINAMARCA"/>
    <s v="SOACHA"/>
    <d v="2020-03-09T00:00:00"/>
    <n v="5495743"/>
    <n v="5495743"/>
    <n v="629300"/>
    <d v="2020-03-31T00:00:00"/>
    <s v="GL-252243334589"/>
    <n v="187000"/>
    <d v="2020-04-21T00:00:00"/>
    <n v="187000"/>
    <n v="0"/>
    <n v="0"/>
    <m/>
    <m/>
    <m/>
    <n v="0"/>
    <m/>
    <n v="0"/>
    <n v="0"/>
    <n v="0"/>
    <n v="0"/>
    <x v="0"/>
    <s v="CUNDINAMARCA"/>
    <s v="SOACHA"/>
    <d v="2020-02-14T00:00:00"/>
    <d v="2020-02-14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 la IPS adjunto los resultado de las patologías "/>
    <s v="Subsidiado"/>
    <n v="3"/>
  </r>
  <r>
    <s v="E.S.E. HOSPITAL MARIO GAITAN YANGUAS DE SOACHA"/>
    <x v="0"/>
    <s v="CUNDINAMARCA"/>
    <s v="SOACHA"/>
    <d v="2020-03-09T00:00:00"/>
    <n v="5495767"/>
    <n v="5495767"/>
    <n v="722800"/>
    <d v="2020-03-31T00:00:00"/>
    <s v="GL-252243334590"/>
    <n v="280500"/>
    <d v="2020-04-21T00:00:00"/>
    <n v="280500"/>
    <n v="0"/>
    <n v="0"/>
    <m/>
    <m/>
    <m/>
    <n v="0"/>
    <m/>
    <n v="0"/>
    <n v="0"/>
    <n v="0"/>
    <n v="0"/>
    <x v="0"/>
    <s v="CUNDINAMARCA"/>
    <s v="SOACHA"/>
    <d v="2020-02-14T00:00:00"/>
    <d v="2020-02-14T00:00:00"/>
    <s v="Se glosa (3) estudio de coloración básica en  biopsia por valor de $ 93500 c/u  en los soportes anexos por la IPS no se evidencia el resultado de las patologías como lo estipula la resolución 3047/2008 una vez subsanada se hace el proceso de auditoria Total $ 280500"/>
    <s v="Se levanta glosa por valor de $ 280500 la IPS adjunto los resultado de las patologías "/>
    <s v="Subsidiado"/>
    <n v="3"/>
  </r>
  <r>
    <s v="E.S.E. HOSPITAL MARIO GAITAN YANGUAS DE SOACHA"/>
    <x v="0"/>
    <s v="CUNDINAMARCA"/>
    <s v="SOACHA"/>
    <d v="2020-03-09T00:00:00"/>
    <n v="5495853"/>
    <n v="5495853"/>
    <n v="535800"/>
    <d v="2020-03-31T00:00:00"/>
    <s v="GL-252243334591"/>
    <n v="93500"/>
    <d v="2020-04-21T00:00:00"/>
    <n v="93500"/>
    <n v="0"/>
    <n v="0"/>
    <m/>
    <m/>
    <m/>
    <n v="0"/>
    <m/>
    <n v="0"/>
    <n v="0"/>
    <n v="0"/>
    <n v="0"/>
    <x v="0"/>
    <s v="CUNDINAMARCA"/>
    <s v="SOACHA"/>
    <d v="2020-02-14T00:00:00"/>
    <d v="2020-02-14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95860"/>
    <n v="5495860"/>
    <n v="535800"/>
    <d v="2020-03-31T00:00:00"/>
    <s v="GL-252243334592"/>
    <n v="93500"/>
    <d v="2020-04-21T00:00:00"/>
    <n v="93500"/>
    <n v="0"/>
    <n v="0"/>
    <m/>
    <m/>
    <m/>
    <n v="0"/>
    <m/>
    <n v="0"/>
    <n v="0"/>
    <n v="0"/>
    <n v="0"/>
    <x v="0"/>
    <s v="CUNDINAMARCA"/>
    <s v="SOACHA"/>
    <d v="2020-02-14T00:00:00"/>
    <d v="2020-02-14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97954"/>
    <n v="5497954"/>
    <n v="818300"/>
    <d v="2020-03-31T00:00:00"/>
    <s v="GL-252243334593"/>
    <n v="376000"/>
    <d v="2020-04-21T00:00:00"/>
    <n v="0"/>
    <n v="0"/>
    <n v="376000"/>
    <d v="2020-05-04T00:00:00"/>
    <n v="0"/>
    <n v="0"/>
    <n v="376000"/>
    <d v="2020-08-26T00:00:00"/>
    <n v="376000"/>
    <n v="0"/>
    <n v="0"/>
    <n v="0"/>
    <x v="0"/>
    <s v="CUNDINAMARCA"/>
    <s v="SOACHA"/>
    <d v="2020-02-17T00:00:00"/>
    <d v="2020-02-17T00:00:00"/>
    <s v="Se glosa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
    <s v="SE LEVANTA GLOSA ATENCION PERTINENTE Y SOPORTADA,Se persiste glosa de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  ,Se persiste glosa de (1) tomografía de miembros inferiores por valor de $ 376000 por no pertinente en los soportes anexos por la IPS se evidencia que el medico tratante ordeno la radiografía donde reporta trazo de fractura intra articular dorsal y posible trazo de estiloide con este informe ya tenia definido la conducta terminar en la reducción cerrad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3-09T00:00:00"/>
    <n v="5495733"/>
    <n v="5495733"/>
    <n v="4780522"/>
    <d v="2020-03-31T00:00:00"/>
    <s v="GL-252243334594"/>
    <n v="1737500"/>
    <d v="2020-04-21T00:00:00"/>
    <n v="0"/>
    <n v="0"/>
    <n v="1737500"/>
    <d v="2020-05-04T00:00:00"/>
    <n v="0"/>
    <n v="0"/>
    <n v="1737500"/>
    <d v="2020-08-26T00:00:00"/>
    <n v="1737500"/>
    <n v="0"/>
    <n v="0"/>
    <n v="0"/>
    <x v="0"/>
    <s v="CUNDINAMARCA"/>
    <s v="SOACHA"/>
    <d v="2020-01-23T00:00:00"/>
    <d v="2020-01-31T00:00:00"/>
    <s v="Se glosa (9) terapia física por valor de $ 20300 c/u en los soportes anexos por la IPS  no se evidencia de la justificación para ordenarla Total $ 182700Se glosa (34) nebulizacion por valor de $ 13200 c/u no facturable   por estar incluido en la realización de las terapias Total $ 448800,Se objeta el cobro de 35 oximetrias por valor de $ 31600 c/u porque no es facturable debido a que hace parte del monitoreo de signos vitales del paciente por lo tanto está incluido en la atención del paciente  Total $ 1106000"/>
    <s v="SE LEVANTA GLOSA ATENCION PERTINENTE Y SOPORTADA,Se persiste glosa del cobro de 35 oximetrias por valor de $ 31600 c/u porque no es facturable debido a que hace parte del monitoreo de signos vitales del paciente por lo tanto está incluido en la atención del paciente  Total $ 1106000Se persiste glosa de (9) terapia física por valor de $ 20300 c/u en los soportes anexos por la IPS  no se evidencia de la justificación para ordenarla Total $ 182700Se persiste glosa de (34) nebulizacion por valor de $ 13200 c/u no facturable   por estar incluido en la realización de las terapias Total $ 448800 ,Se persiste glosa del cobro de 35 oximetrias por valor de $ 31600 c/u porque no es facturable debido a que hace parte del monitoreo de signos vitales del paciente por lo tanto está incluido en la atención del paciente  Total $ 1106000Se persiste glosa de (9) terapia física por valor de $ 20300 c/u en los soportes anexos por la IPS  no se evidencia de la justificación para ordenarla Total $ 182700Se persiste glosa de (34) nebulizacion por valor de $ 13200 c/u no facturable   por estar incluido en la realización de las terapias Total $ 448800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
    <s v="Subsidiado"/>
    <n v="3"/>
  </r>
  <r>
    <s v="E.S.E. HOSPITAL MARIO GAITAN YANGUAS DE SOACHA"/>
    <x v="0"/>
    <s v="CUNDINAMARCA"/>
    <s v="SOACHA"/>
    <d v="2020-03-09T00:00:00"/>
    <n v="5499007"/>
    <n v="5499007"/>
    <n v="2228125"/>
    <d v="2020-03-31T00:00:00"/>
    <s v="GL-252243334595"/>
    <n v="260248"/>
    <m/>
    <m/>
    <m/>
    <n v="260248"/>
    <m/>
    <m/>
    <m/>
    <n v="260248"/>
    <d v="2020-08-26T00:00:00"/>
    <n v="260248"/>
    <n v="0"/>
    <n v="0"/>
    <n v="0"/>
    <x v="0"/>
    <s v="CUNDINAMARCA"/>
    <s v="SOACHA"/>
    <d v="2020-02-17T00:00:00"/>
    <d v="2020-02-18T00:00:00"/>
    <s v="Se glosa (1) cánula nasal por valor de $ 1614 no facturable insumo hace parte de los materiales Decreto 2423/96 Art 55,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ubo de succión por valor de $ 5331  en los soportes anexos por la IPS no se evidencia su uso Resolución 3047 de 2008 ,Se glosa (2) estudio de coloración básica en especimen por valor de $ 107700 c/u  en los soportes anexos por la IPS no se evidencia el resultado de las patologías como lo estipula la resolución 3047/2008 Total $ 215400,Se glosa (6) lactato de ringer bolsa x 500 solucion inyectable por valor de $ 2830 c/u de las 11 facturadas  en la hoja de administración de medicamentos no se evidencia que le aplicaron el medicamento estuvo hospitalizado del 17 al 18 de febrero de 2020 según lo dispuesto en el anexo técnico No 5 literal B Total $ 16980"/>
    <s v="SE LEVANTA GLOSA ATENCION PERTINENTE Y SOPORTADA"/>
    <s v="Subsidiado"/>
    <n v="3"/>
  </r>
  <r>
    <s v="E.S.E. HOSPITAL MARIO GAITAN YANGUAS DE SOACHA"/>
    <x v="0"/>
    <s v="CUNDINAMARCA"/>
    <s v="SOACHA"/>
    <d v="2020-03-09T00:00:00"/>
    <n v="5502143"/>
    <n v="5502143"/>
    <n v="1412877"/>
    <d v="2020-03-31T00:00:00"/>
    <s v="GL-252243334596"/>
    <n v="142962"/>
    <d v="2020-04-21T00:00:00"/>
    <n v="0"/>
    <n v="0"/>
    <n v="142962"/>
    <d v="2020-05-04T00:00:00"/>
    <n v="0"/>
    <n v="0"/>
    <n v="142962"/>
    <d v="2020-08-26T00:00:00"/>
    <n v="142962"/>
    <n v="0"/>
    <n v="0"/>
    <n v="0"/>
    <x v="0"/>
    <s v="CUNDINAMARCA"/>
    <s v="SOACHA"/>
    <d v="2020-02-19T00:00:00"/>
    <d v="2020-02-20T00:00:00"/>
    <s v="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solucion inyectable por valor de $ 2830 c/u de las 13 facturadas en la hoja de administración de medicamentos no se evidencia que le aplicaron el medicamento estuvo hospitalizado del 19 al 20 de febrero de 2020 según lo dispuesto en el anexo técnico No 5 literal B Total $ 1415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5) lactato de ringer bolsa x 500 solución inyectable por valor de $ 2830 c/u de las 13 facturadas en la hoja de administración de medicamentos no se evidencia que le aplicaron el medicamento estuvo hospitalizado del 19 al 20 de febrero de 2020 según lo dispuesto en el anexo técnico No 5 literal B Total $ 1415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5) lactato de ringer bolsa x 500 solución inyectable por valor de $ 2830 c/u de las 13 facturadas en la hoja de administración de medicamentos no se evidencia que le aplicaron el medicamento estuvo hospitalizado del 19 al 20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502164"/>
    <n v="5502164"/>
    <n v="1699748"/>
    <d v="2020-03-31T00:00:00"/>
    <s v="GL-252243334597"/>
    <n v="158550"/>
    <d v="2020-04-21T00:00:00"/>
    <n v="0"/>
    <n v="0"/>
    <n v="158550"/>
    <m/>
    <m/>
    <m/>
    <n v="158550"/>
    <d v="2020-08-26T00:00:00"/>
    <n v="137802"/>
    <n v="20748"/>
    <n v="0"/>
    <n v="0"/>
    <x v="0"/>
    <s v="CUNDINAMARCA"/>
    <s v="SOACHA"/>
    <d v="2020-02-14T00:00:00"/>
    <d v="2020-02-20T00:00:00"/>
    <s v="Se glosa (11) sodio cloruro 09 % x 500  ml por solución inyectable por valor de $ 30701 y (14) oxacilina 1000 mg polvo para inyección por valor de $ 20748 de las 70 facturadas  de las 13 facturadas en la hoja de administración de medicamentos no se evidencia que le aplicaron el medicamento estuvo hospitalizado del 19 al 20 de febrero de 2020 según lo dispuesto en el anexo técnico No 5 literal B Total $ 51449,Se glosa (5) terapia física por valor de $ 20300 c/u en los soportes anexos por la IPS  no se evidencia de la justificación para ordenarla  Total $ 101500,Se glosa 3 catéter intravenosa por valor de $ 1867 c/u de los 7 facturados en los soportes anexos por la IPS no se evidencia justificación para su uso por protocolo de enfermería se reconoce el acceso venoso debe ser cambiado cada 72 horas Resolución 3047 de 2008 Total $ 5601"/>
    <s v="IPS ACEPTA GLOSA ATENCION NO FACTURABLE SE LEVANTA DIFERENCIA ATENCION PERTINENTE Y SOPORTADA ,Se persiste glosa de (11) sodio cloruro 09 % x 500  ml por solución inyectable por valor de $ 30701 y (14) oxacilina 1000 mg polvo para inyección por valor de $ 20748 de las 70 facturadas  de las 13 facturadas en la hoja de administración de medicamentos no se evidencia que le aplicaron el medicamento estuvo hospitalizado del 19 al 20 de febrero de 2020 según lo dispuesto en el anexo técnico No 5 literal B Total $ 51449Se persiste glosa de 3 catéter intravenosa por valor de $ 1867 c/u de los 7 facturados en los soportes anexos por la IPS no se evidencia justificación para su uso por protocolo de enfermería se reconoce el acceso venoso debe ser cambiado cada 72 horas Resolución 3047 de 2008 Total $ 5601 Se persiste glosa de  (5) terapia física por valor de $ 20300 c/u en los soportes anexos por la IPS  no se evidencia de la justificación para ordenarla  Total $ 101500 "/>
    <s v="Subsidiado"/>
    <n v="3"/>
  </r>
  <r>
    <s v="E.S.E. HOSPITAL MARIO GAITAN YANGUAS DE SOACHA"/>
    <x v="0"/>
    <s v="CUNDINAMARCA"/>
    <s v="SOACHA"/>
    <d v="2020-03-09T00:00:00"/>
    <n v="5482858"/>
    <n v="5482858"/>
    <n v="700300"/>
    <d v="2020-04-01T00:00:00"/>
    <s v="GL-252243334629"/>
    <n v="56900"/>
    <m/>
    <m/>
    <m/>
    <n v="56900"/>
    <m/>
    <m/>
    <m/>
    <n v="56900"/>
    <d v="2020-08-26T00:00:00"/>
    <n v="56900"/>
    <n v="0"/>
    <n v="0"/>
    <n v="0"/>
    <x v="0"/>
    <s v="CUNDINAMARCA"/>
    <s v="SOACHA"/>
    <d v="2020-02-01T00:00:00"/>
    <d v="2020-02-03T00:00:00"/>
    <s v="Se glosa (2) terapia física por valor de $ 20300 c/u en los soportes anexos por la IPS  no se evidencia de la justificación para ordenarla  Total $ 40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
    <s v="Subsidiado"/>
    <n v="3"/>
  </r>
  <r>
    <s v="E.S.E. HOSPITAL MARIO GAITAN YANGUAS DE SOACHA"/>
    <x v="0"/>
    <s v="CUNDINAMARCA"/>
    <s v="SOACHA"/>
    <d v="2020-03-09T00:00:00"/>
    <n v="5483446"/>
    <n v="5483446"/>
    <n v="759876"/>
    <d v="2020-04-01T00:00:00"/>
    <s v="GL-252243334630"/>
    <n v="461100"/>
    <m/>
    <m/>
    <m/>
    <n v="461100"/>
    <m/>
    <m/>
    <m/>
    <n v="461100"/>
    <d v="2020-08-26T00:00:00"/>
    <n v="461100"/>
    <n v="0"/>
    <n v="0"/>
    <n v="0"/>
    <x v="0"/>
    <s v="CUNDINAMARCA"/>
    <s v="SOACHA"/>
    <d v="2020-02-03T00:00:00"/>
    <d v="2020-02-04T00:00:00"/>
    <s v="Se glosa (1) terapia física por valor de $ 20300 en los soportes anexos por la IPS  no se evidencia de la justificación para ordenarla,Se glosa (1) tomografía computado de cráneo por valor de $ 440800 en los soportes anexos por la IPS no se evidencia su realización como lo estipula Resolución 3047 de 3047 de 2008"/>
    <s v="SE LEVANTA GLOSA ATENCION PERTINENTE Y SOPORTADA"/>
    <s v="Subsidiado"/>
    <n v="3"/>
  </r>
  <r>
    <s v="E.S.E. HOSPITAL MARIO GAITAN YANGUAS DE SOACHA"/>
    <x v="0"/>
    <s v="CUNDINAMARCA"/>
    <s v="SOACHA"/>
    <d v="2020-03-09T00:00:00"/>
    <n v="5485603"/>
    <n v="5485603"/>
    <n v="1241970"/>
    <d v="2020-04-01T00:00:00"/>
    <s v="GL-252243334631"/>
    <n v="1241970"/>
    <m/>
    <m/>
    <m/>
    <n v="1241970"/>
    <m/>
    <m/>
    <m/>
    <n v="1241970"/>
    <d v="2020-08-26T00:00:00"/>
    <n v="1220016"/>
    <n v="21954"/>
    <n v="0"/>
    <n v="0"/>
    <x v="0"/>
    <s v="CUNDINAMARCA"/>
    <s v="SOACHA"/>
    <d v="2020-02-01T00:00:00"/>
    <d v="2020-02-05T00:00:00"/>
    <s v="Glosa realizada por  la concurrencia de  Maribel Medina OtavoSe glosa (1) tiempo de protrombina PT $ 31900 (1) tiempo de tromboplastina PTT $ 31100 (1) hemograma II $ 21900 (1) bilirrunia directa $ 9200 (1) bilirrunia total $ 11900 (1) glucosa en suero $ 13200 (1) nitrogeno ureico $ 10500 (1) transaminasa piruvica $ 22900 (1) transaminasa oxalacetica $ 22900 (1) creatinina $ 12600 (1) proteina C reactiva $ 44500 y (1) uroanalisis $ 14000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246600,Glosa realizada por  la concurrencia de  Maribel Medina OtavoSe glosa (12) hioscina butil bromuro 20 mg solución inyectable por valor de $ 13224 (1) heparina bajo peso 40 UI por valor de $ 10380 (20) lactato de ringer bolsa x 50 ml solución por valor de $ 56600 (10) nifedipino 30 mg capsulta $ 1940 (16) clindamicina clorhidrato 600 mg solución inyectable por valor de $ 29312 (12) gentaminica 80 mg soucion inyectable por valor de $ 6324 y (16) acetaminofen 500 mg tabletas por valor de $ 448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118228 ademas se glosa (3) hioscina butil bromuro 20 mg solución inyectable por valor de $ 3306 de las 12 facturadas (4) lactato de ringer bolsa x 50 ml solución por valor de $ 11320 de las 20 facturadas y (2) clindamicina clorhidrato 600 mg solución inyectable por valor de $ 3664 de las 16 facturadas en la hoja de administración de medicamentos no se evidencia que le aplicaron el medicamento estuvo hospitalizado del 01 al 05 de febrero de 2020 según lo dispuesto en el anexo técnico No 5 literal B Total $ 18290,Glosa realizada por  la concurrencia de  Maribel Medina OtavoSe glosa (4) cateter intravenoso N 18 $ 7468 (1) buretrol $ 3285 (1) set para bomba $ 28679 (9) jeringa de 10 ml $ 2520 (10) jeringa de 20 ml $ 4190 (3) jeringa de 5 ml $ 555 y (1) conector libre de agua $ 4545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51242,Glosa realizada por  la concurrencia de  Maribel Medina OtavoSe glosa (4) cuidado intrahospitalaria por medicina especializada por valor de $ 52900 c/u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211600,Glosa realizada por concurrencia de  Maribel Medina OtavoSe glosa (3) habitación de tres camas por valor de $ 188000 c/u paciente en post cesárea mas pomeroy y preeclamsia 29/01/2020 reingresa el día 1 de febrero con signos de infección con loquios fétidos y picos febriles con toma de paraclinicos que concluyen con dx corioamnionitis inician manejo con clindamicina y gentamicina por 5 días Total $ 564000,Se glosa (1) interconsulta por especialista de pediatría por valor de $ 50300 en los soportes anexos por la IPS se evidencia que la atención es post cesárea la atención es para la madre"/>
    <s v="IPS ACEPTA GLOSA ATENCION NO FACTURABLE SE LEVANTA DIFERENCIA ATENCION PERTINENTE Y SOPORTADA "/>
    <s v="Subsidiado"/>
    <n v="3"/>
  </r>
  <r>
    <s v="E.S.E. HOSPITAL MARIO GAITAN YANGUAS DE SOACHA"/>
    <x v="0"/>
    <s v="CUNDINAMARCA"/>
    <s v="SOACHA"/>
    <d v="2020-03-09T00:00:00"/>
    <n v="5504520"/>
    <n v="5504520"/>
    <n v="6332010"/>
    <d v="2020-04-02T00:00:00"/>
    <s v="GL-252243334632"/>
    <n v="1746432"/>
    <m/>
    <m/>
    <m/>
    <n v="1746432"/>
    <m/>
    <m/>
    <m/>
    <n v="1746432"/>
    <d v="2020-08-26T00:00:00"/>
    <n v="1746432"/>
    <n v="0"/>
    <n v="0"/>
    <n v="0"/>
    <x v="0"/>
    <s v="CUNDINAMARCA"/>
    <s v="SOACHA"/>
    <d v="2020-01-31T00:00:00"/>
    <d v="2020-02-09T00:00:00"/>
    <s v="IPS Factura angiorrafia de vasos perifericos por valor de $ 1679900 realizado el  31 de en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739500 se reconoce al 45% $ 332800 se glosa la diferencia $ 406700Materiales por valor de $ 414000 se reconoce con el código 39305 $ 60800  se glosa la diferencia $ 353200Total $ 759900,Se glosa (1) cánula nasal por valor de $ 1614 y (1) mascara de oxigeno adulto por valor de $ 2720 no facturable insumo hace parte de los materiales Decreto 2423/96 Art 55Se glosa (1) mascara para anestesia por valor de $ 7464 (1) circuito de anestesia adulto por valor de $ 22679 es un insumo no facturable por estar incluido en el equipamiento del equipo de anestesia Decreto 2423/96 Art 49Se glosa (2) extensión para anestesia adulto por valor de $ 1658 c/u insumo que corresponde a un set de extensión para proporcionar mayor longitud a los accesos venosos no se reconoce ya que cumple la misma función que el equipo macrogotero el cual se está reconociendo Total $ 3316,Se glosa (1) ionograma por valor de $ 90000 de las 2 facturadas en los soportes anexos por la IPS  se evidencia el resultado de 1 como lo contempla la Resolucion 3047 de 2008,Se glosa (21) sodio cloruro 09 % x 500 ml por valor de $ 58611 de las 39 facturadas (4) cefalotina 1000 mg polvo para inyección por valor de $ 9488 de las 30 facturadas (2) insulina glargina 100 UI por valor de $ 194056 (1) insulina humana cristalina 100 UI por valor de $ 15884  en la hoja de administración de medicamentos no se evidencia que le aplicaron el medicamento estuvo hospitalizado del 31 de enero  al 09 de febrero de 2020 según lo dispuesto en el anexo técnico No 5 literal B Total $ 278039,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tralado terrestre medicalizado por valor de $ 564400 en los soportes anexo por la IPS  No se evidencia copia acuerdo  junta directiva donde se aprueban las tarifas para el servicio de ambulancia"/>
    <s v="SE LEVANTA GLOSA ATENCION PERTINENTE Y SOPORTADA"/>
    <s v="Subsidiado"/>
    <n v="3"/>
  </r>
  <r>
    <s v="E.S.E. HOSPITAL MARIO GAITAN YANGUAS DE SOACHA"/>
    <x v="0"/>
    <s v="CUNDINAMARCA"/>
    <s v="SOACHA"/>
    <d v="2020-03-09T00:00:00"/>
    <n v="5509079"/>
    <n v="5509079"/>
    <n v="7094426"/>
    <d v="2020-04-02T00:00:00"/>
    <s v="GL-252243334633"/>
    <n v="150491"/>
    <m/>
    <m/>
    <m/>
    <n v="150491"/>
    <m/>
    <m/>
    <m/>
    <n v="150491"/>
    <d v="2020-08-26T00:00:00"/>
    <n v="143451"/>
    <n v="7040"/>
    <n v="0"/>
    <n v="0"/>
    <x v="0"/>
    <s v="CUNDINAMARCA"/>
    <s v="SOACHA"/>
    <d v="2020-02-19T00:00:00"/>
    <d v="2020-02-23T00:00:00"/>
    <s v="Glosa realizada por concurrencia de  Maribel Medina OtavoPaciente se encuentra en el servicio de hospitalización del 19  al 23 de febrero de 2020 (4) habitación de tres camas por valor de $ 188000  se reconoce (4) habitación de cuatro camas por valor de $ 154600 se glosa la diferencia $ 133600,Se glosa (1) cánula nasal por valor de $ 1614 no facturable insumo hace parte de los materiales Decreto 2423/96 Art 55,Se glosa (1) fentanilo 2 mg/vial polvo para inyección por valor de $ 2906 no facturable por ser agentes anestésico esta incluido en los derechos de sala Decreto 2423/96 Art49 ,Se glosa (1) tubo de succión por valor de $ 5331  en los soportes anexos por la IPS no se evidencia su uso Resolución 3047 de 2008,Se glosa (4) cefazolina 1000 polvo para inyección por valor de $ 1760 c/u de las 8 facturadas   en la hoja de administración de medicamentos no se evidencia que le aplicaron el medicamento estuvo hospitalizado del 19 al 23 de febrero de 2020 según lo dispuesto en el anexo técnico No 5 literal B Total $ 7040"/>
    <s v="IPS ACEPTA GLOSA ATENCION NO FACTURABLE SE LEVANTA DIFERENCIA ATENCION PERTINENTE Y SOPORTADA "/>
    <s v="Subsidiado"/>
    <n v="3"/>
  </r>
  <r>
    <s v="E.S.E. HOSPITAL MARIO GAITAN YANGUAS DE SOACHA"/>
    <x v="0"/>
    <s v="CUNDINAMARCA"/>
    <s v="SOACHA"/>
    <d v="2020-03-09T00:00:00"/>
    <n v="5485716"/>
    <n v="5485716"/>
    <n v="1305190"/>
    <d v="2020-04-02T00:00:00"/>
    <s v="GL-252243334634"/>
    <n v="122662"/>
    <m/>
    <m/>
    <m/>
    <n v="122662"/>
    <m/>
    <m/>
    <m/>
    <n v="122662"/>
    <d v="2020-08-26T00:00:00"/>
    <n v="122662"/>
    <n v="0"/>
    <n v="0"/>
    <n v="0"/>
    <x v="0"/>
    <s v="CUNDINAMARCA"/>
    <s v="SOACHA"/>
    <d v="2020-02-04T00:00:00"/>
    <d v="2020-02-05T00:00:00"/>
    <s v="Se  objeta por mayor valor cobrado de 1 levonorgestrel 75 mg implante subdermico facturan por valor $ 172274 se aclara a la IPS que según la Circular 07 de 2018 el valor máximo a reconocer por dicho medicamentos es de $ 137585 se objeta la diferencia $ 34689,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por valor de $ 2830 c/u de las 10 facturadas  en la hoja de administración de medicamentos no se evidencia que le aplicaron el medicamento estuvo hospitalizado del 04 al 05 de febrero de 2020 según lo dispuesto en el anexo técnico No 5 literal B Total $ 14150"/>
    <s v="SE LEVANTA GLOSA ATENCION PERTINENTE Y SOPORTADA"/>
    <s v="Subsidiado"/>
    <n v="3"/>
  </r>
  <r>
    <s v="E.S.E. HOSPITAL MARIO GAITAN YANGUAS DE SOACHA"/>
    <x v="0"/>
    <s v="CUNDINAMARCA"/>
    <s v="SOACHA"/>
    <d v="2020-03-09T00:00:00"/>
    <n v="5489229"/>
    <n v="5489229"/>
    <n v="2423558"/>
    <d v="2020-04-02T00:00:00"/>
    <s v="GL-252243334635"/>
    <n v="405227"/>
    <m/>
    <m/>
    <m/>
    <n v="405227"/>
    <m/>
    <m/>
    <m/>
    <n v="405227"/>
    <d v="2020-08-26T00:00:00"/>
    <n v="405227"/>
    <n v="0"/>
    <n v="0"/>
    <n v="0"/>
    <x v="0"/>
    <s v="CUNDINAMARCA"/>
    <s v="SOACHA"/>
    <d v="2020-02-08T00:00:00"/>
    <d v="2020-02-09T00:00:00"/>
    <s v="Glosa realizada por la concurrencia de  Maribel Medina OtavoPaciente se encuentra en el servicio de hospitalización del 08 al 09 de febrero  de 2020 (1) habitación de tres camas por valor de $ 188000  se reconoce (1) habitación de cuatro camas por valor de $ 154600 se glosa la diferencia $ 334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 ,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2) lactato de ringer x 500 ml por valor de $ 5660 de las 11 facturadas y (2) cefalotina 1000 mg polvo para inyeccion por valor de $ 4744 en la hoja de administración de medicamentos no se evidencia que le aplicaron el medicamento estuvo hospitalizado del 08 al 09 de febrero de 2020 según lo dispuesto en el anexo técnico No 5 literal B Total $ 10404"/>
    <s v="SE LEVANTA GLOSA ATENCION PERTINENTE Y SOPORTADA"/>
    <s v="Subsidiado"/>
    <n v="3"/>
  </r>
  <r>
    <s v="E.S.E. HOSPITAL MARIO GAITAN YANGUAS DE SOACHA"/>
    <x v="0"/>
    <s v="CUNDINAMARCA"/>
    <s v="SOACHA"/>
    <d v="2020-03-09T00:00:00"/>
    <n v="5496420"/>
    <n v="5496420"/>
    <n v="2268921"/>
    <d v="2020-04-02T00:00:00"/>
    <s v="GL-252243334636"/>
    <n v="364590"/>
    <m/>
    <m/>
    <m/>
    <n v="364590"/>
    <m/>
    <m/>
    <m/>
    <n v="364590"/>
    <d v="2020-08-26T00:00:00"/>
    <n v="364590"/>
    <n v="0"/>
    <n v="0"/>
    <n v="0"/>
    <x v="0"/>
    <s v="CUNDINAMARCA"/>
    <s v="SOACHA"/>
    <d v="2020-02-15T00:00:00"/>
    <d v="2020-02-16T00:00:00"/>
    <s v="Glosa realizada por la concurrencia de  Maribel Medina OtavoPaciente se encuentra en el servicio de hospitalización del 15 al 16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 ,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glosa (5) lactato de ringer x 500 ml por valor de $ 14150 de las 9 facturadas y (1) metilergometrina maleato 02 mg solución inyectable por valor de $ 7517 en la hoja de administración de medicamentos no se evidencia que le aplicaron el medicamento estuvo hospitalizado del 15 al 16 de febrero de 2020 según lo dispuesto en el anexo técnico No 5 literal B Total $ 21667"/>
    <s v="SE LEVANTA GLOSA ATENCION PERTINENTE Y SOPORTADA"/>
    <s v="Subsidiado"/>
    <n v="3"/>
  </r>
  <r>
    <s v="E.S.E. HOSPITAL MARIO GAITAN YANGUAS DE SOACHA"/>
    <x v="0"/>
    <s v="CUNDINAMARCA"/>
    <s v="SOACHA"/>
    <d v="2020-03-09T00:00:00"/>
    <n v="5482441"/>
    <n v="5482441"/>
    <n v="1447434"/>
    <d v="2020-04-02T00:00:00"/>
    <s v="GL-252243334637"/>
    <n v="231092"/>
    <m/>
    <m/>
    <m/>
    <n v="231092"/>
    <m/>
    <m/>
    <m/>
    <n v="231092"/>
    <d v="2020-08-26T00:00:00"/>
    <n v="231092"/>
    <n v="0"/>
    <n v="0"/>
    <n v="0"/>
    <x v="0"/>
    <s v="CUNDINAMARCA"/>
    <s v="SOACHA"/>
    <d v="2020-02-02T00:00:00"/>
    <d v="2020-02-03T00:00:00"/>
    <s v="Glosa realizada por la concurrencia de  Maribel Medina OtavoPaciente se encuentra en el servicio de hospitalización del 02 al 03 de febrero  de 2020 (1) habitación de tres camas por valor de $ 188000  se reconoce (1) habitación de cuatro camas por valor de $ 154600 se glosa la diferencia $ 33400,Se glosa (1) consulta de urgencia por valor de $ 51900 por  originar la práctica de una intervención  (Atención de parto) o procedimiento que deba realizar el especialista consultado se evidencia en los anexos soportado por la IPS que fue recibido por el ginecologo Art 76 Decreto 2423/96,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l por valor de $ 5660 de las 10 facturadas en la hoja de administración de medicamentos no se evidencia que le aplicaron el medicamento estuvo hospitalizado del 02 al 03 de febrero de 2020 según lo dispuesto en el anexo técnico No 5 literal B Total $ 1698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
    <s v="Subsidiado"/>
    <n v="3"/>
  </r>
  <r>
    <s v="E.S.E. HOSPITAL MARIO GAITAN YANGUAS DE SOACHA"/>
    <x v="0"/>
    <s v="CUNDINAMARCA"/>
    <s v="SOACHA"/>
    <d v="2020-03-09T00:00:00"/>
    <n v="5489189"/>
    <n v="5489189"/>
    <n v="543323"/>
    <d v="2020-04-02T00:00:00"/>
    <s v="GL-252243334640"/>
    <n v="27910"/>
    <m/>
    <m/>
    <m/>
    <n v="27910"/>
    <m/>
    <m/>
    <m/>
    <n v="27910"/>
    <d v="2020-08-26T00:00:00"/>
    <n v="27910"/>
    <n v="0"/>
    <n v="0"/>
    <n v="0"/>
    <x v="0"/>
    <s v="CUNDINAMARCA"/>
    <s v="SOACHA"/>
    <d v="2020-02-08T00:00:00"/>
    <d v="2020-02-09T00:00:00"/>
    <s v="Se glosa (10) sodio cloruro 09 % x 500 ml por valor de $ 2791 c/u de las 12 facturadas  en la hoja de administración de medicamentos no se evidencia que le aplicaron el medicamento estuvo hospitalizado del 08 al 09 de febrero de 2020 según lo dispuesto en el anexo técnico No 5 literal B Total $ 27910"/>
    <s v="SE LEVANTA GLOSA ATENCION PERTINENTE Y SOPORTADA"/>
    <s v="Subsidiado"/>
    <n v="3"/>
  </r>
  <r>
    <s v="E.S.E. HOSPITAL MARIO GAITAN YANGUAS DE SOACHA"/>
    <x v="0"/>
    <s v="CUNDINAMARCA"/>
    <s v="SOACHA"/>
    <d v="2020-03-09T00:00:00"/>
    <n v="5515910"/>
    <n v="5515910"/>
    <n v="1869946"/>
    <d v="2020-04-02T00:00:00"/>
    <s v="GL-252243334641"/>
    <n v="418194"/>
    <m/>
    <m/>
    <m/>
    <n v="418194"/>
    <m/>
    <m/>
    <m/>
    <n v="418194"/>
    <d v="2020-08-26T00:00:00"/>
    <n v="418194"/>
    <n v="0"/>
    <n v="0"/>
    <n v="0"/>
    <x v="0"/>
    <s v="CUNDINAMARCA"/>
    <s v="SOACHA"/>
    <d v="2020-02-01T00:00:00"/>
    <d v="2020-02-03T00:00:00"/>
    <s v="Se glosa (14) agua estéril para irrigacion x 3000 ml por valor de $21847  en la hoja de administración de medicamentos no se evidencia que le aplicaron el medicamento estuvo hospitalizado del 01 al 03 de febrero de 2020 según lo dispuesto en el anexo técnico No 5 literal B Total $ 305858,Se glosa el resucitador manual ambu adulto  por valor de $ 106357 y (1) guia de intubacion por valor de $ 532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candado para carro por valor de $ 657 no facturable por estar incluido en la atención de urgencias"/>
    <s v="SE LEVANTA GLOSA ATENCION PERTINENTE Y SOPORTADA"/>
    <s v="Subsidiado"/>
    <n v="3"/>
  </r>
  <r>
    <s v="E.S.E. HOSPITAL MARIO GAITAN YANGUAS DE SOACHA"/>
    <x v="0"/>
    <s v="CUNDINAMARCA"/>
    <s v="SOACHA"/>
    <d v="2020-03-09T00:00:00"/>
    <n v="5516108"/>
    <n v="5516108"/>
    <n v="613981"/>
    <d v="2020-04-02T00:00:00"/>
    <s v="GL-252243334643"/>
    <n v="73200"/>
    <m/>
    <m/>
    <m/>
    <n v="73200"/>
    <m/>
    <m/>
    <m/>
    <n v="73200"/>
    <d v="2020-08-26T00:00:00"/>
    <n v="73200"/>
    <n v="0"/>
    <n v="0"/>
    <n v="0"/>
    <x v="0"/>
    <s v="CUNDINAMARCA"/>
    <s v="SOACHA"/>
    <d v="2020-02-12T00:00:00"/>
    <d v="2020-02-12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
    <s v="Subsidiado"/>
    <n v="3"/>
  </r>
  <r>
    <s v="E.S.E. HOSPITAL MARIO GAITAN YANGUAS DE SOACHA"/>
    <x v="0"/>
    <s v="CUNDINAMARCA"/>
    <s v="SOACHA"/>
    <d v="2020-03-09T00:00:00"/>
    <n v="5497818"/>
    <n v="5497818"/>
    <n v="535800"/>
    <d v="2020-04-03T00:00:00"/>
    <s v="GL-252243334661"/>
    <n v="93500"/>
    <d v="2020-05-04T00:00:00"/>
    <n v="93500"/>
    <n v="0"/>
    <n v="0"/>
    <m/>
    <m/>
    <m/>
    <n v="0"/>
    <m/>
    <n v="0"/>
    <n v="0"/>
    <n v="0"/>
    <n v="0"/>
    <x v="0"/>
    <s v="CUNDINAMARCA"/>
    <s v="SOACHA"/>
    <d v="2020-02-17T00:00:00"/>
    <d v="2020-02-17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497862"/>
    <n v="5497862"/>
    <n v="629300"/>
    <d v="2020-04-03T00:00:00"/>
    <s v="GL-252243334667"/>
    <n v="187000"/>
    <d v="2020-05-04T00:00:00"/>
    <n v="187000"/>
    <n v="0"/>
    <n v="0"/>
    <m/>
    <m/>
    <m/>
    <n v="0"/>
    <m/>
    <n v="0"/>
    <n v="0"/>
    <n v="0"/>
    <n v="0"/>
    <x v="0"/>
    <s v="CUNDINAMARCA"/>
    <s v="SOACHA"/>
    <d v="2020-02-17T00:00:00"/>
    <d v="2020-02-17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0 la IPS adjunto los resultados de la patologías "/>
    <s v="Subsidiado"/>
    <n v="3"/>
  </r>
  <r>
    <s v="E.S.E. HOSPITAL MARIO GAITAN YANGUAS DE SOACHA"/>
    <x v="0"/>
    <s v="CUNDINAMARCA"/>
    <s v="SOACHA"/>
    <d v="2020-03-09T00:00:00"/>
    <n v="5507479"/>
    <n v="5507479"/>
    <n v="288900"/>
    <d v="2020-04-03T00:00:00"/>
    <s v="GL-252243334668"/>
    <n v="93500"/>
    <d v="2020-05-04T00:00:00"/>
    <n v="93500"/>
    <n v="0"/>
    <n v="0"/>
    <m/>
    <m/>
    <m/>
    <n v="0"/>
    <m/>
    <n v="0"/>
    <n v="0"/>
    <n v="0"/>
    <n v="0"/>
    <x v="0"/>
    <s v="CUNDINAMARCA"/>
    <s v="SOACHA"/>
    <d v="2020-02-25T00:00:00"/>
    <d v="2020-02-25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09093"/>
    <n v="5509093"/>
    <n v="535800"/>
    <d v="2020-04-03T00:00:00"/>
    <s v="GL-252243334669"/>
    <n v="93500"/>
    <d v="2020-04-24T00:00:00"/>
    <n v="93500"/>
    <n v="0"/>
    <n v="0"/>
    <m/>
    <m/>
    <m/>
    <n v="0"/>
    <m/>
    <n v="0"/>
    <n v="0"/>
    <n v="0"/>
    <n v="0"/>
    <x v="0"/>
    <s v="CUNDINAMARCA"/>
    <s v="SOACHA"/>
    <d v="2020-02-26T00:00:00"/>
    <d v="2020-02-26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09154"/>
    <n v="5509154"/>
    <n v="535800"/>
    <d v="2020-04-03T00:00:00"/>
    <s v="GL-252243334670"/>
    <n v="93500"/>
    <d v="2020-05-04T00:00:00"/>
    <n v="93500"/>
    <n v="0"/>
    <n v="0"/>
    <m/>
    <m/>
    <m/>
    <n v="0"/>
    <m/>
    <n v="0"/>
    <n v="0"/>
    <n v="0"/>
    <n v="0"/>
    <x v="0"/>
    <s v="CUNDINAMARCA"/>
    <s v="SOACHA"/>
    <d v="2020-02-26T00:00:00"/>
    <d v="2020-02-26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2511"/>
    <n v="5512511"/>
    <n v="722800"/>
    <d v="2020-04-03T00:00:00"/>
    <s v="GL-252243334671"/>
    <n v="280500"/>
    <d v="2020-05-04T00:00:00"/>
    <n v="280500"/>
    <n v="0"/>
    <n v="0"/>
    <m/>
    <m/>
    <m/>
    <n v="0"/>
    <m/>
    <n v="0"/>
    <n v="0"/>
    <n v="0"/>
    <n v="0"/>
    <x v="0"/>
    <s v="CUNDINAMARCA"/>
    <s v="SOACHA"/>
    <d v="2020-02-28T00:00:00"/>
    <d v="2020-02-28T00:00:00"/>
    <s v="Se glosa (3) estudio de coloración básica en  biopsia por valor de $ 93500 c/u  en los soportes anexos por la IPS no se evidencia el resultado de las patologías como lo estipula la resolución 3047/2008 una vez subsanada se hace el proceso de auditoria Total $ 280500"/>
    <s v="Se levanta glosa por valor de $ 280500 la IPS adjunto los resultados de la patologías "/>
    <s v="Subsidiado"/>
    <n v="3"/>
  </r>
  <r>
    <s v="E.S.E. HOSPITAL MARIO GAITAN YANGUAS DE SOACHA"/>
    <x v="0"/>
    <s v="CUNDINAMARCA"/>
    <s v="SOACHA"/>
    <d v="2020-03-09T00:00:00"/>
    <n v="5511599"/>
    <n v="5511599"/>
    <n v="1048500"/>
    <d v="2020-04-03T00:00:00"/>
    <s v="GL-252243334672"/>
    <n v="215400"/>
    <d v="2020-04-24T00:00:00"/>
    <n v="107700"/>
    <n v="0"/>
    <n v="107700"/>
    <m/>
    <m/>
    <m/>
    <n v="107700"/>
    <d v="2020-08-26T00:00:00"/>
    <n v="107700"/>
    <n v="0"/>
    <n v="0"/>
    <n v="0"/>
    <x v="0"/>
    <s v="CUNDINAMARCA"/>
    <s v="SOACHA"/>
    <d v="2020-02-17T00:00:00"/>
    <d v="2020-02-17T00:00:00"/>
    <s v="Se glosa (2) estudio de coloración básica en  biopsia por valor de $ 107700 c/u  en los soportes anexos por la IPS no se evidencia el resultado de las patologías como lo estipula la resolución 3047/2008 una vez subsanada se hace el proceso de auditoria Total $ 215400"/>
    <s v="SE LEVANTA GLOSA ATENCION PERTINENTE Y SOPORTADA,Se levanta glosa por valor de $ 107700 la IPS adjunto el resultado de la patologíaSe glosa (1) estudio de coloración básica en  biopsia por valor de $ 107700  en los soportes anexos por la IPS no se evidencia el resultado de las patologías como lo estipula la resolución 3047/2008 una vez subsanada se hace el proceso de auditoria  "/>
    <s v="Subsidiado"/>
    <n v="3"/>
  </r>
  <r>
    <s v="E.S.E. HOSPITAL MARIO GAITAN YANGUAS DE SOACHA"/>
    <x v="0"/>
    <s v="CUNDINAMARCA"/>
    <s v="SOACHA"/>
    <d v="2020-03-09T00:00:00"/>
    <n v="5512852"/>
    <n v="5512852"/>
    <n v="1087800"/>
    <d v="2020-04-03T00:00:00"/>
    <s v="GL-252243334673"/>
    <n v="280500"/>
    <d v="2020-05-04T00:00:00"/>
    <n v="280500"/>
    <n v="0"/>
    <n v="0"/>
    <m/>
    <m/>
    <m/>
    <n v="0"/>
    <m/>
    <n v="0"/>
    <n v="0"/>
    <n v="0"/>
    <n v="0"/>
    <x v="0"/>
    <s v="CUNDINAMARCA"/>
    <s v="SOACHA"/>
    <d v="2020-02-29T00:00:00"/>
    <d v="2020-02-29T00:00:00"/>
    <s v="Se glosa (3) estudio de coloración básica en  biopsia por valor de $ 93500 c/u  en los soportes anexos por la IPS no se evidencia el resultado de las patologías como lo estipula la resolución 3047/2008 una vez subsanada se hace el proceso de auditoria Total $ 280500"/>
    <s v="Se levanta glosa por valor de $ 280500 la IPS adjunto los resultados de la patologías "/>
    <s v="Subsidiado"/>
    <n v="3"/>
  </r>
  <r>
    <s v="E.S.E. HOSPITAL MARIO GAITAN YANGUAS DE SOACHA"/>
    <x v="0"/>
    <s v="CUNDINAMARCA"/>
    <s v="SOACHA"/>
    <d v="2020-03-09T00:00:00"/>
    <n v="5512881"/>
    <n v="5512881"/>
    <n v="535800"/>
    <d v="2020-04-03T00:00:00"/>
    <s v="GL-252243334674"/>
    <n v="93500"/>
    <d v="2020-05-0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2888"/>
    <n v="5512888"/>
    <n v="900800"/>
    <d v="2020-04-03T00:00:00"/>
    <s v="GL-252243334675"/>
    <n v="93500"/>
    <d v="2020-05-0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3201"/>
    <n v="5513201"/>
    <n v="900800"/>
    <d v="2020-04-03T00:00:00"/>
    <s v="GL-252243334676"/>
    <n v="93500"/>
    <d v="2020-04-2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3264"/>
    <n v="5513264"/>
    <n v="900800"/>
    <d v="2020-04-03T00:00:00"/>
    <s v="GL-252243334677"/>
    <n v="93500"/>
    <d v="2020-05-0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3265"/>
    <n v="5513265"/>
    <n v="535800"/>
    <d v="2020-04-03T00:00:00"/>
    <s v="GL-252243334678"/>
    <n v="93500"/>
    <d v="2020-05-04T00:00:00"/>
    <n v="0"/>
    <n v="0"/>
    <n v="93500"/>
    <d v="2020-05-15T00:00:00"/>
    <n v="0"/>
    <n v="0"/>
    <n v="93500"/>
    <d v="2020-08-26T00:00:00"/>
    <n v="9350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ATENCION PERTINENTE Y SOPORTADA,Se persiste glosa de (1) estudio de coloración básica en  biopsia por valor de $ 93500  en los soportes anexos por la IPS no se evidencia el resultado de las patologías como lo estipula la resolución 3047/2008  ,Se persiste glosa de (1) estudio de coloración básica en  biopsia por valor de $ 93500  en los soportes anexos por la IPS no se evidencia el resultado de las patologías como lo estipula la resolución 3047/2008 se le recuerda a la IPS que el resultado que adjunto es de la colonoscopi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3346"/>
    <n v="5513346"/>
    <n v="900800"/>
    <d v="2020-04-03T00:00:00"/>
    <s v="GL-252243334679"/>
    <n v="93500"/>
    <d v="2020-05-0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4841"/>
    <n v="5514841"/>
    <n v="288900"/>
    <d v="2020-04-03T00:00:00"/>
    <s v="GL-252243334680"/>
    <n v="93500"/>
    <d v="2020-05-04T00:00:00"/>
    <n v="93500"/>
    <n v="0"/>
    <n v="0"/>
    <m/>
    <m/>
    <m/>
    <n v="0"/>
    <m/>
    <n v="0"/>
    <n v="0"/>
    <n v="0"/>
    <n v="0"/>
    <x v="0"/>
    <s v="CUNDINAMARCA"/>
    <s v="SOACHA"/>
    <d v="2020-02-25T00:00:00"/>
    <d v="2020-02-25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5741"/>
    <n v="5515741"/>
    <n v="1044100"/>
    <d v="2020-04-03T00:00:00"/>
    <s v="GL-252243334681"/>
    <n v="93500"/>
    <d v="2020-05-04T00:00:00"/>
    <n v="93500"/>
    <n v="0"/>
    <n v="0"/>
    <m/>
    <m/>
    <m/>
    <n v="0"/>
    <m/>
    <n v="0"/>
    <n v="0"/>
    <n v="0"/>
    <n v="0"/>
    <x v="0"/>
    <s v="CUNDINAMARCA"/>
    <s v="SOACHA"/>
    <d v="2020-02-29T00:00:00"/>
    <d v="2020-02-2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5840"/>
    <n v="5515840"/>
    <n v="288900"/>
    <d v="2020-04-03T00:00:00"/>
    <s v="GL-252243334682"/>
    <n v="93500"/>
    <d v="2020-05-04T00:00:00"/>
    <n v="93500"/>
    <n v="0"/>
    <n v="0"/>
    <m/>
    <m/>
    <m/>
    <n v="0"/>
    <m/>
    <n v="0"/>
    <n v="0"/>
    <n v="0"/>
    <n v="0"/>
    <x v="0"/>
    <s v="CUNDINAMARCA"/>
    <s v="SOACHA"/>
    <d v="2020-02-17T00:00:00"/>
    <d v="2020-02-17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ía "/>
    <s v="Subsidiado"/>
    <n v="3"/>
  </r>
  <r>
    <s v="E.S.E. HOSPITAL MARIO GAITAN YANGUAS DE SOACHA"/>
    <x v="0"/>
    <s v="CUNDINAMARCA"/>
    <s v="SOACHA"/>
    <d v="2020-03-09T00:00:00"/>
    <n v="5515938"/>
    <n v="5515938"/>
    <n v="2336375"/>
    <d v="2020-04-03T00:00:00"/>
    <s v="GL-252243334695"/>
    <n v="370056"/>
    <d v="2020-04-24T00:00:00"/>
    <n v="107700"/>
    <n v="0"/>
    <n v="262356"/>
    <d v="2020-05-11T00:00:00"/>
    <n v="0"/>
    <n v="0"/>
    <n v="262356"/>
    <d v="2020-08-26T00:00:00"/>
    <n v="262356"/>
    <n v="0"/>
    <n v="0"/>
    <n v="0"/>
    <x v="0"/>
    <s v="CUNDINAMARCA"/>
    <s v="SOACHA"/>
    <d v="2020-02-27T00:00:00"/>
    <d v="2020-02-29T00:00:00"/>
    <s v="Glosa realizada por la  concurrencia de  Cristian Camilo Casalles MorantesPaciente se encuentra en el servicio de hospitalización del 27 al  29 de Febrero de 2020 (2) habitación de tres camas por valor de $ 188000  se reconoce (2) habitación de cuatro camas por valor de $ 154600 se glosa la diferencia $ 66800,Glosa realizada por la  concurrencia de  Cristian Camilo Casalles MorantesSe glosa (8) clindamicina clorhidrato 600 mg/ 4 ml solución inyectable por valor de $ 1832 c/u porque la paciente quien presenta deposición durante procedimiento QX realizado el día 27 de Febrero de 2020 Total $ 14656,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
    <s v="Glosa realizada por la  concurrencia de  Cristian Camilo Casalles MorantesSe persiste glosa de  (8) clindamicina clorhidrato 600 mg/ 4 ml solución inyectable por valor de $ 1832 c/u porque la paciente quien presenta deposición durante procedimiento QX realizado el día 27 de Febrero de 2020 Total $ 14656 Se levanta glosa por valor de $ 107700 la IPS adjunto el resultado de la patologíaSe glosa (1) estudio de coloración básica en especimen por valor de $ 107700  en los soportes anexos por la IPS no se evidencia el resultado de las patologías como lo estipula la resolución 3047/2008 Glosa realizada por la  concurrencia de  Cristian Camilo Casalles MorantesSe persiste glosa de la hospitalización del 27 al  29 de Febrero de 2020 (2) habitación de tres camas por valor de $ 188000  se reconoce (2) habitación de cuatro camas por valor de $ 154600 se glosa la diferencia $ 668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Glosa realizada por la  concurrencia de  Cristian Camilo Casalles MorantesSe persiste glosa de  (8) clindamicina clorhidrato 600 mg/ 4 ml solución inyectable por valor de $ 1832 c/u porque la paciente quien presenta deposición durante procedimiento QX realizado el día 27 de Febrero de 2020 Total $ 14656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glosa (1) estudio de coloración básica en especimen por valor de $ 107700 de las 2 facturadas  en los soportes anexos por la IPS no se evidencia el resultado de las patologías como lo estipula la resolución 3047/2008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Glosa realizada por la  concurrencia de  Cristian Camilo Casalles MorantesSe persiste glosa de la hospitalización del 27 al  29 de Febrero de 2020 (2) habitación de tres camas por valor de $ 188000  se reconoce (2) habitación de cuatro camas por valor de $ 154600 se glosa la diferencia $ 668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
    <s v="Subsidiado"/>
    <n v="3"/>
  </r>
  <r>
    <s v="E.S.E. HOSPITAL MARIO GAITAN YANGUAS DE SOACHA"/>
    <x v="0"/>
    <s v="CUNDINAMARCA"/>
    <s v="SOACHA"/>
    <d v="2020-03-09T00:00:00"/>
    <n v="5498919"/>
    <n v="5498919"/>
    <n v="1706600"/>
    <d v="2020-04-03T00:00:00"/>
    <s v="GL-252243334697"/>
    <n v="128812"/>
    <d v="2020-05-04T00:00:00"/>
    <n v="0"/>
    <n v="0"/>
    <n v="128812"/>
    <d v="2020-05-15T00:00:00"/>
    <n v="0"/>
    <n v="0"/>
    <n v="128812"/>
    <d v="2020-08-26T00:00:00"/>
    <n v="128812"/>
    <n v="0"/>
    <n v="0"/>
    <n v="0"/>
    <x v="0"/>
    <s v="CUNDINAMARCA"/>
    <s v="SOACHA"/>
    <d v="2020-02-17T00:00:00"/>
    <d v="2020-02-18T00:00:00"/>
    <s v="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terapia física por valor de $ 20300 en los soportes anexos por la IPS  no se evidencia de la justificación para ordenarla,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2)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2)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485727"/>
    <n v="5485727"/>
    <n v="916200"/>
    <d v="2020-04-03T00:00:00"/>
    <s v="GL-252243334698"/>
    <n v="20300"/>
    <d v="2020-05-04T00:00:00"/>
    <n v="0"/>
    <n v="0"/>
    <n v="20300"/>
    <d v="2020-05-15T00:00:00"/>
    <n v="0"/>
    <n v="0"/>
    <n v="20300"/>
    <d v="2020-08-26T00:00:00"/>
    <n v="20300"/>
    <n v="0"/>
    <n v="0"/>
    <n v="0"/>
    <x v="0"/>
    <s v="CUNDINAMARCA"/>
    <s v="SOACHA"/>
    <d v="2020-02-11T00:00:00"/>
    <d v="2020-02-14T00:00:00"/>
    <s v="Se glosa (1) terapia física por valor de $ 20300 en los soportes anexos por la IPS no se evidencia de la justificación para ordenarla "/>
    <s v="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96236"/>
    <n v="5496236"/>
    <n v="425500"/>
    <d v="2020-04-03T00:00:00"/>
    <s v="GL-252243334699"/>
    <n v="107700"/>
    <d v="2020-04-29T00:00:00"/>
    <n v="0"/>
    <n v="0"/>
    <n v="107700"/>
    <d v="2020-05-15T00:00:00"/>
    <n v="107700"/>
    <n v="0"/>
    <n v="0"/>
    <m/>
    <n v="0"/>
    <n v="0"/>
    <n v="0"/>
    <n v="0"/>
    <x v="0"/>
    <s v="CUNDINAMARCA"/>
    <s v="SOACHA"/>
    <d v="2020-02-15T00:00:00"/>
    <d v="2020-02-15T00:00:00"/>
    <s v="Se glosa (1) estudio de coloración básica en especimen por valor de $ 107700  en los soportes anexos por la IPS no se evidencia el resultado de la patología como lo estipula la resolución 3047/2008"/>
    <s v="Se levanta glosa por valor de $ 107700 la IPS adjunto el resultado de la patología ,Se persiste glosa de  (1) estudio de coloración básica en especimen por valor de $ 107700  en los soportes anexos por la IPS no se evidencia el resultado de la patología como lo estipula la resolución 3047/2008  "/>
    <s v="Subsidiado"/>
    <n v="3"/>
  </r>
  <r>
    <s v="E.S.E. HOSPITAL MARIO GAITAN YANGUAS DE SOACHA"/>
    <x v="0"/>
    <s v="CUNDINAMARCA"/>
    <s v="SOACHA"/>
    <d v="2020-03-09T00:00:00"/>
    <n v="5507718"/>
    <n v="5507718"/>
    <n v="340626"/>
    <d v="2020-04-03T00:00:00"/>
    <s v="GL-252243334702"/>
    <n v="20300"/>
    <d v="2020-04-29T00:00:00"/>
    <n v="0"/>
    <n v="0"/>
    <n v="20300"/>
    <d v="2020-05-15T00:00:00"/>
    <n v="0"/>
    <n v="0"/>
    <n v="20300"/>
    <d v="2020-08-26T00:00:00"/>
    <n v="20300"/>
    <n v="0"/>
    <n v="0"/>
    <n v="0"/>
    <x v="0"/>
    <s v="CUNDINAMARCA"/>
    <s v="SOACHA"/>
    <d v="2020-02-04T00:00:00"/>
    <d v="2020-02-06T00:00:00"/>
    <s v="Se glosa (1) terapia física por valor de $ 20300 en los soportes anexos por la IPS no se evidencia de la justificación para ordenarla "/>
    <s v="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85793"/>
    <n v="5485793"/>
    <n v="1004913"/>
    <d v="2020-04-03T00:00:00"/>
    <s v="GL-252243334703"/>
    <n v="215130"/>
    <d v="2020-04-24T00:00:00"/>
    <n v="141930"/>
    <n v="0"/>
    <n v="73200"/>
    <d v="2020-05-11T00:00:00"/>
    <n v="0"/>
    <n v="0"/>
    <n v="73200"/>
    <d v="2020-08-26T00:00:00"/>
    <n v="73200"/>
    <n v="0"/>
    <n v="0"/>
    <n v="0"/>
    <x v="0"/>
    <s v="CUNDINAMARCA"/>
    <s v="SOACHA"/>
    <d v="2020-02-05T00:00:00"/>
    <d v="2020-02-05T00:00:00"/>
    <s v="Se glosa (1) traslado básico sencillo por valor de $ 141930 no se evidencia copia de la resolución de la junta directiva donde se aprueban las tarifas para el servicio de ambulanci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Se levanta glosa por valor de $ 141930 la IPS adjunto la Resolución de la junta donde se evidencia las tarifas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3-09T00:00:00"/>
    <n v="5509250"/>
    <n v="5509250"/>
    <n v="3102314"/>
    <d v="2020-04-03T00:00:00"/>
    <s v="GL-252243334704"/>
    <n v="187246"/>
    <d v="2020-04-29T00:00:00"/>
    <n v="0"/>
    <n v="0"/>
    <n v="187246"/>
    <d v="2020-05-15T00:00:00"/>
    <n v="0"/>
    <n v="0"/>
    <n v="187246"/>
    <d v="2020-08-26T00:00:00"/>
    <n v="187246"/>
    <n v="0"/>
    <n v="0"/>
    <n v="0"/>
    <x v="0"/>
    <s v="CUNDINAMARCA"/>
    <s v="SOACHA"/>
    <d v="2020-02-06T00:00:00"/>
    <d v="2020-02-07T00:00:00"/>
    <s v="Glosa realizada por la concurrencia de  Maribel Medina OtavoPaciente se encuentra en el servicio de hospitalización del 06 al 07 de febrero  de 2020 (1) habitación de tres camas por valor de $ 188000  se reconoce (1) habitación de cuatro camas por valor de $ 154600 se glosa la diferencia $ 33400,Se glosa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Se glosa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
    <s v="SE LEVANTA GLOSA ATENCION PERTINENTE Y SOPORTADA,Se persiste glosa de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 Glosa realizada por la concurrencia de  Maribel Medina OtavoSe persiste glosa de la hospitalización del 06 al 07 de febrero  de 2020 (1) habitación de tres camas por valor de $ 188000  se reconoce (1) habitación de cuatro camas por valor de $ 154600 se glosa la diferencia $ 33400 Se persiste glosa de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Se persiste glosa de (4) lactato de ringer  bolsa x 500 ml por valor de $ 11320 de las 5 facturadas (2) cefalotina fosofato 8mg/2ml solución inyectable por valor de $ 4744 de las 3 facturadas y (1) toxoide tetanico 40 UI por valor de $ 10182  en la hoja de administración de medicamentos no se evidencia que le aplicaron el medicamento estuvo hospitalizado del 06  al 07 de febrero de 2020 según lo dispuesto en el anexo técnico No 5 literal B Total $ 26246 Glosa realizada por la concurrencia de  Maribel Medina OtavoSe persiste glosa de la hospitalización del 06 al 07 de febrero  de 2020 (1) habitación de tres camas por valor de $ 188000  se reconoce (1) habitación de cuatro camas por valor de $ 154600 se glosa la diferencia $ 33400 Se persiste glosa de (1) sutura de musculo por valor de $ 127600 es procedimiento de la  sutura de una herida muscular según la descripción quirúrgica el procedimiento fue realizado en el mismo evento del colgajo local de piel y secuestrectomia drenaje por lo tantose considera incluido dentro de estos dado lo anterior no se reconoce teniendo en cuenta el articulo 68 del Decreto 2423 de 1996 las suturas simples en partes blandas concomitantes con lesiones mayores se consideran parte integrante del tratamiento quirúrgico de la lesión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9268"/>
    <n v="5509268"/>
    <n v="2490709"/>
    <d v="2020-04-03T00:00:00"/>
    <s v="GL-252243334705"/>
    <n v="382647"/>
    <d v="2020-04-29T00:00:00"/>
    <n v="0"/>
    <n v="162746"/>
    <n v="219901"/>
    <d v="2020-05-15T00:00:00"/>
    <n v="107700"/>
    <n v="0"/>
    <n v="112201"/>
    <d v="2020-08-26T00:00:00"/>
    <n v="112201"/>
    <n v="0"/>
    <n v="0"/>
    <n v="0"/>
    <x v="0"/>
    <s v="SUCRE"/>
    <s v="SINCELEJO"/>
    <d v="2020-02-19T00:00:00"/>
    <d v="2020-02-20T00:00:00"/>
    <s v="Se glosa (1) cánula de guedel $ 1733 (1) catéter intravenoso $ 1867 (1) buretrol $ 3285 (1) equipo de macrogoteo $ 2204 (1) set para bomba de infusion $ 28679 y (1) sonda nelaton $ 597 en los soportes anexos por la IPS no se evidencia su suso como lo contempla la Resolucion 3047 de 2008 Total $ 38365,Se glosa (1) estudio de coloración básica en especimen por valor de $ 107700  en los soportes anexos por la IPS no se evidencia el resultado de las patologías como lo estipula la resolución 3047/2008,Se glosa (1) rocuronio bromuro 50 mg solucion inyectable por valor de $ 74164 (1) succinicolina cloruro 1000 mg/ 10 ml solucion inyectable por valor de $ 30546 y (1) remifebtanil 2 mg vial polvo para inyeccion por valor de $ 58036 por ser agente anestesico esta incluido en la sala de cirugia como lo estipula el Decreto 2423/96 Art 49  Total $ 162746,Se glosa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
    <s v="SE LEVANTA GLOSA ATENCION PERTINENTE Y SOPORTADA,Se levanta glosa por valor de $ 107700 la IPS adjunto el resultado de la patologia Se persiste glosa de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 Se persiste glosa de (1) cánula de guedel $ 1733 (1) catéter intravenoso $ 1867 (1) buretrol $ 3285 (1) equipo de macrogoteo $ 2204 (1) set para bomba de infusion $ 28679 y (1) sonda nelaton $ 597 en los soportes anexos por la IPS no se evidencia su suso como lo contempla la Resolucion 3047 de 2008 Total $ 3836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tudio de coloración básica en especimen por valor de $ 107700  en los soportes anexos por la IPS no se evidencia el resultado de las patologías como lo estipula la resolución 3047/2008 Se persiste glosa de (5) ranitidina clorhidrato 50 mg solucion inyectable por valor de $ 1830  (12) lactato de ringer  bolsa x 500 ml por valor de $ 33960 (2) sodio cloruro 09 % x 500 ml solución inyectable por valor de $ 5582 (12) ampicilina  sulbactam 1000 mg polvo $ 24468 (4) morifina 10 mg $ 5480 y (12) dipiriona sodica 1000 mg $ 4068  en la hoja de administración de medicamentos no se evidencia que le aplicaron el medicamento estuvo hospitalizado del 19  al 20 de febrero de 2020 según lo dispuesto en el anexo técnico No 5 literal B Total $ 75388 Se persiste glosa de (1) cánula de guedel $ 1733 (1) catéter intravenoso $ 1867 (1) buretrol $ 3285 (1) equipo de macrogoteo $ 2204 (1) set para bomba de infusion $ 28679 y (1) sonda nelaton $ 597 en los soportes anexos por la IPS no se evidencia su suso como lo contempla la Resolucion 3047 de 2008 Total $ 38365 IPS acepta glosa por valor de $ 162746 según respuestas glosas adjunta expedida el 17 de abril de 2020 firmado por Yeimmi Paola Camaño Auditora de (1) rocuronio bromuro 50 mg solucion inyectable por valor de $ 74164 (1) succinicolina cloruro 1000 mg/ 10 ml solucion inyectable por valor de $ 30546 y (1) remifebtanil 2 mg vial polvo para inyeccion por valor de $ 58036 "/>
    <s v="Subsidiado"/>
    <n v="3"/>
  </r>
  <r>
    <s v="E.S.E. HOSPITAL MARIO GAITAN YANGUAS DE SOACHA"/>
    <x v="0"/>
    <s v="CUNDINAMARCA"/>
    <s v="SOACHA"/>
    <d v="2020-03-09T00:00:00"/>
    <n v="5509310"/>
    <n v="5509310"/>
    <n v="2089263"/>
    <d v="2020-04-03T00:00:00"/>
    <s v="GL-252243334706"/>
    <n v="243162"/>
    <d v="2020-04-29T00:00:00"/>
    <n v="0"/>
    <n v="0"/>
    <n v="243162"/>
    <d v="2020-05-15T00:00:00"/>
    <n v="0"/>
    <n v="0"/>
    <n v="243162"/>
    <d v="2020-08-26T00:00:00"/>
    <n v="243162"/>
    <n v="0"/>
    <n v="0"/>
    <n v="0"/>
    <x v="0"/>
    <s v="SANTAFE DE BOGOTA D. C."/>
    <s v="BOGOTA"/>
    <d v="2020-02-10T00:00:00"/>
    <d v="2020-02-13T00:00:00"/>
    <s v="Glosa realizada por la concurrencia de  Maribel Medina OtavoPaciente se encuentra en el servicio de hospitalización del 10 al 13 de febrero  de 2020 (3) habitación de tres camas por valor de $ 188000  se reconoce (3) habitación de cuatro camas por valor de $ 154600 se glosa la diferencia $ 1002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3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5)  lactato de ringer  bolsa x 500 ml por valor de $ 2830 c/u de las 9 facturadas en la hoja de administración de medicamentos no se evidencia que le aplicaron el medicamento estuvo hospitalizado del 10  al 13 de febrero de 2020 según lo dispuesto en el anexo técnico No 5 literal B Total $ 1415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3 de febrero  de 2020 (3) habitación de tres camas por valor de $ 188000  se reconoce (3) habitación de cuatro camas por valor de $ 154600 se glosa la diferencia $ 100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509652"/>
    <n v="5509652"/>
    <n v="15982462"/>
    <d v="2020-04-03T00:00:00"/>
    <s v="GL-252243334707"/>
    <n v="399998"/>
    <d v="2020-04-29T00:00:00"/>
    <n v="0"/>
    <n v="0"/>
    <n v="399998"/>
    <d v="2020-05-15T00:00:00"/>
    <n v="0"/>
    <n v="0"/>
    <n v="399998"/>
    <d v="2020-08-26T00:00:00"/>
    <n v="399998"/>
    <n v="0"/>
    <n v="0"/>
    <n v="0"/>
    <x v="0"/>
    <s v="CUNDINAMARCA"/>
    <s v="SOACHA"/>
    <d v="2020-02-14T00:00:00"/>
    <d v="2020-02-20T00:00:00"/>
    <s v="Glosa realizada por la concurrencia de  Maribel Medina OtavoPaciente se encuentra en el servicio de hospitalización del 14 al 20 de febrero  de 2020 (5) habitación de tres camas por valor de $ 188000  se reconoce (5) habitación de cuatro camas por valor de $ 154600 se glosa la diferencia $  167000,IPS factur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glosa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Se glosa (3) vicryl 10 c/a por valor de $ 18414 c/u no facturable por ser insumo esta incluido en los materiales como lo contempla el Decreto 2423/96 Art 55 Total $ 52242"/>
    <s v="SE LEVANTA GLOSA ATENCION PERTINENTE Y SOPORTADA,Se persiste glosa de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 Glosa realizada por la concurrencia de  Maribel Medina OtavoSe persiste glosa de la hospitalización del 14 al 20 de febrero  de 2020 (5) habitación de tres camas por valor de $ 188000  se reconoce (5) habitación de cuatro camas por valor de $ 154600 se glosa la diferencia $  167000 Se persiste glosa de l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persiste glosa de (3) vicryl 10 c/a por valor de $ 18414 c/u no facturable por ser insumo esta incluido en los materiales como lo contempla el Decreto 2423/96 Art 55 Total $ 52242 ,Se persiste glosa de (2)  cafalotina 1000 mg polvo para inyeccion por valor de $ 4744 de las 8 facturadas (1) heparina bajo peso 40 UI $ 10380 y (1) toxoide tetanico 40 UI $ 10182 en la hoja de administración de medicamentos no se evidencia que le aplicaron el medicamento estuvo hospitalizado del 14  al 20 de febrero de 2020 según lo dispuesto en el anexo técnico No 5 literal B Total $ 25306 Glosa realizada por la concurrencia de  Maribel Medina OtavoSe persiste glosa de la hospitalización del 14 al 20 de febrero  de 2020 (5) habitación de tres camas por valor de $ 188000  se reconoce (5) habitación de cuatro camas por valor de $ 154600 se glosa la diferencia $  167000 Se persiste glosa de la reducción cerrada de fractura por valor de $ 442300 realizado el 15 de febrero de 2020 se evidencia en la descripción quirúrgica que fue realizado en el mismo evento de a reducción cerrada de fémur por lo que los honorarios de cirujano se reconoce al 75 % por ser diferente viaHonorarios cirujano $ 202200 se reconoce al 75 %  $ 151600 se glosa la diferencia $ 50600Derecho de sala $ 179300 se reconoce al 50 %  $ 89650 se glosa la diferencia $ 89650Materiales  $ 60800 se reconoce al 75 %  $ 45600 se glosa la diferencia $ 15200Total $ 155450Se persiste glosa de (3) vicryl 10 c/a por valor de $ 18414 c/u no facturable por ser insumo esta incluido en los materiales como lo contempla el Decreto 2423/96 Art 55 Total $ 52242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86618"/>
    <n v="5486618"/>
    <n v="570040"/>
    <d v="2020-04-03T00:00:00"/>
    <s v="GL-252243334708"/>
    <n v="20300"/>
    <d v="2020-04-29T00:00:00"/>
    <n v="0"/>
    <n v="0"/>
    <n v="20300"/>
    <d v="2020-05-15T00:00:00"/>
    <n v="0"/>
    <n v="0"/>
    <n v="20300"/>
    <d v="2020-08-26T00:00:00"/>
    <n v="20300"/>
    <n v="0"/>
    <n v="0"/>
    <n v="0"/>
    <x v="0"/>
    <s v="CUNDINAMARCA"/>
    <s v="SOACHA"/>
    <d v="2020-02-05T00:00:00"/>
    <d v="2020-02-06T00:00:00"/>
    <s v="Se glosa (1) terapia física por valor de $ 20300 en los soportes anexos por la IPS no se evidencia de la justificación para ordenarla "/>
    <s v="SE LEVANTA GLOSA ATENCION PERTINENTE Y SOPORTADA,Se persiste  glosa de (1) terapia física por valor de $ 20300 en los soportes anexos por la IPS no se evidencia de la justificación para ordenarla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9056"/>
    <n v="5509056"/>
    <n v="317746"/>
    <d v="2020-04-03T00:00:00"/>
    <s v="GL-252243334709"/>
    <n v="78917"/>
    <d v="2020-04-29T00:00:00"/>
    <n v="0"/>
    <n v="0"/>
    <n v="78917"/>
    <d v="2020-05-15T00:00:00"/>
    <n v="0"/>
    <n v="0"/>
    <n v="78917"/>
    <d v="2020-08-26T00:00:00"/>
    <n v="78917"/>
    <n v="0"/>
    <n v="0"/>
    <n v="0"/>
    <x v="0"/>
    <s v="CUNDINAMARCA"/>
    <s v="SOACHA"/>
    <d v="2020-02-26T00:00:00"/>
    <d v="2020-02-26T00:00:00"/>
    <s v="Se glosa (1) micronebulizador por valor de $ 4417 no facturable por ser un insumo por estar incluido en el procedimiento del capítulo IV del Decreto 2423/96 Art57,Se glosa 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E LEVANTA GLOSA ATENCION PERTINENTE Y SOPORTADA,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persiste glosa de (1) micronebulizador por valor de $ 4417 no facturable por ser un insumo por estar incluido en el procedimiento del capítulo IV del Decreto 2423/96 Art57 ,Se persiste glosa del cobro de 1 SALA DE OBSERVACIÓN II NIVEL facturada por valor de $ 745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88232"/>
    <n v="5488232"/>
    <n v="372315"/>
    <d v="2020-04-03T00:00:00"/>
    <s v="GL-252243334710"/>
    <n v="33400"/>
    <d v="2020-04-29T00:00:00"/>
    <n v="0"/>
    <n v="0"/>
    <n v="33400"/>
    <d v="2020-05-15T00:00:00"/>
    <n v="0"/>
    <n v="0"/>
    <n v="33400"/>
    <d v="2020-08-26T00:00:00"/>
    <n v="33400"/>
    <n v="0"/>
    <n v="0"/>
    <n v="0"/>
    <x v="0"/>
    <s v="CUNDINAMARCA"/>
    <s v="SOACHA"/>
    <d v="2020-02-06T00:00:00"/>
    <d v="2020-02-07T00:00:00"/>
    <s v="Glosa realizada por la concurrencia de  Damaris Tatiana Sánchez VelascoPaciente se encuentra en el servicio de hospitalización del 06 al 07 de febrero de 2020 (1) habitación de tres camas por valor de $ 188000 c/u  se reconoce (1) habitación de cuatro camas por valor de $ 154600 c/u se glosa la diferencia $ 33400"/>
    <s v="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
    <s v="Subsidiado"/>
    <n v="3"/>
  </r>
  <r>
    <s v="E.S.E. HOSPITAL MARIO GAITAN YANGUAS DE SOACHA"/>
    <x v="0"/>
    <s v="CUNDINAMARCA"/>
    <s v="SOACHA"/>
    <d v="2020-03-09T00:00:00"/>
    <n v="5488598"/>
    <n v="5488598"/>
    <n v="493153"/>
    <d v="2020-04-03T00:00:00"/>
    <s v="GL-252243334711"/>
    <n v="33400"/>
    <d v="2020-04-29T00:00:00"/>
    <n v="0"/>
    <n v="0"/>
    <n v="33400"/>
    <d v="2020-05-15T00:00:00"/>
    <n v="0"/>
    <n v="0"/>
    <n v="33400"/>
    <d v="2020-08-26T00:00:00"/>
    <n v="33400"/>
    <n v="0"/>
    <n v="0"/>
    <n v="0"/>
    <x v="0"/>
    <s v="CUNDINAMARCA"/>
    <s v="SOACHA"/>
    <d v="2020-02-06T00:00:00"/>
    <d v="2020-02-07T00:00:00"/>
    <s v="Glosa realizada por la concurrencia de  Damaris Tatiana Sánchez VelascoPaciente se encuentra en el servicio de hospitalización del 06 al 07 de febrero de 2020 (1) habitación de tres camas por valor de $ 188000 c/u  se reconoce (1) habitación de cuatro camas por valor de $ 154600 c/u se glosa la diferencia $ 33400"/>
    <s v="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Glosa realizada por la concurrencia de  Damaris Tatiana Sánchez VelascoSe persiste glosa de la hospitalización del 06 al 07 de febrero de 2020 (1) habitación de tres camas por valor de $ 188000 c/u  se reconoce (1) habitación de cuatro camas por valor de $ 154600 c/u se glosa la diferencia $ 334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
    <s v="Subsidiado"/>
    <n v="3"/>
  </r>
  <r>
    <s v="E.S.E. HOSPITAL MARIO GAITAN YANGUAS DE SOACHA"/>
    <x v="0"/>
    <s v="CUNDINAMARCA"/>
    <s v="SOACHA"/>
    <d v="2020-03-09T00:00:00"/>
    <n v="5488611"/>
    <n v="5488611"/>
    <n v="630060"/>
    <d v="2020-04-03T00:00:00"/>
    <s v="GL-252243334712"/>
    <n v="343620"/>
    <d v="2020-04-29T00:00:00"/>
    <n v="0"/>
    <n v="0"/>
    <n v="343620"/>
    <d v="2020-05-15T00:00:00"/>
    <n v="343620"/>
    <n v="0"/>
    <n v="0"/>
    <m/>
    <n v="0"/>
    <n v="0"/>
    <n v="0"/>
    <n v="0"/>
    <x v="0"/>
    <s v="CUNDINAMARCA"/>
    <s v="SOACHA"/>
    <d v="2020-02-28T00:00:00"/>
    <d v="2020-02-29T00:00:00"/>
    <s v="Se glosa (1) traslado terrestre medicalizado por valor de $ 343620 no se evidencia copia de la resolución de la junta directiva donde se aprueban las tarifas para el servicio de ambulancia"/>
    <s v="Se levanta glosa por valor de $ 343620 la IPS adjunto copia de la Resolución de la Junta directiva donde se evidencia los valores de traslado ,Se persiste  glosa de (1) traslado terrestre medicalizado por valor de $ 343620 no se evidencia copia de la resolución de la junta directiva donde se aprueban las tarifas para el servicio de ambulancia  "/>
    <s v="Subsidiado"/>
    <n v="3"/>
  </r>
  <r>
    <s v="E.S.E. HOSPITAL MARIO GAITAN YANGUAS DE SOACHA"/>
    <x v="0"/>
    <s v="CUNDINAMARCA"/>
    <s v="SOACHA"/>
    <d v="2020-03-09T00:00:00"/>
    <n v="5506240"/>
    <n v="5506240"/>
    <n v="1001880"/>
    <d v="2020-04-03T00:00:00"/>
    <s v="GL-252243334713"/>
    <n v="561080"/>
    <d v="2020-04-29T00:00:00"/>
    <n v="0"/>
    <n v="0"/>
    <n v="561080"/>
    <d v="2020-05-15T00:00:00"/>
    <n v="561080"/>
    <n v="0"/>
    <n v="0"/>
    <m/>
    <n v="0"/>
    <n v="0"/>
    <n v="0"/>
    <n v="0"/>
    <x v="0"/>
    <s v="CUNDINAMARCA"/>
    <s v="SOACHA"/>
    <d v="2020-02-24T00:00:00"/>
    <d v="2020-02-24T00:00:00"/>
    <s v="Se glosa (1) traslado terrestre medicalizado por valor de $ 561080 no se evidencia copia de la resolución de la junta directiva donde se aprueban las tarifas para el servicio de ambulancia"/>
    <s v="Se levanta glosa por valor de $ 561080 la IPS adjunto copia de la Resolución de la Junta directiva donde se evidencia las tarifas ,Se persiste  glosa de (1) traslado terrestre medicalizado por valor de $ 561080 no se evidencia copia de la resolución de la junta directiva donde se aprueban las tarifas para el servicio de ambulancia  "/>
    <s v="Subsidiado"/>
    <n v="3"/>
  </r>
  <r>
    <s v="E.S.E. HOSPITAL MARIO GAITAN YANGUAS DE SOACHA"/>
    <x v="0"/>
    <s v="CUNDINAMARCA"/>
    <s v="SOACHA"/>
    <d v="2020-03-09T00:00:00"/>
    <n v="5503571"/>
    <n v="5503571"/>
    <n v="699843"/>
    <d v="2020-04-03T00:00:00"/>
    <s v="GL-252243334714"/>
    <n v="40600"/>
    <d v="2020-04-29T00:00:00"/>
    <n v="0"/>
    <n v="0"/>
    <n v="40600"/>
    <d v="2020-05-15T00:00:00"/>
    <n v="0"/>
    <n v="0"/>
    <n v="40600"/>
    <d v="2020-08-26T00:00:00"/>
    <n v="40600"/>
    <n v="0"/>
    <n v="0"/>
    <n v="0"/>
    <x v="0"/>
    <s v="CUNDINAMARCA"/>
    <s v="SOACHA"/>
    <d v="2020-02-19T00:00:00"/>
    <d v="2020-02-21T00:00:00"/>
    <s v="Se glosa (2) terapia física por valor de $ 20300 c/u en los soportes anexos por la IPS  no se evidencia de la justificación para ordenarla Total $ 40600"/>
    <s v="SE LEVANTA GLOSA ATENCION PERTINENTE Y SOPORTADA,Se persiste glosa de (2) terapia física por valor de $ 20300 c/u en los soportes anexos por la IPS  no se evidencia de la justificación para ordenarla Total $ 40600  ,Se persiste glosa de (2) terapia física por valor de $ 20300 c/u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6306"/>
    <n v="5516306"/>
    <n v="3164301"/>
    <d v="2020-04-04T00:00:00"/>
    <s v="GL-252243334715"/>
    <n v="142100"/>
    <d v="2020-05-02T00:00:00"/>
    <n v="0"/>
    <n v="0"/>
    <n v="142100"/>
    <d v="2020-05-15T00:00:00"/>
    <n v="0"/>
    <n v="0"/>
    <n v="142100"/>
    <d v="2020-08-26T00:00:00"/>
    <n v="142100"/>
    <n v="0"/>
    <n v="0"/>
    <n v="0"/>
    <x v="0"/>
    <s v="CUNDINAMARCA"/>
    <s v="SOACHA"/>
    <d v="2020-01-29T00:00:00"/>
    <d v="2020-02-07T00:00:00"/>
    <s v="Se glosa (7) terapia física por valor de $ 20300 c/u en los soportes anexos por la IPS  no se evidencia de la justificación para ordenarla Total $ 142100"/>
    <s v="SE LEVANTA GLOSA ATENCION PERTINENTE Y SOPORTADA,Se persiste glosa de  (7) terapia física por valor de $ 20300 c/u en los soportes anexos por la IPS  no se evidencia de la justificación para ordenarla Total $ 142100  ,Se persiste glosa de  (7) terapia física por valor de $ 20300 c/u en los soportes anexos por la IPS  no se evidencia de la justificación para ordenarla Total $ 142100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4583"/>
    <n v="5514583"/>
    <n v="2534120"/>
    <d v="2020-04-04T00:00:00"/>
    <s v="GL-252243334716"/>
    <n v="260620"/>
    <d v="2020-05-02T00:00:00"/>
    <n v="260620"/>
    <n v="0"/>
    <n v="0"/>
    <m/>
    <m/>
    <m/>
    <n v="0"/>
    <m/>
    <n v="0"/>
    <n v="0"/>
    <n v="0"/>
    <n v="0"/>
    <x v="0"/>
    <s v="CUNDINAMARCA"/>
    <s v="SOACHA"/>
    <d v="2020-02-04T00:00:00"/>
    <d v="2020-02-04T00:00:00"/>
    <s v="Se glosa (1) traslado terrestre medicalizado por valor de $ 260620 no se evidencia copia de la resolución de la junta directiva donde se aprueban las tarifas para el servicio de ambulancia"/>
    <s v="Se levanta glosa por valor de $ 260620 la IPS adjunto copia de la Resolución de la junta de directiva "/>
    <s v="Subsidiado"/>
    <n v="3"/>
  </r>
  <r>
    <s v="E.S.E. HOSPITAL MARIO GAITAN YANGUAS DE SOACHA"/>
    <x v="0"/>
    <s v="CUNDINAMARCA"/>
    <s v="SOACHA"/>
    <d v="2020-03-09T00:00:00"/>
    <n v="5511000"/>
    <n v="5511000"/>
    <n v="11170385"/>
    <d v="2020-04-04T00:00:00"/>
    <s v="GL-252243334718"/>
    <n v="444862"/>
    <d v="2020-05-02T00:00:00"/>
    <n v="0"/>
    <n v="0"/>
    <n v="444862"/>
    <d v="2020-05-15T00:00:00"/>
    <n v="0"/>
    <n v="0"/>
    <n v="444862"/>
    <d v="2020-08-26T00:00:00"/>
    <n v="444862"/>
    <n v="0"/>
    <n v="0"/>
    <n v="0"/>
    <x v="0"/>
    <s v="CUNDINAMARCA"/>
    <s v="SOACHA"/>
    <d v="2020-02-02T00:00:00"/>
    <d v="2020-02-15T00:00:00"/>
    <s v="Glosa realizada por la  concurrencia de  Maribel Medina OtavoPaciente se encuentra en el servicio de hospitalización del 02 al  15 de Febrero de 2020 (13) habitación de tres camas por valor de $ 188000  se reconoce (13) habitación de cuatro camas por valor de $ 154600 se glosa la diferencia $ 434200,Se glosa (2) tubo de succión por valor de $ 5331  en los soportes anexos por la IPS no se evidencia su uso Resolución 3047 de 2008 Total $ 10662"/>
    <s v="SE LEVANTA GLOSA ATENCION PERTINENTE Y SOPORTADA,Se persiste glosa de (2) tubo de succión por valor de $ 5331  en los soportes anexos por la IPS no se evidencia su uso Resolución 3047 de 2008 Total $ 10662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2 al  15 de Febrero de 2020 (13) habitación de tres camas por valor de $ 188000  se reconoce (13) habitación de cuatro camas por valor de $ 154600 se glosa la diferencia $ 434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tubo de succión por valor de $ 5331  en los soportes anexos por la IPS no se evidencia su uso Resolución 3047 de 2008 Total $ 10662 Glosa realizada por la  concurrencia de  Maribel Medina OtavoSe persiste glosa de la hospitalización del 02 al  15 de Febrero de 2020 (13) habitación de tres camas por valor de $ 188000  se reconoce (13) habitación de cuatro camas por valor de $ 154600 se glosa la diferencia $ 434200 "/>
    <s v="Subsidiado"/>
    <n v="3"/>
  </r>
  <r>
    <s v="E.S.E. HOSPITAL MARIO GAITAN YANGUAS DE SOACHA"/>
    <x v="0"/>
    <s v="CUNDINAMARCA"/>
    <s v="SOACHA"/>
    <d v="2020-03-09T00:00:00"/>
    <n v="5510399"/>
    <n v="5510399"/>
    <n v="2422225"/>
    <d v="2020-04-04T00:00:00"/>
    <s v="GL-252243334719"/>
    <n v="33400"/>
    <d v="2020-04-24T00:00:00"/>
    <n v="0"/>
    <n v="0"/>
    <n v="33400"/>
    <d v="2020-05-11T00:00:00"/>
    <n v="0"/>
    <n v="0"/>
    <n v="33400"/>
    <d v="2020-08-26T00:00:00"/>
    <n v="33400"/>
    <n v="0"/>
    <n v="0"/>
    <n v="0"/>
    <x v="0"/>
    <s v="CUNDINAMARCA"/>
    <s v="SOACHA"/>
    <d v="2020-02-09T00:00:00"/>
    <d v="2020-02-10T00:00:00"/>
    <s v="Glosa realizada por la  concurrencia de  Maribel Medina OtavoPaciente se encuentra en el servicio de hospitalización del 09 al 10 de Febrero de 2020 (1) habitación de tres camas por valor de $ 188000  se reconoce (1) habitación de cuatro camas por valor de $ 154600 se glosa la diferencia $ 33400"/>
    <s v="Glosa realizada por la  concurrencia de  Maribel Medina OtavoSe persiste glosa de la  hospitalización del 09 al 10 de Febrero de 2020 (1) habitación de tres camas por valor de $ 188000  se reconoce (1) habitación de cuatro camas por valor de $ 154600 se glosa la diferencia $ 33400  ,Glosa realizada por la  concurrencia de  Maribel Medina OtavoSe persiste glosa de la  hospitalización del 09 al 10 de Febrero de 2020 (1) habitación de tres camas por valor de $ 188000  se reconoce (1) habitación de cuatro camas por valor de $ 154600 se glosa la diferencia $ 33400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LEVANTA GLOSA ATENCION PERTINENTE Y SOPORTADA"/>
    <s v="Subsidiado"/>
    <n v="3"/>
  </r>
  <r>
    <s v="E.S.E. HOSPITAL MARIO GAITAN YANGUAS DE SOACHA"/>
    <x v="0"/>
    <s v="CUNDINAMARCA"/>
    <s v="SOACHA"/>
    <d v="2020-03-09T00:00:00"/>
    <n v="5512573"/>
    <n v="5512573"/>
    <n v="906209"/>
    <d v="2020-04-04T00:00:00"/>
    <s v="GL-252243334720"/>
    <n v="24717"/>
    <d v="2020-05-02T00:00:00"/>
    <n v="0"/>
    <n v="0"/>
    <n v="24717"/>
    <d v="2020-05-15T00:00:00"/>
    <n v="0"/>
    <n v="0"/>
    <n v="24717"/>
    <d v="2020-08-26T00:00:00"/>
    <n v="24717"/>
    <n v="0"/>
    <n v="0"/>
    <n v="0"/>
    <x v="0"/>
    <s v="CUNDINAMARCA"/>
    <s v="SOACHA"/>
    <d v="2020-02-23T00:00:00"/>
    <d v="2020-02-25T00:00:00"/>
    <s v="Se glosa (1) micronebulizador por valor de $ 4417 no facturable por ser un insumo por estar incluido en el procedimiento del capítulo IV del Decreto 2423/96 Art57,Se glosa (1) terapia física por valor de $ 20300 en los soportes anexos por la IPS no se evidencia de la justificación para ordenarla "/>
    <s v="SE LEVANTA GLOSA ATENCION PERTINENTE Y SOPORTADA,Se persiste glosa de  (1) terapia física por valor de $ 20300 en los soportes anexos por la IPS no se evidencia de la justificación para ordenarla Se persiste glosa de (1) micronebulizador por valor de $ 4417 no facturable por ser un insumo por estar incluido en el procedimiento del capítulo IV del Decreto 2423/96 Art57 ,Se persiste glosa de  (1) terapia física por valor de $ 20300 en los soportes anexos por la IPS no se evidencia de la justificación para ordenarla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8093"/>
    <n v="5508093"/>
    <n v="644980"/>
    <d v="2020-04-04T00:00:00"/>
    <s v="GL-252243334721"/>
    <n v="204180"/>
    <d v="2020-04-24T00:00:00"/>
    <n v="204180"/>
    <n v="0"/>
    <n v="0"/>
    <m/>
    <m/>
    <m/>
    <n v="0"/>
    <m/>
    <n v="0"/>
    <n v="0"/>
    <n v="0"/>
    <n v="0"/>
    <x v="0"/>
    <s v="CUNDINAMARCA"/>
    <s v="SOACHA"/>
    <d v="2020-02-13T00:00:00"/>
    <d v="2020-02-14T00:00:00"/>
    <s v="Se glosa (1) traslado terrestre medicalizado por valor de $ 204180 no se evidencia copia de la resolución de la junta directiva donde se aprueban las tarifas para el servicio de ambulancia "/>
    <s v="Se levanta glosa por valor de $ 204180 la IPS adjunto la Resolución de la junta donde se evidencia las tarifas "/>
    <s v="Subsidiado"/>
    <n v="3"/>
  </r>
  <r>
    <s v="E.S.E. HOSPITAL MARIO GAITAN YANGUAS DE SOACHA"/>
    <x v="0"/>
    <s v="CUNDINAMARCA"/>
    <s v="SOACHA"/>
    <d v="2020-03-09T00:00:00"/>
    <n v="5509239"/>
    <n v="5509239"/>
    <n v="640400"/>
    <d v="2020-04-04T00:00:00"/>
    <s v="GL-252243334722"/>
    <n v="73200"/>
    <d v="2020-04-29T00:00:00"/>
    <n v="0"/>
    <n v="0"/>
    <n v="73200"/>
    <d v="2020-05-15T00:00:00"/>
    <n v="0"/>
    <n v="0"/>
    <n v="73200"/>
    <d v="2020-08-26T00:00:00"/>
    <n v="73200"/>
    <n v="0"/>
    <n v="0"/>
    <n v="0"/>
    <x v="0"/>
    <s v="CUNDINAMARCA"/>
    <s v="SOACHA"/>
    <d v="2020-02-26T00:00:00"/>
    <d v="2020-02-26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0460"/>
    <n v="5500460"/>
    <n v="763807"/>
    <d v="2020-04-04T00:00:00"/>
    <s v="GL-252243334723"/>
    <n v="151601"/>
    <d v="2020-04-29T00:00:00"/>
    <n v="0"/>
    <n v="0"/>
    <n v="151601"/>
    <d v="2020-05-15T00:00:00"/>
    <n v="0"/>
    <n v="0"/>
    <n v="151601"/>
    <d v="2020-08-26T00:00:00"/>
    <n v="151601"/>
    <n v="0"/>
    <n v="0"/>
    <n v="0"/>
    <x v="0"/>
    <s v="CUNDINAMARCA"/>
    <s v="SOACHA"/>
    <d v="2020-02-17T00:00:00"/>
    <d v="2020-02-19T00:00:00"/>
    <s v="Se glosa (1) micronebulizador por valor de $ 4417 no facturable por ser un insumo por estar incluido en el procedimiento del capítulo IV del Decreto 2423/96 Art57,Se glosa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Se glosa (2) terapia física por valor de $ 20300 c/u en los soportes anexos por la IPS  no se evidencia de la justificación para ordenarla Total $ 40600,Se objeta el cobro de 3 oximetrias por valor de $ 31600 c/u porque no es facturable debido a que hace parte del monitoreo de signos vitales del paciente por lo tanto está incluido en la atención del paciente  Total $ 94800"/>
    <s v="SE LEVANTA GLOSA ATENCION PERTINENTE Y SOPORTADA,Se persiste glosa de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 Se persiste glosa del cobro de 3 oximetrias por valor de $ 31600 c/u porque no es facturable debido a que hace parte del monitoreo de signos vitales del paciente por lo tanto está incluido en la atención del paciente  Total $ 94800 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 ,Se persiste glosa de (2)  cefalotina 1000 mg polvo para inyección $ 4744 de las 4 facturadas y (4) cefazolina 1000 mg polvo para inyeccion por valor de $ 7040 de las 7 facturadas   en la hoja de administración de medicamentos no se evidencia que le aplicaron el medicamento estuvo hospitalizado del 17 al 19 de febrero de 2020 según lo dispuesto en el anexo técnico No 5 literal B Total $ 11784 Se persiste glosa del cobro de 3 oximetrias por valor de $ 31600 c/u porque no es facturable debido a que hace parte del monitoreo de signos vitales del paciente por lo tanto está incluido en la atención del paciente  Total $ 94800 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2048"/>
    <n v="5502048"/>
    <n v="576542"/>
    <d v="2020-04-04T00:00:00"/>
    <s v="GL-252243334724"/>
    <n v="90651"/>
    <d v="2020-04-29T00:00:00"/>
    <n v="0"/>
    <n v="0"/>
    <n v="90651"/>
    <d v="2020-05-15T00:00:00"/>
    <n v="0"/>
    <n v="0"/>
    <n v="90651"/>
    <d v="2020-08-26T00:00:00"/>
    <n v="90651"/>
    <n v="0"/>
    <n v="0"/>
    <n v="0"/>
    <x v="0"/>
    <s v="CUNDINAMARCA"/>
    <s v="SOACHA"/>
    <d v="2020-02-19T00:00:00"/>
    <d v="2020-02-20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Se objeta el humificador de oxigeno facturado por $ 6131 por que es un insumo no facturable ya que  no es desechable ni se cambia por  paciente"/>
    <s v="SE LEVANTA GLOSA ATENCION PERTINENTE Y SOPORTADA,Se persiste glosa de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humificador de oxigeno facturado por $ 6131 por que es un insumo no facturable ya que  no es desechable ni se cambia por  paciente ,Se persiste glosa de (4)  lactato de ringer x 500 ml solucion inyectable por valor de $ 2830 c/u de las 4 facturadas en la hoja de administración de medicamentos no se evidencia que le aplicaron el medicamento estuvo hospitalizado del 19 al 20 de febrero de 2020 según lo dispuesto en el anexo técnico No 5 literal B Total $ 1132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l humificador de oxigeno facturado por $ 6131 por que es un insumo no facturable ya que  no es desechable ni se cambia por  paciente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1561"/>
    <n v="5511561"/>
    <n v="748485"/>
    <d v="2020-04-04T00:00:00"/>
    <s v="GL-252243334725"/>
    <n v="75290"/>
    <d v="2020-05-02T00:00:00"/>
    <n v="0"/>
    <n v="0"/>
    <n v="75290"/>
    <d v="2020-05-15T00:00:00"/>
    <n v="0"/>
    <n v="0"/>
    <n v="75290"/>
    <d v="2020-08-26T00:00:00"/>
    <n v="75290"/>
    <n v="0"/>
    <n v="0"/>
    <n v="0"/>
    <x v="0"/>
    <s v="CUNDINAMARCA"/>
    <s v="SOACHA"/>
    <d v="2020-02-09T00:00:00"/>
    <d v="2020-02-11T00:00:00"/>
    <s v="Glosa realizada por la  concurrencia de  Maribel Medina OtavoPaciente se encuentra en el servicio de hospitalización del 09 al  11 de Febrero de 2020 (2) habitación de tres camas por valor de $ 188000  se reconoce (2) habitación de cuatro camas por valor de $ 154600 se glosa la diferencia $ 66800,Se glosa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
    <s v="SE LEVANTA GLOSA ATENCION PERTINENTE Y SOPORTADA,Se persiste glosa de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9 al  11 de Febrero de 2020 (2) habitación de tres camas por valor de $ 188000  se reconoce (2) habitación de cuatro camas por valor de $ 154600 se glosa la diferencia $ 668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3)  lactato de ringer x 500 ml solucion inyectable por valor de $ 2830 c/u de las 8 facturadas en la hoja de administración de medicamentos no se evidencia que le aplicaron el medicamento estuvo hospitalizado del 09 al 11 de febrero de 2020 según lo dispuesto en el anexo técnico No 5 literal B Total $ 8490 Glosa realizada por la  concurrencia de  Maribel Medina OtavoSe persiste glosa de la hospitalización del 09 al  11 de Febrero de 2020 (2) habitación de tres camas por valor de $ 188000  se reconoce (2) habitación de cuatro camas por valor de $ 154600 se glosa la diferencia $ 66800 "/>
    <s v="Subsidiado"/>
    <n v="3"/>
  </r>
  <r>
    <s v="E.S.E. HOSPITAL MARIO GAITAN YANGUAS DE SOACHA"/>
    <x v="0"/>
    <s v="CUNDINAMARCA"/>
    <s v="SOACHA"/>
    <d v="2020-03-09T00:00:00"/>
    <n v="5493070"/>
    <n v="5493070"/>
    <n v="1565247"/>
    <d v="2020-04-04T00:00:00"/>
    <s v="GL-252243334726"/>
    <n v="211969"/>
    <d v="2020-04-29T00:00:00"/>
    <n v="0"/>
    <n v="0"/>
    <n v="211969"/>
    <d v="2020-05-15T00:00:00"/>
    <n v="0"/>
    <n v="0"/>
    <n v="211969"/>
    <d v="2020-08-26T00:00:00"/>
    <n v="211969"/>
    <n v="0"/>
    <n v="0"/>
    <n v="0"/>
    <x v="0"/>
    <s v="CUNDINAMARCA"/>
    <s v="SOACHA"/>
    <d v="2020-02-10T00:00:00"/>
    <d v="2020-02-12T00:00:00"/>
    <s v="Glosa realizada por la  concurrencia de  Maribel Medina OtavoPaciente se encuentra en el servicio de hospitalización del 10 al  12 de Febrero de 2020 (2) habitación de tres camas por valor de $ 188000  se reconoce (2) habitación de cuatro camas por valor de $ 154600 se glosa la diferencia $ 66800,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glosa de (6)  lactato de ringer x 500 ml solucion inyectable por valor de $ 2830 c/u de las 8 facturadas en la hoja de administración de medicamentos no se evidencia que le aplicaron el medicamento estuvo hospitalizado del 10 al 12 de febrero de 2020 según lo dispuesto en el anexo técnico No 5 literal B Total $ 16980 Se persiste glos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10 al  1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93250"/>
    <n v="5493250"/>
    <n v="1014011"/>
    <d v="2020-04-04T00:00:00"/>
    <s v="GL-252243334727"/>
    <n v="58609"/>
    <d v="2020-04-29T00:00:00"/>
    <n v="0"/>
    <n v="0"/>
    <n v="58609"/>
    <d v="2020-05-15T00:00:00"/>
    <n v="0"/>
    <n v="0"/>
    <n v="58609"/>
    <d v="2020-08-26T00:00:00"/>
    <n v="58609"/>
    <n v="0"/>
    <n v="0"/>
    <n v="0"/>
    <x v="0"/>
    <s v="CUNDINAMARCA"/>
    <s v="SOACHA"/>
    <d v="2020-01-31T00:00:00"/>
    <d v="2020-02-02T00:00:00"/>
    <s v="Se glosa (1) terapia física por valor de $ 20300 en los soportes anexos por la IPS no se evidencia de la justificación para ordenarla ,Se glosa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Se glosa 3 catéter intravenosa por valor de $ 1867 c/u de los 6 facturados en los soportes anexos por la IPS no se evidencia justificación para su uso por protocolo de enfermería se reconoce el acceso venoso debe ser cambiado cada 72 horas Resolución 3047 de 2008 Total $ 5601"/>
    <s v="SE LEVANTA GLOSA ATENCION PERTINENTE Y SOPORTADA,Se persiste glosa de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 Se persiste glosa de 3 catéter intravenosa por valor de $ 1867 c/u de los 6 facturados en los soportes anexos por la IPS no se evidencia justificación para su uso por protocolo de enfermería se reconoce el acceso venoso debe ser cambiado cada 72 horas Resolución 3047 de 2008 Total $ 5601 Se persiste glosa de (1) terapia física por valor de $ 20300 en los soportes anexos por la IPS no se evidencia de la justificación para ordenarla  ,Se persiste glosa de (6)  sodio cloruro 09 % x 500 ml solución inyectable  por valor de $ 22328 de las 8 facturadas y (1) heparina bajo peso 40 UI por valor de $ 10380 de las 2 facturadas en la hoja de administración de medicamentos no se evidencia que le aplicaron el medicamento estuvo hospitalizado del 31 de enero  al 02 de febrero de 2020 según lo dispuesto en el anexo técnico No 5 literal B Total $ 32708 Se persiste glosa de 3 catéter intravenosa por valor de $ 1867 c/u de los 6 facturados en los soportes anexos por la IPS no se evidencia justificación para su uso por protocolo de enfermería se reconoce el acceso venoso debe ser cambiado cada 72 horas Resolución 3047 de 2008 Total $ 5601 Se persiste glosa de (1) terapia física por valor de $ 20300 en los soportes anexos por la IPS no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95378"/>
    <n v="5495378"/>
    <n v="509322"/>
    <d v="2020-04-04T00:00:00"/>
    <s v="GL-252243334728"/>
    <n v="30264"/>
    <d v="2020-04-29T00:00:00"/>
    <n v="0"/>
    <n v="0"/>
    <n v="30264"/>
    <d v="2020-05-15T00:00:00"/>
    <n v="0"/>
    <n v="0"/>
    <n v="30264"/>
    <d v="2020-08-26T00:00:00"/>
    <n v="30264"/>
    <n v="0"/>
    <n v="0"/>
    <n v="0"/>
    <x v="0"/>
    <s v="CUNDINAMARCA"/>
    <s v="SOACHA"/>
    <d v="2020-02-12T00:00:00"/>
    <d v="2020-02-14T00:00:00"/>
    <s v="Se glosa (1) terapia física por valor de $ 20300 en los soportes anexos por la IPS no se evidencia de la justificación para ordenarla ,Se glosa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LEVANTA GLOSA ATENCION PERTINENTE Y SOPORTADA,Se persiste glosa de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  (4)  sodio cloruro 09 % x 500 ml solución inyectable  por valor de $ 2791 c/u de las 6 facturadas en la hoja de administración de medicamentos no se evidencia que le aplicaron el medicamento estuvo hospitalizado del 12 al 14 de febrero de 2020 según lo dispuesto en el anexo técnico No 5 literal B Total $ 11164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95818"/>
    <n v="5495818"/>
    <n v="728435"/>
    <d v="2020-04-04T00:00:00"/>
    <s v="GL-252243334729"/>
    <n v="280900"/>
    <d v="2020-04-29T00:00:00"/>
    <n v="0"/>
    <n v="0"/>
    <n v="280900"/>
    <d v="2020-05-15T00:00:00"/>
    <n v="0"/>
    <n v="0"/>
    <n v="280900"/>
    <d v="2020-08-26T00:00:00"/>
    <n v="280900"/>
    <n v="0"/>
    <n v="0"/>
    <n v="0"/>
    <x v="0"/>
    <s v="CUNDINAMARCA"/>
    <s v="SOACHA"/>
    <d v="2020-01-27T00:00:00"/>
    <d v="2020-01-28T00:00:00"/>
    <s v="Se glosa (2) terapia física por valor de $ 20300 en los soportes anexos por la IPS no se evidencia de la justificación para ordenarla Total $ 40600Se glosa (5) nebulizacion por valor de $ 13200 c/u por estar incluido en la realización de las terapias  Total $ 66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5 oximetrias por valor de $ 31600 c/u porque no es facturable debido a que hace parte del monitoreo de signos vitales del paciente por lo tanto está incluido en la atención del paciente  Total $ 158000"/>
    <s v="SE LEVANTA GLOSA ATENCION PERTINENTE Y SOPORTADA,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5 oximetrias por valor de $ 31600 c/u porque no es facturable debido a que hace parte del monitoreo de signos vitales del paciente por lo tanto está incluido en la atención del paciente  Total $ 158000 Se persiste glosa de (2) terapia física por valor de $ 20300 en los soportes anexos por la IPS no se evidencia de la justificación para ordenarla Total $ 40600Se persiste glosa de (5) nebulizacion por valor de $ 13200 c/u por estar incluido en la realización de las terapias  Total $ 66000 ,Se persiste glosa de l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persiste glosa del cobro de 5 oximetrias por valor de $ 31600 c/u porque no es facturable debido a que hace parte del monitoreo de signos vitales del paciente por lo tanto está incluido en la atención del paciente  Total $ 158000 Se persiste glosa de (2) terapia física por valor de $ 20300 en los soportes anexos por la IPS no se evidencia de la justificación para ordenarla Total $ 40600Se persiste glosa de (5) nebulizacion por valor de $ 13200 c/u por estar incluido en la realización de las terapias  Total $ 660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7720"/>
    <n v="5507720"/>
    <n v="1366469"/>
    <d v="2020-04-04T00:00:00"/>
    <s v="GL-252243334730"/>
    <n v="133183"/>
    <d v="2020-04-29T00:00:00"/>
    <n v="0"/>
    <n v="0"/>
    <n v="133183"/>
    <d v="2020-05-15T00:00:00"/>
    <n v="0"/>
    <n v="0"/>
    <n v="133183"/>
    <d v="2020-08-26T00:00:00"/>
    <n v="133183"/>
    <n v="0"/>
    <n v="0"/>
    <n v="0"/>
    <x v="0"/>
    <s v="CUNDINAMARCA"/>
    <s v="SOACHA"/>
    <d v="2020-02-09T00:00:00"/>
    <d v="2020-02-10T00:00:00"/>
    <s v="Glosa realizada por la  concurrencia de  Maribel Medina OtavoPaciente se encuentra en el servicio de hospitalización del 09  al  10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
    <s v="SE LEVANTA GLOSA ATENCION PERTINENTE Y SOPORTADA,Se persiste glosa de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 Glosa realizada por la  concurrencia de  Maribel Medina OtavoSe persiste glosa de la hospitalización del 09  al  10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Se persiste glosa de (2)  lactato de ringer x 500 ml solucion inyectable por valor de $ 2830 c/u de las 8 facturadas en la hoja de administración de medicamentos no se evidencia que le aplicaron el medicamento estuvo hospitalizado del 09 al 10 de febrero de 2020 según lo dispuesto en el anexo técnico No 5 literal B Total $ 5660 Glosa realizada por la  concurrencia de  Maribel Medina OtavoSe persiste glosa de la hospitalización del 09  al  10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7629"/>
    <n v="5507629"/>
    <n v="373864"/>
    <d v="2020-04-04T00:00:00"/>
    <s v="GL-252243334731"/>
    <n v="30448"/>
    <d v="2020-04-29T00:00:00"/>
    <n v="0"/>
    <n v="0"/>
    <n v="30448"/>
    <d v="2020-05-15T00:00:00"/>
    <n v="0"/>
    <n v="0"/>
    <n v="30448"/>
    <d v="2020-08-26T00:00:00"/>
    <n v="30448"/>
    <n v="0"/>
    <n v="0"/>
    <n v="0"/>
    <x v="0"/>
    <s v="CUNDINAMARCA"/>
    <s v="SOACHA"/>
    <d v="2020-02-06T00:00:00"/>
    <d v="2020-02-07T00:00:00"/>
    <s v="Se glosa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
    <s v="SE LEVANTA GLOSA ATENCION PERTINENTE Y SOPORTADA,Se persiste  glosa de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  ,Se persiste  glosa de (2)  levomepramazina 40 mg/1 ml solución oral por valor de $ 15224 c/u en la hoja de administración de medicamentos no se evidencia que le aplicaron el medicamento estuvo hospitalizado del 06 al 07 de febrero de 2020 según lo dispuesto en el anexo técnico No 5 literal B Total $ 30448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4689"/>
    <n v="5504689"/>
    <n v="1467635"/>
    <d v="2020-04-04T00:00:00"/>
    <s v="GL-252243334732"/>
    <n v="260247"/>
    <d v="2020-04-29T00:00:00"/>
    <n v="0"/>
    <n v="0"/>
    <n v="260247"/>
    <d v="2020-05-15T00:00:00"/>
    <n v="0"/>
    <n v="0"/>
    <n v="260247"/>
    <d v="2020-08-26T00:00:00"/>
    <n v="260247"/>
    <n v="0"/>
    <n v="0"/>
    <n v="0"/>
    <x v="0"/>
    <s v="CUNDINAMARCA"/>
    <s v="SOACHA"/>
    <d v="2020-02-21T00:00:00"/>
    <d v="2020-02-23T00:00:00"/>
    <s v="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glosa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persiste glosa de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Se persiste glosa de (5)  lactato de ringer x 500 ml solucion inyectable por valor de $ 2830 c/u de las 10 facturadas en la hoja de administración de medicamentos no se evidencia que le aplicaron el medicamento estuvo hospitalizado del 21 al 23 de febrero de 2020 según lo dispuesto en el anexo técnico No 5 literal B Total $ 14150Se persiste glosa de (1) levonorgestrel 75 mg implante subdermico por valor de $ 172274  estuvo hospitalizado del 21 al 23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4723"/>
    <n v="5504723"/>
    <n v="586457"/>
    <d v="2020-04-04T00:00:00"/>
    <s v="GL-252243334733"/>
    <n v="83258"/>
    <d v="2020-04-29T00:00:00"/>
    <n v="0"/>
    <n v="0"/>
    <n v="83258"/>
    <d v="2020-05-15T00:00:00"/>
    <n v="0"/>
    <n v="0"/>
    <n v="83258"/>
    <d v="2020-08-26T00:00:00"/>
    <n v="83258"/>
    <n v="0"/>
    <n v="0"/>
    <n v="0"/>
    <x v="0"/>
    <s v="CUNDINAMARCA"/>
    <s v="SOACHA"/>
    <d v="2020-02-22T00:00:00"/>
    <d v="2020-02-23T00:00:00"/>
    <s v="Glosa realizada por la  concurrencia de  Maribel Medina OtavoPaciente se encuentra en el servicio de hospitalización del 22  al  23 de Febrero de 2020 (1) habitación de tres camas por valor de $ 188000  se reconoce (1) habitación de cuatro camas por valor de $ 154600 se glosa la diferencia $ 33400,Se glosa (1) terapia física por valor de $ 20300 en los soportes anexos por la IPS  se evidencia de la justificación para ordenarla ,Se glosa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
    <s v="SE LEVANTA GLOSA ATENCION PERTINENTE Y SOPORTADA,Se persiste glosa de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 Glosa realizada por la  concurrencia de  Maribel Medina OtavoSe persiste glosa de la  hospitalización del 22  al  23 de Febrero de 2020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Se persiste glosa de (9)  lactato de ringer x 500 ml solucion inyectable por valor de $ 25470 c/u de las 10 facturadas y (2) hidrocortisona 100 mg solucion inyectable por valor de $ 4088 en la hoja de administración de medicamentos no se evidencia que le aplicaron el medicamento estuvo hospitalizado del 22 al 23 de febrero de 2020 según lo dispuesto en el anexo técnico No 5 literal B Total $ 29558 Glosa realizada por la  concurrencia de  Maribel Medina OtavoSe persiste glosa de la  hospitalización del 22  al  23 de Febrero de 2020 (1) habitación de tres camas por valor de $ 188000  se reconoce (1) habitación de cuatro camas por valor de $ 154600 se glosa la diferencia $ 33400 Se persiste glosa de (1) terapia física por valor de $ 20300 en los soportes anexos por la IPS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04503"/>
    <n v="5504503"/>
    <n v="1625496"/>
    <d v="2020-04-04T00:00:00"/>
    <s v="GL-252243334734"/>
    <n v="334519"/>
    <d v="2020-04-29T00:00:00"/>
    <n v="0"/>
    <n v="0"/>
    <n v="334519"/>
    <d v="2020-05-15T00:00:00"/>
    <n v="165729"/>
    <n v="0"/>
    <n v="168790"/>
    <d v="2020-08-26T00:00:00"/>
    <n v="168790"/>
    <n v="0"/>
    <n v="0"/>
    <n v="0"/>
    <x v="0"/>
    <s v="CUNDINAMARCA"/>
    <s v="SOACHA"/>
    <d v="2020-02-20T00:00:00"/>
    <d v="2020-02-22T00:00:00"/>
    <s v="Glosa realizada por la  concurrencia de  Maribel Medina OtavoPaciente se encuentra en el servicio de hospitalización del 20  al  22 de Febrero de 2020 (2) habitación de tres camas por valor de $ 188000  se reconoce (2) habitación de cuatro camas por valor de $ 154600 se glosa la diferencia $ 66800,Se glosa (1) terapia física por valor de $ 20300 en los soportes anexos por la IPS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glosa (1) etonogestrel 68 mg implante subdermico por valor de $ 165729  estuvo hospitalizado del 20 al 22 de febrero  de 2020 en soportes anexos de historia clínica no se evidencia el registro de aplicación  del medicamento que sustente su cobro según lo dispuesto en el anexo técnico No 5 literal B numeral 10 literal E  de la resolución 3047 de 2008"/>
    <s v="SE LEVANTA GLOSA ATENCION PERTINENTE Y SOPORTADA,Se persiste glosa de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levanta glosa por valor de $ 165729 la IPS adjunto la hoja de administración de medicamento donde se evidencia su aplicación Glosa realizada por la  concurrencia de  Maribel Medina OtavoSe persiste glosa de la hospitalización del 20  al  2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3)  lactato de ringer x 500 ml solucion inyectable por valor de $ 2830 c/u de las 8 facturadas en la hoja de administración de medicamentos no se evidencia que le aplicaron el medicamento estuvo hospitalizado del 20 al 22 de febrero de 2020 según lo dispuesto en el anexo técnico No 5 literal B Total $ 8490Se persiste glosa de (1) etonogestrel 68 mg implante subdermico por valor de $ 165729  estuvo hospitalizado del 20 al 22 de febrero  de 2020 en soportes anexos de historia clínica no se evidencia el registro de aplicación  del medicamento que sustente su cobro según lo dispuesto en el anexo técnico No 5 literal B numeral 10 literal E  de la resolución 3047 de 2008 Glosa realizada por la  concurrencia de  Maribel Medina OtavoSe persiste glosa de la hospitalización del 20  al  22 de Febrero de 2020 (2) habitación de tres camas por valor de $ 188000  se reconoce (2) habitación de cuatro camas por valor de $ 154600 se glosa la diferencia $ 668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se evidencia de la justificación para ordenarla "/>
    <s v="Subsidiado"/>
    <n v="3"/>
  </r>
  <r>
    <s v="E.S.E. HOSPITAL MARIO GAITAN YANGUAS DE SOACHA"/>
    <x v="0"/>
    <s v="CUNDINAMARCA"/>
    <s v="SOACHA"/>
    <d v="2020-03-09T00:00:00"/>
    <n v="5514816"/>
    <n v="5514816"/>
    <n v="2239711"/>
    <d v="2020-04-04T00:00:00"/>
    <s v="GL-252243334735"/>
    <n v="72654"/>
    <d v="2020-05-02T00:00:00"/>
    <n v="0"/>
    <n v="0"/>
    <n v="72654"/>
    <d v="2020-05-15T00:00:00"/>
    <n v="0"/>
    <n v="0"/>
    <n v="72654"/>
    <d v="2020-08-26T00:00:00"/>
    <n v="12668"/>
    <n v="59986"/>
    <n v="0"/>
    <n v="0"/>
    <x v="0"/>
    <s v="CUNDINAMARCA"/>
    <s v="SOACHA"/>
    <d v="2020-02-11T00:00:00"/>
    <d v="2020-02-16T00:00:00"/>
    <s v="IPS factura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Se glosa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Se glosa 4  catéter intravenosa  por valor de $ 1867 c/u de los 8 facturados en los soportes anexos por la IPS no se evidencia justificación para su uso por protocolo de enfermería se reconoce el acceso venoso debe ser cambiado cada 72 horas Resolución 3047 de 2008 Total $ 7468"/>
    <s v="IPS ACEPTA GLOSA ATENCION NO FACTURABLE SE LEVANTA DIFERENCIA ATENCION PERTINENTE Y SOPORTADA ,Se persiste glosa de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 Se persiste glosa de 4  catéter intravenosa  por valor de $ 1867 c/u de los 8 facturados en los soportes anexos por la IPS no se evidencia justificación para su uso por protocolo de enfermería se reconoce el acceso venoso debe ser cambiado cada 72 horas Resolución 3047 de 2008 Total $ 7468 Se persiste glosa de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 ,Se persiste glosa de (1)  insulina humana cristalina por valor de $ 15884 de las 2 facturadas (10) ampicilina  sulbatam 1000  500 polvo para inyeccion por valor de $ 20390 de las 38 facturadas y (16) oxacilina 1000 mg polvo para inyeccion por valor $ 23712 de las 24 facturadas  en la hoja de administración de medicamentos no se evidencia que le aplicaron el medicamento estuvo hospitalizado del 11 al 16 de febrero de 2020 según lo dispuesto en el anexo técnico No 5 literal B Total $ 59986 Se persiste glosa de 4  catéter intravenosa  por valor de $ 1867 c/u de los 8 facturados en los soportes anexos por la IPS no se evidencia justificación para su uso por protocolo de enfermería se reconoce el acceso venoso debe ser cambiado cada 72 horas Resolución 3047 de 2008 Total $ 7468 Se persiste glosa de  (8) cuidados intrahospitalaria por especialista por valor de $ 52900 c/u en los soportes anexos por la IPS se evidencia que la paciente ingreso del 11 al 16 de febrero de 2020 es atendida por el especialista de base (ortopedia) se reconocen 6 cuidados y las otras 2 son interconsulta por medicina interna se reconoce por valor de $ 50300 c/u se glosa la diferencia $ 5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6319"/>
    <n v="5516319"/>
    <n v="2019679"/>
    <d v="2020-04-04T00:00:00"/>
    <s v="GL-252243334736"/>
    <n v="163368"/>
    <d v="2020-05-02T00:00:00"/>
    <n v="0"/>
    <n v="0"/>
    <n v="163368"/>
    <d v="2020-05-15T00:00:00"/>
    <n v="0"/>
    <n v="0"/>
    <n v="163368"/>
    <d v="2020-08-26T00:00:00"/>
    <n v="134428"/>
    <n v="28940"/>
    <n v="0"/>
    <n v="0"/>
    <x v="0"/>
    <s v="CUNDINAMARCA"/>
    <s v="SOACHA"/>
    <d v="2020-02-12T00:00:00"/>
    <d v="2020-02-18T00:00:00"/>
    <s v="e glosa (6) terapia física por valor de $ 20300 c/u en los soportes anexos por la IPS  no se evidencia de la justificación para ordenarla Total $ 121800,Se glosa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
    <s v="IPS ACEPTA GLOSA ATENCION NO FACTURABLE SE LEVANTA DIFERENCIA ATENCION PERTINENTE Y SOPORTADA ,Se persiste glosa de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 Se persiste glosa de (6) terapia física por valor de $ 20300 c/u en los soportes anexos por la IPS  no se evidencia de la justificación para ordenarla Total $ 121800 ,Se persiste glosa de (2)  heparina bajo peso molecular 60 UI $ 25256 de las 2 facturadas y (8) ampiclina  sulbactam 1000 polvo para inyeccion por valor de $ 16312 de las 52 facturadas  en la hoja de administración de medicamentos no se evidencia que le aplicaron el medicamento estuvo hospitalizado del 12 al 18 de febrero de 2020 según lo dispuesto en el anexo técnico No 5 literal B Total $ 41568 Se persiste glosa de (6) terapia física por valor de $ 20300 c/u en los soportes anexos por la IPS  no se evidencia de la justificación para ordenarla Total $ 1218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3076"/>
    <n v="5513076"/>
    <n v="2049198"/>
    <d v="2020-04-04T00:00:00"/>
    <s v="GL-252243334737"/>
    <n v="272987"/>
    <d v="2020-05-02T00:00:00"/>
    <n v="0"/>
    <n v="0"/>
    <n v="272987"/>
    <d v="2020-05-15T00:00:00"/>
    <n v="107700"/>
    <n v="0"/>
    <n v="165287"/>
    <d v="2020-08-26T00:00:00"/>
    <n v="165287"/>
    <n v="0"/>
    <n v="0"/>
    <n v="0"/>
    <x v="0"/>
    <s v="CUNDINAMARCA"/>
    <s v="SOACHA"/>
    <d v="2020-02-26T00:00:00"/>
    <d v="2020-02-29T00:00:00"/>
    <s v="Se glosa (1) cánula nasal por valor de $ 1614 y (1) mascara de oxigeno adulto por valor de $ 2720 no facturable insumo hace parte de los materiales Decreto 2423/96 Art 55,Se glosa (1) estudio de coloración básica en especimen por valor de $ 107700  en los soportes anexos por la IPS no se evidencia el resultado de la patología como lo estipula la resolución 3047/2008,Se glosa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glosa (2) terapia física por valor de $ 20300 c/u en los soportes anexos por la IPS  no se evidencia de la justificación para ordenarla Total $ 40600,Se glosa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
    <s v="SE LEVANTA GLOSA ATENCION PERTINENTE Y SOPORTADA,Se levanta glosa por valor de $ 107700 la IPS adjunto el resultado de la patologíaSe persiste glosa de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 Se persiste glosa de (2) terapia física por valor de $ 20300 c/u en los soportes anexos por la IPS  no se evidencia de la justificación para ordenarla Total $ 40600 Se persiste glosa de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persiste glosa de(1) cánula nasal por valor de $ 1614 y (1) mascara de oxigeno adulto por valor de $ 2720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tudio de coloración básica en especimen por valor de $ 107700  en los soportes anexos por la IPS no se evidencia el resultado de la patología como lo estipula la resolución 3047/2008Se persiste glosa de  (7)  sodio cloruro 009 % x 500 ml solucion inyectable por valor de $ 19537 de las 18 facturadas y (6) ampiclina  sulbactam 1000 polvo para inyeccion por valor de $ 12234 de las 20 facturadas  en la hoja de administración de medicamentos no se evidencia que le aplicaron el medicamento estuvo hospitalizado del 26 al 29 de febrero de 2020 según lo dispuesto en el anexo técnico No 5 literal B Total $ 31771 Se persiste glosa de (2) terapia física por valor de $ 20300 c/u en los soportes anexos por la IPS  no se evidencia de la justificación para ordenarla Total $ 40600 Se persiste glosa de (1) succinilcolina cloruro 1000 mg solución  inyectable por valor de $ 30546 y (1) remifentanil 2 mg vial polvo para inyecicon por valor de $ 58036 por un agente anestésico en los soportes anexos por la IPS se evidencia que fue utilizada en sala de cirugía cono lo contempla el Decreto 2423/96 Art 49Se persiste glosa de(1) cánula nasal por valor de $ 1614 y (1) mascara de oxigeno adulto por valor de $ 2720 no facturable insumo hace parte de los materiales Decreto 2423/96 Art 55 "/>
    <s v="Subsidiado"/>
    <n v="3"/>
  </r>
  <r>
    <s v="E.S.E. HOSPITAL MARIO GAITAN YANGUAS DE SOACHA"/>
    <x v="0"/>
    <s v="CUNDINAMARCA"/>
    <s v="SOACHA"/>
    <d v="2020-03-09T00:00:00"/>
    <n v="5512579"/>
    <n v="5512579"/>
    <n v="3918674"/>
    <d v="2020-04-04T00:00:00"/>
    <s v="GL-252243334738"/>
    <n v="1204466"/>
    <d v="2020-05-02T00:00:00"/>
    <n v="0"/>
    <n v="0"/>
    <n v="1204466"/>
    <d v="2020-05-15T00:00:00"/>
    <n v="93500"/>
    <n v="0"/>
    <n v="1110966"/>
    <d v="2020-08-26T00:00:00"/>
    <n v="1110966"/>
    <n v="0"/>
    <n v="0"/>
    <n v="0"/>
    <x v="0"/>
    <s v="CUNDINAMARCA"/>
    <s v="SOACHA"/>
    <d v="2020-02-18T00:00:00"/>
    <d v="2020-02-24T00:00:00"/>
    <s v="IPS factura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esofagogastroduodenoscopia por valor de $ 442300 en los soportes anexos por la IPS no se evidencia que se lo realizaran como lo estipula la Resolución 3047 de 2008,Se glosa (1) estudio de coloración básica en especimen por valor de $ 93500  en los soportes anexos por la IPS no se evidencia el resultado de la patología como lo estipula la resolución 3047/2008,Se glosa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Se glosa (5) terapia física por valor de $ 20300 c/u en los soportes anexos por la IPS  no se evidencia de la justificación para ordenarla Total $ 101500,Se glosa mayor valor cobrado según tarifa concertado entre IPS y EPSS la tarifa pactada es SOAT 2020vigente menos el 10 % por lo tanto se objeta diferencia así Interconsulta de anestesia $ 50300 se reconoce $ 39000 se glosa diferencia $ 11300"/>
    <s v="SE LEVANTA GLOSA ATENCION PERTINENTE Y SOPORTADA,Se levanta glosa por valor de $ 93500 la IPS adjunto el resultado de la patologíaSe persiste glosa de (1) esofagogastroduodenoscopia por valor de $ 442300 en los soportes anexos por la IPS no se evidencia que se lo realizaran como lo estipula la Resolución 3047 de 2008 Se persiste glosa de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 Se persiste glosa por mayor valor cobrado según tarifa concertado entre IPS y EPSS la tarifa pactada es SOAT 2020vigente menos el 10 % por lo tanto se objeta diferencia así Interconsulta de anestesia $ 50300 se reconoce $ 39000 se glosa diferencia $ 11300 Se persiste glosa de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5) terapia física por valor de $ 20300 c/u en los soportes anexos por la IPS  no se evidencia de la justificación para ordenarla Total $ 1015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esofagogastroduodenoscopia por valor de $ 442300 en los soportes anexos por la IPS no se evidencia que se lo realizaran como lo estipula la Resolución 3047 de 2008 Se persiste glosa de (1) estudio de coloración básica en especimen por valor de $ 93500  en los soportes anexos por la IPS no se evidencia el resultado de la patología como lo estipula la resolución 3047/2008 Se persiste glosa de (1) heparina bajo peso molecular 40 UI solucion inyectable por valor de $ 10380 de las 2 facturadas (1) heparina sodica 5000 UI solucion inyectable por valor de $ 20790 de las 19 facturadas (20) piperacilina  tazobactam 4000 mg por valor de $ 281000 de las 30 de facturadas y (26) vancomicina clorhidrato 500 mg  solucion inyectable $ 211796 de las 42 facturadas  en la hoja de administración de medicamentos no se evidencia que le aplicaron el medicamento estuvo hospitalizado del 18 al 24 de febrero de 2020 según lo dispuesto en el anexo técnico No 5 literal B Total $  523966 Se persiste glosa por mayor valor cobrado según tarifa concertado entre IPS y EPSS la tarifa pactada es SOAT 2020vigente menos el 10 % por lo tanto se objeta diferencia así Interconsulta de anestesia $ 50300 se reconoce $ 39000 se glosa diferencia $ 11300 Se persiste glosa de  (12) cuidados intrahospitalaria por especialista por valor de $ 52900 c/u en los soportes anexos por la IPS se evidencia que el paciente ingreso del 18 al 24 de febrero de 2020 es atendida por el especialista de base (ortopedia) se reconocen 6 cuidados y las otras 6 son interconsulta por medicina interna se reconoce por valor de $ 50300 c/u se glosa la diferencia $ 156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5) terapia física por valor de $ 20300 c/u en los soportes anexos por la IPS  no se evidencia de la justificación para ordenarla Total $ 101500 "/>
    <s v="Subsidiado"/>
    <n v="3"/>
  </r>
  <r>
    <s v="E.S.E. HOSPITAL MARIO GAITAN YANGUAS DE SOACHA"/>
    <x v="0"/>
    <s v="CUNDINAMARCA"/>
    <s v="SOACHA"/>
    <d v="2020-03-09T00:00:00"/>
    <n v="5512568"/>
    <n v="5512568"/>
    <n v="3033848"/>
    <d v="2020-04-04T00:00:00"/>
    <s v="GL-252243334739"/>
    <n v="365906"/>
    <d v="2020-05-02T00:00:00"/>
    <n v="0"/>
    <n v="0"/>
    <n v="365906"/>
    <d v="2020-05-15T00:00:00"/>
    <n v="0"/>
    <n v="0"/>
    <n v="365906"/>
    <d v="2020-08-26T00:00:00"/>
    <n v="359774"/>
    <n v="6132"/>
    <n v="0"/>
    <n v="0"/>
    <x v="0"/>
    <s v="CUNDINAMARCA"/>
    <s v="SOACHA"/>
    <d v="2020-02-18T00:00:00"/>
    <d v="2020-02-25T00:00:00"/>
    <s v="Se glosa (1) incentivador respiratorio por valor de $ 17698 no facturable por estar incluido en un procedimiento (terapia respiratoria) del capítulo IV Decreto 2423/96Se glosa (2) micronebulizador por valor de $ 4417 no facturable por ser un insumo por estar incluido en el procedimiento del capítulo IV del Decreto 2423/96 Art57 Total $ 8834,Se glosa (1080) litros de oxigeno por valor de $ 12960 de las 14400 litros facturadas  en los soportes anexos por la IPS  se evidencia que suministraron 13320 litros de oxigeno Como lo estipula la Resolución 3047 de 2008Se glosa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Se glosa (6) terapia física por valor de $ 20300 c/u en los soportes anexos por la IPS no se evidencia de la justificación para ordenarla Total $ 121800Se glosa (13) nebulizacion por valor de $ 13200 c/u por estar incluido en la realización de las terapias  Total $ 171600"/>
    <s v="IPS ACEPTA GLOSA ATENCION NO FACTURABLE SE LEVANTA DIFERENCIA ATENCION PERTINENTE Y SOPORTADA ,Se persiste glosa de (1080) litros de oxigeno por valor de $ 12960 de las 14400 litros facturadas  en los soportes anexos por la IPS  se evidencia que suministraron 13320 litros de oxigeno Como lo estipula la Resolución 3047 de 2008Se persiste glosa de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6) terapia física por valor de $ 20300 c/u en los soportes anexos por la IPS no se evidencia de la justificación para ordenarla Total $ 121800Se persiste glosa de (13) nebulizacion por valor de $ 13200 c/u por estar incluido en la realización de las terapias  Total $ 171600Se persiste glosa de (1) incentivador respiratorio por valor de $ 17698 no facturable por estar incluido en un procedimiento (terapia respiratoria) del capítulo IV Decreto 2423/96Se persiste glosa de (2) micronebulizador por valor de $ 4417 no facturable por ser un insumo por estar incluido en el procedimiento del capítulo IV del Decreto 2423/96 Art57 Total $ 883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080) litros de oxigeno por valor de $ 12960 de las 14400 litros facturadas  en los soportes anexos por la IPS  se evidencia que suministraron 13320 litros de oxigeno Como lo estipula la Resolución 3047 de 2008Se persiste glosa de  (2) heparina bajo peso molecular 40 UI solucion inyectable por valor de $ 20760 de las  facturadas (4) hidrocortisona 100 mg solucion inyectable por valor de $ 8176 de las 24 facturadas (2) ampicilina  sulbactam 1000 mg por valor de $ 4078 de las 29 facturadas  en la hoja de administración de medicamentos no se evidencia que le aplicaron el medicamento estuvo hospitalizado del 18 al 25 de febrero de 2020 según lo dispuesto en el anexo técnico No 5 literal B Total $  33014 Se persiste glosa de  (6) terapia física por valor de $ 20300 c/u en los soportes anexos por la IPS no se evidencia de la justificación para ordenarla Total $ 121800Se persiste glosa de (13) nebulizacion por valor de $ 13200 c/u por estar incluido en la realización de las terapias  Total $ 171600Se persiste glosa de (1) incentivador respiratorio por valor de $ 17698 no facturable por estar incluido en un procedimiento (terapia respiratoria) del capítulo IV Decreto 2423/96Se persiste glosa de (2) micronebulizador por valor de $ 4417 no facturable por ser un insumo por estar incluido en el procedimiento del capítulo IV del Decreto 2423/96 Art57 Total $ 8834 "/>
    <s v="Subsidiado"/>
    <n v="3"/>
  </r>
  <r>
    <s v="E.S.E. HOSPITAL MARIO GAITAN YANGUAS DE SOACHA"/>
    <x v="0"/>
    <s v="CUNDINAMARCA"/>
    <s v="SOACHA"/>
    <d v="2020-03-09T00:00:00"/>
    <n v="5512140"/>
    <n v="5512140"/>
    <n v="2181760"/>
    <d v="2020-04-04T00:00:00"/>
    <s v="GL-252243334740"/>
    <n v="912317"/>
    <d v="2020-05-02T00:00:00"/>
    <n v="0"/>
    <n v="0"/>
    <n v="912317"/>
    <d v="2020-05-15T00:00:00"/>
    <n v="0"/>
    <n v="0"/>
    <n v="912317"/>
    <d v="2020-08-26T00:00:00"/>
    <n v="912317"/>
    <n v="0"/>
    <n v="0"/>
    <n v="0"/>
    <x v="0"/>
    <s v="CUNDINAMARCA"/>
    <s v="SOACHA"/>
    <d v="2020-02-24T00:00:00"/>
    <d v="2020-02-28T00:00:00"/>
    <s v="Se glosa (1) micronebulizador por valor de $ 4417 no facturable por ser un insumo por estar incluido en el procedimiento del capítulo IV del Decreto 2423/96 Art57,Se glosa (5) terapia física por valor de $ 20300 c/u en los soportes anexos por la IPS no se evidencia de la justificación para ordenarla Total $ 101500Se glosa (18) nebulizacion por valor de $ 13200 c/u por estar incluido en la realización de las terapias  Total $ 237600,Se objeta el cobro de 18 oximetrias por valor de $ 31600 c/u porque no es facturable debido a que hace parte del monitoreo de signos vitales del paciente por lo tanto está incluido en la atención del paciente  Total $ 568800"/>
    <s v="SE LEVANTA GLOSA ATENCION PERTINENTE Y SOPORTADA,Se persiste glosa del cobro de 18 oximetrias por valor de $ 31600 c/u porque no es facturable debido a que hace parte del monitoreo de signos vitales del paciente por lo tanto está incluido en la atención del paciente  Total $ 568800 Se persiste glosa de (5) terapia física por valor de $ 20300 c/u en los soportes anexos por la IPS no se evidencia de la justificación para ordenarla Total $ 101500Se persiste glosa de (18) nebulizacion por valor de $ 13200 c/u por estar incluido en la realización de las terapias  Total $ 237600 Se persiste glosa de (1) micronebulizador por valor de $ 4417 no facturable por ser un insumo por estar incluido en el procedimiento del capítulo IV del Decreto 2423/96 Art57 ,Se persiste glosa del cobro de 18 oximetrias por valor de $ 31600 c/u porque no es facturable debido a que hace parte del monitoreo de signos vitales del paciente por lo tanto está incluido en la atención del paciente  Total $ 568800 Se persiste glosa de (5) terapia física por valor de $ 20300 c/u en los soportes anexos por la IPS no se evidencia de la justificación para ordenarla Total $ 101500Se persiste glosa de (18) nebulizacion por valor de $ 13200 c/u por estar incluido en la realización de las terapias  Total $ 237600 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1594"/>
    <n v="5511594"/>
    <n v="2778815"/>
    <d v="2020-04-04T00:00:00"/>
    <s v="GL-252243334741"/>
    <n v="313644"/>
    <d v="2020-05-02T00:00:00"/>
    <n v="0"/>
    <n v="0"/>
    <n v="313644"/>
    <d v="2020-05-15T00:00:00"/>
    <n v="215400"/>
    <n v="0"/>
    <n v="98244"/>
    <d v="2020-08-26T00:00:00"/>
    <n v="98244"/>
    <n v="0"/>
    <n v="0"/>
    <n v="0"/>
    <x v="0"/>
    <s v="CUNDINAMARCA"/>
    <s v="SOACHA"/>
    <d v="2020-02-18T00:00:00"/>
    <d v="2020-02-20T00:00:00"/>
    <s v="Se glosa (1) terapia física por valor de $ 20300 c/u en los soportes anexos por la IPS  no se evidencia de la justificación para ordenar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cefalotina 1000 mg polvo para inyección por valor $ 2830 c/u en la hoja de administración de medicamentos no se evidencia que le aplicaron el medicamento estuvo hospitalizado del 18 al 2020 de febrero de 2020 según lo dispuesto en el anexo técnico No 5 literal B Total $ 4744,Se glosa (2) estudio de coloración básica en especimen por valor de $ 107700 c/u  en los soportes anexos por la IPS no se evidencia el resultado de las patologías como lo estipula la resolución 3047/2008 Total $ 215400"/>
    <s v="SE LEVANTA GLOSA ATENCION PERTINENTE Y SOPORTADA,Se levanta glosa por valor de $ 215400 la IPS adjunto los resultados de las patologíasSe persiste de glosa de  (2) cefalotina 1000 mg polvo para inyección por valor $ 2830 c/u en la hoja de administración de medicamentos no se evidencia que le aplicaron el medicamento estuvo hospitalizado del 18 al 2020 de febrero de 2020 según lo dispuesto en el anexo técnico No 5 literal B Total $ 47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de glosa de (1) terapia física por valor de $ 20300 c/u en los soportes anexos por la IPS  no se evidencia de la justificación para ordenarla Se persiste d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de glosa de (2) estudio de coloración básica en especimen por valor de $ 107700 c/u  en los soportes anexos por la IPS no se evidencia el resultado de las patologías como lo estipula la resolución 3047/2008 Total $ 215400Se persiste de glosa de  (2) cefalotina 1000 mg polvo para inyección por valor $ 2830 c/u en la hoja de administración de medicamentos no se evidencia que le aplicaron el medicamento estuvo hospitalizado del 18 al 2020 de febrero de 2020 según lo dispuesto en el anexo técnico No 5 literal B Total $ 4744 Se persiste de glosa de (1) terapia física por valor de $ 20300 c/u en los soportes anexos por la IPS  no se evidencia de la justificación para ordenarla Se persiste d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3-09T00:00:00"/>
    <n v="5511958"/>
    <n v="5511958"/>
    <n v="3963413"/>
    <d v="2020-04-04T00:00:00"/>
    <s v="GL-252243334742"/>
    <n v="1437247"/>
    <d v="2020-05-02T00:00:00"/>
    <n v="0"/>
    <n v="0"/>
    <n v="1437247"/>
    <d v="2020-05-15T00:00:00"/>
    <n v="0"/>
    <n v="0"/>
    <n v="1437247"/>
    <d v="2020-08-26T00:00:00"/>
    <n v="1437247"/>
    <n v="0"/>
    <n v="0"/>
    <n v="0"/>
    <x v="0"/>
    <s v="CUNDINAMARCA"/>
    <s v="SOACHA"/>
    <d v="2020-02-04T00:00:00"/>
    <d v="2020-02-11T00:00:00"/>
    <s v="Se glosa (1) micronebulizador por valor de $ 4417 no facturable por ser un insumo por estar incluido en el procedimiento del capítulo IV del Decreto 2423/96 Art57,Se glosa (4890) litros de oxigeno por valor de $ 58680 de las 8265 litros facturadas  en los soportes anexos por la IPS  se evidencia que suministraron 3375 litros de oxigeno Como lo estipula la Resolución 3047 de 2008Se glosa (5) metilprednisolona 500 mg / 4 mg polvo para inyeccion por valor de $ 16290 de las 17 facturadas  en la hoja de administración de medicamentos no se evidencia que le aplicaron el medicamento estuvo hospitalizado del 04 al 11 de febrero de 2020 según lo dispuesto en el anexo técnico No 5 literal B Total $  81450,Se glosa (5) terapia física por valor de $ 20300 c/u en los soportes anexos por la IPS no se evidencia de la justificación para ordenarla Total $ 101500Se glosa (28) nebulizacion por valor de $ 13200 c/u por estar incluido en la realización de las terapias  Total $ 369600,Se objeta el cobro de 26 oximetrias por valor de $ 31600 c/u porque no es facturable debido a que hace parte del monitoreo de signos vitales del paciente por lo tanto está incluido en la atención del paciente  Total $ 821600"/>
    <s v="SE LEVANTA GLOSA ATENCION PERTINENTE Y SOPORTADA,Se persiste glosa de  (4890) litros de oxigeno por valor de $ 58680 de las 8265 litros facturadas  en los soportes anexos por la IPS  se evidencia que suministraron 3375 litros de oxigeno Como lo estipula la Resolución 3047 de 2008 se le solicita a la IPS revisar el 06 de febrero de 2020 porque le suminitran 4770 litros se evidencia que tiene canula nasal a 025 litrosSe persiste glosa de (5) metilprednisolona 500 mg / 4 mg polvo para inyección por valor de $ 16290 de las 17 facturadas  en la hoja de administración de medicamentos no se evidencia que le aplicaron el medicamento estuvo hospitalizado del 04 al 11 de febrero de 2020 según lo dispuesto en el anexo técnico No 5 literal B Total $  8145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l cobro de 26 oximetrias por valor de $ 31600 c/u porque no es facturable debido a que hace parte del monitoreo de signos vitales del paciente por lo tanto está incluido en la atención del paciente  Total $ 821600 Se persiste glosa de (5) terapia física por valor de $ 20300 c/u en los soportes anexos por la IPS no se evidencia de la justificación para ordenarla Total $ 101500Se persiste glosa de (28) nebulizacion por valor de $ 13200 c/u por estar incluido en la realización de las terapias  Total $ 369600Se persiste glosa de  (1) micronebulizador por valor de $ 4417 no facturable por ser un insumo por estar incluido en el procedimiento del capítulo IV del Decreto 2423/96 Art57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4890) litros de oxigeno por valor de $ 58680 de las 8265 litros facturadas  en los soportes anexos por la IPS  se evidencia que suministraron 3375 litros de oxigeno Como lo estipula la Resolución 3047 de 2008Se persiste glosa de (5) metilprednisolona 500 mg / 4 mg polvo para inyección por valor de $ 16290 de las 17 facturadas  en la hoja de administración de medicamentos no se evidencia que le aplicaron el medicamento estuvo hospitalizado del 04 al 11 de febrero de 2020 según lo dispuesto en el anexo técnico No 5 literal B Total $  81450 Se persiste glosa del cobro de 26 oximetrias por valor de $ 31600 c/u porque no es facturable debido a que hace parte del monitoreo de signos vitales del paciente por lo tanto está incluido en la atención del paciente  Total $ 821600 Se persiste glosa de (5) terapia física por valor de $ 20300 c/u en los soportes anexos por la IPS no se evidencia de la justificación para ordenarla Total $ 101500Se persiste glosa de (28) nebulizacion por valor de $ 13200 c/u por estar incluido en la realización de las terapias  Total $ 369600Se persiste glosa de  (1) micronebulizador por valor de $ 4417 no facturable por ser un insumo por estar incluido en el procedimiento del capítulo IV del Decreto 2423/96 Art57 "/>
    <s v="Subsidiado"/>
    <n v="3"/>
  </r>
  <r>
    <s v="E.S.E. HOSPITAL MARIO GAITAN YANGUAS DE SOACHA"/>
    <x v="0"/>
    <s v="CUNDINAMARCA"/>
    <s v="SOACHA"/>
    <d v="2020-03-09T00:00:00"/>
    <n v="5510552"/>
    <n v="5510552"/>
    <n v="2802680"/>
    <d v="2020-04-04T00:00:00"/>
    <s v="GL-252243334743"/>
    <n v="394917"/>
    <d v="2020-04-29T00:00:00"/>
    <n v="0"/>
    <n v="0"/>
    <n v="394917"/>
    <d v="2020-05-15T00:00:00"/>
    <n v="215400"/>
    <n v="0"/>
    <n v="179517"/>
    <d v="2020-08-26T00:00:00"/>
    <n v="179517"/>
    <n v="0"/>
    <n v="0"/>
    <n v="0"/>
    <x v="0"/>
    <s v="CUNDINAMARCA"/>
    <s v="SOACHA"/>
    <d v="2020-02-25T00:00:00"/>
    <d v="2020-02-27T00:00:00"/>
    <s v="Glosa realizada por la  concurrencia de  Cristian Camilo Casallas Morantes Paciente se encuentra en el servicio de hospitalización del 25  al  27 de Febrero de 2020 (2) habitación de tres camas por valor de $ 188000  se reconoce (2) habitación de cuatro camas por valor de $ 154600 se glosa la diferencia $ 66800,Se glosa (1) cánula nasal por valor de $ 1614 no facturable insumo hace parte de los materiales Decreto 2423/96 Art 55,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Se glosa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
    <s v="SE LEVANTA GLOSA ATENCION PERTINENTE Y SOPORTADA,Se levanta glosa por valor de $ 215400 la IPS adjunto los resultados de las patologiasSe persiste glosa de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 Glosa realizada por la  concurrencia de  Cristian Camilo Casallas Morantes Se persiste glosa de la hospitalización del 25  al  27 de Febrero de 2020 (2) habitación de tres camas por valor de $ 188000  se reconoce (2) habitación de cuatro camas por valor de $ 154600 se glosa la diferencia $ 66800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1) cánula nasal por valor de $ 1614 no facturable insumo hace parte de los materiales Decreto 2423/96 Art 55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estudio de coloración básica en especimen por valor de $ 107700 c/u  en los soportes anexos por la IPS no se evidencia el resultado de las patologías como lo estipula la resolución 3047/2008 Total $ 215400Se persiste glosa de (6) lactato de ringer x 500 ml solución inyectable por valor $ 2830 c/u de las 9 facturadas en la hoja de administración de medicamentos no se evidencia que le aplicaron el medicamento estuvo hospitalizado del 25 al 27 de febrero de 2020 según lo dispuesto en el anexo técnico No 5 literal B Total $ 16980 Glosa realizada por la  concurrencia de  Cristian Camilo Casallas Morantes Se persiste glosa de la hospitalización del 25  al  27 de Febrero de 2020 (2) habitación de tres camas por valor de $ 188000  se reconoce (2) habitación de cuatro camas por valor de $ 154600 se glosa la diferencia $ 66800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Se persiste glosa de (1) cánula nasal por valor de $ 1614 no facturable insumo hace parte de los materiales Decreto 2423/96 Art 55 "/>
    <s v="Subsidiado"/>
    <n v="3"/>
  </r>
  <r>
    <s v="E.S.E. HOSPITAL MARIO GAITAN YANGUAS DE SOACHA"/>
    <x v="0"/>
    <s v="CUNDINAMARCA"/>
    <s v="SOACHA"/>
    <d v="2020-03-09T00:00:00"/>
    <n v="5510940"/>
    <n v="5510940"/>
    <n v="4150469"/>
    <d v="2020-04-04T00:00:00"/>
    <s v="GL-252243334744"/>
    <n v="870430"/>
    <d v="2020-04-29T00:00:00"/>
    <n v="0"/>
    <n v="0"/>
    <n v="870430"/>
    <d v="2020-05-15T00:00:00"/>
    <n v="0"/>
    <n v="0"/>
    <n v="870430"/>
    <d v="2020-08-26T00:00:00"/>
    <n v="870430"/>
    <n v="0"/>
    <n v="0"/>
    <n v="0"/>
    <x v="0"/>
    <s v="CUNDINAMARCA"/>
    <s v="SOACHA"/>
    <d v="2020-02-04T00:00:00"/>
    <d v="2020-02-15T00:00:00"/>
    <s v="Glosa realizada por la concurrencia de Maribel Medina OtavoSe glosa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Se glosa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Se glosa (9) terapia física por valor de $ 20300 c/u en los soportes anexos por la IPS  no se evidencia de la justificación para ordenarla Total $ 182700"/>
    <s v="Glosa realizada por la concurrencia de Maribel Medina OtavoSe persiste glosa de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 Se persiste glosa de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 Se persiste glosa de (9) terapia física por valor de $ 20300 c/u en los soportes anexos por la IPS  no se evidencia de la justificación para ordenarla Total $ 182700 ,Glosa realizada por la concurrencia de Maribel Medina OtavoSe persiste glosa de  (4) habitación de cuatro camas por valor de $ 154600 c/u de los días 04 05 06 y 07 de febrero 2020 ya que no fue claro el inicio de tratamiento en los 4 primeros días de hospitalización Paciente con diagnostico de infección de vías urinarias complicada confirmada por paraclinicos y ayuda dx on inicio de antibiótico piperacilina tazobactam el día 7 de febrero con reporte de urocultivo preliminar 48 horas reporte sensible a cefazolina y ampicilina sulbactam y ampicilina Total $ 618400 Se persiste glosa de (22) sodio cloruro 09 % x  500 ml solución inyectable por valor $ 61402 de las 36 facturadas (2) cefazolina 1000 mg polvo para inyeccion por valor de $ 3520 de las 8 facturadas y (4) hioscina butilbromuro solucion inyectable por valor de $ 4408 en la hoja de administración de medicamentos no se evidencia que le aplicaron el medicamento estuvo hospitalizado del 04 al 15 de febrero de 2020 según lo dispuesto en el anexo técnico No 5 literal B Total $ 69330 Se persiste glosa de (9) terapia física por valor de $ 20300 c/u en los soportes anexos por la IPS  no se evidencia de la justificación para ordenarla Total $ 1827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
    <s v="Subsidiado"/>
    <n v="3"/>
  </r>
  <r>
    <s v="E.S.E. HOSPITAL MARIO GAITAN YANGUAS DE SOACHA"/>
    <x v="0"/>
    <s v="CUNDINAMARCA"/>
    <s v="SOACHA"/>
    <d v="2020-03-09T00:00:00"/>
    <n v="5514440"/>
    <n v="5514440"/>
    <n v="1403220"/>
    <d v="2020-04-04T00:00:00"/>
    <s v="GL-252243334745"/>
    <n v="224866"/>
    <d v="2020-05-02T00:00:00"/>
    <n v="0"/>
    <n v="0"/>
    <n v="224866"/>
    <d v="2020-05-15T00:00:00"/>
    <n v="0"/>
    <n v="0"/>
    <n v="224866"/>
    <d v="2020-08-26T00:00:00"/>
    <n v="224866"/>
    <n v="0"/>
    <n v="0"/>
    <n v="0"/>
    <x v="0"/>
    <s v="CUNDINAMARCA"/>
    <s v="SOACHA"/>
    <d v="2020-02-18T00:00:00"/>
    <d v="2020-02-21T00:00:00"/>
    <s v="Se glosa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Se glosa (1) micronebulizador por valor de $ 4417 no facturable por ser un insumo por estar incluido en el procedimiento del capítulo IV del Decreto 2423/96 Art57Se glosa (1) extensión para oxigeno por valor de $ 13225 en los soportes anexos por la IPS no se evidencia su justificación para su uso,Se glosa (10) nebulizacion por valor de $ 13200 c/u por estar incluido en la realización de las terapias  Total $ 132600Se glosa (2) terapia física por valor de $ 20300 c/u en los soportes anexos por la IPS  no se evidencia de la justificación para ordenarla Total $ 40600"/>
    <s v="SE LEVANTA GLOSA ATENCION PERTINENTE Y SOPORTADA,Se persiste glosa de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 Se persiste glosa de  (10) nebulizacion por valor de $ 13200 c/u por estar incluido en la realización de las terapias  Total $ 132600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Se persiste glosa de (1) extensión para oxigeno por valor de $ 13225 en los soportes anexos por la IPS no se evidencia su justificación para su uso ,Se persiste glosa de (1) hidrocortisona 100 mg / 2 ml solucion inyectable por valor $ 2044 c/u de las 5 facturadas y (2) metilprednisolona 500 mg polvo pata inyección por valor $ 32580 de las 7 facturadas en la hoja de administración de medicamentos no se evidencia que le aplicaron el medicamento estuvo hospitalizado del 18 al 21 de febrero de 2020 según lo dispuesto en el anexo técnico No 5 literal B Total $ 34624 Se persiste glosa de  (10) nebulizacion por valor de $ 13200 c/u por estar incluido en la realización de las terapias  Total $ 132600Se persiste glosa de (2) terapia física por valor de $ 20300 c/u en los soportes anexos por la IPS  no se evidencia de la justificación para ordenarla Total $ 40600Se persiste glosa de (1) micronebulizador por valor de $ 4417 no facturable por ser un insumo por estar incluido en el procedimiento del capítulo IV del Decreto 2423/96 Art57Se persiste glosa de (1) extensión para oxigeno por valor de $ 13225 en los soportes anexos por la IPS no se evidencia su justificación para su us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513270"/>
    <n v="5513270"/>
    <n v="1737878"/>
    <d v="2020-04-04T00:00:00"/>
    <s v="GL-252243334746"/>
    <n v="93283"/>
    <d v="2020-05-02T00:00:00"/>
    <n v="0"/>
    <n v="0"/>
    <n v="93283"/>
    <d v="2020-05-15T00:00:00"/>
    <n v="0"/>
    <n v="0"/>
    <n v="93283"/>
    <d v="2020-08-26T00:00:00"/>
    <n v="93283"/>
    <n v="0"/>
    <n v="0"/>
    <n v="0"/>
    <x v="0"/>
    <s v="CUNDINAMARCA"/>
    <s v="SOACHA"/>
    <d v="2020-02-27T00:00:00"/>
    <d v="2020-02-29T00:00:00"/>
    <s v="Glosa realizada por la  concurrencia de Cristian Camilo Casallas MorantesPaciente se encuentra en el servicio de hospitalización del 27 al 29 de Febrero de 2020 (2) habitación de tres camas por valor de $ 188000  se reconoce (2) habitación de cuatro camas por valor de $ 154600 se glosa la diferencia $ 668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
    <s v=" Se persiste glosa de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 Glosa realizada por la  concurrencia de Cristian Camilo Casallas MorantesSe persiste glosa de la hospitalización del 27 al 29 de Febrero de 2020 (2) habitación de tres camas por valor de $ 188000  se reconoce (2) habitación de cuatro camas por valor de $ 154600 se glosa la diferencia $ 668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o al teléfono 414 44 48 ext 120 ,SE LEVANTA GLOSA ATENCION PERTINENTE Y SOPORTADA,Se persiste glosa de  (2) lactato de ringer bolsa x 500 ml solución inyectable  por valor $ 2830 c/u de las 11 facturadas en la hoja de administración de medicamentos no se evidencia que le aplicaron el medicamento estuvo hospitalizado del 27 al 29 de febrero de 2020 según lo dispuesto en el anexo técnico No 5 literal B Total $ 5660 Glosa realizada por la  concurrencia de Cristian Camilo Casallas MorantesSe persiste glosa de la hospitalización del 27 al 29 de Febrero de 2020 (2) habitación de tres camas por valor de $ 188000  se reconoce (2) habitación de cuatro camas por valor de $ 154600 se glosa la diferencia $ 668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512107"/>
    <n v="5512107"/>
    <n v="1575504"/>
    <d v="2020-04-04T00:00:00"/>
    <s v="GL-252243334747"/>
    <n v="192167"/>
    <d v="2020-05-02T00:00:00"/>
    <n v="0"/>
    <n v="0"/>
    <n v="192167"/>
    <d v="2020-05-15T00:00:00"/>
    <n v="65000"/>
    <n v="0"/>
    <n v="127167"/>
    <d v="2020-08-26T00:00:00"/>
    <n v="108273"/>
    <n v="18894"/>
    <n v="0"/>
    <n v="0"/>
    <x v="0"/>
    <s v="CUNDINAMARCA"/>
    <s v="SOACHA"/>
    <d v="2020-02-17T00:00:00"/>
    <d v="2020-02-19T00:00:00"/>
    <s v="Se glosa (1) fitomenadiona  (vitamina K1) solución inyectable $ 623 ya que hace parte de  la profilaxis del bebe por lo que está incluida en el derecho de sala,Se glosa (1) hormona estimulante del tiroide por valor de $ 65000 en los soportes anexos por la IPS no se evidencia el resultado como lo estipula la Resolución 3047 de 2008,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
    <s v="IPS ACEPTA GLOSA ATENCION NO FACTURABLE SE LEVANTA DIFERENCIA ATENCION PERTINENTE Y SOPORTADA ,Se levanta glosa por valor de $ 65000 la IPS adjunto el resultado de la  hormona estimulante del tiroide  Se persiste glosa de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1) hormona estimulante del tiroide por valor de $ 65000 en los soportes anexos por la IPS no se evidencia el resultado como lo estipula la Resolución 3047 de 2008 Se persiste glosa de (10) lactato de ringer bolsa x 500 ml solución inyectable  por valor $ 28300 de las 15 facturadas y (2) cefalotina 1000 mg polvo para inyeccion por valor $ 4744 en la hoja de administración de medicamentos no se evidencia que le aplicaron el medicamento estuvo hospitalizado del 17 al 19 de febrero de 2020 según lo dispuesto en el anexo técnico No 5 literal B Total $ 33044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510966"/>
    <n v="5510966"/>
    <n v="1619384"/>
    <d v="2020-04-04T00:00:00"/>
    <s v="GL-252243334748"/>
    <n v="107650"/>
    <d v="2020-05-02T00:00:00"/>
    <n v="0"/>
    <n v="0"/>
    <n v="107650"/>
    <m/>
    <m/>
    <m/>
    <n v="107650"/>
    <d v="2020-08-26T00:00:00"/>
    <n v="107650"/>
    <n v="0"/>
    <n v="0"/>
    <n v="0"/>
    <x v="0"/>
    <s v="CUNDINAMARCA"/>
    <s v="SOACHA"/>
    <d v="2020-02-13T00:00:00"/>
    <d v="2020-02-15T00:00:00"/>
    <s v="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5) lactato de ringer bolsa x 500 ml solución inyectable  por valor $ 2830 c/u de las 10 facturadas en la hoja de administración de medicamentos no se evidencia que le aplicaron el medicamento estuvo hospitalizado del 13 al 15 de febrero de 2020 según lo dispuesto en el anexo técnico No 5 literal B Total $ 14150"/>
    <s v="SE LEVANTA GLOSA ATENCION PERTINENTE Y SOPORTADA,Se persiste glosa de (5) lactato de ringer bolsa x 500 ml solución inyectable  por valor $ 2830 c/u de las 10 facturadas en la hoja de administración de medicamentos no se evidencia que le aplicaron el medicamento estuvo hospitalizado del 13 al 15 de febrero de 2020 según lo dispuesto en el anexo técnico No 5 literal B Total $ 14150 Se persiste glosa de  (1) terapia física por valor de $ 20300 en los soportes anexos por la IPS no se evidencia de la justificación para ordenarl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03-09T00:00:00"/>
    <n v="5512154"/>
    <n v="5512154"/>
    <n v="1398716"/>
    <d v="2020-04-04T00:00:00"/>
    <s v="GL-252243334749"/>
    <n v="249237"/>
    <d v="2020-05-02T00:00:00"/>
    <n v="0"/>
    <n v="0"/>
    <n v="249237"/>
    <d v="2020-05-15T00:00:00"/>
    <n v="137585"/>
    <n v="0"/>
    <n v="111652"/>
    <d v="2020-08-26T00:00:00"/>
    <n v="111652"/>
    <n v="0"/>
    <n v="0"/>
    <n v="0"/>
    <x v="0"/>
    <s v="CUNDINAMARCA"/>
    <s v="SOACHA"/>
    <d v="2020-02-06T00:00:00"/>
    <d v="2020-02-08T00:00:00"/>
    <s v="Glosa realizada por la  concurrencia de Maribel Medina OtavoPaciente se encuentra en el servicio de hospitalización del 06 al 08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glosa (1) levonorgestrel 75 mg implante subdermico por valor de $ 172274  estuvo hospitalizado del 06 al 08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s v="SE LEVANTA GLOSA ATENCION PERTINENTE Y SOPORTADA,Se persiste glosa de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levanta glosa por valor de $ 137585 la IPS adjunto el soporte donde se evidencia su aplicaciónSe persiste glosa por mayor valor cobrado de 1 levonorgestrel 75 mg implante subdermico facturan por valor $ 172274 se aclara a la IPS que según la Circular 07 de 2018 el valor máximo a reconocer por dicho medicamentos es de $ 137585 se objeta la diferencia $ 34689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Glosa realizada por la  concurrencia de Maribel Medina OtavoSe persiste glosa de la hospitalización del 06 al 08 de Febrero de 2020 (1) habitación de tres camas por valor de $ 188000  se reconoce (1 habitación de cuatro camas por valor de $ 154600 se glosa la diferencia $ 334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8) lactato de ringer bolsa x 500 ml solución inyectable  por valor $ 2830 c/u de las 10 facturadas en la hoja de administración de medicamentos no se evidencia que le aplicaron el medicamento estuvo hospitalizado del 06 al 08 de febrero de 2020 según lo dispuesto en el anexo técnico No 5 literal B Total $ 22640Se persiste glosa de (1) levonorgestrel 75 mg implante subdermico por valor de $ 172274  estuvo hospitalizado del 06 al 08  de febrero de 2020 en soportes anexos de historia clínica no se evidencia el registro de aplicación  del medicamento que sustente su cobro según lo dispuesto en el anexo técnico No 5 literal B numeral 10 literal E  de la resolución 3047 de 2008 Una vez subsanada este item se objeta por mayor valor cobrado de 1 levonorgestrel 75 mg implante subdermico facturan por valor $ 172274 se aclara a la IPS que según la Circular 07 de 2018 el valor máximo a reconocer por dicho medicamentos es de $ 137585 se objeta la diferencia $ 34689 Glosa realizada por la  concurrencia de Maribel Medina OtavoSe persiste glosa de la hospitalización del 06 al 08 de Febrero de 2020 (1) habitación de tres camas por valor de $ 188000  se reconoce (1 habitación de cuatro camas por valor de $ 154600 se glosa la diferencia $ 334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3-09T00:00:00"/>
    <n v="5512561"/>
    <n v="5512561"/>
    <n v="1359415"/>
    <d v="2020-04-04T00:00:00"/>
    <s v="GL-252243334750"/>
    <n v="45344"/>
    <d v="2020-05-02T00:00:00"/>
    <n v="0"/>
    <n v="0"/>
    <n v="45344"/>
    <d v="2020-05-15T00:00:00"/>
    <n v="0"/>
    <n v="0"/>
    <n v="45344"/>
    <d v="2020-08-26T00:00:00"/>
    <n v="40600"/>
    <n v="4744"/>
    <n v="0"/>
    <n v="0"/>
    <x v="0"/>
    <s v="CUNDINAMARCA"/>
    <s v="SOACHA"/>
    <d v="2020-02-18T00:00:00"/>
    <d v="2020-02-22T00:00:00"/>
    <s v="Se glosa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Se glosa (2) terapia física por valor de $ 20300 en los soportes anexos por la IPS no se evidencia de la justificación para ordenarla Total $ 40600"/>
    <s v="IPS ACEPTA GLOSA ATENCION NO FACTURABLE SE LEVANTA DIFERENCIA ATENCION PERTINENTE Y SOPORTADA ,Se persiste glosa de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terapia física por valor de $ 20300 en los soportes anexos por la IPS no se evidencia de la justificación para ordenarla Total $ 406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persiste glosa de  (2) cefalotina 1000 mg polvo para inyección por valor de $ 2372 c/u de las 15 facturadas en la hoja de administración de medicamentos no se evidencia que le aplicaron el medicamento estuvo hospitalizado del 18 al 22 de febrero de 2020 según lo dispuesto en el anexo técnico No 5 literal B Total $ 4744 Se persiste glosa de (2) terapia física por valor de $ 20300 en los soportes anexos por la IPS no se evidencia de la justificación para ordenarla Total $ 40600 "/>
    <s v="Subsidiado"/>
    <n v="3"/>
  </r>
  <r>
    <s v="E.S.E. HOSPITAL MARIO GAITAN YANGUAS DE SOACHA"/>
    <x v="0"/>
    <s v="CUNDINAMARCA"/>
    <s v="SOACHA"/>
    <d v="2020-03-09T00:00:00"/>
    <n v="5514740"/>
    <n v="5514740"/>
    <n v="7963323"/>
    <d v="2020-04-04T00:00:00"/>
    <s v="GL-252243334751"/>
    <n v="267200"/>
    <d v="2020-05-02T00:00:00"/>
    <n v="0"/>
    <n v="0"/>
    <n v="267200"/>
    <d v="2020-05-15T00:00:00"/>
    <n v="0"/>
    <n v="0"/>
    <n v="267200"/>
    <d v="2020-08-26T00:00:00"/>
    <n v="267200"/>
    <n v="0"/>
    <n v="0"/>
    <n v="0"/>
    <x v="0"/>
    <s v="CUNDINAMARCA"/>
    <s v="SOACHA"/>
    <d v="2020-02-16T00:00:00"/>
    <d v="2020-02-24T00:00:00"/>
    <s v="Paciente se encuentra en el servicio de hospitalización del 16  al  24 de Febrero de 2020 (8) habitación de tres camas por valor de $ 188000  se reconoce (8) habitación de cuatro camas por valor de $ 154600 se glosa la diferencia $ 267200"/>
    <s v="SE LEVANTA GLOSA ATENCION PERTINENTE Y SOPORTADA,Se persiste glosa de la  hospitalización del 16  al  24 de Febrero de 2020 (8) habitación de tres camas por valor de $ 188000  se reconoce (8) habitación de cuatro camas por valor de $ 154600 se glosa la diferencia $ 267200  ,Se persiste glosa de la  hospitalización del 16  al  24 de Febrero de 2020 (8) habitación de tres camas por valor de $ 188000  se reconoce (8) habitación de cuatro camas por valor de $ 154600 se glosa la diferencia $ 2672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3-09T00:00:00"/>
    <n v="5486981"/>
    <n v="5486981"/>
    <n v="390078"/>
    <d v="2020-04-04T00:00:00"/>
    <s v="GL-252243334752"/>
    <n v="154600"/>
    <d v="2020-04-29T00:00:00"/>
    <n v="0"/>
    <n v="0"/>
    <n v="154600"/>
    <d v="2020-05-15T00:00:00"/>
    <n v="0"/>
    <n v="0"/>
    <n v="154600"/>
    <d v="2020-08-26T00:00:00"/>
    <n v="154600"/>
    <n v="0"/>
    <n v="0"/>
    <n v="0"/>
    <x v="0"/>
    <s v="CUNDINAMARCA"/>
    <s v="SOACHA"/>
    <d v="2020-02-05T00:00:00"/>
    <d v="2020-02-06T00:00:00"/>
    <s v="Glosa realizada por la concurrencia de Maribel Medina OtavoSe glosa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
    <s v="Glosa realizada por la concurrencia de Maribel Medina OtavoSe persiste  glosa  de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Glosa realizada por la concurrencia de Maribel Medina OtavoSe persiste  glosa  de (1) habitación de cuatro camas por valor de $ 154600 se considera inadecuado el abordaje por parte de las IPS para programación de procedimiento ya que no se considera como urgencia y podría ser valorado por anestesia por consulta externa y programar procedimiento quirúrgico evitando reingres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SE LEVANTA GLOSA ATENCION PERTINENTE Y SOPORTADA"/>
    <s v="Subsidiado"/>
    <n v="3"/>
  </r>
  <r>
    <s v="E.S.E. HOSPITAL MARIO GAITAN YANGUAS DE SOACHA"/>
    <x v="0"/>
    <s v="CUNDINAMARCA"/>
    <s v="SOACHA"/>
    <d v="2020-03-09T00:00:00"/>
    <n v="5507659"/>
    <n v="5507659"/>
    <n v="385410"/>
    <d v="2020-04-07T00:00:00"/>
    <s v="GL-252243334759"/>
    <n v="73200"/>
    <m/>
    <m/>
    <m/>
    <n v="73200"/>
    <m/>
    <m/>
    <m/>
    <n v="73200"/>
    <d v="2020-08-26T00:00:00"/>
    <n v="73200"/>
    <n v="0"/>
    <n v="0"/>
    <n v="0"/>
    <x v="0"/>
    <s v="CUNDINAMARCA"/>
    <s v="SOACHA"/>
    <d v="2020-02-12T00:00:00"/>
    <d v="2020-02-12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LEVANTA GLOSA ATENCION PERTINENTE Y SOPORTADA"/>
    <s v="Subsidiado"/>
    <n v="3"/>
  </r>
  <r>
    <s v="E.S.E. HOSPITAL MARIO GAITAN YANGUAS DE SOACHA"/>
    <x v="0"/>
    <s v="CUNDINAMARCA"/>
    <s v="SOACHA"/>
    <d v="2020-03-09T00:00:00"/>
    <n v="5502386"/>
    <n v="5502386"/>
    <n v="2858361"/>
    <d v="2020-04-07T00:00:00"/>
    <s v="GL-252243334761"/>
    <n v="5280"/>
    <d v="2020-05-04T00:00:00"/>
    <n v="0"/>
    <n v="0"/>
    <n v="5280"/>
    <d v="2020-05-15T00:00:00"/>
    <n v="0"/>
    <n v="0"/>
    <n v="5280"/>
    <d v="2020-08-26T00:00:00"/>
    <n v="5280"/>
    <n v="0"/>
    <n v="0"/>
    <n v="0"/>
    <x v="0"/>
    <s v="CUNDINAMARCA"/>
    <s v="SOACHA"/>
    <d v="2020-02-19T00:00:00"/>
    <d v="2020-02-20T00:00:00"/>
    <s v="Se glosa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
    <s v="SE LEVANTA GLOSA ATENCION PERTINENTE Y SOPORTADA,Se persiste glosa de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  ,Se persiste glosa de (3) cefazolina 1000 mg polvo para inyección por valor de $ 5280 de las 5 facturadas  en la hoja de administración de medicamentos no se evidencia que le aplicaron el medicamento estuvo hospitalizado del 19 al 20 de febrero de 2020 según lo dispuesto en el anexo técnico No 5 literal B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MPRESA SOCIAL DEL ESTADO HOSPITAL UNIVERSITARIO DE LA SAMARITANA"/>
    <x v="3"/>
    <s v="BOGOTÁ DC"/>
    <s v="BOGOTÁ"/>
    <d v="2020-04-10T00:00:00"/>
    <s v="HBOG2998598"/>
    <s v="HBOG2998598"/>
    <n v="6527782"/>
    <d v="2020-04-20T00:00:00"/>
    <s v="GL-252243334783"/>
    <n v="434439"/>
    <m/>
    <m/>
    <m/>
    <n v="434439"/>
    <m/>
    <m/>
    <m/>
    <n v="434439"/>
    <d v="2020-08-18T00:00:00"/>
    <n v="0"/>
    <n v="0"/>
    <n v="434439"/>
    <n v="0"/>
    <x v="0"/>
    <s v="CUNDINAMARCA"/>
    <s v="SOACHA"/>
    <d v="2020-03-06T00:00:00"/>
    <d v="2020-03-16T00:00:00"/>
    <s v="Glosa realizada por concurrencia de Laura Catalina Salcedo PérezPaciente se encuentra en el servicio de hospitalización del 06 al 16 de marzo de 2020 esta en (4) habitación bipersonal por  valor de $ 290400c/u  se reconoce (4) habitación de cuatro camas por valor de $ 217500 c/u se glosa la diferencia $ 291600,Se glosa (37) ampicilina/ sulbactam 15 gramo por valor de $ 1347 c/u de las 82 facturadas  en la hoja de administración de medicamentos no se evidencia su registro estuvo hospitalizado del 06 al 16 de marzo de 2020 según lo dispuesto en el anexo técnico No 5 literal B Total $  49839,Se glosa mayor valor cobrado según tarifa concertado entre IPS y EPSS la tarifa pactada es SOAT2020 vigente menos el 10 % por lo tanto se objeta diferencia así (3) cultivo especiales para microorganismo con el código 19319 por valor de $ 51600 c/u se reconoce $ 33600 c/u se glosa diferencia $ 54000,Se objeta (1) consulta pre anestesica por valor $ 39000 por  originar la practica de una intervención (Colgajo muscular) o procedimiento que deba realizar el especialista consultado Art 76 Decreto 2423/96"/>
    <s v="IPS NO ACEPTA TIPIFICACION DE GLOSA SE SOSTIENE GLOSA EN CONCILIACION"/>
    <s v="Contributivo"/>
    <n v="3"/>
  </r>
  <r>
    <s v="EMPRESA SOCIAL DEL ESTADO HOSPITAL UNIVERSITARIO DE LA SAMARITANA"/>
    <x v="3"/>
    <s v="BOGOTÁ DC"/>
    <s v="BOGOTÁ"/>
    <d v="2020-04-11T00:00:00"/>
    <s v="HBOG2997684"/>
    <s v="HBOG2997684"/>
    <n v="13385737"/>
    <d v="2020-04-23T00:00:00"/>
    <s v="GL-252243334795"/>
    <n v="2010341"/>
    <m/>
    <m/>
    <m/>
    <n v="2010341"/>
    <m/>
    <m/>
    <m/>
    <n v="2010341"/>
    <d v="2020-08-18T00:00:00"/>
    <n v="0"/>
    <n v="0"/>
    <n v="2010341"/>
    <n v="0"/>
    <x v="0"/>
    <s v="CUNDINAMARCA"/>
    <s v="MACHETÁ"/>
    <d v="2020-02-20T00:00:00"/>
    <d v="2020-03-07T00:00:00"/>
    <s v="Se glosa (1) pinza para cirugía abierta or valor de $ 1777270 no facturable por ser parte de los insumos y accesorios de la sala de quirófano Decreto 2423/96 Art 49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Se glosa (1) remifentanilo  2 mg solución inyectable por valor de $ 19804 no facturable por ser un agente anestesico esta  incluido en los derechos de sala como lo contempla el Decreto 2423/96 Art 49,Se hace glosa por $94000 correspondiente al cobro del oxígeno ( 47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7) enoxaparina 40 mg solucion inyectable por valor de $ 48699 de las 15 facturadas (15) ampicilina/ sulbactam 15 gramo por valor de $ 20205 de las 24 facturadas  en la hoja de administración de medicamentos no se evidencia su registro estuvo hospitalizado del 20 de febrero  al 07 de marzo de 2020 según lo dispuesto en el anexo técnico No 5 literal B Total $  68904"/>
    <s v="IPS NO ACEPTA TIPIFICACION DE GLOSA SE SOSTIENE GLOSA EN CONCILIACION"/>
    <s v="Subsidiado"/>
    <n v="3"/>
  </r>
  <r>
    <s v="EMPRESA SOCIAL DEL ESTADO HOSPITAL UNIVERSITARIO DE LA SAMARITANA"/>
    <x v="3"/>
    <s v="BOGOTÁ DC"/>
    <s v="BOGOTÁ"/>
    <d v="2020-04-11T00:00:00"/>
    <s v="HBOG2997760"/>
    <s v="HBOG2997760"/>
    <n v="8448389"/>
    <d v="2020-04-23T00:00:00"/>
    <s v="GL-252243334799"/>
    <n v="426349"/>
    <m/>
    <m/>
    <m/>
    <n v="426349"/>
    <m/>
    <m/>
    <m/>
    <n v="426349"/>
    <d v="2020-08-18T00:00:00"/>
    <n v="0"/>
    <n v="0"/>
    <n v="426349"/>
    <n v="0"/>
    <x v="0"/>
    <s v="VALLE"/>
    <s v="JAMUNDÍ"/>
    <d v="2020-03-05T00:00:00"/>
    <d v="2020-03-13T00:00:00"/>
    <s v="Se glosa (1) aguja anestesia espinal por valor de $ 642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poliglatina antibacterial facturado por valor de $ 10530 (1) seda 2/0 precartada por valor de $ 4151 (1) polipropileno 3/0 por valor de $ 4860 (2) polipropileno 0 por valor de $ 15120 no facturableinsumo incluido en los materiales como lo contempla el Decreto 2423/96 Art 55 ,Se glosa (1) bupivacaina dextrosa 20 mg solución inyectable por valor de $ 2748 no facturable por ser un agente anestesico esta  incluido en los derechos de sala como lo contempla el Decreto 2423/96 Art 49,Se glosa (1) gases arteriales por valor de $ 48900 de las 2 facturadas en los soportes anexos por la IPS no se evidencia que este ordenado por el medico tratante como lo estipula la Resolución 3047 de 2008 una vez subsanada este ítem se le recuerda su ordenado el 11 o 12 de marzo de 2020 se glosa por estar incluido en el valor de la unidadSe glosa (21) glucometria por valor de $ 6000 c/u de las 29 facturadas en lo soportes anexos por la IPS se evidencia el resultado de 8 como lo estipula la Resolución 3047 de 2008 Total $ 126000,Se glosa (7) enoxaparina 60 mg solución inyectable por valor de $ 58058 de las 8 facturadas (3) enoxaparina 40 mg solución inyectable por valor de $ 20871 (1)  insulina lispro 100 UI solucion inyectable por valor de $ 18888 (1) insulina glargina 100 UI por valor de $ 26325 (47) solución salinas x 500 ml por valor de $ 83472   en la hoja de administración de medicamentos no se evidencia su registro estuvo hospitalizado del 05 al 13 de marzo de 2020 según lo dispuesto en el anexo técnico No 5 literal B Total $  207614"/>
    <s v="IPS NO ACEPTA TIPIFICACION DE GLOSA SE SOSTIENE GLOSA EN CONCILIACION"/>
    <s v="Subsidiado"/>
    <n v="3"/>
  </r>
  <r>
    <s v="EMPRESA SOCIAL DEL ESTADO HOSPITAL UNIVERSITARIO DE LA SAMARITANA"/>
    <x v="3"/>
    <s v="BOGOTÁ DC"/>
    <s v="BOGOTÁ"/>
    <d v="2020-04-11T00:00:00"/>
    <s v="HBOG2997771"/>
    <s v="HBOG2997771"/>
    <n v="9277083"/>
    <d v="2020-04-23T00:00:00"/>
    <s v="GL-252243334800"/>
    <n v="5087929"/>
    <m/>
    <m/>
    <m/>
    <n v="5087929"/>
    <m/>
    <m/>
    <m/>
    <n v="5087929"/>
    <d v="2020-08-18T00:00:00"/>
    <n v="0"/>
    <n v="0"/>
    <n v="5087929"/>
    <n v="0"/>
    <x v="0"/>
    <s v="CUNDINAMARCA"/>
    <s v="MACHETÁ"/>
    <d v="2020-03-11T00:00:00"/>
    <d v="2020-03-13T00:00:00"/>
    <s v="Se glosa  (1) rastreo de anticuerpos irregulares $ 33600 en los soportes anexos por la IPS  se evidencia que el médico tratante solicito reservas de 2 unidades UGRE y no se transfundió por ser exámenes del banco de sangre Decreto 1571 de 1993,Se glosa (1) copa acetab novation por valor de $ 1860984 (1) inserto acetab $ 477422 (1) cabeza femoral $ 697403 y (1) vastago elemento hap 12/14  $ 1878240 en los soportes anexos por la IPS no se evidencia la factura de compra para parte de la IPS para verificar los valor facturados Total $ 4914049,Se glosa (1) etilefrina 10 mg solución ampolla $ 2295 (1) midazolam 5 mg solución inyectable por valor de $ 1247  (1) bupivacaina dextrosa 20 mg solución inyectable por valor de $ 2748 (2) bupivacaina 50 mg solución inyectable por valor de $ 4292 y (1) fentanilo 05 mg solución inyectable por valor de $ 1725 no facturable por ser un agente anestesico está  incluido en los derechos de sala como lo contempla el Decreto 2423/96 Art 49 Total $ 12307,Se glosa (1) inspirimetro de incentivador respiratorio por valor de $ 49641 no facturable por estar incluido en un procedimiento (terapia respiratoria) del capítulo IV Decreto 2423/96Se glosa (1) extensión para anestesia adulto por valor de $ 722 insumo que corresponde a un set de extensión para proporcionar mayor longitud a los accesos venosos no se reconoce ya que cumple la misma función que el equipo macrogotero el cual se está reconociendoSe glosa (1) aguja anestesia espinal 26x90 por valor de $ 642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aguja anestesia espinal 20x90 por valor de $ 5285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Total $ 62074,Se glosa (1) terapia respiratoria por valor de $ 20300 en los soportes anexos por la IPS no se evidencia su realización como lo estipula la Resolución 3047 de 2008,Se glosa (2) enoxaparina 40 mg solución inyectable por valor de $ 13914 de las 3 facturadas (8) cefazolina 1 gramo solución por valor de $ 18144 de las 11 facturadas (3) ácido tranexamico 500 mg solución por valor de $ 11541   en la hoja de administración de medicamentos no se evidencia su registro estuvo hospitalizado del 11 al 13 de marzo de 2020 según lo dispuesto en el anexo técnico No 5 literal B Total $  43599"/>
    <s v="IPS NO ACEPTA TIPIFICACION DE GLOSA SE SOSTIENE GLOSA EN CONCILIACION"/>
    <s v="Subsidiado"/>
    <n v="3"/>
  </r>
  <r>
    <s v="EMPRESA SOCIAL DEL ESTADO HOSPITAL UNIVERSITARIO DE LA SAMARITANA"/>
    <x v="3"/>
    <s v="BOGOTÁ DC"/>
    <s v="BOGOTÁ"/>
    <d v="2020-04-11T00:00:00"/>
    <s v="HBOG2998002"/>
    <s v="HBOG2998002"/>
    <n v="9355566"/>
    <d v="2020-04-24T00:00:00"/>
    <s v="GL-252243334801"/>
    <n v="1533235"/>
    <m/>
    <m/>
    <m/>
    <n v="1533235"/>
    <m/>
    <m/>
    <m/>
    <n v="1533235"/>
    <d v="2020-08-18T00:00:00"/>
    <n v="1170100"/>
    <n v="363135"/>
    <n v="0"/>
    <n v="0"/>
    <x v="0"/>
    <s v="CUNDINAMARCA"/>
    <s v="SOACHA"/>
    <d v="2020-02-27T00:00:00"/>
    <d v="2020-03-13T00:00:00"/>
    <s v="Glosa realizada por la concurrencia de Claudia Marcela Bedoya VargasPaciente se encuentra en el servicio de hospitalización del 27 de febrero  al 13 de marzo de 2020 está en (9) habitación unipersonal por  valor de $ 339400 c/u  se reconoce (9) habitación de bipersonal por valor de $ 290400 c/u se glosa la diferencia $ 441000,Glosa realizada por la concurrencia de Claudia Marcela Bedoya VargasSe glosa (2) habitación unipersonal por valor de $ 339400 c/u de los dias 11 y 12 de marzo de 2020  paciente qquien se encuentra hospitalizada por diagnóstico de peritonitis asociado a catéter de diálisis peritoneal con aislamiento de Esterptococo Salivarius en tratamiento En el momento paciente clínicamente estable no se da egreso hospitalario para continuar antibioticoterapia en unidad renal cercana a domicilio Total $ 678800,Se glosa (1) gases arterial por valor de $ 48900 de las 4 facturadas en los soportes anexos por la IPS se evidencia el resultado de 3 como lo contempla la Resolución 3047 de 2008,Se glosa (1) interconsulta de especialista de dermatologia por valor de $ 50300 por  originar la práctica de una intervención (piel y tejido celular) o procedimiento que deba realizar el especialista consultado Art 76 Decreto 2423/96,Se glosa (1) polipropileno 3/0 aguja por valor de $ 4860 no facturable insumo está incluido en los materiales como lo contempla el Decreto 2423/96 Art 55,Se glosa (11) catéter venoso de seguridad por valor de $ 1998 c/u de las 24 facturadas en los soportes anexos por la IPS se evidencia el uso de 13 como lo estipula la Resolución 3047 de 2008 Total $ 21978,Se glosa (2) piperacilina/ tazobatam 4 gramo solución inyectable por valor de $ 15488 de las 11 facturadas (21) vancomicina 500 mg solución inyectable por valor de $ 86709 de las 22 facturadas  (11) hioscina 20 mg solución inyectable por valor de $ 12287 (11) heparina sódica de 5000 UI solución inyectable por valor de $ 87384 (1) heparina sódica de 2500 UI solución inyectable por valor de $ 8649 (20) Hartman ringer x 500 solución inyectable por valor de $ 36280  en la hoja de administración de medicamentos no se evidencia su registro estuvo hospitalizado del 27 de febrero  al 13 de marzo de 2020 según lo dispuesto en el anexo técnico No 5 literal B Total $  246797,Se glosa (2) terapia respiratoria por valor de $ 20300 c/u de las 9 facturadas en los soportes anexos por la IPS se evidencia que le realizaron 7 terapias como lo estipula la Resolución 3047 de 2008 Total $ 40600 "/>
    <s v="IPS ACEPTA GLOSA ATENCIONES NO FACTURAB LLES SE LEVANTA DIFERENCIA SOPORTARA Y PERTINENTE "/>
    <s v="Subsidiado"/>
    <n v="3"/>
  </r>
  <r>
    <s v="EMPRESA SOCIAL DEL ESTADO HOSPITAL UNIVERSITARIO DE LA SAMARITANA"/>
    <x v="3"/>
    <s v="BOGOTÁ DC"/>
    <s v="BOGOTÁ"/>
    <d v="2020-04-11T00:00:00"/>
    <s v="HBOG2998148"/>
    <s v="HBOG2998148"/>
    <n v="18525972"/>
    <d v="2020-04-24T00:00:00"/>
    <s v="GL-252243334802"/>
    <n v="3471934"/>
    <m/>
    <m/>
    <m/>
    <n v="3471934"/>
    <m/>
    <m/>
    <m/>
    <n v="3471934"/>
    <d v="2020-08-18T00:00:00"/>
    <n v="3341481"/>
    <n v="130453"/>
    <n v="0"/>
    <n v="0"/>
    <x v="0"/>
    <s v="CUNDINAMARCA"/>
    <s v="SOACHA"/>
    <d v="2020-03-02T00:00:00"/>
    <d v="2020-03-16T00:00:00"/>
    <s v="Glosa realizada por la concurrencia de Claudia Marcela Bedoya VargasPaciente se encuentra en el servicio de hospitalización del 02 al 13 de marzo de 2020 está en (1) sala especial intermedio por  valor de $ 704100  se reconoce (1) habitación de cuatro camas por valor de $ 217500 c/u se glosa la diferencia $ 486600,Glosa realizada por la concurrencia de Claudia Marcela Bedoya VargasPaciente se encuentra en el servicio de hospitalización del 02 al 13 de marzo de 2020 está en (12) habitación bipersonal por  valor de $ 290400 c/u  se reconoce (12) habitación de cuatro camas por valor de $ 217500 c/u se glosa la diferencia $ 878800,Glosa realizada por la concurrencia de Claudia Marcela Bedoya VargasSe glosa (3) habitación bipersonal por valor de $ 290400 c/u de los dias 10 11 y 12 de marzo de 2020 por inoportunidad de sala para programar el procedimiento quirúrgico  con diagnósticos de siringomielia en el momento neurológicamente estable sin deterioro Por el momento con adecuado control de cifras tensionales Total $ 871200,Se glosa  (1) rastreo de anticuerpos irregulares $ 35600 en los soportes anexos por la IPS  se evidencia que el médico tratante solicito reservas de 2 unidades UGRE y no se transfundió por ser exámenes del banco de sangre Decreto 1571 de 1993 ,Se glosa (1) consulta preanestesica por valor de $ 39000 por  originar la práctica de una intervención (tratamiento de platibasia) o procedimiento que deba realizar el especialista consultado Art 76 Decreto 2423/96,Se glosa (1) gases arterial por valor de $ 48900 de las 4 facturadas en los soportes anexos por la IPS se evidencia el resultado de 3 como lo contempla la Resolución 3047 de 2008,Se glosa (1) inspirimetro de incentivador respiratorio por valor de $ 49641 no facturable por estar incluido en un procedimiento (terapia respiratoria) del capítulo IV Decreto 2423/96Se glosa (1) fresa cortante para hueso por valor de $ 674730 y (1) sensor índice biespectral adultos por valor de $ 86521 no facturable por ser parte de los insumos y accesorios de la sala de quirófano Decreto 2423/96 Art 49Se glosa (5) extensión para anestesia adulto por valor de $ 722 c/u insumo que corresponde a un set de extensión para proporcionar mayor longitud a los accesos venosos no se reconoce ya que cumple la misma función que el equipo macrogotero el cual se está reconociendo Total $ 3610Se glosa (1) apósitos transparente $ 2565 no facturable insumo utilizado en  la  fijación  del acceso a la vía vascular IV el cual reemplaza la utilización del micropore por lo tanto no se reconoce  ya que se encuentra incluido en la urgenciaTotal $ 817067,Se glosa (1) terapia física por valor de $ 20300 de las 3 facturadas en los soportes anexos por la IPS se evidencia que le realizaron 2 como lo estipula la Resolución 3047 de 2008,Se glosa (13) propofol 10 mg solución inyectable por valor de  $ 5528 c/uno facturable por ser un agente anestesico está  incluido en los derechos de sala como lo contempla el Decreto 2423/96 Art 49 Total $ 71864,Se glosa (2) enoxaparina 40 mg  solución inyectable por valor de $ 13914 de las 7 facturadas (2) cefazolina 1 gramo solución inyectable por valor de $ 4536 de las 7 facturadas  en la hoja de administración de medicamentos no se evidencia su registro estuvo hospitalizado del 02  al 16 de marzo de 2020 según lo dispuesto en el anexo técnico No 5 literal B Total $  18450,Se glosa (3) atención intrahospitalaria por especialista por valor de $ 52900 c/u en los soportes anexos por la IPS no se evidencia notas de los especialistas diferentes a medicina interna y dermatología y la IPS lo facturo las interconsultas como lo estipula la Resolución 3047 de 2008 Total $ 158700,Se objeta por mayor valor cobrado de 1 gadolinio paramagnético facturan por valor $ 82188 se aclara a la IPS que según la Circular 07 de 2019 el valor máximo a reconocer por dicho medicamentos es de $ 56735 se objeta la diferencia $ 25453"/>
    <s v="IPS ACEPTA ATENCIONES NO FACTURABLES SE LEVANTA ATENCION SOPORTADA Y PERTINENTE"/>
    <s v="Subsidiado"/>
    <n v="3"/>
  </r>
  <r>
    <s v="EMPRESA SOCIAL DEL ESTADO HOSPITAL UNIVERSITARIO DE LA SAMARITANA"/>
    <x v="3"/>
    <s v="BOGOTÁ DC"/>
    <s v="BOGOTÁ"/>
    <d v="2020-04-11T00:00:00"/>
    <s v="HBOG2998657"/>
    <s v="HBOG2998657"/>
    <n v="6308753"/>
    <d v="2020-04-24T00:00:00"/>
    <s v="GL-252243334803"/>
    <n v="1033848"/>
    <m/>
    <m/>
    <m/>
    <n v="1033848"/>
    <m/>
    <m/>
    <m/>
    <n v="1033848"/>
    <d v="2020-08-18T00:00:00"/>
    <n v="0"/>
    <n v="0"/>
    <n v="1033848"/>
    <n v="0"/>
    <x v="0"/>
    <s v="CUNDINAMARCA"/>
    <s v="SOACHA"/>
    <d v="2020-03-10T00:00:00"/>
    <d v="2020-03-17T00:00:00"/>
    <s v="Se glosa (2) hemocultivo por valor de $ 124800 y (1) tiroidea estimulante en neonato por valor de $ 65100 en los soportes anexos por la IPS no se evidencia el resultado de los laboratorios como lo estipula la Resolución 3047 de 2008,Se glosa (4) terapia de lenguaje por valor de $ 20300 c/u de las 7 facturadas en los soportes adjunto la IPS se evidencia que le realizaron 3 como lo estipula la Resolución 3047 de 2008 Total $ 81200Se glosa (7) terapia física por valor de $ 20300 c/u en los soportes anexos por la IPS no se evidencia su realización como lo contempla la Resolucion 3047 de 2008 Total $ 142100,Se glosa (5) ampicilina 500 mg polvo por valor de $ 1092 c/u de las 7 facturadas en la hoja de administración de medicamentos no se evidencia su registro Estuvo hospitalizado del 08  al 17 de marzo de 2020 según lo dispuesto en el anexo técnico No 5 literal B Total $  5460,Se objeta (2) sensor de  saturación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Total $ 262806Se glosa (1) barrera cutánea no irritante 100 % por valor de $ 48982 no facturable Lo anterior por cuanto la oximetria se encuentra incluida en la estancia (Res 5261 de 1994) y está definido como &quot;equipos de ayuda diagnóstica y de complementación terapéutica&quot; Lo solicitado es integral en el examen y corresponde a la estancia,Se objeta el cobro 2 emisiones otoacusticas por valor de $ 151700 c/u  no PBS no incluido en la resolución 3512 de 2019 no se evidencia mipres que justifique su cobro además se debe facturar por separado del PBS anexando todos los requisitos necesarios para el trámite del recobro (los 4 ID) requisito necesario para su respectivo cobro Total $ 303400"/>
    <s v="IPS NO ACEPTA TIPIFICACION DE GLOSA SE SOSTIENE GLOSA EN CONCILIACION"/>
    <s v="Subsidiado"/>
    <n v="3"/>
  </r>
  <r>
    <s v="EMPRESA SOCIAL DEL ESTADO HOSPITAL UNIVERSITARIO DE LA SAMARITANA"/>
    <x v="3"/>
    <s v="BOGOTÁ DC"/>
    <s v="BOGOTÁ"/>
    <d v="2020-04-11T00:00:00"/>
    <s v="HBOG2999047"/>
    <s v="HBOG2999047"/>
    <n v="13008021"/>
    <d v="2020-04-24T00:00:00"/>
    <s v="GL-252243334804"/>
    <n v="1951998"/>
    <m/>
    <m/>
    <m/>
    <n v="1951998"/>
    <m/>
    <m/>
    <m/>
    <n v="1951998"/>
    <d v="2020-08-18T00:00:00"/>
    <n v="0"/>
    <n v="0"/>
    <n v="1951998"/>
    <n v="0"/>
    <x v="0"/>
    <s v="CUNDINAMARCA"/>
    <s v="SOACHA"/>
    <d v="2020-03-06T00:00:00"/>
    <d v="2020-03-20T00:00:00"/>
    <s v="IPS factura (1) broncoscopia con toma de biopsia por valor de $ 630800 realizado el 06 de marzo de 2020 el procedimiento fue realizado en el mismo evento de la broncoscopia con lavado   por ser por la misma vía de acceso y  ser realizado en el mismo actoHonorarios de cirujano por valor de  $ 237000 se reconoce en  $ 118500 se glosa la diferencia $ 118500Honorarios de anestesia por valor de  $ 139600 se reconoce en  $ 69800 se glosa la diferencia $ 69800Total $ 188300,Se glosa (1) equipo micronebulizador  para aerosol $ 3317 no facturable por ser un un insumo del procedimiento del Capítulo IV Decreto 2423/96 Art 57 Se glosa (3) extensión para anestesia adulto por valor de $ 722 c/u insumo que corresponde a un set de extensión para proporcionar mayor longitud a los accesos venosos no se reconoce ya que cumple la misma función que el equipo macrogotero el cual se está reconociendo Total $ 2166,Se glosa (1) insulina lispro 100 UI $ 18888 (1) insulina glargina 100 UI $ 26325 (21) solución salinas 09 x 500 ml $ 37296 (54) ringer lactato solución x 500 ml $ 97956 (26) trimetoprim/ sulfametoxazol x 160 mg $ 80730 (34) lopinavir/ritonavir 200 mg $ 36754 (9) emtricitabina/ tetonavir 200 mg $ 21636  en la hoja de administración de medicamentos no se evidencia su registro Estuvo hospitalizado del 06  al 20 de marzo de 2020 según lo dispuesto en el anexo técnico No 5 literal B Total $  319585,Se glosa (18) jeringa de 5 ml por valor de $ 2880 (51) jeringa de 10 ml $ 12393 (2) jeringa heparenizado 1 ml por valor de $ 7228 (4) equipo para infusión por valor de $ 72332 (3) bureta por valor de $ 13242 (2) equipo de macrogoteo por valor de $ 3240(8) catéter intravenoso $ 15984 (1) humificador $ 5124 en los soportes anexos por la IPS no se evidencia su uso como lo contempla la Resolución 3047 de 2008 Total $  132423,Se glosa (2) mycobacterium tubercolosis identificación por valor de $ 338400 c/u no se evidencia el valor en los listados ni tiene cotización aprobado por la EPS Total $ 676800,Se glosa (4) gases arteriales por valor de $ 48900 c/u de las 5 facturada en los soportes anexos por la IPS se evidencia el resultado de 1 como lo estipula la Resolución 3047 de 2008 Total $ 195600Se glosa (1) sida prueba confirmatoria por valor de $ 367400 en  los soportes anexos por la IPS no se evidencia el resultado como lo estipula la Resolución 3047 de 2008,Se glosa mayor valor cobrado según tarifa concertado entre IPS y EPSS la tarifa pactada es SOAT vigente menos el 10 % por lo tanto se objeta diferencia asíLinfocitos T cuantificados con el código 906744 $ 106800 se reconoce con el código 19664 $ 71400 se glosa la diferencia $ 35400,Se objeta (1) consulta pre anestésica por valor $ 39000 Por  originar la práctica de una intervención (Broncospia)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4-11T00:00:00"/>
    <s v="HBOG2999291"/>
    <s v="HBOG2999291"/>
    <n v="8071014"/>
    <d v="2020-04-24T00:00:00"/>
    <s v="GL-252243334805"/>
    <n v="1523063"/>
    <m/>
    <m/>
    <m/>
    <n v="1523063"/>
    <m/>
    <m/>
    <m/>
    <n v="1523063"/>
    <d v="2020-08-18T00:00:00"/>
    <n v="0"/>
    <n v="0"/>
    <n v="1523063"/>
    <n v="0"/>
    <x v="0"/>
    <s v="VALLE"/>
    <s v="JAMUNDÍ"/>
    <d v="2020-03-17T00:00:00"/>
    <d v="2020-03-24T00:00:00"/>
    <s v="Se glosa (1) inspirómetro de incentivador respiratorio por valor de $ 49641 no facturable por estar incluido en un procedimiento (terapia respiratoria) del capítulo IV Decreto 2423/96,Se glosa (1) terapia física por valor de $ 20300 de las 3 facturadas en los soportes anexos por la IPS se evidencia  la realización de 2 como lo estipula la Resolución 3047 de 2008,Se glosa (20) oxacilina 1 gramo solución inyectable por valor de $ 24720 de las 65 facturadas (5) clindamicina 600 mg solución inyectable por valor de $ 7795 de las 17 facturadas (1) insulina lispro 100 UI $ 18888 (1) insulina glargina 100 UI $ 26325  en la hoja de administración de medicamentos no se evidencia su registro Estuvo hospitalizado del 17  al 24 de marzo de 2020 según lo dispuesto en el anexo técnico No 5 literal B Total $  77728,Se glosa (4) imagen y doppler de vasos venosos  por valor de $ 332600 c/u de las 8 facturadas  en los soportes anexos por la IPS  se evidencia que el médico tratante ordena ecografía doppler de vasos arteriales y ecografía doppler vasos venosos bilateral el 17 de marzo por el médico de urgencias y el 18 de marzo por el cirugía vascular El dúplex arterial y venoso bilateral los dos están incluido en el valor de dúplex por ser un código integral Ademas no se justifica que ordenen los doppler en 24 horas Total $ 1330400,Se glosa 3 catéter venoso por valor de $ 1998 c/u de las 7 facturadas en los soportes anexos por la IPS no se evidencia justificación para su uso por protocolo de enfermería se reconoce el acceso venoso debe ser cambiado cada 72 horas $ 6000 Como lo estipula la Resolución 3047 de 2008 Total $ 5994,Se objeta (1) consulta pre anestésica por valor $ 39000 Por  originar la práctica de una intervención (Desbridamiento por lesión de tejidos) o procedimiento que deba realizar el especialista consultado Art 76 Decreto 2423/96"/>
    <s v="IPS NO ACEPTA TIPIFICACION DE GLOSA SE SOSTIENE GLOSA EN CONCILIACION"/>
    <s v="Subsidiado"/>
    <n v="3"/>
  </r>
  <r>
    <s v="EMPRESA SOCIAL DEL ESTADO HOSPITAL UNIVERSITARIO DE LA SAMARITANA"/>
    <x v="3"/>
    <s v="BOGOTÁ DC"/>
    <s v="BOGOTÁ"/>
    <d v="2020-04-14T00:00:00"/>
    <s v="HBOG2997707"/>
    <s v="HBOG2997707"/>
    <n v="8094985"/>
    <d v="2020-04-24T00:00:00"/>
    <s v="GL-252243334809"/>
    <n v="931930"/>
    <m/>
    <m/>
    <m/>
    <n v="931930"/>
    <m/>
    <m/>
    <m/>
    <n v="931930"/>
    <d v="2020-08-18T00:00:00"/>
    <n v="652500"/>
    <n v="279430"/>
    <n v="0"/>
    <n v="0"/>
    <x v="0"/>
    <s v="CUNDINAMARCA"/>
    <s v="SOACHA"/>
    <d v="2020-02-29T00:00:00"/>
    <d v="2020-03-11T00:00:00"/>
    <s v="Glosa realizada por la concurrencia de Laura Catalina Salcedo PérezPaciente se encuentra en el servicio de hospitalización del 29 de febrero al 11 de marzo de 2020 está en (5) Habitación bipersonal  por  valor de $ 290400  se reconoce (5) habitación de cuatro camas por valor de $ 217500 c/u se glosa la diferencia $ 364500 ,IPS colonoscopia por valor de $ 1038200 realizado el 11 de marzo de 2020 en los soportes anexos se evidencia tuvo servicio de  anestesia en los exámenes y diagnosticos cuando se necesiten para su práctica de anestesia general se reconoce al 50 % por lo que se glosa asíHonorario de anestesia por valor de $ 237500 se reconoce al 50 % 118750 se glosa la diferencia $ 118750,Se glosa (20) hioscina 20 mg solución inyectable por valor de $ 22340 de las 38 facturadas (3) polietileglicol sobre 105 $ 39684 de las 05 facturadas (5) polietileglicol sobre 59 $ 59270 de las 9 facturadas (1) metadona 10 mg tableta $ 42900 de las 18 facturadas en la hoja de administración de medicamentos no se evidencia su registro Estuvo hospitalizado del 29 de febrero  al 11 de marzo de 2020 según lo dispuesto en el anexo técnico No 5 literal B Total $  164194,Se glosa (5) curación por valor de $ 46300 c/u de las 8 facturadas en los soportes anexos por la IPS se evidencia la realización de 3 como lo estipula la Resolución 3047 de 2008  Total $ 231500,Se glosa 7 catéter venoso por valor de $ 1998 c/u de las 14 facturadas en los soportes anexos por la IPS no se evidencia justificación para su uso por protocolo de enfermería se reconoce el acceso venoso debe ser cambiado cada 72 horas $ 6000 Como lo estipula la Resolución 3047 de 2008 Total $ 13986,Se objeta (1) consulta pre anestésica por valor $ 39000 Por  originar la práctica de una intervención (Colonoscopia) o procedimiento que deba realizar el especialista consultado Art 76 Decreto 2423/96"/>
    <s v="IPS ACEPTA GLOSA ATENCIONES NO FACTURAB LLES SE LEVANTA DIFERENCIA SOPORTARA Y PERTINENTE "/>
    <s v="Subsidiado"/>
    <n v="3"/>
  </r>
  <r>
    <s v="EMPRESA SOCIAL DEL ESTADO HOSPITAL UNIVERSITARIO DE LA SAMARITANA"/>
    <x v="3"/>
    <s v="BOGOTÁ DC"/>
    <s v="BOGOTÁ"/>
    <d v="2020-04-14T00:00:00"/>
    <s v="HBOG2999145"/>
    <s v="HBOG2999145"/>
    <n v="11247398"/>
    <d v="2020-04-25T00:00:00"/>
    <s v="GL-252243334810"/>
    <n v="841430"/>
    <m/>
    <m/>
    <m/>
    <n v="841430"/>
    <m/>
    <m/>
    <m/>
    <n v="841430"/>
    <d v="2020-08-18T00:00:00"/>
    <n v="0"/>
    <n v="0"/>
    <n v="841430"/>
    <n v="0"/>
    <x v="0"/>
    <s v="CUNDINAMARCA"/>
    <s v="MACHETÁ"/>
    <d v="2020-03-18T00:00:00"/>
    <d v="2020-03-23T00:00:00"/>
    <s v="Se glosa (1) enoxaparina 40 mg solución inyectable por valor de $ 6957 de las 3 facturadas (7) cefazolina 1 gramo $ 15876 de las 8 facturadas y  (6) hidromorfona 2 mg/ ml ampolla  $ 10728 de las 21 facturadas  en la hoja de administración de medicamentos no se evidencia su registro Estuvo hospitalizado del 18  al 23 de marzo de 2020 según lo dispuesto en el anexo técnico No 5 literal B Total $  33561,Se glosa (1) inspirimetro de incentivador respiratorio por valor de $ 49641 no facturable por estar incluido en un procedimiento (terapia respiratoria) del capítulo IV Decreto 2423/96Se glosa (2) kit mascara para oxigeno por valor de $ 5622 c/u insumo no facturable por estar incluido en los materiales como lo contempla el Decreto 2423/96 Art 55 Total $ 11244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norepinefrina 4 mg/ solución inyectable por valor de $ 1537 (1) rocuronio 50 mg solución inyectable $ 10393 (1) desflurano solución inhalador $ 621557  propofol 10 mg solución inyectable por valor de  $ 5528 (2) remifentanilo 2 mg solución inyectable $ 39608 (1) bupicaina 50 mg $ 4292  y (1) fentanilo 05 mg ampolla $ 1725 no facturable por ser un agente anestesico está  incluido en los derechos de sala como lo contempla el Decreto 2423/96 Art 49 Total $ 684640,Se glosa (3) terapia respiratoria por valor de $ 20300 c/u en los soportes anexos por la IPS no se evidencia su realización como lo contempla la Resolución 3047 de 2008 Total $ 60900"/>
    <s v="IPS NO ACEPTA TIPIFICACION DE GLOSA SE SOSTIENE GLOSA EN CONCILIACION"/>
    <s v="Subsidiado"/>
    <n v="3"/>
  </r>
  <r>
    <s v="EMPRESA SOCIAL DEL ESTADO HOSPITAL UNIVERSITARIO DE LA SAMARITANA"/>
    <x v="3"/>
    <s v="BOGOTÁ DC"/>
    <s v="BOGOTÁ"/>
    <d v="2020-04-14T00:00:00"/>
    <s v="HBOG2999480"/>
    <s v="HBOG2999480"/>
    <n v="7584270"/>
    <d v="2020-04-25T00:00:00"/>
    <s v="GL-252243334811"/>
    <n v="3846863"/>
    <m/>
    <m/>
    <m/>
    <n v="3846863"/>
    <m/>
    <m/>
    <m/>
    <n v="3846863"/>
    <d v="2020-08-18T00:00:00"/>
    <n v="0"/>
    <n v="0"/>
    <n v="3846863"/>
    <n v="0"/>
    <x v="0"/>
    <s v="CUNDINAMARCA"/>
    <s v="SOACHA"/>
    <d v="2020-03-17T00:00:00"/>
    <d v="2020-03-19T00:00:00"/>
    <s v="Se glosa (1) glucometria por valor de $ 4200 de las 5 facturadas en los soportes anexos por la IPS se evidencia el resultado de 4 como lo estipula la Resolución 3047 de 2008,Se glosa (1) surfactante pulmonar por valor de $ 3444268 en los soportes anexos por la IPS no se evidencia que este ordenado por el medico tratante y no se evidencia su aplicación como lo estipula la Resolución 3047 de 2008,Se objeta (1) sensor de  saturación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Se objeta 1 mascara nasal neonatal por valor de $ 114771 y (1) manguera o tubo de conexión por valor de $ 8137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gorro neonatal para ventilación mecánica por valor de $ 70849 hace parte de la unidad   para la calefacción del paciente"/>
    <s v="IPS NO ACEPTA TIPIFICACION DE GLOSA SE SOSTIENE GLOSA EN CONCILIACION"/>
    <s v="Subsidiado"/>
    <n v="3"/>
  </r>
  <r>
    <s v="EMPRESA SOCIAL DEL ESTADO HOSPITAL UNIVERSITARIO DE LA SAMARITANA"/>
    <x v="3"/>
    <s v="BOGOTÁ DC"/>
    <s v="BOGOTÁ"/>
    <d v="2020-04-14T00:00:00"/>
    <s v="HBOG2999528"/>
    <s v="HBOG2999528"/>
    <n v="5974566"/>
    <d v="2020-04-25T00:00:00"/>
    <s v="GL-252243334812"/>
    <n v="1454448"/>
    <m/>
    <m/>
    <m/>
    <n v="1454448"/>
    <m/>
    <m/>
    <m/>
    <n v="1454448"/>
    <d v="2020-08-18T00:00:00"/>
    <n v="0"/>
    <n v="0"/>
    <n v="1454448"/>
    <n v="0"/>
    <x v="0"/>
    <s v="CUNDINAMARCA"/>
    <s v="SOACHA"/>
    <d v="2020-03-11T00:00:00"/>
    <d v="2020-03-12T00:00:00"/>
    <s v="Se glosa (1) poliglatina antibaterial 2/0 aguja por valor de $ 10530 (1) poliglatina antibacterial 5/0 $ 8370 y poliester 2/0 aguja por valor de $ 4995 no facturable insumo incluido en la salaSe glosa (1) electrodo de marcapaso por valor de $ 1012000 no se evidencia valor en los listados adjuntos,Se glosa (1) revisión de electrodo de estimulación por valor de $  403100 en los soportes anexos por la IPS no se evidencia su realización como lo estipula la Resolución 3047 de 2008,Se glosa (3) cefazolina 1 gramo reconstrucion por valor de $ $ 6804 de las 6 facturadas (1) heparina sódica 2500 UI por valor de $ 8649   en la hoja de administración de medicamentos se evidencia la aplicación de los medicamentos estuvo hospitalizado del 11 al 13 de marzo de 2020 según lo dispuesto en el anexo técnico No 5 literal B Total $ 15453"/>
    <s v="IPS NO ACEPTA TIPIFICACION DE GLOSA SE SOSTIENE GLOSA EN CONCILIACION"/>
    <s v="Subsidiado"/>
    <n v="3"/>
  </r>
  <r>
    <s v="EMPRESA SOCIAL DEL ESTADO HOSPITAL UNIVERSITARIO DE LA SAMARITANA"/>
    <x v="3"/>
    <s v="BOGOTÁ DC"/>
    <s v="BOGOTÁ"/>
    <d v="2020-04-11T00:00:00"/>
    <s v="HBOG2993589"/>
    <s v="HBOG2993589"/>
    <n v="902400"/>
    <d v="2020-04-29T00:00:00"/>
    <s v="GL-252243334854"/>
    <n v="19300"/>
    <m/>
    <m/>
    <m/>
    <n v="19300"/>
    <m/>
    <m/>
    <m/>
    <n v="19300"/>
    <d v="2020-08-18T00:00:00"/>
    <n v="0"/>
    <n v="19300"/>
    <n v="0"/>
    <n v="0"/>
    <x v="0"/>
    <s v="CUNDINAMARCA"/>
    <s v="SOACHA"/>
    <d v="2020-02-27T00:00:00"/>
    <d v="2020-02-27T00:00:00"/>
    <s v="IPS factura (2) biopsia incisional por valor de $ 188800 c/u realizado el 27 de febrero de 2020 en los soportes anexos por la IPS se evidencia le realizo uno en región perineal y otro por pubis por lo que el segundo procedimiento es por la vía diferente por lo que se liquida los honorarios de cirujano al 75%Honorarios de cirujano por de $ 77200 se reconoce en $ 57900 se glosa la diferencia $ 19300"/>
    <s v="IPS ACEPTA GLOSA"/>
    <s v="Subsidiado"/>
    <n v="3"/>
  </r>
  <r>
    <s v="EMPRESA SOCIAL DEL ESTADO HOSPITAL UNIVERSITARIO DE LA SAMARITANA"/>
    <x v="3"/>
    <s v="BOGOTÁ DC"/>
    <s v="BOGOTÁ"/>
    <d v="2020-04-11T00:00:00"/>
    <s v="HBOG2993891"/>
    <s v="HBOG2993891"/>
    <n v="1894993"/>
    <d v="2020-04-29T00:00:00"/>
    <s v="GL-252243334861"/>
    <n v="1001193"/>
    <m/>
    <m/>
    <m/>
    <n v="1001193"/>
    <m/>
    <m/>
    <m/>
    <n v="1001193"/>
    <d v="2020-08-18T00:00:00"/>
    <n v="0"/>
    <n v="0"/>
    <n v="1001193"/>
    <n v="0"/>
    <x v="0"/>
    <s v="CUNDINAMARCA"/>
    <s v="SOACHA"/>
    <d v="2020-02-05T00:00:00"/>
    <d v="2020-02-05T00:00:00"/>
    <s v="IPS Factura curaje oseo maxilar  por valor de $ 1023500 realizado el  02 de febr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487400 se reconoce al 45% $ 219300 se glosa la diferencia $ 268100Materiales por valor de $ 261200 se reconoce con el código 39305 $ 60900 se glosa la diferencia $ 200300Total $ 468400IPS Factura exodoncia de incluido  por valor de $ 1023500 realizado el  02 de febrero de 2020 en los soportes anexos por la IPS  no se evidencia el uso de la sala de quirófano donde se requiera el servicios de anestesia general por los cuidados que requiere por lo que se reconoce como sala básica que se relaciona a continuaciónSala de cirugía por valor de $ 222300 se reconoce al 45% $ 100000 se glosa la diferencia $122300Materiales por valor de $ 195900se reconoce con el código 39305 $ 60900 se glosa la diferencia $ 135000Total $ 257300,Se glosa (1) fresa mediana por valor de $ 275493 no facturable por ser parte de los insumos y accesorios de la sala de quirófano Decreto 2423/96 Art 49"/>
    <s v="IPS NO ACEPTA TIPIFICACION DE GLOSA SE SOSTIENE GLOSA EN CONCILIACION"/>
    <s v="Contributivo"/>
    <n v="3"/>
  </r>
  <r>
    <s v="EMPRESA SOCIAL DEL ESTADO HOSPITAL UNIVERSITARIO DE LA SAMARITANA"/>
    <x v="3"/>
    <s v="BOGOTÁ DC"/>
    <s v="BOGOTÁ"/>
    <d v="2020-04-11T00:00:00"/>
    <s v="HBOG2995492"/>
    <s v="HBOG2995492"/>
    <n v="8531579"/>
    <d v="2020-04-29T00:00:00"/>
    <s v="GL-252243334862"/>
    <n v="8479679"/>
    <m/>
    <m/>
    <m/>
    <n v="8479679"/>
    <m/>
    <m/>
    <m/>
    <n v="8479679"/>
    <d v="2020-08-18T00:00:00"/>
    <n v="0"/>
    <n v="0"/>
    <n v="8479679"/>
    <n v="0"/>
    <x v="0"/>
    <s v="CUNDINAMARCA"/>
    <s v="SOACHA"/>
    <d v="2020-02-24T00:00:00"/>
    <d v="2020-03-04T00:00:00"/>
    <s v="Glosa realizada por la concurrencia de Claudia Marcela Bedoya VargasSe glosa (1) electrocardiograma por valor de $ 43200 y (1) ecocardiograma por valor de $ 5430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1) neurolosis de raices por valor de $ 23057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Ademas IPS Factura neurolisis de raíces por valor de $ 2305700 realizado el  04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1009600 se reconoce al 45% $ 454300 se glosa la diferencia $ 555300,Glosa realizada por la concurrencia de Claudia Marcela Bedoya VargasSe glosa (2) interconsulta de medica especializada por valor de $ 100600 (8) atención intrahospitalaria por especialista por valor de $ 423200 (5) junta de medico por valor de $ 460000 y (1) interconsulta por nutrición por valor de $ 221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Ademas en los soportes anexos por la IPS no se evidencia notas de nutrición Se glosa (8) atencion intrahospitalara por neurologia por valor de $ 423200 Por  originar la practica de una intervención (nerolosis de raices) o procedimiento que deba realizar el especialista consultado Art 76 Decreto 2423/96 Total $ 284400,Glosa realizada por la concurrencia de Claudia Marcela Bedoya VargasSe glosa (4) terapia física por valor de $ 812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5) habitación bipersonal por valor de $ 1452000 y (4) habitación de cuatro camas por valor de $ 8700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laboratorios por valor de $ 2047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materiales por valor de $ 44798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seguridad del paciente por reingreso inferior a 72 horas el dia de hoy intervenido en salas para bloqueo epidural procedimiento quirúrgico que no registra complicaciones ni evento no se reconoce la hospitalización Se objeta $ 1512 Concepto 199353034  ACETAMINOFEN TABLETA Ó CÁPSULA  500 MG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6957 Concepto 199606401  ENOXAPARINA SOLUCION INYECTABLE  40 MG/04 ML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10656 Concepto 295235  SODIO CLORURO 100 ML SOLUCION INYECTABLE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Se objeta $ 25032 Concepto 200086121  HIDROMORFONA SOLUCION INYECTABLE  2 MG/ML Glosa realizada por la concurrencia de Claudia Marcela Bedoya VargasSe glosa los medicamentos por valor de $ 46681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 resonancia por valor de $ 17609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Glosa realizada por la concurrencia de Claudia Marcela Bedoya VargasSe glosa(1) radiografía de columna por valor de  $ 89000 y (1) proyección por valor de $ 32600 paciente quien reingresa por lumbago con ciatica siendo objeto de evento asociado a la seguridad del paciente por reingreso inferior a 72 horas el dia de hoy intervenido en salas para bloqueo epidural procedimiento quirúrgico que no registra complicaciones ni evento no se reconoce la hospitalización "/>
    <s v="IPS NO ACEPTA TIPIFICACION DE GLOSA SE SOSTIENE GLOSA EN CONCILIACION"/>
    <s v="Subsidiado"/>
    <n v="3"/>
  </r>
  <r>
    <s v="E.S.E. HOSPITAL MARIO GAITAN YANGUAS DE SOACHA"/>
    <x v="0"/>
    <s v="CUNDINAMARCA"/>
    <s v="SOACHA"/>
    <d v="2020-04-14T00:00:00"/>
    <n v="5530213"/>
    <n v="5530213"/>
    <n v="535800"/>
    <d v="2020-04-29T00:00:00"/>
    <s v="GL-252243334865"/>
    <n v="93500"/>
    <d v="2020-05-22T00:00:00"/>
    <n v="93500"/>
    <n v="0"/>
    <n v="0"/>
    <m/>
    <m/>
    <m/>
    <n v="0"/>
    <m/>
    <n v="0"/>
    <n v="0"/>
    <n v="0"/>
    <n v="0"/>
    <x v="0"/>
    <s v="CUNDINAMARCA"/>
    <s v="SOACHA"/>
    <d v="2020-03-16T00:00:00"/>
    <d v="2020-03-16T00:00:00"/>
    <s v="Se glosa (1) estudio de coloración básica en especimen por valor de $ 93500  en los soportes anexos por la IPS no se evidencia el resultado de la patología como lo estipula la resolución 3047/2008"/>
    <s v="Se levanta glosa por valor de $ 93500 la IPS adjunto el resultado de la patologia "/>
    <s v="Subsidiado"/>
    <n v="3"/>
  </r>
  <r>
    <s v="E.S.E. HOSPITAL MARIO GAITAN YANGUAS DE SOACHA"/>
    <x v="0"/>
    <s v="CUNDINAMARCA"/>
    <s v="SOACHA"/>
    <d v="2020-04-14T00:00:00"/>
    <n v="5531964"/>
    <n v="5531964"/>
    <n v="942700"/>
    <d v="2020-04-29T00:00:00"/>
    <s v="GL-252243334868"/>
    <n v="444900"/>
    <d v="2020-05-22T00:00:00"/>
    <n v="0"/>
    <n v="0"/>
    <n v="444900"/>
    <d v="2020-06-08T00:00:00"/>
    <n v="0"/>
    <n v="0"/>
    <n v="444900"/>
    <d v="2020-08-26T00:00:00"/>
    <n v="444900"/>
    <n v="0"/>
    <n v="0"/>
    <n v="0"/>
    <x v="0"/>
    <s v="CUNDINAMARCA"/>
    <s v="SOACHA"/>
    <d v="2020-03-18T00:00:00"/>
    <d v="2020-03-18T00:00:00"/>
    <s v="IPS Factura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 v="SE LEVANTA GLOSA ATENCION PERTINENTE Y SOPORTADA,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14T00:00:00"/>
    <n v="5532456"/>
    <n v="5532456"/>
    <n v="942700"/>
    <d v="2020-04-29T00:00:00"/>
    <s v="GL-252243334869"/>
    <n v="444900"/>
    <d v="2020-05-22T00:00:00"/>
    <n v="0"/>
    <n v="0"/>
    <n v="444900"/>
    <d v="2020-06-08T00:00:00"/>
    <n v="0"/>
    <n v="0"/>
    <n v="444900"/>
    <d v="2020-08-26T00:00:00"/>
    <n v="444900"/>
    <n v="0"/>
    <n v="0"/>
    <n v="0"/>
    <x v="0"/>
    <s v="CUNDINAMARCA"/>
    <s v="SOACHA"/>
    <d v="2020-03-18T00:00:00"/>
    <d v="2020-03-18T00:00:00"/>
    <s v="IPS Factura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 v="SE LEVANTA GLOSA ATENCION PERTINENTE Y SOPORTADA,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Se persiste glosa de  exodoncia de diente incluido por valor de $ 942700 realizado el  18 de marzo de 2020 en los soportes anexos por la IPS  no se evidencia el uso de la sala de quirófano donde se requiera el servicios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14T00:00:00"/>
    <n v="5533875"/>
    <n v="5533875"/>
    <n v="535800"/>
    <d v="2020-04-29T00:00:00"/>
    <s v="GL-252243334870"/>
    <n v="93500"/>
    <d v="2020-05-22T00:00:00"/>
    <n v="93500"/>
    <n v="0"/>
    <n v="0"/>
    <m/>
    <m/>
    <m/>
    <n v="0"/>
    <m/>
    <n v="0"/>
    <n v="0"/>
    <n v="0"/>
    <n v="0"/>
    <x v="0"/>
    <s v="CUNDINAMARCA"/>
    <s v="SOACHA"/>
    <d v="2020-03-19T00:00:00"/>
    <d v="2020-03-19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ia "/>
    <s v="Subsidiado"/>
    <n v="3"/>
  </r>
  <r>
    <s v="E.S.E. HOSPITAL MARIO GAITAN YANGUAS DE SOACHA"/>
    <x v="0"/>
    <s v="CUNDINAMARCA"/>
    <s v="SOACHA"/>
    <d v="2020-04-14T00:00:00"/>
    <n v="5534027"/>
    <n v="5534027"/>
    <n v="535800"/>
    <d v="2020-04-29T00:00:00"/>
    <s v="GL-252243334871"/>
    <n v="93500"/>
    <d v="2020-05-22T00:00:00"/>
    <n v="93500"/>
    <n v="0"/>
    <n v="0"/>
    <m/>
    <m/>
    <m/>
    <n v="0"/>
    <m/>
    <n v="0"/>
    <n v="0"/>
    <n v="0"/>
    <n v="0"/>
    <x v="0"/>
    <s v="CUNDINAMARCA"/>
    <s v="SOACHA"/>
    <d v="2020-03-20T00:00:00"/>
    <d v="2020-03-20T00:00:00"/>
    <s v="Se glosa (1) estudio de coloración básica en  biopsia por valor de $ 93500  en los soportes anexos por la IPS no se evidencia el resultado de las patologías como lo estipula la resolución 3047/2008"/>
    <s v="Se levanta glosa por valor de $ 93500 la IPS adjunto el resultado de la patologia "/>
    <s v="Subsidiado"/>
    <n v="3"/>
  </r>
  <r>
    <s v="E.S.E. HOSPITAL MARIO GAITAN YANGUAS DE SOACHA"/>
    <x v="0"/>
    <s v="CUNDINAMARCA"/>
    <s v="SOACHA"/>
    <d v="2020-04-14T00:00:00"/>
    <n v="5534049"/>
    <n v="5534049"/>
    <n v="994300"/>
    <d v="2020-04-29T00:00:00"/>
    <s v="GL-252243334872"/>
    <n v="187000"/>
    <d v="2020-05-22T00:00:00"/>
    <n v="187000"/>
    <n v="0"/>
    <n v="0"/>
    <m/>
    <m/>
    <m/>
    <n v="0"/>
    <m/>
    <n v="0"/>
    <n v="0"/>
    <n v="0"/>
    <n v="0"/>
    <x v="0"/>
    <s v="CUNDINAMARCA"/>
    <s v="SOACHA"/>
    <d v="2020-03-20T00:00:00"/>
    <d v="2020-03-20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 la IPS adjunto el resultados de las patologias "/>
    <s v="Subsidiado"/>
    <n v="3"/>
  </r>
  <r>
    <s v="E.S.E. HOSPITAL MARIO GAITAN YANGUAS DE SOACHA"/>
    <x v="0"/>
    <s v="CUNDINAMARCA"/>
    <s v="SOACHA"/>
    <d v="2020-04-14T00:00:00"/>
    <n v="5534069"/>
    <n v="5534069"/>
    <n v="629300"/>
    <d v="2020-04-29T00:00:00"/>
    <s v="GL-252243334874"/>
    <n v="187000"/>
    <d v="2020-05-22T00:00:00"/>
    <n v="187000"/>
    <n v="0"/>
    <n v="0"/>
    <m/>
    <m/>
    <m/>
    <n v="0"/>
    <m/>
    <n v="0"/>
    <n v="0"/>
    <n v="0"/>
    <n v="0"/>
    <x v="0"/>
    <s v="CUNDINAMARCA"/>
    <s v="SOACHA"/>
    <d v="2020-03-20T00:00:00"/>
    <d v="2020-03-20T00:00:00"/>
    <s v="Se glosa (2) estudio de coloración básica en  biopsia por valor de $ 93500 c/u  en los soportes anexos por la IPS no se evidencia el resultado de las patologías como lo estipula la resolución 3047/2008 una vez subsanada se hace el proceso de auditoria Total $ 187000"/>
    <s v="Se levanta glosa por valor de $ 187000 la IPS adjunto el resultados de las patologias "/>
    <s v="Subsidiado"/>
    <n v="3"/>
  </r>
  <r>
    <s v="EMPRESA SOCIAL DEL ESTADO HOSPITAL UNIVERSITARIO DE LA SAMARITANA"/>
    <x v="3"/>
    <s v="BOGOTÁ DC"/>
    <s v="BOGOTÁ"/>
    <d v="2020-06-08T00:00:00"/>
    <s v="HBOG3001130"/>
    <s v="HBOG3001130"/>
    <n v="22986082"/>
    <d v="2020-06-17T00:00:00"/>
    <s v="GL-252243334982"/>
    <n v="5481832"/>
    <m/>
    <m/>
    <m/>
    <n v="5481832"/>
    <m/>
    <m/>
    <m/>
    <n v="5481832"/>
    <d v="2020-10-30T00:00:00"/>
    <n v="4501032"/>
    <n v="980800"/>
    <n v="0"/>
    <n v="0"/>
    <x v="0"/>
    <s v="N. DE SANTANDER"/>
    <s v="LOS PATIOS"/>
    <d v="2020-03-24T00:00:00"/>
    <d v="2020-04-16T00:00:00"/>
    <s v="Glosa realizada por concurrencia de la Dra Claudia Marcela Bedoya VargasPaciente se encuentra en el servicio de hospitalización del 24 de marzo al 16 de abril 2020 esta en (1) Sala especial UCI por valor de $ 1309100  se reconoce (1) unidad de cuidados intermedios por valor de $ 704100 se glosa la diferencia $ 605000,Glosa realizada por concurrencia de la Dra Claudia Marcela Bedoya VargasSe glosa (4) habitación bipersonal por valor de $ 290400 c/u  de los días  8 al 11 de abril ya que presento demora  en programación de procedimiento para retiro de catéter doble J Total $ 1161600 ,Se glosa (1) cistoscopia por valor de $ 640200 y colocación de prótesis endouretral por valor de $ 640200 en los soportes anexos por la IPS no se evidencia la descripción quirúrgica una vez subsanada este ítem se realizara el proceso de auditoria como lo estipula la Resolución 3047 de 2008Se glosa (1) extracción de cuerpo extraño por valor de $ 1804700 en los soportes anexos por la IPS no se evidencia la descripción quirúrgica una vez subsanada este ítem se realizara el proceso de auditoria como lo estipula la Resolución 3047 de 2008,Se glosa (1) inspirimetro de incentivador respiratorio por valor de $ 49641 no facturable por estar incluido en un procedimiento (terapia respiratoria) del capítulo IV Decreto 2423/96 Se glosa (3) extensión para anestesia adulto por valor de $ 808 c/u insumo que corresponde a un set de extensión para proporcionar mayor longitud a los accesos venosos no se reconoce ya que cumple la misma función que el equipo macrogotero el cual se está reconociendo Total $ 2424,Se glosa (24) ciprofloxacino 100 mg solución inyectable por valor de $ 40176 de las 72 facturadas (8) oxacilina 1 gramo polvo por valor de $ 16520 (23) enoxaparina 60 mg solución inyectable por valor de $ 332971 de las 40 facturadas  en la hoja de administración de medicamentos no se evidencia su registro Estuvo hospitalizado del 24 de marzo al 16 de abril de 2020 según lo dispuesto en el anexo técnico No 5 literal B Total $  389667,Se glosa (7) terapia respiratorias por valor de $ 20300 c/u de las 22 facturadas en los soportes anexos por la IPS se evidencia que le realizaron 15 como lo estipula la Resolución de 3047 de 2008 Total $ 142100 Una vez subsanada este ítem se le recuerda a la IPS si las terapias respiratoria si las atenciones fueron del 26 al 30 de marz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Se objeta el cobro de 1 PORTÁTIL DE ECOGRAFIA facturado por valor de $ 46300 debido a que el servicio facturado no se encuentra incluido en el manual tarifario SOAT por lo tanto no se reconoce su cobro "/>
    <s v="ips soporta paraclincos ordenados y reportados se adjunta soportes  paciente con requerimiento de analisis de estado basal y nutricional pertinente valoracion por nutricion ips soporta estancia pertiente se trató de paciente de 70 años de edad que ingresó a la ips el 02/4/2018 con antecedente de irc cronica en manejo interdiario con hemodialisis ca de vejiga manejado quirúrgicamente en feb/2018 entre otros quien consultó por cuadro de hematuria la cual fue relacionada con cirugia reciente por urologia hemorragia subconjuntival encontrándose durante la presente atención derrame pleural multifactorial que requirió drenaje diagnóstico y terapéutico  el dia 04/04/2018 el especialista tratante refiere que el paciente fue valorado por urologia especialista que consideró no requería manejo hospitalario contando el paciente con orden de manejo ambulatorio por urologia oncologica con toracentesis ya realizada pero  encontrándose pendiente cultivo y estudio de bloque celular de la muestra obtenida valorado por lo cual requirio menejo de la toracostomia  tambien por oftalmologia que consideró la hemorragia se debia a catatarata estancia justificada por manejo de multiples comorbilidades hasta estabilizacion para egreso ips adjunta hoja de administracion de medicamentos que soporta y justifica insumos y acepta glosa parcial por insumos no fscturables y sobrefacturacion en medicamentos"/>
    <s v="Subsidiado"/>
    <n v="3"/>
  </r>
  <r>
    <s v="EMPRESA SOCIAL DEL ESTADO HOSPITAL UNIVERSITARIO DE LA SAMARITANA"/>
    <x v="3"/>
    <s v="BOGOTÁ DC"/>
    <s v="BOGOTÁ"/>
    <d v="2020-06-08T00:00:00"/>
    <s v="HBOG3001140"/>
    <s v="HBOG3001140"/>
    <n v="6761001"/>
    <d v="2020-06-17T00:00:00"/>
    <s v="GL-252243334984"/>
    <n v="757674"/>
    <m/>
    <m/>
    <m/>
    <n v="757674"/>
    <m/>
    <m/>
    <m/>
    <n v="757674"/>
    <d v="2020-10-30T00:00:00"/>
    <n v="757674"/>
    <n v="0"/>
    <n v="0"/>
    <n v="0"/>
    <x v="0"/>
    <s v="BOLIVAR"/>
    <s v="CARTAGENA"/>
    <d v="2020-04-07T00:00:00"/>
    <d v="2020-04-14T00:00:00"/>
    <s v="Glosa realizada por concurrencia de la Dra Claudia Marcela Bedoya VargasPaciente se encuentra en el servicio de hospitalización del 07 al 12 de abril 2020 esta en (6) habitación bipersonal por valor de $ 290400 c/u  se reconoce (6) habitación de cuatro camas por valor de $ 217500 c/u se glosa la diferencia $ 437400,Se glosa (2) extensión para anestesia adulto por valor de $ 808 c/u insumo que corresponde a un set de extensión para proporcionar mayor longitud a los accesos venosos no se reconoce ya que cumple la misma función que el equipo macrogotero el cual se está reconociendo Total $ 1616,Se glosa (5) ácido valproico 500 mg solución inyectable por valor de $ 93755 de las 8 facturadas y  (7) levetiracetam 500 mg por valor de $ 224903 de las 14 facturadas en la hoja de administración de medicamentos no se evidencia su registro Estuvo hospitalizado del 07 al 14 de abril de 2020 según lo dispuesto en el anexo técnico No 5 literal B Total $  318658"/>
    <s v="ips adjunta hoja de adinistracion de medicamentos  se verifica uso de insumos facturables soportados ips sopotta estancia habilitada en paciente en bipersonal"/>
    <s v="Subsidiado"/>
    <n v="3"/>
  </r>
  <r>
    <s v="EMPRESA SOCIAL DEL ESTADO HOSPITAL UNIVERSITARIO DE LA SAMARITANA"/>
    <x v="3"/>
    <s v="BOGOTÁ DC"/>
    <s v="BOGOTÁ"/>
    <d v="2020-06-08T00:00:00"/>
    <s v="HBOG3001290"/>
    <s v="HBOG3001290"/>
    <n v="19952810"/>
    <d v="2020-06-19T00:00:00"/>
    <s v="GL-252243334985"/>
    <n v="1099375"/>
    <m/>
    <m/>
    <m/>
    <n v="1099375"/>
    <m/>
    <m/>
    <m/>
    <n v="1099375"/>
    <d v="2020-10-30T00:00:00"/>
    <n v="756875"/>
    <n v="342500"/>
    <n v="0"/>
    <n v="0"/>
    <x v="0"/>
    <s v="CUNDINAMARCA"/>
    <s v="SOACHA"/>
    <d v="2020-04-16T00:00:00"/>
    <d v="2020-04-20T00:00:00"/>
    <s v="Se glosa (1) filtro dializador por valor de $ 52650 de las 2 facturada en los soportes anexos por la IPS se evidencia el uso de 1 como lo estipula la Resolución 3047 de 2008,Se glosa (1) interconsulta de soporte nutricional por valor de $ 22100 de las 4 facturadas en los soportes anexos por la IPS se evidencia notas de los días 17 18 y 20 de abril de 2020 como lo estipula la Resolución 3047 de 2008,Se glosa (1) materiales de exploración y drenaje mediastino por valor de $ 310500 (1) materiales de toracostomia por valor de $ 84300 en los soportes anexos por la IPS se evidencia que fue realizado el 17 de abril de 2020 en el mismo evento de Decorticacion pulmonar y la IPS facturo los materiales al consumo Total $ 394800,Se glosa (2) sección de hemodialisis por valor de $ 47900 c/u de las 3 facturadas en los soportes anexos por la IPS se evidencia la realización del dia 19 de abril de 2020 como lo estipula la Resolución 3047 de 2008 Total $ 95800,Se glosa (65) bicarbonato de sodio 10 meq/10 ml solución inyectable por valor de $ 165100 de las 87 facturadas (3) clindamicina 600 mg solución inyectable por valor de $  4935 de las 11 facturadas  y  (1) fluconazol 200 mg solución inyectable valor de $ 5672 de las 3 facturadas en la hoja de administración de medicamentos no se evidencia su registro Estuvo hospitalizado del 16 al 20 de abril de 2020 según lo dispuesto en el anexo técnico No 5 literal B Total $  175707,Se glosa el resucitador manual ambu adulto por valor de $ 53818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objeta el cobro de 1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04500"/>
    <s v="ips acepta glosa parcial por sobrefacturacion e n procedimeitos e insumos no facturables adjunta hoja de administracion de medicamentos terapias realzadas en piso acepta mayor vlor  soporta insumos facyurablles acepta diferencia por sobrefacturacion"/>
    <s v="Subsidiado"/>
    <n v="3"/>
  </r>
  <r>
    <s v="E.S.E. HOSPITAL MARIO GAITAN YANGUAS DE SOACHA"/>
    <x v="0"/>
    <s v="CUNDINAMARCA"/>
    <s v="SOACHA"/>
    <d v="2020-06-08T00:00:00"/>
    <n v="5537910"/>
    <n v="5537910"/>
    <n v="8347809"/>
    <d v="2020-06-20T00:00:00"/>
    <s v="GL-252243334989"/>
    <n v="1107764"/>
    <m/>
    <m/>
    <m/>
    <n v="1107764"/>
    <m/>
    <m/>
    <m/>
    <n v="1107764"/>
    <d v="2020-08-26T00:00:00"/>
    <n v="1107764"/>
    <n v="0"/>
    <n v="0"/>
    <n v="0"/>
    <x v="0"/>
    <s v="CUNDINAMARCA"/>
    <s v="SOACHA"/>
    <d v="2020-03-07T00:00:00"/>
    <d v="2020-03-27T00:00:00"/>
    <s v="Glosa realizada por la concurrencia de Maribel Medina OtavoSe glosa (7) habitación de cuatro camas por valor de $ 154600 c/u de los días 12 13 14 15 16 17 y 18 de marzo de 2020 paciente masculino de 79 años con diagnósticos de infección de vías urinarias tratada con neumopatia exposicional oxigeno dependiente a la espera entrega por parte de EPS para definir egreso solicitud que se realiza desde el día 12 de marzo se realiza seguimiento de consecución de oxígeno evidenciando que estaba mal direccionado con soporte del día de hoy de no diligenciamiento adecuado de formato de oxígeno Total $ 1082200,Se glosa (1) micronebulizador por valor de $ 4417 no facturable por ser un insumo por estar incluido en el procedimiento del capítulo IV del Decreto 2423/96 Art57Se glosa (1) cánula de oxigeno por valor de $ 1614 de las 2 facturadas en los soportes anexos por la IPS se evidencia que el paciente estuvo hospitalizado en habitación por lo se reconoce 1 por estancia,Se glosa (1) salbutamol sulfato 5 mg/ml por valor de $ 19533 no facturable por estar incluido en la realización de las nebulizacion y terapia respiratoria"/>
    <s v="SE LEVANTA GLOSA ATENCION PERTINENTE Y SOPORTADA"/>
    <s v="Subsidiado"/>
    <n v="3"/>
  </r>
  <r>
    <s v="E.S.E. HOSPITAL MARIO GAITAN YANGUAS DE SOACHA"/>
    <x v="0"/>
    <s v="CUNDINAMARCA"/>
    <s v="SOACHA"/>
    <d v="2020-06-08T00:00:00"/>
    <n v="5537959"/>
    <n v="5537959"/>
    <n v="5737836"/>
    <d v="2020-06-20T00:00:00"/>
    <s v="GL-252243334990"/>
    <n v="1982367"/>
    <m/>
    <m/>
    <m/>
    <n v="1982367"/>
    <m/>
    <m/>
    <m/>
    <n v="1982367"/>
    <d v="2020-09-30T00:00:00"/>
    <n v="1930467"/>
    <n v="51900"/>
    <n v="0"/>
    <n v="0"/>
    <x v="0"/>
    <s v="CUNDINAMARCA"/>
    <s v="SOACHA"/>
    <d v="2020-03-05T00:00:00"/>
    <d v="2020-03-15T00:00:00"/>
    <s v="Se glosa (1) consulta de urgencias por medicina general por valor de $ 51900 dado que se verifican en las bases de datos de Coosalud EPS para la fecha de atención esta capitado en su Institución,Se glosa (1) cuadro hematico por valor de $ 21900 en los soportes anexo por la IPS se evidencia que fue ordenado por el medico general para la fecha de atención el paciente estaba capitado con su Institución Se objeta el cobro de 37 oximetrias por valor de $ 31600 c/u porque no es facturable debido a que hace parte del monitoreo de signos vitales del paciente por lo tanto está incluido en la atención del paciente  Total $ 1169200,Se glosa (1) micronebulizador por valor de $ 4417 no facturable por ser un insumo por estar incluido en el procedimiento del capítulo IV del Decreto 2423/96 Art57Se glosa (1) cánula de oxigeno por valor de $ 1626 de las 2 facturadas en los soportes anexos por la IPS se evidencia que el paciente estuvo hospitalizado en habitación por lo se reconoce 1 por estancia,Se glosa (30) terapia respiratoria por valor de $ de las 40 facturadas en los soportes anexos por la IPS se evidencia que le realizaron 10 terapias como lo contempla la Resolución 3047 de 2008 Total $ 609000,Se glosa (4) claritromicina 500 mg polvo para inyección por valor de $ 31081 c/u de las 14 facturadas en la hoja de administración de medicamentos no se evidencia que le aplicaron el medicamento estuvo hospitalizado del 05 al 15 de marzo de 2020 según lo dispuesto en el anexo técnico No 5 literal B Total $ 124324"/>
    <s v="SE ACEPTA URGENCIA CAPITADAIPS NO ACEPTA OBJECION INSUMO KIT MICRONEBULIZACION NO ESTA INCLUIDO DENTRO  DE LA TERAPIANO SE ACEPTA OBJECION SE ADJUNTAN NOTAS DE ENFERMERIA SOPORTANDO SERVICIOS COBRADOSIPS NO ACEPTA OBJECION OXIMETRIAS FACTURADAS SON LAS"/>
    <s v="Subsidiado"/>
    <n v="3"/>
  </r>
  <r>
    <s v="EMPRESA SOCIAL DEL ESTADO HOSPITAL UNIVERSITARIO DE LA SAMARITANA"/>
    <x v="3"/>
    <s v="BOGOTÁ DC"/>
    <s v="BOGOTÁ"/>
    <d v="2020-06-13T00:00:00"/>
    <s v="HBOG3001575"/>
    <s v="HBOG3001575"/>
    <n v="5918780"/>
    <d v="2020-06-30T00:00:00"/>
    <s v="GL-252243335016"/>
    <n v="492896"/>
    <m/>
    <m/>
    <m/>
    <n v="492896"/>
    <m/>
    <m/>
    <m/>
    <n v="492896"/>
    <d v="2020-10-30T00:00:00"/>
    <n v="492896"/>
    <n v="0"/>
    <n v="0"/>
    <n v="0"/>
    <x v="0"/>
    <s v="CUNDINAMARCA"/>
    <s v="SOACHA"/>
    <d v="2020-04-24T00:00:00"/>
    <d v="2020-05-04T00:00:00"/>
    <s v="Se glosa (1) interconsulta de nutrición por valor de $ 22100 de las 5 facturadas en los soportes anexos por la IPS se evidencia notas del 28 de abril 01 02 y 03 de mayo de 2020 como lo estipula la Resolución 3047 de 2008,Se glosa (3) urocultivo por valor de $ 187200 de las 5 facturadas (1) paratohormona PTH por valor de $ 102500 (1) vitamina cada una $ 115900 en los soportes anexos por la IPS no se evidencia los resultados de los laboratorios como lo contempla la Resolución 3047 de 2008,Se glosa (5) heparina sódica de 5000 UI solución inyectable por valor de $ 39720 de las 11 facturadas y  (6) vancomicina 500 mg solución inyectable por valor de $  25476 de las 10 facturadas en la hoja de administración de medicamentos no se evidencia su registro Estuvo hospitalizado del 24 de abril al 04 de mayo de 2020 según lo dispuesto en el anexo técnico No 5 literal B Total $  65196"/>
    <s v="ips adjunta oportes de hoja de administracion de medicamentos y soporta paraclinicos"/>
    <s v="Subsidiado"/>
    <n v="3"/>
  </r>
  <r>
    <s v="EMPRESA SOCIAL DEL ESTADO HOSPITAL UNIVERSITARIO DE LA SAMARITANA"/>
    <x v="3"/>
    <s v="BOGOTÁ DC"/>
    <s v="BOGOTÁ"/>
    <d v="2020-06-13T00:00:00"/>
    <s v="HBOG3001640"/>
    <s v="HBOG3001640"/>
    <n v="20653417"/>
    <d v="2020-06-30T00:00:00"/>
    <s v="GL-252243335017"/>
    <n v="2840435"/>
    <m/>
    <m/>
    <m/>
    <n v="2840435"/>
    <m/>
    <m/>
    <m/>
    <n v="2840435"/>
    <d v="2020-10-30T00:00:00"/>
    <n v="2145135"/>
    <n v="695300"/>
    <n v="0"/>
    <n v="0"/>
    <x v="0"/>
    <s v="CUNDINAMARCA"/>
    <s v="MACHETÁ"/>
    <d v="2020-04-22T00:00:00"/>
    <d v="2020-05-04T00:00:00"/>
    <s v="Se glosa (1) apósitos de espumas de poliuretano 20 x20 cuadrado por valor de $ 35100 y (2) apósitos de espumas poliuterano 20 x20 triangular $ 113400 en los soportes anexos por la IPS no se evidencia su uso ademas en los listados no se evidencia tarifas como lo contempla la Resolución 3047 de 2008,Se glosa (1) colecistostomia percutaneo por valor de $ 395300 y pielografia por valor de $ 222600 de las 2 facturadas en los soportes anexos por la IPS se evidencia la realización de 1 como lo contempla la Resolución 3047 de 2008 Total $ 617900,Se glosa (3) terapia física por valor de $ 20300 c/u de las 9 facturadas en los soportes anexos por la IPS  se evidencia que le realizaron 6 terapias como lo contempla la Resolución 3047 de 2009 Total $ 60900Se glosa (20) terapia respiratoria por valor de $ 20300 c/u de las 39 facturadas en los soportes anexos por la IPS se evidencia que le realizaron 19 terapias como lo contempla la Resolución 3047 de 2008 Total $ 385700 ademas las realizadas entre el 22 al 26 de abril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406000,Se glosa (5) enoxaparina de 80 UI  solución inyectable por valor de $ 89460 de las 7 facturadas (7) piperacilina/ tazobactam 45 gramo solución inyectable por valor de $ 62055 de las 31 facturadas (7) dexmedetomina 100 mcg/ml solución inyectable por valor de $ 192746 y  (8) hartman solución x 3000 ml solución por valor de $ 149408 en la hoja de administración de medicamentos no se evidencia su registro Estuvo hospitalizado del 22 de abril al 04 de mayo de 2020 según lo dispuesto en el anexo técnico No 5 literal B Total $  493669,Se objeta 2 filtro intercambiador de calor por valor de $ 8324 c/u  no se reconoce insumo que hace parte del ventilador mecánico por lo tanto su cobro esta incluido dentro del valor de la estancia de la unidad de cuidados intensivos Total $ 16468Se glosa (6) extensión para anestesia adulto por valor de $ 808 c/u insumo que corresponde a un set de extensión para proporcionar mayor longitud a los accesos venosos no se reconoce ya que cumple la misma función que el equipo macrogotero el cual se está reconociendo Total $ 4848Se glosa (1) set de drenaje multiproposito con micropucion por valor de $ 1092150 este insumo no se evidencia en los listados adjunto para verificar su valor"/>
    <s v="ips soporta atencion y hoja de administracion de medicamntos justifancdo insumos facturados acepta sobrefacturacion en procedimiento sopota terapas en estancia basica y acepta diferencia po sobrefacturacion"/>
    <s v="Subsidiado"/>
    <n v="3"/>
  </r>
  <r>
    <s v="EMPRESA SOCIAL DEL ESTADO HOSPITAL UNIVERSITARIO DE LA SAMARITANA"/>
    <x v="3"/>
    <s v="BOGOTÁ DC"/>
    <s v="BOGOTÁ"/>
    <d v="2020-06-13T00:00:00"/>
    <s v="HBOG3001563"/>
    <s v="HBOG3001563"/>
    <n v="8244846"/>
    <d v="2020-06-30T00:00:00"/>
    <s v="GL-252243335018"/>
    <n v="3168556"/>
    <m/>
    <m/>
    <m/>
    <n v="3168556"/>
    <m/>
    <m/>
    <m/>
    <n v="3168556"/>
    <d v="2020-10-30T00:00:00"/>
    <n v="3168556"/>
    <n v="0"/>
    <n v="0"/>
    <n v="0"/>
    <x v="0"/>
    <s v="CUNDINAMARCA"/>
    <s v="SOACHA"/>
    <d v="2020-04-08T00:00:00"/>
    <d v="2020-04-24T00:00:00"/>
    <s v="Glosa realizada por la concurrencia de la Dra Claudia Marcela Bedoya VargasSe glosa (1) creatinina en suero $ 12600 (1) cuadro hematico $ 21800 (1) gases arterial $ 48900 (2) magnesio colorimetrico $ 40600 (1) nitrógeno ureico $ 10500 (2) potasio $ 62600 (1) proteína C reactiva $ 44500 y (2) sodio $ 51600  se afilia paciente el día de 7 de abril IPS no notifica Realiza notificación el día1 12 de abril y por inconvenientes con la sincronizacion se reporta paciente el 14 de abril en linea 01800 se empieza a reconocer estancia hospitalarias a partir del día 13 de abril de 2020,Glosa realizada por la concurrencia de la Dra Claudia Marcela Bedoya VargasSe glosa (137) horas de oxigeno $ 274000 (6) omeprazol de 40 mg solución inyectable $ 13668 (4) enoxaparina de 40 mg solución inyectable $ 42120 (16) piperacilina/ tazobatam de 45 gramo solución inyectable $ 14184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471628,Glosa realizada por la concurrencia de la Dra Claudia Marcela Bedoya VargasSe glosa (42) jeringa de 10 ml $ 11088 (2) bomba de infusion $ 37126 (2) catéter intravenoso $ 5400 y (2) equipo de bureta $ 324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56854,Glosa realizada por la concurrencia de la Dra Claudia Marcela Bedoya VargasSe glosa (5) interconsulta por nutrición por valor de $  110500 y (8) atención intrahospitralaria por medicina especializada $ 423200 se afilia paciente el día de 7 de abril IPS no notifica Realiza notificación el día1 12 de abril y por inconvenientes con la sincronizacion se reporta paciente el 14 de abril en linea 01800 se empieza a reconocer estancia hospitalarias a partir del día 13 de abril de 2020 Total $ 533700,Glosa realizada por la concurrencia de la Dra Claudia Marcela Bedoya VargasSe glosa (6) habitación bipersonal por valor de $ 290400 c/u  se afilia paciente el día de 7 de abril IPS no notifica Realiza notificación el día 12 de abril y por inconvenientes con la sincronizacion se reporta paciente el 14 de abril en linea 01800 se empieza a reconocer estancia hospitalarias a partir del día 13 de abril de 2020 Total $ 1742400,Se glosa (8) omeprazol de 40 mg solucion inyectable $ 18224 de las 30 facturadas facturadas (5) enxoparina de 40 mg solucion inyectable $ 52650 de las 22 facturadas  en la hoja de administración de medicamentos no se evidencia su registro Estuvo hospitalizado del 08 al 24 de abril de 2020 según lo dispuesto en el anexo técnico No 5 literal B Total $ 70874"/>
    <s v="ips soporta solicitud oportuna desde el 8 de abril paciente con cobertura en coosalud  se adjunta soortes de envios según normatividad vigente sin respuesta hasta el 14 de abril "/>
    <s v="Subsidiado"/>
    <n v="3"/>
  </r>
  <r>
    <s v="EMPRESA SOCIAL DEL ESTADO HOSPITAL UNIVERSITARIO DE LA SAMARITANA"/>
    <x v="3"/>
    <s v="BOGOTÁ DC"/>
    <s v="BOGOTÁ"/>
    <d v="2020-06-13T00:00:00"/>
    <s v="HBOG3002000"/>
    <s v="HBOG3002000"/>
    <n v="9182655"/>
    <d v="2020-06-30T00:00:00"/>
    <s v="GL-252243335019"/>
    <n v="552398"/>
    <m/>
    <m/>
    <m/>
    <n v="552398"/>
    <m/>
    <m/>
    <m/>
    <n v="552398"/>
    <d v="2020-10-30T00:00:00"/>
    <n v="552398"/>
    <n v="0"/>
    <n v="0"/>
    <n v="0"/>
    <x v="0"/>
    <s v="BOYACA"/>
    <s v="MONIQUIRÁ"/>
    <d v="2020-04-30T00:00:00"/>
    <d v="2020-05-11T00:00:00"/>
    <s v="Se glosa (2) enoxaparina de 40 UI  solución inyectable por valor de $ 21060 de las 9 facturadas (9) cefalotina 1 gramo recons Vial por valor de $ 24138 de las 46 facturadas en la hoja de administración de medicamentos no se evidencia su registro Estuvo hospitalizado del 30 de abril al 11 de mayo de 2020 según lo dispuesto en el anexo técnico No 5 literal B Total $ 45198,Se glosa (5) columna cervical espacio adicional por valor de $ 98200 c/u de las 11 facturadas en los soportes anexos por la IPS se evidencia que 6 espacios como lo contempla la Resolución 3047 de 2008 Total $ 491000,Se glosa 6 catéter intravenosa por valor de $ 2700 c/u de los 13 facturados en los soportes anexos por la IPS no se evidencia justificación para su uso por protocolo de enfermería se reconoce el acceso venoso debe ser cambiado cada 72 horas Según lo estipulado Resolución 3047 de 2008 Total $ 16200"/>
    <s v="ipps adjunta hoja de admiinistracionnde medicamentos que justifica cobro de insumos facturados y facturables soporta protocolo institucional de cambio de insumos pertinente"/>
    <s v="Subsidiado"/>
    <n v="3"/>
  </r>
  <r>
    <s v="EMPRESA SOCIAL DEL ESTADO HOSPITAL UNIVERSITARIO DE LA SAMARITANA"/>
    <x v="3"/>
    <s v="BOGOTÁ DC"/>
    <s v="BOGOTÁ"/>
    <d v="2020-06-13T00:00:00"/>
    <s v="HBOG3002382"/>
    <s v="HBOG3002382"/>
    <n v="29833324"/>
    <d v="2020-06-30T00:00:00"/>
    <s v="GL-252243335020"/>
    <n v="5603360"/>
    <m/>
    <m/>
    <m/>
    <n v="5603360"/>
    <m/>
    <m/>
    <m/>
    <n v="5603360"/>
    <d v="2020-10-30T00:00:00"/>
    <n v="5282932"/>
    <n v="320428"/>
    <n v="0"/>
    <n v="0"/>
    <x v="0"/>
    <s v="SANTAFE DE BOGOTA D. C."/>
    <s v="BOGOTA"/>
    <d v="2020-04-09T00:00:00"/>
    <d v="2020-05-14T00:00:00"/>
    <s v="Se glosa (18) terapia física por valor de $ 365400 y (25) terapia de lenguaje por valor de $ 507500 en los soportes anexos por la IPS no se evidencia su realización como lo estipula la Resolución 3047 de 2008,Se glosa (6) ácidos grasos cadena media  por valor de $ 433242 (6) ácidos grasos $ 439716 (18) multivitaminas pediátrica $ 423126 (12) elementos trazas pediátricos $ 580308 (12) glicerofosfato de sodio solución inyectable $ 249684 (18) ampicilina 500 mg solución inyectable $ 34002 (1) palivizumab 50 mg solución inyectable $ 1873782 (12) aminoacidos neonatal por valor de $ 696600 en la hoja de administración de medicamentos no se evidencia su registro Estuvo hospitalizado del 02 de abril al 14 de mayo de 2020 según lo dispuesto en el anexo técnico No 5 literal B Una vez subsanada este ítem se objeta por mayor valor cobrado de 1 palivizuman 50 mg solución inyectable facturan por valor $ 1873782 se aclara a la IPS que según la Circular 10 de 2020 el valor máximo a reconocer por dicho medicamentos es de $ 1553354 se objeta la diferencia $ 320428"/>
    <s v="ips soporta (18) terapia física glosadas  por valor de $ 365400 y (25) terapia de lenguaje glosadas por valor de $ 507500 en los soportes anexos por la ips se evidencia su realización como lo estipula la resolución 3047 de 2008ips sopota  (6) ácidos grasos cadena media  por valor de $ 433242 (6) ácidos grasos $ 439716 (18) multivitaminas pediátrica $ 423126 (12) elementos trazas pediátricos $ 580308 (12) glicerofosfato de sodio solución inyectable $ 249684 (18) ampicilina 500 mg solución inyectable $ 34002 (1) palivizumab 50 mg solución inyectable $ 1873782 (12) aminoacidos neonatal por valor de $ 696600 soportados en  la hoja de administración de medicamentos se evidencia su registro ips acepta  mayor valor cobrado de 1 palivizuman 50 mg solución inyectable facturan por valor $ 1873782 se aclara a la ips que según la circular 10 de 2020 el valor máximo a reconocer por dicho medicamentos es de $ 1553354 ips acepta  la diferencia $ 320428"/>
    <s v="Subsidiado"/>
    <n v="3"/>
  </r>
  <r>
    <s v="EMPRESA SOCIAL DEL ESTADO HOSPITAL UNIVERSITARIO DE LA SAMARITANA"/>
    <x v="3"/>
    <s v="BOGOTÁ DC"/>
    <s v="BOGOTÁ"/>
    <d v="2020-06-13T00:00:00"/>
    <s v="HBOG3002423"/>
    <s v="HBOG3002423"/>
    <n v="19534624"/>
    <d v="2020-06-30T00:00:00"/>
    <s v="GL-252243335021"/>
    <n v="9951173"/>
    <m/>
    <m/>
    <m/>
    <n v="9951173"/>
    <m/>
    <m/>
    <m/>
    <n v="9951173"/>
    <d v="2020-10-30T00:00:00"/>
    <n v="9125173"/>
    <n v="826000"/>
    <n v="0"/>
    <n v="0"/>
    <x v="0"/>
    <s v="GUAINIA"/>
    <s v="INÍRIDA"/>
    <d v="2020-05-02T00:00:00"/>
    <d v="2020-05-17T00:00:00"/>
    <s v="Glosa Realizada por la concurrencia de la Dra Claudia Marcela Bedoya VargasSe glosa (2) habitación bipersonal por valor de $ 290500 c/u  paciente con aneurisma de segmento comunicante de arteria carotida interno derecho con efecto opresivo sobre nervio craneal motor ocular común en plan de manejo operatorio sin embargo paciente quien no ha sido programada ya que la ips no cuenta con insumos para el procedimiento Nota Me comunico con auditoria para recibir información acerca del procedimiento pendiente me informan que ya se solicitaron los insumos Total $ 581000,Se glosa (1) enoxoparina 40 mg solucion inyectable por valor de $ 10530 de las 4 facturadas en la hoja de administración de medicamentos no se evidencia su registro Estuvo hospitalizado del 02 al 17 de mayo de 2020 según lo dispuesto en el anexo técnico No 5 literal B ,Se glosa (1) fresa cortante para hueso por valor de $ 779753 no facturable por ser parte de los insumos y accesorios de la sala de quirófano Decreto 2423/96 Art 49,Se glosa apertura de seno cavernoso por fistula por valor de $ 4301000 (1) ventriculostomia por valor de $ 479700 y (1) trombectomia de vasos sanguíneos por valor de $ 479700 en los soportes anexos por la IPS no se evidencia la realización de los procedimientos como lo estipula la Resolución 3047 de 2008 ,Se objeta (1) consulta pre anestesica por valor $ 39000 por  originar la practica de una intervención (Oclusion pinzamiento) o procedimiento que deba realizar el especialista consultado Art 76 Decreto 2423/96Se objeta (11) atención diaria intrahospitalaria por especialista por valor $ 52900 c/u por  originar la practica de una intervención (Oclusión pinzamiento) o procedimiento que deba realizar el especialista consultado Art 76 Decreto 2423/96Total $ 581900,SSe glosa (1) hemostaticos topico por valor de $ 506250 y (2) click aneurisma por valor de $ 2192940 en los soportes anexos por la IPS no se evidencia su uso como lo estipula la Resolución 3047 de 2008 ademas en los listado adjunto por la IPS no se evidencia los valores donde se pueda verificar"/>
    <s v="ips acepta glosa parcial soporta procedimientos quirurgicos y los insumos utilizados adjunta factura de compra acepta diferencia en estancia y mayor valor facturado en insumos no facturables "/>
    <s v="Contributivo"/>
    <n v="3"/>
  </r>
  <r>
    <s v="EMPRESA SOCIAL DEL ESTADO HOSPITAL UNIVERSITARIO DE LA SAMARITANA"/>
    <x v="3"/>
    <s v="BOGOTÁ DC"/>
    <s v="BOGOTÁ"/>
    <d v="2020-06-13T00:00:00"/>
    <s v="HBOG3002541"/>
    <s v="HBOG3002541"/>
    <n v="10053548"/>
    <d v="2020-07-01T00:00:00"/>
    <s v="GL-252243335022"/>
    <n v="304500"/>
    <m/>
    <m/>
    <m/>
    <n v="304500"/>
    <m/>
    <m/>
    <m/>
    <n v="304500"/>
    <d v="2020-10-30T00:00:00"/>
    <n v="304500"/>
    <n v="0"/>
    <n v="0"/>
    <n v="0"/>
    <x v="0"/>
    <s v="CUNDINAMARCA"/>
    <s v="SOACHA"/>
    <d v="2020-04-22T00:00:00"/>
    <d v="2020-05-09T00:00:00"/>
    <s v="Se glosa (15) terapia física por valor de $ 20300 c/u en los soportes anexos por la IPS no se evidencia su realización como lo estipula la Resolución 3047 de 2008 Total $ 304500"/>
    <s v="ips adjunta soportes"/>
    <s v="Subsidiado"/>
    <n v="3"/>
  </r>
  <r>
    <s v="EMPRESA SOCIAL DEL ESTADO HOSPITAL UNIVERSITARIO DE LA SAMARITANA"/>
    <x v="3"/>
    <s v="BOGOTÁ DC"/>
    <s v="BOGOTÁ"/>
    <d v="2020-06-13T00:00:00"/>
    <s v="HBOG3002711"/>
    <s v="HBOG3002711"/>
    <n v="9331106"/>
    <d v="2020-07-01T00:00:00"/>
    <s v="GL-252243335023"/>
    <n v="1928599"/>
    <m/>
    <m/>
    <m/>
    <n v="1928599"/>
    <m/>
    <m/>
    <m/>
    <n v="1928599"/>
    <d v="2020-10-30T00:00:00"/>
    <n v="1788810"/>
    <n v="139789"/>
    <n v="0"/>
    <n v="0"/>
    <x v="0"/>
    <s v="BOYACA"/>
    <s v="SOCOTA"/>
    <d v="2020-05-08T00:00:00"/>
    <d v="2020-05-19T00:00:00"/>
    <s v="Glosa realizada por la concurrencia de la Dra Claudia Marcela Bedoya VargasSe glosa (13) meropenem 1 gramo recontr vial por valor de $ 10753 c/u  paciente en pop dia 6 de reimplante vesicoureteral derecho quien presento fiebre en el pop inmediato por lo que se escalono manejo a meropenem en el momento se encuentra estable hemodinamicamente hoy con reporte de urocultivo positivo para pseudomona aeruginosa por lo que solicitan interconsulta con infectologia para determinar manejo antibiótico y duración según evolución posible retiro de nefrostomia el dia de mañana y sonda uretral Total $ 139789,Se glosa (1) enoxoparina de 40 mg solución inyectable $ 10530 de las 6 facturadas y  (5) cefazolina 1 gramo reconstrucion vial $ 14780 de las 8 facturadas en la hoja de administración de medicamentos no se evidencia su registro Estuvo hospitalizado del 08 al 19 de mayo  de 2020 según lo dispuesto en el anexo técnico No 5 literal B Total $ 25310,Se glosa (4) pielografia o colangiografia por valor de $ 222600 c/u en los soportes anexos por la IPS no se evidencia su realización como lo contempla la Resolucion 3047 de 2008 Total $ 890400Se glosa (1) nefrostomia percutanea por valor de $ 873100 en los soportes anexos por la IPS no se evidencia que se lo realizaran una vez subsanada este ítem se hará de nuevo el proceso de auditoria como lo contempla la Resolución 3047 de 2008"/>
    <s v="ips soporta  pielografia o colangiografia por valor de $ 222600 c/u en los soportes anexos por la ips  se evidencia su realización como lo contempla la resolucion 3047 de 2008 total $ 890400 eps levanta glosa (1) nefrostomia percutanea por valor de $ 873100 en los soportes anexos por la ips se evidencia que se lo realizaron ips levanta (1) enoxoparina glosada de 40 mg solución inyectable $ 10530 de las 6 facturadas y  (5) cefazolina 1 gramo reconstrucion vial glosadas $ 14780 de las 8 facturadas en la hoja de administración de medicamentos se evidencia su registro estuvo hospitalizado del 08 al 19 de mayo  de 2020 según lo dispuesto en el anexo técnico no 5 literal b total $ 25310ips acepta digerencia por sobrefacturación en medicamentos total $ 139789"/>
    <s v="Subsidiado"/>
    <n v="3"/>
  </r>
  <r>
    <s v="EMPRESA SOCIAL DEL ESTADO HOSPITAL UNIVERSITARIO DE LA SAMARITANA"/>
    <x v="3"/>
    <s v="BOGOTÁ DC"/>
    <s v="BOGOTÁ"/>
    <d v="2020-06-13T00:00:00"/>
    <s v="HBOG3002992"/>
    <s v="HBOG3002992"/>
    <n v="29092858"/>
    <d v="2020-07-01T00:00:00"/>
    <s v="GL-252243335024"/>
    <n v="1928157"/>
    <m/>
    <m/>
    <m/>
    <n v="1928157"/>
    <m/>
    <m/>
    <m/>
    <n v="1928157"/>
    <d v="2020-10-30T00:00:00"/>
    <n v="1496057"/>
    <n v="432100"/>
    <n v="0"/>
    <n v="0"/>
    <x v="0"/>
    <s v="CUNDINAMARCA"/>
    <s v="SOACHA"/>
    <d v="2020-04-23T00:00:00"/>
    <d v="2020-05-08T00:00:00"/>
    <s v="Se glosa (1) apósito hidrofibra con plata por valor de $ 214097 en los soportes anexos por la IPS no se evidencia su uso como lo contempla la Resolución 3047 de 2008 una vez subsanada este ítem se glosa al no encontrar en los listados adjunto el valor,Se glosa (1) imagen y doppler pulsado $ 332600 y reconocimiento del 30 % por valor de $ 99800 en los soportes anexos por la IPS no se evidencia el resultado como lo contempla la Resolución 3047 de 2008,Se glosa (1) inspirimetro de incentivador respiratorio por valor de $ 49641 no facturable por estar incluido en un procedimiento (terapia respiratoria) del capítulo IV Decreto 2423/96,Se glosa (2) curación por valor de $ 46300 c/u en los soportes anexos por la IPS no se evidencia su realización como contempla la Resolución 3047 de 2008 Total $ 92600,Se glosa (3) enxoparina de 40 mg solución inyectable $ 31590 de las 12 facturadas (46) oxacilicina 1 gr polvo reconstr $ 94990 de las 56 facturadas (7) piperacilina/tazobactam 45 gram solución inyectable $ 62055 de las 48 facturadas y (4) vancomicina 500 mg solución inyectable $ 16984 de las 50 facturadas  en la hoja de administración de medicamentos no se evidencia su registro Estuvo hospitalizado del 23 de abril  al 08 de mayo  de 2020 según lo dispuesto en el anexo técnico No 5 literal B Total $ 205619,Se glosa (31) terapia respiratoria por valor de $ 20300 c/u de las 35 facturadas en los soportes anexos por la IPS se evidencia la realización de 4 como lo contempla la Resolución 3047 de 2008 Total $ 629300 ademas las realizadas entre el 25 de abril al 04 de may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Se glosa (15) terapia física por valor de $ 20300 c/u de las 20 facturadas en los soportes anexos por la IPS se evidencia la realización de 5 como lo estipula la Resolución 3047 de 2008 Total $ 304500"/>
    <s v="ips acepta glosa pacial soporta hoja de administracion de medicamentos que justifica insumos utilizados y facturados tarifario de medicamentos institucional la ips acepta glosa parcial por insumos no facturables y conceptos  no facturables se revisan los reportes de los paraclinicos  y su codificación y se confronta con lo facturado eps levanta objecion por este concepto ips acepta diferencia por sobrefacturacion en insumos no fscturables y diferenci en medicamentos ips soporta terapias en piso acepta diferencia por sobrefacturacion"/>
    <s v="Subsidiado"/>
    <n v="3"/>
  </r>
  <r>
    <s v="EMPRESA SOCIAL DEL ESTADO HOSPITAL UNIVERSITARIO DE LA SAMARITANA"/>
    <x v="3"/>
    <s v="BOGOTÁ DC"/>
    <s v="BOGOTÁ"/>
    <d v="2020-06-13T00:00:00"/>
    <s v="HBOG3003036"/>
    <s v="HBOG3003036"/>
    <n v="5309909"/>
    <d v="2020-07-01T00:00:00"/>
    <s v="GL-252243335025"/>
    <n v="2126985"/>
    <m/>
    <m/>
    <m/>
    <n v="2126985"/>
    <m/>
    <m/>
    <m/>
    <n v="2126985"/>
    <d v="2020-10-30T00:00:00"/>
    <n v="1806557"/>
    <n v="320428"/>
    <n v="0"/>
    <n v="0"/>
    <x v="0"/>
    <s v="CUNDINAMARCA"/>
    <s v="SOACHA"/>
    <d v="2020-05-13T00:00:00"/>
    <d v="2020-05-21T00:00:00"/>
    <s v="Se glosa (1) palivizumab 50 mg solución inyectable $ 1873782 en la hoja de administración de medicamentos no se evidencia su registro Estuvo hospitalizado del 13 al 21 de mayo de 2020 según lo dispuesto en el anexo técnico No 5 literal B Una vez subsanada este ítem se objeta por mayor valor cobrado de 1 palivizuman 50 mg solución inyectable facturan por valor $ 1873782 se aclara a la IPS que según la Circular 10 de 2020 el valor máximo a reconocer por dicho medicamentos es de $ 1553354 se objeta la diferencia $ 320428,Se glosa (6) terapia física por valor de $ 20300 c/u en los soportes anexos por la IPS no se evidencia su realización como lo estipula la Resolución 3047 de 2008 Total $ 121800,Se objeta sensor de de saturación de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s v="eps reconoce  (6) terapia física por valor de $ 20300 c/u en los soportes anexos por la ips  se evidencia su realización como lo estipula la resolución 3047 de 2008 total $ 121800ips acepta no faturabe  sensor de de saturación de oxigeno neonatal por  valor $ 131403eps levanta  glosa (1) palivizumab 50 mg solución inyectable $ 1873782 en la hoja de administración de medicamentos  se evidencia su registro estuvo hospitalizado del 13 al 21 de mayo de 2020 según lo dispuesto en el anexo técnico no 5 literal b ips acepta por mayor valor cobrado de 1 palivizuman 50 mg solución inyectable facturan por valor $ 1873782 se aclara a la ips que según la circular 10 de 2020 el valor máximo a reconocer por dicho medicamentos es de $ 1553354 ips acepta  la diferencia $ 320428"/>
    <s v="Subsidiado"/>
    <n v="3"/>
  </r>
  <r>
    <s v="E.S.E. HOSPITAL MARIO GAITAN YANGUAS DE SOACHA"/>
    <x v="0"/>
    <s v="CUNDINAMARCA"/>
    <s v="SOACHA"/>
    <d v="2020-06-12T00:00:00"/>
    <n v="5401485"/>
    <n v="5401485"/>
    <n v="10570657"/>
    <d v="2020-07-06T00:00:00"/>
    <s v="GL-252243335038"/>
    <n v="634648"/>
    <d v="2020-08-03T00:00:00"/>
    <n v="0"/>
    <n v="0"/>
    <n v="634648"/>
    <m/>
    <m/>
    <m/>
    <n v="634648"/>
    <d v="2020-09-30T00:00:00"/>
    <n v="585748"/>
    <n v="48900"/>
    <n v="0"/>
    <n v="0"/>
    <x v="0"/>
    <s v="CUNDINAMARCA"/>
    <s v="SOACHA"/>
    <d v="2019-10-19T00:00:00"/>
    <d v="2019-10-21T00:00:00"/>
    <s v="Se glosa (1) consulta de urgencias por medicina general por valor de $ 48900 dado que se verifican en las bases de datos de Coosalud EPS para la fecha de atención esta capitada en su Institución,Se glosa mayor valor cobrado del aumento del 12 % al valor de la factura de compra de los materiales de osteosentisis en el contrato SSBY2019ES2T00014972 por lo que se liquida asiPlaca en T por valor de $ 3358600 se reconoce en $ 2998711 se glosa la diferencia $ 3598891 Tornillo cortical HD4 de 15 x 09 MM por valor de $ 273100 se reconoce en $ 243842 se glosa la diferencia $ 292581 Tornillo cortical HD4 de 15 x 10 MM por valor de $ 273100 se reconoce en $ 243842 se glosa la diferencia $ 292581 Tornillo cortical HD4 de 15 x 11 MM por valor de $ 273100 se reconoce en $ 243842 se glosa la diferencia $ 292582 Tornillo bloqueado de 15 x 12 MM por valor de $ 425000 c/u se reconoce en $ 379462 c/u se glosa la diferencia $ 910761 Tornillo bloqueado de 15 x 12 MM por valor de $ 425000 se reconoce en $ 379462 se glosa la diferencia $ 455381 Pin de kirsner por valor de $ 13800 se reconoce en $ 12329 se glosa la diferencia $ 1471Total $ 585748"/>
    <s v="SE ACEPTA URGENCIA CAPITADA  IPS NO ACEPTA LA OBJECION SE APLICA EL 12 % MAS POR VALOR DE ADMINISTRACION DE DISPOSITIVOS Y MEDICAMENTOS RESOLUCION INTERNA DE PRECIOS  (MATERIAL DE OSTEOSINTESIS),Se persiste glosa de  (1) consulta de urgencias por medicina general por valor de $ 48900 dado que se verifican en las bases de datos de Coosalud EPS para la fecha de atención esta capitada en su InstituciónSe persiste glosa por mayor valor cobrado del aumento del 12 % al valor de la factura de compra de los materiales de osteosentisis en el contrato SSBY2019ES2T00014972 por lo que se liquida asiPlaca en T por valor de $ 3358600 se reconoce en $ 2998711 se glosa la diferencia $ 3598891 Tornillo cortical HD4 de 15 x 09 MM por valor de $ 273100 se reconoce en $ 243842 se glosa la diferencia $ 292581 Tornillo cortical HD4 de 15 x 10 MM por valor de $ 273100 se reconoce en $ 243842 se glosa la diferencia $ 292581 Tornillo cortical HD4 de 15 x 11 MM por valor de $ 273100 se reconoce en $ 243842 se glosa la diferencia $ 292582 Tornillo bloqueado de 15 x 12 MM por valor de $ 425000 c/u se reconoce en $ 379462 c/u se glosa la diferencia $ 910761 Tornillo bloqueado de 15 x 12 MM por valor de $ 425000 se reconoce en $ 379462 se glosa la diferencia $ 455381 Pin de kirsner por valor de $ 13800 se reconoce en $ 12329 se glosa la diferencia $ 1471Total $ 585748 "/>
    <s v="Contributivo"/>
    <n v="3"/>
  </r>
  <r>
    <s v="EMPRESA SOCIAL DEL ESTADO HOSPITAL UNIVERSITARIO DE LA SAMARITANA"/>
    <x v="3"/>
    <s v="BOGOTÁ DC"/>
    <s v="BOGOTÁ"/>
    <d v="2020-06-14T00:00:00"/>
    <s v="HBOG3000289"/>
    <s v="HBOG3000289"/>
    <n v="12860474"/>
    <d v="2020-07-07T00:00:00"/>
    <s v="GL-252243335043"/>
    <n v="1380877"/>
    <m/>
    <m/>
    <m/>
    <n v="1380877"/>
    <m/>
    <m/>
    <m/>
    <n v="1380877"/>
    <d v="2020-10-30T00:00:00"/>
    <n v="1249474"/>
    <n v="131403"/>
    <n v="0"/>
    <n v="0"/>
    <x v="0"/>
    <s v="CUNDINAMARCA"/>
    <s v="SOACHA"/>
    <d v="2020-03-26T00:00:00"/>
    <d v="2020-04-06T00:00:00"/>
    <s v="Se glosa (2) terapia física por valor de $ 20300 c/u de las 15 facturadas en los soportes anexos por la IPS se evidencia la realización de 13  como lo estipula la Resolución 3047 de 2008 Total $ 40600,Se hace glosa por $ 892900 correspondiente al cobro del oxígeno ( 593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objeta (1) sensor de  saturación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Se objeta 1 mascara nasal neonatal por valor de $ 114771 y (1) manguera o tubo de conexión por valor de $ 8137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gorro neonatal para ventilación mecánica por valor de $ 70849 hace parte de la unidad   para la calefacción del pacienteSe glosa (1) barrera cutánea no irritante 100 % por valor de $ 48982 no facturable Lo anterior por cuanto se encuentra incluida en la estancia (Res 5261 de 1994) y está definido como &quot;equipos de ayuda diagnóstica y de complementación terapéutica&quot; Lo solicitado es integral en el examen y corresponde a la estancia"/>
    <s v="ips soporta atenciones pertinentes soporta insumos facturables y acepta insumo sensor no facturable  adjuta soporte de ordenes de oxigeno  notas de enfermeria y soportes de administracion de oxigeno"/>
    <s v="Subsidiado"/>
    <n v="3"/>
  </r>
  <r>
    <s v="EMPRESA SOCIAL DEL ESTADO HOSPITAL UNIVERSITARIO DE LA SAMARITANA"/>
    <x v="3"/>
    <s v="BOGOTÁ DC"/>
    <s v="BOGOTÁ"/>
    <d v="2020-06-14T00:00:00"/>
    <s v="HBOG3001121"/>
    <s v="HBOG3001121"/>
    <n v="6177783"/>
    <d v="2020-07-07T00:00:00"/>
    <s v="GL-252243335044"/>
    <n v="262806"/>
    <m/>
    <m/>
    <m/>
    <n v="262806"/>
    <m/>
    <m/>
    <m/>
    <n v="262806"/>
    <d v="2020-10-30T00:00:00"/>
    <n v="0"/>
    <n v="262806"/>
    <n v="0"/>
    <n v="0"/>
    <x v="0"/>
    <s v="CUNDINAMARCA"/>
    <s v="SOACHA"/>
    <d v="2020-03-30T00:00:00"/>
    <d v="2020-04-07T00:00:00"/>
    <s v="Se objeta (2) sensor de de saturación de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Total $ 262806"/>
    <s v="ips acepta glosa  se trata de insumo no facturable"/>
    <s v="Subsidiado"/>
    <n v="3"/>
  </r>
  <r>
    <s v="EMPRESA SOCIAL DEL ESTADO HOSPITAL UNIVERSITARIO DE LA SAMARITANA"/>
    <x v="3"/>
    <s v="BOGOTÁ DC"/>
    <s v="BOGOTÁ"/>
    <d v="2020-06-14T00:00:00"/>
    <s v="HBOG3001258"/>
    <s v="HBOG3001258"/>
    <n v="12010550"/>
    <d v="2020-07-07T00:00:00"/>
    <s v="GL-252243335045"/>
    <n v="2569028"/>
    <m/>
    <m/>
    <m/>
    <n v="2569028"/>
    <m/>
    <m/>
    <m/>
    <n v="2569028"/>
    <d v="2020-10-30T00:00:00"/>
    <n v="2569028"/>
    <n v="0"/>
    <n v="0"/>
    <n v="0"/>
    <x v="0"/>
    <s v="BOYACA"/>
    <s v="PAUNA"/>
    <d v="2020-04-18T00:00:00"/>
    <d v="2020-04-28T00:00:00"/>
    <s v="Glosa realizada por concurrencia de Damaris Tatiana Sánchez VelascoPaciente se encuentra en el servicio de hospitalización del 18 al 28 de abril 2020 esta en (8) Habitación bipersonal por valor de $ 290400 c/u  se reconoce (8) habitación de cuatro camas  por valor de $ 217500 c/u se glosa la diferencia $ 583200,Se glosa (1) biopsia por aspiración en médula osea por valor de $ 208500 y ( 1) biopsia de hueso $ 167700 en los soportes anexos por la IPS no se evidencia su realización como lo estipula la Resolución 3047 de 2008Se glosa (1) estudio de citometria por valor de $ 845300 en los soportes anexos por la IPS no se evidencia el resultado como lo estipula la Resolución 3047 de 2008 ademas en listado adjunto,Se glosa (1) cariotipo por valor de $ 363700 no se evidencia valor en el listado adjunto donde se puedan verificar,Se glosa (1) enoxaparina 40 mg solución inyectable $ 10530 de las 4 facturadas (2) piperacilina/tazobatam 45 gramo solución $ 17730 de las 28 facturadas (8) vancomicina 500 mg reconstr Vial $ 33968 de las 34 facturadas  en la hoja de administración de medicamentos no se evidencia su registro Estuvo hospitalizado del 18 al 28 de abril de 2020 según lo dispuesto en el anexo técnico No 5 literal B Total $ 62228,Se glosa (1) mycobacterium tuberculosis por valor de $ 338400 en los soportes anexos por la IPS no se evidencia el resultado como lo estipula la Resolución 3047 de 2008 ademas en listado adjunto el valor"/>
    <s v="ips adunta reporte de paraclinicos sopporta estancia pertinente según lo facturado y lo s soportes de la hospitalizacion en bipersonal servicio habilitado y soporta administracion de medicamentos"/>
    <s v="Subsidiado"/>
    <n v="3"/>
  </r>
  <r>
    <s v="EMPRESA SOCIAL DEL ESTADO HOSPITAL UNIVERSITARIO DE LA SAMARITANA"/>
    <x v="3"/>
    <s v="BOGOTÁ DC"/>
    <s v="BOGOTÁ"/>
    <d v="2020-06-13T00:00:00"/>
    <s v="HBOG3002506"/>
    <s v="HBOG3002506"/>
    <n v="2549200"/>
    <d v="2020-07-09T00:00:00"/>
    <s v="GL-252243335066"/>
    <n v="280450"/>
    <m/>
    <m/>
    <m/>
    <n v="280450"/>
    <m/>
    <m/>
    <m/>
    <n v="280450"/>
    <d v="2020-10-30T00:00:00"/>
    <n v="228000"/>
    <n v="52450"/>
    <n v="0"/>
    <n v="0"/>
    <x v="0"/>
    <s v="SANTAFE DE BOGOTA D. C."/>
    <s v="BOGOTA"/>
    <d v="2020-05-18T00:00:00"/>
    <d v="2020-05-18T00:00:00"/>
    <s v="Se objeta mayor valor cobrado en 1 plan canguro facturado por valor de $2549200 se reconoce según tarifa pactada por valor de $2268750 se objeta la diferencia de $280450"/>
    <s v="eps reconoce atencion autorizada se realiza ajuste en tarifas"/>
    <s v="Subsidiado"/>
    <n v="3"/>
  </r>
  <r>
    <s v="EMPRESA SOCIAL DEL ESTADO HOSPITAL UNIVERSITARIO DE LA SAMARITANA"/>
    <x v="3"/>
    <s v="BOGOTÁ DC"/>
    <s v="BOGOTÁ"/>
    <d v="2020-06-13T00:00:00"/>
    <s v="HBOG3003009"/>
    <s v="HBOG3003009"/>
    <n v="2292905"/>
    <d v="2020-07-09T00:00:00"/>
    <s v="GL-252243335068"/>
    <n v="219900"/>
    <m/>
    <m/>
    <m/>
    <n v="219900"/>
    <m/>
    <m/>
    <m/>
    <n v="219900"/>
    <d v="2020-10-30T00:00:00"/>
    <n v="219900"/>
    <n v="0"/>
    <n v="0"/>
    <n v="0"/>
    <x v="0"/>
    <s v="N. DE SANTANDER"/>
    <s v="CÚCUTA"/>
    <d v="2020-05-19T00:00:00"/>
    <d v="2020-05-22T00:00:00"/>
    <s v="Se objeta el cobro de 1 ecografia de tiroides por valor de $105300 en historia clínica anexa no se evidencia el reporte del resultado soporte necesario para la respectiva facturación según lo establecido en la resolución 3047/2008,se objeta el cobro de 1 toxoplasma anticuerpo m por valor de $80300 en historia clínica anexa no se evidencia el reporte del resultado soporte necesario para la respectiva facturación según lo establecido en la resolución 3047/2008,Se objeta mayor valor cobrado en 1 secrecion  examen microscopico facturado por valor de $46900 se reconoce con el cod 19582 según resultado por valor de $12600 se objeta la diferencia de $34300"/>
    <s v="ips adjunta soportes se verifica tarifas contratadas eps levanta objecion"/>
    <s v="Subsidiado"/>
    <n v="3"/>
  </r>
  <r>
    <s v="EMPRESA SOCIAL DEL ESTADO HOSPITAL UNIVERSITARIO DE LA SAMARITANA"/>
    <x v="3"/>
    <s v="BOGOTÁ DC"/>
    <s v="BOGOTÁ"/>
    <d v="2020-06-13T00:00:00"/>
    <s v="HBOG3002938"/>
    <s v="HBOG3002938"/>
    <n v="2549200"/>
    <d v="2020-07-09T00:00:00"/>
    <s v="GL-252243335069"/>
    <n v="280450"/>
    <m/>
    <m/>
    <m/>
    <n v="280450"/>
    <m/>
    <m/>
    <m/>
    <n v="280450"/>
    <d v="2020-10-30T00:00:00"/>
    <n v="228000"/>
    <n v="52450"/>
    <n v="0"/>
    <n v="0"/>
    <x v="0"/>
    <s v="CUNDINAMARCA"/>
    <s v="SOACHA"/>
    <d v="2020-05-22T00:00:00"/>
    <d v="2020-05-22T00:00:00"/>
    <s v="Se objeta mayor valor cobrado en 1 plan canguro facturado por valor de $2549200 se reconoce según tarifa pactada por valor de $2268750 se objeta la diferencia de $280450"/>
    <s v="eps reconoce atencion autorizada se realiza ajuste en tarifas"/>
    <s v="Subsidiado"/>
    <n v="3"/>
  </r>
  <r>
    <s v="EMPRESA SOCIAL DEL ESTADO HOSPITAL UNIVERSITARIO DE LA SAMARITANA"/>
    <x v="3"/>
    <s v="BOGOTÁ DC"/>
    <s v="BOGOTÁ"/>
    <d v="2020-06-13T00:00:00"/>
    <s v="HBOG3003042"/>
    <s v="HBOG3003042"/>
    <n v="1154887"/>
    <d v="2020-07-09T00:00:00"/>
    <s v="GL-252243335070"/>
    <n v="4382"/>
    <m/>
    <m/>
    <m/>
    <n v="4382"/>
    <m/>
    <m/>
    <m/>
    <n v="4382"/>
    <d v="2020-10-30T00:00:00"/>
    <n v="0"/>
    <n v="4382"/>
    <n v="0"/>
    <n v="0"/>
    <x v="0"/>
    <s v="CUNDINAMARCA"/>
    <s v="SOACHA"/>
    <d v="2020-05-22T00:00:00"/>
    <d v="2020-05-23T00:00:00"/>
    <s v="se objeta el cobro de 2 vendas de algodón 45  $790 = $1580 2 vendas elásticas $1401 = $2802 insumos no facturables de manera adicional incluidos en la dotación básica de la estancia según lo establecido en el art 40 decreto 2423/96  $4382"/>
    <s v="ips acepta sobrefacturacion"/>
    <s v="Subsidiado"/>
    <n v="3"/>
  </r>
  <r>
    <s v="EMPRESA SOCIAL DEL ESTADO HOSPITAL UNIVERSITARIO DE LA SAMARITANA"/>
    <x v="3"/>
    <s v="BOGOTÁ DC"/>
    <s v="BOGOTÁ"/>
    <d v="2020-06-13T00:00:00"/>
    <s v="HBOG3003062"/>
    <s v="HBOG3003062"/>
    <n v="3612248"/>
    <d v="2020-07-09T00:00:00"/>
    <s v="GL-252243335071"/>
    <n v="71000"/>
    <m/>
    <m/>
    <m/>
    <n v="71000"/>
    <m/>
    <m/>
    <m/>
    <n v="71000"/>
    <d v="2020-10-30T00:00:00"/>
    <n v="71000"/>
    <n v="0"/>
    <n v="0"/>
    <n v="0"/>
    <x v="0"/>
    <s v="SANTAFE DE BOGOTA D. C."/>
    <s v="BOGOTA"/>
    <d v="2020-05-18T00:00:00"/>
    <d v="2020-05-21T00:00:00"/>
    <s v="Se objeta el cobro de 1 gases arteriales por valor de $48900 de los 2 facturados no se evidencia el reporte del resultado soporte necesario para la respectiva facturación según lo establecido en la resolución 3047/2008,se objeta el cobro de 1 interconsulta por nutricion por valor de $22100 atención no justificada en historia clinica en vista que la paciente no requeria de alimentación enteral o parenteral"/>
    <s v="ips adjunta reportes y soporta atencion ertinente por nutricion pacente requiere analisis de estado basal y nutricional"/>
    <s v="Subsidiado"/>
    <n v="3"/>
  </r>
  <r>
    <s v="EMPRESA SOCIAL DEL ESTADO HOSPITAL UNIVERSITARIO DE LA SAMARITANA"/>
    <x v="3"/>
    <s v="BOGOTÁ DC"/>
    <s v="BOGOTÁ"/>
    <d v="2020-06-13T00:00:00"/>
    <s v="HBOG3003027"/>
    <s v="HBOG3003027"/>
    <n v="2991129"/>
    <d v="2020-07-09T00:00:00"/>
    <s v="GL-252243335072"/>
    <n v="329500"/>
    <m/>
    <m/>
    <m/>
    <n v="329500"/>
    <m/>
    <m/>
    <m/>
    <n v="329500"/>
    <d v="2020-10-30T00:00:00"/>
    <n v="0"/>
    <n v="329500"/>
    <n v="0"/>
    <n v="0"/>
    <x v="0"/>
    <s v="CUNDINAMARCA"/>
    <s v="SOACHA"/>
    <d v="2020-05-20T00:00:00"/>
    <d v="2020-05-23T00:00:00"/>
    <s v="Se objeta (1) consulta pre anestesica por valor $ 39000 por  originar la practica de una intervención  o procedimiento que deba realizar el especialista consultado Art 76 Decreto 2423/96,se objeta el cobro de 1 día de estancia en habitación bipersonal 23/05/2020 por valor de $290500 se evidencia en la historia clínica anexa que el paciente ingresa el día 20/05/2020 y egresa el día 22/05/2020 Dado lo anterior no se reconoce"/>
    <s v="ips acepta sobrefacturacion"/>
    <s v="Subsidiado"/>
    <n v="3"/>
  </r>
  <r>
    <s v="E.S.E. HOSPITAL MARIO GAITAN YANGUAS DE SOACHA"/>
    <x v="0"/>
    <s v="CUNDINAMARCA"/>
    <s v="SOACHA"/>
    <d v="2020-06-11T00:00:00"/>
    <n v="5556326"/>
    <n v="5556326"/>
    <n v="3071221"/>
    <d v="2020-07-10T00:00:00"/>
    <s v="GL-252243335082"/>
    <n v="107700"/>
    <d v="2020-08-03T00:00:00"/>
    <n v="107700"/>
    <n v="0"/>
    <n v="0"/>
    <m/>
    <m/>
    <m/>
    <n v="0"/>
    <m/>
    <n v="0"/>
    <n v="0"/>
    <n v="0"/>
    <n v="0"/>
    <x v="0"/>
    <s v="CUNDINAMARCA"/>
    <s v="SOACHA"/>
    <d v="2020-04-28T00:00:00"/>
    <d v="2020-05-03T00:00:00"/>
    <s v="se glosa el valor de ESTUDIO DE COLORACIÓN BÁSICA cantidad 1 $107700 no se evidencia informe de patología que soporte la realización del examen según lo establecido en el anexo técnico N 5 de la resolución 3047/08"/>
    <s v="Se levanta glosa por valor de $ 107700 en los soportes adjunto el resultado de la patologia "/>
    <s v="Subsidiado"/>
    <n v="3"/>
  </r>
  <r>
    <s v="E.S.E. HOSPITAL MARIO GAITAN YANGUAS DE SOACHA"/>
    <x v="0"/>
    <s v="CUNDINAMARCA"/>
    <s v="SOACHA"/>
    <d v="2020-06-11T00:00:00"/>
    <n v="5556429"/>
    <n v="5556429"/>
    <n v="6802407"/>
    <d v="2020-07-10T00:00:00"/>
    <s v="GL-252243335083"/>
    <n v="694942"/>
    <d v="2020-08-03T00:00:00"/>
    <n v="0"/>
    <n v="0"/>
    <n v="694942"/>
    <m/>
    <m/>
    <m/>
    <n v="694942"/>
    <d v="2020-09-30T00:00:00"/>
    <n v="694942"/>
    <n v="0"/>
    <n v="0"/>
    <n v="0"/>
    <x v="0"/>
    <s v="CUNDINAMARCA"/>
    <s v="SOACHA"/>
    <d v="2020-05-04T00:00:00"/>
    <d v="2020-05-05T00:00:00"/>
    <s v="se glosa el valor de  SALA DE CIRUGÍA (QUIRÓFANOS) DE COMPLEJIDAD MEDIANA $179300se reconoce el valor de sala de yeso $ 61100 procedimiento realizado en el servicio de urgencias se glosa diferencia $ 118200,Se glosa el valor de TOMOGRAFÍA EXTREMIDADES Y ARTICULACIONES MIEMBROS SUPERIORES cantidad 1 $282000 facturadas dos soportada una del día 05/05/2020,Se glosa mayor valor cobrado del aumento del 12 % al valor de la factura de compra de los materiales de osteosentisis en el contrato SSBY2019ES2T00014972 por lo que se liquida asi2 Tornillos de comprensión  tipo por valor de $ 1312500 c/u se reconoce en $ 1171902 c/u se glosa la diferencia $ 2811962 Pink kirschner por valor de $ 63600 c/u se reconoce en $ 56827 c/u se glosa la diferencia $ 12546Total $ 294742"/>
    <s v="IPS NO ACEPTA OBJECION SE FACTURA CODIGO 39305 SEGUN ARTICULO 55 PARAGRAFO 5NO SE ACEPTA OBJECION SE ADJUNTA HISTORIA CLINICA SOPORTANDO SERVICIO COBRADOIPS NO ACEPTA LA OBJECION SE APLICA EL 12 % MAS POR VALOR DE ADMINISTRACION DE DISPOSITIVOS Y MEDICA,Se persiste glosa  del valor de TOMOGRAFÍA EXTREMIDADES Y ARTICULACIONES MIEMBROS SUPERIORES cantidad 1 $282000 facturadas dos soportada una del día 05/05/2020 Se persiste glosa  por mayor valor cobrado del aumento del 12 % al valor de la factura de compra de los materiales de osteosentisis en el contrato SSBY2019ES2T00014972 por lo que se liquida asi2 Tornillos de comprensión  tipo por valor de $ 1312500 c/u se reconoce en $ 1171902 c/u se glosa la diferencia $ 2811962 Pink kirschner por valor de $ 63600 c/u se reconoce en $ 56827 c/u se glosa la diferencia $ 12546Total $ 294742 Se persiste glosa  el valor de  SALA DE CIRUGÍA (QUIRÓFANOS) DE COMPLEJIDAD MEDIANA $179300se reconoce el valor de sala de yeso $ 61100 procedimiento realizado en el servicio de urgencias se glosa diferencia $ 118200 "/>
    <s v="Subsidiado"/>
    <n v="3"/>
  </r>
  <r>
    <s v="E.S.E. HOSPITAL MARIO GAITAN YANGUAS DE SOACHA"/>
    <x v="0"/>
    <s v="CUNDINAMARCA"/>
    <s v="SOACHA"/>
    <d v="2020-06-11T00:00:00"/>
    <n v="5563307"/>
    <n v="5563307"/>
    <n v="5478078"/>
    <d v="2020-07-10T00:00:00"/>
    <s v="GL-252243335084"/>
    <n v="810566"/>
    <d v="2020-08-03T00:00:00"/>
    <n v="436200"/>
    <n v="0"/>
    <n v="374366"/>
    <m/>
    <m/>
    <m/>
    <n v="374366"/>
    <d v="2020-09-30T00:00:00"/>
    <n v="374366"/>
    <n v="0"/>
    <n v="0"/>
    <n v="0"/>
    <x v="0"/>
    <s v="CUNDINAMARCA"/>
    <s v="SOACHA"/>
    <d v="2020-05-24T00:00:00"/>
    <d v="2020-05-29T00:00:00"/>
    <s v="Se glosa el valor de  14  JERINGA DESECHABLE 10 ML C/A 21G X 1 1/2  $ 369 c/u no soportadas no justificadas según medicamentos aplicados (facturadas 30 se reconocen 16) diferencia objetada 14  $5166,se glosa el valor de ESTUDIO DE COLORACIÓN BÁSICA cantidad 2 $ 93500 c/u no se evidencia informe de patología que soporte la realización del examen según lo establecido en el anexo técnico N 5 de la resolución 3047/08,Se glosa el valor de HEPATITIS B ANTICUERPOS CENTRAL TOTALES (ANTICORE HBC) cantidad 1 $75600 no se evidencia informe de laboratorio que soporte la realización del examen según lo establecido en el anexo técnico N 5 de la resolución 3047/08se glosa el valor de ANTICUERPOS NUCLEARES EXTRACTABLES TOTALES ENA cantidad 1 $133800 no se evidencia informe de laboratorio que soporte la realización del examen según lo establecido en el anexo técnico N 5 de la resolución 3047/08se glosa el valor de CITOPLASMA DE NEUTROFILOS ANTICUERPOS TOTALES CANCA O PANCA  cantidad 1 $70600 no se evidencia informe de laboratorio que soporte la realización del examen según lo establecido en el anexo técnico N 5 de la resolución 3047/08se glosa el valor de  MITOCONDRIA ANTICUERPOS AUTOMATIZADO cantidad 1 $44800 no se evidencia informe de laboratorio que soporte la realización del examen según lo establecido en el anexo técnico N 5 de la resolución 3047/08se glosa el valor de  ANTICUERPOS ANTINUCLEARES  cantidad 1 $ 62700 no se evidencia informe de laboratorio que soporte la realización del examen según lo establecido en el anexo técnico N 5 de la resolución 3047/08se glosa el valor de CULTIVO PARA MICROORGANISMOS EN CUALQUIER MUESTRA DIFERENTE A MÉDULA OSEA ORINA Y HECES cantidad 1 $51600 no se evidencia informe de laboratorio que soporte la realización del examen según lo establecido en el anexo técnico N 5 de la resolución 3047/08,Se glosa el valor de SALA DE CIRUGÍA (QUIRÓFANOS) DE COMPLEJIDAD MEDIANA $ 179300 en endoscopia digestiva superior realizada el día 29/05/2020 hora 836  realizada en el mismo evento con colonoscopia realizada el día 29/08/2020 hora 846 no da lugar a cobro de dos derechos de sala "/>
    <s v="NO SE ACEPTA OBJECION PROCEDIMIENTOS REALIZADOS EN DIFERENTES MOMENTOS QX POR LO QUE DA LUGAR A COBRO LAS DOS SALAS DE CX,Se levanta glosa por valor $ 93500 la IPS adjunto el resultado de la patologíaSe levanta glosa por valor de $ 342700 por concepto de hepatitis B anticuerpos Anticuerpos nucleares extractable citoplasma anticuerpos totales antígeno nucleares la IPS adjunto los soportes de los laboratoriosSe persiste glosa del valor de  MITOCONDRIA ANTICUERPOS AUTOMATIZADO cantidad 1 $44800 no se evidencia informe de laboratorio que soporte la realización del examen según lo establecido en el anexo técnico N 5 de la resolución 3047/08Se persiste glosa del valor de CULTIVO PARA MICROORGANISMOS EN CUALQUIER MUESTRA DIFERENTE A MÉDULA OSEA ORINA Y HECES cantidad 1 $51600 no se evidencia informe de laboratorio que soporte la realización del examen según lo establecido en el anexo técnico N 5 de la resolución 3047/08Se persiste  glosa del valor de  14  JERINGA DESECHABLE 10 ML C/A 21G X 1 1/2  $ 369 c/u no soportadas no justificadas según medicamentos aplicados (facturadas 30 se reconocen 16) diferencia objetada 14  $5166 Se persiste glosa  del valor de SALA DE CIRUGÍA (QUIRÓFANOS) DE COMPLEJIDAD MEDIANA $ 179300 en endoscopia digestiva superior realizada el día 29/05/2020 hora 836  realizada en el mismo evento con colonoscopia realizada el día 29/08/2020 hora 846 no da lugar a cobro de dos derechos de sala "/>
    <s v="Subsidiado"/>
    <n v="3"/>
  </r>
  <r>
    <s v="E.S.E. HOSPITAL MARIO GAITAN YANGUAS DE SOACHA"/>
    <x v="0"/>
    <s v="CUNDINAMARCA"/>
    <s v="SOACHA"/>
    <d v="2020-06-11T00:00:00"/>
    <n v="5562465"/>
    <n v="5562465"/>
    <n v="9342897"/>
    <d v="2020-07-10T00:00:00"/>
    <s v="GL-252243335085"/>
    <n v="186706"/>
    <d v="2020-08-03T00:00:00"/>
    <n v="166650"/>
    <n v="0"/>
    <n v="20056"/>
    <m/>
    <m/>
    <m/>
    <n v="20056"/>
    <d v="2020-09-30T00:00:00"/>
    <n v="20056"/>
    <n v="0"/>
    <n v="0"/>
    <n v="0"/>
    <x v="0"/>
    <s v="CUNDINAMARCA"/>
    <s v="SOACHA"/>
    <d v="2020-05-17T00:00:00"/>
    <d v="2020-05-31T00:00:00"/>
    <s v="se glosa el valor de CATÉTER INTRAVENOSO NO18 cantidad 8 $2507 c/u no soportada la utilización de 13 catéter Por protocolo de enfermería se reconoce uno cada 72 horas Total $ 20056,se glosa el valor de LACTATO DE RINGER 28MEQ/1000ML BOLSA X 500 ML SOLUCIÓN INYECTABLE cantidad 50 $3333 c/u facturados 70 soportados 20adema no se evidencia orden medica para el suministro de esta cantidad valor objetado $166650"/>
    <s v=" Se levanta glosa por valor de $ 166650  la IPS adjunto la hoja de administración de medicamentos donde se evidencia su usoSe persiste glosa del valor de CATÉTER INTRAVENOSO NO18 cantidad 8 $2507 c/u no soportada la utilización de 13 catéter Por protocolo de enfermería se reconoce uno cada 72 horas Total $ 20056  ,NO SE ACEPTA OBJECION SE ADJUNTAN NOTAS DE ENFERMERIA SOPORTANDO SERVICIOS COBRADOS"/>
    <s v="Subsidiado"/>
    <n v="3"/>
  </r>
  <r>
    <s v="E.S.E. HOSPITAL MARIO GAITAN YANGUAS DE SOACHA"/>
    <x v="0"/>
    <s v="CUNDINAMARCA"/>
    <s v="SOACHA"/>
    <d v="2020-06-11T00:00:00"/>
    <n v="5562978"/>
    <n v="5562978"/>
    <n v="10282849"/>
    <d v="2020-07-10T00:00:00"/>
    <s v="GL-252243335086"/>
    <n v="877839"/>
    <d v="2020-08-03T00:00:00"/>
    <n v="0"/>
    <n v="0"/>
    <n v="877839"/>
    <m/>
    <m/>
    <m/>
    <n v="877839"/>
    <d v="2020-09-30T00:00:00"/>
    <n v="877839"/>
    <n v="0"/>
    <n v="0"/>
    <n v="0"/>
    <x v="0"/>
    <s v="CUNDINAMARCA"/>
    <s v="SOACHA"/>
    <d v="2020-05-22T00:00:00"/>
    <d v="2020-05-23T00:00:00"/>
    <s v="se glosa el valor de  SALA DE CIRUGÍA (QUIRÓFANOS) DE COMPLEJIDAD MEDIANA $179300se reconoce el valor de sala de yeso $61100 procedimiento realizado en el servicio de urgencias se glosa diferencia $118200,se glosa el valor de  SET PARA BOMBA DE INFUSIÓN BBRAUN TRANSPARENTE  $28789 no se evidencia registro que soporte la utilizaciónAdemas no justificada según medicamentos facturados ,Se glosa mayor valor cobrado del aumento del 12 % al valor de la factura de compra de los materiales de osteosentisis en el contrato SSBY2019ES2T00014972 por lo que se liquida asi1 Placa Acu por valor de $ 3972300 se reconoce en $ 3546671 se glosa la diferencia $ 4256291 Tornillo mayo 27 x 14 mm  por valor de $ 282300 se reconoce en $ 252062 se glosa la diferencia $ 302381 Tornillo mayo 27 x 16 mm  por valor de $ 308400 se reconoce en $  275350 se glosa la diferencia $ 330501 Tornillo mayo corto 27 x 14 mm  por valor de $ 549300 se reconoce en $ 490424 se glosa la diferencia $ 588761 Tornillo bloqueo ortholoc 24 x 18 mm  por valor de $ 458900 se reconoce en $ 409743 se glosa la diferencia $ 491571 Tornillo bloqueo ortholoc 24 x 20 mm  por valor de $ 458900 se reconoce en $ 409743 se glosa la diferencia $ 491571 Tornillo bloqueo ortholoc 24 x 22 mm  por valor de $ 458900 se reconoce en $ 409743 se glosa la diferencia $ 491571 Tornillo cortical ortholoc 24 x 24 mm  por valor de $ 332400 se reconoce en $ 296814 se glosa la diferencia $ 35586Total $ 730850"/>
    <s v="IPS NO ACEPTA OBJECION SE FACTURA CODIGO 39305 SEGUN ARTICULO 55 PARAGRAFO 5 IPS NO ACEPTA LA OBJECION SE APLICA EL 12 % MAS POR VALOR DE ADMINISTRACION DE DISPOSITIVOS Y MEDICAMENTOS RESOLUCION INTERNA DE PRECIOS  (MATERIAL DE OSTEOSINTESIS NO SE ACEPT,Se persiste glosa del valor de  SALA DE CIRUGÍA (QUIRÓFANOS) DE COMPLEJIDAD MEDIANA $179300se reconoce el valor de sala de yeso $61100 procedimiento realizado en el servicio de urgencias se glosa diferencia $118200Se persiste glosa del valor de  SET PARA BOMBA DE INFUSIÓN BBRAUN TRANSPARENTE  $28789 no se evidencia registro que soporte la utilización Ademas no justificada según medicamentos facturadosSe persiste glosa por mayor valor cobrado del aumento del 12 % al valor de la factura de compra de los materiales de osteosentisis en el contrato SSBY2019ES2T00014972 por lo que se liquida asi1 Placa Acu por valor de $ 3972300 se reconoce en $ 3546671 se glosa la diferencia $ 4256291 Tornillo mayo 27 x 14 mm  por valor de $ 282300 se reconoce en $ 252062 se glosa la diferencia $ 302381 Tornillo mayo 27 x 16 mm  por valor de $ 308400 se reconoce en $  275350 se glosa la diferencia $ 330501 Tornillo mayo corto 27 x 14 mm  por valor de $ 549300 se reconoce en $ 490424 se glosa la diferencia $ 588761 Tornillo bloqueo ortholoc 24 x 18 mm  por valor de $ 458900 se reconoce en $ 409743 se glosa la diferencia $ 491571 Tornillo bloqueo ortholoc 24 x 20 mm  por valor de $ 458900 se reconoce en $ 409743 se glosa la diferencia $ 491571 Tornillo bloqueo ortholoc 24 x 22 mm  por valor de $ 458900 se reconoce en $ 409743 se glosa la diferencia $ 491571 Tornillo cortical ortholoc 24 x 24 mm  por valor de $ 332400 se reconoce en $ 296814 se glosa la diferencia $ 35586Total $ 730850 "/>
    <s v="Subsidiado"/>
    <n v="3"/>
  </r>
  <r>
    <s v="EMPRESA SOCIAL DEL ESTADO HOSPITAL UNIVERSITARIO DE LA SAMARITANA"/>
    <x v="3"/>
    <s v="BOGOTÁ DC"/>
    <s v="BOGOTÁ"/>
    <d v="2020-07-03T00:00:00"/>
    <s v="NHRZ21580"/>
    <s v="NHRZ21580"/>
    <n v="37312810"/>
    <d v="2020-07-18T00:00:00"/>
    <s v="GL-252243335107"/>
    <n v="7066568"/>
    <m/>
    <m/>
    <m/>
    <n v="7066568"/>
    <m/>
    <m/>
    <m/>
    <n v="7066568"/>
    <d v="2020-10-30T00:00:00"/>
    <n v="5086968"/>
    <n v="1979600"/>
    <n v="0"/>
    <n v="0"/>
    <x v="0"/>
    <s v="CUNDINAMARCA"/>
    <s v="MACHETÁ"/>
    <d v="2020-02-28T00:00:00"/>
    <d v="2020-03-24T00:00:00"/>
    <s v="Se glosa (1) estudio con tinciones de rutina por valor de $ 107700 en los soportes anexos por la IPS no se evidencia el resultado como lo estipula la Resolución 3047 de 2008,Se glosa (2) imagen o doppler pulsado espectral( duplex scanning) lo están facturando con el código 31201  por valor de $ 665200 y (2) reconocimiento del 30 % por el examen a color por valor de $ 199600 de las 4 facturadas en los soportes anexos se evidencia que el medico tratante ordeno el 13 de marzo de 2020 el duplex arterial y venoso bilateral los dos están incluido en el valor de duplex por ser un código integral Total $ 864800,Se glosa (61) terapia respiratoria por valor de $ 20300 c/u de las 72 facturadas en los soportes anexos por la IPS se evidencia la realización de 13 como lo contempla la Resolución 3047 de 2008 Se le recuerda a la IPS entre el 28 de febrero al 14 de marzo de 2020 no se reconoce porque el paciente estuvo en UCIUCE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1238300Se glosa (36) nebulizacion por valor de $ 13200 c/u en los soportes anexos por la IPS no se evidencia su realización como lo contempla la Resolución 3047 de 2008 Total $ 475200,Se hace glosa por $ 2204000 correspondiente al cobro del oxígeno (574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enoxaparina 40 UI solución inyectable $ 34785 de las 9 facturadas (3) enoxaparina 60 UI solución inyectable $ 24882 de las 7 facturadas en la hoja de administración de medicamentos no se evidencia su registro Estuvo hospitalizado del 28 febrero al 24 marzo de 2020 según lo dispuesto en el anexo técnico No 5 literal B Total $ 59667,Se objeta 1 circuito respiratorio por valor de $ 90799  y (1) sistema de presión positiva continua y accesorios $ 594514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2 filtro intercambiador antibacterial por valor de $ 5944 c/u no se reconoce insumo que hace parte del ventilador mecánico por lo tanto su cobro esta incluido dentro del valor de la estancia de la unidad de cuidados intensivos Total $ 11888,Se objeta el cobro de 31 oximetrias por valor de $ 31600 c/u porque no es facturable debido a que hace parte del monitoreo de signos vitales del paciente por lo tanto está incluido en la atención del paciente Total $ 979600Se glosa (9) gases arterial por valor de $ 48900 c/u de las 10 facturadas en  los soportes anexos por la IPS se evidencia que fueron realizados en la UCIUce esta incluido en el valor de la estancia $ 440100"/>
    <s v="ips acepta glosa parcial soporta todos  los  reportes de paraclinicos se revisa codificacion facturacion pertinente según reportes adjuntos a la atencion ips acepta sobefaccturacion en oximetria y terapias  soporta terapias en piso  aceptta sobrefaturacionnde conceptos no facturables uncluidos en estancia en uci"/>
    <s v="Subsidiado"/>
    <n v="3"/>
  </r>
  <r>
    <s v="EMPRESA SOCIAL DEL ESTADO HOSPITAL UNIVERSITARIO DE LA SAMARITANA"/>
    <x v="3"/>
    <s v="BOGOTÁ DC"/>
    <s v="BOGOTÁ"/>
    <d v="2020-07-03T00:00:00"/>
    <s v="NHRZ19659"/>
    <s v="NHRZ19659"/>
    <n v="6970399"/>
    <d v="2020-07-21T00:00:00"/>
    <s v="GL-252243335108"/>
    <n v="1345149"/>
    <m/>
    <m/>
    <m/>
    <n v="1345149"/>
    <m/>
    <m/>
    <m/>
    <n v="1345149"/>
    <d v="2020-10-30T00:00:00"/>
    <n v="1345149"/>
    <n v="0"/>
    <n v="0"/>
    <n v="0"/>
    <x v="0"/>
    <s v="CUNDINAMARCA"/>
    <s v="MACHETÁ"/>
    <d v="2020-03-05T00:00:00"/>
    <d v="2020-03-10T00:00:00"/>
    <s v="IPS factura (2) albumina 10 mg solución inyectable por valor de $ 117332 se reconoce a precio promedio del mercado por valor de $ 5700 se glosa la diferencia $ 223264,Se glosa (1) cateterismo vesical por valor de $ 27400 en los soportes anexos por la IPS no se evidencia su realización se le recuerda a la IPS que si el procedimiento fue realizado por enfermería se glosa por por estar incluido en el valor de la unidad como lo estipula la Resolución 3047 de 2008,Se glosa (1) equipo micronebulizador  para aerosol $ 3317 no facturable por ser un un insumo del procedimiento del Capítulo IV Decreto 2423/96 Art 57 ,Se glosa (3)  nebulizacion $ 39600 y (2) terapias respiratoria $ 40600 en los soportes anexos por la IPS no se evidencia su realización como lo estipula la Resolución 3047 de 2008,Se hace glosa por $ 136000 correspondiente al cobro del oxígeno (6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6) albumina 10 mg solución inyectable $ 706992 de las 8 facturadas (4) piperacilina/tazobatam  45 solución inyectable $ 30976 de las 5 facturadas en la hoja de administración de medicamentos no se evidencia su registro Estuvo hospitalizado del 05  al 10 marzo de 2020 según lo dispuesto en el anexo técnico No 5 literal B Total $ 737968 Una vez subsanada este item IPS factura (7) albumina 10 mg solución inyectable por valor de $ 117332 c/u se reconoce a precio promedio del mercado por valor de $ 5700 c/u se glosa la diferencia $ 669792,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hemoclasificacion (grupo sanguine factor Rh $ 28000 y (1) hemoclasificacion prueba serica $ 31100 estos laboratorios esta incluido en el valor de las pruebas cruzadas,Se objeta la consulta de urgencias por valor de $ 51900 en vista de cómo se evidencia en la historia clínica la paciente ingreso de otra institución (hospital de Choconta) por lo tanto no de facturarse en forma adicional"/>
    <s v="ips adjunta reportes de paraclinicos solicitados y  facturables  adjunta soporte de realizacion de cateterismo adjunta soporte de admiistracion de medicamentos y de oxigeno facturado acorde a lo ordenado y soportado"/>
    <s v="Subsidiado"/>
    <n v="3"/>
  </r>
  <r>
    <s v="EMPRESA SOCIAL DEL ESTADO HOSPITAL UNIVERSITARIO DE LA SAMARITANA"/>
    <x v="3"/>
    <s v="BOGOTÁ DC"/>
    <s v="BOGOTÁ"/>
    <d v="2020-07-06T00:00:00"/>
    <s v="NHRZ21822"/>
    <s v="NHRZ21822"/>
    <n v="82082211"/>
    <d v="2020-07-27T00:00:00"/>
    <s v="GL-252243335130"/>
    <n v="19669055"/>
    <m/>
    <m/>
    <m/>
    <n v="19669055"/>
    <m/>
    <m/>
    <m/>
    <n v="19669055"/>
    <d v="2020-10-30T00:00:00"/>
    <n v="15417563"/>
    <n v="4251492"/>
    <n v="0"/>
    <n v="0"/>
    <x v="0"/>
    <s v="CUNDINAMARCA"/>
    <s v="MACHETÁ"/>
    <d v="2020-02-21T00:00:00"/>
    <d v="2020-04-02T00:00:00"/>
    <s v="IPS factura (8) albumina 10 mg solución inyectable por valor de $ 117332 se reconoce a precio promedio del mercado por valor de $ 5700 se glosa la diferencia $ 893056,IPS factura pleurectomia  en el mismo evento le realizaron lobectomia bilateral drenaje peritonitis y toracostomia se glosa lo siguienteDerechos de sala de laboctomia lo factura $ 873200 se reconoce al 50% realizado por diferente via $ 436600 se glosa la diferencia $ 4366001 Derechos de sala de toracostomia lo factura $ 100200 se reconoce al 50% realizado por diferente via $ 50100 se glosa la diferencia $ 50100Se glosa derechos de sala torascotomia $ 100200 de las 2 facturadas en los soportes anexos por la IPS se evidencia que realizado por la misma viaen el mismo evento de la pleuctomiaSe glosa los materiales de la laboctomia por valor de $ 414000 la IPS lo factura los materiales al consumoSe glosa los materiales de drenaje de peritonitis por valor de $ 195900 la IPS lo factura los materiales al consumoSe glosa los materiales de la torascotomia por valor de $ 168600 la IPS lo facturo los materiales al consumoTotal $ 1365400,Se glosa (1) gases arterial por valor de $ 48900 y (1) gasimetria arterial $ 133800 en los soportes anexos por la IPS se evidencia que fue realizados en la UCI este laboratorio esta incluido en valor de la estanciaSe glosa (1) hemoclasificacion grupo sanguíneo $ 28000 y (1) hemoclasificacion prueba serica $ 31100 no facturable por estar incluido en el valor de las pruebas cruzadas Se glosa (4) rastreo de anticuerpos por valor de $ 35600 de las 5 facturadas esta prueba de laboratorio clínico se le realiza al receptor no a la unidad a transfundir Se reconoce uno por transfusión independientemente del numero de unidades aplicadas Total $ 142400,Se glosa (10) aplicación de glóbulos rojos por valor de $ 70200 c/u en los soportes anexos se evidencia que fueron aplicados en la UCI este procedimiento esta incluido en el valor de la estancia Total $ 702000IPS factura implantación de catéter yugular por valor de $ 942700 en los soportes anexos por la IPS se evidencia que se realizaron el 23 de marzo de 2020 no se evidencia anestesia general por lo que se glosa lo siguienteDerecho de sala $ 444500 se reconoce al 45 % $ 200000 se glosa la diferencia $ 244500materiales $ 261200 se reconoce con el código 39305 $ 60800 se glosa la diferencia $ 200400Total $ 444900,Se glosa (12) consulta de nutrición por valor de $ 22100 c/u de las 29 facturadas en  los soportes anexos por la IPS se evidencia notas de los días 03 05 13 14 16 17 19 21 24 25 26 27 28 30 31 de marzo  01 y 02 de abril de 2020 como la estipula la Resolución 3047 de 2008 total $ 265200,Se glosa (3) estudio de tincion por valor de $ 107700 c/u en los soportes anexos por la IPS no se evidencia los resultados de las patologías como lo estipula la Resolución 3047 de 2008 total $ 323100,Se glosa (5) electromiografia $ 167400 (20) neuroconducion $ 922000 y (10) reflejo $ 561000 en los soportes anexos por la IPS no se evidencia los resultados como lo estipula la Resolución 3047 de 2008 ,Se hace glosa por $ 4971800 correspondiente al cobro del oxígeno (991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albumina 10 mg solución inyectable $ 117332 de las 9 facturadas (4) enoxaparina de 40 UI solución inyectable $ 27828 de las 11 facturadas (5) cefepime 1 gramo $ 21990 de las 26 facturadas (10) meropenen 1 gramo $ 118620 de las 58 facturadas (9) vancomicina 500 mg solución inyectable $ 37161 de las 22 facturadas (14) dexmedetomidina 100 mcg $ 201726 en la hoja de administración de medicamentos no se evidencia su registro Estuvo hospitalizado del 21de febrero al 02 de abril de 2020 según lo dispuesto en el anexo técnico No 5 literal B Total $ 524657 Una vez subsanada este item IPS factura (1) albumina 10 mg solución inyectable por valor de $ 117332 c/u se reconoce a precio promedio del mercado por valor de $ 5700 c/u se glosa la diferencia $ 111632,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5703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glosa (99) electrodos de electrocardiograma por valor de $ 363 c/u no facturable insumo incluido en el valor de estancia Total $ 35937Se objeta 5 filtro intercambiador antibacterial facturado por valor de $ 5944 c/u no se reconoce insumo que hace parte del ventilador mecánico por lo tanto su cobro esta incluido dentro del valor de la estancia de la unidad de cuidados intensivos Total $ 29720Se glosa (1) inspirimetro de incentivador respiratorio por valor de $ 49641 no facturable por estar incluido en un procedimiento (terapia respiratoria) del capítulo IV Decreto 2423/96Se glosa (2) equipo micronebulizador  para aerosol $ 3317 c/u  no facturable por ser un un insumo del procedimiento del Capítulo IV Decreto 2423/96 Art 57 Total $ 6634Se glosa  (1) trocar desechable 12 mm por valor de $ 171895 no facturable por ser parte de los insumos y accesorios de la sala de quirófano Decreto 2423/96 Art 49,Se objeta el cobro de 130 terapias respiratorias facturadas por $ 20300 c/u delas 153 facturadas no se reconocen del 21 de febrero al 15 de marzo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639000Se glosa (20) terapia física por valor de $ 20300 c/u de las 47 facturadas en los soportes anexos por la IPS se evidencia que le realizaron 27 como lo contempla la Resolución 3047 de 2008 Total $ 406000Se glosa (17) nebulizacion $ 13200 c/u en los soportes anexos por la IPS no se evidencia su realización como lo estipula la Resolución 3047 de 2008 Total $ 224400,SSe glosa (19) bolsa para nutricion $ 653087 (6) bolsa para nutricion $ 234366 (1) engrapadodora de 60 mm $ 1353315 (2) recarga lineal de 60 mm $ 973216 (5) sonda de succion $ 608045 y (1) engrapadora 60 mm x 25 mm $ 607257 en los soportes anexos por la IPS no su uso como lo estipula la Resolución 3047 de 2008 "/>
    <s v="ips aceptaglosa parcial soporta atenciones pertinentes acepta diferencia en procedimiento eps reliza revision y levanta el excedente luego de la reliquidacon  ips soporta actividaes no facturables incluidas en la atencion en uci soporta  terapias realizadas en hospitalizacion acepta mayor valor  eps levanta diferencia ips soporta procedimientosm adjunta hoja de administracion de medicamentes y soport insumos utilizados y facturables y acepta mayor valor facturado en insumos no facturables adjuta soporte de administracion de medicamentos y uso de oxigeno formulado"/>
    <s v="Subsidiado"/>
    <n v="3"/>
  </r>
  <r>
    <s v="EMPRESA SOCIAL DEL ESTADO HOSPITAL UNIVERSITARIO DE LA SAMARITANA"/>
    <x v="3"/>
    <s v="BOGOTÁ DC"/>
    <s v="BOGOTÁ"/>
    <d v="2020-07-10T00:00:00"/>
    <s v="HBOG3003902"/>
    <s v="HBOG3003902"/>
    <n v="69890073"/>
    <d v="2020-08-03T00:00:00"/>
    <s v="GL-252243335154"/>
    <n v="52021353"/>
    <d v="2020-09-26T00:00:00"/>
    <n v="0"/>
    <n v="52021353"/>
    <n v="0"/>
    <m/>
    <m/>
    <m/>
    <n v="0"/>
    <m/>
    <n v="0"/>
    <n v="0"/>
    <n v="0"/>
    <n v="0"/>
    <x v="0"/>
    <s v="CUNDINAMARCA"/>
    <s v="SOACHA"/>
    <d v="2020-05-10T00:00:00"/>
    <d v="2020-06-01T00:00:00"/>
    <s v="Glosa realizada por concurrencia de Damaris Tatiana Sánchez VelascoPaciente se encuentra en el servicio de hospitalización del 10 de mayo  al 01 de junio de  2020 de (20) habitación unipersonal  por valor de $ 339400 c/u  se reconoce (20) habitación de cuatro camas  por valor de $ 217500 c/u se glosa la diferencia $ 2438000Glosa realizada por concurrencia de Damaris Tatiana Sánchez VelascoPaciente se encuentra en el servicio de hospitalización del 10 de mayo  al 01 de junio de  2020 de (1) habitación bipersonal  por valor de $ 290500  se reconoce (1) habitación de cuatro camas  por valor de $ 217500 se glosa la diferencia $ 73000,Se glosa (1) mycobacterium tuberculosis por valor de $ 338400 por no tener tarifa en listado adjunto,Se glosa (1) puncion lumbar por valor de $ 48200 c/u de las 3 facturadas en los soportes anexos por la IPS se evidencia que se realizaron 2 de los días 04 y 28 de mayo de 2020 como lo estipula la Resolución 3047 de 2008Se glosa (1) tuberculina de prueba de mantoux $ 56600 en los soportes anexos por la IPS no se evidencia el resultado como lo contempla la Resolución 3047 de 2008,Se glosa (4) aguja de puncion lumbar por valor de $ 5173 c/u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Total $ 20692Se glosa (1) polipropileno 3/0 sin aguja $ 4995 no facturable insumo incluido en los materiales según Decreto 2423/96 Art 55,Se glosa (8) enoxaparina de 40 UI solución inyectable $ 84240 de las 20 facturadas (35) anfotericina B liposomal 50 mg solucion $ 27830180 de las 62 facturadas en la hoja de administración de medicamentos no se evidencia su registro Estuvo hospitalizado del 10 de mayo al 01 de junio  de 2020 según lo dispuesto en el anexo técnico No 5 literal B Total $ 27914420 una subsanada este ítem se objeta mayor valor cobrado en 35 anfotericina B liposomal 50 mg solución inyectable facturada por valor de $ 795148  = $ 27830180 en vista que no se evidencian tarifas  se reconoce según termómetro de precios de referencia nacional por valor de $ 35850 c/u = $ 1254750 se objeta la diferencia de $ 26575430,Se glosa mayor valor cobrado según tarifa concertado entre IPS y EPSS la tarifa pactada es SOAT vigente menos el 10 % por lo tanto se objeta diferencia así 6 Monitorizacion electroencelafalografica $ 207200 c/u se reconoce $ 186700 c/u se glosa diferencia $ 123000,Se objeta (10) interconsulta por neurología $ 50300 c/u de las 12 facturadas Por  originar la practica de una intervención (Puncion lumbar) o procedimiento que deba realizar el especialista consultado Art 76 Decreto 2423/96 Total $ 503000,Se objeta mayor valor cobrado en 27 anfotericina B liposomal 50 mg solución inyectable facturada por valor de $ 795148  = $ 21468996 en vista que no se evidencian tarifas  se reconoce según termómetro de precios de referencia nacional por valor de $ 35850 c/u = $ 967950 se objeta la diferencia de $ 20501046"/>
    <s v="IPS acepta glosa por valor de $ 42120 según respuestas adjunto firmado por Jenny Esperanza Ovalle Zapata Analista de objeción por concepto de 4 enoxaparina de 40 UI solución inyectableIPS acepta glosa por valor de $ 48200 según respuestas adjunto firmado por Jenny Esperanza Ovalle Zapata Analista de objeción por concepto de la puncion lumbar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IPS acepta glosa por valor de $ 25867 según respuestas adjunto firmado por Jenny Esperanza Ovalle Zapata Analista de objeción por concepto de (4) aguja de puncion lumbar y polipropileno 3/0 sin agujaSe aplica código 822 respuesta a glosa extemporánea Ya que la respuesta a glosa se da por fuera de los términos legales por lo que el valor objetado se da como aceptado por la IPS Se deja glosa definitiva por no respuesta oportuna de la IPS subsanando o justificando la glosa dentro de los términos definidos por la normaPara este caso La glosa fue realizada y notificada el  03 de Agosto de 2020 La  respuesta a glosa debió presentarse máximo el 26 de  Agosto de  2020 y fue radicada en la Eps el 16 de Septiembre de 2020 "/>
    <s v="Contributivo"/>
    <n v="3"/>
  </r>
  <r>
    <s v="EMPRESA SOCIAL DEL ESTADO HOSPITAL UNIVERSITARIO DE LA SAMARITANA"/>
    <x v="3"/>
    <s v="BOGOTÁ DC"/>
    <s v="BOGOTÁ"/>
    <d v="2020-07-10T00:00:00"/>
    <s v="HBOG3004284"/>
    <s v="HBOG3004284"/>
    <n v="12113939"/>
    <d v="2020-08-05T00:00:00"/>
    <s v="GL-252243335158"/>
    <n v="1309771"/>
    <m/>
    <m/>
    <m/>
    <n v="1309771"/>
    <m/>
    <m/>
    <m/>
    <n v="1309771"/>
    <d v="2020-10-30T00:00:00"/>
    <n v="1309771"/>
    <n v="0"/>
    <n v="0"/>
    <n v="0"/>
    <x v="0"/>
    <s v="CUNDINAMARCA"/>
    <s v="SOACHA"/>
    <d v="2020-05-17T00:00:00"/>
    <d v="2020-06-03T00:00:00"/>
    <s v="Glosa realizada por concurrencia de Damaris Tatiana Sánchez VelascoPaciente se encuentra en el servicio de hospitalización del 17 de mayo  al 03 de junio de  2020 de (15) habitación bipersonal  por valor de $ 290500  se reconoce (15) habitación de cuatro camas  por valor de $ 217500 se glosa la diferencia $ 1095000,Se glosa (1) enoxaparina 40 UI solución inyectable $ 10530 de las 15 facturadas en la hoja de administración de medicamentos no se evidencia su registro Estuvo hospitalizado del 17 de mayo al 03 de junio de 2020 según lo dispuesto en el anexo técnico No 5 literal B  ,Se glosa (1) inspirimetro de incentivador respiratorio por valor de $ 49641 no facturable por estar incluido en un procedimiento (terapia respiratoria) del capítulo IV Decreto 2423/96,Se glosa (1) terapia física por valor de $ 20300 de las 10 facturadas en los soportes anexos por la IPS se evidencia la realización de 9 como lo estipula la Resolución 3047 de 2008Se glosa (4) terapia respiratoria por valor de $ 20300 c/u de las 19 facturadas en los soportes anexos por  la IPS se evidencia la realización de 15 terapias como lo estipula la Resolución 3047 de 2008 Total $ 81200,Se glosa mayor valor cobrado según tarifa concertado entre IPS y EPSS la tarifa pactada es SOAT vigente menos el 10 % por lo tanto se objeta diferencia así Estudio de coloración  $ 120600 se reconoce $ 93500 se glosa diferencia $ 27100,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
    <s v="ips soporta reporte de paraclincos adjuta hoja de administracionnde medicamentos estancia doportada en habitacion bipersonal habilitada  se rreisa facturacion a tarifas contempladas en el contrato vigente  se adjunta soportes"/>
    <s v="Subsidiado"/>
    <n v="3"/>
  </r>
  <r>
    <s v="EMPRESA SOCIAL DEL ESTADO HOSPITAL UNIVERSITARIO DE LA SAMARITANA"/>
    <x v="3"/>
    <s v="BOGOTÁ DC"/>
    <s v="BOGOTÁ"/>
    <d v="2020-07-10T00:00:00"/>
    <s v="HBOG3005906"/>
    <s v="HBOG3005906"/>
    <n v="9764525"/>
    <d v="2020-08-05T00:00:00"/>
    <s v="GL-252243335159"/>
    <n v="397920"/>
    <m/>
    <m/>
    <m/>
    <n v="397920"/>
    <m/>
    <m/>
    <m/>
    <n v="397920"/>
    <d v="2020-10-30T00:00:00"/>
    <n v="397920"/>
    <n v="0"/>
    <n v="0"/>
    <n v="0"/>
    <x v="0"/>
    <s v="CUNDINAMARCA"/>
    <s v="SOACHA"/>
    <d v="2020-05-11T00:00:00"/>
    <d v="2020-06-02T00:00:00"/>
    <s v="Se glosa (1) removedor de adhesivos $ 45538 y (1) barrera cutaneo $ 48982 en los soportes anexos por la IPS no se evidencia su uso como lo estipula la Resolución 3047 de 2008,Se glosa (2) potenciales evocados auditivos por valor de $ 151700 c/u en los soportes anexos  por la IPS no se evidencia que este ordenado ni realizado como lo estipula la Resolución 3047 de 2008 Total $ 303400"/>
    <s v="ips adjunta soportes "/>
    <s v="Subsidiado"/>
    <n v="3"/>
  </r>
  <r>
    <s v="EMPRESA SOCIAL DEL ESTADO HOSPITAL UNIVERSITARIO DE LA SAMARITANA"/>
    <x v="3"/>
    <s v="BOGOTÁ DC"/>
    <s v="BOGOTÁ"/>
    <d v="2020-07-10T00:00:00"/>
    <s v="HBOG3006662"/>
    <s v="HBOG3006662"/>
    <n v="6792523"/>
    <d v="2020-08-10T00:00:00"/>
    <s v="GL-252243335177"/>
    <n v="511890"/>
    <m/>
    <m/>
    <m/>
    <n v="511890"/>
    <m/>
    <m/>
    <m/>
    <n v="511890"/>
    <d v="2020-10-30T00:00:00"/>
    <n v="511890"/>
    <n v="0"/>
    <n v="0"/>
    <n v="0"/>
    <x v="0"/>
    <s v="CUNDINAMARCA"/>
    <s v="SOACHA"/>
    <d v="2020-06-16T00:00:00"/>
    <d v="2020-06-26T00:00:00"/>
    <s v="Se glosa (1) Cuidad manejo intrahospitalario por especialista $ 52900 de las 11 facturadas en los soportes anexos por la IPS no se evidencia notas del especialista del 20 de junio de 2020 como lo estipula la Resolución 3047 de 2008,Se glosa (2) tomografía óptica por valor de $ 179200 c/u de las 4 facturadas  en los soportes anexos por la IPS se evidencia la realización de 2 como lo estipula la Resolución 3047 de 2008 Total $ 358400,Se glosa (3) enoxaparina 40 UI solución inyectable $ 10530 de las 10 facturadas en la hoja de administración de medicamentos no se evidencia su registro Estuvo hospitalizado del 16 al 26  de junio de 2020 según lo dispuesto en el anexo técnico No 5 literal B Total $ 31590,Se glosa (3) terapia física por valor de $ 20300 c/u de las 19 facturadas en lo soportes anexos por la IPS se evidencia la realización de 16 como lo estipula la Resolución 3047 de 2008 Total $ 60900,Se glosa mayor valor cobrado según tarifa concertado entre IPS y EPSS la tarifa pactada es SOAT vigente menos el 10 % por lo tanto se objeta diferencia así Hepatitis B central totales $ 103500 se reconoce $ 95400 se glosa diferencia $ 8100"/>
    <s v="ios adjunta soportes de terapias y hoja de administracion de medicamentos que justifica insumosy medicamentos facturados"/>
    <s v="Subsidiado"/>
    <n v="3"/>
  </r>
  <r>
    <s v="E.S.E. HOSPITAL MARIO GAITAN YANGUAS DE SOACHA"/>
    <x v="0"/>
    <s v="CUNDINAMARCA"/>
    <s v="SOACHA"/>
    <d v="2020-07-10T00:00:00"/>
    <n v="5577735"/>
    <n v="5577735"/>
    <n v="5889224"/>
    <d v="2020-08-10T00:00:00"/>
    <s v="GL-252243335180"/>
    <n v="456930"/>
    <d v="2020-08-29T00:00:00"/>
    <n v="0"/>
    <n v="0"/>
    <n v="456930"/>
    <m/>
    <m/>
    <m/>
    <n v="456930"/>
    <d v="2020-09-30T00:00:00"/>
    <n v="456930"/>
    <n v="0"/>
    <n v="0"/>
    <n v="0"/>
    <x v="0"/>
    <s v="CUNDINAMARCA"/>
    <s v="SOACHA"/>
    <d v="2020-06-15T00:00:00"/>
    <d v="2020-06-18T00:00:00"/>
    <s v="Se glosa (1) consulta de urgencia por valor de $ 51900 en los soportes anexos por la IPS que el paciente ingreso el 14 de junio a la Institución Paciente sin afiliación a la EPS le cubre a partir del 15 de junio de 2020,Se glosa (1) habitación de tres camas por valor de $ 188000  en los soportes anexos por la IPS que el paciente ingreso el 14 de junio a la Institución Paciente sin afiliación a la EPS le cubre a partir del 15 de junio de 2020,Se glosa (1) placa de electrobisturi por valor de $ 15327 no facturable insumo incluido en los materiales según Decreto 2423/96 Art55,Se glosa (1) radiografía de tórax $ 63200 y (1) radiografía de antebrazo $ 44500  en los soportes anexos por la IPS que el paciente ingreso el 14 de junio a la Institución Paciente sin afiliación a la EPS le cubre a partir del 15 de junio de 2020,Se glosa (1) toxoide tetanico 40 UI solución inyectable $ 10455  en los soportes anexos por la IPS que el paciente ingreso el 14 de junio a la Institución Paciente sin afiliación a la EPS le cubre a partir del 15 de junio de 2020,Se glosa (2) cefazolina 1000 mg solución inyectable por valor de $5474 c/u de las 14 facturadas en la hoja de administración de medicamentos no se evidencia que le aplicaron el medicamento estuvo hospitalizado del 14 al 18 de junio de 2020 según lo dispuesto en el anexo técnico No 5 literal B Total $ 10948,Se glosa (2) sutura  $ 29400 y (1) sala de sutura por valor de $ 43200  en los soportes anexos por la IPS que el paciente ingreso el 14 de junio a la Institución Paciente sin afiliación a la EPS le cubre a partir del 15 de junio de 2020"/>
    <s v="NO SE ACEPTA OBJECION SE ANEXA SOPORTE DE PAGOS Y RESTITUCIONES DEL ADRES A EPS COOSALUD EN DONDE SE EVIDENCIA EL PAGO POR 16 DIAS DEL MES DE JUNIO ES DECIR AFILIACION A PARTIR DEL 14 DE JUNIO,Se persiste glosa de  (1) consulta de urgencia por valor de $ 51900 en los soportes anexos por la IPS que el paciente ingreso el 14 de junio a la Institución Paciente sin afiliación a la EPS le cubre a partir del 15 de junio de 2020 Se persiste glosa de (1) radiografía de tórax $ 63200 y (1) radiografía de antebrazo $ 44500  en los soportes anexos por la IPS que el paciente ingreso el 14 de junio a la Institución Paciente sin afiliación a la EPS le cubre a partir del 15 de junio de 2020 Se persiste glosa de (1) habitación de tres camas por valor de $ 188000  en los soportes anexos por la IPS que el paciente ingreso el 14 de junio a la Institución Paciente sin afiliación a la EPS le cubre a partir del 15 de junio de 2020 Se persiste glosa de (2) sutura  $ 29400 y (1) sala de sutura por valor de $ 43200  en los soportes anexos por la IPS que el paciente ingreso el 14 de junio a la Institución Paciente sin afiliación a la EPS le cubre a partir del 15 de junio de 2020 Se persiste glosa de (1) toxoide tetanico 40 UI solución inyectable $ 10455  en los soportes anexos por la IPS que el paciente ingreso el 14 de junio a la Institución Paciente sin afiliación a la EPS le cubre a partir del 15 de junio de 2020 Se persiste glosa de (2) cefazolina 1000 mg solución inyectable por valor de $5474 c/u de las 14 facturadas en la hoja de administración de medicamentos no se evidencia que le aplicaron el medicamento estuvo hospitalizado del 14 al 18 de junio de 2020 según lo dispuesto en el anexo técnico No 5 literal B Total $ 10948 Se persiste glosa de (1) placa de electrobisturi por valor de $ 15327 no facturable insumo incluido en los materiales según Decreto 2423/96 Art55 "/>
    <s v="Subsidiado"/>
    <n v="3"/>
  </r>
  <r>
    <s v="E.S.E. HOSPITAL MARIO GAITAN YANGUAS DE SOACHA"/>
    <x v="0"/>
    <s v="CUNDINAMARCA"/>
    <s v="SOACHA"/>
    <d v="2020-07-10T00:00:00"/>
    <n v="5577815"/>
    <n v="5577815"/>
    <n v="9700320"/>
    <d v="2020-08-10T00:00:00"/>
    <s v="GL-252243335181"/>
    <n v="804735"/>
    <d v="2020-08-29T00:00:00"/>
    <n v="0"/>
    <n v="0"/>
    <n v="804735"/>
    <m/>
    <m/>
    <m/>
    <n v="804735"/>
    <d v="2020-09-30T00:00:00"/>
    <n v="804735"/>
    <n v="0"/>
    <n v="0"/>
    <n v="0"/>
    <x v="0"/>
    <s v="CUNDINAMARCA"/>
    <s v="SOACHA"/>
    <d v="2020-06-02T00:00:00"/>
    <d v="2020-06-11T00:00:00"/>
    <s v="Glosa realizada por concurrencia de Maribel Medina OtavoPaciente se encuentra en el servicio de hospitalización del 02 al 11 de junio de 2020 esta (8) habitación de tres camas por valor de $ 188000  se reconoce (8) habitación de cuatro camas por valor de $ 154600 se glosa la diferencia $ 267200,Se glosa (1) cánula de oxigeno por valor de $ 2919 no facturable por estar incluido en los materiales Decreto 2423/96 Art 55Se glosa (1) mascara para anestesia por valor de $ 8827 es un insumo no facturable por estar incluido en el equipamiento del equipo de anestesia Decreto 2423/96 Art 49Se glosa (5) tapabocas desechable N 95 $ 20375 c/u los insumos de los protocolos de bioseguridad los asume la IPS Total $ 101875,Se glosa mayor valor cobrado del aumento del 12 % al valor de la factura de compra de los materiales de osteosentisis en el contrato SSBY2019ES2T00014972 por lo que se liquida asiPlaca acromioclavicular por valor de $ 2928000 se reconoce en $ 2614248 se glosa la diferencia $ 313752Tornillo bloq 27 mm x 12 mm  por valor de $ 230100 se reconoce en $ 205405 se glosa la diferencia $ 246952 Tornillo bloq 27 mm x 14 mm  por valor de $ 230100 se reconoce en $ 205405 se glosa la diferencia $ 49390Tornillo bloq 35 mm x 16 mm  por valor de $ 257800 se reconoce en $ 230154 se glosa la diferencia $ 27646Tornillo cortical 35 mm x 12 mm  por valor de $ 78600 se reconoce en $ 70169 se glosa la diferencia $ 8431Total $ 423914"/>
    <s v="IPS NO ACEPTA OBJECION HABITACION DE 3 CAMAS SERVICIO HABILITADO PARA QUIRURGICOSIPS NO ACEPTA LA OBJECION SE APLICA EL 12 % MAS POR VALOR DE ADMINISTRACION DE DISPOSITIVOS Y MEDICAMENTOS RESOLUCION INTERNA DE PRECIOS  (MATERIAL DE OSTEOSINTESISIPS NO ,Se persiste glosa de mayor valor cobrado del aumento del 12 % al valor de la factura de compra de los materiales de osteosentisis en el contrato SSBY2019ES2T00014972 por lo que se liquida asiPlaca acromioclavicular por valor de $ 2928000 se reconoce en $ 2614248 se glosa la diferencia $ 313752Tornillo bloq 27 mm x 12 mm  por valor de $ 230100 se reconoce en $ 205405 se glosa la diferencia $ 246952 Tornillo bloq 27 mm x 14 mm  por valor de $ 230100 se reconoce en $ 205405 se glosa la diferencia $ 49390Tornillo bloq 35 mm x 16 mm  por valor de $ 257800 se reconoce en $ 230154 se glosa la diferencia $ 27646Tornillo cortical 35 mm x 12 mm  por valor de $ 78600 se reconoce en $ 70169 se glosa la diferencia $ 8431Total $ 423914 Glosa realizada por concurrencia de Maribel Medina OtavoSe persiste glosa de la hospitalización del 02 al 11 de junio de 2020 esta (8) habitación de tres camas por valor de $ 188000  se reconoce (8) habitación de cuatro camas por valor de $ 154600 se glosa la diferencia $ 267200 Se persiste glosa de (1) cánula de oxigeno por valor de $ 2919 no facturable por estar incluido en los materiales Decreto 2423/96 Art 55Se persiste glosa de (1) mascara para anestesia por valor de $ 8827 es un insumo no facturable por estar incluido en el equipamiento del equipo de anestesia Decreto 2423/96 Art 49Se persiste glosa de (5) tapabocas desechable N 95 $ 20375 c/u los insumos de los protocolos de bioseguridad los asume la IPS Total $ 101875 "/>
    <s v="Subsidiado"/>
    <n v="3"/>
  </r>
  <r>
    <s v="E.S.E. HOSPITAL MARIO GAITAN YANGUAS DE SOACHA"/>
    <x v="0"/>
    <s v="CUNDINAMARCA"/>
    <s v="SOACHA"/>
    <d v="2020-07-10T00:00:00"/>
    <n v="5578307"/>
    <n v="5578307"/>
    <n v="10786471"/>
    <d v="2020-08-10T00:00:00"/>
    <s v="GL-252243335182"/>
    <n v="588027"/>
    <d v="2020-08-29T00:00:00"/>
    <n v="0"/>
    <n v="0"/>
    <n v="588027"/>
    <m/>
    <m/>
    <m/>
    <n v="588027"/>
    <d v="2020-09-30T00:00:00"/>
    <n v="588027"/>
    <n v="0"/>
    <n v="0"/>
    <n v="0"/>
    <x v="0"/>
    <s v="CUNDINAMARCA"/>
    <s v="SOACHA"/>
    <d v="2020-06-13T00:00:00"/>
    <d v="2020-06-17T00:00:00"/>
    <s v="Glosa realizada por concurrencia de Maribel Medina OtavoPaciente se encuentra en el servicio de hospitalización del 13 al 17 de junio de 2020 esta (1) habitación de tres camas por valor de $ 188000  se reconoce (1) habitación de cuatro camas por valor de $ 154600 se glosa la diferencia $ 33400,Se glosa mayor valor cobrado del aumento del 12 % al valor de la factura de compra de los materiales de osteosentisis en el contrato SSBY2019ES2T00014972 por lo que se liquida asiPlaca de fijación curva  por valor de $ 2146500 se reconoce en $ 1916490 se glosa la diferencia $ 230010Tornillo mayo cortical  35 x 38 mm por valor de $ 308400 se reconoce en $ 275350 se glosa la diferencia $ 33050Tornillo mayo cortical  35 x 45 mm por valor de $ 308400 se reconoce en $ 275350 se glosa la diferencia $ 33050Tornillo mayo cortical  35 x 50 mm por valor de $ 308400 se reconoce en $ 275350 se glosa la diferencia $ 330503 arandelas por valor de $ 221600 se reconoce en $ 197876 se glosa la diferencia $ 711722 Tornillo  cortical  20 x 14 mm por valor de $ 288400 se reconoce en $ 257541 se glosa la diferencia $ 617183Tornillo  cortical  20 x 16 mm por valor de $ 288400 se reconoce en $ 257541 se glosa la diferencia $ 92577Total $ 554627"/>
    <s v="Glosa realizada por concurrencia de Maribel Medina OtavoSe persiste glosa de la hospitalización del 13 al 17 de junio de 2020 esta (1) habitación de tres camas por valor de $ 188000  se reconoce (1) habitación de cuatro camas por valor de $ 154600 se glosa la diferencia $ 33400 Se persiste glosa por mayor valor cobrado del aumento del 12 % al valor de la factura de compra de los materiales de osteosentisis en el contrato SSBY2019ES2T00014972 por lo que se liquida asiPlaca de fijación curva  por valor de $ 2146500 se reconoce en $ 1916490 se glosa la diferencia $ 230010Tornillo mayo cortical  35 x 38 mm por valor de $ 308400 se reconoce en $ 275350 se glosa la diferencia $ 33050Tornillo mayo cortical  35 x 45 mm por valor de $ 308400 se reconoce en $ 275350 se glosa la diferencia $ 33050Tornillo mayo cortical  35 x 50 mm por valor de $ 308400 se reconoce en $ 275350 se glosa la diferencia $ 330503 arandelas por valor de $ 221600 se reconoce en $ 197876 se glosa la diferencia $ 711722 Tornillo  cortical  20 x 14 mm por valor de $ 288400 se reconoce en $ 257541 se glosa la diferencia $ 617183Tornillo  cortical  20 x 16 mm por valor de $ 288400 se reconoce en $ 257541 se glosa la diferencia $ 92577Total $ 554627 ,IPS NO ACEPTA OBJECION HABITACION DE 3 CAMAS SERVICIO HABILITADO PARA QUIRURGICOSIPS NO ACEPTA LA OBJECION SE APLICA EL 12 % MAS POR VALOR DE ADMINISTRACION DE DISPOSITIVOS Y MEDICAMENTOS RESOLUCION INTERNA DE PRECIOS  (MATERIAL DE OSTEOSINTESIS"/>
    <s v="Subsidiado"/>
    <n v="3"/>
  </r>
  <r>
    <s v="E.S.E. HOSPITAL MARIO GAITAN YANGUAS DE SOACHA"/>
    <x v="0"/>
    <s v="CUNDINAMARCA"/>
    <s v="SOACHA"/>
    <d v="2020-07-10T00:00:00"/>
    <n v="5578715"/>
    <n v="5578715"/>
    <n v="7155430"/>
    <d v="2020-08-10T00:00:00"/>
    <s v="GL-252243335184"/>
    <n v="1160068"/>
    <d v="2020-08-29T00:00:00"/>
    <n v="8640"/>
    <n v="0"/>
    <n v="1151428"/>
    <m/>
    <m/>
    <m/>
    <n v="1151428"/>
    <d v="2020-09-30T00:00:00"/>
    <n v="1151428"/>
    <n v="0"/>
    <n v="0"/>
    <n v="0"/>
    <x v="0"/>
    <s v="CUNDINAMARCA"/>
    <s v="SOACHA"/>
    <d v="2020-05-28T00:00:00"/>
    <d v="2020-06-08T00:00:00"/>
    <s v="Se glosa (1) beta 2 glicoproteina IGG por valor de $ 70000  (1) beta 2 glicoproteina IGM por valor de $ 70000 y (1) beta 2 glicoproteina 1 por valor de $ 60000 no se evidencia en los listados adjuntos donde se puede verificarSe objeta el cobro de 27 oximetrias por valor de $ 31600 c/u porque no es facturable debido a que hace parte del monitoreo de signos vitales del paciente por lo tanto está incluido en la atención del paciente  Total $ 853200,Se glosa (4) tapabocas desechable N 95 $ 20375 c/u los insumos de los protocolos de bioseguridad los asume la IPS Total $ 81500,Se glosa (720) litros de oxigeno por valor de $ 8640 de las 7770 litros facturadas  en los soportes anexos por la IPS  se evidencia que suministraron 7050 litros de oxigeno Como lo estipula la Resolución 3047 de 2008Se glosa (2) vancomicina clorohidrato 500 mg solución inyectable  por valor de $ 8364 c/u de las 28 facturados  estuvo hospitalizado del 28 de mayo de 08 de junio de 2020 en soportes anexos de historia clínica no se evidencia el registro de aplicación del medicamento que sustente su cobro según lo dispuesto en el anexo técnico No 5 literal B numeral 10 literal E  de la resolución 3047 de 2008 Total $ 16728"/>
    <s v="IPS NO ACEPTA OBJECION OXIMETRIAS INTERPRETADAS POR ESPECIALISTA Y SOLICITADAS POR MEDICO TRATANTE SEGÚN DECRETO 2423/96 PROCEDIMIENTO FACTURABLE CON CODIGO SOAT 27111 SERVICIO NO INCLUIDO EN ART 29  SE ADJUNTA SOPORTES DE GLICOPROTEINASNO SE ACEPTA OBJECION SE ADJUNTAN NOTAS DE ENFERMERIA SOPORTANDO SERVICIOS COBRADOSNO SE ACEPTA OBJECION SE ADJUNTA HISTORIA CLINICA SOPORTANDO CONSUMO DE OXIGENONO SE ACEPTA OBJECION  INSUMO HACE PARTE DE LOS ELEMENTOS DE PROTECCION PERSONAL ACUDIENDO A EMERGENCIA MUNDIAL DEBIDO A PANDEMIA DE COVID19,Se levanta glosa por valor de $ 8640 la IPS adjunto la hoja de suministro de oxigeno donde su evidencia su suministro Se persiste glosa de  (2) vancomicina clorohidrato 500 mg solución inyectable  por valor de $ 8364 c/u de las 28 facturados  estuvo hospitalizado del 28 de mayo de 08 de junio de 2020 en soportes anexos de historia clínica no se evidencia el registro de aplicación del medicamento que sustente su cobro según lo dispuesto en el anexo técnico No 5 literal B numeral 10 literal E  de la resolución 3047 de 2008 Total $ 16728 Se periste glosa de (1) beta 2 glicoproteina IGG por valor de $ 70000  (1) beta 2 glicoproteina IGM por valor de $ 70000 y (1) beta 2 glicoproteina 1 por valor de $ 60000 no se evidencia en los listados adjuntos donde se puede verificarSe persiste glosa del cobro de 27 oximetrias por valor de $ 31600 c/u porque no es facturable debido a que hace parte del monitoreo de signos vitales del paciente por lo tanto está incluido en la atención del paciente  Total $ 853200Se persiste glosa de (4) tapabocas desechable N 95 $ 20375 c/u los insumos de los protocolos de bioseguridad los asume la IPS Total $ 81500 "/>
    <s v="Subsidiado"/>
    <n v="3"/>
  </r>
  <r>
    <s v="E.S.E. HOSPITAL MARIO GAITAN YANGUAS DE SOACHA"/>
    <x v="0"/>
    <s v="CUNDINAMARCA"/>
    <s v="SOACHA"/>
    <d v="2020-07-10T00:00:00"/>
    <n v="5578817"/>
    <n v="5578817"/>
    <n v="6554728"/>
    <d v="2020-08-10T00:00:00"/>
    <s v="GL-252243335185"/>
    <n v="208938"/>
    <d v="2020-08-29T00:00:00"/>
    <n v="0"/>
    <n v="0"/>
    <n v="208938"/>
    <m/>
    <m/>
    <m/>
    <n v="208938"/>
    <d v="2020-09-30T00:00:00"/>
    <n v="208938"/>
    <n v="0"/>
    <n v="0"/>
    <n v="0"/>
    <x v="0"/>
    <s v="CUNDINAMARCA"/>
    <s v="SOACHA"/>
    <d v="2020-06-02T00:00:00"/>
    <d v="2020-06-08T00:00:00"/>
    <s v="Se glosa (1) anticuerpos irregulares deteccion por valor de $ 35600 de las 2 facturadas esta prueba de laboratorio clínico se le realiza al receptor no a la unidad a transfundir se reconoce uno por transfusión independiente del numero de unidades aplicadas ,Se glosa (1) cefazolina 1000 mg solución inyectable  por valor de $ 5474 de las 24 facturados y (8) lactato de ringer x 500 ml solución inyectable $ 26664 de las 24 facturadas  estuvo hospitalizado del 02 al 08 de junio de 2020 en soportes anexos de historia clínica no se evidencia el registro de aplicación del medicamento que sustente su cobro según lo dispuesto en el anexo técnico No 5 literal B numeral 10 literal E  de la resolución 3047 de 2008 Total $ 32138,Se glosa (2) transfusión de la unidad de glóbulos rojos por valor de $ 70600 c/u de las 4 facturadas en los soportes anexos por la IPS se evidencia que fueron aplicadas el 02 de junio a las 1835 PM estaba en la cirugía esta incluido en el valor de la sala de cirugía Total $ 141200"/>
    <s v="NO SE ACEPTA OBJECION SE ADJUNTAN NOTAS DE ENFERMERIA SOPORTANDO SERVICIOS COBRADOSNO SE ACEPTA OBJECION SE FACTURA RASTREO DE ACUERDO A DECRETO 2423 PERMITE SU COBRONO SE ACEPTA OBJECION SE ANEXA SOPORTE DE LABORATORIOS,Se persiste glosa de  (1) cefazolina 1000 mg solución inyectable  por valor de $ 5474 de las 24 facturados y (8) lactato de ringer x 500 ml solución inyectable $ 26664 de las 24 facturadas  estuvo hospitalizado del 02 al 08 de junio de 2020 en soportes anexos de historia clínica no se evidencia el registro de aplicación del medicamento que sustente su cobro según lo dispuesto en el anexo técnico No 5 literal B numeral 10 literal E  de la resolución 3047 de 2008 Total $ 32138 Se persiste glosa de  (1) anticuerpos irregulares deteccion por valor de $ 35600 de las 2 facturadas esta prueba de laboratorio clínico se le realiza al receptor no a la unidad a transfundir se reconoce uno por transfusión independiente del numero de unidades aplicadas Se persiste glosa de (2) transfusión de la unidad de glóbulos rojos por valor de $ 70600 c/u de las 4 facturadas en los soportes anexos por la IPS se evidencia que fueron aplicadas el 02 de junio a las 1835 PM estaba en la cirugía esta incluido en el valor de la sala de cirugía Total $ 141200 "/>
    <s v="Subsidiado"/>
    <n v="3"/>
  </r>
  <r>
    <s v="E.S.E. HOSPITAL MARIO GAITAN YANGUAS DE SOACHA"/>
    <x v="0"/>
    <s v="CUNDINAMARCA"/>
    <s v="SOACHA"/>
    <d v="2020-07-10T00:00:00"/>
    <n v="5580361"/>
    <n v="5580361"/>
    <n v="11321472"/>
    <d v="2020-08-10T00:00:00"/>
    <s v="GL-252243335186"/>
    <n v="269756"/>
    <d v="2020-08-29T00:00:00"/>
    <n v="140856"/>
    <n v="0"/>
    <n v="128900"/>
    <m/>
    <m/>
    <m/>
    <n v="128900"/>
    <d v="2020-09-30T00:00:00"/>
    <n v="128900"/>
    <n v="0"/>
    <n v="0"/>
    <n v="0"/>
    <x v="0"/>
    <s v="CUNDINAMARCA"/>
    <s v="SOACHA"/>
    <d v="2020-06-03T00:00:00"/>
    <d v="2020-06-25T00:00:00"/>
    <s v="IPS factura (33) cuidados diarios por especialista por valor de $ 52900 c/u en los soportes anexos por la IPS se evidencia que es atendido por medicina interna y tiene unas interconsultas por psiquiatria por lo que se reconoce 10 interconsultas por valor de $ 50300 c/u se glosa la diferencia $ 26000,Se glosa (1) tapabocas desechable N 95 $ 20375 los insumos de los protocolos de bioseguridad los asume la IPS ,Se glosa (1980) litros de oxigeno por valor de $ 23760 de las 30060 litros facturadas  en los soportes anexos por la IPS  se evidencia que suministraron 28080 litros de oxigeno Como lo estipula la Resolución 3047 de 2008Se glosa (6) piperacilina  tazobactam 45 solución inyectable  por valor de $ 50184 de las 15 facturados  (8) vancomicina clorohidrato 500 mg solución inyectable $ 66912  de las 58 facturadas y (25) sodio cloruro 09 % x 500 ml $ 82525 de las 110 facturadas  estuvo hospitalizado del 03 al 25 de junio de 2020 en soportes anexos de historia clínica no se evidencia el registro de aplicación del medicamento que sustente su cobro según lo dispuesto en el anexo técnico No 5 literal B numeral 10 literal E  de la resolución 3047 de 2008 Total $ 199621"/>
    <s v="NO SE ACEPTA  OBJECION SE ADJUNTA EPICRISIS EN DONDE SE EVIDENCIA QUE EL PACIENTE RECIBIO ATENDIONES DIARIAS INTRAHOSPITALARIAS POR LOS SERVICIOS DE MEDICINA INTERNA Y PSIQUIATRIA POR LO QUE DECRETO 2423 PERMITE EL COBRO DE CADA UNA DE ELLASNO SE ACEPTA OBJECION SE ADJUNTAN NOTAS DE ENFERMERIA SOPORTANDO SERVICIOS COBRADOS NO SE ACEPTA OBJECION  INSUMO HACE PARTE DE LOS ELEMENTOS DE PROTECCION PERSONAL ACUDIENDO A EMERGENCIA MUNDIAL DEBIDO A PANDEMIA DE COVID19,Se levanta glosa por valor de $ 23760 la IPS adjunto la hoja de suministro de oxigeno donde se evidencia que de su suministro Se levanta glosa parcial por valor de $ 117096 la IPS adjunto la hoja de administración de medicamentos donde se evidencia su aplicación por concepto de iperacilina  tazobactam 45 solución inyectable y  vancomicina clorohidrato Se persiste glosa de (25) sodio cloruro 09 % x 500 ml $ 82525 de las 110 facturadas  estuvo hospitalizado del 03 al 25 de junio de 2020 en soportes anexos de historia clínica no se evidencia el registro de aplicación del medicamento que sustente su cobro según lo dispuesto en el anexo técnico No 5 literal B numeral 10 literal E  de la resolución 3047 de 2008 Se persiste glosa de  (33) cuidados diarios por especialista por valor de $ 52900 c/u en los soportes anexos por la IPS se evidencia que es atendido por medicina interna y tiene unas interconsultas por psiquiatria por lo que se reconoce 10 interconsultas por valor de $ 50300 c/u se glosa la diferencia $ 26000Se persiste glosa de (1) tapabocas desechable N 95 $ 20375 los insumos de los protocolos de bioseguridad los asume la IPS "/>
    <s v="Subsidiado"/>
    <n v="3"/>
  </r>
  <r>
    <s v="E.S.E. HOSPITAL MARIO GAITAN YANGUAS DE SOACHA"/>
    <x v="0"/>
    <s v="CUNDINAMARCA"/>
    <s v="SOACHA"/>
    <d v="2020-07-10T00:00:00"/>
    <n v="5581735"/>
    <n v="5581735"/>
    <n v="9057859"/>
    <d v="2020-08-10T00:00:00"/>
    <s v="GL-252243335187"/>
    <n v="535437"/>
    <d v="2020-08-29T00:00:00"/>
    <n v="0"/>
    <n v="0"/>
    <n v="535437"/>
    <m/>
    <m/>
    <m/>
    <n v="535437"/>
    <d v="2020-09-30T00:00:00"/>
    <n v="535437"/>
    <n v="0"/>
    <n v="0"/>
    <n v="0"/>
    <x v="0"/>
    <s v="CUNDINAMARCA"/>
    <s v="SOACHA"/>
    <d v="2020-06-18T00:00:00"/>
    <d v="2020-06-20T00:00:00"/>
    <s v="Se glosa mayor valor cobrado del aumento del 12 % al valor de la factura de compra de los materiales de osteosentisis en el contrato SSBY2019ES2T00014972 por lo que se liquida asiPlaca en T 15 mm por valor de $ 3358600 se reconoce en $ 2998711 se glosa la diferencia $ 3598892 Tornillo cortical 15 x 12 mm por valor de $ 273100 se reconoce en $ 243842 se glosa la diferencia $ 585162 Tornillo cortical 15 x 14 mm por valor de $ 273100 se reconoce en $ 243842 se glosa la diferencia $ 585162 Tornillo cortical 15 x 16 mm por valor de $ 273100 se reconoce en $ 243842 se glosa la diferencia $ 58516Total $ 535437"/>
    <s v="IPS NO ACEPTA LA OBJECION SE APLICA EL 12 % MAS POR VALOR DE ADMINISTRACION DE DISPOSITIVOS Y MEDICAMENTOS RESOLUCION INTERNA DE PRECIOS  (MATERIAL DE OSTEOSINTESIS),Se persiste glosa por mayor valor cobrado del aumento del 12 % al valor de la factura de compra de los materiales de osteosentisis en el contrato SSBY2019ES2T00014972 por lo que se liquida asiPlaca en T 15 mm por valor de $ 3358600 se reconoce en $ 2998711 se glosa la diferencia $ 3598892 Tornillo cortical 15 x 12 mm por valor de $ 273100 se reconoce en $ 243842 se glosa la diferencia $ 585162 Tornillo cortical 15 x 14 mm por valor de $ 273100 se reconoce en $ 243842 se glosa la diferencia $ 585162 Tornillo cortical 15 x 16 mm por valor de $ 273100 se reconoce en $ 243842 se glosa la diferencia $ 58516Total $ 535437  "/>
    <s v="Subsidiado"/>
    <n v="3"/>
  </r>
  <r>
    <s v="E.S.E. HOSPITAL MARIO GAITAN YANGUAS DE SOACHA"/>
    <x v="0"/>
    <s v="CUNDINAMARCA"/>
    <s v="SOACHA"/>
    <d v="2020-08-05T00:00:00"/>
    <n v="5542879"/>
    <n v="5542879"/>
    <n v="11506974"/>
    <d v="2020-08-26T00:00:00"/>
    <s v="GL-252243335207"/>
    <n v="1160242"/>
    <m/>
    <m/>
    <m/>
    <n v="1160242"/>
    <m/>
    <m/>
    <m/>
    <n v="1160242"/>
    <d v="2020-09-30T00:00:00"/>
    <n v="1160242"/>
    <n v="0"/>
    <n v="0"/>
    <n v="0"/>
    <x v="0"/>
    <s v="CUNDINAMARCA"/>
    <s v="SOACHA"/>
    <d v="2020-03-08T00:00:00"/>
    <d v="2020-04-03T00:00:00"/>
    <s v="Glosa realizada por la concurrencia de Maribel Medina OtavoSe glosa (3) habitación de cuatro camas por valor de $ 154600 c/u de los días 25 26 y 27 de marzo de 2020 paciente con sepsis de origen pulmonar insuficiencia respiratoria aguda en resolución al momento estable a la espera de ubicación por servicio de trabajo social donde se le pueda garantizar soporte de oxígeno suplementario para el hogar paciente sólo está en espera de ubicación de hogar por parte de trabajo social para garantizar un punto de oxigeno y considerar egreso paciente con mala red de apoyo Total $ 463800,Se  glosa (20) nebulizacion por valor de $ 13200 c/u no se reconoce teniendo en cuenta que hace parte de la terapia respiratoria  en los soportes anexos por la IPS se evidencia que fueron realizados en el mismo eventos de las terapias respiratorias Total $ 264000 ,Se glosa (1) catéter central adulto por valor de $ 107120 de las 2 facturadas en los soportes anexos por la IPS se evidencia el uso de 1 como lo estipula la Resolución 3047 de 2008,Se glosa (2) cánula de oxigeno por valor de $ 3228 de las 3 facturadas (3) humidificar por valor de $ 18393  en la historia clínica anexa no se evidencia justificación para su cobro por protocolo de enfermería se reconoce una por estancia Total $ 21621Se glosa (1) micronebulizador por valor de $ 4417 no facturable por ser un insumo por estar incluido en el procedimiento del capítulo IV del Decreto 2423/96 Art57,Se glosa (2) terapia física por valor de $ 20300 c/u de las 9 facturadas en los soportes anexos por la IPS se evidencia a realización de 7 como lo contempla la Resolución 3047 de 2008 Total $ 40600,Se glosa (6120) litros de oxigeno por valor de $ 73440 de las 53280 litros facturadas  en los soportes anexos por la IPS  se evidencia que suministraron 47160 litros de oxigeno Como lo estipula la Resolución 3047 de 2008Se glosa (1) hidrocortisona 100 mg solucion inyectable por valor de $ 2044 de las 17 facturados  estuvo hospitalizado del 23 de noviembre de 2019 al 02 de diciembre de 2019 en soportes anexos de historia clínica no se evidencia el registro de aplicación del medicamento que sustente su cobro según lo dispuesto en el anexo técnico No 5 literal B numeral 10 literal E  de la resolución 3047 de 2008,Se glosa mayor valor cobrado según tarifa concertado entre IPS y EPSS la tarifa pactada es SOAT vigente menos el 10 % por lo tanto se objeta diferencia así (8) ionograma por valor  $ 90000 c/u se reconoce $ 67100 c/u se glosa diferencia $ 183200"/>
    <s v="NO SE ACEPTA OBJECION SE ADJUNTAN NOTAS DE ENFERMERIA SOPORTANDO SERVICIOS COBRADOSIPS NO ACEPTA OBJECION SE FACTURA VALOR A TARIFA SOAT  MENOS EL 10% CONTRATADO CON LA EPS EL CUAL ES COBRADO CORRECTAMENTE EN LA FACTURAIPS NO ACEPTA OBJECION LA NEBULIZA"/>
    <s v="Subsidiado"/>
    <n v="3"/>
  </r>
  <r>
    <s v="E.S.E. HOSPITAL MARIO GAITAN YANGUAS DE SOACHA"/>
    <x v="0"/>
    <s v="CUNDINAMARCA"/>
    <s v="SOACHA"/>
    <d v="2020-08-05T00:00:00"/>
    <n v="5543835"/>
    <n v="5543835"/>
    <n v="10520450"/>
    <d v="2020-08-26T00:00:00"/>
    <s v="GL-252243335208"/>
    <n v="899162"/>
    <m/>
    <m/>
    <m/>
    <n v="899162"/>
    <m/>
    <m/>
    <m/>
    <n v="899162"/>
    <d v="2020-09-30T00:00:00"/>
    <n v="899162"/>
    <n v="0"/>
    <n v="0"/>
    <n v="0"/>
    <x v="0"/>
    <s v="CUNDINAMARCA"/>
    <s v="SOACHA"/>
    <d v="2020-04-16T00:00:00"/>
    <d v="2020-04-17T00:00:00"/>
    <s v="Se glosa (1) mascara laríngeo $ 57152 (1) cánula de oxigeno $ 1820  (1) mascara para oxigeno $ 2919 no facturable por ser unos insumos y esta incluido en el equipamiento del equipo de anestesia Se glosa (5) tapabocas desechable N 95 $ 20375 los insumos de los protocolos de bioseguridad los asume la IPS y hace parte de la dotación estancia Total $ 101875,Se glosa mayor valor cobrado del aumento del 12 % al valor de la factura de compra de los materiales de osteosentisis en el contrato SSBY2019ES2T00014972 por lo que se liquida asiPlaca aculoc por valor de $ 3972300 se reconoce en $ 3546671 se glosa la diferencia $ 425629Tornillo bloqueo 24 x 18 mm por valor de $ 458900 se reconoce en $ 409743 se glosa la diferencia $ 491572 Tornillo bloqueo 24 x 20 mm por valor de $ 458900 se reconoce en $ 409743 se glosa la diferencia $ 98314Tornillo bloqueo 24 x 22 mm por valor de $ 458900 se reconoce en $ 409743 se glosa la diferencia $ 49157Tornillo bloqueo 27 x 14 mm por valor de $ 456900 se reconoce en $ 407902 se glosa la diferencia $ 48998Tornillo bloqueo 27 x 12 mm por valor de $ 581800 se reconoce en $ 519424 se glosa la diferencia $ 62376Pin kirschner por valor de $ 16400 se reconoce en $ 14635 se glosa la diferencia $ 1765Total $ 735396"/>
    <s v="IPS NO ACEPTA LA OBJECION SE APLICA EL 12 % MAS POR VALOR DE ADMINISTRACION DE DISPOSITIVOS Y MEDICAMENTOS RESOLUCION INTERNA DE PRECIOSNO SE ACEPTA OBJECION  INSUMO HACE PARTE DE LOS ELEMENTOS DE PROTECCION PERSONAL ACUDIENDO A EMERGENCIA MUNDIAL DEBIDO"/>
    <s v="Subsidiado"/>
    <n v="3"/>
  </r>
  <r>
    <s v="EMPRESA SOCIAL DEL ESTADO HOSPITAL UNIVERSITARIO DE LA SAMARITANA"/>
    <x v="3"/>
    <s v="BOGOTÁ DC"/>
    <s v="BOGOTÁ"/>
    <d v="2020-08-08T00:00:00"/>
    <s v="NHRZ25440"/>
    <s v="NHRZ25440"/>
    <n v="3876872"/>
    <d v="2020-09-05T00:00:00"/>
    <s v="GL-252243335247"/>
    <n v="268060"/>
    <m/>
    <m/>
    <m/>
    <n v="268060"/>
    <m/>
    <m/>
    <m/>
    <n v="268060"/>
    <d v="2020-10-30T00:00:00"/>
    <n v="70060"/>
    <n v="198000"/>
    <n v="0"/>
    <n v="0"/>
    <x v="0"/>
    <s v="CUNDINAMARCA"/>
    <s v="SOACHA"/>
    <d v="2020-06-30T00:00:00"/>
    <d v="2020-07-03T00:00:00"/>
    <s v="Se glosa (2) tiras para glucometria por valor de $ 1228 c/u no facturable por estar incluido en el valor de la glucometria Total $ 2456,Se hace glosa por valor de $ 198000 correspondiente al cobro del oxígeno ( 9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40 UI solución inyectable $ 10530 de las 2 facturadas (4) ampicilina/sulbactam 15 gramo solución inyectable $ 7264 de las 6 facturadas (1) insulina lispro 100 UI $ 22583 y (1) insulina glargina 100 UI $ 27227 en la hoja de administración de medicamentos no se evidencia su registro Estuvo hospitalizado del 16 de junio al 03 de julio de 2020 según lo dispuesto en el anexo técnico No 5 literal B Total $ 67604"/>
    <s v="ips acepta glosa parcial soporta administracion de oxigeno acepta insumos no facturables"/>
    <s v="Subsidiado"/>
    <n v="3"/>
  </r>
  <r>
    <s v="EMPRESA SOCIAL DEL ESTADO HOSPITAL UNIVERSITARIO DE LA SAMARITANA"/>
    <x v="3"/>
    <s v="BOGOTÁ DC"/>
    <s v="BOGOTÁ"/>
    <d v="2020-08-08T00:00:00"/>
    <s v="NHRZ26029"/>
    <s v="NHRZ26029"/>
    <n v="11014452"/>
    <d v="2020-09-05T00:00:00"/>
    <s v="GL-252243335248"/>
    <n v="687490"/>
    <m/>
    <m/>
    <m/>
    <n v="687490"/>
    <m/>
    <m/>
    <m/>
    <n v="687490"/>
    <d v="2020-10-30T00:00:00"/>
    <n v="687490"/>
    <n v="0"/>
    <n v="0"/>
    <n v="0"/>
    <x v="0"/>
    <s v="CUNDINAMARCA"/>
    <s v="SOACHA"/>
    <d v="2020-06-25T00:00:00"/>
    <d v="2020-07-07T00:00:00"/>
    <s v="Se glosa (1) terapia de lenguaje por valor de $ 20300 de las 9 facturadas en los soportes anexos por la IPS se evidencia la realización de 9 como lo estipula la Resolución de 3047 de 2008Se glosa (5) terapia física por valor de $ 20300 c/u de las 10 facturadas en los soportes anexos por la IPS se evidencia a realización de 5 como lo estipula la Resección 3047 de 2008 Total $ 101500,Se glosa (5) ampicilina de 500 mg solución inyectable por valor de $ 1889 c/u de las 11 facturadas en la hoja de administración de medicamentos no se evidencia su registro Estuvo hospitalizado del 16 de junio al 03 de julio de 2020 según lo dispuesto en el anexo técnico No 5 literal B Total $ 9445,Se objeta 1 kit ventilación mecánica por valor de $ 283757 y (1) circuito ventilación doble calentado $ 239208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1 filtro antibacterial  por valor de $ 33280 no se reconoce insumo que hace parte del ventilador mecánico por lo tanto su cobro esta incluido dentro del valor de la estancia de la unidad de cuidados intensivos"/>
    <s v="eps levanta objecion según soportes de terapoias realizaas y facturadas al igual wue medicamentos administrados soportadaos en hoja de administracion corresponden a o faturado"/>
    <s v="Subsidiado"/>
    <n v="3"/>
  </r>
  <r>
    <s v="EMPRESA SOCIAL DEL ESTADO HOSPITAL UNIVERSITARIO DE LA SAMARITANA"/>
    <x v="3"/>
    <s v="BOGOTÁ DC"/>
    <s v="BOGOTÁ"/>
    <d v="2020-08-08T00:00:00"/>
    <s v="NHRZ26103"/>
    <s v="NHRZ26103"/>
    <n v="13480047"/>
    <d v="2020-09-05T00:00:00"/>
    <s v="GL-252243335249"/>
    <n v="3664767"/>
    <m/>
    <m/>
    <m/>
    <n v="3664767"/>
    <m/>
    <m/>
    <m/>
    <n v="3664767"/>
    <d v="2020-10-30T00:00:00"/>
    <n v="2530767"/>
    <n v="1134000"/>
    <n v="0"/>
    <n v="0"/>
    <x v="0"/>
    <s v="CUNDINAMARCA"/>
    <s v="MACHETÁ"/>
    <d v="2020-07-01T00:00:00"/>
    <d v="2020-07-06T00:00:00"/>
    <s v="Se glosa (1) cuidado intrahospitalaria por especialista $ 52900 de las 2 facturadas la atención  del 02 de julio de 2020  por ser medico tratante por lo tanto su cobro está incluido dentro del valor de la estancia de la unidad de cuidados intensivos,Se glosa (1) gases arterial por valor de $ 48900 este laboratorio esta incluido en el valor de unidad como lo estipula el Decreto 2423/96 Art 43,Se glosa (1) inserción de tubo por valor de $ 26900 en los soportes anexos por las IPS no se evidencia su realización como lo estipula la Resolución 3047 de 2008,Se glosa (1) inserción de vía aérea por valor de $ 110600 no facturable en los soportes anexos por la IPS se evidencia que fue realizado el 02 de julio de 2020 y fue en la UCI este procedimiento esta incluido en el valor de la unidad ,Se glosa (2) enoxaparina 40 mg solución inyectable $ 21060 de las facturadas (18) ampicilina/sulbactam 15 mg solución inyectable $ 32688 de las 24 facturadas (4) claritromicina 500 mg solución $ 72736 de las 6 facturadas (2) enoxaparina de 60 mg solución inyectable $ 28954 (6) amiodarona 150 mg solución inyectable $ 18108 en la hoja de administración de medicamentos no se evidencia su registro Estuvo hospitalizado del 16 de junio al 03 de julio de 2020 según lo dispuesto en el anexo técnico No 5 literal B Total $ 173546,Se glosa (2) tomografía de tórax por valor de $ 917400 (1) tomografía de abdomen $ 603800 y (1) tomografía reconstrucción $ 639700 en los soportes anexos por la IPS no se evidencia su realización como lo estipula la Resolución 3047 de 2008,Se glosa (4) terapia física por valor de $ 20300 c/u en los soportes anexos por la IPS no se evidencia su realización como lo estipula la Resolución 3047 de 2008 Total $ 81200Se glosa (18) terapia respiratoria por valor de $ 20300 c/u en los soportes anexos por la IPS no se evidencia su realización como lo estipula la Resolución 3047 de 2008 Total $ 365400 una vez subsanada este ítem si los realizaron del 02 al 06 de julio de 2020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5) radiografía de tórax por valor de $ 316000 y (5) portátiles $ 231500 en los soportes anexos por la IPS no se evidencia su realización como lo estipula la Resolución 3047 de 2008,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apósitos transparente $ 3061 c/u no facturable insumo utilizado en  la  fijación  del acceso a la vía vascular IV el cual reemplaza la utilización del micropore por lo tanto no se reconoce  ya que se encuentra incluido en la urgencia Total $ 6122"/>
    <s v="ips adjunta soporte de terapias  realizadas y facturables soorta atencion pertinente en uci acepta procedimientos no facturables al igual que toma de gasesa arteiales incuidos no facturables  en uciadjunta soporte de administracion de  alimentos adjunta hoja de administracion ips adjunta sopore de paraclinicos "/>
    <s v="Subsidiado"/>
    <n v="3"/>
  </r>
  <r>
    <s v="EMPRESA SOCIAL DEL ESTADO HOSPITAL UNIVERSITARIO DE LA SAMARITANA"/>
    <x v="3"/>
    <s v="BOGOTÁ DC"/>
    <s v="BOGOTÁ"/>
    <d v="2020-09-01T00:00:00"/>
    <s v="NHRZ27667"/>
    <s v="NHRZ27667"/>
    <n v="30867301"/>
    <d v="2020-09-15T00:00:00"/>
    <s v="GL-252243335267"/>
    <n v="3541055"/>
    <m/>
    <m/>
    <m/>
    <n v="3541055"/>
    <m/>
    <m/>
    <m/>
    <n v="3541055"/>
    <d v="2020-10-30T00:00:00"/>
    <n v="2997555"/>
    <n v="543500"/>
    <n v="0"/>
    <n v="0"/>
    <x v="0"/>
    <s v="CUNDINAMARCA"/>
    <s v="SOACHA"/>
    <d v="2020-07-08T00:00:00"/>
    <d v="2020-07-24T00:00:00"/>
    <s v="Se glosa (1) ácido láctico por valor de $ 44500 de las 2 facturadas en los soportes anexos por la IPS se evidencia el resultado del 10 de julio de 2020 como lo estipula la Resolución 3047 de 2008Se glosa (9) terapia física por valor de $ 20300 c/u en los soportes anexos por la IPS no se evidencia su realización como lo estipula la Resolución 3047 de 2008 Total $ 182700Se glosa (47) terapia respiratoria por valor de $ 20300 c/u de las 51 facturadas en los soportes anexos por la IPS se evidencia que le realizaron 4 como lo estipula la Resolucion 3047 de 2008 Total $ 954100 se le recuerda a la IPS si las terapias fueron realizadas entre el 12 al 23 de julio no se reconocen por estar el paciente en UCI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1) sustitución de tubo nasogástrico por valor de $ 133800 en los soportes anexos por la IPS no se evidencia su realización como lo estipula la Resolución 3047 de 2008,Se hace glosa por $ 202400 correspondiente al cobro del oxígeno ( 9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enoxaparina 40 mg solución inyectable $ 52650 de las 7 facturadas (4) enoxaparina de 60 mg solución inyectable $ 57908 de las 6 facturadas (44) ampicilina/sulbactam 15 mg solución inyectable $ 79904 de las 64 facturadas (6) cefepima de 1 gramo solución inyectable $ 27462 de las 24 facturadas (312) midazolam 5 mg solución inyectable $ 369408 de las 336 facturadas (6) claritromicina 500 mg solución $ 109104 (90) cisatracurio 2 mg solución inyectable $ 1024920  en la hoja de administración de medicamentos no se evidencia su registro Estuvo hospitalizado del 08 al 24 de julio de 2020 según lo dispuesto en el anexo técnico No 5 literal B Total $ 1721356,Se objeta 1 circuito respiratorio por valor de $ 9079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dulto por valor de $ 53818 c/u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Total $ 161454Se objeta 5 filtro intercambiador antibacterial por valor de $ 8324 c/u no se reconoce insumo que hace parte del ventilador mecánico por lo tanto su cobro esta incluido dentro del valor de la estancia de la unidad de cuidados intensivos Total $ 41620Se glosa (1) propileno 2/0 aguja por valor de $ 5265 no facturable insumo incluido en al valor del procedimientoSe glosa (1) apósitos transparente $ 3061 no facturable insumo utilizado en  la  fijación  del acceso a la vía vascular IV el cual reemplaza la utilización del micropore por lo tanto no se reconoce  ya que se encuentra incluido en la urgencia "/>
    <s v="ips adunta soporte de hoja de administracion de medicamentos que soporta su cobro y el uso de insumos facturablles acepta sorefavturacion en insumos no facturables adjuta soporte de terapias y acepta diferencia por sobrefacturacion adjunta soporte de procedimieto caboo de tubo"/>
    <s v="Subsidiado"/>
    <n v="3"/>
  </r>
  <r>
    <s v="E.S.E. HOSPITAL MARIO GAITAN YANGUAS DE SOACHA"/>
    <x v="0"/>
    <s v="CUNDINAMARCA"/>
    <s v="SOACHA"/>
    <d v="2020-09-01T00:00:00"/>
    <n v="5603040"/>
    <n v="5603040"/>
    <n v="17673260"/>
    <d v="2020-09-17T00:00:00"/>
    <s v="GL-252243335277"/>
    <n v="8264661"/>
    <d v="2020-10-15T00:00:00"/>
    <n v="6563404"/>
    <n v="0"/>
    <n v="1701257"/>
    <m/>
    <m/>
    <m/>
    <n v="1701257"/>
    <d v="2020-12-09T00:00:00"/>
    <n v="1701257"/>
    <n v="0"/>
    <n v="0"/>
    <n v="0"/>
    <x v="0"/>
    <s v="CUNDINAMARCA"/>
    <s v="SOACHA"/>
    <d v="2020-07-06T00:00:00"/>
    <d v="2020-07-23T00:00:00"/>
    <s v="Se glosa (1) cánula de oxigeno por valor de $ 1820 no facturable por estar incluido en los materiales Decreto 2423/96 Art 55,Se glosa (1) tapón 0 mm por valor de $ 830100 en los soporte anexos por la IPS no se evidencia su uso como lo estipula la Resolución 3047 de 2008 Una vez subsanada este item se glosa la ips no adjunto la factura de venta donde se pueda verificar los valores se le recuerda a la IPS que no tiene aumento del 12% según contrato SSBY2019ES2T00014972,Se glosa (2) heparina bajo peso molecular de 40 UI solución inyectable $ 23000 de las 15 facturadas (3) vancomicina de 500 mg solución inyectable $ 25092 de las 60 facturadas   estuvo hospitalizado del 06 al 23 de julio de 2020 en soportes anexos de historia clínica no se evidencia el registro de aplicación del medicamento que sustente su cobro según lo dispuesto en el anexo técnico No 5 literal B numeral 10 literal E  de la resolución 3047 de 2008 Total $ 48092,Se glosa (3) tornillo bloqueo 50 mm x 30 mm por valor de $ 1477500 (2) tornillo bloqueo 50 mm x 40 mm por valor de $ 985000 (1) clavo tibial $ 4446400 y (1) cemento $ 442600 la IPS no adjunto la factura de compra donde se pueda verificar sus valores se le recuerda a la IPS que no tiene aumento del porcentaje según contrato N  SSBY2019ES2T00014972,Se glosa 7 catéter intravenosa N   por valor de $ 2507 c/u de las 10 facturadas en los soportes anexos por la IPS no se evidencia justificación para su uso por protocolo de enfermería se reconoce el acceso venoso debe ser cambiado cada 72 horas $ 6000 Como lo estipula la Resolución 3047 de 2008 Total $ 17549,Se glosa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 v="SE LEVANTA OBJECION SE FACTURA CODIGO VALOR A TARIFA SOAT  MENOS EL 10% CONTRATADO CON LA EPS EL CUAL ES COBRADO CORRECTAMENTE EN LA FACTURASE LEVANTA OBJECION SE ADJUNTAN NOTAS DE ENFERMERIA SOPORTANDO SERVICIOS COBRADOSSE LEVANTA OBJECION SE ADJUNTA FACTURA DE MATERIAL DE OSTESINTESIS Y SE ADJUNTA HISTORIA CLINICA SOPORTANDO SERVICIO COBRA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persiste glosa de (1) tapón 0 mm por valor de $ 830100 en los soporte anexos por la IPS no se evidencia su uso como lo estipula la Resolución 3047 de 2008 Una vez subsanada este item se glosa la ips no adjunto la factura de venta donde se pueda verificar los valores se le recuerda a la IPS que no tiene aumento del 12% según contrato SSBY2019ES2T00014972Se persiste glosa de (2) heparina bajo peso molecular de 40 UI solución inyectable $ 23000 de las 15 facturadas (3) vancomicina de 500 mg solución inyectable $ 25092 de las 60 facturadas   estuvo hospitalizado del 06 al 23 de julio de 2020 en soportes anexos de historia clínica no se evidencia el registro de aplicación del medicamento que sustente su cobro según lo dispuesto en el anexo técnico No 5 literal B numeral 10 literal E  de la resolución 3047 de 2008 Total $ 48092 Se persiste glosa de 7 catéter intravenosa N   por valor de $ 2507 c/u de las 10 facturadas en los soportes anexos por la IPS no se evidencia justificación para su uso por protocolo de enfermería se reconoce el acceso venoso debe ser cambiado cada 72 horas $ 6000 Como lo estipula la Resolución 3047 de 2008 Total $ 17549 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e levanta glosa parcial por valor de $ 6563404  la IPS adjunto la factura de compra de los materiales se reconoce al valor de la factura( 3) tornillo bloqueo 50 mm x 30 mm por valor de $ 1319214 (2) tornillo bloqueo 50 mm x 40 mm por valor de $ 879476 (1) clavo tibial $ 3969970  y (1) cemento $ 395144Se persiste glosa parcial por valor $ 787696  de por concepto del porcentaje (3) tornillo bloqueo 50 mm x 30 mm por valor de $ 158286 (2) tornillo bloqueo 50 mm x 40 mm por valor de $ 105524 (1) clavo tibial $ 476430  y (1) cemento $ 47456 Se persiste glosa de (1) cánula de oxigeno por valor de $ 1820 no facturable por estar incluido en los materiales Decreto 2423/96 Art 55 "/>
    <s v="Subsidiado"/>
    <n v="3"/>
  </r>
  <r>
    <s v="E.S.E. HOSPITAL MARIO GAITAN YANGUAS DE SOACHA"/>
    <x v="0"/>
    <s v="CUNDINAMARCA"/>
    <s v="SOACHA"/>
    <d v="2020-09-01T00:00:00"/>
    <n v="5603235"/>
    <n v="5603235"/>
    <n v="13223878"/>
    <d v="2020-09-17T00:00:00"/>
    <s v="GL-252243335278"/>
    <n v="1372461"/>
    <d v="2020-10-15T00:00:00"/>
    <n v="0"/>
    <n v="0"/>
    <n v="1372461"/>
    <m/>
    <m/>
    <m/>
    <n v="1372461"/>
    <d v="2020-12-09T00:00:00"/>
    <n v="1270586"/>
    <n v="101875"/>
    <n v="0"/>
    <n v="0"/>
    <x v="0"/>
    <s v="CUNDINAMARCA"/>
    <s v="SOACHA"/>
    <d v="2020-07-28T00:00:00"/>
    <d v="2020-07-31T00:00:00"/>
    <s v="Se glosa (1) circuito de anestesia adulto $ 35575 y (1) mascara de anestesia $ 8827 no facturable por ser unos insumos y está incluido en el equipamiento del equipo de anestesia y de sala de cirugíaSe glosa (1) extensión para anestesia adulto por valor de $ 1702 insumo que corresponde a un set de extensión para proporcionar mayor longitud a los accesos venosos no se reconoce ya que cumple la misma función que el equipo macrogotero el cual se está reconociendo Se glosa (1) mascara de oxigeno por valor de $ 2919 no facturable por estar incluido en los materiales Decreto 2423/96 Art 55Se glosa (5) tapabocas desechable N 95 $ 20375 los insumos de los protocolos de bioseguridad los asume la IPS y hace parte de la dotación estancia Total $ 101875Se glosa (1) placa de electrobisturi por valor de $ 15327 no facturable insumo incluido en la sala de cirugía como lo estipula el Decreto 2423/96 Art 49,Se glosa (1) honorarios de ayudantía de tenorrafias de flexores por valor de $ 182800 (1) honorarios de ayudantía de injerto oseo $ 84500 (1) honorarios de ayudantía reducción abierta $ 91900 (1) honorarios de ayudantía de neurolosis $ 36100 (1) honorarios de ayudantía de descompresión $ 31200 en la descripción quirúrgica no se evidencia la participación del profesional Total $ 426500,Se glosa (1) humificador por valor de $ 8703 en los soportes anexos por la IPS no se evidencia que el medico ordenara oxígeno ni le suministraron como lo estipula la Resolución 3047 de 2008,Se glosa mayor valor cobrado del aumento del 12 % al valor de la factura de compra de los materiales de osteosentisis en el contrato SSBY2019ES2T00014972 por lo que se liquida asiPlaca polixial por valor de $ 3442500 se reconoce en $ 3073630 se glosa la diferencia $ 368870Tornillo dual bloqueado 24 mm L 14 mm  por valor de $ 465400 se reconoce en $ 415511 se glosa la diferencia $ 498892 Tornillo dual bloqueado 24 mm L 16 mm  por valor de $ 465400 se reconoce en $ 415511 se glosa la diferencia $ 997782 Tornillo dual bloqueado 24 mm L 18 mm  por valor de $ 465400 se reconoce en $ 415511 se glosa la diferencia $ 99778Tornillo dual bloqueado 24 mm L 20 mm  por valor de $ 465400 se reconoce en $ 415511 se glosa la diferencia $ 49889Tornillo dual bloqueado 24 mm L 22 mm  por valor de $ 465400 se reconoce en $ 415511 se glosa la diferencia $ 498892 Tornillo cortical por valor de $ 230400 se reconoce en $ 205695 se glosa la diferencia $ 494102 Pin Kirschner por valor de $ 16400 se reconoce en $ 14635 se glosa la diferencia $ 3530Total $ 771033"/>
    <s v="IPS  ACEPTA OBJECION POR ELEMENTOS DE PROTECCION PERSONAL INCLUIDOS EN ESTANCIASE LEVANTA OBJECION SE ADJUNTA HISTORIA CLINICA SOPORTANDO SERVICIO COBRA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Se persiste glosa de  (1) honorarios de ayudantía de tenorrafias de flexores por valor de $ 182800 (1) honorarios de ayudantía de injerto oseo $ 84500 (1) honorarios de ayudantía reducción abierta $ 91900 (1) honorarios de ayudantía de neurolosis $ 36100 (1) honorarios de ayudantía de descompresión $ 31200 en la descripción quirúrgica no se evidencia la participación del profesional Total $ 426500Se persiste glosa de  (1) humificador por valor de $ 8703 en los soportes anexos por la IPS no se evidencia que el medico ordenara oxígeno ni le suministraron como lo estipula la Resolución 3047 de 2008 Se persiste glosa de (1) circuito de anestesia adulto $ 35575 y (1) mascara de anestesia $ 8827 no facturable por ser unos insumos y está incluido en el equipamiento del equipo de anestesia y de sala de cirugíaSe persiste glosa de (1) extensión para anestesia adulto por valor de $ 1702 insumo que corresponde a un set de extensión para proporcionar mayor longitud a los accesos venosos no se reconoce ya que cumple la misma función que el equipo macrogotero el cual se está reconociendo Se persiste glosa de  (1) mascara de oxigeno por valor de $ 2919 no facturable por estar incluido en los materiales Decreto 2423/96 Art 55Se persiste glosa de  (5) tapabocas desechable N 95 $ 20375 los insumos de los protocolos de bioseguridad los asume la IPS y hace parte de la dotación estancia Total $ 101875Se persiste glosa de (1) placa de electrobisturi por valor de $ 15327 no facturable insumo incluido en la sala de cirugía como lo estipula el Decreto 2423/96 Art 49 Se persiste glosa por mayor valor cobrado del aumento del 12 % al valor de la factura de compra de los materiales de osteosentisis en el contrato SSBY2019ES2T00014972 por lo que se liquida asiPlaca polixial por valor de $ 3442500 se reconoce en $ 3073630 se glosa la diferencia $ 368870Tornillo dual bloqueado 24 mm L 14 mm  por valor de $ 465400 se reconoce en $ 415511 se glosa la diferencia $ 498892 Tornillo dual bloqueado 24 mm L 16 mm  por valor de $ 465400 se reconoce en $ 415511 se glosa la diferencia $ 997782 Tornillo dual bloqueado 24 mm L 18 mm  por valor de $ 465400 se reconoce en $ 415511 se glosa la diferencia $ 99778Tornillo dual bloqueado 24 mm L 20 mm  por valor de $ 465400 se reconoce en $ 415511 se glosa la diferencia $ 49889Tornillo dual bloqueado 24 mm L 22 mm  por valor de $ 465400 se reconoce en $ 415511 se glosa la diferencia $ 498892 Tornillo cortical por valor de $ 230400 se reconoce en $ 205695 se glosa la diferencia $ 494102 Pin Kirschner por valor de $ 16400 se reconoce en $ 14635 se glosa la diferencia $ 3530Total $ 771033 "/>
    <s v="Subsidiado"/>
    <n v="3"/>
  </r>
  <r>
    <s v="EMPRESA SOCIAL DEL ESTADO HOSPITAL UNIVERSITARIO DE LA SAMARITANA"/>
    <x v="3"/>
    <s v="BOGOTÁ DC"/>
    <s v="BOGOTÁ"/>
    <d v="2020-09-02T00:00:00"/>
    <s v="NHRZ29466"/>
    <s v="NHRZ29466"/>
    <n v="8565174"/>
    <d v="2020-09-18T00:00:00"/>
    <s v="GL-252243335280"/>
    <n v="2047566"/>
    <m/>
    <m/>
    <m/>
    <n v="2047566"/>
    <m/>
    <m/>
    <m/>
    <n v="2047566"/>
    <d v="2020-10-30T00:00:00"/>
    <n v="1722166"/>
    <n v="325400"/>
    <n v="0"/>
    <n v="0"/>
    <x v="0"/>
    <s v="CUNDINAMARCA"/>
    <s v="SOACHA"/>
    <d v="2020-08-06T00:00:00"/>
    <d v="2020-08-09T00:00:00"/>
    <s v="Se glosa (4) interconsultas por especialista $ 50300 c/u por ser medico tratante por lo tanto su cobro está incluido dentro del valor de la estancia de la unidad de cuidados intensivos Total $ 201200Se glosa (16) terapia respiratoria por valor de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 324800,Se glosa (8) piperacilina/ tazobactam 45 solucion inyectable $ 70920 de las 12 facturadas (96) propofol 200 mg solución inyectable $ 526176 (45) remifentanilo 2 mg solución inyectable $ 812565 y (56) fentanilo 05 mg solución inyectable $ 100520  en la hoja de administración de medicamentos no se evidencia su registro Estuvo hospitalizado del 06 al 09 de agosto de 2020 según lo dispuesto en el anexo técnico No 5 literal B Total $ 1510181,Se objeta 1 filtro antibacterial  por valor de $ 8324 no se reconoce insumo que hace parte del ventilador mecánico por lo tanto su cobro esta incluido dentro del valor de la estancia de la unidad de cuidados intensivosSe glosa (1) apósitos transparente $ 3061 no facturable insumo utilizado en  la  fijación  del acceso a la vía vascular IV el cual reemplaza la utilización del micropore por lo tanto no se reconoce  ya que se encuentra incluido en la urgencia "/>
    <s v="ips adjunta hoja de administracion de medicamtos acepta sobrefaturacion de insumos y medicamentos no facturables soporta terapias en piso y acepta sobrefacturacion"/>
    <s v="Subsidiado"/>
    <n v="3"/>
  </r>
  <r>
    <s v="EMPRESA SOCIAL DEL ESTADO HOSPITAL UNIVERSITARIO DE LA SAMARITANA"/>
    <x v="3"/>
    <s v="BOGOTÁ DC"/>
    <s v="BOGOTÁ"/>
    <d v="2020-09-02T00:00:00"/>
    <s v="NHRZ30726"/>
    <s v="NHRZ30726"/>
    <n v="13826864"/>
    <d v="2020-09-18T00:00:00"/>
    <s v="GL-252243335281"/>
    <n v="1746099"/>
    <m/>
    <m/>
    <m/>
    <n v="1746099"/>
    <m/>
    <m/>
    <m/>
    <n v="1746099"/>
    <d v="2020-10-30T00:00:00"/>
    <n v="1400499"/>
    <n v="345600"/>
    <n v="0"/>
    <n v="0"/>
    <x v="0"/>
    <s v="CUNDINAMARCA"/>
    <s v="SOACHA"/>
    <d v="2020-08-13T00:00:00"/>
    <d v="2020-08-25T00:00:00"/>
    <s v="Se glosa (8) ampicilina 500 solución inyectable por valor $ 1889  en la hoja de administración de medicamentos no se evidencia su registro Estuvo hospitalizado del 05 al 18 de agosto de 2020 según lo dispuesto en el anexo técnico No 5 literal B Total $ 15112,Se glosa (8) terapia física por valor de $ 20300 c/u en los soportes anexos por la IPS no se evidencia realización como lo estipula la Resolución 3047 de 2008 Total $ 162400Se glosa (5) terapia fonoaudologia por valor de $ 20300 c/u de las 11 facturadas en los soportes anexos por la IPS se evidencia la realización de 6 como lo estipula la Resolución 3047 de 2008 Total $ 101500,Se objeta el cobro de 29 oximetrías por valor de $ 31600 c/u porque no es facturable debido a que hace parte del monitoreo de signos vitales del paciente por lo tanto está incluido en la atención del paciente Total $ 916400,Se objetan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SSe objeta 1 circuito ventilación doble por valor de $ 239208 y (1) kit ventilación mecánica $ 28375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2) apósitos transparente $ 3061 c/u no facturable insumo utilizado en  la  fijación  del acceso a la vía vascular IV el cual reemplaza la utilización del micropore por lo tanto no se reconoce  ya que se encuentra incluido en la urgencia Total $ 6122"/>
    <s v="ips adjunta  (8) terapia física por valor de $ 20300 c/u se evidencia realización como lo estipula la resolución 3047 de 2008 total $ 162400 ips soporta  (5) terapia fonoaudologia glosadas  por valor de $ 20300 c/u de las 11 facturadas en los soportes anexos por la ips se evidencia la realización de la totalidad facturada  como lo estipula la resolución 3047 de 2008 total $ 101500ips acepta glosa parcial por insumos no favturables ips soporta  (8) ampicilina 500 solución inyectable por valor $ 1889  en la hoja de administración de medicamentos adjunta a la conciliacion donde se evidencia su registro estuvo hospitalizado del 05 al 18 de agosto de 2020 según lo dispuesto en el anexo técnico no 5 literal b total $ 15112 soportadosips soporta 1 interconsulta por psicología facturadas por valor de $ 21600 pertiennte ips acepta glosa parcial por oximetrías por sobrefacturación soporta realizacion por terapia respiratoria facturables "/>
    <s v="Subsidiado"/>
    <n v="3"/>
  </r>
  <r>
    <s v="E.S.E. HOSPITAL MARIO GAITAN YANGUAS DE SOACHA"/>
    <x v="0"/>
    <s v="CUNDINAMARCA"/>
    <s v="SOACHA"/>
    <d v="2020-09-10T00:00:00"/>
    <n v="5618148"/>
    <n v="5618148"/>
    <n v="7210475"/>
    <d v="2020-10-08T00:00:00"/>
    <s v="GL-252243335330"/>
    <n v="338344"/>
    <m/>
    <m/>
    <m/>
    <n v="338344"/>
    <m/>
    <m/>
    <m/>
    <n v="338344"/>
    <d v="2020-12-09T00:00:00"/>
    <n v="256844"/>
    <n v="81500"/>
    <n v="0"/>
    <n v="0"/>
    <x v="0"/>
    <s v="CUNDINAMARCA"/>
    <s v="SOACHA"/>
    <d v="2020-08-07T00:00:00"/>
    <d v="2020-08-10T00:00:00"/>
    <s v="Se glosa (1) fluoroscopia como guía por valor de $ 133800 en la descripción quirúrgica no se evidencia su uso como lo estipula la Resolución 3047 de 2008,Se glosa (1) mascara de oxigeno por valor de $ 2919 no facturable por estar incluido en los materiales Decreto 2423/96 Art 55Se glosa (1) mascara laringea $ 57152 y (1) mascara de anestesia $ 8827 no facturable por ser unos insumos y está incluido en el equipamiento del equipo de anestesia y de sala de cirugíaSe glosa (4) tapabocas desechable N 95 $ 20375 los insumos de los protocolos de bioseguridad los asume la IPS y hace parte de la dotación estancia Total $ 81500,Se glosa mayor valor cobrado del aumento del 12 % al valor de la factura de compra de los materiales de osteosentisis en el contrato SSBY2019ES2T00014972 por lo que se liquida asi2 Placa DCD 35 mm por valor de $ 115200 se reconoce en $ 102851 se glosa la diferencia $ 246985 Tornilla cortical 35 mm x 16  por valor de $ 22900 se reconoce en $ 20446 se glosa la diferencia $ 122705 Tornilla cortical 35 mm x 18  por valor de $ 22900 se reconoce en $ 20446 se glosa la diferencia $ 122702 Tornilla cortical 35 mm x 20  por valor de $ 22900 se reconoce en $ 20446 se glosa la diferencia $ 4908Total $ 54146"/>
    <s v="SE LEVANTA OBJECION PORTATIL UTILIZADO DURANTE PROCEDIMIENTO QUIRURGICO EN ULTIMO FOLIO DE HISTORIA CLINICA SE REALIZA LA ACLARACIONSE LEVANTA LA OBJECION SE APLICA EL 12 % MAS POR VALOR DE ADMINISTRACION DE DISPOSITIVOS Y MEDICAMENTOS RESOLUCION INTERNA DE PRECIOS  (MATERIAL DE OSTEOSINTESIS)IPS  ACEPTA OBJECION POR ELEMENTOS DE PROTECCION PERSONAL INCLUIDOS EN ESTANCIA"/>
    <s v="Contributivo"/>
    <n v="3"/>
  </r>
  <r>
    <s v="E.S.E. HOSPITAL MARIO GAITAN YANGUAS DE SOACHA"/>
    <x v="0"/>
    <s v="CUNDINAMARCA"/>
    <s v="SOACHA"/>
    <d v="2020-09-10T00:00:00"/>
    <n v="5622577"/>
    <n v="5622577"/>
    <n v="10395063"/>
    <d v="2020-10-08T00:00:00"/>
    <s v="GL-252243335331"/>
    <n v="1952054"/>
    <m/>
    <m/>
    <m/>
    <n v="1952054"/>
    <m/>
    <m/>
    <m/>
    <n v="1952054"/>
    <d v="2020-12-09T00:00:00"/>
    <n v="1707554"/>
    <n v="244500"/>
    <n v="0"/>
    <n v="0"/>
    <x v="0"/>
    <s v="CUNDINAMARCA"/>
    <s v="SOACHA"/>
    <d v="2020-07-28T00:00:00"/>
    <d v="2020-08-09T00:00:00"/>
    <s v="Se glosa (1) traslado asistencial medicalizado por valor de $ 159000 ue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2) tapabocas desechable N 95 $ 20375 los insumos de los protocolos de bioseguridad los asume la IPS y hace parte de la dotación estancia Total $ 244500,Se glosa (2) piperacilina  tazobactam 45 solucion inyectable por valor de  $ 28854 de las 29 facturadas (3) heparina 40 mg solución inyectable $  34500 de las 12 facturadas estuvo hospitalizado del 28 de julio al 09 de agosto de 2020 en soportes anexos de historia clínica no se evidencia el registro de aplicación del medicamento que sustente su cobro según lo dispuesto en el anexo técnico No 5 literal B numeral 10 literal E  de la resolución 3047 de 2008 Total $ 63354,Se objeta el cobro de 47 oximetrias por valor de $ 31600 c/u porque no es facturable debido a que hace parte del monitoreo de signos vitales del paciente por lo tanto está incluido en la atención del paciente  Total $ 1485200"/>
    <s v="IPS  ACEPTA OBJECION POR ELEMENTOS DE PROTECCION PERSONAL INCLUIDOS EN ESTANCIASE LEVANTA OBJECION SE ADJUNTAN NOTAS DE ENFERMERIA SOPORTANDO SERVICIOS COBRADOS"/>
    <s v="Subsidiado"/>
    <n v="3"/>
  </r>
  <r>
    <s v="EMPRESA SOCIAL DEL ESTADO HOSPITAL UNIVERSITARIO DE LA SAMARITANA"/>
    <x v="3"/>
    <s v="BOGOTÁ DC"/>
    <s v="BOGOTÁ"/>
    <d v="2020-09-11T00:00:00"/>
    <s v="HBOG3011993"/>
    <s v="HBOG3011993"/>
    <n v="11511476"/>
    <d v="2020-10-08T00:00:00"/>
    <s v="GL-252243335334"/>
    <n v="925344"/>
    <m/>
    <m/>
    <m/>
    <n v="925344"/>
    <m/>
    <m/>
    <m/>
    <n v="925344"/>
    <d v="2020-10-30T00:00:00"/>
    <n v="925344"/>
    <n v="0"/>
    <n v="0"/>
    <n v="0"/>
    <x v="0"/>
    <s v="CUNDINAMARCA"/>
    <s v="SOACHA"/>
    <d v="2020-07-21T00:00:00"/>
    <d v="2020-08-01T00:00:00"/>
    <s v="Se glosa (2) ecografía de doppler de vasos  arteriar lo  están facturando con el código 882316  por valor de $ 665200 y (2) reconocimiento del 30 % por el examen a color por valor de $ 199600 de las 3 facturadas en los soportes anexos se evidencia que el médico tratante ordeno el 31 de julio de 2020 el duplex arterial y venoso bilateral los dos están incluido en el valor de duplex por ser un código integral Total $ 864800,Se glosa (3) enoxaparina de 40 UI solución inyectable $ 31590 y (2) enoxaparina de 60 UI solución inyectable por valor de $ 28954 de las 13 facturadas en la hoja de administración de medicamentos no se evidencia su registro Estuvo hospitalizado del 21 de julio al 01 de agosto de 2020 según lo dispuesto en el anexo técnico No 5 literal B Total $ 60544"/>
    <s v="eps revisa sportes de reportes y facturacion se verrifica  procedimiebtos soportados y facturacion acorde  a la normatividad vigente"/>
    <s v="Subsidiado"/>
    <n v="3"/>
  </r>
  <r>
    <s v="EMPRESA SOCIAL DEL ESTADO HOSPITAL UNIVERSITARIO DE LA SAMARITANA"/>
    <x v="3"/>
    <s v="BOGOTÁ DC"/>
    <s v="BOGOTÁ"/>
    <d v="2020-09-11T00:00:00"/>
    <s v="HBOG3012044"/>
    <s v="HBOG3012044"/>
    <n v="10517993"/>
    <d v="2020-10-08T00:00:00"/>
    <s v="GL-252243335335"/>
    <n v="2033187"/>
    <m/>
    <m/>
    <m/>
    <n v="2033187"/>
    <m/>
    <m/>
    <m/>
    <n v="2033187"/>
    <d v="2021-05-05T00:00:00"/>
    <n v="1550487"/>
    <n v="482700"/>
    <n v="0"/>
    <n v="0"/>
    <x v="0"/>
    <s v="CUNDINAMARCA"/>
    <s v="SOACHA"/>
    <d v="2020-08-02T00:00:00"/>
    <d v="2020-08-10T00:00:00"/>
    <s v="Se glosa (1) ecografía de doppler de vasos  arteriar lo están facturando con el código 882316  por valor de $ 332600 y (1) reconocimiento del 30 % por el examen a color por valor de $ 99800 de las 2 facturadas en los soportes anexos se evidencia que el médico tratante ordeno el 31 de julio de 2020 el duplex arterial y venoso bilateral los dos están incluido en el valor de duplex por ser un código integral Total $ 432400,Se glosa (1) estudio de coloración básica $ 55300 (5) estudio de coloración básica $ 603000 y (9) estudio de coloración histoquímica $ 841500 en los soportes anexos por la IPS no se evidencia los resultados como lo estipula la Resolución 3047 de 2008 Una vez subsanada este ítem Se glosa mayor valor cobrado según tarifa concertado entre IPS y EPSS la tarifa pactada es SOAT vigente menos el 10 % por lo tanto se objeta diferencia así (5) estudio de coloración básica con el código 898101 por valor de  $ 120600 c/u se reconoce $ 93500 c/u se glosa diferencia $ 135500,Se glosa (1) interconsulta por dermatologia por valor de $ 50300 por  originar la práctica de una intervención (biopsia o procedimiento que deba realizar el especialista consultado Art 76 Decreto 2423/96,Se glosa (4) enoxaparina de 40 UI solución inyectable $ 42120 de las 8 facturadas (2) ampicilina/sulbactam 45 mg solución inyectable $ 3632 de las 44 facturadas y (3) clindamicina 600 mg solución inyectable por valor de $ 4935 de las 31 facturadas en la hoja de administración de medicamentos no se evidencia su registro Estuvo hospitalizado del 02 al 10 de agosto de 2020 según lo dispuesto en el anexo técnico No 5 literal B Total $ 50687"/>
    <s v="ips acepta glosa parcial adjunta soportes de reporte de doppler duplex  e interpretacion adjunta soportes de administracion de medicamentos se levanta objecion ips soporta valoracion  por dermatologia pero acepta sobrefacturacion no facturable culmina en procedimiento  ips adjunta reportes de paraclinicos y patologia  acepta diferencia por mayor valor cobrado"/>
    <s v="Subsidiado"/>
    <n v="3"/>
  </r>
  <r>
    <s v="EMPRESA SOCIAL DEL ESTADO HOSPITAL UNIVERSITARIO DE LA SAMARITANA"/>
    <x v="3"/>
    <s v="BOGOTÁ DC"/>
    <s v="BOGOTÁ"/>
    <d v="2020-09-11T00:00:00"/>
    <s v="HBOG3012414"/>
    <s v="HBOG3012414"/>
    <n v="9050375"/>
    <d v="2020-10-09T00:00:00"/>
    <s v="GL-252243335336"/>
    <n v="1188000"/>
    <m/>
    <m/>
    <m/>
    <n v="1188000"/>
    <m/>
    <m/>
    <m/>
    <n v="1188000"/>
    <d v="2020-10-30T00:00:00"/>
    <n v="1188000"/>
    <n v="0"/>
    <n v="0"/>
    <n v="0"/>
    <x v="0"/>
    <s v="CUNDINAMARCA"/>
    <s v="SOACHA"/>
    <d v="2020-08-04T00:00:00"/>
    <d v="2020-08-15T00:00:00"/>
    <s v="Se glosa (2) ecografía de doppler de vasos  arteriales lo están facturando con el código 882316  por valor de $ 665200 y (1) reconocimiento del 30 % por el examen a color por valor de $ 199600 de las 4 facturadas en los soportes anexos se evidencia que el médico tratante ordeno el 05 de agosto de 2020 el duplex arterial y venoso bilateral los dos están incluido en el valor de duplex por ser un código integral Total $ 864800,Se glosa (6) terapia física por valor de $ 121800 y (8) terapia respiratoria por valor de $ 162400 en los soportes anexos por la IPS no se evidencia su realización como lo estipula la Resolución 3047 de 2008,Se objeta (1) consulta pre anestesica por valor $ 39000 por  originar la práctica de una intervención (desbridamiento) o procedimiento que deba realizar el especialista consultado Art 76 Decreto 2423/96"/>
    <s v="ips soporta todos  los  reportes de paraclinicos se revisa codificacion facuracion pertinente según reporttes adjuntos a la atencion "/>
    <s v="Subsidiado"/>
    <n v="3"/>
  </r>
  <r>
    <s v="EMPRESA SOCIAL DEL ESTADO HOSPITAL UNIVERSITARIO DE LA SAMARITANA"/>
    <x v="3"/>
    <s v="BOGOTÁ DC"/>
    <s v="BOGOTÁ"/>
    <d v="2020-09-11T00:00:00"/>
    <s v="HBOG3013134"/>
    <s v="HBOG3013134"/>
    <n v="10574465"/>
    <d v="2020-10-09T00:00:00"/>
    <s v="GL-252243335337"/>
    <n v="4862760"/>
    <m/>
    <m/>
    <m/>
    <n v="4862760"/>
    <m/>
    <m/>
    <m/>
    <n v="4862760"/>
    <d v="2020-10-30T00:00:00"/>
    <n v="1362960"/>
    <n v="3499800"/>
    <n v="0"/>
    <n v="0"/>
    <x v="0"/>
    <s v="CUNDINAMARCA"/>
    <s v="SOACHA"/>
    <d v="2020-08-10T00:00:00"/>
    <d v="2020-08-21T00:00:00"/>
    <s v="Glosa realizada por concurrencia de Damaris Tatiana Sánchez VelascoPaciente se encuentra en el servicio de hospitalización del 06 al 21 de agosto de 2020 está en (2) internación de cuidados intensivos  por valor de $ 1309100 c/u  se reconoce (2) internación en cuidados básicos por valor de $ 324200 c/u se glosa la diferencia $ 1969800,Glosa realizada por concurrencia de Damaris Tatiana Sánchez VelascoSe glosa (1) ecografía cerebral por valor de  $ 106900  paciente que ingresa a la institución del 06 de agosto de 2020 pero tiene afiliación activa desde el 10 de agosto de 2020  ,Glosa realizada por concurrencia de Damaris Tatiana Sánchez VelascoSe glosa (1) hemogarama $ 21800 (2) hemocultivo por valor de $ 124800 (1) calcio $ 18700 (1) proteína C reactiva $ 44500  (1) hemoclasificacion $ 28000 (1) serología $ 13900  y (1)  tiroidea estimulante  del tiroidea $ 65100 paciente que ingresa a la institución del 04 de agosto de 2020 pero tiene afiliación activa desde el 10 de agosto de 2020 ,Glosa realizada por concurrencia de Damaris Tatiana Sánchez VelascoSe glosa (1) radiografía de tórax $ 63200 y (1) portátil $ 46300  paciente que ingresa a la institución del 06 de agosto de 2020 pero tiene afiliación activa desde el 10 de agosto de 2020 ,Glosa realizada por concurrencia de Damaris Tatiana Sánchez VelascoSe glosa (4) internación de cuidados neonatal  por valor de $ 324200 c/u paciente que ingresa a la institución del 06 de agosto de 2020 pero tiene afiliación activa desde el 10 de agosto de 2020 Total $ 1296800,Glosa realizada por concurrencia de Damaris Tatiana Sánchez VelascoSe glosa (5) cuidados intrahospitalario por especialista  por valor de $ 52900 c/u paciente que ingresa a la institución del 06 de agosto de 2020 pero tiene afiliación activa desde el 10 de agosto de 2020 Total $ 264500,Se glosa (2) potenciales evocados auditivos por valor de $ 151700 c/u en los soportes anexos por la IPS no se evidencia su realización como lo estipula la Resolución 3047 de 2008 Total $ 303400,Se glosa (2) terapia de lenguaje por valor de $ 20300 c/u de las 8 facturadas en los soportes anexos por la IPS se evidencia la realización de 6 como lo estipula la Resolución 3047 de 2008 Total $ 40600,Se objeta (1)  sensor  de saturación de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Se glosa (1) gorro neonatal para ventilación mecánica por valor de $ 73128 hace parte de la unidad   para la calefacción del pacienteSe objeta (1) manguera o tubo de conexión por valor de $ 142497 y (1) mascara nasal $ 68132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objeta 1 interconsulta por psicología facturadas por valor de $ 21600 toda vez que su valoración no aporta ningún beneficio al diagnóstico del paciente toda vez que son realizadas a la madre con el fin de identificar riesgos sociales por lo tanto se considera como un valor agregado de la estanciaSe glosa  1 interconsulta por psiquiatría por valor de $ 50300 en los soportes anexos por la IPS se evidencia que la valoración fue realizado a la mama toda vez que su valoración no aporta ningún beneficio al diagnóstico del paciente toda vez que son realizadas a la madre con el fin de identificar riesgos sociales por lo tanto se considera como un valor agregado de la estancia"/>
    <s v="ips acepta glosa parcial paciente con derechos en coosalud a partir del 10 de agosto esta facturado desde el 6 de agosto del 6789 de agosto correponde a ente territorial  se revisa facturacion y se realiza reliquidacion eps reconoce la diferencia"/>
    <s v="Subsidiado"/>
    <n v="3"/>
  </r>
  <r>
    <s v="EMPRESA SOCIAL DEL ESTADO HOSPITAL UNIVERSITARIO DE LA SAMARITANA"/>
    <x v="3"/>
    <s v="BOGOTÁ DC"/>
    <s v="BOGOTÁ"/>
    <d v="2020-09-11T00:00:00"/>
    <s v="HBOG3013167"/>
    <s v="HBOG3013167"/>
    <n v="10577284"/>
    <d v="2020-10-09T00:00:00"/>
    <s v="GL-252243335338"/>
    <n v="4050706"/>
    <m/>
    <m/>
    <m/>
    <n v="4050706"/>
    <m/>
    <m/>
    <m/>
    <n v="4050706"/>
    <d v="2020-10-30T00:00:00"/>
    <n v="1578166"/>
    <n v="2472540"/>
    <n v="0"/>
    <n v="0"/>
    <x v="0"/>
    <s v="CUNDINAMARCA"/>
    <s v="SOACHA"/>
    <d v="2020-08-10T00:00:00"/>
    <d v="2020-08-23T00:00:00"/>
    <s v="Glosa realizada por concurrencia de Damaris Tatiana Sánchez VelascoPaciente se encuentra en el servicio de hospitalización del 05 al 23 de agosto de 2020 está en (2) internación de cuidados intermedios por valor de $ 704200 c/u  se reconoce (2) internación en cuidados básicos por valor de $ 324200 c/u se glosa la diferencia $ 760000,Glosa realizada por concurrencia de Damaris Tatiana Sánchez VelascoSe glosa (1) ecocardiograma  por valor de $ 543000 paciente que ingresa a la institución del 05 de agosto de 2020 pero tiene afiliación activa desde el 10 de agosto de 2020 ,Glosa realizada por concurrencia de Damaris Tatiana Sánchez VelascoSe glosa (1) hemograma $ 21800 (1) calcio $ 18700 y (1) proteína C reactiva $ 44500 paciente que ingresa a la institución del 05 de agosto de 2020 pero tiene afiliación activa desde el 10 de agosto de 2020 ,Glosa realizada por concurrencia de Damaris Tatiana Sánchez VelascoSe glosa (1) radiografía de tórax por valor de $ 63200 y (1) portátiles $ 46300 paciente que ingresa a la institución del 05 de agosto de 2020 pero tiene afiliación activa desde el 10 de agosto de 2020 ,Glosa realizada por concurrencia de Damaris Tatiana Sánchez VelascoSe glosa (5) cuidados intrahospitalario por especialista  por valor de $ 52900 c/u paciente que ingresa a la institución del 05 de agosto de 2020 pero tiene afiliación activa desde el 10 de agosto de 2020 Total $ 264500,Glosa realizada por concurrencia de Damaris Tatiana Sánchez VelascoSe glosa (5) internación de cuidados básicos  por valor de $ 324200 c/u paciente que ingresa a la institución del 05 de agosto de 2020 pero tiene afiliación activa desde el 10 de agosto de 2020 Total $ 1621000 ,Se glosa (2) potenciales evocados auditivos por valor de $ 151700 c/u en los soportes anexos por la IPS no se evidencia su realización como lo estipula la Resolución 3047 de 2008 Total $ 303400,Se glosa (5) terapia física por valor de $ 20300 c/u de las 13 facturadas en los soportes anexos por la IPS se evidencia la realización de 8 como lo estipula la Resolución 3047 de 2008 Total $ 101500,Se objeta (2)  sensor  de saturación de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Total $ 262806"/>
    <s v="ips acepta glosa parcial acepta cargos correspondiete a ente territorial de cundinamarca se realiza revision de facturacion y  se realiza reliquidacion eps reconcoce la diferencia"/>
    <s v="Subsidiado"/>
    <n v="3"/>
  </r>
  <r>
    <s v="EMPRESA SOCIAL DEL ESTADO HOSPITAL UNIVERSITARIO DE LA SAMARITANA"/>
    <x v="3"/>
    <s v="BOGOTÁ DC"/>
    <s v="BOGOTÁ"/>
    <d v="2020-09-11T00:00:00"/>
    <s v="HBOG3014082"/>
    <s v="HBOG3014082"/>
    <n v="15742950"/>
    <d v="2020-10-09T00:00:00"/>
    <s v="GL-252243335339"/>
    <n v="7638300"/>
    <m/>
    <m/>
    <m/>
    <n v="7638300"/>
    <m/>
    <m/>
    <m/>
    <n v="7638300"/>
    <d v="2020-10-30T00:00:00"/>
    <n v="1173679"/>
    <n v="6464621"/>
    <n v="0"/>
    <n v="0"/>
    <x v="0"/>
    <s v="SANTAFE DE BOGOTA D. C."/>
    <s v="BOGOTA"/>
    <d v="2020-08-10T00:00:00"/>
    <d v="2020-08-31T00:00:00"/>
    <s v="Glosa realizada por concurrencia de Damaris Tatiana Sánchez VelascoPaciente se encuentra en el servicio de hospitalización del 04 al 31 de agosto de 2020 está en (1) internación de cuidados intensivos por valor de $ 1309100  se reconoce (1) internación en cuidados básicos por valor de $ 324200 se glosa la diferencia $ 984900,Glosa realizada por concurrencia de Damaris Tatiana Sánchez VelascoSe glosa (1) ecocardiograma por  valor de $ 543000 paciente que ingresa a la institución del 04 de agosto de 2020 pero tiene afiliación activa desde el 10 de agosto de 2020 ,Glosa realizada por concurrencia de Damaris Tatiana Sánchez VelascoSe glosa (1) ecografía cerebral por valor de $ 106900 paciente que ingresa a la institución del 04 de agosto de 2020 pero tiene afiliación activa desde el 10 de agosto de 2020 ,Glosa realizada por concurrencia de Damaris Tatiana Sánchez VelascoSe glosa (1) hemogarama $ 21800 (1) transaminasas piruvica $ 22900 (1) transaminasas oxalacetica $ 22900 () serología $ 14000 (1) toxoplasma IGG $ 80300 (1) toxoplasma IGM $ 80300 (2) toxoplasma IGA $ 90400 (2) hemocultivo por valor de  124800 (1) calcio $ 18700 (1) uroanalisis $  14000 paciente que ingresa a la institución del 04 de agosto de 2020 pero tiene afiliación activa desde el 10 de agosto de 2020 ,Glosa realizada por concurrencia de Damaris Tatiana Sánchez VelascoSe glosa (1) radiografía de tórax por valor de $ 63200 (1) radiografía de abdomen simple $ 73700 y  (2) portátil $ 92600 paciente que ingresa a la institución del 04 de agosto de 2020 pero tiene afiliación activa desde el 10 de agosto de 2020 ,Glosa realizada por concurrencia de Damaris Tatiana Sánchez VelascoSe glosa (11) cuidados intrahospitalaria por especialista  por valor de $ 52900 c/u paciente que ingresa a la institución del 04 de agosto de 2020 pero tiene afiliación activa desde el 10 de agosto de 2020 Total $ 581900,Glosa realizada por concurrencia de Damaris Tatiana Sánchez VelascoSe glosa (4) internación de cuidados básicos por valor de $ 324200 c/u recién nacido quien al 27 ya tenía peso de seguridad sin otra indicación de internación a la espera de ubicación en ICBF que ya se había reportado previamente Total $ 1296800Glosa realizada por concurrencia de Damaris Tatiana Sánchez VelascoSe glosa (6) internación de cuidados básicos por valor de $ 324200 c/u paciente que ingresa a la institución del 04 de agosto de 2020 pero tiene afiliación activa desde el 10 de agosto de 2020 Total $ 1947600,Paciente se encuentra en el servicio de hospitalización del 04 al 31 de agosto de 2020 está en (3) internación de cuidados intermedios por valor de $ 704200 c/u  se reconoce (3) internación en cuidados básicos por valor de $ 324200 c/u se glosa la diferencia $ 1140000,Se glosa (1) interconsulta por oftalmología por valor de $ 50300 en los soportes anexos por la IPS no se evidencia la valoración por el especialista como lo estipula la Resolución 3047 de 2008,Se glosa (1) puncion lumbar por valor de $ 40800 en los soportes anexos por la IPS no se evidencia su realización como lo estipula la Resolución 3047 de 2008,Se glosa (12) terapia física por valor de $ 20300 c/u de las 22 facturadas en los soportes anexos por la IPS se evidencia la realización de 10 terapias como lo estipula la Resolución 3047 de 2008 Total $ 243600"/>
    <s v="ips acepta glosa parcial paciente con cobertura a partir del 10 de agosto en coosalud eps reconoce la diferencia luego de revisar dicha liquidacion"/>
    <s v="Subsidiado"/>
    <n v="3"/>
  </r>
  <r>
    <s v="EMPRESA SOCIAL DEL ESTADO HOSPITAL UNIVERSITARIO DE LA SAMARITANA"/>
    <x v="3"/>
    <s v="BOGOTÁ DC"/>
    <s v="BOGOTÁ"/>
    <d v="2020-10-01T00:00:00"/>
    <s v="HBOG2990539"/>
    <s v="HBOG2990539"/>
    <n v="23213403"/>
    <d v="2020-10-14T00:00:00"/>
    <s v="GL-252243335342"/>
    <n v="19933393"/>
    <m/>
    <m/>
    <m/>
    <n v="19933393"/>
    <m/>
    <m/>
    <m/>
    <n v="19933393"/>
    <d v="2020-10-30T00:00:00"/>
    <n v="17539410"/>
    <n v="2393983"/>
    <n v="0"/>
    <n v="0"/>
    <x v="0"/>
    <s v="CUNDINAMARCA"/>
    <s v="SOACHA"/>
    <d v="2020-01-20T00:00:00"/>
    <d v="2020-02-12T00:00:00"/>
    <s v="Glosa realizada por la concurrencia de Claudia Marcela Bedoya VargasSe glosa (1) angiografía de venas  por valor de $ 152700 (1) flebografía $ 153300 (1) tomografía de tórax $ 4587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1) consulta de urgencia  por valor de $ 519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1) interconsulta por infectologia por valor de $ 50300 (7) interconsulta de cirugía vascular $ 352100 (1) interconsulta de  medicina interna $ 50300  (19) cuidados intrahospitalaria por especialista $ 10051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1457800,Glosa realizada por la concurrencia de Claudia Marcela Bedoya VargasSe glosa (12) hemodiálisis por valor de $ 5748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125) oxigeno por valor de $ 250000 (10) vancomicina de 500 mg solución inyectable  por valor de $ 41290  (12) piperacilina/ tazobactam 45 mg solución inyectable $ 92928 (18) heparina de 5000 UI solución inyectable $ 142992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572210,Glosa realizada por la concurrencia de Claudia Marcela Bedoya VargasSe glosa (14) habitación bipersonal por valor de $ 4065800 y (4) habitación de cuatro camas por valor de $ 8700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4935800,Glosa realizada por la concurrencia de Claudia Marcela Bedoya VargasSe glosa (2) paracentesis abdominal por valor de $ 2436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23) solución hemodialis por valor de $ 439714 (12) solución hemodiálisis $ 229416 (12) lineas catéteres $ 178848 (12) filtro dializador $ 6237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Total $ 1471678,Glosa realizada por la concurrencia de Claudia Marcela Bedoya VargasSe glosa (3) ecografía de tórax $ 289200 (1) ecografía de doppler de vasos del cuello por valor de $ 332600 (2) ecografía de doppler de vasos venosos $ 665200 y (1) ecografía de doppler de arterial $ 332600 y (4) ecografia de aumento por valor de $ 3992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Además Se glosa (1) ecografía de doppler de vasos  arteriales lo están facturando con el código 882316  por valor de $ 332600 y (1) reconocimiento del 30 % por el examen a color por valor de $ 99600 de las 2facturadas en los soportes anexos se evidencia que el médico tratante ordeno el 05 de agosto de 2020 el duplex arterial y venoso bilateral los dos están incluido en el valor de duplex por ser un código integral Total $ 432200,Glosa realizada por la concurrencia de Claudia Marcela Bedoya VargasSe glosa (5) drenaje de colección por valor de $ 13350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Glosa realizada por la concurrencia de Claudia Marcela Bedoya VargasSe glosa (6) radiografía de tórax por valor de $ 379200 (1) fluroscopia $ 1369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6) terapia física $ 121800 (2) terapia ocupacional $ 40600 y (8) terapia respiratoria $ 1624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Glosa realizada por la concurrencia de Claudia Marcela Bedoya VargasSe glosa (7) hemograma IV por valor de $ 152600 (2) magnesio en suero $ 40600 (6) potasio $ 187800 (5) nitrógeno ureico $ 52500  (5) creatinina en suero $ 63000 (1) albumina $ 22100 (6) sodio $ 154800  (2) proteína c reactiva $ 89000 (1) baciloscopia $ 11400 (2) cultivo de líquido corporales $ 103200  (3) hemocultivo $ 187200 (1) mycobacterium tuberculosis cultivo $ 126600 (1) deshidrogenosa $15600  (1) liquido pleural $ 57100  (2) mycocterium tuberculosis identificación $ 676800  (1) proteína totales en suero $ 9000 (1) glucosa en suero $ 13200 (1) hormona estimulante del tiroide $ 69300 (1) adenosin $ 24400 (1) vitamina d 25 $ 115200 (1) hormona paratiroidea $ 102500  (1) ácido láctico $ 56100 (1) gases arterial $ 48900 (1) hepatitis B anticuerpo $ 95000 (1) hepatitis C $ 106800 (1) VIH $ 75600 (1) hepatitis B antígeno $ 95000 (4) tiempo de tromboplastina PTT $ 124000 (4) tiempo de protrombina PT $ 127600 del 20 de enero al 07 de febrero de 2020  paciente extranjera a quien solicitan autorización de estancia de manera extemporánea por lo que no aparecía en el censo 018000 ni en el de la institución situación que se evidencia hasta el día 7 donde ocurrió el reporte y se verifica que la paciente fue ingresada con numero de cedula venezolano información aclarada en visita a la paciente y no con el salvo conducto con el que fue afiliada a la EPS  por tanto y por resolución 3047 Además (2) mycocterium tuberculosis identificación $ 338400 en el listado no se evidencia el valor Total $ 3002900,Se glosa (1) drenaje de colección por valor de $ 267000 de las 6 facturadas en los soportes anexos por la IPS se evidencia que le realizaron 5 como lo estipula la Resolución 3047 de 2008,Se glosa (12) sala de hemodiálisis por valor de $ 83500 c/u no facturable en los soportes anexos por la IPS se evidencia que fueron realizados en la hospitalización Total $ 1002000,Se glosa (2) agujas de paracentesis por valor de $ 205632 c/u  no facturable por ser un insumo del procedimiento del Capítulo IV Decreto 2423/96 Art 57 Total $ 411264 Se glosa (1) inspirimetro de incentivador respiratorio por valor de $ 49641 no facturable por estar incluido en un procedimiento (terapia respiratoria) del capítulo IV Decreto 2423/96,Se glosa (2) estudio de coloración básica por valor de $ 30200 c/u en los soportes anexos por la IPS no se evidencia los resultados como lo estipula la Resolución 3047 de 2008 se le recuerda a la IPS si fueron realizados entre el 20 de enero al 07 de febrero de 2020 no se reconoce por la glosa inicial de concurrencia Total $ 60400,Se glosa (3) angiografía de venas por valor de $ 458100 y (3) flebografia $ 459900 de las 4 facturadas en los soportes anexos por la IPS se evidencia la realización de 1 como lo estipula la Resolución 3047 de 2008 se le recuerda a la IPS si fueron realizados entre el 20 de enero al 07 de febrero de 2020 no se reconoce por la glosa inicial de concurrencia Total $ 918000"/>
    <s v="ips acepta glosa parcial adjunta soportes de ecografias patologias y resto de paraclinicos y atencion general pertinente acepta diferencia por sobrefacturacion mayor cobrado"/>
    <s v="Subsidiado"/>
    <n v="3"/>
  </r>
  <r>
    <s v="EMPRESA SOCIAL DEL ESTADO HOSPITAL UNIVERSITARIO DE LA SAMARITANA"/>
    <x v="3"/>
    <s v="BOGOTÁ DC"/>
    <s v="BOGOTÁ"/>
    <d v="2020-10-02T00:00:00"/>
    <s v="HBOG2977454"/>
    <s v="HBOG2977454"/>
    <n v="7997770"/>
    <d v="2020-10-21T00:00:00"/>
    <s v="GL-252243335359"/>
    <n v="1644742"/>
    <m/>
    <m/>
    <m/>
    <n v="1644742"/>
    <m/>
    <m/>
    <m/>
    <n v="1644742"/>
    <d v="2021-05-05T00:00:00"/>
    <n v="1273191"/>
    <n v="371551"/>
    <n v="0"/>
    <n v="0"/>
    <x v="0"/>
    <s v="CUNDINAMARCA"/>
    <s v="SOACHA"/>
    <d v="2019-12-03T00:00:00"/>
    <d v="2019-12-13T00:00:00"/>
    <s v="Se glosa  (1) atención diaria intrahospitalaria por especialista por valor de $ 49900 en los soportes anexos por la IPS se evidencia notas de infectologia y psiquiatría no se reconocen interconsultas o atención diaria por ginecologia por originar procedimiento salpingectomia ,Se glosa (1) catgut cromado 2/0 aguja redonda por valor de $ 4561 y (1) seda 2/0 precortada por valor de $ 4151 es un insumo no facturable por estar incluido en los materiales Según lo estipula el Decreto 2423/96 Art55Se glosa (2) extensión para anestesia adulto por valor de $ 722 c/u insumo que corresponde a un set de extensión para proporcionar mayor longitud a los accesos venosos no se reconoce ya que cumple la misma función que el equipo macrogotero el cual se está reconociendo Total $ 1444,Se glosa (1) consulta de urgencias por especialista por valor de $ 49000 por  originar la práctica de una intervención (salpingectomia) o procedimiento que deba realizar el especialista consultado Art 76 Decreto 2423/96,Se glosa (1) lavado peritoneal por valor de $ 1080000 no facturable en los soportes anexos por la IPS se evidencia que se considera para laparotomía de urgencia para drenaje de colecciones este procedimiento es necesario para culminar la cirugía ,Se glosa (1) midazolam 5 mg/5 ml solucion inyectable por valor de $ 1247 (1) hidromorfona 2 mg/ ml ampolla $ 1788 y (2) fentanilo 05 mg/ 10 ml solución inyectable por valor de $ 3450 no facturable por ser agente anestesico Según lo establece el Decreto 2423/96 Art 49,Se glosa (1) treponema serología confirmatoria por valor de $ 82300 porque este examen solo se considera pertinente en pacientes con una prueba de serología presuntiva positiva lo cual no aplica para este caso por lo se reconoce sífilis serología VDRL $ 13100 se glosa la diferencia $ 69200Se glosa (1) rastreo de  anticuerpos irregulares $ 33600 en los soportes anexos por la IPS  se evidencia que el médico tratante solicito reservas de 3 unidades UGRE y no se transfundió por ser exámenes del banco de sangre Decreto 1571 de 1993,Se glosa (14) piperacilina / tazobactam 4g recontrucion por valor de $ 108416 de las 27 facturadas y (5) enoxaparina 40 mg solucion inyectable por valor de $ 34785 de las 8 facturadas   en la hoja de administración de medicamentos no se evidencia el registro estuvo hospitalizado del 03 al 13 de diciembre de 2019 según lo dispuesto en el anexo técnico No 5 literal B Total $ 143201,Se glosa (2) estudio con tinciones de rutina por valor de $ 101600 c/u  en los soportes anexos por la IPS no se evidencia el resultado de la patología como lo estipula la resolución 3047/2008 Total $ 203200"/>
    <s v="ips acepta glosa parcial por sobrefacturacionn en procedimiento e insumos no facturables soporta reportes de patologia y adjunta hoja de administracion de MedicAMENTOS EPS levanta objecion por prueba trponemica pertinente"/>
    <s v="Contributivo"/>
    <n v="3"/>
  </r>
  <r>
    <s v="EMPRESA SOCIAL DEL ESTADO HOSPITAL UNIVERSITARIO DE LA SAMARITANA"/>
    <x v="3"/>
    <s v="BOGOTÁ DC"/>
    <s v="BOGOTÁ"/>
    <d v="2020-10-08T00:00:00"/>
    <s v="HBOG4000894"/>
    <s v="HBOG4000894"/>
    <n v="6738062"/>
    <d v="2020-10-28T00:00:00"/>
    <s v="GL-252243335371"/>
    <n v="2477487"/>
    <m/>
    <m/>
    <m/>
    <n v="2477487"/>
    <m/>
    <m/>
    <m/>
    <n v="2477487"/>
    <d v="2021-05-05T00:00:00"/>
    <n v="2183475"/>
    <n v="294012"/>
    <n v="0"/>
    <n v="0"/>
    <x v="0"/>
    <s v="CUNDINAMARCA"/>
    <s v="SOACHA"/>
    <d v="2020-09-05T00:00:00"/>
    <d v="2020-09-08T00:00:00"/>
    <s v="Glosa realizada por el Gestor hospitalaria de Damaris Tatiana Sánchez VelascoPaciente se encuentra en el servicio de hospitalización del 05 al 08 de septiembre de 2020 está el (1) habitación bipersonal por valor de $ 290500  se reconoce en (1) habitación de cuatro camas  por valor de $ 217500 se glosa la diferencia $ 73000,IPS factura (1) cateterismo uretral por valor de $ 8324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cateterismo uretral por valor de $ 336000 se reconoce en $ 168000 se glosa la diferencia $ 168000Honorarios de anestesia de cateterismo uretral por valor de $ 192200 se reconoce en $ 96100 se glosa la diferencia $ 96100Se glosa derecho de sala $ 250000 y materiales $ 54200Se reconoce $ 264100Glosa por valor de $ 568300,IPS factura extracción de dispositivo uretra por valor de $ 10382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extracción de dispositivo uretral por valor de $ 413700 se reconoce en $ 206850 se glosa la diferencia $ 206850Honorarios de anestesia de extracción de dispositivo por valor de $ 237500 se reconoce en $ 118750 se glosa la diferencia $ 118750Se glosa derecho de sala $ 332800 y materiales $ 54200Se reconoce $ 325600Glosa por valor de $ 712600,IPS factura pielografia retrograda por valor de $ 832400 realizado el 07 de septiembre de 2020 en los soportes anexos por la IPS se evidencia que fue realizado en el mismo evento de la nefrolitotomia y por la misma vía de acceso se glosa los derechos de sala y los materiales se reconocen los honorarios al 50% por lo que se liquidaHonorarios de cirujano de pielografia por valor de $ 336000 se reconoce en $ 168000 se glosa la diferencia $ 168000Honorarios de anestesia de pielografia por valor de $ 192200 se reconoce en $ 96100 se glosa la diferencia $ 96100Se glosa derecho de sala $ 250000 y materiales $ 54200Se reconoce $ 264100Glosa por valor de $ 568300,Se glosa (1) celulosa oxidada por valor de $ 182250 en los soportes anexos por la IPS no se evidencia su uso además no se evidencia tarifa en el listado adjunto como lo estipula la Resolución 3047 de 2008Se glosa (1) humificador por valor de $ 5125 en los soportes anexos por la IPS no se evidencia su uso como lo estipula la Resolución 3047 de 2008,Se glosa (1) guía hibrida por valor de $ 327662 en el listado adjunto no se evidencia valorSe glosa (1) cánula de oxigeno por valor de $ 1250 no facturable por estar incluido en los materiales Decreto 2423/96 Art 55,Se objeta (1) consulta pre anestesica por valor $ 39000 por  originar la práctica de una intervención (Nefrolitotomia) o procedimiento que deba realizar el especialista consultado Art 76 Decreto 2423/96"/>
    <s v="Ips adjunta soportes se evidencia estancia en bipersonal ips acepta diferencia en procedimiento Eps reconoce avalor del ajuste "/>
    <s v="Contributivo"/>
    <n v="3"/>
  </r>
  <r>
    <s v="EMPRESA SOCIAL DEL ESTADO HOSPITAL UNIVERSITARIO DE LA SAMARITANA"/>
    <x v="3"/>
    <s v="BOGOTÁ DC"/>
    <s v="BOGOTÁ"/>
    <d v="2020-10-08T00:00:00"/>
    <s v="HBOG4000573"/>
    <s v="HBOG4000573"/>
    <n v="19483150"/>
    <d v="2020-10-28T00:00:00"/>
    <s v="GL-252243335373"/>
    <n v="4624246"/>
    <m/>
    <m/>
    <m/>
    <n v="4624246"/>
    <m/>
    <m/>
    <m/>
    <n v="4624246"/>
    <d v="2021-05-05T00:00:00"/>
    <n v="4350900"/>
    <n v="273346"/>
    <n v="0"/>
    <n v="0"/>
    <x v="0"/>
    <s v="CUNDINAMARCA"/>
    <s v="SOACHA"/>
    <d v="2020-08-24T00:00:00"/>
    <d v="2020-09-02T00:00:00"/>
    <s v="Glosa realizada por el Gestor hospitalaria de Damaris Tatiana Sánchez VelascoPaciente se encuentra en el servicio de hospitalización del 24 de agosto al 02 de septiembre de 2020 está el (1) habitación bipersonal por valor de $ 290500  se reconoce en (1) habitación de cuatro camas  por valor de $ 217500 se glosa la diferencia $ 73000,Glosa realizada por el Gestor hospitalaria de Damaris Tatiana Sánchez VelascoPaciente se encuentra en el servicio de hospitalización del 24 de agosto al 02 de septiembre de 2020 está el (2) internación en cuidados intermedios por valor de $ 704200 c/u  se reconoce en (2) habitación bipersonal por valor de $ 290500 se glosa la diferencia $ 827400,Se glosa (1) catéter venoso central bilumen por valor de $ 114750 c/u en los soportes anexos por la IPS no se evidencia su uso como lo estipula la Resolución 3047 de 2008 Total $ 229500Se glosa (2) equipo de drenaje toráxico por valor de $ 140247 c/u en los soportes anexos por la IPS no se evidencia su uso como lo estipula la Resolución 3047 de 2008 Total $ 280494,Se glosa (1) ecografía de doppler de vasos venosos lo están facturando con el código 882318  por valor de $ 332600 y (1) reconocimiento del 30 % por el examen a color por valor de $ 99800 de las 2 facturadas en los soportes anexos se evidencia que el médico tratante ordeno el 24 de agosto de 2020 el duplex arterial y venoso bilateral los dos están incluido en el valor de duplex por ser un código integral Total $ 432400,Se glosa (1) exploración y drenaje mediastino por valor de $ 479700 y (1) toracosomia por valor de $ 97500 en los soportes anexos por la IPS no se evidencia su realización como lo estipula la Resolución 3047 de 2008,Se glosa (1) identificación de anticuerpos irregulares $ 35600 (2) prueba de compatabilidad cruzada $ 74800 en los soportes anexos por la IPS  se evidencia que el médico tratante solicito reservas de  unidades UGRE y no se transfundió por ser exámenes del banco de sangre Decreto 1571 de 1993 ,Se glosa (1) sistema de presión espiratoria positiva por valor de $ 532876 y (1) hemostático tópico $ 506250 en el listado adjunto no se evidencia tarifaSe glosa (7) apósitos transparente $ 3061 c/u no facturable insumo utilizado en  la  fijación  del acceso a la vía vascular IV el cual reemplaza la utilización del micropore por lo tanto no se reconoce  ya que se encuentra incluido en la urgencia Total $ 21427Se glosa (1) inspirimetro de incentivador respiratorio por valor de $ 49641 no facturable por estar incluido en un procedimiento (terapia respiratoria) del capítulo IV Decreto 2423/96Se glosa (1) aguja para bloqueo nervioso 21 x 100 mm por valor de $ 40001 y (1) aguja para bloqueo nervioso 20 x 50 mm $ 40001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2) aztreonam 1 gramo por valor de $ 26188 de las 7 facturadas  (5) vancomicina 500 mg solución inyectable $ 21230 de las 10 facturadas (1) metoprolol 1 mg solución inyectable por valor de $ 16834 (1) desflurano solución $ 640204 en la hoja de administración de medicamentos no se evidencia que le aplicaron el medicamento Estuvo hospitalizado del 24 de agosto al 02 de septiembre de 2020 según lo dispuesto en el anexo técnico No 5 literal B Total $ 704456 Una vez subsanada este ítem se (1) desflurano solución $ 640204 no se evidencia tarifa en el listado,Se glosa (3) terapia de rehabilitación por valor de $ 53400 c/u de las 11 facturadas en los soportes anexos por la IPS se evidencia la realización de 8 como lo estipula la Resolución 3047 de 2008 Total $ 160200,Se objeta (1) consulta pre anestesica por valor $ 39000 por  originar la práctica de una intervención (Anastamosis) o procedimiento que deba realizar el especialista consultado Art 76 Decreto 2423/96"/>
    <s v="IPS ACEPTA GLOSA PARCIAL SOPORTA REPORTE E INTERPRETACION DE DOPPLER ORDENADOS EN FORMA PERTINENTE SOPORTA ESTANCIA PERTINENTE Y ACEPTA VALOR DE DIFERENIA POR SOBREFACTURACION  ADJUNTA SOPORTES DE REHABILITACION ACEPTA MAYOR VALOR INSUMOS NO FACTURABLES  ADJUNTA HOJA DE ADMINSTRACION DE MEDICAMENTOS  EPS LEVANTA OBJECION POR ESTE CONCEPTO REVISADA LA ADMINISTRACION SOPORTA RESERVA DE NANCO DE SANGRE YA CEPTA DIFERENCIA POR MAYOR VALOR COBRADO "/>
    <s v="Subsidiado"/>
    <n v="3"/>
  </r>
  <r>
    <s v="EMPRESA SOCIAL DEL ESTADO HOSPITAL UNIVERSITARIO DE LA SAMARITANA"/>
    <x v="3"/>
    <s v="BOGOTÁ DC"/>
    <s v="BOGOTÁ"/>
    <d v="2020-10-08T00:00:00"/>
    <s v="HBOG4001250"/>
    <s v="HBOG4001250"/>
    <n v="25968599"/>
    <d v="2020-10-29T00:00:00"/>
    <s v="GL-252243335374"/>
    <n v="7915714"/>
    <m/>
    <m/>
    <m/>
    <n v="7915714"/>
    <m/>
    <m/>
    <m/>
    <n v="7915714"/>
    <d v="2021-05-05T00:00:00"/>
    <n v="6846914"/>
    <n v="1068800"/>
    <n v="0"/>
    <n v="0"/>
    <x v="0"/>
    <s v="CUNDINAMARCA"/>
    <s v="SOACHA"/>
    <d v="2020-09-01T00:00:00"/>
    <d v="2020-09-10T00:00:00"/>
    <s v="Se glosa (1) filtro desleucocitador  por valor de $ 321700 en el listado adjunto no se evidencia tarifa,Se glosa (2) hemoclasificacion sistema rh por valor de $ 56000 y (1) hemoclasificacion sistema abo por valor de $ 31100 por estar incluido en el valor de las pruebas cruzadas,Se glosa (4) sonda succión cerrada N 6 por valor de $ 93555 c/u de las  facturadas en los soportes anexos por la IPS se evidencia el uso de 1 como lo estipula la Resolución 3047 de 2008 Total $ 374220,Se hace glosa por valor de $ 2185000 correspondiente al cobro del oxígeno ( 23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5) multivitaminas pediátrica por valor de $ 117535 de las 15 facturadas  (7) ampicilina 500 mg polvo por valor de $ 13223  (6) piperacilina/tazobactam 45 mg solución por valor de $ 53190 y (2) surfactante pulmonar 80 mg por valor de $ 4215646 en la hoja de administración de medicamentos no se evidencia que le aplicaron el medicamento Estuvo hospitalizado del 01 al 10 de septiembre de 2020 según lo dispuesto en el anexo técnico No 5 literal B Total $ 4399594 Una vez subsanada este ítem se glosa (2) surfactante pulmonar 80 mg solución inyectable por valor de $ 2107823 c/u en el listado adjunto no se evidencia tarifa,Se objeta el cobro de 27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548100"/>
    <s v="ips acepta glosa parcial adjunta soporte de oxígeno y de administracion de medicamentos y se revisa listado de insumos de insumos y medicamentos institucional se validan los precios de  lo facturado acepta la ips sobrefacturacion en medicamentos y hemoclasificación  sde encuentra en evolucion medica la aplicacion del surfactante eps levanta objeción Se verifican terapias facturadas se evidencia reslizacion en estancia hospitalaria ips acepta diferencia por sobrefacturacion"/>
    <s v="Subsidiado"/>
    <n v="3"/>
  </r>
  <r>
    <s v="EMPRESA SOCIAL DEL ESTADO HOSPITAL UNIVERSITARIO DE LA SAMARITANA"/>
    <x v="3"/>
    <s v="BOGOTÁ DC"/>
    <s v="BOGOTÁ"/>
    <d v="2020-10-08T00:00:00"/>
    <s v="HBOG4001306"/>
    <s v="HBOG4001306"/>
    <n v="6881314"/>
    <d v="2020-10-29T00:00:00"/>
    <s v="GL-252243335375"/>
    <n v="511505"/>
    <m/>
    <m/>
    <m/>
    <n v="511505"/>
    <m/>
    <m/>
    <m/>
    <n v="511505"/>
    <d v="2021-05-05T00:00:00"/>
    <n v="72604"/>
    <n v="0"/>
    <n v="438901"/>
    <n v="0"/>
    <x v="0"/>
    <s v="CUNDINAMARCA"/>
    <s v="SOACHA"/>
    <d v="2020-08-31T00:00:00"/>
    <d v="2020-09-13T00:00:00"/>
    <s v="Se glosa  $ 438901  correspondiente a copago de rango II del régimen Subsidiado la cual no se evidencia descontada en la factura el anterior descuento según lo establece el decreto 260 de 2004 art 6,Se glosa (7) heparina de 5000 UI solución inyectable $ 34650 de las 15 facturadas (4) ampicilina/ sulbactam 15 mg solución inyectable $ 7264 de las 9 facturadas (8) ciproflozacino 100 mg solución inyectable $ 13392 y (2) heparina de 2500 UI solución inyectable $ 17298 en la hoja de administración de medicamentos no se evidencia que le aplicaron el medicamento Estuvo hospitalizado del 31 de agosto al 13 de septiembre de 2020 según lo dispuesto en el anexo técnico No 5 literal B Total $ 72604"/>
    <s v="Eps levanta objeción se evidencia administracion de medicamentos  No hay acuerdo entre las partes EN CUANTO AL COPAGO DE RANGO 11"/>
    <s v="Subsidiado"/>
    <n v="3"/>
  </r>
  <r>
    <s v="EMPRESA SOCIAL DEL ESTADO HOSPITAL UNIVERSITARIO DE LA SAMARITANA"/>
    <x v="3"/>
    <s v="BOGOTÁ DC"/>
    <s v="BOGOTÁ"/>
    <d v="2020-10-08T00:00:00"/>
    <s v="HBOG4001554"/>
    <s v="HBOG4001554"/>
    <n v="32325378"/>
    <d v="2020-10-29T00:00:00"/>
    <s v="GL-252243335376"/>
    <n v="4465603"/>
    <m/>
    <m/>
    <m/>
    <n v="4465603"/>
    <m/>
    <m/>
    <m/>
    <n v="4465603"/>
    <d v="2021-05-05T00:00:00"/>
    <n v="4430003"/>
    <n v="35600"/>
    <n v="0"/>
    <n v="0"/>
    <x v="0"/>
    <s v="CUNDINAMARCA"/>
    <s v="SOACHA"/>
    <d v="2020-08-13T00:00:00"/>
    <d v="2020-09-14T00:00:00"/>
    <s v="Se glosa (1) surfactante pulmonar 80 mg por valor de $ 3477708 en la hoja de administración de medicamentos no se evidencia que le aplicaron el medicamento Estuvo hospitalizado del 13 d agosto al 14 de septiembre de 2020 según lo dispuesto en el anexo técnico No 5 literal B Total $ 4399594 Una vez subsanada este ítem se glosa (2) surfactante pulmonar 80 mg solución inyectable por valor de $ 3477708 en el listado adjunto no se evidencia tarifa,Se glosa (2) potenciales evocados por valor de $ 151700 c/u en los soportes anexos por la IPS no se evidencia su realización como lo estipula la Resolución 3047 de 2008 Total $ 303400,Se glosa (4) terapia física por valor de $ 20300 c/u de las 31 facturados en los soportes anexos por la IPS se evidencia la realización de 27 como lo estipulo la Resolución 3047 de 2008 Total $ 81200Se glosa (1) terapia fonoaudiológica por valor de $ 20300 c/u de las  28 facturadas en los soportes anexos por la IPS se evidencia la realización de 27 como lo estipula la Resolución 3047 de 2008,Se objeta 1 manguera o tubo de conexión para ventilación por valor de $ 142497  y (1) prong nasal neonatal por valor  $ 11893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epicutaneo  por valor de $ 321561 en el listado adjunto no se evidencia tarifa"/>
    <s v="ips adjunta soporte de potenciales evocados se evidencia interpretacion en la historia clinica ips adjiun ta soportes de terapias completas  ips acepta sobrefacturacion en insumos no facturables eps evidencia aplicaion de surfactante pulmonar se evidencia incluido en valores de listado de insumos y medicamentos insttitucionales ips acepta diferencia por sobrefacturación"/>
    <s v="Subsidiado"/>
    <n v="3"/>
  </r>
  <r>
    <s v="EMPRESA SOCIAL DEL ESTADO HOSPITAL UNIVERSITARIO DE LA SAMARITANA"/>
    <x v="3"/>
    <s v="BOGOTÁ DC"/>
    <s v="BOGOTÁ"/>
    <d v="2020-10-08T00:00:00"/>
    <s v="HBOG4001633"/>
    <s v="HBOG4001633"/>
    <n v="24874447"/>
    <d v="2020-10-30T00:00:00"/>
    <s v="GL-252243335378"/>
    <n v="5528143"/>
    <m/>
    <m/>
    <m/>
    <n v="5528143"/>
    <m/>
    <m/>
    <m/>
    <n v="5528143"/>
    <d v="2021-05-05T00:00:00"/>
    <n v="5145108"/>
    <n v="383035"/>
    <n v="0"/>
    <n v="0"/>
    <x v="0"/>
    <s v="CUNDINAMARCA"/>
    <s v="SOACHA"/>
    <d v="2020-08-13T00:00:00"/>
    <d v="2020-09-14T00:00:00"/>
    <s v="Se glosa (1) surfactante pulmonar 80 mg por valor de $ 3477708 en la hoja de administración de medicamentos no se evidencia que le aplicaron el medicamento Estuvo hospitalizado del 13 d agosto al 14 de septiembre de 2020 según lo dispuesto en el anexo técnico No 5 literal B Total $ 4399594 Una vez subsanada este ítem se glosa (1) surfactante pulmonar 80 mg solución inyectable por valor de $ 3477708 en el listado adjunto no se evidencia tarifa,Se glosa (10) terapia física por valor de $ 20300 c/u de las 25 facturados en los soportes anexos por la IPS se evidencia la realización de 15 como lo estipulo la Resolución 3047 de 2008 Total $ 203000Se glosa (2) terapia fonoaudiológica por valor de $ 20300 c/u de las  25 facturadas en los soportes anexos por la IPS se evidencia la realización de 23 como lo estipula la Resolución 3047 de 2008 Total $ 40600,Se glosa (2) potenciales evocados por valor de $ 151700 c/u en los soportes anexos por la IPS no se evidencia su realización como lo estipula la Resolución 3047 de 2008 Total $ 303400,Se objeta (4)  sensor de  saturación de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Adicionalmente se evidencia que la paciente fue afiliada a la EPSS el 04 de diciembre de 2019 Total $ 525612Se objeta 1 manguera o tubo de conexión para ventilación por valor de $ 142497  y (1) prong nasal neonatal por valor  $ 118937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epicutaneo  por valor de $ 321561 y (1) filtro desleucocitos por valor de $ 321700 en el listado adjunto no se evidencia tarifaSe glosa (1) gorro neonatal para ventilación mecánica por valor de $ 73128 hace parte de la unidad   para la calefacción del paciente"/>
    <s v="Ips acepta glosa parcial adjunta soporte de potenciales evocados y su interpretación en la historia clinica ips soporta terapias completas realizadas ips acepta sobrefacturacion en insumos no facturables eps evidencia en la historia clinica la administracion de surfactante pulmonar se revisan insumos incluidos en listado institucional con sus precios Ips acepta difwrencia en estancia y tarifa de surfactante eps reconoce valor del ajuste"/>
    <s v="Subsidiado"/>
    <n v="3"/>
  </r>
  <r>
    <s v="EMPRESA SOCIAL DEL ESTADO HOSPITAL UNIVERSITARIO DE LA SAMARITANA"/>
    <x v="3"/>
    <s v="BOGOTÁ DC"/>
    <s v="BOGOTÁ"/>
    <d v="2020-10-08T00:00:00"/>
    <s v="HBOG4002181"/>
    <s v="HBOG4002181"/>
    <n v="37454416"/>
    <d v="2020-10-30T00:00:00"/>
    <s v="GL-252243335379"/>
    <n v="15166105"/>
    <m/>
    <m/>
    <m/>
    <n v="15166105"/>
    <m/>
    <m/>
    <m/>
    <n v="15166105"/>
    <d v="2021-05-05T00:00:00"/>
    <n v="13965405"/>
    <n v="1200700"/>
    <n v="0"/>
    <n v="0"/>
    <x v="0"/>
    <s v="CUNDINAMARCA"/>
    <s v="MACHETÁ"/>
    <d v="2020-09-01T00:00:00"/>
    <d v="2020-09-18T00:00:00"/>
    <s v="Se glosa (1) interconsulta por psiquiatría por valor de $ 50300 de las 2 facturadas en los soportes anexos por la IPS se evidencia notas del especialista del 14 de septiembre de 2020 como lo estipula la Resolución 3047 de 2008Se glosa (2) digoxina automatizado por valor de $ 68200 c/u en los soportes anexos por la IPS no se evidencia los resultados de los laboratorios como lo estipula la Resolución 3047 de 2008 Total $ 136400Se glosa (2) ecografía de doppler de vasos arteriales por valor de $ 332600 c/u de las 5 facturadas en los soportes anexos por la IPS se evidencia que le realizaron de miembro inferior miembro inferior derecho y dúplex arterial por guía  como lo estipula la Resolución 3047 de 2008 Total $ 665200Se glosa (6) terapia física por valor de $ 20300 c/u en los soportes anexos por la IPS no se evidencia su realización como lo estipula la Resolución 3047 de 2008 Total $ 121800Se glosa (42) terapia respiratoria por valor de $ 20300 c/u en los soportes anexos por la IPS no se evidencia su realización como lo estipula la Resolución 3047 de 2008 Total $ 852600 una vez subsanada este ítem se le recuerda a la IPS que si las terapias fueron realizadas entre el 05 al 14 de septiembre de 2020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Se glosa (1) interconsulta por psiquiatría por valor de $ 50300 en los soportes anexos por la IPS  que atención fue por tele llamadas al revisar la página de Prestadores del Ministerio no se evidencia su habitaciónSe glosa (8) cuidados intrahospitalario por cirugía vascular por valor de $ 52900 c/u por  originar la práctica de una intervención (Aortograma abdominal) o procedimiento que deba realizar el especialista consultado Art 76 Decreto 2423/96 Total $ 423000Se glosa (1) consulta pre anestésica por valor de $ 39000 por  originar la práctica de una intervención (Aortograma abdominal) o procedimiento que deba realizar el especialista consultado Art 76 Decreto 2423/96 Se glosa  (1) rastreo de anticuerpos irregulares $ 35600 y (2) prueba cruazada por valor de $ 74800 en los soportes anexos por la IPS  se evidencia que el médico tratante solicito reservas de 2 unidades UGRE y no se transfundió por ser exámenes del banco de sangre Decreto 1571 de 1993Se glosa (1) ecografía de doppler de vasos venosos lo están facturando con el código 882308  por valor de $ 332600 y (1) reconocimiento del 30 % por el examen a color por valor de $ 99800 de las 2 facturadas en los soportes anexos se evidencia que el médico tratante ordeno el 01 de septiembre de 2020 el duplex arterial y venoso bilateral los dos están incluido en el valor de duplex por ser un código integral Total $ 432400,Se glosa (1) sistema de infusión por valor de $ 810000 (1) introductor 6 por valor de $ 670950 (1) introductor vascular por valor de $ 59400 (1) set de trombectomia por valor de $ 9545458 (1) catéter de cruce $ 779625 (1) catéter angiografico 110 cm $ 70200 en el listado adjunto no se evidencia tarifa,Se glosa (8) enoxaparina de 40 mg solución inyectable por valor de $ 84240 de las 15 facturadas (2) bromuro ipratropio 20 mcg $ 12742 de las 3 facturadas (1) heparina de 5000 UI solución inyectable $ 4950 (5) heparina de 2500 UI solución inyectable por valor de $ 43245 (23) piperacilina/ tazobactam 45 solución inyectable $ 203895 de las 46 facturadas  en la hoja de administración de medicamentos no se evidencia que le aplicaron el medicamento Estuvo hospitalizado del 01 al 18 de septiembre de 2020 según lo dispuesto en el anexo técnico No 5 literal B Total $ 349072"/>
    <s v="eps levanta glosa parcial sse revisa insumos los cuales se encuentra en el listado institucional de insumos y medicamentos adjunto se levanta objeción se revisa hoja de administración de medicamentos se encuentra administracion de enoxaparina bromuro de ipatropio heparina piperacilina tazobactam ips acepta sobrefacturación en psiquiatria cuidados intrahospitalarios no facturables por cirugia vascular consulta preanestesica no facturable ips acepta sobrefacturacion en banco de sangre ips adjunta soporte de doppler Ips soporta terapias y acpta diferencia por sobrefacturación"/>
    <s v="Subsidiado"/>
    <n v="3"/>
  </r>
  <r>
    <s v="EMPRESA SOCIAL DEL ESTADO HOSPITAL UNIVERSITARIO DE LA SAMARITANA"/>
    <x v="3"/>
    <s v="BOGOTÁ DC"/>
    <s v="BOGOTÁ"/>
    <d v="2020-10-08T00:00:00"/>
    <s v="HBOG4002405"/>
    <s v="HBOG4002405"/>
    <n v="8271168"/>
    <d v="2020-10-30T00:00:00"/>
    <s v="GL-252243335380"/>
    <n v="233280"/>
    <m/>
    <m/>
    <m/>
    <n v="233280"/>
    <m/>
    <m/>
    <m/>
    <n v="233280"/>
    <d v="2021-05-05T00:00:00"/>
    <n v="233280"/>
    <n v="0"/>
    <n v="0"/>
    <n v="0"/>
    <x v="0"/>
    <s v="CUNDINAMARCA"/>
    <s v="MACHETÁ"/>
    <d v="2020-09-11T00:00:00"/>
    <d v="2020-09-21T00:00:00"/>
    <s v="Glosa realizada por el Gestor hospitalaria de Damaris Tatiana Sánchez VelascoPaciente se encuentra en el servicio de hospitalización del 11 al 21 de septiembre de 2020 está el (1) habitación bipersonal por valor de $ 290500  se reconoce en (1) habitación de cuatro camas  por valor de $ 217500 se glosa la diferencia $ 73000,Glosa realizada por el Gestor hospitalaria de Yesika Ivonne Olarte CortesSe glosa (1) uroanalisis por valor de $ 14000 y (1) urocultivo $ 57600 tomado el 16 de septiembre de 2020 paciente quien ingresa al servicio de urgencias con síntomas de vértigo centras vs periferico el 11 se septiembre  y posteriormente durante la hospitalización presenta febricula y sintomas urinarios irritativos el 16 septiembre con identificación de infección vías urinarias,Glosa realizada por el Gestor hospitalaria de Yesika Ivonne Olarte CortesSe glosa (30) cefazolina 1 gramo polvo para reconstrucción por valor de $ 2956 c/u paciente quien ingresa al servicio de urgencias con síntomas de vértigo centras vs periferico el 11 se septiembre y posteriormente durante la hospitalización presenta febricula y síntomas urinarios irritativos el 16 septiembre con identificación de infección vías urinarias por infección urinaria nosocomial Total $ 88680"/>
    <s v="Ips soporta estancia en bipersonal   se realiza revision de la calidad en la atencion evento urinario no relacionado por mala praxis u origen nosocomial"/>
    <s v="Subsidiado"/>
    <n v="3"/>
  </r>
  <r>
    <s v="EMPRESA SOCIAL DEL ESTADO HOSPITAL UNIVERSITARIO DE LA SAMARITANA"/>
    <x v="3"/>
    <s v="BOGOTÁ DC"/>
    <s v="BOGOTÁ"/>
    <d v="2020-10-08T00:00:00"/>
    <s v="HBOG4002885"/>
    <s v="HBOG4002885"/>
    <n v="7354335"/>
    <d v="2020-11-03T00:00:00"/>
    <s v="GL-252243335382"/>
    <n v="101500"/>
    <m/>
    <m/>
    <m/>
    <n v="101500"/>
    <m/>
    <m/>
    <m/>
    <n v="101500"/>
    <d v="2021-02-24T00:00:00"/>
    <n v="101500"/>
    <n v="0"/>
    <n v="0"/>
    <n v="0"/>
    <x v="0"/>
    <s v="CUNDINAMARCA"/>
    <s v="SOACHA"/>
    <d v="2020-09-12T00:00:00"/>
    <d v="2020-09-23T00:00:00"/>
    <s v="Se glosa (5) terapia física por valor de $ 20300 c/u de las 11 facturadas en los soportes anexos por la IPS se evidencia la realización de 6 terapias como lo estipula la Resolución 3047 de 2008 Total $ 101500"/>
    <s v="ips soporta 11 terapias eps levanta objecion"/>
    <s v="Subsidiado"/>
    <n v="3"/>
  </r>
  <r>
    <s v="EMPRESA SOCIAL DEL ESTADO HOSPITAL UNIVERSITARIO DE LA SAMARITANA"/>
    <x v="3"/>
    <s v="BOGOTÁ DC"/>
    <s v="BOGOTÁ"/>
    <d v="2020-10-08T00:00:00"/>
    <s v="HBOG4003259"/>
    <s v="HBOG4003259"/>
    <n v="23805138"/>
    <d v="2020-11-03T00:00:00"/>
    <s v="GL-252243335383"/>
    <n v="6060146"/>
    <m/>
    <m/>
    <m/>
    <n v="6060146"/>
    <m/>
    <m/>
    <m/>
    <n v="6060146"/>
    <d v="2021-05-05T00:00:00"/>
    <n v="4825726"/>
    <n v="1234420"/>
    <n v="0"/>
    <n v="0"/>
    <x v="0"/>
    <s v="CUNDINAMARCA"/>
    <s v="SOACHA"/>
    <d v="2020-08-29T00:00:00"/>
    <d v="2020-09-08T00:00:00"/>
    <s v="Glosa realizada por el Gestor hospitalaria de Damaris Tatiana Sánchez VelascoPaciente se encuentra en el servicio de hospitalización del 29 de agosto al  08  de septiembre de 2020 está el (1) internación en cuidados intensivos  por valor de $ 1309100  se reconoce en (1) habitación de bipersonal por valor de $ 290400 se glosa la diferencia $ 1018700Se glosa (1) inserción de vías área por valor de $ 110600 en los soportes anexos por la IPS se evidencia que fue realizado en la UCI no facturable el procedimiento está incluido en el valor de la unidadSe glosa (1) sala de hemodiálisis por valor de $ 200000 y (1) materiales por valor de $ 60800 en los soportes anexos por la IPS se evidencia que fue realizado el 07 de septiembre de 2020 en la UCI no facturable por estar incluido en el valor de la unidadSe objeta el cobro de 2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507500,IPS factura (3) albumina 10 mg solución inyectable por valor de $ 130122 c/u se reconoce a precio promedio del mercado por valor de $ 5700 se glosa la diferencia $ 373266,Se glosa (1) enoxaparina de 40 UI solución inyectable $ 10530 de las 3 facturadas (12) albumina 10 g solución inyectable $ 1156464 de las 15 facturadas (10) cefepima 1 gramos solución inyectable $ 45770 de las 32 facturadas (2) poliestireno sulfano de calcio $ 15724 (36) propofol 200 mg solución inyectable $ 197316 (59) remifentanilo de 2 mg solución inyectable $ 1065363 (56) norepinefrina 4 mg solución inyectable $ 93408   en la hoja de administración de medicamentos no se evidencia que le aplicaron el medicamento Estuvo hospitalizado del 29 de agosto al 08 de septiembre de 2020 según lo dispuesto en el anexo técnico No 5 literal B Total $ 2584575 Una vez subsanada este ítem IPS factura (12) albumina 10 mg solución inyectable por valor de $ 130122 c/u se reconoce a precio promedio del mercado por valor de $ 5700 se glosa la diferencia $ 1493064,Se glosa (1) sonda de alimento 12 f por valor de $ 139896 (1) catéter venoso central $ 306450  (1) kit catéter hemodiálisis por valor de $ 311539 y (1) filtro desleucocitador por valor de $ 364600  en el listado adjunto no se evidencia tarifaSe objeta 5 filtro intercambiador de calor por valor de $ 8324 c/u  no se reconoce insumo que hace parte del ventilador mecánico por lo tanto su cobro está incluido dentro del valor de la estancia de la unidad de cuidados intensivos Total $ 41620,Se glosa (2) terapia física por valor de $ 20300 c/u en los soportes anexos por la IPS no se evidencia su realización como lo estipula la Resolución 3047 de 2008 Total $ 40600"/>
    <s v="ips acepta glosa parcial adjunta soportes de atencion internacio  pertinente en Uci ACEPTA SOBREFACTURACION EN INSUMOS MEDICAMENTOS Y PROCEDIMIENTOS NO FACTURABLES incluidos en la estancia adjunta soporte de insumos incluidos en los listafos de precios institucionales  soporta procedimientos y actividades facturables realizadas en habitacion noincluidas eb dicha estancia"/>
    <s v="Subsidiado"/>
    <n v="3"/>
  </r>
  <r>
    <s v="EMPRESA SOCIAL DEL ESTADO HOSPITAL UNIVERSITARIO DE LA SAMARITANA"/>
    <x v="3"/>
    <s v="BOGOTÁ DC"/>
    <s v="BOGOTÁ"/>
    <d v="2020-10-08T00:00:00"/>
    <s v="HBOG4003598"/>
    <s v="HBOG4003598"/>
    <n v="6107650"/>
    <d v="2020-11-04T00:00:00"/>
    <s v="GL-252243335384"/>
    <n v="937722"/>
    <m/>
    <m/>
    <m/>
    <n v="937722"/>
    <m/>
    <m/>
    <m/>
    <n v="937722"/>
    <d v="2021-05-05T00:00:00"/>
    <n v="916942"/>
    <n v="20780"/>
    <n v="0"/>
    <n v="0"/>
    <x v="0"/>
    <s v="CUNDINAMARCA"/>
    <s v="MACHETÁ"/>
    <d v="2020-09-19T00:00:00"/>
    <d v="2020-09-28T00:00:00"/>
    <s v="Se glosa (1) curación por valor de $ 46300 no facturable está incluido en el valor de la estancia como lo estipula el Decreto 2423/96 Art40,Se glosa (1) ecografía de doppler de vasos venosos lo están facturando con el código 882317  por valor de $ 332600 (1) ecografía de doppler de vasos arteriales con código 882308 por valor de $ 332600 y (2) reconocimiento del 30 % por el examen a color por valor de $ 199600 de las 2 facturadas en los soportes anexos se evidencia que el médico tratante ordeno el 20 de septiembre de 2020 el duplex arterial y venoso bilateral los dos están incluido en el valor de duplex por ser un código integral Total $ 864800,Se glosa (1) enoxaparina de 40 UI solución inyectable $ 10530 de las 5 facturadas (9) hidromorfona 2 mg solución inyectable $ 16092 de las 15 facturadas  en la hoja de administración de medicamentos no se evidencia que le aplicaron el medicamento Estuvo hospitalizado del 19 al 28 de septiembre de 2020 según lo dispuesto en el anexo técnico No 5 literal B Total $ 26622"/>
    <s v="ips acepta glosa pacial adjunta hoja de administracion de medicamentos y adjunto soportes  de dopplerips acepta sobrefacturacion en curacion"/>
    <s v="Subsidiado"/>
    <n v="3"/>
  </r>
  <r>
    <s v="EMPRESA SOCIAL DEL ESTADO HOSPITAL UNIVERSITARIO DE LA SAMARITANA"/>
    <x v="3"/>
    <s v="BOGOTÁ DC"/>
    <s v="BOGOTÁ"/>
    <d v="2020-10-08T00:00:00"/>
    <s v="HBOG4003087"/>
    <s v="HBOG4003087"/>
    <n v="10512293"/>
    <d v="2020-11-04T00:00:00"/>
    <s v="GL-252243335385"/>
    <n v="1694400"/>
    <m/>
    <m/>
    <m/>
    <n v="1694400"/>
    <m/>
    <m/>
    <m/>
    <n v="1694400"/>
    <d v="2021-05-05T00:00:00"/>
    <n v="1694400"/>
    <n v="0"/>
    <n v="0"/>
    <n v="0"/>
    <x v="0"/>
    <s v="CUNDINAMARCA"/>
    <s v="SOACHA"/>
    <d v="2020-08-24T00:00:00"/>
    <d v="2020-09-11T00:00:00"/>
    <s v="Se glosa (1) ecografía cerebral por valor de $ 106900 en los soportes anexos por la IPS no se evidencia su realización como lo estipula la Resolución 3047 de 2008  se le recuerda a la IPS que se reconoce la atencion desde el 24 de agosto de 2020,Se glosa (1) interconsulta por oftalmología por valor de $ 50300 en los soportes anexos por la IPS no se evidencia notas del especialista como lo estipula la Resolución 3047 de 2008 se le recuerda a la IPS que se reconoce la atencion desde el 24 de agosto de 2020,Se glosa (1) portátil sin fluoroscopia por valor de $ 46300 en los soportes anexos por la IPS se evidencia que las radiografías de tórax fueron el 22 de agosto de 2020 pero se le reconoce la atencion desde el 24 de agosto de 2020 desde que fue afiliada a la EPS,Se glosa (2) ecocardiograma por valor de $ 543000 c/u en los soportes anexos por la IPS no se evidencia su realización como lo estipula la Resolución 3047 de 2008 Total $ 1086000 se le recuerda a la IPS que se reconoce la atencion desde el 24 de agosto de 2020,Se glosa (2) potenciales evocados  por valor de $ 151700 c/u en los soportes anexos por la IPS no se evidencia su realización como lo estipula la Resolución 3047 de 2008  Total $ 303400 se le recuerda a la IPS que se reconoce la atencion desde el 24 de agosto de 2020,Se glosa (5) terapia física por valor de $ 20300 c/u de las 11 facturados en los soportes anexos por la IPS se evidencia la realización de 6 como lo estipula la Resolución 3047 de 2008 Total $ 101500"/>
    <s v="EPS levanta objecion ips adjunta soportes ecografia cerebral potenciales evocads en registro clinicoadjunta soportes de reañlizacion de terapias fisicas interconsultas soportadas en historia reporte de rx portatil "/>
    <s v="Subsidiado"/>
    <n v="3"/>
  </r>
  <r>
    <s v="EMPRESA SOCIAL DEL ESTADO HOSPITAL UNIVERSITARIO DE LA SAMARITANA"/>
    <x v="3"/>
    <s v="BOGOTÁ DC"/>
    <s v="BOGOTÁ"/>
    <d v="2020-10-08T00:00:00"/>
    <s v="HBOG4004055"/>
    <s v="HBOG4004055"/>
    <n v="24631644"/>
    <d v="2020-11-06T00:00:00"/>
    <s v="GL-252243335389"/>
    <n v="8413643"/>
    <m/>
    <m/>
    <m/>
    <n v="8413643"/>
    <m/>
    <m/>
    <m/>
    <n v="8413643"/>
    <d v="2021-05-05T00:00:00"/>
    <n v="7147094"/>
    <n v="1266549"/>
    <n v="0"/>
    <n v="0"/>
    <x v="0"/>
    <s v="CUNDINAMARCA"/>
    <s v="MACHETÁ"/>
    <d v="2020-09-04T00:00:00"/>
    <d v="2020-09-30T00:00:00"/>
    <s v="Glosa realizada por la Gestora hospitalaria de Yesika Ivonne Olarte CortesPaciente se encuentra en el servicio de hospitalización del 04 al 30 de septiembre de 2020 está el (3) habitación bipersonal  por valor de $ 290500 c/u  se reconoce en (1) habitación de cuatro camas por valor de $ 217500 c/u se glosa la diferencia $ 219000,Glosa realizada por la Gestora hospitalaria de Yesika Ivonne Olarte CortesSe glosa (1) habitación bipersonal por valor de $ 290500 paciente  con indicación de egreso desde el 29 en quien no se pudo hacer efectivo este mismo el 30 septiembre de 2020 porque familiares no lo recogieron hablamos con familiares quienes indicaron no tenían conocimiento de salida finalmente egresa el 1 octubre se genera alerta no conformidad por estancia correspondiente al 30 septiembre 2020 por tratarse de condición social facilitada por falta de coordinación con trabajo social de la IPS,Glosa realizada por la Gestora hospitalaria de Yesika Ivonne Olarte CortesSe glosa (2) consulta nutrición por valor de $ 22100 c/u de los dias 29 y 30 de septiembre de 2020 paciente  con indicación de egreso desde el 29 en quien no se pudo hacer efectivo este mismo el 30 septiembre de 2020 porque familiares no lo recogieron hablamos con familiares quienes indicaron no tenían conocimiento de salida finalmente egresa el 1 octubre se genera alerta no conformidad por estancia correspondiente al 30 septiembre 2020 por tratarse de condición social facilitada por falta de coordinación con trabajo social de la IPS Total $ 44200,IPS factura limpieza y desbridamiento quirúrgico de musculo por valor de $ 1144700 realizado el 23 de septiembre de 2020 en la descripción quirúrgica se evidencia que fue realizado en el mismo acto quirúrgico del colgajo y del injerto por lo que se glosa la sala de quirófano por valor de $ 444500 y materiales por valor de $ 261200 por ser segunda la cirugía,Se glosa (1) ecografía de doppler de vasos venosos lo están facturando con el código 882308  por valor de $ 332600 (1) ecografía de doppler de vasos arterial con el código 882317 por valor de $ 332600 y (1) reconocimiento del 30 % por el examen a color por valor de $ 199600 de las 2 facturadas en los soportes anexos se evidencia que el médico tratante ordeno el 04 de septiembre de 2020 el duplex arterial y venoso bilateral los dos están incluido en el valor de duplex por ser un código integral Total $ 864800,Se glosa (1) estudio de coloración por valor de $ 169800 en los soportes anexos por la IPS no se evidencia el resultado como lo estipula la Resolución 3047 de 2008,Se glosa (1) identificación de anticuerpos irregulares $ 35600 en los soportes anexos por la IPS  se evidencia que el médico tratante solicito reservas de 2 unidades UGRE y no se transfundió por ser exámenes del banco de sangre Decreto 1571 de 1993,Se glosa (1) inspirimetro de incentivador respiratorio por valor de $ 49641 no facturable por estar incluido en un procedimiento (terapia respiratoria) del capítulo IV Decreto 2423/96Se glosa (1) aguja de anestesia espinal N 27 por valor de $ 5173 y (1) aguja de anestesia N 26 por valor de $ 517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3) poliglecarprone 4/0 aguja por valor de $ 13372 c/u insumo no facturable está incluido en los materiales como lo contempla el Decreto 2423/96 Art 55 Total $ 40116Se glosa (1) apósito de poliuretano por valor de $ 784181 (1) canister grande para terapia  por valor $ 1319237 (1) apósito de poliuretano $ 447018 (3) canister pequeño para terapia $ 1950090 (1) apósito poliuterano $ 415023 (1) apósito hidrofibra por valor de $ 214097  en el listado adjunto no se evidencia la tarifa,Se glosa (4) enoxaparina de 40 UI solución inyectable $ 42120 de las 14 facturadas (2) enoxaparina de 60 UI mg solución inyectable $ 28954 de las 3 facturadas  (8) oxacilina 1 gramo solución inyectable $ 16520 de las 46 facturadas en la hoja de administración de medicamentos no se evidencia que le aplicaron el medicamento Estuvo hospitalizado del 04 al 30 de septiembre de 2020 según lo dispuesto en el anexo técnico No 5 literal B Total $ 87594,Se glosa (6) terapia física por valor de $ 20300 c/u de las 24 facturadas en los soportes anexos por la IPS se evidencia la realización de 18 como lo estipula la Resolución 3047 de 2008 Total $ 121800Se glosa (4) terapia respiratoria por valor de $ 20300 c/u de las 21 facturadas en los soportes anexos por la IPS se evidencia la realización 17 terapias como lo estipula la Resolución 3047 de 2008 Total $ 81200,Se glosa mayor valor cobrado según tarifa concertado entre IPS y EPSS la tarifa pactada es SOAT vigente menos el 10 % por lo tanto se objeta diferencia así (4) cultivo especiales para microorganismo con el código 19319 por valor de $ 51600 c/u se reconoce $ 33600 c/u se glosa diferencia $ 72000,Se objeta (1) consulta pre anestesica por valor $ 39000 por  originar la práctica de una intervención (Colgajo) o procedimiento que deba realizar el especialista consultado Art 76 Decreto 2423/96Se glosa (9) interconsulta por cirugía plástica por valor de $ 50300 c/u  por  originar la práctica de una intervención (Colgajo local de piel) o procedimiento que deba realizar el especialista consultado realizado el 23 de septiembre Art 76 Decreto 2423/96 Total $ 452700"/>
    <s v="Ips acepta glosa parcial  adjunta hoja ddee administracion de medicamentos adjunta soporte de doppler venosos ordenados  ips acepta diferencia por ajuste en estancia y mayor valor cobrado en procedimiento soporta terapias facturadas acepta mayor valor cobrado en insumos no facturables eps levanta insimos incluidos en listado de insumos y medicamentos institucionales  ips acepta sobrefacturacion en consulta preanestesica no facturable paciente quirurgico eps reconoce reserva de sangre pertinente ips soporta paraclinicos y acepta difeenecia por mayor valor eps reconoce el reajuste "/>
    <s v="Subsidiado"/>
    <n v="3"/>
  </r>
  <r>
    <s v="E.S.E. HOSPITAL MARIO GAITAN YANGUAS DE SOACHA"/>
    <x v="0"/>
    <s v="CUNDINAMARCA"/>
    <s v="SOACHA"/>
    <d v="2020-10-10T00:00:00"/>
    <n v="5641553"/>
    <n v="5641553"/>
    <n v="15640152"/>
    <d v="2020-11-11T00:00:00"/>
    <s v="GL-252243335402"/>
    <n v="14808271"/>
    <m/>
    <m/>
    <m/>
    <n v="14808271"/>
    <m/>
    <m/>
    <m/>
    <n v="14808271"/>
    <d v="2021-06-09T00:00:00"/>
    <n v="14808271"/>
    <n v="0"/>
    <n v="0"/>
    <n v="0"/>
    <x v="0"/>
    <s v="CUNDINAMARCA"/>
    <s v="SOACHA"/>
    <d v="2020-09-12T00:00:00"/>
    <d v="2020-09-14T00:00:00"/>
    <s v="Se objeta el cobro de 5 tapabocas desechable facturados por valor de $20375 cada uno  el cuál no se reconoce teniendo en cuenta que hace parte de la protección del personal asistencial y del paciente por lo tanto se consideran parte de la dotación básica de la estancia según lo establece el artículo 40 del decreto 2423 de 1996 total objetado $101875Se glosa (1) cánula de oxigeno por valor de $ 2919 no facturable por estar incluido en los materiales Decreto 2423/96 Art 55Se glosa (1) mascara para anestesia por valor de $ 8827 es un insumo no facturable por estar incluido en el equipamiento del equipo de anestesia Decreto 2423/96 Art 49,Se objeta el uso de un fluoroscopio como guía para procedimientos facturado por valor de $ 133800 no se reconoce en la historia clínica anexa no se evidencia soporte de su utilización se recuerda que todos los procedimientos realizados a los pacientes durante la estancia deben estar ordenados soportados en la historia clínica según lo establece la resolución 3047 de 2008,Se objeta la realización de un colgajo de piel compuesto facturado por valor de $2350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abierta de luxación de cabeza radial facturado por valor de $1444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abierta de fractura en diáfisis de humero con fijación interna facturado por valor de $13474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 injerto oseo facturado por valor de $3821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ligamentorrafia por valor de $ 38195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neurolisis de nervio facturada  por valor de $254800 teniendo en cuenta que en la historia clínica anexa no se evidencia nota operatoria donde se registre la realización del procedimiento se recuerda que todos los procedimientos realizados a los pacientes durante la estancia deben estar ordenados soportados en la historia clínica según lo establece la resolución 3047 de 2008 una vez subsanada el motivo de objeción se verificara de nuevo la pertinencia teniendo en cuenta que la falta se soporte dificulta el proceso de auditoría,Se objeta la realización de una reducción cerrada facturada por valor de $442300 según notas médicas el procedimiento no se realizó por lo que se debió  programar al paciente para osteosíntesis de brazo dado lo anterior no se reconoce,Se objeta la utilización  de 2 pin kirschner facturado por valor de $16400 cada uno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14635 cada uno total objetado $32800Se objeta la utilización  de 3 tornillos corticales 35 facturado por valor de $220200 cada uno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196563 cada uno total objetado $660600Se objeta la utilización  de 1 placa poliaxial bloqueada para humero facturado por valor de $ 48243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 4307451 Se objeta la utilización  de 1 tornillo dualtec S2 bloqueado 28 mm L22mm facturado por valor de $495800 cada una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442645Se objeta la utilización  de 1 tornillo cortical 035 mm  facturado por valor de $2790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249063Se objeta la utilización  de 2 tornillo bloqueado de 35 mm L20 mm  facturado por valor de $584600 teniendo en cuenta que la IPS no anexa descripción operatoria del procedimiento realizado lo que dificulta el proceso de auditoría una vez subsanado el motivo de objeción se verificara de nuevo el uso del material y se reconocerá de acuerdo a la factura de compra anexa sin ningún porcentaje de aumento por valor de $521951 total objetado $ 1169200"/>
    <s v="IPS NO ACEPTA LA OBJECION SE ANEXAN SOPORTES DE HC FACT MOT"/>
    <s v="Subsidiado"/>
    <n v="3"/>
  </r>
  <r>
    <s v="E.S.E. HOSPITAL MARIO GAITAN YANGUAS DE SOACHA"/>
    <x v="0"/>
    <s v="CUNDINAMARCA"/>
    <s v="SOACHA"/>
    <d v="2020-10-10T00:00:00"/>
    <n v="5627450"/>
    <n v="5627450"/>
    <n v="2828308"/>
    <d v="2020-11-14T00:00:00"/>
    <s v="GL-252243335414"/>
    <n v="362525"/>
    <d v="2020-12-02T00:00:00"/>
    <n v="215400"/>
    <n v="0"/>
    <n v="147125"/>
    <d v="2020-12-17T00:00:00"/>
    <n v="0"/>
    <n v="0"/>
    <n v="147125"/>
    <d v="2021-06-09T00:00:00"/>
    <n v="74925"/>
    <n v="72200"/>
    <n v="0"/>
    <n v="0"/>
    <x v="0"/>
    <s v="CUNDINAMARCA"/>
    <s v="SOACHA"/>
    <d v="2020-09-07T00:00:00"/>
    <d v="2020-09-08T00:00:00"/>
    <s v="Se glosa (1) consulta de urgencia por valor de $ 51900 por  originar la práctica de una intervención  (Atención del parto) o procedimiento que deba realizar el especialista consultado se evidencia en los anexos soportado por la IPS que fue recibido por el ginecologo Art 76 Decreto 2423/96,Se glosa (1) fitomenadiona  (vitamina K1) solución inyectable $ 1725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
    <s v="se acepta 1 terapia fisica y la consulta de urgencias se anexa soporte de patologia,Se levanta glosa por valor de $ 215400 la IPS adjunto los resultados de las patologías Se persiste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 Se persiste glosa de (1) terapia física por valor de $ 20300 en los soportes anexos por la IPS no se evidencia de la justificación para ordenarl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Se persiste primera respuesta a glosa de  (1) consulta de urgencia por valor de $ 51900 por  originar la práctica de una intervención  (Atención del parto) o procedimiento que deba realizar el especialista consultado se evidencia en los anexos soportado por la IPS que fue recibido por el ginecologo Art 76 Decreto 2423/96 Se persiste primera respuesta a glosa de (1) terapia física por valor de $ 20300 en los soportes anexos por la IPS no se evidencia de la justificación para ordenarlaSe persiste primera respuesta a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primera respuesta a glosa de (1) fitomenadiona  (vitamina K1) solución inyectable $ 1725 ya que hace parte de  la profilaxis del bebe por lo que está incluida en el derecho de sala "/>
    <s v="Subsidiado"/>
    <n v="3"/>
  </r>
  <r>
    <s v="E.S.E. HOSPITAL MARIO GAITAN YANGUAS DE SOACHA"/>
    <x v="0"/>
    <s v="CUNDINAMARCA"/>
    <s v="SOACHA"/>
    <d v="2020-10-10T00:00:00"/>
    <n v="5641402"/>
    <n v="5641402"/>
    <n v="1398064"/>
    <d v="2020-11-14T00:00:00"/>
    <s v="GL-252243335415"/>
    <n v="122424"/>
    <d v="2020-12-02T00:00:00"/>
    <n v="0"/>
    <n v="0"/>
    <n v="122424"/>
    <d v="2020-12-17T00:00:00"/>
    <n v="0"/>
    <n v="0"/>
    <n v="122424"/>
    <d v="2021-06-09T00:00:00"/>
    <n v="102124"/>
    <n v="20300"/>
    <n v="0"/>
    <n v="0"/>
    <x v="0"/>
    <s v="CUNDINAMARCA"/>
    <s v="SOACHA"/>
    <d v="2020-09-29T00:00:00"/>
    <d v="2020-09-30T00:00:00"/>
    <s v="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Se glosa mayor valor cobrado según tarifa concertado entre IPS y EPSS la tarifa pactada es SOAT vigente menos el 10 % por lo tanto se objeta diferencia así (1) interconsulta por anestesiología por valor  $ 50300 se reconoce $ 39000 c/u se glosa diferencia $ 11300,Se objeta por mayor valor cobrado de 1 levonorgestrel 75 mg implante subdermico facturan por valor $ 150356 se aclara a la IPS que según la Circular 10 de 2020 el valor máximo a reconocer por dicho medicamentos es de $ 142731 se objeta la diferencia $ 7625"/>
    <s v="los medicamentos se cobran según la resolucion 033 tarifa institucional,Se persiste glosa de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Se persiste respuesta a  glosa de (3) lactato de ringer x 500 solución inyectable por valor de  $ 3333 de las 9 facturadas  estuvo hospitalizado del 29 al 30 de septiembre de 2020 en soportes anexos de historia clínica no se evidencia el registro de aplicación del medicamento que sustente su cobro según lo dispuesto en el anexo técnico No 5 literal B numeral 10 literal E  de la resolución 3047 de 2008 Total $ 9999  Se persiste primera respuesta a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Se persiste primera respuesta a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en los soportes anexos por la IPS no se evidencia de la justificación para ordenarla  "/>
    <s v="Subsidiado"/>
    <n v="3"/>
  </r>
  <r>
    <s v="E.S.E. HOSPITAL MARIO GAITAN YANGUAS DE SOACHA"/>
    <x v="0"/>
    <s v="CUNDINAMARCA"/>
    <s v="SOACHA"/>
    <d v="2020-10-10T00:00:00"/>
    <n v="5641433"/>
    <n v="5641433"/>
    <n v="3167518"/>
    <d v="2020-11-14T00:00:00"/>
    <s v="GL-252243335416"/>
    <n v="274390"/>
    <d v="2020-12-02T00:00:00"/>
    <n v="215400"/>
    <n v="0"/>
    <n v="58990"/>
    <d v="2020-12-17T00:00:00"/>
    <n v="0"/>
    <n v="0"/>
    <n v="58990"/>
    <d v="2021-06-09T00:00:00"/>
    <n v="58990"/>
    <n v="0"/>
    <n v="0"/>
    <n v="0"/>
    <x v="0"/>
    <s v="CUNDINAMARCA"/>
    <s v="SOACHA"/>
    <d v="2020-09-28T00:00:00"/>
    <d v="2020-09-30T00:00:00"/>
    <s v="Se glosa (1) fitomenadiona  (vitamina K1) solución inyectable $ 1725 ya que hace parte de  la profilaxis del bebe por lo que está incluida en el derecho de sala,Se glosa (2) estudio de coloración básica en especimen por valor de $ 107700 c/u  en los soportes anexos por la IPS no se evidencia el resultado de las patologías como lo estipula la resolución 3047/2008 Total $ 215400,Se glosa (2) terapia física por valor de $ 20300 c/u en los soportes anexos por la IPS no se evidencia de la justificación para ordenarla Total $ 40600,Se glosa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
    <s v="el cobro de medicamentos se realiza según la resolucion 033 tarifa institucional  en el contrato actual no existe convenio para dicho cobro,Se levanta glosa por valor de $ 215400 la IPS adjunto los resultados de las patologíasSe persiste glosa de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 Se persiste glosa de  (2) terapia física por valor de $ 20300 c/u en los soportes anexos por la IPS no se evidencia de la justificación para ordenarla Total $ 40600Se persiste glosa de (1) fitomenadiona  (vitamina K1) solución inyectable $ 1725 ya que hace parte de  la profilaxis del bebe por lo que está incluida en el derecho de sala ,Se persiste primera respuesta a glosa de (5) lactato de ringer x 500 solución inyectable por valor de  $ 3333 de las 15 facturadas  estuvo hospitalizado del 26 al 30 de septiembre de 2020 en soportes anexos de historia clínica no se evidencia el registro de aplicación del medicamento que sustente su cobro según lo dispuesto en el anexo técnico No 5 literal B numeral 10 literal E  de la resolución 3047 de 2008 Total $ 16665  Se persiste primera respuesta a glosa de  (2) terapia física por valor de $ 20300 c/u en los soportes anexos por la IPS no se evidencia de la justificación para ordenarla Total $ 40600Se persiste primera respuesta a glosa de (1) fitomenadiona  (vitamina K1) solución inyectable $ 1725 ya que hace parte de  la profilaxis del bebe por lo que está incluida en el derecho de sala  "/>
    <s v="Subsidiado"/>
    <n v="3"/>
  </r>
  <r>
    <s v="E.S.E. HOSPITAL MARIO GAITAN YANGUAS DE SOACHA"/>
    <x v="0"/>
    <s v="CUNDINAMARCA"/>
    <s v="SOACHA"/>
    <d v="2020-10-10T00:00:00"/>
    <n v="5641462"/>
    <n v="5641462"/>
    <n v="4378711"/>
    <d v="2020-11-14T00:00:00"/>
    <s v="GL-252243335417"/>
    <n v="1212207"/>
    <d v="2020-12-02T00:00:00"/>
    <n v="0"/>
    <n v="0"/>
    <n v="1212207"/>
    <d v="2020-12-17T00:00:00"/>
    <n v="0"/>
    <n v="0"/>
    <n v="1212207"/>
    <d v="2021-06-09T00:00:00"/>
    <n v="468992"/>
    <n v="743215"/>
    <n v="0"/>
    <n v="0"/>
    <x v="0"/>
    <s v="CUNDINAMARCA"/>
    <s v="SOACHA"/>
    <d v="2020-07-22T00:00:00"/>
    <d v="2020-07-28T00:00:00"/>
    <s v="Se glosa (1) cánula de oxigeno por valor de $ 1820 y (1) humificador por valor de $ 8703 de las 2 facturadas n la historia clínica anexa no se evidencia justificación para su cobro por protocolo de enfermería se reconoce una por estancia Total $ 10523Se objeta 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Se glosa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objeta el cobro de 9 oximetrias por valor de $ 31600 c/u porque no es facturable debido a que hace parte del monitoreo de signos vitales del paciente por lo tanto está incluido en la atención del paciente  Total $ 284400,Se glosa (1) radiografía de tórax  por valor de $ 63200 en los soportes anexo por la IPS se evidencia que fue ordenado por el médico general Dra Gisel Natalia Chávez Castañeda el 22 de julio de 2020 para la fecha de atención el paciente estaba capitado con su Institución,Se glosa mayor valor cobrado según tarifa concertado entre IPS y EPSS la tarifa pactada según listado adjunto por lo tanto se objeta diferencia así (1)_x0009_dimero por valor  $ 63600 se reconoce $ 10931 se glosa diferencia $ 52669"/>
    <s v="se aceptan 9 tapabocas N 95  y 5 trajes se anexa soporte de notas enfermeria,Se persiste glosa por mayor valor cobrado según tarifa concertado entre IPS y EPSS la tarifa pactada según listado adjunto por lo tanto se objeta diferencia así (1)dimero por valor  $ 63600 se reconoce $ 10931 se glosa diferencia $ 52669 Se persiste glosa de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persiste glosa del cobro de 9 oximetrias por valor de $ 31600 c/u porque no es facturable debido a que hace parte del monitoreo de signos vitales del paciente por lo tanto está incluido en la atención del paciente  Total $ 284400Se persiste glosa de (1) radiografía de tórax  por valor de $ 63200 en los soportes anexo por la IPS se evidencia que fue ordenado por el médico general Dra Gisel Natalia Chávez Castañeda el 22 de julio de 2020 para la fecha de atención el paciente estaba capitado con su Institución Se persiste glosa de (1) cánula de oxigeno por valor de $ 1820 y (1) humificador por valor de $ 8703 de las 2 facturadas n la historia clínica anexa no se evidencia justificación para su cobro por protocolo de enfermería se reconoce una por estancia Total $ 10523Se persiste glosa d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  ,Se persiste primera respuesta a glosa por mayor valor cobrado según tarifa concertado entre IPS y EPSS la tarifa pactada según listado adjunto por lo tanto se objeta diferencia así (1)dimero por valor  $ 63600 se reconoce $ 10931 se glosa diferencia $ 52669  Se persiste primera respuesta glosa de  (1) cuadro hematico por valor de $ 21900 (1) creatinina en suero $ 12600 (1) glucosa en suero $ 13200 y (1) nitrógeno por valor de $ 10500  en los soportes anexo por la IPS se evidencia que fue ordenado por el médico general Dra Gisel Natalia Chávez Castañeda el 22 de julio de 2020 para la fecha de atención el paciente estaba capitado con su InstituciónSe persiste primera respuesta a  glosa del cobro de 9 oximetrias por valor de $ 31600 c/u porque no es facturable debido a que hace parte del monitoreo de signos vitales del paciente por lo tanto está incluido en la atención del paciente  Total $ 284400Se persiste primera respuesta a glosa de (1) radiografía de tórax  por valor de $ 63200 en los soportes anexo por la IPS se evidencia que fue ordenado por el médico general Dra Gisel Natalia Chávez Castañeda el 22 de julio de 2020 para la fecha de atención el paciente estaba capitado con su Institución Se persiste primera respuesta a glosa de (1) cánula de oxigeno por valor de $ 1820 y (1) humificador por valor de $ 8703 de las 2 facturadas n la historia clínica anexa no se evidencia justificación para su cobro por protocolo de enfermería se reconoce una por estancia Total $ 10523Se persiste primera respuesta a  glosa del cobro de 9 tapabocas desechable facturados por valor de $ 183375 y (5) traje desechable por valor de $ 559840  no se reconoce teniendo en cuenta que hace parte de la protección del personal asistencial y del paciente por lo tanto se consideran parte de la dotación básica de la estancia según lo establece el artículo 40 del decreto 2423 de 1996  "/>
    <s v="Subsidiado"/>
    <n v="3"/>
  </r>
  <r>
    <s v="E.S.E. HOSPITAL MARIO GAITAN YANGUAS DE SOACHA"/>
    <x v="0"/>
    <s v="CUNDINAMARCA"/>
    <s v="SOACHA"/>
    <d v="2020-10-10T00:00:00"/>
    <n v="5641523"/>
    <n v="5641523"/>
    <n v="2766487"/>
    <d v="2020-11-16T00:00:00"/>
    <s v="GL-252243335418"/>
    <n v="177266"/>
    <d v="2020-12-02T00:00:00"/>
    <n v="0"/>
    <n v="0"/>
    <n v="177266"/>
    <d v="2020-12-17T00:00:00"/>
    <n v="0"/>
    <n v="0"/>
    <n v="177266"/>
    <d v="2021-06-09T00:00:00"/>
    <n v="177266"/>
    <n v="0"/>
    <n v="0"/>
    <n v="0"/>
    <x v="0"/>
    <s v="CUNDINAMARCA"/>
    <s v="SOACHA"/>
    <d v="2020-09-28T00:00:00"/>
    <d v="2020-09-30T00:00:00"/>
    <s v="Se glosa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glosa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glosa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
    <s v="Se persiste glosa de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 Se persiste glosa de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persiste glosa de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persiste primera respuesta a glosa de (4) oxacilina 1000 mg solución inyectable por valor de  $ 11040 de las 20 facturadas y (2) clindamicina 600 mg solución inyectable $ 5326 de las 10 facturadas estuvo hospitalizado del 28 al 30 de septiembre de 2020 en soportes anexos de historia clínica no se evidencia el registro de aplicación del medicamento que sustente su cobro según lo dispuesto en el anexo técnico No 5 literal B numeral 10 literal E  de la resolución 3047 de 2008 Total $ 16366  Se persiste primera respuesta a glosa de  (1) cuadro hematico por valor de $ 21900 y (1) velocidad de sedimentación globular VSG por valor de $ 5000  en los soportes anexo por la IPS se evidencia que fue ordenado por el médico general Dra Edna Pérez Cuervo el 28 de septiembre de 2020 para la fecha de atención el paciente estaba capitado con su InstituciónSe persiste primera respuesta a glosa de (1) ecografía de doppler de vasos venosos lo están facturando con el código 882317  por valor de $ 134000  en los soportes anexos se evidencia que el médico tratante ordeno el 28 de septiembre de 2020 el duplex arterial y venoso bilateral los dos están incluido en el valor de duplex por ser un código integral  ,se verifica en la capita y no se encuentra en la base enviada por la eps se anexa soportes"/>
    <s v="Subsidiado"/>
    <n v="3"/>
  </r>
  <r>
    <s v="E.S.E. HOSPITAL MARIO GAITAN YANGUAS DE SOACHA"/>
    <x v="0"/>
    <s v="CUNDINAMARCA"/>
    <s v="SOACHA"/>
    <d v="2020-10-10T00:00:00"/>
    <n v="5641527"/>
    <n v="5641527"/>
    <n v="2661132"/>
    <d v="2020-11-16T00:00:00"/>
    <s v="GL-252243335419"/>
    <n v="1083236"/>
    <d v="2020-12-02T00:00:00"/>
    <n v="0"/>
    <n v="0"/>
    <n v="1083236"/>
    <d v="2020-12-17T00:00:00"/>
    <n v="0"/>
    <n v="0"/>
    <n v="1083236"/>
    <d v="2021-06-09T00:00:00"/>
    <n v="625082"/>
    <n v="458154"/>
    <n v="0"/>
    <n v="0"/>
    <x v="0"/>
    <s v="CUNDINAMARCA"/>
    <s v="SOACHA"/>
    <d v="2020-07-15T00:00:00"/>
    <d v="2020-07-18T00:00:00"/>
    <s v="Se glosa mayor valor cobrado según tarifa concertado entre IPS y EPSS la tarifa pactada según listado adjunto por lo tanto se objeta diferencia así (1)_x0009_dimero por valor  $ 63600 se reconoce $ 10931 se glosa diferencia $ 52669,Se glosa por valor de  $ 266113  correspondiente a copago de rango II del régimen Subsidiado la cual no se evidencia descontada en la factura el anterior descuento según lo establece el decreto 260 de 2004 art 6Se objeta el cobro de 7 oximetrias por valor de $ 31600 c/u porque no es facturable debido a que hace parte del monitoreo de signos vitales del paciente por lo tanto está incluido en la atención del paciente  Total $ 221200Se glosa (1) cuadro hematico por valor de $ 21900  en los soportes anexo por la IPS se evidencia que fue ordenado por el médico general Dr Juan Camilo Moreno Ramírez el 15 de julio de 2020 para la fecha de atención el paciente estaba capitado con su InstituciónSe glosa (1) radiografía de tórax  por valor de $ 63200 en los soportes anexo por la IPS se evidencia que fue ordenado por el médico general Dr Juan Camilo Moreno Ramírez el 15 de julio de 2020 para la fecha de atención el paciente estaba capitado con su Institución,Se objeta 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
    <s v="Se acepta glosa por 3 trajes desechables y 6 tapabocas N95 se anexa hc,Se persiste glosa por mayor valor cobrado según tarifa concertado entre IPS y EPSS la tarifa pactada según listado adjunto por lo tanto se objeta diferencia así (1) dimero por valor  $ 63600 se reconoce $ 10931 se glosa diferencia $ 52669 Se persiste glosa de  por valor de  $ 266113  correspondiente a copago de rango II del régimen Subsidiado la cual no se evidencia descontada en la factura el anterior descuento según lo establece el decreto 260 de 2004 art 6Se persiste glosa del cobro de 7 oximetrias por valor de $ 31600 c/u porque no es facturable debido a que hace parte del monitoreo de signos vitales del paciente por lo tanto está incluido en la atención del paciente  Total $ 221200Se persiste glosa de (1) cuadro hematico por valor de $ 21900  en los soportes anexo por la IPS se evidencia que fue ordenado por el médico general Dr Juan Camilo Moreno Ramírez el 15 de julio de 2020 para la fecha de atención el paciente estaba capitado con su InstituciónSe persiste glosa de (1) radiografía de tórax  por valor de $ 63200 en los soportes anexo por la IPS se evidencia que fue ordenado por el médico general Dr Juan Camilo Moreno Ramírez el 15 de julio de 2020 para la fecha de atención el paciente estaba capitado con su InstituciónSe persiste glosa d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 ,Se persiste primera respuesta a glosa por mayor valor cobrado según tarifa concertado entre IPS y EPSS la tarifa pactada según listado adjunto por lo tanto se objeta diferencia así (1) dimero por valor  $ 63600 se reconoce $ 10931 se glosa diferencia $ 52669  Se persiste primera respuesta a glosa de  por valor de  $ 266113  correspondiente a copago de rango II del régimen Subsidiado la cual no se evidencia descontada en la factura el anterior descuento según lo establece el decreto 260 de 2004 art 6Se persiste primera respuesta a glosa del cobro de 7 oximetrias por valor de $ 31600 c/u porque no es facturable debido a que hace parte del monitoreo de signos vitales del paciente por lo tanto está incluido en la atención del paciente  Total $ 221200Se persiste primera respuesta a glosa de (1) cuadro hematico por valor de $ 21900  en los soportes anexo por la IPS se evidencia que fue ordenado por el médico general Dr Juan Camilo Moreno Ramírez el 15 de julio de 2020 para la fecha de atención el paciente estaba capitado con su InstituciónSe persiste primera respuesta a glosa de (1) radiografía de tórax  por valor de $ 63200 en los soportes anexo por la IPS se evidencia que fue ordenado por el médico general Dr Juan Camilo Moreno Ramírez el 15 de julio de 2020 para la fecha de atención el paciente estaba capitado con su InstituciónSe persiste primera respuesta a glosa del cobro de 6 tapabocas desechable facturados por valor de $ 122250 y (3) traje desechable por valor de $ 335904  no se reconoce teniendo en cuenta que hace parte de la protección del personal asistencial y del paciente por lo tanto se consideran parte de la dotación básica de la estancia según lo establece el artículo 40 del decreto 2423 de 1996  "/>
    <s v="Subsidiado"/>
    <n v="3"/>
  </r>
  <r>
    <s v="E.S.E. HOSPITAL MARIO GAITAN YANGUAS DE SOACHA"/>
    <x v="0"/>
    <s v="CUNDINAMARCA"/>
    <s v="SOACHA"/>
    <d v="2020-10-10T00:00:00"/>
    <n v="5641657"/>
    <n v="5641657"/>
    <n v="4977539"/>
    <d v="2020-11-16T00:00:00"/>
    <s v="GL-252243335420"/>
    <n v="170362"/>
    <d v="2020-12-02T00:00:00"/>
    <n v="0"/>
    <n v="0"/>
    <n v="170362"/>
    <d v="2020-12-17T00:00:00"/>
    <n v="0"/>
    <n v="0"/>
    <n v="170362"/>
    <d v="2021-06-09T00:00:00"/>
    <n v="170362"/>
    <n v="0"/>
    <n v="0"/>
    <n v="0"/>
    <x v="0"/>
    <s v="CUNDINAMARCA"/>
    <s v="SOACHA"/>
    <d v="2020-09-24T00:00:00"/>
    <d v="2020-09-25T00:00:00"/>
    <s v="Se glosa (1) cánula de oxigeno por valor de $ 1820 no facturable por estar incluido en los materiales Decreto 2423/96 Art 55,Se glosa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Se glosa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Total $ 152120"/>
    <s v="se anexa soporte de notas enfermeria,Se persiste glosa de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 Se persiste glosa de (1) cánula de oxigeno por valor de $ 1820 no facturable por estar incluido en los materiales Decreto 2423/96 Art 55 Se persiste glosa por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Total $ 152120 ,Se persiste primera respuesta a glosa de  (3) cefazolina 1000 mg solución inyectable por valor de  $ 5474 c/u estuvo hospitalizado del 24 al 26 de septiembre de 2020 en soportes anexos de historia clínica no se evidencia el registro de aplicación del medicamento que sustente su cobro según lo dispuesto en el anexo técnico No 5 literal B numeral 10 literal E  de la resolución 3047 de 2008 Total $ 16422  Se persiste primera respuesta a glosa de (1) cánula de oxigeno por valor de $ 1820 no facturable por estar incluido en los materiales Decreto 2423/96 Art 55 Se persiste primera respuesta a  glosa por mayor valor cobrado del aumento del 12 % al valor de la factura de compra de los materiales de osteosentisis en el contrato SSBY2019ES2T00014972 por lo que se liquida asi1 Tornillo biodrive por valor de $ 1001900 se reconoce en $ 894545 se glosa la diferencia $ 1073551 Arandela torn biodrive por valor de $ 291500 se reconoce en $ 260281 se glosa la diferencia $ 312192 Pin steiman por valor de $ 63600 se reconoce en $ 56827 se glosa la diferencia $ 13546  "/>
    <s v="Subsidiado"/>
    <n v="3"/>
  </r>
  <r>
    <s v="EMPRESA SOCIAL DEL ESTADO HOSPITAL UNIVERSITARIO DE LA SAMARITANA"/>
    <x v="3"/>
    <s v="BOGOTÁ DC"/>
    <s v="BOGOTÁ"/>
    <d v="2020-11-06T00:00:00"/>
    <s v="HBOG4004277"/>
    <s v="HBOG4004277"/>
    <n v="11588810"/>
    <d v="2020-11-30T00:00:00"/>
    <s v="GL-252243335439"/>
    <n v="1968501"/>
    <m/>
    <m/>
    <m/>
    <n v="1968501"/>
    <m/>
    <m/>
    <m/>
    <n v="1968501"/>
    <d v="2021-05-05T00:00:00"/>
    <n v="1635760"/>
    <n v="332741"/>
    <n v="0"/>
    <n v="0"/>
    <x v="0"/>
    <s v="CUNDINAMARCA"/>
    <s v="SOACHA"/>
    <d v="2020-09-24T00:00:00"/>
    <d v="2020-10-01T00:00:00"/>
    <s v="Glosa realizada por la Gestora hospitalaria de Yesika Ivonne Olarte CortesPaciente se encuentra en el servicio de hospitalización del 24 de septiembre al 01 de octubre de 2020 está el (1) habitación bipersonal  por valor de $ 290500 c/u  se reconoce en (1) habitación de cuatro camas por valor de $ 217500 c/u se glosa la diferencia $ 73000,Se glosa (1) curación de lesión por valor de $ 46300 no facturable está incluido en el valor de la estancia como lo estipula el Decreto 2423/96 Art 40 ,Se glosa (1) ecografía de doppler de vasos  arteriar lo  están facturando con el código 882317  por valor de $ 332600 (2) ecografía de doppler de vasos arterial con el código 882308 por valor de $ 665200 y (2) reconocimiento del 30 % por el examen a color por valor de $ 299400  en los soportes anexos se evidencia que el médico tratante ordeno el 24 de septiembre de 2020 el duplex arterial y venoso bilateral los dos están incluido en el valor de duplex por ser un código integral Total $ 1297200,Se glosa (1) inspirimetro de incentivador respiratorio por valor de $ 49641 no facturable por estar incluido en un procedimiento (terapia respiratoria) del capítulo IV Decreto 2423/96,Se glosa (4) piperacilina/tazobactam 45 solución inyectable $ 8865 de las 21 facturadas en la hoja de administración de medicamentos no se evidencia que le aplicaron el medicamento Estuvo hospitalizado del 24 de septiembre al 01 de octubre de 2020 según lo dispuesto en el anexo técnico No 5 literal B Total $ 35460,Se glosa (4) terapia de rehabilitación por valor de $ 84800 c/u en los soportes anexos por la IPS no se evidencia su realización como lo estipula la Resolución 3047 de 2008 Total $ 339200,Se glosa mayor valor cobrado según tarifa concertado entre IPS y EPSS la tarifa pactada es SOAT vigente menos el 10 % por lo tanto se objeta diferencia así Estudio de coloración  $ 120600 se reconoce $ 93500 se glosa diferencia $ 27100,Se objeta (1) consulta pre anestesica por valor $ 39000  por  originar la práctica de una intervención (Amputación) o procedimiento que deba realizar el especialista consultado Art 76 Decreto 2423/96,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1) rastreo de anticuerpos irregulares $ 35600 en los soportes anexos por la IPS  se evidencia que el médico tratante solicito reservas de 2 unidades UGRE y no se transfundió por ser exámenes del banco de sangre Decreto 1571 de 1993"/>
    <s v="ips adjunta reporte de doppelr solicitado y realizado ips soporta estancia pertinente y acepta diferencia se levanta reajuste eps levanta objecion inspirometro facturable levanta objecion de  administracion de medicamentos soportados luego de su revision sin diferencia frente a lo facturado  ips acepta sobrefacturacion en consulta preanestesica no facturable pacient quirurgico ips soporta reserva pertinente de sangre acepta diferencia y acepta sobrefacturacion en  paraclinico"/>
    <s v="Subsidiado"/>
    <n v="3"/>
  </r>
  <r>
    <s v="EMPRESA SOCIAL DEL ESTADO HOSPITAL UNIVERSITARIO DE LA SAMARITANA"/>
    <x v="3"/>
    <s v="BOGOTÁ DC"/>
    <s v="BOGOTÁ"/>
    <d v="2020-11-06T00:00:00"/>
    <s v="HBOG4004584"/>
    <s v="HBOG4004584"/>
    <n v="47518250"/>
    <d v="2020-12-01T00:00:00"/>
    <s v="GL-252243335440"/>
    <n v="9593881"/>
    <m/>
    <m/>
    <m/>
    <n v="9593881"/>
    <m/>
    <m/>
    <m/>
    <n v="9593881"/>
    <d v="2021-05-05T00:00:00"/>
    <n v="8713522"/>
    <n v="880359"/>
    <n v="0"/>
    <n v="0"/>
    <x v="0"/>
    <s v="CUNDINAMARCA"/>
    <s v="SOACHA"/>
    <d v="2020-08-12T00:00:00"/>
    <d v="2020-10-03T00:00:00"/>
    <s v="Glosa realizada por la Gestora hospitalaria de Yesika Ivonne OlartePaciente se encuentra en el servicio de hospitalización del 12 de agosto  al 03 de octubre de 2020 está el (1) internación intermedios  por valor de $ 704200 c/u  se reconoce en (1) habitación de bipersonal por valor de $ 290500 c/u se glosa la diferencia $ 413700,Glosa realizada por la Gestora hospitalaria de Yesika Ivonne OlarteSe glosa (1) cuadro hemático por valor de $ 21800 y (1) proteína C reactiva por valor de $ 44500 paciente con flebitis en sitio de venopuncion en miembro superior cursando con edema y rubor en dicha región por tratarse evento seguridad del paciente Total $ 66300,Glosa realizada por la Gestora hospitalaria de Yesika Ivonne OlarteSe glosa (7) vancomicina 500 mg solución inyectable por valor de $ 4246 c/u  paciente con flebitis en sitio de venopuncion en miembro superior cursando con edema y rubor en dicha región por tratarse evento seguridad del paciente Total $ 29722,Se glosa (1) biopsia por aspiración por valor de $ 338900 en los soportes anexos por la IPS no se evidencia su realización según la Resolución 3047 de 2008Se glosa (1) estudio de coloración histoquímica con el código 898202 por valor de $ 143000 en  los soportes anexos por la IPS no se evidencia el resultado como lo estipula la Resolución 3047 de 2008 Una vez subsanada este ítem se glosa mayor valor cobrado según tarifa concertado entre IPS y EPSS la tarifa pactada es SOAT2020 menos el 10 % por lo tanto se objeta diferencia así Estudio de coloración histoquímica $ 143000 se reconoce $ 80300 se glosa diferencia $ 62700,Se glosa (1) caritipo para estudios para leucemia por valor de $ 363700 en el listado adjunto no se evidencia el valorSe glosa (5) anticuerpos irregulares identificación $ 178000 (2) anticuerpos irregulares identificación $ 69600 y  (5) prueba de compatabilidad cruzada $ 187000 en los soportes anexos por la IPS  se evidencia que el médico tratante solicito reservas de 6 unidades UGRE y no se transfundió por ser exámenes del banco de sangre Decreto 1571 de 1993 Total $ 434600,Se glosa (1) ecografía de doppler de vasos venosos lo están facturando con el código 882317  por valor de $ 332600 (1) ecografía de doppler de vasos arteriales con código 882316por valor de $ 332600 y (2) reconocimiento del 30 % por el examen a color por valor de $ 199600 en los soportes anexos se evidencia que el médico tratante ordeno el 13 de agosto  de 2020 el duplex arterial y venoso bilateral los dos están incluido en el valor de duplex por ser un código integral Total $ 864800,Se glosa (1) estudio de citometria por valor de $ 845300 en el listado adjunto no se evidencia valor,Se glosa (1) fluorocospia como guía por valor de $ 136900 en los soportes anexos por la IPS no se evidencia su uso como lo estipula la Resolución 3047 de 2008,Se glosa (1) inspirimetro de incentivador respiratorio por valor de $ 49641 no facturable por estar incluido en un procedimiento (terapia respiratoria) del capítulo IV Decreto 2423/96Se glosa (2) aguja paracentesis pigtail por valor de $ 205632 c/u no facturable por estar incluido en un procedimiento (paracentesis) del capítulo IV Decreto 2423/96 Total $ 411264 además en los soportes anexos por la IPS se evidencia el uso de 1 como lo estipula la Resolución 3047 de 2008Se glosa (1) balón de angioplastia por valor de $ 648000 en el listado adjunto no se evidencia tarifa,Se glosa (1) materiales por valor de $ 60900 no facturable por estar incluido en la valor del procedimiento y es un procedimiento del capítulo IV,Se glosa (1) vitamina D125 hidroxi por valor de $ 115900 en los soportes anexos por la IPS no se evidencia el resultado como lo estipula la Resolución 3047 de 2008,Se glosa (18) heparina sódica de 5000 UI solución inyectable $ 4950 c/u de las 59 facturadas en la hoja de administración de medicamentos no se evidencia que le aplicaron el medicamento Estuvo hospitalizado del 12 de agosto al 03 de octubre de 2020 según lo dispuesto en el anexo técnico No 5 literal B Total $ 89100Se hace glosa por valor de $ 52800 correspondiente al cobro del oxígeno ( 24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drenaje de colección por valor de $ 267000 c/u en los soportes anexos por la IPS no se evidencia sus realizaciones como lo contempla la Resolución 3047 de 2008 Total $ 534000,Se glosa (23) sala de hemodialis por valor de $ 83500 c/u no facturable por estar incluido en el valor de la hospitalización Total $ 1920500,Se glosa (3) psicoterapia individual por valor de $ 42800 c/u en los soportes anexos por la IPS no se evidencia su realización como lo estipula la Resolución 3047 de 2008 Total $ 128400,Se glosa (35) terapia fisca por valor de $ 20300 c/u de las 56 facturadas en los soportes anexos por la IPS se evidencia que le realizaron 21 como lo estipula la Resolución 3047 de 2008 Total $ 710500,Se glosa (4) lidocaína de 2 % solución inyectable por valor de $ 6120 y (2) lidocaína de 1 % solución por valor de $ 20578 por estar incluido en el procedimiento,Se glosa (5) interconsulta por nefrologia $ 50300 c/u por  originar la práctica de una intervención (dialisis) o procedimiento que deba realizar el especialista consultado Art 76 Decreto 2423/96 Total $ 251500,Se glosa (6) hemodiálisis por valor de $ 47900 c/u de las 21 facturadas en los soportes anexos por la IPS se evidencia que le realizaron los dias 13 15 17 19 24 24 30 de agosto y 01 03 05 08 10 13 17 22 24 26 de septiembre de 2020 como lo estipula la Resolución 3047 de 2008 Total $ 287400,Se glosa (6) solución hemodiálisis acida por valor de $ 19692 c/u de las 23 facturadas en los soportes anexos por la IPS se evidencia el uso de 17 como lo estipula la Resolución 3047 de 2008 Total $ 118152 Se glosa (6) filtro dializador por valor de $ 52650 c/u de las 23 facturadas en los soportes anexos por la IPS se evidencia el uso de 17 como lo estipula la Resolución 3047 de 2008 Total $ 315900Se glosa (12) solución hemodiálisis bicarbonato por valor de $ 19692 c/u de las 44 facturadas en los soportes anexos por la IPS se evidencia el uso de 32 como lo estipula la Resolución 3047 de 2008 Total $ 236304"/>
    <s v="ips acepta glosa parcial adjunta soporte  ecografias doppler con reporte e interpretacion ips adjunta soporte de drenajes ips soporta parcialmente terapias acepta la diferencia  eps levanta objecion de inspirometro por ser facturtable ips acepta insumos no facturables eps levanta objecion por insumos si incluidos en listado institucional de insumos y medicamentos ips soporta insumos utilizados para dialisis acepota diferencia por sobrefacturacion ips adjunta hoja de adm9nistracion de medicamentos y acrpta sobrefacturacion en 2 heparinas sodicas   vasncomicina 1 aporta soporte de suministro de oxigeno eps levanta objrcion por este concepto ips soporta estancia pertinente en intermedis acepta dierencia por ajuste mayor vaslor cobrado ips acepta interconsulta por nefrologia sobrefacturada ips adjunta sesiones de psicoterapia eps reconoce cariotipos estados leucemicos soportados acepta diferencia po mayor valor ips soporta laboratorios de nbanco de sangre reserva ips adjunta soportes de vitamina d125 IPS ACEPTA DIFERENCIA POR SOBREFACTURACION EN PARACLINICOS"/>
    <s v="Subsidiado"/>
    <n v="3"/>
  </r>
  <r>
    <s v="EMPRESA SOCIAL DEL ESTADO HOSPITAL UNIVERSITARIO DE LA SAMARITANA"/>
    <x v="3"/>
    <s v="BOGOTÁ DC"/>
    <s v="BOGOTÁ"/>
    <d v="2020-11-06T00:00:00"/>
    <s v="HBOG4005442"/>
    <s v="HBOG4005442"/>
    <n v="10596045"/>
    <d v="2020-12-02T00:00:00"/>
    <s v="GL-252243335441"/>
    <n v="1576279"/>
    <m/>
    <m/>
    <m/>
    <n v="1576279"/>
    <m/>
    <m/>
    <m/>
    <n v="1576279"/>
    <d v="2021-05-05T00:00:00"/>
    <n v="1345779"/>
    <n v="230500"/>
    <n v="0"/>
    <n v="0"/>
    <x v="0"/>
    <s v="CUNDINAMARCA"/>
    <s v="MACHETÁ"/>
    <d v="2020-09-24T00:00:00"/>
    <d v="2020-10-09T00:00:00"/>
    <s v="Glosa realizada por la Gestora hospitalaria de Yesika Ivonne OlarteSe glosa (11) piperacilina/ tazobactam 45 mg solución inyectable por valor de $ 8865 c/u paciente  en estudio de síndrome mielodisplasico quien presenta bateremia con hemocultivos aerobios y anaerobios positivos para bacilos gram negativos direccionan terapia ab Total $ 97515,Se glosa (1) cariotipo para estado leucémico por valor de $ 363700 en los soportes anexos por la IPS no se evidencia el resultado como lo estipula la Resolución 3047 de 2008 además no se evidencia valor en el listado adjunto,Se glosa (1) estudio de citometria por valor de $ 845300 en el listado adjunto no se evidencia valor,Se glosa (3) interconsulta por hematologia por valor de $ 50300 c/u por  originar la práctica de una intervención (biopsia por aspiración) o procedimiento que deba realizar el especialista consultado Art 76 Decreto 2423/96 Total $ 150900,Se glosa (4) enoxaparina de 40 UI solución inyectable $ 42120 de las 14 facturadas (4) oxacilina 1 gramo polvo reconstrucion por valor de $ 8260 de las 12 facturadas (14) cefazolina 1 gramo reconstrucion por valor  de $ 41384 de las 38 facturadas  en la hoja de administración de medicamentos no se evidencia que le aplicaron el medicamento Estuvo hospitalizado del 24 de septiembre  al 09 de octubre de 2020 según lo dispuesto en el anexo técnico No 5 literal B Total $ 91764,Se glosa mayor valor cobrado según tarifa concertado entre IPS y EPSS la tarifa pactada es SOAT vigente menos el 10 % por lo tanto se objeta diferencia así Estudio de coloración  $ 120600 se reconoce $ 93500 se glosa diferencia $ 27100"/>
    <s v="IPS acepta glosa parcial adjunta hoja de administracion de medicamentos acepta sobrefacturacion en 1 enoxaparina  2 cefazolina 1 piperazilina ips sopotta estudios de cultivos estudio estado leucemico y citrometria acepta sobrefacturacion en interconsulta por hematologia adjunta soporte de tarifas institucionales de insumos y medicamentos y procedimientos acepta sobrefacturacion  en patologia"/>
    <s v="Subsidiado"/>
    <n v="3"/>
  </r>
  <r>
    <s v="EMPRESA SOCIAL DEL ESTADO HOSPITAL UNIVERSITARIO DE LA SAMARITANA"/>
    <x v="3"/>
    <s v="BOGOTÁ DC"/>
    <s v="BOGOTÁ"/>
    <d v="2020-11-06T00:00:00"/>
    <s v="HBOG4004987"/>
    <s v="HBOG4004987"/>
    <n v="44297963"/>
    <d v="2020-12-02T00:00:00"/>
    <s v="GL-252243335442"/>
    <n v="5873296"/>
    <m/>
    <m/>
    <m/>
    <n v="5873296"/>
    <m/>
    <m/>
    <m/>
    <n v="5873296"/>
    <d v="2021-05-05T00:00:00"/>
    <n v="5138096"/>
    <n v="735200"/>
    <n v="0"/>
    <n v="0"/>
    <x v="0"/>
    <s v="CUNDINAMARCA"/>
    <s v="SOACHA"/>
    <d v="2020-08-26T00:00:00"/>
    <d v="2020-10-06T00:00:00"/>
    <s v="Glosa realizada por la Gestora hospitalaria de Yesika Ivonne OlartePaciente se encuentra en el servicio de hospitalización del 26 de agosto  al 06 de octubre de 2020 está el (2) internación intermedios  por valor de $ 704200 c/u  se reconoce en (2) internación de cuidados neonatal por valor de $ 324200 c/u se glosa la diferencia $ 760000,Se glosa (1) interconsulta por especialista en oftalmología por valor de $ 50300 en los soportes anexos por la IPS no se evidencia notas del especialista como lo estipula la Resolución 3047 de 2008,Se glosa (2) hemoclasificacion sistema RH por valor de $ 28000 c/u no facturable por estar incluido en el valor de la prueba cruzada Total $ 56000 ,Se glosa (4) potenciales evocados auditivos por valor de $ 151700 c/u en los soportes anexos  por la IPS no se evidencia que este ordenado ni realizado como lo estipula la Resolución 3047 de 2008 Total $ 606800,Se glosa (8) ácidos grasos aceite de soya por valor de $ 586288 (12) multivitaminas pediátrica por valor de $ 282084 (8) elemento traza pediátrica $ 386872 (8) glicerofosfato sodio solución inyectable por valor de $ 166456  (1) surfactante pulmonar 25 mg solución inyectable $ 1739432 y (8) aminoácidos neonatal $ 464400 en la hoja de administración de medicamentos no se evidencia que le aplicaron el medicamento Estuvo hospitalizado del 26 de agosto al 06 de octubre de 2020 según lo dispuesto en el anexo técnico No 5 literal B Total $ 3625532,Se objeta sensor de saturación de oxigeno neonatal por  valor $ 131403 Lo anterior por cuanto la oximetria se encuentra incluida en la estancia (Res 5261 de 1994) y está definido como &quot;equipos de ayuda diagnóstica y de complementación terapéutica&quot; Lo solicitado es integral en el examen y corresponde a la estancia Se glosa (1) catéter epicutaneo  por valor de $ 321561 y (1) filtro desleucocitador por valor de $ 321700 en el listado adjunto no se evidencia tarifa"/>
    <s v="ips acepta glosa parcial adjunta reporte de potencials evocados acepta insumos no facturables ips acepta diferencia por mayorvalor diferencia en estancia ips adjunta soporte de valoracion por oftalmologia en neonato según regustro clinico acepta sobrefacturacion en hemoclasificacion se evidencia aplicacion de surfactante y se corrobora administraion de medicamentos en hoja de administracion se levanta objecion elementos traza suminstrados multivitaminas  se levanta objecion segun listado de precios de insumos y medicamentos institucional"/>
    <s v="Subsidiado"/>
    <n v="3"/>
  </r>
  <r>
    <s v="EMPRESA SOCIAL DEL ESTADO HOSPITAL UNIVERSITARIO DE LA SAMARITANA"/>
    <x v="3"/>
    <s v="BOGOTÁ DC"/>
    <s v="BOGOTÁ"/>
    <d v="2020-11-06T00:00:00"/>
    <s v="HBOG4005478"/>
    <s v="HBOG4005478"/>
    <n v="14654229"/>
    <d v="2020-12-02T00:00:00"/>
    <s v="GL-252243335443"/>
    <n v="1674901"/>
    <m/>
    <m/>
    <m/>
    <n v="1674901"/>
    <m/>
    <m/>
    <m/>
    <n v="1674901"/>
    <d v="2021-05-05T00:00:00"/>
    <n v="1598301"/>
    <n v="76600"/>
    <n v="0"/>
    <n v="0"/>
    <x v="0"/>
    <s v="CUNDINAMARCA"/>
    <s v="SOACHA"/>
    <d v="2020-09-19T00:00:00"/>
    <d v="2020-10-09T00:00:00"/>
    <s v="Se glosa  $ 438901  correspondiente a copago de rango II del régimen Subsidiado la cual no se evidencia descontada en la factura el anterior descuento según lo establece el decreto 260 de 2004 art 6Glosa realizada por la Gestora hospitalaria de Yesika Ivonne OlartePaciente se encuentra en el servicio de hospitalización del 19 de septiembre al 09 de octubre de 2020 está el (1) habitación unipersonal por valor de $ 339400 c/u  se reconoce en (1) habitación de cuatro camas por valor de $ 217500 c/u se glosa la diferencia $ 121900Glosa realizada por la Gestora hospitalaria de Yesika Ivonne OlartePaciente se encuentra en el servicio de hospitalización del 19 de septiembre al 09 de octubre de 2020 está el (17) habitación unipersonal por valor de $ 339400 c/u  se reconoce en (17) habitación bipersonal por valor de $ 290500 c/u se glosa la diferencia $ 831300,Se glosa (1) eritrosedimentacion VSG por valor de $ 5000 por estar incluido en el procesamiento del hemograma,Se glosa (10) heparina sódica 5000 UI solución inyectable por valor de $ 49500 de las 26 facturadas en la hoja de administración de medicamentos no se evidencia que le aplicaron el medicamento Estuvo hospitalizado del 19 de septiembre al 09 de octubre de 2020 según lo dispuesto en el anexo técnico No 5 literal B ,Se glosa (4) interconsulta por gastroenterologia por valor de $ 50300 c/u por  originar la práctica de una intervención (biopsia por aspiración) o procedimiento que deba realizar el especialista consultado Art 76 Decreto 2423/96 Total $ 201200,Se glosa mayor valor cobrado según tarifa concertado entre IPS y EPSS la tarifa pactada es SOAT vigente menos el 10 % por lo tanto se objeta diferencia así Estudio de coloración  $ 120600 se reconoce $ 93500 se glosa diferencia $ 27100"/>
    <s v="ips acepta glosa parcial por concepto de copago y sobrefacturacion en vsg y diferencia en tarifa pactadas en biopsia soporta estancia pertinente según lo factuado paciente con criterios de aislamiento"/>
    <s v="Subsidiado"/>
    <n v="3"/>
  </r>
  <r>
    <s v="EMPRESA SOCIAL DEL ESTADO HOSPITAL UNIVERSITARIO DE LA SAMARITANA"/>
    <x v="3"/>
    <s v="BOGOTÁ DC"/>
    <s v="BOGOTÁ"/>
    <d v="2020-11-06T00:00:00"/>
    <s v="HBOG4006413"/>
    <s v="HBOG4006413"/>
    <n v="13029888"/>
    <d v="2020-12-03T00:00:00"/>
    <s v="GL-252243335445"/>
    <n v="760283"/>
    <m/>
    <m/>
    <m/>
    <n v="760283"/>
    <m/>
    <m/>
    <m/>
    <n v="760283"/>
    <d v="2021-05-05T00:00:00"/>
    <n v="631742"/>
    <n v="128541"/>
    <n v="0"/>
    <n v="0"/>
    <x v="0"/>
    <s v="CUNDINAMARCA"/>
    <s v="SOACHA"/>
    <d v="2020-10-05T00:00:00"/>
    <d v="2020-10-16T00:00:00"/>
    <s v="Se glosa  (1) rastreo de anticuerpos irregulares $ 35600 en los soportes anexos por la IPS  se evidencia que el médico tratante solicito reservas de 4 unidades UGRE y no se transfundió por ser exámenes del banco de sangre Decreto 1571 de 1993,Se glosa (1) heparina sódica 5000 UI solución inyectable $ 4950 de las 3 facturadas (8) heparina sódica de 25000 UI solución inyectable por valor de $ 69192  en la hoja de administración de medicamentos no se evidencia que le aplicaron el medicamento estuvo hospitalizado del 05 al 16 de octubre de 2020 según lo dispuesto en el anexo técnico No 5 literal B Total $ 74142,Se glosa (1) inspirimetro de incentivador respiratorio por valor de $ 49641 no facturable por estar incluido en un procedimiento (terapia respiratoria) del capítulo IV Decreto 2423/96,Se glosa (3) terapia respiratoria por valor de $ 20300 c/u de las 9 facturadas en los soportes anexos por la IPS se evidencia la realización de 6 como lo estipula la Resolución 3047 de 2008 Total $ 60900,Se glosa (6) sala de hemodialis por valor de $ 83500 c/u no facturable por estar incluido en el valor de la hospitalización Total $ 501000,Se objeta (1) consulta pre anestesica por valor $ 39000 por  originar la práctica de una intervención (Reducción abierta de fractura de fémur) o procedimiento que deba realizar el especialista consultado Art 76 Decreto 2423/96"/>
    <s v="ips adjunta soportes de trapias respiratoria eps levanta objecion de inspirometro facturable ips adjunta hoja de administracion de los medicamentos ips acepta sobrefacturacion en procedimientos actividades no facturables incluidas ips adjunta soportes de paraclinico y acepta la ips sobrefacturacion en banco de sangre"/>
    <s v="Subsidiado"/>
    <n v="3"/>
  </r>
  <r>
    <s v="EMPRESA SOCIAL DEL ESTADO HOSPITAL UNIVERSITARIO DE LA SAMARITANA"/>
    <x v="3"/>
    <s v="BOGOTÁ DC"/>
    <s v="BOGOTÁ"/>
    <d v="2020-11-06T00:00:00"/>
    <s v="HBOG4007512"/>
    <s v="HBOG4007512"/>
    <n v="8144955"/>
    <d v="2020-12-03T00:00:00"/>
    <s v="GL-252243335447"/>
    <n v="1075706"/>
    <m/>
    <m/>
    <m/>
    <n v="1075706"/>
    <m/>
    <m/>
    <m/>
    <n v="1075706"/>
    <d v="2021-05-05T00:00:00"/>
    <n v="732206"/>
    <n v="343500"/>
    <n v="0"/>
    <n v="0"/>
    <x v="0"/>
    <s v="SANTANDER"/>
    <s v="CIMITARRA"/>
    <d v="2020-10-14T00:00:00"/>
    <d v="2020-10-22T00:00:00"/>
    <s v="Glosa realizada por la Gestora hospitalaria de Yesika Ivonne OlartePaciente se encuentra en el servicio de hospitalización del 26 de agosto  al 06 de octubre de 2020 está el (2) internación intermedios  por valor de $ 704200 c/u  se reconoce en (2) internación de cuidados neonatal por valor de $ 324200 c/u se glosa la diferencia $ 760000,Se glosa (1) cuidado intrahospitalario por especialista por valor de $ 52900 por ser médico tratante por lo tanto su cobro está incluido dentro del valor de la estancia de la UCE UCI,Se objeta (2) sensor  de saturación de oxigeno neonatal por  valor $ 131403 c/u Lo anterior por cuanto la oximetria se encuentra incluida en la estancia (Res 5261 de 1994) y está definido como &quot;equipos de ayuda diagnóstica y de complementación terapéutica&quot; Lo solicitado es integral en el examen y corresponde a la estancia Total $ 262806"/>
    <s v="Ips soporta estancia pertinente acepta diferencia por mayor valor cobrado y diferencia por sobrefacturacion en insumos no facturables"/>
    <s v="Subsidiado"/>
    <n v="3"/>
  </r>
  <r>
    <s v="EMPRESA SOCIAL DEL ESTADO HOSPITAL UNIVERSITARIO DE LA SAMARITANA"/>
    <x v="3"/>
    <s v="BOGOTÁ DC"/>
    <s v="BOGOTÁ"/>
    <d v="2020-11-06T00:00:00"/>
    <s v="HBOG4008063"/>
    <s v="HBOG4008063"/>
    <n v="14658738"/>
    <d v="2020-12-04T00:00:00"/>
    <s v="GL-252243335449"/>
    <n v="5080712"/>
    <m/>
    <m/>
    <m/>
    <n v="5080712"/>
    <m/>
    <m/>
    <m/>
    <n v="5080712"/>
    <d v="2021-05-05T00:00:00"/>
    <n v="4107299"/>
    <n v="973413"/>
    <n v="0"/>
    <n v="0"/>
    <x v="0"/>
    <s v="CUNDINAMARCA"/>
    <s v="GIRARDOT"/>
    <d v="2020-10-16T00:00:00"/>
    <d v="2020-10-26T00:00:00"/>
    <s v="Glosa realizada por la Gestora hospitalaria de Yesika Ivonne OlartePaciente se encuentra en el servicio de hospitalización del 16 al 26 de octubre de 2020 está el (1) habitación bipersonal por valor de $ 290500  se reconoce en (1) habitación de cuatro camas por valor de $ 217500 c/u se glosa la diferencia $ 73000,Se glosa (1) asa de polipectomia por valor de $ 110848 no facturable por ser parte de los insumos y accesorios de la sala de quirófano Decreto 2423/96 Art 49Se glosa (1) stent autoexpandible biliar por valor de $ 3888000 y (1) guía biliar por valor de $ 698828 en el listado adjunto no se evidencia valor,Se glosa (1) enoxaparina de 60 UI solución inyectable $ 14477 de las 2 facturadas (2) insulina lispro por valor de $ 45166 (1) insulina glargina $ 27227  (4) ampicilina/sulbactam 1 gramo $ 7264 de las 6 facturadas en la hoja de administración de medicamentos no se evidencia que le aplicaron el medicamento estuvo hospitalizado del 16 al 26 de octubre de 2020 según lo dispuesto en el anexo técnico No 5 literal B Total $ 94136,Se objeta (3) interconsulta por gastroenterologia $ 50300 c/u por  originar la práctica de una intervención (Inserción de dispositivo) o procedimiento que deba realizar el especialista consultado Art 76 Decreto 2423/96 Total $ 150900Se objeta (1) consulta pre anestesica por valor $ 39000 por  originar la practica de una intervención (Inserción de dispositivo) o procedimiento que deba realizar el especialista consultado Art 76 Decreto 2423/96,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
    <s v="Ips acepta glosa parcial por sobrefacturacion en medicamentos y en insumos no facturables consulta preanestesica e interconsulta por gastroenterologia no facturables  soporta estancia en bipersonal y acepta diferencia por sobrefactuacion en paraclinicos"/>
    <s v="Subsidiado"/>
    <n v="3"/>
  </r>
  <r>
    <s v="E.S.E. HOSPITAL MARIO GAITAN YANGUAS DE SOACHA"/>
    <x v="0"/>
    <s v="CUNDINAMARCA"/>
    <s v="SOACHA"/>
    <d v="2020-11-09T00:00:00"/>
    <s v="HMGY10211"/>
    <s v="HMGY10211"/>
    <n v="10359304"/>
    <d v="2020-12-05T00:00:00"/>
    <s v="GL-252243335451"/>
    <n v="2541832"/>
    <d v="2021-01-08T00:00:00"/>
    <n v="614200"/>
    <n v="0"/>
    <n v="1927632"/>
    <d v="2021-01-19T00:00:00"/>
    <n v="0"/>
    <n v="0"/>
    <n v="1927632"/>
    <d v="2021-06-09T00:00:00"/>
    <n v="1846132"/>
    <n v="81500"/>
    <n v="0"/>
    <n v="0"/>
    <x v="0"/>
    <s v="CUNDINAMARCA"/>
    <s v="SOACHA"/>
    <d v="2020-09-26T00:00:00"/>
    <d v="2020-10-12T00:00:00"/>
    <s v="Se glosa (10) terapia física por valor de $ 20300 en los soportes anexos por la IPS no se evidencia su realización como lo estipula la Resolución 3047 de 2008 Total $ 203000Se glosa (16) terapia respiratoria por valor de $ 20300 de las 59 facturadas en los soportes anexos por la IPS se evidencia la realización de 43 terapias como lo estipula la Resolución 3047 de 208 Total $ 324800,Se glosa (4) tapabocas desechable N 95 $ 20375 los insumos de los protocolos de bioseguridad los asume la IPS y hace parte de la dotación estancia Total $ 81500,Se glosa (7200) litros de oxigeno por valor de $ 86400 de las 26220 litros facturadas  en los soportes anexos por la IPS  se evidencia que suministraron 19020 litros de oxígeno Como lo estipula la Resolución 3047 de 2008S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 ,Se objeta el cobro de 58 oximetrias por valor de $ 31600 c/u porque no es facturable debido a que hace parte del monitoreo de signos vitales del paciente por lo tanto está incluido en la atención del paciente  Total $ 1832800"/>
    <s v="se aceptan 4 tapabocas N 95  se anexa soporte de hc evolucion de terapia y oximetrias y el concepto de las oximetrias ,Se levanta glosa (7200) litros de oxigeno por valor de $ 86400 la IPS anexa los soportes anexos donde se evidencia que suministro del oxígeno Como lo estipula la Resolución 3047 de 2008Se persist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Se levanta glosa (10) terapia física por valor de $ 20300 la IPS anexa soportes  con lo cual se evidencia su realización como lo estipula la Resolución 3047 de 2008 Total $203000Se levanta glosa (16) terapia respiratoria por valor de $ 20300 la IPS anexa los soportes con lo cual se evidencia la realización de las terapias como lo estipula la Resolución 3047 de 2008 Total $ 324800 Se persiste glosa por el cobro de 58 oximetrias por valor de $ 31600 c/u porque no es facturable debido a que hace parte del monitoreo de signos vitales del paciente por lo tanto está incluido en la atención del paciente  Total $ 1832800 Se persiste glosa (4) tapabocas desechable N 95 $ 20375 los insumos de los protocolos de bioseguridad los asume la IPS y hace parte de la dotación estancia Total $ 81500 ,Se persiste glosa (4) lactato de ringer x 500 ml por valor de $ 13332 de las 16 facturadas estuvo hospitalizado del 26 de septiembre al 12 de octubre de 2020 en soportes anexos de historia clínica no se evidencia el registro de aplicación del medicamento que sustente su cobro según lo dispuesto en el anexo técnico No 5 literal B numeral 10 literal E  de la resolución 3047 de 2008 Se persiste glosa por el cobro de 58 oximetrias por valor de $ 31600 c/u porque no es facturable debido a que hace parte del monitoreo de signos vitales del paciente por lo tanto está incluido en la atención del paciente  Total $ 1832800 Se persiste glosa (4) tapabocas desechable N 95 $ 20375 los insumos de los protocolos de bioseguridad los asume la IPS y hace parte de la dotación estancia Total $ 81500 "/>
    <s v="Subsidiado"/>
    <n v="3"/>
  </r>
  <r>
    <s v="E.S.E. HOSPITAL MARIO GAITAN YANGUAS DE SOACHA"/>
    <x v="0"/>
    <s v="CUNDINAMARCA"/>
    <s v="SOACHA"/>
    <d v="2020-11-09T00:00:00"/>
    <s v="HMGY12763"/>
    <s v="HMGY12763"/>
    <n v="12719504"/>
    <d v="2020-12-07T00:00:00"/>
    <s v="GL-252243335452"/>
    <n v="903127"/>
    <d v="2021-01-08T00:00:00"/>
    <n v="0"/>
    <n v="0"/>
    <n v="903127"/>
    <d v="2021-01-19T00:00:00"/>
    <n v="0"/>
    <n v="0"/>
    <n v="903127"/>
    <d v="2021-06-09T00:00:00"/>
    <n v="903127"/>
    <n v="0"/>
    <n v="0"/>
    <n v="0"/>
    <x v="0"/>
    <s v="CUNDINAMARCA"/>
    <s v="SOACHA"/>
    <d v="2020-10-29T00:00:00"/>
    <d v="2020-10-31T00:00:00"/>
    <s v="Glosa realizada por la gestora hospitalaria de Sandra Marcela Moreno GonzálezPaciente se encuentra en el servicio de hospitalización del 29 al 31 de octubre de 2020 esta (2) habitación de tres camas por valor de $ 188000  se reconoce (2) habitación de cuatro camas por valor de $ 154600 se glosa la diferencia $ 66800,Se glosa (1) cánula de oxigeno por valor de $ 1820 no facturable por estar incluido en los materiales Decreto 2423/96 Art 55,Se glosa (1) radiografía de muñeca  por valor de $ 44500 de las 2 facturadas en los soportes anexo por la IPS se evidencia que fue ordenado por el médico general Dra Angieury Ramos Corredor el 29 de octubre de 2020 para la fecha de atención el paciente estaba capitado con su Institución,Se glosa mayor valor cobrado del aumento del 12 % al valor de la factura de compra de los materiales de osteosentisis en el contrato SSBY2019ES2T00014972 por lo que se liquida asiPlaca ACU LOC por valor de $ 3972300 se reconoce en $ 3546671 se glosa la diferencia $ 4256292 Pin steiman 20 mm por valor de $ 16400 se reconoce en $ 14635 se glosa la diferencia $ 35302 Pin steiman 15 mm por valor de $ 16400 se reconoce en $ 14635 se glosa la diferencia $ 35302 Tornillo bloqueo 24 x 12 mm por valor de $ 458900 se reconoce en $ 409743 se glosa la diferencia $ 983141 Tornillo bloqueo 24 x 16 mm por valor de $ 458900 se reconoce en $ 409743 se glosa la diferencia $ 491572 Tornillo bloqueo 24 x 20 mm por valor de $ 458900 se reconoce en $ 409743 se glosa la diferencia $ 983141 Tornillo bloqueo 24 x 22 mm por valor de $ 458900 se reconoce en $ 409743 se glosa la diferencia $ 491571 Tornillo cortical 27 x 12 mm por valor de $ 581800 se reconoce en $ 519424 se glosa la diferencia $ 62376Total $ 790007"/>
    <s v="se anexa soporte de hc y fact material osteosintesis y concepto del ministerio de mot,Se persiste Glosa realizada por la gestora hospitalaria de Sandra Marcela Moreno GonzálezPaciente se encuentra en el servicio de hospitalización del 29 al 31 de octubre de 2020 esta (2) habitación de tres camas por valor de $ 188000  se reconoce (2) habitación de cuatro camas por valor de $ 154600 se glosa la diferencia $ 66800Se persiste glosa (1) radiografía de muñeca  por valor de $ 44500 de las 2 facturadas en los soportes anexo por la IPS se evidencia que fue ordenado por el médico general Dra Angieury Ramos Corredor el 29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ACU LOC por valor de $ 3972300 se reconoce en $ 3546671 se glosa la diferencia $ 4256292 Pin steiman 20 mm por valor de $ 16400 se reconoce en $ 14635 se glosa la diferencia $ 35302 Pin steiman 15 mm por valor de $ 16400 se reconoce en $ 14635 se glosa la diferencia $ 35302 Tornillo bloqueo 24 x 12 mm por valor de $ 458900 se reconoce en $ 409743 se glosa la diferencia $ 983141 Tornillo bloqueo 24 x 16 mm por valor de $ 458900 se reconoce en $ 409743 se glosa la diferencia $ 491572 Tornillo bloqueo 24 x 20 mm por valor de $ 458900 se reconoce en $ 409743 se glosa la diferencia $ 983141 Tornillo bloqueo 24 x 22 mm por valor de $ 458900 se reconoce en $ 409743 se glosa la diferencia $ 491571 Tornillo cortical 27 x 12 mm por valor de $ 581800 se reconoce en $ 519424 se glosa la diferencia $ 62376Total $ 790007Se persiste glosa (1) cánula de oxigeno por valor de $ 1820 no facturable por estar incluido en los materiales Decreto 2423/96 Art 55 "/>
    <s v="Subsidiado"/>
    <n v="3"/>
  </r>
  <r>
    <s v="E.S.E. HOSPITAL MARIO GAITAN YANGUAS DE SOACHA"/>
    <x v="0"/>
    <s v="CUNDINAMARCA"/>
    <s v="SOACHA"/>
    <d v="2020-11-09T00:00:00"/>
    <s v="HMGY6831"/>
    <s v="HMGY6831"/>
    <n v="13323333"/>
    <d v="2020-12-07T00:00:00"/>
    <s v="GL-252243335454"/>
    <n v="882713"/>
    <d v="2021-01-08T00:00:00"/>
    <n v="0"/>
    <n v="0"/>
    <n v="882713"/>
    <d v="2021-01-19T00:00:00"/>
    <n v="0"/>
    <n v="0"/>
    <n v="882713"/>
    <d v="2021-06-09T00:00:00"/>
    <n v="873886"/>
    <n v="8827"/>
    <n v="0"/>
    <n v="0"/>
    <x v="0"/>
    <s v="CUNDINAMARCA"/>
    <s v="SOACHA"/>
    <d v="2020-10-08T00:00:00"/>
    <d v="2020-10-14T00:00:00"/>
    <s v="Glosa realizada por la gestora hospitalaria de Maribel Medina OtavoSe glosa (1) habitación de tres camas por valor de $ 188000 del día 12 de  octubre de 2020 por inoportunidad en paso a salas de cirugía,Se glosa (1) cánula de oxigeno por valor de $ 1820 no facturable por estar incluido en los materiales Decreto 2423/96 Art 55Se glosa (1) mascara para anestesia por valor de $ 8827 es un insumo no facturable por estar incluido en el equipamiento del equipo de anestesia Decreto 2423/96 Art 49,S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
    <s v="se acepta insumo no facturable se verifican tarifas y son las pactadas se anexa soporte de hc,Se persist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 Se persiste glosa (1) cánula de oxigeno por valor de $ 1820 no facturable por estar incluido en los materiales Decreto 2423/96 Art 55Se persiste glosa (1) mascara para anestesia por valor de $ 8827 es un insumo no facturable por estar incluido en el equipamiento del equipo de anestesia Decreto 2423/96 Art 49  Se persiste Glosa realizada por la gestora hospitalaria de Maribel Medina OtavoSe glosa (1) habitación de tres camas por valor de $ 188000 del día 12 de  octubre de 2020 por inoportunidad en paso a salas de cirugía  ,Se persiste glosa (1) radiografía de muñeca  por valor de $ 44500 de las 2 facturadas en los soportes anexo por la IPS se evidencia que fue ordenado por el médico general Dra Jessica Guarnizo el 08 de octubre de 2020 para la fecha de atención el paciente estaba capitado con su InstituciónSe persiste glosa mayor valor cobrado del aumento del 12 % al valor de la factura de compra de los materiales de osteosentisis en el contrato SSBY2019ES2T00014972 por lo que se liquida asiPlaca poliaxial por valor de $ 3810000 se reconoce en $ 3401755 se glosa la diferencia $ 4082451 Tornillo dual bloqueado  24 mm x L10 mm por valor de $ 465400 se reconoce en $ 415511 se glosa la diferencia $ 498891 Tornillo dual bloqueado  24 mm x L12 mm por valor de $ 465400 se reconoce en $ 415511 se glosa la diferencia $ 498891 Tornillo dual bloqueado  24 mm x L14 mm por valor de $ 465400 se reconoce en $ 415511 se glosa la diferencia $ 498891 Tornillo dual bloqueado  24 mm x L16 mm por valor de $ 465400 se reconoce en $ 415511 se glosa la diferencia $ 498891 Tornillo dual bloqueado  24 mm x L18 mm por valor de $ 465400 se reconoce en $ 415511 se glosa la diferencia $ 498891 Tornillo cortical  24 mm x L12 mm por valor de $ 230400 se reconoce en $ 205695 se glosa la diferencia $ 247052 Pin steiman 20 mm por valor de $ 16400 se reconoce en $ 14635 se glosa la diferencia $ 35302 Pin steiman 15 mm por valor de $ 16400 se reconoce en $ 14635 se glosa la diferencia $ 3530Total $ 639566 Se persiste glosa (1) cánula de oxigeno por valor de $ 1820 no facturable por estar incluido en los materiales Decreto 2423/96 Art 55Se persiste glosa (1) mascara para anestesia por valor de $ 8827 es un insumo no facturable por estar incluido en el equipamiento del equipo de anestesia Decreto 2423/96 Art 49 Se persiste Glosa realizada por la gestora hospitalaria de Maribel Medina OtavoSe glosa (1) habitación de tres camas por valor de $ 188000 del día 12 de  octubre de 2020 por inoportunidad en paso a salas de cirugía  "/>
    <s v="Subsidiado"/>
    <n v="3"/>
  </r>
  <r>
    <s v="E.S.E. HOSPITAL MARIO GAITAN YANGUAS DE SOACHA"/>
    <x v="0"/>
    <s v="CUNDINAMARCA"/>
    <s v="SOACHA"/>
    <d v="2020-11-09T00:00:00"/>
    <s v="HMGY9879"/>
    <s v="HMGY9879"/>
    <n v="11424219"/>
    <d v="2020-12-07T00:00:00"/>
    <s v="GL-252243335459"/>
    <n v="686398"/>
    <d v="2021-01-08T00:00:00"/>
    <n v="0"/>
    <n v="0"/>
    <n v="686398"/>
    <d v="2021-01-19T00:00:00"/>
    <n v="0"/>
    <n v="0"/>
    <n v="686398"/>
    <d v="2021-06-09T00:00:00"/>
    <n v="686398"/>
    <n v="0"/>
    <n v="0"/>
    <n v="0"/>
    <x v="0"/>
    <s v="CUNDINAMARCA"/>
    <s v="SOACHA"/>
    <d v="2020-10-17T00:00:00"/>
    <d v="2020-10-19T00:00:00"/>
    <s v="Se glosa mayor valor cobrado del aumento del 12 % al valor de la factura de compra de los materiales de osteosentisis en el contrato SSBY2019ES2T00014972 por lo que se liquida asiPlaca AcuLOC  por valor de $ 3972300 se reconoce en $ 3546671 se glosa la diferencia $ 4256291 Tornillo  bloqueo  24 mm x 16 mm por valor de $ 458900 se reconoce en $ 409743 se glosa la diferencia $ 491572 Tornillo bloqueo 24 mm x 18 mm por valor de $ 458900 se reconoce en $ 409743 se glosa la diferencia $ 983141 Tornillo bloqueo 24 mm x 20 mm por valor de $ 458900 se reconoce en $ 409743 se glosa la diferencia $ 491572 Tornillo de cortical 27 mm x 12 mm por valor de $ 581800 se reconoce en $ 519424 se glosa la diferencia $ 623761 Pin steiman 15 mm por valor de $ 16400 se reconoce en $ 14635 se glosa la diferencia $ 1765Total $ 686398"/>
    <s v="se anexa hc para la justificacion ,Se persiste glosa mayor valor cobrado del aumento del 12 % al valor de la factura de compra de los materiales de osteosentisis en el contrato SSBY2019ES2T00014972 por lo que se liquida asiPlaca AcuLOC  por valor de $ 3972300 se reconoce en $ 3546671 se glosa la diferencia $ 4256291 Tornillo  bloqueo  24 mm x 16 mm por valor de $ 458900 se reconoce en $ 409743 se glosa la diferencia $ 491572 Tornillo bloqueo 24 mm x 18 mm por valor de $ 458900 se reconoce en $ 409743 se glosa la diferencia $ 983141 Tornillo bloqueo 24 mm x 20 mm por valor de $ 458900 se reconoce en $ 409743 se glosa la diferencia $ 491572 Tornillo de cortical 27 mm x 12 mm por valor de $ 581800 se reconoce en $ 519424 se glosa la diferencia $ 623761 Pin steiman 15 mm por valor de $ 16400 se reconoce en $ 14635 se glosa la diferencia $ 1765Total $ 686398 "/>
    <s v="Subsidiado"/>
    <n v="3"/>
  </r>
  <r>
    <s v="E.S.E. HOSPITAL MARIO GAITAN YANGUAS DE SOACHA"/>
    <x v="0"/>
    <s v="CUNDINAMARCA"/>
    <s v="SOACHA"/>
    <d v="2020-11-09T00:00:00"/>
    <s v="HMGY9828"/>
    <s v="HMGY9828"/>
    <n v="8003077"/>
    <d v="2020-12-09T00:00:00"/>
    <s v="GL-252243335464"/>
    <n v="21560"/>
    <d v="2021-01-08T00:00:00"/>
    <n v="16560"/>
    <n v="0"/>
    <n v="5000"/>
    <d v="2021-01-19T00:00:00"/>
    <n v="0"/>
    <n v="0"/>
    <n v="5000"/>
    <d v="2021-06-09T00:00:00"/>
    <n v="5000"/>
    <n v="0"/>
    <n v="0"/>
    <n v="0"/>
    <x v="0"/>
    <s v="CUNDINAMARCA"/>
    <s v="SOACHA"/>
    <d v="2020-10-18T00:00:00"/>
    <d v="2020-10-25T00:00:00"/>
    <s v="Se glosa (1) eritrosedimentacion VSG por valor de $ 5000 en los soportes anexos por la IPS se evidencia que fue procesado en el mismo evento del hemograma,Se glosa (6) oxacilina 1000 mg solución inyectable por valor de $ 16560 de las 20 facturadas  estuvo hospitalizado del 18 al 25 de octubre de 2020 en soportes anexos de historia clínica no se evidencia el registro de aplicación del medicamento que sustente su cobro según lo dispuesto en el anexo técnico No 5 literal B numeral 10 literal E  de la resolución 3047 de 2008 "/>
    <s v="el cobro de medicamentos se realiza según la resolucion 033 tarifa institucional  en el contrato actual no existe convenio para dicho cobro,Se levanta glosa (6) oxacilina 1000 mg solución inyectable por valor de $ 16560 paciente soporta la aplicacion 20 unidades según lo dispuesto en el anexo técnico No 5 literal B numeral 10 literal E  de la resolución 3047 de 2008  Se persiste glosa (1) eritrosedimentacion VSG por valor de $ 5000 en los soportes anexos por la IPS se evidencia que fue procesado en el mismo evento del hemograma  ,Se persiste glosa (1) eritrosedimentacion VSG por valor de $ 5000 en los soportes anexos por la IPS se evidencia que fue procesado en el mismo evento del hemograma  "/>
    <s v="Subsidiado"/>
    <n v="3"/>
  </r>
  <r>
    <s v="E.S.E. HOSPITAL MARIO GAITAN YANGUAS DE SOACHA"/>
    <x v="0"/>
    <s v="CUNDINAMARCA"/>
    <s v="SOACHA"/>
    <d v="2020-11-09T00:00:00"/>
    <s v="HMGY9952"/>
    <s v="HMGY9952"/>
    <n v="12236470"/>
    <d v="2020-12-09T00:00:00"/>
    <s v="GL-252243335465"/>
    <n v="3289636"/>
    <d v="2021-01-08T00:00:00"/>
    <n v="0"/>
    <n v="0"/>
    <n v="3289636"/>
    <d v="2021-01-19T00:00:00"/>
    <n v="0"/>
    <n v="0"/>
    <n v="3289636"/>
    <d v="2021-06-09T00:00:00"/>
    <n v="2599016"/>
    <n v="0"/>
    <n v="690620"/>
    <n v="0"/>
    <x v="0"/>
    <s v="N. DE SANTANDER"/>
    <s v="CÚCUTA"/>
    <d v="2020-10-27T00:00:00"/>
    <d v="2020-10-28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1) valoración por pediatría por valor de $ 53700 por  originar la práctica de una intervención  (Inserción de vías orofaringea) o procedimiento que deba realizar el especialista consultado como lo contempla el Art 76 Decreto 2423/96,Se glosa el resucitador manual ambu neonatal por valor de $ 22888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objeta por mayor valor cobrado de 1 levonorgestrel 75 mg implante subdermico facturan por valor $ 150356 se aclara a la IPS que según la Circular 10 de 2020 el valor máximo a reconocer por dicho medicamentos es de $ 142731 se objeta la diferencia $ 7625Se objeta por mayor valor cobrado de 1 Inmunoglobulina AntiD 250 mcg facturan por valor $ 325225 se aclara a la IPS que según la Circular 10 de 2020 el valor máximo a reconocer por dicho medicamentos es de $ 188359 se objeta la diferencia $ 136866"/>
    <s v="SE  ANEXA SOPORTE DE HC,Se persist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persiste glosa por mayor valor cobrado de 1 levonorgestrel 75 mg implante subdermico facturan por valor $ 150356 se aclara a la IPS que según la Circular 10 de 2020 el valor máximo a reconocer por dicho medicamentos es de $ 142731 se objeta la diferencia $ 7625Se persiste glosa por mayor valor cobrado de 1 Inmunoglobulina AntiD 250 mcg facturan por valor $ 325225 se aclara a la IPS que según la Circular 10 de 2020 el valor máximo a reconocer por dicho medicamentos es de $ 188359 se objeta la diferencia $ 136866 Se persiste glosa (1) valoración por pediatría por valor de $ 53700 por  originar la práctica de una intervención  (Inserción de vías orofaringea) o procedimiento que deba realizar el especialista consultado como lo contempla el Art 76 Decreto 2423/96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el resucitador manual ambu neonatal por valor de $ 22888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Se persiste glosa mayor valor cobrado de los medicamentos se reconoce según listado adjunto del  contrato SSBY2019ES2T00014972 por lo que se liquida asiSurfactante pulmonar 80 mg x 15 ml por valor de $ 3441488 se reconoce en $ 2362560 se glosa la diferencia $ 1078928Surfactante pulmonar 80 mg x 30 ml por valor de $ 5678035 se reconoce en $ 3967600 se glosa la diferencia $ 1710435Total $ 2789363Se persiste glosa por mayor valor cobrado de 1 levonorgestrel 75 mg implante subdermico facturan por valor $ 150356 se aclara a la IPS que según la Circular 10 de 2020 el valor máximo a reconocer por dicho medicamentos es de $ 142731 se objeta la diferencia $ 7625Se persiste glosa por mayor valor cobrado de 1 Inmunoglobulina AntiD 250 mcg facturan por valor $ 325225 se aclara a la IPS que según la Circular 10 de 2020 el valor máximo a reconocer por dicho medicamentos es de $ 188359 se objeta la diferencia $ 136866 Se persiste Glosa realizada por la gestora hospitalaria de Maribel Medina OtavoSe glosa (1) habitación de tres camas por valor de $ 188000 del día 12 de  octubre de 2020 por inoportunidad en paso a salas de cirugía Se persiste glosa (1) valoración por pediatría por valor de $ 53700 por  originar la práctica de una intervención  (Inserción de vías orofaringea) o procedimiento que deba realizar el especialista consultado como lo contempla el Art 76 Decreto 2423/96 Se persist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el resucitador manual ambu neonatal por valor de $ 228882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 "/>
    <s v="Subsidiado"/>
    <n v="3"/>
  </r>
  <r>
    <s v="E.S.E. HOSPITAL MARIO GAITAN YANGUAS DE SOACHA"/>
    <x v="0"/>
    <s v="CUNDINAMARCA"/>
    <s v="SOACHA"/>
    <d v="2020-12-11T00:00:00"/>
    <s v="HMGY16127"/>
    <s v="HMGY16127"/>
    <n v="10766654"/>
    <d v="2021-01-16T00:00:00"/>
    <s v="GL-252243335577"/>
    <n v="6050"/>
    <d v="2021-02-06T00:00:00"/>
    <n v="0"/>
    <n v="0"/>
    <n v="6050"/>
    <d v="2021-02-23T00:00:00"/>
    <n v="0"/>
    <n v="0"/>
    <n v="6050"/>
    <d v="2021-06-09T00:00:00"/>
    <n v="6050"/>
    <n v="0"/>
    <n v="0"/>
    <n v="0"/>
    <x v="0"/>
    <s v="CUNDINAMARCA"/>
    <s v="SOACHA"/>
    <d v="2020-10-22T00:00:00"/>
    <d v="2020-11-04T00:00:00"/>
    <s v="Se glosa Mayor valor cobrado en medicamento CIPROFLOXACINA 100MG SOL INY la IPS lo factura a $2091 se reconoce a $ 2036 se glosa la diferencia de $ 6050 de 55 unidades según tarifa pactada entre las partes (Listado de Medicamentos)"/>
    <s v="el cobro de medicamentos se realiza según la resolucion 033 tarifa institucional  en el contrato actual no existe convenio para dicho cobro,Se persiste glosa por mayor valor cobrado en medicamento CIPROFLOXACINA 100MG SOL INY la IPS lo factura a $2091 se reconoce a $ 2036 se glosa la diferencia de $ 6050 de 55 unidades según tarifa pactada entre las partes (Listado de Medicamentos)  "/>
    <s v="Subsidiado"/>
    <n v="3"/>
  </r>
  <r>
    <s v="E.S.E. HOSPITAL MARIO GAITAN YANGUAS DE SOACHA"/>
    <x v="0"/>
    <s v="CUNDINAMARCA"/>
    <s v="SOACHA"/>
    <d v="2020-12-11T00:00:00"/>
    <s v="HMGY17701"/>
    <s v="HMGY17701"/>
    <n v="21164614"/>
    <d v="2021-01-16T00:00:00"/>
    <s v="GL-252243335578"/>
    <n v="758072"/>
    <d v="2021-02-06T00:00:00"/>
    <n v="0"/>
    <n v="0"/>
    <n v="758072"/>
    <d v="2021-02-23T00:00:00"/>
    <n v="0"/>
    <n v="0"/>
    <n v="758072"/>
    <d v="2021-06-09T00:00:00"/>
    <n v="758072"/>
    <n v="0"/>
    <n v="0"/>
    <n v="0"/>
    <x v="0"/>
    <s v="CUNDINAMARCA"/>
    <s v="SOACHA"/>
    <d v="2020-11-07T00:00:00"/>
    <d v="2020-11-09T00:00:00"/>
    <s v="Glosa realizada por la  gestora hospitalaria de Laura Catalina SalcedoPaciente se encuentra en el servicio de hospitalización del 07 al 09 de Noviembre  de 2020 (2) habitación de tres camas por valor de $ 188000  se reconoce (2) habitación de cuatro camas por valor de $ 154600 se glosa la diferencia $ 66800 ,Se glosa mayor valor cobrado del aumento del 12 % al valor de la factura de compra de los materiales de osteosentisis en el contrato SSBY2019ES2T00014972 por lo que se liquida asiPlaca Grid trapezoide  por valor de $ 4084300 se reconoce en $ 3646674 se glosa la diferencia $ 4376262 Tornillo  cortical HD4 15 mm x 07 mm por valor de $ 273100 se reconoce en $ 243842 se glosa la diferencia $ 585162 Tornillo  cortical HD4 15 mm x 08 mm por valor de $ 273100 se reconoce en $ 243842 se glosa la diferencia $ 585163 Tornillo  bloqueado 15 mm x 13 mm por valor de $ 425000 se reconoce en $ 379462 se glosa la diferencia $ 136614Total $ 691272"/>
    <s v="Glosa realizada por la  gestora hospitalaria de Laura Catalina SalcedoSe persiste glosa de la hospitalización del 07 al 09 de Noviembre  de 2020 (2) habitación de tres camas por valor de $ 188000  se reconoce (2) habitación de cuatro camas por valor de $ 154600 se glosa la diferencia $ 66800Se persiste glosa por mayor valor cobrado del aumento del 12 % al valor de la factura de compra de los materiales de osteosentisis en el contrato SSBY2019ES2T00014972 por lo que se liquida asiPlaca Grid trapezoide  por valor de $ 4084300 se reconoce en $ 3646674 se glosa la diferencia $ 4376262 Tornillo  cortical HD4 15 mm x 07 mm por valor de $ 273100 se reconoce en $ 243842 se glosa la diferencia $ 585162 Tornillo  cortical HD4 15 mm x 08 mm por valor de $ 273100 se reconoce en $ 243842 se glosa la diferencia $ 585163 Tornillo  bloqueado 15 mm x 13 mm por valor de $ 425000 se reconoce en $ 379462 se glosa la diferencia $ 136614Total $ 691272 ,NO SE ACEPTA SERVICIO HABILITADO SE ANEXA HC Y CONCEPTO MTO y factura"/>
    <s v="Subsidiado"/>
    <n v="3"/>
  </r>
  <r>
    <s v="E.S.E. HOSPITAL MARIO GAITAN YANGUAS DE SOACHA"/>
    <x v="0"/>
    <s v="CUNDINAMARCA"/>
    <s v="SOACHA"/>
    <d v="2020-12-11T00:00:00"/>
    <s v="HMGY22555"/>
    <s v="HMGY22555"/>
    <n v="10479922"/>
    <d v="2021-01-16T00:00:00"/>
    <s v="GL-252243335579"/>
    <n v="302705"/>
    <d v="2021-02-06T00:00:00"/>
    <n v="0"/>
    <n v="0"/>
    <n v="302705"/>
    <d v="2021-02-23T00:00:00"/>
    <n v="0"/>
    <n v="0"/>
    <n v="302705"/>
    <d v="2021-06-09T00:00:00"/>
    <n v="302705"/>
    <n v="0"/>
    <n v="0"/>
    <n v="0"/>
    <x v="0"/>
    <s v="CUNDINAMARCA"/>
    <s v="SOACHA"/>
    <d v="2020-11-09T00:00:00"/>
    <d v="2020-11-21T00:00:00"/>
    <s v="Mayor valor cobrado en medicamento LACTATO DE RINGER SOL INY la IPS lo factura a $3333 se reconoce a $2830 se glosa la diferencia de $36216 de 72 unidades según tarifa pactada entre las partes (Listado de Medicamentos),Se glosa (2) cánula de oxigeno por valor de $ 1820 no facturable por estar incluido en los materiales Decreto 2423/96 Art 55 Total $ 3640Se glosa (1) extensión para anestesia adulto por valor de $ 1702 insumo que corresponde a un set de extensión para proporcionar mayor longitud a los accesos venosos no se reconoce ya que cumple la misma función que el equipo macrogotero el cual se está reconociendoSe glosa (1) mascara para anestesia por valor de $ 8827 es un insumo no facturable por estar incluido en el equipamiento del equipo de anestesia Decreto 2423/96 Art 49,Se glosa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
    <s v="se anexa soporte de ambulancia resolucion las tarifas de medicamentos se cobran según resolucion 033 tarifa institucional en el contrato no eciste listado de los mismos,Se persiste glosa de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  Se persiste glosa por mayor valor cobrado en medicamento LACTATO DE RINGER SOL INY la IPS lo factura a $3333 se reconoce a $2830 se glosa la diferencia de $36216 de 72 unidades según tarifa pactada entre las partes (Listado de Medicamentos)  Se persiste glosa  de (2) cánula de oxigeno por valor de $ 1820 no facturable por estar incluido en los materiales Decreto 2423/96 Art 55 Total $ 3640Se persiste glosa  de (1) extensión para anestesia adulto por valor de $ 1702 insumo que corresponde a un set de extensión para proporcionar mayor longitud a los accesos venosos no se reconoce ya que cumple la misma función que el equipo macrogotero el cual se está reconociendoSe persiste glosa  de (1) mascara para anestesia por valor de $ 8827 es un insumo no facturable por estar incluido en el equipamiento del equipo de anestesia Decreto 2423/96 Art 49  ,Se persiste glosa de traslado terrestre por valor de $252320 debido a que no anexaron la hoja de traslado en ambulancia tal como lo establece el Literal A del numeral 9 del anexo No 5 de la Resolución 3047 de 2008 Adicionalmente no anexan la Resolución de la tarifa requisitos necesarios para su respectivo cobro Se persiste glosa por mayor valor cobrado en medicamento LACTATO DE RINGER SOL INY la IPS lo factura a $3333 se reconoce a $2830 se glosa la diferencia de $36216 de 72 unidades según tarifa pactada entre las partes (Listado de Medicamentos) Se persiste glosa  de (2) cánula de oxigeno por valor de $ 1820 no facturable por estar incluido en los materiales Decreto 2423/96 Art 55 Total $ 3640Se persiste glosa  de (1) extensión para anestesia adulto por valor de $ 1702 insumo que corresponde a un set de extensión para proporcionar mayor longitud a los accesos venosos no se reconoce ya que cumple la misma función que el equipo macrogotero el cual se está reconociendoSe persiste glosa  de (1) mascara para anestesia por valor de $ 8827 es un insumo no facturable por estar incluido en el equipamiento del equipo de anestesia Decreto 2423/96 Art 49 "/>
    <s v="Subsidiado"/>
    <n v="3"/>
  </r>
  <r>
    <s v="E.S.E. HOSPITAL MARIO GAITAN YANGUAS DE SOACHA"/>
    <x v="0"/>
    <s v="CUNDINAMARCA"/>
    <s v="SOACHA"/>
    <d v="2020-12-11T00:00:00"/>
    <s v="HMGY23762"/>
    <s v="HMGY23762"/>
    <n v="10252991"/>
    <d v="2021-01-16T00:00:00"/>
    <s v="GL-252243335580"/>
    <n v="306050"/>
    <d v="2021-02-06T00:00:00"/>
    <n v="0"/>
    <n v="0"/>
    <n v="306050"/>
    <d v="2021-02-23T00:00:00"/>
    <n v="0"/>
    <n v="0"/>
    <n v="306050"/>
    <d v="2021-06-09T00:00:00"/>
    <n v="306050"/>
    <n v="0"/>
    <n v="0"/>
    <n v="0"/>
    <x v="0"/>
    <s v="CUNDINAMARCA"/>
    <s v="SOACHA"/>
    <d v="2020-10-28T00:00:00"/>
    <d v="2020-11-14T00:00:00"/>
    <s v="Apositos $18248 Insumo no facturables incluidos en la atención básica de elementos de enfermería según Parágrafo 2 Articulo 40 del Decreto 2423 de 1996Tapabocas $142625 Insumo no facturables incluidos en la atención básica de elementos de enfermería según Parágrafo 2 Articulo 40 del Decreto 2423 de 1996,Mayor valor cobrado en medicamento LACTATO DE RINGER SOL INY la IPS lo factura a $3333 se reconoce a $2830 se glosa la diferencia de $15593 de 31 unidades según tarifa pactada entre las partes (Listado de Medicamentos)Mayor valor cobrado en medicamento MEROPENEM 1000MG POLVO PARA INYECCIÓN la IPS lo factura a $24917 se reconoce a $24267 se glosa la diferencia de $23400 de 36 unidades según tarifa pactada entre las partes (Listado de Medicamentos)Total $ 27097,Se glosa 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
    <s v="se anexa soporte de hc y evolucion de terapia donde se puede ver la fecha hora y cantidad suministrada los medicamentos se cobran según la resolucion 033 tarifa institucional,Se persiste glosa d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  Se persiste glosa por mayor valor cobrado en medicamento LACTATO DE RINGER SOL INY la IPS lo factura a $3333 se reconoce a $2830 se glosa la diferencia de $15593 de 31 unidades según tarifa pactada entre las partes (Listado de Medicamentos)Se persiste glosa por mayor valor cobrado en medicamento MEROPENEM 1000MG POLVO PARA INYECCIÓN la IPS lo factura a $24917 se reconoce a $24267 se glosa la diferencia de $23400 de 36 unidades según tarifa pactada entre las partes (Listado de Medicamentos)Total $ 27097 Se persiste glosa de Apositos $18248 Insumo no facturables incluidos en la atención básica de elementos de enfermería según Parágrafo 2 Articulo 40 del Decreto 2423 de 1996Se persiste glosa de Tapabocas $142625 Insumo no facturables incluidos en la atención básica de elementos de enfermería según Parágrafo 2 Articulo 40 del Decreto 2423 de 1996  ,Se persiste glosa del total del oxigeno facturado $118080 debido que la IPS no adjunta el soporte de su administración mediante una hoja de registro del oxigeno donde se evidencie la cantidad de horas administradas según  concentración y  tipo de flujo según las ordenes medicas según lo establecido en el anexo técnico N 5 literal B de la resolución 3047/08 Se solicita a la IPS que al momento de dar respuesta a la glosa anexar el detalle de cargos para así poder evidenciar lo facturado con lo soportado Se persiste glosa por mayor valor cobrado en medicamento LACTATO DE RINGER SOL INY la IPS lo factura a $3333 se reconoce a $2830 se glosa la diferencia de $15593 de 31 unidades según tarifa pactada entre las partes (Listado de Medicamentos)Se persiste glosa por mayor valor cobrado en medicamento MEROPENEM 1000MG POLVO PARA INYECCIÓN la IPS lo factura a $24917 se reconoce a $24267 se glosa la diferencia de $23400 de 36 unidades según tarifa pactada entre las partes (Listado de Medicamentos)Total $ 27097 Se persiste glosa de Apositos $18248 Insumo no facturables incluidos en la atención básica de elementos de enfermería según Parágrafo 2 Articulo 40 del Decreto 2423 de 1996Se persiste glosa de Tapabocas $142625 Insumo no facturables incluidos en la atención básica de elementos de enfermería según Parágrafo 2 Articulo 40 del Decreto 2423 de 1996 "/>
    <s v="Subsidiado"/>
    <n v="3"/>
  </r>
  <r>
    <s v="E.S.E. HOSPITAL MARIO GAITAN YANGUAS DE SOACHA"/>
    <x v="0"/>
    <s v="CUNDINAMARCA"/>
    <s v="SOACHA"/>
    <d v="2020-12-11T00:00:00"/>
    <s v="HMGY16634"/>
    <s v="HMGY16634"/>
    <n v="1464931"/>
    <d v="2021-01-18T00:00:00"/>
    <s v="GL-252243335584"/>
    <n v="20300"/>
    <d v="2021-02-06T00:00:00"/>
    <n v="0"/>
    <n v="0"/>
    <n v="20300"/>
    <d v="2021-02-23T00:00:00"/>
    <n v="0"/>
    <n v="0"/>
    <n v="20300"/>
    <d v="2021-06-09T00:00:00"/>
    <n v="0"/>
    <n v="20300"/>
    <n v="0"/>
    <n v="0"/>
    <x v="0"/>
    <s v="CUNDINAMARCA"/>
    <s v="SOACHA"/>
    <d v="2020-11-06T00:00:00"/>
    <d v="2020-11-09T00:00:00"/>
    <s v="Se glosa (1) terapia física por valor de $ 20300 c/u en los soportes anexos por la IPS  no se evidencia de la justificación para ordenarla "/>
    <s v="ips se acepta por mayor valor cobrado,Se persiste glosa de (1) terapia física por valor de $ 20300 c/u en los soportes anexos por la IPS  no se evidencia de la justificación para ordenarla  "/>
    <s v="Subsidiado"/>
    <n v="3"/>
  </r>
  <r>
    <s v="E.S.E. HOSPITAL MARIO GAITAN YANGUAS DE SOACHA"/>
    <x v="0"/>
    <s v="CUNDINAMARCA"/>
    <s v="SOACHA"/>
    <d v="2020-12-11T00:00:00"/>
    <s v="HMGY17150"/>
    <s v="HMGY17150"/>
    <n v="1553257"/>
    <d v="2021-01-18T00:00:00"/>
    <s v="GL-252243335585"/>
    <n v="136250"/>
    <d v="2021-02-06T00:00:00"/>
    <n v="0"/>
    <n v="0"/>
    <n v="136250"/>
    <d v="2021-02-23T00:00:00"/>
    <n v="0"/>
    <n v="0"/>
    <n v="136250"/>
    <d v="2021-06-09T00:00:00"/>
    <n v="115950"/>
    <n v="20300"/>
    <n v="0"/>
    <n v="0"/>
    <x v="0"/>
    <s v="CUNDINAMARCA"/>
    <s v="SOACHA"/>
    <d v="2020-11-09T00:00:00"/>
    <d v="2020-11-10T00:00:00"/>
    <s v="Glosa realizada por la  gestora hospitalaria de Sandra Marcela Moreno GonzálezPaciente se encuentra en el servicio de hospitalización del 09 al 10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objeta por mayor valor cobrado de 1 levonorgestrel 75 mg implante subdermico facturan por valor $ 150356 se aclara a la IPS que según la Circular 10 de 2020 el valor máximo a reconocer por dicho medicamentos es de $ 142731 se objeta la diferencia $ 7625"/>
    <s v="se acepta 1 terapia fisica habitacion servicio habilitado medicamentos se cobran de acuerdo a la resolucion 033 tarifas ips  en el contrato con la eps no existe anexo sobre los medicamentos se anexan notas enfermeria,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17651"/>
    <s v="HMGY17651"/>
    <n v="7893124"/>
    <d v="2021-01-18T00:00:00"/>
    <s v="GL-252243335586"/>
    <n v="44047"/>
    <d v="2021-02-06T00:00:00"/>
    <n v="0"/>
    <n v="0"/>
    <n v="44047"/>
    <d v="2021-02-23T00:00:00"/>
    <n v="0"/>
    <n v="0"/>
    <n v="44047"/>
    <d v="2021-06-09T00:00:00"/>
    <n v="33400"/>
    <n v="10647"/>
    <n v="0"/>
    <n v="0"/>
    <x v="0"/>
    <s v="CUNDINAMARCA"/>
    <s v="SOACHA"/>
    <d v="2020-11-11T00:00:00"/>
    <d v="2020-11-16T00:00:00"/>
    <s v="Glosa realizada por la  gestora hospitalaria de Sandra Marcela Moreno GonzálezPaciente se encuentra en el servicio de hospitalización del 11 al 16 de Noviembre  de 2020 (1) habitación de tres camas por valor de $ 188000  se reconoce (1) habitación de cuatro camas por valor de $ 154600 se glosa la diferencia $ 33400,Se glosa (1) cánula de oxigeno por valor de $ 1820 no facturable por estar incluido en los materiales Decreto 2423/96 Art 55 Se glosa (1) mascara para anestesia por valor de $ 8827 es un insumo no facturable por estar incluido en el equipamiento del equipo de anestesia Decreto 2423/96 Art 49"/>
    <s v="Glosa realizada por la  gestora hospitalaria de Sandra Marcela Moreno GonzálezSe persiste glosa de la  hospitalización del 11 al 16 de Noviembre  de 2020 (1) habitación de tres camas por valor de $ 188000  se reconoce (1) habitación de cuatro camas por valor de $ 154600 se glosa la diferencia $ 33400Se persiste glosa de (1) cánula de oxigeno por valor de $ 1820 no facturable por estar incluido en los materiales Decreto 2423/96 Art 55 Se persiste glosa de (1) mascara para anestesia por valor de $ 8827 es un insumo no facturable por estar incluido en el equipamiento del equipo de anestesia Decreto 2423/96 Art 49 ,se acepta insumos no facturados habitacion servicio habilitado "/>
    <s v="Subsidiado"/>
    <n v="3"/>
  </r>
  <r>
    <s v="E.S.E. HOSPITAL MARIO GAITAN YANGUAS DE SOACHA"/>
    <x v="0"/>
    <s v="CUNDINAMARCA"/>
    <s v="SOACHA"/>
    <d v="2020-12-11T00:00:00"/>
    <s v="HMGY17729"/>
    <s v="HMGY17729"/>
    <n v="801409"/>
    <d v="2021-01-18T00:00:00"/>
    <s v="GL-252243335587"/>
    <n v="108900"/>
    <d v="2021-02-06T00:00:00"/>
    <n v="0"/>
    <n v="0"/>
    <n v="108900"/>
    <d v="2021-02-23T00:00:00"/>
    <n v="0"/>
    <n v="108900"/>
    <n v="0"/>
    <m/>
    <n v="0"/>
    <n v="0"/>
    <n v="0"/>
    <n v="0"/>
    <x v="0"/>
    <s v="CUNDINAMARCA"/>
    <s v="SOACHA"/>
    <d v="2020-11-14T00:00:00"/>
    <d v="2020-11-15T00:00:00"/>
    <s v="Se glosa (1) consulta de urgencias por medicina general por valor de $ 51900 dado que se verifican en las bases de datos de Coosalud EPS para la fecha de atención esta capitado en su Institución,Se glosa (1) hemograma II por valor de $ 21900 (1) bilirrubina directa $ 9200 (1) bilirrubina total $ 11900  y (1) parcial  por valor de $ 14000 dado que se verifican en las bases de datos de Coosalud EPS para la fecha de atención esta capitado en su Institución"/>
    <s v="IPS acepta glosa por valor de $ 108900 según respuesta de glosa expedida el 16 de febrero de 2021  ,Se persiste glosa de  (1) consulta de urgencias por medicina general por valor de $ 51900 dado que se verifican en las bases de datos de Coosalud EPS para la fecha de atención esta capitado en su InstituciónSe persiste glosa de  (1) hemograma II por valor de $ 21900 (1) bilirrubina directa $ 9200 (1) bilirrubina total $ 11900  y (1) parcial  por valor de $ 14000 dado que se verifican en las bases de datos de Coosalud EPS para la fecha de atención esta capitado en su Institución "/>
    <s v="Subsidiado"/>
    <n v="3"/>
  </r>
  <r>
    <s v="E.S.E. HOSPITAL MARIO GAITAN YANGUAS DE SOACHA"/>
    <x v="0"/>
    <s v="CUNDINAMARCA"/>
    <s v="SOACHA"/>
    <d v="2020-12-11T00:00:00"/>
    <s v="HMGY17745"/>
    <s v="HMGY17745"/>
    <n v="652779"/>
    <d v="2021-01-18T00:00:00"/>
    <s v="GL-252243335588"/>
    <n v="353580"/>
    <d v="2021-02-08T00:00:00"/>
    <n v="0"/>
    <n v="0"/>
    <n v="353580"/>
    <d v="2021-02-23T00:00:00"/>
    <n v="0"/>
    <n v="0"/>
    <n v="353580"/>
    <d v="2021-06-09T00:00:00"/>
    <n v="353580"/>
    <n v="0"/>
    <n v="0"/>
    <n v="0"/>
    <x v="0"/>
    <s v="ANTIOQUIA"/>
    <s v="CAUCASIA"/>
    <d v="2020-11-16T00:00:00"/>
    <d v="2020-11-17T00:00:00"/>
    <s v="Se glosa (1) traslado asistencial medicalizada por valor de $ 35358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 v="se anexa soporte de bitacora y resolucion ambulancia ,Se persiste glosa de (1) traslado asistencial medicalizada por valor de $ 35358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traslado asistencial medicalizada por valor de $ 353580 no se evidencia copia acuerdo  junta directiva donde se aprueban las tarifas para el servicio de ambulancia  "/>
    <s v="Subsidiado"/>
    <n v="3"/>
  </r>
  <r>
    <s v="E.S.E. HOSPITAL MARIO GAITAN YANGUAS DE SOACHA"/>
    <x v="0"/>
    <s v="CUNDINAMARCA"/>
    <s v="SOACHA"/>
    <d v="2020-12-11T00:00:00"/>
    <s v="HMGY18256"/>
    <s v="HMGY18256"/>
    <n v="2259949"/>
    <d v="2021-01-18T00:00:00"/>
    <s v="GL-252243335589"/>
    <n v="322000"/>
    <d v="2021-02-08T00:00:00"/>
    <n v="0"/>
    <n v="0"/>
    <n v="322000"/>
    <d v="2021-02-23T00:00:00"/>
    <n v="215400"/>
    <n v="0"/>
    <n v="106600"/>
    <d v="2021-06-09T00:00:00"/>
    <n v="106600"/>
    <n v="0"/>
    <n v="0"/>
    <n v="0"/>
    <x v="0"/>
    <s v="CUNDINAMARCA"/>
    <s v="SOACHA"/>
    <d v="2020-11-18T00:00:00"/>
    <d v="2020-11-19T00:00:00"/>
    <s v="Glosa realizada por la  gestora hospitalaria de Sandra Marcela Moreno GonzálezPaciente se encuentra en el servicio de hospitalización del 18 al 19 de Noviembre  de 2020 (1) habitación de tres camas por valor de $ 188000  se reconoce (1) habitación de cuatro camas por valor de $ 154600 se glosa la diferencia $ 33400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 215400"/>
    <s v="se anexa soporte de patologia habitacion servicio habilitado se anexa hc y notas enfermeria y el cobro de medicamentos se realiza segun resolucion 033 ( tarifas institucionales)  TREPONEMANO SE ACEPTA LA OBJECION  SEGUN CIRCULAR NUMERO 83 MDE 24 DE M,Se levanta glosa por valor de $ 215400 la IPS adjunto los resultados de las patologias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2) estudio de coloración básica en especimen por valor de $ 107700 c/u  en los soportes anexos por la IPS no se evidencia el resultado de las patologías como lo estipula la resolución 3047/2008 Total $ 215400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12-11T00:00:00"/>
    <s v="HMGY18266"/>
    <s v="HMGY18266"/>
    <n v="1234071"/>
    <d v="2021-01-18T00:00:00"/>
    <s v="GL-252243335590"/>
    <n v="148623"/>
    <d v="2021-02-09T00:00:00"/>
    <n v="0"/>
    <n v="0"/>
    <n v="148623"/>
    <d v="2021-02-23T00:00:00"/>
    <n v="0"/>
    <n v="0"/>
    <n v="148623"/>
    <d v="2021-06-09T00:00:00"/>
    <n v="148623"/>
    <n v="0"/>
    <n v="0"/>
    <n v="0"/>
    <x v="0"/>
    <s v="CUNDINAMARCA"/>
    <s v="SOACHA"/>
    <d v="2020-11-18T00:00:00"/>
    <d v="2020-11-19T00:00:00"/>
    <s v="Glosa realizada por la  gestora hospitalaria de Sandra Marcela Moreno GonzálezPaciente se encuentra en el servicio de hospitalización del 18 al 19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
    <s v="se anexa soporte de hc  y notas enfermeria TREPONEMANO SE ACEPTA LA OBJECION  SEGUN CIRCULAR NUMERO 83 MDE 24 DE MAYO DEL 2018 ES DE OBLIGATORIO CUMPLIMIENTO QUE LA INSTITUCIONES IMPLEMENTAR LAS PRUEBAS TREPONEMICAS COMO METODO DIAGNOSTICO LAS PRUEBA,Se persiste glosa de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6) lactato de ringer x 500 mg solución inyectable por valor de $ 3333 de las 13 facturadas  estuvo hospitalizado del 18 al 19 de noviembre de 2020 en soportes anexos de historia clínica no se evidencia el registro de aplicación del medicamento que sustente su cobro según lo dispuesto en el anexo técnico No 5 literal B numeral 10 literal E  de la resolución 3047 de 2008 Total $ 19998 Glosa realizada por la  gestora hospitalaria de Sandra Marcela Moreno GonzálezSe persiste glosa de la  hospitalización del 18 al 19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18282"/>
    <s v="HMGY18282"/>
    <n v="8505019"/>
    <d v="2021-01-19T00:00:00"/>
    <s v="GL-252243335591"/>
    <n v="434816"/>
    <d v="2021-02-08T00:00:00"/>
    <n v="0"/>
    <n v="0"/>
    <n v="434816"/>
    <d v="2021-02-23T00:00:00"/>
    <n v="0"/>
    <n v="0"/>
    <n v="434816"/>
    <d v="2021-06-09T00:00:00"/>
    <n v="434816"/>
    <n v="0"/>
    <n v="0"/>
    <n v="0"/>
    <x v="0"/>
    <s v="CUNDINAMARCA"/>
    <s v="SOACHA"/>
    <d v="2020-11-09T00:00:00"/>
    <d v="2020-11-10T00:00:00"/>
    <s v="Se glosa mayor valor cobrado del aumento del 12 % al valor de la factura de compra de los materiales de osteosentisis en el contrato SSBY2019ES2T00014972 por lo que se liquida asiPlaca de fijación   por valor de $ 2146500 se reconoce en $ 1916490 se glosa la diferencia $ 2300102 Tornillo  cortical HD4 15 mm x 09 mm por valor de $ 273100 se reconoce en $ 243842 se glosa la diferencia $ 585164 Tornillo  cortical HD4 15 mm x 10 mm por valor de $ 273100 se reconoce en $ 243842 se glosa la diferencia $ 1170321 Tornillo  cortical HD4 15 mm x 14 mm por valor de $ 273100 se reconoce en $ 243842 se glosa la diferencia $ 29258Total $ 434816"/>
    <s v="IPS NO ACEPTA LA OBJECION SE APLICA EL 12 % MAS POR VALOR DE ADMINISTRACION DE DISPOSITIVOS Y MEDICAMENTOS RESOLUCION INTERNA DE PRECIOS  (MATERIAL DE OSTEOSINTESIS,Se persiste glosa mayor valor cobrado del aumento del 12 % al valor de la factura de compra de los materiales de osteosentisis en el contrato SSBY2019ES2T00014972 por lo que se liquida asiPlaca de fijación   por valor de $ 2146500 se reconoce en $ 1916490 se glosa la diferencia $ 2300102 Tornillo  cortical HD4 15 mm x 09 mm por valor de $ 273100 se reconoce en $ 243842 se glosa la diferencia $ 585164 Tornillo  cortical HD4 15 mm x 10 mm por valor de $ 273100 se reconoce en $ 243842 se glosa la diferencia $ 1170321 Tornillo  cortical HD4 15 mm x 14 mm por valor de $ 273100 se reconoce en $ 243842 se glosa la diferencia $ 29258Total $ 434816  "/>
    <s v="Subsidiado"/>
    <n v="3"/>
  </r>
  <r>
    <s v="E.S.E. HOSPITAL MARIO GAITAN YANGUAS DE SOACHA"/>
    <x v="0"/>
    <s v="CUNDINAMARCA"/>
    <s v="SOACHA"/>
    <d v="2020-12-11T00:00:00"/>
    <s v="HMGY18631"/>
    <s v="HMGY18631"/>
    <n v="1147515"/>
    <d v="2021-01-19T00:00:00"/>
    <s v="GL-252243335592"/>
    <n v="26900"/>
    <d v="2021-02-06T00:00:00"/>
    <n v="0"/>
    <n v="0"/>
    <n v="26900"/>
    <d v="2021-02-23T00:00:00"/>
    <n v="0"/>
    <n v="0"/>
    <n v="26900"/>
    <d v="2021-06-09T00:00:00"/>
    <n v="0"/>
    <n v="26900"/>
    <n v="0"/>
    <n v="0"/>
    <x v="0"/>
    <s v="CUNDINAMARCA"/>
    <s v="SOACHA"/>
    <d v="2020-11-17T00:00:00"/>
    <d v="2020-11-19T00:00:00"/>
    <s v="Se glosa (1) lavado gástrico por valor de $ 26900 en los soportes anexos por la IPS no se evidencia su realización como lo estipula la Resolución 3047 de 2008"/>
    <s v="ips se acepta por mayor valor cobrado,Se persiste glosa de (1) lavado gástrico por valor de $ 26900 en los soportes anexos por la IPS no se evidencia su realización como lo estipula la Resolución 3047 de 2008  "/>
    <s v="Subsidiado"/>
    <n v="3"/>
  </r>
  <r>
    <s v="E.S.E. HOSPITAL MARIO GAITAN YANGUAS DE SOACHA"/>
    <x v="0"/>
    <s v="CUNDINAMARCA"/>
    <s v="SOACHA"/>
    <d v="2020-12-11T00:00:00"/>
    <s v="HMGY18891"/>
    <s v="HMGY18891"/>
    <n v="5808155"/>
    <d v="2021-01-19T00:00:00"/>
    <s v="GL-252243335593"/>
    <n v="605400"/>
    <d v="2021-02-06T00:00:00"/>
    <n v="0"/>
    <n v="0"/>
    <n v="605400"/>
    <d v="2021-02-23T00:00:00"/>
    <n v="0"/>
    <n v="0"/>
    <n v="605400"/>
    <d v="2021-06-09T00:00:00"/>
    <n v="605400"/>
    <n v="0"/>
    <n v="0"/>
    <n v="0"/>
    <x v="0"/>
    <s v="CUNDINAMARCA"/>
    <s v="SOACHA"/>
    <d v="2020-11-12T00:00:00"/>
    <d v="2020-11-14T00:00:00"/>
    <s v="Glosa realizada por la  gestora hospitalaria de Sandra Marcela Moreno GonzálezPaciente se encuentra en el servicio de hospitalización del 12 al 14 de Noviembre  de 2020 (2) habitación de tres camas por valor de $ 188000  se reconoce (2) habitación de cuatro camas por valor de $ 154600 se glosa la diferencia $ 66800,Se glosa (2) placa tubular por valor de $ 149200 (3) tornillo cortical 35 mm x 14 mm por valor de $ 68700 (1) tornillo cortical 35 mm x 16 mm por valor de $ 22900 (2) tornillo esponjoso 40 mm x 16 mm por valor de $ 57800 (4)  tornillo esponjoso 40 mm x 18 mm por valor de $ 115600 (2) pin kirsner por valor de $ 32800 (3) tornillo cortical 35 mm x 14 mm por valor de $ 68700 y (1) tornillo cortical 35 mm x 16 mm por valor de $ 22900 en  los soportes anexos por la IPS no se evidencia la factura de compra como lo estipula la Resolución 3047 de 2008 se le recuerda a la IPS que  los materiales no tiene aumento según el contrato SSBY2019ES2T00014972 Total $ 538600"/>
    <s v="Glosa realizada por la  gestora hospitalaria de Sandra Marcela Moreno GonzálezSe persiste glosa de la hospitalización del 12 al 14 de Noviembre  de 2020 (2) habitación de tres camas por valor de $ 188000  se reconoce (2) habitación de cuatro camas por valor de $ 154600 se glosa la diferencia $ 66800Se persiste glosa de (2) placa tubular por valor de $ 149200 (3) tornillo cortical 35 mm x 14 mm por valor de $ 68700 (1) tornillo cortical 35 mm x 16 mm por valor de $ 22900 (2) tornillo esponjoso 40 mm x 16 mm por valor de $ 57800 (4)  tornillo esponjoso 40 mm x 18 mm por valor de $ 115600 (2) pin kirsner por valor de $ 32800 (3) tornillo cortical 35 mm x 14 mm por valor de $ 68700 y (1) tornillo cortical 35 mm x 16 mm por valor de $ 22900 en  los soportes anexos por la IPS no se evidencia la factura de compra como lo estipula la Resolución 3047 de 2008 se le recuerda a la IPS que  los materiales no tiene aumento según el contrato SSBY2019ES2T00014972 Total $ 538600 ,NO SE ACEPTA SERVICIO HABILITADO SE ANEXA HC Y CONCEPTO MTO y factura"/>
    <s v="Subsidiado"/>
    <n v="3"/>
  </r>
  <r>
    <s v="E.S.E. HOSPITAL MARIO GAITAN YANGUAS DE SOACHA"/>
    <x v="0"/>
    <s v="CUNDINAMARCA"/>
    <s v="SOACHA"/>
    <d v="2020-12-11T00:00:00"/>
    <s v="HMGY19138"/>
    <s v="HMGY19138"/>
    <n v="1622516"/>
    <d v="2021-01-19T00:00:00"/>
    <s v="GL-252243335594"/>
    <n v="573979"/>
    <d v="2021-02-09T00:00:00"/>
    <n v="0"/>
    <n v="0"/>
    <n v="573979"/>
    <d v="2021-02-23T00:00:00"/>
    <n v="0"/>
    <n v="0"/>
    <n v="573979"/>
    <d v="2021-06-09T00:00:00"/>
    <n v="63200"/>
    <n v="510779"/>
    <n v="0"/>
    <n v="0"/>
    <x v="0"/>
    <s v="CUNDINAMARCA"/>
    <s v="SOACHA"/>
    <d v="2020-11-18T00:00:00"/>
    <d v="2020-11-19T00:00:00"/>
    <s v="Se objeta 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Se glosa (1) incentivador respiratorio por valor de $ 22307 no facturable por estar incluido en un procedimiento (terapia respiratoria) del capítulo IV Decreto 2423/96,Se objeta el cobro de 2 oximetrias por valor de $ 31600 c/u porque no es facturable debido a que hace parte del monitoreo de signos vitales del paciente por lo tanto está incluido en la atención del paciente  Total $ 63200Se glosa (2) terapia física por valor de $ 20300 c/u en los soportes anexos por la IPS  no se evidencia de la justificación para ordenarla  Total $ 40600"/>
    <s v="se acepta 4 trajes desechables 2 terapias fisicas e insumo no facturable,Se persiste glosa del cobro de 2 oximetrias por valor de $ 31600 c/u porque no es facturable debido a que hace parte del monitoreo de signos vitales del paciente por lo tanto está incluido en la atención del paciente  Total $ 63200Se persiste glosa de (2) terapia física por valor de $ 20300 c/u en los soportes anexos por la IPS  no se evidencia de la justificación para ordenarla  Total $ 40600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Se persiste glosa de(1) incentivador respiratorio por valor de $ 22307 no facturable por estar incluido en un procedimiento (terapia respiratoria) del capítulo IV Decreto 2423/96 "/>
    <s v="Subsidiado"/>
    <n v="3"/>
  </r>
  <r>
    <s v="E.S.E. HOSPITAL MARIO GAITAN YANGUAS DE SOACHA"/>
    <x v="0"/>
    <s v="CUNDINAMARCA"/>
    <s v="SOACHA"/>
    <d v="2020-12-11T00:00:00"/>
    <s v="HMGY19203"/>
    <s v="HMGY19203"/>
    <n v="1776683"/>
    <d v="2021-01-19T00:00:00"/>
    <s v="GL-252243335595"/>
    <n v="138624"/>
    <d v="2021-02-06T00:00:00"/>
    <n v="0"/>
    <n v="0"/>
    <n v="138624"/>
    <d v="2021-02-23T00:00:00"/>
    <n v="0"/>
    <n v="0"/>
    <n v="138624"/>
    <d v="2021-06-09T00:00:00"/>
    <n v="118324"/>
    <n v="20300"/>
    <n v="0"/>
    <n v="0"/>
    <x v="0"/>
    <s v="CUNDINAMARCA"/>
    <s v="SOACHA"/>
    <d v="2020-11-09T00:00:00"/>
    <d v="2020-11-10T00:00:00"/>
    <s v="Glosa realizada por la  gestora hospitalaria de Sandra Marcela Moreno GonzálezPaciente se encuentra en el servicio de hospitalización del 09 al 10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
    <s v="se acepta 1 terapia fisica habitacion servicio habilitado medicamentos se cobran de acuerdo a la resolucion 033 tarifas ips  en el contrato con la eps no existe anexo sobre los medicamentos se anexan notas enfermeria,Se persiste glosa de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3) lactato de ringer x 500 mg solución inyectable por valor de $ 3333 de las 13 facturadas  estuvo hospitalizado del 09 al 10 de noviembre de 2020 en soportes anexos de historia clínica no se evidencia el registro de aplicación del medicamento que sustente su cobro según lo dispuesto en el anexo técnico No 5 literal B numeral 10 literal E  de la resolución 3047 de 2008 Total $ 9999 Glosa realizada por la  gestora hospitalaria de Sandra Marcela Moreno GonzálezSe persiste glosa de la  hospitalización del 09 al 10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19634"/>
    <s v="HMGY19634"/>
    <n v="945345"/>
    <d v="2021-01-19T00:00:00"/>
    <s v="GL-252243335596"/>
    <n v="77200"/>
    <d v="2021-02-09T00:00:00"/>
    <n v="0"/>
    <n v="0"/>
    <n v="77200"/>
    <d v="2021-02-23T00:00:00"/>
    <n v="0"/>
    <n v="0"/>
    <n v="77200"/>
    <d v="2021-06-09T00:00:00"/>
    <n v="60900"/>
    <n v="16300"/>
    <n v="0"/>
    <n v="0"/>
    <x v="0"/>
    <s v="CUNDINAMARCA"/>
    <s v="SOACHA"/>
    <d v="2020-11-03T00:00:00"/>
    <d v="2020-11-06T00:00:00"/>
    <s v="Se glosa (3) terapia física por valor de $ 20300 c/u en los soportes anexos por la IPS  no se evidencia de la justificación para ordenarla Total $ 60900 ,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acepta por sobrefacturacion en el cobro se anexa soporte de hc,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3) terapia física por valor de $ 20300 c/u en los soportes anexos por la IPS  no se evidencia de la justificación para ordenarla Total $ 60900 "/>
    <s v="Subsidiado"/>
    <n v="3"/>
  </r>
  <r>
    <s v="E.S.E. HOSPITAL MARIO GAITAN YANGUAS DE SOACHA"/>
    <x v="0"/>
    <s v="CUNDINAMARCA"/>
    <s v="SOACHA"/>
    <d v="2020-12-11T00:00:00"/>
    <s v="HMGY19651"/>
    <s v="HMGY19651"/>
    <n v="1830677"/>
    <d v="2021-01-19T00:00:00"/>
    <s v="GL-252243335597"/>
    <n v="728412"/>
    <d v="2021-02-09T00:00:00"/>
    <n v="0"/>
    <n v="0"/>
    <n v="728412"/>
    <d v="2021-02-23T00:00:00"/>
    <n v="0"/>
    <n v="0"/>
    <n v="728412"/>
    <d v="2021-06-09T00:00:00"/>
    <n v="280540"/>
    <n v="447872"/>
    <n v="0"/>
    <n v="0"/>
    <x v="0"/>
    <s v="CUNDINAMARCA"/>
    <s v="SOACHA"/>
    <d v="2020-11-07T00:00:00"/>
    <d v="2020-11-08T00:00:00"/>
    <s v="Se glosa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objeta 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
    <s v="se acepta 4 trajes desechables y se anexa soporte y resolucion bitacora ambulancia,Se persiste glosa de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  ,Se persiste glosa de (1) traslado terrestre medicalizado por valor de $ 28054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cobro de (4) traje desechable por valor de $ 447872  no se reconoce teniendo en cuenta que hace parte de la protección del personal asistencial y del paciente por lo tanto se consideran parte de la dotación básica de la estancia según lo establece el artículo 40 del decreto 2423 de 1996 "/>
    <s v="Subsidiado"/>
    <n v="3"/>
  </r>
  <r>
    <s v="E.S.E. HOSPITAL MARIO GAITAN YANGUAS DE SOACHA"/>
    <x v="0"/>
    <s v="CUNDINAMARCA"/>
    <s v="SOACHA"/>
    <d v="2020-12-11T00:00:00"/>
    <s v="HMGY19991"/>
    <s v="HMGY19991"/>
    <n v="6027524"/>
    <d v="2021-01-19T00:00:00"/>
    <s v="GL-252243335599"/>
    <n v="241002"/>
    <d v="2021-02-08T00:00:00"/>
    <n v="0"/>
    <n v="0"/>
    <n v="241002"/>
    <d v="2021-02-23T00:00:00"/>
    <n v="0"/>
    <n v="1702"/>
    <n v="239300"/>
    <d v="2021-06-09T00:00:00"/>
    <n v="237598"/>
    <n v="1702"/>
    <n v="0"/>
    <n v="0"/>
    <x v="0"/>
    <s v="CUNDINAMARCA"/>
    <s v="SOACHA"/>
    <d v="2020-11-08T00:00:00"/>
    <d v="2020-11-23T00:00:00"/>
    <s v="Se glosa (1) extensión para anestesia adulto por valor de $ 1702 insumo que corresponde a un set de extensión para proporcionar mayor longitud a los accesos venosos no se reconoce ya que cumple la misma función que el equipo macrogotero el cual se está reconociendo ,Se glosa (11) terapia física por valor de $ 20300 c/u en los soportes anexos por la IPS  no se evidencia de la justificación para ordenarla Total $ 223300 ,Se glosa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 v="se acepta insumo no facturable se verifican tarifas y son las pactadas se anexa soporte de terapias,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IPS acepta glosa por valor de $ 1702 según respuesta de glosa expedida el 16 de febrero de 2021Se persiste glosa de (11) terapia física por valor de $ 20300 c/u en los soportes anexos por la IPS  no se evidencia de la justificación para ordenarla Total $ 223300 ,Se persiste glosa por mayor valor cobrado según tarifa concertado entre IPS y EPSS la tarifa pactada es SOAT vigente menos el 10 % por lo tanto se objeta diferencia así Cultivo para microorganismos con el código 901217 por valor de  $ 51600 se reconoce con el código 19319 por valor de  $ 35600 se glosa diferencia $ 16000 Se persiste glosa de (11) terapia física por valor de $ 20300 c/u en los soportes anexos por la IPS  no se evidencia de la justificación para ordenarla Total $ 223300Se persiste glosa (1) extensión para anestesia adulto por valor de $ 1702 insumo que corresponde a un set de extensión para proporcionar mayor longitud a los accesos venosos no se reconoce ya que cumple la misma función que el equipo macrogotero el cual se está reconociendo "/>
    <s v="Subsidiado"/>
    <n v="3"/>
  </r>
  <r>
    <s v="E.S.E. HOSPITAL MARIO GAITAN YANGUAS DE SOACHA"/>
    <x v="0"/>
    <s v="CUNDINAMARCA"/>
    <s v="SOACHA"/>
    <d v="2020-12-11T00:00:00"/>
    <s v="HMGY20424"/>
    <s v="HMGY20424"/>
    <n v="2502468"/>
    <d v="2021-01-19T00:00:00"/>
    <s v="GL-252243335600"/>
    <n v="128625"/>
    <d v="2021-02-08T00:00:00"/>
    <n v="0"/>
    <n v="0"/>
    <n v="128625"/>
    <d v="2021-02-23T00:00:00"/>
    <n v="0"/>
    <n v="0"/>
    <n v="128625"/>
    <d v="2021-06-09T00:00:00"/>
    <n v="108325"/>
    <n v="20300"/>
    <n v="0"/>
    <n v="0"/>
    <x v="0"/>
    <s v="CUNDINAMARCA"/>
    <s v="SOACHA"/>
    <d v="2020-11-23T00:00:00"/>
    <d v="2020-11-24T00:00:00"/>
    <s v="Glosa realizada por la  gestora hospitalaria de Sandra Marcela Moreno GonzálezPaciente se encuentra en el servicio de hospitalización del 23 al 24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Glosa realizada por la  gestora hospitalaria de Sandra Marcela Moreno GonzálezSe persiste glosa de la hospitalización del 23 al 24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acepta 1 terapia fisica habitacion servicio habilitado se anexa hc y notas enfermeria y el cobro de medicamentos se realiza segun resolucion 033 ( tarifas institucionales)  TREPONEMANO SE ACEPTA LA OBJECION  SEGUN CIRCULAR NUMERO 83 MDE 24 DE MAYO"/>
    <s v="Subsidiado"/>
    <n v="3"/>
  </r>
  <r>
    <s v="E.S.E. HOSPITAL MARIO GAITAN YANGUAS DE SOACHA"/>
    <x v="0"/>
    <s v="CUNDINAMARCA"/>
    <s v="SOACHA"/>
    <d v="2020-12-11T00:00:00"/>
    <s v="HMGY20782"/>
    <s v="HMGY20782"/>
    <n v="1662129"/>
    <d v="2021-01-19T00:00:00"/>
    <s v="GL-252243335601"/>
    <n v="19502"/>
    <d v="2021-02-09T00:00:00"/>
    <n v="0"/>
    <n v="0"/>
    <n v="19502"/>
    <d v="2021-02-23T00:00:00"/>
    <n v="0"/>
    <n v="0"/>
    <n v="19502"/>
    <d v="2021-06-09T00:00:00"/>
    <n v="0"/>
    <n v="19502"/>
    <n v="0"/>
    <n v="0"/>
    <x v="0"/>
    <s v="CUNDINAMARCA"/>
    <s v="SOACHA"/>
    <d v="2020-11-24T00:00:00"/>
    <d v="2020-11-25T00:00:00"/>
    <s v="Se glosa (1) cánula de oxigeno por valor de $ 1848 no facturable por estar incluido en los materiales Decreto 2423/96 Art 55 Se glosa (2) mascara para anestesia por valor de $ 8827 es un insumo no facturable por estar incluido en el equipamiento del equipo de anestesia Decreto 2423/96 Art 49 Total $ 17654"/>
    <s v="ips se acepta por mayor valor cobrado,Se persiste glosa de (1) cánula de oxigeno por valor de $ 1848 no facturable por estar incluido en los materiales Decreto 2423/96 Art 55 Se persiste glosa de (2) mascara para anestesia por valor de $ 8827 es un insumo no facturable por estar incluido en el equipamiento del equipo de anestesia Decreto 2423/96 Art 49 Total $ 17654  "/>
    <s v="Subsidiado"/>
    <n v="3"/>
  </r>
  <r>
    <s v="E.S.E. HOSPITAL MARIO GAITAN YANGUAS DE SOACHA"/>
    <x v="0"/>
    <s v="CUNDINAMARCA"/>
    <s v="SOACHA"/>
    <d v="2020-12-11T00:00:00"/>
    <s v="HMGY21113"/>
    <s v="HMGY21113"/>
    <n v="2749543"/>
    <d v="2021-01-19T00:00:00"/>
    <s v="GL-252243335602"/>
    <n v="51024"/>
    <d v="2021-02-09T00:00:00"/>
    <n v="0"/>
    <n v="0"/>
    <n v="51024"/>
    <d v="2021-02-23T00:00:00"/>
    <n v="0"/>
    <n v="0"/>
    <n v="51024"/>
    <d v="2021-06-09T00:00:00"/>
    <n v="51024"/>
    <n v="0"/>
    <n v="0"/>
    <n v="0"/>
    <x v="0"/>
    <s v="SUCRE"/>
    <s v="SANTIAGO DE TOLÚ"/>
    <d v="2020-11-21T00:00:00"/>
    <d v="2020-11-24T00:00:00"/>
    <s v="Glosa realizada por la  gestora hospitalaria de Sandra Marcela Moreno GonzálezPaciente se encuentra en el servicio de hospitalización del 21 al 24 de Noviembre  de 2020 (1) habitación de tres camas por valor de $ 188000  se reconoce (1) habitación de cuatro camas por valor de $ 154600 se glosa la diferencia $ 33400 ,Se glosa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
    <s v="Habitacion servicio habilitado se anexa soporte de hc y notas de enfermeria los valores de los medicamentos se cobran de acuerdo a la resolucion 033 ( tarifa institucional ),Se persiste glosa de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4 de Noviembre  de 2020 (1) habitación de tres camas por valor de $ 188000  se reconoce (1) habitación de cuatro camas por valor de $ 154600 se glosa la diferencia $ 33400  ,Se persiste glosa de (3) lactato de ringer x 500 mg solución inyectable por valor de $ 3333 de las 18 facturadas  estuvo hospitalizado del 21 al 24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4 de Noviembre  de 2020 (1) habitación de tres camas por valor de $ 188000  se reconoce (1) habitación de cuatro camas por valor de $ 154600 se glosa la diferencia $ 33400 "/>
    <s v="Subsidiado"/>
    <n v="3"/>
  </r>
  <r>
    <s v="E.S.E. HOSPITAL MARIO GAITAN YANGUAS DE SOACHA"/>
    <x v="0"/>
    <s v="CUNDINAMARCA"/>
    <s v="SOACHA"/>
    <d v="2020-12-11T00:00:00"/>
    <s v="HMGY21121"/>
    <s v="HMGY21121"/>
    <n v="1488151"/>
    <d v="2021-01-19T00:00:00"/>
    <s v="GL-252243335603"/>
    <n v="156248"/>
    <d v="2021-02-09T00:00:00"/>
    <n v="0"/>
    <n v="0"/>
    <n v="156248"/>
    <d v="2021-02-23T00:00:00"/>
    <n v="0"/>
    <n v="0"/>
    <n v="156248"/>
    <d v="2021-06-09T00:00:00"/>
    <n v="135948"/>
    <n v="20300"/>
    <n v="0"/>
    <n v="0"/>
    <x v="0"/>
    <s v="CUNDINAMARCA"/>
    <s v="SOACHA"/>
    <d v="2020-11-24T00:00:00"/>
    <d v="2020-11-25T00:00:00"/>
    <s v="Glosa realizada por la  gestora hospitalaria de Sandra Marcela Moreno GonzálezPaciente se encuentra en el servicio de hospitalización del 24 al 25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Se objeta por mayor valor cobrado de 1 levonorgestrel 75 mg implante subdermico facturan por valor $ 150356 se aclara a la IPS que según la Circular 10 de 2020 el valor máximo a reconocer por dicho medicamentos es de $ 142731 se objeta la diferencia $ 7625"/>
    <s v="se acepta 1 terapia fisica habitacion servicio habilitado medicamentos se cobran de acuerdo a la resolucion 033 tarifas ips  en el contrato con la eps no existe anexo sobre los medicamentos,Se persiste glosa de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4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6) lactato de ringer x 500 mg solución inyectable por valor de $ 3333 de las 11 facturadas  estuvo hospitalizado del 24 al 25 de noviembre de 2020 en soportes anexos de historia clínica no se evidencia el registro de aplicación del medicamento que sustente su cobro según lo dispuesto en el anexo técnico No 5 literal B numeral 10 literal E  de la resolución 3047 de 2008 Total $ 19998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4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21338"/>
    <s v="HMGY21338"/>
    <n v="3102523"/>
    <d v="2021-01-19T00:00:00"/>
    <s v="GL-252243335604"/>
    <n v="126044"/>
    <d v="2021-02-09T00:00:00"/>
    <n v="0"/>
    <n v="0"/>
    <n v="126044"/>
    <d v="2021-02-23T00:00:00"/>
    <n v="0"/>
    <n v="0"/>
    <n v="126044"/>
    <d v="2021-06-09T00:00:00"/>
    <n v="126044"/>
    <n v="0"/>
    <n v="0"/>
    <n v="0"/>
    <x v="0"/>
    <s v="CUNDINAMARCA"/>
    <s v="SOACHA"/>
    <d v="2020-11-21T00:00:00"/>
    <d v="2020-11-25T00:00:00"/>
    <s v="Glosa realizada por la  gestora hospitalaria de Sandra Marcela Moreno GonzálezPaciente se encuentra en el servicio de hospitalización del 21 al 25 de Noviembre  de 2020 (1) habitación de tres camas por valor de $ 188000  se reconoce (1) habitación de cuatro camas por valor de $ 154600 se glosa la diferencia $ 33400,Se glosa (1) cánula de oxigeno por valor de $ 1820 no facturable por estar incluido en los materiales Decreto 2423/96 Art 55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
    <s v="habitacion servicio habilitado se anexa hc y notas enfermeria y el cobro de medicamentos se realiza segun resolucion 033 ( tarifas institucionales)  TREPONEMANO SE ACEPTA LA OBJECION  SEGUN CIRCULAR NUMERO 83 MDE 24 DE MAYO DEL 2018 ES DE OBLIGATORIO,Se persiste glosa de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820 no facturable por estar incluido en los materiales Decreto 2423/96 Art 55 ,Se persiste glosa de (3) lactato de ringer x 500 mg solución inyectable por valor de $ 3333 de las 18 facturadas  estuvo hospitalizado del 21 al 25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1 al 25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cánula de oxigeno por valor de $ 1820 no facturable por estar incluido en los materiales Decreto 2423/96 Art 55 "/>
    <s v="Subsidiado"/>
    <n v="3"/>
  </r>
  <r>
    <s v="E.S.E. HOSPITAL MARIO GAITAN YANGUAS DE SOACHA"/>
    <x v="0"/>
    <s v="CUNDINAMARCA"/>
    <s v="SOACHA"/>
    <d v="2020-12-11T00:00:00"/>
    <s v="HMGY21467"/>
    <s v="HMGY21467"/>
    <n v="3072456"/>
    <d v="2021-01-19T00:00:00"/>
    <s v="GL-252243335605"/>
    <n v="853009"/>
    <d v="2021-02-06T00:00:00"/>
    <n v="0"/>
    <n v="0"/>
    <n v="853009"/>
    <d v="2021-02-23T00:00:00"/>
    <n v="0"/>
    <n v="0"/>
    <n v="853009"/>
    <d v="2021-06-09T00:00:00"/>
    <n v="265537"/>
    <n v="587472"/>
    <n v="0"/>
    <n v="0"/>
    <x v="0"/>
    <s v="CUNDINAMARCA"/>
    <s v="SOACHA"/>
    <d v="2020-11-21T00:00:00"/>
    <d v="2020-11-22T00:00:00"/>
    <s v="Se glosa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el resucitador manual ambu adulto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2) extensión para anestesia adulto por valor de $ 1702 insumo que corresponde a un set de extensión para proporcionar mayor longitud a los accesos venosos no se reconoce ya que cumple la misma función que el equipo macrogotero el cual se está reconociendo Total $ 3404Se objeta 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objetan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
    <s v="se aceptan 5 trajes 2 extensiones de anestesia y 2 nariz de camello se anexa soporte de hc  bitacora y resolucion ambulancia,Se persiste glosa de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resucitador manual ambu adulto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2) extensión para anestesia adulto por valor de $ 1702 insumo que corresponde a un set de extensión para proporcionar mayor longitud a los accesos venosos no se reconoce ya que cumple la misma función que el equipo macrogotero el cual se está reconociendo Total $ 3404Se persiste glosa d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persiste glosa de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  ,Se persiste glosa de  (1) traslado terrestre medicalizado por valor de $ 159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l resucitador manual ambu adulto por valor de $ 106357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persiste glosa de  (2) extensión para anestesia adulto por valor de $ 1702 insumo que corresponde a un set de extensión para proporcionar mayor longitud a los accesos venosos no se reconoce ya que cumple la misma función que el equipo macrogotero el cual se está reconociendo Total $ 3404Se persiste glosa del cobro de (5)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559840Se persiste glosa de  2 filtro nariz de camello por valor de $ 12114 c/u de las 3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 Total $ 24228Total $ 694009 "/>
    <s v="Subsidiado"/>
    <n v="3"/>
  </r>
  <r>
    <s v="E.S.E. HOSPITAL MARIO GAITAN YANGUAS DE SOACHA"/>
    <x v="0"/>
    <s v="CUNDINAMARCA"/>
    <s v="SOACHA"/>
    <d v="2020-12-11T00:00:00"/>
    <s v="HMGY22004"/>
    <s v="HMGY22004"/>
    <n v="1394963"/>
    <d v="2021-01-19T00:00:00"/>
    <s v="GL-252243335606"/>
    <n v="136250"/>
    <d v="2021-02-09T00:00:00"/>
    <n v="0"/>
    <n v="0"/>
    <n v="136250"/>
    <d v="2021-02-23T00:00:00"/>
    <n v="0"/>
    <n v="0"/>
    <n v="136250"/>
    <d v="2021-06-09T00:00:00"/>
    <n v="115950"/>
    <n v="20300"/>
    <n v="0"/>
    <n v="0"/>
    <x v="0"/>
    <s v="CUNDINAMARCA"/>
    <s v="SOACHA"/>
    <d v="2020-11-25T00:00:00"/>
    <d v="2020-11-26T00:00:00"/>
    <s v="Glosa realizada por la  gestora hospitalaria de Sandra Marcela Moreno GonzálezPaciente se encuentra en el servicio de hospitalización del 25 al 26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objeta por mayor valor cobrado de 1 levonorgestrel 75 mg implante subdermico facturan por valor $ 150356 se aclara a la IPS que según la Circular 10 de 2020 el valor máximo a reconocer por dicho medicamentos es de $ 142731 se objeta la diferencia $ 7625"/>
    <s v="se acepta 1 terapia fisica habitacion servicio habilitado medicamentos se cobran de acuerdo a la resolucion 033 tarifas ips  en el contrato con la eps no existe anexo sobre los medicamentos se anexan notas enfermeria,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5 al 26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5 al 26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22013"/>
    <s v="HMGY22013"/>
    <n v="1600267"/>
    <d v="2021-01-19T00:00:00"/>
    <s v="GL-252243335607"/>
    <n v="151591"/>
    <d v="2021-02-09T00:00:00"/>
    <n v="0"/>
    <n v="0"/>
    <n v="151591"/>
    <d v="2021-02-23T00:00:00"/>
    <n v="0"/>
    <n v="0"/>
    <n v="151591"/>
    <d v="2021-06-09T00:00:00"/>
    <n v="135291"/>
    <n v="16300"/>
    <n v="0"/>
    <n v="0"/>
    <x v="0"/>
    <s v="CUNDINAMARCA"/>
    <s v="SOACHA"/>
    <d v="2020-11-24T00:00:00"/>
    <d v="2020-11-26T00:00:00"/>
    <s v="Glosa realizada por la  gestora hospitalaria de Sandra Marcela Moreno GonzálezPaciente se encuentra en el servicio de hospitalización del 24 al 26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terapia física por valor de $ 20300 c/u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acepta glosa  cobro no pertinente ( 1 consulta trabajo social) se anexa soporte de hc  TREPONEMANO SE ACEPTA LA OBJECION  SEGUN CIRCULAR NUMERO 83 MDE 24 DE MAYO DEL 2018 ES DE OBLIGATORIO CUMPLIMIENTO QUE LA INSTITUCIONES IMPLEMENTAR LAS PRUEBAS T,Se persiste glosa de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  Glosa realizada por la  gestora hospitalaria de Sandra Marcela Moreno GonzálezSe persiste glosa de la  hospitalización del 24 al 26 de Noviembre  de 2020 (1) habitación de tres camas por valor de $ 188000  se reconoce (1) habitación de cuatro camas por valor de $ 154600 se glosa la diferencia $ 334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Se persiste glosa de (2) lactato de ringer x 500 mg solución inyectable por valor de $ 3333 de las 12 facturadas  estuvo hospitalizado del 24 al 26 de noviembre de 2020 en soportes anexos de historia clínica no se evidencia el registro de aplicación del medicamento que sustente su cobro según lo dispuesto en el anexo técnico No 5 literal B numeral 10 literal E  de la resolución 3047 de 2008 Total $ 6666 Glosa realizada por la  gestora hospitalaria de Sandra Marcela Moreno GonzálezSe persiste glosa de la  hospitalización del 24 al 26 de Noviembre  de 2020 (1) habitación de tres camas por valor de $ 188000  se reconoce (1) habitación de cuatro camas por valor de $ 154600 se glosa la diferencia $ 33400Se persiste glosa de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22146"/>
    <s v="HMGY22146"/>
    <n v="649600"/>
    <d v="2021-01-19T00:00:00"/>
    <s v="GL-252243335608"/>
    <n v="310700"/>
    <d v="2021-02-09T00:00:00"/>
    <n v="0"/>
    <n v="0"/>
    <n v="310700"/>
    <d v="2021-02-23T00:00:00"/>
    <n v="0"/>
    <n v="0"/>
    <n v="310700"/>
    <d v="2021-06-09T00:00:00"/>
    <n v="310700"/>
    <n v="0"/>
    <n v="0"/>
    <n v="0"/>
    <x v="0"/>
    <s v="CUNDINAMARCA"/>
    <s v="SOACHA"/>
    <d v="2020-11-26T00:00:00"/>
    <d v="2020-11-26T00:00:00"/>
    <s v="IPS Factur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Se glosa (1) estudio de coloración básica en especimen por valor de $ 107700 c/u  en los soportes anexos por la IPS no se evidencia el resultado de las patologías como lo estipula la resolución 3047/2008 "/>
    <s v="se anexa soporte de patologia e informe quirurgico el paciente se le realizo procedimiento en salas de cx,Se persiste glosa de  (1) estudio de coloración básica en especimen por valor de $ 107700 c/u  en los soportes anexos por la IPS no se evidencia el resultado de las patologías como lo estipula la resolución 3047/2008  Se persiste glosa de  Resecció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Se persiste glosa de  (1) estudio de coloración básica en especimen por valor de $ 107700 c/u  en los soportes anexos por la IPS no se evidencia el resultado de las patologías como lo estipula la resolución 3047/2008 Se persiste glosa de  Resecció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
    <s v="Subsidiado"/>
    <n v="3"/>
  </r>
  <r>
    <s v="E.S.E. HOSPITAL MARIO GAITAN YANGUAS DE SOACHA"/>
    <x v="0"/>
    <s v="CUNDINAMARCA"/>
    <s v="SOACHA"/>
    <d v="2020-12-11T00:00:00"/>
    <s v="HMGY22448"/>
    <s v="HMGY22448"/>
    <n v="649600"/>
    <d v="2021-01-19T00:00:00"/>
    <s v="GL-252243335609"/>
    <n v="310700"/>
    <d v="2021-02-09T00:00:00"/>
    <n v="0"/>
    <n v="0"/>
    <n v="310700"/>
    <d v="2021-02-23T00:00:00"/>
    <n v="0"/>
    <n v="0"/>
    <n v="310700"/>
    <d v="2021-06-09T00:00:00"/>
    <n v="310700"/>
    <n v="0"/>
    <n v="0"/>
    <n v="0"/>
    <x v="0"/>
    <s v="CUNDINAMARCA"/>
    <s v="SOACHA"/>
    <d v="2020-11-26T00:00:00"/>
    <d v="2020-11-26T00:00:00"/>
    <s v="IPS Factur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Se glosa (1) estudio de coloración básica en especimen por valor de $ 107700 c/u  en los soportes anexos por la IPS no se evidencia el resultado de las patologías como lo estipula la resolución 3047/2008 "/>
    <s v="se anexa soporte de patologia e informe quirurgico el paciente se le realizo procedimiento en salas de cx,Se persiste glosa de  (1) estudio de coloración básica en especimen por valor de $ 107700 c/u  en los soportes anexos por la IPS no se evidencia el resultado de las patologías como lo estipula la resolución 3047/2008  Se persiste glosa de l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Se persiste glosa de  (1) estudio de coloración básica en especimen por valor de $ 107700 c/u  en los soportes anexos por la IPS no se evidencia el resultado de las patologías como lo estipula la resolución 3047/2008 Se persiste glosa de la Reseccion de tumor benigno de piel por valor de $ 541900 realizado el  26 de noviembre de 2020 en los soportes anexos por la IPS  no se evidencia el uso de la sala de quirófano donde se requiera el servicios de anestesia general por los cuidados que requiere por lo que se reconoce como sala básica que se relaciona a continuaciónSala de cirugía por valor de $ 275200 se reconoce al 45% $ 123800 se glosa la diferencia $ 151400Materiales por valor de $ 112400 se reconoce con el código 39305 $ 60800 se glosa la diferencia $ 51600Total $ 203000 "/>
    <s v="Subsidiado"/>
    <n v="3"/>
  </r>
  <r>
    <s v="E.S.E. HOSPITAL MARIO GAITAN YANGUAS DE SOACHA"/>
    <x v="0"/>
    <s v="CUNDINAMARCA"/>
    <s v="SOACHA"/>
    <d v="2020-12-11T00:00:00"/>
    <s v="HMGY22426"/>
    <s v="HMGY22426"/>
    <n v="1400457"/>
    <d v="2021-01-20T00:00:00"/>
    <s v="GL-252243335610"/>
    <n v="138149"/>
    <d v="2021-02-05T00:00:00"/>
    <n v="0"/>
    <n v="0"/>
    <n v="138149"/>
    <m/>
    <m/>
    <m/>
    <n v="138149"/>
    <d v="2021-06-09T00:00:00"/>
    <n v="117849"/>
    <n v="20300"/>
    <n v="0"/>
    <n v="0"/>
    <x v="0"/>
    <s v="CUNDINAMARCA"/>
    <s v="SOACHA"/>
    <d v="2020-11-26T00:00:00"/>
    <d v="2020-11-27T00:00:00"/>
    <s v="Glosa realizada por la  gestora hospitalaria de Sandra Marcela Moreno GonzálezPaciente se encuentra en el servicio de hospitalización del 26 al 27 de Noviembre  de 2020 (1) habitación de tres camas por valor de $ 188000  se reconoce (1) habitación de cuatro camas por valor de $ 154600 se glosa la diferencia $ 33400 ,Se glosa (1) fitomenadiona  (vitamina K1) solución inyectable $ 1725 ya que hace parte de  la profilaxis del bebe por lo que está incluida en el derecho de sala,Se glosa (1) hormona estimulante del tiroide por valor de $ 65100 en los soportes anexos por la IPS no se evidencia el resultado como lo estipula la Resolución 3047 de 2008,Se glosa (1) terapia física por valor de $ 20300 c/u en los soportes anexos por la IPS  no se evidencia de la justificación para ordenarla ,Se glosa (3) lactato de ringer x 500 mg solución inyectable por valor de $ 3333 de las 13 facturadas  estuvo hospitalizado del 26 al 27 de nov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
    <s v="se acepta 1 terapia fisica habitacion servicio habilitado medicamentos se cobran de acuerdo a la resolucion 033 tarifas ips  en el contrato con la eps no existe anexo sobre los medicamentos se anexan notas enfermeria,Se persiste glosa de  (1) hormona estimulante del tiroide por valor de $ 65100 en los soportes anexos por la IPS no se evidencia el resultado como lo estipula la Resolución 3047 de 2008Se persiste glosa de (3) lactato de ringer x 500 mg solución inyectable por valor de $ 3333 de las 13 facturadas  estuvo hospitalizado del 26 al 27 de nov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6 al 27 de Noviembre  de 2020 (1) habitación de tres camas por valor de $ 188000  se reconoce (1) habitación de cuatro camas por valor de $ 154600 se glosa la diferencia $ 33400Se persiste glosa de (1) terapia física por valor de $ 20300 c/u en los soportes anexos por la IPS  no se evidencia de la justificación para ordenarla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22505"/>
    <s v="HMGY22505"/>
    <n v="1686021"/>
    <d v="2021-01-20T00:00:00"/>
    <s v="GL-252243335611"/>
    <n v="60900"/>
    <d v="2021-02-05T00:00:00"/>
    <n v="0"/>
    <n v="0"/>
    <n v="60900"/>
    <m/>
    <m/>
    <m/>
    <n v="60900"/>
    <d v="2021-06-09T00:00:00"/>
    <n v="20300"/>
    <n v="40600"/>
    <n v="0"/>
    <n v="0"/>
    <x v="0"/>
    <s v="CUNDINAMARCA"/>
    <s v="SOACHA"/>
    <d v="2020-11-25T00:00:00"/>
    <d v="2020-11-28T00:00:00"/>
    <s v="Se glosa (2) terapia física por valor de $ 20300 c/u en los soportes anexos por la IPS  no se evidencia de la justificación para ordenarla Total $ 60900"/>
    <s v="se acepta 2 terapias fiscas ,Se persiste glosa de (2) terapia física por valor de $ 20300 c/u en los soportes anexos por la IPS  no se evidencia de la justificación para ordenarla Total $ 60900  "/>
    <s v="Subsidiado"/>
    <n v="3"/>
  </r>
  <r>
    <s v="E.S.E. HOSPITAL MARIO GAITAN YANGUAS DE SOACHA"/>
    <x v="0"/>
    <s v="CUNDINAMARCA"/>
    <s v="SOACHA"/>
    <d v="2020-12-11T00:00:00"/>
    <s v="HMGY22507"/>
    <s v="HMGY22507"/>
    <n v="1509034"/>
    <d v="2021-01-20T00:00:00"/>
    <s v="GL-252243335612"/>
    <n v="157247"/>
    <d v="2021-02-05T00:00:00"/>
    <n v="0"/>
    <n v="0"/>
    <n v="157247"/>
    <m/>
    <m/>
    <m/>
    <n v="157247"/>
    <d v="2021-06-09T00:00:00"/>
    <n v="157247"/>
    <n v="0"/>
    <n v="0"/>
    <n v="0"/>
    <x v="0"/>
    <s v="CUNDINAMARCA"/>
    <s v="SOACHA"/>
    <d v="2020-11-27T00:00:00"/>
    <d v="2020-11-28T00:00:00"/>
    <s v="Glosa realizada por la  gestora hospitalaria de Sandra Marcela Moreno GonzálezPaciente se encuentra en el servicio de hospitalización del 27al 28 de Nov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9) lactato de ringer x 500 mg solución inyectable por valor de $ 3333 de las 12 facturadas  estuvo hospitalizado del 27 al 28 de noviembre de 2020 en soportes anexos de historia clínica no se evidencia el registro de aplicación del medicamento que sustente su cobro según lo dispuesto en el anexo técnico No 5 literal B numeral 10 literal E  de la resolución 3047 de 2008 Total $ 29997,Se glosa mayor valor cobrado según tarifa concertado entre IPS y EPSS la tarifa pactada es SOAT vigente menos el 10 % por lo tanto se objeta diferencia así (1) interconsulta por anestesiología por valor  $ 50300 se reconoce $ 39000 c/u se glosa diferencia $ 11300,Se objeta por mayor valor cobrado de 1 levonorgestrel 75 mg implante subdermico facturan por valor $ 150356 se aclara a la IPS que según la Circular 10 de 2020 el valor máximo a reconocer por dicho medicamentos es de $ 142731 se objeta la diferencia $ 7625"/>
    <s v="Se persiste glosa  de (9) lactato de ringer x 500 mg solución inyectable por valor de $ 3333 de las 12 facturadas  estuvo hospitalizado del 27 al 28 de noviembre de 2020 en soportes anexos de historia clínica no se evidencia el registro de aplicación del medicamento que sustente su cobro según lo dispuesto en el anexo técnico No 5 literal B numeral 10 literal E  de la resolución 3047 de 2008 Total $ 29997 Se persiste glosa por mayor valor cobrado según tarifa concertado entre IPS y EPSS la tarifa pactada es SOAT vigente menos el 10 % por lo tanto se objeta diferencia así (1) interconsulta por anestesiología por valor  $ 50300 se reconoce $ 39000 c/u se glosa diferencia $ 11300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Sandra Marcela Moreno GonzálezSe persiste glosa de la hospitalización del 27al 28 de Nov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servicio de estancia  habilitado  se anexa soporte de hc y los medicamentos se cobran según la resolucion 033 ( tarifa IPS) en el contrato no existe anexo para dicho cobro"/>
    <s v="Subsidiado"/>
    <n v="3"/>
  </r>
  <r>
    <s v="E.S.E. HOSPITAL MARIO GAITAN YANGUAS DE SOACHA"/>
    <x v="0"/>
    <s v="CUNDINAMARCA"/>
    <s v="SOACHA"/>
    <d v="2020-12-11T00:00:00"/>
    <s v="HMGY22905"/>
    <s v="HMGY22905"/>
    <n v="3062336"/>
    <d v="2021-01-20T00:00:00"/>
    <s v="GL-252243335613"/>
    <n v="690773"/>
    <d v="2021-02-05T00:00:00"/>
    <n v="0"/>
    <n v="0"/>
    <n v="690773"/>
    <m/>
    <m/>
    <m/>
    <n v="690773"/>
    <d v="2021-06-09T00:00:00"/>
    <n v="232619"/>
    <n v="458154"/>
    <n v="0"/>
    <n v="0"/>
    <x v="0"/>
    <s v="CUNDINAMARCA"/>
    <s v="SOACHA"/>
    <d v="2020-09-07T00:00:00"/>
    <d v="2020-09-11T00:00:00"/>
    <s v="Se glosa (1) heparina de 40 mg solución inyectable por valor de $ 11500 de las 3 facturadas  estuvo hospitalizado del 07 al 11 de septiembre de 2020 en soportes anexos de historia clínica no se evidencia el registro de aplicación del medicamento que sustente su cobro según lo dispuesto en el anexo técnico No 5 literal B numeral 10 literal E  de la resolución 3047 de 2008 ,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3)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335904Se glosa (1) extensión para oxigeno por valor de $ 14712 no facturable es un insumo es una manguera de conexión para línea de oxigeno de con conectores estándar en ambos extremosTotal $ 495173,Se objeta el cobro de 5 oximetrias por valor de $ 31600 c/u porque no es facturable debido a que hace parte del monitoreo de signos vitales del paciente por lo tanto está incluido en la atención del paciente  Total $ 158000Se objeta 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
    <s v="se aceptan 3 trajes6 tapabocas N 95  se anexa soporte de hc ,Se persiste glosa de  (1) heparina de 40 mg solución inyectable por valor de $ 11500 de las 3 facturadas  estuvo hospitalizado del 07 al 11 de septiembre de 2020 en soportes anexos de historia clínica no se evidencia el registro de aplicación del medicamento que sustente su cobro según lo dispuesto en el anexo técnico No 5 literal B numeral 10 literal E  de la resolución 3047 de 2008 Se persiste glosa del cobro de 5 oximetrias por valor de $ 31600 c/u porque no es facturable debido a que hace parte del monitoreo de signos vitales del paciente por lo tanto está incluido en la atención del paciente  Total $ 158000Se persiste glosa del cobro de un examen de colesterol LDL  facturado por $ 26100 porque es un examen no facturable debido a que su resultado es un cálculo matemático realizado en el laboratorio entre los otros exámenes integrantes del perfil lipidio (colesterol total colesterol de alta y triglicéridos)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Se persiste glosa del cobro de (3)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335904Se persiste glosa de (1) extensión para oxigeno por valor de $ 14712 no facturable es un insumo es una manguera de conexión para línea de oxigeno de con conectores estándar en ambos extremosTotal $ 495173 "/>
    <s v="Subsidiado"/>
    <n v="3"/>
  </r>
  <r>
    <s v="E.S.E. HOSPITAL MARIO GAITAN YANGUAS DE SOACHA"/>
    <x v="0"/>
    <s v="CUNDINAMARCA"/>
    <s v="SOACHA"/>
    <d v="2020-12-11T00:00:00"/>
    <s v="HMGY22923"/>
    <s v="HMGY22923"/>
    <n v="1456645"/>
    <d v="2021-01-20T00:00:00"/>
    <s v="GL-252243335614"/>
    <n v="125949"/>
    <d v="2021-02-05T00:00:00"/>
    <n v="0"/>
    <n v="0"/>
    <n v="125949"/>
    <m/>
    <m/>
    <m/>
    <n v="125949"/>
    <d v="2021-06-09T00:00:00"/>
    <n v="125949"/>
    <n v="0"/>
    <n v="0"/>
    <n v="0"/>
    <x v="0"/>
    <s v="CUNDINAMARCA"/>
    <s v="SOACHA"/>
    <d v="2020-09-10T00:00:00"/>
    <d v="2020-09-11T00:00:00"/>
    <s v="Glosa realizada por la  gestora hospitalaria de Jeniffer Lizarazo CortesPaciente se encuentra en el servicio de hospitalización del 10 al 11 de Septiembre  de 2020 (1) habitación de tres camas por valor de $ 188000  se reconoce (1) habitación de cuatro camas por valor de $ 154600 se glosa la diferencia $ 33400,Se glosa (1) fitomenadiona  (vitamina K1) solución inyectable $ 1725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3) lactato de ringer x 500 mg solución inyectable por valor de $ 3333 de las 13 facturadas  estuvo hospitalizado del 10 al 11 de septiembre de 2020 en soportes anexos de historia clínica no se evidencia el registro de aplicación del medicamento que sustente su cobro según lo dispuesto en el anexo técnico No 5 literal B numeral 10 literal E  de la resolución 3047 de 2008 Total $ 9999,Se objeta por mayor valor cobrado de 1 levonorgestrel 75 mg implante subdermico facturan por valor $ 150356 se aclara a la IPS que según la Circular 10 de 2020 el valor máximo a reconocer por dicho medicamentos es de $ 142731 se objeta la diferencia $ 7625"/>
    <s v="habitacion servicio habilitado se anexa hc y notas enfermeria y el cobro de medicamentos se realiza segun resolucion 033 ( tarifas institucionales)  TREPONEMANO SE ACEPTA LA OBJECION  SEGUN CIRCULAR NUMERO 83 MDE 24 DE MAYO DEL 2018 ES DE OBLIGATORIO,Se persiste glosa de  (3) lactato de ringer x 500 mg solución inyectable por valor de $ 3333 de las 13 facturadas  estuvo hospitalizado del 10 al 11 de septiembre de 2020 en soportes anexos de historia clínica no se evidencia el registro de aplicación del medicamento que sustente su cobro según lo dispuesto en el anexo técnico No 5 literal B numeral 10 literal E  de la resolución 3047 de 2008 Total $ 9999 Se persiste glosa por mayor valor cobrado de 1 levonorgestrel 75 mg implante subdermico facturan por valor $ 150356 se aclara a la IPS que según la Circular 10 de 2020 el valor máximo a reconocer por dicho medicamentos es de $ 142731 se objeta la diferencia $ 7625 Glosa realizada por la  gestora hospitalaria de Jeniffer Lizarazo CortesSe persiste glosa de la  hospitalización del 10 al 11 de Septiembre  de 2020 (1) habitación de tres camas por valor de $ 188000  se reconoce (1) habitación de cuatro camas por valor de $ 154600 se glosa la diferencia $ 33400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persiste glosa de  (1) fitomenadiona  (vitamina K1) solución inyectable $ 1725 ya que hace parte de  la profilaxis del bebe por lo que está incluida en el derecho de sala "/>
    <s v="Subsidiado"/>
    <n v="3"/>
  </r>
  <r>
    <s v="E.S.E. HOSPITAL MARIO GAITAN YANGUAS DE SOACHA"/>
    <x v="0"/>
    <s v="CUNDINAMARCA"/>
    <s v="SOACHA"/>
    <d v="2020-12-11T00:00:00"/>
    <s v="HMGY22940"/>
    <s v="HMGY22940"/>
    <n v="2233794"/>
    <d v="2021-01-20T00:00:00"/>
    <s v="GL-252243335615"/>
    <n v="1289098"/>
    <d v="2021-02-05T00:00:00"/>
    <n v="0"/>
    <n v="0"/>
    <n v="1289098"/>
    <m/>
    <m/>
    <m/>
    <n v="1289098"/>
    <d v="2021-06-09T00:00:00"/>
    <n v="718976"/>
    <n v="570122"/>
    <n v="0"/>
    <n v="0"/>
    <x v="0"/>
    <s v="CUNDINAMARCA"/>
    <s v="SOACHA"/>
    <d v="2020-09-19T00:00:00"/>
    <d v="2020-09-20T00:00:00"/>
    <s v="Se glosa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mayor valor cobrado según tarifa concertado entre IPS y EPSS la tarifa pactada según listado adjunto por lo tanto se objeta diferencia así (1)_x0009_dimero por valor  $ 63600 se reconoce $ 10931 se glosa diferencia $ 52669,Se objeta 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2 oximetrias por valor de $ 31600 c/u porque no es facturable debido a que hace parte del monitoreo de signos vitales del paciente por lo tanto está incluido en la atención del paciente  Total $ 63200"/>
    <s v="Se acepta glosa por 4 trajes desechables y 6 tapabocas N95 se anexa hc bitacora y resolucion tarifas ambulancia,Se persiste glosa de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por mayor valor cobrado según tarifa concertado entre IPS y EPSS la tarifa pactada según listado adjunto por lo tanto se objeta diferencia así (1)dimero por valor  $ 63600 se reconoce $ 10931 se glosa diferencia $ 52669 Se persiste glosa del cobro de 2 oximetrias por valor de $ 31600 c/u porque no es facturable debido a que hace parte del monitoreo de signos vitales del paciente por lo tanto está incluido en la atención del paciente  Total $ 63200Se persiste glosa d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 "/>
    <s v="Subsidiado"/>
    <n v="3"/>
  </r>
  <r>
    <s v="E.S.E. HOSPITAL MARIO GAITAN YANGUAS DE SOACHA"/>
    <x v="0"/>
    <s v="CUNDINAMARCA"/>
    <s v="SOACHA"/>
    <d v="2020-12-11T00:00:00"/>
    <s v="HMGY22945"/>
    <s v="HMGY22945"/>
    <n v="2532878"/>
    <d v="2021-01-20T00:00:00"/>
    <s v="GL-252243335616"/>
    <n v="829256"/>
    <d v="2021-02-05T00:00:00"/>
    <n v="0"/>
    <n v="0"/>
    <n v="829256"/>
    <m/>
    <m/>
    <m/>
    <n v="829256"/>
    <d v="2021-06-09T00:00:00"/>
    <n v="805028"/>
    <n v="24228"/>
    <n v="0"/>
    <n v="0"/>
    <x v="0"/>
    <s v="CUNDINAMARCA"/>
    <s v="SOACHA"/>
    <d v="2020-09-03T00:00:00"/>
    <d v="2020-09-04T00:00:00"/>
    <s v="Se glosa (1) circuito de anestesia adulto $ 35575 y (1) mascara de anestesia $ 8827 no facturable por ser unos insumos y está incluido en el equipamiento del equipo de anestesia y del procedimientoSe objetan 1 filtro nariz de camello por valor de $ 12114 c/u de las 2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Se glosa (1) circuito de ventilación por valor de $ 273700 en el listado adjunto no se evidencia la tarifa,Se glosa (1) inserción de via área por valor de $ 110600 en los soportes anexos por la IPS no se evidencia su realización como lo estipula la Resolución 3047 de 2008,Se glosa (1) traslado terrestre medicalizado por valor de $ 3884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 v="se acepta 2 nariz de camello se anexa soporte de bitacora y resolucion ambulancia,Se persiste glosa de  (1) inserción de via área por valor de $ 110600 en los soportes anexos por la IPS no se evidencia su realización como lo estipula la Resolución 3047 de 2008Se persiste glosa de  (1) traslado terrestre medicalizado por valor de $ 3884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circuito de anestesia adulto $ 35575 y (1) mascara de anestesia $ 8827 no facturable por ser unos insumos y está incluido en el equipamiento del equipo de anestesia y del procedimientoSe persiste glosa 1 filtro nariz de camello por valor de $ 12114 c/u de las 2 facturadas  por pertinencia médica en vista de que no se evidencia justificación para haber cambiado este insumo diariamente dado que como indican las guías para el paciente en la unidad de cuidados intensivos este se debe cambiar cada 5 a 7 días Lo anterior indica se debieron utilizar 5 pues el usuario permaneció internado en este servicio por 1 días Dado lo anterior no se reconocenSe persiste glosa de  (1) circuito de ventilación por valor de $ 273700 en el listado adjunto no se evidencia la tarifa "/>
    <s v="Subsidiado"/>
    <n v="3"/>
  </r>
  <r>
    <s v="E.S.E. HOSPITAL MARIO GAITAN YANGUAS DE SOACHA"/>
    <x v="0"/>
    <s v="CUNDINAMARCA"/>
    <s v="SOACHA"/>
    <d v="2020-12-11T00:00:00"/>
    <s v="HMGY22947"/>
    <s v="HMGY22947"/>
    <n v="2113294"/>
    <d v="2021-01-20T00:00:00"/>
    <s v="GL-252243335617"/>
    <n v="1116583"/>
    <d v="2021-02-05T00:00:00"/>
    <n v="0"/>
    <n v="0"/>
    <n v="1116583"/>
    <m/>
    <m/>
    <m/>
    <n v="1116583"/>
    <d v="2021-06-09T00:00:00"/>
    <n v="546461"/>
    <n v="570122"/>
    <n v="0"/>
    <n v="0"/>
    <x v="0"/>
    <s v="CUNDINAMARCA"/>
    <s v="SOACHA"/>
    <d v="2020-09-14T00:00:00"/>
    <d v="2020-09-15T00:00:00"/>
    <s v="Se glosa (1) traslado terrestre medicalizado por valor de $ 38512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9) ampicilina sulbactam 15 mg solución inyectable por valor de $ 20331 y (1) claritromicina 500 mg solución inyectable por valor de $ 34434  estuvo hospitalizado del 14 al 15 de septiembre de 2020 en soportes anexos de historia clínica no se evidencia el registro de aplicación del medicamento que sustente su cobro según lo dispuesto en el anexo técnico No 5 literal B numeral 10 literal E  de la resolución 3047 de 2008 ,Se glosa mayor valor cobrado según tarifa concertado entre IPS y EPSS la tarifa pactada según listado adjunto por lo tanto se objeta diferencia así (1)_x0009_dimero por valor  $ 63600 se reconoce $ 10931 se glosa diferencia $ 52669,Se objeta el cobro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glosa (1) incentivador respiratorio por valor de $ 22307 no facturable por estar incluido en un procedimiento (terapia respiratoria) del capítulo IV Decreto 2423/96Se glosa (6) tapabocas desechable N 95 $ 20375 los insumos de los protocolos de bioseguridad los asume la IPS y hace parte de la dotación estancia Total $ 122250,Se objeta el cobro de 1 oximetrias por valor de $ 31600 porque no es facturable debido a que hace parte del monitoreo de signos vitales del paciente por lo tanto está incluido en la atención del paciente  "/>
    <s v="Se acepta glosa por 4 trajes desechables y 6 tapabocas N95 se anexa hc bitacora y resolucion tarifas ambulancialos medicamentos se cobran según tarifa institucional (resolucion 033 ) en el contrato no existe listado adjunto de los medicamentos,Se persiste glosa de (1) traslado terrestre medicalizado por valor de $ 38512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persiste glosa de (9) ampicilina sulbactam 15 mg solución inyectable por valor de $ 20331 y (1) claritromicina 500 mg solución inyectable por valor de $ 34434  estuvo hospitalizado del 14 al 15 de septiembre de 2020 en soportes anexos de historia clínica no se evidencia el registro de aplicación del medicamento que sustente su cobro según lo dispuesto en el anexo técnico No 5 literal B numeral 10 literal E  de la resolución 3047 de 2008 Se persiste glosa por mayor valor cobrado según tarifa concertado entre IPS y EPSS la tarifa pactada según listado adjunto por lo tanto se objeta diferencia así (1) dimero por valor  $ 63600 se reconoce $ 10931 se glosa diferencia $ 52669 Se persiste glosa  del cobro de 1 oximetrias por valor de $ 31600 porque no es facturable debido a que hace parte del monitoreo de signos vitales del paciente por lo tanto está incluido en la atención del pacienteSe persiste glosa  de (4) traje desechable por valor de $ 111968  no se reconoce teniendo en cuenta que hace parte de la protección del personal asistencial y del paciente por lo tanto se consideran parte de la dotación básica de la estancia según lo establece el artículo 40 del decreto 2423 de 1996 Total $ 447872Se persiste glosa de (1) incentivador respiratorio por valor de $ 22307 no facturable por estar incluido en un procedimiento (terapia respiratoria) del capítulo IV Decreto 2423/96Se persiste glosa de (6) tapabocas desechable N 95 $ 20375 los insumos de los protocolos de bioseguridad los asume la IPS y hace parte de la dotación estancia Total $ 122250 "/>
    <s v="Subsidiado"/>
    <n v="3"/>
  </r>
  <r>
    <s v="E.S.E. HOSPITAL MARIO GAITAN YANGUAS DE SOACHA"/>
    <x v="0"/>
    <s v="CUNDINAMARCA"/>
    <s v="SOACHA"/>
    <d v="2020-12-11T00:00:00"/>
    <s v="HMGY22952"/>
    <s v="HMGY22952"/>
    <n v="4544278"/>
    <d v="2021-01-20T00:00:00"/>
    <s v="GL-252243335618"/>
    <n v="203000"/>
    <d v="2021-02-05T00:00:00"/>
    <n v="0"/>
    <n v="0"/>
    <n v="203000"/>
    <m/>
    <m/>
    <m/>
    <n v="203000"/>
    <d v="2021-06-09T00:00:00"/>
    <n v="203000"/>
    <n v="0"/>
    <n v="0"/>
    <n v="0"/>
    <x v="0"/>
    <s v="CUNDINAMARCA"/>
    <s v="SOACHA"/>
    <d v="2020-09-10T00:00:00"/>
    <d v="2020-09-21T00:00:00"/>
    <s v="Se glosa (10) terapia física por valor de $ 20300 c/u en los soportes anexos por la IPS  no se evidencia de la justificación para ordenarla Total $ 200300"/>
    <s v="estan soportadas y solicitadas por el medico tratante,Se persiste glosa de  (10) terapia física por valor de $ 20300 c/u en los soportes anexos por la IPS  no se evidencia de la justificación para ordenarla Total $ 200300  "/>
    <s v="Subsidiado"/>
    <n v="3"/>
  </r>
  <r>
    <s v="E.S.E. HOSPITAL MARIO GAITAN YANGUAS DE SOACHA"/>
    <x v="0"/>
    <s v="CUNDINAMARCA"/>
    <s v="SOACHA"/>
    <d v="2020-12-11T00:00:00"/>
    <s v="HMGY22954"/>
    <s v="HMGY22954"/>
    <n v="1047362"/>
    <d v="2021-01-20T00:00:00"/>
    <s v="GL-252243335619"/>
    <n v="40600"/>
    <d v="2021-02-05T00:00:00"/>
    <n v="0"/>
    <n v="0"/>
    <n v="40600"/>
    <m/>
    <m/>
    <m/>
    <n v="40600"/>
    <d v="2021-06-09T00:00:00"/>
    <n v="0"/>
    <n v="40600"/>
    <n v="0"/>
    <n v="0"/>
    <x v="0"/>
    <s v="CUNDINAMARCA"/>
    <s v="SOACHA"/>
    <d v="2020-09-11T00:00:00"/>
    <d v="2020-09-14T00:00:00"/>
    <s v="Se glosa (2) terapia física por valor de $ 20300 c/u en los soportes anexos por la IPS  no se evidencia de la justificación para ordenarla Total $ 40600"/>
    <s v="ips se acepta por pertinencia,Se persiste glosa de (2) terapia física por valor de $ 20300 c/u en los soportes anexos por la IPS  no se evidencia de la justificación para ordenarla Total $ 40600  "/>
    <s v="Subsidiado"/>
    <n v="3"/>
  </r>
  <r>
    <s v="E.S.E. HOSPITAL MARIO GAITAN YANGUAS DE SOACHA"/>
    <x v="0"/>
    <s v="CUNDINAMARCA"/>
    <s v="SOACHA"/>
    <d v="2020-12-11T00:00:00"/>
    <s v="HMGY23145"/>
    <s v="HMGY23145"/>
    <n v="1607543"/>
    <d v="2021-01-20T00:00:00"/>
    <s v="GL-252243335620"/>
    <n v="53700"/>
    <d v="2021-02-06T00:00:00"/>
    <n v="0"/>
    <n v="0"/>
    <n v="53700"/>
    <m/>
    <m/>
    <m/>
    <n v="53700"/>
    <d v="2021-06-09T00:00:00"/>
    <n v="33400"/>
    <n v="20300"/>
    <n v="0"/>
    <n v="0"/>
    <x v="0"/>
    <s v="CUNDINAMARCA"/>
    <s v="SOACHA"/>
    <d v="2020-11-28T00:00:00"/>
    <d v="2020-11-30T00:00:00"/>
    <s v="Glosa realizada por la  gestora hospitalaria de Sandra Marcela Moreno GonzálezPaciente se encuentra en el servicio de hospitalización del 28 al 30 de Noviembre  de 2020 (1) habitación de tres camas por valor de $ 188000  se reconoce (1) habitación de cuatro camas por valor de $ 154600 se glosa la diferencia $ 33400,Se glosa (1) terapia física por valor de $ 20300 c/u en los soportes anexos por la IPS  no se evidencia de la justificación para ordenarla "/>
    <s v="Glosa realizada por la  gestora hospitalaria de Sandra Marcela Moreno GonzálezSe  persiste glosa de la hospitalización del 28 al 30 de Noviembre  de 2020 (1) habitación de tres camas por valor de $ 188000  se reconoce (1) habitación de cuatro camas por valor de $ 154600 se glosa la diferencia $ 33400Se persiste glosa de  (1) terapia física por valor de $ 20300 c/u en los soportes anexos por la IPS  no se evidencia de la justificación para ordenarla ,se acepta 1 terapia fisica habitacion servicio habilitado"/>
    <s v="Subsidiado"/>
    <n v="3"/>
  </r>
  <r>
    <s v="E.S.E. HOSPITAL MARIO GAITAN YANGUAS DE SOACHA"/>
    <x v="0"/>
    <s v="CUNDINAMARCA"/>
    <s v="SOACHA"/>
    <d v="2020-12-11T00:00:00"/>
    <s v="HMGY23173"/>
    <s v="HMGY23173"/>
    <n v="1415463"/>
    <d v="2021-01-20T00:00:00"/>
    <s v="GL-252243335621"/>
    <n v="456859"/>
    <d v="2021-02-06T00:00:00"/>
    <n v="0"/>
    <n v="0"/>
    <n v="456859"/>
    <m/>
    <m/>
    <m/>
    <n v="456859"/>
    <d v="2021-06-09T00:00:00"/>
    <n v="456859"/>
    <n v="0"/>
    <n v="0"/>
    <n v="0"/>
    <x v="0"/>
    <s v="CUNDINAMARCA"/>
    <s v="SOACHA"/>
    <d v="2020-11-29T00:00:00"/>
    <d v="2020-11-30T00:00:00"/>
    <s v="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2) estudio de coloración básica en especimen por valor de $ 107700 c/u  en los soportes anexos por la IPS no se evidencia el resultado de las patologías como lo estipula la resolución 3047/2008 Total $215400,Se objeta por mayor valor cobrado de 1 Inmunoglobulina 250 mcg solución inyectable facturan por valor $ 325225 se aclara a la IPS que según la Circular 10 de 2020 el valor máximo a reconocer por dicho medicamentos es de $ 156966 se objeta la diferencia $ 168259"/>
    <s v="se anexa soporte patologia los medicamentos se cobran según resolucion 033 tarifa institucional en el contrato no existe soporte para dicho cobro,Se persiste glosa de (2) estudio de coloración básica en especimen por valor de $ 107700 c/u  en los soportes anexos por la IPS no se evidencia el resultado de las patologías como lo estipula la resolución 3047/2008 Total $215400 Se persiste glosa por mayor valor cobrado de 1 Inmunoglobulina 250 mcg solución inyectable facturan por valor $ 325225 se aclara a la IPS que según la Circular 10 de 2020 el valor máximo a reconocer por dicho medicamentos es de $ 156966 se objeta la diferencia $ 168259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S.E. HOSPITAL MARIO GAITAN YANGUAS DE SOACHA"/>
    <x v="0"/>
    <s v="CUNDINAMARCA"/>
    <s v="SOACHA"/>
    <d v="2020-12-11T00:00:00"/>
    <s v="HMGY23399"/>
    <s v="HMGY23399"/>
    <n v="3339801"/>
    <d v="2021-01-20T00:00:00"/>
    <s v="GL-252243335622"/>
    <n v="179376"/>
    <d v="2021-02-06T00:00:00"/>
    <n v="0"/>
    <n v="0"/>
    <n v="179376"/>
    <m/>
    <m/>
    <m/>
    <n v="179376"/>
    <d v="2021-06-09T00:00:00"/>
    <n v="179376"/>
    <n v="0"/>
    <n v="0"/>
    <n v="0"/>
    <x v="0"/>
    <s v="CUNDINAMARCA"/>
    <s v="SOACHA"/>
    <d v="2020-11-20T00:00:00"/>
    <d v="2020-11-24T00:00:00"/>
    <s v="Se glosa (1) cánulas de oxigeno por valor de $ 1820 de las 2 facturadas en la historia clínica anexa no se evidencia justificación para su cobro por protocolo de enfermería se reconoce una por estancia ,Se glosa (1) estudio de coloración básica en especimen por valor de $ 107700  en los soportes anexos por la IPS no se evidencia el resultado de las patologías como lo estipula la resolución 3047/2008 ,Se glosa (10) ampicilina sulbactam 15 mg solución inyectable por valor de $ 22590 de las 32 facturadas y (2) lactato de ringer x 500 ml solución inyectable por valor de $ 6666 de las 18 facturadas  estuvo hospitalizado del 20 al 24 de noviembre de 2020 en soportes anexos de historia clínica no se evidencia el registro de aplicación del medicamento que sustente su cobro según lo dispuesto en el anexo técnico No 5 literal B numeral 10 literal E  de la resolución 3047 de 2008 Total $ 29256,Se glosa (2) terapia física por valor de $ 20300 c/u en los soportes anexos por la IPS  no se evidencia de la justificación para ordenarla Total $ 40600"/>
    <s v="se anexas soporte de patologia notas de enfermeria e hc,Se persiste glosa de  (1) estudio de coloración básica en especimen por valor de $ 107700  en los soportes anexos por la IPS no se evidencia el resultado de las patologías como lo estipula la resolución 3047/2008Se persiste glosa de  (10) ampicilina sulbactam 15 mg solución inyectable por valor de $ 22590 de las 32 facturadas y (2) lactato de ringer x 500 ml solución inyectable por valor de $ 6666 de las 18 facturadas  estuvo hospitalizado del 20 al 24 de noviembre de 2020 en soportes anexos de historia clínica no se evidencia el registro de aplicación del medicamento que sustente su cobro según lo dispuesto en el anexo técnico No 5 literal B numeral 10 literal E  de la resolución 3047 de 2008 Total $ 29256 Se persiste glosa de  (2) terapia física por valor de $ 20300 c/u en los soportes anexos por la IPS  no se evidencia de la justificación para ordenarla Total $ 40600Se persiste glosa de  (1) cánulas de oxigeno por valor de $ 1820 de las 2 facturadas en la historia clínica anexa no se evidencia justificación para su cobro por protocolo de enfermería se reconoce una por estancia "/>
    <s v="Subsidiado"/>
    <n v="3"/>
  </r>
  <r>
    <s v="E.S.E. HOSPITAL MARIO GAITAN YANGUAS DE SOACHA"/>
    <x v="0"/>
    <s v="CUNDINAMARCA"/>
    <s v="SOACHA"/>
    <d v="2020-12-11T00:00:00"/>
    <s v="HMGY23730"/>
    <s v="HMGY23730"/>
    <n v="1908800"/>
    <d v="2021-01-20T00:00:00"/>
    <s v="GL-252243335623"/>
    <n v="466202"/>
    <d v="2021-02-06T00:00:00"/>
    <n v="0"/>
    <n v="0"/>
    <n v="466202"/>
    <m/>
    <m/>
    <m/>
    <n v="466202"/>
    <d v="2021-06-09T00:00:00"/>
    <n v="423900"/>
    <n v="42302"/>
    <n v="0"/>
    <n v="0"/>
    <x v="0"/>
    <s v="CUNDINAMARCA"/>
    <s v="SOACHA"/>
    <d v="2020-11-22T00:00:00"/>
    <d v="2020-11-24T00:00:00"/>
    <s v="Se glosa (1) extensión para anestesia adulto por valor de $ 1702 insumo que corresponde a un set de extensión para proporcionar mayor longitud a los accesos venosos no se reconoce ya que cumple la misma función que el equipo macrogotero el cual se está reconociendo ,Se glosa (1) sistema para administración de medio contraste por valor de $ 73800 en el listado adjunto no se evidencia su uso como lo estipula la Resolución 3047 de 2008 además en el listado adjunto no se evidencia su valor,Se glosa (2) ácido diatrizoico por valor de $ 233400 y (1) ioversol frasco por valor de $ 116700 en los soportes anexos por la IPS no se evidencia su aplicación como lo contempla la Resolución 3047 de 2008 además no se evidencia en el listado adjunto tarifa,Se glosa (2) terapia física por valor de $ 20300 c/u en los soportes anexos por la IPS  no se evidencia de la justificación para ordenarla Total $ 40600"/>
    <s v="se acepta 2 terapias fiscas y 1 insumo se anexan notas de enfermeria,Se persiste glosa de (2) ácido diatrizoico por valor de $ 233400 y (1) ioversol frasco por valor de $ 116700 en los soportes anexos por la IPS no se evidencia su aplicación como lo contempla la Resolución 3047 de 2008 además no se evidencia en el listado adjunto tarifaSe persiste glosa de (1) sistema para administración de medio contraste por valor de $ 73800 en el listado adjunto no se evidencia su uso como lo estipula la Resolución 3047 de 2008 además en el listado adjunto no se evidencia su valor Se persiste glosa de (2) terapia física por valor de $ 20300 c/u en los soportes anexos por la IPS  no se evidencia de la justificación para ordenarla Total $ 40600Se persiste glosa de (1) extensión para anestesia adulto por valor de $ 1702 insumo que corresponde a un set de extensión para proporcionar mayor longitud a los accesos venosos no se reconoce ya que cumple la misma función que el equipo macrogotero el cual se está reconociendo "/>
    <s v="Subsidiado"/>
    <n v="3"/>
  </r>
  <r>
    <s v="E.S.E. HOSPITAL MARIO GAITAN YANGUAS DE SOACHA"/>
    <x v="0"/>
    <s v="CUNDINAMARCA"/>
    <s v="SOACHA"/>
    <d v="2020-12-11T00:00:00"/>
    <s v="HMGY24843"/>
    <s v="HMGY24843"/>
    <n v="2498145"/>
    <d v="2021-01-20T00:00:00"/>
    <s v="GL-252243335624"/>
    <n v="593269"/>
    <d v="2021-02-06T00:00:00"/>
    <n v="0"/>
    <n v="0"/>
    <n v="593269"/>
    <m/>
    <m/>
    <m/>
    <n v="593269"/>
    <d v="2021-06-09T00:00:00"/>
    <n v="593269"/>
    <n v="0"/>
    <n v="0"/>
    <n v="0"/>
    <x v="0"/>
    <s v="CUNDINAMARCA"/>
    <s v="SOACHA"/>
    <d v="2020-11-22T00:00:00"/>
    <d v="2020-11-25T00:00:00"/>
    <s v="Se glosa (1) interconsulta por psicología por valor de $ 21600 en los soportes anexos por la IPS no se evidencia la valoración como lo estipula la Resolución 3047 de 2008,Se glosa mayor valor cobrado según tarifa concertado entre IPS y EPSS la tarifa pactada según listado adjunto por lo tanto se objeta diferencia así (1)_x0009_dimero por valor  $ 63600 se reconoce $ 10931 se glosa diferencia $ 52669,Se objeta el cobro de 10 oximetrias por valor de $ 31600 c/u porque no es facturable debido a que hace parte del monitoreo de signos vitales del paciente por lo tanto está incluido en la atención del paciente  Total  316000Se glosa (10) terapia física por valor de $ 20300 c/u en los soportes anexos por la IPS  no se evidencia de la justificación para ordenarla Total $ 203000"/>
    <s v="se anexa soporte de hc donde esta especificado el tto y manejo medico,Se persiste glosa de (1) interconsulta por psicología por valor de $ 21600 en los soportes anexos por la IPS no se evidencia la valoración como lo estipula la Resolución 3047 de 2008 Se glosa mayor valor cobrado según tarifa concertado entre IPS y EPSS la tarifa pactada según listado adjunto por lo tanto se objeta diferencia así (1)_x0009_dimero por valor  $ 63600 se reconoce $ 10931 se glosa diferencia $ 52669 Se persiste glosa del cobro de 10 oximetrias por valor de $ 31600 c/u porque no es facturable debido a que hace parte del monitoreo de signos vitales del paciente por lo tanto está incluido en la atención del paciente  Total  316000Se persiste glosa de (10) terapia física por valor de $ 20300 c/u en los soportes anexos por la IPS  no se evidencia de la justificación para ordenarla Total $ 203000 "/>
    <s v="Subsidiado"/>
    <n v="3"/>
  </r>
  <r>
    <s v="E.S.E. HOSPITAL MARIO GAITAN YANGUAS DE SOACHA"/>
    <x v="0"/>
    <s v="CUNDINAMARCA"/>
    <s v="SOACHA"/>
    <d v="2020-12-11T00:00:00"/>
    <s v="HMGY25025"/>
    <s v="HMGY25025"/>
    <n v="2640045"/>
    <d v="2021-01-20T00:00:00"/>
    <s v="GL-252243335625"/>
    <n v="570904"/>
    <d v="2021-02-06T00:00:00"/>
    <n v="0"/>
    <n v="0"/>
    <n v="570904"/>
    <m/>
    <m/>
    <m/>
    <n v="570904"/>
    <d v="2021-06-09T00:00:00"/>
    <n v="570904"/>
    <n v="0"/>
    <n v="0"/>
    <n v="0"/>
    <x v="0"/>
    <s v="CUNDINAMARCA"/>
    <s v="SOACHA"/>
    <d v="2020-11-24T00:00:00"/>
    <d v="2020-11-30T00:00:00"/>
    <s v="Se glosa (1) consulta de urgencias por medicina general por valor de $ 51900 dado que se verifican en las bases de datos de Coosalud EPS para la fecha de atención esta capitado en su Institución,Se glosa (1) electrocardiograma por valor de $ 43200 dado que se verifican en las bases de datos de Coosalud EPS para la fecha de atención esta capitado en su Institución,Se glosa (1) hemograma II por valor de $ 21900 (1) bilirrubina total $ 11900 bilirrubina directa $ 9200 (1) creatinina $ 12600  y (1) nitrogeno por valor de $ 10500 dado que se verifican en las bases de datos de Coosalud EPS para la fecha de atención esta capitado en su Institución Total $ 66100Se glosa (1) gonadotropina carioca por valor de $ 48200 de las 2 facturadas el segundo laboratorio no está justificado lo ordenado ya que el resultado no se altera,Se glosa (4) terapia física por valor de $ 20300 c/u en los soportes anexos por la IPS  no se evidencia de la justificación para ordenarla Total $ 812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por valor de  $ 264004  correspondiente a copago de rango II del régimen Subsidiado la cual no se evidencia descontada en la factura el anterior descuento según lo establece el decreto 260 de 2004 art 6"/>
    <s v="se anexa soporte de hc donde esta especificado el tto y manejo medico en base enviada por la eps para la fecha de prestacion del servicio no estaba capitado,Se persiste glosa por valor de  $ 264004  correspondiente a copago de rango II del régimen Subsidiado la cual no se evidencia descontada en la factura el anterior descuento según lo establece el decreto 260 de 2004 art 6Se persiste glosa (1)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1) consulta de urgencias por medicina general por valor de $ 51900 dado que se verifican en las bases de datos de Coosalud EPS para la fecha de atención esta capitado en su InstituciónSe persiste glosa (1) electrocardiograma por valor de $ 43200 dado que se verifican en las bases de datos de Coosalud EPS para la fecha de atención esta capitado en su InstituciónSe persiste glosa (1) hemograma II por valor de $ 21900 (1) bilirrubina total $ 11900 bilirrubina directa $ 9200 (1) creatinina $ 12600  y (1) nitrogeno por valor de $ 10500 dado que se verifican en las bases de datos de Coosalud EPS para la fecha de atención esta capitado en su Institución Total $ 66100Se persiste glosa (1) gonadotropina carioca por valor de $ 48200 de las 2 facturadas el segundo laboratorio no está justificado lo ordenado ya que el resultado no se alteraSe persiste glosa (4) terapia física por valor de $ 20300 c/u en los soportes anexos por la IPS  no se evidencia de la justificación para ordenarla Total $ 81200 "/>
    <s v="Subsidiado"/>
    <n v="3"/>
  </r>
  <r>
    <s v="E.S.E. HOSPITAL MARIO GAITAN YANGUAS DE SOACHA"/>
    <x v="0"/>
    <s v="CUNDINAMARCA"/>
    <s v="SOACHA"/>
    <d v="2020-12-11T00:00:00"/>
    <s v="HMGY25071"/>
    <s v="HMGY25071"/>
    <n v="1703224"/>
    <d v="2021-01-20T00:00:00"/>
    <s v="GL-252243335626"/>
    <n v="480278"/>
    <d v="2021-02-06T00:00:00"/>
    <n v="0"/>
    <n v="0"/>
    <n v="480278"/>
    <m/>
    <m/>
    <m/>
    <n v="480278"/>
    <d v="2021-06-09T00:00:00"/>
    <n v="459978"/>
    <n v="20300"/>
    <n v="0"/>
    <n v="0"/>
    <x v="0"/>
    <s v="CUNDINAMARCA"/>
    <s v="SOACHA"/>
    <d v="2020-11-28T00:00:00"/>
    <d v="2020-11-30T00:00:00"/>
    <s v="Glosa realizada por la  gestora hospitalaria de Sandra Marcela Moreno GonzálezPaciente se encuentra en el servicio de hospitalización del 28 al 30 de Noviembre  de 2020 (1) habitación de tres camas por valor de $ 188000  se reconoce (1) habitación de cuatro camas por valor de $ 154600 se glosa la diferencia $ 33400 ,Se glosa (1) insulina glargina 100 UI solución inyectable por valor de $ 102616 de las 2 facturadas y (2) insulina lispro 100 UI solución inyectable por valor de $ 135332   estuvo hospitalizado del 28 al 30 de noviembre de 2020 en soportes anexos de historia clínica no se evidencia el registro de aplicación del medicamento que sustente su cobro según lo dispuesto en el anexo técnico No 5 literal B numeral 10 literal E  de la resolución 3047 de 2008 Total $ 237948,Se glosa (1) terapia física por valor de $ 20300 c/u en los soportes anexos por la IPS  no se evidencia de la justificación para ordenarla ,Se glosa (2) estudio de coloración básica en especimen por valor de $ 93500  en los soportes anexos por la IPS no se evidencia el resultado de la patología como lo estipula la resolución 3047/2008 Total $ 187000,Se glosa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acepta 1 terapia fisica habitacion servicio habilitado medicamentos se cobran de acuerdo a la resolucion 033 tarifas ips  en el contrato con la eps no existe anexo sobre los medicamentos,Se persiste glosa de (2) estudio de coloración básica en especimen por valor de $ 93500  en los soportes anexos por la IPS no se evidencia el resultado de la patología como lo estipula la resolución 3047/2008 Total $ 187000Se persiste glosa de (1) insulina glargina 100 UI solución inyectable por valor de $ 102616 de las 2 facturadas y (2) insulina lispro 100 UI solución inyectable por valor de $ 135332   estuvo hospitalizado del 28 al 30 de noviembre de 2020 en soportes anexos de historia clínica no se evidencia el registro de aplicación del medicamento que sustente su cobro según lo dispuesto en el anexo técnico No 5 literal B numeral 10 literal E  de la resolución 3047 de 2008 Total $ 237948 Glosa realizada por la  gestora hospitalaria de Sandra Marcela Moreno GonzálezSe persiste glosa de la hospitalización del 28 al 30 de Noviembre  de 2020 (1) habitación de tres camas por valor de $ 188000  se reconoce (1) habitación de cuatro camas por valor de $ 154600 se glosa la diferencia $ 33400Se persiste glosa de (1) consulta por trabajo social por valor de $ 163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persiste glosa de (1) terapia física por valor de $ 20300 c/u en los soportes anexos por la IPS  no se evidencia de la justificación para ordenarla "/>
    <s v="Subsidiado"/>
    <n v="3"/>
  </r>
  <r>
    <s v="E.S.E. HOSPITAL MARIO GAITAN YANGUAS DE SOACHA"/>
    <x v="0"/>
    <s v="CUNDINAMARCA"/>
    <s v="SOACHA"/>
    <d v="2020-12-11T00:00:00"/>
    <s v="HMGY25320"/>
    <s v="HMGY25320"/>
    <n v="1249945"/>
    <d v="2021-01-20T00:00:00"/>
    <s v="GL-252243335627"/>
    <n v="654000"/>
    <d v="2021-02-06T00:00:00"/>
    <n v="0"/>
    <n v="0"/>
    <n v="654000"/>
    <m/>
    <m/>
    <m/>
    <n v="654000"/>
    <d v="2021-06-09T00:00:00"/>
    <n v="654000"/>
    <n v="0"/>
    <n v="0"/>
    <n v="0"/>
    <x v="0"/>
    <s v="CUNDINAMARCA"/>
    <s v="SOACHA"/>
    <d v="2020-11-21T00:00:00"/>
    <d v="2020-11-22T00:00:00"/>
    <s v="Se glosa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 v="se anexa hc para la justificacion ,Se persiste glosa de (1) traslado terrestre medicalizado por valor de $ 5808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
    <s v="Subsidiado"/>
    <n v="3"/>
  </r>
  <r>
    <s v="EMPRESA SOCIAL DEL ESTADO HOSPITAL UNIVERSITARIO DE LA SAMARITANA"/>
    <x v="3"/>
    <s v="BOGOTÁ DC"/>
    <s v="BOGOTÁ"/>
    <d v="2021-01-05T00:00:00"/>
    <s v="HBOG4015111"/>
    <s v="HBOG4015111"/>
    <n v="43678748"/>
    <d v="2021-01-30T00:00:00"/>
    <s v="GL-252243335704"/>
    <n v="18608731"/>
    <m/>
    <m/>
    <m/>
    <n v="18608731"/>
    <m/>
    <m/>
    <m/>
    <n v="18608731"/>
    <d v="2021-05-05T00:00:00"/>
    <n v="16844131"/>
    <n v="1764600"/>
    <n v="0"/>
    <n v="0"/>
    <x v="0"/>
    <s v="CUNDINAMARCA"/>
    <s v="SOACHA"/>
    <d v="2020-11-20T00:00:00"/>
    <d v="2020-12-07T00:00:00"/>
    <s v="Se glosa (1) catéter venoso central por valor de $ 114750 en los soportes anexos por la IPS no se evidencia su uso como lo estipula la Resolución 3047 de 2008 además en el listado tiene tarifa,Se glosa (1) citomogalovirus por valor de $ 243400 (1) mycobacterium tuberculosis por valor de $ 676800  en el listado adjunto no se evidencia tarifa,Se glosa (1) virus de inmunodeficiencia carga viral por valor de $ 367400 en los soportes anexos por la IPS no se evidencia el resultado como lo estipula la Resolución 3047 de 2008 además en el listado adjunto no se evidencia tarifa,Se glosa (3) enoxaparina de 40 UI solución inyectable $ 31590 de las 8 facturadas (7) anfotericina B 50 mg solución inyectable por valor de $ 303464 de las 15 facturadas (7) raltegravil 400 mg tableta por valor de  $ 198443 de las 22 facturadas en la hoja de administración de medicamentos no se evidencia que le aplicaron el medicamento estuvo hospitalizado del 20 de noviembre al 06 de diciembre de 2020 según lo dispuesto en el anexo técnico No 5 literal B Total $ 533497,Se glosa (8) aguja de anestesia espinal N 20 por valor de $ 517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Total $ 41384Se glosa (1) fresa cortante para hueso por valor de $ 779153 y (1) fresa cortante para hueso por valor de $ 779153 no facturable por ser parte de los insumos y accesorios de la sala de quirófano Decreto 2423/96 Art 49 Se glosa (1) catéter ventricular por valor de $ 658812 (1) conector recto por valor de $ 239490 (1) kit válvula programada por valor de $ 6081642 (1) kit neuronavegacion por valor de $ 6265350 (2) filtro desleucocitador hematíes por valor de $ 370200 (3) filtro desleucocitador plaquetas por valor de $ 1093800  en el listado adjunto no se evidencia tarifaTotal $ 16308984,Se glosa mayor valor cobrado según tarifa concertado entre IPS y EPSS la tarifa pactada es SOAT vigente menos el 10 % por lo tanto se objeta diferencia así (6) cultivo para microorganismo con el código 901217 por valor de   $ 51600 se reconoce $ 35500 se glosa diferencia $ 96600,Se glosa mayor valor cobrado según tarifa concertado entre IPS y EPSS la tarifa pactada es SOAT vigente menos el 10 % por lo tanto se objeta diferencia así Estudio de coloración  $ 120600 se reconoce $ 93500 se glosa diferencia $ 27100,Se objeta (2) interconsulta por neurocirugia $ 50300 c/u Por  originar la práctica de una intervención (Derivacion ventricular) o procedimiento que deba realizar el especialista consultado Art 76 Decreto 2423/96 Total $ 100600Se objeta (2) interconsulta por dermatologia  $ 50300 c/u Por  originar la práctica de una intervención (Biopsia de piel) o procedimiento que deba realizar el especialista consultado Art 76 Decreto 2423/96 Total $ 100600Se objeta (1) consulta pre anestesica por valor $ 39000 por  originar la práctica de una intervención o procedimiento que deba realizar el especialista consultado Art 76 Decreto 2423/96"/>
    <s v="Hus acepta glosa parcial por diferencia  mayor valor cobrado frente a tarifas contratadas  ips  acepta diferencia por sobrefacturacion en procedimientos e insumos  incluidos en la estancia  y procedimientos no facturables  adjunta hoja  de administracion de medicamentos acepta no facturable interconsultas que concluyen en procedimientos  ips Adjunta listado de precios de insumos y medicamentos parte integral del contrato donde están incluidos los insumos glosados eps levanta la objecion por este concepto"/>
    <s v="Contributivo"/>
    <n v="3"/>
  </r>
  <r>
    <s v="EMPRESA SOCIAL DEL ESTADO HOSPITAL UNIVERSITARIO DE LA SAMARITANA"/>
    <x v="3"/>
    <s v="BOGOTÁ DC"/>
    <s v="BOGOTÁ"/>
    <d v="2021-01-06T00:00:00"/>
    <s v="HBOG4015118"/>
    <s v="HBOG4015118"/>
    <n v="27018227"/>
    <d v="2021-02-02T00:00:00"/>
    <s v="GL-252243335708"/>
    <n v="2154010"/>
    <m/>
    <m/>
    <m/>
    <n v="2154010"/>
    <m/>
    <m/>
    <m/>
    <n v="2154010"/>
    <d v="2021-05-05T00:00:00"/>
    <n v="1812316"/>
    <n v="341694"/>
    <n v="0"/>
    <n v="0"/>
    <x v="0"/>
    <s v="SANTANDER"/>
    <s v="PUENTE NACIONAL"/>
    <d v="2020-11-10T00:00:00"/>
    <d v="2020-12-04T00:00:00"/>
    <s v="Glosa realizada por le gestora hospitalaria de Yesika Ivonne Olarte CortesSe glosa (1) radiografía de tórax por valor de  $ 63200 del 26 nov 2020 realizados en esta fecha por tratarse de atención en falla de la cálida bronconeumonua en contexto de paciente en estudio de distonia generalizada con disfagia documentada por cinedeglución previamente,Glosa realizada por le gestora hospitalaria de Yesika Ivonne Olarte CortesSe glosa (1) tomografía de tórax por valor de $ 458700 del 26 nov 2020 realizados en esta fecha por tratarse de atención en falla de la cálida bronconeumonua en contexto de paciente en estudio de distonia generalizada con disfagia documentada por cinedeglución previamente,Glosa realizada por le gestora hospitalaria de Yesika Ivonne Olarte CortesSe glosa (4) Piperacilina Tazobactam por valor de $ 35460 iniciado el 26 nov 2020 realizados en esta fecha por tratarse de atención en falla de la cálida bronconeumonua en contexto de paciente en estudio de distonia generalizada con disfagia documentada por cinedeglución previamente,IPS factura (1) colonoscopia por valor de $ 1044800 realizado el 02 de diciembre de 2020 en lo soportes anexos por la IPS se evidencia que realizada por anestesia general cuando los exámenes o procedimientos para su práctica anestesia general se reconocerán al 50 % por lo se glosa así Honorarios de anestesia por valor $ 237500 se reconoce en $ 118750 se glosa la diferencia $ 118750,Se glosa (1) ecografía de abdomen total por valor de $ 204600 de las 2 facturadas en los soportes anexos por la IPS se evidencia que le realizaron 1 el 10 de noviembre de 2020 como lo estipula la Resolución 3047 de 2008,Se glosa (1) estudio de citometria por valor de $ 845300 en los soportes anexos por la IPS no se evidencia el resultado como lo estipula la Resolución 3047 de 2008 además en listado adjunto,Se glosa (1) mycobacterium tubercolosis identificación por valor de $ 338400 no se evidencia el valor en los listados ni tiene cotización aprobado por la EPS Se objeta el cobro de un examen de colesterol LDL  facturado por $ 26000 porque es un examen no facturable debido a que su resultado es un cálculo matemático realizado en el laboratorio entre los otros exámenes integrantes del perfil lipidio (colesterol total colesterol de alta y triglicéridos),Se glosa mayor valor cobrado según tarifa concertado entre IPS y EPSS la tarifa pactada es SOAT vigente menos el 10 % por lo tanto se objeta diferencia así Hepatitis B anticuerpos por valor de  $ 103500 se reconoce en $ 95000 se glosa diferencia $ 8500(1) cultivo para microorganismo con el código 901217 por valor de   $ 51600 se reconoce $ 35500 se glosa diferencia $ 16100Total $ 24600,Se objeta (1) consulta pre anestesica por valor $ 39000 por  originar la práctica de una intervención o procedimiento que deba realizar el especialista consultado Art 76 Decreto 2423/96"/>
    <s v="Ips adjunta glosa parcial acepta sobrefacturación en ecografia y procedimiento bajo anestesia eps levanta la diferencia acepta no facturable consulta preanestesica  eps reconoce a tencion pertinente no falla de calidad en paciente con falla de deglución con paso obvio hacia via respiratoria por su misma patologia complicacion esperada se analiza desde lel punto de vista de calidad de la atención y se halla atencion pertinente y con adherencia a protocolos ips adjunta tarifas institucionales  en listado ips acepta sobrefacturacion en paraclinicos y adjunta soporte de los mismos"/>
    <s v="Subsidiado"/>
    <n v="3"/>
  </r>
  <r>
    <s v="EMPRESA SOCIAL DEL ESTADO HOSPITAL UNIVERSITARIO DE LA SAMARITANA"/>
    <x v="3"/>
    <s v="BOGOTÁ DC"/>
    <s v="BOGOTÁ"/>
    <d v="2021-01-06T00:00:00"/>
    <s v="HBOG4015347"/>
    <s v="HBOG4015347"/>
    <n v="11226405"/>
    <d v="2021-02-02T00:00:00"/>
    <s v="GL-252243335709"/>
    <n v="862749"/>
    <m/>
    <m/>
    <m/>
    <n v="862749"/>
    <m/>
    <m/>
    <m/>
    <n v="862749"/>
    <d v="2021-05-05T00:00:00"/>
    <n v="830349"/>
    <n v="32400"/>
    <n v="0"/>
    <n v="0"/>
    <x v="0"/>
    <s v="BOYACA"/>
    <s v="MUZO"/>
    <d v="2020-12-01T00:00:00"/>
    <d v="2020-12-08T00:00:00"/>
    <s v="Se glosa (1) aguja semiautomatizado por valor de $ 108439 en el listado adjunto no se evidencia tarifa,Se glosa (1) antígeno tubo de cáncer por valor de $ 135400 en los soportes anexos por la IPS no se evidencia el resultado como lo estipula la Resolución 3047 de 2008,Se glosa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Se hace glosa por valor de $ 183600 correspondiente al cobro del oxígeno ( 30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6) enoxaparina de 40 UI solución inyectable $ 10530 de las 9 facturadas en la hoja de administración de medicamentos no se evidencia que le aplicaron el medicamento estuvo hospitalizado del 01 al 08 de diciembre de 2020 según lo dispuesto en el anexo técnico No 5 literal B Total $ 63180Se glosa (5) ionico de 300 mg por valor de $ 50306 c/u de las 7 facturadas en los soportes anexos por la IPS se evidencia la aplicación de 2 frasco como lo estipula la Resolución 3047 de 2008 Total $ 251530"/>
    <s v="ips acepta glosa parcial adjunta  soporte de oxigeno y adjunta soporte de administracion de medicamentos y soporte de reporte de patologia y antigeno acepta diferencia por sobrefacturacion en insumo y  en tarifa soat vigente"/>
    <s v="Subsidiado"/>
    <n v="3"/>
  </r>
  <r>
    <s v="EMPRESA SOCIAL DEL ESTADO HOSPITAL UNIVERSITARIO DE LA SAMARITANA"/>
    <x v="3"/>
    <s v="BOGOTÁ DC"/>
    <s v="BOGOTÁ"/>
    <d v="2021-01-06T00:00:00"/>
    <s v="HBOG4016432"/>
    <s v="HBOG4016432"/>
    <n v="15953153"/>
    <d v="2021-02-02T00:00:00"/>
    <s v="GL-252243335710"/>
    <n v="774321"/>
    <m/>
    <m/>
    <m/>
    <n v="774321"/>
    <m/>
    <m/>
    <m/>
    <n v="774321"/>
    <d v="2021-05-05T00:00:00"/>
    <n v="714613"/>
    <n v="59708"/>
    <n v="0"/>
    <n v="0"/>
    <x v="0"/>
    <s v="SANTAFE DE BOGOTA D. C."/>
    <s v="BOGOTA"/>
    <d v="2020-11-21T00:00:00"/>
    <d v="2020-12-14T00:00:00"/>
    <s v="Se glosa (1) glucagón 1 mg solución inyectable por valor de $ 195178 en el listado adjunto no se evidencia tarifa,Se glosa (1) hemoclasificacion sistema rh por valor de $ 28000 y (1) hemoclasificacion sistema abo por valor de $ 31100 por estar incluido en el valor de las pruebas cruzadas,Se glosa (3) enoxaparina de 40 UI solución inyectable $ 31590 de las 14 facturadas (6) cefepima 1 gramo por valor de $ 18308 de las 38 facturadas (8) piperacilina/ tazobactam 4 gramo por valor de $ 70920 de las 15 facturadas (4) poliestireno   sulfonato de calcio por valor de $ 31448 (1) enoxaparina de 60 UI solución inyectable por valor de $ 14477 en la hoja de administración de medicamentos no se evidencia que le aplicaron el medicamento estuvo hospitalizado del 21 de noviembre  al 14 de diciembre de 2020 según lo dispuesto en el anexo técnico No 5 literal B Total $ 166743,Se glosa (4) terapia física por valor de $ 20300 c/u de las 17 facturadas en los soportes anexos por la IPS se evidencia que le realizaron 13 como lo estipula  la Resolución 3047 de 2008 Total $ 81200Se glosa (2) terapia respiratoria por valor de $ 20300 c/u de las 8 facturadas en los soportes anexos por la IPS se evidencia que le realizaron 6 como lo estipula  la Resolución 3047 de 2008 Total $ 40600,Se glosa (5) curación por valor de $ 46300 c/u en los soportes anexos por la IPS no se evidencia su realización como lo estipula la Resolución de 2008 Total $ 231500 además no facturable por estar incluido en el valor de la estancia"/>
    <s v="ips adjunta soportes de 5 curaciones en las notas de enfermeria adjunta  atenciones en terapia fisica respiratoria adjunta soporte de administracion de medicamentos ips acepta sobrefacturacion en hemoclasificacion y medicamentos"/>
    <s v="Subsidiado"/>
    <n v="3"/>
  </r>
  <r>
    <s v="EMPRESA SOCIAL DEL ESTADO HOSPITAL UNIVERSITARIO DE LA SAMARITANA"/>
    <x v="3"/>
    <s v="BOGOTÁ DC"/>
    <s v="BOGOTÁ"/>
    <d v="2021-01-06T00:00:00"/>
    <s v="HBOG4016900"/>
    <s v="HBOG4016900"/>
    <n v="12837604"/>
    <d v="2021-02-02T00:00:00"/>
    <s v="GL-252243335711"/>
    <n v="487900"/>
    <m/>
    <m/>
    <m/>
    <n v="487900"/>
    <m/>
    <m/>
    <m/>
    <n v="487900"/>
    <d v="2021-05-05T00:00:00"/>
    <n v="104300"/>
    <n v="383600"/>
    <n v="0"/>
    <n v="0"/>
    <x v="0"/>
    <s v="BOYACA"/>
    <s v="CHIQUINQUIRÁ"/>
    <d v="2020-12-09T00:00:00"/>
    <d v="2020-12-16T00:00:00"/>
    <s v="Glosa realizada por la Gestora hospitalaria de Yesika Ivonne OlartePaciente se encuentra en el servicio de hospitalización del 09 al 16 de diciembre de 2020 está el (1) habitación bipersonal por valor de $ 290500  se reconoce en (1) habitación de cuatro camas por valor de $ 217500 c/u se glosa la diferencia $ 73000,Se glosa (1) anticuerpos acuaporina por valor de $ 364600 en los soportes anexos por la IPS no se evidencia el resultado como lo estipula la Resolución 3047 de 2008 además en el listado adjunto no se evidencia tarifa,Se glosa (1) interconsulta por cirugía vascular por valor de $ 50300 c/u de las 5 facturadas en los soportes anexos por la IPS se evidencia valoraciones de los dias 10 11 12 y 13 de diciembre de 2020 como lo estipula la Resolución 3047 de 2008"/>
    <s v="eps levanta objecion estancia pertinente y soportada en bipersonal el paciente no esta en urgencias ips acepta diferncia por sobreacturacion en interconsultas ips acepta sobrefacturacion en acuaporina"/>
    <s v="Subsidiado"/>
    <n v="3"/>
  </r>
  <r>
    <s v="EMPRESA SOCIAL DEL ESTADO HOSPITAL UNIVERSITARIO DE LA SAMARITANA"/>
    <x v="3"/>
    <s v="BOGOTÁ DC"/>
    <s v="BOGOTÁ"/>
    <d v="2021-01-06T00:00:00"/>
    <s v="HBOG4017319"/>
    <s v="HBOG4017319"/>
    <n v="8678852"/>
    <d v="2021-02-03T00:00:00"/>
    <s v="GL-252243335712"/>
    <n v="3100300"/>
    <m/>
    <m/>
    <m/>
    <n v="3100300"/>
    <m/>
    <m/>
    <m/>
    <n v="3100300"/>
    <d v="2021-05-05T00:00:00"/>
    <n v="2995500"/>
    <n v="104800"/>
    <n v="0"/>
    <n v="0"/>
    <x v="0"/>
    <s v="CUNDINAMARCA"/>
    <s v="SOACHA"/>
    <d v="2020-12-15T00:00:00"/>
    <d v="2020-12-20T00:00:00"/>
    <s v="Glosa realizada por la Gestora hospitalaria de Damaris Tatiana Sánchez VelascoPaciente se encuentra en el servicio de hospitalización del 15 al 20 de diciembre de 2020 está el (1) internación de cuidados intermedios por valor de $ 704200  se reconoce en (1) habitación unipersonal por valor de $ 339500 se glosa la diferencia $ 364700,Se glosa (1) biopsia de hueso por valor de $ 264500 en los soportes anexos por la IPS no se evidencia su realización como lo estipula la Resolución 3047 de 2008Se glosa  (1) estudio de coloración básica en citología por valor de $ 55300 (1) estudio de coloración básica por valor de $ 60900 (2) estudio de coloración histoquímica $ 187000 (10) estudio de coloración inmunohistoquimica por valor de $ 788000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Se glosa (1) estudio de citometria por valor de $ 845300 en los soportes anexos por la IPS no se evidencia el resultado como lo estipula la Resolución 3047 de 2008 además en listado adjunto,Se glosa (1) cariotipo por valor de $ 363700 en los soportes anexos por la IPS no se evidencia el resultado como lo estipula la Resolución 3047 de 2008 además en listado adjunto,Se objeta (2) interconsulta por hematologia $ 50300 c/u por  originar la práctica de una intervención (médula ósea) o procedimiento que deba realizar el especialista consultado Art 76 Decreto 2423/96 Total $ 100600"/>
    <s v="eps levanta objecion paciente con estancia en intermedios pertinente  ips acepta sobrefacturacion en interconsultas no facturables ips adjunta reporte de cariotipo y patologias y acepta diferencia por sobrefacturacion  adjunta soporte de biopsia  "/>
    <s v="Subsidiado"/>
    <n v="3"/>
  </r>
  <r>
    <s v="EMPRESA SOCIAL DEL ESTADO HOSPITAL UNIVERSITARIO DE LA SAMARITANA"/>
    <x v="3"/>
    <s v="BOGOTÁ DC"/>
    <s v="BOGOTÁ"/>
    <d v="2021-01-06T00:00:00"/>
    <s v="HBOG4017935"/>
    <s v="HBOG4017935"/>
    <n v="17728860"/>
    <d v="2021-02-03T00:00:00"/>
    <s v="GL-252243335713"/>
    <n v="237200"/>
    <m/>
    <m/>
    <m/>
    <n v="237200"/>
    <m/>
    <m/>
    <m/>
    <n v="237200"/>
    <d v="2021-05-05T00:00:00"/>
    <n v="0"/>
    <n v="237200"/>
    <n v="0"/>
    <n v="0"/>
    <x v="0"/>
    <s v="CUNDINAMARCA"/>
    <s v="SOACHA"/>
    <d v="2020-12-03T00:00:00"/>
    <d v="2020-12-22T00:00:00"/>
    <s v="Glosa realizada por la Gestora hospitalaria de Yesika Ivonne OlarteSe glosa (1) interconsulta de ortopedia por valor de $ 50300  dado que paciente el 9 diciembre de 2020 presenta caída desde su propia altura con trauma superficial en hombro y se trata de  evento relacionado con la seguridad del paciente,Glosa realizada por la Gestora hospitalaria de Yesika Ivonne OlarteSe glosa (1) radiografía de hombro por valor de $ 57700  dado que paciente el 9 diciembre de 2020 presenta caída desde su propia altura con trauma superficial en hombro y se trata de  evento relacionado con la seguridad del paciente,Se glosa mayor valor cobrado según tarifa concertado entre IPS y EPSS la tarifa pactada es SOAT vigente menos el 10 % por lo tanto se objeta diferencia así Trypanosoma cruzi anticuerpos por valor de  $ 190000 se reconoce en $ 60800 se glosa diferencia $ 129200"/>
    <s v="ips acepta sobrefacturación"/>
    <s v="Subsidiado"/>
    <n v="3"/>
  </r>
  <r>
    <s v="EMPRESA SOCIAL DEL ESTADO HOSPITAL UNIVERSITARIO DE LA SAMARITANA"/>
    <x v="3"/>
    <s v="BOGOTÁ DC"/>
    <s v="BOGOTÁ"/>
    <d v="2021-01-06T00:00:00"/>
    <s v="HBOG4018233"/>
    <s v="HBOG4018233"/>
    <n v="10379203"/>
    <d v="2021-02-03T00:00:00"/>
    <s v="GL-252243335714"/>
    <n v="496067"/>
    <m/>
    <m/>
    <m/>
    <n v="496067"/>
    <m/>
    <m/>
    <m/>
    <n v="496067"/>
    <d v="2021-05-05T00:00:00"/>
    <n v="471267"/>
    <n v="24800"/>
    <n v="0"/>
    <n v="0"/>
    <x v="0"/>
    <s v="BOYACA"/>
    <s v="ZETAQUIRÁ"/>
    <d v="2020-12-16T00:00:00"/>
    <d v="2020-12-25T00:00:00"/>
    <s v="Glosa realizada por la Gestora hospitalaria de Yesika Ivonne OlartePaciente se encuentra en el servicio de hospitalización del 16 al 25 de diciembre de 2020 está el (1) habitación bipersonal por valor de $ 290500  se reconoce en (1) habitación de cuatro camas por valor de $ 217500 c/u se glosa la diferencia $ 73000,Se glosa (1) aguja biopsia por valor de $ 167067 en el listado adjunto no se evidencia tarifa,Se glosa (1) antígeno tubo de cáncer por valor de $ 135400 en los soportes anexos por la IPS no se evidencia el resultado como lo estipula la Resolución 3047 de 2008,Se glosa (1) estudio con tinciones de rutina por valor de $ 120600  en los soportes anexos por la IPS no se evidencia el resultado de la patología como lo estipula la resolución 3047/2008 Una vez subsanada este ítem Se glosa mayor valor cobrado según tarifa concertado entre IPS y EPSS la tarifa pactada es SOAT vigente menos el 10 % por lo tanto se objeta diferencia así Estudio de coloración  $ 120600 se reconoce $ 93500 se glosa diferencia $ 27100"/>
    <s v="EPS LEVANTA ESTANCIA PERTINENTE Y SOPORTADA EN BIPERSONAL NO ESTA EN SERVICIO DE URGENCIAS IPS ADJUNTA  INSUMOS INCLUIDOS EN LISTADO INSTITUCIONAL DE PRECIOS DE INSUMOS Y MEDICAMENTOS IPS ADJUNTA REPORTES DE PAACLINICOS Y PATOLOGIA ACEPRA GLOSA PARCIAL POR MAYOR VALOR COBRADO"/>
    <s v="Subsidiado"/>
    <n v="3"/>
  </r>
  <r>
    <s v="EMPRESA SOCIAL DEL ESTADO HOSPITAL UNIVERSITARIO DE LA SAMARITANA"/>
    <x v="3"/>
    <s v="BOGOTÁ DC"/>
    <s v="BOGOTÁ"/>
    <d v="2021-01-06T00:00:00"/>
    <s v="HBOG4018366"/>
    <s v="HBOG4018366"/>
    <n v="9534963"/>
    <d v="2021-02-04T00:00:00"/>
    <s v="GL-252243335717"/>
    <n v="3676750"/>
    <m/>
    <m/>
    <m/>
    <n v="3676750"/>
    <m/>
    <m/>
    <m/>
    <n v="3676750"/>
    <d v="2021-05-05T00:00:00"/>
    <n v="2877400"/>
    <n v="799350"/>
    <n v="0"/>
    <n v="0"/>
    <x v="0"/>
    <s v="CUNDINAMARCA"/>
    <s v="SOACHA"/>
    <d v="2020-12-20T00:00:00"/>
    <d v="2020-12-27T00:00:00"/>
    <s v="Glosa realizada por la Gestora hospitalaria de Yesika Ivonne OlartePaciente se encuentra en el servicio de hospitalización del 20 al 27 de diciembre de 2020 está el (6) habitación unipersonal por valor de $ 339400  se reconoce en (6) habitación bipersonal por valor de $ 290500 c/u se glosa la diferencia $ 293400,IPS factura (2) nefrostomia por valor $ 879700 c/u realizado 22 de diciembre de 2020 en los soportes anexos por la IPS se evidencia que fue realizado bilateral por lo que segunda procedimiento es al 75 % los honorarios materiales y al 50 % la sala por lo que se liquida asiHonorarios de cirujano por valor de $ 464000 se reconoce en $ 348000 se glosa la diferencia $ 116000Derecho de sala por valor de $ 354900 se reconoce en $ 177450 se glosa la diferencia $ 177450Materiales por valor de $ 60800 se reconoce en $ 45600 se glosa la diferencia $ 15200Total $ 308650,Se glosa (2) set de drenaje multiproposito por valor de $ 1092150 c/u en el listado adjunto no se evidencia tarifa Total $ 2184300,Se glosa (4) pielografia por valor de $ 222600 c/u en los soportes anexos por  la IPS no se evidencia su realización como lo estipula la Resolución 3047 de 2008 Total $ 890400"/>
    <s v="IPS ACEPTA GLOSA PARCIAL POR ESTANCIA EN UNIPERSONAL PACIENTE CON CRITERIOS DE AISLAMIENTO ACEPTA SOBREFACTURACION MAYOR VALOR COBRADO EN ESTANCIA IPS SOPORTA PROCEDIMINETO QUIRURGICO Y ACEPTA DIFERENCI SE RECONOCE AJUSTE EPS LEVANTA OBJECION POR PRECIOS DE INSIUMOS INCLUIDO EN LISTADO DE PREIOS DE INSUMOS Y MEDICAMNETOS DE LA IPS"/>
    <s v="Subsidiado"/>
    <n v="3"/>
  </r>
  <r>
    <s v="EMPRESA SOCIAL DEL ESTADO HOSPITAL UNIVERSITARIO DE LA SAMARITANA"/>
    <x v="3"/>
    <s v="BOGOTÁ DC"/>
    <s v="BOGOTÁ"/>
    <d v="2021-01-06T00:00:00"/>
    <s v="HBOG4018450"/>
    <s v="HBOG4018450"/>
    <n v="11765114"/>
    <d v="2021-02-04T00:00:00"/>
    <s v="GL-252243335718"/>
    <n v="411490"/>
    <m/>
    <m/>
    <m/>
    <n v="411490"/>
    <m/>
    <m/>
    <m/>
    <n v="411490"/>
    <d v="2021-05-05T00:00:00"/>
    <n v="311484"/>
    <n v="100006"/>
    <n v="0"/>
    <n v="0"/>
    <x v="0"/>
    <s v="CUNDINAMARCA"/>
    <s v="SOACHA"/>
    <d v="2020-12-13T00:00:00"/>
    <d v="2020-12-25T00:00:00"/>
    <s v="IPS factura (1) extracción endoscópico de cálculo por valor de $ 1251900 realizado el 21 de diciembre de 2020 en lo soportes anexos por la IPS se evidencia que realizada por anestesia general cuando los exámenes o procedimientos para su práctica anestesia general se reconocerán al 50 % por lo se glosa así Honorarios de anestesia por valor $ 301300 se reconoce en $ 150650 se glosa la diferencia $ 150650,Se glosa (2) enoxaparina de 40 UI solución inyectable $ 21060 de las 8 facturadas (3) vitamina K10 solución inyectable por valor de $ 60234 de las 10 facturadas (8 en la hoja de administración de medicamentos no se evidencia que le aplicaron el medicamento estuvo hospitalizado del 13 al 25 de diciembre de 2020 según lo dispuesto en el anexo técnico No 5 literal B Total $ 81294 una vez subsanada este ítem se glosa (3) vitamina k solución por valor de $ 20078 c/u en el listado adjunto no se evidencia tarifa,Se glosa (7) vitamina k solución por valor de $ 20078 c/u en el listado adjunto no se evidencia tarifa Total $ 140546,Se objeta (1) consulta pre anestesica por valor $ 39000 por  originar la práctica de una intervención (Extracción endoscópica de cálculo) o procedimiento que deba realizar el especialista consultado Art 76 Decreto 2423/96"/>
    <s v="Ips acepta objecion parcialmente adjunta soporte de realizacion de extraccion endoscopica se reliquida  y acepta diferencia eps levanta objecion de insumos y medicamentos con precios enunciados en el listado institucional eps levanta administracion de  medicamentos soportados ips acepta sobrefacturacion en consulta preanestesica no facturable"/>
    <s v="Subsidiado"/>
    <n v="3"/>
  </r>
  <r>
    <s v="EMPRESA SOCIAL DEL ESTADO HOSPITAL UNIVERSITARIO DE LA SAMARITANA"/>
    <x v="3"/>
    <s v="BOGOTÁ DC"/>
    <s v="BOGOTÁ"/>
    <d v="2021-01-08T00:00:00"/>
    <s v="HBOG4018878"/>
    <s v="HBOG4018878"/>
    <n v="9021199"/>
    <d v="2021-02-05T00:00:00"/>
    <s v="GL-252243335726"/>
    <n v="4059730"/>
    <m/>
    <m/>
    <m/>
    <n v="4059730"/>
    <m/>
    <m/>
    <m/>
    <n v="4059730"/>
    <d v="2021-05-05T00:00:00"/>
    <n v="3840730"/>
    <n v="219000"/>
    <n v="0"/>
    <n v="0"/>
    <x v="0"/>
    <s v="SANTAFE DE BOGOTA D. C."/>
    <s v="BOGOTA"/>
    <d v="2020-12-22T00:00:00"/>
    <d v="2020-12-30T00:00:00"/>
    <s v="Glosa realizada por la Gestora hospitalaria de Damaris Tatiana Sánchez VelascoPaciente se encuentra en el servicio de hospitalización del 22 al 30 de diciembre de 2020 está el (3) habitación bipersonal por valor de $ 290500  se reconoce en (3) habitación cuatro camas por valor de $ 217500 c/u se glosa la diferencia $ 219000,Se glosa (1) ecografía de abdomen total por valor de $ 204600 en  los soportes anexos por la IPS no se evidencia su realización como lo estipula la Resolución 3047 de 2008,Se glosa (1) resonancia magnética de abdomen por valor de $ 1760900 y (1) resonancia de pelvis por valor de $ 1760900 en  los soportes anexos por la IPS no se evidencia su realización como lo estipula la Resolución 3047 de 2008 además no se evidencia una justificación por el médico tratante para ordenarla,Se glosa (3) enoxaparina de 60 UI solución inyectable $ 43410 de las 6 facturadas (8) piperacilina/tazobactam 45 mg solución inyectable por valor de $ 70920 de las 30 facturadas  en la hoja de administración de medicamentos no se evidencia que le aplicaron el medicamento estuvo hospitalizado del 22 al 30 de diciembre de 2020 según lo dispuesto en el anexo técnico No 5 literal B Total $ 114330"/>
    <s v="IPS Acepta glosa parcial adjunta reportes de Resonancia  ecografia de abdomen  ips adjunta soportes de administrzacion de medicamentos se compara lo facturado frente a lo administrado eps levanta objecion por este concepto enoxaparina y piperacilina ips acepta diferencia en estancia eps levanta el valor del ajuste en estancia"/>
    <s v="Contributivo"/>
    <n v="3"/>
  </r>
  <r>
    <s v="EMPRESA SOCIAL DEL ESTADO HOSPITAL UNIVERSITARIO DE LA SAMARITANA"/>
    <x v="3"/>
    <s v="BOGOTÁ DC"/>
    <s v="BOGOTÁ"/>
    <d v="2021-01-08T00:00:00"/>
    <s v="HBOG4018941"/>
    <s v="HBOG4018941"/>
    <n v="28811501"/>
    <d v="2021-02-05T00:00:00"/>
    <s v="GL-252243335727"/>
    <n v="15728763"/>
    <m/>
    <m/>
    <m/>
    <n v="15728763"/>
    <m/>
    <m/>
    <m/>
    <n v="15728763"/>
    <d v="2021-05-05T00:00:00"/>
    <n v="14657000"/>
    <n v="1071763"/>
    <n v="0"/>
    <n v="0"/>
    <x v="0"/>
    <s v="SANTAFE DE BOGOTA D. C."/>
    <s v="BOGOTA"/>
    <d v="2020-12-10T00:00:00"/>
    <d v="2020-12-30T00:00:00"/>
    <s v="Glosa realizada por la Gestora hospitalaria de Damaris Tatiana Sánchez VelascoPaciente se encuentra en el servicio de hospitalización del 10 al 30 de diciembre de 2020 está el (1) internación de cuidados intermedios por valor de $ 704200  se reconoce en (1) habitación bipersonal por valor de $ 290500 c/u se glosa la diferencia $ 413700,Glosa realizada por la Gestora hospitalaria de Damaris Tatiana Sánchez VelascoPaciente se encuentra en el servicio de hospitalización del 10 al 30 de diciembre de 2020 está el (2) internación de cuidados intensivos por valor de $ 1309100  se reconoce en (2) habitación bipersonal por valor de $ 290500 c/u se glosa la diferencia $ 2037200,Glosa realizada por la Gestora hospitalaria de Damaris Tatiana Sánchez VelascoPaciente se encuentra en el servicio de hospitalización del 10 al 30 de diciembre de 2020 está el (9) habitación unipersonal por valor de $ 339400  se reconoce en (9) habitación bipersonal por valor de $ 290500 c/u se glosa la diferencia $ 440100,Se glosa (1) colocación de catéter por valor de $ 479700 en los soportes anexos por la IPS no se evidencia su realización como lo estipula la Resolución 3047 de 2008,Se glosa (1) cuchilla para corte de hueso por valor de $ 779153 (1) fresa cortante para hueso por valor de $ 779153 y (1) sensor índice biespectral adultos por valor de $ 88845 no facturable por ser parte de los insumos y accesorios de la sala de quirófano Decreto 2423/96 Art 49 Se glosa el resucitador manual ambu adulto por valor de $ 6081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inspirimetro de incentivador respiratorio por valor de $ 49641 no facturable por estar incluido en un procedimiento (terapia respiratoria) del capítulo IV Decreto 2423/96,Se glosa (1) rastreo de anticuerpos irregulares $ 35600 en los soportes anexos por la IPS  se evidencia que el médico tratante solicito reservas de 2 unidades UGRE y no se transfundió por ser exámenes del banco de sangre Decreto 1571 de 1993 ,Se glosa (1) resección de tumos de base por valor de $ 2600800 en los soportes anexos por la IPS no se evidencia su realización como lo estipula la Resolución 3047 de 2008Se glosa (1) colocación catéter arterial por valor de $ 110700 en los soportes anexos por la IPS no se evidencia su realización como lo estipula la Resolución 3047 de 2008 se le recuerda a la IPS que si el procedimiento fue en la UCIUCE se glosa por estar incluido en el valor de la unidad,Se glosa (1) sistema de drenaje externo por valor de $ 1741500 (1) kit de monitoreo $ 4725000 y (1) hemastatico por valor de $ 506250 en los soportes anexos por la IPS no se evidencia su uso como lo estipula la Resolución 3047 de 2008 además no se evidencia tarifa en el listado adjunto,Se glosa (10) estudio de coloración de inmunohistoquimica por valor de $ 78800 c/u  en los soportes anexos por la IPS no se evidencia el resultado de la patología como lo estipula la resolución 3047/2008 Total $ 788000,Se glosa (2) terapia respiratoria por valor de $ 20300 de las 12 facturadas en los soportes anexos por la IPS se evidencia la realización de 10 como lo estipula la Resolución 3047 de 2008 Total $ 40600 se le recuerda a la IPS que si las terapias fueron realizadas en la UCIUCE se glosa por estar incluido en el valor de la unidad,Se glosa (3) enoxaparina de 40 UI solución inyectable $ 31590 de las 6 facturadas (2) dexmedetomidina 100 mcg solución inyectable por valor de $ 22676  en la hoja de administración de medicamentos no se evidencia que le aplicaron el medicamento estuvo hospitalizado del 10 al 30 de diciembre de 2020 según lo dispuesto en el anexo técnico No 5 literal B Total $ 54266,Se glosa mayor valor cobrado según tarifa concertado entre IPS y EPSS la tarifa pactada es SOAT vigente menos el 10 % por lo tanto se objeta diferencia así  (3) cultivo para microorganismo con el código 901217 por valor de   $ 51600 se reconoce $ 35500 se glosa diferencia $ 48300,Se objeta (1) consulta pre anestesica por valor $ 39000 por  originar la práctica de una intervención o procedimiento que deba realizar el especialista consultado Art 76 Decreto 2423/96"/>
    <s v="Hus acepta glosa parcial por diferencia en estancia mayor valor cobradoEps recoce diferencia por estancia pertinente con criterios de aislamiento ips adjunta soporte de colocacion de cateter acepta diferencia por sobrefacturacion en procedimientos e insumos  incluidos en la estancia  y procedimientos no facturables ips adjubta reportes de patologia y de administracion de medicamentos acepta no facturable cosulta de anestesia y mayor valor cobrado en banco de sangre ips soporta estancia pertinente 1 dia en intermedias y acepta diferencia en tarifas "/>
    <s v="Contributivo"/>
    <n v="3"/>
  </r>
  <r>
    <s v="E.S.E. HOSPITAL MARIO GAITAN YANGUAS DE SOACHA"/>
    <x v="0"/>
    <s v="CUNDINAMARCA"/>
    <s v="SOACHA"/>
    <d v="2021-01-12T00:00:00"/>
    <s v="HMGY27905"/>
    <s v="HMGY27905"/>
    <n v="5673578"/>
    <d v="2021-02-19T00:00:00"/>
    <s v="GL-252243335761"/>
    <n v="16520"/>
    <m/>
    <m/>
    <m/>
    <n v="16520"/>
    <m/>
    <m/>
    <m/>
    <n v="16520"/>
    <d v="2021-06-09T00:00:00"/>
    <n v="0"/>
    <n v="16520"/>
    <n v="0"/>
    <n v="0"/>
    <x v="0"/>
    <s v="CUNDINAMARCA"/>
    <s v="SOACHA"/>
    <d v="2020-12-08T00:00:00"/>
    <d v="2020-12-11T00:00:00"/>
    <s v="Se glosa (1) cánula de oxigeno por valor de $ 1820 no facturable por estar incluido en los materiales Decreto 2423/96 Art 55 ,Se glosa (1) sutura por valor de $ 14700 en los soportes anexos por la IPS se evidencia que el paciente ingresa el 07 de diciembre de 2020 se verifica en bases de datos y está activo desde el 08 de diciembre de 2020"/>
    <s v="ips se acepta por sobrefacturacion"/>
    <s v="Subsidiado"/>
    <n v="3"/>
  </r>
  <r>
    <s v="EMPRESA SOCIAL DEL ESTADO HOSPITAL UNIVERSITARIO DE LA SAMARITANA"/>
    <x v="3"/>
    <s v="BOGOTÁ DC"/>
    <s v="BOGOTÁ"/>
    <d v="2021-02-01T00:00:00"/>
    <s v="NHRZ514058"/>
    <s v="NHRZ514058"/>
    <n v="8273487"/>
    <d v="2021-03-02T00:00:00"/>
    <s v="GL-252243335777"/>
    <n v="2674128"/>
    <m/>
    <m/>
    <m/>
    <n v="2674128"/>
    <m/>
    <m/>
    <m/>
    <n v="2674128"/>
    <d v="2021-05-05T00:00:00"/>
    <n v="2089028"/>
    <n v="585100"/>
    <n v="0"/>
    <n v="0"/>
    <x v="0"/>
    <s v="CUNDINAMARCA"/>
    <s v="MACHETÁ"/>
    <d v="2020-12-07T00:00:00"/>
    <d v="2020-12-08T00:00:00"/>
    <s v="Se glosa (1) lavado peritoneal por valor de $ 219500 en los soportes anexos por la IPS se evidencia que fue realizado en el mismo evento de la resección de lesión benigna el lavado es necesario para culminar el procedimientoSe objeta implantación de catéter venoso subclavio o femoral $ 110600 en vista de que este es un procedimiento propio de la internación en unidad de cuidados intensivos por lo tanto no da lugar al cobro de la misma en forma adicional,Se glosa (10) rocuronio 50 mg solución inyectable por valor de $ 116100 y (2) remifentanilo 2 mg solución inyectable por valor de $ 36114 por ser agente anestésico en los soportes anexos por la IPS se evidencia que fue utilizado en la sala de cirugía Total $ 152214 ,Se objeta 1 circuito para ventilación  por valor de $ 24354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pinza para cirugía abierta por valor de $ 1777270 no facturable por ser parte de los insumos y accesorios de la sala de quirófano Decreto 2423/96 Art 49Se glosa el resucitador manual ambu adulto por valor de $ 6010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 apósitos transparente $ 3061 no facturable insumo utilizado en  la  fijación  del acceso a la vía vascular IV el cual reemplaza la utilización del micropore por lo tanto no se reconoce  ya que se encuentra incluido en la urgenciaSe glosa (2) polipropileno 2/0 por valor de $ 10530 c/u no facturable por estar incluido en los materiales como lo estipula el Decreto 2423/96 Art 55 Total $ 21060Se objeta 3 filtro intercambiador de calor por valor de $ 8324 c/u  no se reconoce insumo que hace parte del ventilador mecánico por lo tanto su cobro está incluido dentro del valor de la estancia de la unidad de cuidados intensivos Total $ 24972IPS factura (1) grapadora lineal cortante articulada por valor de $ 382026 según la descripción quirúrgica se evidencia que se uso dos recarga se le aclara a IPS que cada endograpadora se puede hacer uso de 3 recargas por lo que se reconoce el 333% del valor inicial que equivale a $ 254429 se glosa la diferencia $ 127597,Se objeta el cobro de 5 terapias respiratorias facturadas por $ 203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01500,Se objeta la consulta de urgencias por valor de $ 51900 en vista de cómo se evidencia en la historia clínica la paciente ingreso de otra institución (hospital de Choconta) por lo tanto no de facturarse en forma adicional"/>
    <s v="ips acepta glosa parcial asoporta procedimiento quirurgico pertinente acepta diferencia por sobrefacturacion en procedimiento e insumos no facturables acepta sobrefacturacion en consulta de urgencia"/>
    <s v="Subsidiado"/>
    <n v="3"/>
  </r>
  <r>
    <s v="EMPRESA SOCIAL DEL ESTADO HOSPITAL UNIVERSITARIO DE LA SAMARITANA"/>
    <x v="3"/>
    <s v="BOGOTÁ DC"/>
    <s v="BOGOTÁ"/>
    <d v="2021-02-01T00:00:00"/>
    <s v="NHRZ515656"/>
    <s v="NHRZ515656"/>
    <n v="8619405"/>
    <d v="2021-03-02T00:00:00"/>
    <s v="GL-252243335778"/>
    <n v="863072"/>
    <m/>
    <m/>
    <m/>
    <n v="863072"/>
    <m/>
    <m/>
    <m/>
    <n v="863072"/>
    <d v="2021-05-05T00:00:00"/>
    <n v="863072"/>
    <n v="0"/>
    <n v="0"/>
    <n v="0"/>
    <x v="0"/>
    <s v="SANTAFE DE BOGOTA D. C."/>
    <s v="BOGOTA"/>
    <d v="2020-12-18T00:00:00"/>
    <d v="2020-12-22T00:00:00"/>
    <s v="Se glosa (1) arandela de 1113 por valor de $ 26880 (2) tornillo canulado por valor de $ 754432 y (1) tornillo cortica 45 por valor de $ 71760 la IPS no adjunto la factura de venta donde se pueda verificar los precios"/>
    <s v="HUS  adjunta factura listado institucional de medicamentos e insumos   material de osteosintesis "/>
    <s v="Subsidiado"/>
    <n v="3"/>
  </r>
  <r>
    <s v="EMPRESA SOCIAL DEL ESTADO HOSPITAL UNIVERSITARIO DE LA SAMARITANA"/>
    <x v="3"/>
    <s v="BOGOTÁ DC"/>
    <s v="BOGOTÁ"/>
    <d v="2021-02-09T00:00:00"/>
    <s v="HBOG4023567"/>
    <s v="HBOG4023567"/>
    <n v="16549887"/>
    <d v="2021-03-18T00:00:00"/>
    <s v="GL-252243335825"/>
    <n v="4110791"/>
    <m/>
    <m/>
    <m/>
    <n v="4110791"/>
    <m/>
    <m/>
    <m/>
    <n v="4110791"/>
    <d v="2021-07-28T00:00:00"/>
    <n v="4055309"/>
    <n v="55482"/>
    <n v="0"/>
    <n v="0"/>
    <x v="0"/>
    <s v="SANTAFE DE BOGOTA D. C."/>
    <s v="BOGOTA"/>
    <d v="2021-01-27T00:00:00"/>
    <d v="2021-01-30T00:00:00"/>
    <s v="Se glosa (1) aguja para bloqueo  N 20 por valor de $ 40001 y (5) aguja K por valor de $ 190605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 Se glosa (2) poliglerocone aguja curva por valor de $ 49680 no facturable por estar incluido en los materiales como lo estipula el Decreto 2423/96 Art 55,Se glosa (1) midazolam 50 mg solución inyectable por valor de $ 15481 no facturable agente anestésico incluido en la sala de cirugía,Se glosa (1) placa va LCP por valor de $ 3774624 en los soportes anexos por la IPS no se evidencia su uso como lo estipula la Resolución 3047 de 2008,Se objeta (1) consulta pre anestesica por valor $ 40400 por  originar la práctica de una intervención o procedimiento que deba realizar el especialista consultado Art 76 Decreto 2423/96"/>
    <s v="ips acepta glosa por  aguja para bloqueo nervioso  por un valor de  $ 40001     /////ips soporta utilizacion en la historia clinica  ////  ips acepta concepto de glosa  por midazolam  por un valor $15 481  ////////ips anexa historia clinica donde seevidencia la utilizacion de insumo en el folio 8"/>
    <s v="Subsidiado"/>
    <n v="3"/>
  </r>
  <r>
    <s v="E.S.E. HOSPITAL MARIO GAITAN YANGUAS DE SOACHA"/>
    <x v="0"/>
    <s v="CUNDINAMARCA"/>
    <s v="SOACHA"/>
    <d v="2021-02-09T00:00:00"/>
    <s v="HMGY36149"/>
    <s v="HMGY36149"/>
    <n v="1659246"/>
    <d v="2021-03-19T00:00:00"/>
    <s v="GL-252243335826"/>
    <n v="103800"/>
    <d v="2021-05-10T00:00:00"/>
    <n v="0"/>
    <n v="0"/>
    <n v="103800"/>
    <d v="2021-05-27T00:00:00"/>
    <n v="0"/>
    <n v="0"/>
    <n v="103800"/>
    <d v="2021-06-09T00:00:00"/>
    <n v="103800"/>
    <n v="0"/>
    <n v="0"/>
    <n v="0"/>
    <x v="0"/>
    <s v="CUNDINAMARCA"/>
    <s v="SOACHA"/>
    <d v="2021-01-11T00:00:00"/>
    <d v="2021-01-14T00:00:00"/>
    <s v="Glosa realizada por la  gestora hospitalaria de Sandra Marcela Moreno GonzálezPaciente se encuentra en el servicio de hospitalización del 11 al 14  de enero  de 2021 (3) habitación de tres camas por valor de $ 194600  se reconoce (3) habitación de cuatro camas por valor de $ 160000 se glosa la diferencia $ 103800"/>
    <s v="Glosa realizada por la  gestora hospitalaria de Sandra Marcela Moreno GonzálezSe periste glosa de la  hospitalización del 11 al 14  de enero  de 2021 (3) habitación de tres camas por valor de $ 194600  se reconoce (3) habitación de cuatro camas por valor de $ 160000 se glosa la diferencia $ 103800  ,Glosa realizada por la  gestora hospitalaria de Sandra Marcela Moreno GonzálezSe persiste glosa de la  hospitalización del 11 al 14  de enero  de 2021 (3) habitación de tres camas por valor de $ 194600  se reconoce (3) habitación de cuatro camas por valor de $ 160000 se glosa la diferencia $ 103800  ,habitacion servicio habilitado se anexa soporte de hc"/>
    <s v="Subsidiado"/>
    <n v="3"/>
  </r>
  <r>
    <s v="EMPRESA SOCIAL DEL ESTADO HOSPITAL UNIVERSITARIO DE LA SAMARITANA"/>
    <x v="3"/>
    <s v="BOGOTÁ DC"/>
    <s v="BOGOTÁ"/>
    <d v="2021-03-09T00:00:00"/>
    <s v="HBOG4024166"/>
    <s v="HBOG4024166"/>
    <n v="313081"/>
    <d v="2021-04-07T00:00:00"/>
    <s v="GL-252243335906"/>
    <n v="98000"/>
    <m/>
    <m/>
    <m/>
    <n v="98000"/>
    <m/>
    <m/>
    <m/>
    <n v="98000"/>
    <d v="2021-07-28T00:00:00"/>
    <n v="98000"/>
    <n v="0"/>
    <n v="0"/>
    <n v="0"/>
    <x v="0"/>
    <s v="CUNDINAMARCA"/>
    <s v="SOACHA"/>
    <d v="2021-02-04T00:00:00"/>
    <d v="2021-02-04T00:00:00"/>
    <s v="Se glosa el cobro de 1 SALA DE OBSERVACIÓN II NIVEL facturada por valor de $ 980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  eps levanta objecion en  pacientes ingresados por el servicio de urgencias con estanciasobservación entre 6 y 24 horas evento reportado a las eps como lo indica el decreto 4747 y del cual se anexa gestion administrativa "/>
    <s v="Subsidiado"/>
    <n v="3"/>
  </r>
  <r>
    <s v="EMPRESA SOCIAL DEL ESTADO HOSPITAL UNIVERSITARIO DE LA SAMARITANA"/>
    <x v="3"/>
    <s v="BOGOTÁ DC"/>
    <s v="BOGOTÁ"/>
    <d v="2021-03-09T00:00:00"/>
    <s v="HBOG4025254"/>
    <s v="HBOG4025254"/>
    <n v="387554"/>
    <d v="2021-04-08T00:00:00"/>
    <s v="GL-252243335907"/>
    <n v="264300"/>
    <m/>
    <m/>
    <m/>
    <n v="264300"/>
    <m/>
    <m/>
    <m/>
    <n v="264300"/>
    <d v="2021-07-28T00:00:00"/>
    <n v="264300"/>
    <n v="0"/>
    <n v="0"/>
    <n v="0"/>
    <x v="0"/>
    <s v="CUNDINAMARCA"/>
    <s v="SOACHA"/>
    <d v="2021-02-10T00:00:00"/>
    <d v="2021-02-10T00:00:00"/>
    <s v="IPS factura (1) sala de infusión hasta 2 horas por valor de $ 362400 en los soportes anexos por la IPS  se evidencia que el paciente ingreso para la infusión del medicamento por lo que se reconoce (1) sala de observación $ 98100 se glosa la diferencia $ 264300"/>
    <s v="eps levanta objecion ips factura a tarifa institucional según resolucion  186 de 2020 paquetes institucionales la cual se adjunta "/>
    <s v="Subsidiado"/>
    <n v="3"/>
  </r>
  <r>
    <s v="EMPRESA SOCIAL DEL ESTADO HOSPITAL UNIVERSITARIO DE LA SAMARITANA"/>
    <x v="3"/>
    <s v="BOGOTÁ DC"/>
    <s v="BOGOTÁ"/>
    <d v="2021-03-09T00:00:00"/>
    <s v="HBOG4025269"/>
    <s v="HBOG4025269"/>
    <n v="67300"/>
    <d v="2021-04-08T00:00:00"/>
    <s v="GL-252243335908"/>
    <n v="19400"/>
    <m/>
    <m/>
    <m/>
    <n v="19400"/>
    <m/>
    <m/>
    <m/>
    <n v="19400"/>
    <d v="2021-07-28T00:00:00"/>
    <n v="19400"/>
    <n v="0"/>
    <n v="0"/>
    <n v="0"/>
    <x v="0"/>
    <s v="CUNDINAMARCA"/>
    <s v="SOACHA"/>
    <d v="2021-02-12T00:00:00"/>
    <d v="2021-02-12T00:00:00"/>
    <s v="Se glosa sala de curación por valor de $ 19400 la IPS están facturando la curación no se reconoce la sala por ser un procedimiento del capítulo IV del Decreto 2423/96"/>
    <s v="eps levanta objecion lo facturado concuerda con lo realizado se cobra honorarios del personal encargado de realizar la curacion  y el espacio fisico para la ejecucion de la actividad según decreto 2423/96 "/>
    <s v="Subsidiado"/>
    <n v="3"/>
  </r>
  <r>
    <s v="EMPRESA SOCIAL DEL ESTADO HOSPITAL UNIVERSITARIO DE LA SAMARITANA"/>
    <x v="3"/>
    <s v="BOGOTÁ DC"/>
    <s v="BOGOTÁ"/>
    <d v="2021-03-09T00:00:00"/>
    <s v="HBOG4025825"/>
    <s v="HBOG4025825"/>
    <n v="560600"/>
    <d v="2021-04-08T00:00:00"/>
    <s v="GL-252243335909"/>
    <n v="28100"/>
    <m/>
    <m/>
    <m/>
    <n v="28100"/>
    <m/>
    <m/>
    <m/>
    <n v="28100"/>
    <d v="2021-07-28T00:00:00"/>
    <n v="28100"/>
    <n v="0"/>
    <n v="0"/>
    <n v="0"/>
    <x v="0"/>
    <s v="CUNDINAMARCA"/>
    <s v="SOACHA"/>
    <d v="2021-02-15T00:00:00"/>
    <d v="2021-02-15T00:00:00"/>
    <s v="Se glosa mayor valor cobrado según tarifa concertado entre IPS y EPSS la tarifa pactada es SOAT vigente menos el 10 % por lo tanto se objeta diferencia así Estudio de coloración  $ 124800 se reconoce $ 96700 se glosa diferencia $ 28100"/>
    <s v=" el hus soporta glosa por concepto de mayor valor cobrado se facturo a  soat 10%  según contrato vigente a la fecha de prestacion del servicio"/>
    <s v="Subsidiado"/>
    <n v="3"/>
  </r>
  <r>
    <s v="EMPRESA SOCIAL DEL ESTADO HOSPITAL UNIVERSITARIO DE LA SAMARITANA"/>
    <x v="3"/>
    <s v="BOGOTÁ DC"/>
    <s v="BOGOTÁ"/>
    <d v="2021-03-09T00:00:00"/>
    <s v="HBOG4026397"/>
    <s v="HBOG4026397"/>
    <n v="207065"/>
    <d v="2021-04-08T00:00:00"/>
    <s v="GL-252243335910"/>
    <n v="98000"/>
    <m/>
    <m/>
    <m/>
    <n v="98000"/>
    <m/>
    <m/>
    <m/>
    <n v="98000"/>
    <d v="2021-07-28T00:00:00"/>
    <n v="98000"/>
    <n v="0"/>
    <n v="0"/>
    <n v="0"/>
    <x v="0"/>
    <s v="CUNDINAMARCA"/>
    <s v="SOACHA"/>
    <d v="2021-02-16T00:00:00"/>
    <d v="2021-02-16T00:00:00"/>
    <s v="Se glosa el cobro de 1 SALA DE OBSERVACIÓN II NIVEL facturada por valor de $ 980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eps levanta objecion en  pacientes ingresados por el servicio de urgencias con estanciasobservación entre 6 y 24 horas evento reportado a las eps como lo indica el decreto 4747 y del cual se anexa gestion administrativa "/>
    <s v="Subsidiado"/>
    <n v="3"/>
  </r>
  <r>
    <s v="EMPRESA SOCIAL DEL ESTADO HOSPITAL UNIVERSITARIO DE LA SAMARITANA"/>
    <x v="3"/>
    <s v="BOGOTÁ DC"/>
    <s v="BOGOTÁ"/>
    <d v="2021-03-09T00:00:00"/>
    <s v="HBOG4026989"/>
    <s v="HBOG4026989"/>
    <n v="127148"/>
    <d v="2021-04-08T00:00:00"/>
    <s v="GL-252243335911"/>
    <n v="6748"/>
    <m/>
    <m/>
    <m/>
    <n v="6748"/>
    <m/>
    <m/>
    <m/>
    <n v="6748"/>
    <d v="2021-07-28T00:00:00"/>
    <n v="0"/>
    <n v="6748"/>
    <n v="0"/>
    <n v="0"/>
    <x v="0"/>
    <s v="CUNDINAMARCA"/>
    <s v="SOACHA"/>
    <d v="2021-02-23T00:00:00"/>
    <d v="2021-02-23T00:00:00"/>
    <s v="Se glosa (2) jeringa para toma de muestra de gases arterial por valor de $ 6748 no facturable está incluido en valor del laboratorio"/>
    <s v="ips acepta concepto de glosa por un valor de $ 6748"/>
    <s v="Subsidiado"/>
    <n v="3"/>
  </r>
  <r>
    <s v="EMPRESA SOCIAL DEL ESTADO HOSPITAL UNIVERSITARIO DE LA SAMARITANA"/>
    <x v="3"/>
    <s v="BOGOTÁ DC"/>
    <s v="BOGOTÁ"/>
    <d v="2021-03-09T00:00:00"/>
    <s v="HBOG4027213"/>
    <s v="HBOG4027213"/>
    <n v="195000"/>
    <d v="2021-04-08T00:00:00"/>
    <s v="GL-252243335912"/>
    <n v="56100"/>
    <m/>
    <m/>
    <m/>
    <n v="56100"/>
    <m/>
    <m/>
    <m/>
    <n v="56100"/>
    <d v="2021-07-28T00:00:00"/>
    <n v="56100"/>
    <n v="0"/>
    <n v="0"/>
    <n v="0"/>
    <x v="0"/>
    <s v="CUNDINAMARCA"/>
    <s v="SOACHA"/>
    <d v="2020-12-18T00:00:00"/>
    <d v="2020-12-18T00:00:00"/>
    <s v="Se glosa (3) sala de curación por valor de $ 18700 la IPS están facturando la curación no se reconoce la sala por ser un procedimiento del capítulo IV del Decreto 2423/96 Total $ 56100"/>
    <s v="eps levanta objecion se evidencia que esta injustificada ya que lo facturado concuerda con lo realizado se cobra honorarios del personal encargado de realizar la curacion  y el espacio fisico para la ejecucion de la actividad según decreto 2423/96 "/>
    <s v="Subsidiado"/>
    <n v="3"/>
  </r>
  <r>
    <s v="EMPRESA SOCIAL DEL ESTADO HOSPITAL UNIVERSITARIO DE LA SAMARITANA"/>
    <x v="3"/>
    <s v="BOGOTÁ DC"/>
    <s v="BOGOTÁ"/>
    <d v="2021-03-09T00:00:00"/>
    <s v="HBOG4027687"/>
    <s v="HBOG4027687"/>
    <n v="387451"/>
    <d v="2021-04-08T00:00:00"/>
    <s v="GL-252243335913"/>
    <n v="264300"/>
    <m/>
    <m/>
    <m/>
    <n v="264300"/>
    <m/>
    <m/>
    <m/>
    <n v="264300"/>
    <d v="2021-07-28T00:00:00"/>
    <n v="264300"/>
    <n v="0"/>
    <n v="0"/>
    <n v="0"/>
    <x v="0"/>
    <s v="CUNDINAMARCA"/>
    <s v="SOACHA"/>
    <d v="2021-02-24T00:00:00"/>
    <d v="2021-02-24T00:00:00"/>
    <s v="IPS factura (1) sala de infusión hasta 2 horas por valor de $ 362400 en los soportes anexos por la IPS  se evidencia que el paciente ingreso para la infusión del medicamento por lo que se reconoce (1) sala de observación $ 98100 se glosa la diferencia $ 264300"/>
    <s v="eps levanta objecion ips factura a tarifa institucional según resolucion  186 de 2020 paquetes institucionales la cual se adjunta sala de infusion"/>
    <s v="Subsidiado"/>
    <n v="3"/>
  </r>
  <r>
    <s v="EMPRESA SOCIAL DEL ESTADO HOSPITAL UNIVERSITARIO DE LA SAMARITANA"/>
    <x v="3"/>
    <s v="BOGOTÁ DC"/>
    <s v="BOGOTÁ"/>
    <d v="2021-03-10T00:00:00"/>
    <s v="HZIP5541294"/>
    <s v="HZIP5541294"/>
    <n v="337191"/>
    <d v="2021-04-08T00:00:00"/>
    <s v="GL-252243335924"/>
    <n v="24780"/>
    <m/>
    <m/>
    <m/>
    <n v="24780"/>
    <m/>
    <m/>
    <m/>
    <n v="24780"/>
    <d v="2021-07-28T00:00:00"/>
    <n v="24780"/>
    <n v="0"/>
    <n v="0"/>
    <n v="0"/>
    <x v="0"/>
    <s v="CUNDINAMARCA"/>
    <s v="ZIPAQUIRÁ"/>
    <d v="2021-02-02T00:00:00"/>
    <d v="2021-02-03T00:00:00"/>
    <s v="Se glosa (12) oxacilina 1 gramo polvo por valor de $ 24780 en la hoja de administración de medicamentos no se evidencia que le aplicaron el medicamento estuvo hospitalizado del 03 al 03 de febrero de 2021 según lo dispuesto en el anexo técnico No 5 literal B "/>
    <s v="eps levanta objecion en las notas de enfermeria la administracion del medicamento oxacilina"/>
    <s v="Subsidiado"/>
    <n v="3"/>
  </r>
  <r>
    <s v="EMPRESA SOCIAL DEL ESTADO HOSPITAL UNIVERSITARIO DE LA SAMARITANA"/>
    <x v="3"/>
    <s v="BOGOTÁ DC"/>
    <s v="BOGOTÁ"/>
    <d v="2021-03-10T00:00:00"/>
    <s v="HZIP5542063"/>
    <s v="HZIP5542063"/>
    <n v="381212"/>
    <d v="2021-04-08T00:00:00"/>
    <s v="GL-252243335925"/>
    <n v="114400"/>
    <m/>
    <m/>
    <m/>
    <n v="114400"/>
    <m/>
    <m/>
    <m/>
    <n v="114400"/>
    <d v="2021-07-28T00:00:00"/>
    <n v="114400"/>
    <n v="0"/>
    <n v="0"/>
    <n v="0"/>
    <x v="0"/>
    <s v="CUNDINAMARCA"/>
    <s v="SOACHA"/>
    <d v="2021-02-07T00:00:00"/>
    <d v="2021-02-07T00:00:00"/>
    <s v="Se glosa (1) inmovilización por valor de $ 51200 y sala de yeso por valor de $ 63200 en los soportes anexos por la IPS no se evidencia su realización como lo estipula la Resolución 3047 de 2008"/>
    <s v="ips  anexa historia clinica domnde se evidencia inmovilizacion y sala de yeso "/>
    <s v="Subsidiado"/>
    <n v="3"/>
  </r>
  <r>
    <s v="E.S.E. HOSPITAL MARIO GAITAN YANGUAS DE SOACHA"/>
    <x v="0"/>
    <s v="CUNDINAMARCA"/>
    <s v="SOACHA"/>
    <d v="2021-03-10T00:00:00"/>
    <s v="HMGY46251"/>
    <s v="HMGY46251"/>
    <n v="651500"/>
    <d v="2021-04-08T00:00:00"/>
    <s v="GL-252243335926"/>
    <n v="193600"/>
    <d v="2021-05-01T00:00:00"/>
    <n v="0"/>
    <n v="0"/>
    <n v="193600"/>
    <d v="2021-05-22T00:00:00"/>
    <n v="0"/>
    <n v="0"/>
    <n v="193600"/>
    <m/>
    <n v="0"/>
    <n v="0"/>
    <n v="0"/>
    <n v="193600"/>
    <x v="0"/>
    <s v="CUNDINAMARCA"/>
    <s v="SOACHA"/>
    <d v="2021-02-14T00:00:00"/>
    <d v="2021-02-14T00:00:00"/>
    <s v="Se glosa (2) estudio de coloración básica por valor de $ 96800 c/u  en los soportes anexos por la IPS no se evidencia el resultado de las patologías como lo estipula la resolución 3047/2008 Total $ 193600"/>
    <s v="Se persiste  glosa  de (2) estudio de coloración básica por valor de $ 96800 c/u  en los soportes anexos por la IPS no se evidencia el resultado de las patologías como lo estipula la resolución 3047/2008 Total $ 193600  "/>
    <s v="Subsidiado"/>
    <n v="3"/>
  </r>
  <r>
    <s v="E.S.E. HOSPITAL MARIO GAITAN YANGUAS DE SOACHA"/>
    <x v="0"/>
    <s v="CUNDINAMARCA"/>
    <s v="SOACHA"/>
    <d v="2021-03-10T00:00:00"/>
    <s v="HMGY46113"/>
    <s v="HMGY46113"/>
    <n v="651500"/>
    <d v="2021-04-08T00:00:00"/>
    <s v="GL-252243335927"/>
    <n v="193600"/>
    <d v="2021-05-01T00:00:00"/>
    <n v="0"/>
    <n v="0"/>
    <n v="193600"/>
    <d v="2021-05-22T00:00:00"/>
    <n v="0"/>
    <n v="0"/>
    <n v="193600"/>
    <m/>
    <n v="0"/>
    <n v="0"/>
    <n v="0"/>
    <n v="193600"/>
    <x v="0"/>
    <s v="CUNDINAMARCA"/>
    <s v="SOACHA"/>
    <d v="2021-02-13T00:00:00"/>
    <d v="2021-02-13T00:00:00"/>
    <s v="Se glosa (2) estudio de coloración básica por valor de $ 96800 c/u  en los soportes anexos por la IPS no se evidencia el resultado de las patologías como lo estipula la resolución 3047/2008 Total $ 193600"/>
    <s v="Se persiste glosa de (2) estudio de coloración básica por valor de $ 96800 c/u  en los soportes anexos por la IPS no se evidencia el resultado de las patologías como lo estipula la resolución 3047/2008 Total $ 193600  "/>
    <s v="Subsidiado"/>
    <n v="3"/>
  </r>
  <r>
    <s v="E.S.E. HOSPITAL MARIO GAITAN YANGUAS DE SOACHA"/>
    <x v="0"/>
    <s v="CUNDINAMARCA"/>
    <s v="SOACHA"/>
    <d v="2021-03-11T00:00:00"/>
    <s v="HMGY49300"/>
    <s v="HMGY49300"/>
    <n v="651500"/>
    <d v="2021-04-08T00:00:00"/>
    <s v="GL-252243335928"/>
    <n v="193600"/>
    <d v="2021-05-01T00:00:00"/>
    <n v="0"/>
    <n v="0"/>
    <n v="193600"/>
    <d v="2021-05-22T00:00:00"/>
    <n v="0"/>
    <n v="0"/>
    <n v="193600"/>
    <m/>
    <n v="0"/>
    <n v="0"/>
    <n v="0"/>
    <n v="193600"/>
    <x v="0"/>
    <s v="CUNDINAMARCA"/>
    <s v="SOACHA"/>
    <d v="2021-02-22T00:00:00"/>
    <d v="2021-02-22T00:00:00"/>
    <s v="Se glosa (2) estudio de coloración básica por valor de $ 96800 c/u  en los soportes anexos por la IPS no se evidencia el resultado de las patologías como lo estipula la resolución 3047/2008 Total $ 193600"/>
    <s v="Se persiste glosa de (2) estudio de coloración básica por valor de $ 96800 c/u  en los soportes anexos por la IPS no se evidencia el resultado de las patologías como lo estipula la resolución 3047/2008 Total $ 193600  "/>
    <s v="Subsidiado"/>
    <n v="3"/>
  </r>
  <r>
    <s v="E.S.E. HOSPITAL MARIO GAITAN YANGUAS DE SOACHA"/>
    <x v="0"/>
    <s v="CUNDINAMARCA"/>
    <s v="SOACHA"/>
    <d v="2021-03-11T00:00:00"/>
    <s v="HMGY49334"/>
    <s v="HMGY49334"/>
    <n v="651500"/>
    <d v="2021-04-08T00:00:00"/>
    <s v="GL-252243335929"/>
    <n v="193600"/>
    <d v="2021-05-01T00:00:00"/>
    <n v="0"/>
    <n v="0"/>
    <n v="193600"/>
    <d v="2021-05-22T00:00:00"/>
    <n v="0"/>
    <n v="0"/>
    <n v="193600"/>
    <m/>
    <n v="0"/>
    <n v="0"/>
    <n v="0"/>
    <n v="193600"/>
    <x v="0"/>
    <s v="CUNDINAMARCA"/>
    <s v="SOACHA"/>
    <d v="2021-02-22T00:00:00"/>
    <d v="2021-02-22T00:00:00"/>
    <s v="Se glosa (2) estudio de coloración básica por valor de $ 96800 c/u  en los soportes anexos por la IPS no se evidencia el resultado de las patologías como lo estipula la resolución 3047/2008 Total $ 193600"/>
    <s v="Se persiste glosa de (2) estudio de coloración básica por valor de $ 96800 c/u  en los soportes anexos por la IPS no se evidencia el resultado de las patologías como lo estipula la resolución 3047/2008 Total $ 193600  "/>
    <s v="Subsidiado"/>
    <n v="3"/>
  </r>
  <r>
    <s v="E.S.E. HOSPITAL MARIO GAITAN YANGUAS DE SOACHA"/>
    <x v="0"/>
    <s v="CUNDINAMARCA"/>
    <s v="SOACHA"/>
    <d v="2021-03-11T00:00:00"/>
    <s v="HMGY49418"/>
    <s v="HMGY49418"/>
    <n v="651500"/>
    <d v="2021-04-08T00:00:00"/>
    <s v="GL-252243335930"/>
    <n v="193600"/>
    <d v="2021-05-01T00:00:00"/>
    <n v="0"/>
    <n v="0"/>
    <n v="193600"/>
    <d v="2021-05-22T00:00:00"/>
    <n v="0"/>
    <n v="0"/>
    <n v="193600"/>
    <m/>
    <n v="0"/>
    <n v="0"/>
    <n v="0"/>
    <n v="193600"/>
    <x v="0"/>
    <s v="CUNDINAMARCA"/>
    <s v="SOACHA"/>
    <d v="2021-02-22T00:00:00"/>
    <d v="2021-02-22T00:00:00"/>
    <s v="Se glosa (2) estudio de coloración básica por valor de $ 96800 c/u  en los soportes anexos por la IPS no se evidencia el resultado de las patologías como lo estipula la resolución 3047/2008 Total $ 193600"/>
    <s v="Se persiste glosa de (2) estudio de coloración básica por valor de $ 96800 c/u  en los soportes anexos por la IPS no se evidencia el resultado de las patologías como lo estipula la resolución 3047/2008 Total $ 193600  "/>
    <s v="Subsidiado"/>
    <n v="3"/>
  </r>
  <r>
    <s v="E.S.E. HOSPITAL MARIO GAITAN YANGUAS DE SOACHA"/>
    <x v="0"/>
    <s v="CUNDINAMARCA"/>
    <s v="SOACHA"/>
    <d v="2021-03-11T00:00:00"/>
    <s v="HMGY51587"/>
    <s v="HMGY51587"/>
    <n v="651500"/>
    <d v="2021-04-08T00:00:00"/>
    <s v="GL-252243335931"/>
    <n v="193600"/>
    <m/>
    <m/>
    <m/>
    <n v="193600"/>
    <m/>
    <m/>
    <m/>
    <n v="193600"/>
    <m/>
    <n v="0"/>
    <n v="0"/>
    <n v="0"/>
    <n v="193600"/>
    <x v="0"/>
    <s v="CUNDINAMARCA"/>
    <s v="SOACHA"/>
    <d v="2021-02-26T00:00:00"/>
    <d v="2021-02-26T00:00:00"/>
    <s v="Se glosa (2) estudio de coloración básica por valor de $ 96800 c/u  en los soportes anexos por la IPS no se evidencia el resultado de las patologías como lo estipula la resolución 3047/2008 Total $ 193600"/>
    <m/>
    <s v="Subsidiado"/>
    <n v="3"/>
  </r>
  <r>
    <s v="EMPRESA SOCIAL DEL ESTADO HOSPITAL UNIVERSITARIO DE LA SAMARITANA"/>
    <x v="3"/>
    <s v="BOGOTÁ DC"/>
    <s v="BOGOTÁ"/>
    <d v="2021-03-10T00:00:00"/>
    <s v="HZIP5542598"/>
    <s v="HZIP5542598"/>
    <n v="406628"/>
    <d v="2021-04-09T00:00:00"/>
    <s v="GL-252243335932"/>
    <n v="77100"/>
    <m/>
    <m/>
    <m/>
    <n v="77100"/>
    <m/>
    <m/>
    <m/>
    <n v="77100"/>
    <d v="2021-07-28T00:00:00"/>
    <n v="77100"/>
    <n v="0"/>
    <n v="0"/>
    <n v="0"/>
    <x v="0"/>
    <s v="VALLE"/>
    <s v="CALI"/>
    <d v="2021-02-03T00:00:00"/>
    <d v="2021-02-03T00:00:00"/>
    <s v="Se glosa el cobro de 1 SALA DE OBSERVACIÓN I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eps levanta objecion en  pacientes ingresados por el servicio de urgencias con estanciasobservación entre 6 y 24 horas evento reportado a las eps como lo indica el decreto 4747"/>
    <s v="Contributivo"/>
    <n v="3"/>
  </r>
  <r>
    <s v="EMPRESA SOCIAL DEL ESTADO HOSPITAL UNIVERSITARIO DE LA SAMARITANA"/>
    <x v="3"/>
    <s v="BOGOTÁ DC"/>
    <s v="BOGOTÁ"/>
    <d v="2021-03-10T00:00:00"/>
    <s v="HZIP5543372"/>
    <s v="HZIP5543372"/>
    <n v="353400"/>
    <d v="2021-04-09T00:00:00"/>
    <s v="GL-252243335935"/>
    <n v="68900"/>
    <m/>
    <m/>
    <m/>
    <n v="68900"/>
    <m/>
    <m/>
    <m/>
    <n v="68900"/>
    <d v="2021-07-28T00:00:00"/>
    <n v="47900"/>
    <n v="21000"/>
    <n v="0"/>
    <n v="0"/>
    <x v="0"/>
    <s v="SANTANDER"/>
    <s v="GIRÓN"/>
    <d v="2021-02-02T00:00:00"/>
    <d v="2021-02-02T00:00:00"/>
    <s v="Se glosa (1) portátil sin fluoroscopia por valor de $ 47900 en los soportes anexos por la IPS se evidencia que la atención fue en el servicio de urgencias según el Decreto 2423/96 solo se reconoce en habitación quirófano y UCI,Se glosa (1) terapia respiratoria por valor de $ 21000 en los soportes anexos por la IPS no se evidencia su realización como lo estipula la Resolución 3047 de 2008"/>
    <s v="ips acepta concepto de glosa por terapia respiratoria integral por un valor de $21000  /// ips soporta glosa se toma rx por portatil ya que tenia sospecha de covid19 virus no identificado como se evidencia en la historia clinica "/>
    <s v="Contributivo"/>
    <n v="3"/>
  </r>
  <r>
    <s v="EMPRESA SOCIAL DEL ESTADO HOSPITAL UNIVERSITARIO DE LA SAMARITANA"/>
    <x v="3"/>
    <s v="BOGOTÁ DC"/>
    <s v="BOGOTÁ"/>
    <d v="2021-03-10T00:00:00"/>
    <s v="HZIP5545620"/>
    <s v="HZIP5545620"/>
    <n v="140342"/>
    <d v="2021-04-09T00:00:00"/>
    <s v="GL-252243335936"/>
    <n v="77100"/>
    <m/>
    <m/>
    <m/>
    <n v="77100"/>
    <m/>
    <m/>
    <m/>
    <n v="77100"/>
    <d v="2021-07-28T00:00:00"/>
    <n v="77100"/>
    <n v="0"/>
    <n v="0"/>
    <n v="0"/>
    <x v="0"/>
    <s v="SANTAFE DE BOGOTA D. C."/>
    <s v="BOGOTA"/>
    <d v="2021-02-22T00:00:00"/>
    <d v="2021-02-22T00:00:00"/>
    <s v="Se glosa el cobro de 1 SALA DE OBSERVACIÓN I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eps levanta objecion en  pacientes ingresados por el servicio de urgencias con estanciasobservación entre 6 y 24 horas evento reportado a las eps como lo indica el decreto 4747"/>
    <s v="Contributivo"/>
    <n v="3"/>
  </r>
  <r>
    <s v="EMPRESA SOCIAL DEL ESTADO HOSPITAL UNIVERSITARIO DE LA SAMARITANA"/>
    <x v="3"/>
    <s v="BOGOTÁ DC"/>
    <s v="BOGOTÁ"/>
    <d v="2021-03-10T00:00:00"/>
    <s v="HZIP5545962"/>
    <s v="HZIP5545962"/>
    <n v="520866"/>
    <d v="2021-04-09T00:00:00"/>
    <s v="GL-252243335937"/>
    <n v="106090"/>
    <m/>
    <m/>
    <m/>
    <n v="106090"/>
    <m/>
    <m/>
    <m/>
    <n v="106090"/>
    <d v="2021-07-28T00:00:00"/>
    <n v="106090"/>
    <n v="0"/>
    <n v="0"/>
    <n v="0"/>
    <x v="0"/>
    <s v="CUNDINAMARCA"/>
    <s v="ZIPAQUIRÁ"/>
    <d v="2021-02-24T00:00:00"/>
    <d v="2021-02-24T00:00:00"/>
    <s v="Se glosa (1) hioscinadipirona solución inyectable por valor de $ 1746 (1) enema de fosfato rectal por valor de $ 8169  en la hoja de administración de medicamentos no se evidencia que le aplicaron el medicamento estuvo en el servicios de urgencias el 24 de febrero de 2021 según lo dispuesto en el anexo técnico No 5 literal B ,Se glosa el 25% del total facturado de una  RADIOGRAFIA DE ABDOMEN SIMPLE $ 76300 ya que no se evidencia la respectiva lectura del radiólogo según lo estipulado en el artículo 23 parágrafo 1 del Decreto 2423/1996 se objeta la diferencia de $ 19075,Se glosa el cobro de 1 SALA DE OBSERVACIÓN I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eps levanta objecion en  pacientes ingresados por el servicio de urgencias con estanciasobservación entre 6 y 24 horas evento reportado a las eps como lo indica el decreto 4747"/>
    <s v="Contributivo"/>
    <n v="3"/>
  </r>
  <r>
    <s v="E.S.E. HOSPITAL MARIO GAITAN YANGUAS DE SOACHA"/>
    <x v="0"/>
    <s v="CUNDINAMARCA"/>
    <s v="SOACHA"/>
    <d v="2021-03-10T00:00:00"/>
    <s v="HMGY46045"/>
    <s v="HMGY46045"/>
    <n v="554700"/>
    <d v="2021-04-09T00:00:00"/>
    <s v="GL-252243335939"/>
    <n v="96800"/>
    <d v="2021-05-10T00:00:00"/>
    <n v="96800"/>
    <n v="0"/>
    <n v="0"/>
    <m/>
    <m/>
    <m/>
    <n v="0"/>
    <m/>
    <n v="0"/>
    <n v="0"/>
    <n v="0"/>
    <n v="0"/>
    <x v="0"/>
    <s v="CUNDINAMARCA"/>
    <s v="SOACHA"/>
    <d v="2021-02-13T00:00:00"/>
    <d v="2021-02-13T00:00:00"/>
    <s v="Se glosa (1) estudio de coloración básica por valor de $ 96800 c/u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059"/>
    <s v="HMGY46059"/>
    <n v="554700"/>
    <d v="2021-04-09T00:00:00"/>
    <s v="GL-252243335940"/>
    <n v="96800"/>
    <d v="2021-05-10T00:00:00"/>
    <n v="96800"/>
    <n v="0"/>
    <n v="0"/>
    <m/>
    <m/>
    <m/>
    <n v="0"/>
    <m/>
    <n v="0"/>
    <n v="0"/>
    <n v="0"/>
    <n v="0"/>
    <x v="0"/>
    <s v="CUNDINAMARCA"/>
    <s v="SOACHA"/>
    <d v="2021-02-13T00:00:00"/>
    <d v="2021-02-13T00:00:00"/>
    <s v="Se glosa (1) estudio de coloración básica por valor de $ 96800 c/u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074"/>
    <s v="HMGY46074"/>
    <n v="554700"/>
    <d v="2021-04-09T00:00:00"/>
    <s v="GL-252243335944"/>
    <n v="96800"/>
    <d v="2021-05-10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15"/>
    <s v="HMGY46115"/>
    <n v="554700"/>
    <d v="2021-04-09T00:00:00"/>
    <s v="GL-252243335945"/>
    <n v="96800"/>
    <d v="2021-05-10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22"/>
    <s v="HMGY46122"/>
    <n v="554700"/>
    <d v="2021-04-09T00:00:00"/>
    <s v="GL-252243335946"/>
    <n v="96800"/>
    <m/>
    <m/>
    <m/>
    <n v="96800"/>
    <m/>
    <m/>
    <m/>
    <n v="96800"/>
    <m/>
    <n v="0"/>
    <n v="0"/>
    <n v="0"/>
    <n v="96800"/>
    <x v="0"/>
    <s v="CUNDINAMARCA"/>
    <s v="SOACHA"/>
    <d v="2021-02-13T00:00:00"/>
    <d v="2021-02-13T00:00:00"/>
    <s v="Se glosa (1) estudio de coloración básica por valor de $ 96800  en los soportes anexos por la IPS no se evidencia el resultado de las patologías como lo estipula la resolución 3047/2008"/>
    <m/>
    <s v="Subsidiado"/>
    <n v="3"/>
  </r>
  <r>
    <s v="E.S.E. HOSPITAL MARIO GAITAN YANGUAS DE SOACHA"/>
    <x v="0"/>
    <s v="CUNDINAMARCA"/>
    <s v="SOACHA"/>
    <d v="2021-03-10T00:00:00"/>
    <s v="HMGY46137"/>
    <s v="HMGY46137"/>
    <n v="554700"/>
    <d v="2021-04-09T00:00:00"/>
    <s v="GL-252243335948"/>
    <n v="96800"/>
    <d v="2021-05-10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40"/>
    <s v="HMGY46140"/>
    <n v="554700"/>
    <d v="2021-04-10T00:00:00"/>
    <s v="GL-252243335956"/>
    <n v="96800"/>
    <d v="2021-05-06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52"/>
    <s v="HMGY46152"/>
    <n v="554700"/>
    <d v="2021-04-10T00:00:00"/>
    <s v="GL-252243335957"/>
    <n v="96800"/>
    <d v="2021-05-10T00:00:00"/>
    <n v="0"/>
    <n v="0"/>
    <n v="96800"/>
    <d v="2021-05-27T00:00:00"/>
    <n v="0"/>
    <n v="0"/>
    <n v="96800"/>
    <m/>
    <n v="0"/>
    <n v="0"/>
    <n v="0"/>
    <n v="96800"/>
    <x v="0"/>
    <s v="CUNDINAMARCA"/>
    <s v="SOACHA"/>
    <d v="2021-02-13T00:00:00"/>
    <d v="2021-02-13T00:00:00"/>
    <s v="Se glosa (1) estudio de coloración básica por valor de $ 96800  en los soportes anexos por la IPS no se evidencia el resultado de las patologías como lo estipula la resolución 3047/2008"/>
    <s v="Se persiste  glosa de (1) estudio de coloración básica por valor de $ 96800  en los soportes anexos por la IPS no se evidencia el resultado de las patologías como lo estipula la resolución 3047/2008  "/>
    <s v="Subsidiado"/>
    <n v="3"/>
  </r>
  <r>
    <s v="E.S.E. HOSPITAL MARIO GAITAN YANGUAS DE SOACHA"/>
    <x v="0"/>
    <s v="CUNDINAMARCA"/>
    <s v="SOACHA"/>
    <d v="2021-03-10T00:00:00"/>
    <s v="HMGY46162"/>
    <s v="HMGY46162"/>
    <n v="554700"/>
    <d v="2021-04-10T00:00:00"/>
    <s v="GL-252243335958"/>
    <n v="96800"/>
    <d v="2021-05-06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69"/>
    <s v="HMGY46169"/>
    <n v="554700"/>
    <d v="2021-04-10T00:00:00"/>
    <s v="GL-252243335959"/>
    <n v="96800"/>
    <d v="2021-05-06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84"/>
    <s v="HMGY46184"/>
    <n v="554700"/>
    <d v="2021-04-10T00:00:00"/>
    <s v="GL-252243335960"/>
    <n v="96800"/>
    <d v="2021-05-06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198"/>
    <s v="HMGY46198"/>
    <n v="554700"/>
    <d v="2021-04-10T00:00:00"/>
    <s v="GL-252243335961"/>
    <n v="96800"/>
    <d v="2021-05-06T00:00:00"/>
    <n v="96800"/>
    <n v="0"/>
    <n v="0"/>
    <m/>
    <m/>
    <m/>
    <n v="0"/>
    <m/>
    <n v="0"/>
    <n v="0"/>
    <n v="0"/>
    <n v="0"/>
    <x v="0"/>
    <s v="CUNDINAMARCA"/>
    <s v="SOACHA"/>
    <d v="2021-02-13T00:00:00"/>
    <d v="2021-02-13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45"/>
    <s v="HMGY46245"/>
    <n v="554700"/>
    <d v="2021-04-10T00:00:00"/>
    <s v="GL-252243335962"/>
    <n v="96800"/>
    <m/>
    <m/>
    <m/>
    <n v="96800"/>
    <m/>
    <m/>
    <m/>
    <n v="96800"/>
    <m/>
    <n v="0"/>
    <n v="0"/>
    <n v="0"/>
    <n v="96800"/>
    <x v="0"/>
    <s v="CUNDINAMARCA"/>
    <s v="SOACHA"/>
    <d v="2021-02-14T00:00:00"/>
    <d v="2021-02-14T00:00:00"/>
    <s v="Se glosa (1) estudio de coloración básica por valor de $ 96800  en los soportes anexos por la IPS no se evidencia el resultado de las patologías como lo estipula la resolución 3047/2008"/>
    <m/>
    <s v="Subsidiado"/>
    <n v="3"/>
  </r>
  <r>
    <s v="E.S.E. HOSPITAL MARIO GAITAN YANGUAS DE SOACHA"/>
    <x v="0"/>
    <s v="CUNDINAMARCA"/>
    <s v="SOACHA"/>
    <d v="2021-03-10T00:00:00"/>
    <s v="HMGY46254"/>
    <s v="HMGY46254"/>
    <n v="554700"/>
    <d v="2021-04-10T00:00:00"/>
    <s v="GL-252243335963"/>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55"/>
    <s v="HMGY46255"/>
    <n v="554700"/>
    <d v="2021-04-10T00:00:00"/>
    <s v="GL-252243335964"/>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56"/>
    <s v="HMGY46256"/>
    <n v="554700"/>
    <d v="2021-04-10T00:00:00"/>
    <s v="GL-252243335965"/>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60"/>
    <s v="HMGY46260"/>
    <n v="554700"/>
    <d v="2021-04-10T00:00:00"/>
    <s v="GL-252243335966"/>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62"/>
    <s v="HMGY46262"/>
    <n v="554700"/>
    <d v="2021-04-10T00:00:00"/>
    <s v="GL-252243335967"/>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70"/>
    <s v="HMGY46270"/>
    <n v="554700"/>
    <d v="2021-04-10T00:00:00"/>
    <s v="GL-252243335968"/>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75"/>
    <s v="HMGY46275"/>
    <n v="554700"/>
    <d v="2021-04-10T00:00:00"/>
    <s v="GL-252243335969"/>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6276"/>
    <s v="HMGY46276"/>
    <n v="554700"/>
    <d v="2021-04-10T00:00:00"/>
    <s v="GL-252243335970"/>
    <n v="96800"/>
    <d v="2021-05-06T00:00:00"/>
    <n v="96800"/>
    <n v="0"/>
    <n v="0"/>
    <m/>
    <m/>
    <m/>
    <n v="0"/>
    <m/>
    <n v="0"/>
    <n v="0"/>
    <n v="0"/>
    <n v="0"/>
    <x v="0"/>
    <s v="CUNDINAMARCA"/>
    <s v="SOACHA"/>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0T00:00:00"/>
    <s v="HMGY44366"/>
    <s v="HMGY44366"/>
    <n v="299100"/>
    <d v="2021-04-10T00:00:00"/>
    <s v="GL-252243335971"/>
    <n v="96800"/>
    <d v="2021-05-10T00:00:00"/>
    <n v="0"/>
    <n v="0"/>
    <n v="96800"/>
    <d v="2021-05-27T00:00:00"/>
    <n v="0"/>
    <n v="0"/>
    <n v="96800"/>
    <m/>
    <n v="0"/>
    <n v="0"/>
    <n v="0"/>
    <n v="96800"/>
    <x v="0"/>
    <s v="CUNDINAMARCA"/>
    <s v="SOACHA"/>
    <d v="2021-02-09T00:00:00"/>
    <d v="2021-02-09T00:00:00"/>
    <s v="Se glosa (1) estudio de coloración básica por valor de $ 96800  en los soportes anexos por la IPS no se evidencia el resultado de las patologías como lo estipula la resolución 3047/2008"/>
    <s v="Se persiste glosa de (1) estudio de coloración básica por valor de $ 96800  en los soportes anexos por la IPS no se evidencia el resultado de las patologías como lo estipula la resolución 3047/2008  "/>
    <s v="Subsidiado"/>
    <n v="3"/>
  </r>
  <r>
    <s v="E.S.E. HOSPITAL MARIO GAITAN YANGUAS DE SOACHA"/>
    <x v="0"/>
    <s v="CUNDINAMARCA"/>
    <s v="SOACHA"/>
    <d v="2021-03-11T00:00:00"/>
    <s v="HMGY48799"/>
    <s v="HMGY48799"/>
    <n v="554700"/>
    <d v="2021-04-10T00:00:00"/>
    <s v="GL-252243335994"/>
    <n v="96800"/>
    <d v="2021-05-19T00:00:00"/>
    <n v="96800"/>
    <n v="0"/>
    <n v="0"/>
    <m/>
    <m/>
    <m/>
    <n v="0"/>
    <m/>
    <n v="0"/>
    <n v="0"/>
    <n v="0"/>
    <n v="0"/>
    <x v="0"/>
    <s v="CUNDINAMARCA"/>
    <s v="SOACHA"/>
    <d v="2021-02-20T00:00:00"/>
    <d v="2021-02-20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1T00:00:00"/>
    <s v="HMGY51610"/>
    <s v="HMGY51610"/>
    <n v="554700"/>
    <d v="2021-04-10T00:00:00"/>
    <s v="GL-252243335995"/>
    <n v="96800"/>
    <d v="2021-05-24T00:00:00"/>
    <n v="0"/>
    <n v="96800"/>
    <n v="0"/>
    <m/>
    <m/>
    <m/>
    <n v="0"/>
    <m/>
    <n v="0"/>
    <n v="0"/>
    <n v="0"/>
    <n v="0"/>
    <x v="0"/>
    <s v="CUNDINAMARCA"/>
    <s v="SOACHA"/>
    <d v="2021-02-26T00:00:00"/>
    <d v="2021-02-26T00:00:00"/>
    <s v="Se glosa (1) estudio de coloración básica por valor de $ 96800  en los soportes anexos por la IPS no se evidencia el resultado de las patologías como lo estipula la resolución 3047/2008"/>
    <s v="IPS acepta glosa por valor de $ 96800 según respuesta adjunto firmado por Yeimmi Paola Camacho Referente Auditoria Medica "/>
    <s v="Subsidiado"/>
    <n v="3"/>
  </r>
  <r>
    <s v="E.S.E. HOSPITAL MARIO GAITAN YANGUAS DE SOACHA"/>
    <x v="0"/>
    <s v="CUNDINAMARCA"/>
    <s v="SOACHA"/>
    <d v="2021-03-12T00:00:00"/>
    <s v="HMGY46252"/>
    <s v="HMGY46252"/>
    <n v="554700"/>
    <d v="2021-04-10T00:00:00"/>
    <s v="GL-252243335996"/>
    <n v="96800"/>
    <d v="2021-05-19T00:00:00"/>
    <n v="96800"/>
    <n v="0"/>
    <n v="0"/>
    <m/>
    <m/>
    <m/>
    <n v="0"/>
    <m/>
    <n v="0"/>
    <n v="0"/>
    <n v="0"/>
    <n v="0"/>
    <x v="0"/>
    <s v="ANTIOQUIA"/>
    <s v="TARAZÁ"/>
    <d v="2021-02-14T00:00:00"/>
    <d v="2021-02-14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1T00:00:00"/>
    <s v="HMGY51652"/>
    <s v="HMGY51652"/>
    <n v="672400"/>
    <d v="2021-04-10T00:00:00"/>
    <s v="GL-252243335997"/>
    <n v="111500"/>
    <d v="2021-05-19T00:00:00"/>
    <n v="111500"/>
    <n v="0"/>
    <n v="0"/>
    <m/>
    <m/>
    <m/>
    <n v="0"/>
    <m/>
    <n v="0"/>
    <n v="0"/>
    <n v="0"/>
    <n v="0"/>
    <x v="0"/>
    <s v="CUNDINAMARCA"/>
    <s v="SOACHA"/>
    <d v="2021-02-25T00:00:00"/>
    <d v="2021-02-25T00:00:00"/>
    <s v="Se glosa (1) estudio de coloración básica por valor de $ 111500  en los soportes anexos por la IPS no se evidencia el resultado de las patologías como lo estipula la resolución 3047/2008"/>
    <s v="Se levanta glosa por valor de $ 111500 la IPS adjunto el resultado de la patología "/>
    <s v="Subsidiado"/>
    <n v="3"/>
  </r>
  <r>
    <s v="E.S.E. HOSPITAL MARIO GAITAN YANGUAS DE SOACHA"/>
    <x v="0"/>
    <s v="CUNDINAMARCA"/>
    <s v="SOACHA"/>
    <d v="2021-03-11T00:00:00"/>
    <s v="HMGY51649"/>
    <s v="HMGY51649"/>
    <n v="672400"/>
    <d v="2021-04-10T00:00:00"/>
    <s v="GL-252243335998"/>
    <n v="111500"/>
    <d v="2021-05-19T00:00:00"/>
    <n v="111500"/>
    <n v="0"/>
    <n v="0"/>
    <m/>
    <m/>
    <m/>
    <n v="0"/>
    <m/>
    <n v="0"/>
    <n v="0"/>
    <n v="0"/>
    <n v="0"/>
    <x v="0"/>
    <s v="CUNDINAMARCA"/>
    <s v="SOACHA"/>
    <d v="2021-02-25T00:00:00"/>
    <d v="2021-02-25T00:00:00"/>
    <s v="Se glosa (1) estudio de coloración básica por valor de $ 11500  en los soportes anexos por la IPS no se evidencia el resultado de las patologías como lo estipula la resolución 3047/2008"/>
    <s v="Se levanta glosa por valor de $ 111500 la IPS adjunto el resultado de la patología "/>
    <s v="Subsidiado"/>
    <n v="3"/>
  </r>
  <r>
    <s v="E.S.E. HOSPITAL MARIO GAITAN YANGUAS DE SOACHA"/>
    <x v="0"/>
    <s v="CUNDINAMARCA"/>
    <s v="SOACHA"/>
    <d v="2021-03-11T00:00:00"/>
    <s v="HMGY51599"/>
    <s v="HMGY51599"/>
    <n v="651500"/>
    <d v="2021-04-10T00:00:00"/>
    <s v="GL-252243335999"/>
    <n v="193600"/>
    <d v="2021-05-19T00:00:00"/>
    <n v="96800"/>
    <n v="0"/>
    <n v="96800"/>
    <d v="2021-06-05T00:00:00"/>
    <n v="0"/>
    <n v="96800"/>
    <n v="0"/>
    <m/>
    <n v="0"/>
    <n v="0"/>
    <n v="0"/>
    <n v="0"/>
    <x v="0"/>
    <s v="CUNDINAMARCA"/>
    <s v="SOACHA"/>
    <d v="2021-02-26T00:00:00"/>
    <d v="2021-02-26T00:00:00"/>
    <s v="Se glosa (2) estudio de coloración básica por valor de $ 96800 c/u  en los soportes anexos por la IPS no se evidencia el resultado de las patologías como lo estipula la resolución 3047/2008 Total $ 193600"/>
    <s v="IPS acepta glosa por valor de $ 96800 según respuesta de glosa firmado por Yeimy Camacho Referente de Auditoria ,Se levanta glosa por valor de $ 96800 la IPS adjunto el resultado de la patologíaSe persiste glosa de  (1) estudio de coloración básica por valor de $ 96800 c/u  en los soportes anexos por la IPS no se evidencia el resultado de las patologías como lo estipula la resolución 3047/2008  "/>
    <s v="Subsidiado"/>
    <n v="3"/>
  </r>
  <r>
    <s v="E.S.E. HOSPITAL MARIO GAITAN YANGUAS DE SOACHA"/>
    <x v="0"/>
    <s v="CUNDINAMARCA"/>
    <s v="SOACHA"/>
    <d v="2021-03-11T00:00:00"/>
    <s v="HMGY42881"/>
    <s v="HMGY42881"/>
    <n v="640800"/>
    <d v="2021-04-11T00:00:00"/>
    <s v="GL-252243336000"/>
    <n v="113600"/>
    <m/>
    <m/>
    <m/>
    <n v="113600"/>
    <m/>
    <m/>
    <m/>
    <n v="113600"/>
    <m/>
    <n v="0"/>
    <n v="0"/>
    <n v="0"/>
    <n v="113600"/>
    <x v="0"/>
    <s v="CUNDINAMARCA"/>
    <s v="SOACHA"/>
    <d v="2021-02-02T00:00:00"/>
    <d v="2021-02-03T00:00:00"/>
    <s v="Se glosa (1) terapia física por valor de $ 21000 en los soportes anexos por la IPS  no se evidencia de la justificación para ordenarla ,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m/>
    <s v="Subsidiado"/>
    <n v="3"/>
  </r>
  <r>
    <s v="E.S.E. HOSPITAL MARIO GAITAN YANGUAS DE SOACHA"/>
    <x v="0"/>
    <s v="CUNDINAMARCA"/>
    <s v="SOACHA"/>
    <d v="2021-03-11T00:00:00"/>
    <s v="HMGY42888"/>
    <s v="HMGY42888"/>
    <n v="609488"/>
    <d v="2021-04-11T00:00:00"/>
    <s v="GL-252243336001"/>
    <n v="148000"/>
    <m/>
    <m/>
    <m/>
    <n v="148000"/>
    <m/>
    <m/>
    <m/>
    <n v="148000"/>
    <m/>
    <n v="0"/>
    <n v="0"/>
    <n v="0"/>
    <n v="148000"/>
    <x v="0"/>
    <s v="CUNDINAMARCA"/>
    <s v="SOACHA"/>
    <d v="2021-02-02T00:00:00"/>
    <d v="2021-02-03T00:00:00"/>
    <s v="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m/>
    <s v="Subsidiado"/>
    <n v="3"/>
  </r>
  <r>
    <s v="E.S.E. HOSPITAL MARIO GAITAN YANGUAS DE SOACHA"/>
    <x v="0"/>
    <s v="CUNDINAMARCA"/>
    <s v="SOACHA"/>
    <d v="2021-03-11T00:00:00"/>
    <s v="HMGY43657"/>
    <s v="HMGY43657"/>
    <n v="553687"/>
    <d v="2021-04-11T00:00:00"/>
    <s v="GL-252243336002"/>
    <n v="42000"/>
    <m/>
    <m/>
    <m/>
    <n v="42000"/>
    <m/>
    <m/>
    <m/>
    <n v="42000"/>
    <m/>
    <n v="0"/>
    <n v="0"/>
    <n v="0"/>
    <n v="42000"/>
    <x v="0"/>
    <s v="CUNDINAMARCA"/>
    <s v="SOACHA"/>
    <d v="2021-02-04T00:00:00"/>
    <d v="2021-02-05T00:00:00"/>
    <s v="Se glosa (2) terapia física por valor de $ 21000 en los soportes anexos por la IPS  no se evidencia de la justificación para ordenarla Total $ 42000 "/>
    <m/>
    <s v="Subsidiado"/>
    <n v="3"/>
  </r>
  <r>
    <s v="E.S.E. HOSPITAL MARIO GAITAN YANGUAS DE SOACHA"/>
    <x v="0"/>
    <s v="CUNDINAMARCA"/>
    <s v="SOACHA"/>
    <d v="2021-03-11T00:00:00"/>
    <s v="HMGY42851"/>
    <s v="HMGY42851"/>
    <n v="464370"/>
    <d v="2021-04-11T00:00:00"/>
    <s v="GL-252243336003"/>
    <n v="42000"/>
    <m/>
    <m/>
    <m/>
    <n v="42000"/>
    <m/>
    <m/>
    <m/>
    <n v="42000"/>
    <m/>
    <n v="0"/>
    <n v="0"/>
    <n v="0"/>
    <n v="42000"/>
    <x v="0"/>
    <s v="CUNDINAMARCA"/>
    <s v="SOACHA"/>
    <d v="2021-02-02T00:00:00"/>
    <d v="2021-02-03T00:00:00"/>
    <s v="Se glosa (2) terapia física por valor de $ 21000 en los soportes anexos por la IPS  no se evidencia de la justificación para ordenarla Total $ 42000"/>
    <m/>
    <s v="Subsidiado"/>
    <n v="3"/>
  </r>
  <r>
    <s v="E.S.E. HOSPITAL MARIO GAITAN YANGUAS DE SOACHA"/>
    <x v="0"/>
    <s v="CUNDINAMARCA"/>
    <s v="SOACHA"/>
    <d v="2021-03-11T00:00:00"/>
    <s v="HMGY48836"/>
    <s v="HMGY48836"/>
    <n v="554700"/>
    <d v="2021-04-11T00:00:00"/>
    <s v="GL-252243336004"/>
    <n v="96800"/>
    <m/>
    <m/>
    <m/>
    <n v="96800"/>
    <m/>
    <m/>
    <m/>
    <n v="96800"/>
    <m/>
    <n v="0"/>
    <n v="0"/>
    <n v="0"/>
    <n v="96800"/>
    <x v="0"/>
    <s v="CUNDINAMARCA"/>
    <s v="SOACHA"/>
    <d v="2021-02-20T00:00:00"/>
    <d v="2021-02-20T00:00:00"/>
    <s v="Se glosa (1) estudio de coloración básica por valor de $ 96800  en los soportes anexos por la IPS no se evidencia el resultado de las patologías como lo estipula la resolución 3047/2008"/>
    <m/>
    <s v="Subsidiado"/>
    <n v="3"/>
  </r>
  <r>
    <s v="E.S.E. HOSPITAL MARIO GAITAN YANGUAS DE SOACHA"/>
    <x v="0"/>
    <s v="CUNDINAMARCA"/>
    <s v="SOACHA"/>
    <d v="2021-03-11T00:00:00"/>
    <s v="HMGY43664"/>
    <s v="HMGY43664"/>
    <n v="428400"/>
    <d v="2021-04-11T00:00:00"/>
    <s v="GL-252243336005"/>
    <n v="75700"/>
    <m/>
    <m/>
    <m/>
    <n v="75700"/>
    <m/>
    <m/>
    <m/>
    <n v="75700"/>
    <m/>
    <n v="0"/>
    <n v="0"/>
    <n v="0"/>
    <n v="75700"/>
    <x v="0"/>
    <s v="CUNDINAMARCA"/>
    <s v="SOACHA"/>
    <d v="2021-02-05T00:00:00"/>
    <d v="2021-02-05T00:00:00"/>
    <s v="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
    <m/>
    <s v="Subsidiado"/>
    <n v="3"/>
  </r>
  <r>
    <s v="E.S.E. HOSPITAL MARIO GAITAN YANGUAS DE SOACHA"/>
    <x v="0"/>
    <s v="CUNDINAMARCA"/>
    <s v="SOACHA"/>
    <d v="2021-03-11T00:00:00"/>
    <s v="HMGY44289"/>
    <s v="HMGY44289"/>
    <n v="214898"/>
    <d v="2021-04-11T00:00:00"/>
    <s v="GL-252243336006"/>
    <n v="63000"/>
    <m/>
    <m/>
    <m/>
    <n v="63000"/>
    <m/>
    <m/>
    <m/>
    <n v="63000"/>
    <m/>
    <n v="0"/>
    <n v="0"/>
    <n v="0"/>
    <n v="63000"/>
    <x v="0"/>
    <s v="CUNDINAMARCA"/>
    <s v="SOACHA"/>
    <d v="2021-02-08T00:00:00"/>
    <d v="2021-02-08T00:00:00"/>
    <s v="Se glosa (1) materiales por valor de $ 63000 no facturable por ser un material incluido en la inmovilización por ser un procedimiento integral del capítulo IV del Decreto 2423/96"/>
    <m/>
    <s v="Subsidiado"/>
    <n v="3"/>
  </r>
  <r>
    <s v="E.S.E. HOSPITAL MARIO GAITAN YANGUAS DE SOACHA"/>
    <x v="0"/>
    <s v="CUNDINAMARCA"/>
    <s v="SOACHA"/>
    <d v="2021-03-11T00:00:00"/>
    <s v="HMGY50790"/>
    <s v="HMGY50790"/>
    <n v="21000"/>
    <d v="2021-04-11T00:00:00"/>
    <s v="GL-252243336007"/>
    <n v="10900"/>
    <m/>
    <m/>
    <m/>
    <n v="10900"/>
    <m/>
    <m/>
    <m/>
    <n v="10900"/>
    <m/>
    <n v="0"/>
    <n v="0"/>
    <n v="0"/>
    <n v="10900"/>
    <x v="0"/>
    <s v="CUNDINAMARCA"/>
    <s v="SOACHA"/>
    <d v="2021-02-06T00:00:00"/>
    <d v="2021-02-06T00:00:00"/>
    <s v="Se glosa mayor valor cobrado según tarifa concertado entre IPS y EPSS la tarifa pactada según es SOAT menos el 10$ por lo tanto se objeta diferencia así Consulta de enfermería con el código 890205 por valor  $ 21000 se reconoce en $ 10100 se glosa diferencia $ 10900"/>
    <m/>
    <s v="Contributivo"/>
    <n v="3"/>
  </r>
  <r>
    <s v="E.S.E. HOSPITAL MARIO GAITAN YANGUAS DE SOACHA"/>
    <x v="0"/>
    <s v="CUNDINAMARCA"/>
    <s v="SOACHA"/>
    <d v="2021-03-11T00:00:00"/>
    <s v="HMGY44317"/>
    <s v="HMGY44317"/>
    <n v="349816"/>
    <d v="2021-04-11T00:00:00"/>
    <s v="GL-252243336008"/>
    <n v="77100"/>
    <m/>
    <m/>
    <m/>
    <n v="77100"/>
    <m/>
    <m/>
    <m/>
    <n v="77100"/>
    <m/>
    <n v="0"/>
    <n v="0"/>
    <n v="0"/>
    <n v="77100"/>
    <x v="0"/>
    <s v="CUNDINAMARCA"/>
    <s v="SOACHA"/>
    <d v="2021-02-08T00:00:00"/>
    <d v="2021-02-08T00:00:00"/>
    <s v="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m/>
    <s v="Subsidiado"/>
    <n v="3"/>
  </r>
  <r>
    <s v="E.S.E. HOSPITAL MARIO GAITAN YANGUAS DE SOACHA"/>
    <x v="0"/>
    <s v="CUNDINAMARCA"/>
    <s v="SOACHA"/>
    <d v="2021-03-11T00:00:00"/>
    <s v="HMGY45882"/>
    <s v="HMGY45882"/>
    <n v="672400"/>
    <d v="2021-04-11T00:00:00"/>
    <s v="GL-252243336012"/>
    <n v="100350"/>
    <m/>
    <m/>
    <m/>
    <n v="100350"/>
    <m/>
    <m/>
    <m/>
    <n v="100350"/>
    <m/>
    <n v="0"/>
    <n v="0"/>
    <n v="0"/>
    <n v="100350"/>
    <x v="0"/>
    <s v="CUNDINAMARCA"/>
    <s v="SOACHA"/>
    <d v="2021-02-12T00:00:00"/>
    <d v="2021-02-12T00:00:00"/>
    <s v="Se glosa (1) estudio de coloración básica por valor de $ 100350  en los soportes anexos por la IPS no se evidencia el resultado de las patologías como lo estipula la resolución 3047/2008"/>
    <m/>
    <s v="Subsidiado"/>
    <n v="3"/>
  </r>
  <r>
    <s v="E.S.E. HOSPITAL MARIO GAITAN YANGUAS DE SOACHA"/>
    <x v="0"/>
    <s v="CUNDINAMARCA"/>
    <s v="SOACHA"/>
    <d v="2021-03-11T00:00:00"/>
    <s v="HMGY46315"/>
    <s v="HMGY46315"/>
    <n v="402879"/>
    <d v="2021-04-11T00:00:00"/>
    <s v="GL-252243336013"/>
    <n v="77100"/>
    <m/>
    <m/>
    <m/>
    <n v="77100"/>
    <m/>
    <m/>
    <m/>
    <n v="77100"/>
    <m/>
    <n v="0"/>
    <n v="0"/>
    <n v="0"/>
    <n v="77100"/>
    <x v="0"/>
    <s v="CUNDINAMARCA"/>
    <s v="SOACHA"/>
    <d v="2021-02-14T00:00:00"/>
    <d v="2021-02-14T00:00:00"/>
    <s v="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m/>
    <s v="Subsidiado"/>
    <n v="3"/>
  </r>
  <r>
    <s v="E.S.E. HOSPITAL MARIO GAITAN YANGUAS DE SOACHA"/>
    <x v="0"/>
    <s v="CUNDINAMARCA"/>
    <s v="SOACHA"/>
    <d v="2021-03-11T00:00:00"/>
    <s v="HMGY49365"/>
    <s v="HMGY49365"/>
    <n v="554700"/>
    <d v="2021-04-11T00:00:00"/>
    <s v="GL-252243336014"/>
    <n v="96800"/>
    <m/>
    <m/>
    <m/>
    <n v="96800"/>
    <m/>
    <m/>
    <m/>
    <n v="96800"/>
    <m/>
    <n v="0"/>
    <n v="0"/>
    <n v="0"/>
    <n v="96800"/>
    <x v="0"/>
    <s v="CUNDINAMARCA"/>
    <s v="SOACHA"/>
    <d v="2021-02-22T00:00:00"/>
    <d v="2021-02-22T00:00:00"/>
    <s v="Se glosa (1) estudio de coloración básica por valor de $ 96800  en los soportes anexos por la IPS no se evidencia el resultado de las patologías como lo estipula la resolución 3047/2008"/>
    <m/>
    <s v="Subsidiado"/>
    <n v="3"/>
  </r>
  <r>
    <s v="E.S.E. HOSPITAL MARIO GAITAN YANGUAS DE SOACHA"/>
    <x v="0"/>
    <s v="CUNDINAMARCA"/>
    <s v="SOACHA"/>
    <d v="2021-03-11T00:00:00"/>
    <s v="HMGY48825"/>
    <s v="HMGY48825"/>
    <n v="554700"/>
    <d v="2021-04-12T00:00:00"/>
    <s v="GL-252243336015"/>
    <n v="96800"/>
    <d v="2021-05-06T00:00:00"/>
    <n v="96800"/>
    <n v="0"/>
    <n v="0"/>
    <m/>
    <m/>
    <m/>
    <n v="0"/>
    <m/>
    <n v="0"/>
    <n v="0"/>
    <n v="0"/>
    <n v="0"/>
    <x v="0"/>
    <s v="CUNDINAMARCA"/>
    <s v="SOACHA"/>
    <d v="2021-02-20T00:00:00"/>
    <d v="2021-02-20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1T00:00:00"/>
    <s v="HMGY49433"/>
    <s v="HMGY49433"/>
    <n v="554700"/>
    <d v="2021-04-12T00:00:00"/>
    <s v="GL-252243336016"/>
    <n v="96800"/>
    <d v="2021-05-06T00:00:00"/>
    <n v="96800"/>
    <n v="0"/>
    <n v="0"/>
    <m/>
    <m/>
    <m/>
    <n v="0"/>
    <m/>
    <n v="0"/>
    <n v="0"/>
    <n v="0"/>
    <n v="0"/>
    <x v="0"/>
    <s v="CUNDINAMARCA"/>
    <s v="SOACHA"/>
    <d v="2021-02-22T00:00:00"/>
    <d v="2021-02-22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1T00:00:00"/>
    <s v="HMGY48830"/>
    <s v="HMGY48830"/>
    <n v="671400"/>
    <d v="2021-04-12T00:00:00"/>
    <s v="GL-252243336017"/>
    <n v="96800"/>
    <d v="2021-05-06T00:00:00"/>
    <n v="0"/>
    <n v="0"/>
    <n v="96800"/>
    <d v="2021-05-27T00:00:00"/>
    <n v="0"/>
    <n v="0"/>
    <n v="96800"/>
    <m/>
    <n v="0"/>
    <n v="0"/>
    <n v="0"/>
    <n v="96800"/>
    <x v="0"/>
    <s v="CUNDINAMARCA"/>
    <s v="SOACHA"/>
    <d v="2021-02-20T00:00:00"/>
    <d v="2021-02-20T00:00:00"/>
    <s v="Se glosa (1) estudio de coloración básica por valor de $ 96800  en los soportes anexos por la IPS no se evidencia el resultado de las patologías como lo estipula la resolución 3047/2008"/>
    <s v="Se persiste glosa de (1) estudio de coloración básica por valor de $ 96800  en los soportes anexos por la IPS no se evidencia el resultado de las patologías como lo estipula la resolución 3047/2008  "/>
    <s v="Subsidiado"/>
    <n v="3"/>
  </r>
  <r>
    <s v="E.S.E. HOSPITAL MARIO GAITAN YANGUAS DE SOACHA"/>
    <x v="0"/>
    <s v="CUNDINAMARCA"/>
    <s v="SOACHA"/>
    <d v="2021-03-11T00:00:00"/>
    <s v="HMGY49264"/>
    <s v="HMGY49264"/>
    <n v="554700"/>
    <d v="2021-04-12T00:00:00"/>
    <s v="GL-252243336018"/>
    <n v="96800"/>
    <d v="2021-05-06T00:00:00"/>
    <n v="96800"/>
    <n v="0"/>
    <n v="0"/>
    <m/>
    <m/>
    <m/>
    <n v="0"/>
    <m/>
    <n v="0"/>
    <n v="0"/>
    <n v="0"/>
    <n v="0"/>
    <x v="0"/>
    <s v="CUNDINAMARCA"/>
    <s v="SOACHA"/>
    <d v="2021-02-22T00:00:00"/>
    <d v="2021-02-22T00:00:00"/>
    <s v="Se glosa (1) estudio de coloración básica por valor de $ 96800  en los soportes anexos por la IPS no se evidencia el resultado de las patologías como lo estipula la resolución 3047/2008"/>
    <s v="Se levanta glosa por valor de $ 96800 la IPS adjunto el resultado de la patología "/>
    <s v="Subsidiado"/>
    <n v="3"/>
  </r>
  <r>
    <s v="E.S.E. HOSPITAL MARIO GAITAN YANGUAS DE SOACHA"/>
    <x v="0"/>
    <s v="CUNDINAMARCA"/>
    <s v="SOACHA"/>
    <d v="2021-03-11T00:00:00"/>
    <s v="HMGY49439"/>
    <s v="HMGY49439"/>
    <n v="554700"/>
    <d v="2021-04-12T00:00:00"/>
    <s v="GL-252243336019"/>
    <n v="96800"/>
    <d v="2021-05-01T00:00:00"/>
    <n v="0"/>
    <n v="0"/>
    <n v="96800"/>
    <d v="2021-05-22T00:00:00"/>
    <n v="0"/>
    <n v="0"/>
    <n v="96800"/>
    <m/>
    <n v="0"/>
    <n v="0"/>
    <n v="0"/>
    <n v="96800"/>
    <x v="0"/>
    <s v="CUNDINAMARCA"/>
    <s v="SOACHA"/>
    <d v="2021-02-22T00:00:00"/>
    <d v="2021-02-22T00:00:00"/>
    <s v="Se glosa (1) estudio de coloración básica por valor de $ 96800  en los soportes anexos por la IPS no se evidencia el resultado de las patologías como lo estipula la resolución 3047/2008"/>
    <s v="Se periste glosa de (1) estudio de coloración básica por valor de $ 96800  en los soportes anexos por la IPS no se evidencia el resultado de las patologías como lo estipula la resolución 3047/2008  ,Se persiste glosa de (1) estudio de coloración básica por valor de $ 96800  en los soportes anexos por la IPS no se evidencia el resultado de las patologías como lo estipula la resolución 3047/2008  "/>
    <s v="Subsidiado"/>
    <n v="3"/>
  </r>
  <r>
    <s v="E.S.E. HOSPITAL MARIO GAITAN YANGUAS DE SOACHA"/>
    <x v="0"/>
    <s v="CUNDINAMARCA"/>
    <s v="SOACHA"/>
    <d v="2021-03-11T00:00:00"/>
    <s v="HMGY48661"/>
    <s v="HMGY48661"/>
    <n v="299100"/>
    <d v="2021-04-12T00:00:00"/>
    <s v="GL-252243336020"/>
    <n v="96800"/>
    <d v="2021-05-06T00:00:00"/>
    <n v="96800"/>
    <n v="0"/>
    <n v="0"/>
    <m/>
    <m/>
    <m/>
    <n v="0"/>
    <m/>
    <n v="0"/>
    <n v="0"/>
    <n v="0"/>
    <n v="0"/>
    <x v="0"/>
    <s v="CUNDINAMARCA"/>
    <s v="SOACHA"/>
    <d v="2021-02-09T00:00:00"/>
    <d v="2021-02-09T00:00:00"/>
    <s v="Se glosa (1) estudio de coloración básica por valor de $ 96800  en los soportes anexos por la IPS no se evidencia el resultado de las patologías como lo estipula la resolución 3047/2008"/>
    <s v="Se levanta glosa por valor de $ 96800 la IPS adjunto el resultado de la patologia "/>
    <s v="Subsidiado"/>
    <n v="3"/>
  </r>
  <r>
    <s v="E.S.E. HOSPITAL MARIO GAITAN YANGUAS DE SOACHA"/>
    <x v="0"/>
    <s v="CUNDINAMARCA"/>
    <s v="SOACHA"/>
    <d v="2021-03-11T00:00:00"/>
    <s v="HMGY48835"/>
    <s v="HMGY48835"/>
    <n v="631500"/>
    <d v="2021-04-12T00:00:00"/>
    <s v="GL-252243336021"/>
    <n v="111500"/>
    <d v="2021-05-06T00:00:00"/>
    <n v="111500"/>
    <n v="0"/>
    <n v="0"/>
    <m/>
    <m/>
    <m/>
    <n v="0"/>
    <m/>
    <n v="0"/>
    <n v="0"/>
    <n v="0"/>
    <n v="0"/>
    <x v="0"/>
    <s v="CUNDINAMARCA"/>
    <s v="SOACHA"/>
    <d v="2021-02-20T00:00:00"/>
    <d v="2021-02-20T00:00:00"/>
    <s v="Se glosa (1) estudio de coloración básica por valor de $ 111500  en los soportes anexos por la IPS no se evidencia el resultado de las patologías como lo estipula la resolución 3047/2008 una vez subsanada este ítem se reconoce el estudio con el código 898101 por valor de $ 96800"/>
    <s v="Se levanta glosa por valor de $ 111500 la IPS adjunto el resultado de la patología "/>
    <s v="Subsidiado"/>
    <n v="3"/>
  </r>
  <r>
    <s v="E.S.E. HOSPITAL SAN MARTIN DE PORRES DE CHOCONTA"/>
    <x v="5"/>
    <s v="CUNDINAMARCA"/>
    <s v="CHOCONTÁ"/>
    <d v="2021-03-10T00:00:00"/>
    <s v="HSMP782556"/>
    <s v="HSMP782556"/>
    <n v="22300"/>
    <d v="2021-04-12T00:00:00"/>
    <s v="GL-252243336022"/>
    <n v="3500"/>
    <m/>
    <m/>
    <m/>
    <n v="3500"/>
    <m/>
    <m/>
    <m/>
    <n v="3500"/>
    <d v="2021-12-21T00:00:00"/>
    <n v="0"/>
    <n v="3500"/>
    <n v="0"/>
    <n v="0"/>
    <x v="0"/>
    <s v="CUNDINAMARCA"/>
    <s v="MACHETÁ"/>
    <d v="2021-02-05T00:00:00"/>
    <d v="2021-02-05T00:00:00"/>
    <s v="Se glosa por valor de  $ 3500  correspondiente a cuota moderadora de rango A del régimen Contributivo la cual no se evidencia descontada en la factura el anterior descuento según lo establece el decreto 260 de 2004 art 6"/>
    <s v="SE ACEPTA GLOSA POR MAYOR VALOR COBRADO"/>
    <s v="Contributivo"/>
    <n v="3"/>
  </r>
  <r>
    <s v="E.S.E. HOSPITAL SAN MARTIN DE PORRES DE CHOCONTA"/>
    <x v="5"/>
    <s v="CUNDINAMARCA"/>
    <s v="CHOCONTÁ"/>
    <d v="2021-03-10T00:00:00"/>
    <s v="HSMP784524"/>
    <s v="HSMP784524"/>
    <n v="110000"/>
    <d v="2021-04-12T00:00:00"/>
    <s v="GL-252243336023"/>
    <n v="27000"/>
    <d v="2021-04-26T00:00:00"/>
    <n v="0"/>
    <n v="27000"/>
    <n v="0"/>
    <m/>
    <m/>
    <m/>
    <n v="0"/>
    <m/>
    <n v="0"/>
    <n v="0"/>
    <n v="0"/>
    <n v="0"/>
    <x v="0"/>
    <s v="CUNDINAMARCA"/>
    <s v="MACHETÁ"/>
    <d v="2021-02-12T00:00:00"/>
    <d v="2021-02-12T00:00:00"/>
    <s v="Se objeta el cobro de un examen de colesterol LDL  facturado por $ 27000 porque es un examen no facturable debido a que su resultado es un cálculo matemático realizado en el laboratorio entre los otros exámenes integrantes del perfil lipidio (colesterol total colesterol de alta y triglicéridos)"/>
    <s v="IPS acepta glosa por valor de $ 27000 según respuesta adjunta firmada por Oscar Chicausuque firmado el 19 de abril de 2021 "/>
    <s v="Contributivo"/>
    <n v="3"/>
  </r>
  <r>
    <s v="E.S.E. HOSPITAL SAN MARTIN DE PORRES DE CHOCONTA"/>
    <x v="5"/>
    <s v="CUNDINAMARCA"/>
    <s v="CHOCONTÁ"/>
    <d v="2021-03-10T00:00:00"/>
    <s v="HSMP784871"/>
    <s v="HSMP784871"/>
    <n v="242855"/>
    <d v="2021-04-12T00:00:00"/>
    <s v="GL-252243336032"/>
    <n v="61600"/>
    <d v="2021-04-26T00:00:00"/>
    <n v="0"/>
    <n v="0"/>
    <n v="61600"/>
    <m/>
    <m/>
    <m/>
    <n v="61600"/>
    <d v="2021-12-21T00:00:00"/>
    <n v="61600"/>
    <n v="0"/>
    <n v="0"/>
    <n v="0"/>
    <x v="0"/>
    <s v="MAGDALENA"/>
    <s v="PIVIJAY"/>
    <d v="2021-02-23T00:00:00"/>
    <d v="2021-02-23T00:00:00"/>
    <s v="Se glosa el cobro de 1 SALA DE OBSERVACIÓN II NIVEL facturada por valor de $ 61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SE LEVANTA GLOSA YA QUE SEGÚN TARIFARIO SOAT2021 NO SE DETALLA LO EXPUESTO POR LA EPSS PERO SI SE INDICA QUE LA SALA DE OBSERVACION SE COBRA APARTIR DE SUPERADAS LAS 2 HORAS DEL PACIENTE EN URGENCIAS POR CRITERIO MEDICO SE CONSIDERA PERTINENTE LA REALIZACION DE PARACLINICOS MANEJO DEL DOLOR SENAEXA HISTORIA CLINICA COMO SOPORTE,Se persiste glosa del cobro de 1 SALA DE OBSERVACIÓN II NIVEL facturada por valor de $ 616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ubsidiado"/>
    <n v="3"/>
  </r>
  <r>
    <s v="E.S.E. HOSPITAL MARIO GAITAN YANGUAS DE SOACHA"/>
    <x v="0"/>
    <s v="CUNDINAMARCA"/>
    <s v="SOACHA"/>
    <d v="2021-03-11T00:00:00"/>
    <s v="HMGY46755"/>
    <s v="HMGY46755"/>
    <n v="571857"/>
    <d v="2021-04-13T00:00:00"/>
    <s v="GL-252243336039"/>
    <n v="82300"/>
    <m/>
    <m/>
    <m/>
    <n v="82300"/>
    <m/>
    <m/>
    <m/>
    <n v="82300"/>
    <m/>
    <n v="0"/>
    <n v="0"/>
    <n v="0"/>
    <n v="82300"/>
    <x v="0"/>
    <s v="CUNDINAMARCA"/>
    <s v="SOACHA"/>
    <d v="2021-02-15T00:00:00"/>
    <d v="2021-02-15T00:00:00"/>
    <s v="Se glosa (1) eritrosedimentacion VSG por valor de $ 5200 en los soportes anexos por la IPS se evidencia que fue procesado en el mismo evento del hemograma,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m/>
    <s v="Subsidiado"/>
    <n v="3"/>
  </r>
  <r>
    <s v="E.S.E. HOSPITAL MARIO GAITAN YANGUAS DE SOACHA"/>
    <x v="0"/>
    <s v="CUNDINAMARCA"/>
    <s v="SOACHA"/>
    <d v="2021-03-11T00:00:00"/>
    <s v="HMGY46821"/>
    <s v="HMGY46821"/>
    <n v="630524"/>
    <d v="2021-04-13T00:00:00"/>
    <s v="GL-252243336040"/>
    <n v="300900"/>
    <d v="2021-05-24T00:00:00"/>
    <n v="148000"/>
    <n v="0"/>
    <n v="152900"/>
    <d v="2021-06-18T00:00:00"/>
    <n v="0"/>
    <n v="0"/>
    <n v="152900"/>
    <m/>
    <n v="0"/>
    <n v="0"/>
    <n v="0"/>
    <n v="152900"/>
    <x v="0"/>
    <s v="CUNDINAMARCA"/>
    <s v="SOACHA"/>
    <d v="2021-02-15T00:00:00"/>
    <d v="2021-02-16T00:00:00"/>
    <s v="Se glosa (1) anticuerpos irregulares por valor de $ 36800 y (3) prueba mayor por valor de $ 116100 en los soportes anexos por la IPS  se evidencia que el médico tratante solicito reservas de 3 unidades UGRE y no se transfundió ,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 v="Se levanta glosa por valor de $ 148000 la IPS adjunto la hoja de traslado Se persiste glosa de  (1) anticuerpos irregulares por valor de $ 36800 y (3) prueba mayor por valor de $ 116100 en los soportes anexos por la IPS  se evidencia que el médico tratante solicito reservas de 3 unidades UGRE y no se transfundió ,Se persiste glosa de  (1) anticuerpos irregulares por valor de $ 36800 y (3) prueba mayor por valor de $ 116100 en los soportes anexos por la IPS  se evidencia que el médico tratante solicito reservas de 3 unidades UGRE y no se transfundió  "/>
    <s v="Subsidiado"/>
    <n v="3"/>
  </r>
  <r>
    <s v="E.S.E. HOSPITAL MARIO GAITAN YANGUAS DE SOACHA"/>
    <x v="0"/>
    <s v="CUNDINAMARCA"/>
    <s v="SOACHA"/>
    <d v="2021-03-11T00:00:00"/>
    <s v="HMGY47229"/>
    <s v="HMGY47229"/>
    <n v="383513"/>
    <d v="2021-04-13T00:00:00"/>
    <s v="GL-252243336041"/>
    <n v="77100"/>
    <d v="2021-05-15T00:00:00"/>
    <n v="0"/>
    <n v="0"/>
    <n v="77100"/>
    <d v="2021-05-27T00:00:00"/>
    <n v="0"/>
    <n v="0"/>
    <n v="77100"/>
    <m/>
    <n v="0"/>
    <n v="0"/>
    <n v="0"/>
    <n v="77100"/>
    <x v="0"/>
    <s v="CUNDINAMARCA"/>
    <s v="SOACHA"/>
    <d v="2021-02-16T00:00:00"/>
    <d v="2021-02-16T00:00:00"/>
    <s v="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s v="Se persiste glosa d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
    <s v="Subsidiado"/>
    <n v="3"/>
  </r>
  <r>
    <s v="E.S.E. HOSPITAL MARIO GAITAN YANGUAS DE SOACHA"/>
    <x v="0"/>
    <s v="CUNDINAMARCA"/>
    <s v="SOACHA"/>
    <d v="2021-03-11T00:00:00"/>
    <s v="HMGY47790"/>
    <s v="HMGY47790"/>
    <n v="422076"/>
    <d v="2021-04-13T00:00:00"/>
    <s v="GL-252243336042"/>
    <n v="77100"/>
    <m/>
    <m/>
    <m/>
    <n v="77100"/>
    <m/>
    <m/>
    <m/>
    <n v="77100"/>
    <m/>
    <n v="0"/>
    <n v="0"/>
    <n v="0"/>
    <n v="77100"/>
    <x v="0"/>
    <s v="CUNDINAMARCA"/>
    <s v="SOACHA"/>
    <d v="2021-02-17T00:00:00"/>
    <d v="2021-02-17T00:00:00"/>
    <s v="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m/>
    <s v="Subsidiado"/>
    <n v="3"/>
  </r>
  <r>
    <s v="E.S.E. HOSPITAL MARIO GAITAN YANGUAS DE SOACHA"/>
    <x v="0"/>
    <s v="CUNDINAMARCA"/>
    <s v="SOACHA"/>
    <d v="2021-03-11T00:00:00"/>
    <s v="HMGY47824"/>
    <s v="HMGY47824"/>
    <n v="401452"/>
    <d v="2021-04-13T00:00:00"/>
    <s v="GL-252243336043"/>
    <n v="75700"/>
    <m/>
    <m/>
    <m/>
    <n v="75700"/>
    <m/>
    <m/>
    <m/>
    <n v="75700"/>
    <m/>
    <n v="0"/>
    <n v="0"/>
    <n v="0"/>
    <n v="75700"/>
    <x v="0"/>
    <s v="SANTAFE DE BOGOTA D. C."/>
    <s v="BOGOTA"/>
    <d v="2021-02-18T00:00:00"/>
    <d v="2021-02-18T00:00:00"/>
    <s v="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
    <m/>
    <s v="Subsidiado"/>
    <n v="3"/>
  </r>
  <r>
    <s v="E.S.E. HOSPITAL MARIO GAITAN YANGUAS DE SOACHA"/>
    <x v="0"/>
    <s v="CUNDINAMARCA"/>
    <s v="SOACHA"/>
    <d v="2021-03-11T00:00:00"/>
    <s v="HMGY48712"/>
    <s v="HMGY48712"/>
    <n v="295947"/>
    <d v="2021-04-13T00:00:00"/>
    <s v="GL-252243336044"/>
    <n v="75700"/>
    <m/>
    <m/>
    <m/>
    <n v="75700"/>
    <m/>
    <m/>
    <m/>
    <n v="75700"/>
    <m/>
    <n v="0"/>
    <n v="0"/>
    <n v="0"/>
    <n v="75700"/>
    <x v="0"/>
    <s v="CUNDINAMARCA"/>
    <s v="SOACHA"/>
    <d v="2021-02-19T00:00:00"/>
    <d v="2021-02-19T00:00:00"/>
    <s v="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
    <m/>
    <s v="Subsidiado"/>
    <n v="3"/>
  </r>
  <r>
    <s v="E.S.E. HOSPITAL MARIO GAITAN YANGUAS DE SOACHA"/>
    <x v="0"/>
    <s v="CUNDINAMARCA"/>
    <s v="SOACHA"/>
    <d v="2021-03-11T00:00:00"/>
    <s v="HMGY48715"/>
    <s v="HMGY48715"/>
    <n v="237850"/>
    <d v="2021-04-13T00:00:00"/>
    <s v="GL-252243336045"/>
    <n v="77100"/>
    <m/>
    <m/>
    <m/>
    <n v="77100"/>
    <m/>
    <m/>
    <m/>
    <n v="77100"/>
    <m/>
    <n v="0"/>
    <n v="0"/>
    <n v="0"/>
    <n v="77100"/>
    <x v="0"/>
    <s v="CUNDINAMARCA"/>
    <s v="SOACHA"/>
    <d v="2021-02-19T00:00:00"/>
    <d v="2021-02-19T00:00:00"/>
    <s v="Se glosa el cobro de 1 SALA DE OBSERVACIÓN II NIVEL facturada por valor de $ 77100 no se evidencian en la historia clínica las notas de manejo y evolución clínica firmadas por el médico tratante Para que la EPSS reconozca el cobro de la sala de observación ésta debe encontrarse debidamente justificada y soportada por el médico tratante no se aceptan como notas de evolución la nota del alta las notas de personal de enfermería el registro de los resultados de exámenes paraclínicos sin valoración clínica del paciente por parte del médico ni las interconsultas especializadas La  observación en un paciente debe al menos tener una evaluación diferente al ingreso y al alta por el médico general tratante en urgencias solo aparece nota de ingreso a urgencias y la nota de alta"/>
    <m/>
    <s v="Subsidiado"/>
    <n v="3"/>
  </r>
  <r>
    <s v="E.S.E. HOSPITAL MARIO GAITAN YANGUAS DE SOACHA"/>
    <x v="0"/>
    <s v="CUNDINAMARCA"/>
    <s v="SOACHA"/>
    <d v="2021-03-11T00:00:00"/>
    <s v="HMGY49766"/>
    <s v="HMGY49766"/>
    <n v="299100"/>
    <d v="2021-04-13T00:00:00"/>
    <s v="GL-252243336046"/>
    <n v="96800"/>
    <m/>
    <m/>
    <m/>
    <n v="96800"/>
    <m/>
    <m/>
    <m/>
    <n v="96800"/>
    <m/>
    <n v="0"/>
    <n v="0"/>
    <n v="0"/>
    <n v="96800"/>
    <x v="0"/>
    <s v="CUNDINAMARCA"/>
    <s v="SOACHA"/>
    <d v="2021-02-23T00:00:00"/>
    <d v="2021-02-23T00:00:00"/>
    <s v="Se glosa (1) estudio de coloración básica por valor de $ 96800  en los soportes anexos por la IPS no se evidencia el resultado de las patologías como lo estipula la resolución 3047/2008"/>
    <m/>
    <s v="Subsidiado"/>
    <n v="3"/>
  </r>
  <r>
    <s v="E.S.E. HOSPITAL MARIO GAITAN YANGUAS DE SOACHA"/>
    <x v="0"/>
    <s v="CUNDINAMARCA"/>
    <s v="SOACHA"/>
    <d v="2021-03-11T00:00:00"/>
    <s v="HMGY50084"/>
    <s v="HMGY50084"/>
    <n v="531600"/>
    <d v="2021-04-13T00:00:00"/>
    <s v="GL-252243336047"/>
    <n v="75700"/>
    <m/>
    <m/>
    <m/>
    <n v="75700"/>
    <m/>
    <m/>
    <m/>
    <n v="75700"/>
    <m/>
    <n v="0"/>
    <n v="0"/>
    <n v="0"/>
    <n v="75700"/>
    <x v="0"/>
    <s v="CUNDINAMARCA"/>
    <s v="SOACHA"/>
    <d v="2021-02-23T00:00:00"/>
    <d v="2021-02-23T00:00:00"/>
    <s v="Se glosa (1) treponema serología confirmatoria por valor de $ 90200 porque este examen solo se considera pertinente en pacientes con una prueba de serología presuntiva positiva lo cual no aplica para este caso por lo se reconoce sífilis serología VDRL $ 14500 se glosa la diferencia $ 75700"/>
    <m/>
    <s v="Contributivo"/>
    <n v="3"/>
  </r>
  <r>
    <s v="E.S.E. HOSPITAL MARIO GAITAN YANGUAS DE SOACHA"/>
    <x v="0"/>
    <s v="CUNDINAMARCA"/>
    <s v="SOACHA"/>
    <d v="2021-03-11T00:00:00"/>
    <s v="HMGY51068"/>
    <s v="HMGY51068"/>
    <n v="318434"/>
    <d v="2021-04-13T00:00:00"/>
    <s v="GL-252243336048"/>
    <n v="16900"/>
    <m/>
    <m/>
    <m/>
    <n v="16900"/>
    <m/>
    <m/>
    <m/>
    <n v="16900"/>
    <m/>
    <n v="0"/>
    <n v="0"/>
    <n v="0"/>
    <n v="16900"/>
    <x v="0"/>
    <s v="CUNDINAMARCA"/>
    <s v="SOACHA"/>
    <d v="2021-02-24T00:00:00"/>
    <d v="2021-02-25T00:00:00"/>
    <s v="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m/>
    <s v="Subsidiado"/>
    <n v="3"/>
  </r>
  <r>
    <s v="E.S.E. HOSPITAL MARIO GAITAN YANGUAS DE SOACHA"/>
    <x v="0"/>
    <s v="CUNDINAMARCA"/>
    <s v="SOACHA"/>
    <d v="2021-03-11T00:00:00"/>
    <s v="HMGY51532"/>
    <s v="HMGY51532"/>
    <n v="414745"/>
    <d v="2021-04-13T00:00:00"/>
    <s v="GL-252243336049"/>
    <n v="121300"/>
    <m/>
    <m/>
    <m/>
    <n v="121300"/>
    <m/>
    <m/>
    <m/>
    <n v="121300"/>
    <m/>
    <n v="0"/>
    <n v="0"/>
    <n v="0"/>
    <n v="121300"/>
    <x v="0"/>
    <s v="CUNDINAMARCA"/>
    <s v="SOACHA"/>
    <d v="2021-02-25T00:00:00"/>
    <d v="2021-02-26T00:00:00"/>
    <s v="Se glosa (1) interconsulta por especialista por valor de $ 52700 en los soportes anexos por la IPS no se evidencia la valoración del especialista como lo estipula la Resolución 3047 de 2008,Se glosa (1) traslado terrestre de ambulancia por valor de $ 692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m/>
    <s v="Subsidiado"/>
    <n v="3"/>
  </r>
  <r>
    <s v="E.S.E. HOSPITAL MARIO GAITAN YANGUAS DE SOACHA"/>
    <x v="0"/>
    <s v="CUNDINAMARCA"/>
    <s v="SOACHA"/>
    <d v="2021-03-11T00:00:00"/>
    <s v="HMGY51638"/>
    <s v="HMGY51638"/>
    <n v="748300"/>
    <d v="2021-04-13T00:00:00"/>
    <s v="GL-252243336050"/>
    <n v="290400"/>
    <m/>
    <m/>
    <m/>
    <n v="290400"/>
    <m/>
    <m/>
    <m/>
    <n v="290400"/>
    <m/>
    <n v="0"/>
    <n v="0"/>
    <n v="0"/>
    <n v="290400"/>
    <x v="0"/>
    <s v="CUNDINAMARCA"/>
    <s v="SOACHA"/>
    <d v="2021-02-26T00:00:00"/>
    <d v="2021-02-26T00:00:00"/>
    <s v="Se glosa (3) estudio de coloración básica por valor de $ 96800 c/u  en los soportes anexos por la IPS no se evidencia el resultado de las patologías como lo estipula la resolución 3047/2008 Total $ 290400"/>
    <m/>
    <s v="Subsidiado"/>
    <n v="3"/>
  </r>
  <r>
    <s v="E.S.E. HOSPITAL MARIO GAITAN YANGUAS DE SOACHA"/>
    <x v="0"/>
    <s v="CUNDINAMARCA"/>
    <s v="SOACHA"/>
    <d v="2021-03-11T00:00:00"/>
    <s v="HMGY51656"/>
    <s v="HMGY51656"/>
    <n v="299100"/>
    <d v="2021-04-13T00:00:00"/>
    <s v="GL-252243336051"/>
    <n v="96800"/>
    <m/>
    <m/>
    <m/>
    <n v="96800"/>
    <m/>
    <m/>
    <m/>
    <n v="96800"/>
    <m/>
    <n v="0"/>
    <n v="0"/>
    <n v="0"/>
    <n v="96800"/>
    <x v="0"/>
    <s v="CUNDINAMARCA"/>
    <s v="SOACHA"/>
    <d v="2021-02-09T00:00:00"/>
    <d v="2021-02-09T00:00:00"/>
    <s v="Se glosa (1) estudio de coloración básica por valor de $ 96800  en los soportes anexos por la IPS no se evidencia el resultado de las patologías como lo estipula la resolución 3047/2008"/>
    <m/>
    <s v="Subsidiado"/>
    <n v="3"/>
  </r>
  <r>
    <s v="EMPRESA SOCIAL DEL ESTADO HOSPITAL UNIVERSITARIO DE LA SAMARITANA"/>
    <x v="3"/>
    <s v="BOGOTÁ DC"/>
    <s v="BOGOTÁ"/>
    <d v="2021-04-12T00:00:00"/>
    <s v="HBOG4031377"/>
    <s v="HBOG4031377"/>
    <n v="19315393"/>
    <d v="2021-05-04T00:00:00"/>
    <s v="GL-252243336110"/>
    <n v="282790"/>
    <m/>
    <m/>
    <m/>
    <n v="282790"/>
    <m/>
    <m/>
    <m/>
    <n v="282790"/>
    <d v="2021-07-28T00:00:00"/>
    <n v="255890"/>
    <n v="26900"/>
    <n v="0"/>
    <n v="0"/>
    <x v="0"/>
    <s v="SANTANDER"/>
    <s v="SUCRE"/>
    <d v="2021-02-26T00:00:00"/>
    <d v="2021-03-19T00:00:00"/>
    <s v="Se glosa (1) tripanosoma cruzi anticuerpo IGM por valor de $ 196700 en los soportes anexos por la IPS no se evidencia el resultado como lo estipula la Resolución 3047 de 2008 además en el listado adjunto no se evidencia el valor,Se hace glosa por valor de $ 27600 correspondiente al cobro del oxígeno ( 12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3) enoxaparina 40 UI solución inyectable por valor de $ 31590 de las 17 facturadas en la hoja de administración de medicamentos no se evidencia que le aplicaron el medicamento estuvo hospitalizado del 26 de febrero al 19 de marzo de 2021 según lo dispuesto en el anexo técnico No 5 literal B ,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
    <s v="ips soporta glosa se anexa soporte donde se evidencia hoja de suministro de oxigeno  //////ips anexa notas de enfermeria donde se evidencia  la dministracion de  la enoxaparina  ///// ips acepta concepto de glosa por un valor de   $26900  //// ips  anexa sorte donde se evidencia resultado de la ayuda diagnostica "/>
    <s v="Subsidiado"/>
    <n v="3"/>
  </r>
  <r>
    <s v="EMPRESA SOCIAL DEL ESTADO HOSPITAL UNIVERSITARIO DE LA SAMARITANA"/>
    <x v="3"/>
    <s v="BOGOTÁ DC"/>
    <s v="BOGOTÁ"/>
    <d v="2021-05-03T00:00:00"/>
    <s v="HBOG4032455"/>
    <s v="HBOG4032455"/>
    <n v="27621829"/>
    <d v="2021-05-11T00:00:00"/>
    <s v="GL-252243336117"/>
    <n v="4454331"/>
    <m/>
    <m/>
    <m/>
    <n v="4454331"/>
    <m/>
    <m/>
    <m/>
    <n v="4454331"/>
    <d v="2021-07-28T00:00:00"/>
    <n v="3551053"/>
    <n v="903278"/>
    <n v="0"/>
    <n v="0"/>
    <x v="0"/>
    <s v="CUNDINAMARCA"/>
    <s v="SOACHA"/>
    <d v="2021-03-02T00:00:00"/>
    <d v="2021-03-24T00:00:00"/>
    <s v="Glosa realizada por la gestora hospitalaria de Yesika Olartes CortesSe glosa (2) habitación bipersonal por valor de $ 300700 no se reconoce estancia del 13 al 15 marzo porque paciente tenia indicación de cirugía vascular desde el 11/03 anestesiología da aval para el mismo el 12/03 y hasta el día de hoy 15/03 autorizaciones recibió solicitud de autorización de cirugía por grupo tratante se considera demora y falta de oportunidad en solicitud por parte de la ips Total $ 601400,Se glosa (1) hemostáticos tópico por valor de $ 506250 (1) sellante sintético por valor de $ 922725 (1) apósito hidrofibra por valor de $ 79790 (1) campo de incisión por valor de $ 86534 (1) campo quirúrgico por valor de $ 100407 en los soportes anexos por la IPS no se evidencia su uso como lo estipula la Resolución 3047 de 2008 además en el listado adjunto no se evidencia tarifa,Se glosa (1) identificación de anticuerpos irregulares $ 36800 en los soportes anexos por la IPS  se evidencia que el médico tratante solicito reservas de 3 unidades UGRE y no se transfundió por ser exámenes del banco de sangre Decreto 1571 de 1993 ,Se glosa (1) implantación de catéter por valor de $ 114500 en los soportes anexos por la IPS no se evidencia su realización como lo estipula la Resolución 3047 de 2008 se le recuerda a la IPS que si el procedimiento fue realizado en a UCE no se reconoce por estar incluido en el valor de la unidad,Se glosa (1) máquina de afeitar valor de $ 1639 c/u no facturable hace parte de la asepsia está incluido en el valor de la estancia y la sala de cirugía Total $ 3278,Se glosa (2) ecografía de doppler de vasos venosos lo están facturando con el código 882317  por valor de $ 6884000  (1) ecografía de doppler de vasos arteriales con código 882307 por valor de $ 344200 (1) ecografía de doppler de vasos arteriales miembros inferiores con código 882308 por valor de $ 344200  y (4) reconocimiento del 30 % por el examen a color por valor de $ 413200 en los soportes anexos se evidencia que el médico tratante ordeno el 02 de marzo de 2021 el duplex arterial y venoso bilateral los dos están incluido en el valor de duplex por ser un código integral Total $ 1790000,Se glosa (3) terapia respiratoria por valor de $ 21000 c/u de las 15 facturadas en los soportes anexos por la IPS se evidencia la realización de 21 terapias como lo estipula la Resolución 3047 de 2008 Total $ 63000,Se glosa (9) enoxaparina 40 UI solución inyectable por valor de $ 94770 de las 14 facturadas (1) enoxaparina de 60 UI solución inyectable por valor de $ 14477  en la hoja de administración de medicamentos no se evidencia que le aplicaron el medicamento estuvo hospitalizado del 02 al 24 de marzo de 2021 según lo dispuesto en el anexo técnico No 5 literal B Total $ 109247,Se objeta (1) consulta pre anestesica por valor $ 40400 por  originar la práctica de una intervención o procedimiento que deba realizar el especialista consultado Art 76 Decreto 2423/96"/>
    <s v="eps levanta objecion parcial por que esta claro en hc orden medica folio 3 y soporte de reportespaciente de 67 años con cuadro de dolor a nivel de miembro inferior derecho a nivel de región inguinal durante la marcha y con hallazgos al examen físico de trill a nivel de región inguinal derecha de arteria femoral sin antecedente quirúrgico a este nivel pero con hernia inguinal razón por la cuals e solicita dúplex arterial y venoso bilateral además en sitio de remisión refieren trombo en pierna por lo que se solicita duplex venoso tambien se solicita duplex aortoiliaco e iliocavo dado quepor fistula arteriovenosa anivel inguinal  estaria presentandose flujo arterial por vena cava por otro lado se cita a familiares para indagar enfermedades de base y patología vascular dado paciente mal informante daod antencdnete deparkinson se solicita valoraiconpro neurologia  ss igual manejo  s/s duplex arterial y venoso biltaeral de ms inferiores  duplex aortoiliaco e iliocavo ips acepta diferencia por sobrefacturacion enestancia   ////ips soporta  la realizacion de las 15 terapias respiratorias en los folios  13 18 24 28 33 103 107 109 112 115 117 121 124 125 128    /////// ips acepta concepto de glosa por maquiena de afeitar por un valor de $3278    //////  habitacion bipersonal soportada por aislamiento social folio 58 evolución cirugía vascular periférica y angiología  evolución cirugía vascular periférica y angiología según decreto legislativo 538 del 2020 el código de ética médica y en  contexto de la actual pandemia por covid 19 se realiza consulta médica presencial con todas las medidas de protección personal incluyendo lavado de manos  limpieza con alcohol glicerinado al 70% uso de mascarilla quirúrgica convencional limpieza de implementos y áreas de forma regular según la reglamentación vigente para garantizar seguridad tanto del personal médico como del paciente manteniendo tiempos prudentes de exposición y aislamiento social//////ips acepta sobrefacturacion en  cateter subclavio en uci x anestsia como interconsulta folio 98 adjunta soportes 1 bajo anestesia general monitorización básica ekg pani spo2  etco2  2 previa asepsia antisepsia3 verificación del pulso y realización de prueba de allen dentro de limites normales4 se realiza primera punción arterial radial derecha no exitosa se realiza puncion arterial radial derecha #2 donde se obtiene retorno hematico se realiza paso de guia por tecnica de seldinger se realiza paso de catater intraarterial5 conexión a transductor6 fijación de piel ///////  ips  anexa notas de enfermeria donde se videncia la dministracion  de la enoxaparina    //////ips soporta insumos no incluidos  salas de qx son facturables y acepta diferencia por sobrefacturacion en insumos incluidos en procedimientos y/o estancia no facturables (1) hemostáticos tópico por valor de $ 506250 (1) sellante sintético por valor de $ 922725 (1) apósito hidrofibra por valor de $ 79790 (1) ips acepota no facturables  campo de incisión por valor de $ 86534 (1) campo quirúrgico por valor de $ 100407 eparaclinicos utilizado el en procesamiento de transfusionel pte no fue trasfundido por lo cual es factirable ya que no esta en el procesamiento de la trasfucion"/>
    <s v="Subsidiado"/>
    <n v="3"/>
  </r>
  <r>
    <s v="EMPRESA SOCIAL DEL ESTADO HOSPITAL UNIVERSITARIO DE LA SAMARITANA"/>
    <x v="3"/>
    <s v="BOGOTÁ DC"/>
    <s v="BOGOTÁ"/>
    <d v="2021-05-11T00:00:00"/>
    <s v="NHRZ531773"/>
    <s v="NHRZ531773"/>
    <n v="11616864"/>
    <d v="2021-05-25T00:00:00"/>
    <s v="GL-252243336145"/>
    <n v="2652947"/>
    <m/>
    <m/>
    <m/>
    <n v="2652947"/>
    <m/>
    <m/>
    <m/>
    <n v="2652947"/>
    <d v="2021-11-05T00:00:00"/>
    <n v="2652947"/>
    <n v="0"/>
    <n v="0"/>
    <n v="0"/>
    <x v="0"/>
    <s v="N. DE SANTANDER"/>
    <s v="VILLA DEL ROSARIO"/>
    <d v="2021-04-20T00:00:00"/>
    <d v="2021-04-26T00:00:00"/>
    <s v="Se glosa (1) enoxaparina de 60 UI solución inyectable por valor de $ 14451 de las 2 facturadas (8) cefazolina 1 gramo solucion por valor de $ 23680 de las 14 facturadas (1) enoxaparina 40 UI solución inyectable por valor de $ 10816   en la hoja de administración de medicamentos no se evidencia que le aplicaron el medicamento estuvo hospitalizado del 02 al 24 de marzo de 2021 según lo dispuesto en el anexo técnico No 5 literal B Total $ 48947,Se glosa (3) tornillo bloqueo 5 mm por valor de $ 658560 (1) clavo femoral por valor de $ 1855840 y (2) alambre cerclaje por valor de $ 89600 en los soportes anexos por la IPS no se evidencia la factura de venta donde se puedan verificar los valores"/>
    <s v="eps levanta objecion ips  anexa notas de enfermeria donde se evidencia la administracion de 3 enoxaparina 24/04/2021 1800 25/04/2021 1800 y 26/04/2021 625      eps valida tarifa aplicada en material de osteosintesis (tnf tornillo bloqueado hoja espiral) y se evidencia que estan correctamente facturados de acuerdo al contrato vigente pactado contractualmente con la eps material de osteosintesis factura de compra mas 12% ips  anexa factura de compra # amy8800084542 fve566778 "/>
    <s v="Subsidiado"/>
    <n v="3"/>
  </r>
  <r>
    <s v="EMPRESA SOCIAL DEL ESTADO HOSPITAL UNIVERSITARIO DE LA SAMARITANA"/>
    <x v="3"/>
    <s v="BOGOTÁ DC"/>
    <s v="BOGOTÁ"/>
    <d v="2021-05-12T00:00:00"/>
    <s v="HBOG4036634"/>
    <s v="HBOG4036634"/>
    <n v="94420778"/>
    <d v="2021-05-26T00:00:00"/>
    <s v="GL-252243336148"/>
    <n v="22378891"/>
    <m/>
    <m/>
    <m/>
    <n v="22378891"/>
    <m/>
    <m/>
    <m/>
    <n v="22378891"/>
    <d v="2021-11-05T00:00:00"/>
    <n v="19371803"/>
    <n v="3007088"/>
    <n v="0"/>
    <n v="0"/>
    <x v="0"/>
    <s v="CUNDINAMARCA"/>
    <s v="SOACHA"/>
    <d v="2021-02-16T00:00:00"/>
    <d v="2021-04-18T00:00:00"/>
    <s v="Glosa realizada por la gestora hospitalaria de Yesika Ivonne Olarte CortesPaciente se encuentra en el servicio de hospitalización del 16 de febrero al 18de abril de 2021 está el (1) internación de cuidados intensivos por valor de $ 1354900  se reconoce en (1) habitación bipersonal por valor de $ 300700 c/u se glosa la diferencia $ 1054200,Glosa realizada por la gestora hospitalaria de Yesika Ivonne Olarte CortesSe glosa (1)  hemocultivos  por valor de $ 64600  tomados FI 31/03 Pacte en uci por evento vascular que requirió intervención quirúrgica quien durante pop cursa con picos febriles 31/03/2021 y Sepsis de origen a establecer SOFA 7 pts se considera pacte sin patologia infecciosa previa dada estancia en uci se considera infección nosocomial vs asociada a dispositivos,Glosa realizada por la gestora hospitalaria de Yesika Ivonne Olarte CortesSe glosa (12) habitación bipersonal por valor de $ 300700 c/u no se reconoce estancia a partir del 18/03/2021 hasta realización de cirugía vascular que el fue 30 de marzo de 2021 por inoportunidad en realización de la misma por no disponibilidad de cama en uci Total $ 3608400,Glosa realizada por la gestora hospitalaria de Yesika Ivonne Olarte CortesSe glosa (19) vancomicina 500 mg solucion inyectable por valor de $ 80541 y (2) vancomicina 500 mg solucion por valor de $ 8492  Pacte en uci por evento vascular que requirió intervención quirúrgica quien durante pop cursa con picos febriles 31/03/2021 y Sepsis de origen a establecer SOFA 7 pts se considera pacte sin patología infecciosa previa dada estancia en uci se considera infección nosocomial vs asociada a dispositivos,Se glosa (1) curación por valor de $ 47900 no facturable por estar incluido en el valor de estanciaSe glosa (2) transfusión de la unidad de glóbulos rojos por valor de $ 146000 en los soportes anexos por la IPS se evidencia que la transfusión fue el 30 de marzo del 2021 en la cirugía no facturable por estar incluido en el valor de la sala,Se glosa (1) ecografía de doppler de vasos arteriales miembros superiores con el código 882307 por valor de $ 344200 de las 2 facturadas realizada el 17 de febrero de 2021 (2) ecografía de doppler de vasos venosos lo están facturando con el código 882317  por valor de $ 6884000 de las 3 facturadas realizado el 17 de febrero de 2021   (1) ecografía de doppler de vasos arteriales miembros inferiores con código 882316 por valor de $ 344200 de las 3 facturadas realizado el 17 y 24 de febrero de 2021  y (4) reconocimiento del 30 % por el examen a color por valor de $ 413200 en los soportes anexos por la IPS no se evidencia su realización además en los soportes anexos se evidencia que el médico tratante ordeno el 17 de febrero de 2021 el duplex arterial y venoso bilateral los dos están incluido en el valor de duplex por ser un código integral Total $ 1790000,Se glosa (1) tijera de harmonico por valor de $ 2147088 no facturable por ser parte de los insumos y accesorios de la sala de quirófano Decreto 2423/96 Art 49Se glosa (1) kit de catéter de hemodiálisis por valor de $ 312194 (2) hemostático tópico absorbible por valor de $ 1012500 (1) sellante sintectico por valor de $ 922725 (11) sonda de succión cerrado por valor de $ 1692383 en el listado adjunto no se evidencia los valores,Se glosa (18) sala de hemodiálisis por valor de $ 86400 c/u no facturable en los soportes anexos por la IPS se evidencia que fueron realizados en la hospitalización Total $ 1555200,Se glosa (37) cuidados intrahospitalario de especialista por valor de $ 54800 c/u de las 42 facturadas en los soportes anexos por la IPS se evidencia valoraciones por medicina interna de los dias 03 de marzo 06 08 09 y 17 de abril de 2021 como lo estipula la Resolución 3047 de 2008 se le recuerda a la IPS que no se reconocen valoraciones de cirugía vascular nefrología por originar procedimiento Total $ 2027600,Se glosa (5) enoxaparina de 60 UI solución inyectable por valor de $ 24750 de las 60 facturadas (4) meropenen 1 gramo solución por valor de $ 43312 de las 5 facturadas (3) albumina 10 mg solución por valor de $ 386991 (113) norepinefrina 4 mg solución por valor de $ 188371   (17) norepinefrina 4 mg solución por valor de $ 28356 (6) dexmedetomidina 100 mcg solución por valor de $ 68028 (130)  dexmedetomidina 100 mcg solución por valor de $ 1474070 (35) femifentanilo 2 mg solución por valor de $ 1333640 (25) ácido valproico 500 mg solucion por valor de $ 464750  en la hoja de administración de medicamentos no se evidencia que le aplicaron el medicamento estuvo hospitalizado del 16 de febrero al 18 de abril de 2021 según lo dispuesto en el anexo técnico No 5 literal B Total $ 4012168 se le recuerda a la IPS que si los medicamentos fueron aplicados en cirugía no se reconoce por estar incluido en la sala de cirugía,Se glosa (5) interconsulta por cirugía vascular por valor de $ 52100 c/u Por  originar la práctica de una intervención (Exploración mediastino) o procedimiento que deba realizar el especialista consultado Art 76 Decreto 2423/96 Total $ 260500Se objeta (1) consulta pre anestesica por valor $ 40400 por  originar la práctica de una intervención o procedimiento que deba realizar el especialista consultado Art 76 Decreto 2423/96,Se glosa (76) terapia respiratoria por valor de $ 21000 c/u de las 87 facturadas en  los soportes anexos por la IPS se evidencia la realización de 11 terapias como lo estipula la Resolucion 3047 de 2008 se le recuerda a la IPS que  no se reconocen las terapias los días que estuvo en la UCI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596000"/>
    <s v="ips acepta glosa parcial por diferencia en estancia insumos no facturables incluidas en las atenciones y procedimientos acepta glosa parcialpor medicamentos en salas sobrefacturacion en interconsultas  adjunta soportes de medicamentos administrados soporta paraclinicos ecografía de doppler de vasos arteriales miembros superiores con el código 882307 ecografía de doppler de vasos venosos eps levanta estancia pertiente en manejo y estabilizacion del paciente previo a procedimiento paciente en espera de remision por no insumo para cirugia se adjunta trazabilidad enviada por la ips de la solicitud de remision    "/>
    <s v="Subsidiado"/>
    <n v="3"/>
  </r>
  <r>
    <s v="E.S.E HOSPITAL SAN RAFAEL DE FACATATIVÁ"/>
    <x v="1"/>
    <s v="CUNDINAMARCA"/>
    <s v="FACATATIVÁ"/>
    <d v="2021-05-07T00:00:00"/>
    <s v="FEHF51425"/>
    <s v="FEHF51425"/>
    <n v="13505052"/>
    <d v="2021-05-27T00:00:00"/>
    <s v="GL-252243336149"/>
    <n v="2823431"/>
    <m/>
    <m/>
    <m/>
    <n v="2823431"/>
    <m/>
    <m/>
    <m/>
    <n v="2823431"/>
    <d v="2021-09-10T00:00:00"/>
    <n v="2823431"/>
    <n v="0"/>
    <n v="0"/>
    <n v="0"/>
    <x v="0"/>
    <s v="CUNDINAMARCA"/>
    <s v="RICAURTE"/>
    <d v="2020-11-04T00:00:00"/>
    <d v="2020-11-08T00:00:00"/>
    <s v="Se glosa a mayor valor cobrado los medicamentos en vista que no se evidencia tarifa pactada entre las partes se reconoce según termómetro de precios de medicamentos nacional asi2 enoxaparina de 40 UI solución inyectable $ 20160 se reconoce $ 11000 se glosa la diferencia $ 183202 enoxaparina de 60 UI solución inyectable $ 27552 se reconoce $ 15266 se glosa la diferencia $ 2457232 midazolam 15 mg  solución inyectable $ 28060 se reconoce $ 5100 se glosa la diferencia $ 73472028 midazolam 15 mg  solución inyectable $ 80122 se reconoce $ 23000 se glosa la diferencia $ 1599416Total $ 2377028Se glosa (1) optiray 320 ml x 200 por valor de $ 183000 en el listado adjunto no se evidencia valor,Se objetan 2 filtro nariz de camello por valor de $ 28711 c/u por pertinencia médica de las 3 facturadas en vista de que no se evidencia justificación para haber cambiado este insumo diariamente dado que como indican las guías para el paciente en la unidad de cuidados intensivos este se debe cambiar cada 5 a 7 días Lo anterior indica se debieron utilizar 6 pues el usuario permaneció internado en este servicio por 3 días Dado lo anterior no se reconocen Total $ 57422Se glosa (1) catéter subclavio por valor de $ 205981 en el listado adjunto no se evidencia valor"/>
    <s v="SE LEVANTA GLOSA SE ADJUNTA SOPORTE DE HISOTIRA CLINICA QUE EVIDENCIA  LOS SERVICIOS FACTURADOS ADICONALMENTE LOS INSUMOS Y MEDICAMENTOS SE ENCUNTRAN FACTURADOS A LAS TARIFAS INSTITUCIONALES SEGÚN CONVEIO CONTRACTUAL "/>
    <s v="Subsidiado"/>
    <n v="3"/>
  </r>
  <r>
    <s v="EMPRESA SOCIAL DEL ESTADO HOSPITAL UNIVERSITARIO DE LA SAMARITANA"/>
    <x v="3"/>
    <s v="BOGOTÁ DC"/>
    <s v="BOGOTÁ"/>
    <d v="2021-05-12T00:00:00"/>
    <s v="HBOG4037987"/>
    <s v="HBOG4037987"/>
    <n v="34464450"/>
    <d v="2021-05-28T00:00:00"/>
    <s v="GL-252243336153"/>
    <n v="5987078"/>
    <m/>
    <m/>
    <m/>
    <n v="5987078"/>
    <m/>
    <m/>
    <m/>
    <n v="5987078"/>
    <d v="2021-11-05T00:00:00"/>
    <n v="4755388"/>
    <n v="1231690"/>
    <n v="0"/>
    <n v="0"/>
    <x v="0"/>
    <s v="CUNDINAMARCA"/>
    <s v="SOACHA"/>
    <d v="2021-04-05T00:00:00"/>
    <d v="2021-04-27T00:00:00"/>
    <s v="Glosa realizada por la gestora hospitalaria de Yesika Ivonne Olarte CortesPaciente se encuentra en el servicio de hospitalización del 05 al 27 de abril de 2021 está el (1) internación de cuidados intermedios por valor de $ 728800  se reconoce en (1) habitación bipersonal por valor de $ 300700 c/u se glosa la diferencia $ 428100,Glosa realizada por la gestora hospitalaria de Yesika Ivonne Olarte CortesSe glosa (12) habitación bipersonal por valor de $ 300700 c/u No se reconoce estancia a partir del 08 al 20 de abril de 2021  dado que paciente con cuadro de parestesias dolor cervical disminución de sensibilidad quien recibe manejo solo analgésico en quien se requiere realización de rmn vertebral por indicación de neurocirugía inicialmente programada para el 07/04 sin embargo sin realización de la misma demoras en ésta que entorpecen diagnóstico y manejo sin otro motivo de hospitalización Total $ 3608400,Glosa realizada por la gestora hospitalaria de Yesika Ivonne Olarte CortesSe glosa (34) piperacilina  tazobactam 45 mg solución inyectable por valor de $ 8760 c/u desde el 13 de abril de 2021  por tratarse de infección nosocomial/ tracto urinario con identificación en urocultivo infección con gram positivo requiriendo manejo ab y retraso de programación de cirugía de columna Total $ 297840,Se glosa (1) catéter venoso central por valor de $ 121417 en los soportes anexos por la IPS no se evidencia su uso como lo estipula la Resolución 3047 de 2008 además no se evidencia en el listado la tarifa,Se glosa (1) colocación de catéter arterial por valor de $ 114600 en los soportes anexos por la IPS no se evidencia su realización como lo estipula la Resolución 3047 de 2008,Se glosa (1) hemastatico absorbible por valor de $ 511393 en el listado adjunto no se evidencia el valorSe glosa (2) apósitos transparente $ 3064 no facturable insumo utilizado en  la  fijación  del acceso a la vía vascular IV el cual reemplaza la utilización del micropore por lo tanto no se reconoce  ya que se encuentra incluido en la urgencia Total $ 6128,Se glosa (1) identificación de anticuerpos irregulares $ 36800 en los soportes anexos por la IPS  se evidencia que el médico tratante solicito reservas de hemoderivados y no se transfundió por ser exámenes del banco de sangre Decreto 1571 de 1993 ,Se glosa (15) cuidados intrahospitalario por especialista por valor de $ 54800 c/u por originar la práctica de una intervención o procedimiento que deba realizar el especialista consultado Art 76 Decreto 2423/96 Total $ 822000Se objeta (1) consulta pre anestesica por valor $ 40400 por  originar la práctica de una intervención o procedimiento que deba realizar el especialista consultado Art 76 Decreto 2423/96"/>
    <s v="ips acepta glosa parcial por diferencia en estancia y mayor valor en medicamentos e insumos no facturbles ips acepta diferencia en paraclinicos  eps levanta objecion por tarifas istitucionales insumos y medicamentos ips soporta procedimientos y reportes de paraclinicos"/>
    <s v="Subsidiado"/>
    <n v="3"/>
  </r>
  <r>
    <s v="EMPRESA SOCIAL DEL ESTADO HOSPITAL UNIVERSITARIO DE LA SAMARITANA"/>
    <x v="3"/>
    <s v="BOGOTÁ DC"/>
    <s v="BOGOTÁ"/>
    <d v="2021-05-12T00:00:00"/>
    <s v="HBOG4036162"/>
    <s v="HBOG4036162"/>
    <n v="25548493"/>
    <d v="2021-06-02T00:00:00"/>
    <s v="GL-252243336164"/>
    <n v="11313193"/>
    <m/>
    <m/>
    <m/>
    <n v="11313193"/>
    <m/>
    <m/>
    <m/>
    <n v="11313193"/>
    <d v="2021-11-05T00:00:00"/>
    <n v="10088693"/>
    <n v="1224500"/>
    <n v="0"/>
    <n v="0"/>
    <x v="0"/>
    <s v="CUNDINAMARCA"/>
    <s v="SOACHA"/>
    <d v="2021-03-29T00:00:00"/>
    <d v="2021-04-17T00:00:00"/>
    <s v="Se glosa (1) ceruloplasina por valor de $ 45200 (1) mitocondria anticuerpos por valor de $ 46400 (1) musculo liso por valor de $ 46100 (1) inmunoglubulina  IGG por valor de $ 46100 1) inmunoglubulina  IGM por valor de $ 46100 en los soportes anexos por la IPS nos e evidencia los resultados como lo estipula la Resolución 3047 de 2008,Se glosa (1) kit catéter hemodiálisis por valor de $ 605767 en el listado adjunto no se evidencia la tarifaSe glosa (2) aguja paracentesis pigtail por valor de $ 411264 (1) aguja paracentesis por valor de $ 514080 no facturable por estar incluido en un procedimiento (terapia respiratoria) del capítulo IV Decreto 2423/96 además en el listado adjunto no se evidencia la tarifa,Se glosa (1) mycobacterium tubercolosis identificación por valor de $ 350200 no se evidencia el valor en los listados ni tiene cotización aprobado por la EPS ,Se glosa (1) participación de  junta médica por valor de $ 95200 en los soportes anexos por la IPS no se evidencia la evolución del especialista como lo estipula la Resolución 3047 de 2008,Se glosa (10) drenaje de colección profunda por valor de $ 276300 c/u en los soportes anexos por la IPS no se evidencia las realizaciones como lo estipula la Resolución 3047 de 2008 Total $ 2763000Se glosa (1) extracción de cuerpos extraño por valor de $ 1010640 en los soportes anexos por la IPS no se evidencia su realización como lo estipula la Resolución 3047 de 2008,Se glosa (3) lactulosa 3335 mg por valor de $ 4203 de las 13 facturadas (4) albumina 10 gr solución por valor de $ 520488 de las 7 facturadas (37) albumina 10 gr solución por valor de $ 4772889  (3) polientilenglicol sobre por valor de $ 35562  en la hoja de administración de medicamentos no se evidencia que le aplicaron el medicamento estuvo hospitalizado del 29 de marzo al 17 de abril de 2021 según lo dispuesto en el anexo técnico No 5 literal B Total $ 5333142 además en el listado adjunto no se evidencia las tarifas"/>
    <s v="ips acepta glosa parcial adjunta soporte de drenajes extraccion cuerpo extraño adjunta soporte de administraxion de medicamentos acepta mayor valor cobrado en insumos  y adjunta listado institucional de precios de medicamentos e insumos por resolucion institucional "/>
    <s v="Subsidiado"/>
    <n v="3"/>
  </r>
  <r>
    <s v="EMPRESA SOCIAL DEL ESTADO HOSPITAL UNIVERSITARIO DE LA SAMARITANA"/>
    <x v="3"/>
    <s v="BOGOTÁ DC"/>
    <s v="BOGOTÁ"/>
    <d v="2021-05-12T00:00:00"/>
    <s v="HBOG4037803"/>
    <s v="HBOG4037803"/>
    <n v="18627127"/>
    <d v="2021-06-03T00:00:00"/>
    <s v="GL-252243336170"/>
    <n v="430931"/>
    <m/>
    <m/>
    <m/>
    <n v="430931"/>
    <m/>
    <m/>
    <m/>
    <n v="430931"/>
    <d v="2021-11-05T00:00:00"/>
    <n v="375731"/>
    <n v="55200"/>
    <n v="0"/>
    <n v="0"/>
    <x v="0"/>
    <s v="CUNDINAMARCA"/>
    <s v="SOACHA"/>
    <d v="2021-04-12T00:00:00"/>
    <d v="2021-04-26T00:00:00"/>
    <s v="Se glosa (1) aguja para bloqueo por valor de $ 50808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inspirimetro de incentivador respiratorio por valor de $ 42194 no facturable por estar incluido en un procedimiento (terapia respiratoria) del capítulo IV Decreto 2423/96,Se glosa (4) curación por valor de $ 47900 c/u no facturable está incluido en el valor de la estancia según Decreto 2423/96 Art 40Total $ 191600,Se glosa (7) enoxaparina 60 UI solución por valor de $ 101157 de las 14 facturadas  en la hoja de administración de medicamentos no se evidencia que le aplicaron el medicamento estuvo hospitalizado del 12 al 26 de abril de 2021 según lo dispuesto en el anexo técnico No 5 literal B ,Se objeta (1) consulta pre anestesica por valor $ 40400 por  originar la práctica de una intervención o procedimiento que deba realizar el especialista consultado Art 76 Decreto 2423/96,Se objeta por mayor valor cobrado de 1 insulina lispro facturan por valor $ 24704 se aclara a la IPS que según la Circular 10 de 2020 el valor máximo a reconocer por dicho medicamentos es de $ 19932 se objeta la diferencia $ 4772"/>
    <s v="ips acepta glosa parcial por insumos no facturablessoporta interconsultas y acepta  medicmentos precio regulado y soporta tarifas institucionales  en no regulados"/>
    <s v="Subsidiado"/>
    <n v="3"/>
  </r>
  <r>
    <s v="EMPRESA SOCIAL DEL ESTADO HOSPITAL UNIVERSITARIO DE LA SAMARITANA"/>
    <x v="3"/>
    <s v="BOGOTÁ DC"/>
    <s v="BOGOTÁ"/>
    <d v="2021-05-12T00:00:00"/>
    <s v="HBOG4033606"/>
    <s v="HBOG4033606"/>
    <n v="12076489"/>
    <d v="2021-06-03T00:00:00"/>
    <s v="GL-252243336171"/>
    <n v="1687288"/>
    <m/>
    <m/>
    <m/>
    <n v="1687288"/>
    <m/>
    <m/>
    <m/>
    <n v="1687288"/>
    <d v="2021-11-05T00:00:00"/>
    <n v="1374988"/>
    <n v="312300"/>
    <n v="0"/>
    <n v="0"/>
    <x v="0"/>
    <s v="CUNDINAMARCA"/>
    <s v="SOACHA"/>
    <d v="2021-03-30T00:00:00"/>
    <d v="2021-04-05T00:00:00"/>
    <s v="Se glosa (1) aguja paracentesis pigtail por valor de $ 205632 no facturable por estar incluido en un procedimiento del capítulo IV Decreto 2423/96 además en el listado adjunto no se evidencia la tarifa,Se glosa (1) enoxaparina de 40 UI solucion inyectable por valor de $ 10816 de las 3 facturadas (1) enoxaprina de 80 UI solucion inyectable por valor de $ 17892 de las 5 facturadas (32) dexmedetomidina 10 MG solucion por valor de $ 362848 en la hoja de administración de medicamentos no se evidencia que le aplicaron el medicamento estuvo hospitalizado del 30 de marzo al 05 de abril de 2021 según lo dispuesto en el anexo técnico No 5 literal B Total $ 391556,Se glosa (1) mycobacterium tubercolosis identificación por valor de $ 350200 no se evidencia el valor en los listados ni tiene cotización aprobado por la EPS  ,Se glosa (2) drenaje de colección profunda por valor de $ 739900 en los soportes anexos por la IPS no se evidencia su realización como lo estipula la Resolución 3047 de 2008 Una vez subsanada este ítem se realiza de nuevo el proceso de auditoría"/>
    <s v="ips acepta glosaparcial soporta procedimiento acept diferenci por ayor valor cobrado insumos nofacturables  adjunta soporta de medicamentos administrado y adjuta soporte de listado istitucional de precios medicamentos e inssmos eps levant diferencia"/>
    <s v="Subsidiado"/>
    <n v="3"/>
  </r>
  <r>
    <s v="EMPRESA SOCIAL DEL ESTADO HOSPITAL UNIVERSITARIO DE LA SAMARITANA"/>
    <x v="3"/>
    <s v="BOGOTÁ DC"/>
    <s v="BOGOTÁ"/>
    <d v="2021-05-12T00:00:00"/>
    <s v="HBOG4034081"/>
    <s v="HBOG4034081"/>
    <n v="14471211"/>
    <d v="2021-06-04T00:00:00"/>
    <s v="GL-252243336174"/>
    <n v="4836284"/>
    <m/>
    <m/>
    <m/>
    <n v="4836284"/>
    <m/>
    <m/>
    <m/>
    <n v="4836284"/>
    <d v="2021-11-05T00:00:00"/>
    <n v="4775084"/>
    <n v="61200"/>
    <n v="0"/>
    <n v="0"/>
    <x v="0"/>
    <s v="CUNDINAMARCA"/>
    <s v="SOACHA"/>
    <d v="2021-03-25T00:00:00"/>
    <d v="2021-04-07T00:00:00"/>
    <s v="Se glosa (1) aguja biopsia por valor de $ 149084 y (4) filtro desleucositador por valor de $ 766400 en el listado adjunto no se evidencia tarifa,Se glosa (1) cariotipo para estudio de leucemia por valor de $ 376400 en los soportes anexos por la IPS  no se evidencia el resultado del laboratorio Como lo contempla la Resolución 3047 de 2008Se glosa (3) fenotipo extendido en tubo por valor de $ 72900 (12) fenotipo sistema RH por valor de $ 291600 (2) fenotipo por valor de $ 15200 en  los soportes anexos por la IPS no se evidencia que este ordenado por el médico tratante ni esta soportado como lo estipula la Resolución 3047 de 2008,Se glosa (1) estudio de coloración básica por valor de $ 63000 (2) estudio de coloración por valor de $ 193600(10) estudio de coloración inmunohistoquimica por valor de $ 816000 (2) estudio de citometria por valor de $ 1749800 en los soportes anexos por la IPS no se evidencias los resultados como lo estipula la Resolución 3047 de 2008 una vez subsanada este ítem se glosa (2) estudio de citometria por valor de $ 1749800 por no estar en el listado adjuntoSe glosa (1) estudio de coloración por valor de $ 124800 c/u en los soportes anexos por la IPS no se evidencias los resultados como lo estipula la Resolución 3047 de 2008 Una vez subsanada este ítem se glosa mayor valor cobrado según tarifa concertado entre IPS y EPSS la tarifa pactada es SOAT vigente menos el 10 % por lo tanto se objeta diferencia así 1 Estudio de coloración  $ 124800 se reconoce $ 96700 se glosa diferencia $ 28100,Se glosa (1) hemoclasificacion sistema RH $ 29000 y (1) hemoclasificacion sistema abo inversa por valor de $ 32200 no facturable por estar incluido en el valor de las prueba de compatibilidad,Se objeta (3) interconsulta por hematologia $ 52100 c/u por  originar la práctica de una intervención (médula osea) o procedimiento que deba realizar el especialista consultado Art 76 Decreto 2423/96 Total $ 156300"/>
    <s v="eps leanta objecion se verifica listado de precios institucional de insumos y medicamentos  ips adjunta soporte de ptologiay fenotipos acepta diferencia por mayor valor cobrado en paraclinicos adjurnta reporte de citrometria y patologia eps levanta interconsulta pertinente y soportadas"/>
    <s v="Subsidiado"/>
    <n v="3"/>
  </r>
  <r>
    <s v="EMPRESA SOCIAL DEL ESTADO HOSPITAL UNIVERSITARIO DE LA SAMARITANA"/>
    <x v="3"/>
    <s v="BOGOTÁ DC"/>
    <s v="BOGOTÁ"/>
    <d v="2021-05-03T00:00:00"/>
    <s v="HBOG4033066"/>
    <s v="HBOG4033066"/>
    <n v="18354687"/>
    <d v="2021-06-04T00:00:00"/>
    <s v="GL-252243336175"/>
    <n v="3864074"/>
    <m/>
    <m/>
    <m/>
    <n v="3864074"/>
    <m/>
    <m/>
    <m/>
    <n v="3864074"/>
    <d v="2021-11-05T00:00:00"/>
    <n v="3770547"/>
    <n v="93527"/>
    <n v="0"/>
    <n v="0"/>
    <x v="0"/>
    <s v="CUNDINAMARCA"/>
    <s v="MACHETÁ"/>
    <d v="2021-03-17T00:00:00"/>
    <d v="2021-03-30T00:00:00"/>
    <s v="Se glosa (1) cemento antibiótico por valor de $ 166908 (1) cemento tibial por valor de $ 1573668  (1) inserto tibial por valor de $ 1210514 la IPS no adjunto la factura de venta donde se pueda verificar los valores,Se glosa (2) procesamiento de la unidad de glóbulos rojos por valor de $ 272800 c/u en los soportes anexos por la IPS no se evidencia su aplicación como lo estipula la Resolución 3047 de 2008 Total $ 545600Se glosa (2) transfusión de glóbulos rojos por valor de $ 73000 en los soportes anexos por la IPS no se evidencia el seguimiento por el médico tratante como lo estipula la Resolución 3047 de 2008 Total $ 146000,Se glosa (2) terapia física por valor de $ 21000 c/u de las 12 facturadas en los soportes anexos por la IPS se evidencia la realización de 10 terapias como lo estipula la Resolución 3047 de 2008 Total $ 42000,Se glosa (5) enoxaparina de 40 UI solución inyectable por valor de $ 72385 de las 7 facturadas (1) dalteparina de 5000 UI solución inyectable por valor de $ 13472 de las 3 facturadas en la hoja de administración de medicamentos no se evidencia que le aplicaron el medicamento estuvo hospitalizado del 17 al 30  de marzo de 2021 según lo dispuesto en el anexo técnico No 5 literal B Total $ 85857,Se glosa mayor valor cobrado según tarifa concertado entre IPS y EPSS la tarifa pactada es factura de venta más el 12 % por lo tanto se objeta diferencia así Componente femoral por valor de  $ 1936823 se reconoce $ 1843296 se glosa diferencia $ 93527"/>
    <s v="eps levanta objecion por  procesamiento de la unidad de glóbulos rojos por valor de $ 272800 c/u en los soportes anexos por la ips eps levata objecion por  (2) transfusión de glóbulos rojos por valor de $ 73000 segun  los soportes anexos por la ips  se evidencia el seguimiento por el médico tratante como lo estipula la resolución 3047 de 2008 total $ 146000  ips soporta ) terapia física por valor de $ 21000 c/u de las 12 facturadas en los soportes anexos por la ips ips adjunta soporte de administracion de medicamentos  (5) enoxaparina de 40 ui solución inyectable por valor de $ 72385 de las 7 facturadas (1) dalteparina de 5000 ui solución inyectable por valor de $ 13472 de las 3 facturadas en la hoja de administración de medicamentos  se evidencia que le aplicaron el medicamento estuvo hospitalizado del 17 al 30  de marzo de 2021 según lo dispuesto en el anexo técnico no 5 literal b eps levanta  glosa (1) cemento antibiótico por valor de $ 166908 (1) cemento tibial por valor de $ 1573668  (1) inserto tibial por valor de $ 1210514 la ips  adjunto la factura de venta donde se verifican los valores según tarifa concertado entre ips y epss la tarifa pactada es factura de venta más el 12 % ips acepta diferencia por mayor valor cobrado  "/>
    <s v="Subsidiado"/>
    <n v="3"/>
  </r>
  <r>
    <s v="EMPRESA SOCIAL DEL ESTADO HOSPITAL UNIVERSITARIO DE LA SAMARITANA"/>
    <x v="3"/>
    <s v="BOGOTÁ DC"/>
    <s v="BOGOTÁ"/>
    <d v="2021-05-12T00:00:00"/>
    <s v="HBOG4034335"/>
    <s v="HBOG4034335"/>
    <n v="14169096"/>
    <d v="2021-06-05T00:00:00"/>
    <s v="GL-252243336177"/>
    <n v="2146354"/>
    <m/>
    <m/>
    <m/>
    <n v="2146354"/>
    <m/>
    <m/>
    <m/>
    <n v="2146354"/>
    <d v="2021-11-05T00:00:00"/>
    <n v="1684254"/>
    <n v="462100"/>
    <n v="0"/>
    <n v="0"/>
    <x v="0"/>
    <s v="CUNDINAMARCA"/>
    <s v="SOACHA"/>
    <d v="2021-03-22T00:00:00"/>
    <d v="2021-04-07T00:00:00"/>
    <s v="Glosa realizada por la gestora hospitalaria de Yesika Ivonne Olarte Cortes_x0009_Se glosa (1) hemocultivo por valor de $ 64600 fecha por tratarse de infección asociada a catéter evento de seguridad del pacte Pacte quien el 26 presenta picos febriles quien al ingreso no tenía patología infecciosa y presenta signos de infección local en miembro superior se tomaron hemocultivos el 27/03 con identificación de gram negativos,Glosa realizada por la gestora hospitalaria de Yesika Ivonne Olarte CortesSe glosa (17) piperacilina/ tazobactam 45 solución por valor de $ 148920 y (16)  piperacilina/ tazobactam 45 solución por valor de $ 141840  s para esta fecha por tratarse de infeccion asociada a cateter evento de seguridad del pacte Pacte quien el 26 presenta picos febriles quien al ingreso no tenía patologia infecciosa y presenta signos de infección local en miembro superior se tomaron hemocultivos el 27/03 con identificación de gram negativos,IPS factura (1) esofagogastroduodenoscopia por valor de $ 4579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200 se reconoce en $ 62100 se glosa la diferencia $ 62100Se glosa (1) curación por valor de $ 47900 no facturable está incluido en el valor de la estancia según Decreto 2423/96 Art 40,Se glosa (1) apósitos transparente $ 3061 (2) apósitos transparente $ 6128 no facturable insumo utilizado en  la  fijación  del acceso a la vía vascular IV el cual reemplaza la utilización del micropore por lo tanto no se reconoce  ya que se encuentra incluido en la urgenciaSe glosa (1) inspirimetro de incentivador respiratorio por valor de $ 42194 no facturable por estar incluido en un procedimiento (terapia respiratoria) del capítulo IV Decreto 2423/96Se glosa (1)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hemodialisis por valor de $ 216200 en los soportes anexos por la IPS no se evidencia su realización como lo estipula la Resolución 3047 de 2008,Se glosa (1) sala de hemodiálisis por valor de $ 86400 c/u no facturable en los soportes anexos por la IPS se evidencia que fueron realizados en la hospitalización ,Se glosa (20) ondasetron 8 mg solucion inyectable por valor de $ 32440 de las 40 facturadas (2) polientiliglacol por valor de $ 23708 de las 4 facturadas  (3) enoxaparina de 40 UI solución inyectable por valor de $ 32448 de las 4 facturadas  en la hoja de administración de medicamentos no se evidencia que le aplicaron el medicamento estuvo hospitalizado del 22 de marzo al 07  de abril de 2021 según lo dispuesto en el anexo técnico No 5 literal B Total $ 88596,Se glosa (4) interconsulta por gastroenterología por valor de $ 104200 (1) interconsulta de anestesia por valor de $ 52100 (1) interconsulta por nefrología por valor de $ 52100 por  originar la práctica de una intervención o procedimiento que deba realizar el especialista consultado Art 76 Decreto 2423/96 ,Se glosa (4) pielografia por valor de $ 272050 c/u en los soportes anexos por la IPS no se evidencia su realización como lo estipula la Resolución 3047 de 2008 Total $ 1088200,Se glosa mayor valor cobrado según tarifa concertado entre IPS y EPSS la tarifa pactada es SOAT vigente menos el 10 % por lo tanto se objeta diferencia así 2 Estudio de coloración  $ 124800 se reconoce $ 96700 se glosa diferencia $ 56200"/>
    <s v="ips acepta glosa parcial soporta adminisrtracon de medicamentos acepta diferncia en insumos no facturables y en interconsultas soporta pielografias acepta sobrefacturacion en paraclinico y en medicamentos eps reconoce endoscopia soportadas bajo sedacion ylevanta curaciones por clinica de heridas soportadas eps levanta objecion por hemodialisi"/>
    <s v="Subsidiado"/>
    <n v="3"/>
  </r>
  <r>
    <s v="EMPRESA SOCIAL DEL ESTADO HOSPITAL UNIVERSITARIO DE LA SAMARITANA"/>
    <x v="3"/>
    <s v="BOGOTÁ DC"/>
    <s v="BOGOTÁ"/>
    <d v="2021-05-12T00:00:00"/>
    <s v="HBOG4034409"/>
    <s v="HBOG4034409"/>
    <n v="9606349"/>
    <d v="2021-06-08T00:00:00"/>
    <s v="GL-252243336178"/>
    <n v="974146"/>
    <m/>
    <m/>
    <m/>
    <n v="974146"/>
    <m/>
    <m/>
    <m/>
    <n v="974146"/>
    <d v="2021-11-05T00:00:00"/>
    <n v="974146"/>
    <n v="0"/>
    <n v="0"/>
    <n v="0"/>
    <x v="0"/>
    <s v="CUNDINAMARCA"/>
    <s v="SOACHA"/>
    <d v="2021-03-27T00:00:00"/>
    <d v="2021-04-08T00:00:00"/>
    <s v="Se glosa (1) kit catéter hemodiálisis por valor de $ 311539 en el listado adjunto no se evidencia la tarifa,Se glosa (4) heparina de 5000 UI solución por valor de $ 19800 de las 12 facturadas (3) heparina de 2500 UI solución inyectable por valor de $ 25947 (4) heparina de 2500 UI solución inyectable por valor de $ 92460 (6) metotrexate Tableta por valor de $ 6000  en la hoja de administración de medicamentos no se evidencia que le aplicaron el medicamento estuvo hospitalizado del 27 de marzo al 08 de abril de 2021 según lo dispuesto en el anexo técnico No 5 literal B Total $ 144207,Se glosa (6) sala de hemodiálisis por valor de $ 86400 c/u no facturable en los soportes anexos por la IPS se evidencia que fueron realizados en la hospitalización Total $ 518400"/>
    <s v="eps levanta objcion  ips realiza y soporta hemodialisis en sals de hemodialisis"/>
    <s v="Subsidiado"/>
    <n v="3"/>
  </r>
  <r>
    <s v="EMPRESA SOCIAL DEL ESTADO HOSPITAL UNIVERSITARIO DE LA SAMARITANA"/>
    <x v="3"/>
    <s v="BOGOTÁ DC"/>
    <s v="BOGOTÁ"/>
    <d v="2021-05-12T00:00:00"/>
    <s v="HBOG4034570"/>
    <s v="HBOG4034570"/>
    <n v="8609899"/>
    <d v="2021-06-08T00:00:00"/>
    <s v="GL-252243336179"/>
    <n v="1882993"/>
    <m/>
    <m/>
    <m/>
    <n v="1882993"/>
    <m/>
    <m/>
    <m/>
    <n v="1882993"/>
    <d v="2021-11-05T00:00:00"/>
    <n v="1537993"/>
    <n v="345000"/>
    <n v="0"/>
    <n v="0"/>
    <x v="0"/>
    <s v="CUNDINAMARCA"/>
    <s v="SOACHA"/>
    <d v="2021-03-24T00:00:00"/>
    <d v="2021-04-09T00:00:00"/>
    <s v="Glosa realizada por la gestora hospitalaria de Yesika Ivonne Olarte Cortes Se glosa (2) cuidados manejo intrahospitalario por especialista  por valor de $ 54800 c/u no se reconoce estancia a partir de 08/04 dado que se trata de Pacte con hematuria macroscopica con indicación de cistoscopia programada para el 07/04 sin realizarse sin argumento válido situación que prolonga la estancia dado que paciente no tiene otra indicación de hospitalización Total $ 109600,Glosa realizada por la gestora hospitalaria de Yesika Ivonne Olarte Cortes Se glosa (2) habitación bipersonal por valor de $ 300700 c/u no se reconoce estancia a partir de 08/04 dado que se trata de Pacte con hematuria macroscopica con indicación de cistoscopia programada para el 07/04 sin realizarse sin argumento válido situación que prolonga la estancia dado que paciente no tiene otra indicación de hospitalización Total $ 601400,Se glosa (1) cisstoscopia por valor de $ 669600 en los soportes anexos por la IPS no se evidencia su realización como lo estipula la Resolución 3047 de 2008,Se glosa (4) enoxaparina de 60 UI solución inyectable por valor de $ 57908 de las 10 facturadas (9) piperacilina  tazobactam 45 mg solución inyectable por valor de $ 79785 de las 37 facturadas  en la hoja de administración de medicamentos no se evidencia que le aplicaron el medicamento estuvo hospitalizado del 26 de marzo al 09 de abril de 2021 según lo dispuesto en el anexo técnico No 5 literal B Total $ 137693,Se glosa (7) interconsulta por neurología por valor de $ 52100 c/u en los soportes anexos por la IPS no se evidencia las valoraciones como lo estipula la Resolución 3047 de 2008 se le recuerda a la IPS que no se reconocen las atenciones por urología por  originar la práctica de una intervención o procedimiento que deba realizar el especialista consultado Art 76 Decreto 2423/96 Total $ 364700"/>
    <s v="ips acepta glosa parcial por sobrefactacion en estancia e interconsultas eps levanta diferencia por estancia y manejo pertinente"/>
    <s v="Subsidiado"/>
    <n v="3"/>
  </r>
  <r>
    <s v="EMPRESA SOCIAL DEL ESTADO HOSPITAL UNIVERSITARIO DE LA SAMARITANA"/>
    <x v="3"/>
    <s v="BOGOTÁ DC"/>
    <s v="BOGOTÁ"/>
    <d v="2021-05-12T00:00:00"/>
    <s v="HBOG4037054"/>
    <s v="HBOG4037054"/>
    <n v="9409523"/>
    <d v="2021-06-08T00:00:00"/>
    <s v="GL-252243336180"/>
    <n v="1690788"/>
    <m/>
    <m/>
    <m/>
    <n v="1690788"/>
    <m/>
    <m/>
    <m/>
    <n v="1690788"/>
    <d v="2021-11-05T00:00:00"/>
    <n v="1690788"/>
    <n v="0"/>
    <n v="0"/>
    <n v="0"/>
    <x v="0"/>
    <s v="CUNDINAMARCA"/>
    <s v="SOACHA"/>
    <d v="2021-04-12T00:00:00"/>
    <d v="2021-04-23T00:00:00"/>
    <s v="Glosa realizada por la gestora hospitalaria de Yesika Ivonne Olarte Cortes Se glosa (1) ecografía de tiroides por valor de $ 109000 y (1) ecografía de abdomen total por valor de $ 211800 de los dias 20 y 21 de abril de 2021  dado que se indicó realización de panangiografia desde el 19/04 y quien presenta demora para realización de esta hasta el 21/04 ,Glosa realizada por la gestora hospitalaria de Yesika Ivonne Olarte Cortes Se glosa (1) prueba no troponina por valor de $ 14400 de los dias 20 y 21 de abril de 2021  dado que se indicó realización de panangiografia desde el 19/04 y quien presenta demora para realización de esta hasta el 21/04 ,Glosa realizada por la gestora hospitalaria de Yesika Ivonne Olarte Cortes Se glosa (2) cuidados intrahospitalario por especialista por valor de $ 109600 y (1) interconsulta pro neurología por valor de $ 52100 de los dias 20 y 21 de abril de 2021  dado que se indicó realización de panangiografia desde el 19/04 y quien presenta demora para realización de esta hasta el 21/04 Total $ 161700,Glosa realizada por la gestora hospitalaria de Yesika Ivonne Olarte Cortes Se glosa (2) habitación bipersonal por valor de $ 300700 c/u de los dias 20 y 21 de abril de 2021  dado que se indicó realización de panangiografia desde el 19/04 y quien presenta demora para realización de esta hasta el 21/04 Total $ 601400,Se glosa (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atéter angiografía por valor de $ 219362 (1) guía hidrofilica por valor de $ 198563 en el listado adjunto no se evidencia la tarifa,Se glosa (1) infiltración intralesional por valor de $ 114300 en los soportes anexos por la IPS no se evidencia su realización como lo estipula la Resolución 3047 de 2008,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
    <s v="ips soporta procedimiento infiltacion acepta sobrefacturacion en insumos no facturables   diferencia en estancia "/>
    <s v="Subsidiado"/>
    <n v="3"/>
  </r>
  <r>
    <s v="EMPRESA SOCIAL DEL ESTADO HOSPITAL UNIVERSITARIO DE LA SAMARITANA"/>
    <x v="3"/>
    <s v="BOGOTÁ DC"/>
    <s v="BOGOTÁ"/>
    <d v="2021-06-03T00:00:00"/>
    <s v="NHRZ526940"/>
    <s v="NHRZ526940"/>
    <n v="43702081"/>
    <d v="2021-06-15T00:00:00"/>
    <s v="GL-252243336205"/>
    <n v="5663378"/>
    <m/>
    <m/>
    <m/>
    <n v="5663378"/>
    <m/>
    <m/>
    <m/>
    <n v="5663378"/>
    <d v="2021-11-05T00:00:00"/>
    <n v="3960078"/>
    <n v="1703300"/>
    <n v="0"/>
    <n v="0"/>
    <x v="0"/>
    <s v="CUNDINAMARCA"/>
    <s v="SOACHA"/>
    <d v="2021-03-13T00:00:00"/>
    <d v="2021-03-30T00:00:00"/>
    <s v="Se glosa (1) hemoclasificacion sistema RH $ 29000 y (1) hemoclasificacion sistema abo inversa por valor de $ 32200 no facturable por estar incluido en el valor de las prueba de compatibilidad,Se glosa (1) sala de cirugía torascostomia por valor de $ 207400 realizado el 27 de marzo de 2021 en los soportes anexos por la IPS se evidencia que fue realizado en la UCI no da lugar al cobro por estar incluido en el valor de la unidadAdemás la IPS factura  los materiales de la torascostomia por valor de $ 116400 al ser un procedimiento incruento se reconoce con el código 39305 por valor de $ 63000 del Decreto 2423/96 se glosa la diferencia $ 53400Total $ 260800,Se glosa (2) transfusión de la unidad de glóbulos rojos por valor $ 146000 (12) transfusión de la unidad de plaquetas por valor $ 496800 (8) transfusión de unidad de plasma por valor de $ 331200 (2) transfusión de crioprecipatado por valor de $ 82800 en los soportes anexos por la IPS se evidencia que fueron aplicados en la UCI no da lugar al cobro por estar incluido en el valor de la unidad,Se glosa (6) enoxaparina de 40 UI solución por valor de $ 63180 de las 7 facturadas (28) ampcilina sulbactam 15 mg solución por valor de $ 50848 de las 68 facturadas  (12) oxacilina 1 gramo solución por valor de $ 24780 de las 24 facturadas (10) piperacilina  tazobactam 45 solución por valor de $ 88650 de las 17 facturadas  (1) enoxaparina 60 UI solución por valor de $ 14477 (2) ácidos grasos por valor de $ 144414 (2) aminoácidos por valor de $ 109990 (2) glicerofosfato por valor de $ 41614  (41) midazolam 50 mg solución por valor de $ 634721 (108) fentanilo 05 mg solución por valor de $ 193680 (2) elementos traza por valor de $ 25978 (67) bromuro de ronconio por valor de $ 661770 en la hoja de administración de medicamentos no se evidencia que le aplicaron el medicamento estuvo hospitalizado del 13 al 30 de marzo  de 2021 según lo dispuesto en el anexo técnico No 5 literal B Total $ 2054102,Se glosa (70)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70000,Se objeta 1 circuito adulto  doble por valor de $ 244641  (1) circuito desechable por valor de $ 102559 (1) cánula nasal por valor de $ 142155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6010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0) apósitos transparente $ 3061 c/u no facturable insumo utilizado en  la  fijación  del acceso a la vía vascular IV el cual reemplaza la utilización del micropore por lo tanto no se reconoce  ya que se encuentra incluido en la urgencia Total $ 30610Se glosa (1) removedor de adhesivos por valor de $ 45538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arrera cutánea por valor de $ 48982 no facturable por estar incluido en el valor de la estanciaSe objeta 10  filtro antibacteriano  facturado por valor de $ 8324 c/u no se reconoce insumo que hace parte del ventilador mecánico por lo tanto su cobro está incluido dentro del valor de la estancia de la unidad de cuidados intensivos Total $ 83240,Se objeta por mayor valor cobrado de 1 insulina lispro facturan por valor $ 22583 se aclara a la IPS que según la Circular 10 de 2020 el valor máximo a reconocer por dicho medicamentos es de $ 19932 se objeta la diferencia $ 2651"/>
    <s v="ips acepta glosa parcial por diferencia en procedimiento mayor valor cobrado en insumos no facturables  adjunta soportes de terapias faturables adjunta soportes de medicamentos ya cepta difencia en medicamento regulado eps levanta diferencia por medicamento soportados insumos facturables procedimientos y paraclinicos soportados"/>
    <s v="Subsidiado"/>
    <n v="3"/>
  </r>
  <r>
    <s v="EMPRESA SOCIAL DEL ESTADO HOSPITAL UNIVERSITARIO DE LA SAMARITANA"/>
    <x v="3"/>
    <s v="BOGOTÁ DC"/>
    <s v="BOGOTÁ"/>
    <d v="2021-06-09T00:00:00"/>
    <s v="NHRZ536045"/>
    <s v="NHRZ536045"/>
    <n v="37099856"/>
    <d v="2021-06-21T00:00:00"/>
    <s v="GL-252243336218"/>
    <n v="6543747"/>
    <m/>
    <m/>
    <m/>
    <n v="6543747"/>
    <m/>
    <m/>
    <m/>
    <n v="6543747"/>
    <d v="2021-11-05T00:00:00"/>
    <n v="5719888"/>
    <n v="823859"/>
    <n v="0"/>
    <n v="0"/>
    <x v="0"/>
    <s v="SANTANDER"/>
    <s v="SUCRE"/>
    <d v="2021-05-10T00:00:00"/>
    <d v="2021-05-21T00:00:00"/>
    <s v="Se glosa (1) hemoclasificacion sistema RH $ 29000 y (1) hemoclasificacion sistema abo inversa por valor de $ 32200 no facturable por estar incluido en el valor de las prueba de compatibilidadSe glosa (1) gases arteriales por valor de $ 50600 no  es facturable en la unidad de cuidados intensivos UCIUCE ya están incluido en el valor de la estancia Como lo estable el Decreto 2423/96 Art 43,Se glosa (1) transfusión de glóbulos rojos por valor de $ 73000 (2) transfusión de la unidad de plaquetas por valor de $ 82800 (13) transfusión de plasma por valor de $ 538200 en los soportes anexos por la IPS no se evidencia el seguimiento por el médico tratante como lo estipula la Resolución 3047 de 2008 ,Se glosa (3) enoxaparina 60 UI solución inyectable por valor de $ 43343 de las 4 facturadas (54) ampiclina sulbactam 15 mg solución por valor de $ 97200 de las 72 facturadas (5) ácido tranexamico por valor de $ 19550 de las 7 facturadas (6) albumina 10 mg por valor de $ 773982 (1) ácidos grasos por valor de $ 69228 (1) aminoácidos adulto por valor de $ 54994 (1) glicerofosfato por valor de $ 19752(15) dobutamina por valor de $ 120180 (8) claritromicina 500 mg solución por valor de $ 145472  (10) dexmedetomidina por valor de $ 113390 (66) ketamina por valor de $ 1356102 (76) propofol por valor de $ 673740 (122) fentanilo por valor de $ 218868 (2) remifentanilo por valor de $ 76208 (1) emulsion adulto por valor de $ 282319 (24) midazolam por valor de $ 182232 (1) elementos trazas por valor de $ 12625   en la hoja de administración de medicamentos no se evidencia que le aplicaron el medicamento estuvo hospitalizado del 10 al 21 de mayo de 2021 según lo dispuesto en el anexo técnico No 5 literal B Total $ 4259185 además en el listado adjunto no se evidencia los valores,Se glosa (45)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45000,Se objeta (2) interconsulta por cirugía general por valor de  $ 52100 c/u Por  originar la práctica de una intervención (Toracostomia) o procedimiento que deba realizar el especialista consultado Art 76 Decreto 2423/96 Total $ 104200,Se objeta 1 circuito respiratorio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6010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objeta 10 filtro intercambiador de calor por valor de $ 7349 c/u  no se reconoce insumo que hace parte del ventilador mecánico por lo tanto su cobro está incluido dentro del valor de la estancia de la unidad de cuidados intensivos Total $ 73490Se glosa (12) apósitos transparente $ 3064 no facturable insumo utilizado en  la  fijación  del acceso a la vía vascular IV el cual reemplaza la utilización del micropore por lo tanto no se reconoce  ya que se encuentra incluido en la urgencia Total $ 36768Se glosa (3) removedor de adhesicos por valor de $ 52215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156645Se glosa (1) barrera cutánea por valor de $ 52215 no facturable por estar incluido en el valor de la estancia Total $ 104430"/>
    <s v="ips acepta glosa parcial soporta  terapias facturales  acepta mayor valor cobrado en insumos inclidos en procedimientos  agentes anestesicos y  procedimientos en interconsultas  no facturables incluidas  ips adjunta soporte de administracionde medicamentos"/>
    <s v="Subsidiado"/>
    <n v="3"/>
  </r>
  <r>
    <s v="EMPRESA SOCIAL DEL ESTADO HOSPITAL UNIVERSITARIO DE LA SAMARITANA"/>
    <x v="3"/>
    <s v="BOGOTÁ DC"/>
    <s v="BOGOTÁ"/>
    <d v="2021-06-11T00:00:00"/>
    <s v="HBOG4041115"/>
    <s v="HBOG4041115"/>
    <n v="77282689"/>
    <d v="2021-06-29T00:00:00"/>
    <s v="GL-252243336238"/>
    <n v="49696704"/>
    <m/>
    <m/>
    <m/>
    <n v="49696704"/>
    <m/>
    <m/>
    <m/>
    <n v="49696704"/>
    <d v="2021-11-05T00:00:00"/>
    <n v="0"/>
    <n v="0"/>
    <n v="49696704"/>
    <n v="0"/>
    <x v="0"/>
    <s v="CUNDINAMARCA"/>
    <s v="SOACHA"/>
    <d v="2021-05-01T00:00:00"/>
    <d v="2021-05-22T00:00:00"/>
    <s v="Glosa realizada por la gestora hospitalaria de Yesika Ivonne Olarte CortesSe glosa (1) tomografía de cráneo por valor de $ 456200 no se reconoce tac de cráneo realizada el 19/05/2021 dado que se toma por Pacte quien presenta caída desde su propia altura el 19/05/2021,Se glosa (1) fresa cortante para hueso por valor de $ 779152 no facturable por ser parte de los insumos y accesorios de la sala de quirófano Decreto 2423/96 Art 49 Se objeta (1) sistema de presión positiva continua y accesorios $ 68593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catéter venoso central por valor de $ 306450 (1) kit valvula programable por valor de $ 6081642 (1) sistema de drenaje por valor de $ 1781533 en el listado adjunto no se evidencia los valores,Se glosa (1) mycobacterium tubercolosis identificación por valor de $ 350200 en los soportes anexos por la IPS no se evidencia el resultado del laboratorio como lo estipula la Resolución 3047 de 2008  además no se evidencia el valor en los listados ni tiene cotización aprobado por la EPS Se glosa (1) virus de inmunodeficiencia humana carga viral  por valor de $ 380300 en los soportes anexos por la IPS no se evidencia el resultado del laboratorio como lo estipula la Resolución 3047 de 2008,Se glosa (13) cuidados intrahospitalario por especialista por valor de $ 54800 c/u en los soportes anexos por la IPS que son valoraciones por neurocirugía por  originar la práctica de una intervención o procedimiento que deba realizar el especialista consultado Art 76 Decreto 2423/96 Total $ 712400Se objeta (1) consulta pre anestesica por valor $ 40400 por  originar la práctica de una intervención o procedimiento que deba realizar el especialista consultado Art 76 Decreto 2423/96,Se glosa (15) terapia respiratoria por valor de $ 21000 c/u de las 26 facturadas en los soportes anexos por la IPS se evidencia la realización de 9 se le recuerda a la IPS que no se reconocen las realizadas en la UCE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15000,Se glosa (6) enoxaparina de 60 UI solución inyectable por valor de $ 86706 de las 12 facturadas (42) meropenem 1 gramo por valor de $ 454776 de las 101 facturadas (46) vancomicina 500 mg solución inyectable por valor de $ 194994 de las 70 facturadas (31) anfotericina liposomal 50 mg solución por valor de $ 24734001    en la hoja de administración de medicamentos no se evidencia que le aplicaron el medicamento estuvo hospitalizado del 01 al 22 de mayo de 2021 según lo dispuesto en el anexo técnico No 5 literal B Total $ 25470477 una vez subsanada este ítem  se objeta mayor valor cobrado en 31 anfotericina B liposomal 50 mg solución inyectable facturada por valor de $ 797871  = $ 24734001 en vista que no se evidencian tarifas se reconoce según termómetro de precios de referencia nacional por valor de $ 35850 c/u = $ 1111350 se objeta la diferencia de $ 23622651,Se objeta mayor valor cobrado en 17 anfotericina B liposomal 50 mg solución inyectable facturada por valor de $ 797871  = $ 13563807 en vista que no se evidencian tarifas se reconoce según termómetro de precios de referencia nacional por valor de $ 35850 c/u = $ 609450 se objeta la diferencia de $ 12954357"/>
    <s v="glosa ratificada por la eps ips no acepta objecion y la eps no levanta objecion  la eps indica que  es de anotar  que  la orden medica de fluconazol iv para manejo de criptococosis meningea no fue cambiada por falta de efectividad o por escalonamiento terapeutico  se genero este cambio por el unico motivo de  falta de disponibilidad de fluconazol iv  en la institucion  tal como se evidencia en el concepto de interconsulta de  infectologia que copio a continuacion&quot;  sinembargo dada la situación de desabastecimiento del azol endovenoso no queda una opción diferente al uso de anfotericinab y sumado fluconazol oral 400 mg cada 12 horas&quot;   adjunto los valores en la factura del hus  del fluconazol solucion inyectable  $5033 fluconazol via oral $1023 anfotericina b liposomal $ 797871   la orden  de infectologia es anfotericina b cuyo valor es  $41304  copio tambien la respuesta de neurologia  &quot; se decidió en conjunto con infectología inicio de antifúngico fluconazol iv se recibe llamado de laboratorio informando que no hay abastecimientos de fluconazol en la institución por lo que se comenta coninfectológica (verbalmente) y se llega al acuerdo de iniciar anfotericina b  fluconazol vía oral por los demas conceptos igualmenteglosa ratificada por la eps"/>
    <s v="Subsidiado"/>
    <n v="3"/>
  </r>
  <r>
    <s v="E.S.E HOSPITAL SAN RAFAEL DE FACATATIVÁ"/>
    <x v="1"/>
    <s v="CUNDINAMARCA"/>
    <s v="FACATATIVÁ"/>
    <d v="2021-06-08T00:00:00"/>
    <s v="FEHF128674"/>
    <s v="FEHF128674"/>
    <n v="5447984"/>
    <d v="2021-07-04T00:00:00"/>
    <s v="GL-252243336258"/>
    <n v="2143674"/>
    <m/>
    <m/>
    <m/>
    <n v="2143674"/>
    <m/>
    <m/>
    <m/>
    <n v="2143674"/>
    <d v="2021-09-10T00:00:00"/>
    <n v="2143674"/>
    <n v="0"/>
    <n v="0"/>
    <n v="0"/>
    <x v="0"/>
    <s v="CUNDINAMARCA"/>
    <s v="FACATATIVÁ"/>
    <d v="2021-05-01T00:00:00"/>
    <d v="2021-05-07T00:00:00"/>
    <s v="Glosa realizada por  la Gestora hospitalaria de Yesika Paola Gómez RiveraPaciente se encuentra en el servicio de hospitalización del 01  al 07 de mayo de 2021 (4) internación de cuidados intermedios por valor de $ 728800 se reconoce (4) habitación bipersonal  por valor de $ 229000 se glosa la diferencia $ 1999200,Se glosa (1) enoxaparina de 60 UI solución por valor de $ 27552 (6) enoxaparina de 40 UI solución por valor de $ 100800  en  la hoja de administración de medicamentos no se evidencia su registro estuvo hospitalizado del 01 al 07 de mayo de 2021 según lo dispuesto en el anexo técnico No 5 literal B  ,Se glosa (1) incentivador respiratorio por valor de $ 16112 no facturable por estar incluido en un procedimiento (terapia respiratoria) del capítulo IV Decreto 2423/96"/>
    <s v="SE LEVANTA glosa se adjunta soporte de historia clinica donde evidencia que las terapias respiratorias realizadas al usiuario fue en estancia bipersonal y cuadro camas adicional  se adjunta soprote de notas de enfermeria donde se evidencia los medicamnetos suministrados al paciente"/>
    <s v="Contributivo"/>
    <n v="3"/>
  </r>
  <r>
    <s v="E.S.E HOSPITAL SAN RAFAEL DE FACATATIVÁ"/>
    <x v="1"/>
    <s v="CUNDINAMARCA"/>
    <s v="FACATATIVÁ"/>
    <d v="2021-06-08T00:00:00"/>
    <s v="FEHF137848"/>
    <s v="FEHF137848"/>
    <n v="894500"/>
    <d v="2021-07-04T00:00:00"/>
    <s v="GL-252243336259"/>
    <n v="152300"/>
    <m/>
    <m/>
    <m/>
    <n v="152300"/>
    <m/>
    <m/>
    <m/>
    <n v="152300"/>
    <d v="2021-09-10T00:00:00"/>
    <n v="152300"/>
    <n v="0"/>
    <n v="0"/>
    <n v="0"/>
    <x v="0"/>
    <s v="MAGDALENA"/>
    <s v="ARACATACA"/>
    <d v="2021-05-28T00:00:00"/>
    <d v="2021-05-28T00:00:00"/>
    <s v="Se  objeta el segundo laboratorio por valor de $ 78200 por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1) sífilis serología confirmatoria por valor de $ 90200 porque este examen solo se considera pertinente en pacientes con una prueba de serología presuntiva positiva lo cual no aplica para este caso por lo se reconoce sífilis serología VDRL $ 16100 se glosa la diferencia $ 74100"/>
    <s v="SE LEVANTA Glosa por  protocolo actualizado de sífilis congénita y gestacional publicado por el instituto nacional de salud de Colombia la tamización para sífilis debe realizarse en el primer control prenatal en el tercer trimestre entre las 28 y 32 semanas y al momento del parto en los casos de aborto o mortinato también deberá obtenerse una serología paciente materna que inicia laboratorios Gestacional se adjunta soporte de resultado e  historia clinica"/>
    <s v="Subsidiado"/>
    <n v="3"/>
  </r>
  <r>
    <s v="EMPRESA SOCIAL DEL ESTADO HOSPITAL UNIVERSITARIO DE LA SAMARITANA"/>
    <x v="3"/>
    <s v="BOGOTÁ DC"/>
    <s v="BOGOTÁ"/>
    <d v="2021-06-11T00:00:00"/>
    <s v="HBOG4040050"/>
    <s v="HBOG4040050"/>
    <n v="8717987"/>
    <d v="2021-07-06T00:00:00"/>
    <s v="GL-252243336272"/>
    <n v="2285660"/>
    <m/>
    <m/>
    <m/>
    <n v="2285660"/>
    <m/>
    <m/>
    <m/>
    <n v="2285660"/>
    <d v="2021-11-05T00:00:00"/>
    <n v="2285660"/>
    <n v="0"/>
    <n v="0"/>
    <n v="0"/>
    <x v="0"/>
    <s v="CUNDINAMARCA"/>
    <s v="MACHETÁ"/>
    <d v="2021-05-08T00:00:00"/>
    <d v="2021-05-13T00:00:00"/>
    <s v="Se glosa (1) curación por valor de $ 47900 no facturable está incluido en el valor de la estancia como lo estipula el Decreto 2423/96 Art 40,Se glosa (1) tornillo de bloqueo por valor de $ 219520 (1) clavo largo por valor de $ 1470560 y (1) tornillo por valor de $ 463680 la IPS no adjunto la factura de compra donde se puedan verificar se le recuerda a la IPS que se puede aumentar el 10% según contrato,Se glosa (2) terapia fonoaudiología por valor de $ 42000 de las 3 facturadas (2) terapia respiratoria por valor de $ 42000 de las 4 facturadas en los soportes anexos por la IPS la realización como lo estipula la Resolución 3047 de 2008 "/>
    <s v="eps levnta objecion atencion soportada por clinica de heridas ips soporta terapias y soporta maos tarifas factura de compra mas 10% según el contrato se anexa factura entregado por la ips"/>
    <s v="Subsidiado"/>
    <n v="3"/>
  </r>
  <r>
    <s v="E.S.E. HOSPITAL MARIO GAITAN YANGUAS DE SOACHA"/>
    <x v="0"/>
    <s v="CUNDINAMARCA"/>
    <s v="SOACHA"/>
    <d v="2021-06-11T00:00:00"/>
    <s v="HMGY87900"/>
    <s v="HMGY87900"/>
    <n v="15493670"/>
    <d v="2021-07-06T00:00:00"/>
    <s v="GL-252243336278"/>
    <n v="7568336"/>
    <m/>
    <m/>
    <m/>
    <n v="7568336"/>
    <m/>
    <m/>
    <m/>
    <n v="7568336"/>
    <m/>
    <n v="0"/>
    <n v="0"/>
    <n v="0"/>
    <n v="7568336"/>
    <x v="0"/>
    <s v="CUNDINAMARCA"/>
    <s v="SOACHA"/>
    <d v="2021-05-10T00:00:00"/>
    <d v="2021-05-15T00:00:00"/>
    <s v="Se glosa (1) cánula de oxigeno por valor de $ 2136 no facturable está incluido en los materiales como lo contempla el Decreto 2423/96 Art 55,Se glosa (2) tornillo bloqueo 24 x 10 mm por valor de $ 917800 (1) tornillo bloqueo 24 mm x 14 mm por valor de $ 458900 (1) tornillo cortical por valor de $ 332400 (1) pink 12 por valor de $ 16400 (1) pin 15 por valor de $ 16400 (2) tornillo bloqueo 24 x 16 mm por valor de $ 917800  (2) tornillo bloqueo 24 x 18 mm por valor de $ 917800 (1) placa por valor de $ 3972300 la IPS no adjunto la factura de venta donde se pueda verificar una vez subsanada este ítem  no se reconoce al aumento del porcentaje según contrato SSBY2019ES2T00014972"/>
    <m/>
    <s v="Subsidiado"/>
    <n v="3"/>
  </r>
  <r>
    <s v="E.S.E. HOSPITAL MARIO GAITAN YANGUAS DE SOACHA"/>
    <x v="0"/>
    <s v="CUNDINAMARCA"/>
    <s v="SOACHA"/>
    <d v="2021-06-11T00:00:00"/>
    <s v="HMGY90095"/>
    <s v="HMGY90095"/>
    <n v="10383345"/>
    <d v="2021-07-06T00:00:00"/>
    <s v="GL-252243336279"/>
    <n v="2851541"/>
    <m/>
    <m/>
    <m/>
    <n v="2851541"/>
    <m/>
    <m/>
    <m/>
    <n v="2851541"/>
    <m/>
    <n v="0"/>
    <n v="0"/>
    <n v="0"/>
    <n v="2851541"/>
    <x v="0"/>
    <s v="CUNDINAMARCA"/>
    <s v="SOACHA"/>
    <d v="2021-05-20T00:00:00"/>
    <d v="2021-05-21T00:00:00"/>
    <s v="Se glosa (1) cánula de oxigeno por valor de $ 2168 no facturable está incluido en los materiales como lo contempla el Decreto 2423/96 Art 55Se glosa (1) mascara de anestesia por valor de $ 4551 (1) mascara de anestesia por valor de $ 20722 no facturable insumo incluido en el equipamiento de la anestesia y sala,Se glosa (1) clavo de titanio 15 mm por valor de $ 1377800 (1) clavo de titanio 15 mm por valor de $ 1377800 (1) pin por valor de $ 16400 la IPS no adjunto la factura de venta donde se pueda verificar una vez subsanada este ítem  no se reconoce al aumento del porcentaje según contrato SSBY2019ES2T00014972,Se glosa (1) interconsulta por ortopedia por valor de $ 52100 por  originar la práctica de una intervención  o procedimiento que deba realizar el especialista consultado como lo contempla el Art 76 Decreto 2423/96"/>
    <m/>
    <s v="Subsidiado"/>
    <n v="3"/>
  </r>
  <r>
    <s v="E.S.E. HOSPITAL MARIO GAITAN YANGUAS DE SOACHA"/>
    <x v="0"/>
    <s v="CUNDINAMARCA"/>
    <s v="SOACHA"/>
    <d v="2021-08-02T00:00:00"/>
    <s v="HMGY98062"/>
    <s v="HMGY98062"/>
    <n v="1143778"/>
    <d v="2021-08-24T00:00:00"/>
    <s v="GL-252243336348"/>
    <n v="27000"/>
    <m/>
    <m/>
    <m/>
    <n v="27000"/>
    <m/>
    <m/>
    <m/>
    <n v="27000"/>
    <d v="2021-12-23T00:00:00"/>
    <n v="27000"/>
    <n v="0"/>
    <n v="0"/>
    <n v="0"/>
    <x v="0"/>
    <s v="CUNDINAMARCA"/>
    <s v="SOACHA"/>
    <d v="2021-06-16T00:00:00"/>
    <d v="2021-06-17T00:00:00"/>
    <s v="Se objeta el cobro de un examen de colesterol LDL  facturado por $ 27000 porque es un examen no facturable debido a que su resultado es un cálculo matemático realizado en el laboratorio entre los otros exámenes integrantes del perfil lipidio (colesterol total colesterol de alta y triglicéridos)"/>
    <s v="SE LEVANTA GLOSA  segun la ley 1754 del 16/02/2015 capitulo 3 art 17 el medico tiene autonomia profesional para poder determinar el tratamiento del paciente"/>
    <s v="Subsidiado"/>
    <n v="3"/>
  </r>
  <r>
    <s v="E.S.E. HOSPITAL MARIO GAITAN YANGUAS DE SOACHA"/>
    <x v="0"/>
    <s v="CUNDINAMARCA"/>
    <s v="SOACHA"/>
    <d v="2021-08-02T00:00:00"/>
    <s v="HMGY98650"/>
    <s v="HMGY98650"/>
    <n v="1256447"/>
    <d v="2021-08-24T00:00:00"/>
    <s v="GL-252243336351"/>
    <n v="188602"/>
    <m/>
    <m/>
    <m/>
    <n v="188602"/>
    <m/>
    <m/>
    <m/>
    <n v="188602"/>
    <d v="2021-12-23T00:00:00"/>
    <n v="188602"/>
    <n v="0"/>
    <n v="0"/>
    <n v="0"/>
    <x v="0"/>
    <s v="CUNDINAMARCA"/>
    <s v="SOACHA"/>
    <d v="2021-06-18T00:00:00"/>
    <d v="2021-06-19T00:00:00"/>
    <s v="Se glosa (1) omeprazol 40 mg solución inyectable por valor de $ 10384 (4) ringer lactato 500 mg solución por valor de $ 14312 (6) ampicilina sulbactam 15 mg solución por valor de $ 15906  estuvo hospitalizado del 18 al 19 de junio de 2021 en soportes anexos de historia clínica no se evidencia el registro de aplicación del medicamento que sustente su cobro según lo dispuesto en el anexo técnico No 5 literal B numeral 10 literal E  de la resolución 3047 de 2008 Total $ 40602,Se glosa (1) traslado terrestre medicalizado por valor de $ 148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
    <s v="L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
    <s v="Subsidiado"/>
    <n v="3"/>
  </r>
  <r>
    <s v="E.S.E. HOSPITAL MARIO GAITAN YANGUAS DE SOACHA"/>
    <x v="0"/>
    <s v="CUNDINAMARCA"/>
    <s v="SOACHA"/>
    <d v="2021-08-04T00:00:00"/>
    <n v="5244138"/>
    <n v="5244138"/>
    <n v="2564449"/>
    <d v="2021-08-26T00:00:00"/>
    <s v="GL-252243336361"/>
    <n v="847881"/>
    <m/>
    <m/>
    <m/>
    <n v="847881"/>
    <m/>
    <m/>
    <m/>
    <n v="847881"/>
    <d v="2021-12-23T00:00:00"/>
    <n v="847881"/>
    <n v="0"/>
    <n v="0"/>
    <n v="0"/>
    <x v="0"/>
    <s v="CUNDINAMARCA"/>
    <s v="SOACHA"/>
    <d v="2019-06-01T00:00:00"/>
    <d v="2019-06-06T00:00:00"/>
    <s v="Se glosa (1) claritromicina 500 mg solución inyectable por valor de $ 31081  estuvo hospitalizado del 01 al 06 de junio de 2019 en soportes anexos de historia clínica no se evidencia el registro de aplicación del medicamento que sustente su cobro según lo dispuesto en el anexo técnico No 5 literal B numeral 10 literal E  de la resolución 3047 de 2008,Se glosa (10) terapias respiratoria por valor de $ 19100 c/u de las 21 facturadas en los soportes anexos por la IPS se evidencia la realización de 11 terapias como lo estipula la Resolución 3047 de 2008 Total $ 191000,Se objeta el cobro de 21 oximetrias por valor de $ 29800 c/u porque no es facturable debido a que hace parte del monitoreo de signos vitales del paciente por lo tanto está incluido en la atención del paciente  Total $ 625800"/>
    <s v="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FRENTE A LOS MEDICAMENTOS E INSUMOS LA ESE MARIO GAITAN ANEXA RESOLUCION 0332020 TARIFA INSTITUCIONAL EN EL COTRATO ACTUAL NO SE ENCUENTRA NINGUN ANEXO O LISTADO DE LOS MISMOS   LAS TERAPIAS RESPIRTATORIAS ESTAN EN HC RESALTADAS Y SOPORTADAS SE EVIDENCIA ( FECHA REALIZACION HORA Y NOMBRE DEL PROFESIONAL DE TERAPIA)"/>
    <s v="Subsidiado"/>
    <n v="3"/>
  </r>
  <r>
    <s v="E.S.E. HOSPITAL MARIO GAITAN YANGUAS DE SOACHA"/>
    <x v="0"/>
    <s v="CUNDINAMARCA"/>
    <s v="SOACHA"/>
    <d v="2021-08-04T00:00:00"/>
    <n v="5301677"/>
    <n v="5301677"/>
    <n v="2280153"/>
    <d v="2021-08-26T00:00:00"/>
    <s v="GL-252243336362"/>
    <n v="304400"/>
    <m/>
    <m/>
    <m/>
    <n v="304400"/>
    <m/>
    <m/>
    <m/>
    <n v="304400"/>
    <d v="2021-12-23T00:00:00"/>
    <n v="304400"/>
    <n v="0"/>
    <n v="0"/>
    <n v="0"/>
    <x v="0"/>
    <s v="CESAR"/>
    <s v="EL COPEY"/>
    <d v="2019-08-06T00:00:00"/>
    <d v="2019-08-10T00:00:00"/>
    <s v="Glosa realizada por concurrencia de  Cristian Camilo Casalles MorantesPaciente se encuentra en el servicio de hospitalización del 06 al 08 de agosto de 2019 esta (4) habitación de tres camas por valor de $ 177400 c/u  se reconoce (4) habitación de cuatro camas por valor de $ 145800 c/u se glosa la diferencia $ 126400,Se glosa (1) estudio de coloración básica en especimen por valor de $ 101600 c/u  en los soportes anexos por la IPS no se evidencia el resultado de las patologías como lo estipula la resolución 3047/2008 ,Se glosa (4) terapia física por valor de $ 19100 c/u en los soportes anexos por la IPS  se evidencia de la justificación para ordenarla Total $ 76400"/>
    <s v="SE LEVANTA GLOSA HABITACION DE 3 CAMAS SERVICIO HABILITADO PARA EL COBRO   SE ANEXA SOPORTE DE PATOLOGIA   SS TERAPIA FISICA POR PRESENTAR SOBREPESO Y SEDENTARISMO CON HX QCA POR APENDICECTOMIA FASE GANGRENOSA"/>
    <s v="Subsidiado"/>
    <n v="3"/>
  </r>
  <r>
    <s v="E.S.E. HOSPITAL MARIO GAITAN YANGUAS DE SOACHA"/>
    <x v="0"/>
    <s v="CUNDINAMARCA"/>
    <s v="SOACHA"/>
    <d v="2021-08-04T00:00:00"/>
    <n v="5334897"/>
    <n v="5334897"/>
    <n v="1045500"/>
    <d v="2021-08-26T00:00:00"/>
    <s v="GL-252243336365"/>
    <n v="262700"/>
    <m/>
    <m/>
    <m/>
    <n v="262700"/>
    <m/>
    <m/>
    <m/>
    <n v="262700"/>
    <d v="2021-12-23T00:00:00"/>
    <n v="262700"/>
    <n v="0"/>
    <n v="0"/>
    <n v="0"/>
    <x v="0"/>
    <s v="CUNDINAMARCA"/>
    <s v="SOACHA"/>
    <d v="2019-09-04T00:00:00"/>
    <d v="2019-09-08T00:00:00"/>
    <s v="Se glosa (1) consulta de urgencias por valor de $ 48900 en los soportes anexos por la IPS se evidencia que la paciente ingresa el 02 de septiembre de 2019 se verifica con el área de aseguramiento de la EPS que el paciente está activa a partir del 04 de septiembre de 2019 ,Se glosa (1) consulta por psicología por valor de $ 20400 y (1) consulta de nutrición por valor de $ 20900 en los soportes anexos por la IPS se evidencia que la paciente ingresa el 02 de septiembre de 2019 se verifica con el área de aseguramiento de la EPS que el paciente está activa a partir del 04 de septiembre de 2019 Se glosa (2) cuidados intrahospitalario por especialista por valor de $ 49900 c/u en los soportes anexos por la IPS se evidencia que la paciente ingresa el 02 de septiembre de 2019 se verifica con el área de aseguramiento de la EPS que el paciente está activa a partir del 04 de septiembre de 2019 Total $ 99800,Se glosa (1) terapia física por valor de $ 19100 en los soportes anexos por la IPS se evidencia que la paciente ingresa el 02 de septiembre de 2019 se verifica con el área de aseguramiento de la EPS que el paciente está activa a partir del 04 de septiembre de 2019 ,Se glosa (2) terapia física por valor de $ 19100 c/u en los soportes anexos por la IPS  se evidencia de la justificación para ordenarla Total $ 38200,Se glosa consulta por trabajo social por valor de $ 154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 v="SE ANEXA SOPORTE DE HC Y SOPORTES DE AFILIACION  CONSULTA DE ADRES PACIENTE FEMENINA DE 11 AÑOS DE EAD CON IDEACION SUCICIDA OR MUERTE DE FAMILIAR CON ESTADO DE ANIMO ABIL EN EL MOMENTO CLINCIAMENTE ESTABLE ISN SIRS SIN DIFICULTAD REPSIRATORIA SE SOLICITA VALORACION POR PSICOLOGIA PEDIATRIA PSIQUIATRIA Y TRABAJO SOCIAL PARA VALORACION INTEGRAL DE LA MENOR SE EXPLICA A LA MADRE CUADRO CLINCIO Y PLAN A ASEGUIR REFIERE ENTENDER Y ACEPTAR"/>
    <s v="Subsidiado"/>
    <n v="3"/>
  </r>
  <r>
    <s v="E.S.E. HOSPITAL MARIO GAITAN YANGUAS DE SOACHA"/>
    <x v="0"/>
    <s v="CUNDINAMARCA"/>
    <s v="SOACHA"/>
    <d v="2021-08-04T00:00:00"/>
    <n v="5390384"/>
    <n v="5390384"/>
    <n v="1193125"/>
    <d v="2021-08-27T00:00:00"/>
    <s v="GL-252243336366"/>
    <n v="674509"/>
    <m/>
    <m/>
    <m/>
    <n v="674509"/>
    <m/>
    <m/>
    <m/>
    <n v="674509"/>
    <d v="2021-12-23T00:00:00"/>
    <n v="674509"/>
    <n v="0"/>
    <n v="0"/>
    <n v="0"/>
    <x v="0"/>
    <s v="CUNDINAMARCA"/>
    <s v="SOACHA"/>
    <d v="2019-10-15T00:00:00"/>
    <d v="2019-10-18T00:00:00"/>
    <s v="Se glosa (1) consulta de urgencias por valor de $ 48900 en los soportes anexos por la IPS se evidencia que la paciente ingresa el 14 de septiembre de 2019 se verifica con el área de aseguramiento de la EPS que el paciente está activa a partir del 15 de septiembre de 2019 ,Se glosa (1) cuidados intrahospitalario por especialista por valor de $ 49900 en los soportes anexos por la IPS se evidencia que la paciente ingresa el 14 de septiembre de 2019 se verifica con el área de aseguramiento de la EPS que el paciente está activa a partir del 15 de septiembre de 2019 ,Se glosa (1) electrocardiograma por valor de $ 40700 en los soportes anexos por la IPS se evidencia que la paciente ingresa el 14 de septiembre de 2019 se verifica con el área de aseguramiento de la EPS que el paciente está activa a partir del 15 de septiembre de 2019 ,Se glosa (1) extensión para oxigeno por valor de $ 13225 no facturable es un insumo es una manguera de conexión para línea de oxigeno de con conectores estándar en ambos extremos,Se glosa (1) gases arteriales por valor de $ 46200 (1) proteína c reactiva por valor de $ 12400 (1) troponina por valor de $ 63600 (1) creatina por valor de $ 11900  (1) nitrógeno por valor de $ 9900 (1) glucosa en suero por valor de $ 12400 (1) cuadro hemático por valor de $ 20600 (1) cloro por valor de $ 9400 (1) potasio por valor de $ 29600 (1) sodio por valor de $ 24300   en los soportes anexos por la IPS se evidencia que la paciente ingresa el 14 de septiembre de 2019 se verifica con el área de aseguramiento de la EPS que el paciente está activa a partir del 15 de septiembre de 2019 Total $ 240300,Se glosa (1) habitación de cuatro camas por valor de $ 145800 en los soportes anexos por la IPS se evidencia que la paciente ingresa el 14 de septiembre de 2019 se verifica con el área de aseguramiento de la EPS que el paciente está activa a partir del 15 de septiembre de 2019 ,Se glosa (1) radiografía de tórax por valor de $ 59600 en los soportes anexos por la IPS se evidencia que la paciente ingresa el 14 de septiembre de 2019 se verifica con el área de aseguramiento de la EPS que el paciente está activa a partir del 15 de septiembre de 2019 ,Se glosa (2) terapia física por valor de $ 19100 c/u en los soportes anexos por la IPS  se evidencia de la justificación para ordenarla Total $ 38200,Se glosa (3) heparina de 60 UI solución inyectable por valor de $ 37884 de las 5 facturadas  estuvo hospitalizado del 15 al 18 de octubre de 2019 en soportes anexos de historia clínica no se evidencia el registro de aplicación del medicamento que sustente su cobro según lo dispuesto en el anexo técnico No 5 literal B numeral 10 literal E  de la resolución 3047 de 2008"/>
    <s v="IPS NO ACEPTA SE ANEXA SOPORTE DE HC ENVIOS Y ANEXOS SE VERIFICA EN BASE DE LA CAPITA ENVIADA POR LA EPS EL PTE NO ESTA REGISTRADO "/>
    <s v="Subsidiado"/>
    <n v="3"/>
  </r>
  <r>
    <s v="E.S.E. HOSPITAL MARIO GAITAN YANGUAS DE SOACHA"/>
    <x v="0"/>
    <s v="CUNDINAMARCA"/>
    <s v="SOACHA"/>
    <d v="2021-08-07T00:00:00"/>
    <s v="HMGY24630"/>
    <s v="HMGY24630"/>
    <n v="1538700"/>
    <d v="2021-08-31T00:00:00"/>
    <s v="GL-252243336385"/>
    <n v="717500"/>
    <m/>
    <m/>
    <m/>
    <n v="717500"/>
    <m/>
    <m/>
    <m/>
    <n v="717500"/>
    <d v="2021-12-23T00:00:00"/>
    <n v="717500"/>
    <n v="0"/>
    <n v="0"/>
    <n v="0"/>
    <x v="0"/>
    <s v="SANTAFE DE BOGOTA D. C."/>
    <s v="BOGOTA"/>
    <d v="2020-12-03T00:00:00"/>
    <d v="2020-12-03T00:00:00"/>
    <s v="IPS Factura exodoncia de diente incluido por valor de $ 942700 realizado el  03 de diciembre de 2020 en los soportes anexos por la IPS  no se evidencia el uso de la sala de quirófano donde se requiera el servicio de anestesia general por los cuidados que requiere por lo que se reconoce como sala básica que se relaciona a continuaciónSala de cirugía por valor de $ 444500 se reconoce al 45% $ 200000 se glosa la diferencia $ 244500Materiales por valor de $ 261200 se reconoce con el código 39305 $ 60800 se glosa la diferencia $ 200400Total $ 444900IPS Factura exodoncia de diente incluido por valor de $ 596000 realizado el  03 de diciembre de 2020 y es la segunda cirugía es por diferente vía de acceso en los soportes anexos por la IPS  no se evidencia el uso de la sala de quirófano donde se requiera el servicio de anestesia general por los cuidados que requiere por lo que se reconoce como sala básica que se relaciona a continuaciónSala de cirugía por valor de $ 222300 se reconoce al 45% $ 100000 se glosa la diferencia $ 122300Materiales por valor de $ 195900 se reconoce con el código 39305 $ 45600 se glosa la diferencia $ 150300Total $ 272600"/>
    <s v="SE ANEXA SOPORTE DE HC Y EL PROCEDIMIENTO DE EXODONCIA LO REALIZO EL ESPECIALISTA EN MAXILO Y NO EL ODONROLOGO POR ESTA RAZON EL PROCEDIMIENTO FUE REALIZADO EN SALAS DE CIRURGIA"/>
    <s v="Subsidiado"/>
    <n v="3"/>
  </r>
  <r>
    <s v="E.S.E HOSPITAL SAN RAFAEL DE FACATATIVÁ"/>
    <x v="1"/>
    <s v="CUNDINAMARCA"/>
    <s v="FACATATIVÁ"/>
    <d v="2021-08-09T00:00:00"/>
    <s v="FEHF174420"/>
    <s v="FEHF174420"/>
    <n v="1124520"/>
    <d v="2021-09-01T00:00:00"/>
    <s v="GL-252243336391"/>
    <n v="834564"/>
    <m/>
    <m/>
    <m/>
    <n v="834564"/>
    <m/>
    <m/>
    <m/>
    <n v="834564"/>
    <d v="2021-11-18T00:00:00"/>
    <n v="834564"/>
    <n v="0"/>
    <n v="0"/>
    <n v="0"/>
    <x v="0"/>
    <s v="CESAR"/>
    <s v="LA JAGUA DE IBIRICO"/>
    <d v="2021-07-26T00:00:00"/>
    <d v="2021-07-29T00:00:00"/>
    <s v="Se glosa (1) ecografía de vías urinarias por valor de $ 128300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Se glosa (18) ampicilina  sulbactam 15 mg solución por valor de $ 50004 y (5) hioscina  dipirona por valor de $ 11860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Se glosa (3) atención diaria intrahospitalario por especialista por valor de $ 54800 c/u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Total $ 164400,Se glosa (3) habitación de cuatro camas por valor de $ 160000 c/u en los soportes anexos por la IPS se evidencia que el paciente ingresa el 26 de julio de 2021 pero la IPS solicito la hospitalización el 29 de julio de 2021 estando extemporáneo según la Resolución 3047 de 2008   se verifica en la página de Dynamicoo la hospitalización se encuentra negado con el caso N 14017297 Total $ 480000"/>
    <s v="SE LEVANTA GLOSA GLOSA SE ADJUNTA SOPORTE DE ECOGRAFIA ADICIONAL SOPORTES QUE JUSTIFICAN LO FACTURADO"/>
    <s v="Contributivo"/>
    <n v="3"/>
  </r>
  <r>
    <s v="E.S.E HOSPITAL SAN RAFAEL DE FACATATIVÁ"/>
    <x v="1"/>
    <s v="CUNDINAMARCA"/>
    <s v="FACATATIVÁ"/>
    <d v="2021-08-10T00:00:00"/>
    <s v="FEHF88887"/>
    <s v="FEHF88887"/>
    <n v="17489288"/>
    <d v="2021-09-01T00:00:00"/>
    <s v="GL-252243336395"/>
    <n v="13937648"/>
    <m/>
    <m/>
    <m/>
    <n v="13937648"/>
    <m/>
    <m/>
    <m/>
    <n v="13937648"/>
    <d v="2021-11-18T00:00:00"/>
    <n v="13937648"/>
    <n v="0"/>
    <n v="0"/>
    <n v="0"/>
    <x v="0"/>
    <s v="CUNDINAMARCA"/>
    <s v="GIRARDOT"/>
    <d v="2021-01-14T00:00:00"/>
    <d v="2021-02-01T00:00:00"/>
    <s v="Glosa realizada por la gestora hospitalaria de Yesika Paola Gómez RiveraSe glosa (1) atención diaria intrahospitalario por especialista por valor de $ 548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Glosa realizada por la gestora hospitalaria de Yesika Paola Gómez RiveraSe glosa (14) internación de cuidados intermedios por valor de $ 728800 c/u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10203200,Glosa realizada por la gestora hospitalaria de Yesika Paola Gómez RiveraSe glosa (172932) litros de oxigeno por valor de $ 2421048  (10) enoxaparina de 40 UI solucion por valor de $ 2016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2622648,Se glosa (10) creatinina en suero por valor de $ 131000 (10) cuadro hemático por valor de $ 226000 (10) nitrógeno por valor de $ 109000  (10) potasio por valor de $ 324000 (10) sodio por valor de $ 267000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_17/01/2021  y demás valores que se facturen posteriores a la fecha asociados a la misma hospitalización se reconoce atención parcial según lo recibido y ante la no evidencia de historia clínica que registre atención posterior Total $ 1057000"/>
    <s v="SE LEVANTA GLOSA SE ENEXAN SOPORTEES DONDE SE JUSTIFICA Y SE EVIDENCIA EN HISTORIA CLINICA ADICIONAL LOS ENVIOS OPORTUNOS  DANDO CUMPLIEMIENTO A LA RESOLUCION 3047 EN SUS ARTICULOS 3 Y  4 SE ANEXA"/>
    <s v="Subsidiado"/>
    <n v="3"/>
  </r>
  <r>
    <s v="EMPRESA SOCIAL DEL ESTADO HOSPITAL UNIVERSITARIO DE LA SAMARITANA"/>
    <x v="3"/>
    <s v="BOGOTÁ DC"/>
    <s v="BOGOTÁ"/>
    <d v="2021-09-01T00:00:00"/>
    <s v="NHRZ545066"/>
    <s v="NHRZ545066"/>
    <n v="53175206"/>
    <d v="2021-09-09T00:00:00"/>
    <s v="GL-252243336407"/>
    <n v="17693475"/>
    <m/>
    <m/>
    <m/>
    <n v="17693475"/>
    <m/>
    <m/>
    <m/>
    <n v="17693475"/>
    <m/>
    <n v="0"/>
    <n v="0"/>
    <n v="0"/>
    <n v="17693475"/>
    <x v="0"/>
    <s v="CUNDINAMARCA"/>
    <s v="MACHETÁ"/>
    <d v="2021-06-17T00:00:00"/>
    <d v="2021-07-04T00:00:00"/>
    <s v="Glosa realizada por el gestor hospitalario de Cristian Camilo Casallas MorantesSe glosa (1) hemocultivo por valor de $ 64600 ya que el paciente se encuentra hospitalizado por infeccion por COVID 19 y este medicamento no corresponde al manejo de su patología para la cual fue hospitalizadoGlosa realizada por el gestor hospitalario de Cristian Camilo Casallas MorantesSe glosa (26) cefepime 1 gramo por valor de $ 118846  (1) fluconazol 200 mg capsula por valor de $ 1023  (26) meropenem 1 gramo por valor de $ 281528  (6) amikacina 500 mg solución por valor de $ 7476  (21) vancomicina 500 mg solución por valor de $ 89019 No se reconoce manejo antibiótico ya que el paciente se encuentra hospitalizado por infección por COVID 19 y este medicamento no corresponde al manejo de su patología para la cual fue hospitalizado Total $ 417792,Se glosa (69)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449000Se glosa (2) curación por valor de $ 47900 c/u no facturable por estar incluido en el valor de la unidad Total $ 95800Se objeta 1 circuito respiratorio por valor de $ 102559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propileno por valor de $ 4860 insumo no facturable por estar incluido en el valor del procedimientoSe glosa el resucitador manual ambu adulto por valor de $ 4689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5) apósitos transparente $ 3064 c/u no facturable insumo utilizado en  la  fijación  del acceso a la vía vascular IV el cual reemplaza la utilización del micropore por lo tanto no se reconoce  ya que se encuentra incluido en la urgencia Total $ 15320Se objeta 13 filtro intercambiador antibacterial facturado por valor de $ 7349 c/u no se reconoce insumo que hace parte del ventilador mecánico por lo tanto su cobro esta incluido dentro del valor de la estancia de la unidad de cuidados intensivos Total $ 95537Se glosa (6) sonda de succión N 14 por valor de $ 153853 c/u en el listado adjunto no se evidencia la tarifa Total $ 923118Se glosa (1) hemoclasificacion sistema RH $ 29000 y (1) hemoclasificacion sistema abo inversa por valor de $ 32200 no facturable por estar incluido en el valor de las prueba de compatibilidad,Se glosa mayor valor cobrado según tarifa concertado entre IPS y EPSS la tarifa pactada es SOAT vigente menos el 10 % por lo tanto se objeta diferencia así 5 ácido láctico por valor de  $ 46100 se reconoce $ 39500 se glosa diferencia $ 33000,Se hace glosa por valor de $ 4008200 correspondiente al cobro del oxígeno ( 409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de 40 UI solución inyectable por valor de $ 10816 de las 5 facturadas (13) piperacilina tazobactam 45 mg solucion por valor de $ 113880 de las 31 facturadas (108) vecuronio por valor de $ 2454408 (90) ketamina 500 mg solución por valor de $ 1849230  (179) midazolam 5 mg solución por valor de $ 221960 (82) propofol 200 mg solución por valor de $ 726930  (70) remifentanilo solución por valor de $ 2667280 (95) midazolam 5 mg solucion por valor de $ 721335 y  (5) dobutamina 250 mg solución por valor de $ 72108  en la hoja de administración de medicamentos no se evidencia que le aplicaron el medicamento estuvo hospitalizado del 17 de junio al 04 de julio de 2021 según lo dispuesto en el anexo técnico No 5 literal B Total $ 8837947Se glosa (5) bolsa de nutrición por valor de $ 194825 y (4) bolsa de nutrición enteral por valor de $ 84056 en los soportes anexos por la IPS no se evidencia su uso como lo estipula la Resolución 3047 de 2008 Se glosa (1) kit introductor de traqueostomia por valor de $ 1258771 en los soportes anexos por la IPS no se evidencia su uso además en el listado adjunto no se evidencia el valor"/>
    <m/>
    <s v="Subsidiado"/>
    <n v="3"/>
  </r>
  <r>
    <s v="E.S.E. HOSPITAL MARIO GAITAN YANGUAS DE SOACHA"/>
    <x v="0"/>
    <s v="CUNDINAMARCA"/>
    <s v="SOACHA"/>
    <d v="2021-09-01T00:00:00"/>
    <s v="HMGY106631"/>
    <s v="HMGY106631"/>
    <n v="28954750"/>
    <d v="2021-09-10T00:00:00"/>
    <s v="GL-252243336411"/>
    <n v="3666893"/>
    <m/>
    <m/>
    <m/>
    <n v="3666893"/>
    <m/>
    <m/>
    <m/>
    <n v="3666893"/>
    <d v="2021-12-23T00:00:00"/>
    <n v="3618111"/>
    <n v="48782"/>
    <n v="0"/>
    <n v="0"/>
    <x v="0"/>
    <s v="CUNDINAMARCA"/>
    <s v="SOACHA"/>
    <d v="2021-06-17T00:00:00"/>
    <d v="2021-07-05T00:00:00"/>
    <s v="Se glosa (1) metilprednisolona 500 mg solución por valor de $ 19636 de las 8 facturadas (4) ampicilina sulbactam 15 solución por valor de $ 10604 de las 78 facturadas (3) claritromicina 500 mg solución por valor de $ 121269 de las 14 facturadas  (10) cisatracurio 10 mg solución por valor de $ 151110 de las 50 facturadas (24) fentanilo 005 mg solución por valor de $ 224304 de las 101 facturadas  estuvo hospitalizado del 17 de junio al 05 de julio de 2021 en soportes anexos de historia clínica no se evidencia el registro de aplicación del medicamento que sustente su cobro según lo dispuesto en el anexo técnico No 5 literal B numeral 10 literal E  de la resolución 3047 de 2008 Total $ 526923 una vez subsanada este ítem se objeta por mayor valor cobrado de 10 de cisatrucurio 10 mg solución  facturan por valor $ 15111 c/u x 10 = $ 151110 se aclara a la IPS la circular 01 de 2017 se aclara a la IPS que según la Circular 010 de 2020 el valor máximo a reconocer por dicho medicamentos es de $ 11977 c/u = $ 119770 se objeta la diferencia $ 31340,Se glosa consulta por trabajo social por valor de $ 169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el cobro de 58 oximetrias por valor de $ 32700 c/u porque no es facturable debido a que hace parte del monitoreo de signos vitales del paciente por lo tanto está incluido en la atención del paciente  Total $ 1896600IPS Factura (5) medición de gases en sangre por valor de $ 138400 según el resultado anexo se reconoce 1 toma de  gases arteriales por valor de $ 50700  se glosa la diferencia $ 438500Se objeta 1 circuito de anestesia por valor de $ 44476 (1) circuito de ventilación por valor de $ 273700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1) incentivador respiratorio por valor de $ 26186 no facturable por estar incluido en un procedimiento (terapia respiratoria) del capítulo IV Decreto 2423/96Se glosa (2) extensión para anestesia adulto por valor de $ 3996 y (1) extensión adulto por valor de $ 1700 insumo que corresponde a un set de extensión para proporcionar mayor longitud a los accesos venosos no se reconoce ya que cumple la misma función que el equipo macrogotero el cual se está reconociendo ,Se objeta por mayor valor cobrado de 40 de cisatrucurio 10 mg solución  facturan por valor $ 15111 c/u x 40 = $ 604440 se aclara a la IPS la circular 01 de 2017 se aclara a la IPS que según la Circular 010 de 2020 el valor máximo a reconocer por dicho medicamentos es de $ 11977 c/u = $ 479080 se objeta la diferencia $ 125360Se glosa mayor valor cobrado según tarifa concertado entre IPS y EPSS la tarifa pactada según listado adjunto por lo tanto se objeta diferencia así 8_x0009_dimero por valor  $ 50000 se reconoce $ 10931 se glosa diferencia $ 312552"/>
    <s v="SE ACEPTA $ 48782 POR MAYOR VALOR COBRADO EN INSUMOS SE ANEXA SOPORTE DE HC NOTAS DE ENFERMERIA  Y LAS OXIMETRIAS INTERPRETADAS POR ESPECIALISTA Y SOLICITADAS POR MEDICO TRATANTE SEGÚN DECRETO 2423/96 PROCEDIMIENTO FACTURABLE CON CODIGO SERVICIO NO INCLUIDO EN ART 29  SE ADJUNTA SOPORTES DE LA EVOLUCION DE LA TERAPEUTA RESPIRATORIA ( SE ANEXA CONCEPTO DEL MINISTERIO )  DONDE ESTE ESPECIFICA QUE ESTAS PUEDEN SER FACTURAS Y CORRESPONDEN A LA PRACTICA INTEGRAL DEL PROCEDIMIENTO"/>
    <s v="Subsidiado"/>
    <n v="3"/>
  </r>
  <r>
    <s v="EMPRESA SOCIAL DEL ESTADO HOSPITAL UNIVERSITARIO DE LA SAMARITANA"/>
    <x v="3"/>
    <s v="BOGOTÁ DC"/>
    <s v="BOGOTÁ"/>
    <d v="2021-09-01T00:00:00"/>
    <s v="NHRZ549053"/>
    <s v="NHRZ549053"/>
    <n v="8074929"/>
    <d v="2021-09-13T00:00:00"/>
    <s v="GL-252243336412"/>
    <n v="674201"/>
    <m/>
    <m/>
    <m/>
    <n v="674201"/>
    <m/>
    <m/>
    <m/>
    <n v="674201"/>
    <m/>
    <n v="0"/>
    <n v="0"/>
    <n v="0"/>
    <n v="674201"/>
    <x v="0"/>
    <s v="SANTANDER"/>
    <s v="BUCARAMANGA"/>
    <d v="2021-07-10T00:00:00"/>
    <d v="2021-07-23T00:00:00"/>
    <s v="Se glosa (1) consulta de urgencias por valor de $ 53700 en los soportes anexos por la IPS se evidencia que la paciente fue recibido por el médico de urgencias según la Resolución 2481 de 2020 el Articulo 10 el acceso directo primario directo a los servicios de la salud financiados con los recursos de la UPC se hará en forma directa a través del servicios de urgencias podrán acceder a los servicios de pediatría  ,Se glosa (1) humificador por valor de $ 4518 de las 2 facturadas se reconoce 1 por estancia,Se glosa (2) cánulas de oxigeno por valor de $ 1143 c/u de las 3 facturadas en la historia clínica anexa no se evidencia justificación para su cobro por protocolo de enfermería se reconoce una por estancia Total $ 2286,Se hace glosa por valor de $ 568100 correspondiente al cobro del oxígeno ( 247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2) claritromicina suspensión oral por valor de $ 35150 (1) metilprednisolona de 500 mg solución por valor de $ 10447  en la hoja de administración de medicamentos no se evidencia que le aplicaron el medicamento estuvo hospitalizado del 10 al 23 de julio de 2021 según lo dispuesto en el anexo técnico No 5 literal B "/>
    <m/>
    <s v="Subsidiado"/>
    <n v="3"/>
  </r>
  <r>
    <s v="EMPRESA SOCIAL DEL ESTADO HOSPITAL UNIVERSITARIO DE LA SAMARITANA"/>
    <x v="3"/>
    <s v="BOGOTÁ DC"/>
    <s v="BOGOTÁ"/>
    <d v="2021-09-02T00:00:00"/>
    <s v="HBOG4051849"/>
    <s v="HBOG4051849"/>
    <n v="90981856"/>
    <d v="2021-09-14T00:00:00"/>
    <s v="GL-252243336418"/>
    <n v="33997825"/>
    <m/>
    <m/>
    <m/>
    <n v="33997825"/>
    <m/>
    <m/>
    <m/>
    <n v="33997825"/>
    <m/>
    <n v="0"/>
    <n v="0"/>
    <n v="0"/>
    <n v="33997825"/>
    <x v="0"/>
    <s v="CUNDINAMARCA"/>
    <s v="GIRARDOT"/>
    <d v="2021-05-22T00:00:00"/>
    <d v="2021-07-22T00:00:00"/>
    <s v="Glosa realizada por la gestora hospitalaria de Paola Andrea Bonilla RoseroPaciente se encuentra en el servicio de hospitalización del 22 de mayo al 22 de julio de 2021 está en (17) habitación unipersonal por valor de  351300  se reconoce en (17) habitación bipersonal por valor de $ 300700 se glosa la diferencia $ 860200,Se glosa (1) bupivacaina por valor de $ 2392 no facturable por ser agente anestésico por estar incluido en la sala de cirugía,Se glosa (1) desinfectante por valor de $ 58374 no facturable por estar incluido en la asepsia y antisepsia de la sala de cirugía y habitaciónSe glosa (5) esponja poliuretano por valor de $ 7243425 (3) cassete compatible por valor de $ 2466138 (1) kit de canester por valor de $ 769500 (1) kit de apósito por valor de $ 411750 (4) canister grande para terapia por valor de $ 4556948 (1) apósito  de poliuretano por valor de $ 458013 (1) canister pequeño por valor de $ 570105 (4) apósito hidrofibra por valor de $ 850948 en el listado adjunto no se evidencia la tarifa Total $ 17326827,Se glosa (1) ecografía de doppler de vasos venosos lo están facturando con el código 882318  por valor de $ 344200 y (1) reconocimiento del 30 % por el examen a color por valor de $ 103300 de las 2 facturadas en los soportes anexos se evidencia que el médico tratante ordeno el 17 de junio de 2021 el duplex arterial y venoso bilateral los dos están incluido en el valor de duplex por ser un código integral Total $ 447500,Se glosa (1) estudio de coloración por valor de $ 96800 en los soportes anexos por la IPS no se evidencia el resultado como lo estipula la Resolución 3047 de 2008,Se glosa (3) enoxaparina de 60 UI solución por valor de $ 43353 de las 18 facturadas (3) enoxaparina de 40 UI solución por valor de $ 32448 de las 23 facturadas (24) meropemen 500 gr por valor de $ 259872 de las 216 facturadas (4) vancomicina de 500 mg solución por valor de $ 16956 de las 16 facturadas  en la hoja de administración de medicamentos no se evidencia que le aplicaron el medicamento estuvo hospitalizado del 22 de mayo al 22 de julio de 2021 según lo dispuesto en el anexo técnico No 5 literal B Total $ 352629,Se glosa (3) interconsulta por psiquiatría por valor de $ 52100 en los soportes anexos por la IPS no se evidencia las valoraciones por el especialista como lo estipula la Resolución 3047 de 2008 Total $ 156300,Se glosa (4) barra conectora por valor de $ 565108 (2) rotula de tubo por valor de $ 526400  (4) cemento por valor de $ 667632 en los soportes anexos por la IPS no se evidencia la factura de compra donde se pueda verificar los valores ,Se glosa (4) curación por valor de $ 47900 c/u no facturable por estar incluido en el valor de la unidad Total $ 191600,Se glosa (7) canister grande para terapia por valor de $ 1139237 c/u de las 11 facturadas en los soportes anexos por la IPS se evidencia el uso de 4 como lo estipula la Resolución 3047 de 2008 Total $ 7974659 además en el listado adjunto no se evidencia la tarifa,Se glosa (7) transfusión de glóbulos rojos por valor de $ 73000 en los soportes anexos por la IPS no se evidencia notas del médico tratante el seguimiento de la aplicación como lo estipula la Resolución 3047 de 2008  se le recuerda a la IPS que si las aplicaciones fueron en la sala de cirugía no se reconocen por estar incluida en el valor de la sala Total $ 511000Se glosa (7) unidad de glóbulos rojos por valor de $ 272800 c/u en los soportes anexos por la IPS  no se evidencian las aplicaciones como lo estipula la Resolución 3047 de 2008 Total $ 1909600,Se glosa (74) rifampicina por valor de $ 51504  se encuentra financiado para los programas en salud pública según la Resolución 2481 de 2020 pero el paciente presenta el diagnóstico otros trastornos específicos de la densidad,Se objeta (1) consulta pre anestesica por valor $ 40400 por  originar la práctica de una intervención o procedimiento que deba realizar el especialista consultado Art 76 Decreto 2423/96Se objeta (33) interconsulta por cirugía plástica por valor $ 52100 por  originar la práctica de una intervención o procedimiento que deba realizar el especialista consultado Art 76 Decreto 2423/96 Total $ 1719300Se objeta (2) interconsulta por dermatologia por valor $ 52100 por  originar la práctica de una intervención o procedimiento que deba realizar el especialista consultado Art 76 Decreto 2423/96 Total $ 104200,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glosa (1) hemoclasificacion sistema RH $ 29000 y (1) hemoclasificacion sistema abo inversa por valor de $ 32200 no facturable por estar incluido en el valor de las prueba de compatibilidadSe glosa (6) anticuerpos irregulares por valor de $ 36800 c/u de las 7 facturadas este laboratorio clínico se le realiza al receptor no a la unidad a transfundir por lo tanto es facturable se reconoce uno por transfusión independientemente del número de unidades aplicadas Total $ 220800Se glosa (14) eritrosedimentacion VSG por valor de $ 5200 c/u no facturable en los soportes anexos por la IPS se evidencia que  fue realizado en el mismo evento del hemograma Total $ 72800,Se objeta la consulta de urgencias por valor de $ 53700 en vista de cómo se evidencia en la historia clínica la paciente ingreso de otra institución  por lo tanto no de facturarse en forma adicional"/>
    <m/>
    <s v="Subsidiado"/>
    <n v="3"/>
  </r>
  <r>
    <s v="EMPRESA SOCIAL DEL ESTADO HOSPITAL UNIVERSITARIO DE LA SAMARITANA"/>
    <x v="3"/>
    <s v="BOGOTÁ DC"/>
    <s v="BOGOTÁ"/>
    <d v="2021-09-01T00:00:00"/>
    <s v="NHRZ548682"/>
    <s v="NHRZ548682"/>
    <n v="8466657"/>
    <d v="2021-09-15T00:00:00"/>
    <s v="GL-252243336419"/>
    <n v="1493153"/>
    <m/>
    <m/>
    <m/>
    <n v="1493153"/>
    <m/>
    <m/>
    <m/>
    <n v="1493153"/>
    <m/>
    <n v="0"/>
    <n v="0"/>
    <n v="0"/>
    <n v="1493153"/>
    <x v="0"/>
    <s v="CUNDINAMARCA"/>
    <s v="MACHETÁ"/>
    <d v="2021-07-11T00:00:00"/>
    <d v="2021-07-19T00:00:00"/>
    <s v="Se glosa (1) balón para hemorragia por valor de $ 906349 en el listado adjunto no se evidencia la tarifa,Se glosa (2) hemoclasificacion sistema RH $ 58000 y (2) hemoclasificacion sistema abo inversa por valor de $ 64400 no facturable por estar incluido en el valor de las prueba de compatibilidad,Se glosa (2) transfusión de la unidad de glóbulos por valor de $ 73000 c/u en los soportes anexos por la IPS se evidencia que fue realizado en la sala cirugía no da lugar al cobro por estar incluido en el valor de la sala Total $ 146000,Se glosa (3) terapia respiratoria por valor de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63000,Se glosa (4) oxitocina 10 mg solución por valor de $ 1427 c/u en los soportes anexos por la IPS se evidencia que fue aplicado en la sala de cirugía no da lugar al cobro por estar incluido en la sala Total $ 5708Se glosa (1) ketamina 500 mg solución por valor de $ 20547 (1) midazolam 500 mg solución por valor de $ 7593 no facturable por ser agente anestésico está incluido en el valor de la sala,Se hace glosa por valor de $ 131900 correspondiente al cobro del oxígeno ( 28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enoxaparina de 40 UI solución por valor de $ 10816 de las 6 facturadas (9) piperacilina/ tazobactam 45 mg solucion por valor de $ 78840 de las 29 facturadas  en la hoja de administración de medicamentos no se evidencia que le aplicaron el medicamento estuvo hospitalizado del 11 al 19 de julio de 2021 según lo dispuesto en el anexo técnico No 5 literal B Total $ 89656"/>
    <m/>
    <s v="Subsidiado"/>
    <n v="3"/>
  </r>
  <r>
    <s v="E.S.E. HOSPITAL MARIO GAITAN YANGUAS DE SOACHA"/>
    <x v="0"/>
    <s v="CUNDINAMARCA"/>
    <s v="SOACHA"/>
    <d v="2021-09-01T00:00:00"/>
    <s v="HMGY114965"/>
    <s v="HMGY114965"/>
    <n v="17870670"/>
    <d v="2021-09-15T00:00:00"/>
    <s v="GL-252243336420"/>
    <n v="7621236"/>
    <m/>
    <m/>
    <m/>
    <n v="7621236"/>
    <m/>
    <m/>
    <m/>
    <n v="7621236"/>
    <d v="2021-12-23T00:00:00"/>
    <n v="7621236"/>
    <n v="0"/>
    <n v="0"/>
    <n v="0"/>
    <x v="0"/>
    <s v="CUNDINAMARCA"/>
    <s v="SOACHA"/>
    <d v="2021-07-20T00:00:00"/>
    <d v="2021-07-23T00:00:00"/>
    <s v="Se glosa (1) cánula de oxigeno por valor de $ 2136 no facturable está incluido en los materiales como lo contempla el Decreto 2423/96 Art 55,Se glosa (2) pik kirschner 12 mm x 230 mm por valor de $ 32800 (4) pik kirschner 15 mm por valor $ 65600  (1) tornillo bloqueo 24 mm x 20 mm por valor de $ 458900 (2) tornillo bloqueo 24 mm x 22 mm por valor de $ 917800 (1) tornillo bloqueo 24 mm x 24 mm por valor de $ 458900 (1) tornillo cortical 27 x 14 m  por valor de $ 581800 (1) tornillo cortical 27 x 16 m  por valor de $ 581800 (1) placa de corrección por valor de $ 4521500 la IPS no adjunto la factura de venta donde se pueda verificar una vez subsanada este ítem  no se reconoce al aumento del porcentaje según contrato SSBY2019ES2T00014972"/>
    <s v="SE ANEXA SOPORTE DE HC Y FACTURA DE MATERIAL DE OSTEOSINTESIS Y CONCEPTO DEL MINISTERIO"/>
    <s v="Subsidiado"/>
    <n v="3"/>
  </r>
  <r>
    <s v="E.S.E. HOSPITAL MARIO GAITAN YANGUAS DE SOACHA"/>
    <x v="0"/>
    <s v="CUNDINAMARCA"/>
    <s v="SOACHA"/>
    <d v="2021-09-01T00:00:00"/>
    <s v="HMGY112371"/>
    <s v="HMGY112371"/>
    <n v="14720953"/>
    <d v="2021-09-15T00:00:00"/>
    <s v="GL-252243336421"/>
    <n v="2583096"/>
    <m/>
    <m/>
    <m/>
    <n v="2583096"/>
    <m/>
    <m/>
    <m/>
    <n v="2583096"/>
    <d v="2021-12-23T00:00:00"/>
    <n v="2545126"/>
    <n v="37970"/>
    <n v="0"/>
    <n v="0"/>
    <x v="0"/>
    <s v="CUNDINAMARCA"/>
    <s v="SOACHA"/>
    <d v="2021-07-05T00:00:00"/>
    <d v="2021-07-21T00:00:00"/>
    <s v="Se glosa (2) ampiclina sulbactam 15 solucion por valor de $ 5302 de las 36 facturadas  (1) heparina de 40 UI solución por valor de $ 17357   estuvo hospitalizado del 05 al 21 de julio de 2021 en soportes anexos de historia clínica no se evidencia el registro de aplicación del medicamento que sustente su cobro según lo dispuesto en el anexo técnico No 5 literal B numeral 10 literal E  de la resolución 3047 de 2008 Total $ 22659,Se glosa mayor valor cobrado según tarifa concertado entre IPS y EPSS la tarifa pactada según listado adjunto por lo tanto se objeta diferencia así 6_x0009_dimero por valor  $ 50000 se reconoce $ 10931 se glosa diferencia $ 234414Se objeta por mayor valor cobrado de 1 Insulina lispro 100 UI solución inyectable facturan por valor $ 83822 se aclara a la IPS que según la Circular 10 de 2020 el valor máximo a reconocer por dicho medicamentos es de $ 19932 se objeta la diferencia $ 63890Se objeta por mayor valor cobrado de 1 Insulina glargina 100 UI solución inyectable facturan por valor $ 120462 se aclara a la IPS que según la Circular 10 de 2020 el valor máximo a reconocer por dicho medicamentos es de $ 117885 se objeta la diferencia $ 2577,Se objeta el cobro de 60 oximetrias por valor de $ 32700 c/u porque no es facturable debido a que hace parte del monitoreo de signos vitales del paciente por lo tanto está incluido en la atención del paciente  Total $ 1962000Se glosa (2)  ioversol por valor de $ 233400 en el listado adjunto no se evidencia la tarifaSe glosa (1) incentivador respiratorio por valor de $ 26186 no facturable por estar incluido en un procedimiento (terapia respiratoria) del capítulo IV Decreto 2423/96Se glosa (1) extensión para anestesia adulto por valor de $ 1998 y (1) extensión adulto por valor de $ 1700 insumo que corresponde a un set de extensión para proporcionar mayor longitud a los accesos venosos no se reconoce ya que cumple la misma función que el equipo macrogotero el cual se está reconociendo Se glosa (3) tapabocas desechable N 95 $ 11424 los insumos de los protocolos de bioseguridad los asume la IPS y hace parte de la dotación estancia Total $ 34272"/>
    <s v="SE ACEPTA EL VALOR DE $ 37970 POR EL COBRO DE INSUMOS Y L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9-01T00:00:00"/>
    <s v="HMGY106616"/>
    <s v="HMGY106616"/>
    <n v="14628943"/>
    <d v="2021-09-15T00:00:00"/>
    <s v="GL-252243336422"/>
    <n v="2983230"/>
    <m/>
    <m/>
    <m/>
    <n v="2983230"/>
    <m/>
    <m/>
    <m/>
    <n v="2983230"/>
    <d v="2021-12-23T00:00:00"/>
    <n v="2983230"/>
    <n v="0"/>
    <n v="0"/>
    <n v="0"/>
    <x v="0"/>
    <s v="CUNDINAMARCA"/>
    <s v="SOACHA"/>
    <d v="2021-06-12T00:00:00"/>
    <d v="2021-07-03T00:00:00"/>
    <s v="Glosa realizada por la  gestora hospitalaria de Sandra Marcela Moreno GonzálezPaciente se encuentra en el servicio de hospitalización del 12 de junio al 03 de julio de 2021 (18) habitación de tres camas por valor de $ 194600  se reconoce (18) habitación de cuatro camas por valor de $ 160000 se glosa la diferencia $ 622800,Se glosa (1) honorarios de anestesia de colonoscopia por valor de $ 122900 y (1) honorarios de anestesia de esófago por valor de $ 62150 en los soportes anexos por la IPS no se evidencia la participación del profesional,Se glosa (2) cánulas de oxigeno por valor de $ 2136 c/u de las 3 facturadas en la historia clínica anexa no se evidencia justificación para su cobro por protocolo de enfermería se reconoce una por estancia Total $ 4272Se glosa (2) blusa mas pantalón  $ 7229 los insumos de los protocolos de bioseguridad los asume la IPS y hace parte de la dotación estancia Total $ 14458Se glosa (1) incentivador respiratorio por valor de $ 26186 no facturable por estar incluido en un procedimiento (terapia respiratoria) del capítulo IV Decreto 2423/96Se glosa (3) extensión para anestesia adulto por valor de $ 5994 y (1) extensión adulto por valor de $ 1700 insumo que corresponde a un set de extensión para proporcionar mayor longitud a los accesos venosos no se reconoce ya que cumple la misma función que el equipo macrogotero el cual se está reconociendo ,Se glosa (2) estudio de coloración básica en especimen por valor de $ 111500 c/u  en los soportes anexos por la IPS no se evidencia el resultado de las patologías como lo estipula la resolución 3047/2008 Total $ 223000,Se glosa (2) piperacilina  tazobactam 45 solución por valor de $ 33876 de las 40 facturadas  estuvo hospitalizado del 12 de junio al 03 de julio de 2021 en soportes anexos de historia clínica no se evidencia el registro de aplicación del medicamento que sustente su cobro según lo dispuesto en el anexo técnico No 5 literal B numeral 10 literal E  de la resolución 3047 de 2008 Una vez subsanada este item se glosa mayor valor cobrado según tarifa concertado entre IPS y EPSS la tarifa pactada según listado adjunto por lo tanto se objeta diferencia así 2 piperacilina 45  mg solución por valor  $ 16936 se reconoce $ 14050 se glosa diferencia $ 5772,Se glosa mayor valor cobrado según tarifa concertado entre IPS y EPSS la tarifa pactada según listado adjunto por lo tanto se objeta diferencia así 1_x0009_dimero por valor  $ 50000 se reconoce $ 10931 se glosa diferencia $ 39069,Se glosa mayor valor cobrado según tarifa concertado entre IPS y EPSS la tarifa pactada según listado adjunto por lo tanto se objeta diferencia así 47 metronidazol 500 mg solución por valor  $ 7800 se reconoce $ 2369 se glosa diferencia $ 25525738 piperacilina 45 mg solución por valor  $ 16936 se reconoce $ 14050 se glosa diferencia $ 109668Total $ 364925Se glosa (2) ácido diatrizoico por valor de $ 233400 y (1) ioversol por valor de $ 116700 en el listado adjunto no se evidencia la tarifa,Se objeta el cobro de 34 oximetrias por valor de $ 32700 c/u porque no es facturable debido a que hace parte del monitoreo de signos vitales del paciente por lo tanto está incluido en la atención del paciente  Total $ 1111800"/>
    <s v="SE ANEXA SOPÓRTE DE  ENVIOS Y HC DONDE SE EVIDENCIA LA ESTANCIA HOSPITALARIA Y  LA DESCRIPCION DE LOS PROCEDIMIENTOS ENDOSCOPICOS SE ANEXA SOPORTE PATOLOGIA Y LOS MEDICAMENTOS SE COBRAN SEGÚN LA RESOLUCION 055 DE 2021 ( TARIFA INSTITUCIONAL)"/>
    <s v="Subsidiado"/>
    <n v="3"/>
  </r>
  <r>
    <s v="E.S.E. HOSPITAL MARIO GAITAN YANGUAS DE SOACHA"/>
    <x v="0"/>
    <s v="CUNDINAMARCA"/>
    <s v="SOACHA"/>
    <d v="2021-09-01T00:00:00"/>
    <s v="HMGY105154"/>
    <s v="HMGY105154"/>
    <n v="8074253"/>
    <d v="2021-09-17T00:00:00"/>
    <s v="GL-252243336427"/>
    <n v="357656"/>
    <m/>
    <m/>
    <m/>
    <n v="357656"/>
    <m/>
    <m/>
    <m/>
    <n v="357656"/>
    <d v="2021-12-23T00:00:00"/>
    <n v="357656"/>
    <n v="0"/>
    <n v="0"/>
    <n v="0"/>
    <x v="0"/>
    <s v="CUNDINAMARCA"/>
    <s v="SOACHA"/>
    <d v="2021-06-28T00:00:00"/>
    <d v="2021-07-03T00:00:00"/>
    <s v="IPS Factura toracostomia por valor de $ 441300 realizado el  28 de junio de 2021 en los soportes anexos por la IPS  no se evidencia el uso de la sala de quirófano donde se requiera el servicio de anestesia general por los cuidados que requiere por lo que se reconoce como sala básica que se relaciona a continuaciónSala de cirugía por valor de $ 207400 se reconoce al 45% $ 93400 se glosa la diferencia $ 114000Materiales por valor de $ 116400 se reconoce con el código 39305 $ 63000 se glosa la diferencia $ 53400Total $ 167400,Se glosa mayor valor cobrado según tarifa concertado entre IPS y EPSS la tarifa pactada según listado adjunto por lo tanto se objeta diferencia así 1_x0009_sistema de drenaje toraxico por valor  $ 362653 se reconoce en  $ 237443 se glosa diferencia $ 125210,Se glosa mayor valor cobrado según tarifa concertado entre IPS y EPSS la tarifa pactada según listado adjunto por lo tanto se objeta diferencia así 16 cefazolina 1000 mg solución por valor  $ 5400 se reconoce en  $ 2559 se glosa diferencia $ 454564 omeprazol 40 mg solución por valor  $ 10384 se reconoce en  $ 3854 se glosa diferencia $ 19590Total $ 65046"/>
    <s v="SE ANEXA SOPORTE DE HC  LOS PROCEDIMIENTOS FUERON REALIZADOS EN SALAS DE CX POR ESTA RAZON SE APLICA SEGÚN EL DEC 2423 DEL 96 "/>
    <s v="Subsidiado"/>
    <n v="3"/>
  </r>
  <r>
    <s v="E.S.E. HOSPITAL MARIO GAITAN YANGUAS DE SOACHA"/>
    <x v="0"/>
    <s v="CUNDINAMARCA"/>
    <s v="SOACHA"/>
    <d v="2021-09-01T00:00:00"/>
    <s v="HMGY105163"/>
    <s v="HMGY105163"/>
    <n v="6965903"/>
    <d v="2021-09-18T00:00:00"/>
    <s v="GL-252243336430"/>
    <n v="77451"/>
    <m/>
    <m/>
    <m/>
    <n v="77451"/>
    <m/>
    <m/>
    <m/>
    <n v="77451"/>
    <d v="2021-12-23T00:00:00"/>
    <n v="67090"/>
    <n v="10361"/>
    <n v="0"/>
    <n v="0"/>
    <x v="0"/>
    <s v="CUNDINAMARCA"/>
    <s v="SOACHA"/>
    <d v="2021-07-02T00:00:00"/>
    <d v="2021-07-03T00:00:00"/>
    <s v="Se glosa (1) mascara laríngea por valor de $ 67090 y (1) mascara para anestesia por valor de $ 10361  no facturable por ser unos insumos y está incluido en el equipamiento del equipo de anestesia"/>
    <s v="SE ACEPTA EL VALOR DE $ 10361 POR SOBRE FACTURACION EN EL COBRO "/>
    <s v="Subsidiado"/>
    <n v="3"/>
  </r>
  <r>
    <s v="E.S.E. HOSPITAL MARIO GAITAN YANGUAS DE SOACHA"/>
    <x v="0"/>
    <s v="CUNDINAMARCA"/>
    <s v="SOACHA"/>
    <d v="2021-09-01T00:00:00"/>
    <s v="HMGY105180"/>
    <s v="HMGY105180"/>
    <n v="5476513"/>
    <d v="2021-09-20T00:00:00"/>
    <s v="GL-252243336431"/>
    <n v="1057885"/>
    <m/>
    <m/>
    <m/>
    <n v="1057885"/>
    <m/>
    <m/>
    <m/>
    <n v="1057885"/>
    <d v="2021-12-23T00:00:00"/>
    <n v="997427"/>
    <n v="60458"/>
    <n v="0"/>
    <n v="0"/>
    <x v="0"/>
    <s v="CUNDINAMARCA"/>
    <s v="SOACHA"/>
    <d v="2021-06-25T00:00:00"/>
    <d v="2021-07-03T00:00:00"/>
    <s v="Se glosa (1) enoxaparina bajo peso de 40 UI solución por valor de $ 17357 (1) enoxaparina de 60 UI solución por valor de $ 25546 de las 3 facturadas  estuvo hospitalizado del 25 de junio al 03 de julio de 2021 en soportes anexos de historia clínica no se evidencia el registro de aplicación del medicamento que sustente su cobro según lo dispuesto en el anexo técnico No 5 literal B numeral 10 literal E  de la resolución 3047 de 2008 Total $ 42903 ,Se glosa mayor valor cobrado según tarifa concertado entre IPS y EPSS la tarifa pactada según listado adjunto por lo tanto se objeta diferencia así 2_x0009_dimero por valor  $ 50000 se reconoce $ 10931 se glosa diferencia $ 78138,Se objeta el cobro de 26 oximetrias por valor de $ 32700 c/u porque no es facturable debido a que hace parte del monitoreo de signos vitales del paciente por lo tanto está incluido en la atención del paciente  Total $ 850100Se glosa (2) incentivador respiratorio por valor de $ 26186 no facturable por estar incluido en un procedimiento (terapia respiratoria) del capítulo IV Decreto 2423/96 Total $ 52372Se glosa (3) tapabocas desechable N 95 $ 11424 los insumos de los protocolos de bioseguridad los asume la IPS y hace parte de la dotación estancia Total $ 34272"/>
    <s v="IPS ACEPTA EL VALOR DE $ 60458 POR SOBRE FACTURACION   NO ACEPT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FRENTE A LOS MEDICAMENTOS E INSUMOS LA ESE MARIO GAITAN ANEXA RESOLUCION 0332020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09615"/>
    <s v="HMGY109615"/>
    <n v="13962258"/>
    <d v="2021-09-21T00:00:00"/>
    <s v="GL-252243336436"/>
    <n v="10631128"/>
    <m/>
    <m/>
    <m/>
    <n v="10631128"/>
    <m/>
    <m/>
    <m/>
    <n v="10631128"/>
    <d v="2021-12-23T00:00:00"/>
    <n v="10631128"/>
    <n v="0"/>
    <n v="0"/>
    <n v="0"/>
    <x v="0"/>
    <s v="CUNDINAMARCA"/>
    <s v="SOACHA"/>
    <d v="2021-07-05T00:00:00"/>
    <d v="2021-07-19T00:00:00"/>
    <s v="Glosa realizada por la gestora hospitalaria de Sandra Marcela Moreno GonzálezSe glosa (1) radiografía de tórax por valor de $ 65400 ya que el paciente requirió un segundo tiempo quirúrgico y a su vez presento infección del sitio operatorio ,Glosa realizada por la gestora hospitalaria de Sandra Marcela Moreno GonzálezSe glosa (11) terapia respiratoria por valor de $ 231000 (5) terapia física por valor de $ 105000 ya que el paciente requirió un segundo tiempo quirúrgico y a su vez presento infección del sitio operatorio Total $ 336000,Glosa realizada por la gestora hospitalaria de Sandra Marcela Moreno GonzálezSe glosa (2) cuidados intrahospitalario por especialista  por valor de $ 54800 c/u ya que el paciente requirió un segundo tiempo quirúrgico y a su vez presento infección del sitio operatorio Total $ 109600,Glosa realizada por la gestora hospitalaria de Sandra Marcela Moreno GonzálezSe glosa (4) habitación de tres camas por valor de $ 194600 de los días 05 06 07 y 08 de julio de 2021 ya que el paciente requirió un segundo tiempo quirúrgico y a su vez presento infección del sitio operatorio Total $ 778400,Glosa realizada por la gestora hospitalaria de Sandra Marcela Moreno GonzálezSe glosa (55) lactato de ringer x 500 ml por valor de $ 196790 (23) piperacilina solución por valor de $ 389528 (7) metronidazol 500 mg solución por valor de $ 54600 (1) clindamicina 600 mg solución por valor de $ 3127 (6840) oxigeno por valor de $ 88920 (6) enoxaparina de 20 UI solucion por valor de $ 102600 ya que el paciente requirió un segundo tiempo quirúrgico y a su vez presento infección del sitio operatorio Total $ 835565 además se glosa mayor valor cobrado según tarifa concertado entre IPS y EPSS la tarifa pactada según listado adjunto por lo tanto se objeta diferencia así 7 metronidazol 500 mg solución por valor  $ 7800 se reconoce $ 2369 se glosa diferencia $ 3801723 piperacilina 45  mg solución por valor  $ 16936 se reconoce $ 14050 se glosa diferencia $ 66378Tota $ 104395,Glosa realizada por la gestora hospitalaria de Sandra Marcela Moreno GonzálezSe glosa (6) gases arteriales por valor de $ 194600 (5) tiempo de protrombina pt  por valor de $ 33000 (5) tiempo de tromboplastina por valor de $ 32200 (3) transaminasa pirúvica por valor de $ 71100 (3) transaminasa oxalacetica por valor de $ 71100 (5) bilirrubina directa por valor de $ 47500 (5) bilirrubina total por valor de $ 61500 (6) creatinina en suero por valor de $ 78600 (6) nitrógeno por valor de $ 65400 (1) glucosa en suero por valor de $ 13600 (4) hemograma por valor de $ 90400 (2) potasio por valor de $ 64800 (2) cloro por valor de $ 20800 (2) sodio por valor de $ 53400 (1) ionograma por valor de $ 90000 (1) cultivo para microorganismo por valor de $ 53400 (2) glucometria por valor de $ 5000 (1) fosfatasa alcalina por valor de $ 16600 de los días 05 06 07 y 08 de julio de 2021 ya que el paciente requirió un segundo tiempo quirúrgico y a su vez presento infección del sitio operatorio Total $ 1063000,IPS factura (1) drenaje de colección por valor de $ 1487400 realizado el 04 de julio de 2021 en los soportes anexos por la IPS se evidencia lo realizado es laparatomia exploradora no coinciden lo ordenado con lo facturado además en los soportes anexos por la IPS se evidencia que el paciente ingresa el 29 de junio de 2021 pero al verificar con el área de aseguramiento el paciente está activo en la EPS desde el 05 de julio de 2021 por lo que se reconoce IPS factura (1) cistostomia cerrada por valor de $ 1302400 realizado el 06 de julio de 2021 en los soportes anexos por la IPS se evidencia lo realizado es laparatomia exploradora no coinciden lo ordenado con lo facturado además tiene glosa por la gestora hospitalaria de Sandra Marcela ya que el paciente requirió un segundo tiempo quirúrgico y a su vez presento infección del sitio operatorio,Se glosa (1) coloración gram por valor de $ 11700 (1) glucosa en suero por valor de $ 13600 (3) creatinina en suero por valor de $ 39300 (3) nitrógeno por valor de $ 32700 (1) parcial de orina por valor de $ 14400 (5) cuadro hematico por valor de $ 113000 (2) ionograma por valor de $ 180000 (1) proteína C reactiva por valor de $ 46100 (3) gases arteriales por valor de $ 152100 en los soportes anexos por la IPS se evidencia que el paciente ingresa el 29 de junio de 2021 pero al verificar con el área de aseguramiento el paciente está activo en la EPS desde el 05 de julio de 2021 por lo que se reconoce Total $ 602900,Se glosa (1) consulta de urgencias por valor de $ 53700 en los soportes anexos por la IPS se evidencia que el paciente ingresa el 29 de junio de 2021 pero al verificar con el área de aseguramiento el paciente está activo en la EPS desde el 05 de julio de 2021 por lo que se reconoce ,Se glosa (1) estudio de coloración básica  por valor de $ 111500 en los soportes anexos por la IPS se evidencia que el paciente ingresa el 29 de junio de 2021 pero al verificar con el área de aseguramiento el paciente está activo en la EPS desde el 05 de julio de 2021 por lo que se reconoce además en los soportes anexos por la IPS no se evidencia el resultado como lo estipula la Resolución 3047 de 2008,Se glosa (1) lavado peritoenal por valor de $ 1184900 y (1) extracción de apéndices por valor de $ 227200 realizado el 29 de junio de 2021 en los soportes anexos por la IPS se evidencia que el paciente ingresa el 29 de junio de 2021 pero al verificar con el área de aseguramiento el paciente está activo en la EPS desde el 05 de julio de 2021 por lo que se reconoce ,Se glosa (1) radiografía de tórax por valor de $ 65400 en los soportes anexos por la IPS se evidencia que el paciente ingresa el 29 de junio de 2021 pero al verificar con el área de aseguramiento el paciente está activo en la EPS desde el 05 de julio de 2021 por lo que se reconoce ,Se glosa (2) ecografía de abdomen total  por valor de $ 211800 en los soportes anexos por la IPS se evidencia que el paciente ingresa el 29 de junio de 2021 pero al verificar con el área de aseguramiento el paciente está activo en la EPS desde el 05 de julio de 2021 por lo que se reconoce Total $ 423600,Se glosa (2) incentivador respiratorio por valor de $ 26186 no facturable por estar incluido en un procedimiento (terapia respiratoria) del capítulo IV Decreto 2423/96 Total $ 52372Se glosa (1) circuito de anestesia por valor de $   44476 (2) mascara para anestesia por valor de $ 20722 no facturable por ser unos insumos y está incluido en el equipamiento del equipo de anestesia ,Se glosa (2) terapia física por valor de $ 42000 (9) terapia respiratoria por valor de $ 189000 en los soportes anexos por la IPS se evidencia que el paciente ingresa el 29 de junio de 2021 pero al verificar con el área de aseguramiento el paciente está activo en la EPS desde el 05 de julio de 2021 por lo que se reconoce Total $ 231000,Se glosa (21) lactato de ringer 500 ml por valor de $ 75138 (50) amikacina 100 mg solución por valor de $ 73650 (15) clindamacina 600 mg solución por valor de $ 46905 (10) dipirona 1000 mg solución por valor de $ 5940 (2160) oxigeno por valor de $ 28080 (2) piperacilina solución por valor de $ 33872 (6) enoxaparina 20 UI solucion por valor de $ 102600 en los soportes anexos por la IPS se evidencia que el paciente ingresa el 29 de junio de 2021 pero al verificar con el área de aseguramiento el paciente está activo en la EPS desde el 05 de julio de 2021 por lo que se reconoce Total $ 366185 además se glosa mayor valor cobrado según tarifa concertado entre IPS y EPSS la tarifa pactada según listado adjunto por lo tanto se objeta diferencia así 2 piperacilina 45  mg solución por valor  $ 16936 se reconoce $ 14050 se glosa diferencia $ 5772,Se glosa (6) habitación de tres camas por valor de $ 194600 c/u en los soportes anexos por la IPS se evidencia que el paciente ingresa el 29 de junio de 2021 pero al verificar con el área de aseguramiento el paciente está activo en la EPS desde el 05 de julio de 2021 por lo que se reconoce Total $ 1167600,Se glosa mayor valor cobrado según tarifa concertado entre IPS y EPSS la tarifa pactada según listado adjunto por lo tanto se objeta diferencia así 14 metronidazol 500 mg solución por valor  $ 7800 se reconoce $ 2369 se glosa diferencia $ 760349 piperacilina 45  mg solución por valor  $ 16936 se reconoce $ 14050 se glosa diferencia $ 25974Total $ 102008,Se objeta el cobro de 4 oximetrias por valor de $ 32700 c/u porque no es facturable debido a que hace parte del monitoreo de signos vitales del paciente por lo tanto está incluido en la atención del paciente  Total $ 130800"/>
    <s v="PACIENTE AFILIADO CON FORMULARIO FISICO con fecha del 29/06/2021 RETIRADO DE NUEVA EPS DESDE EL 2019 SIN DNP  ENVIOS REALIZADOSPACIENTE MASCULINO DE 20 AÑOS CON DIAGNOSTICOS DE1 LAPAROTOMIA EXPLORATORIA (29/06/2021) DR AGUIRRE12 PELVIPERITONITIS23 APENDICE GANGRENOSA PERFORADA EN TERCIO PROXIMALSUBJETIVO PACIENTE REFIERE ADECUADA MODULACION DEL DOLOR SIN EPISODIOS EMETICOS DIURESISI POSITIVASSE ANEXA SOPORTE DE ECOGRAFIAS"/>
    <s v="Subsidiado"/>
    <n v="3"/>
  </r>
  <r>
    <s v="E.S.E. HOSPITAL MARIO GAITAN YANGUAS DE SOACHA"/>
    <x v="0"/>
    <s v="CUNDINAMARCA"/>
    <s v="SOACHA"/>
    <d v="2021-09-01T00:00:00"/>
    <s v="HMGY114313"/>
    <s v="HMGY114313"/>
    <n v="15120791"/>
    <d v="2021-09-22T00:00:00"/>
    <s v="GL-252243336439"/>
    <n v="8601412"/>
    <m/>
    <m/>
    <m/>
    <n v="8601412"/>
    <m/>
    <m/>
    <m/>
    <n v="8601412"/>
    <d v="2021-12-23T00:00:00"/>
    <n v="8601412"/>
    <n v="0"/>
    <n v="0"/>
    <n v="0"/>
    <x v="0"/>
    <s v="CUNDINAMARCA"/>
    <s v="SOACHA"/>
    <d v="2021-07-18T00:00:00"/>
    <d v="2021-07-21T00:00:00"/>
    <s v="Se glosa (1) inmovilización por valor de $ 51200 (1) sala de yeso por valor de $ 63200 y (1) materiales por valor de $ 63000 en los soportes anexos por la IPS se evidencia que fue realizado el 19 de julio de 2021 en el mismo evento de la reducción cerrada la inmovilización es necesario para terminar el procedimiento de la reducción,Se glosa (1) mascara para anestesia por valor de $ 10361 no facturable por ser unos insumos y está incluido en el equipamiento del equipo de anestesia Se glosa (1) mascara oxigeno por valor de $ 4551 no facturable está incluido en los materiales como lo contempla el Decreto 2423/96 Art 55,Se glosa (2) pik kirschner 12 mm por valor de $ 32800 (2) pik kirschner 15 mm por valor de $ 32800 (1) placa de corrección corta por valor de $ 4521500 (2) tornillo cortical  25  x 14 mm por valor de $ 610600 (1) tornillo cortical 25  x 16 mm por valor de $ 305300 (1) tornillo bloqueado  25  x 16 mm por valor de $ 567700 (3) tornillo bloqueado  25  x 20 mm por valor de $ 1753800 y (1) tornillo bloqueado  25  x 22 mm por valor de $ 584600 la IPS no adjunto la factura de compra donde se pueda verificar los valores además no se reconoce el  aumento del 12 % al valor de la factura de compra de los materiales de osteosentisis  en el contrato SSBY2019ES2T00014972"/>
    <s v="SE ANEXA SOPORTE DE HC  EL 19/07/2021 LA REDUCCION CERRADA Y EL 21/07/201 LOS PROCEDIMIENTOS  SE ANEXA  FACTURA DE MATERIAL DE OSTEOSINTESIS Y CONCEPTO DEL MINISTERIO"/>
    <s v="Subsidiado"/>
    <n v="3"/>
  </r>
  <r>
    <s v="EMPRESA SOCIAL DEL ESTADO HOSPITAL UNIVERSITARIO DE LA SAMARITANA"/>
    <x v="3"/>
    <s v="BOGOTÁ DC"/>
    <s v="BOGOTÁ"/>
    <d v="2021-09-02T00:00:00"/>
    <s v="HBOG4047536"/>
    <s v="HBOG4047536"/>
    <n v="15970682"/>
    <d v="2021-09-22T00:00:00"/>
    <s v="GL-252243336441"/>
    <n v="6462685"/>
    <m/>
    <m/>
    <m/>
    <n v="6462685"/>
    <m/>
    <m/>
    <m/>
    <n v="6462685"/>
    <m/>
    <n v="0"/>
    <n v="0"/>
    <n v="0"/>
    <n v="6462685"/>
    <x v="0"/>
    <s v="CUNDINAMARCA"/>
    <s v="MACHETÁ"/>
    <d v="2021-06-24T00:00:00"/>
    <d v="2021-07-01T00:00:00"/>
    <s v="IPS factura nefrostomia vía laparoscopia por valor de $ 910500 en los soportes anexos por la IPS se evidencia que fue bilateral por lo que el segundo procedimiento se reconoce los honorarios materiales al 75% y sala al 50% por lo que se liquida asiHonorarios de cirujano por valor de $ 480200 se reconoce en $ 360150 se glosa la diferencia $ 120050Derecho de sala por valor de $ 367300 se reconoce en $ 183650 se glosa la diferencia $ 183650Materiales por valor de $ 63000 se reconoce en $ 47250 se glosa la diferencia $ 15750Se glosa (1) sala de hemodinamia por valor de $ 829440 por doble facturación en la factura anexa se evidencia que la IPS facturo la salaTotal $ 1148890,Se glosa (1) heparina sódica 2500 UI solución por valor de $ 23115 (13) piperacilina/ tazobactam 45 mg  solución por valor de $ 113880  en la hoja de administración de medicamentos no se evidencia que le aplicaron el medicamento estuvo hospitalizado del 24 de junio al 01 de julio de 2021 según lo dispuesto en el anexo técnico No 5 literal B Total $ 136995,Se glosa (2) reemplazo de catéter por valor de $ 276300 c/u en los soportes anexos por la IPS no se evidencia su realización como lo estipula la Resolución 3047 de 2008 Total $ 552600,Se glosa (2) set de drenaje multipropósito por valor de $ 1390500 c/u en el listado adjunto no se evidencia la tarifa Total $ 2781000,Se glosa (8) pielografia percutánea por valor de $ 230400 c/u en los soportes anexos por la IPS no se evidencia su realizaciones como lo estipula la Resolución 3047 de 2008 Total $ 1843200"/>
    <m/>
    <s v="Subsidiado"/>
    <n v="3"/>
  </r>
  <r>
    <s v="EMPRESA SOCIAL DEL ESTADO HOSPITAL UNIVERSITARIO DE LA SAMARITANA"/>
    <x v="3"/>
    <s v="BOGOTÁ DC"/>
    <s v="BOGOTÁ"/>
    <d v="2021-09-05T00:00:00"/>
    <s v="HBOG4046030"/>
    <s v="HBOG4046030"/>
    <n v="23707371"/>
    <d v="2021-10-02T00:00:00"/>
    <s v="GL-252243336468"/>
    <n v="4094231"/>
    <m/>
    <m/>
    <m/>
    <n v="4094231"/>
    <m/>
    <m/>
    <m/>
    <n v="4094231"/>
    <m/>
    <n v="0"/>
    <n v="0"/>
    <n v="0"/>
    <n v="4094231"/>
    <x v="0"/>
    <s v="CUNDINAMARCA"/>
    <s v="SOACHA"/>
    <d v="2021-06-01T00:00:00"/>
    <d v="2021-06-22T00:00:00"/>
    <s v="Se glosa (1) ecografía de doppler de vasos venosos lo están facturando con el código 882318  por valor de $ 344200 y (1) reconocimiento del 30 % por el examen a color por valor de $ 103300 de las 2 facturadas en los soportes anexos se evidencia que el médico tratante ordeno el 09 de junio de 2021 el duplex arterial y venoso bilateral los dos están incluido en el valor de duplex por ser un código integral Total $ 447500,Se glosa (10) enoxaparina de 40 UI solución por valor de $ 108160 de las 33 facturadas (14) ceruxima 750 mg solución por valor de $ 62160 de las 37 facturadas en la hoja de administración de medicamentos no se evidencia que le aplicaron el medicamento estuvo hospitalizado del 01 al 22  de junio de 2021 según lo dispuesto en el anexo técnico No 5 literal B Total $ 170320,Se glosa (2) aguja para bloqueo nervioso  por valor de $ 101616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poligalctina 2/0 aguja por valor de $ 10535 (2) poligalctina 3/0 aguja por valor de $ 21058 (3) polipropileno 2/0 por valor de $ 14580 insumo no facturable por estar incluido en los materiales como lo estipula el Decreto 2423/96 art 55Se glosa (2) kit de apósito pequeño por valor de $ 810000 (1) kit de apósito para terapia por valor de $ 513000 (2) kit de canister por valor de $ 1539000 (1) kit apósito para terapia por valor de $ 317250 en el listado adjunto no se evidencia la tarifa,Se objeta (1) consulta pre anestesica por valor $ 40400 por  originar la práctica de una intervención o procedimiento que deba realizar el especialista consultado Art 76 Decreto 2423/96Se objeta (2) interconsulta de cirugía plástica  por valor $ 52100 por  originar la práctica de una intervención o procedimiento que deba realizar el especialista consultado Art 76 Decreto 2423/96 Total $ 104200,Se objeta por mayor valor cobrado de 1 insulina lispro facturan por valor $ 24704 se aclara a la IPS que según la Circular 10 de 2020 el valor máximo a reconocer por dicho medicamentos es de $ 19932 se objeta la diferencia $ 4772"/>
    <m/>
    <s v="Subsidiado"/>
    <n v="3"/>
  </r>
  <r>
    <s v="E.S.E. HOSPITAL MARIO GAITAN YANGUAS DE SOACHA"/>
    <x v="0"/>
    <s v="CUNDINAMARCA"/>
    <s v="SOACHA"/>
    <d v="2021-10-07T00:00:00"/>
    <s v="HMGY131873"/>
    <s v="HMGY131873"/>
    <n v="13446234"/>
    <d v="2021-11-02T00:00:00"/>
    <s v="GL-252243336522"/>
    <n v="633879"/>
    <m/>
    <m/>
    <m/>
    <n v="633879"/>
    <m/>
    <m/>
    <m/>
    <n v="633879"/>
    <d v="2021-12-23T00:00:00"/>
    <n v="633879"/>
    <n v="0"/>
    <n v="0"/>
    <n v="0"/>
    <x v="0"/>
    <s v="CUNDINAMARCA"/>
    <s v="SOACHA"/>
    <d v="2021-08-04T00:00:00"/>
    <d v="2021-09-02T00:00:00"/>
    <s v="IPS factura (1) esofagogastroduodenoscopia por valor de $ 5822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300 se reconoce en $ 62150 se glosa la diferencia $ 62150IPS factura (2) Colonoscopia por valor de $ 10814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2 Honorario de anestesia por valor de $ 245800 se reconoce en $ 122900 se glosa la diferencia $ 245800,Se glosa (1) cánula de oxigeno por valor de $ 2136 no facturable está incluido en los materiales como lo contempla el Decreto 2423/96 Art 55Se glosa (1) circuito de anestesia por valor de $  10361 no facturable por ser unos insumos y está incluido en el equipamiento del equipo de anestesia Se glosa (1) termómetro digital por valor $ 17300 no facturable por estar incluido en le valor de la hospitalización,Se glosa (1) ketamina 500 mg solución por valor de $ 32400 no facturable por ser agente anestésico está incluido en el valor de la sala,Se glosa (5) fosfato de sodio por valor de $ 94500 de las 8 facturadas (44) ringer x 500 ml  solución por valor de $ 157432 de las 144 facturadas  estuvo hospitalizado del 04 de junio al 02 de septiembre de 2021 en soportes anexos de historia clínica no se evidencia el registro de aplicación del medicamento que sustente su cobro según lo dispuesto en el anexo técnico No 5 literal B numeral 10 literal E  de la resolución 3047 de 2008 Total $ 251932,Se glosa mayor valor cobrado según tarifa concertado entre IPS y EPSS la tarifa pactada es SOAT2021 vigente menos el 10 % por lo tanto se objeta diferencia así (1)_x0009_interconsulta por anestesiología por valor  $ 52100 se reconoce $ 40300 se glosa diferencia $ 11800"/>
    <s v="SE LEVANTA GLOSA SE ANEXA SOPORTE DE FACTURA E HC Y NOTAS DE ENFERMERIA"/>
    <s v="Subsidiado"/>
    <n v="3"/>
  </r>
  <r>
    <s v="E.S.E. HOSPITAL MARIO GAITAN YANGUAS DE SOACHA"/>
    <x v="0"/>
    <s v="CUNDINAMARCA"/>
    <s v="SOACHA"/>
    <d v="2021-10-07T00:00:00"/>
    <s v="HMGY137622"/>
    <s v="HMGY137622"/>
    <n v="9962310"/>
    <d v="2021-11-02T00:00:00"/>
    <s v="GL-252243336523"/>
    <n v="329307"/>
    <m/>
    <m/>
    <m/>
    <n v="329307"/>
    <m/>
    <m/>
    <m/>
    <n v="329307"/>
    <d v="2021-12-23T00:00:00"/>
    <n v="329307"/>
    <n v="0"/>
    <n v="0"/>
    <n v="0"/>
    <x v="0"/>
    <s v="CUNDINAMARCA"/>
    <s v="SOACHA"/>
    <d v="2021-09-11T00:00:00"/>
    <d v="2021-09-12T00:00:00"/>
    <s v="Se glosa (1) arteriectomia por valor de $ 321000 en los soportes anexos por la IPS no se evidencia su realización como lo estipula la Resolución 3047 de 2008,Se glosa (1) midazolam 5 mg solución por valor de $ 8307 no facturable por ser agente anestésico está incluido en el valor de la sala"/>
    <s v="SE LEVANTA GLOSA SE ANEXA SOPORTE DE FACTURA E HC  INFORME QCO"/>
    <s v="Subsidiado"/>
    <n v="3"/>
  </r>
  <r>
    <s v="E.S.E. HOSPITAL MARIO GAITAN YANGUAS DE SOACHA"/>
    <x v="0"/>
    <s v="CUNDINAMARCA"/>
    <s v="SOACHA"/>
    <d v="2021-10-07T00:00:00"/>
    <s v="HMGY143561"/>
    <s v="HMGY143561"/>
    <n v="18907256"/>
    <d v="2021-11-02T00:00:00"/>
    <s v="GL-252243336524"/>
    <n v="684257"/>
    <m/>
    <m/>
    <m/>
    <n v="684257"/>
    <m/>
    <m/>
    <m/>
    <n v="684257"/>
    <d v="2021-12-23T00:00:00"/>
    <n v="684257"/>
    <n v="0"/>
    <n v="0"/>
    <n v="0"/>
    <x v="0"/>
    <s v="CUNDINAMARCA"/>
    <s v="SOACHA"/>
    <d v="2021-09-24T00:00:00"/>
    <d v="2021-09-28T00:00:00"/>
    <s v="IPS factura Reducción cerrada de fractura de falange por valor de $ 350900 realizado el 24 de septiembre de 2021 en los soportes anexos por la IPS se evidencia que el procedimiento fue realizado en el mismo evento de la reducción cerrada de metacarpianos por lo que se liquidaHonorarios de cirujano por valor de $ 159700 se reconoce por valor de $ 120000 se glosa la diferencia $ 39700,Se glosa (1) mascara laríngea por valor de $ 67090 (1) mascara para anestesia por valor de $ 10361  no facturable por ser unos insumos y está incluido en el equipamiento del equipo de anestesia Se glosa (1) mascara oxigeno por valor de $ 4551 no facturable está incluido en los materiales como lo contempla el Decreto 2423/96 Art 55,Se glosa (1) reconstrucción de vaso periférico por valor de $ 550200 en los soportes anexos por la IPS no se evidencia su realización como lo estipula la Resolución 3047 de 2008,Se glosa mayor valor cobrado del aumento del 12 % al valor de la factura de compra de los materiales de osteosentisis en el contrato SSBY2019ES2T00014972 por lo que se liquida asi(1)_x0009_pin kirschner 10 mm x 230   por valor de $ 16400 se reconoce en $ 14635 se glosa la diferencia $ 17653_x0009_pin kirschner 12 mm x 230   por valor de $ 16400 se reconoce en $ 14635 se glosa la diferencia $ 52953  pin kirschner 15 mm x 230   por valor de $ 16400 se reconoce en $ 14635 se glosa la diferencia $ 5295Total $ 12355"/>
    <s v="SE LEVANTA GLOSA SE ANEXA SOPORTE DE FACTURA E HC FACTURA MATERIAL OSTEOSINTESIS  IPS NO ACEPTA LA OBJECION SE APLICA EL 12 % MAS POR VALOR DE ADMINISTRACION DE DISPOSITIVOS Y MEDICAMENTOS RESOLUCION INTERNA DE PRECIOS  (MATERIAL DE OSTEOSINTESIS"/>
    <s v="Subsidiado"/>
    <n v="3"/>
  </r>
  <r>
    <s v="E.S.E HOSPITAL SAN RAFAEL DE FACATATIVÁ"/>
    <x v="1"/>
    <s v="CUNDINAMARCA"/>
    <s v="FACATATIVÁ"/>
    <d v="2021-10-07T00:00:00"/>
    <s v="FEHF199402"/>
    <s v="FEHF199402"/>
    <n v="36302766"/>
    <d v="2021-11-02T00:00:00"/>
    <s v="GL-252243336525"/>
    <n v="22254313"/>
    <m/>
    <m/>
    <m/>
    <n v="22254313"/>
    <m/>
    <m/>
    <m/>
    <n v="22254313"/>
    <d v="2022-05-12T00:00:00"/>
    <n v="22254313"/>
    <n v="0"/>
    <n v="0"/>
    <n v="0"/>
    <x v="0"/>
    <s v="MAGDALENA"/>
    <s v="ARACATACA"/>
    <d v="2021-09-07T00:00:00"/>
    <d v="2021-10-05T00:00:00"/>
    <s v="IPS factura (9) internación de cuidados intensivos por valor de $ 1354900 en los soportes anexos por la IPS se evidencia que la paciente pasa de unidad de cuidados intermedios el 07 de septiembre de 2021 por lo que se reconoce (2) internación de cuidados intermedios por valor de $ 728800 se glosa la diferencia $ 1252200,Se glosa (1) catéter epicutáneo  por valor de $ 626041 en los soportes anexos por la IPS se evidencia que la paciente ingresa el 31 de agosto de 2021 pero al verifica con el área de aseguramiento la paciente está activo en la bases de datos de la EPS desde el 07 de septiembre de 2021 por lo que se reconoce además no se evidencia el listado adjunto donde verificar los valores,Se glosa (1) ecocardiograma  por valor de $ 562100 en los soportes anexos por la IPS se evidencia que la paciente ingresa el 31 de agosto de 2021 pero al verifica con el área de aseguramiento la paciente esta activo en la bases de datos de la EPS desde el 07 de septiembre de 2021 por lo que se reconoce,Se glosa (1) ecografía cerebral por valor de $ 110700 en los soportes anexos por la IPS se evidencia que la paciente ingresa el 31 de agosto de 2021 pero al verifica con el área de aseguramiento la paciente está activo en la bases de datos de la EPS desde el 07 de septiembre de 2021 por lo que se reconoce,Se glosa (1) tiroidea estimulante por valor de $ 71600  (1) calcio por valor de $ 19400 (1) potasio por valor de $ 32400 (1) sodio por valor de $ 26700 (2) hemocultivo por valor de $ 129200 (1) proteína C reactiva por valor de $ 46100 (1) cuadro hemático por valor de $ 22600 en los soportes anexos por la IPS se evidencia que la paciente ingresa el 31 de agosto de 2021 pero al verifica con el área de aseguramiento la paciente está activo en la bases de datos de la EPS desde el 07 de septiembre de 2021 por lo que se reconoce Total $ 348000,Se glosa (115740) litros de oxigeno por valor de $ 1736100 (1) surfactante por valor de $ 5446127 (7) bolsa de nutrición parenteral por valor de $ 923160 en los soportes anexos por la IPS se evidencia que la paciente ingresa el 31 de agosto de 2021 pero al verifica con el área de aseguramiento la paciente esta activo en la bases de datos de la EPS desde el 07 de septiembre de 2021 por lo que se reconoce además no se evidencia el listado adjunto donde verificar los valores Total $ 8105387,Se glosa (3) radiografía de tórax por valor de $ 196200 y (1) radiografía de abdomen por valor de $ 76300 en los soportes anexos por la IPS se evidencia que la paciente ingresa el 31 de agosto de 2021 pero al verifica con el área de aseguramiento la paciente esta activo en la bases de datos de la EPS desde el 07 de septiembre de 2021 por lo que se reconoce,Se glosa (6) piperacilina  tazobactam 45 mg solución por valor de $ 93139 no se evidencia el listado adjunto donde verificar los valores Total $ 558834,Se glosa (7) internación de cuidados intensivos por valor de $ 1354900 c/u en los soportes anexos por la IPS se evidencia que la paciente ingresa el 31 de agosto de 2021 pero al verifica con el área de aseguramiento la paciente está activo en la bases de datos de la EPS desde el 07 de septiembre de 2021 por lo que se reconoce Total $ 9484300,Se glosa (9) piperacilina  tazobactam 45 mg solución por valor de $ 93139 de las 15 facturadas en la hoja de administración de medicamentos no se evidencia su registro estuvo hospitalizado del 31 de agosto al 28 de septiembre de 2021 según lo dispuesto en el anexo técnico No 5 literal B Total $ 838251 además no se evidencia el listado adjunto donde verificar los valores,Se objeta el cobro de 2 PORTATIL DE ECOGRAFIA facturado por valor de $ 48000 debido a que el servicio facturado no se encuentra incluido en el manual tarifario SOAT por lo tanto no se reconoce su cobro Total $ 96000"/>
    <s v="Se levanta glosa Paciente SAMARA ISABEL GARCIA GONZALES RC 1070994063 Prematuro Extremo con Alto Riego de Falla Ventilatoria por Sindrome de Dificultad Respiratoria del Recien Nacido Segundario a Enfermedad de Membrana Hialina Paiente requiere de manejo en UCI NEONATAL Fecha de Nacimiento 31/08/2021  0934  31 Sem por Ballar  Bajo Peso / Baja Talla NO SE ACEPTA GLOSA  Paciente Requiere Toma de ECO quien por Protocolo en UCI NEONATAL se toma PORTATIL y se Factura por CODICO SOAT Numeral 6 PORTATILES  COD 21601  Portátiles sin fluoroscopia e intensificador de imágenes (practicado en habitación UCI RN o quirófanos) Por Valor Total $ 53300  Levantar Glosa Por Valor de $48000 Se Trata de RN Cubierto por Seguro de la Madre con COOSALUD  La Constitución Política de Colombia establece un amplio marco de protección para los niños De esta manera el artículo 44 prevé que aquéllos son beneficiarios tanto de derechos establecidos en el Texto Constitucional como en tratados internacionales ratificados por Colombia y señala el carácter prevalente de los mismos Este precepto se encuentra complementado por el artículo 50 que fija una especial protección para los niños menores de un año y por el artículo 67 sobre el carácter obligatorio del derecho a la educación para niños entre 5 y 15 años de edad Sobre este asunto importa señalar que la prestación de servicios de salud en el régimen contributivo tanto a afiliados como a su grupo familiar beneficiario está regulada por el artículo 163 de la Ley 100 de 1993 y el artículo 34 del Decreto 806 de 1998 Dichos preceptos indican la manera en que está conformado el grupo familiar el cual recibe servicios mediante el cubrimiento de la Unidad de Pago por Capitación De conformidad con estas disposiciones son parte del grupo familiar tanto los hijos menores de 18 años de edad que dependan económicamente del afiliado los hijos mayores de edad que padecen incapacidad permanente o menores de 25 años que sean estudiantes con dedicación exclusiva y que dependan económicamente del afiliado Así mismo el parágrafo 2 del artículo 163 señala que &quot;Todo niño que nazca después de la vigencia de la presente Ley quedará automáticamente como beneficiario de la Entidad Promotora de Salud a la cual esté afiliada su madre  Levantar Glosa TOTAL asociada se adjunta soportes"/>
    <s v="Subsidiado"/>
    <n v="3"/>
  </r>
  <r>
    <s v="EMPRESA SOCIAL DEL ESTADO HOSPITAL UNIVERSITARIO DE LA SAMARITANA"/>
    <x v="3"/>
    <s v="BOGOTÁ DC"/>
    <s v="BOGOTÁ"/>
    <d v="2021-11-10T00:00:00"/>
    <s v="HBOG4062769"/>
    <s v="HBOG4062769"/>
    <n v="38487376"/>
    <d v="2021-12-01T00:00:00"/>
    <s v="GL-252243336589"/>
    <n v="6450495"/>
    <m/>
    <m/>
    <m/>
    <n v="6450495"/>
    <m/>
    <m/>
    <m/>
    <n v="6450495"/>
    <m/>
    <n v="0"/>
    <n v="0"/>
    <n v="0"/>
    <n v="6450495"/>
    <x v="0"/>
    <s v="CUNDINAMARCA"/>
    <s v="SOACHA"/>
    <d v="2021-09-08T00:00:00"/>
    <d v="2021-09-28T00:00:00"/>
    <s v="Glosa realizada por la gestora hospitalaria de Damaris Tatiana Sánchez VelascoPaciente se encuentra en el servicio de hospitalización del 08 al 28 de septiembre de 2021 está en (1) internación de cuidados intensivos por valor de  1354900  se reconoce en (1) habitación bipersonal por valor de $ 300700 se glosa la diferencia $ 1054200,Glosa realizada por la gestora hospitalaria de Damaris Tatiana Sánchez VelascoPaciente se encuentra en el servicio de hospitalización del 08 al 28 de septiembre de 2021 está en (1) internación de cuidados intermedios por valor de  728800  se reconoce en (1) habitación bipersonal por valor de $ 300700 se glosa la diferencia $ 428100,Se glosa (1) angioplastia de vasos miembros por valor de $ 1242750 en los soportes anexos por la IPS no se evidencia su realización como lo estipula la Resolución 3047 de 2008,Se glosa (1) ecografía de doppler de vasos venosos lo están facturando con el código 882317  por valor de $ 344200 y (1) reconocimiento del 30 % por el examen a color por valor de $ 103300 de las 2 facturadas en los soportes anexos se evidencia que el médico tratante ordeno el 24 de septiembre de 2021 el duplex arterial y venoso bilateral los dos están incluido en el valor de duplex por ser un código integral Total $ 447500Se glosa (1) ecografía de doppler de vasos venosos arteriales miembros superiores lo están facturando con el código 882307  por valor de $ 344200 y (1) reconocimiento del 30 % por el examen a color por valor de $ 103300 de las 2 facturadas en los soportes anexos se evidencia que el médico tratante ordeno el 09 de septiembre de 2021 el duplex arterial y venoso bilateral los dos están incluido en el valor de duplex por ser un código integral Total $ 447500Se glosa (1) ecografía de doppler de vasos venosos arteriales miembros inferiores lo están facturando con el código 882308  por valor de $ 344200 y (1) reconocimiento del 30 % por el examen a color por valor de $ 103300 de las 2 facturadas en los soportes anexos se evidencia que el médico tratante ordeno el 09 de septiembre de 2021 el duplex arterial y venoso bilateral los dos están incluido en el valor de duplex por ser un código integral Total $ 447500,Se glosa (11) vancomicina 500 mg solución por valor de $ 46629 de las 24 facturadas (10) piperacilina/ tazobactam 45 mg solución por valor de $ 87600 de las 60 facturadas en la hoja de administración de medicamentos no se evidencia que le aplicaron el medicamento estuvo hospitalizado del 08 al 28 de septiembre de 2021 según lo dispuesto en el anexo técnico No 5 literal B Total $ 134229,Se glosa (2) hemodiálisis por valor de $ 49600 c/u de las 8 facturadas en los soportes anexos por la IPS se evidencia la realización de 6 de los dias 13 16 18 21 27 y 28 de septiembre de 2021 como lo estipula la Resolución 3047 de 2008 Total $ 99200,Se glosa (2) solución hemodiálisis por valor de $ 39182 (2) filtros dializador por valor de $ 103118 de las 8 facturadas en los soportes anexos por la IPS se evidencia el uso de 6 como lo estipula la Resolución 3047 de 2008 Total $ 142300,Se glosa (8) sala de hemodialis por valor de $ 86400 c/u no facturable por estar incluido en el valor de la hospitalización Total $ 691200,Se objeta (3) cuidados intrahospitalario por especialista de anestesiologia por valor $ 52100 c/u por  originar la práctica de una intervención o procedimiento que deba realizar el especialista consultado Art 76 Decreto 2423/96 Total $ 156300 Se glosa mayor valor cobrado según tarifa concertado entre IPS y EPSS la tarifa pactada es SOAT vigente menos el 10 % por lo tanto se objeta diferencia así 3 consulta por especialista de anestesia $ 52100 se reconoce $ 40300 se glosa diferencia $ 35400Se objeta (2) cuidados intrahospitalario por especialista de nefrologia por valor $ 52100 c/u por  originar la práctica de una intervención o procedimiento que deba realizar el especialista consultado Art 76 Decreto 2423/96 Total $ 104200Se objeta (19) cuidados intrahospitalario por especialista de cirugía vascular o ortopedia por valor $ 54800 c/u por  originar la práctica de una intervención o procedimiento que deba realizar el especialista consultado Art 76 Decreto 2423/96 Total $ 1041200,Se objeta por mayor valor cobrado de 3 insulina lispro facturan por valor $ 24704 se aclara a la IPS que según la Circular 10 de 2020 el valor máximo a reconocer por dicho medicamentos es de $ 19932 se objeta la diferencia $ 14316"/>
    <m/>
    <s v="Subsidiado"/>
    <n v="3"/>
  </r>
  <r>
    <s v="EMPRESA SOCIAL DEL ESTADO HOSPITAL UNIVERSITARIO DE LA SAMARITANA"/>
    <x v="3"/>
    <s v="BOGOTÁ DC"/>
    <s v="BOGOTÁ"/>
    <d v="2021-11-10T00:00:00"/>
    <s v="HBOG4061734"/>
    <s v="HBOG4061734"/>
    <n v="31013266"/>
    <d v="2021-12-02T00:00:00"/>
    <s v="GL-252243336592"/>
    <n v="9178880"/>
    <m/>
    <m/>
    <m/>
    <n v="9178880"/>
    <m/>
    <m/>
    <m/>
    <n v="9178880"/>
    <m/>
    <n v="0"/>
    <n v="0"/>
    <n v="0"/>
    <n v="9178880"/>
    <x v="0"/>
    <s v="CUNDINAMARCA"/>
    <s v="SOACHA"/>
    <d v="2021-09-11T00:00:00"/>
    <d v="2021-09-18T00:00:00"/>
    <s v="Glosa realizada por la gestora hospitalaria de Damaris Tatiana Sánchez VelascoPaciente se encuentra en el servicio de hospitalización del 11 al 18 de septiembre de 2021 está en (1) internación de cuidados intermedios por valor de  728800  se reconoce en (1) habitación bipersonal por valor de $ 300700 se glosa la diferencia $ 428100,Se glosa (1) aguja de biopsia por valor de $ 149083 (1) catéter venoso por valor de $ 306450 (3) filtro desleucocitador por valor de $ 574800 en el listado adjunto no se evidencia los valores,Se glosa (1) esofagogastroduodenoscopia por valor de $ 457900 en los soportes anexos por la IPS se evidencia que lo realizado corresponde a otra hospitalización con fechas del 26 de julio de 2021 como lo estipula la Resolución 3047 de 2008Se glosa (1) inserción de catéter por valor de $ 515300 en los soportes anexos por la IPS se evidencia que el procedimiento fue realizado en la UCI no da lugar al cobro por estar incluido en el valor de la unidad y ser un procedimiento de la unidad,Se glosa (1) kit de hemodiálisis por valor de $ 312194 en los soportes anexos por la IPS no se evidencia su uso como lo estipula la Resolución 3047 de 2008 además  en el listado adjunto no se evidencia los valores,Se glosa (1) mycobacterium por valor de $ 338400 en los soportes anexos por la IPS no se evidencia el resultado como lo estipula la Resolución 3047 de 2008,Se glosa (15) albumina solucion por valor de $ 1934955 en el listado adjunto no se evidencia los valores,Se glosa (3) estudio de citometria por valor de $ 845300 c/u en los soportes anexos por la IPS no se evidencia el resultado como lo estipula la Resolución 3047 de 2008 además en listados adjuntos no se evidencia los valores Total $ 2535900Se glosa (9) estudio de coloración histoquímica por valor de $ 128400 c/u en los soportes anexos por la IPS no se evidencia los resultados como lo estipula la Resolución 3047 de 2008 Total $ 1155600,Se glosa (6) polietilenglicol por valor de $ 79368 de las 8 facturadas (1) meropenem de 1 gramo solución por valor de $ 10828 de las 5 facturadas (6) fluconazol 200 mg solución por valor de $ 30198 de las 9 facturadas (2) cisatracurio por valor de $ 27904 de las 3 facturadas  en la hoja de administración de medicamentos no se evidencia que le aplicaron el medicamento estuvo hospitalizado del 11 al 18 de septiembre de 2021 según lo dispuesto en el anexo técnico No 5 literal B Total $ 148298,Se glosa mayor valor cobrado según tarifa concertado entre IPS y EPSS la tarifa pactada es SOAT vigente menos el 10 % por lo tanto se objeta diferencia así 7 acido láctica por valor de  $ 46100 se reconoce $ 39500 se glosa diferencia $ 46200,Se objeta (3) cuidados intrahospitalario por especialista de hematologia por valor $ 52100 c/u por  originar la práctica de una intervención o procedimiento que deba realizar el especialista consultado Art 76 Decreto 2423/96 Total $ 156300Se objeta (1) cuidados intrahospitalario por especialista de gastroenterologia por valor $ 52100 c/u por  originar la práctica de una intervención o procedimiento que deba realizar el especialista consultado Art 76 Decreto 2423/96 Se objeta (1) consulta pre anestesica por valor $ 40400 por  originar la práctica de una intervención o procedimiento que deba realizar el especialista consultado Art 76 Decreto 2423/96,Se objeta el cobro de 1 examen de colesterol LDL  facturado por $ 26900 porque es un examen no facturable debido a que su resultado es un cálculo matemático realizado en el laboratorio entre los otros exámenes integrantes del perfil lipidio (colesterol total colesterol de alta y triglicéridos)"/>
    <m/>
    <s v="Subsidiado"/>
    <n v="3"/>
  </r>
  <r>
    <s v="EMPRESA SOCIAL DEL ESTADO HOSPITAL UNIVERSITARIO DE LA SAMARITANA"/>
    <x v="3"/>
    <s v="BOGOTÁ DC"/>
    <s v="BOGOTÁ"/>
    <d v="2021-11-10T00:00:00"/>
    <s v="HBOG4061464"/>
    <s v="HBOG4061464"/>
    <n v="23618124"/>
    <d v="2021-12-03T00:00:00"/>
    <s v="GL-252243336595"/>
    <n v="3834634"/>
    <m/>
    <m/>
    <m/>
    <n v="3834634"/>
    <m/>
    <m/>
    <m/>
    <n v="3834634"/>
    <m/>
    <n v="0"/>
    <n v="0"/>
    <n v="0"/>
    <n v="3834634"/>
    <x v="0"/>
    <s v="CUNDINAMARCA"/>
    <s v="SOACHA"/>
    <d v="2021-09-06T00:00:00"/>
    <d v="2021-09-21T00:00:00"/>
    <s v="Glosa realizada por la gestora hospitalaria de Yenny Katherin Medina MartinPaciente se encuentra en el servicio de hospitalización del 06 al 21 de septiembre de 2021 está en (1) internación de cuidados intermedios por valor de  728800  se reconoce en (1) habitación bipersonal por valor de $ 300700 se glosa la diferencia $ 428100,Se glosa (1) curación por valor de $ 47900 no facturable por estar incluido en el valor de la estancia,Se glosa (2) albumina solución  por valor de $ 257994 de las 22 facturadas (5) piperacilina  solución por valor de $ 43800 de las 17 facturadas en la hoja de administración de medicamentos no se evidencia que le aplicaron el medicamento estuvo hospitalizado del 06 al 21 de septiembre de 2021 según lo dispuesto en el anexo técnico No 5 literal B Total $ 301794 una vez subsanada este ítem se glosa (2) albumina solución por valor de $ 257994 en el listado adjunto no se evidencia los valores,Se glosa (2) colocación de catéter por valor de $ 114600 c/u en los soportes anexos por la IPS no se evidencia su realizaciones como lo estipula la Resolución 3047 de 2008 Total $ 229200,Se glosa (20) albumina solución por valor de $ 2579940 en el listado adjunto no se evidencia los valores,Se glosa (8) terapia respiratoria por valor de $ 21000 c/u de las 11 facturadas en los soportes anexos por la IPS se evidencia la realización de 3 como lo estipula la Resolución 3047 de 2008 se le recuerda a la IPS que las terapas realizadas en UCI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68000,Se glosa mayor valor cobrado según tarifa concertado entre IPS y EPSS la tarifa pactada es SOAT vigente menos el 10 % por lo tanto se objeta diferencia así 8 acido láctica por valor de  $ 46100 se reconoce $ 39500 se glosa diferencia $ 52800,Se objeta el cobro de 1 examen de colesterol LDL  facturado por $ 26900 porque es un examen no facturable debido a que su resultado es un cálculo matemático realizado en el laboratorio entre los otros exámenes integrantes del perfil lipidio (colesterol total colesterol de alta y triglicéridos) "/>
    <m/>
    <s v="Subsidiado"/>
    <n v="3"/>
  </r>
  <r>
    <s v="EMPRESA SOCIAL DEL ESTADO HOSPITAL UNIVERSITARIO DE LA SAMARITANA"/>
    <x v="3"/>
    <s v="BOGOTÁ DC"/>
    <s v="BOGOTÁ"/>
    <d v="2021-11-10T00:00:00"/>
    <s v="HBOG4065817"/>
    <s v="HBOG4065817"/>
    <n v="13721410"/>
    <d v="2021-12-03T00:00:00"/>
    <s v="GL-252243336597"/>
    <n v="3110493"/>
    <m/>
    <m/>
    <m/>
    <n v="3110493"/>
    <m/>
    <m/>
    <m/>
    <n v="3110493"/>
    <m/>
    <n v="0"/>
    <n v="0"/>
    <n v="0"/>
    <n v="3110493"/>
    <x v="0"/>
    <s v="CUNDINAMARCA"/>
    <s v="MACHETÁ"/>
    <d v="2021-10-05T00:00:00"/>
    <d v="2021-10-17T00:00:00"/>
    <s v="Se glosa (1) stent biliar con sistema por valor de $ 378000 (1) balón de dilatación por valor de $ 1255500 (1) papilotomo por valor de $ 851267 (1) guía biliar por valor de $ 698619  en el listado adjunto no se evidencia los valoresIPS factura (1) pistola sutura por valor de $ 851422 según la descripción quirúrgica se evidencia que se uso una recarga se le aclara a IPS que cada endograpadora se puede hacer uso de 3 recargas por lo que se reconoce el 333% del valor inicial que equivale a $ 283523 se glosa la diferencia $ 567046,Se glosa (3) enoxaparina de 40 solución  por valor de $ 32448 de las 5 facturadas (23) cefazolina 1 gramo  solución por valor de $ 68080 de las 36 facturadas en la hoja de administración de medicamentos no se evidencia que le aplicaron el medicamento estuvo hospitalizado del 05 al 17 de octubre de 2021 según lo dispuesto en el anexo técnico No 5 literal B Total $ 100528,Se glosa mayor valor cobrado según tarifa concertado entre IPS y EPSS la tarifa pactada es SOAT vigente menos el 10 % por lo tanto se objeta diferencia así 1 acido láctica por valor de  $ 46100 se reconoce $ 39500 se glosa diferencia $ 6600,Se objeta (2) cuidados intrahospitalario por especialista de gastroenterologia por valor $ 52100 c/u por  originar la práctica de una intervención o procedimiento que deba realizar el especialista consultado Art 76 Decreto 2423/96 Total $ 104200"/>
    <m/>
    <s v="Subsidiado"/>
    <n v="3"/>
  </r>
  <r>
    <s v="EMPRESA SOCIAL DEL ESTADO HOSPITAL UNIVERSITARIO DE LA SAMARITANA"/>
    <x v="3"/>
    <s v="BOGOTÁ DC"/>
    <s v="BOGOTÁ"/>
    <d v="2021-11-10T00:00:00"/>
    <s v="HBOG4067087"/>
    <s v="HBOG4067087"/>
    <n v="15769997"/>
    <d v="2021-12-04T00:00:00"/>
    <s v="GL-252243336601"/>
    <n v="1916418"/>
    <m/>
    <m/>
    <m/>
    <n v="1916418"/>
    <m/>
    <m/>
    <m/>
    <n v="1916418"/>
    <m/>
    <n v="0"/>
    <n v="0"/>
    <n v="0"/>
    <n v="1916418"/>
    <x v="0"/>
    <s v="CUNDINAMARCA"/>
    <s v="SOACHA"/>
    <d v="2021-10-08T00:00:00"/>
    <d v="2021-10-22T00:00:00"/>
    <s v="IPS factura (1) esofagogastroduodenoscopia por valor de $ 582100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124200 se reconoce en $ 62100 se glosa la diferencia $ 62100Se glosa (12) curación simple por valor de $ 47900 no facturable por estar incluido en la estancia como lo estipula el Decreto 2423/96 Art 40 Total $ 574800,Se glosa (1) ecografía de doppler de vasos venosos arteriales miembros inferiores lo están facturando con el código 882308  por valor de $ 344200 y (1) reconocimiento del 30 % por el examen a color por valor de $ 103300 de las 2 facturadas en los soportes anexos se evidencia que el médico tratante ordeno el 11 de octubre de 2021 el duplex arterial y venoso bilateral los dos están incluido en el valor de duplex por ser un código integral Total $ 447500Se glosa (1) ecografía de doppler de vasos venosos arteriales miembros inferiores lo están facturando con el código 882317  por valor de $ 344200 y (1) reconocimiento del 30 % por el examen a color por valor de $ 103300 de las 2 facturadas en los soportes anexos se evidencia que el médico tratante ordeno el 11 de octubre de 2021 el duplex arterial y venoso bilateral los dos están incluido en el valor de duplex por ser un código integral Total $ 447500,Se glosa (1) inspirimetro de incentivador respiratorio por valor de $ 42194 no facturable por estar incluido en un procedimiento (terapia respiratoria) del capítulo IV Decreto 2423/96,Se glosa (11) polietilenglicol solución  por valor de $ 145508 de las 15 facturadas (1) enoxaparina de 40 UI  solución por valor de $ 10816 de las 2 facturadas (23) ampicilina solución por valor de $ 41400 de las 56 facturadas en la hoja de administración de medicamentos no se evidencia que le aplicaron el medicamento estuvo hospitalizado del 08 al 22 de octubre de 2021 según lo dispuesto en el anexo técnico No 5 literal B Total $ 197724,Se objeta (1) consulta pre anestesica por valor $ 40400 por  originar la práctica de una intervención o procedimiento que deba realizar el especialista consultado Art 76 Decreto 2423/96Se objeta (2) cuidados intrahospitalario por especialista de gastroenterologia por valor $ 52100 c/u por  originar la práctica de una intervención o procedimiento que deba realizar el especialista consultado Art 76 Decreto 2423/96 Total $ 104200"/>
    <m/>
    <s v="Subsidiado"/>
    <n v="3"/>
  </r>
  <r>
    <s v="EMPRESA SOCIAL DEL ESTADO HOSPITAL UNIVERSITARIO DE LA SAMARITANA"/>
    <x v="3"/>
    <s v="BOGOTÁ DC"/>
    <s v="BOGOTÁ"/>
    <d v="2021-12-01T00:00:00"/>
    <s v="HBOG4065710"/>
    <s v="HBOG4065710"/>
    <n v="35632354"/>
    <d v="2021-12-07T00:00:00"/>
    <s v="GL-252243336606"/>
    <n v="10028183"/>
    <m/>
    <m/>
    <m/>
    <n v="10028183"/>
    <m/>
    <m/>
    <m/>
    <n v="10028183"/>
    <m/>
    <n v="0"/>
    <n v="0"/>
    <n v="0"/>
    <n v="10028183"/>
    <x v="0"/>
    <s v="CUNDINAMARCA"/>
    <s v="SOACHA"/>
    <d v="2021-09-20T00:00:00"/>
    <d v="2021-10-13T00:00:00"/>
    <s v="Se glosa (1) aguja para biopsia por valor de $ 149083 (8) filtro desleucocitador hematíes por valor de $ 1532800 (13) filtro desleucocitador plaquetas  por valor de $ 4906200 en el listado adjunto no se evidencia los valores,Se glosa (1) estudio de citometria por valor de $ 845300 en listados adjuntos no se evidencia los valores,Se glosa (1) estudio de coloración básica citología por valor de $ 57200 (1) estudio de coloración básica de aspiración por valor de $ 63000 (2) estudio de coloración básica por valor de $ 193600 (4) estudio de coloración histoquímica por valor de $ 513600 (10) estudio de coloración inmunohistoquímica por valor de $ 816000 en los soportes anexos por la IPS no se evidencias los resultados como lo estipula la Resolución 3047 de 2008,Se glosa (5) fenotipo eritrocitario por valor de $ 121500 (17) fenotipo de sistema RH por valor de $ 413100 en los soportes anexos por la IPS no se evidencia que este ordenado ni esta soportado como lo estipula la Resolución 3047 de 2008,Se objeta (8) interconsulta  por especialista de hematologia por valor $ 52100 c/u por  originar la práctica de una intervención o procedimiento que deba realizar el especialista consultado Art 76 Decreto 2423/96 Total $ 416800"/>
    <m/>
    <s v="Subsidiado"/>
    <n v="3"/>
  </r>
  <r>
    <s v="E.S.E HOSPITAL SAN RAFAEL DE FACATATIVÁ"/>
    <x v="1"/>
    <s v="CUNDINAMARCA"/>
    <s v="FACATATIVÁ"/>
    <d v="2021-12-08T00:00:00"/>
    <s v="FEHF218492"/>
    <s v="FEHF218492"/>
    <n v="11260889"/>
    <d v="2021-12-29T00:00:00"/>
    <s v="GL-252243336670"/>
    <n v="4367898"/>
    <m/>
    <m/>
    <m/>
    <n v="4367898"/>
    <m/>
    <m/>
    <m/>
    <n v="4367898"/>
    <d v="2022-05-12T00:00:00"/>
    <n v="2614800"/>
    <n v="0"/>
    <n v="1753098"/>
    <n v="0"/>
    <x v="0"/>
    <s v="SANTAFE DE BOGOTA D. C."/>
    <s v="BOGOTA"/>
    <d v="2021-10-21T00:00:00"/>
    <d v="2021-11-04T00:00:00"/>
    <s v="Se glosa (1) tijera de harmonico por valor de $ 452400 (1) trocar por valor de $ 672800 (2) disector maylan por valor de $ 1229600 (2) grasper monopolar por valor de $ 1229600 (1) funda para cable por valor de $ 71098 no facturable por ser parte de los insumos y accesorios de la sala de quirófano Decreto 2423/96 Art 49,Se glosa (13) cuidados intrahospitalario por especialista por valor de $ 54800 c/u por originar la práctica de una intervención o procedimiento que deba realizar el especialista consultado Art 76 Decreto 2423/96 Total $ 712400"/>
    <s v="Se levanta glosa se adjunta soporte de historia clinica y manual tarifario insititucional de medicamentos e insumos Se ratifica instrumental no facturable "/>
    <s v="Subsidiado"/>
    <n v="3"/>
  </r>
  <r>
    <s v="EMPRESA SOCIAL DEL ESTADO HOSPITAL UNIVERSITARIO DE LA SAMARITANA"/>
    <x v="3"/>
    <s v="BOGOTÁ DC"/>
    <s v="BOGOTÁ"/>
    <d v="2022-01-09T00:00:00"/>
    <s v="NHRZ581129"/>
    <s v="NHRZ581129"/>
    <n v="95032584"/>
    <d v="2022-01-13T00:00:00"/>
    <s v="GL-252243336682"/>
    <n v="13517569"/>
    <m/>
    <m/>
    <m/>
    <n v="13517569"/>
    <m/>
    <m/>
    <m/>
    <n v="13517569"/>
    <m/>
    <n v="0"/>
    <n v="0"/>
    <n v="0"/>
    <n v="13517569"/>
    <x v="0"/>
    <s v="CUNDINAMARCA"/>
    <s v="SOACHA"/>
    <d v="2021-11-23T00:00:00"/>
    <d v="2021-12-25T00:00:00"/>
    <s v="Se glosa (1) aguja anestesia espinal por valor de $ 4667(1) aguja anestesia espinal por valor de $ 4663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objeta 2 circuito respiratorio por valor de $ 205118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Se glosa el resucitador manual ambu adulto por valor de $ 4689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11) apósito  transparente adhesivos por valor de $ 33704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objeta 13 filtro intercambiador antibacterial facturado por valor de $ 7349 c/u no se reconoce insumo que hace parte del ventilador mecánico por lo tanto su cobro esta incluido dentro del valor de la estancia de la unidad de cuidados intensivos Total $ 95537Se glosa (1) catéter de hemodialisis por valor de $ 312004 en el listado adjunto no se evidencia los valores,Se glosa (1) curación por valor de $ 47900 no facturable por estar incluido en el valor de estanciaSe glosa (12) transfusión de la unidad de glóbulos rojos por valor de $ 876000 (4) transfusión de plasma por valor de $ 165600 en los soportes anexos por la IPS se evidencia que las aplicaciones  fueron en la UCI UCE no da lugar al cobro por estar incluido en el valor de la unidad,Se glosa (1) esofogogastroduodenoscopia por valor de $ 457900 en los soportes anexos por la IPS no se evidencia su realización como lo estipula la Resolución 3047 de 2008,Se glosa (1) hemoclasificacion sistema RH $ 29000 y (1) hemoclasificacion sistema abo inversa por valor de $ 32200 no facturable por estar incluido en el valor de las prueba de compatibilidad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glosa (2) terapias fonoaudiologia por valor de $ 21000 c/u en  los soportes anexos por la IPS no se evidencia su realización como lo estipula la Resolución 3047 de 2008 Total $ 42000,Se glosa (6) dexmedetomidina 100 mcg solución por valor de $ 68034 de las 14 facturadas (96) fentanilo solucion por valor de $ 172224 de las 114 facturadas (4) np adulto solucion por valor de $ 1129276 de las 5 facturadas (2) glutamina 20 % solución por valor de $ 649524 (20) ácidos grasos cadena media solución por valor de $ 1384560 (24) aminoácidos solución por valor de $ 1319856 (27) multivitaminas solución por valor de $ 1251747 (2) ácidos grasos aceite de soya solución por valor de $ 144346 (22) glicerofosfato solución por valor de $ 434544 (27) elementos trazas por valor de $ 340875   en la hoja de administración de medicamentos no se evidencia que le aplicaron el medicamento estuvo hospitalizado del 23 de noviembre al 25 de diciembre de 2021 según lo dispuesto en el anexo técnico No 5 literal B Total $ 6894986 ademas se glosa en los listados adjuntos no se evidencia los valores donde se pueda verificar,Se glosa mayor valor cobrado según tarifa concertado entre IPS y EPSS la tarifa pactada es SOAT vigente menos el 10 % por lo tanto se objeta diferencia así 35 ácido láctico por valor de  $ 46100 se reconoce $ 39500 se glosa diferencia $ 231000,Se objeta (1) interconsulta por especialista de gastroenterologia por valor $ 52100 y (22) interconsulta por nefrologia por valor de $ 1146200 (2) interconsulta por especialista de nuerologia por valor de $ 104200 por  originar la práctica de una intervención o procedimiento que deba realizar el especialista consultado Art 76 Decreto 2423/96 ,Se objeta el cobro de 129 terapias respiratorias facturadas por $ 210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709000 "/>
    <m/>
    <s v="Subsidiado"/>
    <n v="3"/>
  </r>
  <r>
    <s v="EMPRESA SOCIAL DEL ESTADO HOSPITAL UNIVERSITARIO DE LA SAMARITANA"/>
    <x v="3"/>
    <s v="BOGOTÁ DC"/>
    <s v="BOGOTÁ"/>
    <d v="2022-01-07T00:00:00"/>
    <s v="HBOG4077855"/>
    <s v="HBOG4077855"/>
    <n v="4253480"/>
    <d v="2022-01-17T00:00:00"/>
    <s v="GL-252243336695"/>
    <n v="260350"/>
    <m/>
    <m/>
    <m/>
    <n v="260350"/>
    <m/>
    <m/>
    <m/>
    <n v="260350"/>
    <m/>
    <n v="0"/>
    <n v="0"/>
    <n v="0"/>
    <n v="260350"/>
    <x v="0"/>
    <s v="CUNDINAMARCA"/>
    <s v="GIRARDOT"/>
    <d v="2021-12-17T00:00:00"/>
    <d v="2021-12-17T00:00:00"/>
    <s v="Se glosa mayor valor cobrado según tarifa concertado entre IPS y EPSS la tarifa pactada es SOAT vigente menos el 10 % por lo tanto se objeta diferencia así Resonancia magnética con perfusion por valor de  $ 2603500 se reconoce por valor de $ 2343150 se glosa diferencia $ 260350"/>
    <m/>
    <s v="Subsidiado"/>
    <n v="3"/>
  </r>
  <r>
    <s v="EMPRESA SOCIAL DEL ESTADO HOSPITAL UNIVERSITARIO DE LA SAMARITANA"/>
    <x v="3"/>
    <s v="BOGOTÁ DC"/>
    <s v="BOGOTÁ"/>
    <d v="2022-01-09T00:00:00"/>
    <s v="NHRZ582628"/>
    <s v="NHRZ582628"/>
    <n v="22598713"/>
    <d v="2022-01-19T00:00:00"/>
    <s v="GL-252243336710"/>
    <n v="3297355"/>
    <m/>
    <m/>
    <m/>
    <n v="3297355"/>
    <m/>
    <m/>
    <m/>
    <n v="3297355"/>
    <m/>
    <n v="0"/>
    <n v="0"/>
    <n v="0"/>
    <n v="3297355"/>
    <x v="0"/>
    <s v="CUNDINAMARCA"/>
    <s v="SOACHA"/>
    <d v="2021-12-08T00:00:00"/>
    <d v="2021-12-29T00:00:00"/>
    <s v="IPS factura (1) esfinterectomia y papilotomia por valor de $ 1047900 en los soportes anexos por la IPS se evidencia que fue realizado en el mismo evento de la extraccion endoscopica por la misma de acceso por ser segunda cirugía se reconoce los honorarios al 50% no se reconoce la sala y los materiales por lo que se liquida asiHonorario de cirujano por valor de $ 480200 se reconoce por valor de $ 240100 se glosa la diferencia $ 240100Honorario de anestesia por valor de $ 137400 se reconoce por valor de $ 68700 se glosa la diferencia $ 68700Se glosa la sala de cirugía por valor de $ 367300Se glosa los materiales por valor de $ 63000Total $ 739100IPS factura (1) colangio a por valor de $ 958500 en los soportes anexos por la IPS se evidencia que fue realizado en el mismo evento de la extraccion endoscopica por la misma de acceso por ser segunda cirugía se reconoce los honorarios al 50% no se reconoce la sala y los materiales por lo que se liquida asiHonorario de cirujano por valor de $ 428200 se reconoce por valor de $ 214100 se glosa la diferencia $ 214100Honorario de anestesia por valor de $ 122900 se reconoce por valor de $ 61450 se glosa la diferencia $ 61450Se glosa la sala de cirugía por valor de $ 344400Se glosa los materiales por valor de $ 63000Total $ 682950,Se glosa (1) inspirimetro de incentivador respiratorio por valor de $ 42194 no facturable por estar incluido en un procedimiento (terapia respiratoria) del capítulo IV Decreto 2423/96Se glosa  (2) trocar desechable 5 mm por valor de $ 328080 y (2) trocar desechable por  valor de $ 318380 no facturable por ser parte de los insumos y accesorios de la sala de quirófano Decreto 2423/96 Art 49 ,Se glosa (16) terapia respiratoria por valor de $ 21000 c/u de las 81 facturadas en  los soportes anexos por la IPS se evidencia la realización de 65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336000,Se glosa (2) ampicilina sulbactam 15 mg solución por valor de $ 3600 de las 20 facturadas (10) pieracilina tazobactam 45 mg solucion por valor de $ 87600 de las 28 facturadas (1) enoxaparina de 60 UI solución por valor de $ 14451   en la hoja de administración de medicamentos no se evidencia que le aplicaron el medicamento estuvo hospitalizado del 02 al 29 de diciembre de 2021 según lo dispuesto en el anexo técnico No 5 literal B Total $ 105651 ,Se glosa mayor valor cobrado según tarifa concertado entre IPS y EPSS la tarifa pactada es SOAT vigente menos el 10 % por lo tanto se objeta diferencia así 1 ácido láctico por valor de  $ 46100 se reconoce $ 39500 se glosa diferencia $ 6600,Se objeta (12) cuidados intrahospitalario por especialista por valor $ 54800 en los soportes anexos por la IPS no se evidencia valoraciones a gastroenterologia y cirugia general se le recuerda a la IPS que no se reconocen las valoraciones por  originar la práctica de una intervención o procedimiento que deba realizar el especialista consultado Art 76 Decreto 2423/96 Total $ 657600,Se objeta (2) consulta pre anestesica por valor $ 40400 por  originar la práctica de una intervención o procedimiento que deba realizar el especialista consultado Art 76 Decreto 2423/96 Total $ 80800"/>
    <m/>
    <s v="Subsidiado"/>
    <n v="3"/>
  </r>
  <r>
    <s v="EMPRESA SOCIAL DEL ESTADO HOSPITAL UNIVERSITARIO DE LA SAMARITANA"/>
    <x v="3"/>
    <s v="BOGOTÁ DC"/>
    <s v="BOGOTÁ"/>
    <d v="2022-01-09T00:00:00"/>
    <s v="NHRZ580680"/>
    <s v="NHRZ580680"/>
    <n v="17422690"/>
    <d v="2022-01-20T00:00:00"/>
    <s v="GL-252243336714"/>
    <n v="1234814"/>
    <m/>
    <m/>
    <m/>
    <n v="1234814"/>
    <m/>
    <m/>
    <m/>
    <n v="1234814"/>
    <m/>
    <n v="0"/>
    <n v="0"/>
    <n v="0"/>
    <n v="1234814"/>
    <x v="0"/>
    <s v="MAGDALENA"/>
    <s v="SANTA MARTA"/>
    <d v="2021-11-23T00:00:00"/>
    <d v="2021-12-17T00:00:00"/>
    <s v="Se glosa (2) ecocardiograma por valor de $ 562000 c/u en los soportes anexos por la IPS no se evidencia los resultados como lo estipula la Resolución 3047 de 2008 Total $ 1124000,Se glosa (33) removedor de adhesicos por valor de $ 3358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 Total $ 110814"/>
    <m/>
    <s v="Subsidiado"/>
    <n v="3"/>
  </r>
  <r>
    <s v="E.S.E. HOSPITAL MARIO GAITAN YANGUAS DE SOACHA"/>
    <x v="0"/>
    <s v="CUNDINAMARCA"/>
    <s v="SOACHA"/>
    <d v="2022-01-07T00:00:00"/>
    <s v="HMGY183933"/>
    <s v="HMGY183933"/>
    <n v="7467057"/>
    <d v="2022-01-24T00:00:00"/>
    <s v="GL-252243336726"/>
    <n v="3474133"/>
    <m/>
    <m/>
    <m/>
    <n v="3474133"/>
    <m/>
    <m/>
    <m/>
    <n v="3474133"/>
    <m/>
    <n v="0"/>
    <n v="0"/>
    <n v="0"/>
    <n v="3474133"/>
    <x v="0"/>
    <s v="CUNDINAMARCA"/>
    <s v="SOACHA"/>
    <d v="2021-12-09T00:00:00"/>
    <d v="2021-12-22T00:00:00"/>
    <s v="Glosa realizada por la gestora hospitalaria Sandra Marcela Moreno GonzálezSe glosa (1) ecocardiograma por valor de $ 499600 se genera alerta por atención no conforme correspondiente a los días 12 13 y 14 de diciembre de 2021 en lo que respecta a la totalidad de los servicios que se prestaron toda vez que no se ha iniciado la solicitud de oxigeno domiciliario ,Glosa realizada por la gestora hospitalaria Sandra Marcela Moreno GonzálezSe glosa (1) gases arteriales por valor de $ 50700 y (1) albumina por valor de $ 9300 se genera alerta por atención no conforme correspondiente a los días 12 13 y 14 de diciembre de 2021 en lo que respecta a la totalidad de los servicios que se prestaron toda vez que no se ha iniciado la solicitud de oxigeno domiciliario Total $ 60000,Glosa realizada por la gestora hospitalaria Sandra Marcela Moreno GonzálezSe glosa (15840) litros de oxigeno por valor de $ 205920 (8) ampicilina sulbactam solución por valor de $ 21208 (2) enoxaparina de 80 UI solución por valor de $ 67050 se genera alerta por atención no conforme correspondiente a los días 12 13 y 14 de diciembre de 2021 en lo que respecta a la totalidad de los servicios que se prestaron toda vez que no se ha iniciado la solicitud de oxigeno domiciliario Total $ 294178,Glosa realizada por la gestora hospitalaria Sandra Marcela Moreno GonzálezSe glosa (3) cuidados intrahospitalario por medicina especializado por valor de $ 54800 c/u se genera alerta por atención no conforme correspondiente a los días 12 13 y 14 de diciembre de 2021 en lo que respecta a la totalidad de los servicios que se prestaron toda vez que no se ha iniciado la solicitud de oxigeno domiciliario Total $ 164400,Glosa realizada por la gestora hospitalaria Sandra Marcela Moreno GonzálezSe glosa (3) habitación de cuatro camas por valor de $ 160000 c/u se genera alerta por atención no conforme correspondiente a los días 12 13 y 14 de diciembre de 2021 en lo que respecta a la totalidad de los servicios que se prestaron toda vez que no se ha iniciado la solicitud de oxigeno domiciliario Total $ 480000 ,Glosa realizada por la gestora hospitalaria Sandra Marcela Moreno GonzálezSe glosa (3) terapia física por valor de $ 21000 c/u se genera alerta por atención no conforme correspondiente a los días 12 13 y 14 de diciembre de 2021 en lo que respecta a la totalidad de los servicios que se prestaron toda vez que no se ha iniciado la solicitud de oxigeno domiciliario Total $ 63000,Se glosa (1) cánulas de oxigeno por valor de $ 2136 y (1) humificador por valor de $ 10217 de las 2 facturadas en la historia clínica anexa no se evidencia justificación para su cobro por protocolo de enfermería se reconoce una por estancia Total $ 12353,Se glosa (1) estudio polisomnografico por valor de $ 1382400 en los soportes anexos por la IPS no se evidencia el resultado como lo estipula la Resolución 3047 de 2008,Se glosa (5) cuidados intrahospitalario por medicina especializado por valor de $ 54800 c/u en los soportes anexos por la IPS no se evidencia evoluciones de los días 18 19 20 21 y 22 de diciembre de 2021 como lo estipula la Resolución 3047 de 2008 Total $ 274000,Se glosa (6) terapia física por valor de $ 21000 c/u en los soportes anexos por la IPS se evidencia la realización de 11 terapias como lo estipula la Resolución 3047 de 2008 Total $ 126000,Se glosa (6480) litros de oxigeno por valor de $ 84240 de las 51840 facturadas en los soportes anexos por la IPS se evidencia que le suministraron 45360 litros de oxigeno como lo estipula la Resolución 3047 de 2008,Se objeta por mayor valor cobrado de 2 insulina glargina 100 UI solución facturan por valor $ 120462 x 2 = $ 240924 se aclara a la IPS que según la Circular 12 de 2021 el valor máximo a reconocer por dicho medicamentos es de $ 119792 x 2 = $ 239584 se objeta la diferencia $ 1340Se objeta por mayor valor cobrado de 2 insulina lispro 100 UI solución facturan por valor $ 83822 x 2 = $ 167644 se aclara a la IPS que según la Circular 12 de 2021 el valor máximo a reconocer por dicho medicamentos es de $ 67511 x 2 = $ 135022 se objeta la diferencia $ 32622"/>
    <m/>
    <s v="Subsidiado"/>
    <n v="3"/>
  </r>
  <r>
    <s v="E.S.E. HOSPITAL MARIO GAITAN YANGUAS DE SOACHA"/>
    <x v="0"/>
    <s v="CUNDINAMARCA"/>
    <s v="SOACHA"/>
    <d v="2022-01-07T00:00:00"/>
    <s v="HMGY185521"/>
    <s v="HMGY185521"/>
    <n v="10834300"/>
    <d v="2022-01-24T00:00:00"/>
    <s v="GL-252243336727"/>
    <n v="7213350"/>
    <m/>
    <m/>
    <m/>
    <n v="7213350"/>
    <m/>
    <m/>
    <m/>
    <n v="7213350"/>
    <m/>
    <n v="0"/>
    <n v="0"/>
    <n v="0"/>
    <n v="7213350"/>
    <x v="0"/>
    <s v="CUNDINAMARCA"/>
    <s v="SOACHA"/>
    <d v="2021-12-27T00:00:00"/>
    <d v="2021-12-30T00:00:00"/>
    <s v="Glosa realizada por la  gestora hospitalaria de Sandra Marcela Moreno GonzálezPaciente se encuentra en el servicio de hospitalización del 27 al 30 de diciembre de 2021 (3) habitación de tres camas por valor de $ 194600  se reconoce (3) habitación de cuatro camas por valor de $ 160000 se glosa la diferencia $ 103800,Se glosa (1) cánula de oxigeno por valor de $ 2136 no facturable por estar incluido en los materiales Decreto 2423/96 Art 55,Se glosa (2) cefalotina 1000 mg solución por valor de $ 10800 de las 4 facturadas (1) cefazolina 1000 mg solucion por valor de $ 5400 de las 4 facturadas (2) heparina de 40 UI solución por valor de $ 34714  estuvo hospitalizado del 27 al 30 de diciembre de 2021 en soportes anexos de historia clínica no se evidencia el registro de aplicación del medicamento que sustente su cobro según lo dispuesto en el anexo técnico No 5 literal B numeral 10 literal E  de la resolución 3047 de 2008 Total $ 50914,Se glosa (4) pin cortical por valor de $ 429600 (1) barra en carbono 11 mm x 150 mm por valor de $ 405100 (1) barra en carbono 11 mm x 300 mm por valor de $ 332900(1) barra en carbono 11 mm x 350 mm por valor de $ 389700 (7) rotula universal por valor de $ 5499200 se le recuerda a la IPS que no se reconoce el  aumento del 12 % al valor de la factura de compra de los materiales de osteosentisis según el contrato SSBY2019ES2T00014972"/>
    <m/>
    <s v="Subsidiado"/>
    <n v="3"/>
  </r>
  <r>
    <s v="EMPRESA SOCIAL DEL ESTADO HOSPITAL UNIVERSITARIO DE LA SAMARITANA"/>
    <x v="3"/>
    <s v="BOGOTÁ DC"/>
    <s v="BOGOTÁ"/>
    <d v="2022-01-09T00:00:00"/>
    <s v="NHRZ580412"/>
    <s v="NHRZ580412"/>
    <n v="7846992"/>
    <d v="2022-01-26T00:00:00"/>
    <s v="GL-252243336739"/>
    <n v="519026"/>
    <m/>
    <m/>
    <m/>
    <n v="519026"/>
    <m/>
    <m/>
    <m/>
    <n v="519026"/>
    <m/>
    <n v="0"/>
    <n v="0"/>
    <n v="0"/>
    <n v="519026"/>
    <x v="0"/>
    <s v="SANTANDER"/>
    <s v="BARRANCABERMEJA"/>
    <d v="2021-11-28T00:00:00"/>
    <d v="2021-12-05T00:00:00"/>
    <s v="IPS factura (1) grapadora lineal 75 mm  por valor de $ 730314 según la descripción quirúrgica se evidencia que se uso de 2 recargas se le aclara a IPS que cada endograpadora se puede hacer uso de 3 recargas por lo que se reconoce el 333% del valor inicial que equivale a $ 486388 se glosa la diferencia  de $ 243926,Se glosa (1) curación por valor de $ 47900 no facturable por estar incluido en el valor de estancia,Se glosa (1) lavado peritoneal por valor de $ 227200 no facturable  en los soportes anexos por la IPS se evidencia que fue realizado en el mismo evento de hemicolectomia el lavado es necesario por terminar el procedimiento"/>
    <m/>
    <s v="Subsidiado"/>
    <n v="3"/>
  </r>
  <r>
    <s v="EMPRESA SOCIAL DEL ESTADO HOSPITAL UNIVERSITARIO DE LA SAMARITANA"/>
    <x v="3"/>
    <s v="BOGOTÁ DC"/>
    <s v="BOGOTÁ"/>
    <d v="2022-02-10T00:00:00"/>
    <s v="HBOG4081356"/>
    <s v="HBOG4081356"/>
    <n v="39429525"/>
    <d v="2022-02-14T00:00:00"/>
    <s v="GL-252243336771"/>
    <n v="4864724"/>
    <m/>
    <m/>
    <m/>
    <n v="4864724"/>
    <m/>
    <m/>
    <m/>
    <n v="4864724"/>
    <m/>
    <n v="0"/>
    <n v="0"/>
    <n v="0"/>
    <n v="4864724"/>
    <x v="0"/>
    <s v="CUNDINAMARCA"/>
    <s v="SOACHA"/>
    <d v="2021-12-02T00:00:00"/>
    <d v="2021-12-24T00:00:00"/>
    <s v="Se glosa (1) enoxaparina 60 UI solución por valor de $ 14451 de las 10 facturadas (3) piperacilina solucion por valor de $ 26280 de las 78 facturadas (3) ácidos grasos por valor de $ 207684 (17) aminoacidos adultos por valor de $ 934898 (9) multivitamonas adultos por valor de $ 417249 (6) ácidos grasos por valor de $ 433038 (8) multivitaminas por valor de $ 188048 (3) glicerofosfato solución por valor de $ 59256  (43) desmedetomidina solución por valor de $ 487577 (9) elementos traas por valor d $ 113625 (2) np adulto solución por valor de $ 564638 en la hoja de administración de medicamentos no se evidencia que le aplicaron el medicamento estuvo hospitalizado del 02 al 24 de diciembre de 2021 según lo dispuesto en el anexo técnico No 5 literal B Total $ 3446744 ademas se glosa los medicamentos en el listado adjunto no se evidencia los valores,Se glosa (2) terapia física por valor de $ 21000 c/u de las 10 facturadas en los soportes anexos por la IPS se evidencia la realización de 8 terapias como lo estipula la Resolución 3047 de 2008 Total $ 42000Se glosa (46) terapia respiratoria por valor de $ 21000 c/u de las 54 facturadas en  los soportes anexos por la IPS se evidencia la realización de 8 terapias como lo estipula la Resolució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66000,Se glosa mayor valor cobrado según tarifa concertado entre IPS y EPSS la tarifa pactada es SOAT2021 vigente menos el 10 % por lo tanto se objeta diferencia así 1 ácido láctico por valor de  $ 46100 se reconoce $ 39500 se glosa diferencia $ 6600,Se objeta (1) interconsulta por neumologia por valor de  $ 52100 (3) interconsulta por maxilofacial por valor de $ 156300 por  originar la practica de una intervención  o procedimiento que deba realizar el especialista consultado Art 76 Decreto 2423/96 ,Se objeta 2 circuito respiratorio por valor de $ 194980 Insumo utilizado en la ventilación del paciente Es la interface entre la máquina de anestesia y el paciente y en él se convierte el flujo continuo proveniente de la misma en flujo respiratorio intermitente Por lo tanto no son facturables su valor está incluido en la estancia conforme con el artículo 43 del Decreto 2423 de 1996"/>
    <m/>
    <s v="Subsidiado"/>
    <n v="3"/>
  </r>
  <r>
    <s v="EMPRESA SOCIAL DEL ESTADO HOSPITAL UNIVERSITARIO DE LA SAMARITANA"/>
    <x v="3"/>
    <s v="BOGOTÁ DC"/>
    <s v="BOGOTÁ"/>
    <d v="2022-02-10T00:00:00"/>
    <s v="NHRZ589737"/>
    <s v="NHRZ589737"/>
    <n v="25328700"/>
    <d v="2022-02-18T00:00:00"/>
    <s v="GL-252243336793"/>
    <n v="4734167"/>
    <m/>
    <m/>
    <m/>
    <n v="4734167"/>
    <m/>
    <m/>
    <m/>
    <n v="4734167"/>
    <m/>
    <n v="0"/>
    <n v="0"/>
    <n v="0"/>
    <n v="4734167"/>
    <x v="0"/>
    <s v="CUNDINAMARCA"/>
    <s v="SOACHA"/>
    <d v="2022-01-16T00:00:00"/>
    <d v="2022-01-26T00:00:00"/>
    <s v="Se glosa (2) hemoclasificacion sistema RH por valor de  $ 63600 y (1) hemoclasificacion sistema abo inversa $ 70800 no facturable por estar incluido en el valor de las prueba de compatibilidad,Se glosa (4) curación simple por valor de $ 211200 no facturable por estar incluido en la estancia como lo estipula el Decreto 2423/96 Art 40Se glosa (5) transfusión de glóbulos por valor de $ 402000 (5) transfusión de plaquetas por valor de $ 228000 (9) transfusión de plasma fresco por valor de $ 410400  en los soportes anexos por la IPS se evidencia que la aplicaciones fueron en la UCE no da lugar al cobro por estar incluido en el valor de la unidad,Se glosa (7) fenotipo erotricitario por valor de $ 186900 (28) fenotipo rh por valor de $ 747600 (4) fenotipo sistema abo por valor de $ 33600  en los soportes anexos por la IPS no se evidencia que este ordenado por el medico tratante ni soportado como lo estipula la Resolución 3047 de 208,Se glosa (8) albumina solución por valor de $ 1031976  el listado adjunto no se evidencia los valores,Se glosa (8) Albumina solución por valor de $ 1160973 de las 17 facturadas  en la hoja de administración de medicamentos no se evidencia que le aplicaron el medicamento estuvo hospitalizado del 16 al 26 de enero de 2022 según lo dispuesto en el anexo técnico No 5 literal B  ademas se glosa los medicamentos en el listado adjunto no se evidencia los valores,Se glosa el resucitador manual ambu adulto por valor de $ 46890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2) apósitos transparente por valor de $ 3064 no facturable insumo utilizado en  la  fijación  del acceso a la vía vascular IV el cual reemplaza la utilización del micropore por lo tanto no se reconoce  ya que se encuentra incluido en la urgencia Total $ 6128,Se glosa mayor valor cobrado según tarifa concertado entre IPS y EPSS la tarifa pactada es SOAT2021 vigente menos el 10 % por lo tanto se objeta diferencia así 6 acido láctica por valor de  $ 50700 se reconoce por valor de  $ 43500 se glosa la diferencia $ 43200,Se objeta el cobro de 39 terapias respiratorias facturadas por $ 23100 c/u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900900"/>
    <m/>
    <s v="Subsidiado"/>
    <n v="3"/>
  </r>
  <r>
    <s v="EMPRESA SOCIAL DEL ESTADO HOSPITAL UNIVERSITARIO DE LA SAMARITANA"/>
    <x v="3"/>
    <s v="BOGOTÁ DC"/>
    <s v="BOGOTÁ"/>
    <d v="2022-02-10T00:00:00"/>
    <s v="HBOG4080978"/>
    <s v="HBOG4080978"/>
    <n v="22047254"/>
    <d v="2022-02-21T00:00:00"/>
    <s v="GL-252243336797"/>
    <n v="6882769"/>
    <m/>
    <m/>
    <m/>
    <n v="6882769"/>
    <m/>
    <m/>
    <m/>
    <n v="6882769"/>
    <m/>
    <n v="0"/>
    <n v="0"/>
    <n v="0"/>
    <n v="6882769"/>
    <x v="0"/>
    <s v="CUNDINAMARCA"/>
    <s v="SOACHA"/>
    <d v="2021-12-03T00:00:00"/>
    <d v="2021-12-22T00:00:00"/>
    <s v="Glosa realizada por la gestora hospitalaria de  Jenny Alexandra Torres MorenoPaciente se encuentra en el servicio de hospitalización del 03 al 22  de diciembre de 2021 esta en (1) internacion de cuidados intermedios por valor de $ 728800  se reconoce (1) habitación de tres camas por valor de $ 249900 se glosa la diferencia de $ 478900,Glosa realizada por la gestora hospitalaria de  Jenny Alexandra Torres MorenoPaciente se encuentra en el servicio de hospitalización del 03 al 22  de diciembre de 2021 esta en (13) habitación bipersonal por valor de $ 300700  se reconoce (13) habitación de tres camas por valor de $ 249900 se glosa la diferencia de $ 660400,Se glosa (1) arteriografia por valor de $ 1014500 de las 3 facturadas en los soportes anexos por la IPS se evidencia la realizan de 2 el 18 de diciembre de 2021 como lo estipula la Resolución 3047 de 2008,Se glosa (1) ecografía de doppler de vasos venosos lo están facturando con el código 882308  por valor de $ 344200 y (1) reconocimiento del 30 % por el examen a color por valor de $ 113700 de las 2 facturadas en los soportes anexos se evidencia que el médico tratante ordeno el 04 de diciembre de 2021 el duplex arterial y venoso bilateral los dos están incluido en el valor de duplex por ser un código integral Total $ 457900,Se glosa (1) enoxaparina de 40 UI solución por valor de $ 10816 de las 2 facturadas (2) enoxparina de 60 UI solución por valor de $ 28902 de las 9 facturadas  en la hoja de administración de medicamentos no se evidencia que le aplicaron el medicamento estuvo hospitalizado del 03 al 22 de diciembre de 2021 según lo dispuesto en el anexo técnico No 5 literal B Total $ 39718,Se glosa (1) guía angioplastia por valor de $ 827900 (1) cateter de cruce por valor de $ 946350 (1) balón de angioplastia por valor de $ 648101 en los listados adjunto no se evidencia los valores,Se glosa (14) cuidados intrahospitalario por especialista de cirugía vascular por valor de  $ 54800 c/u por  originar la practica de una intervención  o procedimiento que deba realizar el especialista consultado Art 76 Decreto 2423/96 Total $ 767200,Se glosa (2) ecografia de doppler por valor de $ 688400 y (2) reconocimiento del 30% por valor de $ 227400 de las 4 facturadas en los soportes anexos por la IPS se evidencia que le realizaron el 04 y 19 de diciembre de 2021 como lo estipula la Resolución 3047 de 2008 Total $ 915800,Se glosa (6) terapia respiratoria por valor de $ 21000 c/u de las 12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126000"/>
    <m/>
    <s v="Subsidiado"/>
    <n v="3"/>
  </r>
  <r>
    <s v="EMPRESA SOCIAL DEL ESTADO HOSPITAL UNIVERSITARIO DE LA SAMARITANA"/>
    <x v="3"/>
    <s v="BOGOTÁ DC"/>
    <s v="BOGOTÁ"/>
    <d v="2022-02-10T00:00:00"/>
    <s v="HBOG4083321"/>
    <s v="HBOG4083321"/>
    <n v="15894349"/>
    <d v="2022-02-22T00:00:00"/>
    <s v="GL-252243336800"/>
    <n v="7131987"/>
    <m/>
    <m/>
    <m/>
    <n v="7131987"/>
    <m/>
    <m/>
    <m/>
    <n v="7131987"/>
    <m/>
    <n v="0"/>
    <n v="0"/>
    <n v="0"/>
    <n v="7131987"/>
    <x v="0"/>
    <s v="CUNDINAMARCA"/>
    <s v="GIRARDOT"/>
    <d v="2021-12-17T00:00:00"/>
    <d v="2022-01-04T00:00:00"/>
    <s v="Glosa realizada por la gestora hospitalaria de  Jenny Alexandra Torres MorenoPaciente se encuentra en el servicio de hospitalización del 17 de diciembre de 2021 al 04 de enero de 2022 esta en (18) habitación unipersonal por valor de $ 351300  se reconoce (18) habitación de tres camas por valor de $ 249900 se glosa la diferencia de $ 1825200,Se glosa (1) cateterismo  por valor de $ 775400 (1) nefrolitotomia por valor de $ 1322600 (1) litotricia  por valor de $ 964800 en los soportes anexos por la IPS no se evidencia el procedimiento como lo estipula la Resolución 3047 de 2008 una vez subsanada este ítem se realiza el proceso de auditoria si el cateterismo fue realizado en el mismo evento de la nefrolitotomia se glosa por ser la via de acceso,Se glosa (1) inspirimetro de incentivador respiratorio por valor de $ 42194 no facturable por estar incluido en un procedimiento (terapia respiratoria) del capítulo IV Decreto 2423/96Se glosa (1) guia hibrida por valor de $ 327279 en el listado adjunto no se evidencia los valoresSe glosa (1) seda por valor de $ 4604 insumo no facturable esta incluido en los materiales,Se glosa (1) pielografia por valor de $ 775400 en los soportes anexos por la IPS no se evidencia el procedimiento como lo estipula la Resolución 3047 de 2008,Se glosa (10) polimixina  solución por valor de $ 812910  en la hoja de administración de medicamentos no se evidencia que le aplicaron el medicamento estuvo hospitalizado del 17 de diciembre de 2021 al 04 de enero de 2022 según lo dispuesto en el anexo técnico No 5 literal B se le recuerda a la IPS que solo se reconoce desde el 01 de enero de 2022 que es un medicamento pos antes se debe facturar a otro pagador y se glosa también porque en el listado adjunto no se evidencia los valores,Se glosa (4) cuidados intrahospitalario por especialista de urologia por valor de  $ 60300 c/u por  originar la practica de una intervención  o procedimiento que deba realizar el especialista consultado Art 76 Decreto 2423/96 Total $ 241200Se objeta (1) consulta pre anestesica por valor $ 40400 por  originar la práctica de una intervención o procedimiento que deba realizar el especialista consultado Art 76 Decreto 2423/96"/>
    <m/>
    <s v="Subsidiado"/>
    <n v="3"/>
  </r>
  <r>
    <s v="EMPRESA SOCIAL DEL ESTADO HOSPITAL UNIVERSITARIO DE LA SAMARITANA"/>
    <x v="3"/>
    <s v="BOGOTÁ DC"/>
    <s v="BOGOTÁ"/>
    <d v="2022-03-04T00:00:00"/>
    <s v="HBOG4087542"/>
    <s v="HBOG4087542"/>
    <n v="6064942"/>
    <d v="2022-03-17T00:00:00"/>
    <s v="GL-252243336837"/>
    <n v="3521671"/>
    <m/>
    <m/>
    <m/>
    <n v="3521671"/>
    <m/>
    <m/>
    <m/>
    <n v="3521671"/>
    <m/>
    <n v="0"/>
    <n v="0"/>
    <n v="0"/>
    <n v="3521671"/>
    <x v="0"/>
    <s v="CUNDINAMARCA"/>
    <s v="SOACHA"/>
    <d v="2022-02-09T00:00:00"/>
    <d v="2022-02-09T00:00:00"/>
    <s v="Se glosa (1) estudio de coloración por valor de $ 122700 en los soportes anexos por la IPS no se evidencia el resultado como lo estipula la Resolución 3047 de 2008,Se glosa (2) fresa para cortante para hueso por valor de $ 1363768 (3) fresa diamante para hueso por valor de $ 2035203 no facturable por ser parte de los insumos y accesorios de la sala de quirófano Decreto 2423/96 Art 49 "/>
    <m/>
    <s v="Subsidiado"/>
    <n v="3"/>
  </r>
  <r>
    <s v="EMPRESA SOCIAL DEL ESTADO HOSPITAL UNIVERSITARIO DE LA SAMARITANA"/>
    <x v="3"/>
    <s v="BOGOTÁ DC"/>
    <s v="BOGOTÁ"/>
    <d v="2022-03-04T00:00:00"/>
    <s v="HBOG4088242"/>
    <s v="HBOG4088242"/>
    <n v="9124217"/>
    <d v="2022-03-17T00:00:00"/>
    <s v="GL-252243336838"/>
    <n v="5042998"/>
    <m/>
    <m/>
    <m/>
    <n v="5042998"/>
    <m/>
    <m/>
    <m/>
    <n v="5042998"/>
    <m/>
    <n v="0"/>
    <n v="0"/>
    <n v="0"/>
    <n v="5042998"/>
    <x v="0"/>
    <s v="CUNDINAMARCA"/>
    <s v="SOACHA"/>
    <d v="2022-01-11T00:00:00"/>
    <d v="2022-01-15T00:00:00"/>
    <s v="Glosa realizada por la Gestora hospitalaria de Jennifer Lizarazo CortesPaciente se encuentra en el servicio de hospitalización del 11 al 15 de enero de 2022 está el (2) habitación bipersonal por valor de $ 330900  se reconoce en (2) habitación de tres camas por valor de $ 275100 c/u se glosa la diferencia $ 111600,Se glosa (1) clavo krischner por valor de $ 20496 (4) tornillo smartdrive locking 25 por valor de $ 1238272 (2) tornillo smartdrive estándar 25 por valor de $ 477792 (1) placa radio palmar por valor de $ 3095344 en los soportes anexos por la IPS no se evidencia la factura de venta donde se pueda verificar los valores una vez subsanada se realiza el proceso de auditoria,Se glosa (1) consulta preanestesica por valor de $ 57300 por  originar la practica de una intervención o procedimiento que deba realizar el especialista consultado Art 76 Decreto 2423/96,Se glosa (1) inspirimetro de incentivador respiratorio por valor de $ 42194 no facturable por estar incluido en un procedimiento (terapia respiratoria) del capítulo IV Decreto 2423/96"/>
    <m/>
    <s v="Contributivo"/>
    <n v="3"/>
  </r>
  <r>
    <s v="EMPRESA SOCIAL DEL ESTADO HOSPITAL UNIVERSITARIO DE LA SAMARITANA"/>
    <x v="3"/>
    <s v="BOGOTÁ DC"/>
    <s v="BOGOTÁ"/>
    <d v="2022-03-10T00:00:00"/>
    <s v="HBOG4085998"/>
    <s v="HBOG4085998"/>
    <n v="8141585"/>
    <d v="2022-03-26T00:00:00"/>
    <s v="GL-252243336862"/>
    <n v="167813"/>
    <m/>
    <m/>
    <m/>
    <n v="167813"/>
    <m/>
    <m/>
    <m/>
    <n v="167813"/>
    <m/>
    <n v="0"/>
    <n v="0"/>
    <n v="0"/>
    <n v="167813"/>
    <x v="0"/>
    <s v="CUNDINAMARCA"/>
    <s v="SOACHA"/>
    <d v="2022-01-18T00:00:00"/>
    <d v="2022-01-28T00:00:00"/>
    <s v="Glosa realizada por la Gestora hospitalaria de Jennifer Lizarazo CortesPaciente se encuentra en el servicio de hospitalización del 18 al 28 de enero de 2022 está el (7) habitación bipersonal por valor de $ 330900 se reconoce en (7) habitación de tres camas por valor de $ 275100 c/u se glosa la diferencia $ 111600,Se glosa (1) eritrosedimentacion VSG por valor de $ 5700 no da lugar al cobro porque fue realizado al mismo tiempo del hemograma,Se glosa (1) seda por valor de $ 4316 insumo no facturable por estar incluido en el valor de los materiales,Se glosa (3) piperacilina solución por valor de $ 26280 de las 22 facturadas (3) vancomicina solución por valor de $ 12717 de las 20 facturadas en la hoja de administración de medicamentos no se evidencia que le aplicaron el medicamento estuvo hospitalizado del 18 al 28 de enero de 2022 según lo dispuesto en el anexo técnico No 5 literal B Total $ 38997,Se glosa mayor valor cobrado según tarifa concertado entre IPS y EPSS la tarifa pactada es SOAT2022 vigente menos el 10 % por lo tanto se objeta diferencia así 1 ácido láctico por valor de $ 50700 se reconoce por valor $ 43500 se glosa diferencia $ 7200"/>
    <m/>
    <s v="Subsidiado"/>
    <n v="3"/>
  </r>
  <r>
    <s v="EMPRESA SOCIAL DEL ESTADO HOSPITAL UNIVERSITARIO DE LA SAMARITANA"/>
    <x v="3"/>
    <s v="BOGOTÁ DC"/>
    <s v="BOGOTÁ"/>
    <d v="2022-03-10T00:00:00"/>
    <s v="HBOG4088083"/>
    <s v="HBOG4088083"/>
    <n v="8362065"/>
    <d v="2022-03-29T00:00:00"/>
    <s v="GL-252243336866"/>
    <n v="390600"/>
    <m/>
    <m/>
    <m/>
    <n v="390600"/>
    <m/>
    <m/>
    <m/>
    <n v="390600"/>
    <m/>
    <n v="0"/>
    <n v="0"/>
    <n v="0"/>
    <n v="390600"/>
    <x v="0"/>
    <s v="CUNDINAMARCA"/>
    <s v="SOACHA"/>
    <d v="2022-01-26T00:00:00"/>
    <d v="2022-02-04T00:00:00"/>
    <s v="Glosa realizada por la Gestora hospitalaria de Jennifer Lizarazo CortesPaciente se encuentra en el servicio de hospitalización del  26 de enero al 04 de febrero de 2022 está el (7) habitación bipersonal por valor de $ 330900  se reconoce en (7) habitación de tres camas por valor de $ 275100 c/u se glosa la diferencia $ 390600"/>
    <m/>
    <s v="Subsidiado"/>
    <n v="3"/>
  </r>
  <r>
    <s v="E.S.E. HOSPITAL MARIO GAITAN YANGUAS DE SOACHA"/>
    <x v="0"/>
    <s v="CUNDINAMARCA"/>
    <s v="SOACHA"/>
    <d v="2022-04-08T00:00:00"/>
    <s v="HMGY211181"/>
    <s v="HMGY211181"/>
    <n v="23366796"/>
    <d v="2022-04-26T00:00:00"/>
    <s v="GL-252243336909"/>
    <n v="6318936"/>
    <m/>
    <m/>
    <m/>
    <n v="6318936"/>
    <m/>
    <m/>
    <m/>
    <n v="6318936"/>
    <m/>
    <n v="0"/>
    <n v="0"/>
    <n v="0"/>
    <n v="6318936"/>
    <x v="0"/>
    <s v="CUNDINAMARCA"/>
    <s v="SOACHA"/>
    <d v="2022-02-28T00:00:00"/>
    <d v="2022-03-03T00:00:00"/>
    <s v="Se glosa (1) cánula de oxigeno por valor de $ 2136 no facturable está incluido en los materiales como lo contempla el Decreto 2423/96 Art 55,Se glosa (2) transfusión de la unidad  de glubulos rojos por valor de $ 80400 c/u en los soportes adjunto por la IPS se evidencia  que la aplicación fue en la cirugía no da lugar al cobro por estar incluido en el valor de la sala Total $ 160800,Se glosa (3) tonillo corticales 35 mm x 14 mm  por valor de $ 235800 (2) tonillo corticales 35 mm x 16 mm  por valor de $ 235800 (1) tonillo esponjoso 40 mm x 14 mm  por valor de $ 78600 (1) tonillo esponjoso 40 mm x 16 mm  por valor de $ 78600  (1) clavo de charis por valor de $ 2795300 (1) tonillo para bloqueo 50 mm x 30 mm  por valor de $ 492500 (1) tonillo para bloqueo 50 mm x 36 mm  por valor de $ 492500  (1) tonillo para bloqueo 50 mm x 40 mm  por valor de $ 492500 (1) tonillo para bloqueo 50 mm x 42 mm  por valor de $ 492500 (1) tonillo para bloqueo 50 mm x 46 mm  por valor de $ 492500 (1) tapón por valor de $ 572300  (1) placa por valor de $ 268200  la IPS no adjunto la factura de venta donde se pueda verificar una vez subsanada se glosa l aumento del 12 % al valor de la factura de compra de los materiales de osteosentisis en el contrato SSBY2019ES2T00014972"/>
    <m/>
    <s v="Subsidiado"/>
    <n v="3"/>
  </r>
  <r>
    <s v="E.S.E. HOSPITAL MARIO GAITAN YANGUAS DE SOACHA"/>
    <x v="0"/>
    <s v="CUNDINAMARCA"/>
    <s v="SOACHA"/>
    <d v="2022-04-08T00:00:00"/>
    <s v="HMGY218363"/>
    <s v="HMGY218363"/>
    <n v="27539412"/>
    <d v="2022-04-27T00:00:00"/>
    <s v="GL-252243336911"/>
    <n v="9102700"/>
    <m/>
    <m/>
    <m/>
    <n v="9102700"/>
    <m/>
    <m/>
    <m/>
    <n v="9102700"/>
    <m/>
    <n v="0"/>
    <n v="0"/>
    <n v="0"/>
    <n v="9102700"/>
    <x v="0"/>
    <s v="CUNDINAMARCA"/>
    <s v="SOACHA"/>
    <d v="2022-03-13T00:00:00"/>
    <d v="2022-03-15T00:00:00"/>
    <s v="Se glosa (1) placa de grip por valor de $ 4084300 (1) tonillo corticales 15 mm x 07 mm  por valor de $ 273100 (1) tonillo bloqueado 15 mm x 05 mm  por valor de $ 392600 (1) tonillo bloqueado 15 mm x 10 mm  por valor de $ 425000 (2) tonillo acutrac micro de 30 mm  por valor de $ 2381200 (2) pin guía por valor de $ 423400 (1) tornillo cortical 15 x 09 mm por valor de $ 273100 (1) tornillo bloqueado 15 x 12 mm por valor de $ 425000 (1) tornillo bloqueado 15 x 13 mm por valor de $ 425000  la IPS no adjunto la factura de venta donde se pueda verificar una vez subsanada se glosa l aumento del 12 % al valor de la factura de compra de los materiales de osteosentisis en el contrato SSBY2019ES2T00014972 Total $ 9102700"/>
    <m/>
    <s v="Subsidiado"/>
    <n v="3"/>
  </r>
  <r>
    <s v="E.S.E. HOSPITAL MARIO GAITAN YANGUAS DE SOACHA"/>
    <x v="0"/>
    <s v="CUNDINAMARCA"/>
    <s v="SOACHA"/>
    <d v="2022-04-08T00:00:00"/>
    <s v="HMGY210311"/>
    <s v="HMGY210311"/>
    <n v="5153550"/>
    <d v="2022-04-27T00:00:00"/>
    <s v="GL-252243336912"/>
    <n v="4569300"/>
    <m/>
    <m/>
    <m/>
    <n v="4569300"/>
    <m/>
    <m/>
    <m/>
    <n v="4569300"/>
    <m/>
    <n v="0"/>
    <n v="0"/>
    <n v="0"/>
    <n v="4569300"/>
    <x v="0"/>
    <s v="CUNDINAMARCA"/>
    <s v="SOACHA"/>
    <d v="2022-02-15T00:00:00"/>
    <d v="2022-03-07T00:00:00"/>
    <s v="Glosa realizada por la gestora hospitalaria de Sandra Marcela Moreno GonzálezSe glosa (19) cuidado intrahospitalario por especialista por valor de $ 60300 c/u se genera alerta por atención no conforme correspondiente a los días 17 18 19 20 21 22 23 24 25 26 27 y 28 de febrero 01 02 03 04 05 06 y 07 de marzo de 2022 en lo que respecta a la totalidad de los servicios que se prestaron toda vez que no se ha realizado la valoración de psiquiatría y la ips tiene ofertado el servicio y de esta forma prolongado la estancia hospitalaria Total $ 1145700,Glosa realizada por la gestora hospitalaria de Sandra Marcela Moreno GonzálezSe glosa (19) habitación de cuatro camas por valor de $ 176100 c/u se genera alerta por atención no conforme correspondiente a los días 17 18 19 20 21 22 23 24 25 26 27 y 28 de febrero 01 02 03 04 05 06 y 07 de marzo de 2022 en lo que respecta a la totalidad de los servicios que se prestaron toda vez que no se ha realizado la valoración de psiquiatría y la ips tiene ofertado el servicio y de esta forma prolongado la estancia hospitalaria Total $ 3345900,Se glosa (1) consulta de urgencia pro valor de $ 59100 se verifica en la bases de datos que la paciente esta capitada en su Institución ademas en los soportes anexos por la IPS se evidencia que el paciente fue recibido por médico general no da lugar al cobro según la Resolución 2292 de 2021 en el artículo 10 el acceso de entrada se hará en forma directa a través del servicio de urgencias podrán hacerlo en la forma directa a las especialidades de pediatría ginecología,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m/>
    <s v="Subsidiado"/>
    <n v="3"/>
  </r>
  <r>
    <s v="E.S.E. HOSPITAL MARIO GAITAN YANGUAS DE SOACHA"/>
    <x v="0"/>
    <s v="CUNDINAMARCA"/>
    <s v="SOACHA"/>
    <d v="2022-04-08T00:00:00"/>
    <s v="HMGY211597"/>
    <s v="HMGY211597"/>
    <n v="7130922"/>
    <d v="2022-04-27T00:00:00"/>
    <s v="GL-252243336913"/>
    <n v="185281"/>
    <m/>
    <m/>
    <m/>
    <n v="185281"/>
    <m/>
    <m/>
    <m/>
    <n v="185281"/>
    <m/>
    <n v="0"/>
    <n v="0"/>
    <n v="0"/>
    <n v="185281"/>
    <x v="0"/>
    <s v="CUNDINAMARCA"/>
    <s v="SOACHA"/>
    <d v="2022-03-01T00:00:00"/>
    <d v="2022-03-08T00:00:00"/>
    <s v="Se glosa (6) terapia física por valor de $ 23100 c/u en los soportes anexos por la IPS  se evidencia de la justificación para ordenarla Total $ 1386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Se objeta por mayor valor cobrado de 1 Insulina lispro 100 UI solución inyectable facturan por valor $ 83822 se aclara a la IPS que según la Circular 12 de 2021 el valor máximo a reconocer por dicho medicamentos es de $ 67511 se objeta la diferencia $ 16311Se objeta por mayor valor cobrado de 1 Insulina glargina 100 UI solución inyectable facturan por valor $ 120462 se aclara a la IPS que según la Circular 12 de 2021 el valor máximo a reconocer por dicho medicamentos es de $ 119792 se objeta la diferencia $ 670"/>
    <m/>
    <s v="Subsidiado"/>
    <n v="3"/>
  </r>
  <r>
    <s v="E.S.E. HOSPITAL MARIO GAITAN YANGUAS DE SOACHA"/>
    <x v="0"/>
    <s v="CUNDINAMARCA"/>
    <s v="SOACHA"/>
    <d v="2022-04-08T00:00:00"/>
    <s v="HMGY215963"/>
    <s v="HMGY215963"/>
    <n v="4011060"/>
    <d v="2022-04-28T00:00:00"/>
    <s v="GL-252243336914"/>
    <n v="300498"/>
    <m/>
    <m/>
    <m/>
    <n v="300498"/>
    <m/>
    <m/>
    <m/>
    <n v="300498"/>
    <m/>
    <n v="0"/>
    <n v="0"/>
    <n v="0"/>
    <n v="300498"/>
    <x v="0"/>
    <s v="CUNDINAMARCA"/>
    <s v="SOACHA"/>
    <d v="2022-03-16T00:00:00"/>
    <d v="2022-03-19T00:00:00"/>
    <s v="Se glosa (1) estudio de coloración por valor de $ 122700 en los soportes anexos por la IPS no se evidencia el resultado como lo estipula la Resolution 3047 de 2008,Se glosa (1) extensión para anestesia adulto por valor de $ 1998 insumo que corresponde a un set de extensión para proporcionar mayor longitud a los accesos venosos no se reconoce ya que cumple la misma función que el equipo macrogotero el cual se está reconociendo ,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4) terapia física por valor de $ 23100 c/u en los soportes anexos por la IPS  se evidencia de la justificación para ordenarla Total $ 92400"/>
    <m/>
    <s v="Subsidiado"/>
    <n v="3"/>
  </r>
  <r>
    <s v="E.S.E. HOSPITAL MARIO GAITAN YANGUAS DE SOACHA"/>
    <x v="0"/>
    <s v="CUNDINAMARCA"/>
    <s v="SOACHA"/>
    <d v="2022-04-08T00:00:00"/>
    <s v="HMGY219582"/>
    <s v="HMGY219582"/>
    <n v="8277272"/>
    <d v="2022-04-29T00:00:00"/>
    <s v="GL-252243336917"/>
    <n v="53334"/>
    <m/>
    <m/>
    <m/>
    <n v="53334"/>
    <m/>
    <m/>
    <m/>
    <n v="53334"/>
    <m/>
    <n v="0"/>
    <n v="0"/>
    <n v="0"/>
    <n v="53334"/>
    <x v="0"/>
    <s v="CUNDINAMARCA"/>
    <s v="SOACHA"/>
    <d v="2022-03-18T00:00:00"/>
    <d v="2022-03-21T00:00:00"/>
    <s v="Se glosa (1) cánula de oxigeno por valor de $ 2136 no facturable está incluido en los materiales como lo contempla el Decreto 2423/96 Art 55Se glosa (1) extensión para anestesia adulto por valor de $ 1998 insumo que corresponde a un set de extensión para proporcionar mayor longitud a los accesos venosos no se reconoce ya que cumple la misma función que el equipo macrogotero el cual se está reconociendo ,Se glosa (1) pin kirschner 12 por valor de $ 16400 (2) pin kirschner 15 por valor de $ 32800  la IPS no adjunto la factura de venta donde se pueda verificar una vez subsanada se glosa l aumento del 12 % al valor de la factura de compra de los materiales de osteosentisis en el contrato SSBY2019ES2T00014972"/>
    <m/>
    <s v="Subsidiado"/>
    <n v="3"/>
  </r>
  <r>
    <s v="EMPRESA SOCIAL DEL ESTADO HOSPITAL UNIVERSITARIO DE LA SAMARITANA"/>
    <x v="3"/>
    <s v="BOGOTÁ DC"/>
    <s v="BOGOTÁ"/>
    <d v="2022-04-11T00:00:00"/>
    <s v="HBOG4084485"/>
    <s v="HBOG4084485"/>
    <n v="10724301"/>
    <d v="2022-05-02T00:00:00"/>
    <s v="GL-252243336924"/>
    <n v="1217371"/>
    <m/>
    <m/>
    <m/>
    <n v="1217371"/>
    <m/>
    <m/>
    <m/>
    <n v="1217371"/>
    <m/>
    <n v="0"/>
    <n v="0"/>
    <n v="0"/>
    <n v="1217371"/>
    <x v="0"/>
    <s v="CUNDINAMARCA"/>
    <s v="MACHETÁ"/>
    <d v="2022-01-10T00:00:00"/>
    <d v="2022-01-22T00:00:00"/>
    <s v="Glosa realizada por la Gestora hospitalaria de Jennifer Lizarazo CortesPaciente se encuentra en el servicio de hospitalización del  10 al 22  de enero de 2022 está el (10) habitación bipersonal por valor de $ 330900  se reconoce en (10) habitación de tres camas por valor de $ 275100 c/u se glosa la diferencia $ 558000,Se glosa (1) consulta preanestesica por valor de $ 44400 por  originar la practica de una intervención o procedimiento que deba realizar el especialista consultado Art 76 Decreto 2423/96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enoxaparina de 40 UI solución por valor de $ 14451 de las 2 facturadas en la hoja de administración de medicamentos no se evidencia que le aplicaron el medicamento estuvo hospitalizado del 10 al 22 de enero de 2022 según lo dispuesto en el anexo técnico No 5 literal B ,Se glosa (1) fiberwire N 2 por valor de $ 149520 (2) fiberwire N 5 por valor de $ 432400 en los soportes anexos por la IPS no se evidencia su uso como lo estipula la Resolución 3047 de 2008"/>
    <m/>
    <s v="Subsidiado"/>
    <n v="3"/>
  </r>
  <r>
    <s v="EMPRESA SOCIAL DEL ESTADO HOSPITAL UNIVERSITARIO DE LA SAMARITANA"/>
    <x v="3"/>
    <s v="BOGOTÁ DC"/>
    <s v="BOGOTÁ"/>
    <d v="2022-04-11T00:00:00"/>
    <s v="HBOG4091876"/>
    <s v="HBOG4091876"/>
    <n v="10636711"/>
    <d v="2022-05-02T00:00:00"/>
    <s v="GL-252243336925"/>
    <n v="6557958"/>
    <m/>
    <m/>
    <m/>
    <n v="6557958"/>
    <m/>
    <m/>
    <m/>
    <n v="6557958"/>
    <m/>
    <n v="0"/>
    <n v="0"/>
    <n v="0"/>
    <n v="6557958"/>
    <x v="0"/>
    <s v="CUNDINAMARCA"/>
    <s v="MACHETÁ"/>
    <d v="2022-02-24T00:00:00"/>
    <d v="2022-02-25T00:00:00"/>
    <s v="IPS factura (1) reemplazo de cadera por valor de $ 7920600 en los soportes anexos por la IPS no se evidencia cotizacion aprobada por la EPS por lo que se reconoce por eventos se liquida asiHonorarios de cirujano por valor de $ 993000Honorarios de anestesia por valor de $ 603600Honorarios de ayudantia por valor de $ 270900Sala  por valor de $ 1095300Total facturado $ 7920600Total a reconocer $ 2962800Total glosado por valor de $ 4957800,Se glosa (1) aguja anestesia espinal por valor de $ 4650 (1) aguja de anestesia por valor de $ 51104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campo quirurgico en u autoadhesivos por valor de $ 85849 no facturable por estar incluido en la dotación básica de la salaSe glosa (1) removedor de adhesicos por valor de $ 3712 insumo utilizado en  la  fijación  del acceso a la vía vascular IV para garantizar el manejo parenteral en el marco de los respectivos tratamientos recibidos por el paciente el cual reemplaza la utilización del micropore por lo tanto no se reconoce  ya que se encuentra incluido en la estancia como parte de la dotación básica según lo establece el artículo 40 del decreto 2423 de 1996,Se glosa (1) bupivacaina dextrosa 20 mg solución inyectable por valor de $ 2392 por ser agente anestesica es utilizada en derechos de sala,Se glosa (2) tornillo acetabular por valor de $ 593600 (1) inserto pin por valor de $ 683088 y (1) campo de insicion por valor de $ 175763 la IPS no adjunto la factura de venta donde se pueda verificar los precios"/>
    <m/>
    <s v="Subsidiado"/>
    <n v="3"/>
  </r>
  <r>
    <s v="EMPRESA SOCIAL DEL ESTADO HOSPITAL UNIVERSITARIO DE LA SAMARITANA"/>
    <x v="3"/>
    <s v="BOGOTÁ DC"/>
    <s v="BOGOTÁ"/>
    <d v="2022-04-11T00:00:00"/>
    <s v="NHRZ599932"/>
    <s v="NHRZ599932"/>
    <n v="13787512"/>
    <d v="2022-05-03T00:00:00"/>
    <s v="GL-252243336929"/>
    <n v="3617560"/>
    <m/>
    <m/>
    <m/>
    <n v="3617560"/>
    <m/>
    <m/>
    <m/>
    <n v="3617560"/>
    <m/>
    <n v="0"/>
    <n v="0"/>
    <n v="0"/>
    <n v="3617560"/>
    <x v="0"/>
    <s v="SANTANDER"/>
    <s v="FLORIAN"/>
    <d v="2022-02-17T00:00:00"/>
    <d v="2022-03-01T00:00:00"/>
    <s v="IPS factura tenosinovectomia por valor de $ 2184300 realizado el 23 de febrero de 2022 en los soportes anexos por la IPS  no se evidencia el uso de la sala de quirófano donde se requiera el servicios de anestesia general por los cuidados que requiere por lo que se reconoce como sala básica no se evidencia la participación anestesia que se relaciona a continuaciónSala de cirugía por valor de $ 842400 se reconoce al 45% por valor de  $ 379100 se glosa la diferencia $ 463300Materiales por valor de $ 471600 se reconoce con el código 39305 por valor de  $ 69300 se glosa la diferencia $ 402300Se glosa (1) honorarios de anestesia de la tenosinoctomia por valor de $ 270600 en las descripción quirúrgica no se evidencia la participación del profesional fue con anestesia localSe glosa (1) honorarios de anestesia de la drenaje curetaje por valor de $ 57500 en las descripción quirúrgica no se evidencia la participación del profesional fue con anestesia localSe glosa (1) honorarios de anestesia de desbridamiento por valor de $ 79500 en las descripción quirúrgica no se evidencia la participación del profesional fue con anestesia localTotal $ 1273200IPS factura colgajo por valor de $ 2677500 realizado el 27 de febrero de 2022 en los soportes anexos por la IPS  no se evidencia el uso de la sala de quirófano donde se requiera el servicios de anestesia general por los cuidados que requiere por lo que se reconoce como sala básica no se evidencia la participación anestesia que se relaciona a continuaciónSala de cirugía por valor de $ 994800 se reconoce al 45% por valor de  $ 447700 se glosa la diferencia $ 547100Materiales por valor de $ 471600 se reconoce con el código 39305 por valor de  $ 69300 se glosa la diferencia $ 402300Se glosa (1) honorarios de anestesia de la colgajo por valor de $ 381600 en las descripción quirúrgica no se evidencia la participación del profesional fue con anestesia localSe glosa (1) honorarios de anestesia de la drenaje curetaje por valor de $ 57500 en las descripción quirúrgica no se evidencia la participación del profesional fue con anestesia localSe glosa (1) honorarios de anestesia de desbridamiento por valor de $ 79500 en las descripción quirúrgica no se evidencia la participación del profesional fue con anestesia localSe glosa (1) honorarios de anestesia de la tenosinoctomia por valor de $ 203000 en las descripción quirúrgica no se evidencia la participación del profesional fue con anestesia localSala de cirugía de la tenosinovectomia por valor de $ 421200 se reconoce al 45% por valor de  $ 189500 se glosa la diferencia $ 231700Materiales por valor de $ 353700 se reconoce con el código 39305 por valor de  $ 69300 se glosa la diferencia $ 284400Total $ 2187100,Se glosa (1) consulta preanestesica por valor de $ 44400 (1) cuidados intrahospitalario por especialista por valor de $ 60300  por  originar la practica de una intervención o procedimiento que deba realizar el especialista consultado Art 76 Decreto 2423/96,Se glosa (6)  piperacilina solución por valor de $ 52560 de las 40 facturadas en la hoja de administración de medicamentos no se evidencia que le aplicaron el medicamento estuvo hospitalizado del 17 de febrero al 01 de marzo de 2022 según lo dispuesto en el anexo técnico No 5 literal B  "/>
    <m/>
    <s v="Contributivo"/>
    <n v="3"/>
  </r>
  <r>
    <s v="EMPRESA SOCIAL DEL ESTADO HOSPITAL UNIVERSITARIO DE LA SAMARITANA"/>
    <x v="3"/>
    <s v="BOGOTÁ DC"/>
    <s v="BOGOTÁ"/>
    <d v="2022-04-11T00:00:00"/>
    <s v="NHRZ603312"/>
    <s v="NHRZ603312"/>
    <n v="8159801"/>
    <d v="2022-05-04T00:00:00"/>
    <s v="GL-252243336936"/>
    <n v="247200"/>
    <m/>
    <m/>
    <m/>
    <n v="247200"/>
    <m/>
    <m/>
    <m/>
    <n v="247200"/>
    <m/>
    <n v="0"/>
    <n v="0"/>
    <n v="0"/>
    <n v="247200"/>
    <x v="0"/>
    <s v="SANTANDER"/>
    <s v="LA BELLEZA"/>
    <d v="2022-03-11T00:00:00"/>
    <d v="2022-03-15T00:00:00"/>
    <s v="Se glosa (2) hemoclasificacion (grupo sanguíneo ) $ 63600 (1) hemoclasificacion directo por valor de $ 13200 y (1) hemoclasificacion abo inversa $ 70800 no facturable por estar incluido en el valor de las prueba de compatibilidad,Se glosa (4) terapia respiratoria por valor de $ 23100 c/u de las 20 facturadas en los soportes anexos por la IPS se evidencia la realización de 16 terapias como lo estipula Resolución 3047 de 2008 Total $ 92400,Se glosa mayor valor cobrado según tarifa concertado entre IPS y EPSS la tarifa pactada es SOAT2022 vigente menos el 10 % por lo tanto se objeta diferencia así 1 ácido láctico por valor de $ 50700 se reconoce por valor $ 43500 se glosa diferencia $ 7200"/>
    <m/>
    <s v="Subsidiado"/>
    <n v="3"/>
  </r>
  <r>
    <s v="E.S.E. HOSPITAL MARIO GAITAN YANGUAS DE SOACHA"/>
    <x v="0"/>
    <s v="CUNDINAMARCA"/>
    <s v="SOACHA"/>
    <d v="2022-05-02T00:00:00"/>
    <s v="HMGY211553"/>
    <s v="HMGY211553"/>
    <n v="7449496"/>
    <d v="2022-05-09T00:00:00"/>
    <s v="GL-252243336940"/>
    <n v="538586"/>
    <m/>
    <m/>
    <m/>
    <n v="538586"/>
    <m/>
    <m/>
    <m/>
    <n v="538586"/>
    <m/>
    <n v="0"/>
    <n v="0"/>
    <n v="0"/>
    <n v="538586"/>
    <x v="0"/>
    <s v="CUNDINAMARCA"/>
    <s v="SOACHA"/>
    <d v="2022-02-26T00:00:00"/>
    <d v="2022-03-08T00:00:00"/>
    <s v="Se glosa (1) ecografía de doppler de vasos venosos lo están facturando con el código 882317  por valor de $ 152700  en los soportes anexos se evidencia que el médico tratante ordeno el 28 de febrero de 2022 el duplex arterial y venoso bilateral los dos están incluido en el valor de duplex por ser un código integral ,Se glosa (1) incentivador respiratorio por valor de $ 26186 no facturable por estar incluido en un procedimiento (terapia respiratoria) del capítulo IV Decreto 2423/96,Se glosa (16500) litros de oxigeno por valor de $ 214500 de las 55500 facturadas en los soportes anexos por la IPS se evidencia que le suministraron 39000 litros de oxigeno como lo estipula la Resolución 3047 de 2008,Se glosa (5) terapia física por valor de $ 23100 c/u de las 16 facturadas en los soportes anexos por la IPS se evidencia la realización de 11 terapias como lo estipula la Resolución 3047 de 2008 Total $ 1155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
    <m/>
    <s v="Subsidiado"/>
    <n v="3"/>
  </r>
  <r>
    <s v="E.S.E. HOSPITAL MARIO GAITAN YANGUAS DE SOACHA"/>
    <x v="0"/>
    <s v="CUNDINAMARCA"/>
    <s v="SOACHA"/>
    <d v="2022-05-02T00:00:00"/>
    <s v="HMGY212799"/>
    <s v="HMGY212799"/>
    <n v="11518571"/>
    <d v="2022-05-10T00:00:00"/>
    <s v="GL-252243336942"/>
    <n v="1544635"/>
    <m/>
    <m/>
    <m/>
    <n v="1544635"/>
    <m/>
    <m/>
    <m/>
    <n v="1544635"/>
    <m/>
    <n v="0"/>
    <n v="0"/>
    <n v="0"/>
    <n v="1544635"/>
    <x v="0"/>
    <s v="CUNDINAMARCA"/>
    <s v="SOACHA"/>
    <d v="2022-02-04T00:00:00"/>
    <d v="2022-03-02T00:00:00"/>
    <s v="Glosa realizada por la Gestora hospitalaria de  Sandra Marcela Moreno GonzálezPaciente se encuentra en el servicio de hospitalización del 04 de febrero al 02 de marzo de 2022 está en (26)  internación de cuidados básicos por valor de $ 304200 se reconoce (26) habitación de cuatro camas por valor de $ 247800 se glosa la diferencia $ 1466400,Se glosa (1) consulta de urgencias por valor de $ 59100 en los soportes anexos por la IPS se evidencia que el paciente fue recibido por médico general no da lugar al cobro según la Resolución 2292 de 2021 en el artículo 10 el acceso de entrada se hará en forma directa a través del servicio de urgencias podrán hacerlo en la forma directa a las especialidades de pediatría ginecología ademas se verifica en la bases de datos se encuentra capitado con su institución,Se glosa (1) gorro desechable por valor de $ 535 insumo no facturable hace parte de la dotación y  esta incluido en el valor de la estancia,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m/>
    <s v="Subsidiado"/>
    <n v="3"/>
  </r>
  <r>
    <s v="E.S.E. HOSPITAL MARIO GAITAN YANGUAS DE SOACHA"/>
    <x v="0"/>
    <s v="CUNDINAMARCA"/>
    <s v="SOACHA"/>
    <d v="2022-05-02T00:00:00"/>
    <s v="HMGY218508"/>
    <s v="HMGY218508"/>
    <n v="8700579"/>
    <d v="2022-05-10T00:00:00"/>
    <s v="GL-252243336944"/>
    <n v="728136"/>
    <m/>
    <m/>
    <m/>
    <n v="728136"/>
    <m/>
    <m/>
    <m/>
    <n v="728136"/>
    <m/>
    <n v="0"/>
    <n v="0"/>
    <n v="0"/>
    <n v="728136"/>
    <x v="0"/>
    <s v="CUNDINAMARCA"/>
    <s v="SOACHA"/>
    <d v="2022-03-13T00:00:00"/>
    <d v="2022-03-22T00:00:00"/>
    <s v="IPS factura (4) cuidados intrahospitalario por especialista por valor de $ 60300 en los soportes anexos por la IPS se evidencia que las valoraciones por medicina internas fueron interconsultas porque el especialista de base era cirugías general por lo que se reconoce por valor de $ 57300 se glosa la diferencia $ 12000,Se glosa (1) estudio de coloración por valor de $ 34500 (1) estudio de coloración básico por valor de $ 63000 en los soportes anexos por la IPS no se evidencia los resultados como lo estipula la Resolución 3047 de 2008,Se glosa (1) tapabocas desechable N 95 $ 9975 los insumos de los protocolos de bioseguridad los asume la IPSSe glosa (2)  resucitador manual ambu neonatal por valor de $ 256718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3) extensión para anestesia adulto por valor de $ 1998 c/u insumo que corresponde a un set de extensión para proporcionar mayor longitud a los accesos venosos no se reconoce ya que cumple la misma función que el equipo macrogotero el cual se está reconociendo Total $ 5994Se glosa (1) extensión para oxigeno por valor de $ 17269 no facturable es un insumo es una manguera de conexión para línea de oxigeno de con conectores estándar en ambos extremos,Se glosa (3960) litros de oxigeno por valor de $ 51480 de las 25440 facturadas en los soportes anexos por la IPS se evidencia que le suministraron 21480 litros de oxigeno como lo estipula la Resolución 3047 de 2008,Se glosa (4) cuidados intrahospitalario por especialista por valor de $ 241200 de las 17 facturadas en los soportes anexos por la IPS se evidencia valoraciones por cirugia general como lo estipula la Resolución 3047 de 2008 se le recuerda si las valoraciones son por la especializada de medicina interna se reconoce  como interconsultas por valor de $ 57300,Se objeta el cobro de 1 oximetrias por valor de $ 36000 porque no es facturable debido a que hace parte del monitoreo de signos vitales del paciente por lo tanto está incluido en la atención del paciente  "/>
    <m/>
    <s v="Subsidiado"/>
    <n v="3"/>
  </r>
  <r>
    <s v="E.S.E. HOSPITAL MARIO GAITAN YANGUAS DE SOACHA"/>
    <x v="0"/>
    <s v="CUNDINAMARCA"/>
    <s v="SOACHA"/>
    <d v="2022-05-02T00:00:00"/>
    <s v="HMGY221957"/>
    <s v="HMGY221957"/>
    <n v="6715200"/>
    <d v="2022-05-10T00:00:00"/>
    <s v="GL-252243336945"/>
    <n v="1388462"/>
    <m/>
    <m/>
    <m/>
    <n v="1388462"/>
    <m/>
    <m/>
    <m/>
    <n v="1388462"/>
    <m/>
    <n v="0"/>
    <n v="0"/>
    <n v="0"/>
    <n v="1388462"/>
    <x v="0"/>
    <s v="CUNDINAMARCA"/>
    <s v="SOACHA"/>
    <d v="2022-03-23T00:00:00"/>
    <d v="2022-04-02T00:00:00"/>
    <s v="Se glosa (2) micronebulizador por valor de $ 5323 no facturable por ser un insumo por estar incluido en el procedimiento del capítulo IV del Decreto 2423/96 Art57 Total $ 10646,Se glosa (6) metilprednisolona  solución por valor de $ 117816 de las 14 facturadas  estuvo hospitalizado del 23 de marzo al 02 de abril de 2022 en soportes anexos de historia clínica no se evidencia el registro de aplicación del medicamento que sustente su cobro según lo dispuesto en el anexo técnico No 5 literal B numeral 10 literal E  de la resolución 3047 de 2008,Se objeta el cobro de 35 oximetrias por valor de $ 36000 porque no es facturable debido a que hace parte del monitoreo de signos vitales del paciente por lo tanto está incluido en la atención del paciente Total $ 1260000 "/>
    <m/>
    <s v="Subsidiado"/>
    <n v="3"/>
  </r>
  <r>
    <s v="E.S.E. HOSPITAL MARIO GAITAN YANGUAS DE SOACHA"/>
    <x v="0"/>
    <s v="CUNDINAMARCA"/>
    <s v="SOACHA"/>
    <d v="2022-05-02T00:00:00"/>
    <s v="HMGY222004"/>
    <s v="HMGY222004"/>
    <n v="6467154"/>
    <d v="2022-05-11T00:00:00"/>
    <s v="GL-252243336948"/>
    <n v="84986"/>
    <m/>
    <m/>
    <m/>
    <n v="84986"/>
    <m/>
    <m/>
    <m/>
    <n v="84986"/>
    <m/>
    <n v="0"/>
    <n v="0"/>
    <n v="0"/>
    <n v="84986"/>
    <x v="0"/>
    <s v="CUNDINAMARCA"/>
    <s v="SOACHA"/>
    <d v="2022-03-29T00:00:00"/>
    <d v="2022-04-03T00:00:00"/>
    <s v="Se glosa (1) hemoclasificacion RH por valor de $ 31800 no facturable por estar incluido en el valor de las prueba cruzadas,Se glosa (1) incentivador respiratorio por valor de $ 26186 no facturable por estar incluido en un procedimiento (terapia respiratoria) del capítulo IV Decreto 2423/96,Se glosa (5) cefalotina solución por valor de $ 27000 de las 15 facturadas  estuvo hospitalizado del 29 de marzo al 03 de abril de 2022 en soportes anexos de historia clínica no se evidencia el registro de aplicación del medicamento que sustente su cobro según lo dispuesto en el anexo técnico No 5 literal B numeral 10 literal E  de la resolución 3047 de 2008"/>
    <m/>
    <s v="Subsidiado"/>
    <n v="3"/>
  </r>
  <r>
    <s v="EMPRESA SOCIAL DEL ESTADO HOSPITAL UNIVERSITARIO DE LA SAMARITANA"/>
    <x v="3"/>
    <s v="BOGOTÁ DC"/>
    <s v="BOGOTÁ"/>
    <d v="2022-05-07T00:00:00"/>
    <s v="HBOG4045454"/>
    <s v="HBOG4045454"/>
    <n v="11683389"/>
    <d v="2022-05-27T00:00:00"/>
    <s v="GL-252243336988"/>
    <n v="1116684"/>
    <m/>
    <m/>
    <m/>
    <n v="1116684"/>
    <m/>
    <m/>
    <m/>
    <n v="1116684"/>
    <m/>
    <n v="0"/>
    <n v="0"/>
    <n v="0"/>
    <n v="1116684"/>
    <x v="0"/>
    <s v="CUNDINAMARCA"/>
    <s v="SOACHA"/>
    <d v="2021-06-10T00:00:00"/>
    <d v="2021-06-20T00:00:00"/>
    <s v="Glosa realizada por la gestora hospitalaria de Paola Andrea Bonilla RoseroPaciente se encuentra en el servicio de hospitalización del 10 al 20 de junio de 2021 está en (8) habitación unipersonal por valor de  351300  se reconoce en (8) habitación bipersonal por valor de $ 300700 se glosa la diferencia $ 404800,Se glosa  (1) trocar desechable 12 mm por valor de $ 159190 no facturable por ser parte de los insumos y accesorios de la sala de quirófano Decreto 2423/96 Art 49Se glosa (1) inspirimetro de incentivador respiratorio por valor de $ 42194 no facturable por estar incluido en un procedimiento (terapia respiratoria) del capítulo IV Decreto 2423/96,Se glosa (10) piperacilina solución por valor de $ 87600 de las 23 facturadas en la hoja de administración de medicamentos no se evidencia que le aplicaron el medicamento estuvo hospitalizado del 10 al 20 de junio de 2021 según lo dispuesto en el anexo técnico No 5 literal B ,Se glosa (6) cuidados intrahospitalario por especialista por valor de $ 54800 c/u en los soportes anexos por la IPS no se evidencia valoraciones diferentes a cirugías general no se reconocen   por  originar la práctica de una intervención o procedimiento que deba realizar el especialista consultado Art 76 Decreto 2423/96 Total $ 328800,Se objeta (1) consulta pre anestesica por valor $ 40400 por  originar la práctica de una intervención o procedimiento que deba realizar el especialista consultado Art 76 Decreto 2423/96,Se objeta la consulta de urgencias por valor de $ 53700 en vista de cómo se evidencia en la historia clínica la paciente ingreso de otra institución (Hospital Mario Gaitan) por lo tanto no de facturarse en forma adicional"/>
    <m/>
    <s v="Subsidiado"/>
    <n v="3"/>
  </r>
  <r>
    <s v="EMPRESA SOCIAL DEL ESTADO HOSPITAL UNIVERSITARIO DE LA SAMARITANA"/>
    <x v="3"/>
    <s v="BOGOTÁ DC"/>
    <s v="BOGOTÁ"/>
    <d v="2022-05-07T00:00:00"/>
    <s v="HBOG4078414"/>
    <s v="HBOG4078414"/>
    <n v="12559784"/>
    <d v="2022-05-31T00:00:00"/>
    <s v="GL-252243336991"/>
    <n v="650791"/>
    <m/>
    <m/>
    <m/>
    <n v="650791"/>
    <m/>
    <m/>
    <m/>
    <n v="650791"/>
    <m/>
    <n v="0"/>
    <n v="0"/>
    <n v="0"/>
    <n v="650791"/>
    <x v="0"/>
    <s v="CUNDINAMARCA"/>
    <s v="SOACHA"/>
    <d v="2021-12-10T00:00:00"/>
    <d v="2021-12-19T00:00:00"/>
    <s v="Glosa realizada por la gestora hospitalaria de Jenny Alexandra Torres MorenoPaciente se encuentra en el servicio de hospitalización del 10 al 19 de diciembre de 2021 está en (5) habitación bipersonal por valor de  300700  se reconoce en (5) habitación de tres  camas por valor de $ 249900 se glosa la diferencia $ 254000,Se glosa (2) terapia física por valor de $ 21000 c/u de las 4 facturadas en los soportes anexos por la IPS se evidencia la realización de 2 terapias como lo estipula la Resolución 3047 de 2008 Total $ 42000Se glosa (11) terapia respiratoria por valor de $ 21000 c/u de las 17 facturadas en  los soportes anexos por la IPS se evidencia la realización de 6 terapias como lo estipula la Resolucion 3047 de 2008 se le recuerda a la IPS que las terapias que se realizaron en la UCE no se reconocen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231000,Se glosa mayor valor cobrado según tarifa concertado entre IPS y EPSS la tarifa pactada es SOAT2021 vigente menos el 10 % por lo tanto se objeta diferencia así 3 ácido láctico por valor de  $ 46100 se reconoce por valor de $ 39500 se glosa la  diferencia $ 19800,Se objeta (1) interconsulta por cardiologia por valor $ 52100 por  originar la practica de una intervención  o procedimiento que deba realizar el especialista consultado Art 76 Decreto 2423/96 ,Se objeta el cobro de un examen de colesterol LDL  facturado por $ 26900 porque es un examen no facturable debido a que su resultado es un cálculo matemático realizado en el laboratorio entre los otros exámenes integrantes del perfil lipidio (colesterol total colesterol de alta y triglicéridos),Se objeta por mayor valor cobrado de 1 bromuro ipratropio por valor $ 43309 se aclara a la IPS que según la Circular 12 de 2021 el valor máximo a reconocer por dicho medicamentos es de $ 18318 se objeta la diferencia $ 24991"/>
    <m/>
    <s v="Subsidiado"/>
    <n v="3"/>
  </r>
  <r>
    <s v="E.S.E. HOSPITAL MARIO GAITAN YANGUAS DE SOACHA"/>
    <x v="0"/>
    <s v="CUNDINAMARCA"/>
    <s v="SOACHA"/>
    <d v="2022-05-11T00:00:00"/>
    <s v="HMGY224807"/>
    <s v="HMGY224807"/>
    <n v="9357833"/>
    <d v="2022-06-04T00:00:00"/>
    <s v="GL-252243337010"/>
    <n v="2474750"/>
    <m/>
    <m/>
    <m/>
    <n v="2474750"/>
    <m/>
    <m/>
    <m/>
    <n v="2474750"/>
    <m/>
    <n v="0"/>
    <n v="0"/>
    <n v="0"/>
    <n v="2474750"/>
    <x v="0"/>
    <s v="CUNDINAMARCA"/>
    <s v="SOACHA"/>
    <d v="2022-03-28T00:00:00"/>
    <d v="2022-04-08T00:00:00"/>
    <s v="Se glosa (1) radiografía de tórax por valor de $ 72000 en los soportes anexos por la IPS no se evidencia que se lo realizaran ni esta soportada ni comentada como lo estipula la Resolución 3047 de 2008,Se glosa (1) sodio fosfato solución por valor de $ 18900 de las 8 facturadas  estuvo hospitalizado del 28 de marzo al 08 de abril de 2022 en soportes anexos de historia clínica no se evidencia el registro de aplicación del medicamento que sustente su cobro según lo dispuesto en el anexo técnico No 5 literal B numeral 10 literal E  de la resolución 3047 de 2008,Se glosa (1) tomografía de cráneo por valor de $ 502200 (1) tomografía de tórax por valor de $ 522600 (1) tomografía de abdomen por valor de $ 687900 en los soportes anexos por la IPS no se evidencia los resultados como lo estipula la Resolución 3047 de 2008,Se glosa (2) respirador N 95 $ 9975 c/u los insumos de los protocolos de bioseguridad los asume la IPS Total $ 19950,Se glosa (5) estudio de coloración por valor de $ 122700 c/u en los soportes anexos por la IPS no se evidencia los resultados como lo estipula la Resolución 3047 de 2008 Total $ 613500,Se glosa mayor valor cobrado según tarifa concertado entre IPS y EPSS la tarifa pactada es SOAT2022 vigente menos el 10 % por lo tanto se objeta diferencia así (1) interconsulta por anestesiología por valor  $ 57300 se reconoce por valor de  $ 49300 se glosa la diferencia $ 8000,Se objeta el cobro de un examen de colesterol LDL  facturado por $ 29700 porque es un examen no facturable debido a que su resultado es un cálculo matemático realizado en el laboratorio entre los otros exámenes integrantes del perfil lipidio (colesterol total colesterol de alta y triglicéridos)"/>
    <m/>
    <s v="Subsidiado"/>
    <n v="3"/>
  </r>
  <r>
    <s v="E.S.E. HOSPITAL MARIO GAITAN YANGUAS DE SOACHA"/>
    <x v="0"/>
    <s v="CUNDINAMARCA"/>
    <s v="SOACHA"/>
    <d v="2022-05-09T00:00:00"/>
    <s v="HMGY233343"/>
    <s v="HMGY233343"/>
    <n v="7580796"/>
    <d v="2022-06-06T00:00:00"/>
    <s v="GL-252243337012"/>
    <n v="1122397"/>
    <m/>
    <m/>
    <m/>
    <n v="1122397"/>
    <m/>
    <m/>
    <m/>
    <n v="1122397"/>
    <m/>
    <n v="0"/>
    <n v="0"/>
    <n v="0"/>
    <n v="1122397"/>
    <x v="0"/>
    <s v="SANTAFE DE BOGOTA D. C."/>
    <s v="BOGOTA"/>
    <d v="2022-04-26T00:00:00"/>
    <d v="2022-04-28T00:00:00"/>
    <s v="Glosa realizada por la gestora hospitalaria de Angie Paola Martín RamírezSe glosa (1) habitación de cuatro camas por valor de $ 176100 quien ingresa trauma en antebrazo izquierdo por violencia física por parte de pareja reporte de rx de antebrazo con evidencia de fractura completa de cubito de antebrazo izquierdopor lo que realizan maniobras de reducción de luxación radiocubital distal y posterior reparación del ligamento radiocubital distal por marcado edema no permite cierre primario por lo cual se realizan disección y colgajo fasciocutaneo de avance rx de pop con adecuada reducción de de foco de fracturapor lo que dan egreso con ordenes medicas y recomendaciones ,Se glosa (1) mascara para anestesia por valor de $ 10361 es un insumo no facturable por estar incluido en el equipamiento del equipo de anestesia Decreto 2423/96 Art 49 Se glosa (1) cánula de oxigeno por valor de $ 2136 no facturable está incluido en los materiales como lo contempla el Decreto 2423/96 Art 55,Se glosa (1) placa comprensiva por valor de $ 427200 (1) pik kirschner 15 mm por valor $ 16400  (1) tornillo cortical 35 mm x 12 mm por valor de $ 78600 (2) tornillo corticial 35 mm x 14 mm por valor de $ 393000 la IPS no adjunto la factura de venta donde se pueda verificar una vez subsanada este ítem  no se reconoce al aumento del porcentaje según contrato SSBY2019ES2T00014972,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m/>
    <s v="Subsidiado"/>
    <n v="3"/>
  </r>
  <r>
    <s v="E.S.E HOSPITAL SAN RAFAEL DE FACATATIVÁ"/>
    <x v="1"/>
    <s v="CUNDINAMARCA"/>
    <s v="FACATATIVÁ"/>
    <d v="2022-05-11T00:00:00"/>
    <s v="FEHF291003"/>
    <s v="FEHF291003"/>
    <n v="9418348"/>
    <d v="2022-06-07T00:00:00"/>
    <s v="GL-252243337020"/>
    <n v="226014"/>
    <d v="2022-06-15T00:00:00"/>
    <n v="0"/>
    <n v="83232"/>
    <n v="142782"/>
    <d v="2022-06-17T00:00:00"/>
    <n v="0"/>
    <n v="0"/>
    <n v="142782"/>
    <m/>
    <n v="0"/>
    <n v="0"/>
    <n v="0"/>
    <n v="142782"/>
    <x v="0"/>
    <s v="MAGDALENA"/>
    <s v="FUNDACIÓN"/>
    <d v="2022-04-16T00:00:00"/>
    <d v="2022-04-25T00:00:00"/>
    <s v="Se glosa  (3) cefazolina  solución por valor de $ 11517 de las 49 facturadas  estuvo hospitalizado del 16 al 25 de abril del 2022 en soportes anexos de historia clínica no se evidencia el registro de aplicación del medicamento que sustente su cobro según lo dispuesto en el anexo técnico No 5 literal B numeral 10 literal E de la resolución 3047 de 2008 ,Se glosa (2) remifentanilo solución por valor de $ 61418 (1) midazolam solución por valor de $ 4991 (1) bupivacaina solución por valor de $ 5306 no facturable por ser agente anestesico esta incluido en el valor de la sala,Se glosa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
    <s v="IPS acepta glosa por valor de $ 11517 según nota crédito N 306875 por concepto de (3) cefazolina  solución IPS acepta glosa por valor de $ 71715 según nota credito N 306875 por concepto de (2) remifentanilo solución por valor de $ 61418 (1) midazolam solución por valor de $ 4991 (1) bupivacaina solución por valor de $ 5306 Se persiste glosa por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 ,Se persiste glosa por mayor valor cobrado del aumento del 12 % al valor de la factura de compra de los materiales de osteosentisis  por lo que se liquida asi3 clavo schanz por valor de $ 124432 se reconoce por valor de  $ 111100 se glosa la diferencia $ 399963 barra fibra por valor de $ 262675 se reconoce por valor de  $ 228413 se glosa la diferencia $ 102786Total $ 142782  "/>
    <s v="Contributivo"/>
    <n v="3"/>
  </r>
  <r>
    <s v="E.S.E. HOSPITAL MARIO GAITAN YANGUAS DE SOACHA"/>
    <x v="0"/>
    <s v="CUNDINAMARCA"/>
    <s v="SOACHA"/>
    <d v="2022-06-06T00:00:00"/>
    <s v="HMGY188199"/>
    <s v="HMGY188199"/>
    <n v="38438308"/>
    <d v="2022-06-21T00:00:00"/>
    <s v="GL-252243337060"/>
    <n v="5719149"/>
    <m/>
    <m/>
    <m/>
    <n v="5719149"/>
    <m/>
    <m/>
    <m/>
    <n v="5719149"/>
    <m/>
    <n v="0"/>
    <n v="0"/>
    <n v="0"/>
    <n v="5719149"/>
    <x v="0"/>
    <s v="CUNDINAMARCA"/>
    <s v="SOACHA"/>
    <d v="2021-12-01T00:00:00"/>
    <d v="2022-01-08T00:00:00"/>
    <s v=" Se objeta el cobro de 92 oximetrias por valor de $ 3008400 (1) oximetrias por valor de $ 36000 porque no es facturable debido a que hace parte del monitoreo de signos vitales del paciente por lo tanto está incluido en la atención del paciente se objeta el segundo laboratorio por valor de $ 78200 por que  el test rápido de Elisa VIH 1 y 2 es un test cualitativo para la detección de anticuerpos al virus de inmunodeficiencia humana tipo 1 y 2 en el suero humano o sangre entera Es considerado un test de monitoreo inicial para los anticuerpos VIH 12 El 1 no es excluyente del 2 por lo tanto no hay lugar al cobro de dos procesamientos a la misma muestra si hay indicio de positivo en dicha prueba se debe utilizar la prueba confirmatoria  Frente a lo anterior se reconoce un solo examen de sida VIH anticuerpos,Se glosa (1) virus de inmodeficiencia humana por valor de $ 380200 en los soportes anexos por la IPS no se evidencia el resultado como lo estipula la Resolución 3047 de 2008,Se glosa (2) enoxaparina de 40 UI solución por valor de $ 34714 de las 13 facturadas  (4) enoxaparina de 60 UI solución por valor de $ 102184 de las 15 facturadas (2) metilprednisolona solución por valor de $ 39272 de las 18 facturadas (8) piperaciluina solución por valor de $ 135488 de las 68 facturadas  estuvo hospitalizado del 01 de diciembre de 2021 al 08 de enero de 2022 en soportes anexos de historia clínica no se evidencia el registro de aplicación del medicamento que sustente su cobro según lo dispuesto en el anexo técnico No 5 literal B numeral 10 literal E  de la resolución 3047 de 2008 Total $ 311658,Se glosa (20) terapia física por valor de $ 21000 de las 45 facturadas en los soportes anexos por la IPS se evidencia la realización de 25 terapias como lo estipula la Resolución 3047 de 2008 Total $ 420000Se glosa (31) terapia respiratoria  por valor de $ 21000 de las 104 facturadas en los soportes anexos por la IPS se evidencia la realización de 73 terapias como lo estipula la Resolución 3047 de 2008 Total $ 651000,Se glosa (4) respirador N 95 $ 9975 c/u los insumos de los protocolos de bioseguridad los asume la IPS Total $ 39900Se glosa (4) extensión para anestesia adulto por valor de $ 7992 insumo que corresponde a un set de extensión para proporcionar mayor longitud a los accesos venosos no se reconoce ya que cumple la misma función que el equipo macrogotero el cual se está reconociendo Se glosa (2) incentivador respiratorio por valor de $ 26186 no facturable por estar incluido en un procedimiento (terapia respiratoria) del capítulo IV Decreto 2423/96 Total $ 52372Se glosa (1) termómetro digital por valor $ 17300 no facturable por estar incluido en le valor de la hospitalización Total $ 34600Se glosa el resucitador manual ambu neonatal por valor de $ 128359 por ser parte del equipo de urgencia Criterio &quot;La dotación mínima será ambú&quot; ratificado con el código 350 para Sala de reanimación Ratificado igualmente en la Resolución 1439 de 2002 La Glosa aplica bajo criterios de SOGCS y no bajo los parámetros de un manual tarifario como el expuesto en la respuesta a la Glosa La no aceptación de la Glosa de este equipo indispensable para la garantía de la prestación del servicio y con mayor razón en un servicio de Urgencias es como dar a entender que no se cumple con la normatividad vigente en el Sistema Obligatorio de Garantía de Calidad de la Atención de Salud del Sistema General de Seguridad Social en Salud,Se glosa mayor valor cobrado según tarifa concertado entre IPS y EPSS la tarifa pactada es SOAT2022 vigente menos el 10 % por lo tanto se objeta diferencia así Aspergullis por valor  $ 260000 se reconoce con el código 19094 por valor de  $ 50700 se glosa la diferencia $ 209300Linfocitos T  por valor  $ 254300 se reconoce  por valor de  $ 73900 se glosa la diferencia $ 180400Total $ 389700,Se objeta por mayor valor cobrado de 16 dolutegravir tableta facturan por valor $ 58907 se aclara a la IPS que según la Circular 12 de 2021 el valor máximo a reconocer por dicho medicamentos es de $ 47609 se objeta la diferencia $ 180768"/>
    <m/>
    <s v="Subsidiado"/>
    <n v="3"/>
  </r>
  <r>
    <s v="E.S.E. HOSPITAL MARIO GAITAN YANGUAS DE SOACHA"/>
    <x v="0"/>
    <s v="CUNDINAMARCA"/>
    <s v="SOACHA"/>
    <d v="2022-06-06T00:00:00"/>
    <s v="HMGY189555"/>
    <s v="HMGY189555"/>
    <n v="8218025"/>
    <d v="2022-06-28T00:00:00"/>
    <s v="GL-252243337098"/>
    <n v="979672"/>
    <m/>
    <m/>
    <m/>
    <n v="979672"/>
    <m/>
    <m/>
    <m/>
    <n v="979672"/>
    <m/>
    <n v="0"/>
    <n v="0"/>
    <n v="0"/>
    <n v="979672"/>
    <x v="0"/>
    <s v="CUNDINAMARCA"/>
    <s v="SOACHA"/>
    <d v="2022-01-01T00:00:00"/>
    <d v="2022-01-17T00:00:00"/>
    <s v="Glosa realizada por la Gestora hospitalaria de  Paola Andrea Bonilla RoseroPaciente se encuentra en el servicio de hospitalización del 01 al 17 de enero de 2022 está en (13)  habitación de tres camas por valor de $ 214200 se reconoce (13) habitación de cuatro camas por valor de $ 176100 se glosa la diferencia $ 495300,Se glosa (11) terapia física por valor de $ 254100 en los soportes anexos por la IPS  no se evidencia de la justificación para ordenarla ,Se glosa mayor valor cobrado según tarifa concertado entre IPS y EPSS la tarifa pactada es SOAT2022 vigente menos el 10 % por lo tanto se objeta diferencia así 7 Ionograma por valor  $ 99100 se reconoce por valor de  $ 76600 se glosa la diferencia $ 157500,Se glosa mayor valor cobrado según tarifa concertado entre IPS y EPSS la tarifa pactada según listado adjunto por lo tanto se objeta diferencia así 30 agua destilada solución por valor  $ 4722 se reconoce por valor de  $ 2892 se glosa la diferencia $ 549001 midazolam solución por valor  $ 8307 se reconoce por valor de  $ 2240 se glosa la diferencia $ 606715 sodio cloruro x 500 ml solución por valor  $ 3578 se reconoce por valor de  $ 2791 se glosa la diferencia $ 11805Total $ 72772"/>
    <m/>
    <s v="Contributivo"/>
    <n v="3"/>
  </r>
  <r>
    <s v="E.S.E. HOSPITAL MARIO GAITAN YANGUAS DE SOACHA"/>
    <x v="0"/>
    <s v="CUNDINAMARCA"/>
    <s v="SOACHA"/>
    <d v="2022-06-06T00:00:00"/>
    <s v="HMGY194527"/>
    <s v="HMGY194527"/>
    <n v="11200393"/>
    <d v="2022-06-28T00:00:00"/>
    <s v="GL-252243337099"/>
    <n v="1558258"/>
    <m/>
    <m/>
    <m/>
    <n v="1558258"/>
    <m/>
    <m/>
    <m/>
    <n v="1558258"/>
    <m/>
    <n v="0"/>
    <n v="0"/>
    <n v="0"/>
    <n v="1558258"/>
    <x v="0"/>
    <s v="CUNDINAMARCA"/>
    <s v="SOACHA"/>
    <d v="2022-01-17T00:00:00"/>
    <d v="2022-01-28T00:00:00"/>
    <s v="Se glosa (1) aguja espinal para anestesia por valor de $ 15529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enoxaparina de 40 UI solución por valor de $ 17357 de las 11 facturadas (9) ampicilina sulbactam solución por valor de $ 23859 de las 46 facturadas (10) fluconazol solución por valor de $ 85080 de las 22 facturadas (33) aciclovir solución por valor de $ 345444 de las 159 facturadas (4) lacosamida tableta por valor de $ 24624 de las 44 facturadas   estuvo hospitalizado del 17 al 28 de enero de 2022 en soportes anexos de historia clínica no se evidencia el registro de aplicación del medicamento que sustente su cobro según lo dispuesto en el anexo técnico No 5 literal B numeral 10 literal E  de la resolución 3047 de 2008 Total $ 496364 una vez subsanada este ítemSe glosa mayor valor cobrado según tarifa concertado entre IPS y EPSS la tarifa pactada según listado adjunto por lo tanto se objeta diferencia así 10 fluconazol solución por valor  $ 8508 se reconoce por valor de  $ 6110 se glosa la diferencia $ 2398033 aciclovir solución por valor  $ 10468 se reconoce por valor de  $ 8684 se glosa la diferencia $ 58872Total $ 82852  Se objeta por mayor valor cobrado de 4 lacosamisa tableta por valor $ 6156 se aclara a la IPS que según la Circular 12 de 2021 el valor máximo a reconocer por dicho medicamentos es de $ 5146 se objeta la diferencia $ 4040,Se glosa (1) eritrosidementacion VSG por valor de $ 5700 no facturable en los soportes anexos por la IPS se fue realizado en el mismo evento del hemograma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1) traslado terrestre medicalizado por valor de $ 162900 no se evidencia copia de la resolución de la junta directiva donde se aprueban las tarifas para el servicio de ambulancia,Se glosa (6) terapia física por valor de $ 23100 c/u en los soportes anexos por la IPS  se evidencia de la justificación para ordenarla Total $ 138600,Se glosa mayor valor cobrado según tarifa concertado entre IPS y EPSS la tarifa pactada es SOAT2022 vigente menos el 10 % por lo tanto se objeta diferencia así 1 Ionograma por valor  $ 99100 se reconoce por valor de  $ 76600 se glosa la diferencia $ 225001 Linfocitos T por valor  $ 279900 se reconoce por valor de  $ 67300 se glosa la diferencia $ 212600Total  $   235100      ,Se glosa mayor valor cobrado según tarifa concertado entre IPS y EPSS la tarifa pactada según listado adjunto por lo tanto se objeta diferencia así 11 omeprazol solución por valor  $ 10384 se reconoce por valor de  $ 3854 se glosa la diferencia $ 718308 piperacilina solución por valor  $ 16936 se reconoce por valor de  $ 14050 se glosa la diferencia $ 2308819 vancomicina solución por valor  $ 9819 se reconoce por valor de  $ 8146 se glosa la diferencia $ 3178712 fluconazol solución por valor  $ 8508 se reconoce por valor de  $ 6110 se glosa la diferencia $ 28776126 aciclovir solución por valor  $ 10468 se reconoce por valor de  $ 8684 se glosa la diferencia $ 224784Total $ 380265Se objeta por mayor valor cobrado de 40 lacosamisa tableta por valor $ 6156 se aclara a la IPS que según la Circular 12 de 2021 el valor máximo a reconocer por dicho medicamentos es de $ 5146 se objeta la diferencia $ 40400"/>
    <m/>
    <s v="Subsidiado"/>
    <n v="3"/>
  </r>
  <r>
    <s v="E.S.E. HOSPITAL MARIO GAITAN YANGUAS DE SOACHA"/>
    <x v="0"/>
    <s v="CUNDINAMARCA"/>
    <s v="SOACHA"/>
    <d v="2022-06-06T00:00:00"/>
    <s v="HMGY212690"/>
    <s v="HMGY212690"/>
    <n v="12274321"/>
    <d v="2022-06-28T00:00:00"/>
    <s v="GL-252243337100"/>
    <n v="1672092"/>
    <m/>
    <m/>
    <m/>
    <n v="1672092"/>
    <m/>
    <m/>
    <m/>
    <n v="1672092"/>
    <m/>
    <n v="0"/>
    <n v="0"/>
    <n v="0"/>
    <n v="1672092"/>
    <x v="0"/>
    <s v="CUNDINAMARCA"/>
    <s v="SOACHA"/>
    <d v="2022-02-21T00:00:00"/>
    <d v="2022-03-07T00:00:00"/>
    <s v="Glosa realizada por la Gestora hospitalaria de  Paola Andrea Bonilla RoseroPaciente se encuentra en el servicio de hospitalización del 21 de febrero al 07 de marzo de 2022 está en (8)  habitación de tres camas por valor de $ 214200 se reconoce (8) habitación de cuatro camas por valor de $ 176100 se glosa la diferencia $ 304800,Se glosa (1) incentivador respiratorio por valor de $ 26186 no facturable por estar incluido en un procedimiento (terapia respiratoria) del capítulo IV Decreto 2423/96Se glosa (1) cánula de oxigeno por valor de $ 4272 de las 3 facturadas  y (2) humificador de oxigeno $ 20434 de las 3 facturadas se reconoce uno por la estancia del paciente Total $ 24706,Se glosa (18) terapia física por valor de $ 23100 c/u en los soportes anexos por la IPS  se evidencia de la justificación para ordenarla Total $ 415800,Se glosa (7200) litros por valor de $ 93600 de las 17100 litros facturados en los soportes anexos por la IPS se evidencia que le suministraron 9900 litros de oxigeno como lo estipula la Resolución 3047 de 2008,Se glosa mayor valor cobrado según tarifa concertado entre IPS y EPSS la tarifa pactada es SOAT2022 vigente menos el 10 % por lo tanto se objeta diferencia así 3 Ionograma por valor  $ 99100 se reconoce por valor de  $ 76600 se glosa la diferencia $ 675001 Hepatitis B por valor  $ 221100 se reconoce por valor de  $ 98400 se glosa la diferencia $ 122700Total $ 190200,Se glosa mayor valor cobrado según tarifa concertado entre IPS y EPSS la tarifa pactada según listado adjunto por lo tanto se objeta diferencia así 10 albumina solución por valor  $ 234160 se reconoce por valor de  $ 172480 se glosa la diferencia $ 616800"/>
    <m/>
    <s v="Subsidiado"/>
    <n v="3"/>
  </r>
  <r>
    <s v="E.S.E. HOSPITAL MARIO GAITAN YANGUAS DE SOACHA"/>
    <x v="0"/>
    <s v="CUNDINAMARCA"/>
    <s v="SOACHA"/>
    <d v="2022-06-06T00:00:00"/>
    <s v="HMGY216082"/>
    <s v="HMGY216082"/>
    <n v="7329431"/>
    <d v="2022-06-28T00:00:00"/>
    <s v="GL-252243337101"/>
    <n v="548456"/>
    <m/>
    <m/>
    <m/>
    <n v="548456"/>
    <m/>
    <m/>
    <m/>
    <n v="548456"/>
    <m/>
    <n v="0"/>
    <n v="0"/>
    <n v="0"/>
    <n v="548456"/>
    <x v="0"/>
    <s v="CUNDINAMARCA"/>
    <s v="SOACHA"/>
    <d v="2022-03-13T00:00:00"/>
    <d v="2022-03-21T00:00:00"/>
    <s v="Se glosa (1) traslado terrestre medicalizado por valor de $ 162900 no se evidencia copia de la resolución de la junta directiva donde se aprueban las tarifas para el servicio de ambulancia,Se glosa (3) extensión para anestesia adulto por valor de $ 1998 c/u insumo que corresponde a un set de extensión para proporcionar mayor longitud a los accesos venosos no se reconoce ya que cumple la misma función que el equipo macrogotero el cual se está reconociendo Total $ 5994,Se glosa (8) terapia física por valor de $ 23100 c/u en los soportes anexos por la IPS  se evidencia de la justificación para ordenarla Total $ 18480,Se glosa mayor valor cobrado según tarifa concertado entre IPS y EPSS la tarifa pactada es SOAT2022 vigente menos el 10 % por lo tanto se objeta diferencia así 3 Ionograma por valor  $ 99100 se reconoce por valor de  $ 76600 se glosa la diferencia $ 67500,Se glosa mayor valor cobrado según tarifa concertado entre IPS y EPSS la tarifa pactada según listado adjunto por lo tanto se objeta diferencia así 7 omeprazol solución por valor  $ 10384 se reconoce por valor de  $ 3854 se glosa la diferencia $ 4571012 norepenefrina solución por valor  $ 8307 se reconoce por valor de  $ 3916 se glosa la diferencia $ 5269210 piperacilina solución por valor  $ 16936 se reconoce por valor de  $ 14050 se glosa la diferencia $28860Total $ 127262"/>
    <m/>
    <s v="Subsidiado"/>
    <n v="3"/>
  </r>
  <r>
    <s v="E.S.E. HOSPITAL MARIO GAITAN YANGUAS DE SOACHA"/>
    <x v="0"/>
    <s v="CUNDINAMARCA"/>
    <s v="SOACHA"/>
    <d v="2022-06-06T00:00:00"/>
    <s v="HMGY219951"/>
    <s v="HMGY219951"/>
    <n v="5665743"/>
    <d v="2022-06-30T00:00:00"/>
    <s v="GL-252243337107"/>
    <n v="2052894"/>
    <m/>
    <m/>
    <m/>
    <n v="2052894"/>
    <m/>
    <m/>
    <m/>
    <n v="2052894"/>
    <m/>
    <n v="0"/>
    <n v="0"/>
    <n v="0"/>
    <n v="2052894"/>
    <x v="0"/>
    <s v="CUNDINAMARCA"/>
    <s v="SOACHA"/>
    <d v="2022-03-20T00:00:00"/>
    <d v="2022-03-29T00:00:00"/>
    <s v="Se glosa (1) termómetro digital por valor $ 17300 no facturable por estar incluido en le valor de la hospitalización,Se glosa (33) respiración de presión por valor de $ 23100 c/u en los soportes anexos por la IPS no se evidencia su realización ademas no esta justificado porque a la paciente le realizaron terapias respiratorias como lo estipula la Resolución 3047 de 2008 Total $ 762300,Se glosa (990)  litros de oxigeno por valor de $  de las 4620 litros en los soportes anexos por la IPS se evidencia que le suministraron 3630 litros de oxigeno como lo estipula la Resolución 3047 de 2008Se glosa (1) claritromicina solución por valor de $ 40423 de las 4 facturadas estuvo hospitalizado del 20 al 29 de marzo de 2022 en soportes anexos de historia clínica no se evidencia el registro de aplicación del medicamento que sustente su cobro según lo dispuesto en el anexo técnico No 5 literal B numeral 10 literal E  de la resolución 3047 de 2008 una vez subsanada este item se glosa mayor valor cobrado según tarifa concertado entre IPS y EPSS la tarifa pactada según listado adjunto por lo tanto se objeta diferencia así 1 claritromicina solución por valor  $ 40423 se reconoce por valor de  $ 33536 se glosa la  diferencia $ 6887,Se glosa mayor valor cobrado según tarifa concertado entre IPS y EPSS la tarifa pactada según listado adjunto por lo tanto se objeta diferencia así 3 omeprazol 40 mg solución por valor  $ 10384 se reconoce por valor de   $ 3854 se glosa la diferencia $ 195903 claritromicina solución por valor  $ 40423 se reconoce por valor de  $ 33536 se glosa la  diferencia $ 20661Total $ 40251,Se objeta el cobro de 33 oximetrias por valor de $ 36000 c/u porque no es facturable debido a que hace parte del monitoreo de signos vitales del paciente por lo tanto está incluido en la atención del paciente  Total $ 1188000"/>
    <m/>
    <s v="Subsidiado"/>
    <n v="3"/>
  </r>
  <r>
    <s v="EMPRESA SOCIAL DEL ESTADO HOSPITAL UNIVERSITARIO DE LA SAMARITANA"/>
    <x v="3"/>
    <s v="BOGOTÁ DC"/>
    <s v="BOGOTÁ"/>
    <d v="2022-06-08T00:00:00"/>
    <s v="HBOG4081844"/>
    <s v="HBOG4081844"/>
    <n v="18136273"/>
    <d v="2022-06-30T00:00:00"/>
    <s v="GL-252243337111"/>
    <n v="4716732"/>
    <m/>
    <m/>
    <m/>
    <n v="4716732"/>
    <m/>
    <m/>
    <m/>
    <n v="4716732"/>
    <m/>
    <n v="0"/>
    <n v="0"/>
    <n v="0"/>
    <n v="4716732"/>
    <x v="0"/>
    <s v="CUNDINAMARCA"/>
    <s v="SOACHA"/>
    <d v="2021-12-31T00:00:00"/>
    <d v="2022-01-12T00:00:00"/>
    <s v=" Glosa realizada por la Gestora hospitalaria de Jennifer Lizarazo CortesPaciente se encuentra en el servicio de hospitalización del 31 de diciembre al 12 de enero de 2022 está el (12) habitación bipersonal por valor de $ 300700  se reconoce en (12) habitación de tres camas por valor de $ 249900 c/u se glosa la diferencia $ 609600,IPS factura (1) extracción de calculo  por valor de $ 1426200 realizado el 07 de enero de 2022 en  los soportes anexos por la IPS se evidencia que fue con anestesia en los exámenes y procedimientos de diagnóstico y tratamiento  que según criterio médico tratante necesiten para su práctica de anestesia general se reconocerá el cincuenta por ciento (50%) por lo que se reconoce asiHonorario de anestesia por valor de $ 343200 se reconoce por valor  $ 171600 se glosa la diferencia $ 171600,Se glosa  (1) papilotomo por valor de $ 851267 (1) trocar por valor de $ 159159  no facturable por ser parte de los insumos y accesorios de la sala de quirófano Decreto 2423/96 Art 49Se glosa (1) catéter balón por valor de $ 890536 (1) guía por valor de $ 698619 en el listado no se evidencia los valores,Se glosa (1) estudio de coloracion por valor de $ 122700 en los soportes anexos por la IPS no se evidencia los resultados como lo estipula la Resolución 3047 de 2008,Se glosa (1) lisis por valor de $ 353300 en los soportes anexos por la IPS no se evidencia su realización como lo estipula la Resolución 3047 de 2008,Se glosa (9) cuidados intrahospitalario por especialista por valor de $ 542700 de las 10 facturadas  (1) cuidados intrahospitalario por especialista por valor de $ 54800 en los soportes anexos por la IPS se evidencia valoraciones de medicina interna se le recuerda a la IPS que no se reconocen valoraciones de cirugias general  por  originar la práctica de una intervención o procedimiento que deba realizar el especialista consultado Art 76 Decreto 2423/96,Se glosa (9) piperacilina solución por valor de $ 78840 de las 28 facturadas (5) vitamina K solucion por valor de $ 74680 de las 10 facturadas en la hoja de administración de medicamentos no se evidencia que le aplicaron el medicamento estuvo en la urgencias el 31 de diciembre al 12 de enero de 2022 según lo dispuesto en el anexo técnico No 5 literal B de la Resolución 3047 de 2008,Se glosa mayor valor cobrado según tarifa concertado entre IPS y EPSS la tarifa pactada es SOAT2021 vigente menos el 10 % por lo tanto se objeta diferencia así 1 acido láctica por valor de  $ 50700 se reconoce por valor de  $ 43500 se glosa la diferencia $ 7200,Se objeta (1) consulta pre anestesica por valor $ 44400 (1) interconsulta por gastroenterologia por valor de $ 57300  por  originar la práctica de una intervención o procedimiento que deba realizar el especialista consultado Art 76 Decreto 2423/96"/>
    <m/>
    <s v="Subsidiado"/>
    <n v="3"/>
  </r>
  <r>
    <s v="EMPRESA SOCIAL DEL ESTADO HOSPITAL UNIVERSITARIO DE LA SAMARITANA"/>
    <x v="3"/>
    <s v="BOGOTÁ DC"/>
    <s v="BOGOTÁ"/>
    <d v="2022-06-08T00:00:00"/>
    <s v="HBOG4096973"/>
    <s v="HBOG4096973"/>
    <n v="8723883"/>
    <d v="2022-06-30T00:00:00"/>
    <s v="GL-252243337113"/>
    <n v="1635300"/>
    <m/>
    <m/>
    <m/>
    <n v="1635300"/>
    <m/>
    <m/>
    <m/>
    <n v="1635300"/>
    <m/>
    <n v="0"/>
    <n v="0"/>
    <n v="0"/>
    <n v="1635300"/>
    <x v="0"/>
    <s v="CUNDINAMARCA"/>
    <s v="SOACHA"/>
    <d v="2022-03-18T00:00:00"/>
    <d v="2022-03-25T00:00:00"/>
    <s v=" Glosa realizada por la Gestora hospitalaria de Jennifer Lizarazo CortesPaciente se encuentra en el servicio de hospitalización del 18 al 23 de marzo de 2022 está el (3) habitación bipersonal por valor de $ 330900  se reconoce en (3) habitación de tres camas por valor de $ 275100 c/u se glosa la diferencia $ 167400,Se glosa (3) cuidados intrahospitalario por especialista por valor de $ 180900 de las  facturadas en los soportes anexos por la IPS se evidencia valoraciones de ginocologia se le recuerda a la IPS que no se reconocen valoraciones de cirugías general  por  originar la práctica de una intervención o procedimiento que deba realizar el especialista consultado Art 76 Decreto 2423/96,Se glosa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glosa (1) consulta preanestesica por valor de $ 44400 por  originar la practica de una intervención o procedimiento que deba realizar el especialista consultado Art 76 Decreto 2423/96,Se glosa mayor valor cobrado según tarifa concertado entre IPS y EPSS la tarifa pactada es SOAT2022 vigente menos el 10 % por lo tanto se objeta diferencia así 10 estudio de coloración por valor de  $ 212100 se reconoce por valor de  $ 89700 se glosa la diferencia $ 1224000"/>
    <m/>
    <s v="Subsidiado"/>
    <n v="3"/>
  </r>
  <r>
    <s v="EMPRESA SOCIAL DEL ESTADO HOSPITAL UNIVERSITARIO DE LA SAMARITANA"/>
    <x v="3"/>
    <s v="BOGOTÁ DC"/>
    <s v="BOGOTÁ"/>
    <d v="2022-06-08T00:00:00"/>
    <s v="HBOG4097280"/>
    <s v="HBOG4097280"/>
    <n v="13904105"/>
    <d v="2022-06-30T00:00:00"/>
    <s v="GL-252243337114"/>
    <n v="1258232"/>
    <m/>
    <m/>
    <m/>
    <n v="1258232"/>
    <m/>
    <m/>
    <m/>
    <n v="1258232"/>
    <m/>
    <n v="0"/>
    <n v="0"/>
    <n v="0"/>
    <n v="1258232"/>
    <x v="0"/>
    <s v="CUNDINAMARCA"/>
    <s v="SOACHA"/>
    <d v="2022-03-17T00:00:00"/>
    <d v="2022-04-01T00:00:00"/>
    <s v="Glosa realizada por la Gestora hospitalaria de Jennifer Lizarazo CortesPaciente se encuentra en el servicio de hospitalización del 17 de marzo al 17 de abril de 2022 está el (13) habitación bipersonal por valor de $ 330900  se reconoce en (13) habitación de tres camas por valor de $ 275100 c/u se glosa la diferencia $ 725400,Se glosa (2) enoxaparina de 40 UI  solución por valor de $ 21632 de las 12 facturadas  en la hoja de administración de medicamentos no se evidencia que le aplicaron el medicamento estuvo en la hospitalización del 17 de marzo al 01 de abril de 2022 según lo dispuesto en el anexo técnico No 5 literal B de la Resolución 3047 de 2008,Se glosa (2) terapia física por valor de $ 23100 c/u de las 11 facturadas en los soportes anexos por la IPS se evidencia la realización de 9 como lo estipula la Resolución 3047 de 2008 Total $ 46200Se glosa (2) terapia respiratoria por valor de $ 23100 c/u de las 9 facturadas en los soportes anexos por la IPS se evidencia la realización de 7 como lo estipula la Resolución 3047 de 2008 Total $ 46200,Se glosas (4) participación por especialista por valor de $ 418800 en los soportes anexos por la IPS no se evidencia las valoraciones como lo estipula la Resolución 3047 de 2008"/>
    <m/>
    <s v="Subsidiado"/>
    <n v="3"/>
  </r>
  <r>
    <s v="EMPRESA SOCIAL DEL ESTADO HOSPITAL UNIVERSITARIO DE LA SAMARITANA"/>
    <x v="3"/>
    <s v="BOGOTÁ DC"/>
    <s v="BOGOTÁ"/>
    <d v="2022-06-08T00:00:00"/>
    <s v="HBOG4099163"/>
    <s v="HBOG4099163"/>
    <n v="26912614"/>
    <d v="2022-07-01T00:00:00"/>
    <s v="GL-252243337119"/>
    <n v="4117566"/>
    <m/>
    <m/>
    <m/>
    <n v="4117566"/>
    <m/>
    <m/>
    <m/>
    <n v="4117566"/>
    <m/>
    <n v="0"/>
    <n v="0"/>
    <n v="0"/>
    <n v="4117566"/>
    <x v="0"/>
    <s v="CUNDINAMARCA"/>
    <s v="MACHETÁ"/>
    <d v="2022-03-27T00:00:00"/>
    <d v="2022-04-11T00:00:00"/>
    <s v="Glosa realizada por la Gestora hospitalaria de Erika Maritza Ramírez AnayaPaciente se encuentra en el servicio de hospitalización del 27 de marzo al 11 de abril de 2022 está el (3) habitación bipersonal por valor de $ 330900  se reconoce en (3) habitación de tres camas por valor de $ 275100 c/u se glosa la diferencia $ 167400,Glosa realizada por la Gestora hospitalaria de Erika Maritza Ramírez AnayaSe glosa (3) internación de cuidados intermedios por valor de $ 802200  paciente con ecocardiograma pendiente desde el 1 de abril en cual persiste pendiente Total $ 2406600 ,Se glosa (4) enoxaparina de 40 UI  solución por valor de $ 43264 de las 12 facturadas  (1) enoxaparina de 80 UI solución por valor de $ 16691 en la hoja de administración de medicamentos no se evidencia que le aplicaron el medicamento estuvo en la hospitalización del 27  de marzo al 11 de abril de 2022 según lo dispuesto en el anexo técnico No 5 literal B de la Resolución 3047 de 2008 Total $ 59955,Se glosa (5) gases arteriales por valor de $ 55800 c/u de las 6 facturadas en los soportes anexos por la IPS se evidencia que fueron realizados en la UCIUCE no facturable por estar incluido en el valor de la unidad Total $ 279000,Se glosa el cobro de 36 terapias respiratorias facturadas por $ 23100 c/u de las 37 facturadas en los soportes anexos por la IPS se evidencia que realizaron 1 terapias s ele recuerda a la IPS que las realizadas en la UCIUCE debido a que es una actividad incluida en la estancia de uci y uce aunque el terapeuta respiratorio no es considerado paramédico su disponibilidad 24 horas en el servicio es  necesaria para la habilitación (según lo establecido en el anexo técnico N 1 de la resolución 1043/06 y Resolución 2003/2014 Manual Único de Estándares y de Verificación) por lo tanto es una atención que se considera incluida en el manejo integral del paciente internado en este servicio  Total objetado $ 831600Se glosa (15) terapias físicas por valor de $ 23100 de las 17 facturadas en los soportes anexos por la IPS se evidencia la realización de 2 como lo estipula la Resolución 3047 de 2008 Total $ 346500,Se objeta 1 filtro intercambiador antibacterial por valor de $ 11813 (2) filtro por valor de $ 14698  no se reconoce insumo que hace parte del ventilador mecánico por lo tanto su cobro esta incluido dentro del valor de la estancia de la unidad de cuidados intensivos"/>
    <m/>
    <s v="Subsidiado"/>
    <n v="3"/>
  </r>
  <r>
    <s v="E.S.E. HOSPITAL MARIO GAITAN YANGUAS DE SOACHA"/>
    <x v="0"/>
    <s v="CUNDINAMARCA"/>
    <s v="SOACHA"/>
    <d v="2022-06-09T00:00:00"/>
    <s v="HMGY238164"/>
    <s v="HMGY238164"/>
    <n v="9539986"/>
    <d v="2022-07-04T00:00:00"/>
    <s v="GL-252243337125"/>
    <n v="984439"/>
    <m/>
    <m/>
    <m/>
    <n v="984439"/>
    <m/>
    <m/>
    <m/>
    <n v="984439"/>
    <m/>
    <n v="0"/>
    <n v="0"/>
    <n v="0"/>
    <n v="984439"/>
    <x v="0"/>
    <s v="CUNDINAMARCA"/>
    <s v="SOACHA"/>
    <d v="2022-04-25T00:00:00"/>
    <d v="2022-05-07T00:00:00"/>
    <s v="Se glosa (13) heparina de 40 UI solución por valor de $ 225641 de las 18 facturadas (20) ampicilina  sulbactam solución por valor de $ 53020 de las 34 facturadas estuvo hospitalizado del 25 de abril al 07 de mayo de 2022 en soportes anexos de historia clínica no se evidencia el registro de aplicación del medicamento que sustente su cobro según lo dispuesto en el anexo técnico No 5 literal B numeral 10 literal E  de la resolución 3047 de 2008 Total $ 278661,Se glosa (22) terapia física por valor de $ 23100 c/u en los soportes anexos por la IPS  se evidencia de la justificación para ordenarla Total $ 508200,Se glosa (3) tapabocas desechable N 95 $ 9975 c/u los insumos de los protocolos de bioseguridad los asume la IPS Total 29925Se glosa (1) cánulas de oxigeno por valor de $ 2136 y (1) humificador por valor de $ 10217 de las 2 facturadas en la historia clínica anexa no se evidencia justificación para su cobro por protocolo de enfermería se reconoce una por estancia Total $ 12353,Se glosa mayor valor cobrado según tarifa concertado entre IPS y EPSS la tarifa pactada es SOAT vigente menos el 10 % por lo tanto se objeta diferencia así (4) ionograma por valor  $ 99100 c/u se reconoce por valor de  $ 76600 c/u se glosa la diferencia $ 90000,Se glosa mayor valor cobrado según tarifa concertado entre IPS y EPSS la tarifa pactada según listado adjunto por lo tanto se objeta diferencia así 10 omeprazol 40 mg solución por valor  $ 10384 se reconoce por valor de   $ 3854 se glosa la diferencia $ 65300"/>
    <m/>
    <s v="Subsidiado"/>
    <n v="3"/>
  </r>
  <r>
    <s v="E.S.E. HOSPITAL MARIO GAITAN YANGUAS DE SOACHA"/>
    <x v="0"/>
    <s v="CUNDINAMARCA"/>
    <s v="SOACHA"/>
    <d v="2022-06-09T00:00:00"/>
    <s v="HMGY246900"/>
    <s v="HMGY246900"/>
    <n v="22510120"/>
    <d v="2022-07-05T00:00:00"/>
    <s v="GL-252243337129"/>
    <n v="6291202"/>
    <m/>
    <m/>
    <m/>
    <n v="6291202"/>
    <m/>
    <m/>
    <m/>
    <n v="6291202"/>
    <m/>
    <n v="0"/>
    <n v="0"/>
    <n v="0"/>
    <n v="6291202"/>
    <x v="0"/>
    <s v="CUNDINAMARCA"/>
    <s v="SOACHA"/>
    <d v="2022-05-09T00:00:00"/>
    <d v="2022-05-23T00:00:00"/>
    <s v="Glosa realizada por la  gestora hospitalaria de Paola Andrea Bonilla RoseroPaciente se encuentra en el servicio de hospitalización del 09 al 23 de mayo de 2022 (6) habitación de tres camas por valor de $ 214600  se reconoce (6) habitación de cuatro camas por valor de $ 176100 se glosa la diferencia $ 231000,IPS Factura colgajo local de piel por valor de $ 1473200 realizado el  14 de mayo de 2022 en los soportes anexos por la IPS  no se evidencia el uso de la sala de quirófano donde se requiera los servicios de anestesia general por los cuidados que requiere por lo que se reconoce como sala básica que se relaciona a continuaciónSala de cirugía por valor de $ 497400 se reconoce al 45% por valor de  $ 223800 se glosa la diferencia $ 273600Materiales por valor de $ 353700 se reconoce con el código 39305 por valor de  $ 69300 se glosa la diferencia $ 284400Total $ 558000IPS Factura colgajo local de piel por valor de $ 2295900 c/u en los soportes anexos por la IPS  no se evidencia el uso de la sala de quirófano donde se requiera los servicios de anestesia general por los cuidados que requiere por lo que se reconoce como sala básica que se relaciona a continuación2 Sala de cirugía por valor de $ 994800 se reconoce al 45% por valor de  $ 447700 se glosa la diferencia $ 10942002 Materiales por valor de $ 471600 se reconoce con el código 39305 por valor de  $ 69300 se glosa la diferencia $ 804600Total $ 1098800IPS Factura tenorrafia por valor de $ 2015700 realizado el  19 de mayo de 2022 en los soportes anexos por la IPS  no se evidencia el uso de la sala de quirófano donde se requiera los servicios de anestesia general por los cuidados que requiere por lo que se reconoce como sala básica que se relaciona a continuaciónSala de cirugía por valor de $ 1044600 se reconoce al 45% por valor de  $ 470100 se glosa la diferencia $ 574500IPS Factura transferencia de tendón  por valor de $ 1388100 en los soportes anexos por la IPS  no se evidencia el uso de la sala de quirófano donde se requiera los servicios de anestesia general por los cuidados que requiere por lo que se reconoce como sala básica que se relaciona a continuaciónSala de cirugía por valor de $ 472100 se reconoce al 45% por valor de  $ 212400 se glosa la diferencia $ 259700Materiales por valor de $ 353700 se reconoce con el código 39305 por valor de  $ 69300 se glosa la diferencia $ 284400Total $ 544100IPS Factura (3) tenolisis por valor de $ 1224700 c/u en los soportes anexos por la IPS  no se evidencia el uso de la sala de quirófano donde se requiera los servicios de anestesia general por los cuidados que requiere por lo que se reconoce como sala básica que se relaciona a continuación3 Sala de cirugía por valor de $ 421200 se reconoce al 45% por valor de  $ 189500 se glosa la diferencia $ 6951003 Materiales por valor de $ 353700 se reconoce con el código 39305 por valor de  $ 69300 se glosa la diferencia $ 853200Total $ 1548300IPS Factura (2) tenolisis por valor de $ 1913700 c/u en los soportes anexos por la IPS  no se evidencia el uso de la sala de quirófano donde se requiera los servicios de anestesia general por los cuidados que requiere por lo que se reconoce como sala básica que se relaciona a continuación2 Sala de cirugía por valor de $ 842400 se reconoce al 45% por valor de  $ 379100 se glosa la diferencia $ 9266002 Materiales por valor de $ 471600 se reconoce con el código 39305 por valor de  $ 69300 se glosa la diferencia $ 804600Total $ 1731200,Se glosa (2) ampiclina sulbactam  solución por valor de $ 5302 de las 36 facturadas estuvo hospitalizado del 09 al 23 de mayo de 2022 en soportes anexos de historia clínica no se evidencia el registro de aplicación del medicamento que sustente su cobro según lo dispuesto en el anexo técnico No 5 literal B numeral 10 literal E  de la resolución 3047 de 2008 "/>
    <m/>
    <s v="Subsidiado"/>
    <n v="3"/>
  </r>
  <r>
    <s v="E.S.E. HOSPITAL MARIO GAITAN YANGUAS DE SOACHA"/>
    <x v="0"/>
    <s v="CUNDINAMARCA"/>
    <s v="SOACHA"/>
    <d v="2022-06-09T00:00:00"/>
    <s v="HMGY240049"/>
    <s v="HMGY240049"/>
    <n v="16246067"/>
    <d v="2022-07-05T00:00:00"/>
    <s v="GL-252243337132"/>
    <n v="8315279"/>
    <m/>
    <m/>
    <m/>
    <n v="8315279"/>
    <m/>
    <m/>
    <m/>
    <n v="8315279"/>
    <m/>
    <n v="0"/>
    <n v="0"/>
    <n v="0"/>
    <n v="8315279"/>
    <x v="0"/>
    <s v="CUNDINAMARCA"/>
    <s v="SOACHA"/>
    <d v="2022-04-27T00:00:00"/>
    <d v="2022-04-30T00:00:00"/>
    <s v="Se glosa (1) aguja de neuro estimulación por valor de $ 85358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bupivicaina solución por valor de $ 2097 por ser un agente anestésico está  incluido en la sala de  la cirugía,Se glosa (1) placa por valor de $ 3972300 (4) pin kirners por valor de $ 65600  (6) tornillo de bloqueo por valor de $ 2753400 (2) tornillo cortical por valor de $ 1163600 la IPS no adjunto la factura de venta donde se pueda verificar una vez subsanada se glosa l aumento del 12 % al valor de la factura de compra de los materiales de osteosentisis en el contrato SSBY2019ES2T00014972 Total $ 7954900,Se glosa por valor de  $ 272924  correspondiente a copago de rango II del régimen Subsidiado la cual no se evidencia descontada en la factura el anterior descuento según lo establece el decreto 260 de 2004 art 6"/>
    <m/>
    <s v="Subsidiado"/>
    <n v="3"/>
  </r>
  <r>
    <s v="E.S.E. HOSPITAL MARIO GAITAN YANGUAS DE SOACHA"/>
    <x v="0"/>
    <s v="CUNDINAMARCA"/>
    <s v="SOACHA"/>
    <d v="2022-06-09T00:00:00"/>
    <s v="HMGY243419"/>
    <s v="HMGY243419"/>
    <n v="8271261"/>
    <d v="2022-07-06T00:00:00"/>
    <s v="GL-252243337134"/>
    <n v="721000"/>
    <m/>
    <m/>
    <m/>
    <n v="721000"/>
    <m/>
    <m/>
    <m/>
    <n v="721000"/>
    <m/>
    <n v="0"/>
    <n v="0"/>
    <n v="0"/>
    <n v="721000"/>
    <x v="0"/>
    <s v="CUNDINAMARCA"/>
    <s v="SOACHA"/>
    <d v="2022-05-06T00:00:00"/>
    <d v="2022-05-22T00:00:00"/>
    <s v="Glosa realizada por la  gestora hospitalaria de Sandra Marcela Moreno GonzálezPaciente se encuentra en el servicio de hospitalización del 06 al 22 de mayo de 2022 (16) habitación de tres camas por valor de $ 214600  se reconoce (16) habitación de cuatro camas por valor de $ 176100 se glosa la diferencia $ 616000,Se glosa (2) consulta por trabajo social por valor de $ 18600 c/u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Total $ 37200,Se glosa (2) haptoglobina por valor de $ 67800 en los soportes anexos por la IPS no se evidencia los resultados como lo estipula la Resolución 3047 de 2008"/>
    <m/>
    <s v="Subsidiado"/>
    <n v="3"/>
  </r>
  <r>
    <s v="E.S.E. HOSPITAL MARIO GAITAN YANGUAS DE SOACHA"/>
    <x v="0"/>
    <s v="CUNDINAMARCA"/>
    <s v="SOACHA"/>
    <d v="2022-06-09T00:00:00"/>
    <s v="HMGY236815"/>
    <s v="HMGY236815"/>
    <n v="9404363"/>
    <d v="2022-07-06T00:00:00"/>
    <s v="GL-252243337136"/>
    <n v="1769830"/>
    <m/>
    <m/>
    <m/>
    <n v="1769830"/>
    <m/>
    <m/>
    <m/>
    <n v="1769830"/>
    <m/>
    <n v="0"/>
    <n v="0"/>
    <n v="0"/>
    <n v="1769830"/>
    <x v="0"/>
    <s v="ATLANTICO"/>
    <s v="SABANALARGA"/>
    <d v="2022-05-05T00:00:00"/>
    <d v="2022-05-06T00:00:00"/>
    <s v="Se glosa (1) catéter central por valor de $ 173768 en los soportes anexos por la IPS no se evidencia su uso como lo estipula la Resolución 3047 de 2008,Se glosa (1) consulta de urgencia por valor de $ 59100 por  originar la práctica de una intervención  (Atención del parto) o procedimiento que deba realizar el especialista consultado se evidencia en los anexos soportado por la IPS que fue recibido por el ginecologo Art 76 Decreto 2423/96,Se glosa (1) consulta por trabajo social por valor de $ 18600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glosa (1) implantación de catéter por valor de $ 126000 en los soportes anexos por la IPS no se evidencia su realización como lo estipula la Resolución 3047 de 2008,Se glosa (1) traslado terrestre medicalizado por valor de $ 206000 no cuenta con el soporte de la Hoja de traslado en los términos que definió la Resolución 3047 en el anexo 5 literal B numeral 11 literal E Además anexar soporte donde conste que el paciente fue recibido debidamente por la IPS  a la cual fue remitido No se evidencia copia acuerdo  junta directiva donde se aprueban las tarifas para el servicio de ambulancia,Se glosa (1) treponema serología confirmatoria por valor de $ 99300 porque este examen solo se considera pertinente en pacientes con una prueba de serología presuntiva positiva lo cual no aplica para este caso por lo se reconoce sífilis serología VDRL $ 15900 se glosa la diferencia $ 83400Se glosa (1) hemoclasificacion por valor de $ 31800 no da lugar al cobro por estar incluido en el valor de la prueba cruzada,Se glosa (2) sustituto P humana por valor de $ 134946 en los detalles de la factura viene con el código cum 200299942 se revisa en la página del Invima este expediente esta inactivo además en los soportes anexos por la IPS no se evidencia su aplicaciones como lo estipula la Resolución 3047 de 2008,Se glosa (3) estudio de coloración por valor de $ 122700 c/u en los soportes anexos por la IPS no se evidencia los resultados como lo estipula la Resolución 3047 de 2008 Total $ 368100,Se glosa (7) transfusión por valor de $ 80400 c/u en los soportes anexos por la IPS se evidencia que la aplicación fue en la sala de parto no da lugar al cobro por estar incluido en la sala Total $ 562800,Se objeta por mayor valor cobrado de 1 levonorgestrel 75 mg implante subdermico facturan por valor $ 150356 se aclara a la IPS que según la Circular 12 de 2021 el valor máximo a reconocer por dicho medicamentos es de $ 145040 se objeta la diferencia $ 5316"/>
    <m/>
    <s v="Subsidiado"/>
    <n v="3"/>
  </r>
  <r>
    <s v="E.S.E HOSPITAL SAN RAFAEL DE FACATATIVÁ"/>
    <x v="1"/>
    <s v="CUNDINAMARCA"/>
    <s v="FACATATIVÁ"/>
    <d v="2022-06-10T00:00:00"/>
    <s v="FEHF303438"/>
    <s v="FEHF303438"/>
    <n v="8182324"/>
    <d v="2022-07-08T00:00:00"/>
    <s v="GL-252243337156"/>
    <n v="327794"/>
    <m/>
    <m/>
    <m/>
    <n v="327794"/>
    <m/>
    <m/>
    <m/>
    <n v="327794"/>
    <m/>
    <n v="0"/>
    <n v="0"/>
    <n v="0"/>
    <n v="327794"/>
    <x v="0"/>
    <s v="ATLANTICO"/>
    <s v="BARRANQUILLA"/>
    <d v="2022-05-07T00:00:00"/>
    <d v="2022-05-12T00:00:00"/>
    <s v="Se glosa (1) cánula de oxigeno por valor de $ 2090 insumo no facturable por estar incluido en los materiales según del Decreto 2423/96 Art 55Se glosa (1) aguja spinocan por valor de $ 24237 no facturable por ser un insumo por estar incluido en el valor de la sala no se reconocerá valores adicionales por el  empleo de accesorios e implementos de los equipos que se utilicen en la práctica de las intervenciones y procedimientos aunque estos no sean reutilizables como lo contempla el Decreto 2423/96 Art 49 Parágrafo 2Se glosa (1) mascara de anestesia por valor de $ 28305 (1) mascarilla de anestesia por valor de $ 8572  insumo no facturable por estar incluido en el equipamiento de anestesia y sala de cirugía,Se glosa (1) estudio de coloración por valor de $ 177700 en los soportes anexos por la IPS no se evidencia los resultados como lo estipula la Resolución 3047 de 2008,Se glosa (1) hemoclasificacion sistema rh por valor de $ 13100 (1) hemoclasificacion sistema abo por valor de $ 35400 por estar incluido en el valor de las pruebas cruzadas,Se glosa (10) cefazolina solución por valor de $ 38390 de las 14 facturadas  en  la hoja de administración de medicamentos no se evidencia su registro estuvo hospitalizado del 07 al 12 de mayo de 2022 según lo dispuesto en el anexo técnico No 5 literal B  "/>
    <m/>
    <s v="Subsidiado"/>
    <n v="3"/>
  </r>
  <r>
    <s v="E.S.E. HOSPITAL MARIO GAITAN YANGUAS DE SOACHA"/>
    <x v="0"/>
    <s v="CUNDINAMARCA"/>
    <s v="SOACHA"/>
    <d v="2020-02-10T00:00:00"/>
    <n v="5455107"/>
    <n v="5455107"/>
    <n v="1283183"/>
    <d v="2020-02-22T00:00:00"/>
    <s v="GL-252243338648"/>
    <n v="34280"/>
    <d v="2020-03-20T00:00:00"/>
    <n v="0"/>
    <n v="0"/>
    <n v="34280"/>
    <m/>
    <m/>
    <m/>
    <n v="34280"/>
    <d v="2020-08-26T00:00:00"/>
    <n v="34280"/>
    <n v="0"/>
    <n v="0"/>
    <n v="0"/>
    <x v="0"/>
    <s v="CUNDINAMARCA"/>
    <s v="SOACHA"/>
    <d v="2020-01-03T00:00:00"/>
    <d v="2020-01-06T00:00:00"/>
    <s v="Se glosa (1) set para bomba de infusión por valor de $ 28679 de las 2 facturadas  en los soportes anexos por la IPS  se evidencia el uso de 1 como lo contempla la Resolución 3047 de 2008Se glosa 1 catéter intravenosa N 24 por valor de $ 3734 de los 3 facturados y (1) catéter intravenoso N 22 por valor de $ 1867 en los soportes anexos por la IPS no se evidencia justificación para su uso por protocolo de enfermería se reconoce el acceso venoso debe ser cambiado cada 72 horas Según lo estipulado Resolución 3047 de 2008 Total $ 5601Total $ 34280"/>
    <s v="SE LEVANTA GLOSA ATENCION PERTINENTE Y SOPORTADA,Se persiste glosa de (1) set para bomba de infusión por valor de $ 28679 de las 2 facturadas  en los soportes anexos por la IPS  se evidencia el uso de 1 como lo contempla la Resolución 3047 de 2008Se persiste glosa de 1 catéter intravenosa N 24 por valor de $ 3734 de los 3 facturados y (1) catéter intravenoso N 22 por valor de $ 1867 en los soportes anexos por la IPS no se evidencia justificación para su uso por protocolo de enfermería se reconoce el acceso venoso debe ser cambiado cada 72 horas Según lo estipulado Resolución 3047 de 2008 Total $ 5601Total $ 34280  "/>
    <s v="Subsidiado"/>
    <n v="3"/>
  </r>
  <r>
    <s v="E.S.E. HOSPITAL MARIO GAITAN YANGUAS DE SOACHA"/>
    <x v="0"/>
    <s v="CUNDINAMARCA"/>
    <s v="SOACHA"/>
    <d v="2020-02-10T00:00:00"/>
    <n v="5460241"/>
    <n v="5460241"/>
    <n v="1433609"/>
    <d v="2020-02-22T00:00:00"/>
    <s v="GL-252243338656"/>
    <n v="295592"/>
    <d v="2020-03-20T00:00:00"/>
    <n v="0"/>
    <n v="0"/>
    <n v="295592"/>
    <m/>
    <m/>
    <m/>
    <n v="295592"/>
    <d v="2020-08-26T00:00:00"/>
    <n v="295592"/>
    <n v="0"/>
    <n v="0"/>
    <n v="0"/>
    <x v="0"/>
    <s v="CUNDINAMARCA"/>
    <s v="SOACHA"/>
    <d v="2020-01-10T00:00:00"/>
    <d v="2020-01-11T00:00:00"/>
    <s v="Se glosa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glosa (8) lactato de ringer x 500 ml solución  por valor de $ 2830 c/u de las 11 facturadas  en la hoja de administración de medicamentos no se evidencia su registro estuvo hospitalizado del 10 al 11 de enero de 2020 según lo dispuesto en el anexo técnico No 5 literal B Total $ 22640,Se glosa (1) fitomenadiona  (vitamina K1) solución inyectable $ 623 ya que hace parte de  la profilaxis del bebe por lo que está incluida en el derecho de sala,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realizada por concurrencia de Damaris Tatiana Sánchez VelascoPaciente se encuentra en el servicio de hospitalización del 10 al 11 de enero de 2020 (1) habitación de tres camas por valor de $ 188000  se reconoce (1) habitación de cuatro camas por valor de $ 154600 se glosa la diferencia $ 33400"/>
    <s v="SE LEVANTA GLOSA ATENCION PERTINENTE Y SOPORTADA,Se persiste glosa de (1) etonogestrel 68 mg implante subdermico por valor de $ 165729  estuvo hospitalizado del 10 al 11 de enero de 2020 en soportes anexos de historia clínica no se evidencia el registro de aplicación  del medicamento que sustente su cobro según lo dispuesto en el anexo técnico No 5 literal B numeral 10 literal E  de la resolución 3047 de 2008Se persiste glosa de (8) lactato de ringer x 500 ml solución  por valor de $ 2830 c/u de las 11 facturadas  en la hoja de administración de medicamentos no se evidencia su registro estuvo hospitalizado del 10 al 11 de enero de 2020 según lo dispuesto en el anexo técnico No 5 literal B Total $ 22640 Glosa realizada por concurrencia de Damaris Tatiana Sánchez VelascoSe persiste glosa de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fitomenadiona  (vitamina K1) solución inyectable $ 623 ya que hace parte de  la profilaxis del bebe por lo que está incluida en el derecho de sala "/>
    <s v="Subsidiado"/>
    <n v="3"/>
  </r>
  <r>
    <s v="EMPRESA SOCIAL DEL ESTADO HOSPITAL UNIVERSITARIO DE LA SAMARITANA"/>
    <x v="3"/>
    <s v="BOGOTÁ DC"/>
    <s v="BOGOTÁ"/>
    <d v="2020-02-11T00:00:00"/>
    <s v="HBOG2985655"/>
    <s v="HBOG2985655"/>
    <n v="145500"/>
    <d v="2020-02-27T00:00:00"/>
    <s v="GL-252243338716"/>
    <n v="21500"/>
    <m/>
    <m/>
    <m/>
    <n v="21500"/>
    <m/>
    <m/>
    <m/>
    <n v="21500"/>
    <d v="2020-08-18T00:00:00"/>
    <n v="0"/>
    <n v="21500"/>
    <n v="0"/>
    <n v="0"/>
    <x v="0"/>
    <s v="CUNDINAMARCA"/>
    <s v="SOACHA"/>
    <d v="2020-01-27T00:00:00"/>
    <d v="2020-01-27T00:00:00"/>
    <s v="Se glosa (1) kit para prueba de función pulmunar por valor de $ 21500 no facturable por ser un insumo por estar incluido en el procedimiento del capítulo IV del Decreto 2423/96 Art57"/>
    <s v="Ips acepta glosa por cobro de insumo no facturable de acuerdo con Decreto 2423/96 "/>
    <s v="Subsidiado"/>
    <n v="3"/>
  </r>
  <r>
    <s v="E.S.E. HOSPITAL MARIO GAITAN YANGUAS DE SOACHA"/>
    <x v="0"/>
    <s v="CUNDINAMARCA"/>
    <s v="SOACHA"/>
    <d v="2020-02-10T00:00:00"/>
    <n v="5481038"/>
    <n v="5481038"/>
    <n v="1368317"/>
    <d v="2020-03-04T00:00:00"/>
    <s v="GL-252243338839"/>
    <n v="150163"/>
    <d v="2020-03-31T00:00:00"/>
    <n v="0"/>
    <n v="0"/>
    <n v="150163"/>
    <m/>
    <m/>
    <m/>
    <n v="150163"/>
    <d v="2020-08-26T00:00:00"/>
    <n v="127523"/>
    <n v="22640"/>
    <n v="0"/>
    <n v="0"/>
    <x v="0"/>
    <s v="CUNDINAMARCA"/>
    <s v="SOACHA"/>
    <d v="2020-01-31T00:00:00"/>
    <d v="2020-02-01T00:00:00"/>
    <s v="Glosa realizada por concurrencia de  Maribel Medina OtavoPaciente se encuentra en el servicio de hospitalización del 31 de enero de 2020 al 01 de febrero de 2020 (1) habitación de tres camas por valor de $ 188000  se reconoce (1) habitación de cuatro camas por valor de $ 154600 se glosa la diferencia $ 33400,Se glosa (1) fitomenadiona  (vitamina K1) solución inyectable $ 623 ya que hace parte de  la profilaxis del bebe por lo que está incluida en el derecho de sala,Se glosa (1) terapia física por valor de $ 20300 en los soportes anexos por la IPS  no se evidencia de la justificación para ordenarla ,Se glosa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Se glosa (8) lactato de ringer bolsa x 500 ml solución inyectable  por valor de $ 2830 c/u de las 11 facturadas  estuvo hospitalizado del 31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22640"/>
    <s v="IPS ACEPTA GLOSA ATENCION NO FACTURABLE SE LEVANTA DIFERENCIA ATENCION PERTINENTE Y SOPORTADA ,Se persiste glosa de(8) lactato de ringer bolsa x 500 ml solución inyectable  por valor de $ 2830 c/u de las 11 facturadas  estuvo hospitalizado del 31 de enero de 2020 al 01 de febrero de enero de 2020 en soportes anexos de historia clínica no se evidencia el registro de aplicación del medicamento que sustente su cobro según lo dispuesto en el anexo técnico No 5 literal B numeral 10 literal E  de la resolución 3047 de 2008 Total $ 22640 Glosa realizada por concurrencia de  Maribel Medina OtavoSe persiste glosa de la  hospitalización del 31 de enero de 2020 al 01 de febrero de 2020 (1) habitación de tres camas por valor de $ 188000  se reconoce (1) habitación de cuatro camas por valor de $ 154600 se glosa la diferencia $ 33400 Se persiste glosa de (1) treponema serología confirmatoria por valor de $ 87200 porque este examen solo se considera pertinente en pacientes con una prueba de serología presuntiva positiva lo cual no aplica para este caso por lo se reconoce sífilis serología VDRL $ 14000 se glosa la diferencia $ 73200 Se persiste glosa de (1) terapia física por valor de $ 20300 en los soportes anexos por la IPS  no se evidencia de la justificación para ordenarla Se persiste glosa de (1) fitomenadiona  (vitamina K1) solución inyectable $ 623 ya que hace parte de  la profilaxis del bebe por lo que está incluida en el derecho de sala "/>
    <s v="Subsidiado"/>
    <n v="3"/>
  </r>
  <r>
    <s v="E.S.E. HOSPITAL MARIO GAITAN YANGUAS DE SOACHA"/>
    <x v="0"/>
    <s v="CUNDINAMARCA"/>
    <s v="SOACHA"/>
    <d v="2020-02-10T00:00:00"/>
    <n v="5487891"/>
    <n v="5487891"/>
    <n v="3407772"/>
    <d v="2020-03-05T00:00:00"/>
    <s v="GL-252243338870"/>
    <n v="323394"/>
    <d v="2020-03-26T00:00:00"/>
    <n v="0"/>
    <n v="0"/>
    <n v="323394"/>
    <d v="2020-04-06T00:00:00"/>
    <n v="0"/>
    <n v="0"/>
    <n v="323394"/>
    <d v="2020-08-26T00:00:00"/>
    <n v="93579"/>
    <n v="229815"/>
    <n v="0"/>
    <n v="0"/>
    <x v="0"/>
    <s v="CUNDINAMARCA"/>
    <s v="SOACHA"/>
    <d v="2020-01-03T00:00:00"/>
    <d v="2020-01-08T00:00:00"/>
    <s v="Se glosa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glosa (1) extensión para anestesia adulto por valor de $ 1658 insumo que corresponde a un set de extensión para proporcionar mayor longitud a los accesos venosos no se reconoce ya que cumple la misma función que el equipo macrogotero el cual se está reconociendo ,Se glosa (1) insulina lispro 100 UI por valor de $ 65901 en la hoja de administración de medicamento  se evidencia el uso de un frasco ademas se evidencia en las ordenes medicas se evidencia que el medico tratante ordena 3 UI como lo estipula la Resolución 3047 de 2008 Se glosa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Se glosa (2) terapia física por valor de $ 20300 c/u en los soportes anexos por la IPS  no se evidencia de la justificación para ordenarla Total $ 40600,Se glosa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
    <s v="IPS ACEPTA GLOSA ATENCION NO FACTURABLE SE LEVANTA DIFERENCIA ATENCION PERTINENTE Y SOPORTADA ,Se persiste glosa de  (1) insulina lispro 100 UI por valor de $ 65901 en la hoja de administración de medicamento  se evidencia el uso de un frasco ademas se evidencia en las ordenes medicas se evidencia que el medico tratante ordena 3 UI como lo estipula la Resolución 3047 de 2008 Se persiste glosa de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 Se persiste glosa de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2) terapia física por valor de $ 20300 c/u en los soportes anexos por la IPS  no se evidencia de la justificación para ordenarla Total $ 40600 Se persiste glosa de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En caso de que la IPS no acepte esta respuesta no deben enviar mas respuesta por parte de ustedes ya que se agoto las opciones de respuesta deben solicitar conciliación con Ana Patricia Vasco comunicándose al correo electrónico apvasco@aplisaludcom  o al teléfono 414 44 48 ext 120 ,Se persiste glosa de  (1) insulina lispro 100 UI por valor de $ 65901 en la hoja de administración de medicamento  se evidencia el uso de un frasco ademas se evidencia en las ordenes medicas se evidencia que el medico tratante ordena 3 UI como lo estipula la Resolución 3047 de 2008 Se persiste glosa de (2) heparina sodica 5000 UI solución inyectable por valor de $ 23780 de las 6 facturadas (30) sodio cloruro 09 % x 500 ml solución inyectable por valor de $ 83730 de las 41 facturadas   y (16) ampicilina  sulbactam 1000  500 mg  polvo para inyeccion por valor de $ 32624 en la hoja de administración de medicamentos no se evidencia su registro estuvo hospitalizado del 03 al 08 de enero de 2020 según lo dispuesto en el anexo técnico No 5 literal B Total $ 140134Total $ 206035 Se persiste glosa de  3 catéter intravenosa por valor de $ 1867 c/u de las 7 facturadas en los soportes anexos por la IPS no se evidencia justificación para su uso por protocolo de enfermería se reconoce el acceso venoso debe ser cambiado cada 72 horas Según lo estipulado Resolución 3047 de 2008 Total $ 5601 Se persiste glosa de (2) terapia física por valor de $ 20300 c/u en los soportes anexos por la IPS  no se evidencia de la justificación para ordenarla Total $ 40600 Se persiste glosa de  (1) cuadro hematico por valor de $ 21900 de las 4 facturadas (1) glucosa en suero por valor de $ 13200 de las 3 facturadas (1) nitrógeno ureico por valor de $ 10500 de las 5 facturadas (1) creatinina en suero por valor de $ 12600 de las 5 facturadas y (1) coloración de gram por valor de $ 11300  en los soportes adjunto por la IPS se evidencia que fue ordenado por medico general para la fecha de atención esta capitada con su Institución Total $ 69500Se persiste glosa de  (1) extensión para anestesia adulto por valor de $ 1658 insumo que corresponde a un set de extensión para proporcionar mayor longitud a los accesos venosos no se reconoce ya que cumple la misma función que el equipo macrogotero el cual se está reconociendo "/>
    <s v="Subsidiado"/>
    <n v="3"/>
  </r>
  <r>
    <s v="EMPRESA SOCIAL DEL ESTADO HOSPITAL UNIVERSITARIO DE LA SAMARITANA"/>
    <x v="3"/>
    <s v="BOGOTÁ DC"/>
    <s v="BOGOTÁ"/>
    <d v="2020-02-11T00:00:00"/>
    <s v="HZIP2458021"/>
    <s v="HZIP2458021"/>
    <n v="2232766"/>
    <d v="2020-03-06T00:00:00"/>
    <s v="GL-252243338898"/>
    <n v="347450"/>
    <m/>
    <m/>
    <m/>
    <n v="347450"/>
    <m/>
    <m/>
    <m/>
    <n v="347450"/>
    <d v="2020-08-18T00:00:00"/>
    <n v="0"/>
    <n v="0"/>
    <n v="347450"/>
    <n v="0"/>
    <x v="0"/>
    <s v="CUNDINAMARCA"/>
    <s v="MACHETÁ"/>
    <d v="2019-10-14T00:00:00"/>
    <d v="2019-10-20T00:00:00"/>
    <s v="Se glosa  (1) enoxaparina 40 mg solucion inyectable por valor de $ 6957 de las 6 facturadas (22) ampicilina / sulbactam 1 gr por valor de $ 29634 de las 54 facturadas y (3) hartman solucion x 500 ml por valor de $ 5442 de las 7 facturadas   en la hoja de administración de medicamentos no se evidencia su registro estuvo hospitalizado del 19 al 22 de octubre de 2019 según lo dispuesto en el anexo técnico No 5 literal B Total $  42033Se hace glosa por $ 258400 correspondiente al cobro del oxígeno ( 136 horas)  la IPS no adjuntó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Se glosa (1) curación simple por valor de $ 43700 no facturable por estar incluido en la estancia como lo estipula el Decreto 2423/96 Art 40,Se glosa (1) equipo micronebulizador  para aerosol $ 3317 no facturable por ser un un insumo del procedimiento del Capítulo IV Decreto 2423/96 Art 57 "/>
    <s v="IPS NO ACEPTA TIPIFICACION DE GLOSA SE SOSTIENE GLOSA EN CONCILIACION"/>
    <s v="Subsidiado"/>
    <n v="3"/>
  </r>
  <r>
    <s v="E.S.E. HOSPITAL SAN RAFAEL DE FUSAGASUGA"/>
    <x v="12"/>
    <s v="CUNDINAMARCA"/>
    <s v="FUSAGASUGÁ"/>
    <d v="2019-12-18T00:00:00"/>
    <s v="HSRF14061732"/>
    <s v="HSRF14061732"/>
    <n v="1217943"/>
    <d v="2020-01-13T00:00:00"/>
    <s v="GL-2522723132217"/>
    <n v="79200"/>
    <m/>
    <m/>
    <m/>
    <n v="79200"/>
    <m/>
    <m/>
    <m/>
    <n v="79200"/>
    <d v="2020-06-18T00:00:00"/>
    <n v="79200"/>
    <n v="0"/>
    <n v="0"/>
    <n v="0"/>
    <x v="0"/>
    <s v="CUNDINAMARCA"/>
    <s v="SOACHA"/>
    <d v="2019-08-30T00:00:00"/>
    <d v="2019-08-31T00:00:00"/>
    <s v="Se objeta $79200 Concepto 906249  VIH 1 Y 2 ANTICUERPOS Existe ausencia de soporte ayuda diagnostica en la historia clinica solo se evidencia 1 soporte no se reconoce  "/>
    <s v="NO SE ACEPTA GLOSA SE REALIZA LA TOMA DE VIH 1 Y 2 DE ACUERDO AL DECRETO 2423 (MANUAL TARIFARIO SOAT) SE FACTURAN 2 LABORATORIOS COMO SE EVIDENCIA EN EL RESULTADO EN LA AYUDA DIAGNOSTICA"/>
    <s v="Subsidiado"/>
    <n v="3"/>
  </r>
  <r>
    <s v="E.S.E. HOSPITAL MARIO GAITAN YANGUAS DE SOACHA"/>
    <x v="0"/>
    <s v="CUNDINAMARCA"/>
    <s v="SOACHA"/>
    <d v="2019-09-14T00:00:00"/>
    <n v="5326754"/>
    <n v="5326754"/>
    <n v="8284572"/>
    <d v="2019-10-11T00:00:00"/>
    <s v="GL-2524334631"/>
    <n v="2544600"/>
    <d v="2019-10-24T00:00:00"/>
    <n v="0"/>
    <n v="0"/>
    <n v="2544600"/>
    <d v="2019-11-01T00:00:00"/>
    <n v="0"/>
    <n v="0"/>
    <n v="2544600"/>
    <d v="2019-12-19T00:00:00"/>
    <n v="2544600"/>
    <n v="0"/>
    <n v="0"/>
    <n v="0"/>
    <x v="0"/>
    <s v="CUNDINAMARCA"/>
    <s v="SOACHA"/>
    <d v="2019-08-14T00:00:00"/>
    <d v="2019-08-22T00:00:00"/>
    <s v="Se objeta $ 120400 Concepto 839101  LISIS DE ADHERENCIAS DE TENDON O TENOLISIS procedimiento no descrito en el informe quirúrgico por lo que no se reconoce su cobro por un valor de $120400 Se objeta $ 2217200 Concepto 867201  COLGAJO LOCAL DE PIEL COMPUESTO DE VECINDAD HASTA DE DOS CENTIMETROS CUADRADOS se factura código 87201 cuyo homólogo en el manual  soat corresponde al código 15142 Colgajo muscular mucocutáneo y fasciocutáneo grupo 13 y según descripción química se hace un código 15140 cups 867001 grupo 7 que también se facturo por lo tanto no se reconoce Se objeta $ 207000 Concepto 862006  DESBRIDAMIENTO ESCISIONAL POR LESION DE TEJIDOS PROFUNDOS No se reconoce procedimiento incluido en el prendimiento mayor SECUESTRECTOMÍA DRENAJE DESBRIDAMIENTO DE TIBIA O PERONÉ "/>
    <s v="IPS NO ACEPTA OBJECION PROCEDIMIENTO TENOLISIS DESCRITO EN INFORME QUIRURGICO DEL 15 DE AGOSTO ESTE  MISMO DIA SE LE REALIZA AL PACIENTE DESBRIDAMIENTO Y COLGAJO MIOCUTANEO Y FASCIOCUTANEO POR LO QUE ES PERTINENTE EL COBRO DEL GRUPO 13   EL DIA 20 DE AGOSTO SE INGRESA NUEVAMENTE AL PACIENTE A SALAS DE CIRUGIA EN DONDE SE LE REALIZA COLGAJO LOCAL GRUPO 7  Y SECUESTRECTOMIA AL TRATARSE DE DOS TIEMPOS QUIRURGICOS DE DIFERENTES DIAS ES PERTINENTE EL COBRO DE LOS PROCEDIMIENTOS DE ACUERDO AL DECRETO 2423 DEL 96,Se ratifica el motivo de la objeción por los siguientes motivos no se reconoce procedimiento colgajo muscular mucocutáneo y fisciocutaneo en maléolo externo ya que no se describe cual fue el musculo de esa área antinómica que se sutura para que dé lugar al cobro de lo contrario fue en piel y en cuanto al desbridamiento igualmente no se reconoce  ya que no cumple con lo definido en el código facturado 15103 no supera el 5% del área corporal y no se realiza en área  profunda  sino superficial ,Se ratifica el motivo de la objeción por los siguientes motivos no se reconoce procedimiento colgajo muscular mucocutáneo y fisciocutaneo en maléolo externo ya que no se describe cual fue el musculo de esa área antinómica que se sutura para que dé lugar al cobro de lo contrario fue en piel y en cuanto al desbridamiento igualmente no se reconoce  ya que no cumple con lo definido en el código facturado 15103 no supera el 5% del área corporal y no se realiza en área  profunda  sino superficial la ips no aporta nuevos argumentos que sustente el levantamiento de la objeción Por tratarse de la segunda respuesta se debe solicitar cita de conciliación para dar trámite a las glosas que no se han podido subsanar en la respuesta a glosa  "/>
    <s v="Subsidiado"/>
    <n v="3"/>
  </r>
  <r>
    <s v="E.S.E. HOSPITAL MARIO GAITAN YANGUAS DE SOACHA"/>
    <x v="0"/>
    <s v="CUNDINAMARCA"/>
    <s v="SOACHA"/>
    <d v="2019-09-17T00:00:00"/>
    <n v="5326272"/>
    <n v="5326272"/>
    <n v="9904658"/>
    <d v="2019-10-11T00:00:00"/>
    <s v="GL-2524334632"/>
    <n v="5660636"/>
    <d v="2019-10-24T00:00:00"/>
    <n v="5602600"/>
    <n v="58036"/>
    <n v="0"/>
    <m/>
    <m/>
    <m/>
    <n v="0"/>
    <m/>
    <n v="0"/>
    <n v="0"/>
    <n v="0"/>
    <n v="0"/>
    <x v="0"/>
    <s v="CUNDINAMARCA"/>
    <s v="SOACHA"/>
    <d v="2019-07-31T00:00:00"/>
    <d v="2019-08-03T00:00:00"/>
    <s v="Se objeta $ 285400 Concepto TORNILLO  TORNILLO CROSS 28 MM X 18 MM I no se anexa factura de compra para determinar el incremento aplicado a la factura de compra y definir si cumple lo definido en el contrato factura de compra más el 12% Se objeta $ 549300 Concepto TORNILLO  TORNILLO CORTICAL BLOQUEADO 28MM L 14 MM no se anexa factura de compra para determinar el incremento aplicado a la factura de compra y definir si cumple lo definido en el contrato factura de compra más el 12% Se objeta $ 549300 Concepto TORNILLO  TORNILLO DUAL TECH S2 BLOQUEADO 28 MM L 16 MM no se anexa factura de compra para determinar el incremento aplicado a la factura de compra y definir si cumple lo definido en el contrato factura de compra más el 12% Se objeta $ 549300 Concepto TORNILLO  TORNILLO DUAL TECH S2 BLOQUEADO 28 MM L 18 MM no se anexa factura de compra para determinar el incremento aplicado a la factura de compra y definir si cumple lo definido en el contrato factura de compra más el 12% Se objeta $ 549300 Concepto TORNILLO  TORNILLO DUAL TECH S2 BLOQUEADO 28 MM L 20 MM no se anexa factura de compra para determinar el incremento aplicado a la factura de compra y definir si cumple lo definido en el contrato factura de compra más el 12% Se objeta $ 3120000 Concepto PLACA  PLACA POLIAXIAL ANGOSTADERECHA BLOQUEADA PARA RADIO DISTALALIAN SLIMT13H no se anexa factura de compra para determinar el incremento aplicado a la factura de compra y definir si cumple lo definido en el contrato factura de compra más el 12% ,Se objeta $ 58036 Concepto 200130382  REMIFENTANIL 2MGVIAL POLVO PARA INYECCION no se reconoce el cobro agente anestésico incluido en los materiales de grupo quirúrgico según lo define el art 55 parágrafo 5 del decreto 2423 de 1996 "/>
    <s v="La ips acepta objeción por sobre facturación de medicamentos incluido en la sala de cirugía La auditoría levanta objeción por el cobro de material de osteosíntesis la ips anexa factura de compra en la que se puede evidenciar que se le aplico un 12% de incremento acorde a lo establecido en el contrato "/>
    <s v="Contributivo"/>
    <n v="3"/>
  </r>
  <r>
    <s v="EMPRESA SOCIAL DEL ESTADO HOSPITAL UNIVERSITARIO DE LA SAMARITANA"/>
    <x v="3"/>
    <s v="BOGOTÁ DC"/>
    <s v="BOGOTÁ"/>
    <d v="2019-07-12T00:00:00"/>
    <s v="HBOG2926634"/>
    <s v="HBOG2926634"/>
    <n v="2335452"/>
    <d v="2019-07-22T00:00:00"/>
    <s v="GL-25316313327"/>
    <n v="154300"/>
    <m/>
    <m/>
    <m/>
    <n v="154300"/>
    <m/>
    <m/>
    <m/>
    <n v="154300"/>
    <d v="2020-03-16T00:00:00"/>
    <n v="0"/>
    <n v="154300"/>
    <n v="0"/>
    <n v="0"/>
    <x v="0"/>
    <s v="CUNDINAMARCA"/>
    <s v="MACHETÁ"/>
    <d v="2019-06-04T00:00:00"/>
    <d v="2019-06-06T00:00:00"/>
    <s v="Se efectúa glosa correspondiente al cobro de 1 Coombs directo detallado por valor de $15400 prueba no facturable en vista que es responsabilidad del banco de sangre por lo tanto se encuentra en el valor facturado para el procesamiento de glóbulos rojos y/o componentes sanguíneos de acuerdo al decreto 1571 Arti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1 hemoclasificacion grupo sanguineo y factor rh $26400,Se objeta cobro de 3 atención diaria intrahospitalaria por el medico general no facturable dado que las atenciones por medico general no se reconocen según Decreto 2423/96 articulo 48 parágrafo 3 Los servicios profesionales de médico general se reconocerán únicamente en aquellos lugares en donde por carencia del especialista la actividad la realiza un médico general por dicho motivo no hay lugar a su cobro dado que la IPS cuenta con especialistas  $112500"/>
    <s v="ips aceptaya que el coombs no esta soportado pero se realiza la observacion de que el cooms directo a que se refiere el decreto 1571 de 1993 es los examenes realizados al donante son los que estan incluidos en el procesamiento Ademas coombs directo se realiza para identificar antigenos a nivel de globulo rojo del receptor(pcte) y  los RAI lo que identifica es anticuerpos en el pcte se acepta hemoclasificacion  no lugar a cobro incluida en pc y atenciones por  medico general no lugar a cobro de acuerdo a manual soat art 48  paragrafo 3"/>
    <s v="Subsidiado"/>
    <n v="3"/>
  </r>
  <r>
    <s v="E.S.E. HOSPITAL MARIO GAITAN YANGUAS DE SOACHA"/>
    <x v="0"/>
    <s v="CUNDINAMARCA"/>
    <s v="SOACHA"/>
    <d v="2019-08-12T00:00:00"/>
    <n v="5282182"/>
    <n v="5282182"/>
    <n v="2746903"/>
    <d v="2019-09-03T00:00:00"/>
    <s v="GL-25316314125"/>
    <n v="114908"/>
    <m/>
    <m/>
    <m/>
    <n v="114908"/>
    <m/>
    <m/>
    <m/>
    <n v="114908"/>
    <d v="2019-12-19T00:00:00"/>
    <n v="114908"/>
    <n v="0"/>
    <n v="0"/>
    <n v="0"/>
    <x v="0"/>
    <s v="CUNDINAMARCA"/>
    <s v="SOACHA"/>
    <d v="2019-07-17T00:00:00"/>
    <d v="2019-07-25T00:00:00"/>
    <s v="Se objeta cobro de 1 incentivo respiratorio $17698 3 inhalocamara adulto $18393 1 equipo microbebulizacion adulto $4417 insumo utilizado en un procedimiento del capítulo IV (terapia respiratoria) según artículo 57 los insumos de dicho capítulo se encuentran incluidos en los procedimiento por ende no facturable de manera adicional,Se objeta cobro de 6 nebulizaciones dado son realizadas en conjunto con las terapias respiratorias por lo tanto si se realizaron en el mismo día se consideran incluidas en las terapias respiratorias no da lugar a cobro simultáneo $74400"/>
    <s v="IPS NO ACEPTA OBJECION INSUMOS FACTURADOS NO SE MENSIONAN EN DICHO ARTICULO (ART 57) HACIENDO ACLARACION QUE LOS INSUMOS QUE SE ENCUENTREN FUERA DEL CONJUNTO ALLI NOMBRADO DE PAGARAN AL PRECIO DEL VALOR COMERCIAL TERAPIAS RESPIRATORIAS Y NEBULIZACIONES CON CODIGO PARA FACTURACION DIFERENTE EN MANUAL TARIFARIO SOAT DECRETO 2423/96 REALIZADAS POR ESPECIALISTA EN DIFERENTES TIEMPOS SE ADJUNTA HC PARA SU VERIFICACION"/>
    <s v="Subsidiado"/>
    <n v="3"/>
  </r>
  <r>
    <s v="EMPRESA SOCIAL DEL ESTADO HOSPITAL UNIVERSITARIO DE LA SAMARITANA"/>
    <x v="3"/>
    <s v="BOGOTÁ DC"/>
    <s v="BOGOTÁ"/>
    <d v="2019-07-12T00:00:00"/>
    <s v="HBOG2931976"/>
    <s v="HBOG2931976"/>
    <n v="7690503"/>
    <d v="2019-07-22T00:00:00"/>
    <s v="GL-25316314145"/>
    <n v="22986"/>
    <m/>
    <m/>
    <m/>
    <n v="22986"/>
    <m/>
    <m/>
    <m/>
    <n v="22986"/>
    <d v="2020-03-16T00:00:00"/>
    <n v="0"/>
    <n v="22986"/>
    <n v="0"/>
    <n v="0"/>
    <x v="0"/>
    <s v="CUNDINAMARCA"/>
    <s v="GIRARDOT"/>
    <d v="2019-06-18T00:00:00"/>
    <d v="2019-06-30T00:00:00"/>
    <s v="Se objeta el cobro de 7 catéter intravenoso de los 11 facturados por $1998 c/u dado que no se evidencia justificación para el cambio de los mismos dado que según las guías de atención dicho material se cambia cada 72 horas por lo que no procede el cobro del insumo en dicha cantidad paciente estuvo hospitalizado 14 días se debió utilizar 5 catéter por ende se objeta la diferencia $13986,Se objeta la diferencia de 2 curaciones simple con inmovilización facturados con el código 37401 por valor de $43700 c/u debido a que el código mencionado en el manual tarifario Soat es cubierta para cirugías plásticas la cual no corresponde al paciente dado que este presentaba osteomielitis no fue intervenido por dicha especialidad para el caso se requiere curaciones estipulado en el articulo 40 paragrafo 3 del manual tarifario se reconoce código 39300 materiales de curación por $39200 c/u se objeta la diferencia $4500 c/u  2 $9000"/>
    <s v="se acepta catetter no soportado cambio se avala de acuerdo a protocolo institucional cada 72 horas S acepta curacion mayor valor  cobrado"/>
    <s v="Subsidiado"/>
    <n v="3"/>
  </r>
  <r>
    <s v="EMPRESA SOCIAL DEL ESTADO HOSPITAL UNIVERSITARIO DE LA SAMARITANA"/>
    <x v="3"/>
    <s v="BOGOTÁ DC"/>
    <s v="BOGOTÁ"/>
    <d v="2019-07-12T00:00:00"/>
    <s v="HBOG2930155"/>
    <s v="HBOG2930155"/>
    <n v="17178576"/>
    <d v="2019-07-22T00:00:00"/>
    <s v="Gl-25316314146"/>
    <n v="4958226"/>
    <m/>
    <m/>
    <m/>
    <n v="4958226"/>
    <m/>
    <m/>
    <m/>
    <n v="4958226"/>
    <d v="2020-03-16T00:00:00"/>
    <n v="4813800"/>
    <n v="144426"/>
    <n v="0"/>
    <n v="0"/>
    <x v="0"/>
    <s v="CUNDINAMARCA"/>
    <s v="SOACHA"/>
    <d v="2019-06-07T00:00:00"/>
    <d v="2019-06-21T00:00:00"/>
    <s v="Se efectúa glosa correspondiente al cobro de 1 RESONANCIA CRANEO facturado por $1661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Se objeta cobro de 1 RADIOGRAFIA DE TORAX de las 8 facturadas dado que en la historia clinica anexa solo se evidencia soportado la realización de 7 radiografias se objeta 1 por no soportada requisito necesario para su respectivo cobro $59700Para subsanar el motivo de glosa y evitar doble soporte se debe anexar las 8 rx,Se objeta cobro de 2 curaciones simple con inmovilización facturados con el código 37401 por valor de $43700 c/u debido a que el código mencionado en el manual tarifario Soat es cubierta para cirugías plásticas la cual no corresponde al paciente dado que este presentaba dermatitis no fue intervenido por dicha especialidad para el caso en que se requiera curaciones que cumplan con lo estipulado en el articulo 40 paragrafo 3 del manual tarifario se reconocería código 39300 materiales de curación por $39200 pero en este caso el paciente no cumple con los criterios estipulados en el articulo 40 por ende no se reconocen se consideran incluidos en la estancia,Se objeta cobro de 5 días de estancia en unidad de cuidado intermedio por $664300 c/u correspondiente a los días 13 14 15 16 y 17 de junio de 2019 dado que en la historia clínica anexa y en concurrencia medica se observa que paciente fue trasladado a piso el día 12 el 11 de Junio fue aceptado en piso por ende se reconoce dichos días en habitación bipersonal por valor de $274000 c/u ademas paciente sin criterios medicos para permanecer en dicha unidad se objeta la diferencia $390300 c/u  5 $1951500,Se objeta cobro por la diferencia de 2 días de estancia en la unidad de cuidado intensivo facturado por $1235000 y la unidad de cuidado intermedios por $664300 dado que según concurrente Dra Genny Sabogal el paciente se encontraba en la unidad de cuidado intermedio dado que la IPS no contaba con camas para la UCI por ende se reconoce estancia ocupada por el paciente se objeta la diferencia con respecto a la UCI por $570700 c/u  2 $1141400,Se objeta el cobro de 3 cateter intravenoso de los 8 facturados por $1998 c/u dado que no se evidencia justificación para el cambio de los mismos dado que según las guías de atención dicho material se cambia cada 72 horas por lo que no procede el cobro del insumo en dicha cantidad paciente estuvo hospitalizado 14 días se debió utilizar 5 catéter por ende se objeta la diferenciaSe objeta cobro de los siguientes materiales no facturables incluidos en el valor de la atención dado que hacen parte de la dotación básica para la prestación del servicio al paciente 4 aposito transparnaete adhesivo esteril 10 cm $10260Se objeta 1 humidificador de 2 facturados por pertinencia médica en vista de que se debe utilizar un humidificador por estancia hospitalaria sin que en la historia clínica se evidencie justificación para el cambio del mismo por lo tanto no se reconoce $5124Se objeta 1 canula nasal de oxigeno adulto de 2 facturados por pertinencia médica en vista de que se debe utilizar una por estancia hospitalaria sin que en la historia clínica se evidencie justificación para el cambio del mismo por lo tanto no se reconoce $1281Se objeta cobro de 1 equipo micronebulizador para aerosolterapia $3317 insumo utilizado en un procedimiento del capitulo IV (terapia respiratoria y/o nebulizaciones) según articulo 57 y 81 del Decreto 2423/96 los insumos de dicho capitulo se encuentran incluidos en los procedimiento por ende no facturable de manera adicional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polvo protector hidrocoloide fco 28g $31050"/>
    <s v="No se acepta glosa por resonancia de cerebro se anexa soporte del resultado Rx de torax se soporta f8 s8 se acepta curacion cantidad 2 teniendo encuenta manual soat art 40 uci se soorta pcte   el dia 7 con ventilacion mecanica y el dia 8 en las primeras 24 horas de extubacion en unidad de intermedio pero con personal y servicios  de uci se adjunta soporte de hcl  ips soporta  soporta estancia en cuidados intermedios por  presentar DELIRIUM HIPERACTIVO en PACIENTE CON ALTO RIESGO DETERIORO NEUROLÓGICO EXTENSIÓN DE ACV REQUIERE CONTINUAR MANEJO EN UNIDADCUIDADO INTERMEDIO se soporta hcl  305310314317323 y 326 ips acepta insumos incluidos en estancia polvo protector aposito y equipo mnb no lugar a cobro ips acepta  canua humidificado y cateter no soprtado"/>
    <s v="Subsidiado"/>
    <n v="3"/>
  </r>
  <r>
    <s v="EMPRESA SOCIAL DEL ESTADO HOSPITAL UNIVERSITARIO DE LA SAMARITANA"/>
    <x v="3"/>
    <s v="BOGOTÁ DC"/>
    <s v="BOGOTÁ"/>
    <d v="2019-07-12T00:00:00"/>
    <s v="HBOG2926283"/>
    <s v="HBOG2926283"/>
    <n v="3839898"/>
    <d v="2019-07-22T00:00:00"/>
    <s v="GL-25316314147"/>
    <n v="373948"/>
    <m/>
    <m/>
    <m/>
    <n v="373948"/>
    <m/>
    <m/>
    <m/>
    <n v="373948"/>
    <d v="2020-03-16T00:00:00"/>
    <n v="364648"/>
    <n v="9300"/>
    <n v="0"/>
    <n v="0"/>
    <x v="0"/>
    <s v="CUNDINAMARCA"/>
    <s v="SOACHA"/>
    <d v="2019-06-01T00:00:00"/>
    <d v="2019-06-06T00:00:00"/>
    <s v="Facturan 24 piperacilina sulbactam 45 g por valor de $7744 c/u en la hoja de suministro de medicamentos anexa se evidencia soportadas 22 amp se objeta cobro de 2 ampollas por no soportada requisito necesario para su respectivo cobro,Se objeta la diferencia de 1 curacion simple con inmovilización facturados con el código 37401 por valor de $48500 debido a que el código mencionado en el manual tarifario Soat es cubierta para cirugías plásticas la cual no corresponde al paciente dado que este presentaba ulcera no fue intervenido por dicha especialidad para el caso se requiere material de curaciones estipulado en el articulo 40 parágrafo 3 del manual tarifario se reconoce código 39300 materiales de curación a tarifa pactada entre las partes (soat  10%) por $39200 c/u se objeta la diferencia $9300,Se objeta mayor valor facturado en 1 interconsulta por especialista cobrado por $52700 dado que facturan a soat vigente pleno según contrato pactado entre las partes la tarifa para facturar es soat vigente menos el 10% se objeta la diferencia $5270,Se objeta mayor valor facturado en 4 terapia fisica cobrados por $85200 1 terapia ocupacional $21300 4 terapia respiratoria $85200 2 aplicación globulos rojos $148000 dado que facturan a soat vigente pleno según contrato pactado entre las partes la tarifa para facturar es soat vigente menos el 10% se objeta la diferencia $33970,Se objeta mayor valor facturado en 6 habitación bipersonal cobrados por $1826400 dado que facturan a soat vigente pleno según contrato pactado entre las partes la tarifa para facturar es soat vigente menos el 10% se objeta la diferencia $182640,Se objeta mayor valor facturado en los laboratorios cobrados por $980200 dado que facturan a soat vigente pleno según contrato pactado entre las partes la tarifa para facturar es soat vigente menos el 10% se objeta la diferencia $98020Ademas se efectúa glosa correspondiente al cobro de 1 Coombs directo por valor de $15400 prueba no facturable en vista que es responsabilidad del banco de sangre por lo tanto se encuentra en el valor facturado para el procesamiento de glóbulos rojos y/o componentes sanguíneos de acuerdo al decreto 1571 Arti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2 factores A1A2 y otros $6930 2 $13860 (a este valor se le aplicó el 10% en glosa anterior)"/>
    <s v="No se acepta glosa por   piperacilina sulbactam 45 g se evidencia una subfacturacion se anexa soporte de administracion de me dicamentos en las paginas 55576061 66 67 71 72 76 77 78 83 88 93 94 98 99 103 110 115 120 de notas de enfermeria  se acepta curacion por mvc  no se acepta glosa por mvc ya que el contrato inicio el dia 01/06/2019 y el paciente ingresa a la institucion el dia 15/05/2019 no habia contrato para la fecha de prestacion del servicio del paciente  no se acepta glosa por commbs directo El coombs directo es es de gran utilidad en el diagnóstico de enfermedad hemolítica del recién nacido anemiahemolítica autoinmune anemia hemolítica sensibilización inducida por drogas e investigación de reacciones transfusionales y el raicu su detección origina la eliminación de componentesplasmáticos en los receptores como prueba pre transfusional aporta mayor seguridada la transfusión pues el hallazgo de anticuerpos irregulares obliga la identificación delanticuerpo y la búsqueda de unidades que no contengan el antígeno correspondienteindependiente del resultado de la prueba cruzada mayor Un examen no excluye al otro teniendo encuenta la literatura medica  y por INS"/>
    <s v="Subsidiado"/>
    <n v="3"/>
  </r>
  <r>
    <s v="EMPRESA SOCIAL DEL ESTADO HOSPITAL UNIVERSITARIO DE LA SAMARITANA"/>
    <x v="3"/>
    <s v="BOGOTÁ DC"/>
    <s v="BOGOTÁ"/>
    <d v="2019-07-12T00:00:00"/>
    <s v="HBOG2927125"/>
    <s v="HBOG2927125"/>
    <n v="3004046"/>
    <d v="2019-07-22T00:00:00"/>
    <s v="GL-25316314149"/>
    <n v="356880"/>
    <m/>
    <m/>
    <m/>
    <n v="356880"/>
    <m/>
    <m/>
    <m/>
    <n v="356880"/>
    <d v="2020-03-16T00:00:00"/>
    <n v="77440"/>
    <n v="279440"/>
    <n v="0"/>
    <n v="0"/>
    <x v="0"/>
    <s v="CUNDINAMARCA"/>
    <s v="SOACHA"/>
    <d v="2019-06-01T00:00:00"/>
    <d v="2019-06-06T00:00:00"/>
    <s v="Facturan 13 piperacilina sulbactam 45 g por valor de $7744 c/u en la hoja de suministro de medicamentos anexa se evidencia soportadas 3 amp se objeta cobro de 10 ampollas por no soportada requisito necesario para su respectivo cobro $77440,Se objeta mayor valor facturado en 1 consulta de urgencias cobrado por $54400 dado que facturan a soat vigente pleno según contrato pactado entre las partes la tarifa para facturar es soat vigente menos el 10% se objeta la diferencia $5440,Se objeta mayor valor facturado en 2 terapia fisica cobrados por $42600 dado que facturan a soat vigente pleno según contrato pactado entre las partes la tarifa para facturar es soat vigente menos el 10% se objeta la diferencia $4260,Se objeta mayor valor facturado en 5 atención diaria intrahospitalaria por especialista cobrado por $277000 dado que facturan a soat vigente pleno según contrato pactado entre las partes la tarifa para facturar es soat vigente menos el 10% se objeta la diferencia $27700,Se objeta mayor valor facturado en 5 habitación de cuatro o mas camas cobrados por $1140000 dado que facturan a soat vigente pleno según contrato pactado entre las partes la tarifa para facturar es soat vigente menos el 10% se objeta la diferencia $114000,Se objeta mayor valor facturado en los laboratorios y ecografia cobrados por un valor total $1280400 dado que facturan a soat vigente pleno según contrato pactado entre las partes la tarifa para facturar es soat vigente menos el 10% se objeta la diferencia $128040"/>
    <s v="No se acepta flosa por piperaciclina se anexa soporte de administracion y notas de enfermeria pg 345 67 8 9 11 12 13donde se soporta la totalidad Se acepta glosa por mvc según coytratacion que inicio el 01/06/2019 fecha igual a la del ingreso del paciente"/>
    <s v="Subsidiado"/>
    <n v="3"/>
  </r>
  <r>
    <s v="E.S.E. HOSPITAL MARIO GAITAN YANGUAS DE SOACHA"/>
    <x v="0"/>
    <s v="CUNDINAMARCA"/>
    <s v="SOACHA"/>
    <d v="2019-07-11T00:00:00"/>
    <n v="5252975"/>
    <n v="5252975"/>
    <n v="1789306"/>
    <d v="2019-07-26T00:00:00"/>
    <s v="GL-25316314260"/>
    <n v="353478"/>
    <d v="2019-08-24T00:00:00"/>
    <n v="0"/>
    <n v="0"/>
    <n v="353478"/>
    <m/>
    <m/>
    <m/>
    <n v="353478"/>
    <d v="2019-12-19T00:00:00"/>
    <n v="200544"/>
    <n v="152934"/>
    <n v="0"/>
    <n v="0"/>
    <x v="0"/>
    <s v="CUNDINAMARCA"/>
    <s v="SOACHA"/>
    <d v="2019-06-25T00:00:00"/>
    <d v="2019-06-30T00:00:00"/>
    <s v="Facturan colesterol HDL LDL y colesterol total se objeta cobro del COLESTEROL  LDL por valor de $24600 no da lugar al cobro  ya que con el resultado de colesterol HDL  colesterol TOTAL se puede deducir el resultado del LDL Ademas se objeta el 15% por mayor valor facturado,Se objeta cobro de 1 traslado basico evento sencillo valor kilometro facturado por $72210 dado que el paciente y el servicio se encuentran capitados con esta IPS por ende no facturable por evento,Se objeta cobro del medicamento Labetalol 100mg/20ml sol iny cantidad 4 por valor de $256668 no incluido en el PBS para la patología del paciente según lo contemplado en Resolución 5857/2018 anexo 1 Este medicamento solo es cobertura del PBS para la hipertensión inducida por embarazo en este caso el medicamento pasa a ser no pos dado que el paciente no presentaba esta condicion por ende no es cobertura de la EPS Ademas tener en cuenta que la IPS debe adjuntar todos los requisitos necesarios para el trámite del recobro teniendo en cuenta que no anexaron el Mipres y orden medica como lo estipula el Decreto 2200/05Se hace la aclaración de que solo se encuentra soportada el suministro de 3 ampollas por ende de subsanar el motivo de glosa se objeta 1 ampolla por no soportada"/>
    <s v="IPS ACEPTA OBJECION PARCIAL POR CONCEPTO DE SOBREFACTURACION EN LABORATORIO LDL POR SOBREFACTURACIONIPS NO ACEPTA OBJECION TRASLADO CONTRATADO POR EVENTO CON LA EPSIPS ACEPTA OBJECION PARCIAL POR SOBREFACTURACION EN 2 LABETALOL LOS OTROS DOS ESTAN ORDENADOS Y SOPORTADOS EN LAS NOTAS DE ENFEMERIA SE ADJUNTA FORMATO MIPRES Y JUSTIFICACION MEDICA,Se persiste glosa por cobro de 1 traslado basico evento sencillo valor kilometro facturado por $72210 dado que el paciente y el servicio se encuentran capitados con esta IPS por ende no facturable por evento Se persiste glosa dado que facturan colesterol HDL LDL y colesterol total se objeta cobro del COLESTEROL  LDL por valor de $24600 no da lugar al cobro  ya que con el resultado de colesterol HDL  colesterol TOTAL se puede deducir el resultado del LDL Ademas se objeta el 15% por mayor valor facturado  Se persiste glosa por cobro del medicamento Labetalol 100mg/20ml sol iny cantidad 4 por valor de $256668 no incluido en el PBS para la patología del paciente según lo contemplado en Resolución 5857/2018 anexo 1 Este medicamento solo es cobertura del PBS para la hipertensión inducida por embarazo en este caso el medicamento pasa a ser no pos dado que el paciente no presentaba esta condicion por ende no es cobertura de la EPS Ademas tener en cuenta que la IPS debe adjuntar todos los requisitos necesarios para el trámite del recobro teniendo en cuenta que no anexaron el Mipres y orden medica como lo estipula el Decreto 2200/05Se hace la aclaración de que solo se encuentra soportada el suministro de 3 ampollas por ende de subsanar el motivo de glosa se objeta 1 ampolla por no soportada  "/>
    <s v="Subsidiado"/>
    <n v="3"/>
  </r>
  <r>
    <s v="E.S.E. HOSPITAL MARIO GAITAN YANGUAS DE SOACHA"/>
    <x v="0"/>
    <s v="CUNDINAMARCA"/>
    <s v="SOACHA"/>
    <d v="2019-07-10T00:00:00"/>
    <n v="5224026"/>
    <n v="5224026"/>
    <n v="1450216"/>
    <d v="2019-07-26T00:00:00"/>
    <s v="GL-25316314270"/>
    <n v="54963"/>
    <d v="2019-08-24T00:00:00"/>
    <n v="0"/>
    <n v="0"/>
    <n v="54963"/>
    <d v="2019-09-12T00:00:00"/>
    <n v="0"/>
    <n v="0"/>
    <n v="54963"/>
    <d v="2019-12-19T00:00:00"/>
    <n v="0"/>
    <n v="54963"/>
    <n v="0"/>
    <n v="0"/>
    <x v="0"/>
    <s v="CUNDINAMARCA"/>
    <s v="SOACHA"/>
    <d v="2019-06-05T00:00:00"/>
    <d v="2019-06-06T00:00:00"/>
    <s v="Se objeta cobro de 1 consulta de urgencias por medicina general facturado por $48900 dado que el paciente y el servicio se encuentran capitados con la IPS por ende no facturable por evento ,Se objeta el cobro de los siguientes medicamentos solouciones incluidos en los derechos de sala del parto según Decreto 2423/96 en su articulo 55 ademas hacen parte de la dotación basica de la sala por ende no facturables de manera adicional $60631 yodopovidona espuema 80 mg $33601 fitomenadiona vitamina k1 $6231 oxitocina 10 ui $2080"/>
    <s v="Se persiste glosa por cobro de 1 consulta de urgencias por medicina general facturado por $48900 dado que el paciente y el servicio se encuentran capitados con la IPS por ende no facturable por evento Se persiste glosa por el cobro de los siguientes medicamentos solouciones incluidos en los derechos de sala del parto según Decreto 2423/96 en su articulo 55 ademas hacen parte de la dotación basica de la sala por ende no facturables de manera adicional $60631 yodopovidona espuema 80 mg $33601 fitomenadiona vitamina k1 $6231 oxitocina 10 ui $2080  ,Se persiste glosa por concepto inicial ,VALOR YA ACEPTADO POR LA IPS EN EL MES DE AGOSTO DE 2019"/>
    <s v="Subsidiado"/>
    <n v="3"/>
  </r>
  <r>
    <s v="E.S.E HOSPITAL SAN RAFAEL DE FACATATIVÁ"/>
    <x v="1"/>
    <s v="CUNDINAMARCA"/>
    <s v="FACATATIVÁ"/>
    <d v="2019-07-15T00:00:00"/>
    <s v="HSRF0003793638"/>
    <s v="HSRF0003793638"/>
    <n v="1194400"/>
    <d v="2019-07-30T00:00:00"/>
    <s v="GL-25316314413"/>
    <n v="68100"/>
    <m/>
    <m/>
    <m/>
    <n v="68100"/>
    <m/>
    <m/>
    <m/>
    <n v="68100"/>
    <d v="2019-12-18T00:00:00"/>
    <n v="68100"/>
    <n v="0"/>
    <n v="0"/>
    <n v="0"/>
    <x v="0"/>
    <s v="CUNDINAMARCA"/>
    <s v="SOACHA"/>
    <d v="2019-06-16T00:00:00"/>
    <d v="2019-06-17T00:00:00"/>
    <s v="Se objeta cobro de 1 tsh neonatal facturado por $68100 dado que en la historia clínica anexa no se encuentra soportado la realización de esta no dan cumplimiento a lo estipulado en la Resolución 3047/2008 anexo 5 literal B "/>
    <s v="SE LEVANTA GLOSA IPS SOPORTA ATENCION"/>
    <s v="Subsidiado"/>
    <n v="3"/>
  </r>
  <r>
    <s v="EMPRESA SOCIAL DEL ESTADO HOSPITAL UNIVERSITARIO DE LA SAMARITANA"/>
    <x v="3"/>
    <s v="BOGOTÁ DC"/>
    <s v="BOGOTÁ"/>
    <d v="2019-07-12T00:00:00"/>
    <s v="HBOG2925962"/>
    <s v="HBOG2925962"/>
    <n v="220700"/>
    <d v="2019-07-30T00:00:00"/>
    <s v="GL-25316314444"/>
    <n v="22070"/>
    <m/>
    <m/>
    <m/>
    <n v="22070"/>
    <m/>
    <m/>
    <m/>
    <n v="22070"/>
    <d v="2020-03-16T00:00:00"/>
    <n v="0"/>
    <n v="22070"/>
    <n v="0"/>
    <n v="0"/>
    <x v="0"/>
    <s v="CUNDINAMARCA"/>
    <s v="GIRARDOT"/>
    <d v="2019-06-06T00:00:00"/>
    <d v="2019-06-06T00:00:00"/>
    <s v="Se objeta mayor valor facturado en los laboratorios la tarifa pactada entre las partes es soat vigente menos el 10% valor total de laboratorios $220700 se objeta la diferencia $22070"/>
    <s v="ips acepta mvc de acuerdo a contrato"/>
    <s v="Subsidiado"/>
    <n v="3"/>
  </r>
  <r>
    <s v="EMPRESA SOCIAL DEL ESTADO HOSPITAL UNIVERSITARIO DE LA SAMARITANA"/>
    <x v="3"/>
    <s v="BOGOTÁ DC"/>
    <s v="BOGOTÁ"/>
    <d v="2019-07-12T00:00:00"/>
    <s v="HBOG2925963"/>
    <s v="HBOG2925963"/>
    <n v="45300"/>
    <d v="2019-07-30T00:00:00"/>
    <s v="GL-25316314455"/>
    <n v="4530"/>
    <m/>
    <m/>
    <m/>
    <n v="4530"/>
    <m/>
    <m/>
    <m/>
    <n v="4530"/>
    <d v="2020-03-16T00:00:00"/>
    <n v="0"/>
    <n v="4530"/>
    <n v="0"/>
    <n v="0"/>
    <x v="0"/>
    <s v="CUNDINAMARCA"/>
    <s v="GIRARDOT"/>
    <d v="2019-06-06T00:00:00"/>
    <d v="2019-06-06T00:00:00"/>
    <s v="Se objeta mayor valor facturado en 1 electrocardiograma la tarifa pactada entre las partes es soat vigente menos el 10% valor facturado $45300 se objeta la diferencia $4530 "/>
    <s v="ips acepta mvc de acuerdo a contrato"/>
    <s v="Subsidiado"/>
    <n v="3"/>
  </r>
  <r>
    <s v="EMPRESA SOCIAL DEL ESTADO HOSPITAL UNIVERSITARIO DE LA SAMARITANA"/>
    <x v="3"/>
    <s v="BOGOTÁ DC"/>
    <s v="BOGOTÁ"/>
    <d v="2019-07-12T00:00:00"/>
    <s v="HBOG2925964"/>
    <s v="HBOG2925964"/>
    <n v="66300"/>
    <d v="2019-07-30T00:00:00"/>
    <s v="GL-25316314456"/>
    <n v="6630"/>
    <m/>
    <m/>
    <m/>
    <n v="6630"/>
    <m/>
    <m/>
    <m/>
    <n v="6630"/>
    <d v="2020-03-16T00:00:00"/>
    <n v="0"/>
    <n v="6630"/>
    <n v="0"/>
    <n v="0"/>
    <x v="0"/>
    <s v="CUNDINAMARCA"/>
    <s v="GIRARDOT"/>
    <d v="2019-06-06T00:00:00"/>
    <d v="2019-06-06T00:00:00"/>
    <s v="Se objeta mayor valor facturado en 1 rx torax la tarifa pactada entre las partes es soat vigente menos el 10% valor facturado $66300 se objeta la diferencia $6630"/>
    <s v="ips acepta mvc de acuerdo a contrato"/>
    <s v="Subsidiado"/>
    <n v="3"/>
  </r>
  <r>
    <s v="E.S.E. HOSPITAL MARIO GAITAN YANGUAS DE SOACHA"/>
    <x v="0"/>
    <s v="CUNDINAMARCA"/>
    <s v="SOACHA"/>
    <d v="2019-07-11T00:00:00"/>
    <n v="5256154"/>
    <n v="5256154"/>
    <n v="1405701"/>
    <d v="2019-08-01T00:00:00"/>
    <s v="GL-25316314558"/>
    <n v="69723"/>
    <d v="2019-09-02T00:00:00"/>
    <n v="0"/>
    <n v="0"/>
    <n v="69723"/>
    <m/>
    <m/>
    <m/>
    <n v="69723"/>
    <d v="2019-12-19T00:00:00"/>
    <n v="69723"/>
    <n v="0"/>
    <n v="0"/>
    <n v="0"/>
    <x v="0"/>
    <s v="CUNDINAMARCA"/>
    <s v="SOACHA"/>
    <d v="2019-06-25T00:00:00"/>
    <d v="2019-06-26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MDTO FACTURABLE SEGUN DECRETO 2423/96,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Subsidiado"/>
    <n v="3"/>
  </r>
  <r>
    <s v="E.S.E. HOSPITAL MARIO GAITAN YANGUAS DE SOACHA"/>
    <x v="0"/>
    <s v="CUNDINAMARCA"/>
    <s v="SOACHA"/>
    <d v="2019-07-11T00:00:00"/>
    <n v="5259719"/>
    <n v="5259719"/>
    <n v="1614877"/>
    <d v="2019-08-01T00:00:00"/>
    <s v="GL-25316314565"/>
    <n v="534877"/>
    <d v="2019-09-02T00:00:00"/>
    <n v="534877"/>
    <n v="0"/>
    <n v="0"/>
    <m/>
    <m/>
    <m/>
    <n v="0"/>
    <m/>
    <n v="0"/>
    <n v="0"/>
    <n v="0"/>
    <n v="0"/>
    <x v="0"/>
    <s v="CUNDINAMARCA"/>
    <s v="SOACHA"/>
    <d v="2019-06-19T00:00:00"/>
    <d v="2019-06-19T00:00:00"/>
    <s v="Se objeta cobro de 1 malla prolene parcialmente absorbible de 15 x 15 cm por valor de $534877  insumo para el cual se debe anexar factura de compra donde se verifique el valor facturado y que permita realizar ajustes de ser el caso según lo establecido en el anexo técnico N 5 de la resolución 3047/08 "/>
    <s v="EPS levanta glosa la IPS anexa factura de compra solicitada  "/>
    <s v="Subsidiado"/>
    <n v="3"/>
  </r>
  <r>
    <s v="E.S.E. HOSPITAL MARIO GAITAN YANGUAS DE SOACHA"/>
    <x v="0"/>
    <s v="CUNDINAMARCA"/>
    <s v="SOACHA"/>
    <d v="2019-07-11T00:00:00"/>
    <n v="5258351"/>
    <n v="5258351"/>
    <n v="1559162"/>
    <d v="2019-08-01T00:00:00"/>
    <s v="GL-25316314571"/>
    <n v="51460"/>
    <d v="2019-09-02T00:00:00"/>
    <n v="0"/>
    <n v="0"/>
    <n v="51460"/>
    <m/>
    <m/>
    <m/>
    <n v="51460"/>
    <d v="2019-12-19T00:00:00"/>
    <n v="51460"/>
    <n v="0"/>
    <n v="0"/>
    <n v="0"/>
    <x v="0"/>
    <s v="CUNDINAMARCA"/>
    <s v="SOACHA"/>
    <d v="2019-06-19T00:00:00"/>
    <d v="2019-06-22T00:00:00"/>
    <s v="Se objeta cobro de 1 traslado terrestre medicalizado de pacientes primario facturado por $51460 dado que el paciente y el servicio se encuentran capitados con la IPS por ende no facturable por evento"/>
    <s v="IPS NOA CEPTA OBJECION TRANSPORTE MEDICALIZADO NO SE ENCUENTRA CAPITADO SE FACTURA POR EVENTO,Se persiste glosa cobro de 1 traslado terrestre medicalizado de pacientes primario facturado por $51460 dado que el paciente y el servicio se encuentran capitados con la IPS por ende no facturable por evento  "/>
    <s v="Subsidiado"/>
    <n v="3"/>
  </r>
  <r>
    <s v="E.S.E. HOSPITAL MARIO GAITAN YANGUAS DE SOACHA"/>
    <x v="0"/>
    <s v="CUNDINAMARCA"/>
    <s v="SOACHA"/>
    <d v="2019-07-11T00:00:00"/>
    <n v="5258008"/>
    <n v="5258008"/>
    <n v="3041954"/>
    <d v="2019-08-01T00:00:00"/>
    <s v="GL-25316314578"/>
    <n v="6131"/>
    <d v="2019-09-02T00:00:00"/>
    <n v="0"/>
    <n v="0"/>
    <n v="6131"/>
    <m/>
    <m/>
    <m/>
    <n v="6131"/>
    <d v="2019-12-19T00:00:00"/>
    <n v="6131"/>
    <n v="0"/>
    <n v="0"/>
    <n v="0"/>
    <x v="0"/>
    <s v="CUNDINAMARCA"/>
    <s v="SOACHA"/>
    <d v="2019-06-12T00:00:00"/>
    <d v="2019-06-19T00:00:00"/>
    <s v="Se objeta cobro de 1 inhalocamara  adulto $6131 insumos no facturables incluidos en la terapia respiratoria según lo establecido en el articulo 57 Decreto 2423/96 servicio del capitulo IV"/>
    <s v="IPS NO ACEPTA OBJECION INSUMOS FACTURADOS NO SE MENSIONAN EN DICHO ARTICULO (ART 57) HACIENDO ACLARACION QUE LOS INSUMOS QUE SE ENCUENTREN FUERA DEL CONJUNTO ALLI NOMBRADO DE PAGARAN AL PRECIO DEL VALOR COMERCIAL,Se persiste glosa por cobro de 1 inhalocamara  adulto $6131 insumos no facturables incluidos en la terapia respiratoria según lo establecido en el articulo 57 Decreto 2423/96 servicio del capitulo IV  "/>
    <s v="Subsidiado"/>
    <n v="3"/>
  </r>
  <r>
    <s v="E.S.E. HOSPITAL MARIO GAITAN YANGUAS DE SOACHA"/>
    <x v="0"/>
    <s v="CUNDINAMARCA"/>
    <s v="SOACHA"/>
    <d v="2019-07-11T00:00:00"/>
    <n v="5257300"/>
    <n v="5257300"/>
    <n v="2369357"/>
    <d v="2019-08-01T00:00:00"/>
    <s v="GL-25316314580"/>
    <n v="218400"/>
    <d v="2019-09-02T00:00:00"/>
    <n v="101600"/>
    <n v="0"/>
    <n v="116800"/>
    <m/>
    <m/>
    <m/>
    <n v="116800"/>
    <d v="2019-12-19T00:00:00"/>
    <n v="101400"/>
    <n v="15400"/>
    <n v="0"/>
    <n v="0"/>
    <x v="0"/>
    <s v="CUNDINAMARCA"/>
    <s v="SOACHA"/>
    <d v="2019-06-20T00:00:00"/>
    <d v="2019-06-21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mayor valor facturado en el laboratorio examen directo fresco de cualquier muestra código 901304 facturan por $44200 se homologa en el soat y dicho laboratorio código 19582 tiene valor por $11900 se objeta la diferencia $32300,Se objeta cobro de 1 estudio con tinciones de rutina facturada por $101600 dado que en la historia clínica anexa no se encuentra soportado la realización de esta no dan cumplimiento a lo estipulado en la Resolución 3047/2008 anexo 5 literal B,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SE LEVAN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IPS NO ACEPTA OBJECION CODIGO 901304 SE HOMOLOGA A CODIGO SOAT 19875 FROTIS DE FLUJO VAGINAL SOLICITADO POR EL MEDICO TRATANTE SE FACTURA TARIFA SOAT 10% SEGUN ACUERDO DE VOLUNTADES ENTRE LAS PARTESIPS ACEPTA ATENCION POR SOBREFACTURACION EN CONSULTA DE TRABAJO SOCIAL,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por mayor valor facturado en el laboratorio examen directo fresco de cualquier muestra código 901304 facturan por $44200 se homologa en el soat y dicho laboratorio código 19582 tiene valor por $11900 se objeta la diferencia $32300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EPS levanta glosa IPS anexa soporte de patologia "/>
    <s v="Subsidiado"/>
    <n v="3"/>
  </r>
  <r>
    <s v="E.S.E. HOSPITAL MARIO GAITAN YANGUAS DE SOACHA"/>
    <x v="0"/>
    <s v="CUNDINAMARCA"/>
    <s v="SOACHA"/>
    <d v="2019-07-11T00:00:00"/>
    <n v="5256327"/>
    <n v="5256327"/>
    <n v="5341122"/>
    <d v="2019-08-01T00:00:00"/>
    <s v="GL-25316314583"/>
    <n v="18293"/>
    <d v="2019-09-02T00:00:00"/>
    <n v="0"/>
    <n v="0"/>
    <n v="18293"/>
    <m/>
    <m/>
    <m/>
    <n v="18293"/>
    <d v="2019-12-19T00:00:00"/>
    <n v="16679"/>
    <n v="1614"/>
    <n v="0"/>
    <n v="0"/>
    <x v="0"/>
    <s v="CUNDINAMARCA"/>
    <s v="SOACHA"/>
    <d v="2019-06-11T00:00:00"/>
    <d v="2019-06-23T00:00:00"/>
    <s v="Se objeta cobro de 2 inhalocamara  adulto $12262 y 1 equipo micronebulizador $4417 insumos no facturables incluidos en la terapia respiratoria según lo establecido en el articulo 57 Decreto 2423/96 servicio del capitulo IVSe efectúa correspondiente al cobro de 1 cánula nasal de oxigeno adulto de los 2 facturados por pertinencia médica en vista de que se debe utilizar 1 cánula por estancia hospitalaria sin que en la historia clínica se evidencie justificación para el cambio de la misma por lo tanto no se reconoce $1614"/>
    <s v="IPS ACEPTA PARCIALMENTE POR CONCEPTO DE UNA CANULA DE OXIGENO POR SOBREFACTURACIONIPS NO ACEPTA OBJECION INSUMOS FACTURADOS NO SE MENSIONAN EN DICHO ARTICULO (ART 57) HACIENDO ACLARACION QUE LOS INSUMOS QUE SE ENCUENTREN FUERA DEL CONJUNTO ALLI NOMBRADO DE PAGARAN AL PRECIO DEL VALOR COMERCIAL,Se persiste glosa por cobro de 2 inhalocamara  adulto $12262 y 1 equipo micronebulizador $4417 insumos no facturables incluidos en la terapia respiratoria según lo establecido en el articulo 57 Decreto 2423/96 servicio del capitulo IVSe persiste glosa correspondiente al cobro de 1 cánula nasal de oxigeno adulto de los 2 facturados por pertinencia médica en vista de que se debe utilizar 1 cánula por estancia hospitalaria sin que en la historia clínica se evidencie justificación para el cambio de la misma por lo tanto no se reconoce $1614  "/>
    <s v="Subsidiado"/>
    <n v="3"/>
  </r>
  <r>
    <s v="E.S.E. HOSPITAL MARIO GAITAN YANGUAS DE SOACHA"/>
    <x v="0"/>
    <s v="CUNDINAMARCA"/>
    <s v="SOACHA"/>
    <d v="2019-07-11T00:00:00"/>
    <n v="5252224"/>
    <n v="5252224"/>
    <n v="1750931"/>
    <d v="2019-08-01T00:00:00"/>
    <s v="GL-25316314584"/>
    <n v="194056"/>
    <d v="2019-09-02T00:00:00"/>
    <n v="0"/>
    <n v="0"/>
    <n v="194056"/>
    <m/>
    <m/>
    <m/>
    <n v="194056"/>
    <d v="2019-12-19T00:00:00"/>
    <n v="194056"/>
    <n v="0"/>
    <n v="0"/>
    <n v="0"/>
    <x v="0"/>
    <s v="CUNDINAMARCA"/>
    <s v="SOACHA"/>
    <d v="2019-06-01T00:00:00"/>
    <d v="2019-06-06T00:00:00"/>
    <s v="Se objeta cobro de 2 insulina glargina 100 ui/10 ml de los 3 facturados por valor de $97028 c/u dado que en la historia clinica anexa se evidencia soportado el suministro de 1 se objeta la diferencia "/>
    <s v="IPS NO ACEPTA OBJECION SE ADJUNTAN NOTAS DE ENFERMERIA  SOPORTANDO LAS INSULINAS FACTURADAS ,Se persiste glosa por cobro de 2 insulina glargina 100 ui/10 ml de los 3 facturados por valor de $97028 c/u dado que en la historia clinica anexa se evidencia soportado el suministro de 1 se objeta la diferencia  "/>
    <s v="Subsidiado"/>
    <n v="3"/>
  </r>
  <r>
    <s v="E.S.E. HOSPITAL MARIO GAITAN YANGUAS DE SOACHA"/>
    <x v="0"/>
    <s v="CUNDINAMARCA"/>
    <s v="SOACHA"/>
    <d v="2019-07-11T00:00:00"/>
    <n v="5252381"/>
    <n v="5252381"/>
    <n v="1418270"/>
    <d v="2019-08-01T00:00:00"/>
    <s v="GL-25316314585"/>
    <n v="69723"/>
    <d v="2019-09-02T00:00:00"/>
    <n v="0"/>
    <n v="0"/>
    <n v="69723"/>
    <m/>
    <m/>
    <m/>
    <n v="69723"/>
    <d v="2019-12-19T00:00:00"/>
    <n v="69723"/>
    <n v="0"/>
    <n v="0"/>
    <n v="0"/>
    <x v="0"/>
    <s v="SANTAFE DE BOGOTA D. C."/>
    <s v="BOGOTA"/>
    <d v="2019-06-10T00:00:00"/>
    <d v="2019-06-12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FACTURABLE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Subsidiado"/>
    <n v="3"/>
  </r>
  <r>
    <s v="E.S.E. HOSPITAL MARIO GAITAN YANGUAS DE SOACHA"/>
    <x v="0"/>
    <s v="CUNDINAMARCA"/>
    <s v="SOACHA"/>
    <d v="2019-07-11T00:00:00"/>
    <n v="5252377"/>
    <n v="5252377"/>
    <n v="1528362"/>
    <d v="2019-08-01T00:00:00"/>
    <s v="GL-25316314586"/>
    <n v="101400"/>
    <d v="2019-09-02T00:00:00"/>
    <n v="0"/>
    <n v="0"/>
    <n v="101400"/>
    <m/>
    <m/>
    <m/>
    <n v="101400"/>
    <d v="2019-12-19T00:00:00"/>
    <n v="101400"/>
    <n v="0"/>
    <n v="0"/>
    <n v="0"/>
    <x v="0"/>
    <s v="CUNDINAMARCA"/>
    <s v="SOACHA"/>
    <d v="2019-06-03T00:00:00"/>
    <d v="2019-06-07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objeta mayor valor facturado en el laboratorio examen directo fresco de cualquier muestra código 901304 facturan por $44200 se homologa en el soat y dicho laboratorio código 19582 tiene valor por $11900 se objeta la diferencia $323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IPS NO ACEPTA OBJECION PRUEBAS DE LABORATORIO SE FACTURA SEGUN TARIFA ESTABLECIDA ENTRE LAS PARTES TARIFA SOAT PLENO 2019 10%,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mayor valor facturado en el laboratorio examen directo fresco de cualquier muestra código 901304 facturan por $44200 se homologa en el soat y dicho laboratorio código 19582 tiene valor por $11900 se objeta la diferencia $32300  "/>
    <s v="Subsidiado"/>
    <n v="3"/>
  </r>
  <r>
    <s v="E.S.E. HOSPITAL MARIO GAITAN YANGUAS DE SOACHA"/>
    <x v="0"/>
    <s v="CUNDINAMARCA"/>
    <s v="SOACHA"/>
    <d v="2019-07-11T00:00:00"/>
    <n v="5252375"/>
    <n v="5252375"/>
    <n v="1425282"/>
    <d v="2019-08-01T00:00:00"/>
    <s v="GL-25316314587"/>
    <n v="69723"/>
    <d v="2019-09-02T00:00:00"/>
    <n v="0"/>
    <n v="0"/>
    <n v="69723"/>
    <m/>
    <m/>
    <m/>
    <n v="69723"/>
    <d v="2019-12-19T00:00:00"/>
    <n v="69723"/>
    <n v="0"/>
    <n v="0"/>
    <n v="0"/>
    <x v="0"/>
    <s v="CUNDINAMARCA"/>
    <s v="SOACHA"/>
    <d v="2019-06-06T00:00:00"/>
    <d v="2019-06-07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MDTO UTILIZADO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Subsidiado"/>
    <n v="3"/>
  </r>
  <r>
    <s v="E.S.E. HOSPITAL MARIO GAITAN YANGUAS DE SOACHA"/>
    <x v="0"/>
    <s v="CUNDINAMARCA"/>
    <s v="SOACHA"/>
    <d v="2019-07-11T00:00:00"/>
    <n v="5252372"/>
    <n v="5252372"/>
    <n v="1730878"/>
    <d v="2019-08-01T00:00:00"/>
    <s v="GL-25316314588"/>
    <n v="342765"/>
    <d v="2019-09-02T00:00:00"/>
    <n v="0"/>
    <n v="0"/>
    <n v="342765"/>
    <m/>
    <m/>
    <m/>
    <n v="342765"/>
    <d v="2019-12-19T00:00:00"/>
    <n v="134165"/>
    <n v="208600"/>
    <n v="0"/>
    <n v="0"/>
    <x v="0"/>
    <s v="CUNDINAMARCA"/>
    <s v="SOACHA"/>
    <d v="2019-06-03T00:00:00"/>
    <d v="2019-06-07T00:00:00"/>
    <s v="Se objeta cobro de 1 inhalocamara  adulto $6131 y 2 equipo micronebulizacio pediatrico $4417 c/u insumos no facturables incluidos en la terapia respiratoria según lo establecido en el articulo 57 y 81 Decreto 2423/96 servicio del capitulo IV,Se objeta cobro de 11 registro de oximetria cutanea de las 15 facturada dado que se reconoce 1 por estancia hospitalaria en pacientes con difiultad respiratoria las demas se consideran sobrefacturadas $29800 c/u  11 $327800 "/>
    <s v="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1 AÑO DE EDAD QUE PRESENTA DX DE NEUMONIA BACTERIANA Y CUADRO DE DESATURACION MENOR A 90% CON ASISTENCIA DE OXIGENO POR CANULA NASAL UNA VEZ REVISADA LA HC SE EVIDENCIA QUE SU CUADRO CLINICO DE ACUERDO AL CRITERIO MEDICO AMETIRABA EL SEGUIMIENTO POR PARTE DE TERAPIA RESPIRATORIA POR LO ANTERIOR SE ACEPTA EL TOTAL DE 7 OXIMETRIAS SIENDO 8 PERTINENTESIPS NO ACEPTA OBJECION INSUMOS FACTURABLES SEGUN DECRETO 2423/96 ART 57,Se persiste glosa por cobro de 11 registro de oximetria cutanea de las 15 facturada dado que se reconoce 1 por estancia hospitalaria en pacientes con difiultad respiratoria las demas se consideran sobrefacturadas $29800 c/u  11 $327800 Se persiste glosa por cobro de 1 inhalocamara  adulto $6131 y 2 equipo micronebulizacio pediatrico $4417 c/u insumos no facturables incluidos en la terapia respiratoria según lo establecido en el articulo 57 y 81 Decreto 2423/96 servicio del capitulo IV  "/>
    <s v="Subsidiado"/>
    <n v="3"/>
  </r>
  <r>
    <s v="E.S.E. HOSPITAL MARIO GAITAN YANGUAS DE SOACHA"/>
    <x v="0"/>
    <s v="CUNDINAMARCA"/>
    <s v="SOACHA"/>
    <d v="2019-07-11T00:00:00"/>
    <n v="5252194"/>
    <n v="5252194"/>
    <n v="1624452"/>
    <d v="2019-08-01T00:00:00"/>
    <s v="GL-25316314589"/>
    <n v="24600"/>
    <d v="2019-09-02T00:00:00"/>
    <n v="24600"/>
    <n v="0"/>
    <n v="0"/>
    <m/>
    <m/>
    <m/>
    <n v="0"/>
    <m/>
    <n v="0"/>
    <n v="0"/>
    <n v="0"/>
    <n v="0"/>
    <x v="0"/>
    <s v="CUNDINAMARCA"/>
    <s v="SOACHA"/>
    <d v="2019-06-09T00:00:00"/>
    <d v="2019-06-13T00:00:00"/>
    <s v="Se objeta cobro de 1 RADIOGRAFIAS COMPARATIVAS DE EXTREMIDADES INFERIORES no soportado la realización de estas requisito necesario para su respectivo cobro $24600"/>
    <s v="Se levanta objeción por 1 RADIOGRAFIAS COMPARATIVAS DE EXTREMIDADES INFERIORES IPS anexa soporte $24600 "/>
    <s v="Subsidiado"/>
    <n v="3"/>
  </r>
  <r>
    <s v="E.S.E. HOSPITAL MARIO GAITAN YANGUAS DE SOACHA"/>
    <x v="0"/>
    <s v="CUNDINAMARCA"/>
    <s v="SOACHA"/>
    <d v="2019-07-11T00:00:00"/>
    <n v="5250807"/>
    <n v="5250807"/>
    <n v="1730291"/>
    <d v="2019-08-01T00:00:00"/>
    <s v="GL-25316314591"/>
    <n v="96023"/>
    <d v="2019-09-02T00:00:00"/>
    <n v="0"/>
    <n v="0"/>
    <n v="96023"/>
    <m/>
    <m/>
    <m/>
    <n v="96023"/>
    <d v="2019-12-19T00:00:00"/>
    <n v="96023"/>
    <n v="0"/>
    <n v="0"/>
    <n v="0"/>
    <x v="0"/>
    <s v="CUNDINAMARCA"/>
    <s v="SOACHA"/>
    <d v="2019-06-09T00:00:00"/>
    <d v="2019-06-10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efectúa glosa correspondiente al cobro de 1 hemoclasificación sistema RH detallada por valor de $26300 se considera prueba no facturable en vista que se encuentra incluida en el valor facturado para las pruebas de compatibilidad las cuales incluyen verificación de la hemoclasificacion del donante determinación del ABO/Rh rastreo para anticuerpos inesperados en el receptor y la prueba cruzada mayor Lo anterior según acuerdo 256 de 2001 y de acuerdo a la aclaración del decreto 1571 de 1993 ,Se objeta $ 623 Concepto 199367651  FITOMENADIONA VITAMINA K1 10MGML SOLUCION INYECTABLE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HEMOCLASIFICACION SOLICITADA DE ACUERDO A GUIAS CLINICAS DE GINECOLOGIA Y OBSTETRICIA PARA PARTOS Y CESAREAS (NOS E ESTA FACTURANDO RASTREO POR LO QUE ES FACTURABLE)IPS NO ACEPTA OBJECION POR CLASIFIACION AL PACIENTE NO SE LE REALIZARON TRANFUCIONES DE SANGRE POR TANTO NO REQUIRIO PRUEBAS DE COMPATIBILIDAD CRUZADAS SE REALIZO PRUEBA DE HEMOCLASIFICACION A RECIEN NACIDOIPS NO ACEPTA OBJECION DE MDTOUTILIZADO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correspondiente al cobro de 1 hemoclasificación sistema RH detallada por valor de $26300 se considera prueba no facturable en vista que se encuentra incluida en el valor facturado para las pruebas de compatibilidad las cuales incluyen verificación de la hemoclasificacion del donante determinación del ABO/Rh rastreo para anticuerpos inesperados en el receptor y la prueba cruzada mayor Lo anterior según acuerdo 256 de 2001 y de acuerdo a la aclaración del decreto 1571 de 1993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Subsidiado"/>
    <n v="3"/>
  </r>
  <r>
    <s v="E.S.E. HOSPITAL MARIO GAITAN YANGUAS DE SOACHA"/>
    <x v="0"/>
    <s v="CUNDINAMARCA"/>
    <s v="SOACHA"/>
    <d v="2019-07-11T00:00:00"/>
    <n v="5250658"/>
    <n v="5250658"/>
    <n v="1344165"/>
    <d v="2019-08-01T00:00:00"/>
    <s v="GL-25316314593"/>
    <n v="69723"/>
    <d v="2019-09-02T00:00:00"/>
    <n v="0"/>
    <n v="0"/>
    <n v="69723"/>
    <m/>
    <m/>
    <m/>
    <n v="69723"/>
    <d v="2019-12-19T00:00:00"/>
    <n v="69723"/>
    <n v="0"/>
    <n v="0"/>
    <n v="0"/>
    <x v="0"/>
    <s v="CUNDINAMARCA"/>
    <s v="SOACHA"/>
    <d v="2019-06-11T00:00:00"/>
    <d v="2019-06-13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Subsidiado"/>
    <n v="3"/>
  </r>
  <r>
    <s v="E.S.E. HOSPITAL MARIO GAITAN YANGUAS DE SOACHA"/>
    <x v="0"/>
    <s v="CUNDINAMARCA"/>
    <s v="SOACHA"/>
    <d v="2019-07-11T00:00:00"/>
    <n v="5259731"/>
    <n v="5259731"/>
    <n v="3507749"/>
    <d v="2019-08-01T00:00:00"/>
    <s v="GL-25316314594"/>
    <n v="89269"/>
    <d v="2019-09-03T00:00:00"/>
    <n v="0"/>
    <n v="58036"/>
    <n v="31233"/>
    <m/>
    <m/>
    <m/>
    <n v="31233"/>
    <d v="2019-12-19T00:00:00"/>
    <n v="31233"/>
    <n v="0"/>
    <n v="0"/>
    <n v="0"/>
    <x v="0"/>
    <s v="CUNDINAMARCA"/>
    <s v="SOACHA"/>
    <d v="2019-06-22T00:00:00"/>
    <d v="2019-06-25T00:00:00"/>
    <s v="Se objeta el cobro de los siguientes medicamentos y anestesicos incluidos en los derechos de sala según Decreto 2423/96 en su artículo 55 parágrafo 11 remifentanil 2 mg/vial sol iny $58036,Se realiza glosa correspondiente al cobro de 1 circuito de anestesia pediatrico $21103 1 mascara de oxigeno pediatrica $2666 1 mascara para anestesia $7464 se considera no facturable incluido en los derechos de sala dado que conecta la maquina al tubo de ventilación "/>
    <s v="IPS acepta glosa por remifentanyl no facturable $58036Se persiste glosa correspondiente al cobro de 1 circuito de anestesia pediatrico $21103 1 mascara de oxigeno pediatrica $2666 1 mascara para anestesia $7464 se considera no facturable incluido en los derechos de sala dado que conecta la maquina al tubo de ventilación  ,IPS NO ACEPTA OBJECION INSUMOS FACTURABLES SEGÚN DECRETO 2423/96 ART 57"/>
    <s v="Subsidiado"/>
    <n v="3"/>
  </r>
  <r>
    <s v="E.S.E. HOSPITAL MARIO GAITAN YANGUAS DE SOACHA"/>
    <x v="0"/>
    <s v="CUNDINAMARCA"/>
    <s v="SOACHA"/>
    <d v="2019-07-11T00:00:00"/>
    <n v="5256146"/>
    <n v="5256146"/>
    <n v="1346187"/>
    <d v="2019-08-01T00:00:00"/>
    <s v="GL-25316314597"/>
    <n v="4078"/>
    <d v="2019-09-02T00:00:00"/>
    <n v="0"/>
    <n v="4078"/>
    <n v="0"/>
    <m/>
    <m/>
    <m/>
    <n v="0"/>
    <m/>
    <n v="0"/>
    <n v="0"/>
    <n v="0"/>
    <n v="0"/>
    <x v="0"/>
    <s v="CUNDINAMARCA"/>
    <s v="SOACHA"/>
    <d v="2019-06-17T00:00:00"/>
    <d v="2019-06-20T00:00:00"/>
    <s v="Facturan 24 ampicilina sulbactam 15 gr por valor de $2039 c/u en la hoja de suministro de medicamentos anexa se evidencia soportadas 22 amp se objeta cobro de 2 ampollas por no soportada requisito necesario para su respectivo cobro $4078"/>
    <s v="IPS acepta glosa por medicamentos no soportados $4078 "/>
    <s v="Subsidiado"/>
    <n v="3"/>
  </r>
  <r>
    <s v="E.S.E. HOSPITAL MARIO GAITAN YANGUAS DE SOACHA"/>
    <x v="0"/>
    <s v="CUNDINAMARCA"/>
    <s v="SOACHA"/>
    <d v="2019-07-11T00:00:00"/>
    <n v="5254615"/>
    <n v="5254615"/>
    <n v="2225964"/>
    <d v="2019-08-01T00:00:00"/>
    <s v="GL-25316314598"/>
    <n v="16679"/>
    <d v="2019-09-02T00:00:00"/>
    <n v="0"/>
    <n v="0"/>
    <n v="16679"/>
    <m/>
    <m/>
    <m/>
    <n v="16679"/>
    <d v="2019-12-19T00:00:00"/>
    <n v="16679"/>
    <n v="0"/>
    <n v="0"/>
    <n v="0"/>
    <x v="0"/>
    <s v="CUNDINAMARCA"/>
    <s v="SOACHA"/>
    <d v="2019-06-10T00:00:00"/>
    <d v="2019-06-15T00:00:00"/>
    <s v="Se objeta cobro de 2 inhalocamara  adulto $6131 c/u y 1 equipo micronebulizacio pediatrico $4417 c/u insumos no facturables incluidos en la terapia respiratoria según lo establecido en el articulo 57 y 81 Decreto 2423/96 servicio del capitulo IV"/>
    <s v="IPS NO ACEPTA OBJECION INSUMOS FACTURADOS NO SE MENSIONAN EN DICHO ARTICULO (ART 57) HACIENDO ACLARACION QUE LOS INSUMOS QUE SE ENCUENTREN FUERA DEL CONJUNTO ALLI NOMBRADO DE PAGARAN AL PRECIO DEL VALOR COMERCIAL,Se persiste glosa por cobro de 2 inhalocamara  adulto $6131 c/u y 1 equipo micronebulizacio pediatrico $4417 c/u insumos no facturables incluidos en la terapia respiratoria según lo establecido en el articulo 57 y 81 Decreto 2423/96 servicio del capitulo IV  "/>
    <s v="Subsidiado"/>
    <n v="3"/>
  </r>
  <r>
    <s v="E.S.E. HOSPITAL MARIO GAITAN YANGUAS DE SOACHA"/>
    <x v="0"/>
    <s v="CUNDINAMARCA"/>
    <s v="SOACHA"/>
    <d v="2019-07-11T00:00:00"/>
    <n v="5251751"/>
    <n v="5251751"/>
    <n v="1447551"/>
    <d v="2019-08-01T00:00:00"/>
    <s v="GL-25316314599"/>
    <n v="101600"/>
    <d v="2019-09-02T00:00:00"/>
    <n v="101600"/>
    <n v="0"/>
    <n v="0"/>
    <m/>
    <m/>
    <m/>
    <n v="0"/>
    <m/>
    <n v="0"/>
    <n v="0"/>
    <n v="0"/>
    <n v="0"/>
    <x v="0"/>
    <s v="CUNDINAMARCA"/>
    <s v="SOACHA"/>
    <d v="2019-06-27T00:00:00"/>
    <d v="2019-06-28T00:00:00"/>
    <s v="Se objeta cobro de 1 estudio con tinciones de rutina facturada por $101600 dado que en la historia clínica anexa no se encuentra soportado la realización de esta no dan cumplimiento a lo estipulado en la Resolución 3047/2008 anexo 5 literal B fecha de atención 25 al 31/05/2018 "/>
    <s v="EPS levanta glosa IPS anexa soporte de patologia "/>
    <s v="Subsidiado"/>
    <n v="3"/>
  </r>
  <r>
    <s v="E.S.E. HOSPITAL MARIO GAITAN YANGUAS DE SOACHA"/>
    <x v="0"/>
    <s v="CUNDINAMARCA"/>
    <s v="SOACHA"/>
    <d v="2019-07-10T00:00:00"/>
    <n v="5241179"/>
    <n v="5241179"/>
    <n v="612900"/>
    <d v="2019-08-01T00:00:00"/>
    <s v="GL-25316314600"/>
    <n v="101600"/>
    <d v="2019-09-02T00:00:00"/>
    <n v="101600"/>
    <n v="0"/>
    <n v="0"/>
    <m/>
    <m/>
    <m/>
    <n v="0"/>
    <m/>
    <n v="0"/>
    <n v="0"/>
    <n v="0"/>
    <n v="0"/>
    <x v="0"/>
    <s v="CUNDINAMARCA"/>
    <s v="SOACHA"/>
    <d v="2019-06-19T00:00:00"/>
    <d v="2019-06-19T00:00:00"/>
    <s v="Se objeta $ 101600 Concepto 898201  ESTUDIO DE COLORACION BASICA EN ESPECIMEN DE RECONOCIMIENTO Se objeta cobro de 1 estudio con tinciones de rutina facturada por $101600 dado que en la historia clínica anexa no se encuentra soportado la realización de esta no dan cumplimiento a lo estipulado en la Resolución 3047/2008 anexo 5 literal B  "/>
    <s v="EPS levanta objeción por 1 patologia dado que la IPS adjunta soporte  "/>
    <s v="Subsidiado"/>
    <n v="3"/>
  </r>
  <r>
    <s v="E.S.E. HOSPITAL MARIO GAITAN YANGUAS DE SOACHA"/>
    <x v="0"/>
    <s v="CUNDINAMARCA"/>
    <s v="SOACHA"/>
    <d v="2019-07-10T00:00:00"/>
    <n v="5242923"/>
    <n v="5242923"/>
    <n v="153200"/>
    <d v="2019-08-01T00:00:00"/>
    <s v="GL-25316314603"/>
    <n v="89600"/>
    <d v="2019-09-02T00:00:00"/>
    <n v="0"/>
    <n v="89600"/>
    <n v="0"/>
    <m/>
    <m/>
    <m/>
    <n v="0"/>
    <m/>
    <n v="0"/>
    <n v="0"/>
    <n v="0"/>
    <n v="0"/>
    <x v="0"/>
    <s v="CUNDINAMARCA"/>
    <s v="SOACHA"/>
    <d v="2019-06-20T00:00:00"/>
    <d v="2019-06-20T00:00:00"/>
    <s v="Se objeta cobro de 1 consulta de urgencias facturado por $48900 dado que el paciente y el servicio se encuentran capitados con la IPS por ende no facturable por evento ,Se objeta cobro de 1 electorcardiograma facturado por $40700 dado que el paciente y el servicio se encuentran capitados con la IPS por ende no facturable por evento "/>
    <s v="IPS acepta objeción paciente y servicios capitados "/>
    <s v="Subsidiado"/>
    <n v="3"/>
  </r>
  <r>
    <s v="E.S.E. HOSPITAL MARIO GAITAN YANGUAS DE SOACHA"/>
    <x v="0"/>
    <s v="CUNDINAMARCA"/>
    <s v="SOACHA"/>
    <d v="2019-07-10T00:00:00"/>
    <n v="5245461"/>
    <n v="5245461"/>
    <n v="985100"/>
    <d v="2019-08-01T00:00:00"/>
    <s v="GL-25316314604"/>
    <n v="88200"/>
    <d v="2019-09-02T00:00:00"/>
    <n v="88200"/>
    <n v="0"/>
    <n v="0"/>
    <m/>
    <m/>
    <m/>
    <n v="0"/>
    <m/>
    <n v="0"/>
    <n v="0"/>
    <n v="0"/>
    <n v="0"/>
    <x v="0"/>
    <s v="CUNDINAMARCA"/>
    <s v="SOACHA"/>
    <d v="2019-06-24T00:00:00"/>
    <d v="2019-06-24T00:00:00"/>
    <s v="Se objeta cobro de 1 estudio de coloracion basicaen biopsia facturada por $88200 dado que en la historia clínica anexa no se encuentra soportado la realización de esta no dan cumplimiento a lo estipulado en la Resolución 3047/2008 anexo 5 literal B fecha de atención 25 al 31/05/2018 "/>
    <s v="La EPS levanta glosa la IPS anexa soporte solicitado "/>
    <s v="Subsidiado"/>
    <n v="3"/>
  </r>
  <r>
    <s v="E.S.E. HOSPITAL MARIO GAITAN YANGUAS DE SOACHA"/>
    <x v="0"/>
    <s v="CUNDINAMARCA"/>
    <s v="SOACHA"/>
    <d v="2019-07-10T00:00:00"/>
    <n v="5245457"/>
    <n v="5245457"/>
    <n v="505500"/>
    <d v="2019-08-01T00:00:00"/>
    <s v="GL-25316314606"/>
    <n v="88200"/>
    <d v="2019-09-02T00:00:00"/>
    <n v="88200"/>
    <n v="0"/>
    <n v="0"/>
    <m/>
    <m/>
    <m/>
    <n v="0"/>
    <m/>
    <n v="0"/>
    <n v="0"/>
    <n v="0"/>
    <n v="0"/>
    <x v="0"/>
    <s v="CUNDINAMARCA"/>
    <s v="SOACHA"/>
    <d v="2019-06-24T00:00:00"/>
    <d v="2019-06-24T00:00:00"/>
    <s v="Se objeta cobro de 1 estudio de coloracion basica en biopsia facturada por $88200 dado que en la historia clínica anexa no se encuentra soportado la realización de esta no dan cumplimiento a lo estipulado en la Resolución 3047/2008 anexo 5 literal B fecha de atención 25 al 31/05/2018 "/>
    <s v="EPS levanta objeción IPS anexa soporte requerido "/>
    <s v="Subsidiado"/>
    <n v="3"/>
  </r>
  <r>
    <s v="E.S.E. HOSPITAL MARIO GAITAN YANGUAS DE SOACHA"/>
    <x v="0"/>
    <s v="CUNDINAMARCA"/>
    <s v="SOACHA"/>
    <d v="2019-07-10T00:00:00"/>
    <n v="5245201"/>
    <n v="5245201"/>
    <n v="505500"/>
    <d v="2019-08-01T00:00:00"/>
    <s v="GL-25316314607"/>
    <n v="88200"/>
    <d v="2019-09-02T00:00:00"/>
    <n v="88200"/>
    <n v="0"/>
    <n v="0"/>
    <m/>
    <m/>
    <m/>
    <n v="0"/>
    <m/>
    <n v="0"/>
    <n v="0"/>
    <n v="0"/>
    <n v="0"/>
    <x v="0"/>
    <s v="CUNDINAMARCA"/>
    <s v="SOACHA"/>
    <d v="2019-06-22T00:00:00"/>
    <d v="2019-06-22T00:00:00"/>
    <s v="Se objeta cobro de 1 estudio de coloracion basica facturada por $88200 dado que en la historia clínica anexa no se encuentra soportado la realización de esta no dan cumplimiento a lo estipulado en la Resolución 3047/2008 anexo 5 literal B "/>
    <s v="La EPS levanta glosa la IPS anexa soporte requerido "/>
    <s v="Subsidiado"/>
    <n v="3"/>
  </r>
  <r>
    <s v="E.S.E. HOSPITAL MARIO GAITAN YANGUAS DE SOACHA"/>
    <x v="0"/>
    <s v="CUNDINAMARCA"/>
    <s v="SOACHA"/>
    <d v="2019-07-10T00:00:00"/>
    <n v="5229970"/>
    <n v="5229970"/>
    <n v="849403"/>
    <d v="2019-08-01T00:00:00"/>
    <s v="GL-25316314608"/>
    <n v="15400"/>
    <d v="2019-09-03T00:00:00"/>
    <n v="0"/>
    <n v="0"/>
    <n v="15400"/>
    <m/>
    <m/>
    <m/>
    <n v="15400"/>
    <d v="2019-12-19T00:00:00"/>
    <n v="0"/>
    <n v="15400"/>
    <n v="0"/>
    <n v="0"/>
    <x v="0"/>
    <s v="CUNDINAMARCA"/>
    <s v="SOACHA"/>
    <d v="2019-06-09T00:00:00"/>
    <d v="2019-06-11T00:00:00"/>
    <s v="Se objeta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IPS ACEPTA OBJECION POR SOBREFACTURACION EN CONSULTA DE TRABAJO SOCIAL,Se persiste glosa por el cobro de 1 consulta por trabajo social por valor de $15400 atención no facturable ya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Subsidiado"/>
    <n v="3"/>
  </r>
  <r>
    <s v="E.S.E. HOSPITAL MARIO GAITAN YANGUAS DE SOACHA"/>
    <x v="0"/>
    <s v="CUNDINAMARCA"/>
    <s v="SOACHA"/>
    <d v="2019-07-10T00:00:00"/>
    <n v="5219219"/>
    <n v="5219219"/>
    <n v="1107748"/>
    <d v="2019-08-02T00:00:00"/>
    <s v="GL-25316314613"/>
    <n v="112638"/>
    <d v="2019-08-24T00:00:00"/>
    <n v="0"/>
    <n v="0"/>
    <n v="112638"/>
    <d v="2019-09-12T00:00:00"/>
    <n v="0"/>
    <n v="0"/>
    <n v="112638"/>
    <d v="2019-12-19T00:00:00"/>
    <n v="112638"/>
    <n v="0"/>
    <n v="0"/>
    <n v="0"/>
    <x v="0"/>
    <s v="CUNDINAMARCA"/>
    <s v="SOACHA"/>
    <d v="2019-06-01T00:00:00"/>
    <d v="2019-06-03T00:00:00"/>
    <s v="Se objeta cobro de 1 inhalocamara  adulto $6131 y 2 equipo micronebulizacio pediatrico $4417 c/u insumos no facturables incluidos en la terapia respiratoria según lo establecido en el articulo 57 y 81 Decreto 2423/96 servicio del capitulo IV,Se objeta cobro de 1 traslado basico evento sencillo valor kilometro facturado por $102090 dado que el paciente y el servicio se encuentran capitados con la IPS por ende no facturable por evento"/>
    <s v="IPS NO ACEPTA OBJECION TRASLADO NO SE ENCUENTRA DENTRO DEL CONTRATO POR CAPITACIONIPS NO ACEPTA OBJECION INSUMOS FACTURABLES SEGUN DECRETO 2423/96 ART 57,Se persiste glosa por cobro de 1 traslado basico evento sencillo valor kilometro facturado por $102090 dado que el paciente y el servicio se encuentran capitados con la IPS por ende no facturable por evento Se persiste glosa por cobro de 1 inhalocamara  adulto $6131 y 2 equipo micronebulizacio pediatrico $4417 c/u insumos no facturables incluidos en la terapia respiratoria según lo establecido en el articulo 57 y 81 Decreto 2423/96 servicio del capitulo IV  ,Se persiste glosa por concepto inicial "/>
    <s v="Subsidiado"/>
    <n v="3"/>
  </r>
  <r>
    <s v="E.S.E. HOSPITAL MARIO GAITAN YANGUAS DE SOACHA"/>
    <x v="0"/>
    <s v="CUNDINAMARCA"/>
    <s v="SOACHA"/>
    <d v="2019-07-10T00:00:00"/>
    <n v="5236136"/>
    <n v="5236136"/>
    <n v="1543436"/>
    <d v="2019-08-02T00:00:00"/>
    <s v="GL-25316314622"/>
    <n v="203200"/>
    <d v="2019-08-24T00:00:00"/>
    <n v="203200"/>
    <n v="0"/>
    <n v="0"/>
    <m/>
    <m/>
    <m/>
    <n v="0"/>
    <m/>
    <n v="0"/>
    <n v="0"/>
    <n v="0"/>
    <n v="0"/>
    <x v="0"/>
    <s v="CUNDINAMARCA"/>
    <s v="SOACHA"/>
    <d v="2019-06-13T00:00:00"/>
    <d v="2019-06-16T00:00:00"/>
    <s v="Se objeta cobro de 1 estudio con tinciones de rutina facturada por $101600 c/u dado que en la historia clínica anexa no se encuentra soportado la realización de esta no dan cumplimiento a lo estipulado en la Resolución 3047/2008 anexo 5 literal B "/>
    <s v="Se levanta objeción la IPS anexa el informe patologico solicitado "/>
    <s v="Subsidiado"/>
    <n v="3"/>
  </r>
  <r>
    <s v="E.S.E. HOSPITAL MARIO GAITAN YANGUAS DE SOACHA"/>
    <x v="0"/>
    <s v="CUNDINAMARCA"/>
    <s v="SOACHA"/>
    <d v="2019-07-10T00:00:00"/>
    <n v="5236126"/>
    <n v="5236126"/>
    <n v="1471616"/>
    <d v="2019-08-02T00:00:00"/>
    <s v="GL-25316314623"/>
    <n v="69723"/>
    <d v="2019-08-24T00:00:00"/>
    <n v="0"/>
    <n v="0"/>
    <n v="69723"/>
    <d v="2019-09-12T00:00:00"/>
    <n v="0"/>
    <n v="0"/>
    <n v="69723"/>
    <d v="2019-12-19T00:00:00"/>
    <n v="69723"/>
    <n v="0"/>
    <n v="0"/>
    <n v="0"/>
    <x v="0"/>
    <s v="CUNDINAMARCA"/>
    <s v="SOACHA"/>
    <d v="2019-06-15T00:00:00"/>
    <d v="2019-06-16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objeta el cobro de 1 fitomenadiona vitamina K1 10 mg/ml sol iny por valor $623 medicamento no facturabledado que fue suministrado al recién nacido durante la atención del parto por lo tanto se encuentra incluida en derechos de sala según Art 55 parágrafo 3 del Decreto 2423 de 1996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INSUMOS UTILIZADOS PARA LA PROFILAXIS DEL RECIEN NACIDO INSUMOS FACTURABLES SEGUN DECRETO 2423/96 ART 57,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Se persiste glosa por el cobro de 1 fitomenadiona vitamina K1 10 mg/ml sol iny por valor $623 medicamento no facturabledado que fue suministrado al recién nacido durante la atención del parto por lo tanto se encuentra incluida en derechos de sala según Art 55 parágrafo 3 del Decreto 2423 de 1996  ,Se persiste glosa por concepto inicial "/>
    <s v="Subsidiado"/>
    <n v="3"/>
  </r>
  <r>
    <s v="E.S.E. HOSPITAL MARIO GAITAN YANGUAS DE SOACHA"/>
    <x v="0"/>
    <s v="CUNDINAMARCA"/>
    <s v="SOACHA"/>
    <d v="2019-07-10T00:00:00"/>
    <n v="5235978"/>
    <n v="5235978"/>
    <n v="1928076"/>
    <d v="2019-08-02T00:00:00"/>
    <s v="GL-25316314624"/>
    <n v="69100"/>
    <d v="2019-08-24T00:00:00"/>
    <n v="0"/>
    <n v="0"/>
    <n v="69100"/>
    <m/>
    <m/>
    <m/>
    <n v="69100"/>
    <d v="2019-12-19T00:00:00"/>
    <n v="69100"/>
    <n v="0"/>
    <n v="0"/>
    <n v="0"/>
    <x v="0"/>
    <s v="CUNDINAMARCA"/>
    <s v="SOACHA"/>
    <d v="2019-06-14T00:00:00"/>
    <d v="2019-06-15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siste glosa por concepto inicial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5 % por $13100 se objeta la diferencia $69100  "/>
    <s v="Subsidiado"/>
    <n v="3"/>
  </r>
  <r>
    <s v="E.S.E. HOSPITAL MARIO GAITAN YANGUAS DE SOACHA"/>
    <x v="0"/>
    <s v="CUNDINAMARCA"/>
    <s v="SOACHA"/>
    <d v="2019-07-11T00:00:00"/>
    <n v="5259697"/>
    <n v="5259697"/>
    <n v="1846953"/>
    <d v="2019-08-02T00:00:00"/>
    <s v="GL-25316314626"/>
    <n v="131743"/>
    <d v="2019-08-24T00:00:00"/>
    <n v="101600"/>
    <n v="0"/>
    <n v="30143"/>
    <m/>
    <m/>
    <m/>
    <n v="30143"/>
    <d v="2019-12-19T00:00:00"/>
    <n v="0"/>
    <n v="30143"/>
    <n v="0"/>
    <n v="0"/>
    <x v="0"/>
    <s v="CUNDINAMARCA"/>
    <s v="SOACHA"/>
    <d v="2019-06-09T00:00:00"/>
    <d v="2019-06-11T00:00:00"/>
    <s v="Se objeta cobro de 1 estudio con tinciones de rutina facturada por $101600 dado que en la historia clínica anexa no se encuentra soportado la realización de esta no dan cumplimiento a lo estipulado en la Resolución 3047/2008 anexo 5 literal B  ,Se realiza glosa correspondiente al cobro de 1 circuito de anestesia adulto $22679 se considera no facturable incluido en los derechos de estancia y/o derechos de sala dado que conecta la maquina al tubo de ventilación  Se objeta $ 7464 Concepto MASCARA  MASCARA PARA ANESTESIA NO 5 Se realiza glosa correspondiente al cobro de 1 mascara de anestesia $7464 se considera no facturable incluido en los derechos de estancia y/o derechos de sala dado que conecta la maquina al tubo de ventilación  "/>
    <s v="IPS ACEPTA OBJECION POR SOBREFACTURACION EN MATERIALES INCLUIDOS EN DERECHOS DE SALA,Se levanta glosa dado que la IPS anexa soporte requerido Se persiste glosa correspondiente al cobro de 1 circuito de anestesia adulto $22679 se considera no facturable incluido en los derechos de estancia y/o derechos de sala dado que conecta la maquina al tubo de ventilación  Se persiste objeción por glosa correspondiente al cobro de 1 mascara de anestesia $7464 se considera no facturable incluido en los derechos de estancia y/o derechos de sala dado que conecta la maquina al tubo de ventilación   "/>
    <s v="Subsidiado"/>
    <n v="3"/>
  </r>
  <r>
    <s v="E.S.E. HOSPITAL MARIO GAITAN YANGUAS DE SOACHA"/>
    <x v="0"/>
    <s v="CUNDINAMARCA"/>
    <s v="SOACHA"/>
    <d v="2019-07-11T00:00:00"/>
    <n v="5259724"/>
    <n v="5259724"/>
    <n v="1384922"/>
    <d v="2019-08-02T00:00:00"/>
    <s v="GL-25316314630"/>
    <n v="621777"/>
    <d v="2019-08-24T00:00:00"/>
    <n v="0"/>
    <n v="0"/>
    <n v="621777"/>
    <m/>
    <m/>
    <m/>
    <n v="621777"/>
    <d v="2019-12-19T00:00:00"/>
    <n v="562177"/>
    <n v="59600"/>
    <n v="0"/>
    <n v="0"/>
    <x v="0"/>
    <s v="CUNDINAMARCA"/>
    <s v="SOACHA"/>
    <d v="2019-06-23T00:00:00"/>
    <d v="2019-06-25T00:00:00"/>
    <s v="Facturan 4 resgistro oximetria  cutanaea se objeta cobro de 2 dado que se reconoce 1 por día el paciente estuvo hospitalizado 2 días por ende se objeta la diferencia $59600 ,Se objeta cobro de 1 equipo micronebulizacio pediatrico $4417 c/u insumos no facturables incluidos en la terapia respiratoria según lo establecido en el articulo 57 y 81 Decreto 2423/96 servicio del capitulo IV ,Se objeta cobro de 1 traslado terrestre medicalizado de pacientes primario facturado por $557760 dado que el paciente y el servicio se encuentran capitados con la IPS por ende no facturable por evento"/>
    <s v="IPS ACEPTA OBJECION POR CONCEPTO DE 2 OXIMETRIAS POR SOBREFACTURACIONIPS NO ACEPTA OBJECION INSUMOS FACTURADOS NO SE MENSIONAN EN DICHO ARTICULO (ART 57) HACIENDO ACLARACION QUE LOS INSUMOS QUE SE ENCUENTREN FUERA DEL CONJUNTO ALLI NOMBRADO DE PAGARAN AL PRECIO DEL VALOR COMERCIALIPS NO ACEPTA OBJECION TRASLADO MEDICALIZADO NO SE ENCUENTRA DENTRO DEL CONTRATO DE CAPITACION,Se persiste cobro de 1 equipo micronebulizacio pediatrico $4417 c/u insumos no facturables incluidos en la terapia respiratoria según lo establecido en el articulo 57 y 81 Decreto 2423/96 servicio del capitulo IVSe persiste glosa dado que facturan 4 resgistro oximetria  cutanaea se objeta cobro de 2 dado que se reconoce 1 por día el paciente estuvo hospitalizado 2 días por ende se objeta la diferencia $59600Se persiste glosa por cobro de 1 traslado terrestre medicalizado de pacientes primario facturado por $557760 dado que el paciente y el servicio se encuentran capitados con la IPS por ende no facturable por evento    "/>
    <s v="Subsidiado"/>
    <n v="3"/>
  </r>
  <r>
    <s v="E.S.E. HOSPITAL MARIO GAITAN YANGUAS DE SOACHA"/>
    <x v="0"/>
    <s v="CUNDINAMARCA"/>
    <s v="SOACHA"/>
    <d v="2019-07-11T00:00:00"/>
    <n v="5248681"/>
    <n v="5248681"/>
    <n v="2257500"/>
    <d v="2019-08-02T00:00:00"/>
    <s v="GL-25316314631"/>
    <n v="101600"/>
    <d v="2019-08-30T00:00:00"/>
    <n v="101600"/>
    <n v="0"/>
    <n v="0"/>
    <m/>
    <m/>
    <m/>
    <n v="0"/>
    <m/>
    <n v="0"/>
    <n v="0"/>
    <n v="0"/>
    <n v="0"/>
    <x v="0"/>
    <s v="CUNDINAMARCA"/>
    <s v="SOACHA"/>
    <d v="2019-06-26T00:00:00"/>
    <d v="2019-06-26T00:00:00"/>
    <s v="Se objeta cobro de 1 estudio con tinciones de rutina facturada por $101600 dado que en la historia clínica anexa no se encuentra soportado la realización de esta no dan cumplimiento a lo estipulado en la Resolución 3047/2008 anexo 5 literal B  "/>
    <s v="Se levanta objeción por estudio patologico dado que la IPS anexa soporte solicitado "/>
    <s v="Subsidiado"/>
    <n v="3"/>
  </r>
  <r>
    <s v="E.S.E. HOSPITAL MARIO GAITAN YANGUAS DE SOACHA"/>
    <x v="0"/>
    <s v="CUNDINAMARCA"/>
    <s v="SOACHA"/>
    <d v="2019-07-11T00:00:00"/>
    <n v="5248534"/>
    <n v="5248534"/>
    <n v="1652800"/>
    <d v="2019-08-02T00:00:00"/>
    <s v="GL-25316314632"/>
    <n v="101600"/>
    <d v="2019-08-24T00:00:00"/>
    <n v="101600"/>
    <n v="0"/>
    <n v="0"/>
    <m/>
    <m/>
    <m/>
    <n v="0"/>
    <m/>
    <n v="0"/>
    <n v="0"/>
    <n v="0"/>
    <n v="0"/>
    <x v="0"/>
    <s v="CUNDINAMARCA"/>
    <s v="SOACHA"/>
    <d v="2019-06-26T00:00:00"/>
    <d v="2019-06-26T00:00:00"/>
    <s v="Se objeta cobro de 1 estudio con tinciones de rutina facturada por $101600 dado que en la historia clínica anexa no se encuentra soportado la realización de esta no dan cumplimiento a lo estipulado en la Resolución 3047/2008 anexo 5 literal B  "/>
    <s v="Se levanta objeción IPS  anexa soporte requerido "/>
    <s v="Subsidiado"/>
    <n v="3"/>
  </r>
  <r>
    <s v="E.S.E. HOSPITAL MARIO GAITAN YANGUAS DE SOACHA"/>
    <x v="0"/>
    <s v="CUNDINAMARCA"/>
    <s v="SOACHA"/>
    <d v="2019-07-10T00:00:00"/>
    <n v="5241169"/>
    <n v="5241169"/>
    <n v="1472083"/>
    <d v="2019-08-02T00:00:00"/>
    <s v="GL-25316314633"/>
    <n v="101600"/>
    <d v="2019-08-24T00:00:00"/>
    <n v="101600"/>
    <n v="0"/>
    <n v="0"/>
    <m/>
    <m/>
    <m/>
    <n v="0"/>
    <m/>
    <n v="0"/>
    <n v="0"/>
    <n v="0"/>
    <n v="0"/>
    <x v="0"/>
    <s v="CUNDINAMARCA"/>
    <s v="SOACHA"/>
    <d v="2019-06-18T00:00:00"/>
    <d v="2019-06-19T00:00:00"/>
    <s v="Se objeta cobro de 1 estudio con tinciones de rutina facturada por $101600 dado que en la historia clínica anexa no se encuentra soportado la realización de esta no dan cumplimiento a lo estipulado en la Resolución 3047/2008 anexo 5 literal B  "/>
    <s v="Se levanta objeción la IPS anexa soporte de patologia  "/>
    <s v="Subsidiado"/>
    <n v="3"/>
  </r>
  <r>
    <s v="E.S.E. HOSPITAL MARIO GAITAN YANGUAS DE SOACHA"/>
    <x v="0"/>
    <s v="CUNDINAMARCA"/>
    <s v="SOACHA"/>
    <d v="2019-07-10T00:00:00"/>
    <n v="5247262"/>
    <n v="5247262"/>
    <n v="1401448"/>
    <d v="2019-08-02T00:00:00"/>
    <s v="GL-25316314635"/>
    <n v="109064"/>
    <d v="2019-08-24T00:00:00"/>
    <n v="101600"/>
    <n v="0"/>
    <n v="7464"/>
    <d v="2019-09-12T00:00:00"/>
    <n v="0"/>
    <n v="0"/>
    <n v="7464"/>
    <d v="2019-12-19T00:00:00"/>
    <n v="0"/>
    <n v="7464"/>
    <n v="0"/>
    <n v="0"/>
    <x v="0"/>
    <s v="CUNDINAMARCA"/>
    <s v="SOACHA"/>
    <d v="2019-06-09T00:00:00"/>
    <d v="2019-06-11T00:00:00"/>
    <s v="Se objeta cobro de 1 estudio con tinciones de rutina facturada por $101600 dado que en la historia clínica anexa no se encuentra soportado la realización de esta no dan cumplimiento a lo estipulado en la Resolución 3047/2008 anexo 5 literal B ,Se realiza glosa correspondiente al cobro de 1 mascara para anestesia $7464 se consideran no facturables incluidos en los derechos de sala dado que conecta la maquina al tubo de ventilación "/>
    <s v="IPS ACEPTA OBJECION POR SOBREFACTURACION EN INSUMOS,Se levanta objeción la IPS anexa soporte de patologia Se persiste glosa correspondiente al cobro de 1 mascara para anestesia $7464 se consideran no facturables incluidos en los derechos de sala dado que conecta la maquina al tubo de ventilación  ,Se persiste glosa por concepto inicial "/>
    <s v="Subsidiado"/>
    <n v="3"/>
  </r>
  <r>
    <s v="E.S.E. HOSPITAL MARIO GAITAN YANGUAS DE SOACHA"/>
    <x v="0"/>
    <s v="CUNDINAMARCA"/>
    <s v="SOACHA"/>
    <d v="2019-07-10T00:00:00"/>
    <n v="5246007"/>
    <n v="5246007"/>
    <n v="3263082"/>
    <d v="2019-08-02T00:00:00"/>
    <s v="GL-25316314637"/>
    <n v="210664"/>
    <d v="2019-08-24T00:00:00"/>
    <n v="203200"/>
    <n v="0"/>
    <n v="7464"/>
    <d v="2019-09-12T00:00:00"/>
    <n v="0"/>
    <n v="0"/>
    <n v="7464"/>
    <d v="2019-12-19T00:00:00"/>
    <n v="0"/>
    <n v="7464"/>
    <n v="0"/>
    <n v="0"/>
    <x v="0"/>
    <s v="CUNDINAMARCA"/>
    <s v="SOACHA"/>
    <d v="2019-06-20T00:00:00"/>
    <d v="2019-06-22T00:00:00"/>
    <s v="Se objeta cobro de 2 estudio con tinciones de rutina facturada por $101600 c/u dado que en la historia clínica anexa no se encuentra soportado la realización de esta no dan cumplimiento a lo estipulado en la Resolución 3047/2008 anexo 5 literal B  ,Se realiza glosa correspondiente al cobro de 1 mascara para anestesia $7464 se consideran no facturables incluidos en los derechos de estancia y/o derechos de sala dado que conecta la maquina al tubo de ventilación  Ademas paciente adulto no justifica cobro de circuito pediátrico "/>
    <s v="IPS ACEPTA OBJECION POR SOBREFACTURACION EN INSUMOS,Se levanta glosa la IPS anexa soporte de estudio patologico Se persiste glosa correspondiente al cobro de 1 mascara para anestesia $7464 se consideran no facturables incluidos en los derechos de estancia y/o derechos de sala dado que conecta la maquina al tubo de ventilación  Ademas paciente adulto no justifica cobro de circuito pediátrico  ,Se persiste glosa por concepto inicial "/>
    <s v="Subsidiado"/>
    <n v="3"/>
  </r>
  <r>
    <s v="E.S.E. HOSPITAL MARIO GAITAN YANGUAS DE SOACHA"/>
    <x v="0"/>
    <s v="CUNDINAMARCA"/>
    <s v="SOACHA"/>
    <d v="2019-07-10T00:00:00"/>
    <n v="5244537"/>
    <n v="5244537"/>
    <n v="743963"/>
    <d v="2019-08-02T00:00:00"/>
    <s v="GL-25316314638"/>
    <n v="101600"/>
    <d v="2019-08-24T00:00:00"/>
    <n v="101600"/>
    <n v="0"/>
    <n v="0"/>
    <m/>
    <m/>
    <m/>
    <n v="0"/>
    <m/>
    <n v="0"/>
    <n v="0"/>
    <n v="0"/>
    <n v="0"/>
    <x v="0"/>
    <s v="CUNDINAMARCA"/>
    <s v="SOACHA"/>
    <d v="2019-06-20T00:00:00"/>
    <d v="2019-06-21T00:00:00"/>
    <s v="Se objeta cobro de 1 estudio con tinciones de rutina facturada por $101600 dado que en la historia clínica anexa no se encuentra soportado la realización de esta no dan cumplimiento a lo estipulado en la Resolución 3047/2008 anexo 5 literal B "/>
    <s v="Se levanta glosa IPS anexa soporta patologico requerido "/>
    <s v="Subsidiado"/>
    <n v="3"/>
  </r>
  <r>
    <s v="E.S.E. HOSPITAL MARIO GAITAN YANGUAS DE SOACHA"/>
    <x v="0"/>
    <s v="CUNDINAMARCA"/>
    <s v="SOACHA"/>
    <d v="2019-07-10T00:00:00"/>
    <n v="5243919"/>
    <n v="5243919"/>
    <n v="1102421"/>
    <d v="2019-08-02T00:00:00"/>
    <s v="GL-25316314640"/>
    <n v="99948"/>
    <d v="2019-08-24T00:00:00"/>
    <n v="0"/>
    <n v="0"/>
    <n v="99948"/>
    <d v="2019-09-12T00:00:00"/>
    <n v="0"/>
    <n v="0"/>
    <n v="99948"/>
    <d v="2019-12-19T00:00:00"/>
    <n v="10548"/>
    <n v="89400"/>
    <n v="0"/>
    <n v="0"/>
    <x v="0"/>
    <s v="CUNDINAMARCA"/>
    <s v="SOACHA"/>
    <d v="2019-06-01T00:00:00"/>
    <d v="2019-06-04T00:00:00"/>
    <s v="Facturan 6 resgistro oximetria  cutanaea se objeta cobro de 3 dado que se reconoce 1 por día el paciente estuvo hospitalizado 3 días por ende se objeta la diferencia $89400,Se objeta cobro de 1 inhalocamara  adulto $6131 y 1 equipo micronebulizacio pediatrico $4417 insumos no facturables incluidos en la terapia respiratoria según lo establecido en el articulo 57 y 81 Decreto 2423/96 servicio del capitulo IV"/>
    <s v="IPS ACEPTA OBJECION POR SOBREFACTURACION EN 3 OXIMETRIASIPS NO ACEPTA OBJECION INSUMOS UTILIZADOS PARA LA PROFILAXIS DEL RECIEN NACIDO INSUMOS FACTURABLES SEGUN DECRETO 2423/96 ART 57,Se persiste glosa por concepto inicial ,Se persite glosa dado que facturan 6 resgistro oximetria  cutanaea se objeta cobro de 3 dado que se reconoce 1 por día el paciente estuvo hospitalizado 3 días por ende se objeta la diferencia $89400 Se persiste glosa por cobro de 1 inhalocamara  adulto $6131 y 1 equipo micronebulizacio pediatrico $4417 insumos no facturables incluidos en la terapia respiratoria según lo establecido en el articulo 57 y 81 Decreto 2423/96 servicio del capitulo IV  "/>
    <s v="Subsidiado"/>
    <n v="3"/>
  </r>
  <r>
    <s v="E.S.E. HOSPITAL MARIO GAITAN YANGUAS DE SOACHA"/>
    <x v="0"/>
    <s v="CUNDINAMARCA"/>
    <s v="SOACHA"/>
    <d v="2019-07-11T00:00:00"/>
    <n v="5248585"/>
    <n v="5248585"/>
    <n v="1063536"/>
    <d v="2019-08-02T00:00:00"/>
    <s v="GL-25316314641"/>
    <n v="88200"/>
    <d v="2019-08-24T00:00:00"/>
    <n v="88200"/>
    <n v="0"/>
    <n v="0"/>
    <m/>
    <m/>
    <m/>
    <n v="0"/>
    <m/>
    <n v="0"/>
    <n v="0"/>
    <n v="0"/>
    <n v="0"/>
    <x v="0"/>
    <s v="CUNDINAMARCA"/>
    <s v="SOACHA"/>
    <d v="2019-06-24T00:00:00"/>
    <d v="2019-06-26T00:00:00"/>
    <s v="Se objeta cobro de 1 estudio con tinciones de rutina facturada por $88200 dado que en la historia clínica anexa no se encuentra soportado la realización de esta no dan cumplimiento a lo estipulado en la Resolución 3047/2008 anexo 5 literal B  "/>
    <s v="Se levanta objeción la IPS anexa soporte requerido "/>
    <s v="Subsidiado"/>
    <n v="3"/>
  </r>
  <r>
    <s v="E.S.E. HOSPITAL MARIO GAITAN YANGUAS DE SOACHA"/>
    <x v="0"/>
    <s v="CUNDINAMARCA"/>
    <s v="SOACHA"/>
    <d v="2019-07-10T00:00:00"/>
    <n v="5223556"/>
    <n v="5223556"/>
    <n v="989300"/>
    <d v="2019-08-02T00:00:00"/>
    <s v="GL-25316314642"/>
    <n v="203200"/>
    <d v="2019-08-24T00:00:00"/>
    <n v="203200"/>
    <n v="0"/>
    <n v="0"/>
    <m/>
    <m/>
    <m/>
    <n v="0"/>
    <m/>
    <n v="0"/>
    <n v="0"/>
    <n v="0"/>
    <n v="0"/>
    <x v="0"/>
    <s v="CUNDINAMARCA"/>
    <s v="SOACHA"/>
    <d v="2019-06-06T00:00:00"/>
    <d v="2019-06-06T00:00:00"/>
    <s v="Se objeta cobro de 2 estudio con tinciones de rutina facturada por $101600 c/u dado que en la historia clínica anexa no se encuentra soportado la realización de esta no dan cumplimiento a lo estipulado en la Resolución 3047/2008 anexo 5 literal B "/>
    <s v="Se levanta glosa la IPS anexa patologia solicitada "/>
    <s v="Subsidiado"/>
    <n v="3"/>
  </r>
  <r>
    <s v="E.S.E. HOSPITAL SANTA MATILDE DE MADRID"/>
    <x v="21"/>
    <s v="CUNDINAMARCA"/>
    <s v="MADRID"/>
    <d v="2019-08-05T00:00:00"/>
    <n v="20068912"/>
    <n v="20068912"/>
    <n v="1863480"/>
    <d v="2019-08-22T00:00:00"/>
    <s v="GL-25316314745"/>
    <n v="60800"/>
    <m/>
    <m/>
    <m/>
    <n v="60800"/>
    <m/>
    <m/>
    <m/>
    <n v="60800"/>
    <d v="2020-07-27T00:00:00"/>
    <n v="0"/>
    <n v="60800"/>
    <n v="0"/>
    <n v="0"/>
    <x v="0"/>
    <s v="CUNDINAMARCA"/>
    <s v="SOACHA"/>
    <d v="2019-07-03T00:00:00"/>
    <d v="2019-07-03T00:00:00"/>
    <s v="Se objeta cobro de 1 sutura $15500 y 1 derechos de sala para suturas $45300 dado que en notas medicas se evidencia que fue cancelado la sutura ya que paciente requiere intervención por parte de ortopedia y requieren dicha lesión abierta (ver nota de evolución del día 04/07/2019 DR Jorge Leonardo Fernandez Pinilla)"/>
    <s v="IPS ACEPTA GLOSA"/>
    <s v="Subsidiado"/>
    <n v="3"/>
  </r>
  <r>
    <s v="E.S.E. HOSPITAL SAN RAFAEL DE FUSAGASUGA"/>
    <x v="12"/>
    <s v="CUNDINAMARCA"/>
    <s v="FUSAGASUGÁ"/>
    <d v="2019-08-05T00:00:00"/>
    <s v="HSRF13985748"/>
    <s v="HSRF13985748"/>
    <n v="285100"/>
    <d v="2019-08-23T00:00:00"/>
    <s v="GL-25316314764"/>
    <n v="79200"/>
    <m/>
    <m/>
    <m/>
    <n v="79200"/>
    <m/>
    <m/>
    <m/>
    <n v="79200"/>
    <d v="2020-01-20T00:00:00"/>
    <n v="0"/>
    <n v="79200"/>
    <n v="0"/>
    <n v="0"/>
    <x v="0"/>
    <s v="CUNDINAMARCA"/>
    <s v="GIRARDOT"/>
    <d v="2019-06-21T00:00:00"/>
    <d v="2019-06-21T00:00:00"/>
    <s v="Se objeta el cobro de la prueba sida anticuerpos VIH 1 y 2 de los 2 facturados el test rápido de Elisa HIV 1 y 2 es un test cualitativo para la detección de anticuerpos al virus de inmunodeficiencia humana tipo 1 y 2 en el suero humano o sangre entera Es considerado un test de monitoreo inicial para los anticuerpos HIV 12 El 1 no es excluyente del 2 por lo tanto no hay lugar al cobro de dos procesamientos a la misma muestra si hay indicio de positivo en dicha prueba se debe utilizar la prueba confirmatoria  Frente a lo anterior se reconoce un solo examen de sida VIH anticuerpos $79200 "/>
    <s v="IPS ACEPTA GLOSA MVC EN ATENCION"/>
    <s v="Subsidiado"/>
    <n v="3"/>
  </r>
  <r>
    <s v="ESE HOSPITAL UNIVERSITARIO DE LA SAMARITANA"/>
    <x v="3"/>
    <s v="CUNDINAMARCA"/>
    <s v="ZIPAQUIRÁ"/>
    <d v="2019-08-06T00:00:00"/>
    <s v="HZIP2342640"/>
    <s v="HZIP2342640"/>
    <n v="901903"/>
    <d v="2019-08-23T00:00:00"/>
    <s v="GL-25316314785"/>
    <n v="106100"/>
    <m/>
    <m/>
    <m/>
    <n v="106100"/>
    <m/>
    <m/>
    <m/>
    <n v="106100"/>
    <d v="2020-03-16T00:00:00"/>
    <n v="106100"/>
    <n v="0"/>
    <n v="0"/>
    <n v="0"/>
    <x v="0"/>
    <s v="CUNDINAMARCA"/>
    <s v="MACHETÁ"/>
    <d v="2019-06-07T00:00:00"/>
    <d v="2019-06-08T00:00:00"/>
    <s v="Se objeta cobro de derecho de materiales en legrado obstétrico no facturable están incluidos en los derechos de sala según Decreto 2423/96 articulo 55 parágrafo 3 $106100"/>
    <s v="No se acepta glosa da lugar a cobro materiales de cirugia grupo 4"/>
    <s v="Subsidiado"/>
    <n v="3"/>
  </r>
  <r>
    <s v="EMPRESA SOCIAL DEL ESTADO HOSPITAL UNIVERSITARIO DE LA SAMARITANA"/>
    <x v="3"/>
    <s v="BOGOTÁ DC"/>
    <s v="BOGOTÁ"/>
    <d v="2019-08-10T00:00:00"/>
    <s v="HBOG2940460"/>
    <s v="HBOG2940460"/>
    <n v="23624345"/>
    <d v="2019-08-30T00:00:00"/>
    <s v="GL-25316314894"/>
    <n v="3694950"/>
    <m/>
    <m/>
    <m/>
    <n v="3694950"/>
    <m/>
    <m/>
    <m/>
    <n v="3694950"/>
    <d v="2020-03-16T00:00:00"/>
    <n v="3485650"/>
    <n v="209300"/>
    <n v="0"/>
    <n v="0"/>
    <x v="0"/>
    <s v="CUNDINAMARCA"/>
    <s v="SOACHA"/>
    <d v="2019-07-15T00:00:00"/>
    <d v="2019-07-30T00:00:00"/>
    <s v="Facturan 3 duplex scanning por valor de $313700 c/u en la historia clínica anexa se evidencia soportada la realización de 1 del día 17/07/2019 (carotidas) las otras 2 no se encuentran soportadas requisito necesario para su respectivo cobroFacturan 3 reconocimiento del 30% por valor de $94100 c/u en la historia clínica anexa se evidencia soportada la realización de 1 del día 17/07/2019 (carótidas) las otras 2 no se encuentran soportadas requisito necesario para su respectivo cobro,Se efectúa glosa correspondiente al cobro de 2 Coombs indirecto detallado por valor de $15400 c/u prueba no facturable en vista que es responsabilidad del banco de sangre por lo tanto se encuentra en el valor facturado para el procesamiento de glóbulos rojos y/o componentes sanguíneos de acuerdo al decreto 1571 Artículo 42 No se reconoce cobro simultáneo de anticuerpos irregulares y Coombs directo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4841001 hemoclasificacion grupo sanguieno factor RH $264001 hemoclasificacion prueba serica $293001 hepatitis C anticuerpo $1008001 hepatitis B antigeno $896002 sida anticuerpos vih 1 $71300 c/u1 sifilis serología confirmatoria $823001 sifilis serología presuntiva $13100,Se objeta cobro de 1 estudio de microscopia electrónica en biopsia código 20208 facturado por $2016000 en la historia clínica anexa no se evidencia soportado la realización de esta requisito necesario para su respectivo cobroAdemás se observa mayor valor facturado dado que en manual tarifario soat se encuentra por valor de $451400 en caso de anexar soporte se reconoce por dicho valor se objeta la diferencia,Se objeta cobro de 3 derechos de sala En Hemodiálisis código 39222 facturado por $78800 c/u dado que es realizado en la estancia hospitalaria por ende no facturable incluido en la estancia según lo descrito en el parágrafo 2 del artículo 58 del decreto 2423/96 &quot;Si los procedimientos de hemodiálisis o diálisis peritoneal se realizan en la Unidad de Cuidado Intensivo e intermedio o en la pieza de hospitalización no se reconocerán derechos de sala El procedimiento de diálisis ambulatoria no causa derecho de anestesia&quot;,Se objeta mayor valor cobrado en los derechos de anestesiólogo por valor de $224100 según articulo 48 numeral 2 del decreto 2423/96 para los procedimientos incruentos (colonoscopia) los honorarios de este especialista se reconocen al 50% cuando se requiere Se objeta la diferencia $112050 "/>
    <s v="se acepta parcial 1 de  3 doppler facturado no soportado se adjuntan resultados no se acepta glosa por honorarios de anestesiologo  da lugar a cobro el capitulo 48 paragrafo 2  no se refiere a procedimientos incruentos  se soorta cobro de derecho de salas ya que  el pcte es trasladado a la unidad de dialisis como se puede evidenciar en la notas de enfermeria las cuales se adjuntan paginas 151617 y 24 y el manual hace referencia es al pcte que se las realizan  en la unidad hospitalaria ips  acepta hemoclasificacion  por valor de 55 700 no lugara  cobro inlcuida en pc ips acepta fta abs no soportadas por valor  de 83300 ips acepta 1 de2 vih no realizados  ips soporta paraclinicos de hepatitis  se le realizaron al pcte y no al donante com o hace referencia el decreto 1571 se adjunta soporte de hcl en el que ss dichos estudios y son interpretados  hcl folio 93 y 98 ips no acepta glosa por estudio de microscopia electronica en biopsia adicionalmente se esta subfacturando ya que se realizaron 8 estudios  codgos 20113 cada uno corresponde a un valor de $410700 para un total de $3285600  meno s el 10% segun acuerdo entre las partes para un total definitivo de $2957040 se anexa soporte de resultado"/>
    <s v="Subsidiado"/>
    <n v="3"/>
  </r>
  <r>
    <s v="EMPRESA SOCIAL DEL ESTADO HOSPITAL UNIVERSITARIO DE LA SAMARITANA"/>
    <x v="3"/>
    <s v="BOGOTÁ DC"/>
    <s v="BOGOTÁ"/>
    <d v="2019-08-10T00:00:00"/>
    <s v="HBOG2938798"/>
    <s v="HBOG2938798"/>
    <n v="7130975"/>
    <d v="2019-08-30T00:00:00"/>
    <s v="GL-25316314907"/>
    <n v="76650"/>
    <m/>
    <m/>
    <m/>
    <n v="76650"/>
    <m/>
    <m/>
    <m/>
    <n v="76650"/>
    <d v="2020-03-16T00:00:00"/>
    <n v="76650"/>
    <n v="0"/>
    <n v="0"/>
    <n v="0"/>
    <x v="0"/>
    <s v="CUNDINAMARCA"/>
    <s v="SOACHA"/>
    <d v="2019-07-14T00:00:00"/>
    <d v="2019-07-25T00:00:00"/>
    <s v="Se objeta mayor valor cobrado en los derechos de anestesiólogo por valor de $153300 según articulo 48 numeral 2 del decreto 2423/96 para los procedimientos incruentos (reducción cerrada de fractura fémur) los honorarios de este especialista se reconocen al 50% cuando se requiere Se objeta la diferencia $76650 "/>
    <s v="ips soporta honorarios de anestesia facturados adecuadamente  el articulo 48 no menciona que se deba facturar a 50% de anestesia en pcte  con procedimiento incruento"/>
    <s v="Subsidiado"/>
    <n v="3"/>
  </r>
  <r>
    <s v="EMPRESA SOCIAL DEL ESTADO HOSPITAL UNIVERSITARIO DE LA SAMARITANA"/>
    <x v="3"/>
    <s v="BOGOTÁ DC"/>
    <s v="BOGOTÁ"/>
    <d v="2019-08-10T00:00:00"/>
    <s v="HBOG2937578"/>
    <s v="HBOG2937578"/>
    <n v="5138923"/>
    <d v="2019-08-30T00:00:00"/>
    <s v="GL-25316314908"/>
    <n v="75815"/>
    <m/>
    <m/>
    <m/>
    <n v="75815"/>
    <m/>
    <m/>
    <m/>
    <n v="75815"/>
    <d v="2020-03-16T00:00:00"/>
    <n v="4715"/>
    <n v="71100"/>
    <n v="0"/>
    <n v="0"/>
    <x v="0"/>
    <s v="CUNDINAMARCA"/>
    <s v="SOACHA"/>
    <d v="2019-07-18T00:00:00"/>
    <d v="2019-07-22T00:00:00"/>
    <s v="Se efectúa glosa correspondiente al cobro de 1 Coombs indirecto detallado por valor de $15400 prueba no facturable en vista que es responsabilidad del banco de sangre por lo tanto se encuentra en el valor facturado para el procesamiento de glóbulos rojos y/o componentes sanguíneos de acuerdo al decreto 1571 Artículo 42 No se reconoce cobro simultáneo de anticuerpos irregulares y Coombs directo Se efectúa glosa correspondiente al cobro de los siguientes laboratorios de banco de sangre detallado por la IP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1 hemoclasificacion grupo sanguíneo factor RH $264001 hemoclasificacion prueba sérica $29300,Se objeta cobro de 1 cámara espaciadora para aplicación de inhaladores $4715 insumo utilizado en un procedimiento del capítulo IV (terapia respiratoria) según articulo 57 y 81 del Decreto 2423/96 los insumos de dicho capitulo se encuentran incluidos en los procedimiento por ende no facturable de manera adicional "/>
    <s v="IPS acxprta glosa por commbs no realizado ips acepta hemoclasificacion incluida en   pc no lugar a cobro ips soorta   camara espaciodora ya que su uso es para la aplicación del bromuro ipratropium para  garantizar de una manera seguro el tratamiento"/>
    <s v="Subsidiado"/>
    <n v="3"/>
  </r>
  <r>
    <s v="E.S.E. HOSPITAL MARIO GAITAN YANGUAS DE SOACHA"/>
    <x v="0"/>
    <s v="CUNDINAMARCA"/>
    <s v="SOACHA"/>
    <d v="2019-08-14T00:00:00"/>
    <n v="5293859"/>
    <n v="5293859"/>
    <n v="5651557"/>
    <d v="2019-08-31T00:00:00"/>
    <s v="GL-25316314913"/>
    <n v="153363"/>
    <d v="2019-09-19T00:00:00"/>
    <n v="0"/>
    <n v="0"/>
    <n v="153363"/>
    <d v="2019-10-03T00:00:00"/>
    <n v="0"/>
    <n v="0"/>
    <n v="153363"/>
    <d v="2019-12-19T00:00:00"/>
    <n v="31574"/>
    <n v="121789"/>
    <n v="0"/>
    <n v="0"/>
    <x v="0"/>
    <s v="CUNDINAMARCA"/>
    <s v="SOACHA"/>
    <d v="2019-06-19T00:00:00"/>
    <d v="2019-07-03T00:00:00"/>
    <s v="Facturan 62 ampicilina sulbactam 15 gr en la hoja de suministro de medicamento se encuentra soportado el suministro de 48 amp se objeta cobro de 14 amp por no soportado requisito necesario para su respectivo cobro $2039 c/u  14 $28546Facturan 7 claritromicina 500 mg amp en la hoja de suministro de medicamento se encuentra soportado el suministro de 4 amp se objeta cobro de 3 por no soportado requisito necesario para su respectivo cobro $31081  3 $93243,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
    <s v="IPS ACEPTA OBJECION PARCIAL POR SOBREFACTURACION EN 14 AMPICILINAS Y 4 CLARITROMICINAS NO SE ACEPTA POR OBJECION INSUMOS FACTURADOS NO SE MENSIONAN EN DICHO ARTICULO (ART 57) HACIENDO ACLARACION QUE LOS INSUMOS QUE SE ENCUENTREN FUERA DEL CONJUNTO ALLI NOMBRADO DE PAGARAN AL PRECIO DEL VALOR COMERCIAL,Se persiste glosa por 62 ampicilina sulbactam 15 gr en la hoja de suministro de medicamento se encuentra soportado el suministro de 48 amp se objeta cobro de 14 amp por no soportado requisito necesario para su respectivo cobro $2039 c/u  14 $28546Se persiste glosa por 7 claritromicina 500 mg amp en la hoja de suministro de medicamento se encuentra soportado el suministro de 4 amp se objeta cobro de 3 por no soportado requisito necesario para su respectivo cobro $31081  3 $93243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ite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persiste glos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Se persiste primera respuesta a glosa por 62 ampicilina sulbactam 15 gr en la hoja de suministro de medicamento se encuentra soportado el suministro de 48 amp se objeta cobro de 14 amp por no soportado requisito necesario para su respectivo cobro $2039 c/u  14 $28546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Se persiste primera respuesta a glosa por 7 claritromicina 500 mg amp en la hoja de suministro de medicamento se encuentra soportado el suministro de 4 amp se objeta cobro de 3 por no soportado requisito necesario para su respectivo cobro $31081  3 $93243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  Se persiste primera respuesta a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Se persisite primera respuesta a glos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persiste primera respuesta a glos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  "/>
    <s v="Subsidiado"/>
    <n v="3"/>
  </r>
  <r>
    <s v="E.S.E. HOSPITAL MARIO GAITAN YANGUAS DE SOACHA"/>
    <x v="0"/>
    <s v="CUNDINAMARCA"/>
    <s v="SOACHA"/>
    <d v="2019-08-14T00:00:00"/>
    <n v="5293934"/>
    <n v="5293934"/>
    <n v="5990665"/>
    <d v="2019-08-31T00:00:00"/>
    <s v="GL-25316314915"/>
    <n v="292530"/>
    <d v="2019-09-19T00:00:00"/>
    <n v="0"/>
    <n v="0"/>
    <n v="292530"/>
    <d v="2019-10-03T00:00:00"/>
    <n v="0"/>
    <n v="0"/>
    <n v="292530"/>
    <d v="2019-12-19T00:00:00"/>
    <n v="0"/>
    <n v="292530"/>
    <n v="0"/>
    <n v="0"/>
    <x v="0"/>
    <s v="CUNDINAMARCA"/>
    <s v="SOACHA"/>
    <d v="2019-07-08T00:00:00"/>
    <d v="2019-07-24T00:00:00"/>
    <s v="Facturan 16 amp heparina bajo peso molecular 40 ui en la hoja de suministro de medicamento se encuentra soportado el suministro de 7 amp se objeta cobro de 9 amp por no soportado requisito necesario para su respectivo cobro $10380 c/u  9 $93420Facturan 88 oxacilina 1000 mg polvo para inyección en la hoja de suministro de medicamento se encuentra soportado el suministro de 60 amp se objeta cobro de 28 amp por no soportado requisito necesario para su respectivo cobro $1482 c/u  28 $41496Facturan 31 amp piperacilina tazobactam 45 gr en la hoja de suministro de medicamento se encuentra soportado el suministro de 25 amp se objeta cobro de 6 amp por no soportado requisito necesario para su respectivo cobro $14050 c/u  6 $84300Facturan 32 vancomicina clorhidrato 500 mg en la hoja de suministro de medicamento se encuentra soportado el suministro de 30 amp se objeta cobro de 2 amp por no soportado requisito necesario para su respectivo cobro $8146 c/u  9 $73314"/>
    <s v="IPS ACEPTA OBJECION POR SOBREFACTURACION EN MDTOS,Se persiste glosa dado que facturan 16 amp heparina bajo peso molecular 40 ui en la hoja de suministro de medicamento se encuentra soportado el suministro de 7 amp se objeta cobro de 9 amp por no soportado requisito necesario para su respectivo cobro $10380 c/u  9 $93420Se persiste glosa dado que facturan 88 oxacilina 1000 mg polvo para inyección en la hoja de suministro de medicamento se encuentra soportado el suministro de 60 amp se objeta cobro de 28 amp por no soportado requisito necesario para su respectivo cobro $1482 c/u  28 $41496Se persiste glosa dado que facturan 31 amp piperacilina tazobactam 45 gr en la hoja de suministro de medicamento se encuentra soportado el suministro de 25 amp se objeta cobro de 6 amp por no soportado requisito necesario para su respectivo cobro $14050 c/u  6 $84300Se persiste glosa dado que facturan 32 vancomicina clorhidrato 500 mg en la hoja de suministro de medicamento se encuentra soportado el suministro de 30 amp se objeta cobro de 2 amp por no soportado requisito necesario para su respectivo cobro $8146 c/u  9 $73314  ,Se persiste primera respuesta a glosa dado que facturan 16 amp heparina bajo peso molecular 40 ui en la hoja de suministro de medicamento se encuentra soportado el suministro de 7 amp se objeta cobro de 9 amp por no soportado requisito necesario para su respectivo cobro $10380 c/u  9 $93420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Se persiste primera respuesta a glosa dado que facturan 88 oxacilina 1000 mg polvo para inyección en la hoja de suministro de medicamento se encuentra soportado el suministro de 60 amp se objeta cobro de 28 amp por no soportado requisito necesario para su respectivo cobro $1482 c/u  28 $41496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Se persiste primera respuesta a glosa dado que facturan 31 amp piperacilina tazobactam 45 gr en la hoja de suministro de medicamento se encuentra soportado el suministro de 25 amp se objeta cobro de 6 amp por no soportado requisito necesario para su respectivo cobro $14050 c/u  6 $84300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Se persiste primera respuesta a glosa dado que facturan 32 vancomicina clorhidrato 500 mg en la hoja de suministro de medicamento se encuentra soportado el suministro de 30 amp se objeta cobro de 2 amp por no soportado requisito necesario para su respectivo cobro $8146 c/u  9 $73314 Se le aclara a la IPS que en las notas de enfermeria &quot;Resumen Hoja de tratamiento&quot; no se contabiliza debido a que es un resumen de los medicamentos aplicados por lo tanto corresponden a un mismo medicamento suministrado en ese dia y no como lo quieren hacer pasar como una dosis adicional "/>
    <s v="Subsidiado"/>
    <n v="3"/>
  </r>
  <r>
    <s v="E.S.E. HOSPITAL MARIO GAITAN YANGUAS DE SOACHA"/>
    <x v="0"/>
    <s v="CUNDINAMARCA"/>
    <s v="SOACHA"/>
    <d v="2019-08-14T00:00:00"/>
    <n v="5294234"/>
    <n v="5294234"/>
    <n v="8052995"/>
    <d v="2019-09-02T00:00:00"/>
    <s v="GL-25316314932"/>
    <n v="92669"/>
    <d v="2019-09-19T00:00:00"/>
    <n v="0"/>
    <n v="58036"/>
    <n v="34633"/>
    <d v="2019-10-03T00:00:00"/>
    <n v="0"/>
    <n v="0"/>
    <n v="34633"/>
    <d v="2019-12-19T00:00:00"/>
    <n v="34633"/>
    <n v="0"/>
    <n v="0"/>
    <n v="0"/>
    <x v="0"/>
    <s v="CUNDINAMARCA"/>
    <s v="SOACHA"/>
    <d v="2019-07-06T00:00:00"/>
    <d v="2019-07-09T00:00:00"/>
    <s v="Se objeta cobro de los siguientes insumos se consideran hacen parte de la dotación básica de la sala por ende no facturable de manera adicional $328631 circuito de anestesia adulto abierto $226791 mascara de oxígeno adulto $27201 mascara para anestesia N 5 $7464,Se objeta el cobro de los siguientes anestésicos utilizados en las cirugías no facturables debido a que se encuentran incluidos en los derechos de sala según lo estipulado en el Decreto 2423/96 articulo 55 paragrafo 1 $598061 remifentanil 2 mg/vial polvo para inyección $580363 tramadol 50 mg sol iny $1770"/>
    <s v="IPS NO ACEPTA OBJECION MATERIALES FACTURABLE SEGÚN DECRETO 2423/96 ART 57 TRAMADOL ADMINISTRADO DURANTE LA ESTANCIA HOSPITALARIA DEL PACIENTE DE ADJUNTAN NOTAS DE ENFERMERIA,Se persiste cobro de los siguientes insumos se consideran hacen parte de la dotación básica de la sala por ende no facturable de manera adicional $328631 circuito de anestesia adulto abierto $226791 mascara de oxígeno adulto $27201 mascara para anestesia N 5 $7464 Se persiste glosa el cobro de los siguientes anestésicos utilizados en las cirugías no facturables debido a que se encuentran incluidos en los derechos de sala según lo estipulado en el Decreto 2423/96 articulo 55 paragrafo 1 3 tramadol 50 mg sol iny $1770IPS acepta glosa por 1 remifentanil 2 mg/vial polvo para inyección $58036 por no facturable  ,Se persiste primera respuesta a glosa por cobro de los siguientes insumos se consideran hacen parte de la dotación básica de la sala por ende no facturable de manera adicional $328631 circuito de anestesia adulto abierto $226791 mascara de oxígeno adulto $27201 mascara para anestesia N 5 $7464 Se persiste primera respuesta a glosa el cobro de los siguientes anestésicos utilizados en las cirugías no facturables debido a que se encuentran incluidos en los derechos de sala según lo estipulado en el Decreto 2423/96 articulo 55 paragrafo 1 3 tramadol 50 mg sol iny $1770 "/>
    <s v="Subsidiado"/>
    <n v="3"/>
  </r>
  <r>
    <s v="E.S.E. HOSPITAL MARIO GAITAN YANGUAS DE SOACHA"/>
    <x v="0"/>
    <s v="CUNDINAMARCA"/>
    <s v="SOACHA"/>
    <d v="2019-08-14T00:00:00"/>
    <n v="5294236"/>
    <n v="5294236"/>
    <n v="8347576"/>
    <d v="2019-09-02T00:00:00"/>
    <s v="GL-25316314933"/>
    <n v="10184"/>
    <d v="2019-09-19T00:00:00"/>
    <n v="0"/>
    <n v="0"/>
    <n v="10184"/>
    <d v="2019-10-03T00:00:00"/>
    <n v="0"/>
    <n v="0"/>
    <n v="10184"/>
    <d v="2019-12-19T00:00:00"/>
    <n v="10184"/>
    <n v="0"/>
    <n v="0"/>
    <n v="0"/>
    <x v="0"/>
    <s v="CUNDINAMARCA"/>
    <s v="SOACHA"/>
    <d v="2019-07-16T00:00:00"/>
    <d v="2019-07-22T00:00:00"/>
    <s v="Se objeta cobro de los siguientes insumos se consideran hacen parte de la dotación básica de la sala por ende no facturable de manera adicional $101841 mascara de oxígeno adulto $27201 mascara para anestesia N 5 $7464"/>
    <s v="IPS NO ACEPTA OBJECION INSUMOS FACTURABLES SEGÚN DECRETO 2423/96 ART 57,Se persiste  primera respuesta a glosa por cobro de los siguientes insumos se consideran hacen parte de la dotación básica de la sala por ende no facturable de manera adicional $101841 mascara de oxígeno adulto $27201 mascara para anestesia N 5 $7464  ,Se persiste glosa por cobro de los siguientes insumos se consideran hacen parte de la dotación básica de la sala por ende no facturable de manera adicional $101841 mascara de oxígeno adulto $27201 mascara para anestesia N 5 $7464 "/>
    <s v="Subsidiado"/>
    <n v="3"/>
  </r>
  <r>
    <s v="E.S.E. HOSPITAL MARIO GAITAN YANGUAS DE SOACHA"/>
    <x v="0"/>
    <s v="CUNDINAMARCA"/>
    <s v="SOACHA"/>
    <d v="2019-08-14T00:00:00"/>
    <n v="5294244"/>
    <n v="5294244"/>
    <n v="1073056"/>
    <d v="2019-09-02T00:00:00"/>
    <s v="GL-25316314934"/>
    <n v="69100"/>
    <d v="2019-09-19T00:00:00"/>
    <n v="0"/>
    <n v="0"/>
    <n v="69100"/>
    <d v="2019-10-03T00:00:00"/>
    <n v="0"/>
    <n v="0"/>
    <n v="69100"/>
    <d v="2019-12-19T00:00:00"/>
    <n v="69100"/>
    <n v="0"/>
    <n v="0"/>
    <n v="0"/>
    <x v="0"/>
    <s v="CUNDINAMARCA"/>
    <s v="SOACHA"/>
    <d v="2019-07-19T00:00:00"/>
    <d v="2019-07-20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persiste primera respuesta 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4T00:00:00"/>
    <n v="5295976"/>
    <n v="5295976"/>
    <n v="3000042"/>
    <d v="2019-09-02T00:00:00"/>
    <s v="GL-25316314935"/>
    <n v="88524"/>
    <d v="2019-09-19T00:00:00"/>
    <n v="0"/>
    <n v="0"/>
    <n v="88524"/>
    <d v="2019-10-03T00:00:00"/>
    <n v="0"/>
    <n v="0"/>
    <n v="88524"/>
    <d v="2019-12-19T00:00:00"/>
    <n v="88524"/>
    <n v="0"/>
    <n v="0"/>
    <n v="0"/>
    <x v="0"/>
    <s v="CUNDINAMARCA"/>
    <s v="SOACHA"/>
    <d v="2019-07-18T00:00:00"/>
    <d v="2019-07-19T00:00:00"/>
    <s v="Se objeta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
    <s v="IPS NO ACEPTA OBJECION INSUMOS FACTURABLES SEGÚN DECRETO 2423/96 ART 57,Se persiste glosa por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  ,Se persiste primera respuesta a glosa por cobro de los siguientes insumos se consideran hacen parte de la dotación básica de la sala por ende no facturable de manera adicional $885241 circuito de anestesia adulto abierto $226791 mascara de oxígeno adulto $27201 mascara para anestesia N 5 $74641 mascara laringea no 4 $55661  "/>
    <s v="Subsidiado"/>
    <n v="3"/>
  </r>
  <r>
    <s v="E.S.E. HOSPITAL MARIO GAITAN YANGUAS DE SOACHA"/>
    <x v="0"/>
    <s v="CUNDINAMARCA"/>
    <s v="SOACHA"/>
    <d v="2019-08-12T00:00:00"/>
    <n v="5283096"/>
    <n v="5283096"/>
    <n v="922854"/>
    <d v="2019-09-03T00:00:00"/>
    <s v="GL-25316314942"/>
    <n v="305345"/>
    <m/>
    <m/>
    <m/>
    <n v="305345"/>
    <m/>
    <m/>
    <m/>
    <n v="305345"/>
    <d v="2019-12-19T00:00:00"/>
    <n v="0"/>
    <n v="305345"/>
    <n v="0"/>
    <n v="0"/>
    <x v="0"/>
    <s v="CUNDINAMARCA"/>
    <s v="SOACHA"/>
    <d v="2019-07-09T00:00:00"/>
    <d v="2019-07-10T00:00:00"/>
    <s v="Se objeta mayor valor facturado en el procedimiento reducción cerrada de fractura sin fijación interna de cubito o radio facturado por $722700 dado que este es un procedimiento incruento por ende se reconoce honorarios de cirujano al 100% $190800 derechos de sala al 45% $169155 según el artículo 52 del decreto 2423/96 materiales con el código 39305 $57400 según articulo 55 paragrafo 2 del mismo decreto los honorarios de ayudantia no se reconoce dado que en la hoja de descripción de procedimiento no se encuentra justificado la participación de este requisito necesario para su respectivo cobro Asi las cosas se reconoce por valor de $417355  y se objeta la diferencia de $305345 "/>
    <s v="IPS ACEPTA OBJECION POR MAYOR VALOR COBRADO"/>
    <s v="Subsidiado"/>
    <n v="3"/>
  </r>
  <r>
    <s v="E.S.E. HOSPITAL MARIO GAITAN YANGUAS DE SOACHA"/>
    <x v="0"/>
    <s v="CUNDINAMARCA"/>
    <s v="SOACHA"/>
    <d v="2019-08-12T00:00:00"/>
    <n v="5283149"/>
    <n v="5283149"/>
    <n v="1664191"/>
    <d v="2019-09-03T00:00:00"/>
    <s v="GL-25316314944"/>
    <n v="88200"/>
    <m/>
    <m/>
    <m/>
    <n v="88200"/>
    <m/>
    <m/>
    <m/>
    <n v="88200"/>
    <d v="2019-12-19T00:00:00"/>
    <n v="88200"/>
    <n v="0"/>
    <n v="0"/>
    <n v="0"/>
    <x v="0"/>
    <s v="CUNDINAMARCA"/>
    <s v="SOACHA"/>
    <d v="2019-07-06T00:00:00"/>
    <d v="2019-07-08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isica facturada por $19100 dado que no se encuentra ordenado por el medico tratante tampoco hay justificación para realización de esta requisito necesario para su respectivo cobro"/>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
    <s v="Subsidiado"/>
    <n v="3"/>
  </r>
  <r>
    <s v="E.S.E. HOSPITAL MARIO GAITAN YANGUAS DE SOACHA"/>
    <x v="0"/>
    <s v="CUNDINAMARCA"/>
    <s v="SOACHA"/>
    <d v="2019-08-12T00:00:00"/>
    <n v="5282699"/>
    <n v="5282699"/>
    <n v="1903402"/>
    <d v="2019-09-03T00:00:00"/>
    <s v="GL-25316314945"/>
    <n v="69100"/>
    <m/>
    <m/>
    <m/>
    <n v="69100"/>
    <m/>
    <m/>
    <m/>
    <n v="69100"/>
    <d v="2019-12-19T00:00:00"/>
    <n v="69100"/>
    <n v="0"/>
    <n v="0"/>
    <n v="0"/>
    <x v="0"/>
    <s v="CUNDINAMARCA"/>
    <s v="SOACHA"/>
    <d v="2019-07-23T00:00:00"/>
    <d v="2019-07-25T00:00:00"/>
    <s v="Se efectúa glosa correspondiente al cobro de treponem pallidum anticuerpos (prueba treponemica)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 v="Subsidiado"/>
    <n v="3"/>
  </r>
  <r>
    <s v="E.S.E. HOSPITAL MARIO GAITAN YANGUAS DE SOACHA"/>
    <x v="0"/>
    <s v="CUNDINAMARCA"/>
    <s v="SOACHA"/>
    <d v="2019-08-14T00:00:00"/>
    <n v="5228518"/>
    <n v="5228518"/>
    <n v="198893"/>
    <d v="2019-09-03T00:00:00"/>
    <s v="GL-25316314946"/>
    <n v="198893"/>
    <m/>
    <m/>
    <m/>
    <n v="198893"/>
    <m/>
    <m/>
    <m/>
    <n v="198893"/>
    <d v="2019-12-19T00:00:00"/>
    <n v="0"/>
    <n v="198893"/>
    <n v="0"/>
    <n v="0"/>
    <x v="0"/>
    <s v="CUNDINAMARCA"/>
    <s v="SOACHA"/>
    <d v="2019-06-10T00:00:00"/>
    <d v="2019-06-10T00:00:00"/>
    <s v="Se hace glosa total de la factura por valor de $198893 dado que el paciente se encuentra capitado en la IPS Mario Gaitan Yanguas por ende no se reconoce por evento "/>
    <s v="IPS ACEPTA OBJECION PACIENTE CAPITADO PARA EL MOMENTO DE PRESTACION DEL SERVICIO"/>
    <s v="Subsidiado"/>
    <n v="3"/>
  </r>
  <r>
    <s v="E.S.E. HOSPITAL MARIO GAITAN YANGUAS DE SOACHA"/>
    <x v="0"/>
    <s v="CUNDINAMARCA"/>
    <s v="SOACHA"/>
    <d v="2019-08-14T00:00:00"/>
    <n v="5253090"/>
    <n v="5253090"/>
    <n v="1104171"/>
    <d v="2019-09-03T00:00:00"/>
    <s v="GL-25316314948"/>
    <n v="69500"/>
    <m/>
    <m/>
    <m/>
    <n v="69500"/>
    <m/>
    <m/>
    <m/>
    <n v="69500"/>
    <d v="2019-12-19T00:00:00"/>
    <n v="0"/>
    <n v="69500"/>
    <n v="0"/>
    <n v="0"/>
    <x v="0"/>
    <s v="CUNDINAMARCA"/>
    <s v="SOACHA"/>
    <d v="2019-06-27T00:00:00"/>
    <d v="2019-07-01T00:00:00"/>
    <s v="Se objeta cobro de 1 consulta de urgencias facturado por $48900 dado que el paciente y el servicio se encuentran capitados con la IPS por ende no facturable por evento,Se objeta cobro de 1 hemograma facturado por $20600 dado que el paciente y el servicio se encuentran capitados con la IPS por ende no facturable por evento "/>
    <s v="IPS ACEPTA OBJECION PACIENTE CAPITADO PARA EL MOMENTO DE PRESTACION DEL SERVICIO"/>
    <s v="Subsidiado"/>
    <n v="3"/>
  </r>
  <r>
    <s v="E.S.E. HOSPITAL MARIO GAITAN YANGUAS DE SOACHA"/>
    <x v="0"/>
    <s v="CUNDINAMARCA"/>
    <s v="SOACHA"/>
    <d v="2019-08-14T00:00:00"/>
    <n v="5259746"/>
    <n v="5259746"/>
    <n v="104258"/>
    <d v="2019-09-03T00:00:00"/>
    <s v="GL-25316314950"/>
    <n v="104258"/>
    <m/>
    <m/>
    <m/>
    <n v="104258"/>
    <m/>
    <m/>
    <m/>
    <n v="104258"/>
    <d v="2019-12-19T00:00:00"/>
    <n v="0"/>
    <n v="104258"/>
    <n v="0"/>
    <n v="0"/>
    <x v="0"/>
    <s v="CUNDINAMARCA"/>
    <s v="SOACHA"/>
    <d v="2019-07-05T00:00:00"/>
    <d v="2019-07-05T00:00:00"/>
    <s v="Se objeta cobro de 1 consulta de urgencias facturado por $48900 dado que el paciente y el servicio se encuentran capitados con la IPS por ende no facturable por evento ,Se objeta cobro de 1 dipirona 1000 mg facturado por $339 dado que el paciente y el servicio se encuentran capitados con la IPS por ende no facturable por evento ,Se objeta cobro de 1 jeringa desechable facturado por $280 dado que el paciente y el servicio se encuentran capitados con la IPS por ende no facturable por evento ,Se objeta cobro de 1 rx de rodilla facturado por $54400 dado que el paciente y el servicio se encuentran capitados con la IPS por ende no facturable por evento"/>
    <s v="IPS ACEPTA OBJECION PACIENTE CAPITADO PARA EL MOMENTO DE PRESTACION DEL SERVICIO"/>
    <s v="Subsidiado"/>
    <n v="3"/>
  </r>
  <r>
    <s v="E.S.E. HOSPITAL MARIO GAITAN YANGUAS DE SOACHA"/>
    <x v="0"/>
    <s v="CUNDINAMARCA"/>
    <s v="SOACHA"/>
    <d v="2019-08-14T00:00:00"/>
    <n v="5265536"/>
    <n v="5265536"/>
    <n v="175829"/>
    <d v="2019-09-03T00:00:00"/>
    <s v="GL-25316314951"/>
    <n v="115969"/>
    <m/>
    <m/>
    <m/>
    <n v="115969"/>
    <m/>
    <m/>
    <m/>
    <n v="115969"/>
    <d v="2019-12-19T00:00:00"/>
    <n v="0"/>
    <n v="115969"/>
    <n v="0"/>
    <n v="0"/>
    <x v="0"/>
    <s v="CUNDINAMARCA"/>
    <s v="SOACHA"/>
    <d v="2019-07-10T00:00:00"/>
    <d v="2019-07-10T00:00:00"/>
    <s v="Se objeta cobro de 1 consulta de urgencias facturado por $48900 dado que el paciente y el servicio se encuentran capitados con la IPS por ende no facturable por evento,Se objeta cobro de los siguientes laboratorios facturado por $64400 dado que el paciente y el servicio se encuentran capitados con la IPS por ende no facturable por evento1 bilirrubina total y directa $87001 coloraicon gram y lectura $107001 bilirrubina total y directa $112001 uroanalisis con sedimento $132001 hemograma II $20600,Se objeta cobro de1 diclofenaco 75 mg y 1 hioscina butil bromuro facturado por $2669 dado que el paciente y el servicio se encuentran capitados con la IPS por ende no facturable por evento"/>
    <s v="IPS ACEPTA OBJECION PACIENTE CAPITADO PARA EL MOMENTO DE PRESTACION DEL SERVICIO"/>
    <s v="Subsidiado"/>
    <n v="3"/>
  </r>
  <r>
    <s v="E.S.E. HOSPITAL MARIO GAITAN YANGUAS DE SOACHA"/>
    <x v="0"/>
    <s v="CUNDINAMARCA"/>
    <s v="SOACHA"/>
    <d v="2019-08-14T00:00:00"/>
    <n v="5270943"/>
    <n v="5270943"/>
    <n v="94400"/>
    <d v="2019-09-03T00:00:00"/>
    <s v="GL-25316314953"/>
    <n v="48900"/>
    <m/>
    <m/>
    <m/>
    <n v="48900"/>
    <m/>
    <m/>
    <m/>
    <n v="48900"/>
    <d v="2019-12-19T00:00:00"/>
    <n v="0"/>
    <n v="48900"/>
    <n v="0"/>
    <n v="0"/>
    <x v="0"/>
    <s v="CUNDINAMARCA"/>
    <s v="SOACHA"/>
    <d v="2019-07-15T00:00:00"/>
    <d v="2019-07-16T00:00:00"/>
    <s v="Se objeta cobro de 1 consulta de urgencias facturado por $48900 dado que el paciente y el servicio se encuentran capitados con la IPS por ende no facturable por evento "/>
    <s v="IPS ACEPTA OBJECION PACIENTE CAPITADO PARA EL MOMENTO DE PRESTACION DEL SERVICIO"/>
    <s v="Subsidiado"/>
    <n v="3"/>
  </r>
  <r>
    <s v="E.S.E. HOSPITAL MARIO GAITAN YANGUAS DE SOACHA"/>
    <x v="0"/>
    <s v="CUNDINAMARCA"/>
    <s v="SOACHA"/>
    <d v="2019-08-14T00:00:00"/>
    <n v="5283126"/>
    <n v="5283126"/>
    <n v="2403272"/>
    <d v="2019-09-03T00:00:00"/>
    <s v="GL-25316314954"/>
    <n v="137100"/>
    <m/>
    <m/>
    <m/>
    <n v="137100"/>
    <m/>
    <m/>
    <m/>
    <n v="137100"/>
    <d v="2019-12-19T00:00:00"/>
    <n v="137100"/>
    <n v="0"/>
    <n v="0"/>
    <n v="0"/>
    <x v="0"/>
    <s v="CUNDINAMARCA"/>
    <s v="SOACHA"/>
    <d v="2019-07-08T00:00:00"/>
    <d v="2019-07-09T00:00:00"/>
    <s v="Se efectúa glosa por valor de ($69100) correspondiente al cobro de sífilis serología confirmatoria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reconoce con el código 19886 del manual tarifario SOAT por valor de $13100 se objeta la diferencia,Se objeta cobro de 1 consulta de urgencias por medicina general el paciente y el servicio se encuentran capitados con la IPS por ende no facturable por evento,Se objeta cobro de 1 terapia fisica integral facturada por valor de $22400 dado que no se encuentra ordenado por el medico tratante tampoco hay justificación para su cobro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
    <s v="Subsidiado"/>
    <n v="3"/>
  </r>
  <r>
    <s v="E.S.E. HOSPITAL MARIO GAITAN YANGUAS DE SOACHA"/>
    <x v="0"/>
    <s v="CUNDINAMARCA"/>
    <s v="SOACHA"/>
    <d v="2019-08-14T00:00:00"/>
    <n v="5294256"/>
    <n v="5294256"/>
    <n v="2071994"/>
    <d v="2019-09-04T00:00:00"/>
    <s v="GL-25316314961"/>
    <n v="69100"/>
    <d v="2019-10-03T00:00:00"/>
    <n v="0"/>
    <n v="0"/>
    <n v="69100"/>
    <m/>
    <m/>
    <m/>
    <n v="69100"/>
    <d v="2019-12-19T00:00:00"/>
    <n v="69100"/>
    <n v="0"/>
    <n v="0"/>
    <n v="0"/>
    <x v="0"/>
    <s v="CUNDINAMARCA"/>
    <s v="SOACHA"/>
    <d v="2019-07-22T00:00:00"/>
    <d v="2019-07-23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4T00:00:00"/>
    <n v="5294273"/>
    <n v="5294273"/>
    <n v="1991721"/>
    <d v="2019-09-04T00:00:00"/>
    <s v="GL-25316314968"/>
    <n v="88200"/>
    <d v="2019-10-03T00:00:00"/>
    <n v="0"/>
    <n v="0"/>
    <n v="88200"/>
    <m/>
    <m/>
    <m/>
    <n v="88200"/>
    <d v="2019-12-19T00:00:00"/>
    <n v="88200"/>
    <n v="0"/>
    <n v="0"/>
    <n v="0"/>
    <x v="0"/>
    <s v="CUNDINAMARCA"/>
    <s v="SOACHA"/>
    <d v="2019-07-08T00:00:00"/>
    <d v="2019-07-11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en la historia clínica anexa no se encuentra ordenada por el medico tratante tampoco hay justificación para la realización de esta requisito necesario para su respectivo cobro$1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SOPORTE Y ORDEN MEDICA DE FISIOTERAPI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cobro de 1 terapia física en la historia clínica anexa no se encuentra ordenada por el medico tratante tampoco hay justificación para la realización de esta requisito necesario para su respectivo cobro$19100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2T00:00:00"/>
    <n v="5284714"/>
    <n v="5284714"/>
    <n v="1303100"/>
    <d v="2019-09-04T00:00:00"/>
    <s v="GL-25316314969"/>
    <n v="88200"/>
    <d v="2019-10-03T00:00:00"/>
    <n v="0"/>
    <n v="0"/>
    <n v="88200"/>
    <m/>
    <m/>
    <m/>
    <n v="88200"/>
    <d v="2019-12-19T00:00:00"/>
    <n v="88200"/>
    <n v="0"/>
    <n v="0"/>
    <n v="0"/>
    <x v="0"/>
    <s v="CUNDINAMARCA"/>
    <s v="SOACHA"/>
    <d v="2019-07-26T00:00:00"/>
    <d v="2019-07-27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cobro de 1 terapia física por valor de $19100 dado que en la historia clínica anexa no se evidencia ordenada por el medico tratante tampoco se encuentra justificado su realización requisito necesario para su respectivo cobro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2T00:00:00"/>
    <n v="5284609"/>
    <n v="5284609"/>
    <n v="1465667"/>
    <d v="2019-09-04T00:00:00"/>
    <s v="GL-25316314974"/>
    <n v="19100"/>
    <d v="2019-10-03T00:00:00"/>
    <n v="0"/>
    <n v="0"/>
    <n v="19100"/>
    <d v="2019-10-17T00:00:00"/>
    <n v="0"/>
    <n v="0"/>
    <n v="19100"/>
    <d v="2019-12-19T00:00:00"/>
    <n v="19100"/>
    <n v="0"/>
    <n v="0"/>
    <n v="0"/>
    <x v="0"/>
    <s v="CUNDINAMARCA"/>
    <s v="SOACHA"/>
    <d v="2019-07-26T00:00:00"/>
    <d v="2019-07-27T00:00:00"/>
    <s v="Se objeta cobro de 1 terapia física por valor de $19100 dado que en la historia clínica anexa no se evidencia ordenada por el medico tratante tampoco se encuentra justificado su realización requisito necesario para su respectivo cobro "/>
    <s v="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primera respuesta a glosa por cobro de 1 terapia física por valor de $19100 dado que en la historia clínica anexa no se evidencia ordenada por el medico tratante tampoco se encuentra justificado su realización requisito necesario para su respectivo cobro La IPS anexa orden pero no soporte de su realizacion para justificar su cobro "/>
    <s v="Subsidiado"/>
    <n v="3"/>
  </r>
  <r>
    <s v="E.S.E. HOSPITAL MARIO GAITAN YANGUAS DE SOACHA"/>
    <x v="0"/>
    <s v="CUNDINAMARCA"/>
    <s v="SOACHA"/>
    <d v="2019-08-12T00:00:00"/>
    <n v="5284626"/>
    <n v="5284626"/>
    <n v="1546483"/>
    <d v="2019-09-04T00:00:00"/>
    <s v="GL-25316314975"/>
    <n v="88200"/>
    <d v="2019-10-03T00:00:00"/>
    <n v="0"/>
    <n v="0"/>
    <n v="88200"/>
    <d v="2019-10-17T00:00:00"/>
    <n v="0"/>
    <n v="0"/>
    <n v="88200"/>
    <d v="2019-12-19T00:00:00"/>
    <n v="88200"/>
    <n v="0"/>
    <n v="0"/>
    <n v="0"/>
    <x v="0"/>
    <s v="CUNDINAMARCA"/>
    <s v="SOACHA"/>
    <d v="2019-07-02T00:00:00"/>
    <d v="2019-07-03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persiste glosa por cobro de 1 terapia física por valor de $19100 dado que en la historia clínica anexa no se evidencia ordenada por el medico tratante tampoco se encuentra justificado su realización requisito necesario para su respectivo cobro ,Se persiste respuesta 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persiste respuesta a glosa por cobro de 1 terapia física por valor de $19100 dado que en la historia clínica anexa no se evidencia ordenada por el medico tratante tampoco se encuentra justificado su realización requisito necesario para su respectivo cobro IPS anexa orden pero no el soporte de realizacion  "/>
    <s v="Subsidiado"/>
    <n v="3"/>
  </r>
  <r>
    <s v="E.S.E. HOSPITAL MARIO GAITAN YANGUAS DE SOACHA"/>
    <x v="0"/>
    <s v="CUNDINAMARCA"/>
    <s v="SOACHA"/>
    <d v="2019-08-12T00:00:00"/>
    <n v="5284916"/>
    <n v="5284916"/>
    <n v="2433163"/>
    <d v="2019-09-04T00:00:00"/>
    <s v="GL-25316314976"/>
    <n v="88200"/>
    <d v="2019-10-03T00:00:00"/>
    <n v="0"/>
    <n v="0"/>
    <n v="88200"/>
    <m/>
    <m/>
    <m/>
    <n v="88200"/>
    <d v="2019-12-19T00:00:00"/>
    <n v="88200"/>
    <n v="0"/>
    <n v="0"/>
    <n v="0"/>
    <x v="0"/>
    <s v="CUNDINAMARCA"/>
    <s v="SOACHA"/>
    <d v="2019-07-18T00:00:00"/>
    <d v="2019-07-20T00:00:00"/>
    <s v=" 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SE ADJUNTA ORDEN MEDICA SOLICITANDO LA TERAPIA FISICA PERTINENTE VALORACIÓN FISIOTERAPÉUTICA CON EL OBJETIVO DE ESTIMULAR Y REEDUCAR A LA MADRE SOBRE LA ACTIVIDAD MOTORA VOLUNTARIA DE ACUERDO A LA EDAD DE LA PACIENTE CON EL FIN DE FAVORECER LA INDEPENDENCIA Y EL APRENDIZAJE POR MEDIO DE CONDUCTAS FISIOTERAPÉUTICAS,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08-12T00:00:00"/>
    <n v="5285449"/>
    <n v="5285449"/>
    <n v="866781"/>
    <d v="2019-09-04T00:00:00"/>
    <s v="GL-25316314977"/>
    <n v="69100"/>
    <m/>
    <m/>
    <m/>
    <n v="69100"/>
    <m/>
    <m/>
    <m/>
    <n v="69100"/>
    <d v="2019-12-19T00:00:00"/>
    <n v="69100"/>
    <n v="0"/>
    <n v="0"/>
    <n v="0"/>
    <x v="0"/>
    <s v="CUNDINAMARCA"/>
    <s v="SOACHA"/>
    <d v="2019-07-24T00:00:00"/>
    <d v="2019-07-24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 v="Subsidiado"/>
    <n v="3"/>
  </r>
  <r>
    <s v="E.S.E. HOSPITAL MARIO GAITAN YANGUAS DE SOACHA"/>
    <x v="0"/>
    <s v="CUNDINAMARCA"/>
    <s v="SOACHA"/>
    <d v="2019-08-12T00:00:00"/>
    <n v="5288423"/>
    <n v="5288423"/>
    <n v="2332345"/>
    <d v="2019-09-04T00:00:00"/>
    <s v="GL-25316314979"/>
    <n v="72460"/>
    <m/>
    <m/>
    <m/>
    <n v="72460"/>
    <m/>
    <m/>
    <m/>
    <n v="72460"/>
    <d v="2019-12-19T00:00:00"/>
    <n v="69100"/>
    <n v="3360"/>
    <n v="0"/>
    <n v="0"/>
    <x v="0"/>
    <s v="CUNDINAMARCA"/>
    <s v="SOACHA"/>
    <d v="2019-07-29T00:00:00"/>
    <d v="2019-07-30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el cobro de los siguientes medicamentos solouciones incluidos en los derechos de sala del parto según Decreto 2423/96 en su articulo 55 ademas hacen parte de la dotación basica de la sala por ende no facturables de manera adicional1 yodopovidona espuma 80 mg $3360"/>
    <s v="IPS ACEPTA OBJECION PARCIAL POR MATERIALES INCLUIDO EN DERECHOS DE SALA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 v="Subsidiado"/>
    <n v="3"/>
  </r>
  <r>
    <s v="E.S.E. HOSPITAL MARIO GAITAN YANGUAS DE SOACHA"/>
    <x v="0"/>
    <s v="CUNDINAMARCA"/>
    <s v="SOACHA"/>
    <d v="2019-08-09T00:00:00"/>
    <n v="5261993"/>
    <n v="5261993"/>
    <n v="2903359"/>
    <d v="2019-09-04T00:00:00"/>
    <s v="GL-25316314980"/>
    <n v="28100"/>
    <m/>
    <m/>
    <m/>
    <n v="28100"/>
    <m/>
    <m/>
    <m/>
    <n v="28100"/>
    <d v="2019-12-19T00:00:00"/>
    <n v="0"/>
    <n v="28100"/>
    <n v="0"/>
    <n v="0"/>
    <x v="0"/>
    <s v="CUNDINAMARCA"/>
    <s v="SOACHA"/>
    <d v="2019-06-14T00:00:00"/>
    <d v="2019-06-25T00:00:00"/>
    <s v="Facturan 30 amp piperacilina tazobactam 45gr en la hoja de suministro de medicamentos se observa el suministro de 28 ampollas se objeta cobro de 2 ampollas por no soportadas requisito necesario para su respectivo cobro "/>
    <s v="IPS ACEPTA OBJECION POR SOBREFACTURACION"/>
    <s v="Subsidiado"/>
    <n v="3"/>
  </r>
  <r>
    <s v="E.S.E. HOSPITAL MARIO GAITAN YANGUAS DE SOACHA"/>
    <x v="0"/>
    <s v="CUNDINAMARCA"/>
    <s v="SOACHA"/>
    <d v="2019-08-09T00:00:00"/>
    <n v="5261519"/>
    <n v="5261519"/>
    <n v="1259421"/>
    <d v="2019-09-04T00:00:00"/>
    <s v="GL-25316314983"/>
    <n v="88200"/>
    <m/>
    <m/>
    <m/>
    <n v="88200"/>
    <m/>
    <m/>
    <m/>
    <n v="88200"/>
    <d v="2019-12-19T00:00:00"/>
    <n v="88200"/>
    <n v="0"/>
    <n v="0"/>
    <n v="0"/>
    <x v="0"/>
    <s v="CUNDINAMARCA"/>
    <s v="SOACHA"/>
    <d v="2019-07-07T00:00:00"/>
    <d v="2019-07-08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
    <s v="Subsidiado"/>
    <n v="3"/>
  </r>
  <r>
    <s v="E.S.E. HOSPITAL MARIO GAITAN YANGUAS DE SOACHA"/>
    <x v="0"/>
    <s v="CUNDINAMARCA"/>
    <s v="SOACHA"/>
    <d v="2019-08-14T00:00:00"/>
    <n v="5289016"/>
    <n v="5289016"/>
    <n v="1457899"/>
    <d v="2019-09-04T00:00:00"/>
    <s v="GL-25316314985"/>
    <n v="88200"/>
    <m/>
    <m/>
    <m/>
    <n v="88200"/>
    <m/>
    <m/>
    <m/>
    <n v="88200"/>
    <d v="2019-12-19T00:00:00"/>
    <n v="88200"/>
    <n v="0"/>
    <n v="0"/>
    <n v="0"/>
    <x v="0"/>
    <s v="CUNDINAMARCA"/>
    <s v="SOACHA"/>
    <d v="2019-07-23T00:00:00"/>
    <d v="2019-07-24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
    <s v="Subsidiado"/>
    <n v="3"/>
  </r>
  <r>
    <s v="E.S.E. HOSPITAL MARIO GAITAN YANGUAS DE SOACHA"/>
    <x v="0"/>
    <s v="CUNDINAMARCA"/>
    <s v="SOACHA"/>
    <d v="2019-08-10T00:00:00"/>
    <n v="5271928"/>
    <n v="5271928"/>
    <n v="1694329"/>
    <d v="2019-09-05T00:00:00"/>
    <s v="GL-25316314991"/>
    <n v="88200"/>
    <m/>
    <m/>
    <m/>
    <n v="88200"/>
    <m/>
    <m/>
    <m/>
    <n v="88200"/>
    <d v="2019-12-19T00:00:00"/>
    <n v="88200"/>
    <n v="0"/>
    <n v="0"/>
    <n v="0"/>
    <x v="0"/>
    <s v="CUNDINAMARCA"/>
    <s v="SOACHA"/>
    <d v="2019-07-14T00:00:00"/>
    <d v="2019-07-16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POR PERTINENCIA EN TERAPIA FISICA ORDENADA POR MEDICO TRATANTE Y REALIZADA CON EL OBJETIVO DE ESTIMULAR Y REEDUCAR A LA MADRE SOBRE LA ACTIVIDAD MOTORA VOLUNTARIA DE ACUERDO A LA EDAD DEL PACIENTE CON EL FIN DE FAVORECER LA INDEPENDENCIA Y EL APRENDIZAJE POR MEDIO DE CONDUCTAS FISIOTERAPEUTICAS SE ADJUNTA HC PARA VERIFICACION Y ORDEN MEDICA"/>
    <s v="Subsidiado"/>
    <n v="3"/>
  </r>
  <r>
    <s v="E.S.E. HOSPITAL MARIO GAITAN YANGUAS DE SOACHA"/>
    <x v="0"/>
    <s v="CUNDINAMARCA"/>
    <s v="SOACHA"/>
    <d v="2019-08-10T00:00:00"/>
    <n v="5272023"/>
    <n v="5272023"/>
    <n v="1758794"/>
    <d v="2019-09-05T00:00:00"/>
    <s v="GL-25316314997"/>
    <n v="178800"/>
    <m/>
    <m/>
    <m/>
    <n v="178800"/>
    <m/>
    <m/>
    <m/>
    <n v="178800"/>
    <d v="2019-12-19T00:00:00"/>
    <n v="119200"/>
    <n v="59600"/>
    <n v="0"/>
    <n v="0"/>
    <x v="0"/>
    <s v="CUNDINAMARCA"/>
    <s v="SOACHA"/>
    <d v="2019-07-11T00:00:00"/>
    <d v="2019-07-15T00:00:00"/>
    <s v="Se efectúa glosa correspondiente al cobro de 6 registro de oximetría cutánea de las 10 facturadas detallada por valor de c/u $29800 se reconoce 1 por día hospitalizado paciente permaneció 4 dias hospitalizado se objeta la diferencia $178800 "/>
    <s v="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9 MESES DE EDAD QUE PRESENTA DX DE BRONCONEUMONIA BACTERIANA Y CUADRO DE DESATURACION CON ASISTENCIA DE OXIGENO POR CANULA NASAL UNA VEZ REVISADA LA HC SE EVIDENCIA QUE SU CUADRO CLINICO DE ACUERDO AL CRITERIO MEDICO AMETIRABA EL SEGUIMIENTO POR PARTE DE TERAPIA RESPIRATORIA POR LO ANTERIOR SE ACEPTA EL TOTAL DE 2 OXIMETRIAS SIENDO 8 PERTINENTES"/>
    <s v="Subsidiado"/>
    <n v="3"/>
  </r>
  <r>
    <s v="E.S.E. HOSPITAL MARIO GAITAN YANGUAS DE SOACHA"/>
    <x v="0"/>
    <s v="CUNDINAMARCA"/>
    <s v="SOACHA"/>
    <d v="2019-08-10T00:00:00"/>
    <n v="5272381"/>
    <n v="5272381"/>
    <n v="68000"/>
    <d v="2019-09-05T00:00:00"/>
    <s v="GL-25316314998"/>
    <n v="48900"/>
    <m/>
    <m/>
    <m/>
    <n v="48900"/>
    <m/>
    <m/>
    <m/>
    <n v="48900"/>
    <d v="2019-12-19T00:00:00"/>
    <n v="0"/>
    <n v="48900"/>
    <n v="0"/>
    <n v="0"/>
    <x v="0"/>
    <s v="CUNDINAMARCA"/>
    <s v="SOACHA"/>
    <d v="2019-07-16T00:00:00"/>
    <d v="2019-07-16T00:00:00"/>
    <s v="Se objeta cobro de 1 consulta de urgencias facturado por $48900 dado que el paciente y el servicio se encuentran capitados con la IPS por ende no facturable por evento"/>
    <s v="IPS ACEPTA OBJECION PACIENTE CAPITADO PARA EL MES DE PRESTACION DEL SERVICIO"/>
    <s v="Subsidiado"/>
    <n v="3"/>
  </r>
  <r>
    <s v="E.S.E. HOSPITAL MARIO GAITAN YANGUAS DE SOACHA"/>
    <x v="0"/>
    <s v="CUNDINAMARCA"/>
    <s v="SOACHA"/>
    <d v="2019-08-09T00:00:00"/>
    <n v="5257195"/>
    <n v="5257195"/>
    <n v="2176414"/>
    <d v="2019-09-05T00:00:00"/>
    <s v="GL-25316314999"/>
    <n v="88200"/>
    <m/>
    <m/>
    <m/>
    <n v="88200"/>
    <m/>
    <m/>
    <m/>
    <n v="88200"/>
    <d v="2019-12-19T00:00:00"/>
    <n v="88200"/>
    <n v="0"/>
    <n v="0"/>
    <n v="0"/>
    <x v="0"/>
    <s v="CUNDINAMARCA"/>
    <s v="SOACHA"/>
    <d v="2019-07-01T00:00:00"/>
    <d v="2019-07-02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e objeta cobro de 1 terapia física por valor de $19100 dado que en la historia clínica anexa no se evidencia ordenada por el medico tratante tampoco se encuentra justificado su realización requisito necesario para su respectivo cobro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IPS NO ACEPTA OBJECION TERAPIA FISICA ORDENADA POR MEDICO TRATANTE Y PERTINENTE REALIZADA CON EL OBJETIVO DE ESTIMULAR Y REEDUCAR A LA MADRE SOBRE LA ACTIVIDAD MOTORA VOLUNTARIA DE ACUERDO A LA EDAD DE LA PACIENTE CON EL FIN DE FAVORECER LA INDEPENDENCIA Y EL APRENDIZAJE POR MEDIO DE CONDUCTAS PSICOTERAPEUTICAS SE ADJUNTA HC Y ORDEN MEDICA PARA VERIFICACION"/>
    <s v="Subsidiado"/>
    <n v="3"/>
  </r>
  <r>
    <s v="E.S.E. HOSPITAL MARIO GAITAN YANGUAS DE SOACHA"/>
    <x v="0"/>
    <s v="CUNDINAMARCA"/>
    <s v="SOACHA"/>
    <d v="2019-08-09T00:00:00"/>
    <n v="5257254"/>
    <n v="5257254"/>
    <n v="3913783"/>
    <d v="2019-09-05T00:00:00"/>
    <s v="GL-25316315001"/>
    <n v="34377"/>
    <m/>
    <m/>
    <m/>
    <n v="34377"/>
    <m/>
    <m/>
    <m/>
    <n v="34377"/>
    <d v="2019-12-19T00:00:00"/>
    <n v="34377"/>
    <n v="0"/>
    <n v="0"/>
    <n v="0"/>
    <x v="0"/>
    <s v="CUNDINAMARCA"/>
    <s v="SOACHA"/>
    <d v="2019-06-25T00:00:00"/>
    <d v="2019-07-04T00:00:00"/>
    <s v="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Se objeta cobro de 1 equipo micronebulizador $4417 1 inhalocamara adulto $6131 1 incentivo respiratorio $17698 insumo utilizado en un procedimiento del capítulo IV (terapia respiratoria) según artículo 57 los insumos de dicho capítulo se encuentran incluidos en los procedimiento por ende no facturable de manera adicional  "/>
    <s v="IPS NO ACEPTA OBJECION POR COBRO DE 2 HUMIFICADOR POR PROTOCOLO INSTITUCIONAL EL INSUMO DEBE DER CAMBIADO CADA 72 HORASIPS NO ACEPTA OBJECION INSUMOS FACTURADOS NO SE MENSIONAN EN DICHO ARTICULO (ART 57) HACIENDO ACLARACION QUE LOS INSUMOS QUE SE ENCUENTREN FUERA DEL CONJUNTO ALLI NOMBRADO DE PAGARAN AL PRECIO DEL VALOR COMERCIAL"/>
    <s v="Subsidiado"/>
    <n v="3"/>
  </r>
  <r>
    <s v="E.S.E. HOSPITAL MARIO GAITAN YANGUAS DE SOACHA"/>
    <x v="0"/>
    <s v="CUNDINAMARCA"/>
    <s v="SOACHA"/>
    <d v="2019-08-10T00:00:00"/>
    <n v="5269140"/>
    <n v="5269140"/>
    <n v="428510"/>
    <d v="2019-09-05T00:00:00"/>
    <s v="GL-25316315010"/>
    <n v="69100"/>
    <m/>
    <m/>
    <m/>
    <n v="69100"/>
    <m/>
    <m/>
    <m/>
    <n v="69100"/>
    <d v="2019-12-19T00:00:00"/>
    <n v="69100"/>
    <n v="0"/>
    <n v="0"/>
    <n v="0"/>
    <x v="0"/>
    <s v="CUNDINAMARCA"/>
    <s v="SOACHA"/>
    <d v="2019-07-13T00:00:00"/>
    <d v="2019-07-13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SEGUN ACUERDO DE VOLUNTADES TARIFA SOAT 10%"/>
    <s v="Subsidiado"/>
    <n v="3"/>
  </r>
  <r>
    <s v="E.S.E. HOSPITAL MARIO GAITAN YANGUAS DE SOACHA"/>
    <x v="0"/>
    <s v="CUNDINAMARCA"/>
    <s v="SOACHA"/>
    <d v="2019-08-14T00:00:00"/>
    <n v="5291967"/>
    <n v="5291967"/>
    <n v="6433418"/>
    <d v="2019-09-06T00:00:00"/>
    <s v="GL-25316315016"/>
    <n v="484883"/>
    <m/>
    <m/>
    <m/>
    <n v="484883"/>
    <m/>
    <m/>
    <m/>
    <n v="484883"/>
    <d v="2019-12-19T00:00:00"/>
    <n v="484226"/>
    <n v="657"/>
    <n v="0"/>
    <n v="0"/>
    <x v="0"/>
    <s v="CUNDINAMARCA"/>
    <s v="SOACHA"/>
    <d v="2019-06-22T00:00:00"/>
    <d v="2019-07-02T00:00:00"/>
    <s v="Se objeta cobro de 2 guia  de intubacion $10644 1 resucitador manual ambu desechable $106357 1 candado de paro $657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Se objeta cobro de 1 incentivo respiratorio $17698 1 inhalocamara adulto $6131 3 Equipo micronebulizacion $13251 insumo utilizado en un procedimiento del capítulo IV (terapia respiratoria) según artículo 57 los insumos de dicho capítulo se encuentran incluidos en los procedimiento por ende no facturable de manera adicional Se efectúa correspondiente al cobro de 1 cánula nasal de las 2 facturadas por pertinencia médica en vista de que se debe utilizar 1 cánula nasal por estancia hospitalaria sin que en la historia clínica se evidencie justificación para el cambio de esta por lo tanto no se reconoce $1614Se efectúa correspondiente al cobro de 1 humidificador de las 2 facturados por pertinencia médica en vista de que se debe utilizar 1 humidificador por estancia hospitalaria sin que en la historia clínica se evidencie justificación para el cambio de la misma por lo tanto no se reconoce $6131,Se objeta cobro de 26 nebulizaciones de las 33 facturadas paciente a quien realizan terapias respiratorias por lo tanto se consideran incluidas en las terapias respiratorias no da lugar a cobro simultáneo  $12400 c/u  26 $322400"/>
    <s v="IPS ACEPTA OBJECION PARCIAL POR CONCEPTO DE SOBREFACTURACION EN CANDADO DE PARO GUIAS DE INTUBACION Y AMBU INSUMO DESECHABLE UTILIZADOS EN SALA DE PROCEDIMIENTOS EN EL SERVICIO DE URGENCIAS POR TANTO SON FACTURABLES TENIENDO EN CUENTA QUE NO SE ESTA FACTURANDO LA SALA SEGÚN ART 49 DECRETO 2423/96 POR LO TANTO SE PROCEDE A FACTURAR LOS INSUMOS UTILIZADOS DURANTE EL PROCEDIMIENTOIPS NO ACEPTA OBJECION INSUMOS FACTURABLES SEGUN DECRETO 2423/96 ART 57 HACIENDO ACLARACION QUE LOS INSUMOS QUE SE ENCUENTREN FUERA DEL CONJUNTO ALLI NOMBRADO DE PAGARAN AL PRECIO DEL VALOR COMERCIAL"/>
    <s v="Subsidiado"/>
    <n v="3"/>
  </r>
  <r>
    <s v="E.S.E. HOSPITAL MARIO GAITAN YANGUAS DE SOACHA"/>
    <x v="0"/>
    <s v="CUNDINAMARCA"/>
    <s v="SOACHA"/>
    <d v="2019-08-09T00:00:00"/>
    <n v="5265546"/>
    <n v="5265546"/>
    <n v="436500"/>
    <d v="2019-09-06T00:00:00"/>
    <s v="GL-25316315020"/>
    <n v="69100"/>
    <m/>
    <m/>
    <m/>
    <n v="69100"/>
    <m/>
    <m/>
    <m/>
    <n v="69100"/>
    <d v="2019-12-19T00:00:00"/>
    <n v="69100"/>
    <n v="0"/>
    <n v="0"/>
    <n v="0"/>
    <x v="0"/>
    <s v="CUNDINAMARCA"/>
    <s v="SOACHA"/>
    <d v="2019-07-10T00:00:00"/>
    <d v="2019-07-10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SEGUN ACUERDO DE VOLUNTADES TARIFA SOAT 10%"/>
    <s v="Subsidiado"/>
    <n v="3"/>
  </r>
  <r>
    <s v="EMPRESA SOCIAL DEL ESTADO HOSPITAL UNIVERSITARIO DE LA SAMARITANA"/>
    <x v="3"/>
    <s v="BOGOTÁ DC"/>
    <s v="BOGOTÁ"/>
    <d v="2019-08-10T00:00:00"/>
    <s v="HBOG2937658"/>
    <s v="HBOG2937658"/>
    <n v="11327984"/>
    <d v="2019-09-06T00:00:00"/>
    <s v="GL-25316315024"/>
    <n v="1013371"/>
    <m/>
    <m/>
    <m/>
    <n v="1013371"/>
    <m/>
    <m/>
    <m/>
    <n v="1013371"/>
    <d v="2020-03-16T00:00:00"/>
    <n v="1013371"/>
    <n v="0"/>
    <n v="0"/>
    <n v="0"/>
    <x v="0"/>
    <s v="CUNDINAMARCA"/>
    <s v="GIRARDOT"/>
    <d v="2019-07-22T00:00:00"/>
    <d v="2019-07-22T00:00:00"/>
    <s v="Facturan material de osteosíntesis por valor de $8444760 se verifica con la factura de compra y se evidencia que la IPS esta facturando con un incremento del 12% con respecto a la factura de compra en la carta de intención no se observa algún incremento pactado para el material de osteosintesis por lo tanto se reconoce a tarifa de catálogo se objeta el 12% no pactado $1013371"/>
    <s v="no se acepta glosa  según accuerdo entre las partes materias de osteosintsis a valor factura de compra  el 12%"/>
    <s v="Subsidiado"/>
    <n v="3"/>
  </r>
  <r>
    <s v="E.S.E. HOSPITAL MARIO GAITAN YANGUAS DE SOACHA"/>
    <x v="0"/>
    <s v="CUNDINAMARCA"/>
    <s v="SOACHA"/>
    <d v="2019-10-12T00:00:00"/>
    <n v="5345247"/>
    <n v="5345247"/>
    <n v="505500"/>
    <d v="2019-11-09T00:00:00"/>
    <s v="GL-25316315156"/>
    <n v="88200"/>
    <d v="2019-12-04T00:00:00"/>
    <n v="88200"/>
    <n v="0"/>
    <n v="0"/>
    <m/>
    <m/>
    <m/>
    <n v="0"/>
    <m/>
    <n v="0"/>
    <n v="0"/>
    <n v="0"/>
    <n v="0"/>
    <x v="0"/>
    <s v="CUNDINAMARCA"/>
    <s v="SOACHA"/>
    <d v="2019-09-16T00:00:00"/>
    <d v="2019-09-16T00:00:00"/>
    <s v="Se objeta cobro de 1 estudio de coloración básica en biopsia facturado por $88200 no soportado como lo estipula la Resolución 3047/2008 anexo 5 literal B requisito necesario para su respectivo cobro"/>
    <s v="EPS levanta objeción la IPS anexa soporte solicitado $88200 "/>
    <s v="Subsidiado"/>
    <n v="3"/>
  </r>
  <r>
    <s v="E.S.E. HOSPITAL MARIO GAITAN YANGUAS DE SOACHA"/>
    <x v="0"/>
    <s v="CUNDINAMARCA"/>
    <s v="SOACHA"/>
    <d v="2019-10-12T00:00:00"/>
    <n v="5345920"/>
    <n v="5345920"/>
    <n v="1578141"/>
    <d v="2019-11-09T00:00:00"/>
    <s v="GL-25316315159"/>
    <n v="48900"/>
    <d v="2019-12-04T00:00:00"/>
    <n v="0"/>
    <n v="0"/>
    <n v="48900"/>
    <d v="2019-12-18T00:00:00"/>
    <n v="0"/>
    <n v="0"/>
    <n v="48900"/>
    <d v="2019-12-19T00:00:00"/>
    <n v="48900"/>
    <n v="0"/>
    <n v="0"/>
    <n v="0"/>
    <x v="0"/>
    <s v="CUNDINAMARCA"/>
    <s v="SOACHA"/>
    <d v="2019-08-04T00:00:00"/>
    <d v="2019-08-08T00:00:00"/>
    <s v="Se objeta cobro de 1 consulta de urgencias por medicina general facturado por $48900 dado que el paciente y el servicio se encuentran capitados con la IPS por ende no facturable por evento    "/>
    <s v="IPS NO ACEPTA OBJECION PACIENTE NO REGISTRA EN BASE DE DATOS DE CAPITA ENVIADA POR LA EPS PARA EL MES DE PRESTACION DEL SERVICIO,Se persiste glosa por cobro de 1 consulta de urgencias por medicina general facturado por $48900 dado que el paciente y el servicio se encuentran capitados con la IPS por ende no facturable por evento  "/>
    <s v="Subsidiado"/>
    <n v="3"/>
  </r>
  <r>
    <s v="E.S.E. HOSPITAL MARIO GAITAN YANGUAS DE SOACHA"/>
    <x v="0"/>
    <s v="CUNDINAMARCA"/>
    <s v="SOACHA"/>
    <d v="2019-10-12T00:00:00"/>
    <n v="5346118"/>
    <n v="5346118"/>
    <n v="505500"/>
    <d v="2019-11-09T00:00:00"/>
    <s v="GL-25316315160"/>
    <n v="88200"/>
    <d v="2019-12-04T00:00:00"/>
    <n v="88200"/>
    <n v="0"/>
    <n v="0"/>
    <m/>
    <m/>
    <m/>
    <n v="0"/>
    <m/>
    <n v="0"/>
    <n v="0"/>
    <n v="0"/>
    <n v="0"/>
    <x v="0"/>
    <s v="CUNDINAMARCA"/>
    <s v="SOACHA"/>
    <d v="2019-09-11T00:00:00"/>
    <d v="2019-09-11T00:00:00"/>
    <s v="Se objeta cobro de 1 estudio de coloración básica en biopsia facturado por $88200 no soportado como lo estipula la Resolución 3047/2008 anexo 5 literal B requisito necesario para su respectivo cobro"/>
    <s v="Se levanta glosa por $88200 dado que la IPS anexa sopote solicitado "/>
    <s v="Subsidiado"/>
    <n v="3"/>
  </r>
  <r>
    <s v="E.S.E. HOSPITAL MARIO GAITAN YANGUAS DE SOACHA"/>
    <x v="0"/>
    <s v="CUNDINAMARCA"/>
    <s v="SOACHA"/>
    <d v="2019-10-12T00:00:00"/>
    <n v="5346153"/>
    <n v="5346153"/>
    <n v="1105387"/>
    <d v="2019-11-09T00:00:00"/>
    <s v="GL-25316315162"/>
    <n v="88200"/>
    <d v="2019-12-04T00:00:00"/>
    <n v="0"/>
    <n v="0"/>
    <n v="88200"/>
    <d v="2019-12-18T00:00:00"/>
    <n v="0"/>
    <n v="0"/>
    <n v="88200"/>
    <d v="2019-12-19T00:00:00"/>
    <n v="88200"/>
    <n v="0"/>
    <n v="0"/>
    <n v="0"/>
    <x v="0"/>
    <s v="CUNDINAMARCA"/>
    <s v="SOACHA"/>
    <d v="2019-09-15T00:00:00"/>
    <d v="2019-09-16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Se objeta cobro de 1 terapia física por valor de $19100 dado que en la historia clínica anexa no se evidencia ordenada por el medico tratante tampoco se encuentra justificado su realización requisito necesario para su respectivo cobro "/>
    <s v="IPS PERSISTE EN LA NO ACEPTACION DE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TERAPIA FISICA ORDENADA POR MEDICO TRATANTE CON EL FIN DE ACTIVACION Y FORTALECIMIENTO MUSCULAR DADO PATOLOGIA DEL PACIENTE,Se persiste glosa por cobro de 1 terapia física por valor de $19100 dado que en la historia clínica anexa no se evidencia ordenada por el medico tratante tampoco se encuentra justificado su realización requisito necesario para su respectivo cobro  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10-12T00:00:00"/>
    <n v="5346504"/>
    <n v="5346504"/>
    <n v="989300"/>
    <d v="2019-11-09T00:00:00"/>
    <s v="GL-25316315163"/>
    <n v="101600"/>
    <d v="2019-11-23T00:00:00"/>
    <n v="101600"/>
    <n v="0"/>
    <n v="0"/>
    <m/>
    <m/>
    <m/>
    <n v="0"/>
    <m/>
    <n v="0"/>
    <n v="0"/>
    <n v="0"/>
    <n v="0"/>
    <x v="0"/>
    <s v="CUNDINAMARCA"/>
    <s v="SOACHA"/>
    <d v="2019-09-17T00:00:00"/>
    <d v="2019-09-17T00:00:00"/>
    <s v="Se objeta cobro de 1 estudio de coloración básica en especimen de reconocimiento facturado por $101600 no soportado como lo estipula la Resolución 3047/2008 anexo 5 literal B requisito necesario para su respectivo cobro"/>
    <s v="Se levanta glosa IPS anexa soporte de la patologia solicitada $101600 "/>
    <s v="Subsidiado"/>
    <n v="3"/>
  </r>
  <r>
    <s v="E.S.E. HOSPITAL MARIO GAITAN YANGUAS DE SOACHA"/>
    <x v="0"/>
    <s v="CUNDINAMARCA"/>
    <s v="SOACHA"/>
    <d v="2019-10-12T00:00:00"/>
    <n v="5347476"/>
    <n v="5347476"/>
    <n v="2161052"/>
    <d v="2019-11-12T00:00:00"/>
    <s v="GL-25316315169"/>
    <n v="321829"/>
    <d v="2019-12-12T00:00:00"/>
    <n v="0"/>
    <n v="0"/>
    <n v="321829"/>
    <m/>
    <m/>
    <m/>
    <n v="321829"/>
    <d v="2019-12-19T00:00:00"/>
    <n v="298000"/>
    <n v="23829"/>
    <n v="0"/>
    <n v="0"/>
    <x v="0"/>
    <s v="CUNDINAMARCA"/>
    <s v="SOACHA"/>
    <d v="2019-09-13T00:00:00"/>
    <d v="2019-09-18T00:00:00"/>
    <s v="Facturan 15 registro de oximetría cutánea facturada por $29800 c/u se reconoce 1 por día dado que el paciente presentaba diagnostico respiratorio paciente permaneció hospitalizado 5 días por ende se reconocen 5 y se objetan 10 oximetrías $298000 ,Se objeta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
    <s v="IPS ACEPTA GLOSA MVC EN ATENCION SE LEVANTA ATENCION SOPORTADA,se persiste glosa inicial Facturan 15 registro de oximetría cutánea facturada por $29800 c/u se reconoce 1 por día dado que el paciente presentaba diagnostico respiratorio paciente permaneció hospitalizado 5 días por ende se reconocen 5 y se objetan 10 oximetrías $298000 Se persiste glosa por cobro de 1 incentivo respiratorio $17698 1 inhalocamara adulto $6131 insumo utilizado en un procedimiento del capítulo IV (terapia respiratoria) según artículo 57 los insumos de dicho capítulo se encuentran incluidos en los procedimiento por ende no facturable de manera adicional  "/>
    <s v="Subsidiado"/>
    <n v="3"/>
  </r>
  <r>
    <s v="E.S.E. HOSPITAL MARIO GAITAN YANGUAS DE SOACHA"/>
    <x v="0"/>
    <s v="CUNDINAMARCA"/>
    <s v="SOACHA"/>
    <d v="2019-10-12T00:00:00"/>
    <n v="5349546"/>
    <n v="5349546"/>
    <n v="1417776"/>
    <d v="2019-11-12T00:00:00"/>
    <s v="GL-25316315170"/>
    <n v="69100"/>
    <d v="2019-12-12T00:00:00"/>
    <n v="0"/>
    <n v="0"/>
    <n v="69100"/>
    <d v="2019-12-23T00:00:00"/>
    <n v="0"/>
    <n v="0"/>
    <n v="69100"/>
    <d v="2019-12-19T00:00:00"/>
    <n v="69100"/>
    <n v="0"/>
    <n v="0"/>
    <n v="0"/>
    <x v="0"/>
    <s v="CUNDINAMARCA"/>
    <s v="SOACHA"/>
    <d v="2019-09-17T00:00:00"/>
    <d v="2019-09-19T00:00:00"/>
    <s v="Se efectúa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Se persiste glosa correspondiente al cobro de treponem pallidum (FTA ABS) detallada por la IPS con el código 906039 por valor de $82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3100 se objeta la diferencia $69100  "/>
    <s v="Subsidiado"/>
    <n v="3"/>
  </r>
  <r>
    <s v="E.S.E. HOSPITAL MARIO GAITAN YANGUAS DE SOACHA"/>
    <x v="0"/>
    <s v="CUNDINAMARCA"/>
    <s v="SOACHA"/>
    <d v="2019-10-12T00:00:00"/>
    <n v="5349551"/>
    <n v="5349551"/>
    <n v="72163"/>
    <d v="2019-11-12T00:00:00"/>
    <s v="GL-25316315172"/>
    <n v="48900"/>
    <d v="2019-12-12T00:00:00"/>
    <n v="0"/>
    <n v="0"/>
    <n v="48900"/>
    <d v="2019-12-23T00:00:00"/>
    <n v="0"/>
    <n v="0"/>
    <n v="48900"/>
    <d v="2019-12-19T00:00:00"/>
    <n v="48900"/>
    <n v="0"/>
    <n v="0"/>
    <n v="0"/>
    <x v="0"/>
    <s v="CUNDINAMARCA"/>
    <s v="SOACHA"/>
    <d v="2019-09-19T00:00:00"/>
    <d v="2019-09-19T00:00:00"/>
    <s v="Se objeta cobro de 1 consulta de urgencias por medicina general facturado por $48900 dado que la paciente y el servicio se encuentran capitados con la IPS por ende no facturable por evento"/>
    <s v="IPS NO ACEPTA OBJECION PACIENTE NO REGISTRA EN BASE DE DATOS DE CAPITA ENVIADA POR LA EPS PARA EL MES DE PRESTACION DEL SERVICIO,se persiste glosa por cobro de 1 consulta de urgencias por medicina general facturado por $48900 dado que la paciente y el servicio se encuentran capitados con la IPS por ende no facturable por evento  "/>
    <s v="Subsidiado"/>
    <n v="3"/>
  </r>
  <r>
    <s v="E.S.E. HOSPITAL MARIO GAITAN YANGUAS DE SOACHA"/>
    <x v="0"/>
    <s v="CUNDINAMARCA"/>
    <s v="SOACHA"/>
    <d v="2019-10-12T00:00:00"/>
    <n v="5350047"/>
    <n v="5350047"/>
    <n v="690818"/>
    <d v="2019-11-13T00:00:00"/>
    <s v="GL-25316315173"/>
    <n v="88200"/>
    <d v="2019-12-12T00:00:00"/>
    <n v="88200"/>
    <n v="0"/>
    <n v="0"/>
    <m/>
    <m/>
    <m/>
    <n v="0"/>
    <m/>
    <n v="0"/>
    <n v="0"/>
    <n v="0"/>
    <n v="0"/>
    <x v="0"/>
    <s v="CUNDINAMARCA"/>
    <s v="SOACHA"/>
    <d v="2019-09-19T00:00:00"/>
    <d v="2019-09-20T00:00:00"/>
    <s v="Se objeta cobro de 1 estudios de coloración básica en biopsia facturada por $88200 dado que en la historia clínica anexa no se encuentra soportado la realización de esta no dan cumplimiento a lo estipulado en la Resolución 3047/2008 anexo 5 literal B"/>
    <s v="se levanta glosa ips anexa soportes $88200 "/>
    <s v="Subsidiado"/>
    <n v="3"/>
  </r>
  <r>
    <s v="E.S.E. HOSPITAL MARIO GAITAN YANGUAS DE SOACHA"/>
    <x v="0"/>
    <s v="CUNDINAMARCA"/>
    <s v="SOACHA"/>
    <d v="2019-10-12T00:00:00"/>
    <n v="5349870"/>
    <n v="5349870"/>
    <n v="6809936"/>
    <d v="2019-11-13T00:00:00"/>
    <s v="GL-25316315174"/>
    <n v="4794"/>
    <d v="2019-12-12T00:00:00"/>
    <n v="0"/>
    <n v="4794"/>
    <n v="0"/>
    <m/>
    <m/>
    <m/>
    <n v="0"/>
    <m/>
    <n v="0"/>
    <n v="0"/>
    <n v="0"/>
    <n v="0"/>
    <x v="0"/>
    <s v="CUNDINAMARCA"/>
    <s v="SOACHA"/>
    <d v="2019-08-20T00:00:00"/>
    <d v="2019-09-17T00:00:00"/>
    <s v="Se objeta objeta cobro de 1 BLUSA MAS PANTALON MAMA DESECHABLE insumos no facturables incluidos en la dotación basica del servicio por ende no facturable de manera adicional $4794"/>
    <s v="IPS acepta glosa por material no facturable $4794 "/>
    <s v="Subsidiado"/>
    <n v="3"/>
  </r>
  <r>
    <s v="E.S.E. HOSPITAL MARIO GAITAN YANGUAS DE SOACHA"/>
    <x v="0"/>
    <s v="CUNDINAMARCA"/>
    <s v="SOACHA"/>
    <d v="2019-10-12T00:00:00"/>
    <n v="5367556"/>
    <n v="5367556"/>
    <n v="750800"/>
    <d v="2019-11-13T00:00:00"/>
    <s v="GL-25316315175"/>
    <n v="28679"/>
    <d v="2019-12-12T00:00:00"/>
    <n v="0"/>
    <n v="0"/>
    <n v="28679"/>
    <m/>
    <m/>
    <m/>
    <n v="28679"/>
    <d v="2019-12-19T00:00:00"/>
    <n v="28679"/>
    <n v="0"/>
    <n v="0"/>
    <n v="0"/>
    <x v="0"/>
    <s v="CUNDINAMARCA"/>
    <s v="SOACHA"/>
    <d v="2019-09-13T00:00:00"/>
    <d v="2019-09-15T00:00:00"/>
    <s v="Se objeta cobro de 1 set para bomba de infusion braun transparente de los 2 facturados por valor de $28679 c/u dado que en la historia clinica anexa se evidencia justificado y soprtado la utilización de 1 set se objeta 1 por no soportado ni justificado su uso "/>
    <s v="IPS ADJUNTA NOTAS DE ENFERMERIA DONDE SE SOPORTA EL CAMBIO DE EQUIPO,Se persiste glosa por cobro de 1 set para bomba de infusion braun transparente de los 2 facturados por valor de $28679 c/u dado que en la historia clinica anexa se evidencia justificado y soprtado la utilización de 1 set se objeta 1 por no soportado ni justificado su uso  "/>
    <s v="Subsidiado"/>
    <n v="3"/>
  </r>
  <r>
    <s v="E.S.E. HOSPITAL MARIO GAITAN YANGUAS DE SOACHA"/>
    <x v="0"/>
    <s v="CUNDINAMARCA"/>
    <s v="SOACHA"/>
    <d v="2019-10-12T00:00:00"/>
    <n v="5365235"/>
    <n v="5365235"/>
    <n v="6775324"/>
    <d v="2019-11-13T00:00:00"/>
    <s v="GL-25316315176"/>
    <n v="324026"/>
    <d v="2019-12-12T00:00:00"/>
    <n v="0"/>
    <n v="0"/>
    <n v="324026"/>
    <d v="2019-12-23T00:00:00"/>
    <n v="0"/>
    <n v="0"/>
    <n v="324026"/>
    <d v="2019-12-19T00:00:00"/>
    <n v="324026"/>
    <n v="0"/>
    <n v="0"/>
    <n v="0"/>
    <x v="0"/>
    <s v="CUNDINAMARCA"/>
    <s v="SOACHA"/>
    <d v="2019-09-05T00:00:00"/>
    <d v="2019-09-20T00:00:00"/>
    <s v="Se efectú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614 c/uSe efectúa correspondiente al cobro de 1 humidificador de los 2 facturados por pertinencia médica en vista de que se debe utilizar 1 humidificador por estancia hospitalaria sin que en la historia clínica se evidencie justificación para el cambio de la misma por lo tanto no se reconoce $6131 c/uSe objeta cobro de 1 inhalocamara adulto $6131 insumos no facturables incluidos en la terapia respiratoria según lo establecido en el artículo 57 Decreto 2423/96 servicio del capítulo IV,Se objeta ecografía abdominal realizado el día 9 septiembre paciente a quien realizan eventorrafia más colocación de malla el día 5 de septiembre y posteriormente presenta colección intraabdominal diagnostica por ecografía el día 9 de septiembre Se considera un evento adverso el cual no debe estar a cargo de la IPS Glosa realizada en concurrencia medica por el Dr Cristian Camilo Casallas Morantes $99400,Se objeta medicamento A/B piperacilina  tazobactam 45 gr cantidad 15 amp administrado del día 9 al 16 de septiembre paciente a quien realizan eventorrafia más colocación de malla el día 5 de septiembre y posteriormente presenta colección intraabdominal el día 9 de septiembre por lo que inician cubrimiento A/B se considera un evento adverso el cual no debe estar a cargo de la IPS Glosa realizada en concurrencia medica por el Dr Cristian Camilo Casallas Morantes $210750"/>
    <s v="IPS NO ACEPTA OBJECION PACIENTE  CON ANTECEDENTE DE EPOC  OXIGENOREQUIRIENTE  FALLA CARDIACA  PERSISTE CON HIPOTENSION SIN SIGNOS DE CHOQUE SEPTICO SE ORDENA  ECOGRAFIA ABDOMINAL PARA DESCARTAR COLECCION INTRAABDOMINALPACIENTE MASCULINO DE 80 AÑOS DE EDAD QUIEN SEGÚN REGISTROS DE CIFRAS TENSIONALES DESDE EL INGRESO ASI  05/09/2019 T/A 90/52 MMHG 06/09/2019 T/A 75/42 MMHG 07/09/2019 T/A 63/39 MMHG 08/09/2019 70/71 PERSISTENTE CON HIPOTENSION CON FALLA RENAL AGUDA PROCESO INFECCIOSO NO CONTROLADO CON EVIDENCIA DE SANGRADO EN PARED ABDOMIANL SIN HEMOGRAMA  DE CONTROL DESDE EL 05/08/2019 SIN MEJORIA DE LA TENSION ARTERIAL A PESAR DE  REPOSICION ENDOVENOSA HIDRICA CONSIDERO PACIENTE CON HIPOTENSION POR PROCESO INFECCIOSO ABDOMINAL MAL COANTROLADO V/S  SANGRADO POR HERIDA QUIRURGICA  SE DECIDE ESCALONAR A PIPERACILIZA TAZOBACTAM 225 MGPACIENTE CON  ANTE NO MEJORIA DE VOLUMEN  CON CIFRAS TENSIONALESIPS NO ACEPTA OBJECION SE HACE CAMBIO DE INSUMOS CADA 72 HORAS POR PROTOCOLO INSTITUCIONAL,Se persiste glosa correspondiente al cobro de 1 cánula nasal de las 2 facturadas por pertinencia médica en vista de que se debe utilizar 1 cánula nasal por estancia hospitalaria sin que en la historia clínica se evidencie justificación para el cambio de la misma por lo tanto no se reconoce $1614 c/uSe persiste glosa correspondiente al cobro de 1 humidificador de los 2 facturados por pertinencia médica en vista de que se debe utilizar 1 humidificador por estancia hospitalaria sin que en la historia clínica se evidencie justificación para el cambio de la misma por lo tanto no se reconoce $6131 c/uSe persiste glosa por cobro de 1 inhalocamara adulto $6131 insumos no facturables incluidos en la terapia respiratoria según lo establecido en el artículo 57 Decreto 2423/96 servicio del capítulo IV  Se persiste glosa de  ecografía abdominal realizado el día 9 septiembre paciente a quien realizan eventorrafia más colocación de malla el día 5 de septiembre y posteriormente presenta colección intraabdominal diagnostica por ecografía el día 9 de septiembre Se considera un evento adverso el cual no debe estar a cargo de la IPS Glosa realizada en concurrencia medica por el Dr Cristian Camilo Casallas Morantes $99400Se persiste glosa por medicamento A/B piperacilina  tazobactam 45 gr cantidad 15 amp administrado del día 9 al 16 de septiembre paciente a quien realizan eventorrafia más colocación de malla el día 5 de septiembre y posteriormente presenta colección intraabdominal el día 9 de septiembre por lo que inician cubrimiento A/B se considera un evento adverso el cual no debe estar a cargo de la IPS Glosa realizada en concurrencia medica por el Dr Cristian Camilo Casallas Morantes $210750   "/>
    <s v="Subsidiado"/>
    <n v="3"/>
  </r>
  <r>
    <s v="E.S.E. HOSPITAL MARIO GAITAN YANGUAS DE SOACHA"/>
    <x v="0"/>
    <s v="CUNDINAMARCA"/>
    <s v="SOACHA"/>
    <d v="2019-10-12T00:00:00"/>
    <n v="5364313"/>
    <n v="5364313"/>
    <n v="1008287"/>
    <d v="2019-11-13T00:00:00"/>
    <s v="GL-25316315177"/>
    <n v="69100"/>
    <d v="2019-12-12T00:00:00"/>
    <n v="0"/>
    <n v="0"/>
    <n v="69100"/>
    <m/>
    <m/>
    <m/>
    <n v="69100"/>
    <d v="2019-12-19T00:00:00"/>
    <n v="69100"/>
    <n v="0"/>
    <n v="0"/>
    <n v="0"/>
    <x v="0"/>
    <s v="CUNDINAMARCA"/>
    <s v="SOACHA"/>
    <d v="2019-09-09T00:00:00"/>
    <d v="2019-09-09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A TARIFA SOAT 10% SEGUN ACUERDO DE VOLUNTADES ENTRE LAS PARTES,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
    <s v="Subsidiado"/>
    <n v="3"/>
  </r>
  <r>
    <s v="E.S.E. HOSPITAL MARIO GAITAN YANGUAS DE SOACHA"/>
    <x v="0"/>
    <s v="CUNDINAMARCA"/>
    <s v="SOACHA"/>
    <d v="2019-10-12T00:00:00"/>
    <n v="5362426"/>
    <n v="5362426"/>
    <n v="2144535"/>
    <d v="2019-11-13T00:00:00"/>
    <s v="GL-25316315181"/>
    <n v="101600"/>
    <d v="2019-12-12T00:00:00"/>
    <n v="101600"/>
    <n v="0"/>
    <n v="0"/>
    <m/>
    <m/>
    <m/>
    <n v="0"/>
    <m/>
    <n v="0"/>
    <n v="0"/>
    <n v="0"/>
    <n v="0"/>
    <x v="0"/>
    <s v="CUNDINAMARCA"/>
    <s v="SOACHA"/>
    <d v="2019-09-08T00:00:00"/>
    <d v="2019-09-12T00:00:00"/>
    <s v="Se objeta cobro de 1 estudios de coloración básica en especimen de reconocimiento facturada por $101600 dado que en la historia clínica anexa no se encuentra soportado la realización de esta no dan cumplimiento a lo estipulado en la Resolución 3047/2008 anexo 5 literal B "/>
    <s v="Se levanta glosa ips anexa soporte $101600 "/>
    <s v="Subsidiado"/>
    <n v="3"/>
  </r>
  <r>
    <s v="E.S.E. HOSPITAL MARIO GAITAN YANGUAS DE SOACHA"/>
    <x v="0"/>
    <s v="CUNDINAMARCA"/>
    <s v="SOACHA"/>
    <d v="2019-10-12T00:00:00"/>
    <n v="5362452"/>
    <n v="5362452"/>
    <n v="1159793"/>
    <d v="2019-11-13T00:00:00"/>
    <s v="GL-25316315184"/>
    <n v="69100"/>
    <d v="2019-12-12T00:00:00"/>
    <n v="0"/>
    <n v="0"/>
    <n v="69100"/>
    <m/>
    <m/>
    <m/>
    <n v="69100"/>
    <d v="2019-12-19T00:00:00"/>
    <n v="69100"/>
    <n v="0"/>
    <n v="0"/>
    <n v="0"/>
    <x v="0"/>
    <s v="CUNDINAMARCA"/>
    <s v="SOACHA"/>
    <d v="2019-09-10T00:00:00"/>
    <d v="2019-09-11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A TARIFA SOAT 10% SEGUN ACUERDO DE VOLUNTADES ENTRE LAS PARTES,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
    <s v="Subsidiado"/>
    <n v="3"/>
  </r>
  <r>
    <s v="E.S.E. HOSPITAL MARIO GAITAN YANGUAS DE SOACHA"/>
    <x v="0"/>
    <s v="CUNDINAMARCA"/>
    <s v="SOACHA"/>
    <d v="2019-10-12T00:00:00"/>
    <n v="5363463"/>
    <n v="5363463"/>
    <n v="1149601"/>
    <d v="2019-11-13T00:00:00"/>
    <s v="GL-25316315186"/>
    <n v="69100"/>
    <d v="2019-12-12T00:00:00"/>
    <n v="0"/>
    <n v="0"/>
    <n v="69100"/>
    <m/>
    <m/>
    <m/>
    <n v="69100"/>
    <d v="2019-12-19T00:00:00"/>
    <n v="69100"/>
    <n v="0"/>
    <n v="0"/>
    <n v="0"/>
    <x v="0"/>
    <s v="CUNDINAMARCA"/>
    <s v="SOACHA"/>
    <d v="2019-09-19T00:00:00"/>
    <d v="2019-09-20T00:00:00"/>
    <s v="Se efectúa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s v="IPS NO ACEPTA OBJECION  PRUEBA TREPONEMICA RAPIDA PARA SIFILIS SEGÚN RESOLUCION 3280 DE 2018 PAG 247 Y 271 Y GUIA DE PRACTICA CLINICA GPC201441 DEL MINISTERIO DE SALUD  SOLICITAR PARACLINICOS PRUEBA TREPONEMICA RAPIDA SI EL RESULTADO DE ESTA ES POSITIVO ORDENAR PRUEBA DE SIFILIS (VDRL)   PRUEBA TREPONEMICA SE DEBE SOLICITAR EN CADA TRIMESTRE DE GESTACION EN EL MOMENTO DEL TRABAJO DE PARTO POSTABORTO Y EN LA PRIMERA CONSULTA EN CASO DE PARTO DOMICILIARIO PARA EL CASO DE LAS PACIENTES CON SIFILIS GESTACIONAL SE DEBERA REALIZAR LA PRUEBA NO TREPONEMICA (VDRL O RPR) REPORTADA EN DILUCIONES EN CADA TREIMESTRE DE GESTACION SE FACTURA A TARIFA SOAT 10% SEGUN ACUERDO DE VOLUNTADES ENTRE LAS PARTES,Se persiste glosa correspondiente al cobro de treponem pallidum (FTA ABS) detallada por la IPS con el código 906039 por valor de $82200 cantidad 1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a tarifa pactada entre las partes soat menos el 10 % por $13100 se objeta la diferencia $69100  "/>
    <s v="Subsidiado"/>
    <n v="3"/>
  </r>
  <r>
    <s v="E.S.E. HOSPITAL MARIO GAITAN YANGUAS DE SOACHA"/>
    <x v="0"/>
    <s v="CUNDINAMARCA"/>
    <s v="SOACHA"/>
    <d v="2019-10-12T00:00:00"/>
    <n v="5362967"/>
    <n v="5362967"/>
    <n v="919869"/>
    <d v="2019-11-13T00:00:00"/>
    <s v="GL-25316315188"/>
    <n v="178800"/>
    <d v="2019-12-12T00:00:00"/>
    <n v="0"/>
    <n v="0"/>
    <n v="178800"/>
    <m/>
    <m/>
    <m/>
    <n v="178800"/>
    <d v="2019-12-19T00:00:00"/>
    <n v="119200"/>
    <n v="59600"/>
    <n v="0"/>
    <n v="0"/>
    <x v="0"/>
    <s v="CUNDINAMARCA"/>
    <s v="SOACHA"/>
    <d v="2019-09-08T00:00:00"/>
    <d v="2019-09-11T00:00:00"/>
    <s v="Se efectúa glosa correspondiente al cobro de 6 registro de oximetría cutánea de las 8 facturadas detallada por valor de c/u $29800 se reconoce 1 por día hospitalizado paciente permaneció 2 días hospitalizado se objeta la diferencia $178800"/>
    <s v="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6 MESES DE EDAD QUE PRESENTA DX DE BRONQUEOLITIS AGUDA Y CUADRO DE DESATURACION MENOR A 90% CON ASISTENCIA DE OXIGENO POR CANULA NASAL UNA VEZ REVISADA LA HC SE EVIDENCIA QUE SU CUADRO CLINICO DE ACUERDO AL CRITERIO MEDICO AMETIRABA EL SEGUIMIENTO POR PARTE DE TERAPIA RESPIRATORIA POR LO ANTERIOR SE ACEPTA EL TOTAL DE 2 OXIMETRIAS SIENDO 6 PERTINENTES,Se persiste glosa correspondiente al cobro de 6 registro de oximetría cutánea de las 8 facturadas detallada por valor de c/u $29800 se reconoce 1 por día hospitalizado paciente permaneció 2 días hospitalizado se objeta la diferencia $178800  "/>
    <s v="Subsidiado"/>
    <n v="3"/>
  </r>
  <r>
    <s v="ESE HOSPITAL SAN VICENTE DE PAUL DE NEMOCON"/>
    <x v="26"/>
    <s v="CUNDINAMARCA"/>
    <s v="NEMOCÓN"/>
    <d v="2019-11-05T00:00:00"/>
    <n v="524239"/>
    <n v="524239"/>
    <n v="848538"/>
    <d v="2019-12-04T00:00:00"/>
    <s v="GL-25316315285"/>
    <n v="9328"/>
    <d v="2020-02-05T00:00:00"/>
    <n v="0"/>
    <n v="0"/>
    <n v="9328"/>
    <m/>
    <m/>
    <m/>
    <n v="9328"/>
    <d v="2020-02-02T00:00:00"/>
    <n v="0"/>
    <n v="9328"/>
    <n v="0"/>
    <n v="0"/>
    <x v="0"/>
    <s v="CUNDINAMARCA"/>
    <s v="SOACHA"/>
    <d v="2019-07-03T00:00:00"/>
    <d v="2019-07-08T00:00:00"/>
    <s v="Se objeta cobro de 1 enema travad medicamento sin cobertura del PBS según lo descrito en el anexo de la Resolución 5857 de 2018 por lo tanto el cobro debe ser direccionado al ente territorial donde pertenece el paciente según lo estipulado en la Resolución 1479/2015 La IPS no anexa ctc y/o mipres avalado por la EPS para el cobro de dicho medicamento requisito necesario para su respetivo cobro"/>
    <s v="IPS ACEPTA GLOSA MEDICAMENTO NO FACTURABLE ,Se persiste glosa por cobro de 1 enema travad medicamento sin cobertura del PBS según lo descrito en el anexo de la Resolución 5857 de 2018 por lo tanto el cobro debe ser direccionado al ente territorial donde pertenece el paciente según lo estipulado en la Resolución 1479/2015 La IPS no anexa ctc y/o mipres avalado por la EPS para el cobro de dicho medicamento requisito necesario para su respetivo cobro  "/>
    <s v="Subsidiado"/>
    <n v="3"/>
  </r>
  <r>
    <s v="E.S.E. HOSPITAL MARIO GAITAN YANGUAS DE SOACHA"/>
    <x v="0"/>
    <s v="CUNDINAMARCA"/>
    <s v="SOACHA"/>
    <d v="2019-11-12T00:00:00"/>
    <n v="5375985"/>
    <n v="5375985"/>
    <n v="3942893"/>
    <d v="2019-12-09T00:00:00"/>
    <s v="GL-25316315333"/>
    <n v="46897"/>
    <d v="2020-01-09T00:00:00"/>
    <n v="0"/>
    <n v="46897"/>
    <n v="0"/>
    <m/>
    <m/>
    <m/>
    <n v="0"/>
    <m/>
    <n v="0"/>
    <n v="0"/>
    <n v="0"/>
    <n v="0"/>
    <x v="0"/>
    <s v="CUNDINAMARCA"/>
    <s v="SOACHA"/>
    <d v="2019-10-02T00:00:00"/>
    <d v="2019-10-13T00:00:00"/>
    <s v="Facturan 81 ampicilina sulbactam 15 GR en la historia clinica anexa se evidencia soportado el suministro de 58 amp se objeta cobro de 23 amp por no soportadas requisito necesario para su respectivo cobro $2039 c/u  23 $46897Se aclara a la IPS que para subsanar el motivo de glosa es necesario adjuntar el suministro de las 81 amp soportadas esto con el fin de evitar doble soporte "/>
    <s v="La IPS acepta glosa por medicamento en sobrefacturación $46897 "/>
    <s v="Subsidiado"/>
    <n v="3"/>
  </r>
  <r>
    <s v="E.S.E. HOSPITAL MARIO GAITAN YANGUAS DE SOACHA"/>
    <x v="0"/>
    <s v="CUNDINAMARCA"/>
    <s v="SOACHA"/>
    <d v="2019-11-20T00:00:00"/>
    <n v="22236"/>
    <n v="22236"/>
    <n v="22326092"/>
    <d v="2019-12-11T00:00:00"/>
    <s v="GL-25316315357"/>
    <n v="1869193"/>
    <m/>
    <m/>
    <m/>
    <n v="1869193"/>
    <m/>
    <m/>
    <m/>
    <n v="1869193"/>
    <d v="2020-12-09T00:00:00"/>
    <n v="0"/>
    <n v="0"/>
    <n v="1869193"/>
    <n v="0"/>
    <x v="1"/>
    <s v="CUNDINAMARCA"/>
    <s v="SOACHA"/>
    <d v="2019-10-01T00:00:00"/>
    <d v="2019-10-31T00:00:00"/>
    <s v="Se objeta la diferencia de $1869193 correspondiente a mayor valor facturado en servicios prestados III nivel a régimen subsidiado por modalidad de cápita dado que en el contrato pactado entre las partes se acordó la tarifa de la UPC mes $1037 según base de datos de Coosalud y validados en BDUA el número de afiliados del mes de Octubre son 19727 esto por la UPC diaria contratada es igual a $20456899 la IPS factura por $22326092 se observa mayor valor facturado se objeta la diferencia"/>
    <s v="SE RATIFICA POR OBJECION INICIAL  IPS NO ACEPTA GLOSA"/>
    <s v="Subsidiado"/>
    <n v="3"/>
  </r>
  <r>
    <s v="EMPRESA DE SALUD - EMPRESA SOCIAL DEL ESTADO DEL MUNICIPIO DE SOACHA"/>
    <x v="15"/>
    <s v="CUNDINAMARCA"/>
    <s v="SOACHA"/>
    <d v="2020-01-17T00:00:00"/>
    <n v="28978"/>
    <n v="28978"/>
    <n v="83270930"/>
    <d v="2020-02-03T00:00:00"/>
    <s v="GL-25316315553"/>
    <n v="13336995"/>
    <m/>
    <m/>
    <m/>
    <n v="13336995"/>
    <m/>
    <m/>
    <m/>
    <n v="13336995"/>
    <m/>
    <n v="0"/>
    <n v="0"/>
    <n v="0"/>
    <n v="13336995"/>
    <x v="1"/>
    <s v="CUNDINAMARCA"/>
    <s v="SOACHA"/>
    <d v="2019-06-01T00:00:00"/>
    <d v="2019-06-30T00:00:00"/>
    <s v="Se objeta mayor valor facturado en servicios prestados I nivel a régimen subsidiado por modalidad de cápita de recuperación correspondiente al mes de junio dado que en contrato pactado entre las partes N SBY2019CR1A00015104 se evidencia que la UPC acordada mensual para recuperación es por valor de $10295 por afiliado la IPS factura 6793 afiliados por un valor de $83270930 se reconoce según lo pactado por el número de afiliados (6793 usuarios por $10295) para un valor total de $69933935 se objeta la diferencia $13336995"/>
    <m/>
    <s v="Subsidiado"/>
    <n v="3"/>
  </r>
  <r>
    <s v="EMPRESA DE SALUD - EMPRESA SOCIAL DEL ESTADO DEL MUNICIPIO DE SOACHA"/>
    <x v="15"/>
    <s v="CUNDINAMARCA"/>
    <s v="SOACHA"/>
    <d v="2020-01-17T00:00:00"/>
    <n v="28984"/>
    <n v="28984"/>
    <n v="47954110"/>
    <d v="2020-02-04T00:00:00"/>
    <s v="GL-25316315554"/>
    <n v="7052075"/>
    <m/>
    <m/>
    <m/>
    <n v="7052075"/>
    <m/>
    <m/>
    <m/>
    <n v="7052075"/>
    <m/>
    <n v="0"/>
    <n v="0"/>
    <n v="0"/>
    <n v="7052075"/>
    <x v="1"/>
    <s v="CUNDINAMARCA"/>
    <s v="SOACHA"/>
    <d v="2019-07-01T00:00:00"/>
    <d v="2019-07-31T00:00:00"/>
    <s v="Se objeta mayor valor facturado en servicios prestados I nivel a régimen subsidiado por modalidad de cápita de recuperación (movilidad) correspondiente al mes de julio dado que en contrato pactado entre las partes N SBY2019CR1A00015104 se evidencia que la UPC acordada mensual para recuperación es por valor de $10295 por afiliado la IPS factura 3973 afiliados por un valor de $47954110 se reconoce según lo pactado por el número de afiliados (3973 usuarios por $10295) para un valor total de $40902035 se objeta la diferencia $7052075"/>
    <m/>
    <s v="Contributivo"/>
    <n v="3"/>
  </r>
  <r>
    <s v="EMPRESA DE SALUD - EMPRESA SOCIAL DEL ESTADO DEL MUNICIPIO DE SOACHA"/>
    <x v="15"/>
    <s v="CUNDINAMARCA"/>
    <s v="SOACHA"/>
    <d v="2020-01-17T00:00:00"/>
    <n v="28981"/>
    <n v="28981"/>
    <n v="81308348"/>
    <d v="2020-02-04T00:00:00"/>
    <s v="GL-25316315555"/>
    <n v="11477363"/>
    <m/>
    <m/>
    <m/>
    <n v="11477363"/>
    <m/>
    <m/>
    <m/>
    <n v="11477363"/>
    <m/>
    <n v="0"/>
    <n v="0"/>
    <n v="0"/>
    <n v="11477363"/>
    <x v="1"/>
    <s v="CUNDINAMARCA"/>
    <s v="SOACHA"/>
    <d v="2019-07-01T00:00:00"/>
    <d v="2019-07-31T00:00:00"/>
    <s v="Se objeta mayor valor facturado en servicios prestados I nivel a régimen subsidiado por modalidad de cápita de recuperación (Subsidiado) correspondiente al mes de julio dado que en contrato pactado entre las partes N SBY2019CR1A00015104 se evidencia que la UPC acordada mensual para recuperación es por valor de $10295 por afiliado la IPS factura 6783 afiliados por un valor de $81308348 se reconoce según lo pactado por el número de afiliados (6783 usuarios por $10295) para un valor total de $69830985 se objeta la diferencia $11477363 "/>
    <m/>
    <s v="Subsidiado"/>
    <n v="3"/>
  </r>
  <r>
    <s v="EMPRESA DE SALUD - EMPRESA SOCIAL DEL ESTADO DEL MUNICIPIO DE SOACHA"/>
    <x v="15"/>
    <s v="CUNDINAMARCA"/>
    <s v="SOACHA"/>
    <d v="2020-01-17T00:00:00"/>
    <n v="28987"/>
    <n v="28987"/>
    <n v="77565039"/>
    <d v="2020-02-04T00:00:00"/>
    <s v="GL-25316315556"/>
    <n v="7734054"/>
    <m/>
    <m/>
    <m/>
    <n v="7734054"/>
    <m/>
    <m/>
    <m/>
    <n v="7734054"/>
    <m/>
    <n v="0"/>
    <n v="0"/>
    <n v="0"/>
    <n v="7734054"/>
    <x v="1"/>
    <s v="CUNDINAMARCA"/>
    <s v="SOACHA"/>
    <d v="2019-08-01T00:00:00"/>
    <d v="2019-08-31T00:00:00"/>
    <s v="Se objeta mayor valor facturado en servicios prestados I nivel a régimen subsidiado por modalidad de cápita de recuperación (subsidiado) correspondiente al mes de Agosto dado que en contrato pactado entre las partes N SBY2019CR1A00015104 se evidencia que la UPC acordada mensual para recuperación es por valor de $10295 por afiliado la IPS factura 6783 afiliados por un valor de $77565039 se reconoce según lo pactado por el número de afiliados (6783 usuarios por $10295) para un valor total de $69830985 se objeta la diferencia $7734054 "/>
    <m/>
    <s v="Subsidiado"/>
    <n v="3"/>
  </r>
  <r>
    <s v="EMPRESA DE SALUD - EMPRESA SOCIAL DEL ESTADO DEL MUNICIPIO DE SOACHA"/>
    <x v="15"/>
    <s v="CUNDINAMARCA"/>
    <s v="SOACHA"/>
    <d v="2020-01-17T00:00:00"/>
    <n v="28990"/>
    <n v="28990"/>
    <n v="42208790"/>
    <d v="2020-02-04T00:00:00"/>
    <s v="GL-25316315557"/>
    <n v="6207175"/>
    <m/>
    <m/>
    <m/>
    <n v="6207175"/>
    <m/>
    <m/>
    <m/>
    <n v="6207175"/>
    <m/>
    <n v="0"/>
    <n v="0"/>
    <n v="0"/>
    <n v="6207175"/>
    <x v="1"/>
    <s v="CUNDINAMARCA"/>
    <s v="SOACHA"/>
    <d v="2019-08-01T00:00:00"/>
    <d v="2019-08-31T00:00:00"/>
    <s v="Se objeta mayor valor facturado en servicios prestados I nivel a régimen subsidiado por modalidad de cápita de recuperación (movilidad) correspondiente al mes de Agosto dado que en contrato pactado entre las partes N SBY2019CR1A00015104 se evidencia que la UPC acordada mensual para recuperación es por valor de $10295 por afiliado la IPS factura 3497 afiliados por un valor de $42208790 se reconoce según lo pactado por el número de afiliados (3497 usuarios por $10295) para un valor total de $36001615 se objeta la diferencia $6207175"/>
    <m/>
    <s v="Contributivo"/>
    <n v="3"/>
  </r>
  <r>
    <s v="EMPRESA DE SALUD - EMPRESA SOCIAL DEL ESTADO DEL MUNICIPIO DE SOACHA"/>
    <x v="15"/>
    <s v="CUNDINAMARCA"/>
    <s v="SOACHA"/>
    <d v="2020-01-17T00:00:00"/>
    <n v="29066"/>
    <n v="29066"/>
    <n v="42208790"/>
    <d v="2020-02-04T00:00:00"/>
    <s v="GL-25316315558"/>
    <n v="6207175"/>
    <m/>
    <m/>
    <m/>
    <n v="6207175"/>
    <m/>
    <m/>
    <m/>
    <n v="6207175"/>
    <m/>
    <n v="0"/>
    <n v="0"/>
    <n v="0"/>
    <n v="6207175"/>
    <x v="1"/>
    <s v="CUNDINAMARCA"/>
    <s v="SOACHA"/>
    <d v="2019-09-01T00:00:00"/>
    <d v="2019-09-30T00:00:00"/>
    <s v="Se objeta mayor valor facturado en servicios prestados I nivel a régimen subsidiado por modalidad de cápita de recuperación (movilidad) correspondiente al mes de Septiembre dado que en contrato pactado entre las partes N SBY2019CR1A00015104 se evidencia que la UPC acordada mensual para recuperación es por valor de $10295 por afiliado la IPS factura 3497 afiliados por un valor de $42208790 se reconoce según lo pactado por el número de afiliados (3497 usuarios por $10295) para un valor total de $36001615 se objeta la diferencia $6207175 "/>
    <m/>
    <s v="Contributivo"/>
    <n v="3"/>
  </r>
  <r>
    <s v="EMPRESA DE SALUD - EMPRESA SOCIAL DEL ESTADO DEL MUNICIPIO DE SOACHA"/>
    <x v="15"/>
    <s v="CUNDINAMARCA"/>
    <s v="SOACHA"/>
    <d v="2020-01-17T00:00:00"/>
    <n v="29067"/>
    <n v="29067"/>
    <n v="85101949"/>
    <d v="2020-02-04T00:00:00"/>
    <s v="GL-25316315559"/>
    <n v="10679394"/>
    <m/>
    <m/>
    <m/>
    <n v="10679394"/>
    <m/>
    <m/>
    <m/>
    <n v="10679394"/>
    <m/>
    <n v="0"/>
    <n v="0"/>
    <n v="0"/>
    <n v="10679394"/>
    <x v="1"/>
    <s v="CUNDINAMARCA"/>
    <s v="SOACHA"/>
    <d v="2019-09-01T00:00:00"/>
    <d v="2019-09-30T00:00:00"/>
    <s v="Se objeta mayor valor facturado en servicios prestados I nivel a régimen subsidiado por modalidad de cápita de recuperación (subsidiado) correspondiente al mes de Septiembre dado que en contrato pactado entre las partes N SBY2019CR1A00015104 se evidencia que la UPC acordada mensual para recuperación es por valor de $10295 por afiliado la IPS factura 7229 afiliados por un valor de $85101949 se reconoce según lo pactado por el número de afiliados (7229 usuarios por $10295) para un valor total de $74422555 se objeta la diferencia $10679394 "/>
    <m/>
    <s v="Subsidiado"/>
    <n v="3"/>
  </r>
  <r>
    <s v="EMPRESA DE SALUD - EMPRESA SOCIAL DEL ESTADO DEL MUNICIPIO DE SOACHA"/>
    <x v="15"/>
    <s v="CUNDINAMARCA"/>
    <s v="SOACHA"/>
    <d v="2020-01-17T00:00:00"/>
    <n v="29071"/>
    <n v="29071"/>
    <n v="101919885"/>
    <d v="2020-02-04T00:00:00"/>
    <s v="GL-25316315560"/>
    <n v="23924965"/>
    <m/>
    <m/>
    <m/>
    <n v="23924965"/>
    <m/>
    <m/>
    <m/>
    <n v="23924965"/>
    <m/>
    <n v="0"/>
    <n v="0"/>
    <n v="0"/>
    <n v="23924965"/>
    <x v="1"/>
    <s v="CUNDINAMARCA"/>
    <s v="SOACHA"/>
    <d v="2019-10-01T00:00:00"/>
    <d v="2019-10-31T00:00:00"/>
    <s v="Se objeta mayor valor facturado en servicios prestados I nivel a régimen subsidiado por modalidad de cápita de recuperación (subsidiado) correspondiente al mes de Octubre dado que en contrato pactado entre las partes N SBY2019CR1A00015104 se evidencia que la UPC acordada mensual para recuperación es por valor de $10295 por afiliado la IPS factura 7576 afiliados por un valor de $101919885 se reconoce según lo pactado por el número de afiliados (7576 usuarios por $10295) para un valor total de $77994920 se objeta la diferencia $23924965 "/>
    <m/>
    <s v="Subsidiado"/>
    <n v="3"/>
  </r>
  <r>
    <s v="EMPRESA DE SALUD - EMPRESA SOCIAL DEL ESTADO DEL MUNICIPIO DE SOACHA"/>
    <x v="15"/>
    <s v="CUNDINAMARCA"/>
    <s v="SOACHA"/>
    <d v="2020-01-17T00:00:00"/>
    <n v="29073"/>
    <n v="29073"/>
    <n v="29474940"/>
    <d v="2020-02-04T00:00:00"/>
    <s v="GL-25316315562"/>
    <n v="4334550"/>
    <m/>
    <m/>
    <m/>
    <n v="4334550"/>
    <m/>
    <m/>
    <m/>
    <n v="4334550"/>
    <m/>
    <n v="0"/>
    <n v="0"/>
    <n v="0"/>
    <n v="4334550"/>
    <x v="1"/>
    <s v="CUNDINAMARCA"/>
    <s v="SOACHA"/>
    <d v="2019-10-01T00:00:00"/>
    <d v="2019-10-31T00:00:00"/>
    <s v="Se objeta mayor valor facturado en servicios prestados I nivel a régimen subsidiado por modalidad de cápita de recuperación (movilidad) correspondiente al mes de Octubre dado que en contrato pactado entre las partes N SBY2019CR1A00015104 se evidencia que la UPC acordada mensual para recuperación es por valor de $10295 por afiliado la IPS factura 2442 afiliados por un valor de $29474940 se reconoce según lo pactado por el número de afiliados (2442 usuarios por $10295) para un valor total de $25140390 se objeta la diferencia $4334550 "/>
    <m/>
    <s v="Contributivo"/>
    <n v="3"/>
  </r>
  <r>
    <s v="EMPRESA DE SALUD - EMPRESA SOCIAL DEL ESTADO DEL MUNICIPIO DE SOACHA"/>
    <x v="15"/>
    <s v="CUNDINAMARCA"/>
    <s v="SOACHA"/>
    <d v="2020-01-17T00:00:00"/>
    <n v="29074"/>
    <n v="29074"/>
    <n v="91997540"/>
    <d v="2020-02-04T00:00:00"/>
    <s v="GL-25316315563"/>
    <n v="15145365"/>
    <m/>
    <m/>
    <m/>
    <n v="15145365"/>
    <m/>
    <m/>
    <m/>
    <n v="15145365"/>
    <m/>
    <n v="0"/>
    <n v="0"/>
    <n v="0"/>
    <n v="15145365"/>
    <x v="1"/>
    <s v="CUNDINAMARCA"/>
    <s v="SOACHA"/>
    <d v="2019-11-01T00:00:00"/>
    <d v="2019-11-30T00:00:00"/>
    <s v="Se objeta mayor valor facturado en servicios prestados I nivel a régimen subsidiado por modalidad de cápita de recuperación (Subsidiado) correspondiente al mes de Noviembre dado que en contrato pactado entre las partes N SBY2019CR1A00015104 se evidencia que la UPC acordada mensual para recuperación es por valor de $10295 por afiliado la IPS factura 7465 afiliados por un valor de $91997540 se reconoce según lo pactado por el número de afiliados (7465 usuarios por $10295) para un valor total de $76852175 se objeta la diferencia $15145365 "/>
    <m/>
    <s v="Subsidiado"/>
    <n v="3"/>
  </r>
  <r>
    <s v="EMPRESA DE SALUD - EMPRESA SOCIAL DEL ESTADO DEL MUNICIPIO DE SOACHA"/>
    <x v="15"/>
    <s v="CUNDINAMARCA"/>
    <s v="SOACHA"/>
    <d v="2020-01-17T00:00:00"/>
    <n v="29076"/>
    <n v="29076"/>
    <n v="28605900"/>
    <d v="2020-02-04T00:00:00"/>
    <s v="GL-25316315564"/>
    <n v="4206750"/>
    <m/>
    <m/>
    <m/>
    <n v="4206750"/>
    <m/>
    <m/>
    <m/>
    <n v="4206750"/>
    <m/>
    <n v="0"/>
    <n v="0"/>
    <n v="0"/>
    <n v="4206750"/>
    <x v="1"/>
    <s v="CUNDINAMARCA"/>
    <s v="SOACHA"/>
    <d v="2019-11-01T00:00:00"/>
    <d v="2019-11-30T00:00:00"/>
    <s v="Se objeta mayor valor facturado en servicios prestados I nivel a régimen subsidiado por modalidad de cápita de recuperación (movilidad) correspondiente al mes de Noviembre dado que en contrato pactado entre las partes N SBY2019CR1A00015104 se evidencia que la UPC acordada mensual para recuperación es por valor de $10295 por afiliado la IPS factura 2370 afiliados por un valor de $28605900 se reconoce según lo pactado por el número de afiliados (2370 usuarios por $10295) para un valor total de $24399150 se objeta la diferencia $4206750 "/>
    <m/>
    <s v="Contributivo"/>
    <n v="3"/>
  </r>
  <r>
    <s v="EMPRESA SOCIAL DEL ESTADO CENTRO DE SALUD DE RICAURTE"/>
    <x v="16"/>
    <s v="CUNDINAMARCA"/>
    <s v="RICAURTE"/>
    <d v="2020-01-20T00:00:00"/>
    <n v="874"/>
    <n v="874"/>
    <n v="4734887"/>
    <d v="2020-02-04T00:00:00"/>
    <s v="GL-25316315565"/>
    <n v="238048"/>
    <m/>
    <m/>
    <m/>
    <n v="238048"/>
    <m/>
    <m/>
    <m/>
    <n v="238048"/>
    <m/>
    <n v="0"/>
    <n v="0"/>
    <n v="0"/>
    <n v="238048"/>
    <x v="1"/>
    <s v="CUNDINAMARCA"/>
    <s v="RICAURTE"/>
    <d v="2019-12-01T00:00:00"/>
    <d v="2019-12-31T00:00:00"/>
    <s v="Se objeta mayor valor facturado en servicios prestados I nivel a régimen subsidiado por modalidad de cápita de recuperación (subsidiado) correspondiente al mes de Diciembre dado que en contrato pactado entre las partes N SBY2019CR1A00015104 se evidencia que la UPC acordada mensual para recuperación es por valor de $990493 por afiliado la IPS factura 454 afiliados por un valor de $4734887 se reconoce según lo pactado por el número de afiliados (454 usuarios por $990493) para un valor total de $4496838 se objeta la diferencia $238048"/>
    <m/>
    <s v="Subsidiado"/>
    <n v="3"/>
  </r>
  <r>
    <s v="E.S.E. HOSPITAL MARIO GAITAN YANGUAS DE SOACHA"/>
    <x v="0"/>
    <s v="CUNDINAMARCA"/>
    <s v="SOACHA"/>
    <d v="2020-01-20T00:00:00"/>
    <n v="5375883"/>
    <n v="5375883"/>
    <n v="49410"/>
    <d v="2020-02-07T00:00:00"/>
    <s v="GL-25316315596"/>
    <n v="49410"/>
    <m/>
    <m/>
    <m/>
    <n v="49410"/>
    <m/>
    <m/>
    <m/>
    <n v="49410"/>
    <d v="2020-09-30T00:00:00"/>
    <n v="49410"/>
    <n v="0"/>
    <n v="0"/>
    <n v="0"/>
    <x v="0"/>
    <s v="CUNDINAMARCA"/>
    <s v="SOACHA"/>
    <d v="2019-10-12T00:00:00"/>
    <d v="2019-10-12T00:00:00"/>
    <s v="Se realiza glosa total de la factura N 5375883 dado que el paciente y el servicio (atención de urgencias) se encuentra capitado en la misma IPS por ende no se reconoce por evento "/>
    <s v="IPS NO ACEPTA OBJECION USUARIO NO SE ENCUENTRA CAPITADO PARA LA FECHA DE PRSTACION DEL SERVICIO"/>
    <s v="Subsidiado"/>
    <n v="3"/>
  </r>
  <r>
    <s v="E.S.E. HOSPITAL MARIO GAITAN YANGUAS DE SOACHA"/>
    <x v="0"/>
    <s v="CUNDINAMARCA"/>
    <s v="SOACHA"/>
    <d v="2020-01-20T00:00:00"/>
    <n v="5382765"/>
    <n v="5382765"/>
    <n v="199541"/>
    <d v="2020-02-07T00:00:00"/>
    <s v="GL-25316315599"/>
    <n v="199541"/>
    <m/>
    <m/>
    <m/>
    <n v="199541"/>
    <m/>
    <m/>
    <m/>
    <n v="199541"/>
    <d v="2020-09-30T00:00:00"/>
    <n v="199541"/>
    <n v="0"/>
    <n v="0"/>
    <n v="0"/>
    <x v="0"/>
    <s v="CUNDINAMARCA"/>
    <s v="SOACHA"/>
    <d v="2019-10-06T00:00:00"/>
    <d v="2019-10-06T00:00:00"/>
    <s v="Se realiza glosa total de la factura N 5382765 dado que el paciente y el servicio (atención de urgencias) se encuentra capitado en la misma IPS por ende no se reconoce por evento"/>
    <s v="IPS NO ACEPTA OBJECION USUARIO NO SE ENCUENTRA CAPITADO PARA LA FECHA DE PRSTACION DEL SERVICIO"/>
    <s v="Contributivo"/>
    <n v="3"/>
  </r>
  <r>
    <s v="E.S.E. HOSPITAL MARIO GAITAN YANGUAS DE SOACHA"/>
    <x v="0"/>
    <s v="CUNDINAMARCA"/>
    <s v="SOACHA"/>
    <d v="2020-01-20T00:00:00"/>
    <n v="5389728"/>
    <n v="5389728"/>
    <n v="49519"/>
    <d v="2020-02-07T00:00:00"/>
    <s v="GL-25316315600"/>
    <n v="49519"/>
    <m/>
    <m/>
    <m/>
    <n v="49519"/>
    <m/>
    <m/>
    <m/>
    <n v="49519"/>
    <d v="2020-09-30T00:00:00"/>
    <n v="49519"/>
    <n v="0"/>
    <n v="0"/>
    <n v="0"/>
    <x v="0"/>
    <s v="CUNDINAMARCA"/>
    <s v="SOACHA"/>
    <d v="2019-10-25T00:00:00"/>
    <d v="2019-10-25T00:00:00"/>
    <s v="Se realiza glosa total de la factura N 5389728 dado que el paciente y el servicio (atención de urgencias) se encuentra capitado en la misma IPS por ende no se reconoce por evento"/>
    <s v="IPS NO ACEPTA OBJECION USUARIO NO SE ENCUENTRA CAPITADO PARA LA FECHA DE PRSTACION DEL SERVICIO"/>
    <s v="Subsidiado"/>
    <n v="3"/>
  </r>
  <r>
    <s v="E.S.E. HOSPITAL MARIO GAITAN YANGUAS DE SOACHA"/>
    <x v="0"/>
    <s v="CUNDINAMARCA"/>
    <s v="SOACHA"/>
    <d v="2020-01-20T00:00:00"/>
    <n v="5393589"/>
    <n v="5393589"/>
    <n v="80801"/>
    <d v="2020-02-07T00:00:00"/>
    <s v="GL-25316315601"/>
    <n v="48900"/>
    <m/>
    <m/>
    <m/>
    <n v="48900"/>
    <m/>
    <m/>
    <m/>
    <n v="48900"/>
    <d v="2020-09-30T00:00:00"/>
    <n v="48900"/>
    <n v="0"/>
    <n v="0"/>
    <n v="0"/>
    <x v="0"/>
    <s v="CUNDINAMARCA"/>
    <s v="SOACHA"/>
    <d v="2019-10-29T00:00:00"/>
    <d v="2019-10-29T00:00:00"/>
    <s v="Se realiza glosa de la consulta de urgencias dado que el paciente y el servicio (atención de urgencias) se encuentra capitado en la misma IPS por ende no se reconoce por evento"/>
    <s v="IPS NO ACEPTA OBJECION USUARIO NO SE ENCUENTRA CAPITADO PARA LA FECHA DE PRSTACION DEL SERVICIO"/>
    <s v="Subsidiado"/>
    <n v="3"/>
  </r>
  <r>
    <s v="EMPRESA SOCIAL DEL ESTADO HOSPITAL UNIVERSITARIO DE LA SAMARITANA"/>
    <x v="3"/>
    <s v="BOGOTÁ DC"/>
    <s v="BOGOTÁ"/>
    <d v="2020-02-06T00:00:00"/>
    <s v="HBOG2951797"/>
    <s v="HBOG2951797"/>
    <n v="6162766"/>
    <d v="2020-02-27T00:00:00"/>
    <s v="GL-25316315617"/>
    <n v="78821"/>
    <m/>
    <m/>
    <m/>
    <n v="78821"/>
    <m/>
    <m/>
    <m/>
    <n v="78821"/>
    <d v="2020-08-18T00:00:00"/>
    <n v="0"/>
    <n v="78821"/>
    <n v="0"/>
    <n v="0"/>
    <x v="0"/>
    <s v="CUNDINAMARCA"/>
    <s v="SOACHA"/>
    <d v="2019-09-03T00:00:00"/>
    <d v="2019-09-08T00:00:00"/>
    <s v="Facturan 5 enoxaparina 80 mg en la historia clínica anexa se evidencia soportado el suministro de 4 ampollas se objeta cobro de 1 amp por no soportada requisito necesario para su respectivo cobro $11020 c/uFacturan 8 enoxaparina 40 mg en la historia clínica anexa se evidencia soportado el suministro de 5 ampollas se objeta cobro de 3 amp por no soportadas requisito necesario para su respectivo cobro $6957 c/u,Facturan colesterol HDL LDL y colesterol total se objeta cobro del COLESTEROL LDL por valor de $24600 No da lugar al cobro ya que con el resultado de colesterol HDL colesterol TOTAL se puede deducir el resultado del LDL,Se objeta cobro de 1 inspirometro $22330 insumos utilizados en un procedimiento del capítulo IV (terapia respiratoria) según articulo 57 y 81 del Decreto 2423/96 los insumos de dicho capítulo se encuentran incluidos en los procedimientos por ende no facturable de manera adicional"/>
    <s v="IPS ACEPTA GLOSA"/>
    <s v="Subsidiado"/>
    <n v="3"/>
  </r>
  <r>
    <s v="E.S.E. HOSPITAL MARIO GAITAN YANGUAS DE SOACHA"/>
    <x v="0"/>
    <s v="CUNDINAMARCA"/>
    <s v="SOACHA"/>
    <d v="2020-03-09T00:00:00"/>
    <n v="22657"/>
    <n v="22657"/>
    <n v="177751310"/>
    <d v="2020-03-25T00:00:00"/>
    <s v="GL-25316315669"/>
    <n v="23509012"/>
    <m/>
    <m/>
    <m/>
    <n v="23509012"/>
    <m/>
    <m/>
    <m/>
    <n v="23509012"/>
    <d v="2020-12-09T00:00:00"/>
    <n v="0"/>
    <n v="23509012"/>
    <n v="0"/>
    <n v="0"/>
    <x v="1"/>
    <s v="CUNDINAMARCA"/>
    <s v="SOACHA"/>
    <d v="2020-01-01T00:00:00"/>
    <d v="2020-01-31T00:00:00"/>
    <s v="Se objeta la diferencia de $23509012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Enero son 14506 esto por la UPC diaria contratada es igual a $154242298 la IPS factura por $177751310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350901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3-09T00:00:00"/>
    <n v="22658"/>
    <n v="22658"/>
    <n v="12771828"/>
    <d v="2020-03-25T00:00:00"/>
    <s v="GL-25316315674"/>
    <n v="1947434"/>
    <m/>
    <m/>
    <m/>
    <n v="1947434"/>
    <m/>
    <m/>
    <m/>
    <n v="1947434"/>
    <d v="2020-12-09T00:00:00"/>
    <n v="0"/>
    <n v="1947434"/>
    <n v="0"/>
    <n v="0"/>
    <x v="1"/>
    <s v="CUNDINAMARCA"/>
    <s v="SOACHA"/>
    <d v="2020-01-01T00:00:00"/>
    <d v="2020-01-31T00:00:00"/>
    <s v="Se objeta la diferencia de $1947434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Enero son 1018 esto por la UPC diaria contratada es igual a $10824394 la IPS factura por $12771828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1947434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3-09T00:00:00"/>
    <n v="22764"/>
    <n v="22764"/>
    <n v="16761456"/>
    <d v="2020-03-25T00:00:00"/>
    <s v="GL-25316315675"/>
    <n v="2555768"/>
    <m/>
    <m/>
    <m/>
    <n v="2555768"/>
    <m/>
    <m/>
    <m/>
    <n v="2555768"/>
    <d v="2020-12-09T00:00:00"/>
    <n v="0"/>
    <n v="2555768"/>
    <n v="0"/>
    <n v="0"/>
    <x v="1"/>
    <s v="CUNDINAMARCA"/>
    <s v="SOACHA"/>
    <d v="2020-02-01T00:00:00"/>
    <d v="2020-02-29T00:00:00"/>
    <s v="Se objeta la diferencia de $2555768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Febrero son 1336 esto por la UPC diaria contratada es igual a $14205688 la IPS factura por $16761546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555768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3-09T00:00:00"/>
    <n v="22767"/>
    <n v="22767"/>
    <n v="196695351"/>
    <d v="2020-03-25T00:00:00"/>
    <s v="GL-25316315676"/>
    <n v="36679334"/>
    <m/>
    <m/>
    <m/>
    <n v="36679334"/>
    <m/>
    <m/>
    <m/>
    <n v="36679334"/>
    <d v="2020-12-09T00:00:00"/>
    <n v="0"/>
    <n v="36679334"/>
    <n v="0"/>
    <n v="0"/>
    <x v="1"/>
    <s v="CUNDINAMARCA"/>
    <s v="SOACHA"/>
    <d v="2020-02-01T00:00:00"/>
    <d v="2020-02-29T00:00:00"/>
    <s v="Se objeta la diferencia de $36679334 correspondiente a mayor valor facturado en servicios prestados III nivel a régimen subsidiado por modalidad de cápita dado que en el contrato pactado entre las partes N SSBY2019CR1A00012771 se acordó la tarifa de la UPC diaria por valor de $35443 (mes 10633) según base de datos de Coosalud y validados en BDUA el número de afiliados del mes de Febrero son 15049 esto por la UPC diaria contratada es igual a $160016017 la IPS factura por $196695351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36679334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3-09T00:00:00"/>
    <n v="5509941"/>
    <n v="5509941"/>
    <n v="1249991"/>
    <d v="2020-03-30T00:00:00"/>
    <s v="GL-25316315697"/>
    <n v="113428"/>
    <d v="2020-05-01T00:00:00"/>
    <n v="0"/>
    <n v="0"/>
    <n v="113428"/>
    <d v="2020-05-18T00:00:00"/>
    <n v="0"/>
    <n v="0"/>
    <n v="113428"/>
    <d v="2020-08-26T00:00:00"/>
    <n v="107500"/>
    <n v="5928"/>
    <n v="0"/>
    <n v="0"/>
    <x v="0"/>
    <s v="CUNDINAMARCA"/>
    <s v="SOACHA"/>
    <d v="2020-02-09T00:00:00"/>
    <d v="2020-02-12T00:00:00"/>
    <s v="Facturan 32 oxacilina 1000 mg polvo iny en la historia clínica anexa se evidencia soportado la realización de 28 ampollas se objeta cobro de 4 ampollas no soportadas requisito necesario para su respectivo cobro $1482  4 $5928,Se objeta mayor valor facturado en el laboratorio examen directo fresco de cualquier muestra código 901304 facturan por $46900 se homologa en el soat y dicho laboratorio código 19582 tiene valor por $12600 aplicando el 10% pactado se objeta la diferencia $34300Se efectúa glosa correspondiente al cobro de treponem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o reactivo por consiguiente se reconoce código 19886 por $14000 se objeta la diferencia $73200"/>
    <s v="IPS ACEPTA GLOSA ATENCION NO FACTURABLE SE LEVANTA DIFERENCIA ATENCION PERTINENTE Y SOPORTADA ,Se persiste glosa inicial ,Se persiste glosa inicial Se persiste glosa inicial "/>
    <s v="Contributivo"/>
    <n v="3"/>
  </r>
  <r>
    <s v="E.S.E. HOSPITAL MARIO GAITAN YANGUAS DE SOACHA"/>
    <x v="0"/>
    <s v="CUNDINAMARCA"/>
    <s v="SOACHA"/>
    <d v="2020-03-09T00:00:00"/>
    <n v="5480966"/>
    <n v="5480966"/>
    <n v="2766465"/>
    <d v="2020-03-30T00:00:00"/>
    <s v="GL-25316315698"/>
    <n v="315200"/>
    <d v="2020-05-01T00:00:00"/>
    <n v="0"/>
    <n v="0"/>
    <n v="315200"/>
    <d v="2020-05-18T00:00:00"/>
    <n v="0"/>
    <n v="0"/>
    <n v="315200"/>
    <d v="2020-09-30T00:00:00"/>
    <n v="263300"/>
    <n v="51900"/>
    <n v="0"/>
    <n v="0"/>
    <x v="0"/>
    <s v="CUNDINAMARCA"/>
    <s v="SOACHA"/>
    <d v="2020-01-31T00:00:00"/>
    <d v="2020-02-01T00:00:00"/>
    <s v="Se objeta cobro de 1 consulta de urgencias por medicina general facturado por $51900 dado que el paciente y el servicio se encuentran capitados con la IPS por ende no facturable por evento,Se objeta cobro de 1 tenolisis en flexores de mano facturada por $263300 procedimiento no facturable ya que hace parte integral y es necesario para la realización del procedimiento principal (tenorrafia de flexores de dedos) de acuerdo a descripción quirúrgica anexa sin complicaciones Además en procedimiento de la paciente fue en pierna y no en mano como se detalla en el cobro por ende se considera que el servicio no es procedente de acuerdo a la región intervenida"/>
    <s v="SE ACEPTA URGENCIA CAPITADAIPS NO ACEPTA OBJECION ES NECESARIO REALIZAR LA TENOLISIS PARA LIMPIAR CUALQUIER TIPO DE ADHERENCIA QUE ESTE TUVIERA AL ENCONTRARSE INMERSO EN EL FOCO FRUCTUARIO ESTE SE HACE DE MANERA PREVENTIVA PARA EVITAR ALGÚN TIPO DE LESI,se persiste glosa inicial "/>
    <s v="Contributivo"/>
    <n v="3"/>
  </r>
  <r>
    <s v="EMPRESA DE SALUD - EMPRESA SOCIAL DEL ESTADO DEL MUNICIPIO DE SOACHA"/>
    <x v="15"/>
    <s v="CUNDINAMARCA"/>
    <s v="SOACHA"/>
    <d v="2020-03-11T00:00:00"/>
    <n v="29086"/>
    <n v="29086"/>
    <n v="84594607"/>
    <d v="2020-04-04T00:00:00"/>
    <s v="GL-25316315740"/>
    <n v="9471992"/>
    <m/>
    <m/>
    <m/>
    <n v="9471992"/>
    <m/>
    <m/>
    <m/>
    <n v="9471992"/>
    <m/>
    <n v="0"/>
    <n v="0"/>
    <n v="0"/>
    <n v="9471992"/>
    <x v="1"/>
    <s v="CUNDINAMARCA"/>
    <s v="SOACHA"/>
    <d v="2020-01-01T00:00:00"/>
    <d v="2020-01-31T00:00:00"/>
    <s v="Se objeta la diferencia de $9471992 correspondiente a mayor valor facturado en servicios prestados I nivel a régimen subsidiado por modalidad de cápita dado que en el contrato pactado entre las partes N SSBY2019CR1A00015104 se acordó la tarifa percápita por valor de $10295 por mes según base de datos de Coosalud y validados en BDUA el número de afiliados del mes de Enero 2020 son 7297 esto por la UPC diaria contratada es igual a $75122615 la IPS factura por $84594607 se observa mayor valor facturado se objeta la diferencia"/>
    <m/>
    <s v="Subsidiado"/>
    <n v="3"/>
  </r>
  <r>
    <s v="EMPRESA DE SALUD - EMPRESA SOCIAL DEL ESTADO DEL MUNICIPIO DE SOACHA"/>
    <x v="15"/>
    <s v="CUNDINAMARCA"/>
    <s v="SOACHA"/>
    <d v="2020-03-11T00:00:00"/>
    <n v="29087"/>
    <n v="29087"/>
    <n v="24876270"/>
    <d v="2020-04-04T00:00:00"/>
    <s v="GL-25316315741"/>
    <n v="3658275"/>
    <m/>
    <m/>
    <m/>
    <n v="3658275"/>
    <m/>
    <m/>
    <m/>
    <n v="3658275"/>
    <m/>
    <n v="0"/>
    <n v="0"/>
    <n v="0"/>
    <n v="3658275"/>
    <x v="1"/>
    <s v="CUNDINAMARCA"/>
    <s v="SOACHA"/>
    <d v="2020-01-01T00:00:00"/>
    <d v="2020-01-31T00:00:00"/>
    <s v="Se objeta la diferencia de $3658275 correspondiente a mayor valor facturado en servicios prestados I nivel a movilidad por modalidad de cápita dado que en el contrato pactado entre las partes N SSBY2019CR1A00015104 se acordó la tarifa percápita por valor de $10295 por mes según base de datos de Coosalud y validados en BDUA el número de afiliados del mes de Enero 2020 son 7297 esto por la UPC diaria contratada es igual a $21217995 la IPS factura por $24876270 se observa mayor valor facturado se objeta la diferencia"/>
    <m/>
    <s v="Contributivo"/>
    <n v="3"/>
  </r>
  <r>
    <s v="E.S.E. HOSPITAL MARIO GAITAN YANGUAS DE SOACHA"/>
    <x v="0"/>
    <s v="CUNDINAMARCA"/>
    <s v="SOACHA"/>
    <d v="2020-05-04T00:00:00"/>
    <n v="22920"/>
    <n v="22920"/>
    <n v="148381542"/>
    <d v="2020-05-28T00:00:00"/>
    <s v="GL-25316315758"/>
    <n v="32907162"/>
    <m/>
    <m/>
    <m/>
    <n v="32907162"/>
    <m/>
    <m/>
    <m/>
    <n v="32907162"/>
    <d v="2020-12-09T00:00:00"/>
    <n v="0"/>
    <n v="32907162"/>
    <n v="0"/>
    <n v="0"/>
    <x v="1"/>
    <s v="CUNDINAMARCA"/>
    <s v="SOACHA"/>
    <d v="2019-06-01T00:00:00"/>
    <d v="2019-06-30T00:00:00"/>
    <s v="Se objeta la diferencia de $3290716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Junio son 10860 esto por el valor percapita diaria contratada es igual a $115474380 la IPS factura por $148381542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3290716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21"/>
    <n v="22921"/>
    <n v="34889650"/>
    <d v="2020-05-28T00:00:00"/>
    <s v="GL-25316315759"/>
    <n v="2852650"/>
    <m/>
    <m/>
    <m/>
    <n v="2852650"/>
    <m/>
    <m/>
    <m/>
    <n v="2852650"/>
    <d v="2020-12-09T00:00:00"/>
    <n v="0"/>
    <n v="2852650"/>
    <n v="0"/>
    <n v="0"/>
    <x v="1"/>
    <s v="CUNDINAMARCA"/>
    <s v="SOACHA"/>
    <d v="2019-06-01T00:00:00"/>
    <d v="2019-06-30T00:00:00"/>
    <s v="Se objeta la diferencia de $285265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Junio son 10860 esto por el valor percapita diaria contratada es igual a $32037000 la IPS factura por $34889650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852650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23"/>
    <n v="22923"/>
    <n v="13461858"/>
    <d v="2020-05-28T00:00:00"/>
    <s v="GL-25316315760"/>
    <n v="2232649"/>
    <m/>
    <m/>
    <m/>
    <n v="2232649"/>
    <m/>
    <m/>
    <m/>
    <n v="2232649"/>
    <d v="2020-12-09T00:00:00"/>
    <n v="0"/>
    <n v="2232649"/>
    <n v="0"/>
    <n v="0"/>
    <x v="1"/>
    <s v="CUNDINAMARCA"/>
    <s v="SOACHA"/>
    <d v="2019-06-01T00:00:00"/>
    <d v="2019-06-30T00:00:00"/>
    <s v="Se objeta la diferencia de $2232649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Junio son 1073 esto por el valor percapita diaria contratada es igual a $11409209 la IPS factura por $13641858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2232649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4T00:00:00"/>
    <n v="22925"/>
    <n v="22925"/>
    <n v="138718612"/>
    <d v="2020-05-28T00:00:00"/>
    <s v="GL-25316315762"/>
    <n v="40441086"/>
    <m/>
    <m/>
    <m/>
    <n v="40441086"/>
    <m/>
    <m/>
    <m/>
    <n v="40441086"/>
    <d v="2020-12-09T00:00:00"/>
    <n v="0"/>
    <n v="40441086"/>
    <n v="0"/>
    <n v="0"/>
    <x v="1"/>
    <s v="CUNDINAMARCA"/>
    <s v="SOACHA"/>
    <d v="2019-07-01T00:00:00"/>
    <d v="2019-07-31T00:00:00"/>
    <s v="Se objeta la diferencia de $21989538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Julio son 10978 esto por el valor percapita diaria contratada es igual a $116729074 la IPS factura por $138718612 se observa mayor valor facturado se objeta la diferenciaademás se descuenta 18451548 correspondiente al pago generado en  julio de 2019 en la factura N 21755 dado que en esta se cobró capita de urgencia del mes de Julio 2019 la IPS en la factura N 22925 factura capita de recuperación de Julio 2019 se considera sobrefacturación dado que el valor de la urgencia se encuentra incluido en el valor percapita facturada según lo pactado en el contrato antes mencionado no se evidencia contrato donde solo este pactado el valor de la urgencia por este motivo no facturable de manera individual "/>
    <s v="SE RATIFICA POR OBJECION INICIAL  IPS NO ACEPTA GLOSASE CONCILIA VALOR NO ACUERDO SEGÚN ACTA REALIZADAEL DIA 13/05/2021  SEGÚN CONCEPTO IPS ACEPTA OBJECION POR CONCEPTO MAYOR VALOR COBRADO UPC CAPITA VALOR ACEPTADO POR LA EPS                     VALOR ACEPTADO POR LA IPS  $ 40441086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26"/>
    <n v="22926"/>
    <n v="32617560"/>
    <d v="2020-05-28T00:00:00"/>
    <s v="GL-25316315764"/>
    <n v="232460"/>
    <m/>
    <m/>
    <m/>
    <n v="232460"/>
    <m/>
    <m/>
    <m/>
    <n v="232460"/>
    <d v="2020-12-09T00:00:00"/>
    <n v="0"/>
    <n v="232460"/>
    <n v="0"/>
    <n v="0"/>
    <x v="1"/>
    <s v="CUNDINAMARCA"/>
    <s v="SOACHA"/>
    <d v="2019-07-01T00:00:00"/>
    <d v="2019-07-31T00:00:00"/>
    <s v="Se objeta la diferencia de $23246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Julio son 10978 esto por el valor percapita diaria contratada es igual a $32385100 la IPS factura por $32617560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232460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27"/>
    <n v="22927"/>
    <n v="9434592"/>
    <d v="2020-05-28T00:00:00"/>
    <s v="GL-25316315765"/>
    <n v="1438576"/>
    <m/>
    <m/>
    <m/>
    <n v="1438576"/>
    <m/>
    <m/>
    <m/>
    <n v="1438576"/>
    <d v="2020-12-09T00:00:00"/>
    <n v="0"/>
    <n v="1438576"/>
    <n v="0"/>
    <n v="0"/>
    <x v="1"/>
    <s v="CUNDINAMARCA"/>
    <s v="SOACHA"/>
    <d v="2019-07-01T00:00:00"/>
    <d v="2019-07-31T00:00:00"/>
    <s v="Se objeta la diferencia de $1438576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Julio son 752 esto por el valor percapita diaria contratada es igual a $7996016 la IPS factura por $9434592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1438576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4T00:00:00"/>
    <n v="22931"/>
    <n v="22931"/>
    <n v="140597585"/>
    <d v="2020-05-28T00:00:00"/>
    <s v="GL-25316315766"/>
    <n v="22082167"/>
    <m/>
    <m/>
    <m/>
    <n v="22082167"/>
    <m/>
    <m/>
    <m/>
    <n v="22082167"/>
    <d v="2020-12-09T00:00:00"/>
    <n v="0"/>
    <n v="22082167"/>
    <n v="0"/>
    <n v="0"/>
    <x v="1"/>
    <s v="CUNDINAMARCA"/>
    <s v="SOACHA"/>
    <d v="2019-08-01T00:00:00"/>
    <d v="2019-08-31T00:00:00"/>
    <s v="Se objeta la diferencia de $22082167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Agosto son 11146 esto por el valor percapita diaria contratada es igual a $118515418 la IPS factura por $140597585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2082167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32"/>
    <n v="22932"/>
    <n v="33401572"/>
    <d v="2020-05-28T00:00:00"/>
    <s v="GL-25316315768"/>
    <n v="863072"/>
    <m/>
    <m/>
    <m/>
    <n v="863072"/>
    <m/>
    <m/>
    <m/>
    <n v="863072"/>
    <d v="2020-12-09T00:00:00"/>
    <n v="0"/>
    <n v="863072"/>
    <n v="0"/>
    <n v="0"/>
    <x v="1"/>
    <s v="CUNDINAMARCA"/>
    <s v="SOACHA"/>
    <d v="2019-08-01T00:00:00"/>
    <d v="2019-08-31T00:00:00"/>
    <s v=" Se objeta la diferencia de $863072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Agosto son 11030 esto por el valor percapita diaria contratada es igual a $32538500 la IPS factura por $33401572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86307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33"/>
    <n v="22933"/>
    <n v="8368182"/>
    <d v="2020-05-28T00:00:00"/>
    <s v="GL-25316315769"/>
    <n v="1275971"/>
    <m/>
    <m/>
    <m/>
    <n v="1275971"/>
    <m/>
    <m/>
    <m/>
    <n v="1275971"/>
    <d v="2020-12-09T00:00:00"/>
    <n v="0"/>
    <n v="1275971"/>
    <n v="0"/>
    <n v="0"/>
    <x v="1"/>
    <s v="CUNDINAMARCA"/>
    <s v="SOACHA"/>
    <d v="2019-08-01T00:00:00"/>
    <d v="2019-08-31T00:00:00"/>
    <s v="Se objeta la diferencia de $1275971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Agosto son 667 esto por el valor percapita diaria contratada es igual a $7092211 la IPS factura por $8368182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1275971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4T00:00:00"/>
    <n v="22935"/>
    <n v="22935"/>
    <n v="183900620"/>
    <d v="2020-05-28T00:00:00"/>
    <s v="GL-25316315770"/>
    <n v="60281362"/>
    <m/>
    <m/>
    <m/>
    <n v="60281362"/>
    <m/>
    <m/>
    <m/>
    <n v="60281362"/>
    <d v="2020-12-09T00:00:00"/>
    <n v="0"/>
    <n v="60281362"/>
    <n v="0"/>
    <n v="0"/>
    <x v="1"/>
    <s v="CUNDINAMARCA"/>
    <s v="SOACHA"/>
    <d v="2019-09-01T00:00:00"/>
    <d v="2019-09-30T00:00:00"/>
    <s v="Se objeta la diferencia de $6028136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Septiembre son 11626 esto por el valor percapita diaria contratada es igual a $123619258 la IPS factura por $183900620 se observa mayor valor facturado se objeta la diferenciaSe recuerda a la IPS que en  el valor de la percapita se encuentra incluido la urgencia por ende no facturable de manera adicional (se hace la aclaración por prefactura)"/>
    <s v="SE RATIFICA POR OBJECION INICIAL  IPS NO ACEPTA GLOSASE CONCILIA VALOR NO ACUERDO SEGÚN ACTA REALIZADAEL DIA 13/05/2021  SEGÚN CONCEPTO IPS ACEPTA OBJECION POR CONCEPTO MAYOR VALOR COBRADO UPC CAPITA VALOR ACEPTADO POR LA EPS                     VALOR ACEPTADO POR LA IPS $ 6028136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4T00:00:00"/>
    <n v="22936"/>
    <n v="22936"/>
    <n v="38810790"/>
    <d v="2020-05-28T00:00:00"/>
    <s v="GL-25316315772"/>
    <n v="4514090"/>
    <m/>
    <m/>
    <m/>
    <n v="4514090"/>
    <m/>
    <m/>
    <m/>
    <n v="4514090"/>
    <d v="2020-12-09T00:00:00"/>
    <n v="0"/>
    <n v="4514090"/>
    <n v="0"/>
    <n v="0"/>
    <x v="1"/>
    <s v="CUNDINAMARCA"/>
    <s v="SOACHA"/>
    <d v="2019-09-01T00:00:00"/>
    <d v="2019-09-30T00:00:00"/>
    <s v=" Se objeta la diferencia de $4514090 correspondiente a mayor valor facturado en cápita de medicamentos a régimen subsidiado dado que en el contrato pactado entre las partes N SSBY2019CM1A00015002 se acordó la tarifa de la UPC diaria por valor de $983 (mes 2950) según base de datos de Coosalud y validados en BDUA el número de afiliados del mes de Septiembre son 11626 esto por el valor percapita diaria contratada es igual a $34296700 la IPS factura por $38810790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4514090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5T00:00:00"/>
    <n v="22941"/>
    <n v="22941"/>
    <n v="157595743"/>
    <d v="2020-05-28T00:00:00"/>
    <s v="GL-25316315773"/>
    <n v="50720252"/>
    <m/>
    <m/>
    <m/>
    <n v="50720252"/>
    <m/>
    <m/>
    <m/>
    <n v="50720252"/>
    <d v="2020-12-09T00:00:00"/>
    <n v="0"/>
    <n v="50720252"/>
    <n v="0"/>
    <n v="0"/>
    <x v="1"/>
    <s v="CUNDINAMARCA"/>
    <s v="SOACHA"/>
    <d v="2019-10-01T00:00:00"/>
    <d v="2019-10-31T00:00:00"/>
    <s v="Se objeta la diferencia de $28394160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Octubre son 12151 esto por el valor percapita diaria contratada es igual a $129201583 la IPS factura por $157595743 se observa mayor valor facturado se objeta la diferenciaademás se descuenta 22326092 correspondiente al pago generado en octubre de 2019 en la factura N 22236 dado que en esta se cobró capita de urgencia la IPS en la factura N 22941 cobra capita de recuperación se considera sobrefacturación dado que el valor de la urgencia se encuentra incluido en el valor percapita cobrada en la factura 22941 según contrato pactado entre las partes no se evidencia un contrato u otrosi donde solo este pactado el valor de la urgencia por este motivo no facturable de manera individual"/>
    <s v="SE RATIFICA POR OBJECION INICIAL  IPS NO ACEPTA GLOSASE CONCILIA VALOR NO ACUERDO SEGÚN ACTA REALIZADAEL DIA 13/05/2021  SEGÚN CONCEPTO IPS ACEPTA OBJECION POR CONCEPTO MAYOR VALOR COBRADO UPC CAPITA VALOR ACEPTADO POR LA EPS                     VALOR ACEPTADO POR LA IPS $ 5072025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5T00:00:00"/>
    <n v="22942"/>
    <n v="22942"/>
    <n v="7402140"/>
    <d v="2020-05-28T00:00:00"/>
    <s v="GL-25316315775"/>
    <n v="1128670"/>
    <m/>
    <m/>
    <m/>
    <n v="1128670"/>
    <m/>
    <m/>
    <m/>
    <n v="1128670"/>
    <d v="2020-12-09T00:00:00"/>
    <n v="0"/>
    <n v="1128670"/>
    <n v="0"/>
    <n v="0"/>
    <x v="1"/>
    <s v="CUNDINAMARCA"/>
    <s v="SOACHA"/>
    <d v="2019-10-01T00:00:00"/>
    <d v="2019-10-31T00:00:00"/>
    <s v="Se objeta la diferencia de $1128670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Octubre son 590 esto por el valor percapita diaria contratada es igual a $6273470 la IPS factura por $7402140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1128670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5T00:00:00"/>
    <n v="22979"/>
    <n v="22979"/>
    <n v="192543462"/>
    <d v="2020-05-28T00:00:00"/>
    <s v="GL-25316315776"/>
    <n v="28189181"/>
    <m/>
    <m/>
    <m/>
    <n v="28189181"/>
    <m/>
    <m/>
    <m/>
    <n v="28189181"/>
    <d v="2020-12-09T00:00:00"/>
    <n v="0"/>
    <n v="28189181"/>
    <n v="0"/>
    <n v="0"/>
    <x v="1"/>
    <s v="CUNDINAMARCA"/>
    <s v="SOACHA"/>
    <d v="2020-03-01T00:00:00"/>
    <d v="2020-03-31T00:00:00"/>
    <s v="Se objeta la diferencia de $28189181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Marzo son 15457 esto por el valor percapita diaria contratada es igual a $164354281 la IPS factura por $192543462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28189181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5-05T00:00:00"/>
    <n v="22984"/>
    <n v="22984"/>
    <n v="16309800"/>
    <d v="2020-05-28T00:00:00"/>
    <s v="GL-25316315777"/>
    <n v="2486900"/>
    <m/>
    <m/>
    <m/>
    <n v="2486900"/>
    <m/>
    <m/>
    <m/>
    <n v="2486900"/>
    <d v="2020-12-09T00:00:00"/>
    <n v="0"/>
    <n v="2486900"/>
    <n v="0"/>
    <n v="0"/>
    <x v="1"/>
    <s v="CUNDINAMARCA"/>
    <s v="SOACHA"/>
    <d v="2020-03-01T00:00:00"/>
    <d v="2020-03-31T00:00:00"/>
    <s v="Se objeta la diferencia de $2486900 correspondiente a mayor valor facturado en cápita de recuperación de la salud a modalidad dado que en el contrato pactado entre las partes N SSBY2019CR1A00012771 se acordó la tarifa de la UPC diaria por valor de $35443 (mes 10633) según base de datos de Coosalud y validados en BDUA el número de afiliados del mes de marzo son 1300 esto por el valor percapita diaria contratada es igual a $13822900 la IPS factura por $16309800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486900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5T00:00:00"/>
    <n v="22952"/>
    <n v="22952"/>
    <n v="15030108"/>
    <d v="2020-05-29T00:00:00"/>
    <s v="GL-25316315778"/>
    <n v="2291774"/>
    <m/>
    <m/>
    <m/>
    <n v="2291774"/>
    <m/>
    <m/>
    <m/>
    <n v="2291774"/>
    <d v="2020-12-09T00:00:00"/>
    <n v="0"/>
    <n v="2291774"/>
    <n v="0"/>
    <n v="0"/>
    <x v="1"/>
    <s v="CUNDINAMARCA"/>
    <s v="SOACHA"/>
    <d v="2019-12-01T00:00:00"/>
    <d v="2019-12-31T00:00:00"/>
    <s v="Se objeta la diferencia de $2291744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Diciembre son 1198 esto por el valor percapita diaria contratada es igual a $12738334 la IPS factura por $15030108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2291774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5T00:00:00"/>
    <n v="22948"/>
    <n v="22948"/>
    <n v="14716458"/>
    <d v="2020-06-01T00:00:00"/>
    <s v="GL-25316315786"/>
    <n v="2243949"/>
    <m/>
    <m/>
    <m/>
    <n v="2243949"/>
    <m/>
    <m/>
    <m/>
    <n v="2243949"/>
    <d v="2020-12-09T00:00:00"/>
    <n v="0"/>
    <n v="2243949"/>
    <n v="0"/>
    <n v="0"/>
    <x v="1"/>
    <s v="CUNDINAMARCA"/>
    <s v="SOACHA"/>
    <d v="2019-10-01T00:00:00"/>
    <d v="2019-10-31T00:00:00"/>
    <s v="Se objeta la diferencia de $2243949 correspondiente a mayor valor facturado en cápita de recuperación de la salud a Movilidad dado que en el contrato pactado entre las partes N SSBY2019CR1A00012771 se acordó la tarifa de la UPC diaria por valor de $35443 (mes 10633) según base de datos de Coosalud y validados en BDUA el número de afiliados del mes de Noviembre son 1173 esto por el valor percapita diaria contratada es igual a $12472509 la IPS factura por $14716458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243949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5-05T00:00:00"/>
    <n v="22951"/>
    <n v="22951"/>
    <n v="169847748"/>
    <d v="2020-06-01T00:00:00"/>
    <s v="GL-25316315793"/>
    <n v="25260214"/>
    <m/>
    <m/>
    <m/>
    <n v="25260214"/>
    <m/>
    <m/>
    <m/>
    <n v="25260214"/>
    <d v="2020-12-09T00:00:00"/>
    <n v="0"/>
    <n v="25260214"/>
    <n v="0"/>
    <n v="0"/>
    <x v="1"/>
    <s v="CUNDINAMARCA"/>
    <s v="SOACHA"/>
    <d v="2019-12-01T00:00:00"/>
    <d v="2019-12-31T00:00:00"/>
    <s v="Se objeta la diferencia de $25260214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afiliados del mes de Diciembre son 13598 esto por el valor percapita diaria contratada es igual a $144587534 la IPS factura por $169847748 se observa mayor valor facturado se objeta la diferencia"/>
    <s v="SE RATIFICA POR OBJECION INICIAL  IPS NO ACEPTA GLOSASE CONCILIA VALOR NO ACUERDO SEGÚN ACTA REALIZADAEL DIA 13/05/2021  SEGÚN CONCEPTO IPS ACEPTA OBJECION POR CONCEPTO MAYOR VALOR COBRADO UPC CAPITA VALOR ACEPTADO POR LA EPS                     VALOR ACEPTADO POR LA IPS $ 25260214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6-11T00:00:00"/>
    <n v="23282"/>
    <n v="23282"/>
    <n v="23157766"/>
    <d v="2020-07-02T00:00:00"/>
    <s v="GL-25316315794"/>
    <n v="7912589"/>
    <m/>
    <m/>
    <m/>
    <n v="7912589"/>
    <m/>
    <m/>
    <m/>
    <n v="7912589"/>
    <d v="2020-12-09T00:00:00"/>
    <n v="0"/>
    <n v="7912589"/>
    <n v="0"/>
    <n v="0"/>
    <x v="1"/>
    <s v="CUNDINAMARCA"/>
    <s v="SOACHA"/>
    <d v="2020-05-01T00:00:00"/>
    <d v="2020-05-31T00:00:00"/>
    <s v="Se objeta mayor valor facturado en la capita de urgencias se evidencia que liquidan 669945 días por valor de $3457 diarios para un total de $23157766 en la capita de recuperación cobrada en la factura 23281 se evidencia que los días liquidados fueron  441059 por $31987 para un total de $141080072 se reconoce los días liquidados en la capita de recuperación dado que no hay justificación para liquidar días de mas se recuerda a la IPS que se debe contar contrato para el reconocimiento de población adicional se objeta la diferencia de 228886 días por $3457 upc díaria para un total de $7912589Se aclara que se esta reconociendo el valor de la UPC de urgencia adicional dado que en la capita de Recuperación del mes de mayo se evidencia que en la prefactura descuentan el valor de la urgencia y se realiza prefactura individual"/>
    <s v="SE RATIFICA POR OBJECION INICIAL  IPS NO ACEPTA GLOSASE CONCILIA VALOR NO ACUERDO SEGÚN ACTA REALIZADAEL DIA 13/05/2021  SEGÚN CONCEPTO IPS ACEPTA OBJECION POR CONCEPTO MAYOR VALOR COBRADO UPC CAPITA VALOR ACEPTADO POR LA EPS                     VALOR ACEPTADO POR LA IPS $ 7912589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6-11T00:00:00"/>
    <n v="23286"/>
    <n v="23286"/>
    <n v="2776049"/>
    <d v="2020-07-06T00:00:00"/>
    <s v="GL-25316315831"/>
    <n v="1555382"/>
    <m/>
    <m/>
    <m/>
    <n v="1555382"/>
    <m/>
    <m/>
    <m/>
    <n v="1555382"/>
    <d v="2020-12-09T00:00:00"/>
    <n v="0"/>
    <n v="1555382"/>
    <n v="0"/>
    <n v="0"/>
    <x v="1"/>
    <s v="CUNDINAMARCA"/>
    <s v="SOACHA"/>
    <d v="2020-05-01T00:00:00"/>
    <d v="2020-05-31T00:00:00"/>
    <s v="Facturan cápita por urgencia individual así afiliados cantidad 2677 días liquidados cantidad 80310 por valor de upc $3457 diarios para un total de $2776049 dicho cobro corresponde a movilidad para el mes de mayo En factura Numero 23284 la IPS factura movilidad de mes de  Mayo por concepto de cápita de recuperación en esta factura se evidencia que liquidan 1177 afiliados 35310 días por valor de UPC $31987 para un total de $11294492 se observa que en la liquidación de la prefactura del me de mayo se descuenta la urgencia (pues el valor percapita total pactado es $35443) así las cosas y teniendo en cuenta que en la cápita de recuperación se descontó la urgencia se reconoce la urgencia individual con la misma cantidad de días y afiliados facturados en la cápita de recuperación (35310 días por $3457 UPC diaria) por valor de $1220667 se objeta la diferencia de $1555382 dado que en el acuerdo de voluntades no se evidencia pactado población adicional y/o especial para subsanar el motivo de glosa es necesario adjuntar contrato donde se incluya la población facturada adicional "/>
    <s v="SE RATIFICA POR OBJECION INICIAL  IPS NO ACEPTA GLOSASE CONCILIA VALOR NO ACUERDO SEGÚN ACTA REALIZADAEL DIA 13/05/2021  SEGÚN CONCEPTO IPS ACEPTA OBJECION POR CONCEPTO MAYOR VALOR COBRADO UPC CAPITA VALOR ACEPTADO POR LA EPS                     VALOR ACEPTADO POR LA IPS $ 1555382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7-06T00:00:00"/>
    <n v="22947"/>
    <n v="22947"/>
    <n v="167885972"/>
    <d v="2020-08-03T00:00:00"/>
    <s v="GL-25316315834"/>
    <n v="25600402"/>
    <m/>
    <m/>
    <m/>
    <n v="25600402"/>
    <m/>
    <m/>
    <m/>
    <n v="25600402"/>
    <d v="2020-12-09T00:00:00"/>
    <n v="0"/>
    <n v="25600402"/>
    <n v="0"/>
    <n v="0"/>
    <x v="1"/>
    <s v="CUNDINAMARCA"/>
    <s v="SOACHA"/>
    <d v="2019-11-01T00:00:00"/>
    <d v="2019-11-30T00:00:00"/>
    <s v="Se objeta la diferencia de $25600402 correspondiente a mayor valor facturado en cápita de recuperación de la salud a régimen subsidiado dado que en el contrato pactado entre las partes N SSBY2019CR1A00012771 se acordó la tarifa de la UPC diaria por valor de $35443 (mes 10633) según base de datos de Coosalud y validados en BDUA el número de días liquidados para el mes de noviembre son 401449 esto por el valor percapita diaria contratada es igual a $142285570 la IPS factura por $167885972 se observa mayor valor facturado se objeta la diferencia "/>
    <s v="SE RATIFICA POR OBJECION INICIAL  IPS NO ACEPTA GLOSASE CONCILIA VALOR NO ACUERDO SEGÚN ACTA REALIZADAEL DIA 13/05/2021  SEGÚN CONCEPTO IPS ACEPTA OBJECION POR CONCEPTO MAYOR VALOR COBRADO UPC CAPITA VALOR ACEPTADO POR LA EPS                     VALOR ACEPTADO POR LA IPS $ 25600402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7-10T00:00:00"/>
    <n v="23427"/>
    <n v="23427"/>
    <n v="23830122"/>
    <d v="2020-08-06T00:00:00"/>
    <s v="GL-25316315835"/>
    <n v="8118281"/>
    <m/>
    <m/>
    <m/>
    <n v="8118281"/>
    <m/>
    <m/>
    <m/>
    <n v="8118281"/>
    <d v="2020-12-09T00:00:00"/>
    <n v="0"/>
    <n v="8118281"/>
    <n v="0"/>
    <n v="0"/>
    <x v="1"/>
    <s v="CUNDINAMARCA"/>
    <s v="SOACHA"/>
    <d v="2020-06-01T00:00:00"/>
    <d v="2020-06-30T00:00:00"/>
    <s v="Facturan cápita por servicio de urgencia por valor de $23830122 correspondiente a 689396 días liquidados Se objeta cobro de 234836 días liquidados netos de los 689396 facturados para el servicio de capita de urgencia para el mes de jun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425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54560 días se objeta la diferencia de 234836 días por valor de $3457 total $8118281 por población adicional no pactada entre las partes"/>
    <s v="SE RATIFICA POR OBJECION INICIAL  IPS NO ACEPTA GLOSASE CONCILIA VALOR NO ACUERDO SEGÚN ACTA REALIZADAEL DIA 13/05/2021  SEGÚN CONCEPTO IPS ACEPTA OBJECION POR CONCEPTO MAYOR VALOR COBRADO UPC CAPITA VALOR ACEPTADO POR LA EPS                     VALOR ACEPTADO POR LA IPS $ 8118281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7-10T00:00:00"/>
    <n v="23430"/>
    <n v="23430"/>
    <n v="2525095"/>
    <d v="2020-08-06T00:00:00"/>
    <s v="GL-25316315836"/>
    <n v="1431198"/>
    <m/>
    <m/>
    <m/>
    <n v="1431198"/>
    <m/>
    <m/>
    <m/>
    <n v="1431198"/>
    <d v="2020-12-09T00:00:00"/>
    <n v="0"/>
    <n v="1431198"/>
    <n v="0"/>
    <n v="0"/>
    <x v="1"/>
    <s v="CUNDINAMARCA"/>
    <s v="SOACHA"/>
    <d v="2020-06-01T00:00:00"/>
    <d v="2020-06-30T00:00:00"/>
    <s v="Facturan cápita por servicio de urgencia para movilidad por valor de $2525095 correspondiente a 73050 días liquidados Se objeta cobro de 41400 días liquidados netos de los 73050 facturados para el servicio de capita de urgencia movilidad para el mes de jun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429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31650 días se objeta la diferencia de 41400 días por valor de 3457 UPC díaria total $1431198 por población adicional no pactada entre las partes"/>
    <s v="SE RATIFICA POR OBJECION INICIAL  IPS NO ACEPTA GLOSASE CONCILIA VALOR NO ACUERDO SEGÚN ACTA REALIZADAEL DIA 13/05/2021  SEGÚN CONCEPTO IPS ACEPTA OBJECION POR CONCEPTO MAYOR VALOR COBRADO UPC CAPITA VALOR ACEPTADO POR LA EPS                     VALOR ACEPTADO POR LA IPS $ 1431198VALOR NO ACUERDO 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0-08-05T00:00:00"/>
    <n v="23517"/>
    <n v="23517"/>
    <n v="24006170"/>
    <d v="2020-09-01T00:00:00"/>
    <s v="GL-25316315844"/>
    <n v="8232188"/>
    <m/>
    <m/>
    <m/>
    <n v="8232188"/>
    <m/>
    <m/>
    <m/>
    <n v="8232188"/>
    <d v="2020-12-09T00:00:00"/>
    <n v="0"/>
    <n v="0"/>
    <n v="8232188"/>
    <n v="0"/>
    <x v="1"/>
    <s v="CUNDINAMARCA"/>
    <s v="SOACHA"/>
    <d v="2020-07-01T00:00:00"/>
    <d v="2020-07-31T00:00:00"/>
    <s v="Facturan cápita por servicio de urgencia por valor de $24006170 correspondiente a 694489 días liquidados Se objeta cobro de  238131 días liquidados netos de los 694489 facturados para el servicio de capita de urgencia para el mes de julio 2020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 23521 en este cobro se evidencia que se está excluyendo el servicio de urgencia (la cápita total incluyendo la urgencia se encuentra pactada por valor de $35443 UPC diaria el cobro de la cápita de recuperación en la factura mencionada se evidencia por $31987 UPC díaria) se observa que dicho descuento en la cápita de recuperación se realiza para facturar la urgencia de manera individual y de esta manera incluir la poblaciónadicional no pactadaAsí las cosas se reconoce la urgencia por los días liquidados en la cápita de recuperación (población pactada) el cual se encuentra liquidado por 456358 días se objeta la diferencia de 238131 por valor de $3457 total $8232188 por población adicional no pactada entre las partes"/>
    <s v="SE RATIFICA POR OBJECION INICIAL  IPS NO ACEPTA GLOSA"/>
    <s v="Subsidiado"/>
    <n v="3"/>
  </r>
  <r>
    <s v="E.S.E. HOSPITAL MARIO GAITAN YANGUAS DE SOACHA"/>
    <x v="0"/>
    <s v="CUNDINAMARCA"/>
    <s v="SOACHA"/>
    <d v="2020-08-05T00:00:00"/>
    <n v="23519"/>
    <n v="23519"/>
    <n v="2759457"/>
    <d v="2020-09-01T00:00:00"/>
    <s v="GL-25316315845"/>
    <n v="1411493"/>
    <m/>
    <m/>
    <m/>
    <n v="1411493"/>
    <m/>
    <m/>
    <m/>
    <n v="1411493"/>
    <d v="2020-12-09T00:00:00"/>
    <n v="0"/>
    <n v="0"/>
    <n v="1411493"/>
    <n v="0"/>
    <x v="1"/>
    <s v="CUNDINAMARCA"/>
    <s v="SOACHA"/>
    <d v="2020-07-01T00:00:00"/>
    <d v="2020-07-31T00:00:00"/>
    <s v="Facturan cápita por servicio de urgencia por valor de $2759457 correspondiente a 79830 días liquidados Se objeta cobro de  40830 días liquidados netos de los 79830 facturados para el servicio de capita de urgencia para movilidad para el mes de julio 2020 por valor de $3457 diarios dicha diferencia de días liquidados objetados corresponde a población adicional capitada no pactada en el contrato NSSBY2019CR1A00012771 de igual manera se observa que la IPS factura cápita de recuperación de la salud para el mes de julio en la factura N 23518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39000 días se objeta la diferencia de 40830 por valor de $3457 total $1411493 por población adicional no pactada entre las partes"/>
    <s v="SE RATIFICA POR OBJECION INICIAL  IPS NO ACEPTA GLOSA"/>
    <s v="Contributivo"/>
    <n v="3"/>
  </r>
  <r>
    <s v="E.S.E. HOSPITAL MARIO GAITAN YANGUAS DE SOACHA"/>
    <x v="0"/>
    <s v="CUNDINAMARCA"/>
    <s v="SOACHA"/>
    <d v="2020-09-07T00:00:00"/>
    <n v="23653"/>
    <n v="23653"/>
    <n v="24050519"/>
    <d v="2020-10-02T00:00:00"/>
    <s v="GL-25316315848"/>
    <n v="8129135"/>
    <m/>
    <m/>
    <m/>
    <n v="8129135"/>
    <m/>
    <m/>
    <m/>
    <n v="8129135"/>
    <d v="2020-12-09T00:00:00"/>
    <n v="0"/>
    <n v="0"/>
    <n v="8129135"/>
    <n v="0"/>
    <x v="1"/>
    <s v="CUNDINAMARCA"/>
    <s v="SOACHA"/>
    <d v="2020-08-01T00:00:00"/>
    <d v="2020-08-31T00:00:00"/>
    <s v="Facturan cápita por servicio de urgencia por valor de $24050519 correspondiente a 695772 días liquidados (según prefactura SCUN202008335) Se objeta cobro de 235150 días liquidados netos de los 695772 facturados para el servicio de capita de urgencia para el mes de Agosto de 2020 por valor de $3457 diarios dicha diferencia de días liquidados objetados corresponde a población adicional capitada no pactada en el contrato NSSBY2019CR1A00012771 de igual manera se observa que la IPS factura cápita de recuperación de la salud para el mes de agosto en la factura N 23651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60622 días se objeta la diferencia de 235150 días por valor de $3457 c/u total $8129135 porpoblación adicional no pactada entre las partes"/>
    <s v="SE RATIFICA POR OBJECION INICIAL  IPS NO ACEPTA GLOSA"/>
    <s v="Subsidiado"/>
    <n v="3"/>
  </r>
  <r>
    <s v="E.S.E. HOSPITAL MARIO GAITAN YANGUAS DE SOACHA"/>
    <x v="0"/>
    <s v="CUNDINAMARCA"/>
    <s v="SOACHA"/>
    <d v="2020-10-08T00:00:00"/>
    <n v="23809"/>
    <n v="23809"/>
    <n v="23961026"/>
    <d v="2020-11-09T00:00:00"/>
    <s v="GL-25316315853"/>
    <n v="8089933"/>
    <d v="2020-11-26T00:00:00"/>
    <n v="0"/>
    <n v="0"/>
    <n v="8089933"/>
    <m/>
    <m/>
    <m/>
    <n v="8089933"/>
    <d v="2021-05-13T00:00:00"/>
    <n v="0"/>
    <n v="8089933"/>
    <n v="0"/>
    <n v="0"/>
    <x v="1"/>
    <s v="CUNDINAMARCA"/>
    <s v="SOACHA"/>
    <d v="2020-09-01T00:00:00"/>
    <d v="2020-09-30T00:00:00"/>
    <s v="Facturan cápita por servicio de urgencia para regime subsidiado por valor de $23961026 correspondiente a 693183 días liquidados (según prefactura SCUN202009379) Se objeta cobro de 234016 días liquidados netos de los 693183 facturados para el servicio de capita de urgencia subsidiado para el mes de septiembre de 2020 por valor de $3457 diarios dicha diferencia de días liquidados objetados corresponde a población adicional capitada no pactada en el contrato NSSBY2019CR1A00012771 de igual manera se observa que la IPS factura cápita de recuperación de la salud para el mes de septiembre en la factura N 23807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59167 días se objeta la diferencia de 234016 días por valor de $3457 c/u total $8089933 porpoblación adicional no pactada entre las partes"/>
    <s v="IPS ACEPTA OBJECION POR CONCEPTO MAYOR VALOR COBRADO UPC CAPITA,Se persiste glosa inicial se considera población no pactada "/>
    <s v="Subsidiado"/>
    <n v="3"/>
  </r>
  <r>
    <s v="E.S.E. HOSPITAL MARIO GAITAN YANGUAS DE SOACHA"/>
    <x v="0"/>
    <s v="CUNDINAMARCA"/>
    <s v="SOACHA"/>
    <d v="2020-10-09T00:00:00"/>
    <n v="23153"/>
    <n v="23153"/>
    <n v="23269934"/>
    <d v="2020-11-10T00:00:00"/>
    <s v="GL-25316315854"/>
    <n v="7712913"/>
    <d v="2020-11-26T00:00:00"/>
    <n v="0"/>
    <n v="0"/>
    <n v="7712913"/>
    <m/>
    <m/>
    <m/>
    <n v="7712913"/>
    <d v="2021-05-13T00:00:00"/>
    <n v="0"/>
    <n v="7712913"/>
    <n v="0"/>
    <n v="0"/>
    <x v="1"/>
    <s v="CUNDINAMARCA"/>
    <s v="SOACHA"/>
    <d v="2020-04-01T00:00:00"/>
    <d v="2020-04-30T00:00:00"/>
    <s v="Facturan cápita por servicio de urgencia para regimen subsidiado por valor de 23269934 correspondiente a 673190 días liquidados (según prefactura SCUN202004133) Se objeta cobro de 223110 días liquidados netos de los 673190 facturados para el servicio de capita de urgencia subsidiado para el mes de abril de 2020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3152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50080 días se objeta la diferencia de 223110 días por valor de $3457 c/u total $7712913 por población adicional no pactada entre las partes"/>
    <s v="IPS ACEPTA OBJECION POR CONCEPTO MAYOR VALOR COBRADO UPC CAPITA,Se persiste glosa inicial se considera población no pactada "/>
    <s v="Subsidiado"/>
    <n v="3"/>
  </r>
  <r>
    <s v="E.S.E. HOSPITAL MARIO GAITAN YANGUAS DE SOACHA"/>
    <x v="0"/>
    <s v="CUNDINAMARCA"/>
    <s v="SOACHA"/>
    <d v="2020-10-09T00:00:00"/>
    <n v="23157"/>
    <n v="23157"/>
    <n v="2769827"/>
    <d v="2020-11-10T00:00:00"/>
    <s v="GL-25316315855"/>
    <n v="1340970"/>
    <d v="2020-11-26T00:00:00"/>
    <n v="0"/>
    <n v="0"/>
    <n v="1340970"/>
    <m/>
    <m/>
    <m/>
    <n v="1340970"/>
    <d v="2021-05-13T00:00:00"/>
    <n v="0"/>
    <n v="1340970"/>
    <n v="0"/>
    <n v="0"/>
    <x v="1"/>
    <s v="CUNDINAMARCA"/>
    <s v="SOACHA"/>
    <d v="2020-04-01T00:00:00"/>
    <d v="2020-04-30T00:00:00"/>
    <s v="Facturan cápita por servicio de urgencia para regimen contributivo por valor de  $2769827 correspondiente a 80130 días liquidados (según prefactura CCUN202004160) Se objeta cobro de 38790 días liquidados netos de los 80130 facturados para el servicio de capita de urgencia contributivo para el mes de abril de 2020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3155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1340 días se objeta la diferencia de 38790 días por valor de $3457 c/u total $1340970 por población adicional no pactada entre las partes "/>
    <s v="IPS ACEPTA OBJECION POR CONCEPTO MAYOR VALOR COBRADO UPC CAPITA,Se persiste glosa inicial se considera población no pactada "/>
    <s v="Contributivo"/>
    <n v="3"/>
  </r>
  <r>
    <s v="E.S.E. HOSPITAL MARIO GAITAN YANGUAS DE SOACHA"/>
    <x v="0"/>
    <s v="CUNDINAMARCA"/>
    <s v="SOACHA"/>
    <d v="2020-11-05T00:00:00"/>
    <n v="23934"/>
    <n v="23934"/>
    <n v="24100018"/>
    <d v="2020-11-27T00:00:00"/>
    <s v="GL-25316315856"/>
    <n v="8090728"/>
    <m/>
    <m/>
    <m/>
    <n v="8090728"/>
    <m/>
    <m/>
    <m/>
    <n v="8090728"/>
    <d v="2021-05-13T00:00:00"/>
    <n v="0"/>
    <n v="8090728"/>
    <n v="0"/>
    <n v="0"/>
    <x v="1"/>
    <s v="CUNDINAMARCA"/>
    <s v="SOACHA"/>
    <d v="2020-10-01T00:00:00"/>
    <d v="2020-10-31T00:00:00"/>
    <s v="Facturan cápita por servicio de urgencia para regimen subsidiado por valor de $24100018 correspondiente a 697204 días liquidados (según prefactura SCUN202010415  Se objeta cobro de 234039 días liquidados netos de los 697204 facturados para el servicio de capita de urgencia subsidiado para el mes de octubre de 2020 por valor de $3457 diarios dicha diferencia de días liquidados objetados corresponde a población adicional capitada no pactada en el contrato NSSBY2019CR1A00012771 de igual manera se observa que la IPS factura cápita de recuperación de la salud para el mes de octubre en la factura N 23939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63165 días se objeta la diferencia de 234039 días por valor de $3457 c/u total $8090728 por población adicional no pactada entre las partes"/>
    <s v="IPS ACEPTA OBJECION POR CONCEPTO MAYOR VALOR COBRADO UPC CAPITA"/>
    <s v="Subsidiado"/>
    <n v="3"/>
  </r>
  <r>
    <s v="E.S.E. HOSPITAL SAN MARTIN DE PORRES DE CHOCONTA"/>
    <x v="5"/>
    <s v="CUNDINAMARCA"/>
    <s v="CHOCONTÁ"/>
    <d v="2020-11-09T00:00:00"/>
    <s v="CAP0561225"/>
    <s v="CAP0561225"/>
    <n v="23866272"/>
    <d v="2020-12-01T00:00:00"/>
    <s v="GL-25316315857"/>
    <n v="914530"/>
    <m/>
    <m/>
    <m/>
    <n v="914530"/>
    <m/>
    <m/>
    <m/>
    <n v="914530"/>
    <m/>
    <n v="0"/>
    <n v="0"/>
    <n v="0"/>
    <n v="914530"/>
    <x v="1"/>
    <s v="CUNDINAMARCA"/>
    <s v="MACHETÁ"/>
    <d v="2019-06-01T00:00:00"/>
    <d v="2019-06-30T00:00:00"/>
    <s v="Se realiza glosa por valor de $914530 correspondiente a mayor valor facturado dado que la liquidación de la prefactura se encuentra por $22951742 la IPS factura por $23866272 valor errado en prefactura se consulta con Rigoberto de Coosalud y nos informa que el valor de la liquidación es el 22951742 por ende se objeta la diferencia"/>
    <m/>
    <s v="Subsidiado"/>
    <n v="3"/>
  </r>
  <r>
    <s v="E.S.E. HOSPITAL MARIO GAITAN YANGUAS DE SOACHA"/>
    <x v="0"/>
    <s v="CUNDINAMARCA"/>
    <s v="SOACHA"/>
    <d v="2020-12-07T00:00:00"/>
    <n v="24014"/>
    <n v="24014"/>
    <n v="24602065"/>
    <d v="2020-12-09T00:00:00"/>
    <s v="GL-25316315859"/>
    <n v="8377901"/>
    <d v="2021-01-18T00:00:00"/>
    <n v="0"/>
    <n v="0"/>
    <n v="8377901"/>
    <m/>
    <m/>
    <m/>
    <n v="8377901"/>
    <d v="2021-05-13T00:00:00"/>
    <n v="0"/>
    <n v="8377901"/>
    <n v="0"/>
    <n v="0"/>
    <x v="1"/>
    <s v="CUNDINAMARCA"/>
    <s v="SOACHA"/>
    <d v="2020-11-01T00:00:00"/>
    <d v="2020-11-30T00:00:00"/>
    <s v="Facturan cápita por servicio de urgencia para regimen subsidiado por valor de $24602065 correspondiente a 711728 díasliquidados (según prefactura SCUN202011456) Se objeta cobro de 242346 días liquidados netos de los 711728  facturadospara el servicio de capita de urgencia subsidiado para el mes de noviembre de 2020 por valor de $3457 diarios dichadiferencia de días liquidados objetados corresponde a población adicional capitada no pactada en el contratoNSSBY2019CR1A00012771 de igual manera se observa que la IPS factura cápita de recuperación de la salud para el mesde noviembre en la factura N 24012 en este cobro se evidencia que se está excluyendo el servicio de urgencia (la cápitatotal incluyendo la urgencia se encuentra pactada por valor de $35443 UPC diaria el cobro de la cápita de recuperación enla factura mencionada se evidencia por $31987 UPC diaria) se observa que dicho descuento en la cápita de recuperaciónse realiza para facturar la urgencia de manera individual y de esta manera incluir la población adicional no pactadaAsí las cosas se reconoce la urgencia por los días liquidados en la cápita de recuperación (población pactada) el cual seencuentra liquidado por 469382 días se objeta la diferencia de 242346 días por valor de $3457 c/u total $8377901 porpoblación adicional no pactada entre las partes"/>
    <s v="IPS ACEPTA OBJECION POR CONCEPTO MAYOR VALOR COBRADO UPC CAPITA,Se persiste glosa inicial se revisa en el contrato pactado entre las partes y no se evidencia población adicional pactada requisito necesario para su respectivo pago "/>
    <s v="Subsidiado"/>
    <n v="3"/>
  </r>
  <r>
    <s v="EMPRESA DE SALUD - EMPRESA SOCIAL DEL ESTADO DEL MUNICIPIO DE SOACHA"/>
    <x v="15"/>
    <s v="CUNDINAMARCA"/>
    <s v="SOACHA"/>
    <d v="2021-03-02T00:00:00"/>
    <n v="500032"/>
    <n v="500032"/>
    <n v="83375087"/>
    <d v="2021-04-02T00:00:00"/>
    <s v="GL-25316315860"/>
    <n v="1180260"/>
    <d v="2021-05-05T00:00:00"/>
    <n v="0"/>
    <n v="0"/>
    <n v="1180260"/>
    <d v="2021-05-21T00:00:00"/>
    <n v="0"/>
    <n v="0"/>
    <n v="1180260"/>
    <m/>
    <n v="0"/>
    <n v="0"/>
    <n v="0"/>
    <n v="1180260"/>
    <x v="1"/>
    <s v="CUNDINAMARCA"/>
    <s v="SOACHA"/>
    <d v="2021-01-01T00:00:00"/>
    <d v="2021-01-30T00:00:00"/>
    <s v="Se objeta mayor valor cobrado dado que la prefactura N SCUN202101014 Ddel mes de enero 2021 se encuentra emitida por valor de 82194827  la IPS factura por $83375087 se objeta la diferencia $ 1180260"/>
    <s v="Se persiste glosa inicial dado que no todos los recobros se realizaron por atención de urgencias hay recobros por servicios ambulatorios incluidos en la capita de recuperación ,Se persiste glosa por concepto inicial "/>
    <s v="Subsidiado"/>
    <n v="3"/>
  </r>
  <r>
    <s v="E.S.E. HOSPITAL MARIO GAITAN YANGUAS DE SOACHA"/>
    <x v="0"/>
    <s v="CUNDINAMARCA"/>
    <s v="SOACHA"/>
    <d v="2021-05-05T00:00:00"/>
    <n v="24601"/>
    <n v="24601"/>
    <n v="24721147"/>
    <d v="2021-05-28T00:00:00"/>
    <s v="GL-25316315862"/>
    <n v="8263267"/>
    <m/>
    <m/>
    <m/>
    <n v="8263267"/>
    <m/>
    <m/>
    <m/>
    <n v="8263267"/>
    <m/>
    <n v="0"/>
    <n v="0"/>
    <n v="0"/>
    <n v="8263267"/>
    <x v="1"/>
    <s v="CUNDINAMARCA"/>
    <s v="SOACHA"/>
    <d v="2021-03-01T00:00:00"/>
    <d v="2021-03-31T00:00:00"/>
    <s v="Facturan cápita por servicio de urgencia para regimen subsidiado por valor de $24721147 correspondiente a 715173 días liquidados (según prefactura SCUN202103107) Se objeta cobro de 239030 días liquidados netos de los 715173 facturados para el servicio de capita de urgencia subsidiado para el mes de marzo de 2021 por valor de $3457 diarios dicha diferencia de días liquidados objetados corresponde a población adicional capitada no pactada en el contrato NSSBY2019CR1A00012771 de igual manera se observa que la IPS factura cápita de recuperación de la salud para el mes de marzo en la factura N 24600 en este cobro se evidencia que se está excluyendo el servicio de urgencia (la cápita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76143 días se objeta la diferencia de 239030 días por valor de $3457 c/u total $8263267 por población adicional no pactada entre las partes"/>
    <m/>
    <s v="Subsidiado"/>
    <n v="3"/>
  </r>
  <r>
    <s v="EMPRESA DE SALUD - EMPRESA SOCIAL DEL ESTADO DEL MUNICIPIO DE SOACHA"/>
    <x v="15"/>
    <s v="CUNDINAMARCA"/>
    <s v="SOACHA"/>
    <d v="2021-06-07T00:00:00"/>
    <n v="500064"/>
    <n v="500064"/>
    <n v="81203528"/>
    <d v="2021-07-03T00:00:00"/>
    <s v="GL-25316315865"/>
    <n v="478630"/>
    <d v="2021-07-22T00:00:00"/>
    <n v="0"/>
    <n v="0"/>
    <n v="478630"/>
    <m/>
    <m/>
    <m/>
    <n v="478630"/>
    <m/>
    <n v="0"/>
    <n v="0"/>
    <n v="0"/>
    <n v="478630"/>
    <x v="1"/>
    <s v="CUNDINAMARCA"/>
    <s v="SOACHA"/>
    <d v="2021-05-01T00:00:00"/>
    <d v="2021-05-31T00:00:00"/>
    <s v="Se objeta $478630 por mayor valor facturado dado que la prefactura N SCUN202105190 expedida por coosalud se encuentra realizada por valor total de $80724898 la IPS factura por $81203528 se objeta la diferencia"/>
    <s v="Se persiste glosa inicial dado que se verifica y efectivamente hay recobros que son procedentes "/>
    <s v="Subsidiado"/>
    <n v="3"/>
  </r>
  <r>
    <s v="E.S.E. HOSPITAL MARIO GAITAN YANGUAS DE SOACHA"/>
    <x v="0"/>
    <s v="CUNDINAMARCA"/>
    <s v="SOACHA"/>
    <d v="2021-07-01T00:00:00"/>
    <n v="24844"/>
    <n v="24844"/>
    <n v="24804867"/>
    <d v="2021-07-19T00:00:00"/>
    <s v="GL-25316315868"/>
    <n v="8180299"/>
    <m/>
    <m/>
    <m/>
    <n v="8180299"/>
    <m/>
    <m/>
    <m/>
    <n v="8180299"/>
    <m/>
    <n v="0"/>
    <n v="0"/>
    <n v="0"/>
    <n v="8180299"/>
    <x v="1"/>
    <s v="CUNDINAMARCA"/>
    <s v="SOACHA"/>
    <d v="2021-05-01T00:00:00"/>
    <d v="2021-05-31T00:00:00"/>
    <s v="Facturan cápita por servicio de urgencia para regimen subsidiado por valor de $24804867 correspondiente a 717595 días liquidados (según prefactura SCUN202105195) Se objeta cobro de 236630 días liquidados netos de los 717595 facturados para el servicio de capita de urgencia subsidiado para el mes de mayo de 2021 por valor de $3457 diarios dicha diferencia de días liquidados objetados corresponde a población adicional capitada no pactada en el contrato NSSBY2019CR1A00012771 de igual manera se observa que la IPS factura cápita de recuperación de la salud para el mes de mayo en la factura N 24842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Así las cosas se reconoce la urgencia por los días liquidados en la cápita de recuperación (población pactada) el cual se encuentra liquidado por 480965 días se objeta la diferencia de 236630 días por valor de $3457 c/u total $8180299 por población adicional no pactada entre las partes"/>
    <m/>
    <s v="Subsidiado"/>
    <n v="3"/>
  </r>
  <r>
    <s v="E.S.E. HOSPITAL MARIO GAITAN YANGUAS DE SOACHA"/>
    <x v="0"/>
    <s v="CUNDINAMARCA"/>
    <s v="SOACHA"/>
    <d v="2021-07-02T00:00:00"/>
    <n v="24746"/>
    <n v="24746"/>
    <n v="24413918"/>
    <d v="2021-07-23T00:00:00"/>
    <s v="GL-25316315869"/>
    <n v="8180818"/>
    <m/>
    <m/>
    <m/>
    <n v="8180818"/>
    <m/>
    <m/>
    <m/>
    <n v="8180818"/>
    <m/>
    <n v="0"/>
    <n v="0"/>
    <n v="0"/>
    <n v="8180818"/>
    <x v="1"/>
    <s v="CUNDINAMARCA"/>
    <s v="SOACHA"/>
    <d v="2021-04-01T00:00:00"/>
    <d v="2021-04-30T00:00:00"/>
    <s v="Facturan cápita por servicio de urgencia para regimen subsidiado por valor de $24413918 correspondiente a 706285 días liquidados (según prefactura SCUN202104151) Se objeta cobro de 236645 días liquidados netos de los 706285 facturados para el servicio de capita de urgencia subsidiado para el mes de abril de 2021 por valor de $3457 diarios dicha diferencia de días liquidados objetados corresponde a población adicional capitada no pactada en el contrato NSSBY2019CR1A00012771 de igual manera se observa que la IPS factura cápita de recuperación de la salud para el mes de abril en la factura N 24745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69640 días se objeta la diferencia de 236645 días por valor de $3457 c/u total $8180818 por población adicional no pactada entre las partes"/>
    <m/>
    <s v="Subsidiado"/>
    <n v="3"/>
  </r>
  <r>
    <s v="E.S.E. HOSPITAL MARIO GAITAN YANGUAS DE SOACHA"/>
    <x v="0"/>
    <s v="CUNDINAMARCA"/>
    <s v="SOACHA"/>
    <d v="2021-08-04T00:00:00"/>
    <n v="24945"/>
    <n v="24945"/>
    <n v="24820284"/>
    <d v="2021-08-23T00:00:00"/>
    <s v="GL-25316315879"/>
    <n v="8119041"/>
    <m/>
    <m/>
    <m/>
    <n v="8119041"/>
    <m/>
    <m/>
    <m/>
    <n v="8119041"/>
    <m/>
    <n v="0"/>
    <n v="0"/>
    <n v="0"/>
    <n v="8119041"/>
    <x v="1"/>
    <s v="CUNDINAMARCA"/>
    <s v="SOACHA"/>
    <d v="2021-06-01T00:00:00"/>
    <d v="2021-06-30T00:00:00"/>
    <s v="Facturan cápita por servicio de urgencia para regimen subsidiado por valor de $24820284 correspondiente a 715173 días liquidados (según prefactura SCUN202103107) Se objeta cobro de 239030 días liquidados netos de los 718041 facturados para el servicio de capita de urgencia subsidiado para el mes de junio de 2021 por valor de $3457 diarios dicha diferencia de días liquidados objetados corresponde a población adicional capitada no pactada en el contrato NSSBY2019CR1A00012771 de igual manera se observa que la IPS factura cápita de recuperación de la salud para el mes de junio en la factura N24944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80315 días se objeta la diferencia de 234858 días por valor de $3457 c/u total $8119041 por población adicional no pactada entre las partes"/>
    <m/>
    <s v="Subsidiado"/>
    <n v="3"/>
  </r>
  <r>
    <s v="E.S.E. HOSPITAL MARIO GAITAN YANGUAS DE SOACHA"/>
    <x v="0"/>
    <s v="CUNDINAMARCA"/>
    <s v="SOACHA"/>
    <d v="2021-08-06T00:00:00"/>
    <n v="25027"/>
    <n v="25027"/>
    <n v="22625059"/>
    <d v="2021-08-30T00:00:00"/>
    <s v="GL-25316315885"/>
    <n v="7466567"/>
    <m/>
    <m/>
    <m/>
    <n v="7466567"/>
    <m/>
    <m/>
    <m/>
    <n v="7466567"/>
    <m/>
    <n v="0"/>
    <n v="0"/>
    <n v="0"/>
    <n v="7466567"/>
    <x v="1"/>
    <s v="CUNDINAMARCA"/>
    <s v="SOACHA"/>
    <d v="2021-07-01T00:00:00"/>
    <d v="2021-07-31T00:00:00"/>
    <s v="Facturan cápita por servicio de urgencia para regimen subsidiado por valor de $22625059 correspondiente a 654534 días liquidados (según prefactura SCUN202107283) Se objeta cobro de 215984 días liquidados netos de los 654534 facturados para el servicio de capita de urgencia subsidiado para el mes de  julio de 2021 por valor de $3457 diarios dicha diferencia de días liquidados objetados corresponde a población adicional capitada no pactada en el contrato NSSBY2019CR1A00012771 de igual manera se observa que la IPS factura cápita de recuperación de la salud para el mes de julio en la factura N 25026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38550 días se objeta la diferencia de 215984 días por valor de $3457 c/u total $7466567 por población adicional no pactada entre las partes"/>
    <m/>
    <s v="Subsidiado"/>
    <n v="3"/>
  </r>
  <r>
    <s v="EMPRESA SOCIAL DEL ESTADO HOSPITAL UNIVERSITARIO DE LA SAMARITANA"/>
    <x v="3"/>
    <s v="BOGOTÁ DC"/>
    <s v="BOGOTÁ"/>
    <d v="2021-09-02T00:00:00"/>
    <s v="HBOG4048666"/>
    <s v="HBOG4048666"/>
    <n v="15496395"/>
    <d v="2021-09-23T00:00:00"/>
    <s v="GL-25316315886"/>
    <n v="90312"/>
    <m/>
    <m/>
    <m/>
    <n v="90312"/>
    <m/>
    <m/>
    <m/>
    <n v="90312"/>
    <m/>
    <n v="0"/>
    <n v="0"/>
    <n v="0"/>
    <n v="90312"/>
    <x v="0"/>
    <s v="SANTAFE DE BOGOTA D. C."/>
    <s v="BOGOTA"/>
    <d v="2021-06-20T00:00:00"/>
    <d v="2021-07-09T00:00:00"/>
    <s v="Se objeta objeta cobro de 13 ELECTRODO ELECROCARDIOGRAMA ADULTO por $3562 y  2 BRAZALETE DESECHABLE ADULTO DE DOS VIAS CON MANGUERA por $86750 insumos no facturables incluidos en el equipamiento de la estancia y servicio por ende no facturable de manera adicional"/>
    <m/>
    <s v="Subsidiado"/>
    <n v="3"/>
  </r>
  <r>
    <s v="EMPRESA SOCIAL DEL ESTADO HOSPITAL UNIVERSITARIO DE LA SAMARITANA"/>
    <x v="3"/>
    <s v="BOGOTÁ DC"/>
    <s v="BOGOTÁ"/>
    <d v="2021-09-02T00:00:00"/>
    <s v="HBOG4049331"/>
    <s v="HBOG4049331"/>
    <n v="17302322"/>
    <d v="2021-09-25T00:00:00"/>
    <s v="GL-25316315887"/>
    <n v="454022"/>
    <m/>
    <m/>
    <m/>
    <n v="454022"/>
    <m/>
    <m/>
    <m/>
    <n v="454022"/>
    <m/>
    <n v="0"/>
    <n v="0"/>
    <n v="0"/>
    <n v="454022"/>
    <x v="0"/>
    <s v="BOYACA"/>
    <s v="MONIQUIRÁ"/>
    <d v="2021-06-30T00:00:00"/>
    <d v="2021-07-13T00:00:00"/>
    <s v="Se objeta cobro de 6 electrodos electrocardiograma no facturables incluidos en el valor de la atención ya que hacen parte del equipamiento necesario para la prestación del servicio al paciente $1644 Se objeta cobro de 4 electrodos electrocardiograma neonatal no facturables incluidos en el valor de la atención ya que hacen parte del equipamiento necesario para la prestación del servicio al paciente ademas son para neonatos el paciente es adulto $3888Se objeta cobro de 1 resucitador manual adulto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46890,Se objeta cobro de los siguientes laboratorios no facturables incluidas en la pruebas a realizar a cada unidad de sangre según lo definido en el l Manual de Normas Técnicas del Bco de Sangre y el cual  hace parte integral del decreto 1571 de 1993  (Funcionamiento de establecimientos dedicados a la extracción procesamiento conservación y transporte de sangre total o de sus hemoderivados) y en este está explicito que estas pruebas se deberán obligatoriamente practicar bajo la responsabilidad  del banco a  todas y cada una de las unidades de sangre Y es avalado por el  Articulo 42 de este decreto   Es decir están incluidas en eI valor de la unidad y no son facturables concepto ratificado en el articulo 32 parágrafo 1 decreto 2423 de 1996$7600  FENOTIPO SISTEMA ABO SUBGRUPOS EN TUBO$16900  COOMBS DIRECTO CUALITATIVO POR MICROTÉCNICA$29000  HEMOCLASIFICACIÓN SISTEMA RH ANTÍGENO RH D EN TUBO $ 32200  HEMOCLASIFICACIÓN SISTEMA ABO INVERSA HEMOCLASIFICACIÓN SERICA POR MICROTÉCNICA $ 107100  HEPATITIS B ANTICUERPOS CENTRAL TOTALES ANTICORE HBC SEMIAUTOMATIZADO O AUTOMATIZADO $ 110500   HEPATITIS C ANTICUERPO SEMIAUTOMATIZADO O AUTOMATIZADO  $ 98300  HEPATITIS B ANTÍGENO DE SUPERFICIE AG HBS"/>
    <m/>
    <s v="Subsidiado"/>
    <n v="3"/>
  </r>
  <r>
    <s v="EMPRESA SOCIAL DEL ESTADO HOSPITAL UNIVERSITARIO DE LA SAMARITANA"/>
    <x v="3"/>
    <s v="BOGOTÁ DC"/>
    <s v="BOGOTÁ"/>
    <d v="2021-09-02T00:00:00"/>
    <s v="HBOG4049622"/>
    <s v="HBOG4049622"/>
    <n v="14034611"/>
    <d v="2021-09-25T00:00:00"/>
    <s v="GL-25316315888"/>
    <n v="14476"/>
    <m/>
    <m/>
    <m/>
    <n v="14476"/>
    <m/>
    <m/>
    <m/>
    <n v="14476"/>
    <m/>
    <n v="0"/>
    <n v="0"/>
    <n v="0"/>
    <n v="14476"/>
    <x v="0"/>
    <s v="CUNDINAMARCA"/>
    <s v="MACHETÁ"/>
    <d v="2021-06-28T00:00:00"/>
    <d v="2021-07-12T00:00:00"/>
    <s v="Se objeta cobro de 6 morfina colhidrato sol iny 10 mg amp $12084 Y 1 bupivacaina 50 mg sol iny $2392 no facturable dado que fue suministrado en procedimiento quirurgico por lo tanto se encuentra incluido en derechos de sala según Art 55 parágrafo 5 del Decreto 2423 de 1996"/>
    <m/>
    <s v="Subsidiado"/>
    <n v="3"/>
  </r>
  <r>
    <s v="EMPRESA SOCIAL DEL ESTADO HOSPITAL UNIVERSITARIO DE LA SAMARITANA"/>
    <x v="3"/>
    <s v="BOGOTÁ DC"/>
    <s v="BOGOTÁ"/>
    <d v="2021-09-03T00:00:00"/>
    <s v="HBOG4026806"/>
    <s v="HBOG4026806"/>
    <n v="10659600"/>
    <d v="2021-09-26T00:00:00"/>
    <s v="GL-25316315889"/>
    <n v="1142100"/>
    <m/>
    <m/>
    <m/>
    <n v="1142100"/>
    <m/>
    <m/>
    <m/>
    <n v="1142100"/>
    <m/>
    <n v="0"/>
    <n v="0"/>
    <n v="0"/>
    <n v="1142100"/>
    <x v="0"/>
    <s v="SANTAFE DE BOGOTA D. C."/>
    <s v="BOGOTA"/>
    <d v="2021-02-22T00:00:00"/>
    <d v="2021-02-22T00:00:00"/>
    <s v="Se objeta mayor valor facturado en 1 cirugia micrografia de MOHS por corte según carta de intencion avalada por la partes dicho procedimiento se encuentra ofertado por $9517500 la IPS factura por $10659600 se objeta la diferencia $1142100"/>
    <m/>
    <s v="Subsidiado"/>
    <n v="3"/>
  </r>
  <r>
    <s v="E.S.E. HOSPITAL MARIO GAITAN YANGUAS DE SOACHA"/>
    <x v="0"/>
    <s v="CUNDINAMARCA"/>
    <s v="SOACHA"/>
    <d v="2021-09-07T00:00:00"/>
    <n v="25131"/>
    <n v="25131"/>
    <n v="24509910"/>
    <d v="2021-09-26T00:00:00"/>
    <s v="GL-25316315890"/>
    <n v="8093908"/>
    <m/>
    <m/>
    <m/>
    <n v="8093908"/>
    <m/>
    <m/>
    <m/>
    <n v="8093908"/>
    <m/>
    <n v="0"/>
    <n v="0"/>
    <n v="0"/>
    <n v="8093908"/>
    <x v="1"/>
    <s v="CUNDINAMARCA"/>
    <s v="SOACHA"/>
    <d v="2021-08-01T00:00:00"/>
    <d v="2021-08-31T00:00:00"/>
    <s v="Facturan cápita por servicio de urgencia para regimen subsidiado por valor de $24509910 correspondiente a 709062 días liquidados (según prefactura SCUN202108325) Se objeta cobro de 234131 días liquidados netos de los709062 facturados para el servicio de capita de urgencia subsidiado para el mes de  agosto de 2021 por valor de $3457 diarios dicha diferencia de días liquidados objetados corresponde a población adicional capitada no pactada en el contrato NSSBY2019CR1A00012771 de igual manera se observa que la IPS factura cápita de recuperación de la salud para el mes de agosto en la factura N 25130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74931 días se objeta la diferencia de 234131 días por valor de $3457 c/u total $8093908 por población adicional no pactada entre las partes"/>
    <m/>
    <s v="Subsidiado"/>
    <n v="3"/>
  </r>
  <r>
    <s v="EMPRESA SOCIAL DEL ESTADO HOSPITAL UNIVERSITARIO DE LA SAMARITANA"/>
    <x v="3"/>
    <s v="BOGOTÁ DC"/>
    <s v="BOGOTÁ"/>
    <d v="2021-09-13T00:00:00"/>
    <s v="HBOG4052819"/>
    <s v="HBOG4052819"/>
    <n v="12854785"/>
    <d v="2021-10-03T00:00:00"/>
    <s v="GL-25316315892"/>
    <n v="46890"/>
    <m/>
    <m/>
    <m/>
    <n v="46890"/>
    <m/>
    <m/>
    <m/>
    <n v="46890"/>
    <m/>
    <n v="0"/>
    <n v="0"/>
    <n v="0"/>
    <n v="46890"/>
    <x v="0"/>
    <s v="SANTAFE DE BOGOTA D. C."/>
    <s v="BOGOTA"/>
    <d v="2021-07-18T00:00:00"/>
    <d v="2021-08-03T00:00:00"/>
    <s v="Se objeta cobro de 1 resucitador manual adulto desechable dado que es dispositivo indispensable que por habilitación debe contener el carro de paro para procedimientos de paro cardiaco y ventilación asistida cuando el paciente se encuente en estado critico Por consiguiente se encuentra incluido en los insumos necesarios para la atención del paciente Dotación básica del servicio $46890"/>
    <m/>
    <s v="Subsidiado"/>
    <n v="3"/>
  </r>
  <r>
    <s v="EMPRESA SOCIAL DEL ESTADO HOSPITAL UNIVERSITARIO DE LA SAMARITANA"/>
    <x v="3"/>
    <s v="BOGOTÁ DC"/>
    <s v="BOGOTÁ"/>
    <d v="2021-09-13T00:00:00"/>
    <s v="HBOG4056585"/>
    <s v="HBOG4056585"/>
    <n v="16037457"/>
    <d v="2021-10-03T00:00:00"/>
    <s v="GL-25316315893"/>
    <n v="644900"/>
    <m/>
    <m/>
    <m/>
    <n v="644900"/>
    <m/>
    <m/>
    <m/>
    <n v="644900"/>
    <m/>
    <n v="0"/>
    <n v="0"/>
    <n v="0"/>
    <n v="644900"/>
    <x v="0"/>
    <s v="CUNDINAMARCA"/>
    <s v="SOACHA"/>
    <d v="2021-08-09T00:00:00"/>
    <d v="2021-08-25T00:00:00"/>
    <s v="No se reconoce estancia del día 25 de agosto dado que paciente tenía indicación de egreso el 24 y no se pudo realizar por condición social del paciente/gestión con familiar para su recogida $300700 Glosa realizada en gestion hospitalaria por la Dra Yesica Ivonne Olarte Cortes,No se reconoce realización de ecografía doppler de vasos venosos de miembro superior realizado el 16/08 pacte quien presenta cambios inflamatorios en miembro superior derecho en sitio de venopunción requiriendo doppler de miembro superior por sospecha de flebitis se objeta $344200 Glosa realizada en gestion hospitalaria por la gestora Yesica Ivonne Olarte Cortes"/>
    <m/>
    <s v="Subsidiado"/>
    <n v="3"/>
  </r>
  <r>
    <s v="EMPRESA SOCIAL DEL ESTADO HOSPITAL UNIVERSITARIO DE LA SAMARITANA"/>
    <x v="3"/>
    <s v="BOGOTÁ DC"/>
    <s v="BOGOTÁ"/>
    <d v="2021-10-08T00:00:00"/>
    <s v="HBOG4058046"/>
    <s v="HBOG4058046"/>
    <n v="4428110"/>
    <d v="2021-10-30T00:00:00"/>
    <s v="GL-25316315901"/>
    <n v="111500"/>
    <m/>
    <m/>
    <m/>
    <n v="111500"/>
    <m/>
    <m/>
    <m/>
    <n v="111500"/>
    <m/>
    <n v="0"/>
    <n v="0"/>
    <n v="0"/>
    <n v="111500"/>
    <x v="0"/>
    <s v="CUNDINAMARCA"/>
    <s v="SOACHA"/>
    <d v="2021-09-01T00:00:00"/>
    <d v="2021-09-04T00:00:00"/>
    <s v="Se efectúa glosa correspondiente al cobro de 1 Estudio de Coloración Básica en Espécimen de Reconocimiento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 $111500"/>
    <m/>
    <s v="Subsidiado"/>
    <n v="3"/>
  </r>
  <r>
    <s v="EMPRESA SOCIAL DEL ESTADO HOSPITAL UNIVERSITARIO DE LA SAMARITANA"/>
    <x v="3"/>
    <s v="BOGOTÁ DC"/>
    <s v="BOGOTÁ"/>
    <d v="2021-10-08T00:00:00"/>
    <s v="HBOG4059570"/>
    <s v="HBOG4059570"/>
    <n v="4328068"/>
    <d v="2021-10-31T00:00:00"/>
    <s v="GL-25316315902"/>
    <n v="61200"/>
    <m/>
    <m/>
    <m/>
    <n v="61200"/>
    <m/>
    <m/>
    <m/>
    <n v="61200"/>
    <m/>
    <n v="0"/>
    <n v="0"/>
    <n v="0"/>
    <n v="61200"/>
    <x v="0"/>
    <s v="CUNDINAMARCA"/>
    <s v="SOACHA"/>
    <d v="2021-09-10T00:00:00"/>
    <d v="2021-09-12T00:00:00"/>
    <s v="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Total Glosa $29000Se efectúa glosa correspondiente al cobro de 1 hemoclasificacion grupo ABO direct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Total Glosa $32200"/>
    <m/>
    <s v="Subsidiado"/>
    <n v="3"/>
  </r>
  <r>
    <s v="E.S.E. HOSPITAL MARIO GAITAN YANGUAS DE SOACHA"/>
    <x v="0"/>
    <s v="CUNDINAMARCA"/>
    <s v="SOACHA"/>
    <d v="2021-11-03T00:00:00"/>
    <s v="HMGY118032"/>
    <s v="HMGY118032"/>
    <n v="3268582"/>
    <d v="2021-11-14T00:00:00"/>
    <s v="GL-25316315926"/>
    <n v="11424"/>
    <m/>
    <m/>
    <m/>
    <n v="11424"/>
    <m/>
    <m/>
    <m/>
    <n v="11424"/>
    <d v="2021-12-23T00:00:00"/>
    <n v="0"/>
    <n v="11424"/>
    <n v="0"/>
    <n v="0"/>
    <x v="0"/>
    <s v="CUNDINAMARCA"/>
    <s v="SOACHA"/>
    <d v="2021-07-27T00:00:00"/>
    <d v="2021-08-02T00:00:00"/>
    <s v="Se objeta cobro de Guantes no facturables DOTACIÓN BÁSICA de elementos de enfermería necesarios para la realización de las actividades relacionadas con la higiene del paciente control de signos vitales (temperatura frecuencia respiratoria frecuencia cardíaca y presión arterial) valoración de talla y peso administración de medicamentos por vía tópica y oral elementos de protección personal necesarios para el manejo del paciente sin criterios de aislamiento o de cuidado especial (guantes limpios y tapabocas convencionales) Aplica para todos los servicios Ademas no se encuentran soportados en la Historia clínica"/>
    <s v="SE ACEPTA EL VALOR DE $ 11424 POR MAYOR VALOR COBRADO"/>
    <s v="Subsidiado"/>
    <n v="3"/>
  </r>
  <r>
    <s v="E.S.E. HOSPITAL MARIO GAITAN YANGUAS DE SOACHA"/>
    <x v="0"/>
    <s v="CUNDINAMARCA"/>
    <s v="SOACHA"/>
    <d v="2021-11-03T00:00:00"/>
    <s v="HMGY118650"/>
    <s v="HMGY118650"/>
    <n v="5477361"/>
    <d v="2021-11-14T00:00:00"/>
    <s v="GL-25316315927"/>
    <n v="11424"/>
    <m/>
    <m/>
    <m/>
    <n v="11424"/>
    <m/>
    <m/>
    <m/>
    <n v="11424"/>
    <d v="2021-12-23T00:00:00"/>
    <n v="0"/>
    <n v="11424"/>
    <n v="0"/>
    <n v="0"/>
    <x v="0"/>
    <s v="CUNDINAMARCA"/>
    <s v="SOACHA"/>
    <d v="2021-07-29T00:00:00"/>
    <d v="2021-08-03T00:00:00"/>
    <s v="Se objeta cobro de Tapabocas no facturables DOTACIÓN BÁSICA de elementos de enfermería necesarios para la realización de las actividades relacionadas con la higiene del paciente control de signos vitales (temperatura frecuencia respiratoria frecuencia cardíaca y presión arterial) valoración de talla y peso administración de medicamentos por vía tópica y oral elementos de protección personal necesarios para el manejo del paciente sin criterios de aislamiento o de cuidado especial (guantes limpios y tapabocas convencionales) Aplica para todos los servicios Ademas no se encuentran soportados en la Historia clínica"/>
    <s v="SE ACEPTA EL VALOR DE $ 11424 POR MAYOR VALOR COBRADO"/>
    <s v="Subsidiado"/>
    <n v="3"/>
  </r>
  <r>
    <s v="E.S.E. HOSPITAL MARIO GAITAN YANGUAS DE SOACHA"/>
    <x v="0"/>
    <s v="CUNDINAMARCA"/>
    <s v="SOACHA"/>
    <d v="2021-11-03T00:00:00"/>
    <s v="HMGY50572"/>
    <s v="HMGY50572"/>
    <n v="11122826"/>
    <d v="2021-11-14T00:00:00"/>
    <s v="GL-25316315928"/>
    <n v="8703"/>
    <m/>
    <m/>
    <m/>
    <n v="8703"/>
    <m/>
    <m/>
    <m/>
    <n v="8703"/>
    <d v="2021-12-23T00:00:00"/>
    <n v="0"/>
    <n v="8703"/>
    <n v="0"/>
    <n v="0"/>
    <x v="0"/>
    <s v="CUNDINAMARCA"/>
    <s v="SOACHA"/>
    <d v="2021-02-07T00:00:00"/>
    <d v="2021-02-24T00:00:00"/>
    <s v="Se objeta el cobro de 1 humidificador para oxigeno por valor de $8703 c/u de los 2 facturados solo se reconoce 1 por hospitalización Total Glosa $8703"/>
    <s v="SE ACEPTA EL VALOR DE $ 8703 POR MAYOR VALOR COBRADO"/>
    <s v="Subsidiado"/>
    <n v="3"/>
  </r>
  <r>
    <s v="E.S.E. HOSPITAL MARIO GAITAN YANGUAS DE SOACHA"/>
    <x v="0"/>
    <s v="CUNDINAMARCA"/>
    <s v="SOACHA"/>
    <d v="2021-11-03T00:00:00"/>
    <n v="25375"/>
    <n v="25375"/>
    <n v="24687686"/>
    <d v="2021-11-17T00:00:00"/>
    <s v="GL-25316315930"/>
    <n v="8083123"/>
    <m/>
    <m/>
    <m/>
    <n v="8083123"/>
    <m/>
    <m/>
    <m/>
    <n v="8083123"/>
    <m/>
    <n v="0"/>
    <n v="0"/>
    <n v="0"/>
    <n v="8083123"/>
    <x v="1"/>
    <s v="CUNDINAMARCA"/>
    <s v="SOACHA"/>
    <d v="2021-09-01T00:00:00"/>
    <d v="2021-09-30T00:00:00"/>
    <s v="Facturan cápita por servicio de urgencia para regimen subsidiado por valor de $24687686 correspondiente a 718129 días liquidados (según prefactura SCUN202109367) Se objeta cobro de 233819 días liquidados netos de los 718129 facturados para el servicio de capita de urgencia subsidiado para el mes de  septiembre de 2021 por valor de $3457 diarios dicha diferencia de días liquidados objetados corresponde a población adicional capitada no pactada en el contrato NSSBY2019CR1A00012771 de igual manera se observa que la IPS factura cápita de recuperación de la salud para el mes de septiembre en la factura N 25376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484310 días se objeta la diferencia de 233819 días por valor de $3457 c/u total $8083123 por población adicional no pactada entre las partes"/>
    <m/>
    <s v="Subsidiado"/>
    <n v="3"/>
  </r>
  <r>
    <s v="E.S.E. HOSPITAL MARIO GAITAN YANGUAS DE SOACHA"/>
    <x v="0"/>
    <s v="CUNDINAMARCA"/>
    <s v="SOACHA"/>
    <d v="2021-11-03T00:00:00"/>
    <n v="25434"/>
    <n v="25434"/>
    <n v="25772077"/>
    <d v="2021-11-17T00:00:00"/>
    <s v="GL-25316315931"/>
    <n v="8412125"/>
    <m/>
    <m/>
    <m/>
    <n v="8412125"/>
    <m/>
    <m/>
    <m/>
    <n v="8412125"/>
    <m/>
    <n v="0"/>
    <n v="0"/>
    <n v="0"/>
    <n v="8412125"/>
    <x v="1"/>
    <s v="CUNDINAMARCA"/>
    <s v="SOACHA"/>
    <d v="2021-10-01T00:00:00"/>
    <d v="2021-10-31T00:00:00"/>
    <s v="Facturan cápita por servicio de urgencia para regimen subsidiado por valor de $25772077 correspondiente a 745576 días liquidados (según prefactura SCUN202110409) Se objeta cobro de 243336 días liquidados netos de los 502240 facturados para el servicio de capita de urgencia subsidiado para el mes de  octubre de 2021 por valor de $3457 diarios dicha diferencia de días liquidados objetados corresponde a población adicional capitada no pactada en el contrato NSSBY2019CR1A00012771 de igual manera se observa que la IPS factura cápita de recuperación de la salud para el mes de octubre en la factura N 25433 en este cobro se evidencia que se está excluyendo el servicio de urgencia (la cápita total incluyendo la urgencia se encuentra pactada por valor de $35443 UPC diaria el cobro de la cápita de recuperación en la factura mencionada se evidencia por $31987 UPC diaria) se observa que dicho descuento en la cápita de recuperación se realiza para facturar la urgencia de manera individual y de esta manera incluir la población adicional no pactada Así las cosas se reconoce la urgencia por los días liquidados en la cápita de recuperación (población pactada) el cual se encuentra liquidado por 502240 días se objeta la diferencia de 243336 días por valor de $3457 c/u total $8412125 por población adicional no pactada entre las partes"/>
    <m/>
    <s v="Subsidiado"/>
    <n v="3"/>
  </r>
  <r>
    <s v="E.S.E. HOSPITAL SAN MARTIN DE PORRES DE CHOCONTA"/>
    <x v="5"/>
    <s v="CUNDINAMARCA"/>
    <s v="CHOCONTÁ"/>
    <d v="2021-11-04T00:00:00"/>
    <s v="HSMP816827"/>
    <s v="HSMP816827"/>
    <n v="5316625"/>
    <d v="2021-11-18T00:00:00"/>
    <s v="GL-25316315933"/>
    <n v="712400"/>
    <m/>
    <m/>
    <m/>
    <n v="712400"/>
    <m/>
    <m/>
    <m/>
    <n v="712400"/>
    <d v="2022-02-08T00:00:00"/>
    <n v="712400"/>
    <n v="0"/>
    <n v="0"/>
    <n v="0"/>
    <x v="0"/>
    <s v="CUNDINAMARCA"/>
    <s v="MACHETÁ"/>
    <d v="2021-08-11T00:00:00"/>
    <d v="2021-08-24T00:00:00"/>
    <s v="Se objeta cobro de 13 cuidados intrahospitalarios por medicina especializada facturado por $54800 c/u dado que en la historia clinica anexa no se evidencian notas de evolución por el especialista requisito necesario para el respectivo cobro no dan cumpliento a la Resolución 3047/2008Se recuerda a la IPS que la cuidados por medicina general se encuentran incluidos en la estancia por ende no facturables de manera adicional "/>
    <s v="SE LEVANTA GLOSA YA QUE SE ANEXA EVOLUCIONES  E INDICACIONES DADAS POR ESPECIALISTA EN MEDICINA INTERNA COMO SOPORTE DE SU REALIZACION "/>
    <s v="Subsidiado"/>
    <n v="3"/>
  </r>
  <r>
    <s v="E.S.E. MARIA AUXILIADORA MOSQUERA"/>
    <x v="6"/>
    <s v="CUNDINAMARCA"/>
    <s v="MOSQUERA"/>
    <d v="2021-11-04T00:00:00"/>
    <s v="HMA1682302"/>
    <s v="HMA1682302"/>
    <n v="7651306"/>
    <d v="2021-11-19T00:00:00"/>
    <s v="GL-25316315935"/>
    <n v="408544"/>
    <m/>
    <m/>
    <m/>
    <n v="408544"/>
    <m/>
    <m/>
    <m/>
    <n v="408544"/>
    <d v="2022-02-09T00:00:00"/>
    <n v="0"/>
    <n v="408544"/>
    <n v="0"/>
    <n v="0"/>
    <x v="0"/>
    <s v="BOYACA"/>
    <s v="CHITARAQUE"/>
    <d v="2021-09-05T00:00:00"/>
    <d v="2021-09-07T00:00:00"/>
    <s v="Se objeta cobro por mayor valor facturado en 1 terapia fisica por $23300 y 6 nebulizaciones por $23300 c/u facturan a soat pleno  según contrato pactado entre las partes N SSBGT2020ES1A00017591 la tarifa concertada es soat menos el 7% por ende se objeta la diferencia $11417 ,Se objeta cobro por mayor valor facturado en 2 días de estancia un UCI por $1505400 c/u facturan a soat pleno  según contrato pactado entre las partes N SSBGT2020ES1A00017591 la tarifa concertada es soat menos el 7% por ende se objeta la diferencia $210756,Se objeta cobro por mayor valor facturado en 2 interconsultas por $25400 c/u facturan a soat pleno  según contrato pactado entre las partes N SSBGT2020ES1A00017591 la tarifa concertada es soat menos el 7% por ende se objeta la diferencia $3556,Se objeta cobro por mayor valor facturado en 2 RX de craneo simple por $51500 c/u y 2 rx de torax $72700 c/u facturan a soat pleno  según contrato pactado entre las partes N SSBGT2020ES1A00017591 la tarifa concertada es soat menos el 7% por ende se objeta la diferencia $17388 ,Se objeta cobro por mayor valor facturado en laboratorios por $546100 facturan a soat pleno  según contrato pactado entre las partes N SSBGT2020ES1A00017591 la tarifa concertada es soat menos el 7% por ende se objeta la diferencia $38227,Se objeta implantación de catéter venoso subclavio o femoral en vista de que este es un procedimiento propio de la internación en unidad de cuidados intensivos o en área quirúrgica para así garantizar el suministro adecuado de líquidos nutrición medicamentos etc  por lo tanto no da lugar al cobro de la misma en forma adicional $127200"/>
    <s v="IPS ACEPTA GLOSA POR MVC"/>
    <s v="Subsidiado"/>
    <n v="3"/>
  </r>
  <r>
    <s v="EMPRESA DE SALUD - EMPRESA SOCIAL DEL ESTADO DEL MUNICIPIO DE SOACHA"/>
    <x v="15"/>
    <s v="CUNDINAMARCA"/>
    <s v="SOACHA"/>
    <d v="2021-11-05T00:00:00"/>
    <n v="500117"/>
    <n v="500117"/>
    <n v="80238887"/>
    <d v="2021-11-19T00:00:00"/>
    <s v="GL-25316315936"/>
    <n v="541951"/>
    <m/>
    <m/>
    <m/>
    <n v="541951"/>
    <m/>
    <m/>
    <m/>
    <n v="541951"/>
    <m/>
    <n v="0"/>
    <n v="0"/>
    <n v="0"/>
    <n v="541951"/>
    <x v="1"/>
    <s v="CUNDINAMARCA"/>
    <s v="SOACHA"/>
    <d v="2021-09-01T00:00:00"/>
    <d v="2021-09-30T00:00:00"/>
    <s v=" Se realiza glosa por $541951 por mayor valor facturado en la prefactura SCUN202109362 se encuentra autorizada servicios capitados por valor de $79696936 la IPS factura por valor de $80238887 se objeta la diferencia que pertenece a descuentos por recobro a la capita"/>
    <m/>
    <s v="Subsidiado"/>
    <n v="3"/>
  </r>
  <r>
    <s v="EMPRESA SOCIAL DEL ESTADO HOSPITAL UNIVERSITARIO DE LA SAMARITANA"/>
    <x v="3"/>
    <s v="BOGOTÁ DC"/>
    <s v="BOGOTÁ"/>
    <d v="2021-11-10T00:00:00"/>
    <s v="HBOG4063056"/>
    <s v="HBOG4063056"/>
    <n v="7605877"/>
    <d v="2021-11-21T00:00:00"/>
    <s v="GL-25316315937"/>
    <n v="6619100"/>
    <m/>
    <m/>
    <m/>
    <n v="6619100"/>
    <m/>
    <m/>
    <m/>
    <n v="6619100"/>
    <m/>
    <n v="0"/>
    <n v="0"/>
    <n v="0"/>
    <n v="6619100"/>
    <x v="0"/>
    <s v="SANTAFE DE BOGOTA D. C."/>
    <s v="BOGOTA"/>
    <d v="2021-09-14T00:00:00"/>
    <d v="2021-10-01T00:00:00"/>
    <s v="Se genera alerta de no conformidad por estancia y manejo de forma integral desde el ingreso por tratarse de pacte que requiere nueva internación por INFECCION SITIO OPERATORIO de procedimiento quirúrgico corrección torsión testicular realizada en esta misma institución el 08/09/2021 Glosa Realizada por YESIKA IVONNE OLARTE CORTES Gestor Hospitalaria"/>
    <m/>
    <s v="Subsidiado"/>
    <n v="3"/>
  </r>
  <r>
    <s v="EMPRESA SOCIAL DEL ESTADO HOSPITAL UNIVERSITARIO DE LA SAMARITANA"/>
    <x v="3"/>
    <s v="BOGOTÁ DC"/>
    <s v="BOGOTÁ"/>
    <d v="2021-11-10T00:00:00"/>
    <s v="HBOG4063765"/>
    <s v="HBOG4063765"/>
    <n v="6556047"/>
    <d v="2021-11-22T00:00:00"/>
    <s v="GL-25316315938"/>
    <n v="266310"/>
    <m/>
    <m/>
    <m/>
    <n v="266310"/>
    <m/>
    <m/>
    <m/>
    <n v="266310"/>
    <m/>
    <n v="0"/>
    <n v="0"/>
    <n v="0"/>
    <n v="266310"/>
    <x v="0"/>
    <s v="SANTAFE DE BOGOTA D. C."/>
    <s v="BOGOTA"/>
    <d v="2021-09-28T00:00:00"/>
    <d v="2021-10-05T00:00:00"/>
    <s v="Se objeta cobro de los siguientes materiales insumos no facturables incluidos en el valor de la atención ya que hace parte del equipamiento necesario para la prestación del servicio al paciente en la unidad de cuidados intensivos $266310$ 5206 Concepto G02V01  KIT MASCARA PARA OXIGENO CONVENTURY ADULTO  $ 71949 Concepto CT9601940  MASCARA NASAL NEONATAL SILICONADA VENTILACION MECANICA TALLA$ 73108 Concepto CT9601938  GORRO NEONATAL PARA VENTILACION MECANICA NO INVASIVA  $ 116047 Concepto CT9601939  MANGUERA O TUBO DE CONEXI?N PARA VENTILACION MECANICA NO INV "/>
    <m/>
    <s v="Subsidiado"/>
    <n v="3"/>
  </r>
  <r>
    <s v="EMPRESA SOCIAL DEL ESTADO HOSPITAL UNIVERSITARIO DE LA SAMARITANA"/>
    <x v="3"/>
    <s v="BOGOTÁ DC"/>
    <s v="BOGOTÁ"/>
    <d v="2021-11-10T00:00:00"/>
    <s v="HBOG4063908"/>
    <s v="HBOG4063908"/>
    <n v="7654545"/>
    <d v="2021-11-22T00:00:00"/>
    <s v="GL-25316315939"/>
    <n v="111500"/>
    <m/>
    <m/>
    <m/>
    <n v="111500"/>
    <m/>
    <m/>
    <m/>
    <n v="111500"/>
    <m/>
    <n v="0"/>
    <n v="0"/>
    <n v="0"/>
    <n v="111500"/>
    <x v="0"/>
    <s v="CUNDINAMARCA"/>
    <s v="SOACHA"/>
    <d v="2021-10-04T00:00:00"/>
    <d v="2021-10-05T00:00:00"/>
    <s v="Se objeta cobro de 1 ESTUDIO DE COLORACIÓN BÁSICA EN ESPÉCIMEN DE RECONOCIMIENTO $ 111500 dado que no anexan el soporte de este requisito necesario para su respectivo cobro "/>
    <m/>
    <s v="Subsidiado"/>
    <n v="3"/>
  </r>
  <r>
    <s v="EMPRESA SOCIAL DEL ESTADO HOSPITAL UNIVERSITARIO DE LA SAMARITANA"/>
    <x v="3"/>
    <s v="BOGOTÁ DC"/>
    <s v="BOGOTÁ"/>
    <d v="2021-11-10T00:00:00"/>
    <s v="HBOG4063923"/>
    <s v="HBOG4063923"/>
    <n v="7044682"/>
    <d v="2021-11-22T00:00:00"/>
    <s v="GL-25316315940"/>
    <n v="162100"/>
    <m/>
    <m/>
    <m/>
    <n v="162100"/>
    <m/>
    <m/>
    <m/>
    <n v="162100"/>
    <m/>
    <n v="0"/>
    <n v="0"/>
    <n v="0"/>
    <n v="162100"/>
    <x v="0"/>
    <s v="SANTAFE DE BOGOTA D. C."/>
    <s v="BOGOTA"/>
    <d v="2021-09-29T00:00:00"/>
    <d v="2021-10-04T00:00:00"/>
    <s v="Se genera alerta de no conformidad por gases arteriales realizados el 04/10/2021 por tratarse de Paciente en manejo ortopédico quien presentó el 04/10/2021 deterioro súbito de patrón respiratorio y posterior muerte no se encuentra una causa directa de fallecimiento en relación con enfermedad de base sin lograr descartar tep  episodio de broncoaspiracion y/o neumonía asociada al cuidado de la salud con posterior fallecimiento Se objeta los siguientes laboratorios Alerta generada por gestión hospitalaria Yessica Ivonne Olarte Cortes$ 50600  GASES ARTERIALES (EN REPOSO O EN EJERCICIO) $ 46100  PROTEÍNA C REACTIVA ALTA PRECISIÓN AUTOMATIZADO ,Se genera alerta de no conformidad por rx de torax realizada el 04/10/2021 por tratarse de Pacte en manejo ortopédico quien presentó el 04/10/2021 deterioro súbito de patrón respiratorio y posterior muerte no se encuentra una causa directa de fallecimiento en relación con enfermedad de base sin lograr descartar tep  episodio de broncoaspiracion y/o neumonía asociada al cuidado de la salud con posterior fallecimiento Atención no conforme generada en gestión hospitalaria por Yessica Ivonne Olarte se objeta 65400"/>
    <m/>
    <s v="Subsidiado"/>
    <n v="3"/>
  </r>
  <r>
    <s v="EMPRESA SOCIAL DEL ESTADO HOSPITAL UNIVERSITARIO DE LA SAMARITANA"/>
    <x v="3"/>
    <s v="BOGOTÁ DC"/>
    <s v="BOGOTÁ"/>
    <d v="2021-11-10T00:00:00"/>
    <s v="HBOG4064137"/>
    <s v="HBOG4064137"/>
    <n v="2468405"/>
    <d v="2021-11-22T00:00:00"/>
    <s v="GL-25316315941"/>
    <n v="983900"/>
    <m/>
    <m/>
    <m/>
    <n v="983900"/>
    <m/>
    <m/>
    <m/>
    <n v="983900"/>
    <m/>
    <n v="0"/>
    <n v="0"/>
    <n v="0"/>
    <n v="983900"/>
    <x v="0"/>
    <s v="CUNDINAMARCA"/>
    <s v="GIRARDOT"/>
    <d v="2021-10-01T00:00:00"/>
    <d v="2021-10-06T00:00:00"/>
    <s v="Se genera alerta de no conformidad por estancia de los dias 01 y 02 de octubre 2021 dado que paciente con realización de cesárea el 28/09 con orden de egreso el 30/09 sin embargo con presentación de CEFALEA POSTPUNCIÓN prolongando la estancia Glosa ralizada en gestión hospitalaria por Yesika Ivonne Olarte,Se objeta cobro de 6 cuidados intrahospitalario por ginecologia facturada por $54800 c/u no facturable su cobro según decreto 2423/96 articulo 48 paragrafo 7 unicamente se reconocerá si la embarazada ingresa por un tratamiento diferente en este caso se evidencia que ingresa por afectaciones de la anestesia post cesarea por ende se considera no facturable de manera adicional Se objeta cobro de consulta de urgencias por otras especialidades facturada por 53700 no pertinente su cobro dado que la usuaria reingresa en menos de 24 horas al servicio la usuaria fue dada de alta el 30/09/2021 post cesarea ingresa nuevamente el 01/10/2021 por complicaciones con puncion en la anestesia se considera servicio no facturable"/>
    <m/>
    <s v="Subsidiado"/>
    <n v="3"/>
  </r>
  <r>
    <s v="EMPRESA SOCIAL DEL ESTADO HOSPITAL UNIVERSITARIO DE LA SAMARITANA"/>
    <x v="3"/>
    <s v="BOGOTÁ DC"/>
    <s v="BOGOTÁ"/>
    <d v="2021-11-10T00:00:00"/>
    <s v="HBOG4066284"/>
    <s v="HBOG4066284"/>
    <n v="6041230"/>
    <d v="2021-11-22T00:00:00"/>
    <s v="GL-25316315942"/>
    <n v="43375"/>
    <m/>
    <m/>
    <m/>
    <n v="43375"/>
    <m/>
    <m/>
    <m/>
    <n v="43375"/>
    <m/>
    <n v="0"/>
    <n v="0"/>
    <n v="0"/>
    <n v="43375"/>
    <x v="0"/>
    <s v="CUNDINAMARCA"/>
    <s v="SOACHA"/>
    <d v="2021-10-13T00:00:00"/>
    <d v="2021-10-15T00:00:00"/>
    <s v="Se realiza glosa correspondiente al cobro de Brazalete desechable adulto de dos vias cant 1 se considera no facturable incluido en los derechos de estancia y/o derechos de sala dado que se considera parte de la dotación básica de la sala"/>
    <m/>
    <s v="Subsidiado"/>
    <n v="3"/>
  </r>
  <r>
    <s v="EMPRESA SOCIAL DEL ESTADO HOSPITAL UNIVERSITARIO DE LA SAMARITANA"/>
    <x v="3"/>
    <s v="BOGOTÁ DC"/>
    <s v="BOGOTÁ"/>
    <d v="2021-11-10T00:00:00"/>
    <s v="NHRZ561435"/>
    <s v="NHRZ561435"/>
    <n v="7636858"/>
    <d v="2021-11-22T00:00:00"/>
    <s v="GL-25316315943"/>
    <n v="61200"/>
    <m/>
    <m/>
    <m/>
    <n v="61200"/>
    <m/>
    <m/>
    <m/>
    <n v="61200"/>
    <m/>
    <n v="0"/>
    <n v="0"/>
    <n v="0"/>
    <n v="61200"/>
    <x v="0"/>
    <s v="CUNDINAMARCA"/>
    <s v="MACHETÁ"/>
    <d v="2021-09-24T00:00:00"/>
    <d v="2021-10-02T00:00:00"/>
    <s v="Se glosa HEMOCLASIFICACION SISTEMA ABO DIRECTASISTEMA ABO INVERSASISTEMA RH (ANTIGENO RH D) pruebas no facturables se encuentran incluidas en el valor de la unidad procesada si bien es cierto que la IPS no cuenta con un banco de sangre de igual manera  todos los bancos de sangre cualquiera que sea su categoría deben obligatoriamente practicar bajo su responsabilidad a todas y cada una de las unidades recolectadas las pruebas antes mencionadas esto lo establece el Decreto 1571/93 articulo 42 Dado lo anterior no se reconoce su cobro adicional"/>
    <m/>
    <s v="Subsidiado"/>
    <n v="3"/>
  </r>
  <r>
    <s v="EMPRESA SOCIAL DEL ESTADO HOSPITAL UNIVERSITARIO DE LA SAMARITANA"/>
    <x v="3"/>
    <s v="BOGOTÁ DC"/>
    <s v="BOGOTÁ"/>
    <d v="2021-11-10T00:00:00"/>
    <s v="HBOG4064189"/>
    <s v="HBOG4064189"/>
    <n v="8136799"/>
    <d v="2021-11-23T00:00:00"/>
    <s v="GL-25316315944"/>
    <n v="998900"/>
    <m/>
    <m/>
    <m/>
    <n v="998900"/>
    <m/>
    <m/>
    <m/>
    <n v="998900"/>
    <m/>
    <n v="0"/>
    <n v="0"/>
    <n v="0"/>
    <n v="998900"/>
    <x v="0"/>
    <s v="CUNDINAMARCA"/>
    <s v="SOACHA"/>
    <d v="2021-10-03T00:00:00"/>
    <d v="2021-10-07T00:00:00"/>
    <s v="Se objeta cobro de 1 litotricia de calculos en via urinaria facturada por $958500  se considera hace parte de la nefrolitotomia es un procedimento necesario para la realización del procedimiento principal los dos se realizan para extraer calculos por ende no facturable de manera adicional,Se realiza glosa por 1 sopote anestesico para consulta o apoyo diagnostico facturado por $40400 no factuable dado que al paciente se le realiza procedimiento por ende no facturable de manera adicional se encuentra incluido en los honorarios de anestesia"/>
    <m/>
    <s v="Subsidiado"/>
    <n v="3"/>
  </r>
  <r>
    <s v="E.S.E HOSPITAL SAN RAFAEL DE FACATATIVÁ"/>
    <x v="1"/>
    <s v="CUNDINAMARCA"/>
    <s v="FACATATIVÁ"/>
    <d v="2021-11-13T00:00:00"/>
    <s v="FEHF207850"/>
    <s v="FEHF207850"/>
    <n v="6384972"/>
    <d v="2021-12-01T00:00:00"/>
    <s v="GL-25316315959"/>
    <n v="458000"/>
    <m/>
    <m/>
    <m/>
    <n v="458000"/>
    <m/>
    <m/>
    <m/>
    <n v="458000"/>
    <d v="2022-05-12T00:00:00"/>
    <n v="458000"/>
    <n v="0"/>
    <n v="0"/>
    <n v="0"/>
    <x v="0"/>
    <s v="SUCRE"/>
    <s v="MAJAGUAL"/>
    <d v="2021-10-08T00:00:00"/>
    <d v="2021-10-11T00:00:00"/>
    <s v="Se objeta cobro de 2 días de internacion en habitación bipersonal correspondiente a los días 9 y 10 de octubre dado que se observa que el paciente se encuentra en buenas condiciones generales hemodinamicamente estable solo esta a la espera de turno quirurgico se evidencia falta de oportunidad en la prestación del servicio la institución debe garantizar el acceso a los servicios de salud para así brindar una atención con calidad y oportuna Asi las cosas el tiempo de espera no se encuentra a cargo de la EPS por ende no se reconoce"/>
    <s v="Se levanta glosa se adjunta soporte de hisotira clinica atencion soportada en HC Materiales e insumos facturables"/>
    <s v="Contributivo"/>
    <n v="3"/>
  </r>
  <r>
    <s v="EMPRESA SOCIAL DEL ESTADO HOSPITAL UNIVERSITARIO DE LA SAMARITANA"/>
    <x v="3"/>
    <s v="BOGOTÁ DC"/>
    <s v="BOGOTÁ"/>
    <d v="2021-12-01T00:00:00"/>
    <s v="HBOG4067959"/>
    <s v="HBOG4067959"/>
    <n v="2418754"/>
    <d v="2021-12-06T00:00:00"/>
    <s v="GL-25316315965"/>
    <n v="539100"/>
    <m/>
    <m/>
    <m/>
    <n v="539100"/>
    <m/>
    <m/>
    <m/>
    <n v="539100"/>
    <m/>
    <n v="0"/>
    <n v="0"/>
    <n v="0"/>
    <n v="539100"/>
    <x v="0"/>
    <s v="SANTAFE DE BOGOTA D. C."/>
    <s v="BOGOTA"/>
    <d v="2021-10-25T00:00:00"/>
    <d v="2021-10-27T00:00:00"/>
    <s v="Se objeta cobro de 1 sala de infusion facturada por $539100 no facturable dado que la usuaria se encontraba hospitalizada por ende no hay lugar a reconocimiento a sala adicionales ademas el valor no se encuentra pactado en el acuerdo de voluntades"/>
    <m/>
    <s v="Subsidiado"/>
    <n v="3"/>
  </r>
  <r>
    <s v="E.S.E. MARIA AUXILIADORA MOSQUERA"/>
    <x v="6"/>
    <s v="CUNDINAMARCA"/>
    <s v="MOSQUERA"/>
    <d v="2021-12-03T00:00:00"/>
    <s v="HMA1688903"/>
    <s v="HMA1688903"/>
    <n v="8426788"/>
    <d v="2021-12-21T00:00:00"/>
    <s v="GL-25316315973"/>
    <n v="469679"/>
    <m/>
    <m/>
    <m/>
    <n v="469679"/>
    <m/>
    <m/>
    <m/>
    <n v="469679"/>
    <d v="2022-06-21T00:00:00"/>
    <n v="0"/>
    <n v="469679"/>
    <n v="0"/>
    <n v="0"/>
    <x v="0"/>
    <s v="SANTANDER"/>
    <s v="JESÚS MARÍA"/>
    <d v="2021-10-04T00:00:00"/>
    <d v="2021-10-14T00:00:00"/>
    <s v="Se objeta mayor valor facturado en 1 consulta de urgencia dado que la IPS factura a soat pleno y según contrato pactado entre las partes la tarifa acordada es soat menos el 7% se objeta la diferencia $4179,Se objeta mayor valor facturado en 1 internacion en cuidado intermedio dado que la IPS factura a soat pleno y según contrato pactado entre las partes la tarifa acordada es soat menos el 7% se objeta la diferencia $56686,Se objeta mayor valor facturado en 1 tomografia de torax dado que la IPS factura a soat pleno y según contrato pactado entre las partes la tarifa acordada es soat menos el 7% se objeta la diferencia $36925,Se objeta mayor valor facturado en 2 electrocardiograma $99400 y 1 ecocardiograma transtoracico $624500 dado que la IPS factura a soat pleno y según contrato pactado entre las partes la tarifa acordada es soat menos el 7% se objeta la diferencia $50673,Se objeta mayor valor facturado en 2 radiografia de torax dado que la IPS factura a soat pleno y según contrato pactado entre las partes la tarifa acordada es soat menos el 7% se objeta la diferencia $10178,Se objeta mayor valor facturado en 23 terapias respiratorias dado que la IPS factura a soat pleno y según contrato pactado entre las partes la tarifa acordada es soat menos el 7% se objeta la diferencia $37513,Se objeta mayor valor facturado en 9 cuidado intrahospitalario por medicina especializada  dado que la IPS factura a soat pleno y según contrato pactado entre las partes la tarifa acordada es soat menos el 7% se objeta la diferencia $38367,Se objeta mayor valor facturado en 9 días de estancia en habitación bipersonal dado que la IPS factura a soat pleno y según contrato pactado entre las partes la tarifa acordada es soat menos el 7% se objeta la diferencia $160272,Se objeta mayor valor facturado en laboratorios por $1069800  dado que la IPS factura a soat pleno y según contrato pactado entre las partes la tarifa acordada es soat menos el 7% se objeta la diferencia $74886"/>
    <s v="997ips acepta glosa por mvc de acuerdo a tarifas contratadas soat  7%"/>
    <s v="Subsidiado"/>
    <n v="3"/>
  </r>
  <r>
    <s v="E.S.E. HOSPITAL MARIO GAITAN YANGUAS DE SOACHA"/>
    <x v="0"/>
    <s v="CUNDINAMARCA"/>
    <s v="SOACHA"/>
    <d v="2022-01-05T00:00:00"/>
    <s v="HMGY179694"/>
    <s v="HMGY179694"/>
    <n v="4083398"/>
    <d v="2022-01-10T00:00:00"/>
    <s v="GL-25316316018"/>
    <n v="224503"/>
    <m/>
    <m/>
    <m/>
    <n v="224503"/>
    <m/>
    <m/>
    <m/>
    <n v="224503"/>
    <m/>
    <n v="0"/>
    <n v="0"/>
    <n v="0"/>
    <n v="224503"/>
    <x v="0"/>
    <s v="SANTAFE DE BOGOTA D. C."/>
    <s v="BOGOTA"/>
    <d v="2021-12-10T00:00:00"/>
    <d v="2021-12-11T00:00:00"/>
    <s v="Se efectúa glosa correspondiente al cobro de 2 Estudio de Coloración Básica en Espécimen de Reconocimiento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Dicho requisito es necesario para su respectivo cobro $111500 C/U Total glosa $223000,Se objeta cobro de 3 electrodo adulto no facturable dado que fueron utilizados en cx por lo tanto estan incluido en los derechos de sala por ende no facturable de manera adicional con un valor de $501 c/u  valor total $1503"/>
    <m/>
    <s v="Subsidiado"/>
    <n v="3"/>
  </r>
  <r>
    <s v="EMPRESA SOCIAL DEL ESTADO HOSPITAL UNIVERSITARIO DE LA SAMARITANA"/>
    <x v="3"/>
    <s v="BOGOTÁ DC"/>
    <s v="BOGOTÁ"/>
    <d v="2022-01-06T00:00:00"/>
    <s v="HBOG4073858"/>
    <s v="HBOG4073858"/>
    <n v="10255593"/>
    <d v="2022-01-13T00:00:00"/>
    <s v="GL-25316316020"/>
    <n v="3737952"/>
    <m/>
    <m/>
    <m/>
    <n v="3737952"/>
    <m/>
    <m/>
    <m/>
    <n v="3737952"/>
    <m/>
    <n v="0"/>
    <n v="0"/>
    <n v="0"/>
    <n v="3737952"/>
    <x v="0"/>
    <s v="CUNDINAMARCA"/>
    <s v="GIRARDOT"/>
    <d v="2021-11-19T00:00:00"/>
    <d v="2021-11-25T00:00:00"/>
    <s v="Se objeta cobro de los siguientes insumos no facturables incluidos en el equipamiento de la sala de UCI  UCE para la prestación del servicio por ende no facturable de manera adicionalSe objeta $ 71949 Concepto CT9601940  MASCARA NASAL NEONATAL SILICONADA VENTILACION MECANICA TALLA Se objeta $ 73108 Concepto CT9601938  GORRO NEONATAL PARA VENTILACION MECANICA NO INVASIVASe objeta $ 116047 Concepto CT9601939  MANGUERA O TUBO DE CONEXI?N PARA VENTILACION MECANICA NO INV ,Se realiza glosa de 1 surfactante pulmonar polvo para reconstituir 80 mg/ml vial 3 ml susp facturado por $3476848 dado que no se encuentra soportado el suministro de este ademas el registro de enfermeria no es legible por ende no es posible identificar el suministro de dicho medicamentoDe igual manera se solicita a la IPS justificar su cobro se considera se encuentra por encima del valor ofertado en el mercado pues este oscila entre 1800000 y 2000000 por ende se solicita aclarar el valor de no justificarse se objeta la diferencia con respecto a lo consultado en precio promedio "/>
    <m/>
    <s v="Subsidiado"/>
    <n v="3"/>
  </r>
  <r>
    <s v="EMPRESA SOCIAL DEL ESTADO HOSPITAL UNIVERSITARIO DE LA SAMARITANA"/>
    <x v="3"/>
    <s v="BOGOTÁ DC"/>
    <s v="BOGOTÁ"/>
    <d v="2022-01-06T00:00:00"/>
    <s v="HBOG4075613"/>
    <s v="HBOG4075613"/>
    <n v="13101350"/>
    <d v="2022-01-13T00:00:00"/>
    <s v="GL-25316316021"/>
    <n v="4347248"/>
    <m/>
    <m/>
    <m/>
    <n v="4347248"/>
    <m/>
    <m/>
    <m/>
    <n v="4347248"/>
    <m/>
    <n v="0"/>
    <n v="0"/>
    <n v="0"/>
    <n v="4347248"/>
    <x v="0"/>
    <s v="CUNDINAMARCA"/>
    <s v="GIRARDOT"/>
    <d v="2021-11-19T00:00:00"/>
    <d v="2021-11-29T00:00:00"/>
    <s v="Se objeta cobro de 1 ecocardiograma transtoracico de los 3 facturados dado que en la historia clinica anexa solo se evidencian soportado la realización de 2 correspondiente a los días 22 y 29 de noviembre el otro no se encuentra soportado no dan cumplimiento a lo indicado en la Resolución 3047/2008 anexo 5 literal B se glosa $562000,Se objeta cobro de 1 surfactante pulmonar polvo para reconstituir 80mg/ml vial 3ml facturado por $3476848 dado que en la historia clinica que anexan no se encuentra soporte del suministro de este requisito necesario para su respectivo cobroDe igual manera se solicita a la IPS justificar el valor de dicho medicamento dado que en el precio promedio del mercado se encuentra entre 1800000 y 2000000 de no justificar su cobro se reconoce al mayor valor de mercado promedio y se objeta la diferencia,Se objeta cobro de los siguientes laboratorios dado que son se encuentran soportados en la historia clinica anexa requisito necesario para su respectivo cobroSe objeta $ 150400 Concepto 906241  RUBEOLA ANTICUERPOS IG G AUTOMATIZADO cantidad 2Se objeta $ 158000 Concepto 906243  RUBEOLA ANTICUERPOS IG M AUTOMATIZADO cantidad 2"/>
    <m/>
    <s v="Subsidiado"/>
    <n v="3"/>
  </r>
  <r>
    <s v="EMPRESA SOCIAL DEL ESTADO HOSPITAL UNIVERSITARIO DE LA SAMARITANA"/>
    <x v="3"/>
    <s v="BOGOTÁ DC"/>
    <s v="BOGOTÁ"/>
    <d v="2022-01-06T00:00:00"/>
    <s v="HBOG4075679"/>
    <s v="HBOG4075679"/>
    <n v="13366955"/>
    <d v="2022-01-13T00:00:00"/>
    <s v="GL-25316316022"/>
    <n v="335700"/>
    <m/>
    <m/>
    <m/>
    <n v="335700"/>
    <m/>
    <m/>
    <m/>
    <n v="335700"/>
    <m/>
    <n v="0"/>
    <n v="0"/>
    <n v="0"/>
    <n v="335700"/>
    <x v="0"/>
    <s v="CUNDINAMARCA"/>
    <s v="SOACHA"/>
    <d v="2021-11-23T00:00:00"/>
    <d v="2021-12-03T00:00:00"/>
    <s v="Se objeta $ 223000 Concepto 898201  ESTUDIO DE COLORACIÓN BÁSICA EN ESPÉCIMEN DE RECONOCIMIENTO dado que no se encuentran soportados en la historia clinica anexa requisito necesario para su respectivo cobro,Se objeta cobro de 2 curaciones de lesion en piel o tejido celular subcutaneo facturados con el código 37401 por valor de $47900 c/u debido a que el código mencionado en el manual tarifario Soat es cubierta para cirugias plasticas la cual no corresponde a lo realizado al paciente no fue intervenido por dicha especialidad para este caso no se reconoce dado que las curaciones se encuentran incluidas en la estancia hospitalaria ver articulo 40 y sus paragrafos por ende no se reconoce su cobro,Se realiza glosa por valor de ($16900) correspondiente al cobro de 1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m/>
    <s v="Subsidiado"/>
    <n v="3"/>
  </r>
  <r>
    <s v="EMPRESA SOCIAL DEL ESTADO HOSPITAL UNIVERSITARIO DE LA SAMARITANA"/>
    <x v="3"/>
    <s v="BOGOTÁ DC"/>
    <s v="BOGOTÁ"/>
    <d v="2022-01-06T00:00:00"/>
    <s v="HBOG4075730"/>
    <s v="HBOG4075730"/>
    <n v="22563913"/>
    <d v="2022-01-13T00:00:00"/>
    <s v="GL-25316316024"/>
    <n v="4704877"/>
    <m/>
    <m/>
    <m/>
    <n v="4704877"/>
    <m/>
    <m/>
    <m/>
    <n v="4704877"/>
    <m/>
    <n v="0"/>
    <n v="0"/>
    <n v="0"/>
    <n v="4704877"/>
    <x v="0"/>
    <s v="CUNDINAMARCA"/>
    <s v="SOACHA"/>
    <d v="2021-11-18T00:00:00"/>
    <d v="2021-12-07T00:00:00"/>
    <s v="Se incia alerta de 5 días de estancia en habitacion bipersonal correspondiente desde el 20 al 24/11/2021 dado inoportunidad en manejo quirrurgico (colecistectomia) la cual se realiza hasta el 25 de noviembre se recuerda a la IPS garantizar el acceso a los servicios de salud con oportunidad para evitar estancias inadecuadas Alerta generada en gestion hospitalaria por Ana Maria Mejia Jaimes Glosa total $1503500Se realiza alerta de estancia en bipersonal por inoportunidad en realizacion de procedimiento quirurgico por el dia 2 de diciembre de 2021 Alerta generada en gestion hospitalaria por Ana Maria Mejia Jaimes Glosa total $300700,Se objeta objeta cobro de los siguientes insumos para los cuales se deben anexar factura de compra donde se verifique el valor facturado y que permita realizar ajustes de ser el caso dado que no se tiene tarifa establecida para dicho material según lo establecido en el anexo técnico N 5 de la resolución 3047/08Se objeta $ 2049410 Concepto TI  TIJERACURVACONMANGOERGONOMICO36CMCONTECNOLOGIAULTRASSe objeta $ 851267 Concepto D01P01  PAPILOTOMOTRENSADO5FR"/>
    <m/>
    <s v="Subsidiado"/>
    <n v="3"/>
  </r>
  <r>
    <s v="EMPRESA SOCIAL DEL ESTADO HOSPITAL UNIVERSITARIO DE LA SAMARITANA"/>
    <x v="3"/>
    <s v="BOGOTÁ DC"/>
    <s v="BOGOTÁ"/>
    <d v="2022-01-06T00:00:00"/>
    <s v="HBOG4076033"/>
    <s v="HBOG4076033"/>
    <n v="19636940"/>
    <d v="2022-01-14T00:00:00"/>
    <s v="GL-25316316025"/>
    <n v="651800"/>
    <m/>
    <m/>
    <m/>
    <n v="651800"/>
    <m/>
    <m/>
    <m/>
    <n v="651800"/>
    <m/>
    <n v="0"/>
    <n v="0"/>
    <n v="0"/>
    <n v="651800"/>
    <x v="0"/>
    <s v="CUNDINAMARCA"/>
    <s v="SOACHA"/>
    <d v="2021-11-16T00:00:00"/>
    <d v="2021-12-06T00:00:00"/>
    <s v="Se objeta $ 191600 por Concepto S55214  FILTRO DESLEUCOCITADOR HEMATIES ADULTOS dado que ya se reconoció el filtro desleucocitador de plaquetas ademas no se encuentra soportado ni justificado el cobro de dicho filtro,Se realiza glosa correspondiente al cobro de 2 Coombs direct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 $16900 c/uSe efectúa glosa por los siguientes laboratorios en vista de que se encuentran incluidas en el procesamiento de la unidad y/o componentes sanguíneos de acuerdo al decreto 1571 Articulo 42 y como lo describe el decreto 0437 de 2014 es responsabilidad del banco de sangre la realización obligatoria de las pruebas antes mencionadas  Se objeta $ 29000 Concepto 911016  HEMOCLASIFICACIÓN SISTEMA RH ANTÍGENO RH D EN TUBO  Se objeta $ 32200 Concepto 911019  HEMOCLASIFICACIÓN SISTEMA ABO INVERSA HEMOCLASIFICACIÓN SERICA POR MICROTÉCNICA  Se objeta $ 78200 Concepto 906221  HEPATITIS B ANTICUERPOS CENTRAL TOTALES ANTICORE HBC SEMIAUTOMATIZADO O AUTOMATIZADO  Se objeta $ 78200 Concepto 906249  VIRUS DE INMUNODEFICIENCIA HUMANA 1 Y 2 ANTICUERPOS  Se objeta $ 98300 Concepto 906317  HEPATITIS B ANTÍGENO DE SUPERFICIE AG HBS  Se objeta $ 110500 Concepto 906225  HEPATITIS C ANTICUERPO SEMIAUTOMATIZADO O AUTOMATIZADO "/>
    <m/>
    <s v="Subsidiado"/>
    <n v="3"/>
  </r>
  <r>
    <s v="EMPRESA SOCIAL DEL ESTADO HOSPITAL UNIVERSITARIO DE LA SAMARITANA"/>
    <x v="3"/>
    <s v="BOGOTÁ DC"/>
    <s v="BOGOTÁ"/>
    <d v="2022-02-06T00:00:00"/>
    <s v="HBOG4064911"/>
    <s v="HBOG4064911"/>
    <n v="30764169"/>
    <d v="2022-02-07T00:00:00"/>
    <s v="GL-25316316050"/>
    <n v="1409427"/>
    <m/>
    <m/>
    <m/>
    <n v="1409427"/>
    <m/>
    <m/>
    <m/>
    <n v="1409427"/>
    <m/>
    <n v="0"/>
    <n v="0"/>
    <n v="0"/>
    <n v="1409427"/>
    <x v="0"/>
    <s v="CESAR"/>
    <s v="AGUSTIN CODAZZI"/>
    <d v="2021-09-12T00:00:00"/>
    <d v="2021-10-07T00:00:00"/>
    <s v="Se objeta $ 59346 Concepto 201202291  VANCOMICINA CLORHIDRATO POLVO PARA RECONSTITUIR A SOL INY  500 MG Se genera alerta de no conformidad de Vancomicina iniciada el 22/09/2021 por tratarse de Infección asociada al cuidado de la salud con Bacteriemia documentada por SAMR en hemocultivos durante la hospitalización prolongada evento seguridad del paciente reportado 21/09/2021 Alerta generada en gestión hospitalaria por YESIKA IVONNE OLARTE CORTES Se objeta $ 50281 Concepto 201202331  CEFEPIMA POLVO PARA RECONSTITUIR POLVO ESTERIL PARA RECONSTITUIR A SOLUCION INYECTABLE Se genera alerta de no conformidad por antibiótico CEFEPIME iniciado 20/09 dado que paciente se encontraba en manejo de insuficiencia renal al 20/09 presenta deterioro clínico fiebre e inestabilidad con identificación de IVU por lo que se considera INFECCIÓN NOSOCOMIAL YESIKA IVONNE OLARTE CORTES ,Se objeta $ 59600 Concepto 901236  UROCULTIVO (ANTIBIOGRAMA CONCENTRACIÓN MÍNIMA INHIBITORIA AUTOMATIZADO) Se genera alerta de no conformidad por urocultivo y uroanálisis realizados el 20/09 dado que paciente se encontraba en manejo de insuficiencia renal al 20/09 presenta deterioro clínico fiebre e inestabilidad con identificación de IVU por lo que se considera INFECCIÓN NOSOCOMIAL Alerta generada en gestion hospitalaria por YESIKA IVONNE OLARTE CORTES Se objeta $ 14500 Concepto 907106  UROANÁLISIS Se genera alerta de no conformidad por urocultivo y uroanálisis realizados el 20/09 dado que paciente se encontraba en manejo de insuficiencia renal al 20/09 presenta deterioro clínico fiebre e inestabilidad con identificación de IVU por lo que se considera INFECCIÓN NOSOCOMIAL Alerta generada en gestion hospitalaria por YESIKA IVONNE OLARTE CORTES Se objeta $ 258400 Concepto 901221  HEMOCULTIVO AEROBIO AUTOMATIZADO CADA MUESTRA Se genera alerta de no conformidad por hemocultivos tomados el 20/09 dado que paciente se encontraba en manejo de insuficiencia renal al 20/09 presenta deterioro clínico fiebre e inestabilidad con identificación de IVU por lo que se considera INFECCIÓN NOSOCOMIAL Alerta generada por YESIKA IVONNE OLARTE CORTES Se objeta $ 16900 Concepto 911009  COOMBS DIRECTO CUALITATIVO POR MICROTÉCNICA  Se realiza glosa por valor de ($16900) correspondiente al cobro de 1 Coombs directo cualitativo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objeta cobro de 11 derechos de sala de sala de hemodiálisis no facturable incluido en hospitalización según lo descrito en el parágrafo 2 del articulo 58 del decreto 2423/96 $86400 c/u "/>
    <m/>
    <s v="Subsidiado"/>
    <n v="3"/>
  </r>
  <r>
    <s v="EMPRESA SOCIAL DEL ESTADO HOSPITAL UNIVERSITARIO DE LA SAMARITANA"/>
    <x v="3"/>
    <s v="BOGOTÁ DC"/>
    <s v="BOGOTÁ"/>
    <d v="2022-02-10T00:00:00"/>
    <s v="HBOG4083029"/>
    <s v="HBOG4083029"/>
    <n v="10405085"/>
    <d v="2022-02-18T00:00:00"/>
    <s v="GL-25316316065"/>
    <n v="20411"/>
    <m/>
    <m/>
    <m/>
    <n v="20411"/>
    <m/>
    <m/>
    <m/>
    <n v="20411"/>
    <m/>
    <n v="0"/>
    <n v="0"/>
    <n v="0"/>
    <n v="20411"/>
    <x v="0"/>
    <s v="SANTAFE DE BOGOTA D. C."/>
    <s v="BOGOTA"/>
    <d v="2021-12-25T00:00:00"/>
    <d v="2022-01-09T00:00:00"/>
    <s v="Se objeta mayor valor facturado en 1 Ipratropio bromuro (fco) sol inha 0025 por valor de $43309 dado que se reconoce según la circular 12 de 2021 precio máximo de medicamentos para venta al público la cual regula algunos medicamentos al régimen de control directo por valor de $22898 por tal motivo se objeta diferencia de $20411"/>
    <m/>
    <s v="Subsidiado"/>
    <n v="3"/>
  </r>
  <r>
    <s v="EMPRESA SOCIAL DEL ESTADO HOSPITAL UNIVERSITARIO DE LA SAMARITANA"/>
    <x v="3"/>
    <s v="BOGOTÁ DC"/>
    <s v="BOGOTÁ"/>
    <d v="2022-02-10T00:00:00"/>
    <s v="HBOG4083041"/>
    <s v="HBOG4083041"/>
    <n v="8830513"/>
    <d v="2022-02-19T00:00:00"/>
    <s v="GL-25316316067"/>
    <n v="543700"/>
    <m/>
    <m/>
    <m/>
    <n v="543700"/>
    <m/>
    <m/>
    <m/>
    <n v="543700"/>
    <m/>
    <n v="0"/>
    <n v="0"/>
    <n v="0"/>
    <n v="543700"/>
    <x v="0"/>
    <s v="CUNDINAMARCA"/>
    <s v="SOACHA"/>
    <d v="2021-12-28T00:00:00"/>
    <d v="2022-01-06T00:00:00"/>
    <s v="Se realiza glosa correspondiente al cobro de los siguientes Coombs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objeta $ 16900 Concepto 911009  COOMBS DIRECTO CUALITATIVO POR MICROTÉCNICA   Se objeta $ 16900 Concepto 911007  COOMBS DIRECTO FRACCIONADO MONOESPECÍFICO (INMUNOGLOBULINAS Y FRACCIONES DEL COMPLEMENTO)  Se objeta $ 18600 Concepto 911009  COOMBS DIRECTO CUALITATIVO POR MICROTÉCNICASe efectúa glosa de las siguientes pruebas en vista de que se encuentran incluidas en el procesamiento de glóbulos rojos y/o componentes sanguíneos de acuerdo al decreto 1571 Articulo 42 y como lo describe el decreto 0437 de 2014 es responsabilidad del banco de sangre la realización obligatoria de las pruebas antes mencionadas  Se objeta $ 72900 Concepto 911012  FENOTIPO ERITROCITARIO EXTENDIDO EN TUBO CUALQUIER ANTÍGENO   Se objeta $ 78200 Concepto 906249  VIRUS DE INMUNODEFICIENCIA HUMANA 1 Y 2 ANTICUERPOS   Se objeta $ 340200 Concepto 911013  FENOTIPO SISTEMA RH CUALQUIER ANTÍGENO POR MICROTÉCNICA    "/>
    <m/>
    <s v="Subsidiado"/>
    <n v="3"/>
  </r>
  <r>
    <s v="EMPRESA SOCIAL DEL ESTADO HOSPITAL UNIVERSITARIO DE LA SAMARITANA"/>
    <x v="3"/>
    <s v="BOGOTÁ DC"/>
    <s v="BOGOTÁ"/>
    <d v="2022-02-10T00:00:00"/>
    <s v="NHRZ587477"/>
    <s v="NHRZ587477"/>
    <n v="9110690"/>
    <d v="2022-02-19T00:00:00"/>
    <s v="GL-25316316068"/>
    <n v="114915"/>
    <m/>
    <m/>
    <m/>
    <n v="114915"/>
    <m/>
    <m/>
    <m/>
    <n v="114915"/>
    <m/>
    <n v="0"/>
    <n v="0"/>
    <n v="0"/>
    <n v="114915"/>
    <x v="0"/>
    <s v="CUNDINAMARCA"/>
    <s v="MACHETÁ"/>
    <d v="2022-01-14T00:00:00"/>
    <d v="2022-01-19T00:00:00"/>
    <s v="Se objeta $ 52215 Concepto CT3671811  REMOVEDOR DE ADHESIVO NO IRRIT no facturable incluido en la prestación del servicio al usuario por ende no se reconoce ,Se objeta $ 62700 Concepto S51202  SERVICIOS PROFESIONALES DEL ESPECIALISTA  EN ANESTESIA 02 dado que este servicio no corresponde a ningun procedimiento realizado todos tienen su respectivo cobro se considera servicio no sopotado ni justificado su cobro  se solicita a la IPS aclarar a que servicio pertenece el cobro y soportarlo"/>
    <m/>
    <s v="Subsidiado"/>
    <n v="3"/>
  </r>
  <r>
    <s v="E.S.E. HOSPITAL MARIO GAITAN YANGUAS DE SOACHA"/>
    <x v="0"/>
    <s v="CUNDINAMARCA"/>
    <s v="SOACHA"/>
    <d v="2022-02-10T00:00:00"/>
    <s v="HMGY188710"/>
    <s v="HMGY188710"/>
    <n v="19752937"/>
    <d v="2022-02-19T00:00:00"/>
    <s v="GL-25316316069"/>
    <n v="9698200"/>
    <m/>
    <m/>
    <m/>
    <n v="9698200"/>
    <m/>
    <m/>
    <m/>
    <n v="9698200"/>
    <m/>
    <n v="0"/>
    <n v="0"/>
    <n v="0"/>
    <n v="9698200"/>
    <x v="0"/>
    <s v="CUNDINAMARCA"/>
    <s v="SOACHA"/>
    <d v="2022-01-04T00:00:00"/>
    <d v="2022-01-07T00:00:00"/>
    <s v="Se objeta cobro de los siguientes materiales de osteosintesis insumos para los cuales se debe anexar factura de compra donde se verifique el valor facturado y que permita realizar ajustes de ser el caso ya que no se encuentra en el anexo de tarifas institucionales según lo establecido en el anexo técnico N 5 de la resolución 3047/08Se objeta $ 41400 Concepto SB09412  PINDEKIRSCHNERDE15MM150MM   Se objeta $ 326800 Concepto SB09369  TORNILLOCORTICALHD7DE2522MM   Se objeta $ 584600 Concepto SB09378  TORNILLOBLOQUEADOHD7DE2518MM   Se objeta $ 599900 Concepto SB09381  TORNILLOBLOQUEADOHD7DE2524MM   Se objeta $ 915900 Concepto SB09365  TORNILLOCORTICALHD7DE2514MM   Se objeta $ 1169200 Concepto SB09380  TORNILLOBLOQUEADOHD7DE2522MM   Se objeta $ 6060400 Concepto SB09087  PLACAVOLARADAPTIVEIZQUIERDALARGA   "/>
    <m/>
    <s v="Subsidiado"/>
    <n v="3"/>
  </r>
  <r>
    <s v="E.S.E. HOSPITAL MARIO GAITAN YANGUAS DE SOACHA"/>
    <x v="0"/>
    <s v="CUNDINAMARCA"/>
    <s v="SOACHA"/>
    <d v="2022-02-10T00:00:00"/>
    <s v="HMGY188184"/>
    <s v="HMGY188184"/>
    <n v="9796030"/>
    <d v="2022-02-21T00:00:00"/>
    <s v="GL-25316316071"/>
    <n v="367350"/>
    <m/>
    <m/>
    <m/>
    <n v="367350"/>
    <m/>
    <m/>
    <m/>
    <n v="367350"/>
    <m/>
    <n v="0"/>
    <n v="0"/>
    <n v="0"/>
    <n v="367350"/>
    <x v="0"/>
    <s v="CUNDINAMARCA"/>
    <s v="SOACHA"/>
    <d v="2022-01-01T00:00:00"/>
    <d v="2022-01-12T00:00:00"/>
    <s v="Se objeta mayor valor facturado en 682101  LIBERACIÓN DE ADHERENCIAS INTRALUMINALES DEL ÚTERO dado que fue realizado en el mismo acto quirurgico que la apendicectomia se reconoce el honorario del cirujano al 100% $27000 por ser diferente especialidad los honorarios de anestesiologo $119250 y materiales $223200 se reconocen al 75% por ser diferente cirujano diferente via derechos de sala al 50% por $253200 la IPS factura al 100% se reconoce segun lo estipulado en el manual tarifario soat se objeta $367350"/>
    <m/>
    <s v="Subsidiado"/>
    <n v="3"/>
  </r>
  <r>
    <s v="E.S.E. HOSPITAL MARIO GAITAN YANGUAS DE SOACHA"/>
    <x v="0"/>
    <s v="CUNDINAMARCA"/>
    <s v="SOACHA"/>
    <d v="2022-02-10T00:00:00"/>
    <s v="HMGY191052"/>
    <s v="HMGY191052"/>
    <n v="5505451"/>
    <d v="2022-02-23T00:00:00"/>
    <s v="GL-25316316072"/>
    <n v="1142100"/>
    <m/>
    <m/>
    <m/>
    <n v="1142100"/>
    <m/>
    <m/>
    <m/>
    <n v="1142100"/>
    <m/>
    <n v="0"/>
    <n v="0"/>
    <n v="0"/>
    <n v="1142100"/>
    <x v="0"/>
    <s v="CUNDINAMARCA"/>
    <s v="SOACHA"/>
    <d v="2021-12-30T00:00:00"/>
    <d v="2022-01-08T00:00:00"/>
    <s v="Se objeta $ 1044000 Concepto 893812  REGISTRO DE OXIMETRÍA CUTÁNEA   cantidad 32 no se reconoce debido a que está incluida en la tarifa reconocida para la estancia hospitalaria independiente del valor de saturación hace parte de las mediciones clínicas tanto de enfermería como del médico tratante (Art 40 Decreto 2423/1996) "/>
    <m/>
    <s v="Subsidiado"/>
    <n v="3"/>
  </r>
  <r>
    <s v="E.S.E. HOSPITAL MARIO GAITAN YANGUAS DE SOACHA"/>
    <x v="0"/>
    <s v="CUNDINAMARCA"/>
    <s v="SOACHA"/>
    <d v="2022-02-10T00:00:00"/>
    <s v="HMGY193480"/>
    <s v="HMGY193480"/>
    <n v="5216400"/>
    <d v="2022-02-23T00:00:00"/>
    <s v="GL-25316316073"/>
    <n v="2947680"/>
    <m/>
    <m/>
    <m/>
    <n v="2947680"/>
    <m/>
    <m/>
    <m/>
    <n v="2947680"/>
    <m/>
    <n v="0"/>
    <n v="0"/>
    <n v="0"/>
    <n v="2947680"/>
    <x v="0"/>
    <s v="CUNDINAMARCA"/>
    <s v="SOACHA"/>
    <d v="2022-01-27T00:00:00"/>
    <d v="2022-01-27T00:00:00"/>
    <s v="Facturuan 4 exodoncia de diente incluido (18 28 38 48) por valor de $1304100 c/u se objeta $736920 c/u para un total de $2947680 dado que en la descripción del procedimiento se evidencia que no  hubo participación de ayudantía ni hay hoja de anestesia (la anestesia fue local con lidocaina) por ende se reconoce procedimiento incruento según manual tarifario soat asi Cirujano por $270000 c/u derechos de sala se reconoce al 45% por $227880 c/u materiales con el código 39305 por $69300 c/u la IPS factura como procedimiento cruento al 100% asi cirujano anestesiologo ayudantia materiales y derechos de sala asi las cosas se objeta la diferencia en los 4 procedimientos"/>
    <m/>
    <s v="Subsidiado"/>
    <n v="3"/>
  </r>
  <r>
    <s v="E.S.E. HOSPITAL MARIO GAITAN YANGUAS DE SOACHA"/>
    <x v="0"/>
    <s v="CUNDINAMARCA"/>
    <s v="SOACHA"/>
    <d v="2022-02-10T00:00:00"/>
    <s v="HMGY194267"/>
    <s v="HMGY194267"/>
    <n v="7108150"/>
    <d v="2022-02-23T00:00:00"/>
    <s v="GL-25316316074"/>
    <n v="1470127"/>
    <m/>
    <m/>
    <m/>
    <n v="1470127"/>
    <m/>
    <m/>
    <m/>
    <n v="1470127"/>
    <m/>
    <n v="0"/>
    <n v="0"/>
    <n v="0"/>
    <n v="1470127"/>
    <x v="0"/>
    <s v="CUNDINAMARCA"/>
    <s v="SOACHA"/>
    <d v="2022-01-26T00:00:00"/>
    <d v="2022-01-28T00:00:00"/>
    <s v="Se objeta cobro de los siguientes materiales no facturables incluidos en los derechos de materiales segun lo descrito en el articulo 55Se objeta $ 1998 Concepto 1518020115  EXTENSION PARA ANESTESIA   Se objeta $ 40528 Concepto 1518020082  CIRCUITO DE ANESTESIA PEDIATRICO ABIERTO   Se objeta $ 67090 Concepto 1518020406  MASCARA LARINGEA NO 25   Se objeta $ 10361 Concepto 1518020200  MASCARA PARA ANESTESIA NO3   ,Se objeta cobro de los siguientes procedimientos se consideran necesarios para realizar los procedimientos mayores por ende no facturables de manera adicionalSe objeta $ 353250 Concepto 770701  SECUESTRECTOMÍA DRENAJE DESBRIDAMIENTO DE TIBIA O PERONÉ   Se objeta $ 851500 Concepto 862006  DESBRIDAMIENTO ESCISIONAL MENOR DEL 10% DE SUPERFICIE CORPORAL EN ÁREA GENERAL   Se objeta $ 145400 Concepto 836001  SUTURA DE MUSCULO O TENDÓN O FASCIA O APONEUROSIS VÍA ABIERTA   "/>
    <m/>
    <s v="Subsidiado"/>
    <n v="3"/>
  </r>
  <r>
    <s v="EMPRESA SOCIAL DEL ESTADO HOSPITAL UNIVERSITARIO DE LA SAMARITANA"/>
    <x v="3"/>
    <s v="BOGOTÁ DC"/>
    <s v="BOGOTÁ"/>
    <d v="2022-03-01T00:00:00"/>
    <s v="HBOG4079312"/>
    <s v="HBOG4079312"/>
    <n v="13070402"/>
    <d v="2022-03-09T00:00:00"/>
    <s v="GL-25316316080"/>
    <n v="26900"/>
    <m/>
    <m/>
    <m/>
    <n v="26900"/>
    <m/>
    <m/>
    <m/>
    <n v="26900"/>
    <m/>
    <n v="0"/>
    <n v="0"/>
    <n v="0"/>
    <n v="26900"/>
    <x v="0"/>
    <s v="SANTAFE DE BOGOTA D. C."/>
    <s v="BOGOTA"/>
    <d v="2021-12-15T00:00:00"/>
    <d v="2021-12-21T00:00:00"/>
    <s v="Facturan colesterol HDL LDL y colesterol total se objeta cobro del COLESTEROL  LDL por valor de $26900 No da lugar al cobro  dado que con el resultado de colesterol HDL  colesterol TOTAL se puede deducir el resultado del LDL por ende no facturable de manera adicional"/>
    <m/>
    <s v="Contributivo"/>
    <n v="3"/>
  </r>
  <r>
    <s v="EMPRESA SOCIAL DEL ESTADO HOSPITAL UNIVERSITARIO DE LA SAMARITANA"/>
    <x v="3"/>
    <s v="BOGOTÁ DC"/>
    <s v="BOGOTÁ"/>
    <d v="2022-03-01T00:00:00"/>
    <s v="HBOG4081518"/>
    <s v="HBOG4081518"/>
    <n v="22478667"/>
    <d v="2022-03-09T00:00:00"/>
    <s v="GL-25316316081"/>
    <n v="4137555"/>
    <m/>
    <m/>
    <m/>
    <n v="4137555"/>
    <m/>
    <m/>
    <m/>
    <n v="4137555"/>
    <m/>
    <n v="0"/>
    <n v="0"/>
    <n v="0"/>
    <n v="4137555"/>
    <x v="0"/>
    <s v="SANTAFE DE BOGOTA D. C."/>
    <s v="BOGOTA"/>
    <d v="2021-12-13T00:00:00"/>
    <d v="2021-12-30T00:00:00"/>
    <s v="Se objeta cobro de los siguientes insumos y/o equipo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Se objeta $ 739852 Concepto D01P03  PAPILOTOMO PRECORTESe objeta $ 851267 Concepto D01P01  PAPILOTOMO TRENSADO 5 FR Se objeta cobro por $ 890536 Concepto CT1021942  CATETER BALON TRIPLELUMEN PARA DUO DENOSCOPIA 7FR dado que no anexan la factura de compra requisito necesario para su respectivo cobro dado que no se encuentra en el listado de materiales de la IPS ,Se realiza alerta de estancia en habitación bipersonal los días 18 y 19 de diciembre por inoportunidad en realización de cpre Alerta generada en gestión hospitalaria por Ana Maria Mejia Jaimes $499800 (Se aplica tarifa de habitación de tres camas ver item de glosa por facturación)Se inicia alerta integral por evento adverso los días 28 29 y 30 de diciembre consistente en pancreatitis post CEPRE desde el día 28 hasta el día del egreso Alerta generada en gestión hospitalaria por ERIKA MARITZA RAMIREZ AMAYA Se objeta 3 días en habitación bipersonal $749700 (Se aplica tarifa de habitación de tres camas ver item de glosa por facturación)Facturan 8 días de estancia en habitación bipersonal por $300700 c/u  8 $2405600 según gestión hospitalaria el paciente se encontraba en habitación de tres camas por edne se reconocen por $249900 c/u se objeta la diferencia $406400"/>
    <m/>
    <s v="Contributivo"/>
    <n v="3"/>
  </r>
  <r>
    <s v="E.S.E. HOSPITAL MARIO GAITAN YANGUAS DE SOACHA"/>
    <x v="0"/>
    <s v="CUNDINAMARCA"/>
    <s v="SOACHA"/>
    <d v="2022-03-09T00:00:00"/>
    <s v="HMGY202260"/>
    <s v="HMGY202260"/>
    <n v="7237156"/>
    <d v="2022-03-17T00:00:00"/>
    <s v="GL-25316316087"/>
    <n v="431559"/>
    <m/>
    <m/>
    <m/>
    <n v="431559"/>
    <m/>
    <m/>
    <m/>
    <n v="431559"/>
    <m/>
    <n v="0"/>
    <n v="0"/>
    <n v="0"/>
    <n v="431559"/>
    <x v="0"/>
    <s v="CUNDINAMARCA"/>
    <s v="SOACHA"/>
    <d v="2022-01-31T00:00:00"/>
    <d v="2022-02-08T00:00:00"/>
    <s v="Se objeta cobro de 1 ECOGRAFÍA DOPPLER DE VASOS ARTERIALES DE MIEMBROS INFERIORES de las 2 facturadas dado que la ecografia incluye los dos miembros por ende no se reconoce el cobro adicional en la historia clinica se evidencia que se realizó a los dos miembros inferiores el mismo día $152700Se objeta cobro de 1 ECOGRAFÍA DOPPLER DE VASOS VENOSOS DE MIEMBROS INFERIORES de las 2 facturadas dado que la ecografia incluye los dos miembros por ende no se reconoce el cobro adicional en la historia clinica se evidencia que se realizó a los dos miembros inferiores el mismo día $152700 ,Se objeta mayor valor facturado en 2 empagliflozina tab facturada por valor de $4301 c/u se reconoce según la circular 12 de 2021 precio máximo de medicamentos para venta al público la cual regula algunos medicamentos al régimen de control directo por valor de $3464 c/u por tal motivo se objeta diferencia de $1674Se objeta mayor valor facturado en 1 INSULINA DEGLUDEC 100 UI/ML 3 ML facturada por valor de $59158 se reconoce según la circular 12 de 2021 precio máximo de medicamentos para venta al público la cual regula algunos medicamentos al régimen de control directo por valor de $46888 por tal motivo se objeta diferencia de $12270Se objeta mayor valor facturado en 1 INSULINA GLARGINA 100 UI/ML 10 ML facturada por valor de $120462 se reconoce según la circular 12 de 2021 precio máximo de medicamentos para venta al público la cual regula algunos medicamentos al régimen de control directo por valor de $119797 por tal motivo se objeta diferencia de $665Se objeta mayor valor facturado en 2 INSULINA GLULISINA 100 UI/ML 10 ML facturada por valor de $93380 c/u se reconoce según la circular 12 de 2021 precio máximo de medicamentos para venta al público la cual regula algunos medicamentos al régimen de control directo por valor de $75210 por tal motivo se objeta diferencia de $36340Adicional se objeta cobro de 1 insulina glulisina dado que en la historia clincia solo se encuentra soportada el suministro de 1 se objeta por no soportada $75210 "/>
    <m/>
    <s v="Subsidiado"/>
    <n v="3"/>
  </r>
  <r>
    <s v="E.S.E. HOSPITAL MARIO GAITAN YANGUAS DE SOACHA"/>
    <x v="0"/>
    <s v="CUNDINAMARCA"/>
    <s v="SOACHA"/>
    <d v="2022-03-09T00:00:00"/>
    <s v="HMGY206379"/>
    <s v="HMGY206379"/>
    <n v="10816496"/>
    <d v="2022-03-18T00:00:00"/>
    <s v="GL-25316316088"/>
    <n v="3861600"/>
    <m/>
    <m/>
    <m/>
    <n v="3861600"/>
    <m/>
    <m/>
    <m/>
    <n v="3861600"/>
    <m/>
    <n v="0"/>
    <n v="0"/>
    <n v="0"/>
    <n v="3861600"/>
    <x v="0"/>
    <s v="CUNDINAMARCA"/>
    <s v="SOACHA"/>
    <d v="2022-02-11T00:00:00"/>
    <d v="2022-02-25T00:00:00"/>
    <s v="Se genera alerta por cuidado manejo intrahospitalario por medicina especializada por no conforme correspondiente a los días 20 21 22 23 24 y 25 de febrero en lo que respecta a la totalidad de los servicios que se prestaron toda vez que no han enviado el correo con la solicitud de oxigeno domiciliario verificando la oren medica desde el día 19 de febrero Alerta generada en gestión hospitalaria por SANDRA MARCELA MORENO GONZALEZ $60300 c/u total glosa $361800,Se genera alerta por estancia hospitalaria en habitación de tres camas por no conforme correspondiente a los días 20 21 22 23 24 y 25 de febrero en lo que respecta a la totalidad de los servicios que se prestaron toda vez que no han enviado el correo con la solicitud de oxigeno domiciliario verificando la oren medica desde el día 19 de febrero Alerta generada en gestión hospitalaria por SANDRA MARCELA MORENO GONZALEZ $214200 c/u total glosa $1285200 ,Se objeta $ 522600 Concepto 879301  TOMOGRAFÍA COMPUTADA DE TÓRAX dado que en la historia clinica anexa no se evidencia soportada ni comentada la realización del servicio requisito necesario para su respectivo cobro,Se objeta cobro de 47 registro de oximetria cutanea de 55 cobradas facturado por $36000 c/u dado que solo se reconoce 1 por estancia hospitalaria se reconocen 8 oximetrias (se objetan las de los días 20 al 25 por alerta generada en gestión hospitalaria ver glosa de estancia) se objeta la diferencia por no justificada su realización $1692000"/>
    <m/>
    <s v="Subsidiado"/>
    <n v="3"/>
  </r>
  <r>
    <s v="E.S.E HOSPITAL SAN RAFAEL DE FACATATIVÁ"/>
    <x v="1"/>
    <s v="CUNDINAMARCA"/>
    <s v="FACATATIVÁ"/>
    <d v="2022-03-10T00:00:00"/>
    <s v="FEHF248929"/>
    <s v="FEHF248929"/>
    <n v="6150423"/>
    <d v="2022-03-23T00:00:00"/>
    <s v="GL-25316316091"/>
    <n v="846800"/>
    <m/>
    <m/>
    <m/>
    <n v="846800"/>
    <m/>
    <m/>
    <m/>
    <n v="846800"/>
    <m/>
    <n v="0"/>
    <n v="0"/>
    <n v="0"/>
    <n v="846800"/>
    <x v="0"/>
    <s v="BOYACA"/>
    <s v="OICATA"/>
    <d v="2021-01-11T00:00:00"/>
    <d v="2021-01-20T00:00:00"/>
    <s v="Se objeta cobro de las siguiente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objeta $ 13100 Concepto 911017  HEMOCLASIFICACIÓN SISTEMA ABO DIRECTA HEMOCLASIFICACIÓN GLOBULAR POR MICROTÉCNICA   Se objeta $ 18600 Concepto 911008  COOMBS DIRECTO FRACCIONADO MONOESPECÍFICO (INMUNOGLOBULINAS Y FRACCIONES DEL COMPLEMENTO) EN TUBO   Se objeta $ 23700 Concepto 911014  FENOTIPO SISTEMA RH CUALQUIER ANTÍGENO EN TUBO   Se objeta $ 35400 Concepto 911019  HEMOCLASIFICACIÓN SISTEMA ABO INVERSA HEMOCLASIFICACIÓN SERICA POR MICROTÉCNICA,Se realiza glosa  de 3 días en habitación bipersonal correspondiente al 17 18 y 19 de enero 2021 dado que la IPS no anexa las hojas de gestión de la remisión ordenada desde el 15 de enero requisito necesario para subsanar el motivo de la glosa"/>
    <m/>
    <s v="Subsidiado"/>
    <n v="3"/>
  </r>
  <r>
    <s v="EMPRESA SOCIAL DEL ESTADO HOSPITAL UNIVERSITARIO DE LA SAMARITANA"/>
    <x v="3"/>
    <s v="BOGOTÁ DC"/>
    <s v="BOGOTÁ"/>
    <d v="2022-03-12T00:00:00"/>
    <s v="HBOG4058852"/>
    <s v="HBOG4058852"/>
    <n v="69446340"/>
    <d v="2022-03-28T00:00:00"/>
    <s v="GL-25316316095"/>
    <n v="2217721"/>
    <m/>
    <m/>
    <m/>
    <n v="2217721"/>
    <m/>
    <m/>
    <m/>
    <n v="2217721"/>
    <m/>
    <n v="0"/>
    <n v="0"/>
    <n v="0"/>
    <n v="2217721"/>
    <x v="0"/>
    <s v="CUNDINAMARCA"/>
    <s v="SOACHA"/>
    <d v="2021-07-02T00:00:00"/>
    <d v="2021-09-02T00:00:00"/>
    <s v="No se reconoce uroanalisis $14500 pcr $46100 vsg $5200 tomados el dia 28/08 por tratarse de paciente con larga estancia quien había resuelto sirs y reinicia con los mismos el dia de 28 de agosto con alta sospecha de infeccion asociada a los cuidados de la salud Alerta generada en gestión hospitalaria por YESIKA IVONNE OLARTE CORTESNo se reconoce realización de hemocultivos $64600 tomados el 23/08/2021 por pico febril presentado en la misma fecha con sospecha de infección asociado a cateter venoso central  Alerta generada en gestión hospitalaria por YESIKA IVONNE OLARTE CORTESNo se reconocen hemocultivos $64600 c/u ni urocultivo $59600 tomados el 24/07 dado que paciente en dicha fecha presenta fiebrese trata de paciente inmunosuprimido con larga estancia con posible infección por dispositivo endovenoso  Alerta generada en gestión hospitalaria por YESIKA IVONNE OLARTE CORTESFacturan colesterol HDL LDL y colesterol total se objeta cobro del COLESTEROL  LDL por valor de $26900  c/u cantidad 2 No da lugar al cobro  ya que con el resultado de colesterol HDL  colesterol TOTAL se puede deducir el resultado del LDL,Se objeta $ 420480 Concepto 200256751  PIPERACILINA E INHIBIDOR ENZIMATICO VIAL POLVO ESTERIL PARA RECONSTITUIR A SOLUCION INYECTABLE No se reconoce AB PIPERACILINA TAZOBACTAM iniciado el 27/07 por posible infección nosocomial en paciente inmunosuprimido con larga estancia YESIKA IVONNE OLARTE CORTESSe objeta $ 107800 Concepto 505893  OXIGENO MEDICINAL Facturan 765 horas de oxigeno por valor de $2200 hora en la historia clinica anexa se evidencia soportado el suministro de 716 horas se objeta la diferencia de 49 horas por no soportadas requisito necesario para su reconocimento $107800Se objeta $ 877951 Concepto 199884231  RALTEGRAVIR POTASICO (4344 MG) EQ A RALTEGRAVIR TABLETA  400 MG Facturan 40 tabletas de raltegravir potasico 400 mg por valor de $28321 c/u en la historia clinica anexa se evidencia soportado el suministro de 9 tabletas se objeta la diferencia de 31 tab por no soportadas requisito necesario para su reconocimento $877951,Se objeta cobro de 1 resucitador manual adulto dado que es dispositivo indispensable que por habilitación debe contener el carro de paro para procedimientos de paro cardíaco y ventilación asistida cuando el paciente se encuentre en estado critico Por consiguiente se encuentra incluido en los insumos necesarios para la atención del paciente Dotación básica del servicio $46890,Se objeta cobro de 1 tomografia de craneo de las 3 facturadas dado que en la historia clinica anexa solo se evidencia soportada la realización de 2 tomografias de los días 3 y 6 de julio de 2021 se objeta 1 por no soportada $456200"/>
    <m/>
    <s v="Subsidiado"/>
    <n v="3"/>
  </r>
  <r>
    <s v="EMPRESA SOCIAL DEL ESTADO HOSPITAL UNIVERSITARIO DE LA SAMARITANA"/>
    <x v="3"/>
    <s v="BOGOTÁ DC"/>
    <s v="BOGOTÁ"/>
    <d v="2022-04-07T00:00:00"/>
    <s v="HBOG4094362"/>
    <s v="HBOG4094362"/>
    <n v="11210871"/>
    <d v="2022-04-26T00:00:00"/>
    <s v="GL-25316316113"/>
    <n v="264900"/>
    <m/>
    <m/>
    <m/>
    <n v="264900"/>
    <m/>
    <m/>
    <m/>
    <n v="264900"/>
    <m/>
    <n v="0"/>
    <n v="0"/>
    <n v="0"/>
    <n v="264900"/>
    <x v="0"/>
    <s v="N. DE SANTANDER"/>
    <s v="CÚCUTA"/>
    <d v="2022-01-12T00:00:00"/>
    <d v="2022-01-22T00:00:00"/>
    <s v="Se objeta 1 glucometria según soportes solo se evidencia realización de 2 y facturan 3 $4500 ,Se objeta el cobro de 1 día de estancia en habitación de 4 o más camas por valor de $247800 correspondiente al día 12/01/2022 el paciente ingresa a la institución a las 2204 horas y según el artículo 46 parágrafo 2 solo se reconoce habitación de 4 o más camas cuando el paciente tiene una estadía en el servicio de urgencias superior a 6 horas por lo cual se reconoce solo sala de observación por valor de $108000 se objeta la diferencia $139800,Se realiza objeción por concepto de cobro cuidado manejo intrahospitalario por medicina especializada facturan 11 solo se reconocen 10 paciente ingresa el día 12/01/2022 a las 2204 y según nota de ingreso del paciente realizado por médico de urgencias solo es visto hasta el día 12/01/2022 a las 026 por lo cual no se evidencia registro del día 12/01/2022 además la atención de urgencias es realizada por el especialista de medicina de urgencias por lo cual no daría paso al cobro de cuidado manejo intrahospitalario por medicina especializada $60630Se objeta cuidado manejo intrahospitalario por medicina especializada del día 18/01/2022 paciente con manejo por especialista de medicina interna no hay evidencia de realización por parte de esta la cuales la  especialidad tratante $60630"/>
    <m/>
    <s v="Subsidiado"/>
    <n v="3"/>
  </r>
  <r>
    <s v="EMPRESA SOCIAL DEL ESTADO HOSPITAL UNIVERSITARIO DE LA SAMARITANA"/>
    <x v="3"/>
    <s v="BOGOTÁ DC"/>
    <s v="BOGOTÁ"/>
    <d v="2022-04-06T00:00:00"/>
    <s v="HZIP5604491"/>
    <s v="HZIP5604491"/>
    <n v="8071586"/>
    <d v="2022-04-29T00:00:00"/>
    <s v="GL-25316316116"/>
    <n v="61200"/>
    <m/>
    <m/>
    <m/>
    <n v="61200"/>
    <m/>
    <m/>
    <m/>
    <n v="61200"/>
    <m/>
    <n v="0"/>
    <n v="0"/>
    <n v="0"/>
    <n v="61200"/>
    <x v="0"/>
    <s v="CUNDINAMARCA"/>
    <s v="ZIPAQUIRÁ"/>
    <d v="2021-10-11T00:00:00"/>
    <d v="2021-10-27T00:00:00"/>
    <s v="Se efectúa glosa correspondiente a los siguientes servicios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objeta $ 29000 Concepto 911016  HEMOCLASIFICACIÓN SISTEMA RH ANTÍGENO RH D EN TUBOSe objeta $ 32200 Concepto 911019  HEMOCLASIFICACIÓN SISTEMA ABO INVERSA HEMOCLASIFICACIÓN SERICA POR MICROTÉCNICA"/>
    <m/>
    <s v="Subsidiado"/>
    <n v="3"/>
  </r>
  <r>
    <s v="E.S.E. HOSPITAL MARIO GAITAN YANGUAS DE SOACHA"/>
    <x v="0"/>
    <s v="CUNDINAMARCA"/>
    <s v="SOACHA"/>
    <d v="2022-05-02T00:00:00"/>
    <s v="HMGY224237"/>
    <s v="HMGY224237"/>
    <n v="5446122"/>
    <d v="2022-05-15T00:00:00"/>
    <s v="GL-25316316126"/>
    <n v="143840"/>
    <m/>
    <m/>
    <m/>
    <n v="143840"/>
    <m/>
    <m/>
    <m/>
    <n v="143840"/>
    <m/>
    <n v="0"/>
    <n v="0"/>
    <n v="0"/>
    <n v="143840"/>
    <x v="0"/>
    <s v="CUNDINAMARCA"/>
    <s v="SOACHA"/>
    <d v="2022-03-31T00:00:00"/>
    <d v="2022-04-07T00:00:00"/>
    <s v="Se objeta $ 120600 Concepto 890602  CUIDADO (MANEJO) INTRAHOSPITALARIO POR MEDICINA ESPECIALIZADA  por Medicina Interna dado que facturan 9 y en historia clinica se encuentran soportadas 7 ( 1 al 7 de Abril) por lo tanto se objetan 2 por no soporte ,Se objeta $ 140 Concepto 200169215  QUETIAPINA FUMARATO EQ A QUETIAPINA TABLETA O TABLETA RECUBIERTA  25 MG Se objeta mayor valor cobrado en 2 tabletas de QUETIAPINA FUMARATO EQ A QUETIAPINA TABLETA O TABLETA RECUBIERTA  25 MG La IPS factura cada una por un valor de $ 594  2= 1188 Según circular 12 de 2021 el medicamento esta reguladose reconoce a un valor de $ 524 se objeta la diferencia $140 ,Se objeta $ 23100 Concepto 931001  TERAPIA FÍSICA INTEGRAL  cantidad 1 dado que facturan 11 en la historia clinica anexa  se evidencia  soportada 10 terapias fisicas (1 abril una 2 de abril dos 3 de abril dos 4 de abril una 5 de abril dos y 6 de abril dos) por lo tanto no se reconoce  "/>
    <m/>
    <s v="Subsidiado"/>
    <n v="3"/>
  </r>
  <r>
    <s v="E.S.E. MARIA AUXILIADORA MOSQUERA"/>
    <x v="6"/>
    <s v="CUNDINAMARCA"/>
    <s v="MOSQUERA"/>
    <d v="2022-05-04T00:00:00"/>
    <s v="HMA1726318"/>
    <s v="HMA1726318"/>
    <n v="1076183"/>
    <d v="2022-05-15T00:00:00"/>
    <s v="GL-25316316127"/>
    <n v="17484"/>
    <d v="2022-06-06T00:00:00"/>
    <n v="0"/>
    <n v="0"/>
    <n v="17484"/>
    <m/>
    <m/>
    <m/>
    <n v="17484"/>
    <d v="2022-06-21T00:00:00"/>
    <n v="0"/>
    <n v="0"/>
    <n v="17484"/>
    <n v="0"/>
    <x v="0"/>
    <s v="BOLIVAR"/>
    <s v="CARTAGENA"/>
    <d v="2022-03-07T00:00:00"/>
    <d v="2022-03-10T00:00:00"/>
    <s v=" Se objeta el cobro de 1 consulta por trabajo social por valor de $17484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ips no acepta glosa acuerdo a la resolucion 3280 por lo que la valoracion de trabajo social es facturable  y justificada se sostiene glosa no hay justificacion clinica para la valoracion,Se objeta el cobro de 1 consulta por trabajo social por valor de $17484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
    <s v="Subsidiado"/>
    <n v="3"/>
  </r>
  <r>
    <s v="EMPRESA SOCIAL DEL ESTADO HOSPITAL UNIVERSITARIO DE LA SAMARITANA"/>
    <x v="3"/>
    <s v="BOGOTÁ DC"/>
    <s v="BOGOTÁ"/>
    <d v="2022-05-07T00:00:00"/>
    <s v="HBOG4047324"/>
    <s v="HBOG4047324"/>
    <n v="5898058"/>
    <d v="2022-05-19T00:00:00"/>
    <s v="GL-25316316133"/>
    <n v="108073"/>
    <m/>
    <m/>
    <m/>
    <n v="108073"/>
    <m/>
    <m/>
    <m/>
    <n v="108073"/>
    <m/>
    <n v="0"/>
    <n v="0"/>
    <n v="0"/>
    <n v="108073"/>
    <x v="0"/>
    <s v="CUNDINAMARCA"/>
    <s v="ZIPAQUIRÁ"/>
    <d v="2021-06-10T00:00:00"/>
    <d v="2021-06-15T00:00:00"/>
    <s v="Se objeta $ 108073 Concepto CT10961844  KITPARAREANIMACIONCONPIEZAENTYPUERTODESUCCIONMAS Se objeta el cobro de KIT PARA REANIMACION CON PIEZA EN T Y PUERTO DE SUCCION facturado por valor de $108073 no facturable incluido en el equipamiento necesario de la sala para la prestacion del servicio por ende no facturable de manera adicional"/>
    <m/>
    <s v="Subsidiado"/>
    <n v="3"/>
  </r>
  <r>
    <s v="EMPRESA SOCIAL DEL ESTADO HOSPITAL UNIVERSITARIO DE LA SAMARITANA"/>
    <x v="3"/>
    <s v="BOGOTÁ DC"/>
    <s v="BOGOTÁ"/>
    <d v="2022-05-07T00:00:00"/>
    <s v="HBOG4047317"/>
    <s v="HBOG4047317"/>
    <n v="20123252"/>
    <d v="2022-05-21T00:00:00"/>
    <s v="GL-25316316135"/>
    <n v="295064"/>
    <m/>
    <m/>
    <m/>
    <n v="295064"/>
    <m/>
    <m/>
    <m/>
    <n v="295064"/>
    <m/>
    <n v="0"/>
    <n v="0"/>
    <n v="0"/>
    <n v="295064"/>
    <x v="0"/>
    <s v="SANTANDER"/>
    <s v="VALLE DE SAN JOSÉ"/>
    <d v="2021-06-18T00:00:00"/>
    <d v="2021-06-30T00:00:00"/>
    <s v="Se objeta $ 292000 Concepto 912002  TRANSFUSIÓN DE LA UNIDAD DE GLÓBULOS ROJOS O ERITROCITOS Se objeta el cobro de 4 TRANSFUSION DE LA UNIDAD DE GLOBULOS ROJOS facturado por valor de $73000 c/u ya que este procedimiento es realizado por el personal de enfermería por lo cual se encuentra incluida en la estancia Por lo tanto no se reconoce su cobro adicional,Se objeta $ 3064 Concepto F12A01  APOSITOTRANSPARENTEADHESIVOESTERIL10CMX12CM Se objeta el cobro de 1 Aposito Transparente 10cm x 12 cm facturados por valor de $3064 c/u debido a que dicho insumo se encuentra incluido en la estancia de acuerdo con el Art 40 parágrafo 2 del manual tarifario SOAT Por lo tanto no da lugar a cobro"/>
    <m/>
    <s v="Subsidiado"/>
    <n v="3"/>
  </r>
  <r>
    <s v="EMPRESA SOCIAL DEL ESTADO HOSPITAL UNIVERSITARIO DE LA SAMARITANA"/>
    <x v="3"/>
    <s v="BOGOTÁ DC"/>
    <s v="BOGOTÁ"/>
    <d v="2022-05-07T00:00:00"/>
    <s v="HBOG4045127"/>
    <s v="HBOG4045127"/>
    <n v="25392068"/>
    <d v="2022-05-21T00:00:00"/>
    <s v="GL-25316316136"/>
    <n v="280200"/>
    <m/>
    <m/>
    <m/>
    <n v="280200"/>
    <m/>
    <m/>
    <m/>
    <n v="280200"/>
    <m/>
    <n v="0"/>
    <n v="0"/>
    <n v="0"/>
    <n v="280200"/>
    <x v="0"/>
    <s v="SANTAFE DE BOGOTA D. C."/>
    <s v="BOGOTA"/>
    <d v="2021-05-22T00:00:00"/>
    <d v="2021-06-15T00:00:00"/>
    <s v="Se objeta $ 219000 Concepto 912002  TRANSFUSIÓN DE LA UNIDAD DE GLÓBULOS ROJOS O ERITROCITOS Se objeta el cobro de 3 TRANSFUSION DE LA UJNIDAD DE GLOBULOS ROJOS facturado por valor de $73000 c/u ya que este procedimiento es realizado por el personal de enfermería por lo cual se encuentra incluida en la estancia Por lo tanto no se reconoce su cobro,Se objeta $ 29000 Concepto 911016  HEMOCLASIFICACIÓN SISTEMA RH ANTÍGENO RH D EN TUBO Se objeta el cobro de HEMOCLASIFICACION GRUPO SANGUINEO Y FACT OR RH facturado por valor de $29000 ya que se evidencia que al paciente se le realizo transfusión de hemocomponentes y por consiguiente se realizaron pruebas cruzadas por lo que dicho laboratorio se encuentra incluido Por lo tanto no da lugar a su cobroSe objeta $ 32200 Concepto 911019  HEMOCLASIFICACIÓN SISTEMA ABO INVERSA HEMOCLASIFICACIÓN SERICA POR MICROTÉCNICA Se objeta el cobro de HEMOCLASIFICACION GRUPO SANGUINEO Y FACT OR RH facturado por valor de $32200 ya que se evidencia que al paciente se le realizo transfusión de hemocomponentes y por consiguiente se realizaron pruebas cruzadas por lo que dicho laboratorio se encuentra incluido Por lo tanto no da lugar a su cobro"/>
    <m/>
    <s v="Subsidiado"/>
    <n v="3"/>
  </r>
  <r>
    <s v="EMPRESA SOCIAL DEL ESTADO HOSPITAL UNIVERSITARIO DE LA SAMARITANA"/>
    <x v="3"/>
    <s v="BOGOTÁ DC"/>
    <s v="BOGOTÁ"/>
    <d v="2022-05-07T00:00:00"/>
    <s v="HBOG4046836"/>
    <s v="HBOG4046836"/>
    <n v="53488715"/>
    <d v="2022-05-22T00:00:00"/>
    <s v="GL-25316316137"/>
    <n v="199018"/>
    <m/>
    <m/>
    <m/>
    <n v="199018"/>
    <m/>
    <m/>
    <m/>
    <n v="199018"/>
    <m/>
    <n v="0"/>
    <n v="0"/>
    <n v="0"/>
    <n v="199018"/>
    <x v="0"/>
    <s v="SANTAFE DE BOGOTA D. C."/>
    <s v="BOGOTA"/>
    <d v="2021-05-19T00:00:00"/>
    <d v="2021-06-22T00:00:00"/>
    <s v="Se objeta $ 146000 Concepto 912002  TRANSFUSIÓN DE LA UNIDAD DE GLÓBULOS ROJOS O ERITROCITOS Se objeta el cobro de 2 TRANSFUSIONES DE LA UNIDAD DE GLOBULOS ROJOS facturado por valor de $73000 c/u ya que este procedimiento es realizado por el personal de enfermería por lo cual se encuentra incluida en la estancia Por lo tanto no se reconoce su cobro,Se objeta $ 6128 Concepto F12A01  APOSITOTRANSPARENTEADHESIVOESTERIL10CMX12CM Se objeta el cobro de 2 Aposito Transparente facturados por valor de $3064 c/u debido a que dicho insumo se encuentra incluido en la estancia de acuerdo con el Art 40 parágrafo 2 del manual tarifario SOAT Por lo tanto no da lugar a cobroSe objeta $ 46890 Concepto CT9662046  RESUCITADORMANUALDESECHABLEADULTO Se objeta el cobro de 1 RESUCITADOR MANUAL DESECHABLE ADULTO facturados por valor de $46890 debido a que dicho insumo se encuentra incluido en la estancia en el equipamiento necesario para la prestacion del servicio al paciente Por lo tanto no da lugar a cobro "/>
    <m/>
    <s v="Subsidiado"/>
    <n v="3"/>
  </r>
  <r>
    <s v="E.S.E. HOSPITAL MARIO GAITAN YANGUAS DE SOACHA"/>
    <x v="0"/>
    <s v="CUNDINAMARCA"/>
    <s v="SOACHA"/>
    <d v="2022-05-10T00:00:00"/>
    <s v="HMGY225085"/>
    <s v="HMGY225085"/>
    <n v="5143340"/>
    <d v="2022-05-22T00:00:00"/>
    <s v="GL-25316316138"/>
    <n v="19950"/>
    <m/>
    <m/>
    <m/>
    <n v="19950"/>
    <m/>
    <m/>
    <m/>
    <n v="19950"/>
    <m/>
    <n v="0"/>
    <n v="0"/>
    <n v="0"/>
    <n v="19950"/>
    <x v="0"/>
    <s v="CUNDINAMARCA"/>
    <s v="SOACHA"/>
    <d v="2022-04-03T00:00:00"/>
    <d v="2022-04-09T00:00:00"/>
    <s v="Se objeta $ 19950 Concepto 151404019069D  RESPIRADORN95SIVALVULAS Se objeta el cobro de RESPIRADOR N95 SIN VALVULAS facturado por valor de $9975 c/u debido a que dicho insumo se encuentra incluido en la estancia en el equipamiento necesario de enfermería para prestar el servicio al paciente Por lo tanto no da lugar a su cobro"/>
    <m/>
    <s v="Contributivo"/>
    <n v="3"/>
  </r>
  <r>
    <s v="EMPRESA SOCIAL DEL ESTADO HOSPITAL UNIVERSITARIO DE LA SAMARITANA"/>
    <x v="3"/>
    <s v="BOGOTÁ DC"/>
    <s v="BOGOTÁ"/>
    <d v="2022-05-07T00:00:00"/>
    <s v="HBOG4046824"/>
    <s v="HBOG4046824"/>
    <n v="7948061"/>
    <d v="2022-05-23T00:00:00"/>
    <s v="GL-25316316143"/>
    <n v="93349"/>
    <m/>
    <m/>
    <m/>
    <n v="93349"/>
    <m/>
    <m/>
    <m/>
    <n v="93349"/>
    <m/>
    <n v="0"/>
    <n v="0"/>
    <n v="0"/>
    <n v="93349"/>
    <x v="0"/>
    <s v="BOYACA"/>
    <s v="SAN EDUARDO"/>
    <d v="2021-06-24T00:00:00"/>
    <d v="2021-06-28T00:00:00"/>
    <s v="Se objeta $ 16900 Concepto 911009  COOMBS DIRECTO CUALITATIVO POR MICROTÉCNICA se considera prueba no pertinente dado que también facturan rastreo de anticuerpos irregulares y el alcance de este es determinar la presencia de anticuerpos irregulares por lo tanto se encuentra incluido en el rastreo de anticuerpos no se reconoce cobro simultáneo de anticuerpos irregulares y Coombs directoSe efectuá glosa correspondiente al cobro de los siugientes laboratorios pruebas no facturables en vista que se encuentran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e objeta $ 29000 Concepto 911016  HEMOCLASIFICACIÓN SISTEMA RH ANTÍGENO RH D EN TUBOSe objeta $ 32200 Concepto 911019  HEMOCLASIFICACIÓN SISTEMA ABO INVERSA HEMOCLASIFICACIÓN SERICA POR MICROTÉCNICA,Se objeta cobro de los siguientes insumos no facturables incluidos en los derechos de materiales según manual tarifario soat articulo 55Se objeta $ 4720 Concepto G02M26  POLIPROPILENO2/0AGUJACORTANTE3/8CIRCULO26MM45CMSe objeta $ 10529 Concepto C02S01  POLIGLACTINAANTIBACTERIAL1AGUJAREDONDA1/2CIRCULO37MM"/>
    <m/>
    <s v="Subsidiado"/>
    <n v="3"/>
  </r>
  <r>
    <s v="E.S.E. HOSPITAL MARIO GAITAN YANGUAS DE SOACHA"/>
    <x v="0"/>
    <s v="CUNDINAMARCA"/>
    <s v="SOACHA"/>
    <d v="2022-05-11T00:00:00"/>
    <s v="HMGY236582"/>
    <s v="HMGY236582"/>
    <n v="13442475"/>
    <d v="2022-05-25T00:00:00"/>
    <s v="GL-25316316151"/>
    <n v="352200"/>
    <m/>
    <m/>
    <m/>
    <n v="352200"/>
    <m/>
    <m/>
    <m/>
    <n v="352200"/>
    <m/>
    <n v="0"/>
    <n v="0"/>
    <n v="0"/>
    <n v="352200"/>
    <x v="0"/>
    <s v="SANTANDER"/>
    <s v="ALBANIA"/>
    <d v="2022-04-21T00:00:00"/>
    <d v="2022-05-06T00:00:00"/>
    <s v="Se objeta $ 352200 Concepto 10M004  INTERNACIÓN COMPLEJIDAD MEDIANA HABITACION CUATRO O MÁS CAMAS De acuerdo al concepto de la auditora en gestion hospitalaria Sandra Marcela Moreno González Se genera alerta por atención no conforme correspondiente a los días 29 y 30 de abril en lo que respecta a la totalidad de los servicios que se prestaron toda vez que no se ha enviado los soportes para la solicitud de oxigeno domiciliario y a su vez prolongando la estancia hospitalaria de la usuaria Por lo tanto se glosa 2 dias de estancia"/>
    <m/>
    <s v="Subsidiado"/>
    <n v="3"/>
  </r>
  <r>
    <s v="EMPRESA SOCIAL DEL ESTADO HOSPITAL UNIVERSITARIO DE LA SAMARITANA"/>
    <x v="3"/>
    <s v="BOGOTÁ DC"/>
    <s v="BOGOTÁ"/>
    <d v="2022-05-14T00:00:00"/>
    <s v="HBOG4092921"/>
    <s v="HBOG4092921"/>
    <n v="12436189"/>
    <d v="2022-05-28T00:00:00"/>
    <s v="GL-25316316162"/>
    <n v="5015100"/>
    <m/>
    <m/>
    <m/>
    <n v="5015100"/>
    <m/>
    <m/>
    <m/>
    <n v="5015100"/>
    <m/>
    <n v="0"/>
    <n v="0"/>
    <n v="0"/>
    <n v="5015100"/>
    <x v="0"/>
    <s v="CUNDINAMARCA"/>
    <s v="SOACHA"/>
    <d v="2022-02-12T00:00:00"/>
    <d v="2022-02-18T00:00:00"/>
    <s v="Se objeta $ 1045200 Concepto 879301  TOMOGRAFÍA COMPUTADA DE TÓRAX cantidad 2 no se encuentra soportado en la historia clinica anexa requisito necesario para su respectivo cobroSe objeta $ 1375800 Concepto 879420  TOMOGRAFÍA COMPUTADA DE ABDOMEN Y PELVIS (ABDOMEN TOTAL) no se encuentra soportado en la historia clinica anexa requisito necesario para su respectivo cobroSe objeta $ 1457400 Concepto 879910  TOMOGRAFÍA COMPUTADA EN RECONSTRUCCIÓN TRIDIMENSIONAL no se encuentra soportado en la historia clinica anexa requisito necesario para su respectivo cobro,Se objeta $ 378900 Concepto 882317  ECOGRAFÍA DOPPLER DE VASOS VENOSOS DE MIEMBROS INFERIORES facturan 2 miembro inferior izquierdo y derecho dicho servicio incluye los dos miembros por lo tanto se reconoce 1 por los dos miembrosSe objeta $ 378900 Concepto 882308  ECOGRAFÍA DOPPLER DE VASOS ARTERIALES DE MIEMBROS INFERIORES   facturan 2 miembro inferior izquierdo y derecho dicho servicio incluye los dos miembros por lo tanto se reconoce 1 por los dos miembrosSe objeta $ 378900 Concepto 882318  ECOGRAFÍA DOPPLER DE VASOS VENOSOS DE MIEMBRO INFERIOR   facturan 2 miembro inferior izquierdo y derecho dicho servicio incluye los dos miembros por lo tanto se reconoce 1 por los dos miembros"/>
    <m/>
    <s v="Subsidiado"/>
    <n v="3"/>
  </r>
  <r>
    <s v="EMPRESA SOCIAL DEL ESTADO HOSPITAL UNIVERSITARIO DE LA SAMARITANA"/>
    <x v="3"/>
    <s v="BOGOTÁ DC"/>
    <s v="BOGOTÁ"/>
    <d v="2022-05-14T00:00:00"/>
    <s v="HBOG4094044"/>
    <s v="HBOG4094044"/>
    <n v="7819367"/>
    <d v="2022-05-29T00:00:00"/>
    <s v="GL-25316316163"/>
    <n v="1491300"/>
    <m/>
    <m/>
    <m/>
    <n v="1491300"/>
    <m/>
    <m/>
    <m/>
    <n v="1491300"/>
    <m/>
    <n v="0"/>
    <n v="0"/>
    <n v="0"/>
    <n v="1491300"/>
    <x v="0"/>
    <s v="SANTAFE DE BOGOTA D. C."/>
    <s v="BOGOTA"/>
    <d v="2022-02-04T00:00:00"/>
    <d v="2022-02-13T00:00:00"/>
    <s v="Se objeta cobro de 1 día de estancia en la UCI correspondiente al día 03 de febrero 2022 dado que el paciente fue afiliado a partir del 04/02/2022 por ende no se reconoce paciente sin afiliación del día 03"/>
    <m/>
    <s v="Subsidiado"/>
    <n v="3"/>
  </r>
  <r>
    <s v="EMPRESA SOCIAL DEL ESTADO HOSPITAL UNIVERSITARIO DE LA SAMARITANA"/>
    <x v="3"/>
    <s v="BOGOTÁ DC"/>
    <s v="BOGOTÁ"/>
    <d v="2022-05-15T00:00:00"/>
    <s v="HBOG4095953"/>
    <s v="HBOG4095953"/>
    <n v="8528937"/>
    <d v="2022-05-29T00:00:00"/>
    <s v="GL-25316316164"/>
    <n v="44400"/>
    <m/>
    <m/>
    <m/>
    <n v="44400"/>
    <m/>
    <m/>
    <m/>
    <n v="44400"/>
    <m/>
    <n v="0"/>
    <n v="0"/>
    <n v="0"/>
    <n v="44400"/>
    <x v="0"/>
    <s v="SANTANDER"/>
    <s v="SURATÁ"/>
    <d v="2022-03-06T00:00:00"/>
    <d v="2022-03-17T00:00:00"/>
    <s v="Se objeta $ 44400 Concepto 998701  SOPORTE ANESTÉSICO PARA CONSULTA O APOYO DIAGNÓSTICO servicio no facturable dado que al paciente se le realizó procedimiento por ende dicho soporte se encuentra incluido en los honorarios del anestesiologo no facturable de manera adicional"/>
    <m/>
    <s v="Subsidiado"/>
    <n v="3"/>
  </r>
  <r>
    <s v="E.S.E. HOSPITAL MARIO GAITAN YANGUAS DE SOACHA"/>
    <x v="0"/>
    <s v="CUNDINAMARCA"/>
    <s v="SOACHA"/>
    <d v="2022-05-16T00:00:00"/>
    <s v="HMGY233028"/>
    <s v="HMGY233028"/>
    <n v="8997167"/>
    <d v="2022-05-29T00:00:00"/>
    <s v="GL-25316316165"/>
    <n v="152600"/>
    <m/>
    <m/>
    <m/>
    <n v="152600"/>
    <m/>
    <m/>
    <m/>
    <n v="152600"/>
    <m/>
    <n v="0"/>
    <n v="0"/>
    <n v="0"/>
    <n v="152600"/>
    <x v="0"/>
    <s v="ANTIOQUIA"/>
    <s v="ZARAGOZA"/>
    <d v="2022-04-20T00:00:00"/>
    <d v="2022-04-25T00:00:00"/>
    <s v="Se objeta cobro de los siguientes procedimientos no facturables incluidos en los procedimientos principales por ende no facturables de manera adicionalSe objeta $ 64700 Concepto 770902  SECUESTRECTOMÍA DRENAJE DESBRIDAMIENTO DE FALANGES DE MANO (UNA O MÁS)Se objeta $ 87900 Concepto 865101  SUTURA DE HERIDA ÚNICA EN ÁREA GENERAL "/>
    <m/>
    <s v="Contributivo"/>
    <n v="3"/>
  </r>
  <r>
    <s v="EMPRESA SOCIAL DEL ESTADO HOSPITAL UNIVERSITARIO DE LA SAMARITANA"/>
    <x v="3"/>
    <s v="BOGOTÁ DC"/>
    <s v="BOGOTÁ"/>
    <d v="2022-05-14T00:00:00"/>
    <s v="HBOG4089437"/>
    <s v="HBOG4089437"/>
    <n v="14087717"/>
    <d v="2022-06-07T00:00:00"/>
    <s v="GL-25316316167"/>
    <n v="370708"/>
    <m/>
    <m/>
    <m/>
    <n v="370708"/>
    <m/>
    <m/>
    <m/>
    <n v="370708"/>
    <m/>
    <n v="0"/>
    <n v="0"/>
    <n v="0"/>
    <n v="370708"/>
    <x v="0"/>
    <s v="SANTAFE DE BOGOTA D. C."/>
    <s v="BOGOTA"/>
    <d v="2022-01-27T00:00:00"/>
    <d v="2022-02-10T00:00:00"/>
    <s v="Se objeta $ 250100 Concepto 834910  LIMPIEZA Y DESBRIDAMIENTO QUIRÚRGICOS DE MÚSCULOS TENDONES Y FASCIA EN BRAZO debido que se considera que se encuentra incluido en los procedimientos principales (secuestrectomia fistulectomia desbridamiento) por ende no facturable de manera adicional,Se objeta $ 44400 Concepto 998701  SOPORTE ANESTÉSICO PARA CONSULTA O APOYO DIAGNÓSTICO no facturable dado que se encuentra incluido en los honorarios del anestesiologo por ende no facturable de manera individual,Se objeta $ 76208 Concepto 200130382  REMIFENTANIL VIAL POLVO ESTERIL PARA RECONSTITUIR A SOLUCION INYECTABLE cantidad 2 incluido en los derechos de sala según Decreto 2423/96 en su artículo 55 parágrafo 1 "/>
    <m/>
    <s v="Subsidiado"/>
    <n v="3"/>
  </r>
  <r>
    <s v="EMPRESA SOCIAL DEL ESTADO HOSPITAL UNIVERSITARIO DE LA SAMARITANA"/>
    <x v="3"/>
    <s v="BOGOTÁ DC"/>
    <s v="BOGOTÁ"/>
    <d v="2020-03-06T00:00:00"/>
    <s v="HBOG2989477"/>
    <s v="HBOG2989477"/>
    <n v="5415397"/>
    <d v="2020-03-29T00:00:00"/>
    <s v="GL-25319312791"/>
    <n v="281824"/>
    <m/>
    <m/>
    <m/>
    <n v="281824"/>
    <m/>
    <m/>
    <m/>
    <n v="281824"/>
    <d v="2020-08-18T00:00:00"/>
    <n v="0"/>
    <n v="0"/>
    <n v="281824"/>
    <n v="0"/>
    <x v="0"/>
    <s v="CUNDINAMARCA"/>
    <s v="SOACHA"/>
    <d v="2020-01-30T00:00:00"/>
    <d v="2020-02-10T00:00:00"/>
    <s v="Se glosa 1 Herpes I anticuerpo G $83800 porque no se evidencia resultado que soporte su realizaciónSe glosa 1 Herpes II anticuerpo G $83800 porque no se evidencia resultado que soporte su realización,Se glosa consulta de urgencias $51900 no facturable porque este concepto fue reclamado y reconocido presentado en la factura HBOG298672,Se glosan los siguientes exámenes de laboratorio no facturables incluido en la tarifa de la prueba de compatibilidad cruzada mayor1 Hemoclasificación (grupo sanguíneo y factor RH) $280001 Hemoclasificación prueba sérica $31100,Se glosan los siguientes medicamentos porque no se evidencia registro que soporte su administración2 amp Hioscina 20mg $2234 de los 3 facturados soportan el registro de 1 administrada10 tab Aciclovir 200mg $990 de los 42 facturados soportan el registro de 32 administradas"/>
    <s v="IPS NO ACEPTA TIPIFICACION DE GLOSA SE SOSTIENE GLOSA EN CONCILIACION"/>
    <s v="Subsidiado"/>
    <n v="3"/>
  </r>
  <r>
    <s v="EMPRESA SOCIAL DEL ESTADO HOSPITAL UNIVERSITARIO DE LA SAMARITANA"/>
    <x v="3"/>
    <s v="BOGOTÁ DC"/>
    <s v="BOGOTÁ"/>
    <d v="2020-03-06T00:00:00"/>
    <s v="HBOG2990024"/>
    <s v="HBOG2990024"/>
    <n v="56128"/>
    <d v="2020-03-29T00:00:00"/>
    <s v="GL-25319312792"/>
    <n v="7228"/>
    <m/>
    <m/>
    <m/>
    <n v="7228"/>
    <m/>
    <m/>
    <m/>
    <n v="7228"/>
    <d v="2020-08-18T00:00:00"/>
    <n v="0"/>
    <n v="7228"/>
    <n v="0"/>
    <n v="0"/>
    <x v="0"/>
    <s v="CUNDINAMARCA"/>
    <s v="SOACHA"/>
    <d v="2020-02-13T00:00:00"/>
    <d v="2020-02-13T00:00:00"/>
    <s v="Se glosa 1 Jeringa heparinizada 1 mL con aguja $7228 porque no se evidencia registro que soporte su utilización además no facturable por estar incluida en la tarifa integral del examen"/>
    <s v="Ips acepta glosa por insumo no soportado en notas de enfermería "/>
    <s v="Subsidiado"/>
    <n v="3"/>
  </r>
  <r>
    <s v="EMPRESA SOCIAL DEL ESTADO HOSPITAL UNIVERSITARIO DE LA SAMARITANA"/>
    <x v="3"/>
    <s v="BOGOTÁ DC"/>
    <s v="BOGOTÁ"/>
    <d v="2020-03-06T00:00:00"/>
    <s v="HBOG2990495"/>
    <s v="HBOG2990495"/>
    <n v="12260838"/>
    <d v="2020-03-29T00:00:00"/>
    <s v="GL-25319312794"/>
    <n v="11643238"/>
    <m/>
    <m/>
    <m/>
    <n v="11643238"/>
    <m/>
    <m/>
    <m/>
    <n v="11643238"/>
    <d v="2020-08-18T00:00:00"/>
    <n v="0"/>
    <n v="0"/>
    <n v="11643238"/>
    <n v="0"/>
    <x v="0"/>
    <s v="CUNDINAMARCA"/>
    <s v="SOACHA"/>
    <d v="2020-02-13T00:00:00"/>
    <d v="2020-02-13T00:00:00"/>
    <s v="Se glosa 1 monitor implantable de eventos $11566800 porque no anexan cotización aprobada del insumo o listado de precios que justifique el valor cobrado,Se glosan los siguientes insumos no facturables incluidos en la tarifa de los derechos del procedimiento realizado artículo 55 parágrafo 2 además no se evidencia registro de su realización1 Máquina de afeitar $15772 Apósitos transparente adhesivo $513010 Electrodos electrocardiograma $36301 Sutura poliglactina antibacterial 2/0 aguja redonda ½ $83701 Sutura poliglactina 5/0 aguja curva redonda ½ $105301 Equipo para bomba de infusión $180831 equipo para bureta 150mL para admon de soluciones $41412 Jeringas desechables $486,Se glosan los siguientes medicamentos no facturables incluidos en la tarifa de los derechos del procedimiento realizado artículo 55 parágrafo 2 además no se evidencia registro de su administración2 Cefazolina 1 g $45361 bolsa sln salina 09% x 500 mL $17761 bolsa sln salina 09% x 100 mL $14971 iny Lidocaína/epinefrina 2% x 50mL $12413"/>
    <s v="IPS NO ACEPTA TIPIFICACION DE GLOSA SE SOSTIENE GLOSA EN CONCILIACION"/>
    <s v="Subsidiado"/>
    <n v="3"/>
  </r>
  <r>
    <s v="EMPRESA SOCIAL DEL ESTADO HOSPITAL UNIVERSITARIO DE LA SAMARITANA"/>
    <x v="3"/>
    <s v="BOGOTÁ DC"/>
    <s v="BOGOTÁ"/>
    <d v="2020-03-06T00:00:00"/>
    <s v="HBOG2991653"/>
    <s v="HBOG2991653"/>
    <n v="3477600"/>
    <d v="2020-03-29T00:00:00"/>
    <s v="GL-25319312795"/>
    <n v="72900"/>
    <m/>
    <m/>
    <m/>
    <n v="72900"/>
    <m/>
    <m/>
    <m/>
    <n v="72900"/>
    <d v="2020-08-18T00:00:00"/>
    <n v="0"/>
    <n v="0"/>
    <n v="72900"/>
    <n v="0"/>
    <x v="0"/>
    <s v="CUNDINAMARCA"/>
    <s v="SOACHA"/>
    <d v="2020-02-15T00:00:00"/>
    <d v="2020-02-18T00:00:00"/>
    <s v="Se glosan $72900 en el día de estancia en habitación bipersonal facturado porque según lo evidenciado por Laura Catalina Salcedo Pérez en auditoría concurrente la paciente permaneció en habitación de cuatro o más camas se reconoce a $217500 facturan $290400"/>
    <s v="IPS NO ACEPTA TIPIFICACION DE GLOSA SE SOSTIENE GLOSA EN CONCILIACION"/>
    <s v="Subsidiado"/>
    <n v="3"/>
  </r>
  <r>
    <s v="EMPRESA SOCIAL DEL ESTADO HOSPITAL UNIVERSITARIO DE LA SAMARITANA"/>
    <x v="3"/>
    <s v="BOGOTÁ DC"/>
    <s v="BOGOTÁ"/>
    <d v="2020-03-06T00:00:00"/>
    <s v="HBOG2993957"/>
    <s v="HBOG2993957"/>
    <n v="30214622"/>
    <d v="2020-03-29T00:00:00"/>
    <s v="GL-25319312797"/>
    <n v="3650300"/>
    <m/>
    <m/>
    <m/>
    <n v="3650300"/>
    <m/>
    <m/>
    <m/>
    <n v="3650300"/>
    <d v="2020-08-18T00:00:00"/>
    <n v="2495800"/>
    <n v="1154500"/>
    <n v="0"/>
    <n v="0"/>
    <x v="0"/>
    <s v="CUNDINAMARCA"/>
    <s v="MACHETÁ"/>
    <d v="2020-01-22T00:00:00"/>
    <d v="2020-02-06T00:00:00"/>
    <s v="Paciente femenina de 65 años con diagnósticos 1 Antecedente de drenaje de hematoma intraparenquimatoso ventriculostomía extrainstitucional 16/11/2019 11 MAV spetzler martin II temporal izquierdo de características descritas 2 Dislipidemia 3 Hta en plan de manejo endovascular de malformación arteriovenosa de 2do tiempo micro quirúrgico YA AUTORIZADO POR ANESTESIOLOGIA y EPS a la espera de programación por disponibilidad de salas se solicitó apoyo con auditoria concurrente de piso sin obtener respuesta se procede a realizar la alerta por atención no conforme correspondiente a los días del 26 27 28 29 30 31 de enero 1 2 y 3 de febrero de 2020 donde no se reconoce la estancia en habitación bipersonal por los 9 días $2631600 objeción realizada por Claudia Marcela Bedoya Vargas en auditoría concurrente,Se glosan $1018700 en 1 día de estancia en UCI de los 2 facturados porque según lo evidenciado por Laura Catalina Salcedo Pérez en auditoría concurrente la paciente solo permaneció en UCI el 4 de febrero se reconoce habitación bipersonal $ 290400 facturan $1309100"/>
    <s v="IPS ACEPTA GLOSA ATENCIONES NO FACTURAB LLES SE LEVANTA DIFERENCIA SOPORTADA Y PERTINENTE "/>
    <s v="Subsidiado"/>
    <n v="3"/>
  </r>
  <r>
    <s v="EMPRESA SOCIAL DEL ESTADO HOSPITAL UNIVERSITARIO DE LA SAMARITANA"/>
    <x v="3"/>
    <s v="BOGOTÁ DC"/>
    <s v="BOGOTÁ"/>
    <d v="2020-03-06T00:00:00"/>
    <s v="HBOG2994177"/>
    <s v="HBOG2994177"/>
    <n v="2873731"/>
    <d v="2020-03-29T00:00:00"/>
    <s v="GL-25319312800"/>
    <n v="72900"/>
    <m/>
    <m/>
    <m/>
    <n v="72900"/>
    <m/>
    <m/>
    <m/>
    <n v="72900"/>
    <d v="2020-08-18T00:00:00"/>
    <n v="0"/>
    <n v="72900"/>
    <n v="0"/>
    <n v="0"/>
    <x v="0"/>
    <s v="CUNDINAMARCA"/>
    <s v="SOACHA"/>
    <d v="2020-02-28T00:00:00"/>
    <d v="2020-02-28T00:00:00"/>
    <s v="Se glosa 1 Hialuronato sódico 24mg/mL $72900 por ser tecnología en salud no cubierta en el plan de beneficio en salud con cargo a la UPC por lo tanto se debió diligenciar MIPRES dentro de los términos establecidos soportar los ID requeridos y facturar individual cada tecnología NO PBS por separado de lo PBS además es no facturable al ser administrada en sala de cirugía y/o recuperación incluida en la tarifa de derechos de sala según lo estipulado el artículo 55 parágrafo 1 del Decreto 2423/96"/>
    <s v="IPS ACEPTA GLOSA"/>
    <s v="Subsidiado"/>
    <n v="3"/>
  </r>
  <r>
    <s v="EMPRESA SOCIAL DEL ESTADO HOSPITAL UNIVERSITARIO DE LA SAMARITANA"/>
    <x v="3"/>
    <s v="BOGOTÁ DC"/>
    <s v="BOGOTÁ"/>
    <d v="2020-03-06T00:00:00"/>
    <s v="HBOG2994225"/>
    <s v="HBOG2994225"/>
    <n v="28435150"/>
    <d v="2020-03-30T00:00:00"/>
    <s v="GL-25319312802"/>
    <n v="5658433"/>
    <m/>
    <m/>
    <m/>
    <n v="5658433"/>
    <m/>
    <m/>
    <m/>
    <n v="5658433"/>
    <d v="2020-08-18T00:00:00"/>
    <n v="0"/>
    <n v="0"/>
    <n v="5658433"/>
    <n v="0"/>
    <x v="0"/>
    <s v="CUNDINAMARCA"/>
    <s v="SOACHA"/>
    <d v="2020-01-22T00:00:00"/>
    <d v="2020-02-23T00:00:00"/>
    <s v="Se glosa 1 Consulta preanestésica $39000 no facturable porque de ella se de aval para la realización del procedimiento incluido en la tarifa de los honorarios de anestesiólogo del procedimiento realizado,Se glosa 1 Endarterectomía coronaria (tromboendarterctomía) código 5681 grupo 23 $4301000 porque no se videncia la orden médica ni registro médico ni descripción quirúrgica que soporte y justifique su realización,Se glosa 1 Estudio con tinciones especiales $143000 porque no se evidencia resultado que soporte su realización,Se glosan los siguientes insumos porque no se evidencia procedimiento quirúrgico de grupo especiales que soporte y justifique su facturación2 Sutura poliglactina antibacterial 3/0 aguja redonda círculo 26mm 70cm ½ $210601 Catéter tromboembolinsmo 4 de 80cm $2347651 Hemostático tópico absorbible fibrilar $5336554 Suturas polipropileno 4/0 doble aguja redonda ½ círculo 26mm 90cm $691201 Sutura polipropileno 4/0 aguja cortante 3/8 círculo 19mm 45cm $70201 Seda 2/0 precortada 75cm 10 hebras $41511 Seda 3/0 precortada 75cm10 hebras $48801 Sistema de succión con válvula de 2000 mL con gel solidificante $131571 Estilete para intubación $50291 Cánula de mayo 4 90mm $11211 Tubo endotraqueal 70 con balón $34142 Equipo extensión de anestesia $14441 Sutura polipropileno 3/0 aguja recta 60mm 75cm $51301 Campo de incisión antimicrbiano 56cmx45cm $1417502 Máquina de afeitar doble hoja $31541 Campo quirúrgico en U autoadhesivo reforzado $994822 catéter venoso $39961 Equipo para bomba infusión $180833 jeringas 10 mL $7292 jeringas 1 mL $3181 jeringa 20mL $3372 jeringa 3 mL $3062 jeringas 5mL $3202 Llaves de tres vías $19921 sonda nelaton 16 Fr $5301 sonda nelaton 8 Fr $490"/>
    <s v="IPS NO ACEPTA TIPIFICACION DE GLOSA SE SOSTIENE GLOSA EN CONCILIACION"/>
    <s v="Subsidiado"/>
    <n v="3"/>
  </r>
  <r>
    <s v="EMPRESA SOCIAL DEL ESTADO HOSPITAL UNIVERSITARIO DE LA SAMARITANA"/>
    <x v="3"/>
    <s v="BOGOTÁ DC"/>
    <s v="BOGOTÁ"/>
    <d v="2020-03-06T00:00:00"/>
    <s v="HBOG2994258"/>
    <s v="HBOG2994258"/>
    <n v="31822944"/>
    <d v="2020-03-30T00:00:00"/>
    <s v="GL-25319312803"/>
    <n v="802382"/>
    <m/>
    <m/>
    <m/>
    <n v="802382"/>
    <m/>
    <m/>
    <m/>
    <n v="802382"/>
    <d v="2020-08-18T00:00:00"/>
    <n v="0"/>
    <n v="0"/>
    <n v="802382"/>
    <n v="0"/>
    <x v="0"/>
    <s v="CUNDINAMARCA"/>
    <s v="GIRARDOT"/>
    <d v="2020-02-12T00:00:00"/>
    <d v="2020-02-27T00:00:00"/>
    <s v="Se glosa 1 Equipo portátil con fluoroscopia y/o intensificador de imágenes $133800 porque no se evidencia registro en la descripción quirúrgica que soporte su utilización,Se glosan las siguientes actividades porque no se evidencia registro que soporte su realización9 Terapia Respiratoria Integral $182700_x0009_14 Terapia Física Integral $284200,Se glosan los siguientes exámenes de laboratorio no facturables incluido en la tarifa de la prueba de compatibilidad cruzada mayor1 Hemoclasificación (grupo sanguíneo y factor RH) $280001 Hemoclasificación prueba sérica $311001 Factores A1A2H y los otros ligados a los grupos sanguíneos $7300,Se glosan los siguientes medicamentos porque no se evidencia registro que soporte su administración en el servicio de hospitalización en caso de ser administrados en cirugía y/o sala de recuperación son no facturables incluida en la tarifa de derechos de sala según lo estipulado el artículo 55 parágrafo 1 del Decreto 2423/9610 tab Omeprazol 20mg $440 de las 15 facturados soportan el registro de 5 administradas10 Enoxaparina 60mg $82940 de las 14 facturados soportan el registro de 4 administradas11 bolsas Sln Salina 09% x 500mL $19536 de las 38 facturadas soportan el registro de 27 administradas8 amp Clindamicina 600mg $12472 de las 21 facturadas soportan el registro de 13 administradas16 amp Gentamicina 80mg/2mL $6016 de las 28 facturadas soportan el registro de 12 administradas10 amp Diclofenaco 75 mg $2110 de las 14 facturadas soportan el registro de 4 administradas5 amp Tramadol 50mg $181570 tab Acetaminofén 500mg $1960 de las 88 facturadas soportan el registro de 18 administradas1 amp Dexametasona 4mg/mL $2992 amp Ácido tranexámico 500mg $7694"/>
    <s v="IPS NO ACEPTA TIPIFICACION DE GLOSA SE SOSTIENE GLOSA EN CONCILIACION"/>
    <s v="Subsidiado"/>
    <n v="3"/>
  </r>
  <r>
    <s v="EMPRESA SOCIAL DEL ESTADO HOSPITAL UNIVERSITARIO DE LA SAMARITANA"/>
    <x v="3"/>
    <s v="BOGOTÁ DC"/>
    <s v="BOGOTÁ"/>
    <d v="2020-03-06T00:00:00"/>
    <s v="HBOG2994852"/>
    <s v="HBOG2994852"/>
    <n v="32804544"/>
    <d v="2020-03-30T00:00:00"/>
    <s v="GL-25319312804"/>
    <n v="3292239"/>
    <m/>
    <m/>
    <m/>
    <n v="3292239"/>
    <m/>
    <m/>
    <m/>
    <n v="3292239"/>
    <d v="2020-08-18T00:00:00"/>
    <n v="0"/>
    <n v="0"/>
    <n v="3292239"/>
    <n v="0"/>
    <x v="0"/>
    <s v="CUNDINAMARCA"/>
    <s v="SOACHA"/>
    <d v="2020-01-18T00:00:00"/>
    <d v="2020-02-11T00:00:00"/>
    <s v="Se glosa 1 Reconocimiento del 30% adicional por el examen a color $99800 porque no se evidencia registro que soporte su realización de la técnica a color,Se glosan 2 Estudios con tinciones de rutina $187000 porque no se evidencia resultado que soporte su realizaciónSe glosa 1 Estudio de citometría de flujo en biopsia $845300 de los 2 facturados soportan el resultado de 1 realizado,Se glosan 3 Punción lumbar $144900 de las 4 facturadas soportan el registro de 1 realizada el 23 de enero 2020,Se glosan los siguientes exámenes de laboratorio porque no se evidencia resultado que soporte su realización1 Anticogulante lúpico $611002 Anticuerpos anticardiolipina $1960001 Anticuerpos antinucleares extractables totales (ENA) $1338001 Cisticercosis determinación de Ac $56100 de los 2 facturados soportan el resultado de 1 realizado4 Cultivos para Mycobacterium $2532001 Frotis rectal identificación de trofozoítos $200001 Cariotipo para estados leucémicos $3637002 Secreción nasal ocular ótica examen microscópico c/u $93800 en caso de ser soportadas se glosan $49600 por mayor cobrado a la tarifa pactada SOAT vigente 10% a $22100 c/u facturan a $46900 c/u1 Sida prueba confirmatoria (Western Blot otros) $367400 además no se evidencia la orden médica no pertinente paciente con antecedente de VIH desde hace 10 años con pobre adherencia a manejo antirretroviral tiene resultado de diciembre de 2019 carga viral 340000,Se glosan los siguientes medicamentos porque no se evidencia registro que soporte su administración10 amp Anfotericina B 50mg liofilizado vial $374610 de las 14 facturadas soportan el registro de 4 administradas7 amp Hidromorfona 2mg/mL $12516 de las 34 facturadas soportan el registro de 27 administradas3 amp Levetiracetam 500mg/mL $83013 de las 20 facturadas soportan el registro de 17 administradas"/>
    <s v="IPS NO ACEPTA TIPIFICACION DE GLOSA SE SOSTIENE GLOSA EN CONCILIACION"/>
    <s v="Subsidiado"/>
    <n v="3"/>
  </r>
  <r>
    <s v="EMPRESA SOCIAL DEL ESTADO HOSPITAL UNIVERSITARIO DE LA SAMARITANA"/>
    <x v="3"/>
    <s v="BOGOTÁ DC"/>
    <s v="BOGOTÁ"/>
    <d v="2020-03-06T00:00:00"/>
    <s v="HBOG2993899"/>
    <s v="HBOG2993899"/>
    <n v="3168335"/>
    <d v="2020-03-30T00:00:00"/>
    <s v="GL-25319312805"/>
    <n v="410298"/>
    <m/>
    <m/>
    <m/>
    <n v="410298"/>
    <m/>
    <m/>
    <m/>
    <n v="410298"/>
    <d v="2020-08-18T00:00:00"/>
    <n v="0"/>
    <n v="0"/>
    <n v="410298"/>
    <n v="0"/>
    <x v="0"/>
    <s v="CUNDINAMARCA"/>
    <s v="SOACHA"/>
    <d v="2020-02-22T00:00:00"/>
    <d v="2020-02-27T00:00:00"/>
    <s v="Se glosa 1 Reconocimiento del 30% adicional por el examen a color $99800 porque no se evidencia registro que soporte su realización de la técnica a color,Se glosan $145800 en 2 días de estancia en habitación bipersonal facturados porque según lo evidenciado por Laura Catalina Salcedo Pérez en auditoría concurrente la paciente permaneció en habitación de cuatro o más camas se reconoce $217500 c/u facturan $290400 c/u,Se glosan los siguientes exámenes de laboratorio porque no se evidencia resultado ni comentado en la historia clínica que soporte y justifique su realización2 Cultivos para hongos $622002 Hongos examen directo KOH $25400,Se glosan los siguientes medicamentos porque no se evidencia registro que soporte su administración1 fco Potasio gluconato 31% elixir x 180mL $114753 Enoxaparina 40mg $20871 de las 6 facturadas soportan el registro de 3 administradas4 tab Levotiroxina 50mcg $144 de las 7 facturadas soportan el registro de 3 administradas26 amp Oxacilina 1 g $32136 de las 68 facturadas soportan el registro de 42 administradas8 amp Clindamicina 600mg/4mL $12472 de las 22 facturadas soportan el registro de 14 administradas"/>
    <s v="IPS NO ACEPTA TIPIFICACION DE GLOSA SE SOSTIENE GLOSA EN CONCILIACION"/>
    <s v="Subsidiado"/>
    <n v="3"/>
  </r>
  <r>
    <s v="EMPRESA SOCIAL DEL ESTADO HOSPITAL UNIVERSITARIO DE LA SAMARITANA"/>
    <x v="3"/>
    <s v="BOGOTÁ DC"/>
    <s v="BOGOTÁ"/>
    <d v="2020-03-06T00:00:00"/>
    <s v="HBOG2992114"/>
    <s v="HBOG2992114"/>
    <n v="2598709"/>
    <d v="2020-03-30T00:00:00"/>
    <s v="GL-25319312807"/>
    <n v="72900"/>
    <m/>
    <m/>
    <m/>
    <n v="72900"/>
    <m/>
    <m/>
    <m/>
    <n v="72900"/>
    <d v="2020-08-18T00:00:00"/>
    <n v="0"/>
    <n v="72900"/>
    <n v="0"/>
    <n v="0"/>
    <x v="0"/>
    <s v="CUNDINAMARCA"/>
    <s v="SOACHA"/>
    <d v="2020-02-20T00:00:00"/>
    <d v="2020-02-20T00:00:00"/>
    <s v="Se glosa 1 Hialuronato sódico 24mg/mL $72900 por ser tecnología en salud no cubierta en el plan de beneficio en salud con cargo a la UPC por lo tanto se debió diligenciar MIPRES dentro de los términos establecidos soportar los ID requeridos y facturar individual cada tecnología NO PBS por separado de lo PBS además es no facturable al ser administrada en sala de cirugía y/o recuperación incluida en la tarifa de derechos de sala según lo estipulado el artículo 55 parágrafo 1 del Decreto 2423/96"/>
    <s v="IPS ACEPTA GLOSA"/>
    <s v="Subsidiado"/>
    <n v="3"/>
  </r>
  <r>
    <s v="EMPRESA SOCIAL DEL ESTADO HOSPITAL UNIVERSITARIO DE LA SAMARITANA"/>
    <x v="3"/>
    <s v="BOGOTÁ DC"/>
    <s v="BOGOTÁ"/>
    <d v="2020-03-06T00:00:00"/>
    <s v="HBOG2992363"/>
    <s v="HBOG2992363"/>
    <n v="2880988"/>
    <d v="2020-03-30T00:00:00"/>
    <s v="GL-25319312808"/>
    <n v="194134"/>
    <m/>
    <m/>
    <m/>
    <n v="194134"/>
    <m/>
    <m/>
    <m/>
    <n v="194134"/>
    <d v="2020-08-18T00:00:00"/>
    <n v="139068"/>
    <n v="55066"/>
    <n v="0"/>
    <n v="0"/>
    <x v="0"/>
    <s v="CUNDINAMARCA"/>
    <s v="SOACHA"/>
    <d v="2020-02-19T00:00:00"/>
    <d v="2020-02-21T00:00:00"/>
    <s v="Se glosa 1 Desinfectante líquido polihexamida Betania 01% Frasco 350ml $55066 no facturable incluido en la tarifa de la estancia según lo estipulado en el Decreto 2423/96 artículo 40 literal e parágrafo 2,Se glosan los siguientes insumos porque no anexan la hoja de control de medicamentos que soporte su utilización5 Catéter venoso de seguridad 22x25mm $9990 12 Jeringa desechable 10ml con aguja21x11/2luerlockembolo $2916 1 Equipo para bomba de infusión $18083 1 Equipo bureta 150ml para administración de soluciones $44141 Catéter venoso de seguridad 20 30mm $1998,Se glosan los siguientes medicamentos porque no anexan la hoja de control de medicamentos que soporte su administración 2 Acido acetil salicílico tableta o tableta recubierta 100 mg $34 16 Acetaminofén tableta ó cápsula 500 mg $448 3 Omeprazol infusión IV polvo liofilizado para reconstituir a sol iny  40 mg $6621 5 Losartan tableta o tableta recubierta 50 mg $140 11 Piperacilina/Tazobactam 45g vial polvo estéril para reconstituir a sol iny $85184 5 Sodio cloruro 100 ml solución inyectable $8880 1 Nifedipino (24 horas) capsula o tableta de liberación sostenida 30 mg $136 4 Atorvastatina tableta recubierta tableta recubierta $224"/>
    <s v="IPS ACEPTA ATENCIONES NO FACTURABLES SE LEVANTA ATENCION SOPORTADA Y PERTINENTE"/>
    <s v="Subsidiado"/>
    <n v="3"/>
  </r>
  <r>
    <s v="EMPRESA SOCIAL DEL ESTADO HOSPITAL UNIVERSITARIO DE LA SAMARITANA"/>
    <x v="3"/>
    <s v="BOGOTÁ DC"/>
    <s v="BOGOTÁ"/>
    <d v="2020-03-06T00:00:00"/>
    <s v="HBOG2992441"/>
    <s v="HBOG2992441"/>
    <n v="5190100"/>
    <d v="2020-03-30T00:00:00"/>
    <s v="GL-25319312809"/>
    <n v="349500"/>
    <m/>
    <m/>
    <m/>
    <n v="349500"/>
    <m/>
    <m/>
    <m/>
    <n v="349500"/>
    <d v="2020-08-18T00:00:00"/>
    <n v="0"/>
    <n v="0"/>
    <n v="349500"/>
    <n v="0"/>
    <x v="0"/>
    <s v="CUNDINAMARCA"/>
    <s v="SOACHA"/>
    <d v="2020-02-22T00:00:00"/>
    <d v="2020-02-22T00:00:00"/>
    <s v="Se glosan los siguientes honorarios del ayudante quirúrgico porque no se evidencia registro en la descripción quirúrgica que soporte su participación en1 Ligadura sub aponeurótica con injerto cutáneo $1272001 Ligadura sub aponeurótica sin injerto cutáneo (Linton) $845002 Fleboextracción y/o ligadura múltiples $137800"/>
    <s v="IPS NO ACEPTA TIPIFICACION DE GLOSA SE SOSTIENE GLOSA EN CONCILIACION"/>
    <s v="Subsidiado"/>
    <n v="3"/>
  </r>
  <r>
    <s v="EMPRESA SOCIAL DEL ESTADO HOSPITAL UNIVERSITARIO DE LA SAMARITANA"/>
    <x v="3"/>
    <s v="BOGOTÁ DC"/>
    <s v="BOGOTÁ"/>
    <d v="2020-03-06T00:00:00"/>
    <s v="HBOG2992450"/>
    <s v="HBOG2992450"/>
    <n v="530270"/>
    <d v="2020-03-31T00:00:00"/>
    <s v="GL-25319312810"/>
    <n v="171500"/>
    <m/>
    <m/>
    <m/>
    <n v="171500"/>
    <m/>
    <m/>
    <m/>
    <n v="171500"/>
    <d v="2020-08-18T00:00:00"/>
    <n v="0"/>
    <n v="171500"/>
    <n v="0"/>
    <n v="0"/>
    <x v="0"/>
    <s v="CUNDINAMARCA"/>
    <s v="MACHETÁ"/>
    <d v="2020-02-22T00:00:00"/>
    <d v="2020-02-22T00:00:00"/>
    <s v="Se glosan los siguientes conceptos de la Inmovilización porque no se evidencia registro en la historia clínica que soporte su realización en1 Inmovilización miembro superior o inferior total o parcial $495001 Derechos de sala de yesos $611001 Materiales de sutura y curación medicamentos y soluciones oxígeno agentes y gases anestésicos $60900"/>
    <s v="IPS ACEPTA GLOSA"/>
    <s v="Subsidiado"/>
    <n v="3"/>
  </r>
  <r>
    <s v="EMPRESA SOCIAL DEL ESTADO HOSPITAL UNIVERSITARIO DE LA SAMARITANA"/>
    <x v="3"/>
    <s v="BOGOTÁ DC"/>
    <s v="BOGOTÁ"/>
    <d v="2020-03-06T00:00:00"/>
    <s v="HBOG2992463"/>
    <s v="HBOG2992463"/>
    <n v="483698"/>
    <d v="2020-03-31T00:00:00"/>
    <s v="Gl-25319312812"/>
    <n v="98084"/>
    <m/>
    <m/>
    <m/>
    <n v="98084"/>
    <m/>
    <m/>
    <m/>
    <n v="98084"/>
    <d v="2020-08-18T00:00:00"/>
    <n v="98084"/>
    <n v="0"/>
    <n v="0"/>
    <n v="0"/>
    <x v="0"/>
    <s v="CUNDINAMARCA"/>
    <s v="SOACHA"/>
    <d v="2020-02-22T00:00:00"/>
    <d v="2020-02-23T00:00:00"/>
    <s v="Se glosa 1 Rx de columna lumbosacra $89000 porque anexan la lectura del resultado correspondiente al paciente que soporte su realización anexan el resultado de 1 Rx de rodilla correspondiente al paciente Rubén Andrés Ossa Salazar del 19/02/2020,Se glosan los siguientes insumos porque no se evidencia registro la hoja de control de medicamentos que soporte su utilización1 catéter venoso de seguridad 1830mm $1998 1 equipo bureta 150ml para administración de soluciones $4414 1 equipo de macrogoteo sin aguja para administración de soluci $1620 1 jeringa desechable 10ml con aguja 21x1 ½ luer lock émbolo $243,Se glosan los siguientes medicamentos porque no se evidencia registro la hoja de control de medicamentos que soporte su administración2 amp Dexametasona 4mg/mL $5981 amp Diclofenaco 75 mg $211"/>
    <s v="SE LEVANTA GLOSA IPS SOPORTA ATENCION"/>
    <s v="Subsidiado"/>
    <n v="3"/>
  </r>
  <r>
    <s v="EMPRESA SOCIAL DEL ESTADO HOSPITAL UNIVERSITARIO DE LA SAMARITANA"/>
    <x v="3"/>
    <s v="BOGOTÁ DC"/>
    <s v="BOGOTÁ"/>
    <d v="2020-03-06T00:00:00"/>
    <s v="HBOG2992491"/>
    <s v="HBOG2992491"/>
    <n v="10646777"/>
    <d v="2020-03-31T00:00:00"/>
    <s v="GL-25319312813"/>
    <n v="189856"/>
    <m/>
    <m/>
    <m/>
    <n v="189856"/>
    <m/>
    <m/>
    <m/>
    <n v="189856"/>
    <d v="2020-08-18T00:00:00"/>
    <n v="0"/>
    <n v="0"/>
    <n v="189856"/>
    <n v="0"/>
    <x v="0"/>
    <s v="BOYACA"/>
    <s v="CHIQUINQUIRÁ"/>
    <d v="2020-02-19T00:00:00"/>
    <d v="2020-02-23T00:00:00"/>
    <s v="Se glosa 1 Estudio con tinciones de rutina (20101) $107700 porque no se evidencia resultado que soporte su realización,Se glosa 1 Terapia Física $20300 de las 5 facturadas soportan el registro de 4 realizadas,Se glosan los siguientes medicamentos no facturables incluidas en la tarifa de derechos de sala según lo estipulado el artículo 55 parágrafo 1 del Decreto 2423/962 amp Ácido tranexámico 500mg $76946 bolsas Sln Salina 09% x 500mL $106561 bolsas Sln Salina 09% x 100mL $14971 amp Dexametasona 4mg/mL $2992 amp Cefazolina 1 g $45361 amp Midazolam 5mg/mL $12471 amp Bupivacaína dextrosa 20mg $27481 amp Bupivacaína 50mg $21461 amp Fentanilo 05mg/10mL $17251 amp Tramadol 50mg $3631 amp Dipirona 2g $1270,Se glosan los siguientes medicamentos porque no se evidencia registro la hoja de control de medicamentos que soporte su administración3 Enoxaparina 40mg $20871 de las 4 facturadas soportan el registro de 1 administrada3 amp Cefazolina 1 g $6804 de las 9 facturadas soportan el registro de 2 administradas en el servicio de hospitalización las 2 administradas en cirugías fueron objetadas en el ítem anterior"/>
    <s v="IPS NO ACEPTA TIPIFICACION DE GLOSA SE SOSTIENE GLOSA EN CONCILIACION"/>
    <s v="Subsidiado"/>
    <n v="3"/>
  </r>
  <r>
    <s v="EMPRESA SOCIAL DEL ESTADO HOSPITAL UNIVERSITARIO DE LA SAMARITANA"/>
    <x v="3"/>
    <s v="BOGOTÁ DC"/>
    <s v="BOGOTÁ"/>
    <d v="2020-03-06T00:00:00"/>
    <s v="HBOG2992505"/>
    <s v="HBOG2992505"/>
    <n v="7822758"/>
    <d v="2020-03-31T00:00:00"/>
    <s v="GL-25319312814"/>
    <n v="120600"/>
    <m/>
    <m/>
    <m/>
    <n v="120600"/>
    <m/>
    <m/>
    <m/>
    <n v="120600"/>
    <d v="2020-08-18T00:00:00"/>
    <n v="0"/>
    <n v="120600"/>
    <n v="0"/>
    <n v="0"/>
    <x v="0"/>
    <s v="BOYACA"/>
    <s v="CUBARÁ"/>
    <d v="2020-02-14T00:00:00"/>
    <d v="2020-02-22T00:00:00"/>
    <s v="Se glosa 1 Estudio con tinciones de rutina (20110) $120600 porque no se evidencia resultado que soporte su realización"/>
    <s v="IPS ACEPTA GLOSA"/>
    <s v="Subsidiado"/>
    <n v="3"/>
  </r>
  <r>
    <s v="EMPRESA SOCIAL DEL ESTADO HOSPITAL UNIVERSITARIO DE LA SAMARITANA"/>
    <x v="3"/>
    <s v="BOGOTÁ DC"/>
    <s v="BOGOTÁ"/>
    <d v="2020-03-06T00:00:00"/>
    <s v="HBOG2992765"/>
    <s v="HBOG2992765"/>
    <n v="3178745"/>
    <d v="2020-03-31T00:00:00"/>
    <s v="GL-25319312815"/>
    <n v="47113"/>
    <m/>
    <m/>
    <m/>
    <n v="47113"/>
    <m/>
    <m/>
    <m/>
    <n v="47113"/>
    <d v="2020-08-18T00:00:00"/>
    <n v="0"/>
    <n v="47113"/>
    <n v="0"/>
    <n v="0"/>
    <x v="0"/>
    <s v="CUNDINAMARCA"/>
    <s v="SOACHA"/>
    <d v="2020-02-19T00:00:00"/>
    <d v="2020-02-24T00:00:00"/>
    <s v="Se glosan los siguientes medicamentos porque no se evidencia registro la hoja de control de medicamentos que soporte su administración4 Enoxaparina 80mg $44080 de las 9 facturadas soportan el registro de 5 administradas9 amp Dipirona 1 g $3033 de las 17 facturadas soportan el registro de 8 administradas"/>
    <s v="IPS ACEPTA GLOSA"/>
    <s v="Subsidiado"/>
    <n v="3"/>
  </r>
  <r>
    <s v="EMPRESA SOCIAL DEL ESTADO HOSPITAL UNIVERSITARIO DE LA SAMARITANA"/>
    <x v="3"/>
    <s v="BOGOTÁ DC"/>
    <s v="BOGOTÁ"/>
    <d v="2020-03-06T00:00:00"/>
    <s v="HBOG2993149"/>
    <s v="HBOG2993149"/>
    <n v="294747"/>
    <d v="2020-03-31T00:00:00"/>
    <s v="GL-25319312816"/>
    <n v="91600"/>
    <m/>
    <m/>
    <m/>
    <n v="91600"/>
    <m/>
    <m/>
    <m/>
    <n v="91600"/>
    <d v="2020-08-18T00:00:00"/>
    <n v="0"/>
    <n v="91600"/>
    <n v="0"/>
    <n v="0"/>
    <x v="0"/>
    <s v="CUNDINAMARCA"/>
    <s v="SOACHA"/>
    <d v="2020-02-25T00:00:00"/>
    <d v="2020-02-25T00:00:00"/>
    <s v="Se glosan los siguientes exámenes porque no se resultado que soporte su realización anexan el resultado de laboratorio correspondiente al paciente Manuel Antonio García1 proteína c reactiva alta precisión automatizado $445001 Hemograma IV $218001 coloración gram y lectura para cualquier muestra $114001 uroanálisis $13900"/>
    <s v="IPS ACEPTA GLOSA"/>
    <s v="Subsidiado"/>
    <n v="3"/>
  </r>
  <r>
    <s v="EMPRESA SOCIAL DEL ESTADO HOSPITAL UNIVERSITARIO DE LA SAMARITANA"/>
    <x v="3"/>
    <s v="BOGOTÁ DC"/>
    <s v="BOGOTÁ"/>
    <d v="2020-03-06T00:00:00"/>
    <s v="HBOG2993154"/>
    <s v="HBOG2993154"/>
    <n v="10731129"/>
    <d v="2020-03-31T00:00:00"/>
    <s v="GL-25319312820"/>
    <n v="193124"/>
    <m/>
    <m/>
    <m/>
    <n v="193124"/>
    <m/>
    <m/>
    <m/>
    <n v="193124"/>
    <d v="2020-08-18T00:00:00"/>
    <n v="72900"/>
    <n v="120224"/>
    <n v="0"/>
    <n v="0"/>
    <x v="0"/>
    <s v="CUNDINAMARCA"/>
    <s v="MACHETÁ"/>
    <d v="2020-02-15T00:00:00"/>
    <d v="2020-02-18T00:00:00"/>
    <s v="Se glosan $72900 en el día de estancia en habitación bipersonal facturado porque según lo evidenciado por Laura Catalina Salcedo Pérez en auditoría concurrente el paciente permaneció en habitación de cuatro o más camas se reconoce a $217500 facturan $290400,Se glosan los siguientes medicamentos porque no anexan la hoja de registro de medicamentos que soporte su administración en caso de ser soportados se glosan los administrados en cirugía y/o sala de recuperación por no facturables incluidas en la tarifa de derechos de sala según lo estipulado el artículo 55 parágrafo 1 del Decreto 2423/962 ácido tranexámico solución inyectable 500 mg/ml/5 ml $7694 1 fenilefrina clorhidrato al 1% 10mg/ml $17308 1 omeprazol infusión IV polvo liofilizado para reconstituir a sol iny  40 mg $2207 1 sodio cloruro 100 ml solución inyectable $1497 3 omeprazol tableta o cápsula 20 mg $132 1 bupivacaina se sp ampulle pack 05 %/10 ml $2146 1 bupivacaina dextrosa solución inyectable 05 %/4ml $2748 4 lovastatina tableta 20 mg $128 1 dipirona magnésica solución inyectable 2 g/5 ml $1270 6 sodio cloruro 100 ml solución inyectable $10656 7 cefazolina vial polvo estéril para reconstituir a solución inyectable $15876 18 acetaminofén tableta o cápsula 500 mg $504 7 enoxaparina solución inyectable 60 mg/06 ml $58058"/>
    <s v="IPS ACEPTA GLOSA ATENCION NO FACTURABLE SE LEVANTA DIFERENCIA PERTINENTE Y SOPORTADA "/>
    <s v="Subsidiado"/>
    <n v="3"/>
  </r>
  <r>
    <s v="EMPRESA SOCIAL DEL ESTADO HOSPITAL UNIVERSITARIO DE LA SAMARITANA"/>
    <x v="3"/>
    <s v="BOGOTÁ DC"/>
    <s v="BOGOTÁ"/>
    <d v="2020-03-06T00:00:00"/>
    <s v="HBOG2992809"/>
    <s v="HBOG2992809"/>
    <n v="8140548"/>
    <d v="2020-03-31T00:00:00"/>
    <s v="GL-25319312828"/>
    <n v="437400"/>
    <m/>
    <m/>
    <m/>
    <n v="437400"/>
    <m/>
    <m/>
    <m/>
    <n v="437400"/>
    <d v="2020-08-18T00:00:00"/>
    <n v="0"/>
    <n v="0"/>
    <n v="437400"/>
    <n v="0"/>
    <x v="0"/>
    <s v="CUNDINAMARCA"/>
    <s v="SOACHA"/>
    <d v="2020-02-13T00:00:00"/>
    <d v="2020-02-21T00:00:00"/>
    <s v="Se glosan $437400 en 6 días de estancia en habitación bipersonal facturados porque según lo evidenciado por Laura Catalina Salcedo Pérez en auditoría concurrente el paciente permaneció en habitación de cuatro o más camas se reconoce a $217500 facturan $290400"/>
    <s v="IPS NO ACEPTA TIPIFICACION DE GLOSA SE SOSTIENE GLOSA EN CONCILIACION"/>
    <s v="Subsidiado"/>
    <n v="3"/>
  </r>
  <r>
    <s v="EMPRESA SOCIAL DEL ESTADO HOSPITAL UNIVERSITARIO DE LA SAMARITANA"/>
    <x v="3"/>
    <s v="BOGOTÁ DC"/>
    <s v="BOGOTÁ"/>
    <d v="2020-03-06T00:00:00"/>
    <s v="HBOG2992467"/>
    <s v="HBOG2992467"/>
    <n v="10304198"/>
    <d v="2020-03-31T00:00:00"/>
    <s v="GL-25319315884"/>
    <n v="994742"/>
    <m/>
    <m/>
    <m/>
    <n v="994742"/>
    <m/>
    <m/>
    <m/>
    <n v="994742"/>
    <d v="2020-08-18T00:00:00"/>
    <n v="0"/>
    <n v="0"/>
    <n v="994742"/>
    <n v="0"/>
    <x v="0"/>
    <s v="SANTAFE DE BOGOTA D. C."/>
    <s v="BOGOTA"/>
    <d v="2020-02-04T00:00:00"/>
    <d v="2020-02-19T00:00:00"/>
    <s v="Se glosan 10 participación de cada especialista en Junta médico quirúrgica $920000 porque no se evidencia la firma y registro médico de c/u de los 10 participantes que soporte y avale su participación,Se glosan 2 Colesterol LDL $52000 no facturables porque este resultado se halla mediante el cálculo de la fórmula de Friedewald,Se glosan los siguientes medicamentos porque no se evidencia registro que soporte su administración2 Enoxaparina 40mg $13914 de las 11 facturadas soportan el registro de 9 administradas4 amp Omeprazol 40mg $8828 de las 12 facturadas soportan el registro 8 administradas"/>
    <s v="IPS NO ACEPTA TIPIFICACION DE GLOSA SE SOSTIENE GLOSA EN CONCILIACION"/>
    <s v="Subsidiado"/>
    <n v="3"/>
  </r>
  <r>
    <s v="EMPRESA SOCIAL DEL ESTADO HOSPITAL UNIVERSITARIO DE LA SAMARITANA"/>
    <x v="3"/>
    <s v="BOGOTÁ DC"/>
    <s v="BOGOTÁ"/>
    <d v="2020-08-13T00:00:00"/>
    <s v="HBOG3008065"/>
    <s v="HBOG3008065"/>
    <n v="18105505"/>
    <d v="2020-09-02T00:00:00"/>
    <s v="GL-2537731636"/>
    <n v="2219555"/>
    <m/>
    <m/>
    <m/>
    <n v="2219555"/>
    <m/>
    <m/>
    <m/>
    <n v="2219555"/>
    <d v="2020-10-30T00:00:00"/>
    <n v="1594594"/>
    <n v="624961"/>
    <n v="0"/>
    <n v="0"/>
    <x v="0"/>
    <s v="CUNDINAMARCA"/>
    <s v="SOACHA"/>
    <d v="2020-06-23T00:00:00"/>
    <d v="2020-07-07T00:00:00"/>
    <s v="Se objeta $ 1564 Concepto 1992256210  DIPIRONA SOLUCION INYECTABLE  1 G/2 ML Se objeta medicamento DIPIRONA 4 AMPOLLAS $391 c/u IPS no adjunta registro de enfermeria que soporte el suministro de la cantidad facturada Resolucion 3047/2008 Se objeta $ 2160 Concepto 241255  GENTAMICINA SOLUCION INYECTABLE  80 MG/2 ML Se objeta medicamento GENTAMICINA 3 AMPOLLAS $720 c/u IPS no adjunta registro de enfermeria que soporte el suministro de la cantidad facturada Resolucion 3047/2008 Se objeta $ 45770 Concepto 201202331  CEFEPIMA POLVO PARA RECONSTITUIR POLVO ESTERIL PARA RECONSTITUIR A SOLUCION INYECTABLE Se objeta medicamento CEFEPIMA 10 AMPOLLAS $4577 c/u IPS no adjunta registro de enfermeria que soporte el suministro de la cantidad facturada Resolucion 3047/2008 ,Se objeta $ 161100 Concepto 534001  HERNIORRAFIA UMBILICAL VÍA ABIERTA Se objeta procedimiento quirúrgico ya que no se encuentra soportado segun descripcion quirurgica del 25/06/2020 Adicionalmente no justificado ya que en evolucion médica no hay registros de presencia de hernia que justifique la necesidad de cirugiaSe objeta $ 1345000 Concepto 535101  REPARACIÓN DE HERNIA INCISIONAL (EVENTRACIÓN) VÍA ABIERTA Se objeta procedimiento eventracion tal como puede verse en historia clínica es necesaria su realizacion producto de dehiscencia de sutura del procedimiento del 25/06/2020 por lo tanto se considera falla en la calidad de la atención y no es responsabilidad de la EPS la cobertura de cirugia adicional   ,Se objeta $ 303400 Concepto 954626  POTENCIALES EVOCADOS AUDITIVOS DE CORTA LATENCIA MEDICIÓN DE INTEGRIDAD Se objeta ayuda diagnóstica que no se encuentra soportada en historia clínica  2 facturados Según registros aportados por la IPS lo ordenado y realizado al paciente es emisiones otoacústicas las cuales se encuentran por fuera del plan de beneficios en salud Se solicita a la IPS aportar la orden y el soporte de lo facturado de lo contrario no puede ser objeto de cobro  ,Se objeta $ 321561 Concepto C15C01  CATETEREPICUTANEOMONOLUMEN2F24CM Se objeta 1 cateter epicutaneo de los 2 facturados ya que segun registro del 24/06/2020 tras 3 intentos fallidos no se logra colocacion de cateter por lo tanto no se reconoce se aclara que solo se reconoce 1 correctamente soportado el 26/06/2020 ,Se objeta $ 39000 Concepto 998701  SOPORTE ANESTÉSICO PARA CONSULTA O APOYO DIAGNÓSTICO Se objeta el cobro de soporte anestésico no justificado no hay ninguna actividad diferente a los procedimientos quirúrgicos (en los cuales se reconoce honorarios de anestesia) en la que se soporte este cobro "/>
    <s v="ips adjunta soportes de administracion de medicamentos y uso de insumos  acepta glosa parcial por sobrefacturacion en emisiones otoacusticas y en insumo cateter  soporta procedimenyos pertinentes acordes con cuadro clinico del paciente eps reconcoce correccion de eventracion ya que es una complicacion inherente a la calidad de tejido del paciente y no inherente a fallas en la tecnica quirurgica "/>
    <s v="Subsidiado"/>
    <n v="3"/>
  </r>
  <r>
    <s v="EMPRESA SOCIAL DEL ESTADO HOSPITAL UNIVERSITARIO DE LA SAMARITANA"/>
    <x v="3"/>
    <s v="BOGOTÁ DC"/>
    <s v="BOGOTÁ"/>
    <d v="2020-08-13T00:00:00"/>
    <s v="HBOG3009575"/>
    <s v="HBOG3009575"/>
    <n v="21360698"/>
    <d v="2020-09-03T00:00:00"/>
    <s v="GL-2537731638"/>
    <n v="1162181"/>
    <m/>
    <m/>
    <m/>
    <n v="1162181"/>
    <m/>
    <m/>
    <m/>
    <n v="1162181"/>
    <d v="2020-10-30T00:00:00"/>
    <n v="683281"/>
    <n v="478900"/>
    <n v="0"/>
    <n v="0"/>
    <x v="0"/>
    <s v="CUNDINAMARCA"/>
    <s v="GIRARDOT"/>
    <d v="2020-06-22T00:00:00"/>
    <d v="2020-07-19T00:00:00"/>
    <s v="Se objeta $ 26188 Concepto 199375653  AZTREONAM POLVO PARA RECONSTITUIR 1 G Se objeta el cobro de 2 ampollas de aztreonam segun reporte de gestión hospitalaria la formulacion de este medicamento fue un error por parte del medico por lo tanto no debió ser administrado al paciente y no es objeto de reconocimiento  Se objeta $ 54324 Concepto 199928323  AMIODARONA CLORHIDRATO SOLUCION INYECTABLE  150 MG/3 ML Se objeta el cobro de 18 ampollas de amiodarona $3018 c/u en registro de enfermeria no se soporta la administracion de este medicamento al paciente Se objeta $ 21060 Concepto 200104731  ENOXAPARINA SOLUCION INYECTABLE  40 MG/04 ML IPS factura 9 ampollas de enoxaparina 40 mg pero en registro de enfermeria solo se soporta la administracion de 7 ampollas se objeta 2 no soportadas $10530 c/u Se objeta $ 9154 Concepto 201202331  CEFEPIMA POLVO PARA RECONSTITUIR POLVO ESTERIL PARA RECONSTITUIR A SOLUCION INYECTABLE IPS factura 22 ampollas de cefepima 1 g pero en registro de enfermeria solo se soporta la administracion de 20 ampollas se objeta 2 no soportadas $4577 c/u Se objeta $ 16984 Concepto 201202291  VANCOMICINA CLORHIDRATO POLVO PARA RECONSTITUIR A SOL INY  500 MG IPS factura 26 ampollas de vancomicina 500 mg pero en registro de enfermeria solo se soporta la administracion de 22 ampollas se objeta  no soportadas $4246 c/u Se objeta $ 35704 Concepto 199606421  ENOXAPARINA SOLUCION INYECTABLE  80 MG/08 ML IPS factura 7 ampollas de enoxaparina 80 mg pero en registro de enfermeria solo se soporta la administracion de 5 ampollas se objeta 2 no soportadas $17892 c/u Se objeta $ 3632 Concepto 199312165  AMPICILINA COMBINACIONES FRASCO VIAL POLVO ESTERIL PARA RECONSTITUIR A SOLUCION INYECTABLE IPS factura 82 ampollas de ampicilina sulbactam 15 mg pero en registro de enfermeria solo se soporta la administracion de 80 ampollas se objeta 2 no soportadas $1816 c/u Se objeta $ 650610 Concepto 199657611  ALBUMINA VIAL DE 50 ML SOLUCION INYECTABLE IPS factura 7 bolsas de albumina 10 gr pero en registro de enfermeria solo se soporta la administracion de 2 bolsas se objeta 5 no soportadas $130122 c/u ,Se objeta $ 339400 Concepto 10A001  INTERNACIÓN COMPLEJIDAD ALTA HABITACION UNIPERSONAL (INCLUYE AISLAMIENTO) Se objeta estancia hospitalaria del dia 10/07/2020 segun reporte de gestion hospitalaria (Dra Yesika ivonne Olarte) para esta fecha sin indicacion médica para la permanencia paciente en abandono sin intervención por trabajo social para la consecucion de familiar o solución de las dificultades administrativas para el egreso ,Se objeta $ 5125 Concepto G02H01  HUMIDIFICADORDESECHABLEPARAOXIGENO Se objeta 1 humidificador de los 2 facturados por valor de $5125 por pertinencia médica en vista de que se debe utilizar un humidificador por estancia hospitalaria sin que en la historia clínica se evidencie justificación para el cambio del mismo por lo tanto no se reconoce "/>
    <s v="ips acepta glosa parcial por sobrefacturacion en medicamentos insumos no facturables se revisa atencion estancia pertinente ips acepta diferrencia por mayor valor facturado"/>
    <s v="Subsidiado"/>
    <n v="3"/>
  </r>
  <r>
    <s v="EMPRESA SOCIAL DEL ESTADO HOSPITAL UNIVERSITARIO DE LA SAMARITANA"/>
    <x v="3"/>
    <s v="BOGOTÁ DC"/>
    <s v="BOGOTÁ"/>
    <d v="2020-08-13T00:00:00"/>
    <s v="HBOG3010809"/>
    <s v="HBOG3010809"/>
    <n v="24489171"/>
    <d v="2020-09-03T00:00:00"/>
    <s v="GL-2537731639"/>
    <n v="551389"/>
    <m/>
    <m/>
    <m/>
    <n v="551389"/>
    <m/>
    <m/>
    <m/>
    <n v="551389"/>
    <d v="2020-10-30T00:00:00"/>
    <n v="247989"/>
    <n v="303400"/>
    <n v="0"/>
    <n v="0"/>
    <x v="0"/>
    <s v="CUNDINAMARCA"/>
    <s v="SOACHA"/>
    <d v="2020-07-02T00:00:00"/>
    <d v="2020-07-30T00:00:00"/>
    <s v="Se objeta $ 303400 Concepto 954626  POTENCIALES EVOCADOS AUDITIVOS DE CORTA LATENCIA MEDICIÓN DE INTEGRIDAD Se objeta ayuda diagnóstica que no se encuentra soportada en historia clínica  2 facturados Según registros aportados por la IPS lo ordenado y realizado al paciente es emisiones otoacústicas las cuales se encuentran por fuera del plan de beneficios en salud Se solicita a la IPS aportar la orden y el soporte de lo facturado de lo contrario no puede ser objeto de cobro ,Se objeta $ 58500 Concepto 191273  GLUCOMETRIAS IPS factura 28 glucometria en el periodo comprendido entre el 02 y el 30 de julio solo se evidencia soporte de realizacion de 15 Se objeta 13 no soportadas $4500 c/u Se aclara que las actividades realizadas antes del 02 de julio no son objeto de reconocimiento dado que el paciente no habia sido afiliado a la EPS Se objeta $ 28 Concepto CT5531058  LANCETASPARAGLUCOMETRIA Se objeta lancetas de glucometria no facturables incluidas en la tarifa de la glucometria,Se objeta $ 720 Concepto 241255  GENTAMICINA SOLUCION INYECTABLE  80 MG/2 ML Se objeta medicamentos facturados IPS no adjunta registro de medicamentos en el cual se pueda verificar las cantidades facturadas tal como lo establece la Resolucion 3047/2008 1 gentamicina 80 m $720 Se objeta $ 11334 Concepto 2180029  AMPICILINA POLVO PARA RECONSTITUIR  500 MG Se objeta medicamentos facturados IPS no adjunta registro de medicamentos en el cual se pueda verificar las cantidades facturadas tal como lo establece la Resolucion 3047/2008 6 ampicilina 500 mg $1889 c/u Se objeta $ 38214 Concepto 201202291  VANCOMICINA CLORHIDRATO POLVO PARA RECONSTITUIR A SOL INY  500 MG Se objeta medicamentos facturados IPS no adjunta registro de medicamentos en el cual se pueda verificar las cantidades facturadas tal como lo establece la Resolucion 3047/2008 9 vancomicina 500 mg $4246 c/u Se objeta $ 41193 Concepto 201202331  CEFEPIMA POLVO PARA RECONSTITUIR POLVO ESTERIL PARA RECONSTITUIR A SOLUCION INYECTABLE Se objeta medicamentos facturados IPS no adjunta registro de medicamentos en el cual se pueda verificar las cantidades facturadas tal como lo establece la Resolucion 3047/2008 9 cefepime 1 g $4577 c/u ,Se objeta $ 98000 Concepto 872011  RADIOGRAFÍA DE ABDOMEN SIMPLE CON PROYECCIONES ADICIONALES (SERIE DE ABDOMEN AGUDO) Se objeta ayuda diagnóstica que no se encuentra ordenada ni soportada en historia clínica los soportes adjuntos son de 2 rx de abdomen simple los cuales fueron facturados y reconocidos como tal Se aclara que no se reconoce tecnologias realizadas antes del 02 de julio en vista que el paciente aun no se encontraba afiliado a la EPS "/>
    <s v="ips acepta sobrefactracion e emisiones otoacusticas soporya hoja de administracion de medicamentos y soporte de glucometrias en  aciente con cobertura para la fecha de la atencion facturada"/>
    <s v="Subsidiado"/>
    <n v="3"/>
  </r>
  <r>
    <s v="EMPRESA SOCIAL DEL ESTADO HOSPITAL UNIVERSITARIO DE LA SAMARITANA"/>
    <x v="3"/>
    <s v="BOGOTÁ DC"/>
    <s v="BOGOTÁ"/>
    <d v="2020-08-13T00:00:00"/>
    <s v="HBOG3008431"/>
    <s v="HBOG3008431"/>
    <n v="14821373"/>
    <d v="2020-09-03T00:00:00"/>
    <s v="GL-2537731640"/>
    <n v="4753960"/>
    <m/>
    <m/>
    <m/>
    <n v="4753960"/>
    <m/>
    <m/>
    <m/>
    <n v="4753960"/>
    <d v="2020-10-30T00:00:00"/>
    <n v="4118290"/>
    <n v="635670"/>
    <n v="0"/>
    <n v="0"/>
    <x v="0"/>
    <s v="CUNDINAMARCA"/>
    <s v="MACHETÁ"/>
    <d v="2020-06-30T00:00:00"/>
    <d v="2020-07-11T00:00:00"/>
    <s v="Se objeta $ 361800 Concepto 898101  ESTUDIO DE COLORACIÓN BÁSICA EN BIOPSIA Se objeta 3 estudios anatomopatologicos $120600 c/u en vista que en historia clinica no se encuentra soporte de su resultado ,Se objeta $ 39000 Concepto 998701  SOPORTE ANESTÉSICO PARA CONSULTA O APOYO DIAGNÓSTICO Se objeta soporte anestesico por valor de $39000 cobro no justificado ni soportado durante la atencion médica los procedimientos realizados bajo anestesia fueron liquidados y reconocidos con el concepto correspondiente ,Se objeta $ 6834 Concepto 199225666  OMEPRAZOLE SOLUCION INYECTABLE  40 MG IPS factura 13 ampollas de omeprazol 40 mg sin embargo en registro de enfermeria solo se soporta la aplicacion de 10 Se objeta 3 no soportadas $2278 c/u Se objeta $ 10530 Concepto 200104731  ENOXAPARINA SOLUCION INYECTABLE  40 MG/04 ML IPS factura 5 ampollas de enoxaparina 40 mg sin embargo en registro de enfermeria solo se soporta la aplicacion de 4 Se objeta  no soportada $10530 ,Se objeta $ 783000 Concepto CT1021942  CATETERBALONTRIPLELUMENPARADUODENOSCOPIA7FR se objeta insumo que no se encuentra descrito dentro del contrato entre las partes por lo tanto no existe tarifa para su reconocimiento se solicita adjuntar factura de compra o listado de precio convenido Se objeta $ 698828 Concepto G01G01  GUIABILIARELECTROQUIRURGICA035480CM se objeta insumo que no se encuentra descrito dentro del contrato entre las partes por lo tanto no existe tarifa para su reconocimiento se solicita adjuntar factura de compra o listado de precio convenido Se objeta $ 714893 Concepto D01P01  PAPILOTOMOTRENSADO5FR se objeta insumo que no se encuentra descrito dentro del contrato entre las partes por lo tanto no existe tarifa para su reconocimiento se solicita adjuntar factura de compra o listado de precio convenido Se objeta $ 883575 Concepto D01P03  PAPILOTOMOPRECORTE se objeta insumo que no se encuentra descrito dentro del contrato entre las partes por lo tanto no existe tarifa para su reconocimiento se solicita adjuntar factura de compra o listado de precio convenido Se objeta $ 1255500 Concepto D01B20  BALONDEDILATACIONCOLONICADEDIFERENTESMEDIDAS se objeta insumo que no se encuentra descrito dentro del contrato entre las partes por lo tanto no existe tarifa para su reconocimiento se solicita adjuntar factura de compra o listado de precio convenido "/>
    <s v="ips acepta glosa parcial soporta insumos utilizados y facturables acepta mayor valor por sobrefacturacion soporta reportes de patologia "/>
    <s v="Subsidiado"/>
    <n v="3"/>
  </r>
  <r>
    <s v="EMPRESA SOCIAL DEL ESTADO HOSPITAL UNIVERSITARIO DE LA SAMARITANA"/>
    <x v="3"/>
    <s v="BOGOTÁ DC"/>
    <s v="BOGOTÁ"/>
    <d v="2020-08-13T00:00:00"/>
    <s v="HBOG3009916"/>
    <s v="HBOG3009916"/>
    <n v="8999101"/>
    <d v="2020-09-03T00:00:00"/>
    <s v="GL-2537731641"/>
    <n v="146000"/>
    <m/>
    <m/>
    <m/>
    <n v="146000"/>
    <m/>
    <m/>
    <m/>
    <n v="146000"/>
    <d v="2020-10-30T00:00:00"/>
    <n v="146000"/>
    <n v="0"/>
    <n v="0"/>
    <n v="0"/>
    <x v="0"/>
    <s v="CUNDINAMARCA"/>
    <s v="SOACHA"/>
    <d v="2020-07-22T00:00:00"/>
    <d v="2020-07-24T00:00:00"/>
    <s v="Se objeta $ 146000 Concepto 10A002  INTERNACIÓN COMPLEJIDAD ALTA HABITACION BIPERSONAL Se objeta estancia hospitalaria 2 dias en habitacion bipersonal facturados por valor de $290500 c/u segun reporte de gestion hospitalaria paciente permanece en habitacion de 4 camas por lo tanto se reconoce estancia en este servicio por valor de $217500 c/u se objeta la diferencia $73000 c/u "/>
    <s v="ips adjunta ordenes medicas de oxigeno y notas que según calculo de orden y administracion frente alo facturado corresponde a lo administrado"/>
    <s v="Subsidiado"/>
    <n v="3"/>
  </r>
  <r>
    <s v="EMPRESA SOCIAL DEL ESTADO HOSPITAL UNIVERSITARIO DE LA SAMARITANA"/>
    <x v="3"/>
    <s v="BOGOTÁ DC"/>
    <s v="BOGOTÁ"/>
    <d v="2020-08-13T00:00:00"/>
    <s v="HBOG3010492"/>
    <s v="HBOG3010492"/>
    <n v="5408662"/>
    <d v="2020-09-03T00:00:00"/>
    <s v="GL-2537731642"/>
    <n v="716244"/>
    <m/>
    <m/>
    <m/>
    <n v="716244"/>
    <m/>
    <m/>
    <m/>
    <n v="716244"/>
    <d v="2020-10-30T00:00:00"/>
    <n v="716244"/>
    <n v="0"/>
    <n v="0"/>
    <n v="0"/>
    <x v="0"/>
    <s v="CUNDINAMARCA"/>
    <s v="SOACHA"/>
    <d v="2020-07-21T00:00:00"/>
    <d v="2020-07-28T00:00:00"/>
    <s v="Se objeta $ 27336 Concepto 199225666  OMEPRAZOLE SOLUCION INYECTABLE  40 MG IPS factura 18 ampollas de omeprazol 40 mg sin embargo los registros de enfermeria solo soportan la aplicacion de 6 se objeta 12 no soportadas $2278 c/u  Se objeta $ 32688 Concepto 199312165  AMPICILINA COMBINACIONES FRASCO VIAL POLVO ESTERIL PARA RECONSTITUIR A SOLUCION INYECTABLE IPS factura 54 ampollas de ampicilina sulbactam 15 g sin embargo los registros de enfermeria solo soportan la aplicacion de 36 se objeta 18 no soportadas $1816 c/u  Se objeta $ 42120 Concepto 200104731  ENOXAPARINA SOLUCION INYECTABLE  40 MG/04 ML IPS factura 12 ampollas de enoxaparina 40 mg sin embargo los registros de enfermeria solo soportan la aplicacion de 8 se objeta 4 no soportadas $10530 c/u  ,Se objeta $ 9200 Concepto 903809  BILIRRUBINAS TOTAL Y DIRECTA Ayuda diagnóstica no soportada en historia clinica (resolucion 3047/2008) Se objeta $ 10000 Concepto 903813  CLORO Ayuda diagnóstica no soportada en historia clinica (resolucion 3047/2008) Se objeta $ 11400 Concepto 901107  COLORACIÓN GRAM Y LECTURA PARA CUALQUIER MUESTRA Ayuda diagnóstica no soportada en historia clinica (resolucion 3047/2008) Se objeta $ 11900 Concepto 903809  BILIRRUBINAS TOTAL Y DIRECTA Ayuda diagnóstica no soportada en historia clinica (resolucion 3047/2008) Se objeta $ 13200 Concepto 903841  GLUCOSA EN SUERO U OTRO FLUIDO DIFERENTE A ORINA Ayuda diagnóstica no soportada en historia clinica (resolucion 3047/2008) Se objeta $ 14000 Concepto 907106  UROANÁLISIS Ayuda diagnóstica no soportada en historia clinica (resolucion 3047/2008) Se objeta $ 15600 Concepto 903828  DESHIDROGENASA LÁCTICA Ayuda diagnóstica no soportada en historia clinica (resolucion 3047/2008) Se objeta $ 16100 Concepto 903833  FOSFATASA ALCALINA Ayuda diagnóstica no soportada en historia clinica (resolucion 3047/2008) Se objeta $ 17100 Concepto 903805  AMILASA EN SUERO U OTROS FLUIDOS Ayuda diagnóstica no soportada en historia clinica (resolucion 3047/2008) Se objeta $ 22900 Concepto 903866  TRANSAMINASA GLUTÁMICOPIRÚVICA ALANINO AMINO TRANSFERASA Ayuda diagnóstica no soportada en historia clinica (resolucion 3047/2008) Se objeta $ 22900 Concepto 903867  TRANSAMINASA GLUTÁMICO OXALACÉTICA ASPARTATO AMINO TRANSFERASA Ayuda diagnóstica no soportada en historia clinica (resolucion 3047/2008) Se objeta $ 31000 Concepto 902049  TIEMPO DE TROMBOPLASTINA PARCIAL TTP Ayuda diagnóstica no soportada en historia clinica (resolucion 3047/2008) Se objeta $ 31000 Concepto 902104  DIMERO D AUTOMATIZADO Ayuda diagnóstica no soportada en historia clinica (resolucion 3047/2008) Se objeta $ 31900 Concepto 902045  TIEMPO DE PROTROMBINA TP Ayuda diagnóstica no soportada en historia clinica (resolucion 3047/2008) Se objeta $ 44500 Concepto 906913  PROTEÍNA C REACTIVA ALTA PRECISIÓN AUTOMATIZADO Ayuda diagnóstica no soportada en historia clinica (resolucion 3047/2008) Se objeta $ 48300 Concepto 903426  HEMOGLOBINA GLICOSILADA AUTOMATIZADA Ayuda diagnóstica no soportada en historia clinica (resolucion 3047/2008) Se objeta $ 48900 Concepto 903839  GASES ARTERIALES (EN REPOSO O EN EJERCICIO) Ayuda diagnóstica no soportada en historia clinica (resolucion 3047/2008) Se objeta $ 50300 Concepto 903016  FERRITINA Ayuda diagnóstica no soportada en historia clinica (resolucion 3047/2008) Se objeta $ 67400 Concepto 903437  TROPONINA I CUANTITATIVA Ayuda diagnóstica no soportada en historia clinica (resolucion 3047/2008) Se objeta $ 10500 Concepto 903856  NITRÓGENO UREICO Ayuda diagnóstica no soportada en historia clinica (resolucion 3047/2008) IPS factura 2 y solo soporta 1 Se objeta $ 12600 Concepto 903895  CREATININA EN SUERO U OTROS FLUIDOS Ayuda diagnóstica no soportada en historia clinica (resolucion 3047/2008) IPS factura 2 y solo soporta 1 Se objeta $ 20300 Concepto 903854  MAGNESIO EN SUERO U OTROS FLUIDOS Ayuda diagnóstica no soportada en historia clinica (resolucion 3047/2008) IPS factura 2 y solo soporta 1 Se objeta $ 21800 Concepto 902210  HEMOGRAMA IV (HEMOGLOBINA HEMATOCRITO RECUENTO DE ERITROCITOS ÍNDICES ERITROCITARIOS LEUCOGRAMA RECU Ayuda diagnóstica no soportada en historia clinica (resolucion 3047/2008) IPS factura 2 y solo soporta 1 Se objeta $ 31300 Concepto 903859  POTASIO EN SUERO U OTROS FLUIDOS Ayuda diagnóstica no soportada en historia clinica (resolucion 3047/2008) IPS factura 2 y solo soporta 1 "/>
    <s v="ips adjunta reportes de paraclinicos y hoja de administracionde medicamentos se realiza conteo y facturacion eps levanta objecion"/>
    <s v="Subsidiado"/>
    <n v="3"/>
  </r>
  <r>
    <s v="EMPRESA SOCIAL DEL ESTADO HOSPITAL UNIVERSITARIO DE LA SAMARITANA"/>
    <x v="3"/>
    <s v="BOGOTÁ DC"/>
    <s v="BOGOTÁ"/>
    <d v="2020-08-13T00:00:00"/>
    <s v="HBOG3009828"/>
    <s v="HBOG3009828"/>
    <n v="8539507"/>
    <d v="2020-09-04T00:00:00"/>
    <s v="GL-2537731643"/>
    <n v="1619782"/>
    <m/>
    <m/>
    <m/>
    <n v="1619782"/>
    <m/>
    <m/>
    <m/>
    <n v="1619782"/>
    <d v="2020-10-30T00:00:00"/>
    <n v="1184582"/>
    <n v="435200"/>
    <n v="0"/>
    <n v="0"/>
    <x v="0"/>
    <s v="CUNDINAMARCA"/>
    <s v="SOACHA"/>
    <d v="2020-07-14T00:00:00"/>
    <d v="2020-07-21T00:00:00"/>
    <s v="Se objeta $ 1788 Concepto 200086121  HIDROMORFONA SOLUCION INYECTABLE  2 MG/ML IPS factura 8 ampollas de hidroformona 2 mg sin embargo en registro de enfermeria solo se soporta la administracion de 7 Se objeta 1 no soportada $1788 Se objeta $ 31590 Concepto 200104731  ENOXAPARINA SOLUCION INYECTABLE  40 MG/04 ML IPS factura 7 ampollas de enoxaparina 40 mg sin embargo en registro de enfermeria solo se soporta la administracion de 4 Se objeta 3 no soportadas $10530 c/u Se objeta $ 44325 Concepto 200598013  PIPERACILINA E INHIBIDOR ENZIMATICO CADA VIAL POLVO ESTERIL PARA RECONSTITUIR A SOLUCION INYECTABLE IPS factura 21 ampollas de piperacilinza tazobactam 45 g sin embargo en registro de enfermeria solo se soporta la administracion de 16 Se objeta 5 no soportadas $8865 c/u Se objeta $ 27227 Concepto 2240306  INSULINA LISPRO RECOMBINANTE VIAL SOLUCION INYECTABLE  100 UI/ML/3 ML IPS registra segun detalle de cargos CUM 22403006 y en descripcion INSULINA GLARGINA 100 UI/3ML al revisar pagina INVIMA este CUM corresponde a INSULINA LISPRO por lo tanto se objeta el concepto descrito en detalle de cargos por error en CUM facturado $27227 Aclarando que aunque la IPS soporta aplicacion de insulina lispro y glargina en detalle de cargos tambien factura la insulina lispro en otra linea el cual fue reconocido Se objeta $ 2652 Concepto 2240306  INSULINA LISPRO RECOMBINANTE VIAL SOLUCION INYECTABLE  100 UI/ML/10 ML Se objeta mayor valor cobrado en 1 frasco de INSULINA LISPRO 100 UI/3 ML facturado por valor de $22583 medicamento regulado segun circular 10 de 2020 por valor de $19931 se objeta la diferencia $2652 ,Se objeta $ 363700 Concepto 908411  CARIOTIPO PARA ESTADOS LEUCÉMICOS ayuda diagnóstica no soportada en historia clínica (Resolución 3047  anexo 5  literal B  Numeral10) ,Se objeta $ 55300 Concepto 898003  ESTUDIO DE COLORACIÓN BÁSICA EN CITOLOGÍA POR ASPIRACIÓN DE CUALQUIER TEJIDO U ÓRGANO BACAF ayuda diagnóstica no soportada en historia clínica (Resolución 3047  anexo 5  literal B  Numeral10) Se objeta $ 60900 Concepto 898004  ESTUDIO DE COLORACIÓN BÁSICA DE ASPIRADO DE MÉDULA ÓSEA (MIELOGRAMA) ayuda diagnóstica no soportada en historia clínica (Resolución 3047  anexo 5  literal B  Numeral10) Se objeta $ 187000 Concepto 898102  ESTUDIO DE COLORACIÓN HISTOQUÍMICA EN BIOPSIA ayudas diagnósticas no soportadas en historia clínica  2 facturadas (Resolución 3047  anexo 5  literal B  Numeral10) Se objeta $ 845300 Concepto 898106  ESTUDIO DE CITOMETRÍA DE FLUJO EN BIOPSIA ayuda diagnóstica no soportada en historia clínica (Resolución 3047  anexo 5  literal B  Numeral10) "/>
    <s v="ips soporta reportes de paraclinicos ips adjunta soporte da administracion de medicamentos acepta diferencia en medicamentos regulados"/>
    <s v="Subsidiado"/>
    <n v="3"/>
  </r>
  <r>
    <s v="EMPRESA SOCIAL DEL ESTADO HOSPITAL UNIVERSITARIO DE LA SAMARITANA"/>
    <x v="3"/>
    <s v="BOGOTÁ DC"/>
    <s v="BOGOTÁ"/>
    <d v="2020-08-13T00:00:00"/>
    <s v="HBOG3010505"/>
    <s v="HBOG3010505"/>
    <n v="30517349"/>
    <d v="2020-09-09T00:00:00"/>
    <s v="GL-2537731648"/>
    <n v="2791823"/>
    <m/>
    <m/>
    <m/>
    <n v="2791823"/>
    <m/>
    <m/>
    <m/>
    <n v="2791823"/>
    <d v="2020-10-30T00:00:00"/>
    <n v="2548323"/>
    <n v="243500"/>
    <n v="0"/>
    <n v="0"/>
    <x v="0"/>
    <s v="CUNDINAMARCA"/>
    <s v="SOACHA"/>
    <d v="2020-07-17T00:00:00"/>
    <d v="2020-07-28T00:00:00"/>
    <s v="Se objeta $ 16300 Concepto 911009  COOMBS DIRECTO CUALITATIVO POR MICROTÉ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28000 Concepto 911016  HEMOCLASIFICACIÓN SISTEMA RH ANTÍ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31100 Concepto 911019  HEMOCLASIFICACIÓN SISTEMA ABO INVERSA HEMOCLASIFICACIÓN SERICA POR MICROTÉ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no justificados ya que no hay orden medica de reserva ni de transfusion de sangre Se objeta $ 23500 Concepto 911012  FENOTIPO ERITROCITARIO EXTENDIDO EN TUBO CUALQUIER ANTÍGENO Se hace objeción de examen de laboratorio no justificado ya que no hay orden medica de reserva ni de transfusion de sangre adicionalmente no se encuentra soportado Se objeta $ 71200 Concepto 911003  ANTICUERPOS IRREGULARES DETECCIÓN (COOMBS INDIRECTO RASTREO ANTICUERPOS IRREGULARES PRUEBA DE ANTI Se hace objeción de examen de laboratorio no justificado ya que no hay orden medica de reserva ni de transfusion de sangre ademas no soportado Se objeta $ 94000 Concepto 911013  FENOTIPO SISTEMA RH CUALQUIER ANTÍGENO POR MICROTÉCNICA Se hace objeción de examen de laboratorio no justificado ya que no hay orden medica de reserva ni de transfusion de sangre ademas no soportado Se objeta $ 39000 Concepto 998701  SOPORTE ANESTÉSICO PARA CONSULTA O APOYO DIAGNÓSTICO Se objeta soporte anestesico cobro no soportado ni justificado durante la atencion médica Los procedimientos bajo anestesia realizados fueron liquidados y reconocidos con su concepto respectivo Se objeta $ 43200 Concepto 895100  ELECTROCARDIOGRAMA DE RITMO O DE SUPERFICIE SOD ayuda diagnóstica no soportada en historia clinica (Resolucion 3047/2008) Se objeta $ 52900 Concepto 906329  VIRUS SINCITIAL RESPIRATORIO ANTÍGENO ayuda diagnóstica no soportada en historia clinica (Resolucion 3047/2008) Se objeta $ 64100 Concepto 906324  PARAINFLUENZA TIPO 1 3 ANTÍGENO ayuda diagnóstica no soportada en historia clinica (Resolucion 3047/2008) Se objeta $ 107700 Concepto 898201  ESTUDIO DE COLORACIÓN BÁSICA EN ESPÉCIMEN DE RECONOCIMIENTO ayuda diagnóstica no soportada en historia clinica (Resolucion 3047/2008) Se objeta $ 149900 Concepto 882320  FOTOPLETISMOGRAFÍA DE VASOS ARTERIALES EN MIEMBROS INFERIORES Se objeta 1 pletismografia de las 2 facturadas ya que la IPS soporta solo 1 estudio de ambas extremidades sin embargo ese codigo cubre la realizacion de las 2 extremidades en 1 solo estudio por tal razon no se reconoce uno adicional  Se objeta $ 332600 Concepto 882318  ECOGRAFÍA DOPPLER DE VASOS VENOSOS DE MIEMBRO INFERIOR Se objeta 1 ecografia de las 2 facturadas ya que la IPS soporta solo 1 estudio de ambas extremidades sin embargo ese codigo cubre la realizacion de las 2 extremidades en 1 solo estudio por tal razon no se reconoce uno adicional  Se objeta $ 199600 Concepto 882103  ECOGRAFÍA DOPPLER 30% ADICIONAL POR COLOR IPS factura 6 reconocimiento adicional del 30% por doppler color sin embargo solo hay 4 estudios soportados y justificados por tal razon se objeta 2 sobrefacturados $99800 c/u Se objeta $ 548100 Concepto 939403  TERAPIA RESPIRATORIA INTEGRAL Se objeta el cobro de  (27)  Terapia Respiratoria c/u $20300 realizadas en la unidad de cuidados intensivos actividad que no es objeto de cobro en UCI/UCE toda vez que hace parte del soporte ventilatorio del paciente en la unidad y además es realizado por personal que debe estar a disposición de la UCI/UCE (Terapeuta Respiratorio) según lo establecido en el numeral 114 del anexo técnico N 1 de la resolución 1043/06  Manual Único de Estandares y de Verificación ,Se objeta $ 3061 Concepto F12A01  APOSITOTRANSPARENTEADHESIVOESTERIL10CMX12CM Se objeta el cobro de 1 aposito material no facturable hace parte de los materiales de curacion incluidos en la tarifa de la estancia pues corresponde a proteccion de lesiones de piel Se objeta $ 4040 Concepto G10E01  EQUIPOEXTENSIONDEANESTESIA Se objetan 5 equipos de extensión de anestesia facturados por valor de $808 c/u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Se objeta $ 2654 Concepto A01V03  VENDA DE ALGODON6X5YARDAS Se objeta vendajes (2) no facturables incluidos en la el codigo de materiales facturado y reconocido en la realizacion de los procedimientos quirúrgicos tal como lo establece el paragrafo 5 del articulo 55 del decreto 2423/1996Se objeta $ 4092 Concepto A02V03  VENDA ELASTICA 6X5YARDAS Se objeta vendajes (2) no facturables incluidos en la el codigo de materiales facturado y reconocido en la realizacion de los procedimientos quirúrgicos tal como lo establece el paragrafo 5 del articulo 55 del decreto 2423/1996 Se objeta $ 4204 Concepto A01V02  VENDA DE ALGODON5X5YARDAS Se objeta vendajes (4) no facturables incluidos en la el codigo de materiales facturado y reconocido en la realizacion de los procedimientos quirúrgicos tal como lo establece el paragrafo 5 del articulo 55 del decreto 2423/1996 Se objeta $ 453995 Concepto CT4841879  CIRCUITORESPIRATORIOCONVALVULAEXHALATORIAPARATILADO Se objeta circuito (5) insumo que hace parte de los equipos de ventilacion y aporte de oxigeno por lo tanto hace parte de los equipos de la unidad de cuidado intensivo y su costo se encuentra incluido en la tarifa de la estancia Se objeta $ 4560 Concepto D01E01  ELECTRODOELECROCARDIOGRAMAADULTO Se objeta electrodos (15) no facturables incluidos en la realizacion de electrocardiograma y en el monitoreo del paciente durante su atencion,Se objeta $ 369 Concepto 1998002914  DEXAMETASONA SODIO FOSFATO SOLUCION INYECTABLE  4 MG/ML/1 ML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511 Concepto 200324633  ADRENALINA SOLUCION INYECTABLE  1 MG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720 Concepto 241255  GENTAMICINA SOLUCION INYECTABLE  80 MG/2 ML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8868 Concepto 5370412  CEFAZOLINA FRASCO AMPOLLA POLVO ESTERIL PARA RECONSTITUIR A SOLUCION INYECTABLE (3)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9800 Concepto 199952971  HEPARINA (5000UI/ML) EQ A SOLUCION INYECTABLE  25000 UI/5 ML (4)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28356 Concepto 199407831  NOREPINEFRINA SOLUCION INYECTABLE  4 MG/4 ML (17)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36114 Concepto 200130382  REMIFENTANIL VIAL POLVO ESTERIL PARA RECONSTITUIR A SOLUCION INYECTABLE (2)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79328 Concepto 200097791  MIDAZOLAM SOLUCION INYECTABLE  5 MG/5 ML (67)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8649 Concepto 199952971  HEPARINA (5000UI/ML) EQ A SOLUCION INYECTABLE  25000 UI/5 ML (10)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47394 Concepto 200838591  DEXMEDETOMIDINA 2 ML SOLUCION INYECTABLE SOLUCION INYECTABLE (13)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57960 Concepto 199361811  FENTANILO CITRATO EQUIV A FENTANILO BASE SOLUCION INYECTABLE  05 MG/10 ML (88) Se objeta medicamentos no soportados en historia clínica IPS solo reporta registro de liquidos donde menciona dilucion de medicamentos pero no es posible identificar las cantidades facturadas de cada medicamento adicionalmente no se reconoceran los medicamentos soportados en cirugía pues estos se encuentran incluidos en la tarifa de los materiales reconocida en la liquidacion de los procedimientos realizados tal como lo establece el artículo 55 del decreto 2423/1996 Se objeta $ 17892 Concepto 199606421  ENOXAPARINA SOLUCION INYECTABLE  80 MG/08 ML IPS factura 2 ampollas y solo soporta 1 se objeta 1 no soportada Se objeta $ 8056 Concepto 200139061  MORFINA SOLUCION INYECTABLE  10 MG/ML/1 ML IPS factura 12 ampollas y solo soporta 8 se objeta 4 no soportadas $2014 "/>
    <s v="ips acepta glosa pacial soporta hoja de administracion de medicamentos que justifica insumos utilizados y facturados la ips acepta glosa parcial por insumos no facturables y conceptos  no facturables en uci se revisan los reportes de los paraclinicos  y su codificación y se confronta con lo facturado eps levanta objecion por este concepto ips acepta diferencia por sobrefacturacion en insumos no fscturables "/>
    <s v="Subsidiado"/>
    <n v="3"/>
  </r>
  <r>
    <s v="EMPRESA SOCIAL DEL ESTADO CENTRO DE SALUD DE RICAURTE"/>
    <x v="16"/>
    <s v="CUNDINAMARCA"/>
    <s v="RICAURTE"/>
    <d v="2019-12-19T00:00:00"/>
    <n v="819"/>
    <n v="819"/>
    <s v="2423399.08"/>
    <d v="2020-01-13T00:00:00"/>
    <s v="GL-2537937855"/>
    <n v="2329832"/>
    <m/>
    <m/>
    <m/>
    <n v="2329832"/>
    <m/>
    <m/>
    <m/>
    <n v="2329832"/>
    <m/>
    <n v="0"/>
    <n v="0"/>
    <n v="0"/>
    <n v="2329832"/>
    <x v="1"/>
    <s v="CUNDINAMARCA"/>
    <s v="RICAURTE"/>
    <d v="2019-07-01T00:00:00"/>
    <d v="2019-07-31T00:00:00"/>
    <s v="Se objeta $ 2329832 Concepto CAPITA  PROMOCIÓN Y PREVENCIÓN Incumplimiento en las metas de cobertura resolutividad y oportunidad Periodo facturado JULIO 2019Valor Facturado  $2423399Valor Prefactura $2423399PLANIFICACION FAMILIAR Se alcanza un cumplimiento mensual del   00% por lo cual se glosa el valor equivalente a $204135 CONTROL PRENATAL Se alcanza un cumplimiento mensual del   02% por lo cual se glosa el valor equivalente a $239330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23% por lo cual se glosa el valor equivalente a $135424 CRECIMIENTO Y DESARROLLO Se alcanza un cumplimiento mensual del   20% por lo cual se glosa el valor equivalente a $259344  ADULTO JOVEN Se alcanza un cumplimiento mensual del   00% por lo cual se glosa el valor equivalente a $243846 ADULTO MAYOR Se alcanza un cumplimiento mensual del   00% por lo cual se glosa el valor equivalente a $216639  CANCER DE CUELLO Se alcanza un cumplimiento mensual del   00% de ejecución por lo cual se glosa el valor equivalente a $164671 CANCER DE MAMA Se alcanza un cumplimiento mensual del NP% por lo cual se glosa el valor equivalente a $  0  AGUDEZA VISUAL Se alcanza un cumplimiento mensual del   00% por lo cual se glosa el valor equivalente a $80610  SALUD BUCAL Se alcanza un cumplimiento mensual del   07% por lo cual se glosa el valor equivalente a $513717  SALUD PUBLICA  Se alcanza un cumplimiento mensual del   00% por lo cual se glosa el valor equivalente a $133613 DEMANDA INDUCIDA  Se alcanza un cumplimiento mensual del   00% por lo cual se glosa el valor equivalente a $138504En Total Para Este mes el cumplimiento global alcanzado es del   06% generando una Objeción total Por Incumplimiento De Actividades Programadas De $232983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19-12-19T00:00:00"/>
    <n v="821"/>
    <n v="821"/>
    <n v="2545911"/>
    <d v="2020-01-13T00:00:00"/>
    <s v="GL-2537937857"/>
    <n v="2033918"/>
    <m/>
    <m/>
    <m/>
    <n v="2033918"/>
    <m/>
    <m/>
    <m/>
    <n v="2033918"/>
    <m/>
    <n v="0"/>
    <n v="0"/>
    <n v="0"/>
    <n v="2033918"/>
    <x v="1"/>
    <s v="CUNDINAMARCA"/>
    <s v="RICAURTE"/>
    <d v="2019-08-01T00:00:00"/>
    <d v="2019-08-31T00:00:00"/>
    <s v="Se objeta $ 2033918 Concepto CAPITA  PROMOCIÓN Y PREVENCIÓN  Incumplimiento en las metas de cobertura resolutividad y oportunidad Periodo facturado AGOSTO 2019Valor Facturado  $2545911Valor Prefactura $2545911PLANIFICACION FAMILIAR Se alcanza un cumplimiento mensual del   14% por lo cual se glosa el valor equivalente a $177486 CONTROL PRENATAL Se alcanza un cumplimiento mensual del   00% por lo cual se glosa el valor equivalente a $256087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5% por lo cual se glosa el valor equivalente a $88278 CRECIMIENTO Y DESARROLLO Se alcanza un cumplimiento mensual del   28% por lo cual se glosa el valor equivalente a $208940  ADULTO JOVEN Se alcanza un cumplimiento mensual del   20% por lo cual se glosa el valor equivalente a $165111 ADULTO MAYOR Se alcanza un cumplimiento mensual del   00% por lo cual se glosa el valor equivalente a $227526  CANCER DE CUELLO Se alcanza un cumplimiento mensual del   17% de ejecución por lo cual se glosa el valor equivalente a $142903 CANCER DE MAMA Se alcanza un cumplimiento mensual del NP% por lo cual se glosa el valor equivalente a $  0  AGUDEZA VISUAL Se alcanza un cumplimiento mensual del   00% por lo cual se glosa el valor equivalente a $84661  SALUD BUCAL Se alcanza un cumplimiento mensual del   36% por lo cual se glosa el valor equivalente a $481039  SALUD PUBLICA  Se alcanza un cumplimiento mensual del   60% por lo cual se glosa el valor equivalente a $56424 DEMANDA INDUCIDA  Se alcanza un cumplimiento mensual del   0% por lo cual se glosa el valor equivalente a $145464En Total Para Este mes el cumplimiento global alcanzado es del   19% generando una Objeción total Por Incumplimiento De Actividades Programadas De $203391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19-12-19T00:00:00"/>
    <n v="823"/>
    <n v="823"/>
    <n v="2461392"/>
    <d v="2020-01-13T00:00:00"/>
    <s v="GL-2537937858"/>
    <n v="2030557"/>
    <m/>
    <m/>
    <m/>
    <n v="2030557"/>
    <m/>
    <m/>
    <m/>
    <n v="2030557"/>
    <m/>
    <n v="0"/>
    <n v="0"/>
    <n v="0"/>
    <n v="2030557"/>
    <x v="1"/>
    <s v="CUNDINAMARCA"/>
    <s v="RICAURTE"/>
    <d v="2019-09-01T00:00:00"/>
    <d v="2019-09-30T00:00:00"/>
    <s v="Se objeta $ 2030557 Concepto CAPITA  PROMOCIÓN Y PREVENCIÓN  Incumplimiento en las metas de cobertura resolutividad y oportunidad Periodo facturado SEPTIEMBRE 2019Valor Facturado  $2461392Valor Prefactura $2461392PLANIFICACION FAMILIAR Se alcanza un cumplimiento mensual del   14% por lo cual se glosa el valor equivalente a $171541 CONTROL PRENATAL Se alcanza un cumplimiento mensual del   13% por lo cual se glosa el valor equivalente a $223020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42% por lo cual se glosa el valor equivalente a $119635 CRECIMIENTO Y DESARROLLO Se alcanza un cumplimiento mensual del   28% por lo cual se glosa el valor equivalente a $201942  ADULTO JOVEN Se alcanza un cumplimiento mensual del   00% por lo cual se glosa el valor equivalente a $247522 ADULTO MAYOR Se alcanza un cumplimiento mensual del   05% por lo cual se glosa el valor equivalente a $210835  CANCER DE CUELLO Se alcanza un cumplimiento mensual del   35% de ejecución por lo cual se glosa el valor equivalente a $109078 CANCER DE MAMA Se alcanza un cumplimiento mensual del NP% por lo cual se glosa el valor equivalente a $  0  AGUDEZA VISUAL Se alcanza un cumplimiento mensual del   00% por lo cual se glosa el valor equivalente a $81826  SALUD BUCAL Se alcanza un cumplimiento mensual del   31% por lo cual se glosa el valor equivalente a $442314  SALUD PUBLICA  Se alcanza un cumplimiento mensual del   40% por lo cual se glosa el valor equivalente a $82252 DEMANDA INDUCIDA  Se alcanza un cumplimiento mensual del   00% por lo cual se glosa el valor equivalente a $140592En Total Para Este mes el cumplimiento global alcanzado es del   19% generando una Objeción total Por Incumplimiento De Actividades Programadas De $20305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19-12-19T00:00:00"/>
    <n v="825"/>
    <n v="825"/>
    <n v="2729779"/>
    <d v="2020-01-13T00:00:00"/>
    <s v="GL-2537937859"/>
    <n v="2016559"/>
    <m/>
    <m/>
    <m/>
    <n v="2016559"/>
    <m/>
    <m/>
    <m/>
    <n v="2016559"/>
    <m/>
    <n v="0"/>
    <n v="0"/>
    <n v="0"/>
    <n v="2016559"/>
    <x v="1"/>
    <s v="CUNDINAMARCA"/>
    <s v="RICAURTE"/>
    <d v="2019-10-01T00:00:00"/>
    <d v="2019-10-31T00:00:00"/>
    <s v="Se objeta $ 2016559 Concepto CAPITA  PROMOCIÓN Y PREVENCIÓN  Incumplimiento en las metas de cobertura resolutividad y oportunidad Periodo facturado OCTUBRE 2019Valor Facturado  $2729779Valor Prefactura $2729779PLANIFICACION FAMILIAR Se alcanza un cumplimiento mensual del   14% por lo cual se glosa el valor equivalente a $188874 CONTROL PRENATAL Se alcanza un cumplimiento mensual del   07% por lo cual se glosa el valor equivalente a $260576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8% por lo cual se glosa el valor equivalente a $98072 CRECIMIENTO Y DESARROLLO Se alcanza un cumplimiento mensual del   24% por lo cual se glosa el valor equivalente a $257930  ADULTO JOVEN Se alcanza un cumplimiento mensual del   00% por lo cual se glosa el valor equivalente a $274480 ADULTO MAYOR Se alcanza un cumplimiento mensual del   66% por lo cual se glosa el valor equivalente a $81779  CANCER DE CUELLO Se alcanza un cumplimiento mensual del   17% de ejecución por lo cual se glosa el valor equivalente a $153158 CANCER DE MAMA Se alcanza un cumplimiento mensual del NP% por lo cual se glosa el valor equivalente a $  0  AGUDEZA VISUAL Se alcanza un cumplimiento mensual del   00% por lo cual se glosa el valor equivalente a $90737  SALUD BUCAL Se alcanza un cumplimiento mensual del   33% por lo cual se glosa el valor equivalente a $477948  SALUD PUBLICA  Se alcanza un cumplimiento mensual del   80% por lo cual se glosa el valor equivalente a $30466 DEMANDA INDUCIDA  Se alcanza un cumplimiento mensual del   3423% por lo cual se glosa el valor equivalente a $102538En Total Para Este mes el cumplimiento global alcanzado es del   24% generando una Objeción total Por Incumplimiento De Actividades Programadas De $201655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19-12-19T00:00:00"/>
    <n v="22403"/>
    <n v="22403"/>
    <n v="61376889"/>
    <d v="2020-01-13T00:00:00"/>
    <s v="GL-2537937860"/>
    <n v="41308199"/>
    <d v="2020-02-06T00:00:00"/>
    <n v="0"/>
    <n v="0"/>
    <n v="41308199"/>
    <d v="2020-02-24T00:00:00"/>
    <n v="0"/>
    <n v="0"/>
    <n v="41308199"/>
    <d v="2020-12-09T00:00:00"/>
    <n v="0"/>
    <n v="0"/>
    <n v="41308199"/>
    <n v="0"/>
    <x v="1"/>
    <s v="CUNDINAMARCA"/>
    <s v="SOACHA"/>
    <d v="2019-11-01T00:00:00"/>
    <d v="2019-11-30T00:00:00"/>
    <s v="Se objeta $ 41308199 Concepto CAPITA  PROMOCIÓN Y PREVENCIÓN  Incumplimiento en las metas de cobertura resolutividad y oportunidad Periodo facturado NOVIEMBRE 2019Valor Facturado  $61376889Valor Prefactura $61376889PLANIFICACION FAMILIAR Se alcanza un cumplimiento mensual del   55% por lo cual se glosa el valor equivalente a $4270428 CONTROL PRENATAL Se alcanza un cumplimiento mensual del   49% por lo cual se glosa el valor equivalente a $9485219 ATENCION DEL PARTO Y DEL RECIEN NACIDO Se alcanza un cumplimiento mensual del NP% por lo cual se glosa el valor equivalente a $  0ATENCION POST PARTO Se alcanza un cumplimiento mensual del 25% por lo cual se glosa el valor equivalente a $1920945843 VACUNACION Se alcanza un cumplimiento mensual del   13% por lo cual se glosa el valor equivalente a $1755574 CRECIMIENTO Y DESARROLLO Se alcanza un cumplimiento mensual del   29% por lo cual se glosa el valor equivalente a $2523606  ADULTO JOVEN Se alcanza un cumplimiento mensual del   18% por lo cual se glosa el valor equivalente a $2212019 ADULTO MAYOR Se alcanza un cumplimiento mensual del   04% por lo cual se glosa el valor equivalente a $4053693  CANCER DE CUELLO Se alcanza un cumplimiento mensual del   57% de ejecución por lo cual se glosa el valor equivalente a $691473 CANCER DE MAMA Se alcanza un cumplimiento mensual del   00% por lo cual se glosa el valor equivalente a $742305  AGUDEZA VISUAL Se alcanza un cumplimiento mensual del   37% por lo cual se glosa el valor equivalente a $487775  SALUD BUCAL Se alcanza un cumplimiento mensual del   42% por lo cual se glosa el valor equivalente a $12966927  SALUD PUBLICA  Se alcanza un cumplimiento mensual del   100% por lo cual se glosa el valor equivalente a $  0 DEMANDA INDUCIDA  Se alcanza un cumplimiento mensual del   4325% por lo cual se glosa el valor equivalente a $198239En Total Para Este mes el cumplimiento global alcanzado es del   30% generando una Objeción total Por Incumplimiento De Actividades Programadas De $4130819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MES FACTURADO NOVIEMBRE 2019NUMERO DE FACTURA 22403MOTIVO DE GLOSA Incumplimiento de actividades programadas para Promoción y PrevenciónRESPUESTA A GLOSA IPSSegún oficio enviado por la IPS NO ACEPTA los valores generados en la Glosa InicialRESPUESTA A GLOSALas metas con las cuales se viene trabajando y por ende generando los objeciones resultantes de la auditoria están acordes con la resolución 412 y  4505 y sus guías de atención al igual estas están programadas según anexo técnico de estimaciones de las actividades de protección específica y detección temprana y acorde con su población capitada Por lo que las metas allí contenidas no son impuestas según lo manifiestanEl archivo de inconsistencias que se envi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Factura N 21584 correspondiente al mes de Junio se le dio pago totalFactura N 21743 correspondiente al mes de Julio la IPS la radico el 20/08/2019 y se realizó devolución el 3/09/2019Factura de Agosto la IPS no radicoFactura N 22081 correspondiente al mes de Septiembre la IPS la radico el 18/10/2019 y se realizó devolución el 14/11/2019Factura N 22234 correspondiente a Octubre la IPS la radico el 20/11/2019 y se realizó devolución el 12/12/2019Por lo tanto no hay extemporaneidad acorde con lo estipulado en la Ley 1438 de 2011ARTÍCULO 57 TRÁMITE DE GLOSAS Las entidades responsables del pago de servicios de salud dentro de los veinte (20) días hábiles siguientes a la presentación de la factura con todos sus soportes formularán y comunicarán a los prestadores de servicios de salud las glosas a cada factura con base en la codificación y alcance definidos en la normatividad vigente Una vez formuladas las glosas a una factura no se podrán formular nuevas glosas a la misma factura salvo las Que surjan de hechos nuevos detectados en la respuesta dada a la glosa inicialEl prestador de servidos de salud deberá dar respuesta a las glosas presentadas por las entidades responsables del pago de servidos de salud dentro de los Quince (15) días hábiles siguientes a su recepción indicando su aceptación o justificando la no aceptación La entidad responsable del pago dentro de los diez (10) días hábiles siguientes a la recepción de la respuesta decidirá si levanta total o parcialmente las glosas o las deja como definitivasSi cumplidos los Quince (15) días hábiles el prestador de servidos de salud considera Que la glosa es subsanable tendrá un plazo máximo de siete (7) días hábiles para subsanar la causa de las glosas no levantadas y enviar las facturas enviadas nuevamente a la entidad responsable del pagoLos valores por las glosas levantadas total o pardalmente deberán ser cancelados dentro del mismo plazo de los cinco (5) días hábiles siguientes a su levantamiento informando al prestador la justificación de las glosas o su proporción Que no fueron levantadasEn estos términos el valor de la Glosa inicial por incumplimiento de Metas SE MANTIENE EN FIRME ,MES FACTURADO NOVIEMBRE 2019NUMERO DE FACTURA 22403MOTIVO DE GLOSA Incumplimiento de actividades programadas para Promoción y PrevenciónSEGUNDA RESPUESTA A GLOSA IPSSegún oficio enviado por la IPS NO ACEPTA los valores generados en la Glosa InicialSEGUNDA RESPUESTA A GLOSALas metas con las cuales se viene trabajando y por ende generando los objeciones resultantes de la auditoria están acordes con la resolución 412 y  4505 y sus guías de atención al igual estas están programadas según anexo técnico de estimaciones de las actividades de protección específica y detección temprana y acorde con su población capitada Por lo que las metas allí contenidas no son impuestas según lo manifiestanEl archivo de inconsistencias que se envi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En estos términos el valor de la Glosa inicial por incumplimiento de Metas SE MANTIENE EN FIRME ,SE RATIFICA POR OBJECION INICIAL  IPS NO ACEPTA GLOSA"/>
    <s v="Subsidiado"/>
    <n v="3"/>
  </r>
  <r>
    <s v="EMPRESA SOCIAL DEL ESTADO CENTRO DE SALUD DE RICAURTE"/>
    <x v="16"/>
    <s v="CUNDINAMARCA"/>
    <s v="RICAURTE"/>
    <d v="2020-01-20T00:00:00"/>
    <n v="827"/>
    <n v="827"/>
    <n v="2748064"/>
    <d v="2020-02-04T00:00:00"/>
    <s v="GL-2537937923"/>
    <n v="2310504"/>
    <m/>
    <m/>
    <m/>
    <n v="2310504"/>
    <m/>
    <m/>
    <m/>
    <n v="2310504"/>
    <m/>
    <n v="0"/>
    <n v="0"/>
    <n v="0"/>
    <n v="2310504"/>
    <x v="1"/>
    <s v="CUNDINAMARCA"/>
    <s v="RICAURTE"/>
    <d v="2019-11-01T00:00:00"/>
    <d v="2019-11-30T00:00:00"/>
    <s v="Se objeta $ 2310504 Concepto CAPITA  PROMOCIÓN Y PREVENCIÓN  Incumplimiento en las metas de cobertura resolutividad y oportunidad Periodo facturado NOVIEMBRE 2019Valor Facturado  $2748064Valor Prefactura $2748064PLANIFICACION FAMILIAR Se alcanza un cumplimiento mensual del   14% por lo cual se glosa el valor equivalente a $190139 CONTROL PRENATAL Se alcanza un cumplimiento mensual del   10% por lo cual se glosa el valor equivalente a $265687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51% por lo cual se glosa el valor equivalente a $116142 CRECIMIENTO Y DESARROLLO Se alcanza un cumplimiento mensual del   28% por lo cual se glosa el valor equivalente a $225436  ADULTO JOVEN Se alcanza un cumplimiento mensual del   00% por lo cual se glosa el valor equivalente a $276318 ADULTO MAYOR Se alcanza un cumplimiento mensual del   05% por lo cual se glosa el valor equivalente a $235366  CANCER DE CUELLO Se alcanza un cumplimiento mensual del   17% de ejecución por lo cual se glosa el valor equivalente a $154184 CANCER DE MAMA Se alcanza un cumplimiento mensual del NP% por lo cual se glosa el valor equivalente a $  0  AGUDEZA VISUAL Se alcanza un cumplimiento mensual del   00% por lo cual se glosa el valor equivalente a $91345  SALUD BUCAL Se alcanza un cumplimiento mensual del   44% por lo cual se glosa el valor equivalente a $515230  SALUD PUBLICA  Se alcanza un cumplimiento mensual del   20% por lo cual se glosa el valor equivalente a $122680 DEMANDA INDUCIDA  Se alcanza un cumplimiento mensual del   2483% por lo cual se glosa el valor equivalente a $117978En Total Para Este mes el cumplimiento global alcanzado es del   19% generando una Objeción total Por Incumplimiento De Actividades Programadas De $231050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0-01-20T00:00:00"/>
    <n v="875"/>
    <n v="875"/>
    <n v="2913647"/>
    <d v="2020-02-04T00:00:00"/>
    <s v="GL-2537937924"/>
    <n v="2015011"/>
    <m/>
    <m/>
    <m/>
    <n v="2015011"/>
    <m/>
    <m/>
    <m/>
    <n v="2015011"/>
    <m/>
    <n v="0"/>
    <n v="0"/>
    <n v="0"/>
    <n v="2015011"/>
    <x v="1"/>
    <s v="CUNDINAMARCA"/>
    <s v="RICAURTE"/>
    <d v="2019-12-01T00:00:00"/>
    <d v="2019-12-31T00:00:00"/>
    <s v="Se objeta $ 2015011 Concepto CAPITA  PROMOCIÓN Y PREVENCIÓN  Incumplimiento en las metas de cobertura resolutividad y oportunidad Periodo facturado DICIEMBRE 2019Valor Facturado  $2913647Valor Prefactura $2913647PLANIFICACION FAMILIAR Se alcanza un cumplimiento mensual del   14% por lo cual se glosa el valor equivalente a $201522 CONTROL PRENATAL Se alcanza un cumplimiento mensual del   13% por lo cual se glosa el valor equivalente a $272549 ATENCION DEL PARTO Y DEL RECIEN NACIDO Se alcanza un cumplimiento mensual del NP% por lo cual se glosa el valor equivalente a $  0ATENCION POST PARTO Se alcanza un cumplimiento mensual del NP% por lo cual se glosa el valor equivalente a $0 VACUNACION Se alcanza un cumplimiento mensual del   67% por lo cual se glosa el valor equivalente a $89876 CRECIMIENTO Y DESARROLLO Se alcanza un cumplimiento mensual del   24% por lo cual se glosa el valor equivalente a $275203  ADULTO JOVEN Se alcanza un cumplimiento mensual del   50% por lo cual se glosa el valor equivalente a $27679 ADULTO MAYOR Se alcanza un cumplimiento mensual del   05% por lo cual se glosa el valor equivalente a $249454  CANCER DE CUELLO Se alcanza un cumplimiento mensual del   00% de ejecución por lo cual se glosa el valor equivalente a $197772 CANCER DE MAMA Se alcanza un cumplimiento mensual del NP% por lo cual se glosa el valor equivalente a $  0  AGUDEZA VISUAL Se alcanza un cumplimiento mensual del   00% por lo cual se glosa el valor equivalente a $96814  SALUD BUCAL Se alcanza un cumplimiento mensual del   46% por lo cual se glosa el valor equivalente a $532697  SALUD PUBLICA  Se alcanza un cumplimiento mensual del   100% por lo cual se glosa el valor equivalente a $  0 DEMANDA INDUCIDA  Se alcanza un cumplimiento mensual del   5705% por lo cual se glosa el valor equivalente a $71445En Total Para Este mes el cumplimiento global alcanzado es del   24% generando una Objeción total Por Incumplimiento De Actividades Programadas De $201501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02-10T00:00:00"/>
    <n v="22661"/>
    <n v="22661"/>
    <n v="59746315"/>
    <d v="2020-02-28T00:00:00"/>
    <s v="GL-2537937978"/>
    <n v="45817374"/>
    <d v="2020-04-02T00:00:00"/>
    <n v="0"/>
    <n v="0"/>
    <n v="45817374"/>
    <m/>
    <m/>
    <m/>
    <n v="45817374"/>
    <d v="2020-12-09T00:00:00"/>
    <n v="0"/>
    <n v="0"/>
    <n v="45817374"/>
    <n v="0"/>
    <x v="1"/>
    <s v="CUNDINAMARCA"/>
    <s v="SOACHA"/>
    <d v="2020-01-01T00:00:00"/>
    <d v="2020-01-31T00:00:00"/>
    <s v="Se objeta $ 45817374 Concepto CAPITA  PROMOCIÓN Y PREVENCIÓN Incumplimiento en las metas de cobertura resolutividad y oportunidad Periodo facturado ENERO 2020Valor Facturado  $59746315Valor Prefactura $59746315PLANIFICACION FAMILIAR Se alcanza un cumplimiento mensual del   29% por lo cual se glosa el valor equivalente a $4723354 CONTROL PRENATAL Se alcanza un cumplimiento mensual del   37% por lo cual se glosa el valor equivalente a $11092362 ATENCION DEL PARTO Y DEL RECIEN NACIDO Se alcanza un cumplimiento mensual del NP% por lo cual se glosa el valor equivalente a $  0ATENCION POST PARTO Se alcanza un cumplimiento mensual del 6% por lo cual se glosa el valor equivalente a $23482682693 VACUNACION Se alcanza un cumplimiento mensual del   13% por lo cual se glosa el valor equivalente a $1696792 CRECIMIENTO Y DESARROLLO Se alcanza un cumplimiento mensual del   26% por lo cual se glosa el valor equivalente a $2594211  ADULTO JOVEN Se alcanza un cumplimiento mensual del   04% por lo cual se glosa el valor equivalente a $2955199 ADULTO MAYOR Se alcanza un cumplimiento mensual del   01% por lo cual se glosa el valor equivalente a $4040040  CANCER DE CUELLO Se alcanza un cumplimiento mensual del   30% de ejecución por lo cual se glosa el valor equivalente a $1101450 CANCER DE MAMA Se alcanza un cumplimiento mensual del NP% por lo cual se glosa el valor equivalente a $722568  AGUDEZA VISUAL Se alcanza un cumplimiento mensual del   13% por lo cual se glosa el valor equivalente a $650505  SALUD BUCAL Se alcanza un cumplimiento mensual del   31% por lo cual se glosa el valor equivalente a $13691801  SALUD PUBLICA  Se alcanza un cumplimiento mensual del   100% por lo cual se glosa el valor equivalente a $  0 DEMANDA INDUCIDA  Se alcanza un cumplimiento mensual del   4094% por lo cual se glosa el valor equivalente a $  200823En Total Para Este mes el cumplimiento global alcanzado es del   19% generando una Objeción total Por Incumplimiento De Actividades Programadas De $458173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MES FACTURADO ENERO 2020NUMERO DE FACTURA 22661MOTIVO DE GLOSA Incumplimiento de actividades programadas para Promoción y PrevenciónRESPUESTA A GLOSA IPSSegún oficio enviado por la IPS NO ACEPTA los valores generados en la Glosa InicialRESPUESTA A GLOSAEl archivo de inconsistencias que se envía junto con la notificación de la glosa corresponde al reporte de las actividades que no se tuvieron en cuenta para el cumplimiento de las metas ya que por algún motivo no cumple con lo establecido en la norma y por lo tanto genera inconsistencia algunas de ellas son usuario inactivo edad no aplica genero no aplica duplicidad lo cual no significa que sea el objeto de la glosa el cual esta descrito como Incumplimiento en las metas de cobertura resolutividad y oportunidad pactadas en el contrato por capitaciónLa Objeción por Incumplimiento de actividades programadas para Promoción y Prevención se mantiene en firme ya que para poder establecer Cumplimientos diferentes a los evaluados es Necesario que la IPS los demuestre mediante soportes físicos las inconsistencias reportadas luego de la auditoria de los RIPS de lo contrario es imposible realizar la verificación de estos para determinar cumplimientos de Metas mayores a los descritos en la Glosa InicialNuevamente se recuerda a la IPS que la auditoria se realiza con los Rips del mes anterior al facturado y que para tener conocimiento de las actividades que son objeto de glosa se debe revisar el archivo de inconsistencias que se envía adjunto con la glosa todo esto con el fin de que tengan claridad y puedan soportar las actividades glosadas para que puedan ser levantadasNo se reciben correcciones de RIPS hasta tanto lo IPS no entregue los soportes que corroboren la corrección del RIPSEn cuanto a las inconsistencias que existen en el reporte de la Resolución 4505 vs RIPS no genera glosaCualquier inconformidad con las estimaciones de la matriz podrá ser dirigida al área de gestión de riesgo de la EPSEn estos términos el valor de la Glosa inicial por incumplimiento de Metas SE MANTIENE EN FIRME ,SE RATIFICA POR OBJECION INICIAL  IPS NO ACEPTA GLOSA"/>
    <s v="Subsidiado"/>
    <n v="3"/>
  </r>
  <r>
    <s v="EMPRESA SOCIAL DEL ESTADO HOSPITAL UNIVERSITARIO DE LA SAMARITANA"/>
    <x v="3"/>
    <s v="BOGOTÁ DC"/>
    <s v="BOGOTÁ"/>
    <d v="2019-11-15T00:00:00"/>
    <s v="HBOG2958472"/>
    <s v="HBOG2958472"/>
    <n v="2346000"/>
    <d v="2019-12-06T00:00:00"/>
    <s v="Gl-25394314087"/>
    <n v="232800"/>
    <m/>
    <m/>
    <m/>
    <n v="232800"/>
    <m/>
    <m/>
    <m/>
    <n v="232800"/>
    <d v="2020-03-16T00:00:00"/>
    <n v="232800"/>
    <n v="0"/>
    <n v="0"/>
    <n v="0"/>
    <x v="0"/>
    <s v="CUNDINAMARCA"/>
    <s v="MACHETÁ"/>
    <d v="2019-10-02T00:00:00"/>
    <d v="2019-10-02T00:00:00"/>
    <s v="Se objeta mayor valor facturado en 12 Monitorizacion electroencefalografica por video y radio código 891901 la IPS factura por $195500 C/U  se reconoce a tarifa pactada entre las partes la cual corresponde a soat vigente menos el 17% por valor de $176100 C/U se objeta la diferencia $232800"/>
    <s v="ips soporta cobro  dicho codigo no se encuentra en manual soat esto corresponde a  tarifas institucionales"/>
    <s v="Subsidiado"/>
    <n v="3"/>
  </r>
  <r>
    <s v="EMPRESA SOCIAL DEL ESTADO HOSPITAL UNIVERSITARIO DE LA SAMARITANA"/>
    <x v="3"/>
    <s v="BOGOTÁ DC"/>
    <s v="BOGOTÁ"/>
    <d v="2019-12-12T00:00:00"/>
    <s v="HBOG2968585"/>
    <s v="HBOG2968585"/>
    <n v="3747564"/>
    <d v="2020-01-03T00:00:00"/>
    <s v="Gl-25394314169"/>
    <n v="803654"/>
    <m/>
    <m/>
    <m/>
    <n v="803654"/>
    <m/>
    <m/>
    <m/>
    <n v="803654"/>
    <d v="2020-03-16T00:00:00"/>
    <n v="90"/>
    <n v="803564"/>
    <n v="0"/>
    <n v="0"/>
    <x v="0"/>
    <s v="CUNDINAMARCA"/>
    <s v="MACHETÁ"/>
    <d v="2019-11-06T00:00:00"/>
    <d v="2019-11-06T00:00:00"/>
    <s v="Se objeta mayor valor cobrado en 2 palivizumab 50mg polvo esteril para inyeccion vial x05ml    facturan  por valor de 1873782 c/u según circular 07 de 2018 el tope máximo de cobro en este medicamento es 1471955 se objeta la diferencia $401827 c/u  2 =$803654 aplicable según Resolución 3385 2011"/>
    <s v="ips acepta mayor valor cobrado teniedno encuenta circular 07 de 2018"/>
    <s v="Subsidiado"/>
    <n v="3"/>
  </r>
  <r>
    <s v="EMPRESA SOCIAL DEL ESTADO HOSPITAL UNIVERSITARIO DE LA SAMARITANA"/>
    <x v="3"/>
    <s v="BOGOTÁ DC"/>
    <s v="BOGOTÁ"/>
    <d v="2020-02-03T00:00:00"/>
    <s v="HBOG2983389"/>
    <s v="HBOG2983389"/>
    <n v="3747564"/>
    <d v="2020-02-24T00:00:00"/>
    <s v="Gl-25394314222"/>
    <n v="803654"/>
    <m/>
    <m/>
    <m/>
    <n v="803654"/>
    <m/>
    <m/>
    <m/>
    <n v="803654"/>
    <d v="2020-08-18T00:00:00"/>
    <n v="0"/>
    <n v="0"/>
    <n v="803654"/>
    <n v="0"/>
    <x v="0"/>
    <s v="CUNDINAMARCA"/>
    <s v="MACHETÁ"/>
    <d v="2020-01-15T00:00:00"/>
    <d v="2020-01-15T00:00:00"/>
    <s v="Se objeta $ 803654 Concepto 200857771  PALIVIZUMAB50MGSLNINY05ML Se objeta mayor valor cobrado en 2 palivizumab 50mg polvo estéril para inyección vial x05ml    facturan  por valor de 1873782 c/u según circular 07 de 2018 el tope máximo de cobro en este medicamento es 1471955 se objeta la diferencia $401827 c/u  2 =$803654 aplicable según Resolución 3385 2011  "/>
    <s v="IPS NO ACEPTA TIPIFICACION DE GLOSA SE SOSTIENE GLOSA EN CONCILIACION"/>
    <s v="Subsidiado"/>
    <n v="3"/>
  </r>
  <r>
    <s v="EMPRESA SOCIAL DEL ESTADO HOSPITAL UNIVERSITARIO DE LA SAMARITANA"/>
    <x v="3"/>
    <s v="BOGOTÁ DC"/>
    <s v="BOGOTÁ"/>
    <d v="2020-02-03T00:00:00"/>
    <s v="HBOG2984934"/>
    <s v="HBOG2984934"/>
    <n v="2549200"/>
    <d v="2020-02-24T00:00:00"/>
    <s v="GL-25394314223"/>
    <n v="2549200"/>
    <m/>
    <m/>
    <m/>
    <n v="2549200"/>
    <m/>
    <m/>
    <m/>
    <n v="2549200"/>
    <d v="2020-08-18T00:00:00"/>
    <n v="0"/>
    <n v="0"/>
    <n v="2549200"/>
    <n v="0"/>
    <x v="0"/>
    <s v="CUNDINAMARCA"/>
    <s v="SOACHA"/>
    <d v="2020-01-23T00:00:00"/>
    <d v="2020-01-23T00:00:00"/>
    <s v="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_x0009_18Control por Enfermería _x0009_18Control por Retinología inicial_x0009_2Control por Trabajo Social  _x0009_3Control por Psicología  (según necesidad)_x0009_Estimulación de desarrollo psicomotor_x0009_Sesiones educativas plan canguro ambulatorio_x0009_Educación acompañamiento y asesoría al grupo familiarValoración de riesgos psicosociales_x0009_Terapia Física _x0009_18Terapia Respiratoria _x0009_18Otoemisiones acústicas _x0009_1Potenciales Evocados Auditivos _x0009_1Imagenología _x0009_RX de Caderas _x0009_Ecografía transfontanelar _x0009_Asesoría Apoyo  y Seguimiento a Lactancia Materna y leche tardía (según necesidad)_x0009_Asesoría alimentación complementaria especializada_x0009_Vacunación Según PAI y Asesoria _x0009_Identificación y Manejo de Alteraciones_x0009_Detección y estudio de anomalías auditivas_x0009_Detección y estudio de trastornos de refracción ocular_x0009_Laboratorios (Valoración metabólica) _x0009_Parcial de Orina_x0009_Urocultivo_x0009_Hemograma grado IV_x0009_BilirrubinasSeguimiento a pacientes con oxígeno terapia_x0009_Saturación Dinámica_x0009_Retiro Progresivo y adecuado de Oxígeno_x0009_Dispositivos _x0009_ _x0009_Además se objeta mayor valor cobrado en 1 plan canguro programa la IPS factura por $2549200 se reconoce a tarifa pactada entre las partes por valor de $2268750 se objeta la diferencia $280450 "/>
    <s v="IPS NO ACEPTA TIPIFICACION DE GLOSA SE SOSTIENE GLOSA EN CONCILIACION"/>
    <s v="Subsidiado"/>
    <n v="3"/>
  </r>
  <r>
    <s v="EMPRESA SOCIAL DEL ESTADO HOSPITAL UNIVERSITARIO DE LA SAMARITANA"/>
    <x v="3"/>
    <s v="BOGOTÁ DC"/>
    <s v="BOGOTÁ"/>
    <d v="2020-02-03T00:00:00"/>
    <s v="HBOG2982464"/>
    <s v="HBOG2982464"/>
    <n v="2549200"/>
    <d v="2020-02-24T00:00:00"/>
    <s v="GL-25394314233"/>
    <n v="2549200"/>
    <m/>
    <m/>
    <m/>
    <n v="2549200"/>
    <m/>
    <m/>
    <m/>
    <n v="2549200"/>
    <d v="2020-08-18T00:00:00"/>
    <n v="0"/>
    <n v="0"/>
    <n v="2549200"/>
    <n v="0"/>
    <x v="0"/>
    <s v="CUNDINAMARCA"/>
    <s v="SOACHA"/>
    <d v="2020-01-13T00:00:00"/>
    <d v="2020-01-13T00:00:00"/>
    <s v="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_x0009_18Control por Enfermería _x0009_18Control por Retinología inicial_x0009_2Control por Trabajo Social  _x0009_3Control por Psicología  (según necesidad)_x0009_Estimulación de desarrollo psicomotor_x0009_Sesiones educativas plan canguro ambulatorio_x0009_Educación acompañamiento y asesoría al grupo familiarValoración de riesgos psicosociales_x0009_Terapia Física _x0009_18Terapia Respiratoria _x0009_18Otoemisiones acústicas _x0009_1Potenciales Evocados Auditivos _x0009_1Imagenología _x0009_RX de Caderas _x0009_Ecografía transfontanelar _x0009_Asesoría Apoyo  y Seguimiento a Lactancia Materna y leche tardía (según necesidad)_x0009_Asesoría alimentación complementaria especializada_x0009_Vacunación Según PAI y Asesoria _x0009_Identificación y Manejo de Alteraciones_x0009_Detección y estudio de anomalías auditivas_x0009_Detección y estudio de trastornos de refracción ocular_x0009_Laboratorios (Valoración metabólica) _x0009_Parcial de Orina_x0009_Urocultivo_x0009_Hemograma grado IV_x0009_BilirrubinasSeguimiento a pacientes con oxígeno terapia_x0009_Saturación Dinámica_x0009_Retiro Progresivo y adecuado de Oxígeno_x0009_Dispositivos _x0009_ _x0009_Además se objeta mayor valor cobrado en 1 plan canguro programa la IPS factura por $2549200 se reconoce a tarifa pactada entre las partes por valor de $2268750 se objeta la diferencia $280450 "/>
    <s v="IPS NO ACEPTA TIPIFICACION DE GLOSA SE SOSTIENE GLOSA EN CONCILIACION"/>
    <s v="Subsidiado"/>
    <n v="3"/>
  </r>
  <r>
    <s v="EMPRESA SOCIAL DEL ESTADO HOSPITAL UNIVERSITARIO DE LA SAMARITANA"/>
    <x v="3"/>
    <s v="BOGOTÁ DC"/>
    <s v="BOGOTÁ"/>
    <d v="2020-02-03T00:00:00"/>
    <s v="HBOG2982799"/>
    <s v="HBOG2982799"/>
    <n v="2549200"/>
    <d v="2020-02-24T00:00:00"/>
    <s v="GL-25394314234"/>
    <n v="2549200"/>
    <m/>
    <m/>
    <m/>
    <n v="2549200"/>
    <m/>
    <m/>
    <m/>
    <n v="2549200"/>
    <d v="2020-08-18T00:00:00"/>
    <n v="0"/>
    <n v="0"/>
    <n v="2549200"/>
    <n v="0"/>
    <x v="0"/>
    <s v="CUNDINAMARCA"/>
    <s v="MACHETÁ"/>
    <d v="2020-01-14T00:00:00"/>
    <d v="2020-01-14T00:00:00"/>
    <s v="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_x0009_18Control por Enfermería _x0009_18Control por Retinología inicial_x0009_2Control por Trabajo Social  _x0009_3Control por Psicología  (según necesidad)_x0009_Estimulación de desarrollo psicomotor_x0009_Sesiones educativas plan canguro ambulatorio_x0009_Educación acompañamiento y asesoría al grupo familiarValoración de riesgos psicosociales_x0009_Terapia Física _x0009_18Terapia Respiratoria _x0009_18Otoemisiones acústicas _x0009_1Potenciales Evocados Auditivos _x0009_1Imagenología _x0009_RX de Caderas _x0009_Ecografía transfontanelar _x0009_Asesoría Apoyo  y Seguimiento a Lactancia Materna y leche tardía (según necesidad)_x0009_Asesoría alimentación complementaria especializada_x0009_Vacunación Según PAI y Asesoria _x0009_Identificación y Manejo de Alteraciones_x0009_Detección y estudio de anomalías auditivas_x0009_Detección y estudio de trastornos de refracción ocular_x0009_Laboratorios (Valoración metabólica) _x0009_Parcial de Orina_x0009_Urocultivo_x0009_Hemograma grado IV_x0009_BilirrubinasSeguimiento a pacientes con oxígeno terapia_x0009_Saturación Dinámica_x0009_Retiro Progresivo y adecuado de Oxígeno_x0009_Dispositivos _x0009_ _x0009_Además se objeta mayor valor cobrado en 1 plan canguro programa la IPS factura por $2549200 se reconoce a tarifa pactada entre las partes por valor de $2268750 se objeta la diferencia $280450 "/>
    <s v="IPS NO ACEPTA TIPIFICACION DE GLOSA SE SOSTIENE GLOSA EN CONCILIACION"/>
    <s v="Subsidiado"/>
    <n v="3"/>
  </r>
  <r>
    <s v="EMPRESA SOCIAL DEL ESTADO HOSPITAL UNIVERSITARIO DE LA SAMARITANA"/>
    <x v="3"/>
    <s v="BOGOTÁ DC"/>
    <s v="BOGOTÁ"/>
    <d v="2020-02-03T00:00:00"/>
    <s v="HBOG2982804"/>
    <s v="HBOG2982804"/>
    <n v="2549200"/>
    <d v="2020-02-24T00:00:00"/>
    <s v="GL-25394314235"/>
    <n v="2549200"/>
    <m/>
    <m/>
    <m/>
    <n v="2549200"/>
    <m/>
    <m/>
    <m/>
    <n v="2549200"/>
    <d v="2020-08-18T00:00:00"/>
    <n v="0"/>
    <n v="0"/>
    <n v="2549200"/>
    <n v="0"/>
    <x v="0"/>
    <s v="CUNDINAMARCA"/>
    <s v="SOACHA"/>
    <d v="2020-01-14T00:00:00"/>
    <d v="2020-01-14T00:00:00"/>
    <s v="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_x0009_18Control por Enfermería _x0009_18Control por Retinología inicial_x0009_2Control por Trabajo Social  _x0009_3Control por Psicología  (según necesidad)_x0009_Estimulación de desarrollo psicomotor_x0009_Sesiones educativas plan canguro ambulatorio_x0009_Educación acompañamiento y asesoría al grupo familiarValoración de riesgos psicosociales_x0009_Terapia Física _x0009_18Terapia Respiratoria _x0009_18Otoemisiones acústicas _x0009_1Potenciales Evocados Auditivos _x0009_1Imagenología _x0009_RX de Caderas _x0009_Ecografía transfontanelar _x0009_Asesoría Apoyo  y Seguimiento a Lactancia Materna y leche tardía (según necesidad)_x0009_Asesoría alimentación complementaria especializada_x0009_Vacunación Según PAI y Asesoria _x0009_Identificación y Manejo de Alteraciones_x0009_Detección y estudio de anomalías auditivas_x0009_Detección y estudio de trastornos de refracción ocular_x0009_Laboratorios (Valoración metabólica) _x0009_Parcial de Orina_x0009_Urocultivo_x0009_Hemograma grado IV_x0009_BilirrubinasSeguimiento a pacientes con oxígeno terapia_x0009_Saturación Dinámica_x0009_Retiro Progresivo y adecuado de Oxígeno_x0009_Dispositivos _x0009_ _x0009_Además se objeta mayor valor cobrado en 1 plan canguro programa la IPS factura por $2549200 se reconoce a tarifa pactada entre las partes por valor de $2268750 se objeta la diferencia $280450 "/>
    <s v="IPS NO ACEPTA TIPIFICACION DE GLOSA SE SOSTIENE GLOSA EN CONCILIACION"/>
    <s v="Subsidiado"/>
    <n v="3"/>
  </r>
  <r>
    <s v="EMPRESA SOCIAL DEL ESTADO HOSPITAL UNIVERSITARIO DE LA SAMARITANA"/>
    <x v="3"/>
    <s v="BOGOTÁ DC"/>
    <s v="BOGOTÁ"/>
    <d v="2020-02-03T00:00:00"/>
    <s v="HBOG2984485"/>
    <s v="HBOG2984485"/>
    <n v="2549200"/>
    <d v="2020-02-24T00:00:00"/>
    <s v="GL-25394314236"/>
    <n v="2549200"/>
    <m/>
    <m/>
    <m/>
    <n v="2549200"/>
    <m/>
    <m/>
    <m/>
    <n v="2549200"/>
    <d v="2020-08-18T00:00:00"/>
    <n v="0"/>
    <n v="0"/>
    <n v="2549200"/>
    <n v="0"/>
    <x v="0"/>
    <s v="CUNDINAMARCA"/>
    <s v="SOACHA"/>
    <d v="2020-01-22T00:00:00"/>
    <d v="2020-01-22T00:00:00"/>
    <s v="Se objeta $ 2549200 Concepto 890370  CONSULTA INTEGRAL DE CONTROL O DE SEGUIMIENTO POR ESPECIALISTA EN NEONATOLOGIA Se glosa total de la cuenta dado que la IPS no anexa los componentes del paquete se verifica en el contrato pactado entre las partes y esto es lo que contiene el paquete y que la IPS debe anexar para su respectivo pagoControl por Pediatría  _x0009_18Control por Enfermería _x0009_18Control por Retinología inicial_x0009_2Control por Trabajo Social  _x0009_3Control por Psicología  (según necesidad)_x0009_Estimulación de desarrollo psicomotor_x0009_Sesiones educativas plan canguro ambulatorio_x0009_Educación acompañamiento y asesoría al grupo familiarValoración de riesgos psicosociales_x0009_Terapia Física _x0009_18Terapia Respiratoria _x0009_18Otoemisiones acústicas _x0009_1Potenciales Evocados Auditivos _x0009_1Imagenología _x0009_RX de Caderas _x0009_Ecografía transfontanelar _x0009_Asesoría Apoyo  y Seguimiento a Lactancia Materna y leche tardía (según necesidad)_x0009_Asesoría alimentación complementaria especializada_x0009_Vacunación Según PAI y Asesoria _x0009_Identificación y Manejo de Alteraciones_x0009_Detección y estudio de anomalías auditivas_x0009_Detección y estudio de trastornos de refracción ocular_x0009_Laboratorios (Valoración metabólica) _x0009_Parcial de Orina_x0009_Urocultivo_x0009_Hemograma grado IV_x0009_BilirrubinasSeguimiento a pacientes con oxígeno terapia_x0009_Saturación Dinámica_x0009_Retiro Progresivo y adecuado de Oxígeno_x0009_Dispositivos _x0009_ _x0009_Además se objeta mayor valor cobrado en 1 plan canguro programa la IPS factura por $2549200 se reconoce a tarifa pactada entre las partes por valor de $2268750 se objeta la diferencia $280450 "/>
    <s v="IPS NO ACEPTA TIPIFICACION DE GLOSA SE SOSTIENE GLOSA EN CONCILIACION"/>
    <s v="Subsidiado"/>
    <n v="3"/>
  </r>
  <r>
    <s v="EMPRESA SOCIAL DEL ESTADO HOSPITAL UNIVERSITARIO DE LA SAMARITANA"/>
    <x v="3"/>
    <s v="BOGOTÁ DC"/>
    <s v="BOGOTÁ"/>
    <d v="2020-02-11T00:00:00"/>
    <s v="HBOG2982803"/>
    <s v="HBOG2982803"/>
    <n v="2549200"/>
    <d v="2020-03-02T00:00:00"/>
    <s v="Gl-25394314265"/>
    <n v="280450"/>
    <m/>
    <m/>
    <m/>
    <n v="280450"/>
    <m/>
    <m/>
    <m/>
    <n v="280450"/>
    <d v="2020-08-18T00:00:00"/>
    <n v="0"/>
    <n v="280450"/>
    <n v="0"/>
    <n v="0"/>
    <x v="0"/>
    <s v="CUNDINAMARCA"/>
    <s v="SOACHA"/>
    <d v="2020-01-14T00:00:00"/>
    <d v="2020-01-14T00:00:00"/>
    <s v="Se objeta $ 280450 Concepto CAG042  PLANCANGURO Además se objeta mayor valor cobrado en 1 plan canguro programa la IPS factura por $2549200 se reconoce a tarifa pactada entre las partes por valor de $2268750 se objeta la diferencia $280450 "/>
    <s v="ips acepta mayor valor facturado"/>
    <s v="Subsidiado"/>
    <n v="3"/>
  </r>
  <r>
    <s v="EMPRESA SOCIAL DEL ESTADO HOSPITAL UNIVERSITARIO DE LA SAMARITANA"/>
    <x v="3"/>
    <s v="BOGOTÁ DC"/>
    <s v="BOGOTÁ"/>
    <d v="2020-02-11T00:00:00"/>
    <s v="HBOG2983664"/>
    <s v="HBOG2983664"/>
    <n v="2549200"/>
    <d v="2020-03-02T00:00:00"/>
    <s v="Gl-25394314266"/>
    <n v="280450"/>
    <m/>
    <m/>
    <m/>
    <n v="280450"/>
    <m/>
    <m/>
    <m/>
    <n v="280450"/>
    <d v="2020-08-18T00:00:00"/>
    <n v="0"/>
    <n v="280450"/>
    <n v="0"/>
    <n v="0"/>
    <x v="0"/>
    <s v="CUNDINAMARCA"/>
    <s v="SOACHA"/>
    <d v="2020-01-17T00:00:00"/>
    <d v="2020-01-17T00:00:00"/>
    <s v="Se objeta $ 280450 Concepto CAG042  PLANCANGURO Además se objeta mayor valor cobrado en 1 plan canguro programa la IPS factura por $2549200 se reconoce a tarifa pactada entre las partes por valor de $2268750 se objeta la diferencia $280450 "/>
    <s v="ips acepta mayor valor facturado"/>
    <s v="Subsidiado"/>
    <n v="3"/>
  </r>
  <r>
    <s v="EMPRESA SOCIAL DEL ESTADO HOSPITAL UNIVERSITARIO DE LA SAMARITANA"/>
    <x v="3"/>
    <s v="BOGOTÁ DC"/>
    <s v="BOGOTÁ"/>
    <d v="2020-02-11T00:00:00"/>
    <s v="HBOG2987021"/>
    <s v="HBOG2987021"/>
    <n v="2549200"/>
    <d v="2020-03-02T00:00:00"/>
    <s v="Gl-25394314267"/>
    <n v="280450"/>
    <m/>
    <m/>
    <m/>
    <n v="280450"/>
    <m/>
    <m/>
    <m/>
    <n v="280450"/>
    <d v="2020-08-18T00:00:00"/>
    <n v="0"/>
    <n v="280450"/>
    <n v="0"/>
    <n v="0"/>
    <x v="0"/>
    <s v="CUNDINAMARCA"/>
    <s v="SOACHA"/>
    <d v="2020-01-31T00:00:00"/>
    <d v="2020-01-31T00:00:00"/>
    <s v="Se objeta $ 280450 Concepto CAG042  PLANCANGURO Además se objeta mayor valor cobrado en 1 plan canguro programa la IPS factura por $2549200 se reconoce a tarifa pactada entre las partes por valor de $2268750 se objeta la diferencia $280450 "/>
    <s v="ips acepta mayor valor facturado"/>
    <s v="Subsidiado"/>
    <n v="3"/>
  </r>
  <r>
    <s v="EMPRESA SOCIAL DEL ESTADO HOSPITAL UNIVERSITARIO DE LA SAMARITANA"/>
    <x v="3"/>
    <s v="BOGOTÁ DC"/>
    <s v="BOGOTÁ"/>
    <d v="2020-02-11T00:00:00"/>
    <s v="HBOG2985904"/>
    <s v="HBOG2985904"/>
    <n v="2549200"/>
    <d v="2020-03-02T00:00:00"/>
    <s v="Gl-25394314268"/>
    <n v="280450"/>
    <m/>
    <m/>
    <m/>
    <n v="280450"/>
    <m/>
    <m/>
    <m/>
    <n v="280450"/>
    <d v="2020-08-18T00:00:00"/>
    <n v="0"/>
    <n v="280450"/>
    <n v="0"/>
    <n v="0"/>
    <x v="0"/>
    <s v="CUNDINAMARCA"/>
    <s v="SOACHA"/>
    <d v="2020-01-28T00:00:00"/>
    <d v="2020-01-28T00:00:00"/>
    <s v="Se objeta $ 280450 Concepto CAG042  PLANCANGURO Además se objeta mayor valor cobrado en 1 plan canguro programa la IPS factura por $2549200 se reconoce a tarifa pactada entre las partes por valor de $2268750 se objeta la diferencia $280450 "/>
    <s v="ips acepta mayor valor facturado"/>
    <s v="Subsidiado"/>
    <n v="3"/>
  </r>
  <r>
    <s v="EMPRESA SOCIAL DEL ESTADO HOSPITAL UNIVERSITARIO DE LA SAMARITANA"/>
    <x v="3"/>
    <s v="BOGOTÁ DC"/>
    <s v="BOGOTÁ"/>
    <d v="2020-02-11T00:00:00"/>
    <s v="HBOG2985214"/>
    <s v="HBOG2985214"/>
    <n v="2549200"/>
    <d v="2020-03-02T00:00:00"/>
    <s v="Gl-25394314269"/>
    <n v="280450"/>
    <m/>
    <m/>
    <m/>
    <n v="280450"/>
    <m/>
    <m/>
    <m/>
    <n v="280450"/>
    <d v="2020-08-18T00:00:00"/>
    <n v="0"/>
    <n v="280450"/>
    <n v="0"/>
    <n v="0"/>
    <x v="0"/>
    <s v="CUNDINAMARCA"/>
    <s v="SOACHA"/>
    <d v="2020-01-24T00:00:00"/>
    <d v="2020-01-24T00:00:00"/>
    <s v="Se objeta $ 280450 Concepto CAG042  PLANCANGURO Además se objeta mayor valor cobrado en 1 plan canguro programa la IPS factura por $2549200 se reconoce a tarifa pactada entre las partes por valor de $2268750 se objeta la diferencia $280450 "/>
    <s v="ips acepta mayor valor facturado"/>
    <s v="Subsidiado"/>
    <n v="3"/>
  </r>
  <r>
    <s v="EMPRESA SOCIAL DEL ESTADO HOSPITAL UNIVERSITARIO DE LA SAMARITANA"/>
    <x v="3"/>
    <s v="BOGOTÁ DC"/>
    <s v="BOGOTÁ"/>
    <d v="2020-01-13T00:00:00"/>
    <s v="HBOG2977202"/>
    <s v="HBOG2977202"/>
    <n v="3747564"/>
    <d v="2020-02-06T00:00:00"/>
    <s v="Gl-25394314293"/>
    <n v="803654"/>
    <m/>
    <m/>
    <m/>
    <n v="803654"/>
    <m/>
    <m/>
    <m/>
    <n v="803654"/>
    <d v="2020-08-18T00:00:00"/>
    <n v="0"/>
    <n v="0"/>
    <n v="803654"/>
    <n v="0"/>
    <x v="0"/>
    <s v="CUNDINAMARCA"/>
    <s v="MACHETÁ"/>
    <d v="2019-12-12T00:00:00"/>
    <d v="2019-12-12T00:00:00"/>
    <s v="Se objeta $ 803654 Concepto 200857771  PALIVIZUMAB50MGSLNINY05ML Se objeta mayor valor cobrado en 2 palivizumab 50mg polvo estéril para inyección vial x05ml    facturan  por valor de 1873782 c/u según circular 07 de 2018 el tope máximo de cobro en este medicamento es 1471955 se objeta la diferencia $401827 c/u  2 =$803654 aplicable según Resolución 3385 2011 "/>
    <s v="IPS NO ACEPTA TIPIFICACION DE GLOSA SE SOSTIENE GLOSA EN CONCILIACION"/>
    <s v="Subsidiado"/>
    <n v="3"/>
  </r>
  <r>
    <s v="E.S.E. HOSPITAL SAN MARTIN DE PORRES DE CHOCONTA"/>
    <x v="5"/>
    <s v="CUNDINAMARCA"/>
    <s v="CHOCONTÁ"/>
    <d v="2020-02-05T00:00:00"/>
    <s v="FAC731365"/>
    <s v="FAC731365"/>
    <n v="268700"/>
    <d v="2020-03-05T00:00:00"/>
    <s v="Gl-25394314333"/>
    <n v="10500"/>
    <m/>
    <m/>
    <m/>
    <n v="10500"/>
    <m/>
    <m/>
    <m/>
    <n v="10500"/>
    <d v="2021-12-21T00:00:00"/>
    <n v="0"/>
    <n v="10500"/>
    <n v="0"/>
    <n v="0"/>
    <x v="0"/>
    <s v="CUNDINAMARCA"/>
    <s v="MACHETÁ"/>
    <d v="2020-01-02T00:00:00"/>
    <d v="2020-01-02T00:00:00"/>
    <s v="Se objeta $ 10500 Concepto 903856  NITROGENO UREICO BUN Se objeta cobro de 1 nitrogeno ureico facturado por valor 10500  dado que el paciente y el servicio se encuentran capitados con la IPS por ende no facturable por evento  "/>
    <s v="SE ACEPTA GLOSA POR MAYOR VALOR COBRADO"/>
    <s v="Subsidiado"/>
    <n v="3"/>
  </r>
  <r>
    <s v="EMPRESA SOCIAL DEL ESTADO HOSPITAL UNIVERSITARIO DE LA SAMARITANA"/>
    <x v="3"/>
    <s v="BOGOTÁ DC"/>
    <s v="BOGOTÁ"/>
    <d v="2020-02-11T00:00:00"/>
    <s v="NHRZ9580"/>
    <s v="NHRZ9580"/>
    <n v="157709"/>
    <d v="2020-03-06T00:00:00"/>
    <s v="GL-25394314371"/>
    <n v="3183"/>
    <m/>
    <m/>
    <m/>
    <n v="3183"/>
    <m/>
    <m/>
    <m/>
    <n v="3183"/>
    <d v="2020-08-18T00:00:00"/>
    <n v="0"/>
    <n v="3183"/>
    <n v="0"/>
    <n v="0"/>
    <x v="0"/>
    <s v="SANTANDER"/>
    <s v="BUCARAMANGA"/>
    <d v="2020-01-21T00:00:00"/>
    <d v="2020-01-22T00:00:00"/>
    <s v="Se objeta $ 252 Concepto 20069361041  METOCLOPRAMIDA 10MG2M1SOL INY AMP 2M1 Se objeta el cobro de medicamentos sin soportes de aplicación según lo establece la Resolucion 3047 anexo tecnico 5 literal B numeral 91 Lactato ringer por $1814 la IPS factura 2 soportan 1 1 Metoclopramida 10 mg /2ml $252 1 hioscina 20mg/ sol iny $1117glosa realizada por rosaura"/>
    <s v="Ips acepta glosa por mayor valor cobrado en procedimiento facturado de acuerdo con tarifa pactada para el año de prestación de servicios"/>
    <s v="Contributivo"/>
    <n v="3"/>
  </r>
  <r>
    <s v="EMPRESA SOCIAL DEL ESTADO HOSPITAL UNIVERSITARIO DE LA SAMARITANA"/>
    <x v="3"/>
    <s v="BOGOTÁ DC"/>
    <s v="BOGOTÁ"/>
    <d v="2020-03-02T00:00:00"/>
    <s v="HBOG2987552"/>
    <s v="HBOG2987552"/>
    <n v="28000"/>
    <d v="2020-03-16T00:00:00"/>
    <s v="Gl-25394314422"/>
    <n v="8500"/>
    <m/>
    <m/>
    <m/>
    <n v="8500"/>
    <m/>
    <m/>
    <m/>
    <n v="8500"/>
    <d v="2020-08-18T00:00:00"/>
    <n v="0"/>
    <n v="8500"/>
    <n v="0"/>
    <n v="0"/>
    <x v="0"/>
    <s v="CUNDINAMARCA"/>
    <s v="SOACHA"/>
    <d v="2020-02-03T00:00:00"/>
    <d v="2020-02-03T00:00:00"/>
    <s v="Se realiza glosa por valor de $8500 correspondiente a mayor valor facturado en el servicio factor RA prueba semicuantitativa dado que la tarifa pactada entre las partes es soat 10 % se evidencia que la IPS factura a $23000 se reconoce a tarifa pactada por $14500 se objeta la diferencia"/>
    <s v="Ips acepta glosa por mayor valor cobrado en procedimiento facturado de acuerdo con tarifa pactada para el año de prestación de servicios"/>
    <s v="Subsidiado"/>
    <n v="3"/>
  </r>
  <r>
    <s v="EMPRESA SOCIAL DEL ESTADO HOSPITAL UNIVERSITARIO DE LA SAMARITANA"/>
    <x v="3"/>
    <s v="BOGOTÁ DC"/>
    <s v="BOGOTÁ"/>
    <d v="2020-03-02T00:00:00"/>
    <s v="HBOG2990132"/>
    <s v="HBOG2990132"/>
    <n v="2549200"/>
    <d v="2020-03-16T00:00:00"/>
    <s v="Gl-25394314423"/>
    <n v="280450"/>
    <m/>
    <m/>
    <m/>
    <n v="280450"/>
    <m/>
    <m/>
    <m/>
    <n v="280450"/>
    <d v="2020-08-18T00:00:00"/>
    <n v="0"/>
    <n v="280450"/>
    <n v="0"/>
    <n v="0"/>
    <x v="0"/>
    <s v="CUNDINAMARCA"/>
    <s v="SOACHA"/>
    <d v="2020-02-13T00:00:00"/>
    <d v="2020-02-13T00:00:00"/>
    <s v=" se objeta mayor valor cobrado en 1 plan canguro programa la IPS factura por $2549200 se reconoce a tarifa pactada entre las partes por valor de $2268750 se objeta la diferencia $280450"/>
    <s v="ips acepta mayor valor facturado"/>
    <s v="Subsidiado"/>
    <n v="3"/>
  </r>
  <r>
    <s v="EMPRESA SOCIAL DEL ESTADO HOSPITAL UNIVERSITARIO DE LA SAMARITANA"/>
    <x v="3"/>
    <s v="BOGOTÁ DC"/>
    <s v="BOGOTÁ"/>
    <d v="2020-03-02T00:00:00"/>
    <s v="HBOG2987343"/>
    <s v="HBOG2987343"/>
    <n v="5109300"/>
    <d v="2020-03-16T00:00:00"/>
    <s v="Gl-25394314424"/>
    <n v="562050"/>
    <m/>
    <m/>
    <m/>
    <n v="562050"/>
    <m/>
    <m/>
    <m/>
    <n v="562050"/>
    <d v="2020-08-18T00:00:00"/>
    <n v="0"/>
    <n v="562050"/>
    <n v="0"/>
    <n v="0"/>
    <x v="0"/>
    <s v="CUNDINAMARCA"/>
    <s v="MACHETÁ"/>
    <d v="2020-02-03T00:00:00"/>
    <d v="2020-02-03T00:00:00"/>
    <s v="Se glosa mayor valor cobrado según tarifa concertado entre IPS y EPSS la tarifa pactada segun listado adjunto por lo tanto se objeta diferencia asíCirugía micrografica de mohs  estadio 3 $ 5109300 se reconoce $ 4547250 se glosa diferencia $ 562050"/>
    <s v="IPS ACEPTA GLOSA POR MAYOR VALOR COBRADO SE VERIFICA MANUAL TARIFARIO DONDE SE EVIDENCIA ACUERDO DE TRAIFAS SOAT 10% "/>
    <s v="Subsidiado"/>
    <n v="3"/>
  </r>
  <r>
    <s v="EMPRESA SOCIAL DEL ESTADO HOSPITAL UNIVERSITARIO DE LA SAMARITANA"/>
    <x v="3"/>
    <s v="BOGOTÁ DC"/>
    <s v="BOGOTÁ"/>
    <d v="2020-03-02T00:00:00"/>
    <s v="HBOG2988583"/>
    <s v="HBOG2988583"/>
    <n v="1243200"/>
    <d v="2020-03-16T00:00:00"/>
    <s v="Gl-25394314425"/>
    <n v="122400"/>
    <m/>
    <m/>
    <m/>
    <n v="122400"/>
    <m/>
    <m/>
    <m/>
    <n v="122400"/>
    <d v="2020-08-18T00:00:00"/>
    <n v="0"/>
    <n v="122400"/>
    <n v="0"/>
    <n v="0"/>
    <x v="0"/>
    <s v="SANTAFE DE BOGOTA D. C."/>
    <s v="BOGOTA"/>
    <d v="2020-02-07T00:00:00"/>
    <d v="2020-02-07T00:00:00"/>
    <s v="Se objeta mayor valor facturado en 6 Monitorización electroencefalografía por video y radio código 891901 la IPS factura por $207200 C/U se reconoce a tarifa pactada entre las partes la cual corresponde a soat vigente10% cada una por valor de $186800 se objeta la diferencia $122400"/>
    <s v="ips acepta mayor valor facturado"/>
    <s v="Subsidiado"/>
    <n v="3"/>
  </r>
  <r>
    <s v="EMPRESA SOCIAL DEL ESTADO HOSPITAL UNIVERSITARIO DE LA SAMARITANA"/>
    <x v="3"/>
    <s v="BOGOTÁ DC"/>
    <s v="BOGOTÁ"/>
    <d v="2020-03-06T00:00:00"/>
    <s v="HBOG2988979"/>
    <s v="HBOG2988979"/>
    <n v="2549200"/>
    <d v="2020-03-29T00:00:00"/>
    <s v="Gl-25394314457"/>
    <n v="280450"/>
    <m/>
    <m/>
    <m/>
    <n v="280450"/>
    <m/>
    <m/>
    <m/>
    <n v="280450"/>
    <d v="2020-08-18T00:00:00"/>
    <n v="0"/>
    <n v="0"/>
    <n v="280450"/>
    <n v="0"/>
    <x v="0"/>
    <s v="CUNDINAMARCA"/>
    <s v="SOACHA"/>
    <d v="2020-02-10T00:00:00"/>
    <d v="2020-02-10T00:00:00"/>
    <s v=" se objeta mayor valor cobrado en 1 plan canguro programa la IPS factura por $2549200 se reconoce a tarifa pactada entre las partes por valor de $2268750 se objeta la diferencia $280450"/>
    <s v="IPS NO ACEPTA TIPIFICACION DE GLOSA SE SOSTIENE GLOSA EN CONCILIACION"/>
    <s v="Subsidiado"/>
    <n v="3"/>
  </r>
  <r>
    <s v="EMPRESA SOCIAL DEL ESTADO HOSPITAL UNIVERSITARIO DE LA SAMARITANA"/>
    <x v="3"/>
    <s v="BOGOTÁ DC"/>
    <s v="BOGOTÁ"/>
    <d v="2020-03-06T00:00:00"/>
    <s v="HBOG2992376"/>
    <s v="HBOG2992376"/>
    <n v="1335600"/>
    <d v="2020-03-29T00:00:00"/>
    <s v="Gl-25394314458"/>
    <n v="1196000"/>
    <m/>
    <m/>
    <m/>
    <n v="1196000"/>
    <m/>
    <m/>
    <m/>
    <n v="1196000"/>
    <d v="2020-08-18T00:00:00"/>
    <n v="0"/>
    <n v="0"/>
    <n v="1196000"/>
    <n v="0"/>
    <x v="0"/>
    <s v="CUNDINAMARCA"/>
    <s v="SOACHA"/>
    <d v="2020-02-21T00:00:00"/>
    <d v="2020-02-21T00:00:00"/>
    <s v=" se objeta mayor valor cobrado en 1 ESTUDIO FISIOLOGICO DEL SUEÑO la IPS factura por $1335600 se reconoce a tarifa pactada entre las partes soat 10%  por valor de $139600 se objeta la diferencia $ 1196000"/>
    <s v="IPS NO ACEPTA TIPIFICACION DE GLOSA SE SOSTIENE GLOSA EN CONCILIACION"/>
    <s v="Subsidiado"/>
    <n v="3"/>
  </r>
  <r>
    <s v="E.S.E. HOSPITAL MARIO GAITAN YANGUAS DE SOACHA"/>
    <x v="0"/>
    <s v="CUNDINAMARCA"/>
    <s v="SOACHA"/>
    <d v="2020-03-09T00:00:00"/>
    <n v="5512808"/>
    <n v="5512808"/>
    <n v="59200"/>
    <d v="2020-03-29T00:00:00"/>
    <s v="Gl-25394314470"/>
    <n v="33100"/>
    <m/>
    <m/>
    <m/>
    <n v="33100"/>
    <m/>
    <m/>
    <m/>
    <n v="33100"/>
    <d v="2020-09-30T00:00:00"/>
    <n v="33100"/>
    <n v="0"/>
    <n v="0"/>
    <n v="0"/>
    <x v="0"/>
    <s v="CUNDINAMARCA"/>
    <s v="SOACHA"/>
    <d v="2020-02-29T00:00:00"/>
    <d v="2020-02-29T00:00:00"/>
    <s v="Se objeta cobro de 1 consulta de urgencias por  odontoñogia general facturado por $23400 radiografia intraorales periapicales juego completo por valor 9700 dado que el paciente y el servicio se encuentran capitados con la IPS por ende no facturable por evento"/>
    <s v="IPS NO ACEPTA OBJECION USUARIO NO SE ENCUENTRA CAPITADO PARA LA FECHA DE PRSTACION DEL SERVICIO"/>
    <s v="Subsidiado"/>
    <n v="3"/>
  </r>
  <r>
    <s v="E.S.E. HOSPITAL MARIO GAITAN YANGUAS DE SOACHA"/>
    <x v="0"/>
    <s v="CUNDINAMARCA"/>
    <s v="SOACHA"/>
    <d v="2020-04-14T00:00:00"/>
    <n v="5529285"/>
    <n v="5529285"/>
    <n v="51600"/>
    <d v="2020-04-27T00:00:00"/>
    <s v="Gl-25394314689"/>
    <n v="16000"/>
    <d v="2020-05-13T00:00:00"/>
    <n v="0"/>
    <n v="0"/>
    <n v="16000"/>
    <d v="2020-06-10T00:00:00"/>
    <n v="0"/>
    <n v="0"/>
    <n v="16000"/>
    <d v="2020-08-26T00:00:00"/>
    <n v="16000"/>
    <n v="0"/>
    <n v="0"/>
    <n v="0"/>
    <x v="0"/>
    <s v="CUNDINAMARCA"/>
    <s v="SOACHA"/>
    <d v="2020-03-16T00:00:00"/>
    <d v="2020-03-16T00:00:00"/>
    <s v="Se realiza glosa por valor de $16000 correspondiente a mayor valor facturado en el servicio urocultivo antibiograma de disco dado que la tarifa pactada entre las partes es soat 10 % se evidencia que la IPS factura a $51600 se reconoce a tarifa pactada por $35600 se objeta la diferencia "/>
    <s v="SE LEVANTA GLOSA ATENCION PERTINENTE Y SOPORTADA,Se persiste glosa inicial  por valor de $16000 correspondiente a mayor valor facturado en el servicio urocultivo antibiograma de disco dado que la tarifa pactada entre las partes es soat 10 % se evidencia que la IPS factura a $51600 se reconoce a tarifa pactada por $35600 se objeta la diferencia  ,Se persiste glosa por valor de $16000 correspondiente a mayor valor facturado en el servicio urocultivo antibiograma de disco dado que la tarifa pactada entre las partes es soat 10 % se evidencia que la IPS factura a $51600 se reconoce a tarifa pactada por $35600 se objeta la diferencia  "/>
    <s v="Subsidiado"/>
    <n v="3"/>
  </r>
  <r>
    <s v="E.S.E. HOSPITAL MARIO GAITAN YANGUAS DE SOACHA"/>
    <x v="0"/>
    <s v="CUNDINAMARCA"/>
    <s v="SOACHA"/>
    <d v="2020-04-14T00:00:00"/>
    <n v="5529408"/>
    <n v="5529408"/>
    <n v="83800"/>
    <d v="2020-04-27T00:00:00"/>
    <s v="Gl-25394314690"/>
    <n v="26100"/>
    <d v="2020-05-13T00:00:00"/>
    <n v="0"/>
    <n v="0"/>
    <n v="26100"/>
    <m/>
    <m/>
    <m/>
    <n v="26100"/>
    <d v="2020-08-26T00:00:00"/>
    <n v="26100"/>
    <n v="0"/>
    <n v="0"/>
    <n v="0"/>
    <x v="0"/>
    <s v="CUNDINAMARCA"/>
    <s v="SOACHA"/>
    <d v="2020-03-16T00:00:00"/>
    <d v="2020-03-16T00:00:00"/>
    <s v="Se realiza glosa por valor de $26100 correspondiente a mayor valor facturado en el servicio radiografía de rodilla comparativas de disco dado que la tarifa pactada entre las partes es soat 10 % se evidencia que la IPS factura a $83800 se reconoce a tarifa pactada por $57700 se objeta la diferencia"/>
    <s v="SE LEVANTA GLOSA ATENCION PERTINENTE Y SOPORTADA,Se persiste glosa por valor de $26100 correspondiente a mayor valor facturado en el servicio radiografía de rodilla comparativas de disco dado que la tarifa pactada entre las partes es soat 10 % se evidencia que la IPS factura a $83800 se reconoce a tarifa pactada por $57700 se objeta la diferencia  "/>
    <s v="Subsidiado"/>
    <n v="3"/>
  </r>
  <r>
    <s v="EMPRESA SOCIAL DEL ESTADO HOSPITAL UNIVERSITARIO DE LA SAMARITANA"/>
    <x v="3"/>
    <s v="BOGOTÁ DC"/>
    <s v="BOGOTÁ"/>
    <d v="2020-04-11T00:00:00"/>
    <s v="HBOG2983991"/>
    <s v="HBOG2983991"/>
    <n v="2549200"/>
    <d v="2020-04-27T00:00:00"/>
    <s v="Gl-25394314694"/>
    <n v="280450"/>
    <m/>
    <m/>
    <m/>
    <n v="280450"/>
    <m/>
    <m/>
    <m/>
    <n v="280450"/>
    <d v="2020-08-18T00:00:00"/>
    <n v="0"/>
    <n v="280450"/>
    <n v="0"/>
    <n v="0"/>
    <x v="0"/>
    <s v="CUNDINAMARCA"/>
    <s v="SOACHA"/>
    <d v="2020-01-20T00:00:00"/>
    <d v="2020-01-20T00:00:00"/>
    <s v=" se objeta mayor valor cobrado en 1 plan canguro programa la IPS factura por $2549200 se reconoce a tarifa pactada entre las partes por valor de $2268750 se objeta la diferencia $280450"/>
    <s v="Ips acepta glosa por mayor valor cobrado en procedimiento facturado de acuerdo con tarifa pactada para el año de prestación de servicios"/>
    <s v="Subsidiado"/>
    <n v="3"/>
  </r>
  <r>
    <s v="EMPRESA SOCIAL DEL ESTADO HOSPITAL UNIVERSITARIO DE LA SAMARITANA"/>
    <x v="3"/>
    <s v="BOGOTÁ DC"/>
    <s v="BOGOTÁ"/>
    <d v="2020-04-11T00:00:00"/>
    <s v="HBOG2992547"/>
    <s v="HBOG2992547"/>
    <n v="71200"/>
    <d v="2020-04-27T00:00:00"/>
    <s v="Gl-25394314697"/>
    <n v="24800"/>
    <m/>
    <m/>
    <m/>
    <n v="24800"/>
    <m/>
    <m/>
    <m/>
    <n v="24800"/>
    <d v="2020-08-18T00:00:00"/>
    <n v="0"/>
    <n v="24800"/>
    <n v="0"/>
    <n v="0"/>
    <x v="0"/>
    <s v="CUNDINAMARCA"/>
    <s v="SOACHA"/>
    <d v="2020-02-24T00:00:00"/>
    <d v="2020-02-24T00:00:00"/>
    <s v="Se objeta mayor valor facturado en 1 HEMOGLOBINA  código 902110  la IPS factura por $71200 se reconoce a tarifa Soat vigente 10% ofertada por la IPS en 2020 por valor de $46400 dado que en las tarifas vigentes de la IPS no se encuentra incluido dicho servicio se objeta la diferencia $24800"/>
    <s v="ips acepta mayor valor facturado"/>
    <s v="Subsidiado"/>
    <n v="3"/>
  </r>
  <r>
    <s v="EMPRESA SOCIAL DEL ESTADO HOSPITAL UNIVERSITARIO DE LA SAMARITANA"/>
    <x v="3"/>
    <s v="BOGOTÁ DC"/>
    <s v="BOGOTÁ"/>
    <d v="2020-04-11T00:00:00"/>
    <s v="HBOG2998557"/>
    <s v="HBOG2998557"/>
    <n v="2549200"/>
    <d v="2020-04-27T00:00:00"/>
    <s v="Gl-25394314698"/>
    <n v="280450"/>
    <m/>
    <m/>
    <m/>
    <n v="280450"/>
    <m/>
    <m/>
    <m/>
    <n v="280450"/>
    <d v="2020-08-18T00:00:00"/>
    <n v="0"/>
    <n v="280450"/>
    <n v="0"/>
    <n v="0"/>
    <x v="0"/>
    <s v="CUNDINAMARCA"/>
    <s v="SOACHA"/>
    <d v="2020-03-18T00:00:00"/>
    <d v="2020-03-18T00:00:00"/>
    <s v=" se objeta mayor valor cobrado en 1 plan canguro programa la IPS factura por $2549200 se reconoce a tarifa pactada entre las partes por valor de $2268750 se objeta la diferencia $280450"/>
    <s v="Ips acepta glosa por mayor valor cobrado en procedimiento facturado de acuerdo con tarifa pactada para el año de prestación de servicios"/>
    <s v="Subsidiado"/>
    <n v="3"/>
  </r>
  <r>
    <s v="E.S.E. HOSPITAL MARIO GAITAN YANGUAS DE SOACHA"/>
    <x v="0"/>
    <s v="CUNDINAMARCA"/>
    <s v="SOACHA"/>
    <d v="2020-05-05T00:00:00"/>
    <n v="5517637"/>
    <n v="5517637"/>
    <n v="1055300"/>
    <d v="2020-05-21T00:00:00"/>
    <s v="Gl-25394314804"/>
    <n v="254300"/>
    <d v="2020-06-10T00:00:00"/>
    <n v="0"/>
    <n v="0"/>
    <n v="254300"/>
    <d v="2020-07-06T00:00:00"/>
    <n v="0"/>
    <n v="0"/>
    <n v="254300"/>
    <d v="2020-08-26T00:00:00"/>
    <n v="254300"/>
    <n v="0"/>
    <n v="0"/>
    <n v="0"/>
    <x v="0"/>
    <s v="CUNDINAMARCA"/>
    <s v="SOACHA"/>
    <d v="2020-03-03T00:00:00"/>
    <d v="2020-03-03T00:00:00"/>
    <s v="se objeta cobro de  LINFOCITOS T CUANTIFICACION CD3CD4 Y CD8  facturado por $254300 tarifa soat no se encuentra estipulado valor para dicho servicios en el contrato pactado entres las partes en el anexo no se encuentra tarifa para este valor se solicita ala ips justificar su valor"/>
    <s v="SE LEVANTA GLOSA ATENCION PERTINENTE Y SOPORTADA,se persiste glosa   de  LINFOCITOS T CUANTIFICACION CD3CD4 Y CD8  facturado por $254300 tarifa soat no se encuentra estipulado valor para dicho servicios en el contrato pactado entres las partes en el anexo no se encuentra tarifa para este valor se solicita ala ips justificar su valor  ,se persiste glosa inicial de  LINFOCITOS T CUANTIFICACION CD3CD4 Y CD8  facturado por $254300 tarifa soat no se encuentra estipulado valor para dicho servicios en el contrato pactado entres las partes en el anexo no se encuentra tarifa para este valor se solicita ala ips justificar su valor  "/>
    <s v="Subsidiado"/>
    <n v="3"/>
  </r>
  <r>
    <s v="E.S.E. HOSPITAL MARIO GAITAN YANGUAS DE SOACHA"/>
    <x v="0"/>
    <s v="CUNDINAMARCA"/>
    <s v="SOACHA"/>
    <d v="2020-06-12T00:00:00"/>
    <n v="5545097"/>
    <n v="5545097"/>
    <n v="778200"/>
    <d v="2020-07-03T00:00:00"/>
    <s v="Gl-25394331597"/>
    <n v="98000"/>
    <d v="2020-08-01T00:00:00"/>
    <n v="0"/>
    <n v="0"/>
    <n v="98000"/>
    <m/>
    <m/>
    <m/>
    <n v="98000"/>
    <d v="2020-09-30T00:00:00"/>
    <n v="98000"/>
    <n v="0"/>
    <n v="0"/>
    <n v="0"/>
    <x v="0"/>
    <s v="CUNDINAMARCA"/>
    <s v="SOACHA"/>
    <d v="2020-04-24T00:00:00"/>
    <d v="2020-04-24T00:00:00"/>
    <s v="Se objeta cobro de 1 cardiolipina anticuerpos IG semiautomatizado o automatizado facturada por $98000  dado que no se encuentra tarifa pactada entre las partes para dicho servicio se solicita a la IPS justificar su tarifa en caso de ser cotización debe estar avalada por la EPS"/>
    <s v="IPS NO ACEPTA OBJECION SE FACTURA CODIGO 19082 VALOR A TARIFA SOAT  MENOS EL 10% CONTRATADO CON LA EPS EL CUAL ES COBRADO CORRECTAMENTE EN LA FACTURA,Se persiste glosa de 1 cardiolipina anticuerpos IG semiautomatizado o automatizado facturada por $98000  dado que no se encuentra tarifa pactada entre las partes para dicho servicio se solicita a la IPS justificar su tarifa en caso de ser cotización debe estar avalada por la EPS  "/>
    <s v="Subsidiado"/>
    <n v="3"/>
  </r>
  <r>
    <s v="E.S.E. HOSPITAL MARIO GAITAN YANGUAS DE SOACHA"/>
    <x v="0"/>
    <s v="CUNDINAMARCA"/>
    <s v="SOACHA"/>
    <d v="2020-06-12T00:00:00"/>
    <n v="5555497"/>
    <n v="5555497"/>
    <n v="45600"/>
    <d v="2020-07-03T00:00:00"/>
    <s v="Gl-25394331599"/>
    <n v="3400"/>
    <d v="2020-08-01T00:00:00"/>
    <n v="0"/>
    <n v="0"/>
    <n v="3400"/>
    <m/>
    <m/>
    <m/>
    <n v="3400"/>
    <d v="2020-09-30T00:00:00"/>
    <n v="3400"/>
    <n v="0"/>
    <n v="0"/>
    <n v="0"/>
    <x v="0"/>
    <s v="CUNDINAMARCA"/>
    <s v="SOACHA"/>
    <d v="2020-05-20T00:00:00"/>
    <d v="2020-05-20T00:00:00"/>
    <s v="Paciente del régimen CONTRIBUTIVO  se objeta $3400 por concepto de cuota moderadora no recaudada al paciente ni descontada en la factura según lo contemplado en el articulo 6 del acuerdo 260 de 2004 según el tipo de atención prestado por la IPS) aplica al pago de cuota moderadora de acuerdo con el rango salarial en este caso 1 se objeta la diferencia"/>
    <s v="NO SE ACEPTA OBJECION EN FACTURA DE VENTA SE VE REFLEJADO EL DESCUENTO DEL VALOR DE LA CUOTA MODERADORA,se persiste glosa Paciente del régimen CONTRIBUTIVO  se objeta $3400 por concepto de cuota moderadora no recaudada al paciente ni descontada en la factura según lo contemplado en el articulo 6 del acuerdo 260 de 2004 según el tipo de atención prestado por la IPS) aplica al pago de cuota moderadora de acuerdo con el rango salarial en este caso 1 se objeta la diferencia  "/>
    <s v="Subsidiado"/>
    <n v="3"/>
  </r>
  <r>
    <s v="E.S.E. HOSPITAL MARIO GAITAN YANGUAS DE SOACHA"/>
    <x v="0"/>
    <s v="CUNDINAMARCA"/>
    <s v="SOACHA"/>
    <d v="2020-06-12T00:00:00"/>
    <n v="5554329"/>
    <n v="5554329"/>
    <n v="453200"/>
    <d v="2020-07-03T00:00:00"/>
    <s v="Gl-25394331600"/>
    <n v="120600"/>
    <d v="2020-08-01T00:00:00"/>
    <n v="0"/>
    <n v="0"/>
    <n v="120600"/>
    <m/>
    <m/>
    <m/>
    <n v="120600"/>
    <d v="2020-09-30T00:00:00"/>
    <n v="120600"/>
    <n v="0"/>
    <n v="0"/>
    <n v="0"/>
    <x v="0"/>
    <s v="CUNDINAMARCA"/>
    <s v="SOACHA"/>
    <d v="2020-05-18T00:00:00"/>
    <d v="2020-05-18T00:00:00"/>
    <s v="Se objeta cobro por mayor valor facturado  1 ECOGRAFIA DOPPLER DE ARTERIAS RENALES  A COLOR código 882222  la IPS factura por $453200 se reconoce a tarifa contratada entre las partes Soat vigente 10% ofertada por la IPS en 2020 por valor de $332600  se objeta la diferencia $120600"/>
    <s v="IPS NO ACEPTA OBJECION  DE ACUERDO AL DECRETO 2423 DEL 96  ART 33 CUANDO EL EXAMEN SE REALICE CON DOPPLER COLOR SE RECONOCERÁ ADICIONALMENTE UN  30% SOBRE EL VALOR DE LA TARIFA ESTABLECIDA PARA EL ESTUDIO PRACTICADO,Se persiste glosa por mayor valor facturado  1 ECOGRAFIA DOPPLER DE ARTERIAS RENALES  A COLOR código 882222  la IPS factura por $453200 se reconoce a tarifa contratada entre las partes Soat vigente 10% ofertada por la IPS en 2020 por valor de $332600  se objeta la diferencia $120600  "/>
    <s v="Subsidiado"/>
    <n v="3"/>
  </r>
  <r>
    <s v="E.S.E. HOSPITAL MARIO GAITAN YANGUAS DE SOACHA"/>
    <x v="0"/>
    <s v="CUNDINAMARCA"/>
    <s v="SOACHA"/>
    <d v="2020-06-12T00:00:00"/>
    <n v="5556602"/>
    <n v="5556602"/>
    <n v="453200"/>
    <d v="2020-07-03T00:00:00"/>
    <s v="Gl-25394331601"/>
    <n v="120600"/>
    <d v="2020-08-01T00:00:00"/>
    <n v="0"/>
    <n v="0"/>
    <n v="120600"/>
    <m/>
    <m/>
    <m/>
    <n v="120600"/>
    <d v="2020-09-30T00:00:00"/>
    <n v="120600"/>
    <n v="0"/>
    <n v="0"/>
    <n v="0"/>
    <x v="0"/>
    <s v="CUNDINAMARCA"/>
    <s v="SOACHA"/>
    <d v="2020-05-21T00:00:00"/>
    <d v="2020-05-21T00:00:00"/>
    <s v="Se objeta cobro por mayor valor facturado  1 ECOGRAFIA DOPPLER DE ARTERIAS RENALES  A COLOR código 882222  la IPS factura por $453200 se reconoce a tarifa contratada entre las partes Soat vigente 10% ofertada por la IPS en 2020 por valor de $332600  se objeta la diferencia $120600"/>
    <s v="IPS NO ACEPTA OBJECION  DE ACUERDO AL DECRETO 2423 DEL 96  ART 33 CUANDO EL EXAMEN SE REALICE CON DOPPLER COLOR SE RECONOCERÁ ADICIONALMENTE UN  30% SOBRE EL VALOR DE LA TARIFA ESTABLECIDA PARA EL ESTUDIO PRACTICADO,Se persiste glosa por mayor valor facturado  1 ECOGRAFIA DOPPLER DE ARTERIAS RENALES  A COLOR código 882222  la IPS factura por $453200 se reconoce a tarifa contratada entre las partes Soat vigente 10% ofertada por la IPS en 2020 por valor de $332600  se objeta la diferencia $120600  "/>
    <s v="Subsidiado"/>
    <n v="3"/>
  </r>
  <r>
    <s v="EMPRESA SOCIAL DEL ESTADO HOSPITAL UNIVERSITARIO DE LA SAMARITANA"/>
    <x v="3"/>
    <s v="BOGOTÁ DC"/>
    <s v="BOGOTÁ"/>
    <d v="2020-07-09T00:00:00"/>
    <s v="HBOG3005126"/>
    <s v="HBOG3005126"/>
    <n v="520800"/>
    <d v="2020-08-07T00:00:00"/>
    <s v="Gl-25394331800"/>
    <n v="66700"/>
    <m/>
    <m/>
    <m/>
    <n v="66700"/>
    <m/>
    <m/>
    <m/>
    <n v="66700"/>
    <d v="2020-10-30T00:00:00"/>
    <n v="66700"/>
    <n v="0"/>
    <n v="0"/>
    <n v="0"/>
    <x v="0"/>
    <s v="BOYACA"/>
    <s v="TUNJA"/>
    <d v="2020-06-12T00:00:00"/>
    <d v="2020-06-12T00:00:00"/>
    <s v="Se objeta mayor valor facturado en 1 FACTOR Vlll de la coagulación código 902018 la IPS factura por $45500 se reconoce a tarifa Soat vigente 10% ofertada por la IPS en 2020 por valor de $25000 dado que en las tarifas vigentes de la IPS no se encuentra incluido dicho servicio se objeta la diferencia $20500Se objeta mayor valor facturado en 1 ANTIGENO DEL FACTOR VON WILLEBRAD código 902019 la IPS factura por $71200 se reconoce a tarifa Soat vigente 10% ofertada por la IPS en 2020 por valor de $25000 dado que en las tarifas vigentes de la IPS no se encuentra incluido dicho servicio se objeta la diferencia $46200"/>
    <s v="ips soporta tarifa institucional"/>
    <s v="Subsidiado"/>
    <n v="3"/>
  </r>
  <r>
    <s v="E.S.E. HOSPITAL MARIO GAITAN YANGUAS DE SOACHA"/>
    <x v="0"/>
    <s v="CUNDINAMARCA"/>
    <s v="SOACHA"/>
    <d v="2020-07-10T00:00:00"/>
    <n v="5562613"/>
    <n v="5562613"/>
    <n v="176300"/>
    <d v="2020-08-08T00:00:00"/>
    <s v="Gl-25394331805"/>
    <n v="19800"/>
    <d v="2020-08-29T00:00:00"/>
    <n v="1100"/>
    <n v="0"/>
    <n v="18700"/>
    <m/>
    <m/>
    <m/>
    <n v="18700"/>
    <d v="2020-09-30T00:00:00"/>
    <n v="18700"/>
    <n v="0"/>
    <n v="0"/>
    <n v="0"/>
    <x v="0"/>
    <s v="CUNDINAMARCA"/>
    <s v="SOACHA"/>
    <d v="2020-06-02T00:00:00"/>
    <d v="2020-06-02T00:00:00"/>
    <s v="Se objeta mayor valor facturado en 1 PROTEINAS EN ORINA DE 24HORAS código 903862 la IPS factura por $10000 se reconoce a tarifa Soat vigente 10% ofertada por la IPS en 2020 por valor de $8900 dado que en las tarifas vigentes de la IPS no se encuentra incluido dicho servicio se objeta la diferencia $1100Se objeta cobro de un calcio iónico facturado por valor de $18700 dado que se encuentra incluido dentro del ionograma por Ender no facturablede manera adicional "/>
    <s v="IPS NO ACEPTA OBJECION SE FACTURA CODIGO VALOR A TARIFA SOAT  MENOS EL 10% CONTRATADO CON LA EPS EL CUAL ES COBRADO CORRECTAMENTE EN LA FACTURA,Se levanta glosa parcial por valor de $1100 y se persisten $18700 correspondientes a un CALCIO IONICO el cual no es facturable ya que se encuentra dentro del IONOGRAMA facturado  "/>
    <s v="Subsidiado"/>
    <n v="3"/>
  </r>
  <r>
    <s v="E.S.E. HOSPITAL MARIO GAITAN YANGUAS DE SOACHA"/>
    <x v="0"/>
    <s v="CUNDINAMARCA"/>
    <s v="SOACHA"/>
    <d v="2020-07-10T00:00:00"/>
    <n v="5563945"/>
    <n v="5563945"/>
    <n v="84500"/>
    <d v="2020-08-08T00:00:00"/>
    <s v="Gl-25394331806"/>
    <n v="48700"/>
    <d v="2020-08-29T00:00:00"/>
    <n v="48700"/>
    <n v="0"/>
    <n v="0"/>
    <m/>
    <m/>
    <m/>
    <n v="0"/>
    <m/>
    <n v="0"/>
    <n v="0"/>
    <n v="0"/>
    <n v="0"/>
    <x v="0"/>
    <s v="CUNDINAMARCA"/>
    <s v="SOACHA"/>
    <d v="2020-06-03T00:00:00"/>
    <d v="2020-06-03T00:00:00"/>
    <s v="Se objeta mayor valor facturado en 1 ECOGRAFIA PELVICA GINECOLOGICA TRANSABDOMINAL código 881402 la IPS factura por $84500 se reconoce a tarifa Soat vigente 10% ofertada por la IPS en 2020 por valor de $35800 se objeta la diferencia $48700"/>
    <s v="se levanta glosa inicia debido a que se valida y la IPS factura correctamenta el servicio  "/>
    <s v="Subsidiado"/>
    <n v="3"/>
  </r>
  <r>
    <s v="E.S.E. HOSPITAL MARIO GAITAN YANGUAS DE SOACHA"/>
    <x v="0"/>
    <s v="CUNDINAMARCA"/>
    <s v="SOACHA"/>
    <d v="2020-07-10T00:00:00"/>
    <n v="5565154"/>
    <n v="5565154"/>
    <n v="515200"/>
    <d v="2020-08-08T00:00:00"/>
    <s v="Gl-25394331807"/>
    <n v="43200"/>
    <d v="2020-08-29T00:00:00"/>
    <n v="43200"/>
    <n v="0"/>
    <n v="0"/>
    <m/>
    <m/>
    <m/>
    <n v="0"/>
    <m/>
    <n v="0"/>
    <n v="0"/>
    <n v="0"/>
    <n v="0"/>
    <x v="0"/>
    <s v="CUNDINAMARCA"/>
    <s v="SOACHA"/>
    <d v="2020-06-05T00:00:00"/>
    <d v="2020-06-05T00:00:00"/>
    <s v="Se objeta mayor valor cobrado  en el servicio 906417 DNA N ANTICUERPOS SEMIAUTOMATIZADO O AUTOMATIZADO dado que la tarifa pactada entre las partes es soat 10% se evidencia que la IPS factura a $110600 se reconoce a tarifa pactada por $67400 se objeta la diferencia43200"/>
    <s v="Se levanta glosa inicial debido a que se confirma que la tarifa facturada por la IPS esta correcta  "/>
    <s v="Subsidiado"/>
    <n v="3"/>
  </r>
  <r>
    <s v="E.S.E. HOSPITAL MARIO GAITAN YANGUAS DE SOACHA"/>
    <x v="0"/>
    <s v="CUNDINAMARCA"/>
    <s v="SOACHA"/>
    <d v="2020-07-10T00:00:00"/>
    <n v="5565868"/>
    <n v="5565868"/>
    <n v="83800"/>
    <d v="2020-08-08T00:00:00"/>
    <s v="Gl-25394331808"/>
    <n v="26100"/>
    <d v="2020-08-29T00:00:00"/>
    <n v="26100"/>
    <n v="0"/>
    <n v="0"/>
    <m/>
    <m/>
    <m/>
    <n v="0"/>
    <m/>
    <n v="0"/>
    <n v="0"/>
    <n v="0"/>
    <n v="0"/>
    <x v="0"/>
    <s v="CUNDINAMARCA"/>
    <s v="SOACHA"/>
    <d v="2020-06-05T00:00:00"/>
    <d v="2020-06-05T00:00:00"/>
    <s v="Se objeta mayor valor cobrado  en el servicio 873422 RADIOGRAFIA DE RODILLAS COMPARATIVAS POSICION VERTICAL (UNICAMENTE VISTA ANTEROPOSTERIOR dado que la tarifa pactada entre las partes es soat 10% se evidencia que la IPS factura a $83800 se reconoce a tarifa pactada por $57700 se objeta la diferencia26100"/>
    <s v="Se levanta glosa inicial debido a que se valida y la IPS factura correctamente el servicio  "/>
    <s v="Subsidiado"/>
    <n v="3"/>
  </r>
  <r>
    <s v="E.S.E. HOSPITAL MARIO GAITAN YANGUAS DE SOACHA"/>
    <x v="0"/>
    <s v="CUNDINAMARCA"/>
    <s v="SOACHA"/>
    <d v="2020-07-10T00:00:00"/>
    <n v="5566887"/>
    <n v="5566887"/>
    <n v="83800"/>
    <d v="2020-08-08T00:00:00"/>
    <s v="Gl-25394331809"/>
    <n v="26100"/>
    <d v="2020-08-29T00:00:00"/>
    <n v="26100"/>
    <n v="0"/>
    <n v="0"/>
    <m/>
    <m/>
    <m/>
    <n v="0"/>
    <m/>
    <n v="0"/>
    <n v="0"/>
    <n v="0"/>
    <n v="0"/>
    <x v="0"/>
    <s v="CUNDINAMARCA"/>
    <s v="SOACHA"/>
    <d v="2020-06-08T00:00:00"/>
    <d v="2020-06-08T00:00:00"/>
    <s v="Se objeta mayor valor cobrado  en el servicio 873422 RADIOGRAFIA DE RODILLAS COMPARATIVAS POSICION VERTICAL (UNICAMENTE VISTA ANTEROPOSTERIOR dado que la tarifa pactada entre las partes es soat 10% se evidencia que la IPS factura a $83800 se reconoce a tarifa pactada por $57700 se objeta la diferencia26100"/>
    <s v="Se levanta glosa inicial debido a que se valida y la iPS factura correctamente el servicio  "/>
    <s v="Subsidiado"/>
    <n v="3"/>
  </r>
  <r>
    <s v="E.S.E. HOSPITAL MARIO GAITAN YANGUAS DE SOACHA"/>
    <x v="0"/>
    <s v="CUNDINAMARCA"/>
    <s v="SOACHA"/>
    <d v="2020-07-10T00:00:00"/>
    <n v="5569121"/>
    <n v="5569121"/>
    <n v="57700"/>
    <d v="2020-08-08T00:00:00"/>
    <s v="Gl-25394331810"/>
    <n v="30300"/>
    <d v="2020-08-29T00:00:00"/>
    <n v="0"/>
    <n v="0"/>
    <n v="30300"/>
    <m/>
    <m/>
    <m/>
    <n v="30300"/>
    <d v="2020-09-30T00:00:00"/>
    <n v="30300"/>
    <n v="0"/>
    <n v="0"/>
    <n v="0"/>
    <x v="0"/>
    <s v="CUNDINAMARCA"/>
    <s v="SOACHA"/>
    <d v="2020-06-11T00:00:00"/>
    <d v="2020-06-11T00:00:00"/>
    <s v="Se objeta mayor valor cobrado  en el servicio 901236 UROCULTIVO(ANTIBIOGRAMA CANCETRACION MININA INHIBITORIAAUTOMATIZADO dado que la tarifa pactada entre las partes es soat 10% se evidencia que la IPS factura a $57700 se reconoce a tarifa pactada por $27400 se objeta la diferencia30300"/>
    <s v="IPS NO ACEPTA OBJECION SE FACTURA CODIGO VALOR A TARIFA SOAT  MENOS EL 10% CONTRATADO CON LA EPS EL CUAL ES COBRADO CORRECTAMENTE EN LA FACTURA,Se persiste glosa inicial por mayor valor cobrado se confirma en el contrato que la tarifa reconocida del codigo CUPS  facturado 901236 es de $27400 se sigue persistiendo la glosa inicial  de $30300 "/>
    <s v="Subsidiado"/>
    <n v="3"/>
  </r>
  <r>
    <s v="E.S.E. HOSPITAL MARIO GAITAN YANGUAS DE SOACHA"/>
    <x v="0"/>
    <s v="CUNDINAMARCA"/>
    <s v="SOACHA"/>
    <d v="2020-07-10T00:00:00"/>
    <n v="5569221"/>
    <n v="5569221"/>
    <n v="254200"/>
    <d v="2020-08-08T00:00:00"/>
    <s v="Gl-25394331811"/>
    <n v="30300"/>
    <d v="2020-08-29T00:00:00"/>
    <n v="0"/>
    <n v="0"/>
    <n v="30300"/>
    <m/>
    <m/>
    <m/>
    <n v="30300"/>
    <d v="2020-09-30T00:00:00"/>
    <n v="30300"/>
    <n v="0"/>
    <n v="0"/>
    <n v="0"/>
    <x v="0"/>
    <s v="CUNDINAMARCA"/>
    <s v="SOACHA"/>
    <d v="2020-06-11T00:00:00"/>
    <d v="2020-06-11T00:00:00"/>
    <s v="Se objeta mayor valor cobrado  en el servicio 901236 UROCULTIVO(ANTIBIOGRAMA CANCETRACION MININA INHIBITORIAAUTOMATIZADO dado que la tarifa pactada entre las partes es soat 10% se evidencia que la IPS factura a $57700 se reconoce a tarifa pactada por $27400 se objeta la diferencia30300"/>
    <s v="IPS NO ACEPTA OBJECION SE FACTURA CODIGO VALOR A TARIFA SOAT  MENOS EL 10% CONTRATADO CON LA EPS EL CUAL ES COBRADO CORRECTAMENTE EN LA FACTURA,Se persiste glosa inicial por mayor valor cobrado  en codigo facturado  901236 segun contratacion vigente SOATVIGENTE 10% "/>
    <s v="Subsidiado"/>
    <n v="3"/>
  </r>
  <r>
    <s v="E.S.E. HOSPITAL MARIO GAITAN YANGUAS DE SOACHA"/>
    <x v="0"/>
    <s v="CUNDINAMARCA"/>
    <s v="SOACHA"/>
    <d v="2020-07-10T00:00:00"/>
    <n v="5573049"/>
    <n v="5573049"/>
    <n v="83800"/>
    <d v="2020-08-08T00:00:00"/>
    <s v="Gl-25394331812"/>
    <n v="26100"/>
    <d v="2020-08-29T00:00:00"/>
    <n v="26100"/>
    <n v="0"/>
    <n v="0"/>
    <m/>
    <m/>
    <m/>
    <n v="0"/>
    <m/>
    <n v="0"/>
    <n v="0"/>
    <n v="0"/>
    <n v="0"/>
    <x v="0"/>
    <s v="CUNDINAMARCA"/>
    <s v="SOACHA"/>
    <d v="2020-06-18T00:00:00"/>
    <d v="2020-06-18T00:00:00"/>
    <s v="Se objeta mayor valor cobrado  del servicio 873422 RADIOGRAFIA DE RODILLAS COMPARATIVAS POSICION VERTICAL (UNICAMENTE VISTA ANTEROPOSTERIOR dado que la tarifa pactada entre las partes es soat 10% se evidencia que la IPS factura a $83800 se reconoce a tarifa pactada por $57700 se objeta la diferencia26100"/>
    <s v="Se levanta glosa inicial debido a que se valida y la iPS factura correctamkente el servicio  "/>
    <s v="Subsidiado"/>
    <n v="3"/>
  </r>
  <r>
    <s v="E.S.E. HOSPITAL MARIO GAITAN YANGUAS DE SOACHA"/>
    <x v="0"/>
    <s v="CUNDINAMARCA"/>
    <s v="SOACHA"/>
    <d v="2020-07-10T00:00:00"/>
    <n v="5576647"/>
    <n v="5576647"/>
    <n v="83500"/>
    <d v="2020-08-08T00:00:00"/>
    <s v="Gl-25394331813"/>
    <n v="37100"/>
    <d v="2020-08-29T00:00:00"/>
    <n v="0"/>
    <n v="0"/>
    <n v="37100"/>
    <m/>
    <m/>
    <m/>
    <n v="37100"/>
    <d v="2020-09-30T00:00:00"/>
    <n v="37100"/>
    <n v="0"/>
    <n v="0"/>
    <n v="0"/>
    <x v="0"/>
    <s v="CUNDINAMARCA"/>
    <s v="SOACHA"/>
    <d v="2020-06-24T00:00:00"/>
    <d v="2020-06-24T00:00:00"/>
    <s v="Se objeta mayor valor cobrado  en el servicio 863101 RESECCION DE LESIONES CUTANEAS POR CAUTERIZACION FULGURACION O CRIOTERAPIA EN AREA GENERAL dado que la tarifa pactada entre las partes es soat 10% se evidencia que la IPS factura a $83500 se reconoce a tarifa pactada por $46400 se objeta la diferencia37100"/>
    <s v="IPS NO ACEPTA OBJECION SE FACTURA CODIGO VALOR A TARIFA SOAT  MENOS EL 10% CONTRATADO CON LA EPS EL CUAL ES COBRADO CORRECTAMENTE EN LA FACTURA,Se persiste glosa inicial por mayor valor cobrado en codigo CUPS 863101 segun tarifa pactada SOATVIGENTE 10% "/>
    <s v="Subsidiado"/>
    <n v="3"/>
  </r>
  <r>
    <s v="E.S.E. HOSPITAL MARIO GAITAN YANGUAS DE SOACHA"/>
    <x v="0"/>
    <s v="CUNDINAMARCA"/>
    <s v="SOACHA"/>
    <d v="2020-07-10T00:00:00"/>
    <n v="5576953"/>
    <n v="5576953"/>
    <n v="492600"/>
    <d v="2020-08-08T00:00:00"/>
    <s v="Gl-25394331814"/>
    <n v="43200"/>
    <d v="2020-08-29T00:00:00"/>
    <n v="43200"/>
    <n v="0"/>
    <n v="0"/>
    <m/>
    <m/>
    <m/>
    <n v="0"/>
    <m/>
    <n v="0"/>
    <n v="0"/>
    <n v="0"/>
    <n v="0"/>
    <x v="0"/>
    <s v="CUNDINAMARCA"/>
    <s v="SOACHA"/>
    <d v="2020-06-25T00:00:00"/>
    <d v="2020-06-25T00:00:00"/>
    <s v="Se objeta mayor valor cobrado  en el servicio 906417 DNA N ANTICUERPOS SEMIAUTOMATIZADO O AUTOMATIZADO dado que la tarifa pactada entre las partes es soat 10% se evidencia que la IPS factura a $110600 se reconoce a tarifa pactada por $67400 se objeta la diferencia43200"/>
    <s v="SE levanta glosa inicial debido a que se valida y la IPS factura el servicio correctamente  "/>
    <s v="Subsidiado"/>
    <n v="3"/>
  </r>
  <r>
    <s v="E.S.E. HOSPITAL MARIO GAITAN YANGUAS DE SOACHA"/>
    <x v="0"/>
    <s v="CUNDINAMARCA"/>
    <s v="SOACHA"/>
    <d v="2020-07-10T00:00:00"/>
    <n v="5579973"/>
    <n v="5579973"/>
    <n v="637800"/>
    <d v="2020-08-08T00:00:00"/>
    <s v="Gl-25394331815"/>
    <n v="43200"/>
    <d v="2020-08-29T00:00:00"/>
    <n v="43200"/>
    <n v="0"/>
    <n v="0"/>
    <m/>
    <m/>
    <m/>
    <n v="0"/>
    <m/>
    <n v="0"/>
    <n v="0"/>
    <n v="0"/>
    <n v="0"/>
    <x v="0"/>
    <s v="CUNDINAMARCA"/>
    <s v="SOACHA"/>
    <d v="2020-06-30T00:00:00"/>
    <d v="2020-06-30T00:00:00"/>
    <s v="Se objeta mayor valor cobrado  en el servicio 906417 DNA N ANTICUERPOS SEMIAUTOMATIZADO O AUTOMATIZADO dado que la tarifa pactada entre las partes es soat 10% se evidencia que la IPS factura a $110600 se reconoce a tarifa pactada por $67400 se objeta la diferencia43200"/>
    <s v="SE levanta glosa inicial debido a que se valida y el servicio esta correctamente facturado por la IPS  "/>
    <s v="Subsidiado"/>
    <n v="3"/>
  </r>
  <r>
    <s v="E.S.E. HOSPITAL MARIO GAITAN YANGUAS DE SOACHA"/>
    <x v="0"/>
    <s v="CUNDINAMARCA"/>
    <s v="SOACHA"/>
    <d v="2020-09-10T00:00:00"/>
    <n v="5612169"/>
    <n v="5612169"/>
    <n v="128100"/>
    <d v="2020-09-25T00:00:00"/>
    <s v="GL-25394331927"/>
    <n v="1060"/>
    <m/>
    <m/>
    <m/>
    <n v="1060"/>
    <m/>
    <m/>
    <m/>
    <n v="1060"/>
    <d v="2020-12-09T00:00:00"/>
    <n v="1060"/>
    <n v="0"/>
    <n v="0"/>
    <n v="0"/>
    <x v="0"/>
    <s v="CUNDINAMARCA"/>
    <s v="SOACHA"/>
    <d v="2020-08-19T00:00:00"/>
    <d v="2020-08-19T00:00:00"/>
    <s v="Se objeta mayor valor cobrado  en el servicio 903604 CALCIO IONICO dado que la tarifa pactada entre las partes es soat 10% se evidencia que la IPS factura a $18700 se reconoce a tarifa pactada por $17640 se objeta la diferencia1060"/>
    <s v="SE LEVANTA OBJECION SE FACTURA VALOR A TARIFA SOAT  MENOS EL 10% CONTRATADO CON LA EPS EL CUAL ES COBRADO CORRECTAMENTE EN LA FACTURA"/>
    <s v="Subsidiado"/>
    <n v="3"/>
  </r>
  <r>
    <s v="EMPRESA SOCIAL DEL ESTADO HOSPITAL UNIVERSITARIO DE LA SAMARITANA"/>
    <x v="3"/>
    <s v="BOGOTÁ DC"/>
    <s v="BOGOTÁ"/>
    <d v="2020-09-11T00:00:00"/>
    <s v="HBOG3012986"/>
    <s v="HBOG3012986"/>
    <n v="2541000"/>
    <d v="2020-09-28T00:00:00"/>
    <s v="GL-25394331966"/>
    <n v="272250"/>
    <m/>
    <m/>
    <m/>
    <n v="272250"/>
    <m/>
    <m/>
    <m/>
    <n v="272250"/>
    <d v="2020-10-30T00:00:00"/>
    <n v="228000"/>
    <n v="44250"/>
    <n v="0"/>
    <n v="0"/>
    <x v="0"/>
    <s v="CUNDINAMARCA"/>
    <s v="SOACHA"/>
    <d v="2020-08-21T00:00:00"/>
    <d v="2020-08-21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09-11T00:00:00"/>
    <s v="HBOG3013236"/>
    <s v="HBOG3013236"/>
    <n v="2541000"/>
    <d v="2020-09-28T00:00:00"/>
    <s v="GL-25394331967"/>
    <n v="272250"/>
    <m/>
    <m/>
    <m/>
    <n v="272250"/>
    <m/>
    <m/>
    <m/>
    <n v="272250"/>
    <d v="2020-10-30T00:00:00"/>
    <n v="228000"/>
    <n v="44250"/>
    <n v="0"/>
    <n v="0"/>
    <x v="0"/>
    <s v="CUNDINAMARCA"/>
    <s v="SOACHA"/>
    <d v="2020-08-24T00:00:00"/>
    <d v="2020-08-24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09-11T00:00:00"/>
    <s v="HBOG3013247"/>
    <s v="HBOG3013247"/>
    <n v="2541000"/>
    <d v="2020-09-28T00:00:00"/>
    <s v="GL-25394331968"/>
    <n v="272250"/>
    <m/>
    <m/>
    <m/>
    <n v="272250"/>
    <m/>
    <m/>
    <m/>
    <n v="272250"/>
    <d v="2020-10-30T00:00:00"/>
    <n v="228000"/>
    <n v="44250"/>
    <n v="0"/>
    <n v="0"/>
    <x v="0"/>
    <s v="CUNDINAMARCA"/>
    <s v="SOACHA"/>
    <d v="2020-08-24T00:00:00"/>
    <d v="2020-08-24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09-11T00:00:00"/>
    <s v="HBOG3013394"/>
    <s v="HBOG3013394"/>
    <n v="2541000"/>
    <d v="2020-09-28T00:00:00"/>
    <s v="GL-25394331969"/>
    <n v="272250"/>
    <m/>
    <m/>
    <m/>
    <n v="272250"/>
    <m/>
    <m/>
    <m/>
    <n v="272250"/>
    <d v="2020-10-30T00:00:00"/>
    <n v="228000"/>
    <n v="44250"/>
    <n v="0"/>
    <n v="0"/>
    <x v="0"/>
    <s v="CUNDINAMARCA"/>
    <s v="SOACHA"/>
    <d v="2020-08-25T00:00:00"/>
    <d v="2020-08-25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09-11T00:00:00"/>
    <s v="HBOG3013500"/>
    <s v="HBOG3013500"/>
    <n v="2541000"/>
    <d v="2020-09-28T00:00:00"/>
    <s v="GL-25394331970"/>
    <n v="272250"/>
    <m/>
    <m/>
    <m/>
    <n v="272250"/>
    <m/>
    <m/>
    <m/>
    <n v="272250"/>
    <d v="2020-10-30T00:00:00"/>
    <n v="228000"/>
    <n v="44250"/>
    <n v="0"/>
    <n v="0"/>
    <x v="0"/>
    <s v="CUNDINAMARCA"/>
    <s v="SOACHA"/>
    <d v="2020-08-26T00:00:00"/>
    <d v="2020-08-26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09-11T00:00:00"/>
    <s v="HBOG3012985"/>
    <s v="HBOG3012985"/>
    <n v="2541000"/>
    <d v="2020-09-28T00:00:00"/>
    <s v="GL-25394331971"/>
    <n v="272250"/>
    <m/>
    <m/>
    <m/>
    <n v="272250"/>
    <m/>
    <m/>
    <m/>
    <n v="272250"/>
    <d v="2020-10-30T00:00:00"/>
    <n v="228000"/>
    <n v="44250"/>
    <n v="0"/>
    <n v="0"/>
    <x v="0"/>
    <s v="CUNDINAMARCA"/>
    <s v="SOACHA"/>
    <d v="2020-08-21T00:00:00"/>
    <d v="2020-08-21T00:00:00"/>
    <s v="Se objeta mayor valor cobrado en 1 PLAN CANGURO PROGRAMA CODIGO 890370 dado que la tarifa pactada entre las partes es soat 10 % se evidencia que la IPS factura a $2541000 se reconoce a tarifa pactada por $2268750 se objeta la diferencia272250"/>
    <s v="eps reconoce atencion autorizada se realiza ajuste en tarifas"/>
    <s v="Subsidiado"/>
    <n v="3"/>
  </r>
  <r>
    <s v="EMPRESA SOCIAL DEL ESTADO HOSPITAL UNIVERSITARIO DE LA SAMARITANA"/>
    <x v="3"/>
    <s v="BOGOTÁ DC"/>
    <s v="BOGOTÁ"/>
    <d v="2020-10-08T00:00:00"/>
    <s v="HBOG4003210"/>
    <s v="HBOG4003210"/>
    <n v="1320600"/>
    <d v="2020-11-05T00:00:00"/>
    <s v="GL-25394332144"/>
    <n v="141520"/>
    <m/>
    <m/>
    <m/>
    <n v="141520"/>
    <m/>
    <m/>
    <m/>
    <n v="141520"/>
    <d v="2021-05-05T00:00:00"/>
    <n v="0"/>
    <n v="141520"/>
    <n v="0"/>
    <n v="0"/>
    <x v="0"/>
    <s v="CUNDINAMARCA"/>
    <s v="GIRARDOT"/>
    <d v="2020-09-25T00:00:00"/>
    <d v="2020-09-25T00:00:00"/>
    <s v="Se objeta mayor valor cobrado  en el servicio ACD002 BLOQUEO EN NERVIOS PERIFERICOS CON GUIA ECOGRAFICA(1 MAS NIVELES) dado que la tarifa pactada entre las partes es soat 10% se evidencia que la IPS factura a $1320600 Se reconoce a tarifa pactada por $1179080 se objeta la diferencia141520"/>
    <s v="ips acepta glosa por tarifas de acuerdo a  la contratación establecida  se verifica y la tarifa pactada  establecida  esta  a  SOAT 10%"/>
    <s v="Subsidiado"/>
    <n v="3"/>
  </r>
  <r>
    <s v="E.S.E. HOSPITAL MARIO GAITAN YANGUAS DE SOACHA"/>
    <x v="0"/>
    <s v="CUNDINAMARCA"/>
    <s v="SOACHA"/>
    <d v="2021-05-11T00:00:00"/>
    <s v="HMGY76915"/>
    <s v="HMGY76915"/>
    <n v="533800"/>
    <d v="2021-06-06T00:00:00"/>
    <s v="GL-25394333057"/>
    <n v="172300"/>
    <d v="2021-07-15T00:00:00"/>
    <n v="0"/>
    <n v="0"/>
    <n v="172300"/>
    <d v="2021-07-27T00:00:00"/>
    <n v="0"/>
    <n v="172300"/>
    <n v="0"/>
    <m/>
    <n v="0"/>
    <n v="0"/>
    <n v="0"/>
    <n v="0"/>
    <x v="0"/>
    <s v="CUNDINAMARCA"/>
    <s v="SOACHA"/>
    <d v="2021-04-06T00:00:00"/>
    <d v="2021-04-06T00:00:00"/>
    <s v="glosar codigo 906221 y 906223 laboratorios capitados con la misma IPS Se realiza glosa de la factura HMGY76915 correspondiente a (Hepatitis B ANTICUERPOS CENTRAL TOTALES ANTICORE HBcSEMIAUTOMATIZADO O AUTOMATIZADO)  HEPATITIS B ANTICUERPOS S ANTIHBS SEMIAUTOMATIZADO OAUTOMATIZADO FACTURADO POR FAVOR  98400 facturado por $73900 dado que el servicio y el paciente se encuentra capitado con las misma IPS se verifica y para el mes de atención se pago UPC para el paciente por ende no facturable por evento"/>
    <s v="Ips acepta ojecion ,se persiste glosar codigo 906221 y 906223 laboratorios capitados con la misma IPS Se realiza glosa de la factura HMGY76915 correspondiente a (Hepatitis B ANTICUERPOS CENTRAL TOTALES ANTICORE HBcSEMIAUTOMATIZADO O AUTOMATIZADO)  HEPATITIS B ANTICUERPOS S ANTIHBS SEMIAUTOMATIZADO OAUTOMATIZADO FACTURADO POR FAVOR  98400 facturado por $73900 dado que el servicio y el paciente se encuentra capitado con las misma IPS se verifica y para el mes de atención se pago UPC para el paciente por ende no facturable por evento  "/>
    <s v="Subsidiado"/>
    <n v="3"/>
  </r>
  <r>
    <s v="E.S.E. HOSPITAL MARIO GAITAN YANGUAS DE SOACHA"/>
    <x v="0"/>
    <s v="CUNDINAMARCA"/>
    <s v="SOACHA"/>
    <d v="2021-05-11T00:00:00"/>
    <s v="HMGY77770"/>
    <s v="HMGY77770"/>
    <n v="101000"/>
    <d v="2021-06-06T00:00:00"/>
    <s v="GL-25394333058"/>
    <n v="80800"/>
    <d v="2021-07-15T00:00:00"/>
    <n v="0"/>
    <n v="0"/>
    <n v="80800"/>
    <d v="2021-07-27T00:00:00"/>
    <n v="0"/>
    <n v="0"/>
    <n v="80800"/>
    <m/>
    <n v="0"/>
    <n v="0"/>
    <n v="0"/>
    <n v="80800"/>
    <x v="0"/>
    <s v="CUNDINAMARCA"/>
    <s v="SOACHA"/>
    <d v="2021-04-26T00:00:00"/>
    <d v="2021-04-26T00:00:00"/>
    <s v="se objeta cobro de 4 terapias por psicologia de 5 facturadas por valor de $20200 c/u dado que en la historia clinica anexa solo soportan 1 terapia no dan cumplimiento a la Resolución 3047/2008 anexo 5 literal B "/>
    <s v="se persiste cobro de 4 terapias por psicologia de 5 facturadas por valor de $20200 c/u dado que en la historia clinica anexa solo soportan 1 terapia no dan cumplimiento a la Resolución 3047/2008 anexo 5 literal B  ,se persiste glosa inicial por  cobro de 4 terapias por psicologia de 5 facturadas por valor de $20200 c/u dado que en la historia clinica anexa solo soportan 1 terapia no dan cumplimiento a la Resolución 3047/2008 anexo 5 literal B  "/>
    <s v="Subsidiado"/>
    <n v="3"/>
  </r>
  <r>
    <s v="E.S.E. HOSPITAL MARIO GAITAN YANGUAS DE SOACHA"/>
    <x v="0"/>
    <s v="CUNDINAMARCA"/>
    <s v="SOACHA"/>
    <d v="2021-06-10T00:00:00"/>
    <s v="HMGY81151"/>
    <s v="HMGY81151"/>
    <n v="80700"/>
    <d v="2021-07-03T00:00:00"/>
    <s v="GL-25394333105"/>
    <n v="54525"/>
    <d v="2021-07-27T00:00:00"/>
    <n v="0"/>
    <n v="0"/>
    <n v="54525"/>
    <m/>
    <m/>
    <m/>
    <n v="54525"/>
    <m/>
    <n v="0"/>
    <n v="0"/>
    <n v="0"/>
    <n v="54525"/>
    <x v="0"/>
    <s v="CUNDINAMARCA"/>
    <s v="SOACHA"/>
    <d v="2021-05-04T00:00:00"/>
    <d v="2021-05-04T00:00:00"/>
    <s v="Se objeta cobro de una PSICOTERAPIA INDIVIDUAL POR PSICOLOGIA cód 943102 facturado por $54525  dado que no anexan soporte de la atención requiso necesario para su respectivo "/>
    <s v="Se persiste cobro de una PSICOTERAPIA INDIVIDUAL POR PSICOLOGIA cód 943102 facturado por $54525  dado que no anexan soporte de la atención requiso necesario para su respectivo  "/>
    <s v="Subsidiado"/>
    <n v="3"/>
  </r>
  <r>
    <s v="EMPRESA SOCIAL DEL ESTADO HOSPITAL UNIVERSITARIO DE LA SAMARITANA"/>
    <x v="3"/>
    <s v="BOGOTÁ DC"/>
    <s v="BOGOTÁ"/>
    <d v="2021-06-11T00:00:00"/>
    <s v="HBOG4041140"/>
    <s v="HBOG4041140"/>
    <n v="362400"/>
    <d v="2021-07-06T00:00:00"/>
    <s v="GL-25394333211"/>
    <n v="264300"/>
    <m/>
    <m/>
    <m/>
    <n v="264300"/>
    <m/>
    <m/>
    <m/>
    <n v="264300"/>
    <d v="2021-11-05T00:00:00"/>
    <n v="264300"/>
    <n v="0"/>
    <n v="0"/>
    <n v="0"/>
    <x v="0"/>
    <s v="CUNDINAMARCA"/>
    <s v="SOACHA"/>
    <d v="2021-05-18T00:00:00"/>
    <d v="2021-05-18T00:00:00"/>
    <s v="IPS factura (1) sala de infusión hasta 2 horas por valor de $ 362400 en los soportes anexos por la IPS  se evidencia que el paciente ingreso para la infusión del medicamento por lo que se reconoce (1) sala de observación $ 98100 se glosa la diferencia $ 264300 "/>
    <s v="eps levanta administracion en sala de infusion soportada"/>
    <s v="Subsidiado"/>
    <n v="3"/>
  </r>
  <r>
    <s v="EMPRESA SOCIAL DEL ESTADO HOSPITAL UNIVERSITARIO DE LA SAMARITANA"/>
    <x v="3"/>
    <s v="BOGOTÁ DC"/>
    <s v="BOGOTÁ"/>
    <d v="2022-04-07T00:00:00"/>
    <s v="HBOG4083782"/>
    <s v="HBOG4083782"/>
    <n v="2128000"/>
    <d v="2022-04-27T00:00:00"/>
    <s v="GL-25394333807"/>
    <n v="515290"/>
    <m/>
    <m/>
    <m/>
    <n v="515290"/>
    <m/>
    <m/>
    <m/>
    <n v="515290"/>
    <m/>
    <n v="0"/>
    <n v="0"/>
    <n v="0"/>
    <n v="515290"/>
    <x v="0"/>
    <s v="CUNDINAMARCA"/>
    <s v="SOACHA"/>
    <d v="2022-01-24T00:00:00"/>
    <d v="2022-01-24T00:00:00"/>
    <s v="Se objeta mayor valor facturado de 1 ESTUDIO MOLECULAR DE ENFERMEDADES 908412 Facturado por valor de $2128000 se reconoce a  SOAT10  por valor de $ 1612710 se glosa la diferencia por $515290"/>
    <m/>
    <s v="Subsidiado"/>
    <n v="3"/>
  </r>
  <r>
    <s v="EMPRESA SOCIAL DEL ESTADO HOSPITAL UNIVERSITARIO DE LA SAMARITANA"/>
    <x v="3"/>
    <s v="BOGOTÁ DC"/>
    <s v="BOGOTÁ"/>
    <d v="2022-04-11T00:00:00"/>
    <s v="HBOG4090692"/>
    <s v="HBOG4090692"/>
    <n v="65700"/>
    <d v="2022-05-02T00:00:00"/>
    <s v="GL-25394333846"/>
    <n v="31000"/>
    <m/>
    <m/>
    <m/>
    <n v="31000"/>
    <m/>
    <m/>
    <m/>
    <n v="31000"/>
    <m/>
    <n v="0"/>
    <n v="0"/>
    <n v="0"/>
    <n v="31000"/>
    <x v="0"/>
    <s v="SANTAFE DE BOGOTA D. C."/>
    <s v="BOGOTA"/>
    <d v="2022-03-01T00:00:00"/>
    <d v="2022-03-01T00:00:00"/>
    <s v="Se objeta mayor valor cobrado  en el servicio 901236 UROCULTIVO(ANTIBIOGRAMA CONCETRACION MININA INHIBITORIAAUTOMATIZADO dado que la tarifa pactada entre las partes es soat 10% se evidencia que la IPS factura a $65700 se reconoce a tarifa pactada por $34700 se objeta la diferencia31000"/>
    <m/>
    <s v="Contributivo"/>
    <n v="3"/>
  </r>
  <r>
    <s v="EMPRESA SOCIAL DEL ESTADO HOSPITAL UNIVERSITARIO DE LA SAMARITANA"/>
    <x v="3"/>
    <s v="BOGOTÁ DC"/>
    <s v="BOGOTÁ"/>
    <d v="2022-06-07T00:00:00"/>
    <s v="HBOG4101621"/>
    <s v="HBOG4101621"/>
    <n v="9615751"/>
    <d v="2022-07-07T00:00:00"/>
    <s v="GL-25394334307"/>
    <n v="29700"/>
    <m/>
    <m/>
    <m/>
    <n v="29700"/>
    <m/>
    <m/>
    <m/>
    <n v="29700"/>
    <m/>
    <n v="0"/>
    <n v="0"/>
    <n v="0"/>
    <n v="29700"/>
    <x v="0"/>
    <s v="CUNDINAMARCA"/>
    <s v="MOSQUERA"/>
    <d v="2022-04-27T00:00:00"/>
    <d v="2022-04-30T00:00:00"/>
    <s v="Se objeta el cobro de un examen de colesterol LDL  facturado por valor de $ 29700 porque es un examen no facturable debido a que su resultado es un cálculo matemático realizado en el laboratorio entre los otros exámenes integrantes del perfil lipidio (colesterol total colesterol de alta y triglicéridos)"/>
    <m/>
    <s v="Contributivo"/>
    <n v="3"/>
  </r>
  <r>
    <s v="E.S.E. HOSPITAL MARIO GAITAN YANGUAS DE SOACHA"/>
    <x v="0"/>
    <s v="CUNDINAMARCA"/>
    <s v="SOACHA"/>
    <d v="2022-06-08T00:00:00"/>
    <s v="HMGY246621"/>
    <s v="HMGY246621"/>
    <n v="8489094"/>
    <d v="2022-07-07T00:00:00"/>
    <s v="GL-25394334308"/>
    <n v="475200"/>
    <m/>
    <m/>
    <m/>
    <n v="475200"/>
    <m/>
    <m/>
    <m/>
    <n v="475200"/>
    <m/>
    <n v="0"/>
    <n v="0"/>
    <n v="0"/>
    <n v="475200"/>
    <x v="0"/>
    <s v="CUNDINAMARCA"/>
    <s v="SOACHA"/>
    <d v="2022-05-23T00:00:00"/>
    <d v="2022-05-24T00:00:00"/>
    <s v="Se glosa (1) tiempo de protrombina (TP) por valor de $ 36300 (1) tiempo tromboplastina parcial (TTP) $ 35400 hemograma II hemoglobina hematocrito recuentro de eritrocito dado que se verifican en las bases de datos de Coosalud EPS para la fecha de atención esta Capitado en su Institución Total $ 96600,Se glosa 2 radiografía de dedo mano $50700c/u radiografía de rodilla $65700 Y fluoroscopia como guía para procedimiento $152400  dado que se verifican en las bases de datos de Coosalud EPS para la fecha de atención esta Capitado en su Institución Total $ 319500 ,Se glosa consulta de urgencia por medicina general $ 59100  dado que se verifican en las bases de datos de Coosalud EPS para la fecha de atención esta Capitado en su Institución Total $ 59100 "/>
    <m/>
    <s v="Contributivo"/>
    <n v="3"/>
  </r>
  <r>
    <s v="E.S.E. HOSPITAL MARIO GAITAN YANGUAS DE SOACHA"/>
    <x v="0"/>
    <s v="CUNDINAMARCA"/>
    <s v="SOACHA"/>
    <d v="2022-06-08T00:00:00"/>
    <s v="HMGY246805"/>
    <s v="HMGY246805"/>
    <n v="8522147"/>
    <d v="2022-07-07T00:00:00"/>
    <s v="GL-25394334309"/>
    <n v="531900"/>
    <m/>
    <m/>
    <m/>
    <n v="531900"/>
    <m/>
    <m/>
    <m/>
    <n v="531900"/>
    <m/>
    <n v="0"/>
    <n v="0"/>
    <n v="0"/>
    <n v="531900"/>
    <x v="0"/>
    <s v="CUNDINAMARCA"/>
    <s v="SOACHA"/>
    <d v="2022-05-15T00:00:00"/>
    <d v="2022-05-19T00:00:00"/>
    <s v="Se glosa (2) 902045 tiempo de protrombina (TP) por valor de $ 36300c/u (2)902049tiempo tromboplastina parcial (TTP) $ 35400c/u 902208 hemograma II hemoglobina hematocrito recuentro de eritrocito $ 24900 dado que se verifican en las bases de datos de Coosalud EPS para la fecha de atención esta Capitado en su Institución Total $ 168300 ,Se glosa (3)radiografía de tobillo lateral rotación interna $50700 c/u Y fluoroscopia como guía para procedimiento $152400  dado que se verifican en las bases de datos de Coosalud EPS para la fecha de atención esta Capitado en su Institución Total $ 304500 ,Se glosa consulta de urgencia por medicina general $ 59100  dado que se verifican en las bases de datos de Coosalud EPS para la fecha de atención esta Capitado en su Institución Total $ 59100 "/>
    <m/>
    <s v="Contributivo"/>
    <n v="3"/>
  </r>
  <r>
    <s v="E.S.E. HOSPITAL MARIO GAITAN YANGUAS DE SOACHA"/>
    <x v="0"/>
    <s v="CUNDINAMARCA"/>
    <s v="SOACHA"/>
    <d v="2022-06-09T00:00:00"/>
    <s v="HMGY241180"/>
    <s v="HMGY241180"/>
    <n v="4894591"/>
    <d v="2022-07-07T00:00:00"/>
    <s v="GL-25394334310"/>
    <n v="457500"/>
    <m/>
    <m/>
    <m/>
    <n v="457500"/>
    <m/>
    <m/>
    <m/>
    <n v="457500"/>
    <m/>
    <n v="0"/>
    <n v="0"/>
    <n v="0"/>
    <n v="457500"/>
    <x v="0"/>
    <s v="CUNDINAMARCA"/>
    <s v="SOACHA"/>
    <d v="2022-05-09T00:00:00"/>
    <d v="2022-05-17T00:00:00"/>
    <s v="Se glosa (3) 902045 tiempo de protrombina (TP) por valor de $ 36300c/u (3)902049 tiempo tromboplastina parcial (TTP) $ 35400c/u (4) 902208 hemograma II hemoglobina hematocrito recuentro de eritrocito $ 24900(4)903809 bilirrubinas directa por valor $10500c/u (4) 903809 bilirrubinas total por valor$ 13500c/u 903841 glucosa en suero  u otro fluido por valor $15000 (1) 906915  prueba no treponemas  manual por valor $15900 (1) 907106 uroanalisis  por valor 15900dado que se verifican en las bases de datos de Coosalud EPS para la fecha de atención esta Capitado en su Institución Total $ 457500"/>
    <m/>
    <s v="Subsidiado"/>
    <n v="3"/>
  </r>
  <r>
    <s v="E.S.E. HOSPITAL SAN MARTIN DE PORRES DE CHOCONTA"/>
    <x v="5"/>
    <s v="CUNDINAMARCA"/>
    <s v="CHOCONTÁ"/>
    <d v="2019-08-15T00:00:00"/>
    <s v="FAC700179"/>
    <s v="FAC700179"/>
    <n v="863334"/>
    <d v="2019-09-09T00:00:00"/>
    <s v="GL-25399385255"/>
    <n v="112500"/>
    <d v="2019-09-23T00:00:00"/>
    <n v="0"/>
    <n v="0"/>
    <n v="112500"/>
    <m/>
    <m/>
    <m/>
    <n v="112500"/>
    <d v="2021-12-21T00:00:00"/>
    <n v="112500"/>
    <n v="0"/>
    <n v="0"/>
    <n v="0"/>
    <x v="0"/>
    <s v="CUNDINAMARCA"/>
    <s v="MACHETÁ"/>
    <d v="2019-07-22T00:00:00"/>
    <d v="2019-07-24T00:00:00"/>
    <s v="Se objetan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
    <s v="Persiste glosa inicial correspondiente a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 ,SE LEVANTA GLOSA YA QUE COMO LO EXPRESA LA NORMATIVIDAD LA INSTITUCION NO CUENTA CON ESPECIALISTA TODOS LOS DIAS NI LAS 24 HORAS POR TAL MOTIVO SE PROCEDE A FACTURAR LAS ATENCIONES"/>
    <s v="Subsidiado"/>
    <n v="3"/>
  </r>
  <r>
    <s v="E.S.E. HOSPITAL SAN MARTIN DE PORRES DE CHOCONTA"/>
    <x v="5"/>
    <s v="CUNDINAMARCA"/>
    <s v="CHOCONTÁ"/>
    <d v="2019-08-15T00:00:00"/>
    <s v="FAC697315"/>
    <s v="FAC697315"/>
    <n v="708110"/>
    <d v="2019-09-09T00:00:00"/>
    <s v="GL-25399385258"/>
    <n v="101600"/>
    <d v="2019-09-23T00:00:00"/>
    <n v="101600"/>
    <n v="0"/>
    <n v="0"/>
    <m/>
    <m/>
    <m/>
    <n v="0"/>
    <m/>
    <n v="0"/>
    <n v="0"/>
    <n v="0"/>
    <n v="0"/>
    <x v="0"/>
    <s v="CUNDINAMARCA"/>
    <s v="MACHETÁ"/>
    <d v="2019-07-10T00:00:00"/>
    <d v="2019-07-10T00:00:00"/>
    <s v="Se objeta 1 estudio con tinciones de rutina por valor de $ 101600 por no soportada su realización según lo estipula la resolución 3047 de 2008 en el anexo técnico No 5 literal B) Es de anotar que las ayudas Dx de II nivel requieren su respectivo soporte"/>
    <s v="Se levanta glosa por valor de $ 101600 correspondiente a 1 estudio con tinciones de rutina por no soportado la IPS adjunta el respectivo soporte donde se evidencie su realizacion "/>
    <s v="Subsidiado"/>
    <n v="3"/>
  </r>
  <r>
    <s v="E.S.E. HOSPITAL SAN MARTIN DE PORRES DE CHOCONTA"/>
    <x v="5"/>
    <s v="CUNDINAMARCA"/>
    <s v="CHOCONTÁ"/>
    <d v="2019-08-15T00:00:00"/>
    <s v="FAC697882"/>
    <s v="FAC697882"/>
    <n v="625133"/>
    <d v="2019-09-09T00:00:00"/>
    <s v="GL-25399385259"/>
    <n v="139229"/>
    <d v="2019-09-23T00:00:00"/>
    <n v="0"/>
    <n v="0"/>
    <n v="139229"/>
    <m/>
    <m/>
    <m/>
    <n v="139229"/>
    <d v="2021-12-21T00:00:00"/>
    <n v="139229"/>
    <n v="0"/>
    <n v="0"/>
    <n v="0"/>
    <x v="0"/>
    <s v="CUNDINAMARCA"/>
    <s v="MACHETÁ"/>
    <d v="2019-07-10T00:00:00"/>
    <d v="2019-07-12T00:00:00"/>
    <s v="Se objeta 1 buretrol por valor de $ 2590 por no soportada su utilización se reconoce 1 cada 72 horas facturan 2 se reconoce 1 se glosa la diferenciaSe objetan 4 yelco N 22 por valor de $ 11188 por no soportada su utilización se reconoce 1 cada 72 horas facturan 5 se reconoce 1 se glosa la diferencia,Se objeta mayor valor cobrado ( según precio promedio de otras IPS del mercado ) de  4317 lts de oxigeno lo facturan por valor de $ 99291 ( $ 23 lts ) y se reconocer por valor de ($ 20 litro) $ 86340 se glosa la diferencia por valor de $ 12951,Se objetan 3 atenciones diarias intrahospitalarias por medico general por valor $112500 por no facturable según lo establecido en el Artículo 48 del Decreto 2423 de 1996 adicionalmente la atención por medico general se encuentra incluida en los servicios básicos de la estancia según el artículo 40 del Decreto 2423 de 1996"/>
    <s v="Persiste glosa inicial correspondiente a 1 buretrol por valor de $ 2590 por no soportada su utilización se reconoce 1 cada 72 horas facturan 2 se reconoce 1 se glosa la diferenciaPersiste glosa inicial correspondiente a 4 yelco N 22 por valor de $ 11188 por no soportada su utilización se reconoce 1 cada 72 horas facturan 5 se reconoce 1 se glosa la diferencia Persiste glosa inicial correspondiente a mayor valor cobrado ( según precio promedio de otras IPS del mercado ) de  4317 lts de oxigeno lo facturan por valor de $ 99291 ( $ 23 lts ) y se reconocer por valor de ($ 20 litro) $ 86340 se glosa la diferencia por valor de $ 12951 Persiste glosa inicial correspondiente a 3 atenciones diarias intrahospitalarias por medico general por valor $ 112500 por no facturable según lo establecido en el Artículo 48 del Decreto 2423 de 1996 adicionalmente la atención por medico general se encuentra incluida en los servicios básicos de la estancia según el artículo 40 del Decreto 2423 de 1996 ,SE LEVANTA GLOSA"/>
    <s v="Subsidiado"/>
    <n v="3"/>
  </r>
  <r>
    <s v="E.S.E. HOSPITAL MARCO FELIPE AFANADOR DE TOCAIMA"/>
    <x v="33"/>
    <s v="CUNDINAMARCA"/>
    <s v="TOCAIMA"/>
    <d v="2019-08-16T00:00:00"/>
    <s v="MFAT0001029816"/>
    <s v="MFAT0001029816"/>
    <n v="354796"/>
    <d v="2019-09-09T00:00:00"/>
    <s v="GL-25399385260"/>
    <n v="24650"/>
    <m/>
    <m/>
    <m/>
    <n v="24650"/>
    <m/>
    <m/>
    <m/>
    <n v="24650"/>
    <d v="2020-10-07T00:00:00"/>
    <n v="0"/>
    <n v="24650"/>
    <n v="0"/>
    <n v="0"/>
    <x v="0"/>
    <s v="CUNDINAMARCA"/>
    <s v="GIRARDOT"/>
    <d v="2019-07-15T00:00:00"/>
    <d v="2019-07-15T00:00:00"/>
    <s v="Se objeta 1 creatinina depuración por valor de $ 21300 por no ordenado por el medico tratante y por no soportada su realización se reconoce como 1 creatinina en suero por valor de $ 13200 se glosa la diferencia por valor de $ 8100,Se objeta 25% no descontado de 1 radiografía de tórax por valor de $ 16550 ya que no se evidencia el respectivo estudio por parte del radiólogo según artículo 23 parágrafo 1 del Decreto 2423 de 1996"/>
    <s v="SE ACEPTA OBJECION EN MVC EN LABORATORIO CREATININA Y EL 25% DE RX DE TORAX POR NO LECTURA DE RADIOLOGO "/>
    <s v="Subsidiado"/>
    <n v="3"/>
  </r>
  <r>
    <s v="E.S.E. HOSPITAL MARCO FELIPE AFANADOR DE TOCAIMA"/>
    <x v="33"/>
    <s v="CUNDINAMARCA"/>
    <s v="TOCAIMA"/>
    <d v="2019-08-16T00:00:00"/>
    <s v="MFAT0001020529"/>
    <s v="MFAT0001020529"/>
    <n v="190093"/>
    <d v="2019-09-09T00:00:00"/>
    <s v="GL-25399385261"/>
    <n v="5070"/>
    <m/>
    <m/>
    <m/>
    <n v="5070"/>
    <m/>
    <m/>
    <m/>
    <n v="5070"/>
    <d v="2020-10-07T00:00:00"/>
    <n v="0"/>
    <n v="5070"/>
    <n v="0"/>
    <n v="0"/>
    <x v="0"/>
    <s v="CUNDINAMARCA"/>
    <s v="GIRARDOT"/>
    <d v="2019-06-05T00:00:00"/>
    <d v="2019-06-05T00:00:00"/>
    <s v="Se objetan 3 tiras para glucometrias por valor de $ 5070 por no facturables por estar incluido en la tarifa del laboratorio facturado en esta cuenta adicional facturan 3 y solo le realizan 1 glucometria"/>
    <s v="SE ACEPTA OBJECION EN INSUMO NO FACTURABLE INCLUIDO EN EL DEL  LABORATORIO "/>
    <s v="Subsidiado"/>
    <n v="3"/>
  </r>
  <r>
    <s v="E.S.E. HOSPITAL MARCO FELIPE AFANADOR DE TOCAIMA"/>
    <x v="33"/>
    <s v="CUNDINAMARCA"/>
    <s v="TOCAIMA"/>
    <d v="2019-08-16T00:00:00"/>
    <s v="MFAT0001024153"/>
    <s v="MFAT0001024153"/>
    <n v="269650"/>
    <d v="2019-09-09T00:00:00"/>
    <s v="GL-25399385269"/>
    <n v="18240"/>
    <m/>
    <m/>
    <m/>
    <n v="18240"/>
    <m/>
    <m/>
    <m/>
    <n v="18240"/>
    <d v="2020-10-07T00:00:00"/>
    <n v="0"/>
    <n v="18240"/>
    <n v="0"/>
    <n v="0"/>
    <x v="0"/>
    <s v="CUNDINAMARCA"/>
    <s v="GIRARDOT"/>
    <d v="2019-06-19T00:00:00"/>
    <d v="2019-06-19T00:00:00"/>
    <s v="Se objeta 1 tira para glucometria por valor de $ 1690 por no facturable por estar incluido en la tarifa del laboratorio facturado en esta cuenta,Se objeta 25% no descontado de 1 radiografía de tórax por valor de $ 16550 ya que no se evidencia el respectivo estudio por parte del radiólogo según artículo 23 parágrafo 1 del Decreto 2423 de 1996"/>
    <s v="SE ACEPTA OBJECION EN INSUMO NO FACTURABLE INCLUIDO EN EL DEL  LABORATORIO // SE ACEPTA EL 25% DEL RX POR FALTA DE LECTURA DE RADIOLOGO"/>
    <s v="Subsidiado"/>
    <n v="3"/>
  </r>
  <r>
    <s v="E.S.E HOSPITAL SAN RAFAEL DE FACATATIVÁ"/>
    <x v="1"/>
    <s v="CUNDINAMARCA"/>
    <s v="FACATATIVÁ"/>
    <d v="2021-08-09T00:00:00"/>
    <s v="FEHF171854"/>
    <s v="FEHF171854"/>
    <n v="12833097"/>
    <d v="2021-09-01T00:00:00"/>
    <s v="GL-2545737043"/>
    <n v="4689"/>
    <m/>
    <m/>
    <m/>
    <n v="4689"/>
    <m/>
    <m/>
    <m/>
    <n v="4689"/>
    <d v="2021-11-18T00:00:00"/>
    <n v="0"/>
    <n v="4689"/>
    <n v="0"/>
    <n v="0"/>
    <x v="0"/>
    <s v="ATLANTICO"/>
    <s v="MALAMBO"/>
    <d v="2021-06-25T00:00:00"/>
    <d v="2021-07-07T00:00:00"/>
    <s v="Se objeta $4689 Concepto NCX0003795  BARRACANULADAX350MM   MVC SE RECONOCE PRECIO DE COMPRA 12% SE  AJUSTA LA DIFERENCIA"/>
    <s v="IPS ACEPTA MVC EN INSUMO"/>
    <s v="Contributivo"/>
    <n v="3"/>
  </r>
  <r>
    <s v="E.S.E HOSPITAL SAN RAFAEL DE FACATATIVÁ"/>
    <x v="1"/>
    <s v="CUNDINAMARCA"/>
    <s v="FACATATIVÁ"/>
    <d v="2021-08-10T00:00:00"/>
    <s v="FEHF92971"/>
    <s v="FEHF92971"/>
    <n v="4379799"/>
    <d v="2021-09-01T00:00:00"/>
    <s v="GL-2545737044"/>
    <n v="816103"/>
    <m/>
    <m/>
    <m/>
    <n v="816103"/>
    <m/>
    <m/>
    <m/>
    <n v="816103"/>
    <d v="2021-11-18T00:00:00"/>
    <n v="816103"/>
    <n v="0"/>
    <n v="0"/>
    <n v="0"/>
    <x v="0"/>
    <s v="SANTANDER"/>
    <s v="SUCRE"/>
    <d v="2021-02-09T00:00:00"/>
    <d v="2021-02-14T00:00:00"/>
    <s v="Se objeta $198160 Concepto 300901036  RESUCITADORMANUALADULTOSCONPESOSUPERIORA30KGLIBRED  INSUMO NO FACTURABLE INCLUIDO EN LA DOTACION BASICA DE TODAS LAS UNIDADES Se objeta $617943 Concepto 300102154  CATETERSUBCLAVIOTRILUMENADULTO NO INLCUIDO EN ANEXO DE TARIFAS SIN ANEXO DE  FACTURA  DE  COMPRA  UAN VEZ SOPORTADA SE RECONOCERA PRECIO DE COMPRA   12%  "/>
    <s v="Se levanta glosa el resucitador manual o ambu es deshechable  se utilizó en urgencias  por lo cual  es facturable"/>
    <s v="Subsidiado"/>
    <n v="3"/>
  </r>
  <r>
    <s v="EMPRESA SOCIAL DEL ESTADO HOSPITAL UNIVERSITARIO DE LA SAMARITANA"/>
    <x v="3"/>
    <s v="BOGOTÁ DC"/>
    <s v="BOGOTÁ"/>
    <d v="2021-10-08T00:00:00"/>
    <s v="HBOG4060008"/>
    <s v="HBOG4060008"/>
    <n v="9030750"/>
    <d v="2021-11-03T00:00:00"/>
    <s v="GL-2545737305"/>
    <n v="2226104"/>
    <m/>
    <m/>
    <m/>
    <n v="2226104"/>
    <m/>
    <m/>
    <m/>
    <n v="2226104"/>
    <m/>
    <n v="0"/>
    <n v="0"/>
    <n v="0"/>
    <n v="2226104"/>
    <x v="0"/>
    <s v="SANTAFE DE BOGOTA D. C."/>
    <s v="BOGOTA"/>
    <d v="2021-09-05T00:00:00"/>
    <d v="2021-09-14T00:00:00"/>
    <s v="Se objeta $1562100 Concepto 883434  COLANGIORESONANCIA   PROCEDIMIENTO NO HOMOLOGDO EN MANULA CONTRATADO SIN COTIZACION DE SERVICIOS NO ES POSIBLE VERIFICAR EL VALOR FACTRUIADO,Se objeta $511393 Concepto CT1029766  HEMOSTATICOTOPICOABSORBIBLEFIBRILAR51X102   Se objeta $152611 Concepto F25D02  DRENDESILICONAREDONDOSINCONECTOR19F   INSUMOS NO INCLUIDOS EN ANEXOS DE TARIFAS NO ANEXAN FACTURA DE COMPRA UNA VEZ SOPORTADA SE RECONOCERA PRECIO DE COMPRA  1 2%"/>
    <m/>
    <s v="Subsidiado"/>
    <n v="3"/>
  </r>
  <r>
    <s v="E.S.E. HOSPITAL MARIO GAITAN YANGUAS DE SOACHA"/>
    <x v="0"/>
    <s v="CUNDINAMARCA"/>
    <s v="SOACHA"/>
    <d v="2019-10-12T00:00:00"/>
    <n v="5352352"/>
    <n v="5352352"/>
    <n v="505500"/>
    <d v="2019-11-12T00:00:00"/>
    <s v="Gl-25510310148"/>
    <n v="88200"/>
    <d v="2019-12-12T00:00:00"/>
    <n v="88200"/>
    <n v="0"/>
    <n v="0"/>
    <m/>
    <m/>
    <m/>
    <n v="0"/>
    <m/>
    <n v="0"/>
    <n v="0"/>
    <n v="0"/>
    <n v="0"/>
    <x v="0"/>
    <s v="CUNDINAMARCA"/>
    <s v="SOACHA"/>
    <d v="2019-09-23T00:00:00"/>
    <d v="2019-09-23T00:00:00"/>
    <s v="Se objeta el cobro de 1 ESTUDIO DE COLORACION BASICA EN BIOPSIA   por valor $88200 no se evidencia resultados como requisito indispensable para su cobro como lo señala la resolución 3047 de 2008 anexo técnico 5 literal B numera 10 literal F  "/>
    <s v="se levanta glosa ips anexa soporte $88200 "/>
    <s v="Subsidiado"/>
    <n v="3"/>
  </r>
  <r>
    <s v="E.S.E. HOSPITAL MARIO GAITAN YANGUAS DE SOACHA"/>
    <x v="0"/>
    <s v="CUNDINAMARCA"/>
    <s v="SOACHA"/>
    <d v="2019-10-12T00:00:00"/>
    <n v="5352833"/>
    <n v="5352833"/>
    <n v="1299789"/>
    <d v="2019-11-12T00:00:00"/>
    <s v="GL-25510310149"/>
    <n v="1299789"/>
    <d v="2019-12-12T00:00:00"/>
    <n v="0"/>
    <n v="0"/>
    <n v="1299789"/>
    <d v="2019-12-23T00:00:00"/>
    <n v="0"/>
    <n v="0"/>
    <n v="1299789"/>
    <d v="2019-12-19T00:00:00"/>
    <n v="1299789"/>
    <n v="0"/>
    <n v="0"/>
    <n v="0"/>
    <x v="0"/>
    <s v="CUNDINAMARCA"/>
    <s v="SOACHA"/>
    <d v="2019-09-16T00:00:00"/>
    <d v="2019-09-23T00:00:00"/>
    <s v="Glosa generada por auditoria concurrente CRISTIAN CAMILO CASALLAS MORANTESse realiza objeción integral estancia medicamentos insumos laboratorios consultas e interconsultas derivadas de esta estancia paciente con reingreso por la misma causa desde el dia16 al 23 de septiembre paciente en pop de histerectomia mas correcion de histerocele el 12 de septiembre y reingresa por hematoma de la cupula vaginal sobreinfectado el dia 16 de septiembreSe objeta 6 Dias INTERNACION EN SERVICIO COMPLEJIDAD MEDIANA HABITACION TRES CAMAS  por $1064400,Se objeta el cobro de insumos y materiales por $37214  segun Glosa generada por auditoria concurrente CRISTIAN CAMILO CASALLAS MORANTES ver item inicial,Se objeta el cobro de la totalidad de los  Medicamentos suministrados por $96075  segun Glosa generada por auditoria concurrente CRISTIAN CAMILO CASALLAS MORANTES ver item inicial,Se objeta el cobro de ULTRASONOGRAFIA PELVICA GINECOLOGICA TRANSVAGINAL por $102100  segun Glosa generada por auditoria concurrente CRISTIAN CAMILO CASALLAS MORANTES ver item inicial"/>
    <s v="IPS NO ACEPTA OBJECION PACIENTE INGRESA POR OLIGURIA Y DISURIA CON ANTECEDENTES DE USO DE SONDA VESICAL DIAGNOSTICO DE INGRESO TIENE QUE VER CON EL NO USO DE SONDA,se persiste Glosa generada por auditoria concurrente CRISTIAN CAMILO CASALLAS MORANTESse realiza objeción integral estancia medicamentos insumos laboratorios consultas e interconsultas derivadas de esta estancia paciente con reingreso por la misma causa desde el dia16 al 23 de septiembre paciente en pop de histerectomia mas correcion de histerocele el 12 de septiembre y reingresa por hematoma de la cupula vaginal sobreinfectado el dia 16 de septiembreSe objeta 6 Dias INTERNACION EN SERVICIO COMPLEJIDAD MEDIANA HABITACION TRES CAMAS  por $1064400  "/>
    <s v="Subsidiado"/>
    <n v="3"/>
  </r>
  <r>
    <s v="E.S.E. HOSPITAL MARIO GAITAN YANGUAS DE SOACHA"/>
    <x v="0"/>
    <s v="CUNDINAMARCA"/>
    <s v="SOACHA"/>
    <d v="2019-10-12T00:00:00"/>
    <n v="5353105"/>
    <n v="5353105"/>
    <n v="2117242"/>
    <d v="2019-11-12T00:00:00"/>
    <s v="GL-25510310150"/>
    <n v="272300"/>
    <d v="2019-12-12T00:00:00"/>
    <n v="203200"/>
    <n v="0"/>
    <n v="69100"/>
    <d v="2019-12-23T00:00:00"/>
    <n v="0"/>
    <n v="0"/>
    <n v="69100"/>
    <d v="2019-12-19T00:00:00"/>
    <n v="69100"/>
    <n v="0"/>
    <n v="0"/>
    <n v="0"/>
    <x v="0"/>
    <s v="CUNDINAMARCA"/>
    <s v="SOACHA"/>
    <d v="2019-09-22T00:00:00"/>
    <d v="2019-09-23T00:00:00"/>
    <s v="Se objeta el cobro de 1 Treponema pallidum anticuerpos por $82200  La IPS realiza prueba presuntiva del sifilis VDRL la cual se reconoce  por valor de $13100 se  objeta la diferencia por $69100,Se objeta el cobro de 2 ESTUDIO DE COLORACION BASICA EN ESPECIMEN DE RECONOCIMIENTO   por valor $203200 no se evidencia resultados de su realización como requisito indispensable para su cobro como lo señala la resolución 3047 de 2008 anexo técnico 5 literal B numera 10 literal F  "/>
    <s v="IPS NO ACEPTA OBJECION  PRUEBA TREPONEMICA RAPIDA PARA SIFILIS SEGÚN RESOLUCION 3280 DE 2018 PAG 247 Y 271 Y GUIA DE PRACTICA CLINICA GPC201441 DEL MINISTERIO DE SALUD  LA PRUEBA DEBERA SER ORDENADA EN GESTANTES CON PRUEBA DE SIFILIS (VDRL)  NEGATIVAEN CADA TRIMESTRE DE GESTACION EN EL MOMENTO DEL TRABAJO DE PARTO POSTABORTO Y EN LA PRIMERA CONSULTA EN CASO DE PARTO DOMICILIARIO PARA EL CASO DE LAS PACIENTES CON SIFILIS GESTACIONAL SE DEBERA REALIZAR LA PRUEBA NO TREPONEMICA (VDRL O RPR) REPORTADA EN DILUCIONES EN CADA TRIMESTRE DE GESTACIONIPS NO ACEPTA OBJECION POR REPORTE DE PATOLOGIA EPS ADJUNTA SOPORTE DE RESULTADO DE LA TOMA NO SE ENCUENTRA INTERPRETADA EN LA HISTORIA CLINICA YA QUE COMO ES DE CONOCIMIENTO MEDICO GLOBAL LA MUESTRA DE LA BIOPSIA TOMADA AL PACIENTE DURA EN SU PROCESAMIENTO AL REDEDOR DE 15 DIAS NUESTRA INSTITUCION LA REMITE PARA DICHO PROCESO Y LUEGO DE ESO EL PACIENTE ES EL ENCARGADO DE RECLAMAR SU RESULTADO Y LLEVARLO AL POS OPERATORIO PARA SU LECTURA O EN SU DEFECTO AL ESPECIALISTA AL QUE SE HAYA REMITIDO CUANDO LE DIERON SALIDA HOSPITALARIA,se levanta glosa ips anexa soporte $203200 Se persiste  el cobro de 1 Treponema pallidum anticuerpos por $82200  La IPS realiza prueba presuntiva del sifilis VDRL la cual se reconoce  por valor de $13100 se  objeta la diferencia por $69100  ,Se persiste  el cobro de 1 Treponema pallidum anticuerpos por $82200  La IPS realiza prueba presuntiva del sifilis VDRL la cual se reconoce  por valor de $13100 se  objeta la diferencia por $69100  "/>
    <s v="Subsidiado"/>
    <n v="3"/>
  </r>
  <r>
    <s v="E.S.E. HOSPITAL MARIO GAITAN YANGUAS DE SOACHA"/>
    <x v="0"/>
    <s v="CUNDINAMARCA"/>
    <s v="SOACHA"/>
    <d v="2019-10-12T00:00:00"/>
    <n v="5353124"/>
    <n v="5353124"/>
    <n v="1922300"/>
    <d v="2019-11-12T00:00:00"/>
    <s v="GL-25510310151"/>
    <n v="101600"/>
    <d v="2019-12-12T00:00:00"/>
    <n v="101600"/>
    <n v="0"/>
    <n v="0"/>
    <m/>
    <m/>
    <m/>
    <n v="0"/>
    <m/>
    <n v="0"/>
    <n v="0"/>
    <n v="0"/>
    <n v="0"/>
    <x v="0"/>
    <s v="CUNDINAMARCA"/>
    <s v="SOACHA"/>
    <d v="2019-09-04T00:00:00"/>
    <d v="2019-09-04T00:00:00"/>
    <s v="Se objeta el cobro de 1 ESTUDIO DE COLORACION BASICA EN ESPECIMEN DE RECONOCIMIENTO  por valor $101600 no se evidencia resultados como requisito indispensable para su cobro como lo señala la resolución 3047 de 2008 anexo técnico 5 literal B numera 10 literal F  "/>
    <s v="se levanta glosa ips anexa soporte $101600 "/>
    <s v="Subsidiado"/>
    <n v="3"/>
  </r>
  <r>
    <s v="E.S.E. HOSPITAL MARIO GAITAN YANGUAS DE SOACHA"/>
    <x v="0"/>
    <s v="CUNDINAMARCA"/>
    <s v="SOACHA"/>
    <d v="2019-10-12T00:00:00"/>
    <n v="5353844"/>
    <n v="5353844"/>
    <n v="337800"/>
    <d v="2019-11-12T00:00:00"/>
    <s v="GL-25510310152"/>
    <n v="88200"/>
    <d v="2019-12-12T00:00:00"/>
    <n v="88200"/>
    <n v="0"/>
    <n v="0"/>
    <m/>
    <m/>
    <m/>
    <n v="0"/>
    <m/>
    <n v="0"/>
    <n v="0"/>
    <n v="0"/>
    <n v="0"/>
    <x v="0"/>
    <s v="CUNDINAMARCA"/>
    <s v="SOACHA"/>
    <d v="2019-09-16T00:00:00"/>
    <d v="2019-09-16T00:00:00"/>
    <s v="Se objeta el cobro de 1 ESTUDIO DE COLORACION BASICA EN BIOPSIA  por valor $88200 no se evidencia resultados como requisito indispensable para su cobro como lo señala la resolución 3047 de 2008 anexo técnico 5 literal B numera 3 literal D  "/>
    <s v="se levanta glosa ips anexa soportes $88200 "/>
    <s v="Subsidiado"/>
    <n v="3"/>
  </r>
  <r>
    <s v="E.S.E. HOSPITAL MARIO GAITAN YANGUAS DE SOACHA"/>
    <x v="0"/>
    <s v="CUNDINAMARCA"/>
    <s v="SOACHA"/>
    <d v="2019-10-12T00:00:00"/>
    <n v="5353847"/>
    <n v="5353847"/>
    <n v="337800"/>
    <d v="2019-11-12T00:00:00"/>
    <s v="GL-25510310157"/>
    <n v="88200"/>
    <d v="2019-12-12T00:00:00"/>
    <n v="88200"/>
    <n v="0"/>
    <n v="0"/>
    <m/>
    <m/>
    <m/>
    <n v="0"/>
    <m/>
    <n v="0"/>
    <n v="0"/>
    <n v="0"/>
    <n v="0"/>
    <x v="0"/>
    <s v="CUNDINAMARCA"/>
    <s v="SOACHA"/>
    <d v="2019-09-16T00:00:00"/>
    <d v="2019-09-16T00:00:00"/>
    <s v="Se objeta el cobro de 1 ESTUDIO DE COLORACION BASICA EN BIOPSIA  por valor $88200 no se evidencia resultados como requisito indispensable para su cobro como lo señala la resolución 3047 de 2008 anexo técnico 5 literal B numera 3 literal D  "/>
    <s v="se levatan glosa ips anexa soportes $ 88200 "/>
    <s v="Subsidiado"/>
    <n v="3"/>
  </r>
  <r>
    <s v="E.S.E. HOSPITAL MARIO GAITAN YANGUAS DE SOACHA"/>
    <x v="0"/>
    <s v="CUNDINAMARCA"/>
    <s v="SOACHA"/>
    <d v="2019-10-12T00:00:00"/>
    <n v="5353850"/>
    <n v="5353850"/>
    <n v="337800"/>
    <d v="2019-11-12T00:00:00"/>
    <s v="GL-25510310158"/>
    <n v="88200"/>
    <d v="2019-12-12T00:00:00"/>
    <n v="88200"/>
    <n v="0"/>
    <n v="0"/>
    <m/>
    <m/>
    <m/>
    <n v="0"/>
    <m/>
    <n v="0"/>
    <n v="0"/>
    <n v="0"/>
    <n v="0"/>
    <x v="0"/>
    <s v="CUNDINAMARCA"/>
    <s v="SOACHA"/>
    <d v="2019-09-16T00:00:00"/>
    <d v="2019-09-16T00:00:00"/>
    <s v="Se objeta el cobro de 1 ESTUDIO DE COLORACION BASICA EN BIOPSIA  por valor $88200 no se evidencia resultados como requisito indispensable para su cobro como lo señala la resolución 3047 de 2008 anexo técnico 5 literal B numera 3 literal D  "/>
    <s v="Se levanta glosa IPS anexa soporte requerido $88200 "/>
    <s v="Subsidiado"/>
    <n v="3"/>
  </r>
  <r>
    <s v="E.S.E. HOSPITAL MARIO GAITAN YANGUAS DE SOACHA"/>
    <x v="0"/>
    <s v="CUNDINAMARCA"/>
    <s v="SOACHA"/>
    <d v="2019-10-12T00:00:00"/>
    <n v="5352696"/>
    <n v="5352696"/>
    <n v="875400"/>
    <d v="2019-11-12T00:00:00"/>
    <s v="GL-25510310220"/>
    <n v="113800"/>
    <d v="2019-12-12T00:00:00"/>
    <n v="113800"/>
    <n v="0"/>
    <n v="0"/>
    <m/>
    <m/>
    <m/>
    <n v="0"/>
    <m/>
    <n v="0"/>
    <n v="0"/>
    <n v="0"/>
    <n v="0"/>
    <x v="0"/>
    <s v="CUNDINAMARCA"/>
    <s v="SOACHA"/>
    <d v="2019-09-23T00:00:00"/>
    <d v="2019-09-23T00:00:00"/>
    <s v="Se objeta el cobro de 1 ESTUDIO DE COLORACION BASICA EN BIOPSIA   por valor $113800 no se evidencia resultados como requisito indispensable para su cobro como lo señala la resolución 3047 de 2008 anexo técnico 5 literal B numera 10 literal F  "/>
    <s v="Se levanta glosa IPS anexa soporte $113800 "/>
    <s v="Subsidiado"/>
    <n v="3"/>
  </r>
  <r>
    <s v="EMPRESA SOCIAL DEL ESTADO HOSPITAL UNIVERSITARIO DE LA SAMARITANA"/>
    <x v="3"/>
    <s v="BOGOTÁ DC"/>
    <s v="BOGOTÁ"/>
    <d v="2020-01-13T00:00:00"/>
    <s v="HBOG2972897"/>
    <s v="HBOG2972897"/>
    <n v="71300"/>
    <d v="2020-02-07T00:00:00"/>
    <s v="GL-25510310638"/>
    <n v="52200"/>
    <m/>
    <m/>
    <m/>
    <n v="52200"/>
    <m/>
    <m/>
    <m/>
    <n v="52200"/>
    <d v="2020-08-18T00:00:00"/>
    <n v="0"/>
    <n v="52200"/>
    <n v="0"/>
    <n v="0"/>
    <x v="0"/>
    <s v="CUNDINAMARCA"/>
    <s v="SOACHA"/>
    <d v="2019-11-26T00:00:00"/>
    <d v="2019-11-26T00:00:00"/>
    <s v="Se objeta el cobro de ESTIMULACION TEMPRANA SESION por $9200 no se encuentra en el anexo tecnico 2 de la resolucion 5857 de 2018 por lo tanto se considera servicio No pbs sin fallo de tutela o Mipres que avale su realizacion Se le solicita a la IPS realizar factura individual dirigida al ente territorial como lo señala la resolucion 1479 de 2015,Se objeta el cobro de VALORACION POR EL PEDIATRA  DURANTE HOSP por $43000 no se evidencia soportes de su realizacion como requisito indispensable para su cobro como lo señala la resolucion 3047 de 2008 La IPS anexa evolucion por parte del personal de enfermeria"/>
    <s v="IPS ACEPTA GLOSA"/>
    <s v="Subsidiado"/>
    <n v="3"/>
  </r>
  <r>
    <s v="EMPRESA SOCIAL DEL ESTADO HOSPITAL UNIVERSITARIO DE LA SAMARITANA"/>
    <x v="3"/>
    <s v="BOGOTÁ DC"/>
    <s v="BOGOTÁ"/>
    <d v="2020-01-13T00:00:00"/>
    <s v="HBOG2974055"/>
    <s v="HBOG2974055"/>
    <n v="294900"/>
    <d v="2020-02-07T00:00:00"/>
    <s v="GL-25510310648"/>
    <n v="113800"/>
    <m/>
    <m/>
    <m/>
    <n v="113800"/>
    <m/>
    <m/>
    <m/>
    <n v="113800"/>
    <d v="2020-08-18T00:00:00"/>
    <n v="113800"/>
    <n v="0"/>
    <n v="0"/>
    <n v="0"/>
    <x v="0"/>
    <s v="CUNDINAMARCA"/>
    <s v="SOACHA"/>
    <d v="2019-12-02T00:00:00"/>
    <d v="2019-12-02T00:00:00"/>
    <s v="Se objeta el cobro de 1 ESTUDIO DE COLORACION BASICA EN BIOPSIA por valor $ 113800 no se evidencia resultados de su realización como requisito indispensable para su cobro como lo señala la resolución 3047 de 2008 anexo técnico 5 literal B numeral 10 literal F "/>
    <s v="SE LEVANTA GLOSA IPS SOPORTA ATENCION"/>
    <s v="Subsidiado"/>
    <n v="3"/>
  </r>
  <r>
    <s v="E.S.E. HOSPITAL MARIO GAITAN YANGUAS DE SOACHA"/>
    <x v="0"/>
    <s v="CUNDINAMARCA"/>
    <s v="SOACHA"/>
    <d v="2021-08-02T00:00:00"/>
    <s v="HMGY94142"/>
    <s v="HMGY94142"/>
    <n v="8168475"/>
    <d v="2021-08-12T00:00:00"/>
    <s v="GL-25510311678"/>
    <n v="2530328"/>
    <d v="2021-09-17T00:00:00"/>
    <n v="16350"/>
    <n v="77869"/>
    <n v="2436109"/>
    <m/>
    <m/>
    <m/>
    <n v="2436109"/>
    <d v="2021-12-23T00:00:00"/>
    <n v="2402716"/>
    <n v="33393"/>
    <n v="0"/>
    <n v="0"/>
    <x v="0"/>
    <s v="CUNDINAMARCA"/>
    <s v="SOACHA"/>
    <d v="2021-05-31T00:00:00"/>
    <d v="2021-06-05T00:00:00"/>
    <s v="Se objeta el cobro de 1 ECOCARDIOGRAMA TRANSTORÁCICO CON CONTRASTE  por valor $499600 no se evidencia resultados como requisito indispensable para su cobro como lo señala la resolución 3047 de 2008 anexo técnico 5 literal B numera 10 literal F  Se objeta el cobro de 1 TRASLADO ASISTENCIAL MEDICALIZADO TERRESTRE PRIMARIO  por $1787150 no se evidencia resolucion interna emana por la IPS donde se establezcan las tarifas de los trasladoSe objeta el cobro del 25% del valor del Rx de torax por $16350  no anexan lectura del radiologo como requisito para el cobro total del apoyo diagnostico como lo señala el articulo 23 parágrafo 1 del decreto 2423 de 1996Se objeta el cobro de 1 RESPIRACIÓN DE PRESIÓN POSITIVA INTERMITENTE RPPI SOD por $21000 no se evidencia soportes de su realizacion como requisito indispensable para su cobro como lo exige la resolucion 3047 de 2008,Se objeta el cobro de material medico quirúrgico empleado en atención del paciente se encuentran incluidos en la tarifa de la estancia según lo estipula el articulo 40  del Decreto 2423/96Se objeta $ 1998 Concepto 1518020115  EXTENSION PARA ANESTESIA  Se objeta $ 9975 Concepto 151404019069D  RESPIRADOR N95 SI VALVULAS (DONACION)  Se objeta $ 21420 Concepto 20093588  APOSITO ADHESIVO HIDROCELULAR (TEGADERM) 6CMX7CM  4Se objeta $ 44476 Concepto 1518020080  CIRCUITO DE ANESTESIA ADULTO ABIERTO Se objeta $ 128359 Concepto 1518020017  RESUCITADOR MANUAL AMBU ADULTO DESECHABLE 1 "/>
    <s v="SE ACEPTA EL VALOR DE $ 33393 POR INSUMO NO FACTURABLE  SE ANEXA SOPORTE DE HC  Y SOPORTE DE BITACORA Y LA RESOLUCION DE LAS TARIFAS INSTITUCIONALES DE LA AMBULANCIA PARA LA EVIDENCIA DEL COBRO REALIZADO Y EL INSUMO SE COBRA SEGÚN LA RESOLUCION 055 DE 2021 ( TARIFA INSTITUCIONAL),Se levanta glosa por el cobro del 25% del valor del Rx de torax por $16350 la IPS anexan lectura del radiologo como requisito para el cobro total del apoyo diagnostico como lo señala el articulo 23 parágrafo 1 del decreto 2423 de 1996 con lo cual subsana la glosaSe persiste glosa por el cobro de 1 ECOCARDIOGRAMA TRANSTORÁCICO CON CONTRASTE  por valor $499600 no se evidencia resultados como requisito indispensable para su cobro como lo señala la resolución 3047 de 2008 anexo técnico 5 literal B numera 10 literal F  Se persiste glosa por el cobro de 1 TRASLADO ASISTENCIAL MEDICALIZADO TERRESTRE PRIMARIO  por $1787150 no se evidencia resolucion interna emana por la IPS donde se establezcan las tarifas de los traslado La IPS anexa resolucion pero no es claro la liquidacion del cobroSe persiste glosa por el cobro de 1 RESPIRACIÓN DE PRESIÓN POSITIVA INTERMITENTE RPPI SOD por $21000 no se evidencia soportes de su realizacion como requisito indispensable para su cobro como lo exige la resolucion 3047 de 2008 La IPS acepta glosa parcial por el cobro de material medico quirúrgico empleado en atención del paciente se encuentran incluidos en la tarifa de la estancia según lo estipula el articulo 40  del Decreto 2423/96Se objeta $ 1998  EXTENSION PARA ANESTESIA  Se objeta $ 9975  RESPIRADOR N95 SI VALVULAS (DONACION)  Se objeta $ 21420 APOSITO ADHESIVO HIDROCELULAR (TEGADERM) 6CMX7CM  4Se objeta $ 44476 CIRCUITO DE ANESTESIA ADULTO ABIERTO Se persiste glosa por el cobro de material medico quirúrgico empleado en la atención del paciente se encuentran incluidos en la tarifa de la estancia según lo estipula el articulo 40  del Decreto 2423/96Se objeta $ 128359 RESUCITADOR MANUAL AMBU ADULTO DESECHABLE "/>
    <s v="Subsidiado"/>
    <n v="3"/>
  </r>
  <r>
    <s v="E.S.E. HOSPITAL MARIO GAITAN YANGUAS DE SOACHA"/>
    <x v="0"/>
    <s v="CUNDINAMARCA"/>
    <s v="SOACHA"/>
    <d v="2021-08-02T00:00:00"/>
    <s v="HMGY94194"/>
    <s v="HMGY94194"/>
    <n v="8547215"/>
    <d v="2021-08-12T00:00:00"/>
    <s v="GL-25510311679"/>
    <n v="322800"/>
    <d v="2021-09-17T00:00:00"/>
    <n v="30800"/>
    <n v="0"/>
    <n v="292000"/>
    <m/>
    <m/>
    <m/>
    <n v="292000"/>
    <d v="2021-12-23T00:00:00"/>
    <n v="292000"/>
    <n v="0"/>
    <n v="0"/>
    <n v="0"/>
    <x v="0"/>
    <s v="CUNDINAMARCA"/>
    <s v="SOACHA"/>
    <d v="2021-05-24T00:00:00"/>
    <d v="2021-06-06T00:00:00"/>
    <s v="Se objeta el cobro de 1 HAPTOGLOBINA SEMIAUTOMATIZADA  por valor $30800 no se evidencia resultados como requisito indispensable para su cobro como lo señala la resolución 3047 de 2008 anexo técnico 5 literal B numera 10 literal F,Se objeta el cobro de 4 TRANSFUSIÓN DE LA UNIDAD DE GLÓBULOS ROJOS O ERITROCITOS  por $292000 los registros de transfusion no se encuentran debidamente firmados por el profesional con su registro y especialidad que supervisa el procedimiento por lo cual no se reconoce su cobro"/>
    <s v="SE ANEXA SOPORTE DE HC Y SOPORTES DE BANCO DE SANGRE,Se levanta glosa por el cobro de 1 HAPTOGLOBINA SEMIAUTOMATIZADA  por valor $30800 no se evidencia resultados como requisito indispensable para su cobro como lo señala la resolución 3047 de 2008 anexo técnico 5 literal B numera 10 literal F La IPS anexa soporte con lo cual subsana la objecion Se persiste glosa por el cobro de 4 TRANSFUSIÓN DE LA UNIDAD DE GLÓBULOS ROJOS O ERITROCITOS  por $292000 los registros de transfusion no se encuentran debidamente firmados por el profesional con su registro y especialidad que supervisa el procedimiento por lo cual no se reconoce su cobro No anexan soporte para subsanar la objecion "/>
    <s v="Contributivo"/>
    <n v="3"/>
  </r>
  <r>
    <s v="E.S.E. HOSPITAL MARIO GAITAN YANGUAS DE SOACHA"/>
    <x v="0"/>
    <s v="CUNDINAMARCA"/>
    <s v="SOACHA"/>
    <d v="2021-08-02T00:00:00"/>
    <s v="HMGY97449"/>
    <s v="HMGY97449"/>
    <n v="7548112"/>
    <d v="2021-08-12T00:00:00"/>
    <s v="GL-25510311680"/>
    <n v="1574809"/>
    <d v="2021-09-17T00:00:00"/>
    <n v="48000"/>
    <n v="9975"/>
    <n v="1516834"/>
    <m/>
    <m/>
    <m/>
    <n v="1516834"/>
    <d v="2021-12-23T00:00:00"/>
    <n v="1478691"/>
    <n v="38143"/>
    <n v="0"/>
    <n v="0"/>
    <x v="0"/>
    <s v="CUNDINAMARCA"/>
    <s v="SOACHA"/>
    <d v="2021-05-27T00:00:00"/>
    <d v="2021-06-15T00:00:00"/>
    <s v="Glosa generada por gestor Hospitalaria SANDRA MARCELA MORENO GONZALEZJunio 3 al 5 general con adecuada respuesta al tratamiento con disminución de signos de sobrecarga con reporte de ecocardiograma con ventrículo izquierdo función sistólica conservada fevi estimada de 64 Disfunción diastólica tipo i con función sistólica conservada dilatación biauricular a predominio derecho esclerosis mitro aortica leve con insuficiencia aortica leve Usuaria pendiente oxigeno domiciliario verifico y la ips no a iniciado la solicitud por el correo se realiza alerta de atención no conforme desde el día 3 de junioRealizo la alerta por atención no conforme por la estancia injustificada de los días  345 junio y que no han iniciado la solicitud del oxigeno domiciliarioJunio 6 al 8 general continúa con oxígeno por cánula nasal a 2l/min a la auscultación pulmonar con estertores con mejoría de signos de sobrecarga hídrica con adecuada evolución clínica le inicia terapia física Continua con alerta por atención no conforme por la estancia de los días 6 7 y 8 de junioRealizo la alerta por atención no conforme por la estancia de los días 6 7 y 8 de junio sin criterios médicos de estancia hospitalaria no se evidencia inicio de tramites de oxigeno domiciliarioSe objetan 6 Dias INTERNACIÓN COMPLEJIDAD MEDIANA HABITACION TRES CAMAS  por $1167600,Se objeta el cobro de 1 EQUIPO PORTATIL CONVENCIONAL  por $48000 no se evidencia soportes de su uso,Se objeta el cobro de 6  CUIDADO (MANEJO) INTRAHOSPITALARIO POR MEDICINA ESPECIALIZADA  por $328800 las cuales fueron realizadas durante los dias de estancia objetados por gestion hospitalaria por lo cual no se reconoce su cobro,Se objeta el cobro de material medico quirúrgico empleado en atención del paciente se encuentran incluidos en la tarifa de la estancia según lo estipula el articulo 40  del Decreto 2423/96Se objeta $ 9975 Concepto 151404019069D  RESPIRADOR N95 SI VALVULAS (DONACION) Se objeta $ 20434 Concepto 1518020151  HUMIDIFICADOR DE OXIGENO  2 "/>
    <s v="SE ACEPTA VALOR $ 38143 POR MAYOR VALOR COBRADO  SE ANEXA SOPORTE DE HC ENVIOS Y ANEXOS DONDE SE ESPECIFICA EL COBRO DE LA ESTANCIA ,Se levanta glosa por el cobro de 1 EQUIPO PORTATIL CONVENCIONAL  por $48000  la IPS anexa soportes de su uso   La IPS acepta glosa por $9975 RESPIRADOR N95 SI VALVULAS (DONACION) insumos no facturableSe persiste glosa por el cobro de material medico quirúrgico empleado en atención del paciente se encuentran incluidos en la tarifa de la estancia según lo estipula el articulo 40  del Decreto 2423/96Se objeta $ 20434 Concepto 1518020151  HUMIDIFICADOR DE OXIGENO  2 Se persiste Glosa generada por gestor Hospitalaria SANDRA MARCELA MORENO GONZALEZJunio 3 al 5 general con adecuada respuesta al tratamiento con disminución de signos de sobrecarga con reporte de ecocardiograma con ventrículo izquierdo función sistólica conservada fevi estimada de 64 Disfunción diastólica tipo i con función sistólica conservada dilatación biauricular a predominio derecho esclerosis mitro aortica leve con insuficiencia aortica leve Usuaria pendiente oxigeno domiciliario verifico y la ips no a iniciado la solicitud por el correo se realiza alerta de atención no conforme desde el día 3 de junioRealizo la alerta por atención no conforme por la estancia injustificada de los días  345 junio y que no han iniciado la solicitud del oxigeno domiciliarioJunio 6 al 8 general continúa con oxígeno por cánula nasal a 2l/min a la auscultación pulmonar con estertores con mejoría de signos de sobrecarga hídrica con adecuada evolución clínica le inicia terapia física Continua con alerta por atención no conforme por la estancia de los días 6 7 y 8 de junioRealizo la alerta por atención no conforme por la estancia de los días 6 7 y 8 de junio sin criterios médicos de estancia hospitalaria no se evidencia inicio de tramites de oxigeno domiciliarioSe objetan 6 Dias INTERNACIÓN COMPLEJIDAD MEDIANA HABITACION TRES CAMAS  por $1167600 Se persiste glosa por el cobro de 6  CUIDADO (MANEJO) INTRAHOSPITALARIO POR MEDICINA ESPECIALIZADA  por $328800 las cuales fueron realizadas durante los dias de estancia objetados por gestion hospitalaria por lo cual no se reconoce su cobro "/>
    <s v="Subsidiado"/>
    <n v="3"/>
  </r>
  <r>
    <s v="E.S.E. HOSPITAL MARIO GAITAN YANGUAS DE SOACHA"/>
    <x v="0"/>
    <s v="CUNDINAMARCA"/>
    <s v="SOACHA"/>
    <d v="2021-08-02T00:00:00"/>
    <s v="HMGY97623"/>
    <s v="HMGY97623"/>
    <n v="12460285"/>
    <d v="2021-08-12T00:00:00"/>
    <s v="GL-25510311681"/>
    <n v="960323"/>
    <d v="2021-09-17T00:00:00"/>
    <n v="0"/>
    <n v="4770"/>
    <n v="955553"/>
    <m/>
    <m/>
    <m/>
    <n v="955553"/>
    <d v="2021-12-23T00:00:00"/>
    <n v="955553"/>
    <n v="0"/>
    <n v="0"/>
    <n v="0"/>
    <x v="0"/>
    <s v="CUNDINAMARCA"/>
    <s v="SOACHA"/>
    <d v="2021-06-08T00:00:00"/>
    <d v="2021-06-16T00:00:00"/>
    <s v="Se objeta el cobro de 1 TRASLADO ASISTENCIAL MEDICALIZADO TERRESTRE SECUNDARIO por $292500 no se evidencia resolucion interna de la IPS donde se establezcan las tarifas de los trasladosSe objeta el cobro de 15 REGISTRO DE OXIMETRÍA CUTÁNEA por $490500 la IPS factura 24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Se objeta el cobro de material medico quirúrgico empleado en atención del paciente se encuentran incluidos en la tarifa de la estancia según lo estipula el articulo 40  del Decreto 2423/96Se objeta $ 2772 Concepto 1518020209  NIPLE CON TUERCA  Se objeta $ 7791 Concepto 1518020144  GUIA DE INTUBACION ADULTO  Se objeta $ 10217 Concepto 1518020151  HUMIDIFICADOR DE OXIGENO  Se objeta $ 26186 Concepto 1518020153  INCENTIVO RESPIRATORIO Se objeta $ 128359 Concepto 1518020017  RESUCITADOR MANUAL AMBU ADULTO DESECHABLE  Se objeta $ 1998 Concepto 1518020115  EXTENSION PARA ANESTESIA "/>
    <s v="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ANEXA SOPORTE DE BITACORA Y RESOLUCION   LOS MEDICAMENTOS SE COBRAN SEGUN RESOLUCION 055 DEL 2021 ( TARIFA INSTITUCIONAL,Se persiste glosa el cobro de 1 TRASLADO ASISTENCIAL MEDICALIZADO TERRESTRE SECUNDARIO por $292500 no se evidencia resolucion interna de la IPS donde se establezcan las tarifas de los trasladosSe persiste glosa por el cobro de 15 REGISTRO DE OXIMETRÍA CUTÁNEA por $490500 la IPS factura 24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La IPS acepta glosa por insumos no facturablesSe objeta $ 2772 Concepto 1518020209  NIPLE CON TUERCA  Se objeta $ 1998 Concepto 1518020115  EXTENSION PARA ANESTESIASe persiste glosa por el cobro de material medico quirúrgico empleado en atención del paciente se encuentran incluidos en la tarifa de la estancia según lo estipula el articulo 40  del Decreto 2423/96Se objeta $ 7791 Concepto 1518020144  GUIA DE INTUBACION ADULTO  Se objeta $ 10217 Concepto 1518020151  HUMIDIFICADOR DE OXIGENO  Se objeta $ 26186 Concepto 1518020153  INCENTIVO RESPIRATORIO Se objeta $ 128359  RESUCITADOR MANUAL AMBU ADULTO DESECHABLE  "/>
    <s v="Subsidiado"/>
    <n v="3"/>
  </r>
  <r>
    <s v="E.S.E. HOSPITAL MARIO GAITAN YANGUAS DE SOACHA"/>
    <x v="0"/>
    <s v="CUNDINAMARCA"/>
    <s v="SOACHA"/>
    <d v="2021-08-02T00:00:00"/>
    <s v="HMGY97627"/>
    <s v="HMGY97627"/>
    <n v="6157580"/>
    <d v="2021-08-12T00:00:00"/>
    <s v="GL-25510311682"/>
    <n v="694747"/>
    <d v="2021-09-17T00:00:00"/>
    <n v="0"/>
    <n v="34272"/>
    <n v="660475"/>
    <m/>
    <m/>
    <m/>
    <n v="660475"/>
    <d v="2021-12-23T00:00:00"/>
    <n v="625101"/>
    <n v="35374"/>
    <n v="0"/>
    <n v="0"/>
    <x v="0"/>
    <s v="CUNDINAMARCA"/>
    <s v="SOACHA"/>
    <d v="2021-06-08T00:00:00"/>
    <d v="2021-06-16T00:00:00"/>
    <s v="Se objeta el cobro de 19 REGISTRO DE OXIMETRÍA CUTÁNEA por $621300 la IPS factura 28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Se objeta el cobro de material medico quirúrgico empleado en atención del paciente se encuentran incluidos en la tarifa de la estancia según lo estipula el articulo 40  del Decreto 2423/96Se objeta $ 2772 Concepto 1518020209  NIPLE CON TUERCA  Se objeta $ 10217 Concepto 1518020151  HUMIDIFICADOR DE OXIGENO  Se objeta $ 26186 Concepto 1518020153  INCENTIVO RESPIRATORIO  Se objeta $ 34272 Concepto 1518020295D  TAPABOCAS DESECHABLES N95 ALTA EFICIENCIA UNIDAD  (3) "/>
    <s v="La IPS acepta glosa por $34272 TAPABOCAS DESECHABLES N95 ALTA EFICIENCIA UNIDAD  (3) insumos no facturablesSe persiste glosa por el cobro de material medico quirúrgico empleado en atención del paciente se encuentran incluidos en la tarifa de la estancia según lo estipula el articulo 40  del Decreto 2423/96Se objeta $ 2772 Concepto 1518020209  NIPLE CON TUERCA  Se objeta $ 10217 Concepto 1518020151  HUMIDIFICADOR DE OXIGENO  Se objeta $ 26186 Concepto 1518020153  INCENTIVO RESPIRATORIO   Se persiste glosa por el cobro de 19 REGISTRO DE OXIMETRÍA CUTÁNEA por $621300 la IPS factura 28 pero solo se reconoce 1 Medición diaria y el usuario estuvo internado desde el 08 al 16 de Junio por lo cual solo se reconocen 9 mediciones Se le aclara a la IPS que las mediciones se realizan mediante un dispositivo electrónico y no implican el uso de reactivos ni procesamiento de muestra por lo cual se reconoce 1 medición por día ,SE ACEPTA EL VALOR DE $ 35374 POR TAPABOCAS E INSUMOS NO FACTURABLES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08-02T00:00:00"/>
    <s v="HMGY97667"/>
    <s v="HMGY97667"/>
    <n v="10541540"/>
    <d v="2021-08-12T00:00:00"/>
    <s v="GL-25510311683"/>
    <n v="1264887"/>
    <d v="2021-09-17T00:00:00"/>
    <n v="499600"/>
    <n v="14987"/>
    <n v="750300"/>
    <m/>
    <m/>
    <m/>
    <n v="750300"/>
    <d v="2021-12-23T00:00:00"/>
    <n v="745530"/>
    <n v="4770"/>
    <n v="0"/>
    <n v="0"/>
    <x v="0"/>
    <s v="CUNDINAMARCA"/>
    <s v="SOACHA"/>
    <d v="2021-06-04T00:00:00"/>
    <d v="2021-06-17T00:00:00"/>
    <s v="Se objeta el cobro de 1 TRASLADO ASISTENCIAL MEDICALIZADO TERRESTRE SECUNDARIO por $292500 no anexan hoja de traslado como lo exige la resolucion 3047 de 2008 ni anexan resolucion interna  generada por la IPS donde se establecen las tarifas de los trasladosSe objeta el cobro de 1 ECOCARDIOGRAMA TRANSTORÁCICO CON CONTRASTE por valor $499600 no se evidencia resultados como requisito indispensable para su cobro como lo señala la resolución 3047 de 2008 anexo técnico 5 literal B numera 10 literal F  Se objeta el cobro de 14 REGISTRO DE OXIMETRÍA CUTÁNEA por $457800 la IPS factura 27 pero solo se reconoce 1 Medición diaria y el usuario estuvo internado desde el 04 al 16 de Junio por lo cual solo se reconocen 13 mediciones Se le aclara a la IPS que las mediciones se realizan mediante un dispositivo electrónico y no implican el uso de reactivos ni procesamiento de muestra por lo cual se reconoce 1 medición por día,Se objeta el cobro de material medico quirúrgico empleado en atención del paciente se encuentran incluidos en la tarifa de la estancia según lo estipula el articulo 40  del Decreto 2423/96Se objeta $ 1998 Concepto 1518020115  EXTENSION PARA ANESTESIA  Se objeta $ 2772 Concepto 1518020209  NIPLE CON TUERCA Se objeta $ 10217 Concepto 1518020151  HUMIDIFICADOR DE OXIGENO"/>
    <s v="SE ACEPTA EL VALOR DE $ 4770 POR MAYOR VALOR COBRADO   SE ANEXA SOPORTE DE BITACORA DE AMBULANCI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levanta glosa por el cobro de 1 ECOCARDIOGRAMA TRANSTORÁCICO CON CONTRASTE por valor $499600 no se evidencia resultados como requisito indispensable para su cobro como lo señala la resolución 3047 de 2008 anexo técnico 5 literal B numera 10 literal F  La IPS anexa resultado con lo cual subsana la objecionSe persiste glosa el cobro de 1 TRASLADO ASISTENCIAL MEDICALIZADO TERRESTRE SECUNDARIO por $292500 no anexan hoja de traslado como lo exige la resolucion 3047 de 2008 ni anexan resolucion interna  generada por la IPS donde se establecen las tarifas de los traslados La resolucion anexa no es clara en la liquidacion del trasladoSe persiste glosa por el cobro de 14 REGISTRO DE OXIMETRÍA CUTÁNEA por $457800 la IPS factura 27 pero solo se reconoce 1 Medición diaria y el usuario estuvo internado desde el 04 al 16 de Junio por lo cual solo se reconocen 13 mediciones Se le aclara a la IPS que las mediciones se realizan mediante un dispositivo electrónico y no implican el uso de reactivos ni procesamiento de muestra por lo cual se reconoce 1 medición por día La IPS acepta glosa por el cobro de material medico quirúrgico empleado en atención del paciente se encuentran incluidos en la tarifa de la estancia según lo estipula el articulo 40  del Decreto 2423/96Se objeta $ 1998 Concepto 1518020115  EXTENSION PARA ANESTESIA  Se objeta $ 2772 Concepto 1518020209  NIPLE CON TUERCA Se objeta $ 10217 Concepto 1518020151  HUMIDIFICADOR DE OXIGENO  "/>
    <s v="Subsidiado"/>
    <n v="3"/>
  </r>
  <r>
    <s v="EMPRESA SOCIAL DEL ESTADO HOSPITAL UNIVERSITARIO DE LA SAMARITANA"/>
    <x v="3"/>
    <s v="BOGOTÁ DC"/>
    <s v="BOGOTÁ"/>
    <d v="2019-09-04T00:00:00"/>
    <s v="HBOG2941730"/>
    <s v="HBOG2941730"/>
    <n v="12641877"/>
    <d v="2019-10-01T00:00:00"/>
    <s v="Gl-2551039769"/>
    <n v="1353400"/>
    <m/>
    <m/>
    <m/>
    <n v="1353400"/>
    <m/>
    <m/>
    <m/>
    <n v="1353400"/>
    <d v="2020-03-16T00:00:00"/>
    <n v="665400"/>
    <n v="688000"/>
    <n v="0"/>
    <n v="0"/>
    <x v="0"/>
    <s v="CUNDINAMARCA"/>
    <s v="SOACHA"/>
    <d v="2019-07-29T00:00:00"/>
    <d v="2019-08-05T00:00:00"/>
    <s v="Se objeta el cobro de exámenes de laboratorios sin soportes o resultados como requisitos indispensables para su cobro según la resolución 3047 de 2008 anexo técnico 5 literal B numeral 10 literal FSe objeta $ 73900  MIELOPEROXIDASA ANTICUERPOS Se objeta $ 73900  PROTEINASA 3  ANTICUERPOS Se objeta $ 123200  ELECTROFORESIS DE PROTEINAS DE LCR DETECCION DE BANDAS OLIGOCLONALES Se objeta $ 158000  HERPES I ANTICUERPOS IG G (2)Se objeta $ 158000  HERPES II ANTICUERPOS IG G (2)Se objeta $ 688000  ANTICUERPOS ACUAPORINA 4 SEMIAUTOMATIZAD (2)Se objeta $ 78400  VARICELA ZOSTER ANTICUERPOS IG M (2)"/>
    <s v="se acepta   ANTICUERPOS ACUAPORINA 4 (688000) por no soporte Se soportan   MIELOPEROXIDASA ANTICUERPOS  PROTEINASA 3  ANTICUERPOS ELECTROFORESIS DE PROTEINAS DE LCR DETECCION DE BANDAS OLIGOCLONALES HERPES I ANTICUERPOS IG G (2) VARICELA ZOSTER ANTICUERPOS IG M (2)"/>
    <s v="Subsidiado"/>
    <n v="3"/>
  </r>
  <r>
    <s v="EMPRESA SOCIAL DEL ESTADO HOSPITAL UNIVERSITARIO DE LA SAMARITANA"/>
    <x v="3"/>
    <s v="BOGOTÁ DC"/>
    <s v="BOGOTÁ"/>
    <d v="2019-09-04T00:00:00"/>
    <s v="HBOG2945584"/>
    <s v="HBOG2945584"/>
    <n v="12222391"/>
    <d v="2019-10-01T00:00:00"/>
    <s v="GL-2551039824"/>
    <n v="300500"/>
    <m/>
    <m/>
    <m/>
    <n v="300500"/>
    <m/>
    <m/>
    <m/>
    <n v="300500"/>
    <d v="2020-03-16T00:00:00"/>
    <n v="76300"/>
    <n v="224200"/>
    <n v="0"/>
    <n v="0"/>
    <x v="0"/>
    <s v="CUNDINAMARCA"/>
    <s v="MACHETÁ"/>
    <d v="2019-08-01T00:00:00"/>
    <d v="2019-08-16T00:00:00"/>
    <s v="Glosa generada por Auditoria concurrente LAURA CATALINA SALCEDO PEREZPaciente con orden para valoracion por el servicio de gastroenterologia desde el dia 02 de agosto para definir conducta quirurgica el cual a la feha no se ha realizado provocando prolongar hospitalizacion SE OBJETA ESTANCIA POR LOS DIAS 3 AL 05 DE AGOSTO POR NO PERTINENCIAPaciente en la séptima década de la vida con CA de esofago siewert II quien se encuentra en espera de paso de stent por parte de gastroenterologia SE HABLA CON AUDITORIA PARA OPORTUNIDAD DE PASO A SALAS SE REALIZA RESPECTIVA OBJECION POR NO PERTINENCIA SE OBJETA EL DIA 6 DE AGOSTOSe objeta el cobro de 4 Cuidados diarios intrahospitalarios por medicina especializada por $199600Se objeta el cobro de 3 interconsultas por nutricion por $62700,Se objeta el cobro de Colesterol LDL por valor $24600 no facturable su valor es igual a la suma de los exámenes que conforman el perfil lipido y solo se facturara si es ordenado como Colesterol de baja densidad inmunologico directo o el triglicerido se encuentra por encima de 400Se objeta el cobro de 2 GLUCOMETRIAS por $13600 La IPS factura 40 Glucometrias pero soportan la realizacion de 38 Glucometrias por lo tanto se objetan 2 Glucometrias"/>
    <s v="Ips soporta  glucometrias Iips acepta ldl  Ips acepta cuidados diarios  Se soporta ic de nutricin pcte con nutricin  enteral Y/o parenteral da lugar a cobro de acuerdo manual soat art 40 se adjunta soporte de nutricion"/>
    <s v="Subsidiado"/>
    <n v="3"/>
  </r>
  <r>
    <s v="EMPRESA SOCIAL DEL ESTADO HOSPITAL UNIVERSITARIO DE LA SAMARITANA"/>
    <x v="3"/>
    <s v="BOGOTÁ DC"/>
    <s v="BOGOTÁ"/>
    <d v="2019-09-12T00:00:00"/>
    <s v="HBOG2949875"/>
    <s v="HBOG2949875"/>
    <n v="61262793"/>
    <d v="2019-10-10T00:00:00"/>
    <s v="Gl-2551039856"/>
    <n v="2090523"/>
    <m/>
    <m/>
    <m/>
    <n v="2090523"/>
    <m/>
    <m/>
    <m/>
    <n v="2090523"/>
    <d v="2020-03-16T00:00:00"/>
    <n v="1407654"/>
    <n v="682869"/>
    <n v="0"/>
    <n v="0"/>
    <x v="0"/>
    <s v="CUNDINAMARCA"/>
    <s v="MACHETÁ"/>
    <d v="2019-08-01T00:00:00"/>
    <d v="2019-08-31T00:00:00"/>
    <s v="Se objeta el cobro de 1 imagen y doppler pulsado espectral (Duplex scanning) por valor $313700 y incremento del 30% del doppler pulsado por $94100 no se evidencia resultados de su realización como requisito indispensable para su cobro como lo señala la resolución 3047 de 2008 anexo técnico 5 literal B numera 10 literal F  La IPS factura 3 y soportan 2,Se objeta el cobro de 2 Colesterol LDL por valor $49200 no facturable su valor es igual a la suma de los exámenes que conforman el perfil lipido y solo se facturara si es ordenado como Colesterol de baja densidad inmunologico directo o el triglicerido se encuentra por encima de 400Se objeta el cobro de exámenes de laboratorios sin soportes o resultados como requisito indispensables para su cobro según la resolución 3047 de 2008 anexo técnico 5 literal B numera 10 literal F 8 Glucometrias por $54400 facturan 102 soportan 941 Fosforo por $16600 facturan 7 soportan 61 Magnesio por $19200 facturan 17 soportan 161 Proteina C reactiva por $41900 facturan 10 soportan 91 Sodio por $24300 facturan 21 soportan 206 Lactato por $251400,Se objeta el cobro de 2 Ecocardiograma modo M y bidimensional por valor $1024600 no se evidencia resultados de su realización como requisito indispensable para su cobro como lo señala la resolución 3047 de 2008 anexo técnico 5 literal B numera 10 literal F  ,Se objeta el cobro de exámenes de laboratorios sin soportes o resultados como requisito indispensables para su cobro según la resolución 3047 de 2008 anexo técnico 5 literal B numera 10 literal ESe objeta $ 129735 HEPARINA SODICA 25000UI SOL INY VIAL 5M sin soportes de aplicacionSe objeta $ 23724  MEROPENEM 1G PRECONS VIAL (2)  facturan 12  soportan 10Se objeta $ 47664  HEPARINA SODICA 5000UI SLN INY (6) facturan 21 soportan 15"/>
    <s v="Ips soporta doppler 3 de 3 facturados adjunta resporteips acepta ldl Se acepta 8 glucomtErias  no soportadas Se soporta 7 de 7 fosforo 17 de 17 magnesio Se soporta 10 de 10 pcr Sodio 21 de 21 ips acepta 1 de 2 ecocardiograma no soportado  se soporta 1 realizado 25 de agosto se adjunta reporte heparina de 25000 unidades   f15 soportadas 10 se aceptan 5 en  hemodialisis (43245) se soportan  21 de 21 heaprinas de 5000unidades en plan de manejo(paginas 813142932344561788599104109114120 y 126  y en liquidos administrados  pagina 31 y 32 ips acepta 2 de 12 meropenem no soportados la spalicacion (23724)"/>
    <s v="Subsidiado"/>
    <n v="3"/>
  </r>
  <r>
    <s v="E.S.E. HOSPITAL MARIO GAITAN YANGUAS DE SOACHA"/>
    <x v="0"/>
    <s v="CUNDINAMARCA"/>
    <s v="SOACHA"/>
    <d v="2020-05-09T00:00:00"/>
    <n v="5537752"/>
    <n v="5537752"/>
    <n v="535800"/>
    <d v="2020-05-28T00:00:00"/>
    <s v="GL-255273148055"/>
    <n v="93500"/>
    <d v="2020-06-18T00:00:00"/>
    <n v="0"/>
    <n v="0"/>
    <n v="93500"/>
    <d v="2020-07-06T00:00:00"/>
    <n v="0"/>
    <n v="0"/>
    <n v="93500"/>
    <d v="2020-09-30T00:00:00"/>
    <n v="0"/>
    <n v="93500"/>
    <n v="0"/>
    <n v="0"/>
    <x v="0"/>
    <s v="CUNDINAMARCA"/>
    <s v="SOACHA"/>
    <d v="2020-04-02T00:00:00"/>
    <d v="2020-04-02T00:00:00"/>
    <s v="Se objeta cobro por concepto de ESTUDIO DE COLORACIÓN BÁSICA EN BIOPSIA cód 898101 por valor de $93500 en vista de que el paciente y el servicio se encuentra capitado en esta institución por ende no facturable por evento de manera adicional"/>
    <s v="Persiste glosa inicial cobro por concepto de ESTUDIO DE COLORACIÓN BÁSICA EN BIOPSIA cód 898101 por valor de $93500 en vista de que el paciente y el servicio se encuentra capitado en esta institución por ende no facturable por evento de manera adicional  ,Persiste glosa inicial Se objeta cobro por concepto de ESTUDIO DE COLORACIÓN BÁSICA EN BIOPSIA cód 898101 por valor de $93500 en vista de que el paciente y el servicio se encuentra capitado en esta institución por ende no facturable por evento de manera adicional  ,SE ACEPTA PACIENTE CAPITADO"/>
    <s v="Subsidiado"/>
    <n v="3"/>
  </r>
  <r>
    <s v="E.S.E. HOSPITAL MARIO GAITAN YANGUAS DE SOACHA"/>
    <x v="0"/>
    <s v="CUNDINAMARCA"/>
    <s v="SOACHA"/>
    <d v="2020-05-09T00:00:00"/>
    <n v="5539957"/>
    <n v="5539957"/>
    <n v="629300"/>
    <d v="2020-05-28T00:00:00"/>
    <s v="GL-255273148058"/>
    <n v="187000"/>
    <d v="2020-06-18T00:00:00"/>
    <n v="0"/>
    <n v="0"/>
    <n v="187000"/>
    <d v="2020-07-06T00:00:00"/>
    <n v="0"/>
    <n v="0"/>
    <n v="187000"/>
    <d v="2020-09-30T00:00:00"/>
    <n v="0"/>
    <n v="187000"/>
    <n v="0"/>
    <n v="0"/>
    <x v="0"/>
    <s v="CUNDINAMARCA"/>
    <s v="SOACHA"/>
    <d v="2020-04-08T00:00:00"/>
    <d v="2020-04-08T00:00:00"/>
    <s v=" Se objeta cobro por concepto de ESTUDIO DE COLORACIÓN BÁSICA EN BIOPSIA cód 898101 por valor de $93500 C/U Y  cobran 2 por valor de $187 000 en vista de que el paciente y el servicio se encuentra capitado en esta institución por ende no facturable por evento de manera adicional"/>
    <s v="Persiste glosa inicial  Se objeta cobro por concepto de ESTUDIO DE COLORACIÓN BÁSICA EN BIOPSIA cód 898101 por valor de $93500 C/U Y  cobran 2 por valor de $187 000 en vista de que el paciente y el servicio se encuentra capitado en esta institución por ende no facturable por evento de manera adicional  ,Persiste glosa inicial cobro por concepto de ESTUDIO DE COLORACIÓN BÁSICA EN BIOPSIA cód 898101 por valor de $93500 C/U Y  cobran 2 por valor de $187 000 en vista de que el paciente y el servicio se encuentra capitado en esta institución por ende no facturable por evento de manera adicional  ,SE ACEPTA PACIENTE CAPITADO"/>
    <s v="Subsidiado"/>
    <n v="3"/>
  </r>
  <r>
    <s v="E.S.E. HOSPITAL MARIO GAITAN YANGUAS DE SOACHA"/>
    <x v="0"/>
    <s v="CUNDINAMARCA"/>
    <s v="SOACHA"/>
    <d v="2020-05-09T00:00:00"/>
    <n v="5543214"/>
    <n v="5543214"/>
    <n v="535800"/>
    <d v="2020-05-28T00:00:00"/>
    <s v="GL-255273148059"/>
    <n v="93500"/>
    <d v="2020-06-18T00:00:00"/>
    <n v="0"/>
    <n v="0"/>
    <n v="93500"/>
    <d v="2020-07-06T00:00:00"/>
    <n v="0"/>
    <n v="0"/>
    <n v="93500"/>
    <d v="2020-08-26T00:00:00"/>
    <n v="93500"/>
    <n v="0"/>
    <n v="0"/>
    <n v="0"/>
    <x v="0"/>
    <s v="CUNDINAMARCA"/>
    <s v="SOACHA"/>
    <d v="2020-04-20T00:00:00"/>
    <d v="2020-04-20T00:00:00"/>
    <s v="Se objeta cobro por concepto de ESTUDIO DE COLORACIÓN BÁSICA EN BIOPSIA cód 898101 por valor de $93500 en vista de que el paciente y el servicio se encuentra capitado en esta institución por ende no facturable por evento de manera adicional"/>
    <s v="Persiste glosa inicial cobro por concepto de ESTUDIO DE COLORACIÓN BÁSICA EN BIOPSIA cód 898101 por valor de $93500 en vista de que el paciente y el servicio se encuentra capitado en esta institución por ende no facturable por evento de manera adicional  ,SE LEVANTA GLOSA ATENCION PERTINENTE Y SOPORTADA,Se persiste glosa inicial Se objeta cobro por concepto de ESTUDIO DE COLORACIÓN BÁSICA EN BIOPSIA cód 898101 por valor de $93500 en vista de que el paciente y el servicio se encuentra capitado en esta institución por ende no facturable por evento de manera adicional  "/>
    <s v="Subsidiado"/>
    <n v="3"/>
  </r>
  <r>
    <s v="E.S.E. HOSPITAL MARIO GAITAN YANGUAS DE SOACHA"/>
    <x v="0"/>
    <s v="CUNDINAMARCA"/>
    <s v="SOACHA"/>
    <d v="2020-05-09T00:00:00"/>
    <n v="5547487"/>
    <n v="5547487"/>
    <n v="629300"/>
    <d v="2020-05-28T00:00:00"/>
    <s v="GL-255273148063"/>
    <n v="187000"/>
    <d v="2020-06-18T00:00:00"/>
    <n v="0"/>
    <n v="0"/>
    <n v="187000"/>
    <d v="2020-07-06T00:00:00"/>
    <n v="0"/>
    <n v="0"/>
    <n v="187000"/>
    <d v="2020-08-26T00:00:00"/>
    <n v="187000"/>
    <n v="0"/>
    <n v="0"/>
    <n v="0"/>
    <x v="0"/>
    <s v="CUNDINAMARCA"/>
    <s v="SOACHA"/>
    <d v="2020-04-30T00:00:00"/>
    <d v="2020-04-30T00:00:00"/>
    <s v="Se objeta cobro por concepto de ESTUDIO DE COLORACIÓN BÁSICA EN BIOPSIA cód 898101 por valor de $93500 C/Ucobran dos por valor de $187000 en vista de que el paciente y el servicio se encuentra capitado en esta institución por ende no facturable por evento de manera adicional"/>
    <s v="Persiste glosa inicial cobro por concepto de ESTUDIO DE COLORACIÓN BÁSICA EN BIOPSIA cód 898101 por valor de $93500 en vista de que el paciente y el servicio se encuentra capitado en esta institución por ende no facturable por evento de manera adicional  ,Persiste glosa inicial Se objeta cobro por concepto de ESTUDIO DE COLORACIÓN BÁSICA EN BIOPSIA cód 898101 por valor de $93500 C/Ucobran dos por valor de $187000 en vista de que el paciente y el servicio se encuentra capitado en esta institución por ende no facturable por evento de manera adicional  ,SE LEVANTA GLOSA ATENCION PERTINENTE Y SOPORTADA"/>
    <s v="Subsidiado"/>
    <n v="3"/>
  </r>
  <r>
    <s v="E.S.E. HOSPITAL MARIO GAITAN YANGUAS DE SOACHA"/>
    <x v="0"/>
    <s v="CUNDINAMARCA"/>
    <s v="SOACHA"/>
    <d v="2020-05-09T00:00:00"/>
    <n v="5547600"/>
    <n v="5547600"/>
    <n v="535800"/>
    <d v="2020-05-28T00:00:00"/>
    <s v="GL-255273148064"/>
    <n v="93500"/>
    <d v="2020-06-18T00:00:00"/>
    <n v="0"/>
    <n v="0"/>
    <n v="93500"/>
    <d v="2020-07-06T00:00:00"/>
    <n v="0"/>
    <n v="0"/>
    <n v="93500"/>
    <d v="2020-09-30T00:00:00"/>
    <n v="0"/>
    <n v="93500"/>
    <n v="0"/>
    <n v="0"/>
    <x v="0"/>
    <s v="CUNDINAMARCA"/>
    <s v="SOACHA"/>
    <d v="2020-04-30T00:00:00"/>
    <d v="2020-04-30T00:00:00"/>
    <s v="Se objeta cobro por concepto de ESTUDIO DE COLORACIÓN BÁSICA EN BIOPSIA cód 898101 por valor de $93500 en vista de que el paciente y el servicio se encuentra capitado en esta institución por ende no facturable por evento de manera adicional"/>
    <s v="Persiste glosa inicial cobro por concepto de ESTUDIO DE COLORACIÓN BÁSICA EN BIOPSIA cód 898101 por valor de $93500 en vista de que el paciente y el servicio se encuentra capitado en esta institución por ende no facturable por evento de manera adicional  ,Persiste glosa inicial Se objeta cobro por concepto de ESTUDIO DE COLORACIÓN BÁSICA EN BIOPSIA cód 898101 por valor de $93500 en vista de que el paciente y el servicio se encuentra capitado en esta institución por ende no facturable por evento de manera adicional  ,SE ACEPTA PACIENTE CAPITADO"/>
    <s v="Subsidiado"/>
    <n v="3"/>
  </r>
  <r>
    <s v="E.S.E. HOSPITAL MARIO GAITAN YANGUAS DE SOACHA"/>
    <x v="0"/>
    <s v="CUNDINAMARCA"/>
    <s v="SOACHA"/>
    <d v="2020-05-09T00:00:00"/>
    <n v="5547613"/>
    <n v="5547613"/>
    <n v="535800"/>
    <d v="2020-05-28T00:00:00"/>
    <s v="GL-255273148065"/>
    <n v="93500"/>
    <d v="2020-06-18T00:00:00"/>
    <n v="0"/>
    <n v="0"/>
    <n v="93500"/>
    <d v="2020-07-06T00:00:00"/>
    <n v="0"/>
    <n v="0"/>
    <n v="93500"/>
    <d v="2020-09-30T00:00:00"/>
    <n v="0"/>
    <n v="93500"/>
    <n v="0"/>
    <n v="0"/>
    <x v="0"/>
    <s v="CUNDINAMARCA"/>
    <s v="SOACHA"/>
    <d v="2020-04-30T00:00:00"/>
    <d v="2020-04-30T00:00:00"/>
    <s v="Se objeta cobro por concepto de ESTUDIO DE COLORACIÓN BÁSICA EN BIOPSIA cód 898101 por valor de $93500 en vista de que el paciente y el servicio se encuentra capitado en esta institución por ende no facturable por evento de manera adicional"/>
    <s v="Persiste glosa inicial cobro por concepto de ESTUDIO DE COLORACIÓN BÁSICA EN BIOPSIA cód 898101 por valor de $93500 en vista de que el paciente y el servicio se encuentra capitado en esta institución por ende no facturable por evento de manera adicional  ,Persiste glosa inicil Se objeta cobro por concepto de ESTUDIO DE COLORACIÓN BÁSICA EN BIOPSIA cód 898101 por valor de $93500 en vista de que el paciente y el servicio se encuentra capitado en esta institución por ende no facturable por evento de manera adicional  ,SE ACEPTA PACIENTE CAPITADO"/>
    <s v="Subsidiado"/>
    <n v="3"/>
  </r>
  <r>
    <s v="E.S.E. HOSPITAL MARIO GAITAN YANGUAS DE SOACHA"/>
    <x v="0"/>
    <s v="CUNDINAMARCA"/>
    <s v="SOACHA"/>
    <d v="2020-05-21T00:00:00"/>
    <n v="5526930"/>
    <n v="5526930"/>
    <n v="133243"/>
    <d v="2020-05-28T00:00:00"/>
    <s v="GL-255273148066"/>
    <n v="51900"/>
    <d v="2020-06-18T00:00:00"/>
    <n v="0"/>
    <n v="51900"/>
    <n v="0"/>
    <m/>
    <m/>
    <m/>
    <n v="0"/>
    <m/>
    <n v="0"/>
    <n v="0"/>
    <n v="0"/>
    <n v="0"/>
    <x v="0"/>
    <s v="CUNDINAMARCA"/>
    <s v="SOACHA"/>
    <d v="2020-03-12T00:00:00"/>
    <d v="2020-03-12T00:00:00"/>
    <s v="Se objeta cobro por concepto de 1 CONSULTA DE URGENCIAS POR MEDICINA GENERAL por valor de $51900 en vista de que el paciente y el servicio se encuentra capitado en esta institución por ende no facturable por evento de manera adicional "/>
    <s v="Ips acepta  glosa por valor de $51900 según respuesta  "/>
    <s v="Contributivo"/>
    <n v="3"/>
  </r>
  <r>
    <s v="E.S.E. HOSPITAL MARIO GAITAN YANGUAS DE SOACHA"/>
    <x v="0"/>
    <s v="CUNDINAMARCA"/>
    <s v="SOACHA"/>
    <d v="2020-05-21T00:00:00"/>
    <n v="5536325"/>
    <n v="5536325"/>
    <n v="285384"/>
    <d v="2020-05-28T00:00:00"/>
    <s v="GL-255273148071"/>
    <n v="90899"/>
    <d v="2020-06-18T00:00:00"/>
    <n v="0"/>
    <n v="51900"/>
    <n v="38999"/>
    <d v="2020-07-06T00:00:00"/>
    <n v="0"/>
    <n v="0"/>
    <n v="38999"/>
    <d v="2020-08-26T00:00:00"/>
    <n v="0"/>
    <n v="38999"/>
    <n v="0"/>
    <n v="0"/>
    <x v="0"/>
    <s v="CUNDINAMARCA"/>
    <s v="SOACHA"/>
    <d v="2020-03-29T00:00:00"/>
    <d v="2020-03-29T00:00:00"/>
    <s v="Se objeta cobro por concepto de 1 CONSULTA DE URGENCIAS POR MEDICINA GENERAL por valor de $51900 en vista de que el paciente y el servicio se encuentra capitado en esta institución por ende no facturable por evento de manera adicional ,Se objeta mayor valor facturado por EXAMEN DIRECTO FRESCO DE CUALQUIER MUESTRA  cod 901304  facturado por valor de  $46900 según contrato pactado entre las partes la tarifa concertada esta en el SOAT 10%  se reconoce por  $12641 se glosa  la diferencia por $34259,Se objeta mayor valor facturado por INTERCONSULTA POR ESPECIALISTA EN GINECOLOGÍA Y OBSTETRICIA cod 890450  facturado por valor de  $50300 según contrato pactado entre las partes la tarifa concertada esta en el SOAT 10%  se reconoce por  $ 45560 se glosa  la diferencia por $4740"/>
    <s v="IPS ACEPTA GLOSA ATENCION NO FACTURABLE,Persiste glosa inicial mayor valor facturado por INTERCONSULTA POR ESPECIALISTA EN GINECOLOGÍA Y OBSTETRICIA cod 890450  facturado por valor de  $50300 según contrato pactado entre las partes la tarifa concertada esta en el SOAT 10%  se reconoce por  $ 45560 se glosa  la diferencia por $4740  Ips acepta  glosa por valor de $9714 según respuesta  ,Persiste glosa inicial Se objeta mayor valor facturado por INTERCONSULTA POR ESPECIALISTA EN GINECOLOGÍA Y OBSTETRICIA cod 890450  facturado por valor de  $50300 según contrato pactado entre las partes la tarifa concertada esta en el SOAT 10%  se reconoce por  $ 45560 se glosa  la diferencia por $4740  "/>
    <s v="Contributivo"/>
    <n v="3"/>
  </r>
  <r>
    <s v="E.S.E. HOSPITAL MARIO GAITAN YANGUAS DE SOACHA"/>
    <x v="0"/>
    <s v="CUNDINAMARCA"/>
    <s v="SOACHA"/>
    <d v="2020-05-09T00:00:00"/>
    <n v="5537792"/>
    <n v="5537792"/>
    <n v="722800"/>
    <d v="2020-05-28T00:00:00"/>
    <s v="GL-255273148073"/>
    <n v="280500"/>
    <d v="2020-06-18T00:00:00"/>
    <n v="0"/>
    <n v="0"/>
    <n v="280500"/>
    <d v="2020-07-06T00:00:00"/>
    <n v="0"/>
    <n v="0"/>
    <n v="280500"/>
    <d v="2020-08-26T00:00:00"/>
    <n v="280500"/>
    <n v="0"/>
    <n v="0"/>
    <n v="0"/>
    <x v="0"/>
    <s v="CUNDINAMARCA"/>
    <s v="SOACHA"/>
    <d v="2020-04-02T00:00:00"/>
    <d v="2020-04-02T00:00:00"/>
    <s v="Se objeta cobro por concepto de ESTUDIO DE COLORACIÓN BÁSICA EN BIOPSIA cód 898101 por valor de $93500 C/Ucobran 3 por valor de $280500 en vista de que el paciente y el servicio se encuentra capitado en esta institución por ende no facturable por evento de manera adicional"/>
    <s v="Persiste glosa inicial cobro por concepto de ESTUDIO DE COLORACIÓN BÁSICA EN BIOPSIA cód 898101 por valor de $93500 C/Ucobran 3 por valor de $280500 se evidencia  que el paciente y el servicio se encuentra capitado en esta institución por ende no facturable por evento de manera adicional  ,persiste glosa inicial Se objeta cobro por concepto de ESTUDIO DE COLORACIÓN BÁSICA EN BIOPSIA cód 898101 por valor de $93500 C/Ucobran 3 por valor de $280500 en vista de que el paciente y el servicio se encuentra capitado en esta institución por ende no facturable por evento de manera adicional  ,SE LEVANTA GLOSA ATENCION PERTINENTE Y SOPORTADA"/>
    <s v="Subsidiado"/>
    <n v="3"/>
  </r>
  <r>
    <s v="EMPRESA SOCIAL DEL ESTADO HOSPITAL UNIVERSITARIO DE LA SAMARITANA"/>
    <x v="3"/>
    <s v="BOGOTÁ DC"/>
    <s v="BOGOTÁ"/>
    <d v="2020-08-05T00:00:00"/>
    <s v="NHRZ27600"/>
    <s v="NHRZ27600"/>
    <n v="321100"/>
    <d v="2020-08-14T00:00:00"/>
    <s v="GL-255273148901"/>
    <n v="18000"/>
    <m/>
    <m/>
    <m/>
    <n v="18000"/>
    <m/>
    <m/>
    <m/>
    <n v="18000"/>
    <d v="2020-10-30T00:00:00"/>
    <n v="0"/>
    <n v="18000"/>
    <n v="0"/>
    <n v="0"/>
    <x v="0"/>
    <s v="CUNDINAMARCA"/>
    <s v="ZIPAQUIRÁ"/>
    <d v="2020-07-24T00:00:00"/>
    <d v="2020-07-24T00:00:00"/>
    <s v="Se objeta mayor valor cobrado de GASES ARTERIALES  cod 903839 lo facturan por valor de $48900 se reconoce  por valor de $37200 Según tarifa pactada entre las partes se glosa la diferencia por valor $11700Se objeta mayor valor cobrado de ACIDO LACTICO  cod 903111 lo facturan por valor de $44500 se reconoce  por valor de $38200 Según tarifa pactada entre las partes se glosa la diferencia por valor $6300"/>
    <s v="ips acepta sobrefacturacion"/>
    <s v="Contributivo"/>
    <n v="3"/>
  </r>
  <r>
    <s v="E.S.E. HOSPITAL MARIO GAITAN YANGUAS DE SOACHA"/>
    <x v="0"/>
    <s v="CUNDINAMARCA"/>
    <s v="SOACHA"/>
    <d v="2020-08-05T00:00:00"/>
    <n v="5548663"/>
    <n v="5548663"/>
    <n v="440800"/>
    <d v="2020-08-25T00:00:00"/>
    <s v="GL-255273148940"/>
    <n v="24910"/>
    <m/>
    <m/>
    <m/>
    <n v="24910"/>
    <m/>
    <m/>
    <m/>
    <n v="24910"/>
    <d v="2020-09-30T00:00:00"/>
    <n v="24910"/>
    <n v="0"/>
    <n v="0"/>
    <n v="0"/>
    <x v="0"/>
    <s v="CUNDINAMARCA"/>
    <s v="SOACHA"/>
    <d v="2020-05-04T00:00:00"/>
    <d v="2020-05-04T00:00:00"/>
    <s v="Se objeta mayor valor cobrado de TOMOGRAFÍA AXIAL  DE CRANEO  cod 879111 lo facturan por valor de $440800 se reconoce  por valor de $415890 Según tarifa pactada entre las partes  se glosa la diferencia por valor $24910"/>
    <s v="IPS NO ACEPTA OBJECION SE FACTURA VALOR A TARIFA SOAT  MENOS EL 10% CONTRATADO CON LA EPS EL CUAL ES COBRADO CORRECTAMENTE EN LA FACTURA"/>
    <s v="Subsidiado"/>
    <n v="3"/>
  </r>
  <r>
    <s v="E.S.E. HOSPITAL MARIO GAITAN YANGUAS DE SOACHA"/>
    <x v="0"/>
    <s v="CUNDINAMARCA"/>
    <s v="SOACHA"/>
    <d v="2020-08-05T00:00:00"/>
    <n v="5548962"/>
    <n v="5548962"/>
    <n v="39000"/>
    <d v="2020-08-25T00:00:00"/>
    <s v="GL-255273148941"/>
    <n v="2280"/>
    <m/>
    <m/>
    <m/>
    <n v="2280"/>
    <m/>
    <m/>
    <m/>
    <n v="2280"/>
    <d v="2020-09-30T00:00:00"/>
    <n v="2280"/>
    <n v="0"/>
    <n v="0"/>
    <n v="0"/>
    <x v="0"/>
    <s v="CUNDINAMARCA"/>
    <s v="SOACHA"/>
    <d v="2020-02-14T00:00:00"/>
    <d v="2020-03-09T00:00:00"/>
    <s v="Se objeta mayor valor cobrado de 2 PSICOTERAIA INDIVIDUAL POR PSICOLOGIA  cod 943102 lo facturan por valor de $19500 C/U para un total de $39000  se reconoce  por valor de $18360 C/U para un total de $36720Según tarifa pactada entre las partes  se glosa la diferencia por valor $2280"/>
    <s v="IPS NO ACEPTA OBJECION SE FACTURA VALOR A TARIFA SOAT  MENOS EL 10% CONTRATADO CON LA EPS EL CUAL ES COBRADO CORRECTAMENTE EN LA FACTURA"/>
    <s v="Subsidiado"/>
    <n v="3"/>
  </r>
  <r>
    <s v="E.S.E. HOSPITAL MARIO GAITAN YANGUAS DE SOACHA"/>
    <x v="0"/>
    <s v="CUNDINAMARCA"/>
    <s v="SOACHA"/>
    <d v="2020-08-05T00:00:00"/>
    <n v="5561665"/>
    <n v="5561665"/>
    <n v="283860"/>
    <d v="2020-08-25T00:00:00"/>
    <s v="GL-255273148942"/>
    <n v="29880"/>
    <m/>
    <m/>
    <m/>
    <n v="29880"/>
    <m/>
    <m/>
    <m/>
    <n v="29880"/>
    <d v="2020-09-30T00:00:00"/>
    <n v="29880"/>
    <n v="0"/>
    <n v="0"/>
    <n v="0"/>
    <x v="0"/>
    <s v="CUNDINAMARCA"/>
    <s v="SOACHA"/>
    <d v="2020-05-22T00:00:00"/>
    <d v="2020-05-22T00:00:00"/>
    <s v="Se objeta $ 29880 Concepto 601T02  TRASLADO ASISTENCIAL BÁSICO TERRESTRE SECUNDARIO  Se objeta mayor valor cobrado de 1 TRASLADO ASISTENCIAL BASICO TERRESTRE SECUNDARIO cod 601T02 lo facturan por valor de $16600 cada kilometro  facturan 171 por valor de %283860 se reconoce  por valor de $14940 cada kilometro  para un valor de $253980 Según tarifa  pactada entre las partes  se glosa la diferencia por valor $29880 "/>
    <s v="IPS NO ACEPTA OBJECION SE ADJUNTA RESOLUCION DE TARIFAS INSTITUCIONALES PARA TRASLADOS"/>
    <s v="Subsidiado"/>
    <n v="3"/>
  </r>
  <r>
    <s v="EMPRESA SOCIAL DEL ESTADO HOSPITAL UNIVERSITARIO DE LA SAMARITANA"/>
    <x v="3"/>
    <s v="BOGOTÁ DC"/>
    <s v="BOGOTÁ"/>
    <d v="2020-09-08T00:00:00"/>
    <s v="HBOG3011909"/>
    <s v="HBOG3011909"/>
    <n v="556300"/>
    <d v="2020-09-21T00:00:00"/>
    <s v="GL-255273149009"/>
    <n v="27100"/>
    <m/>
    <m/>
    <m/>
    <n v="27100"/>
    <m/>
    <m/>
    <m/>
    <n v="27100"/>
    <d v="2020-10-30T00:00:00"/>
    <n v="0"/>
    <n v="27100"/>
    <n v="0"/>
    <n v="0"/>
    <x v="0"/>
    <s v="CUNDINAMARCA"/>
    <s v="MACHETÁ"/>
    <d v="2020-08-12T00:00:00"/>
    <d v="2020-08-12T00:00:00"/>
    <s v="Se objeta mayor valor facturado por ESTUDIO DE COLORACIÓN BÁSICA EN BIOPSIA cod 898101 facturado por valor de  $120600 se reconoce por  $93500 tarifa soat 10% se glosa  la diferencia por $27100"/>
    <s v="ips acepta sobrefacturacion"/>
    <s v="Contributivo"/>
    <n v="3"/>
  </r>
  <r>
    <s v="EMPRESA SOCIAL DEL ESTADO HOSPITAL UNIVERSITARIO DE LA SAMARITANA"/>
    <x v="3"/>
    <s v="BOGOTÁ DC"/>
    <s v="BOGOTÁ"/>
    <d v="2020-09-08T00:00:00"/>
    <s v="HBOG3012073"/>
    <s v="HBOG3012073"/>
    <n v="55648"/>
    <d v="2020-09-21T00:00:00"/>
    <s v="GL-255273149010"/>
    <n v="11700"/>
    <m/>
    <m/>
    <m/>
    <n v="11700"/>
    <m/>
    <m/>
    <m/>
    <n v="11700"/>
    <d v="2020-10-30T00:00:00"/>
    <n v="0"/>
    <n v="11700"/>
    <n v="0"/>
    <n v="0"/>
    <x v="0"/>
    <s v="CUNDINAMARCA"/>
    <s v="SOACHA"/>
    <d v="2020-08-13T00:00:00"/>
    <d v="2020-08-13T00:00:00"/>
    <s v="Se objeta mayor valor facturado por GASES ARTERIALES(EN REPOSO O EN EJERCICIO) cod 903839 facturado por valor de  $48900 se reconoce por  $37200 tarifa soat 10% se glosa  la diferencia por $11700"/>
    <s v="ips acepta sobrefacturacion"/>
    <s v="Contributivo"/>
    <n v="3"/>
  </r>
  <r>
    <s v="EMPRESA SOCIAL DEL ESTADO HOSPITAL UNIVERSITARIO DE LA SAMARITANA"/>
    <x v="3"/>
    <s v="BOGOTÁ DC"/>
    <s v="BOGOTÁ"/>
    <d v="2020-09-08T00:00:00"/>
    <s v="HBOG3013241"/>
    <s v="HBOG3013241"/>
    <n v="385300"/>
    <d v="2020-09-21T00:00:00"/>
    <s v="GL-255273149011"/>
    <n v="27100"/>
    <m/>
    <m/>
    <m/>
    <n v="27100"/>
    <m/>
    <m/>
    <m/>
    <n v="27100"/>
    <d v="2020-10-30T00:00:00"/>
    <n v="0"/>
    <n v="27100"/>
    <n v="0"/>
    <n v="0"/>
    <x v="0"/>
    <s v="SANTAFE DE BOGOTA D. C."/>
    <s v="BOGOTA"/>
    <d v="2020-08-24T00:00:00"/>
    <d v="2020-08-24T00:00:00"/>
    <s v="Se objeta mayor valor facturado por ESTUDIO DE COLORACIÓN BÁSICA EN BIOPSIA cod 898101 facturado por valor de  $120600 se reconoce por  $93500 tarifa soat 10% se glosa  la diferencia por $27100"/>
    <s v="ips acepta sobrefacturacion"/>
    <s v="Contributivo"/>
    <n v="3"/>
  </r>
  <r>
    <s v="E.S.E. HOSPITAL MARIO GAITAN YANGUAS DE SOACHA"/>
    <x v="0"/>
    <s v="CUNDINAMARCA"/>
    <s v="SOACHA"/>
    <d v="2020-09-10T00:00:00"/>
    <n v="5591163"/>
    <n v="5591163"/>
    <n v="203000"/>
    <d v="2020-09-28T00:00:00"/>
    <s v="GL-255273149025"/>
    <n v="3400"/>
    <m/>
    <m/>
    <m/>
    <n v="3400"/>
    <m/>
    <m/>
    <m/>
    <n v="3400"/>
    <d v="2020-12-09T00:00:00"/>
    <n v="3400"/>
    <n v="0"/>
    <n v="0"/>
    <n v="0"/>
    <x v="0"/>
    <s v="CUNDINAMARCA"/>
    <s v="SOACHA"/>
    <d v="2020-07-16T00:00:00"/>
    <d v="2020-08-06T00:00:00"/>
    <s v="Se objeta cuota moderadora ( paciente rango A ) no descontado por valor de $ 3400 según acuerdo 260 de 2004 articulo 7 ( 2019 )"/>
    <s v="SE LEVANTA OBJECION   DANO CUMPLIMIENTO AL ACUERDO 260 SI EL USUARIO ESTÁ INSCRITO O SE SOMETE A LAS PRESCRIPCIONES REGULARES DE UN PROGRAMA ESPECIAL DE ATENCIÓN INTEGRAL PARA PATOLOGÍAS ESPECÍFICAS EN EL CUAL DICHO USUARIO DEBE SEGUIR UN PLAN RUTINARIO DE ACTIVIDADES DE CONTROL NO HABRÁ LUGAR A COBRO DE CUOTAS MODERADORAS EN DICHOS SERVICIOS"/>
    <s v="Contributivo"/>
    <n v="3"/>
  </r>
  <r>
    <s v="E.S.E. HOSPITAL MARIO GAITAN YANGUAS DE SOACHA"/>
    <x v="0"/>
    <s v="CUNDINAMARCA"/>
    <s v="SOACHA"/>
    <d v="2020-09-10T00:00:00"/>
    <n v="5595259"/>
    <n v="5595259"/>
    <n v="203000"/>
    <d v="2020-09-28T00:00:00"/>
    <s v="GL-255273149026"/>
    <n v="3400"/>
    <m/>
    <m/>
    <m/>
    <n v="3400"/>
    <m/>
    <m/>
    <m/>
    <n v="3400"/>
    <d v="2020-12-09T00:00:00"/>
    <n v="3400"/>
    <n v="0"/>
    <n v="0"/>
    <n v="0"/>
    <x v="0"/>
    <s v="CUNDINAMARCA"/>
    <s v="SOACHA"/>
    <d v="2020-07-23T00:00:00"/>
    <d v="2020-08-05T00:00:00"/>
    <s v="Se objeta cuota moderadora ( paciente rango A ) no descontado por valor de $ 3400 según acuerdo 260 de 2004 articulo 7 ( 2019 )"/>
    <s v="SE LEVANTA OBJECION   DANO CUMPLIMIENTO AL ACUERDO 260 SI EL USUARIO ESTÁ INSCRITO O SE SOMETE A LAS PRESCRIPCIONES REGULARES DE UN PROGRAMA ESPECIAL DE ATENCIÓN INTEGRAL PARA PATOLOGÍAS ESPECÍFICAS EN EL CUAL DICHO USUARIO DEBE SEGUIR UN PLAN RUTINARIO DE ACTIVIDADES DE CONTROL NO HABRÁ LUGAR A COBRO DE CUOTAS MODERADORAS EN DICHOS SERVICIOS"/>
    <s v="Contributivo"/>
    <n v="3"/>
  </r>
  <r>
    <s v="ESE HOSPITAL SAN ANTONIO"/>
    <x v="24"/>
    <s v="CUNDINAMARCA"/>
    <s v="SESQUILÉ"/>
    <d v="2020-09-10T00:00:00"/>
    <n v="663957"/>
    <n v="663957"/>
    <n v="246600"/>
    <d v="2020-09-29T00:00:00"/>
    <s v="GL-255273149027"/>
    <n v="33700"/>
    <d v="2020-10-07T00:00:00"/>
    <n v="0"/>
    <n v="33700"/>
    <n v="0"/>
    <m/>
    <m/>
    <m/>
    <n v="0"/>
    <m/>
    <n v="0"/>
    <n v="0"/>
    <n v="0"/>
    <n v="0"/>
    <x v="0"/>
    <s v="SANTANDER"/>
    <s v="CIMITARRA"/>
    <d v="2020-08-18T00:00:00"/>
    <d v="2020-08-18T00:00:00"/>
    <s v="Se objeta mayor valor facturado por  1 UROCULTIVO ANTIBIOGRAMA CONCENTRACION MINIMA código 901236 facturado por valor de  $64100 se reconoce por $30400 según tarifa soat pleno se glosa  la diferencia por $33700"/>
    <s v="Ips acepta glosa por mayor valor facturado "/>
    <s v="Subsidiado"/>
    <n v="3"/>
  </r>
  <r>
    <s v="E.S.E. HOSPITAL MARIO GAITAN YANGUAS DE SOACHA"/>
    <x v="0"/>
    <s v="CUNDINAMARCA"/>
    <s v="SOACHA"/>
    <d v="2020-09-10T00:00:00"/>
    <n v="5600563"/>
    <n v="5600563"/>
    <n v="51600"/>
    <d v="2020-09-29T00:00:00"/>
    <s v="GL-255273149028"/>
    <n v="16000"/>
    <m/>
    <m/>
    <m/>
    <n v="16000"/>
    <m/>
    <m/>
    <m/>
    <n v="16000"/>
    <d v="2020-12-09T00:00:00"/>
    <n v="16000"/>
    <n v="0"/>
    <n v="0"/>
    <n v="0"/>
    <x v="0"/>
    <s v="CUNDINAMARCA"/>
    <s v="SOACHA"/>
    <d v="2020-07-31T00:00:00"/>
    <d v="2020-07-31T00:00:00"/>
    <s v="Se objeta mayor valor facturado por CULTIVO PARA MICROORGANISMOS EN CUALQUIER MUESTRA DIFERENTE A MEDU cod 901217  facturado por valor de  $51600 según contrato pactado entre las partes la tarifa concertada esta en el SOAT 10%  se reconoce por  $35600 se glosa  la diferencia por $16000"/>
    <s v="SE LEVANTA OBJECION SE FACTURA VALOR A TARIFA SOAT  MENOS EL 10% CONTRATADO CON LA EPS EL CUAL ES COBRADO CORRECTAMENTE EN LA FACTURA"/>
    <s v="Contributivo"/>
    <n v="3"/>
  </r>
  <r>
    <s v="E.S.E. HOSPITAL MARIO GAITAN YANGUAS DE SOACHA"/>
    <x v="0"/>
    <s v="CUNDINAMARCA"/>
    <s v="SOACHA"/>
    <d v="2020-09-10T00:00:00"/>
    <n v="5597691"/>
    <n v="5597691"/>
    <n v="280081"/>
    <d v="2020-09-29T00:00:00"/>
    <s v="GL-255273149029"/>
    <n v="71678"/>
    <m/>
    <m/>
    <m/>
    <n v="71678"/>
    <m/>
    <m/>
    <m/>
    <n v="71678"/>
    <d v="2020-12-09T00:00:00"/>
    <n v="53389"/>
    <n v="18289"/>
    <n v="0"/>
    <n v="0"/>
    <x v="0"/>
    <s v="CUNDINAMARCA"/>
    <s v="SOACHA"/>
    <d v="2020-07-27T00:00:00"/>
    <d v="2020-07-27T00:00:00"/>
    <s v="Se objeta cobro  de 1 CONECTOR LIBRE DE AGUJA por valor de $7089 dado que no se evidencia tarifa para dicho implemento en el contrato pactado entre las partes Se objeta mayor valor facturado por TAPABOCAS DESECHABLE N95 ALTA EFICIENCIA UNIDAD cod 1518020295  facturado por valor de  $20375 según contrato pactado entre las partes la tarifa concertada para el material se reconoce por  $2086 se glosa  la diferencia por $18289,Se objeta cobro de  RADIOGRAFIA DE HUESOS NASALES  cod 870107  facturado por valor de  $46300 dado a que no se evidencia ni orden ni soporte ni nota de realización ni toma para este  servicio  por ende no procede su cobrose reconoce solo la radiografia de torax por $63200"/>
    <s v="SE LEVANTA OBJECION FRENTE A LOS MEDICAMENTOS E INSUMOS LA ESE MARIO GAITAN ANEXA RESOLUCION 0332020  DE MEDICAMENTOS E INSUMOS SOPORTANDO TARIFA FACTURADA IPS NO TIENE CONVENIO CON LA ENTIDAD IPS  ACEPTA OBJECION POR ELEMENTOS DE PROTECCION PERSONAL INCLUIDOS EN ESTANCIA SE LEVANTA OBJECION NO SE EVIDENCIA COBRADO RADIOGRAFIA DE HUESOS NASALES EN FACTRA DE VENTA"/>
    <s v="Subsidiado"/>
    <n v="3"/>
  </r>
  <r>
    <s v="E.S.E. HOSPITAL MARIO GAITAN YANGUAS DE SOACHA"/>
    <x v="0"/>
    <s v="CUNDINAMARCA"/>
    <s v="SOACHA"/>
    <d v="2020-09-10T00:00:00"/>
    <n v="5601708"/>
    <n v="5601708"/>
    <n v="423064"/>
    <d v="2020-09-29T00:00:00"/>
    <s v="GL-255273149030"/>
    <n v="26895"/>
    <m/>
    <m/>
    <m/>
    <n v="26895"/>
    <m/>
    <m/>
    <m/>
    <n v="26895"/>
    <d v="2020-12-09T00:00:00"/>
    <n v="26895"/>
    <n v="0"/>
    <n v="0"/>
    <n v="0"/>
    <x v="0"/>
    <s v="CUNDINAMARCA"/>
    <s v="SOACHA"/>
    <d v="2020-08-01T00:00:00"/>
    <d v="2020-08-02T00:00:00"/>
    <s v="Se objeta cobro  de 1 CONECTOR LIBRE DE AGUJA por valor de $7089 dado que no se evidencia tarifa para dicho implemento en el contrato pactado entre las partes ,Se objeta cobro de 6 CLORURO DE SODIO SOLUCION INY  cod 200555581  facturado por valor de  $3301 C/U  me facturan 15  por valor de $49515 se evidencia en historia clinica que solo aplican 9  lo que suma un valor de $29709  se glosa la diferencia por $19806"/>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9-10T00:00:00"/>
    <n v="5606894"/>
    <n v="5606894"/>
    <n v="307862"/>
    <d v="2020-09-30T00:00:00"/>
    <s v="GL-255273149031"/>
    <n v="145675"/>
    <m/>
    <m/>
    <m/>
    <n v="145675"/>
    <m/>
    <m/>
    <m/>
    <n v="145675"/>
    <d v="2020-12-09T00:00:00"/>
    <n v="0"/>
    <n v="145675"/>
    <n v="0"/>
    <n v="0"/>
    <x v="0"/>
    <s v="CUNDINAMARCA"/>
    <s v="SOACHA"/>
    <d v="2020-08-10T00:00:00"/>
    <d v="2020-08-11T00:00:00"/>
    <s v="Se objeta cobro  de 1 CONECTOR LIBRE DE AGUJA por valor de $7089 dado que no se evidencia tarifa para dicho implemento en el contrato pactado entre las partes Se objeta cobro  de 1 SET BOMBA INFUSION  por valor de $28789 dado que no se evidencia tarifa para dicho implemento en el contrato pactado entre las partes ,Se objeta cobro por concepto de 1 CONSULTA DE URGENCIAS POR MEDICINA GENERAL por valor de $51900 en vista de que el paciente y el servicio se encuentra capitado en esta institución por ende no facturable por evento de manera adicional,Se objeta cobro por concepto de COLORACION GRAM Y LECTURA cód 901107 por valor de $11300 dado que el paciente y el servicio se encuentra capitados en esta institución por ende no facturable por evento de manera adicionalSe objeta cobro por concepto de HEMOGRAMA IV cód 902210 por valor de $21900 dado que el paciente y el servicio se encuentra capitados en esta institución por ende no facturable por evento de manera adicionalSe objeta cobro por concepto de UROANALISIS cód 907106 por valor de $14000 dado que el paciente y el servicio se encuentra capitados en esta institución por ende no facturable por evento de manera adicional,Se objeta cobro por concepto de MEDICAMENTOS  por valor de $10697 medicamentos ordenados por medico general servicio que se encuentra capitados en esta institución por ende no facturable por evento de manera adicional"/>
    <s v="IPS ACEPTA OBJECION PACIENTE CON SERVICIOS CAPITADOS PARA EL MOMENTO DE LA PRESTACION DEL SERVICIO "/>
    <s v="Subsidiado"/>
    <n v="3"/>
  </r>
  <r>
    <s v="E.S.E. HOSPITAL MARIO GAITAN YANGUAS DE SOACHA"/>
    <x v="0"/>
    <s v="CUNDINAMARCA"/>
    <s v="SOACHA"/>
    <d v="2020-09-10T00:00:00"/>
    <n v="5609210"/>
    <n v="5609210"/>
    <n v="403104"/>
    <d v="2020-09-30T00:00:00"/>
    <s v="GL-255273149032"/>
    <n v="123700"/>
    <m/>
    <m/>
    <m/>
    <n v="123700"/>
    <m/>
    <m/>
    <m/>
    <n v="123700"/>
    <d v="2020-12-09T00:00:00"/>
    <n v="123700"/>
    <n v="0"/>
    <n v="0"/>
    <n v="0"/>
    <x v="0"/>
    <s v="CUNDINAMARCA"/>
    <s v="SOACHA"/>
    <d v="2020-08-12T00:00:00"/>
    <d v="2020-08-13T00:00:00"/>
    <s v="Se objeta $ 5400 Concepto 903883  GLUCOSA SEMIAUTOMATIZADA GLUCOMETRÍA Se objeta cobro por concepto de LABORATORIOS por valor de Se objeta cobro por concepto de COLORACION GRAM Y LECTURA cód 901107 por valor de $11300 dado que el paciente y el servicio se encuentra capitados en esta institución por ende no facturable por evento de manera adicional,Se objeta mayor valor facturado por INTERNACION EN CUIDADO BASICO NEONATAL  cod 120N01  facturado por valor de  $267000 según contrato pactado entre las partes la tarifa concertada esta en el SOAT 10%  se reconoce por  $169800 se glosa  la diferencia por $97200"/>
    <s v="SE LEVANTA OBJECION SE FACTURA VALOR A TARIFA SOAT  MENOS EL 10% CONTRATADO CON LA EPS EL CUAL ES COBRADO CORRECTAMENTE EN LA FACTURA SE LEVANTA OBJECION ARACLINICOS SOLICITADOS DENTRO DE LA HOSPITALIZACION POR QUE SU COBRO SE REALIZA POR EVENTO"/>
    <s v="Subsidiado"/>
    <n v="3"/>
  </r>
  <r>
    <s v="E.S.E. HOSPITAL MARIO GAITAN YANGUAS DE SOACHA"/>
    <x v="0"/>
    <s v="CUNDINAMARCA"/>
    <s v="SOACHA"/>
    <d v="2020-09-10T00:00:00"/>
    <n v="5609219"/>
    <n v="5609219"/>
    <n v="497177"/>
    <d v="2020-09-30T00:00:00"/>
    <s v="GL-255273149033"/>
    <n v="95530"/>
    <m/>
    <m/>
    <m/>
    <n v="95530"/>
    <m/>
    <m/>
    <m/>
    <n v="95530"/>
    <d v="2020-12-09T00:00:00"/>
    <n v="95530"/>
    <n v="0"/>
    <n v="0"/>
    <n v="0"/>
    <x v="0"/>
    <s v="CUNDINAMARCA"/>
    <s v="SOACHA"/>
    <d v="2020-08-12T00:00:00"/>
    <d v="2020-08-13T00:00:00"/>
    <s v="Se objeta cobro  de 1 CONECTOR LIBRE DE AGUJA por valor de $7089 dado que no se evidencia tarifa para dicho implemento en el contrato pactado entre las partes Se objeta cobro  de 1 SET BOMBA INFUSION  por valor de $28789 dado que no se evidencia tarifa para dicho implemento en el contrato pactado entre las partes ,Se objeta cobro por concepto de LABORATORIOS  por valor de $51100  ordenados por medico general servicio que se encuentra capitados en esta institución por ende no facturable por evento de manera adicional,Se objeta mayor valor facturado por 2 METRONIDAZOL 500MG SOLUCION INY cod   199465351 facturado por valor de  $6645 C/U para un total de $13290 según contrato pactado entre las partes la tarifa concertada para el medicamento se reconoce por  $2369 C/U se glosa  la diferencia por $8552"/>
    <s v="SE LEVANTA OBJECION  OBJECION FRENTE A LOS MEDICAMENTOS E INSUMOS LA ESE MARIO GAITAN ANEXA RESOLUCION 0332020  DE MEDICAMENTOS E INSUMOS SOPORTANDO TARIFA FACTURADA IPS NO TIENE CONVENIO CON LA ENTIDAD SE LEVANTA  OBJECION SE FACTURA CODIGO VALOR A TARIFA SOAT  MENOS EL 10% CONTRATADO CON LA EPS EL CUAL ES COBRADO CORRECTAMENTE EN LA FACTURA SE LEVANTA OBJECION  PARACLINICOS SOLICITADOS DENTRO DE LA HOSPITALIZACION POR LO QUE SU COBRO SE REALIZA POR EVENTO"/>
    <s v="Subsidiado"/>
    <n v="3"/>
  </r>
  <r>
    <s v="E.S.E. HOSPITAL MARIO GAITAN YANGUAS DE SOACHA"/>
    <x v="0"/>
    <s v="CUNDINAMARCA"/>
    <s v="SOACHA"/>
    <d v="2020-09-10T00:00:00"/>
    <n v="5609825"/>
    <n v="5609825"/>
    <n v="383600"/>
    <d v="2020-09-30T00:00:00"/>
    <s v="GL-255273149034"/>
    <n v="68000"/>
    <m/>
    <m/>
    <m/>
    <n v="68000"/>
    <m/>
    <m/>
    <m/>
    <n v="68000"/>
    <d v="2020-12-09T00:00:00"/>
    <n v="68000"/>
    <n v="0"/>
    <n v="0"/>
    <n v="0"/>
    <x v="0"/>
    <s v="CUNDINAMARCA"/>
    <s v="SOACHA"/>
    <d v="2020-08-14T00:00:00"/>
    <d v="2020-08-14T00:00:00"/>
    <s v="Se objeta cuota moderadora ( paciente rango A ) no descontado por valor de $ 3400 según acuerdo 260 de 2004 articulo 7 ( 2019 ),Se objeta mayor valor facturado por  1 UROCULTIVO ANTIBIOGRAMA DE DISCO código 901235 facturado por valor de  $57700 según contrato pactado entre las partes la tarifa concertada ES SOAT 10%  se reconoce por  $ 27400 se glosa  la diferencia por $30300Se objeta mayor valor facturado por  1 EXAMEN DIRECTO FRESCO EN CUALQUIER  MUESTRA  código 901304  facturado por valor de  $46900 según contrato pactado entre las partes la tarifa concertada ES SOAT 10%  se reconoce por  $ 12600 se glosa  la diferencia por $34300"/>
    <s v="SE LEVANTA OBJECION   DANO CUMPLIMIENTO AL ACUERDO 260 SI EL USUARIO ESTÁ INSCRITO O SE SOMETE A LAS PRESCRIPCIONES REGULARES DE UN PROGRAMA ESPECIAL DE ATENCIÓN INTEGRAL PARA PATOLOGÍAS ESPECÍFICAS EN EL CUAL DICHO USUARIO DEBE SEGUIR UN PLAN RUTINARIO DE ACTIVIDADES DE CONTROL NO HABRÁ LUGAR A COBRO DE CUOTAS MODERADORAS EN DICHOS SERVICIOS"/>
    <s v="Contributivo"/>
    <n v="3"/>
  </r>
  <r>
    <s v="E.S.E. HOSPITAL MARIO GAITAN YANGUAS DE SOACHA"/>
    <x v="0"/>
    <s v="CUNDINAMARCA"/>
    <s v="SOACHA"/>
    <d v="2020-09-10T00:00:00"/>
    <n v="5610819"/>
    <n v="5610819"/>
    <n v="99300"/>
    <d v="2020-09-30T00:00:00"/>
    <s v="GL-255273149035"/>
    <n v="51900"/>
    <m/>
    <m/>
    <m/>
    <n v="51900"/>
    <m/>
    <m/>
    <m/>
    <n v="51900"/>
    <d v="2020-12-09T00:00:00"/>
    <n v="51900"/>
    <n v="0"/>
    <n v="0"/>
    <n v="0"/>
    <x v="0"/>
    <s v="CUNDINAMARCA"/>
    <s v="SOACHA"/>
    <d v="2020-08-15T00:00:00"/>
    <d v="2020-08-15T00:00:00"/>
    <s v="Se objeta cobro por concepto de 1 CONSULTA DE URGENCIAS POR MEDICINA GENERAL por valor de $51900 en vista de que el paciente y el servicio se encuentra capitado en esta institución por ende no facturable por evento de manera adicional"/>
    <s v="SE LEVANTA OBJECION PACIENTE NO REGISTRA EN BASE DE DATOS DE CAPITA ENVIADA POR LA EPS PARA EL MES DE PRESTACION DEL SERVICIO"/>
    <s v="Contributivo"/>
    <n v="3"/>
  </r>
  <r>
    <s v="E.S.E. HOSPITAL MARIO GAITAN YANGUAS DE SOACHA"/>
    <x v="0"/>
    <s v="CUNDINAMARCA"/>
    <s v="SOACHA"/>
    <d v="2020-09-10T00:00:00"/>
    <n v="5616758"/>
    <n v="5616758"/>
    <n v="31700"/>
    <d v="2020-10-01T00:00:00"/>
    <s v="GL-255273149039"/>
    <n v="28100"/>
    <m/>
    <m/>
    <m/>
    <n v="28100"/>
    <m/>
    <m/>
    <m/>
    <n v="28100"/>
    <d v="2020-12-09T00:00:00"/>
    <n v="28100"/>
    <n v="0"/>
    <n v="0"/>
    <n v="0"/>
    <x v="0"/>
    <s v="CUNDINAMARCA"/>
    <s v="SOACHA"/>
    <d v="2020-08-25T00:00:00"/>
    <d v="2020-08-25T00:00:00"/>
    <s v="Se objeta cobro total de la cuenta 5616758  dado  que el paciente  BELLO ALEJANDRO con CC 80357512  y el servicio de CONSULTA DE MEDICINA GENERAL se encuentra capitados con la ips por ende no facturable por evento"/>
    <s v="SE LEVANTA OBJECION PACIENTE NO REGISTRA EN BASE DE DATOS DE CAPITA ENVIADA POR LA EPS PARA EL MES DE PRESTACION DEL SERVICIO"/>
    <s v="Contributivo"/>
    <n v="3"/>
  </r>
  <r>
    <s v="E.S.E. HOSPITAL MARIO GAITAN YANGUAS DE SOACHA"/>
    <x v="0"/>
    <s v="CUNDINAMARCA"/>
    <s v="SOACHA"/>
    <d v="2020-09-10T00:00:00"/>
    <n v="5613938"/>
    <n v="5613938"/>
    <n v="53128"/>
    <d v="2020-10-01T00:00:00"/>
    <s v="GL-255273149046"/>
    <n v="52912"/>
    <m/>
    <m/>
    <m/>
    <n v="52912"/>
    <m/>
    <m/>
    <m/>
    <n v="52912"/>
    <d v="2020-12-09T00:00:00"/>
    <n v="0"/>
    <n v="52912"/>
    <n v="0"/>
    <n v="0"/>
    <x v="0"/>
    <s v="CUNDINAMARCA"/>
    <s v="SOACHA"/>
    <d v="2020-08-20T00:00:00"/>
    <d v="2020-08-20T00:00:00"/>
    <s v="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1012 medicamentos ordenados por medico general servicio que se encuentra capitados en esta institución por ende no facturable por evento de manera adicional"/>
    <s v="IPS ACEPTA OBJECION PACIENTE CON SERVICIOS CAPITADOS PARA EL MOMENTO DE LA PRESTACION DEL SERVICIO "/>
    <s v="Subsidiado"/>
    <n v="3"/>
  </r>
  <r>
    <s v="E.S.E. HOSPITAL MARIO GAITAN YANGUAS DE SOACHA"/>
    <x v="0"/>
    <s v="CUNDINAMARCA"/>
    <s v="SOACHA"/>
    <d v="2020-09-10T00:00:00"/>
    <n v="5619383"/>
    <n v="5619383"/>
    <n v="122000"/>
    <d v="2020-10-01T00:00:00"/>
    <s v="GL-255273149048"/>
    <n v="73800"/>
    <m/>
    <m/>
    <m/>
    <n v="73800"/>
    <m/>
    <m/>
    <m/>
    <n v="73800"/>
    <d v="2020-12-09T00:00:00"/>
    <n v="73800"/>
    <n v="0"/>
    <n v="0"/>
    <n v="0"/>
    <x v="0"/>
    <s v="CUNDINAMARCA"/>
    <s v="SOACHA"/>
    <d v="2020-08-27T00:00:00"/>
    <d v="2020-08-27T00:00:00"/>
    <s v="Se objeta cobro por concepto de 1 CONSULTA DE URGENCIAS POR MEDICINA GENERAL por valor de $51900 en vista de que el paciente y el servicio se encuentra capitado en esta institución por ende no facturable por evento de manera adicional,Se objeta cobro por concepto de 1 HEMOGRAMA por valor de $21900 en vista de que el paciente y el servicio se encuentra capitados en esta institución por ende no facturable por evento de manera adicional"/>
    <s v="SE LEVANTA OBJECION PACIENTE NO REGISTRA EN BASE DE DATOS DE CAPITA ENVIADA POR LA EPS PARA EL MES DE PRESTACION DEL SERVICIO"/>
    <s v="Subsidiado"/>
    <n v="3"/>
  </r>
  <r>
    <s v="E.S.E. HOSPITAL MARIO GAITAN YANGUAS DE SOACHA"/>
    <x v="0"/>
    <s v="CUNDINAMARCA"/>
    <s v="SOACHA"/>
    <d v="2020-09-10T00:00:00"/>
    <n v="5620430"/>
    <n v="5620430"/>
    <n v="52798"/>
    <d v="2020-10-01T00:00:00"/>
    <s v="GL-255273149049"/>
    <n v="52429"/>
    <m/>
    <m/>
    <m/>
    <n v="52429"/>
    <m/>
    <m/>
    <m/>
    <n v="52429"/>
    <d v="2020-12-09T00:00:00"/>
    <n v="52429"/>
    <n v="0"/>
    <n v="0"/>
    <n v="0"/>
    <x v="0"/>
    <s v="CUNDINAMARCA"/>
    <s v="SOACHA"/>
    <d v="2020-08-28T00:00:00"/>
    <d v="2020-08-28T00:00:00"/>
    <s v="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529 medicamentos ordenados por medico general servicio que se encuentra capitados en esta institución por ende no facturable por evento de manera adicional"/>
    <s v="SE LEVANTA OBJECION PACIENTE NO REGISTRA EN BASE DE DATOS DE CAPITA ENVIADA POR LA EPS PARA EL MES DE PRESTACION DEL SERVICIO"/>
    <s v="Contributivo"/>
    <n v="3"/>
  </r>
  <r>
    <s v="E.S.E. HOSPITAL MARIO GAITAN YANGUAS DE SOACHA"/>
    <x v="0"/>
    <s v="CUNDINAMARCA"/>
    <s v="SOACHA"/>
    <d v="2020-09-10T00:00:00"/>
    <n v="5615090"/>
    <n v="5615090"/>
    <n v="416900"/>
    <d v="2020-10-02T00:00:00"/>
    <s v="GL-255273149055"/>
    <n v="37200"/>
    <m/>
    <m/>
    <m/>
    <n v="37200"/>
    <m/>
    <m/>
    <m/>
    <n v="37200"/>
    <d v="2020-12-09T00:00:00"/>
    <n v="37200"/>
    <n v="0"/>
    <n v="0"/>
    <n v="0"/>
    <x v="0"/>
    <s v="CUNDINAMARCA"/>
    <s v="SOACHA"/>
    <d v="2020-08-21T00:00:00"/>
    <d v="2020-08-22T00:00:00"/>
    <s v="Se objeta mayor valor facturado por INTERNACION EN CUIDADO BASICO NEONATAL  cod 120N01  facturado por valor de  $267000 según contrato pactado entre las partes la tarifa concertada esta en el SOAT 10%  se reconoce por  $169800 se glosa  la diferencia por $97200"/>
    <s v="SE LEVANTA OBJECION SE FACTURA VALOR A TARIFA SOAT  MENOS EL 10% CONTRATADO CON LA EPS EL CUAL ES COBRADO CORRECTAMENTE EN LA FACTURA"/>
    <s v="Subsidiado"/>
    <n v="3"/>
  </r>
  <r>
    <s v="E.S.E. HOSPITAL MARIO GAITAN YANGUAS DE SOACHA"/>
    <x v="0"/>
    <s v="CUNDINAMARCA"/>
    <s v="SOACHA"/>
    <d v="2020-09-10T00:00:00"/>
    <n v="5615753"/>
    <n v="5615753"/>
    <n v="624697"/>
    <d v="2020-10-03T00:00:00"/>
    <s v="GL-255273149056"/>
    <n v="28780"/>
    <m/>
    <m/>
    <m/>
    <n v="28780"/>
    <m/>
    <m/>
    <m/>
    <n v="28780"/>
    <d v="2020-12-09T00:00:00"/>
    <n v="28780"/>
    <n v="0"/>
    <n v="0"/>
    <n v="0"/>
    <x v="0"/>
    <s v="CUNDINAMARCA"/>
    <s v="SOACHA"/>
    <d v="2020-08-23T00:00:00"/>
    <d v="2020-08-24T00:00:00"/>
    <s v="Se objeta mayor valor facturado por 10 OXACILINAS  facturado por valor de  $2760 C/U para un total de $27600 según contrato pactado entre las partes la tarifa concertada para el medicamento se reconoce por  $1482 C/U para un total de $14820 se glosa  la diferencia por $12780,Se objeta mayor valor facturado por CULTIVO PARA MICROORGANISMOS EN CUALQUIER MUESTRA DIFERENTE A MEDU cod 901217  facturado por valor de  $51600 según contrato pactado entre las partes la tarifa concertada esta en el SOAT 10%  se reconoce por  $35600 se glosa  la diferencia por $16000"/>
    <s v="SE LEVANTA OBJECION SE FACTURA VALOR A TARIFA SOAT  MENOS EL 10% CONTRATADO CON LA EPS EL CUAL ES COBRADO CORRECTAMENTE EN LA FACTURA SE LEVANTA OBJECION FRENTE A LOS MEDICAMENTOS E INSUMOS LA ESE MARIO GAITAN ANEXA RESOLUCION 0332020  DE MEDICAMENTOS E INSUMOS SOPORTANDO TARIFA FACTURADA IPS NO TIENE CONVENIO CON LA ENTIDAD"/>
    <s v="Contributivo"/>
    <n v="3"/>
  </r>
  <r>
    <s v="E.S.E. HOSPITAL MARIO GAITAN YANGUAS DE SOACHA"/>
    <x v="0"/>
    <s v="CUNDINAMARCA"/>
    <s v="SOACHA"/>
    <d v="2020-09-10T00:00:00"/>
    <n v="5616089"/>
    <n v="5616089"/>
    <n v="369499"/>
    <d v="2020-10-03T00:00:00"/>
    <s v="GL-255273149057"/>
    <n v="160778"/>
    <m/>
    <m/>
    <m/>
    <n v="160778"/>
    <m/>
    <m/>
    <m/>
    <n v="160778"/>
    <d v="2020-12-09T00:00:00"/>
    <n v="160778"/>
    <n v="0"/>
    <n v="0"/>
    <n v="0"/>
    <x v="0"/>
    <s v="CUNDINAMARCA"/>
    <s v="SOACHA"/>
    <d v="2020-08-24T00:00:00"/>
    <d v="2020-08-24T00:00:00"/>
    <s v="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91400  ordenados por medico general servicio que se encuentra capitados en esta institución por ende no facturable por evento de manera adicional,Se objeta cobro por concepto de MEDICAMENTOS  por valor de $10697 medicamentos ordenados por medico general servicio que se encuentra capitados en esta institución por ende no facturable por evento de manera adicional"/>
    <s v="SE LEVANTA OBJECION PACIENTE NO REGISTRA EN BASE DE DATOS DE CAPITA ENVIADA POR LA EPS PARA EL MES DE PRESTACION DEL SERVICIO"/>
    <s v="Subsidiado"/>
    <n v="3"/>
  </r>
  <r>
    <s v="E.S.E. HOSPITAL MARIO GAITAN YANGUAS DE SOACHA"/>
    <x v="0"/>
    <s v="CUNDINAMARCA"/>
    <s v="SOACHA"/>
    <d v="2020-09-10T00:00:00"/>
    <n v="5618988"/>
    <n v="5618988"/>
    <n v="581305"/>
    <d v="2020-10-03T00:00:00"/>
    <s v="GL-255273149059"/>
    <n v="188484"/>
    <m/>
    <m/>
    <m/>
    <n v="188484"/>
    <m/>
    <m/>
    <m/>
    <n v="188484"/>
    <d v="2020-12-09T00:00:00"/>
    <n v="188484"/>
    <n v="0"/>
    <n v="0"/>
    <n v="0"/>
    <x v="0"/>
    <s v="CUNDINAMARCA"/>
    <s v="SOACHA"/>
    <d v="2020-08-27T00:00:00"/>
    <d v="2020-08-27T00:00:00"/>
    <s v="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126200  ordenados por medico general servicio que se encuentra capitados en esta institución por ende no facturable por evento de manera adicional,Se objeta cobro por concepto de MEDICAMENTOS  por valor de $10384 medicamentos ordenados por medico general servicio que se encuentra capitados en esta institución por ende no facturable por evento de manera adicional"/>
    <s v="SE LEVANTA OBJECION PACIENTE NO REGISTRA EN BASE DE DATOS DE CAPITA ENVIADA POR LA EPS PARA EL MES DE PRESTACION DEL SERVICIO"/>
    <s v="Contributivo"/>
    <n v="3"/>
  </r>
  <r>
    <s v="E.S.E. HOSPITAL MARIO GAITAN YANGUAS DE SOACHA"/>
    <x v="0"/>
    <s v="CUNDINAMARCA"/>
    <s v="SOACHA"/>
    <d v="2020-09-10T00:00:00"/>
    <n v="5620308"/>
    <n v="5620308"/>
    <n v="281838"/>
    <d v="2020-10-03T00:00:00"/>
    <s v="GL-255273149060"/>
    <n v="97819"/>
    <m/>
    <m/>
    <m/>
    <n v="97819"/>
    <m/>
    <m/>
    <m/>
    <n v="97819"/>
    <d v="2020-12-09T00:00:00"/>
    <n v="79530"/>
    <n v="18289"/>
    <n v="0"/>
    <n v="0"/>
    <x v="0"/>
    <s v="CUNDINAMARCA"/>
    <s v="SOACHA"/>
    <d v="2020-08-24T00:00:00"/>
    <d v="2020-08-24T00:00:00"/>
    <s v="Se objeta $ 18289 Concepto 1518020295  TAPABOCASDESECHABLESN95ALTAEFICIENCIAUNIDAD Se objeta mayor valor facturado por TAPABOCAS DESECHABLE N95 ALTA EFICIENCIA UNIDAD cod 1518020295  facturado por valor de  $20375 según contrato pactado entre las partes la tarifa concertada para el material se reconoce por  $2086 se glosa  la diferencia por $18289 ,Se objeta cobro por concepto de 1 CONSULTA DE URGENCIAS POR MEDICINA GENERAL por valor de $51900 en vista de que el paciente y el servicio se encuentra capitado en esta institución por ende no facturable por evento de manera adicional,Se objeta cobro por concepto de HEMOGRAMA IV cód 902210 por valor de $21900 dado que el paciente y el servicio se encuentra capitados en esta institución por ende no facturable por evento de manera adicional,Se objeta cobro por concepto de MEDICAMENTOS  por valor de $5730 medicamentos ordenados por medico general servicio que se encuentra capitados en esta institución por ende no facturable por evento de manera adicional"/>
    <s v="SE LEVANTA OBJECION FRENTE A LOS MEDICAMENTOS E INSUMOS LA ESE MARIO GAITAN ANEXA RESOLUCION 0332020  DE MEDICAMENTOS E INSUMOS SOPORTANDO TARIFA FACTURADA IPS NO TIENE CONVENIO CON LA ENTIDAD IPS  ACEPTA OBJECION POR ELEMENTOS DE PROTECCION PERSONAL INCLUIDOS EN ESTANCIA"/>
    <s v="Subsidiado"/>
    <n v="3"/>
  </r>
  <r>
    <s v="E.S.E. HOSPITAL MARIO GAITAN YANGUAS DE SOACHA"/>
    <x v="0"/>
    <s v="CUNDINAMARCA"/>
    <s v="SOACHA"/>
    <d v="2020-09-10T00:00:00"/>
    <n v="5620427"/>
    <n v="5620427"/>
    <n v="207675"/>
    <d v="2020-10-03T00:00:00"/>
    <s v="GL-255273149061"/>
    <n v="162806"/>
    <m/>
    <m/>
    <m/>
    <n v="162806"/>
    <m/>
    <m/>
    <m/>
    <n v="162806"/>
    <d v="2020-12-09T00:00:00"/>
    <n v="162806"/>
    <n v="0"/>
    <n v="0"/>
    <n v="0"/>
    <x v="0"/>
    <s v="CUNDINAMARCA"/>
    <s v="SOACHA"/>
    <d v="2020-08-28T00:00:00"/>
    <d v="2020-08-28T00:00:00"/>
    <s v="Se objeta cobro por concepto de 1 CONSULTA DE URGENCIAS POR MEDICINA GENERAL por valor de $51900 en vista de que el paciente y el servicio se encuentra capitado en esta institución por ende no facturable por evento de manera adicional,Se objeta cobro por concepto de LABORATORIOS  por valor de $47200  ordenados por medico general servicio que se encuentra capitados en esta institución por ende no facturable por evento de manera adicional,Se objeta cobro por concepto de MEDICAMENTOS  por valor de $506 medicamentos ordenados por medico general servicio que se encuentra capitados en esta institución por ende no facturable por evento de manera adicional,Se objeta cobro por concepto de RADIOGRAFIA DE TORAX  por valor de $63200 ordenados por medico general servicio que se encuentra capitados en esta institución por ende no facturable por evento de manera adicional"/>
    <s v="SE LEVANTA OBJECION PACIENTE NO REGISTRA EN BASE DE DATOS DE CAPITA ENVIADA POR LA EPS PARA EL MES DE PRESTACION DEL SERVICIO"/>
    <s v="Subsidiado"/>
    <n v="3"/>
  </r>
  <r>
    <s v="E.S.E. HOSPITAL MARIO GAITAN YANGUAS DE SOACHA"/>
    <x v="0"/>
    <s v="CUNDINAMARCA"/>
    <s v="SOACHA"/>
    <d v="2020-09-10T00:00:00"/>
    <n v="5621544"/>
    <n v="5621544"/>
    <n v="175910"/>
    <d v="2020-10-03T00:00:00"/>
    <s v="GL-255273149065"/>
    <n v="75495"/>
    <m/>
    <m/>
    <m/>
    <n v="75495"/>
    <m/>
    <m/>
    <m/>
    <n v="75495"/>
    <d v="2020-12-09T00:00:00"/>
    <n v="75495"/>
    <n v="0"/>
    <n v="0"/>
    <n v="0"/>
    <x v="0"/>
    <s v="CUNDINAMARCA"/>
    <s v="SOACHA"/>
    <d v="2020-08-31T00:00:00"/>
    <d v="2020-08-31T00:00:00"/>
    <s v="Se objeta cobro por concepto de 1 CONSULTA DE URGENCIAS POR MEDICINA GENERAL por valor de $51900 en vista de que el paciente y el servicio se encuentra capitado en esta institución por ende no facturable por evento de manera adicional,Se objeta cobro por concepto de MEDICAMENTOS  por valor de $19806 medicamentos ordenados por medico general servicio que se encuentra capitados en esta institución por ende no facturable por evento de manera adicional,Se objeta mayor valor facturado por  1 VASELINA POTE 500M GRAMOS    facturado por valor de  $17241 según contrato pactado entre las partes la tarifa concertada  se reconoce por  $ 13452 se glosa  la diferencia por $3789"/>
    <s v="SE LEVANTA OBJECION PACIENTE NO REGISTRA EN BASE DE DATOS DE CAPITA ENVIADA POR LA EPS PARA EL MES DE PRESTACION DEL SERVICIO"/>
    <s v="Subsidiado"/>
    <n v="3"/>
  </r>
  <r>
    <s v="E.S.E. HOSPITAL MARIO GAITAN YANGUAS DE SOACHA"/>
    <x v="0"/>
    <s v="CUNDINAMARCA"/>
    <s v="SOACHA"/>
    <d v="2020-09-10T00:00:00"/>
    <n v="5622320"/>
    <n v="5622320"/>
    <n v="281202"/>
    <d v="2020-10-03T00:00:00"/>
    <s v="GL-255273149066"/>
    <n v="189030"/>
    <m/>
    <m/>
    <m/>
    <n v="189030"/>
    <m/>
    <m/>
    <m/>
    <n v="189030"/>
    <d v="2020-12-09T00:00:00"/>
    <n v="189030"/>
    <n v="0"/>
    <n v="0"/>
    <n v="0"/>
    <x v="0"/>
    <s v="CUNDINAMARCA"/>
    <s v="SOACHA"/>
    <d v="2020-08-24T00:00:00"/>
    <d v="2020-08-24T00:00:00"/>
    <s v="Se objeta cobro por concepto de 1 CONSULTA DE URGENCIAS POR MEDICINA GENERAL por valor de $51900 en vista de que el paciente y el servicio se encuentra capitado en esta institución por ende no facturable por evento de manera adicional,Se objeta cobro por concepto de 1 HEMOGRAMA por valor de $21900 en vista de que el paciente y el servicio se encuentra capitados en esta institución por ende no facturable por evento de manera adicional,Se objeta cobro por concepto de MEDICAMENTOS  por valor de $5730 medicamentos ordenados por medico general servicio que se encuentra capitados en esta institución por ende no facturable por evento de manera adicional,Se objeta cobro por concepto de RADIOGRAFIÁS por valor de $109500 ordenados por medico general servicio que se encuentra capitados en esta institución por ende no facturable por evento de manera adicional"/>
    <s v="SE LEVANTA OBJECION PACIENTE NO REGISTRA EN BASE DE DATOS DE CAPITA ENVIADA POR LA EPS PARA EL MES DE PRESTACION DEL SERVICIO"/>
    <s v="Subsidiado"/>
    <n v="3"/>
  </r>
  <r>
    <s v="EMPRESA SOCIAL DEL ESTADO HOSPITAL UNIVERSITARIO DE LA SAMARITANA"/>
    <x v="3"/>
    <s v="BOGOTÁ DC"/>
    <s v="BOGOTÁ"/>
    <d v="2020-10-05T00:00:00"/>
    <s v="HBOG2965477"/>
    <s v="HBOG2965477"/>
    <n v="504500"/>
    <d v="2020-10-21T00:00:00"/>
    <s v="GL-255273149112"/>
    <n v="32500"/>
    <m/>
    <m/>
    <m/>
    <n v="32500"/>
    <m/>
    <m/>
    <m/>
    <n v="32500"/>
    <d v="2021-02-24T00:00:00"/>
    <n v="32500"/>
    <n v="0"/>
    <n v="0"/>
    <n v="0"/>
    <x v="0"/>
    <s v="CUNDINAMARCA"/>
    <s v="MACHETÁ"/>
    <d v="2019-10-25T00:00:00"/>
    <d v="2019-10-25T00:00:00"/>
    <s v="Se objeta mayor valor facturado por ESTUDIO DE COLORACIÓN BÁSICA EN BIOPSIA cod 898101 facturado por valor de  $113800 se reconoce por  $81300 tarifa soat 10% se glosa  la diferencia por $32500"/>
    <s v="eps levanta objecion una vez verificado manual tarifario soat  el codigo  89810120110  tarifa año 2020 $ 134000 10%= $13400  $134000=$120600"/>
    <s v="Subsidiado"/>
    <n v="3"/>
  </r>
  <r>
    <s v="E.S.E. MARIA AUXILIADORA MOSQUERA"/>
    <x v="6"/>
    <s v="CUNDINAMARCA"/>
    <s v="MOSQUERA"/>
    <d v="2020-10-05T00:00:00"/>
    <n v="1569402"/>
    <n v="1569402"/>
    <n v="40400"/>
    <d v="2020-10-30T00:00:00"/>
    <s v="GL-255273149131"/>
    <n v="2800"/>
    <d v="2020-12-16T00:00:00"/>
    <n v="0"/>
    <n v="2800"/>
    <n v="0"/>
    <m/>
    <m/>
    <m/>
    <n v="0"/>
    <m/>
    <n v="0"/>
    <n v="0"/>
    <n v="0"/>
    <n v="0"/>
    <x v="0"/>
    <s v="BOYACA"/>
    <s v="QUIPAMA"/>
    <d v="2020-06-17T00:00:00"/>
    <d v="2020-06-17T00:00:00"/>
    <s v="Se objeta mayor valor cobrado de CONSULTA DE PRIMERA VEZ DE ODONTOLOGIA GENERAL cod 890203 lo facturan por valor de $24000 se reconoce por valor de $22300 según tarifa soat 7% pactada entre las partes  se glosa la diferencia por valor $1700,Se objeta mayor valor cobrado de EDUCACION INDIVIDUAL EN SALUD POR HIGIENE ORAL cod 990212 lo facturan por valor de $16400 se reconoce por valor de $15300 según tarifa soat 7% pactada entre las partes  se glosa la diferencia por valor $1100Adicional la historia clinica se encuentra incompleta requisito necesario para realizar el proceso de auditoria"/>
    <s v="Ips acepta mayor valor cobrado "/>
    <s v="Subsidiado"/>
    <n v="3"/>
  </r>
  <r>
    <s v="E.S.E. MARIA AUXILIADORA MOSQUERA"/>
    <x v="6"/>
    <s v="CUNDINAMARCA"/>
    <s v="MOSQUERA"/>
    <d v="2020-10-05T00:00:00"/>
    <n v="1569614"/>
    <n v="1569614"/>
    <n v="28100"/>
    <d v="2020-10-30T00:00:00"/>
    <s v="GL-255273149132"/>
    <n v="18100"/>
    <d v="2020-12-16T00:00:00"/>
    <n v="0"/>
    <n v="0"/>
    <n v="18100"/>
    <m/>
    <m/>
    <m/>
    <n v="18100"/>
    <d v="2020-12-17T00:00:00"/>
    <n v="18100"/>
    <n v="0"/>
    <n v="0"/>
    <n v="0"/>
    <x v="0"/>
    <s v="BOLIVAR"/>
    <s v="CARTAGENA"/>
    <d v="2020-06-18T00:00:00"/>
    <d v="2020-06-18T00:00:00"/>
    <s v="Se objeta mayor valor cobrado de CONSULTA DE CONTROL O SEGUIMIENTO POR MEDICINA GENERAL cod 890301 lo facturan por valor de $28100 se reconoce por valor de $10000 según tarifa soat 7% pactada entre las partes  se glosa la diferencia por valor $18100"/>
    <s v="999 IPS NO ACEPTA GLOSA EN CONSULTA  DE CONTRO POR MEDICO GENERAL DE ACUERDO A TABLA DE SERVICIOS NEGOCIADOS DE CONTRATACION SE ENCUENTRA BIEN COBRADO,Persiste glosa se valida  tarifa soat  7 % y la glosa esta corretamente elaborada  "/>
    <s v="Subsidiado"/>
    <n v="3"/>
  </r>
  <r>
    <s v="E.S.E. MARIA AUXILIADORA MOSQUERA"/>
    <x v="6"/>
    <s v="CUNDINAMARCA"/>
    <s v="MOSQUERA"/>
    <d v="2020-10-05T00:00:00"/>
    <n v="1570257"/>
    <n v="1570257"/>
    <n v="194800"/>
    <d v="2020-10-30T00:00:00"/>
    <s v="GL-255273149133"/>
    <n v="13600"/>
    <d v="2020-12-16T00:00:00"/>
    <n v="0"/>
    <n v="13600"/>
    <n v="0"/>
    <m/>
    <m/>
    <m/>
    <n v="0"/>
    <m/>
    <n v="0"/>
    <n v="0"/>
    <n v="0"/>
    <n v="0"/>
    <x v="0"/>
    <s v="BOYACA"/>
    <s v="QUIPAMA"/>
    <d v="2020-06-23T00:00:00"/>
    <d v="2020-06-23T00:00:00"/>
    <s v="Se objeta mayor valor cobrado de 2 DETARTRAJE POR CUADRANTE cod 997301 lo facturan por valor de $97400 C/U para un total de $194800 se reconoce por valor de $90600 c/u para un total de $181200 según tarifa soat 7% pactada entre las partes  se glosa la diferencia por valor $13600"/>
    <s v="Ips acepta mayor valor cobrado "/>
    <s v="Subsidiado"/>
    <n v="3"/>
  </r>
  <r>
    <s v="E.S.E. MARIA AUXILIADORA MOSQUERA"/>
    <x v="6"/>
    <s v="CUNDINAMARCA"/>
    <s v="MOSQUERA"/>
    <d v="2020-10-05T00:00:00"/>
    <n v="1570288"/>
    <n v="1570288"/>
    <n v="297400"/>
    <d v="2020-10-30T00:00:00"/>
    <s v="GL-255273149134"/>
    <n v="261900"/>
    <d v="2020-12-16T00:00:00"/>
    <n v="0"/>
    <n v="261900"/>
    <n v="0"/>
    <m/>
    <m/>
    <m/>
    <n v="0"/>
    <m/>
    <n v="0"/>
    <n v="0"/>
    <n v="0"/>
    <n v="0"/>
    <x v="0"/>
    <s v="BOLIVAR"/>
    <s v="CARTAGENA"/>
    <d v="2020-06-23T00:00:00"/>
    <d v="2020-06-23T00:00:00"/>
    <s v="Se objeta mayor valor cobrado de GLUCOSA EN ORINA cod 903840 lo facturan por valor de $37200 se reconoce por valor de $13600 según tarifa soat 7% pactada entre las partes  se glosa la diferencia por valor $23600Se objeta mayor valor cobrado de TIROXINA LIBRE cod 904921 lo facturan por valor de $58500 se reconoce por valor de $54400 según tarifa soat 7% pactada entre las partes  se glosa la diferencia por valor $4100Se objeta mayor valor cobrado de HORMONA ESTIMULANTE DEL TIROIDES cod 904902 lo facturan por valor de $77000 se reconoce por valor de $71600 según tarifa soat 7% pactada entre las partes  se glosa la diferencia por valor $5400Se objeta mayor valor cobrado de TOXOPLASMA GONDII ANTICUERPOS cod 906129 lo facturan por valor de $89200 se reconoce por valor de $83000 según tarifa soat 7% pactada entre las partes  se glosa la diferencia por valor $6200"/>
    <s v="Ips acepta mayor valor cobrado "/>
    <s v="Subsidiado"/>
    <n v="3"/>
  </r>
  <r>
    <s v="E.S.E. MARIA AUXILIADORA MOSQUERA"/>
    <x v="6"/>
    <s v="CUNDINAMARCA"/>
    <s v="MOSQUERA"/>
    <d v="2020-10-05T00:00:00"/>
    <n v="1570337"/>
    <n v="1570337"/>
    <n v="50000"/>
    <d v="2020-10-30T00:00:00"/>
    <s v="GL-255273149135"/>
    <n v="40000"/>
    <d v="2020-12-16T00:00:00"/>
    <n v="37100"/>
    <n v="0"/>
    <n v="2900"/>
    <m/>
    <m/>
    <m/>
    <n v="2900"/>
    <d v="2020-12-17T00:00:00"/>
    <n v="2900"/>
    <n v="0"/>
    <n v="0"/>
    <n v="0"/>
    <x v="0"/>
    <s v="CESAR"/>
    <s v="VALLEDUPAR"/>
    <d v="2020-06-23T00:00:00"/>
    <d v="2020-06-23T00:00:00"/>
    <s v="Se objeta mayor valor cobrado de CONSULTA DE PRIMERA VEZ POR MECINA FAMILIAR cod 890263 lo facturan por valor de $50000 se reconoce por valor de $10000 según tarifa soat 7% pactada entre las partes  se glosa la diferencia por valor $40000"/>
    <s v="999 IPS NO ACEPTA GLOSA EN CONSULTA  DE MEDICINA FAMILIAR DE ACUERDO A TABLA DE SERVICIOS NEGOCIADOS DE CONTRATACION SE ENCUENTRA BIEN COBRADO,persiste glosa por valor de $2900 dado que se valida respuesta de la ips y el valor pactado entre las partes corresponde a $47100 y no a $50000 se glosa la diferencia anteriormente menconada de $2900 "/>
    <s v="Contributivo"/>
    <n v="3"/>
  </r>
  <r>
    <s v="E.S.E. MARIA AUXILIADORA MOSQUERA"/>
    <x v="6"/>
    <s v="CUNDINAMARCA"/>
    <s v="MOSQUERA"/>
    <d v="2020-10-05T00:00:00"/>
    <n v="1571118"/>
    <n v="1571118"/>
    <n v="646334"/>
    <d v="2020-10-30T00:00:00"/>
    <s v="GL-255273149136"/>
    <n v="86500"/>
    <d v="2020-12-16T00:00:00"/>
    <n v="0"/>
    <n v="86500"/>
    <n v="0"/>
    <m/>
    <m/>
    <m/>
    <n v="0"/>
    <m/>
    <n v="0"/>
    <n v="0"/>
    <n v="0"/>
    <n v="0"/>
    <x v="0"/>
    <s v="CUNDINAMARCA"/>
    <s v="SOACHA"/>
    <d v="2020-06-03T00:00:00"/>
    <d v="2020-06-03T00:00:00"/>
    <s v="Se objeta mayor valor cobrado de CONSULTA DE URGENCIAS POR MEDICINA GENERAL cod 890701 lo facturan por valor de $57600 se reconoce por valor de $53600 según tarifa soat 7% pactada entre las partes  se glosa la diferencia por valor $4000,Se objeta mayor valor cobrado de MONITOREO FETAL cod 897011 lo facturan por valor de $26300 se reconoce por valor de $24500 según tarifa soat 7% pactada entre las partes  se glosa la diferencia por valor $1800,Se objeta mayor valor cobrado de TRASLADO ASISTENCIAL BÁSICO TERRESTRE cod 601T02 lo facturan por valor de $500000 se reconoce por valor de $419300 según tarifa soat 7% pactada entre las partes  se glosa la diferencia por valor $80700"/>
    <s v="Ips acepta glosa por nmayor valor cobrado  "/>
    <s v="Contributivo"/>
    <n v="3"/>
  </r>
  <r>
    <s v="E.S.E. MARIA AUXILIADORA MOSQUERA"/>
    <x v="6"/>
    <s v="CUNDINAMARCA"/>
    <s v="MOSQUERA"/>
    <d v="2020-10-05T00:00:00"/>
    <n v="1571512"/>
    <n v="1571512"/>
    <n v="450441"/>
    <d v="2020-10-30T00:00:00"/>
    <s v="GL-255273149137"/>
    <n v="40000"/>
    <d v="2020-12-16T00:00:00"/>
    <n v="0"/>
    <n v="40000"/>
    <n v="0"/>
    <m/>
    <m/>
    <m/>
    <n v="0"/>
    <m/>
    <n v="0"/>
    <n v="0"/>
    <n v="0"/>
    <n v="0"/>
    <x v="0"/>
    <s v="CUNDINAMARCA"/>
    <s v="SOACHA"/>
    <d v="2020-06-29T00:00:00"/>
    <d v="2020-06-29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Subsidiado"/>
    <n v="3"/>
  </r>
  <r>
    <s v="E.S.E. MARIA AUXILIADORA MOSQUERA"/>
    <x v="6"/>
    <s v="CUNDINAMARCA"/>
    <s v="MOSQUERA"/>
    <d v="2020-10-05T00:00:00"/>
    <n v="1567314"/>
    <n v="1567314"/>
    <n v="280700"/>
    <d v="2020-10-30T00:00:00"/>
    <s v="GL-255273149138"/>
    <n v="245200"/>
    <d v="2020-12-16T00:00:00"/>
    <n v="0"/>
    <n v="245200"/>
    <n v="0"/>
    <m/>
    <m/>
    <m/>
    <n v="0"/>
    <m/>
    <n v="0"/>
    <n v="0"/>
    <n v="0"/>
    <n v="0"/>
    <x v="0"/>
    <s v="CESAR"/>
    <s v="VALLEDUPAR"/>
    <d v="2020-06-04T00:00:00"/>
    <d v="2020-06-04T00:00:00"/>
    <s v="Se objeta mayor valor cobrado de ANTIBIOGRAMA cod 901001 lo facturan por valor de $30400 se reconoce por valor de $28300 según tarifa soat 7% pactada entre las partes  se glosa la diferencia por valor $2100Se objeta mayor valor cobrado de UROCULTIVO cod 901235 lo facturan por valor de $64100 se reconoce por valor de $28300 según tarifa soat 7% pactada entre las partes  se glosa la diferencia por valor $35800Se objeta mayor valor cobrado de HEMOGRAMA II cod 902208 lo facturan por valor de $24300 se reconoce por valor de $22600 según tarifa soat 7% pactada entre las partes  se glosa la diferencia por valor $1700Se objeta mayor valor cobrado de GLUCOSA EN ORINA cod 903840 lo facturan por valor de $37200 se reconoce por valor de $13600 según tarifa soat 7% pactada entre las partes  se glosa la diferencia por valor $23600Se objeta mayor valor cobrado de TOXOPLASMA GONDII ANTICUERPOS cod 906129 lo facturan por valor de $89200 se reconoce por valor de $83000 según tarifa soat 7% pactada entre las partes  se glosa la diferencia por valor $6200"/>
    <s v="Ips acepta mayor valor cobrado "/>
    <s v="Contributivo"/>
    <n v="3"/>
  </r>
  <r>
    <s v="E.S.E. MARIA AUXILIADORA MOSQUERA"/>
    <x v="6"/>
    <s v="CUNDINAMARCA"/>
    <s v="MOSQUERA"/>
    <d v="2020-10-05T00:00:00"/>
    <n v="1567575"/>
    <n v="1567575"/>
    <n v="25500"/>
    <d v="2020-10-30T00:00:00"/>
    <s v="GL-255273149139"/>
    <n v="1800"/>
    <d v="2020-12-16T00:00:00"/>
    <n v="0"/>
    <n v="1800"/>
    <n v="0"/>
    <m/>
    <m/>
    <m/>
    <n v="0"/>
    <m/>
    <n v="0"/>
    <n v="0"/>
    <n v="0"/>
    <n v="0"/>
    <x v="0"/>
    <s v="CESAR"/>
    <s v="VALLEDUPAR"/>
    <d v="2020-06-05T00:00:00"/>
    <d v="2020-06-05T00:00:00"/>
    <s v="Se objeta mayor valor cobrado de CONSULTA DE PRIMERA VEZ POR NUTRICION Y DIETETICA cod 890206 lo facturan por valor de $25500 se reconoce por valor de $23700 según tarifa soat 7% pactada entre las partes  se glosa la diferencia por valor $1800"/>
    <s v="Ips acepta mayor valor cobrado "/>
    <s v="Contributivo"/>
    <n v="3"/>
  </r>
  <r>
    <s v="E.S.E. MARIA AUXILIADORA MOSQUERA"/>
    <x v="6"/>
    <s v="CUNDINAMARCA"/>
    <s v="MOSQUERA"/>
    <d v="2020-10-05T00:00:00"/>
    <n v="1567852"/>
    <n v="1567852"/>
    <n v="194800"/>
    <d v="2020-10-30T00:00:00"/>
    <s v="GL-255273149140"/>
    <n v="13600"/>
    <d v="2020-12-16T00:00:00"/>
    <n v="0"/>
    <n v="13600"/>
    <n v="0"/>
    <m/>
    <m/>
    <m/>
    <n v="0"/>
    <m/>
    <n v="0"/>
    <n v="0"/>
    <n v="0"/>
    <n v="0"/>
    <x v="0"/>
    <s v="CESAR"/>
    <s v="VALLEDUPAR"/>
    <d v="2020-06-08T00:00:00"/>
    <d v="2020-06-08T00:00:00"/>
    <s v="Se objeta mayor valor cobrado de 2 DETARTRAJE POR CUADRANTE cod 997301 lo facturan por valor de $97400 C/U para un total de $194800 se reconoce por valor de $90600 c/u para un total de $181200 según tarifa soat 7% pactada entre las partes  se glosa la diferencia por valor $13600"/>
    <s v="Ips acepta mayor valor cobrado "/>
    <s v="Contributivo"/>
    <n v="3"/>
  </r>
  <r>
    <s v="E.S.E. MARIA AUXILIADORA MOSQUERA"/>
    <x v="6"/>
    <s v="CUNDINAMARCA"/>
    <s v="MOSQUERA"/>
    <d v="2020-10-05T00:00:00"/>
    <n v="1568396"/>
    <n v="1568396"/>
    <n v="61977"/>
    <d v="2020-10-30T00:00:00"/>
    <s v="GL-255273149141"/>
    <n v="4000"/>
    <d v="2020-12-16T00:00:00"/>
    <n v="0"/>
    <n v="4000"/>
    <n v="0"/>
    <m/>
    <m/>
    <m/>
    <n v="0"/>
    <m/>
    <n v="0"/>
    <n v="0"/>
    <n v="0"/>
    <n v="0"/>
    <x v="0"/>
    <s v="CUNDINAMARCA"/>
    <s v="MOSQUERA"/>
    <d v="2020-06-10T00:00:00"/>
    <d v="2020-06-10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68548"/>
    <n v="1568548"/>
    <n v="50600"/>
    <d v="2020-10-30T00:00:00"/>
    <s v="GL-255273149142"/>
    <n v="2900"/>
    <m/>
    <m/>
    <m/>
    <n v="2900"/>
    <m/>
    <m/>
    <m/>
    <n v="2900"/>
    <d v="2020-12-17T00:00:00"/>
    <n v="0"/>
    <n v="2900"/>
    <n v="0"/>
    <n v="0"/>
    <x v="0"/>
    <s v="CESAR"/>
    <s v="VALLEDUPAR"/>
    <d v="2020-06-11T00:00:00"/>
    <d v="2020-06-11T00:00:00"/>
    <s v="Se objeta mayor valor cobrado de CONSULTA DE PRIMERA VEZ POR ESPECIALISTA EN GINECOLOGIA Y OBSTETRICIA cod 890250 lo facturan por valor de $50000 se reconoce por valor de $47100 según tarifa soat 7% pactada entre las partes  se glosa la diferencia por valor $2900"/>
    <s v="997 IPS ACEPTA GLOSA POR MVC EN TARIFAS CONTRATADAS POR VALOR DE $2900"/>
    <s v="Contributivo"/>
    <n v="3"/>
  </r>
  <r>
    <s v="E.S.E. MARIA AUXILIADORA MOSQUERA"/>
    <x v="6"/>
    <s v="CUNDINAMARCA"/>
    <s v="MOSQUERA"/>
    <d v="2020-10-05T00:00:00"/>
    <n v="1568549"/>
    <n v="1568549"/>
    <n v="77000"/>
    <d v="2020-10-30T00:00:00"/>
    <s v="GL-255273149143"/>
    <n v="5400"/>
    <m/>
    <m/>
    <m/>
    <n v="5400"/>
    <m/>
    <m/>
    <m/>
    <n v="5400"/>
    <d v="2020-12-17T00:00:00"/>
    <n v="0"/>
    <n v="5400"/>
    <n v="0"/>
    <n v="0"/>
    <x v="0"/>
    <s v="CESAR"/>
    <s v="VALLEDUPAR"/>
    <d v="2020-06-11T00:00:00"/>
    <d v="2020-06-11T00:00:00"/>
    <s v="Se objeta mayor valor cobrado de ECOGRAFIA OBSTETRICA TRASABDOMINAL cod 881431 lo facturan por valor de $77000 se reconoce por valor de $71600 según tarifa soat 7% pactada entre las partes  se glosa la diferencia por valor $5400"/>
    <s v="997 IPS ACEPTA GLOSA POR MVC EN TARIFAS CONTRATADAS POR VALOR DE $5400"/>
    <s v="Contributivo"/>
    <n v="3"/>
  </r>
  <r>
    <s v="E.S.E. MARIA AUXILIADORA MOSQUERA"/>
    <x v="6"/>
    <s v="CUNDINAMARCA"/>
    <s v="MOSQUERA"/>
    <d v="2020-10-05T00:00:00"/>
    <n v="1569034"/>
    <n v="1569034"/>
    <n v="61436"/>
    <d v="2020-10-30T00:00:00"/>
    <s v="GL-255273149144"/>
    <n v="4000"/>
    <m/>
    <m/>
    <m/>
    <n v="4000"/>
    <m/>
    <m/>
    <m/>
    <n v="4000"/>
    <d v="2020-12-17T00:00:00"/>
    <n v="0"/>
    <n v="4000"/>
    <n v="0"/>
    <n v="0"/>
    <x v="0"/>
    <s v="CUNDINAMARCA"/>
    <s v="MOSQUERA"/>
    <d v="2020-06-15T00:00:00"/>
    <d v="2020-06-16T00:00:00"/>
    <s v="Se objeta mayor valor cobrado de CONSULTA DE URGENCIAS POR MEDICINA GENERAL cod 890701 lo facturan por valor de $57600 se reconoce por valor de $53600 según tarifa soat 7% pactada entre las partes  se glosa la diferencia por valor $4000"/>
    <s v="997 IPS ACEPTA GLOSA POR MVC EN TARIFAS CONTRATADAS POR VALOR DE $4000"/>
    <s v="Contributivo"/>
    <n v="3"/>
  </r>
  <r>
    <s v="E.S.E. MARIA AUXILIADORA MOSQUERA"/>
    <x v="6"/>
    <s v="CUNDINAMARCA"/>
    <s v="MOSQUERA"/>
    <d v="2020-10-05T00:00:00"/>
    <n v="1569136"/>
    <n v="1569136"/>
    <n v="18100"/>
    <d v="2020-10-30T00:00:00"/>
    <s v="GL-255273149145"/>
    <n v="1300"/>
    <d v="2020-12-16T00:00:00"/>
    <n v="0"/>
    <n v="1300"/>
    <n v="0"/>
    <m/>
    <m/>
    <m/>
    <n v="0"/>
    <m/>
    <n v="0"/>
    <n v="0"/>
    <n v="0"/>
    <n v="0"/>
    <x v="0"/>
    <s v="CESAR"/>
    <s v="VALLEDUPAR"/>
    <d v="2020-06-16T00:00:00"/>
    <d v="2020-06-16T00:00:00"/>
    <s v="Se objeta mayor valor cobrado de CONSULTA DE PRIMERA VEZ POR TRABAJO SOCIAL cod 890209 lo facturan por valor de $18100 se reconoce por valor de $16800 según tarifa soat 7% pactada entre las partes  se glosa la diferencia por valor $1300"/>
    <s v="Ips acepta mayor valor cobrado "/>
    <s v="Contributivo"/>
    <n v="3"/>
  </r>
  <r>
    <s v="E.S.E. MARIA AUXILIADORA MOSQUERA"/>
    <x v="6"/>
    <s v="CUNDINAMARCA"/>
    <s v="MOSQUERA"/>
    <d v="2020-10-05T00:00:00"/>
    <n v="1569531"/>
    <n v="1569531"/>
    <n v="220060"/>
    <d v="2020-10-30T00:00:00"/>
    <s v="GL-255273149146"/>
    <n v="143300"/>
    <m/>
    <m/>
    <m/>
    <n v="143300"/>
    <m/>
    <m/>
    <m/>
    <n v="143300"/>
    <d v="2020-12-17T00:00:00"/>
    <n v="95200"/>
    <n v="48100"/>
    <n v="0"/>
    <n v="0"/>
    <x v="0"/>
    <s v="CUNDINAMARCA"/>
    <s v="MOSQUERA"/>
    <d v="2020-06-17T00:00:00"/>
    <d v="2020-06-17T00:00:00"/>
    <s v="Se objeta mayor valor cobrado de CONSULTA DE URGENCIAS POR MEDICINA GENERAL cod 890701 lo facturan por valor de $57600 se reconoce por valor de $53600 según tarifa soat 7% pactada entre las partes  se glosa la diferencia por valor $40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
    <s v="998 IPS ACEPTA GLOSA PARCIAL POR MVC EN CONSULTA DE URGENCIAS $4000LABORATORIOS FROTIS $39100 GONATROPINA $3300 PARCIAL DE ORINA $1100HEMOGRAMA $1700 VALOR TOTAL ACEPTADO $48100"/>
    <s v="Contributivo"/>
    <n v="3"/>
  </r>
  <r>
    <s v="E.S.E. MARIA AUXILIADORA MOSQUERA"/>
    <x v="6"/>
    <s v="CUNDINAMARCA"/>
    <s v="MOSQUERA"/>
    <d v="2020-10-05T00:00:00"/>
    <n v="1570060"/>
    <n v="1570060"/>
    <n v="57600"/>
    <d v="2020-10-30T00:00:00"/>
    <s v="GL-255273149147"/>
    <n v="4000"/>
    <d v="2020-12-16T00:00:00"/>
    <n v="0"/>
    <n v="4000"/>
    <n v="0"/>
    <m/>
    <m/>
    <m/>
    <n v="0"/>
    <m/>
    <n v="0"/>
    <n v="0"/>
    <n v="0"/>
    <n v="0"/>
    <x v="0"/>
    <s v="CUNDINAMARCA"/>
    <s v="MOSQUERA"/>
    <d v="2020-06-20T00:00:00"/>
    <d v="2020-06-20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70937"/>
    <n v="1570937"/>
    <n v="28100"/>
    <d v="2020-10-30T00:00:00"/>
    <s v="GL-255273149148"/>
    <n v="18100"/>
    <d v="2020-12-16T00:00:00"/>
    <n v="0"/>
    <n v="0"/>
    <n v="18100"/>
    <m/>
    <m/>
    <m/>
    <n v="18100"/>
    <d v="2020-12-17T00:00:00"/>
    <n v="18100"/>
    <n v="0"/>
    <n v="0"/>
    <n v="0"/>
    <x v="0"/>
    <s v="CESAR"/>
    <s v="VALLEDUPAR"/>
    <d v="2020-06-25T00:00:00"/>
    <d v="2020-06-25T00:00:00"/>
    <s v="Se objeta mayor valor cobrado de CONSULTA DE CONTROL O SEGUIMIENTO POR MEDICINA GENERAL cod 890301 lo facturan por valor de $28100 se reconoce por valor de $10000 según tarifa soat 7% pactada entre las partes  se glosa la diferencia por valor $18100"/>
    <s v="999 IPS NO ACEPTA GLOSA EN CONSULTA  DE CONTROL DE MEDICINA GENERAL DE ACUERDO A TABLA DE SERVICIOS NEGOCIADOS DE CONTRATACION SE ENCUENTRA BIEN COBRADO,Persiste glosa por  mayor valor cobrado de CONSULTA DE CONTROL O SEGUIMIENTO POR MEDICINA GENERAL cod 890301 lo facturan por valor de $28100 se reconoce por valor de $10000 según tarifa soat 7% pactada entre las partes  se glosa la diferencia por valor $18100  "/>
    <s v="Contributivo"/>
    <n v="3"/>
  </r>
  <r>
    <s v="E.S.E. MARIA AUXILIADORA MOSQUERA"/>
    <x v="6"/>
    <s v="CUNDINAMARCA"/>
    <s v="MOSQUERA"/>
    <d v="2020-10-05T00:00:00"/>
    <n v="1571351"/>
    <n v="1571351"/>
    <n v="57600"/>
    <d v="2020-10-30T00:00:00"/>
    <s v="GL-255273149149"/>
    <n v="4000"/>
    <d v="2020-12-16T00:00:00"/>
    <n v="0"/>
    <n v="4000"/>
    <n v="0"/>
    <m/>
    <m/>
    <m/>
    <n v="0"/>
    <m/>
    <n v="0"/>
    <n v="0"/>
    <n v="0"/>
    <n v="0"/>
    <x v="0"/>
    <s v="CUNDINAMARCA"/>
    <s v="MOSQUERA"/>
    <d v="2020-06-27T00:00:00"/>
    <d v="2020-06-27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71372"/>
    <n v="1571372"/>
    <n v="773555"/>
    <d v="2020-10-30T00:00:00"/>
    <s v="GL-255273149150"/>
    <n v="181500"/>
    <d v="2020-12-16T00:00:00"/>
    <n v="0"/>
    <n v="8200"/>
    <n v="173300"/>
    <m/>
    <m/>
    <m/>
    <n v="173300"/>
    <d v="2020-12-17T00:00:00"/>
    <n v="131372"/>
    <n v="41928"/>
    <n v="0"/>
    <n v="0"/>
    <x v="0"/>
    <s v="CUNDINAMARCA"/>
    <s v="MOSQUERA"/>
    <d v="2020-06-10T00:00:00"/>
    <d v="2020-06-12T00:00:00"/>
    <s v="Se objeta mayor valor cobrado de 2 INTERNACION DE COMPLEJIDAD BASICA HABITACION DE CUATRO Y MAS CAMAS cod 10B004 lo facturan por valor de $179100 C/U para un total de $358200 se reconoce por valor de $124100 c/u para un total de $248200 según tarifa soat 7% pactada entre las partes  se glosa la diferencia por valor $110000,Se objeta mayor valor cobrado de 3 CUIDADOS (MANEJO) INTRAHOSPITALARIO POR MEDICINA GENERAL cod 890601 lo facturan por valor de $41100 C/U para un total de $132600 se reconoce por valor de $41100 c/u para un total de $123300 según tarifa soat 7% pactada entre las partes  se glosa la diferencia por valor $9300Se objeta mayor valor cobrado de CONSULTA DE URGENCIAS POR MEDICINA GENERAL cod 890701 lo facturan por valor de $57600 se reconoce por valor de $53600 según tarifa soat 7% pactada entre las partes  se glosa la diferencia por valor $4000,Se objeta mayor valor cobrado de ECOGRAFIA DE TIROIDES cod 881141 lo facturan por valor de $117000 se reconoce por valor de $108800 según tarifa soat 7% pactada entre las partes  se glosa la diferencia por valor $8200,Se objeta mayor valor cobrado de HEMOGRAMA II cod 902208 lo facturan por valor de $24300 se reconoce por valor de $22600 según tarifa soat 7% pactada entre las partes  se glosa la diferencia por valor $1700Se objeta mayor valor cobrado de NITROGENO UREICO cod 903856 lo facturan por valor de $11700 se reconoce por valor de $10900 según tarifa soat 7% pactada entre las partes  se glosa la diferencia por valor $800Se objeta mayor valor cobrado de CREATININA cod 903895 lo facturan por valor de $14000 se reconoce por valor de $13000 según tarifa soat 7% pactada entre las partes  se glosa la diferencia por valor $1000"/>
    <s v=" Ips acepta   mayor valor cobrado de laboratorios por valor de $ 8200  Persiste mayor valor cobrado por  2 INTERNACIONES  DE COMPLEJIDAD BASICA HABITACION DE CUATRO Y MAS CAMAS cod 10B004 lo facturan por valor de $179100 C/U para un total de $358200 se reconoce por valor de $124100 c/u para un total de $248200 según tarifa soat 7% pactada entre las partes  se glosa la diferencia por valor $110000  ,998 IPS ACEPTA GLOSA PARCIAL POR MVC EN ECOGRAFIA $8200 EN HABITACION BIPERSONAL X 2 $25128 ATENCION DIARIA X 3 $9300CONSULTA DE URGENCIAS $4000 LABORATORIOS HEMOGRAMA $1700BUN $800CREATININA $1000 POR UN VALOR TOTAL $ 50128"/>
    <s v="Contributivo"/>
    <n v="3"/>
  </r>
  <r>
    <s v="E.S.E. MARIA AUXILIADORA MOSQUERA"/>
    <x v="6"/>
    <s v="CUNDINAMARCA"/>
    <s v="MOSQUERA"/>
    <d v="2020-10-05T00:00:00"/>
    <n v="1572259"/>
    <n v="1572259"/>
    <n v="37200"/>
    <d v="2020-10-30T00:00:00"/>
    <s v="GL-255273149151"/>
    <n v="23600"/>
    <d v="2020-12-16T00:00:00"/>
    <n v="23600"/>
    <n v="0"/>
    <n v="0"/>
    <m/>
    <m/>
    <m/>
    <n v="0"/>
    <m/>
    <n v="0"/>
    <n v="0"/>
    <n v="0"/>
    <n v="0"/>
    <x v="0"/>
    <s v="CESAR"/>
    <s v="VALLEDUPAR"/>
    <d v="2020-07-02T00:00:00"/>
    <d v="2020-07-02T00:00:00"/>
    <s v="Se objeta mayor valor cobrado de GLUCOSA EN ORINA cod 903840 lo facturan por valor de $37200 se reconoce por valor de $13600 según tarifa soat 7% pactada entre las partes  se glosa la diferencia por valor $23600"/>
    <s v="Persiste glosa por mayor valor cobrado ya que la ips dice que envia soportes y no se evidencian  "/>
    <s v="Contributivo"/>
    <n v="3"/>
  </r>
  <r>
    <s v="E.S.E. MARIA AUXILIADORA MOSQUERA"/>
    <x v="6"/>
    <s v="CUNDINAMARCA"/>
    <s v="MOSQUERA"/>
    <d v="2020-10-05T00:00:00"/>
    <n v="1572993"/>
    <n v="1572993"/>
    <n v="35100"/>
    <d v="2020-10-30T00:00:00"/>
    <s v="GL-255273149152"/>
    <n v="2500"/>
    <d v="2020-12-16T00:00:00"/>
    <n v="0"/>
    <n v="2500"/>
    <n v="0"/>
    <m/>
    <m/>
    <m/>
    <n v="0"/>
    <m/>
    <n v="0"/>
    <n v="0"/>
    <n v="0"/>
    <n v="0"/>
    <x v="0"/>
    <s v="CESAR"/>
    <s v="VALLEDUPAR"/>
    <d v="2020-07-06T00:00:00"/>
    <d v="2020-07-06T00:00:00"/>
    <s v="Se objeta mayor valor cobrado de CONSULTA DE PRIMERA VEZ POR MEDICINA GENERAL cod 890201 lo facturan por valor de $35100 se reconoce por valor de $32600 según tarifa soat 7% pactada entre las partes  se glosa la diferencia por valor $2500"/>
    <s v="ips acepta glosa por mayor valor cobrado "/>
    <s v="Contributivo"/>
    <n v="3"/>
  </r>
  <r>
    <s v="E.S.E. MARIA AUXILIADORA MOSQUERA"/>
    <x v="6"/>
    <s v="CUNDINAMARCA"/>
    <s v="MOSQUERA"/>
    <d v="2020-10-05T00:00:00"/>
    <n v="1573106"/>
    <n v="1573106"/>
    <n v="28100"/>
    <d v="2020-10-30T00:00:00"/>
    <s v="GL-255273149153"/>
    <n v="18100"/>
    <d v="2020-12-16T00:00:00"/>
    <n v="0"/>
    <n v="18100"/>
    <n v="0"/>
    <m/>
    <m/>
    <m/>
    <n v="0"/>
    <m/>
    <n v="0"/>
    <n v="0"/>
    <n v="0"/>
    <n v="0"/>
    <x v="0"/>
    <s v="CESAR"/>
    <s v="VALLEDUPAR"/>
    <d v="2020-07-07T00:00:00"/>
    <d v="2020-07-07T00:00:00"/>
    <s v="Se objeta mayor valor cobrado de CONSULTA DE CONTROL O SEGUIMIENTO POR MEDICINA GENERAL cod 890301 lo facturan por valor de $28100 se reconoce por valor de $10000 según tarifa soat 7% pactada entre las partes  se glosa la diferencia por valor $18100"/>
    <s v="ips acepta glosa por mayor valor cobrado "/>
    <s v="Contributivo"/>
    <n v="3"/>
  </r>
  <r>
    <s v="E.S.E. MARIA AUXILIADORA MOSQUERA"/>
    <x v="6"/>
    <s v="CUNDINAMARCA"/>
    <s v="MOSQUERA"/>
    <d v="2020-10-05T00:00:00"/>
    <n v="1574140"/>
    <n v="1574140"/>
    <n v="132114"/>
    <d v="2020-10-31T00:00:00"/>
    <s v="GL-255273149154"/>
    <n v="8500"/>
    <d v="2020-12-16T00:00:00"/>
    <n v="0"/>
    <n v="8500"/>
    <n v="0"/>
    <m/>
    <m/>
    <m/>
    <n v="0"/>
    <m/>
    <n v="0"/>
    <n v="0"/>
    <n v="0"/>
    <n v="0"/>
    <x v="0"/>
    <s v="CUNDINAMARCA"/>
    <s v="MOSQUERA"/>
    <d v="2020-07-12T00:00:00"/>
    <d v="2020-07-12T00:00:00"/>
    <s v="Se objeta mayor valor cobrado de CONSULTA DE URGENCIAS POR MEDICINA GENERAL cod 890701 lo facturan por valor de $57600 se reconoce por valor de $53600 según tarifa soat 7% pactada entre las partes  se glosa la diferencia por valor $4000,Se objeta mayor valor cobrado de DERECHOS DE SALA PQÑ CIRUGIA cod 5DS003 lo facturan por valor de $48000 se reconoce por valor de $44600 según tarifa soat 7% pactada entre las partes  se glosa la diferencia por valor $3400,Se objeta mayor valor cobrado de SUTURA DE HERIDA cod 865101 lo facturan por valor de $16400 se reconoce por valor de $15300 según tarifa soat 7% pactada entre las partes  se glosa la diferencia por valor $1100"/>
    <s v="Ips acepta mayor valor cobrado "/>
    <s v="Contributivo"/>
    <n v="3"/>
  </r>
  <r>
    <s v="E.S.E. MARIA AUXILIADORA MOSQUERA"/>
    <x v="6"/>
    <s v="CUNDINAMARCA"/>
    <s v="MOSQUERA"/>
    <d v="2020-10-05T00:00:00"/>
    <n v="1574237"/>
    <n v="1574237"/>
    <n v="50600"/>
    <d v="2020-10-31T00:00:00"/>
    <s v="GL-255273149155"/>
    <n v="3500"/>
    <d v="2020-12-16T00:00:00"/>
    <n v="0"/>
    <n v="3500"/>
    <n v="0"/>
    <m/>
    <m/>
    <m/>
    <n v="0"/>
    <m/>
    <n v="0"/>
    <n v="0"/>
    <n v="0"/>
    <n v="0"/>
    <x v="0"/>
    <s v="CESAR"/>
    <s v="VALLEDUPAR"/>
    <d v="2020-07-13T00:00:00"/>
    <d v="2020-07-13T00:00:00"/>
    <s v="Se objeta mayor valor cobrado de CONSULTA DE PRIMERA VEZ POR ESPECIALISTA EN GINECOLOGIA Y OBSTETRICIA cod 890250 lo facturan por valor de $50600 se reconoce por valor de $47100 según tarifa soat 7% pactada entre las partes  se glosa la diferencia por valor $3500"/>
    <s v="Ips acepta mayor valor cobrado "/>
    <s v="Contributivo"/>
    <n v="3"/>
  </r>
  <r>
    <s v="E.S.E. MARIA AUXILIADORA MOSQUERA"/>
    <x v="6"/>
    <s v="CUNDINAMARCA"/>
    <s v="MOSQUERA"/>
    <d v="2020-10-05T00:00:00"/>
    <n v="1576454"/>
    <n v="1576454"/>
    <n v="24000"/>
    <d v="2020-10-31T00:00:00"/>
    <s v="GL-255273149156"/>
    <n v="1700"/>
    <d v="2020-12-16T00:00:00"/>
    <n v="0"/>
    <n v="1700"/>
    <n v="0"/>
    <m/>
    <m/>
    <m/>
    <n v="0"/>
    <m/>
    <n v="0"/>
    <n v="0"/>
    <n v="0"/>
    <n v="0"/>
    <x v="0"/>
    <s v="CESAR"/>
    <s v="VALLEDUPAR"/>
    <d v="2020-07-26T00:00:00"/>
    <d v="2020-07-26T00:00:00"/>
    <s v="Se objeta mayor valor cobrado de INTERCONSULTA POR PSICOLOGIA  cod 890408 lo facturan por valor de $24000 se reconoce por valor de $22300 según tarifa soat 7% pactada entre las partes  se glosa la diferencia por valor $1700"/>
    <s v="Ips acepta mayor valor cobrado "/>
    <s v="Contributivo"/>
    <n v="3"/>
  </r>
  <r>
    <s v="E.S.E. MARIA AUXILIADORA MOSQUERA"/>
    <x v="6"/>
    <s v="CUNDINAMARCA"/>
    <s v="MOSQUERA"/>
    <d v="2020-10-05T00:00:00"/>
    <n v="1576457"/>
    <n v="1576457"/>
    <n v="77000"/>
    <d v="2020-10-31T00:00:00"/>
    <s v="GL-255273149157"/>
    <n v="5400"/>
    <d v="2020-12-16T00:00:00"/>
    <n v="0"/>
    <n v="5400"/>
    <n v="0"/>
    <m/>
    <m/>
    <m/>
    <n v="0"/>
    <m/>
    <n v="0"/>
    <n v="0"/>
    <n v="0"/>
    <n v="0"/>
    <x v="0"/>
    <s v="CESAR"/>
    <s v="VALLEDUPAR"/>
    <d v="2020-07-28T00:00:00"/>
    <d v="2020-07-28T00:00:00"/>
    <s v="Se objeta mayor valor cobrado de ECOGRAFIA OBSTETRICA TRASABDOMINAL cod 881431 lo facturan por valor de $77000 se reconoce por valor de $71600 según tarifa soat 7% pactada entre las partes  se glosa la diferencia por valor $5400"/>
    <s v="Ips acepta mayor valor cobrado "/>
    <s v="Contributivo"/>
    <n v="3"/>
  </r>
  <r>
    <s v="E.S.E. MARIA AUXILIADORA MOSQUERA"/>
    <x v="6"/>
    <s v="CUNDINAMARCA"/>
    <s v="MOSQUERA"/>
    <d v="2020-10-05T00:00:00"/>
    <n v="1576853"/>
    <n v="1576853"/>
    <n v="35100"/>
    <d v="2020-10-31T00:00:00"/>
    <s v="GL-255273149158"/>
    <n v="2500"/>
    <d v="2020-12-16T00:00:00"/>
    <n v="0"/>
    <n v="2500"/>
    <n v="0"/>
    <m/>
    <m/>
    <m/>
    <n v="0"/>
    <m/>
    <n v="0"/>
    <n v="0"/>
    <n v="0"/>
    <n v="0"/>
    <x v="0"/>
    <s v="SANTAFE DE BOGOTA D. C."/>
    <s v="BOGOTA"/>
    <d v="2020-07-28T00:00:00"/>
    <d v="2020-07-28T00:00:00"/>
    <s v="Se objeta mayor valor cobrado de CONSULTA AMBULATORIA DE MEDICINA GENERAL cod 890201 lo facturan por valor de $35100 se reconoce por valor de $32600 según tarifa soat 7% pactada entre las partes  se glosa la diferencia por valor $2500"/>
    <s v="Ips acepta mayor valor cobrado "/>
    <s v="Contributivo"/>
    <n v="3"/>
  </r>
  <r>
    <s v="E.S.E. MARIA AUXILIADORA MOSQUERA"/>
    <x v="6"/>
    <s v="CUNDINAMARCA"/>
    <s v="MOSQUERA"/>
    <d v="2020-10-05T00:00:00"/>
    <n v="1577235"/>
    <n v="1577235"/>
    <n v="99300"/>
    <d v="2020-10-31T00:00:00"/>
    <s v="GL-255273149159"/>
    <n v="1700"/>
    <d v="2020-12-16T00:00:00"/>
    <n v="0"/>
    <n v="1700"/>
    <n v="0"/>
    <m/>
    <m/>
    <m/>
    <n v="0"/>
    <m/>
    <n v="0"/>
    <n v="0"/>
    <n v="0"/>
    <n v="0"/>
    <x v="0"/>
    <s v="CESAR"/>
    <s v="VALLEDUPAR"/>
    <d v="2020-07-20T00:00:00"/>
    <d v="2020-07-20T00:00:00"/>
    <s v="Se objeta mayor valor cobrado de HEMOGRAMA II cod 902208 lo facturan por valor de $24300 se reconoce por valor de $22600 según tarifa soat 7% pactada entre las partes  se glosa la diferencia por valor $1700 "/>
    <s v="Ips acepta mayor valor cobrado "/>
    <s v="Contributivo"/>
    <n v="3"/>
  </r>
  <r>
    <s v="E.S.E. MARIA AUXILIADORA MOSQUERA"/>
    <x v="6"/>
    <s v="CUNDINAMARCA"/>
    <s v="MOSQUERA"/>
    <d v="2020-10-05T00:00:00"/>
    <n v="1577879"/>
    <n v="1577879"/>
    <n v="498478"/>
    <d v="2020-10-31T00:00:00"/>
    <s v="GL-255273149160"/>
    <n v="132200"/>
    <d v="2020-12-16T00:00:00"/>
    <n v="0"/>
    <n v="132200"/>
    <n v="0"/>
    <m/>
    <m/>
    <m/>
    <n v="0"/>
    <m/>
    <n v="0"/>
    <n v="0"/>
    <n v="0"/>
    <n v="0"/>
    <x v="0"/>
    <s v="CUNDINAMARCA"/>
    <s v="SOACHA"/>
    <d v="2020-07-15T00:00:00"/>
    <d v="2020-07-17T00:00:00"/>
    <s v="Se objeta mayor valor cobrado de CONSULTA DE URGENCIAS POR MEDICINA GENERAL cod 890701 lo facturan por valor de $57600 se reconoce por valor de $53600 según tarifa soat 7% pactada entre las partes  se glosa la diferencia por valor $4000,Se objeta mayor valor cobrado de RADIOGRAFIA DE CARA cod 870101 lo facturan por valor de $64100 se reconoce por valor de $59600 según tarifa soat 7% pactada entre las partes  se glosa la diferencia por valor $4500Se objeta mayor valor cobrado de RADIOGRAFIA DE SENOS PARANASALES cod 870108 lo facturan por valor de $64100 se reconoce por valor de $50200 según tarifa soat 7% pactada entre las partes  se glosa la diferencia por valor $13900"/>
    <s v="Ips acepta mayor valor cobrado "/>
    <s v="Contributivo"/>
    <n v="3"/>
  </r>
  <r>
    <s v="E.S.E. MARIA AUXILIADORA MOSQUERA"/>
    <x v="6"/>
    <s v="CUNDINAMARCA"/>
    <s v="MOSQUERA"/>
    <d v="2020-10-05T00:00:00"/>
    <n v="1579086"/>
    <n v="1579086"/>
    <n v="57600"/>
    <d v="2020-10-31T00:00:00"/>
    <s v="GL-255273149161"/>
    <n v="4000"/>
    <d v="2020-12-16T00:00:00"/>
    <n v="0"/>
    <n v="4000"/>
    <n v="0"/>
    <m/>
    <m/>
    <m/>
    <n v="0"/>
    <m/>
    <n v="0"/>
    <n v="0"/>
    <n v="0"/>
    <n v="0"/>
    <x v="0"/>
    <s v="CUNDINAMARCA"/>
    <s v="MOSQUERA"/>
    <d v="2020-07-18T00:00:00"/>
    <d v="2020-07-18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73307"/>
    <n v="1573307"/>
    <n v="57600"/>
    <d v="2020-10-31T00:00:00"/>
    <s v="GL-255273149162"/>
    <n v="4000"/>
    <d v="2020-12-16T00:00:00"/>
    <n v="0"/>
    <n v="4000"/>
    <n v="0"/>
    <m/>
    <m/>
    <m/>
    <n v="0"/>
    <m/>
    <n v="0"/>
    <n v="0"/>
    <n v="0"/>
    <n v="0"/>
    <x v="0"/>
    <s v="BOLIVAR"/>
    <s v="CARTAGENA"/>
    <d v="2020-07-08T00:00:00"/>
    <d v="2020-07-08T00:00:00"/>
    <s v="Se objeta mayor valor cobrado de CONSULTA DE URGENCIAS POR MEDICINA GENERAL cod 890701 lo facturan por valor de $57600 se reconoce por valor de $53600 según tarifa soat 7% pactada entre las partes  se glosa la diferencia por valor $4000"/>
    <s v="ips acepta glosa por mayor valor cobrado "/>
    <s v="Subsidiado"/>
    <n v="3"/>
  </r>
  <r>
    <s v="E.S.E. MARIA AUXILIADORA MOSQUERA"/>
    <x v="6"/>
    <s v="CUNDINAMARCA"/>
    <s v="MOSQUERA"/>
    <d v="2020-10-05T00:00:00"/>
    <n v="1575183"/>
    <n v="1575183"/>
    <n v="217389"/>
    <d v="2020-11-03T00:00:00"/>
    <s v="GL-255273149165"/>
    <n v="9000"/>
    <d v="2020-12-16T00:00:00"/>
    <n v="0"/>
    <n v="9000"/>
    <n v="0"/>
    <m/>
    <m/>
    <m/>
    <n v="0"/>
    <m/>
    <n v="0"/>
    <n v="0"/>
    <n v="0"/>
    <n v="0"/>
    <x v="0"/>
    <s v="SANTANDER"/>
    <s v="BUCARAMANGA"/>
    <d v="2020-07-16T00:00:00"/>
    <d v="2020-07-16T00:00:00"/>
    <s v="Se objeta mayor valor cobrado de RADIOGRAFIÁ DE ANTEBRAZO cod 873206 lo facturan por valor de $49400 se reconoce por valor de $45900 según tarifa soat 7% pactada entre las partes  se glosa la diferencia por valor $3500Se objeta mayor valor cobrado de RADIOGRAFIÁ DE CODO cod 873206 lo facturan por valor de $49400 se reconoce por valor de $45900 según tarifa soat 7% pactada entre las partes  se glosa la diferencia por valor $3500Se objeta mayor valor cobrado de RADIOGRAFIÁ COMPARATIVA DE MIEMBROS INFERIORES cod 873443 lo facturan por valor de $29000 se reconoce por valor de $27000 según tarifa soat 7% pactada entre las partes  se glosa la diferencia por valor $2000"/>
    <s v="Ips acepta mayor valor cobrado "/>
    <s v="Subsidiado"/>
    <n v="3"/>
  </r>
  <r>
    <s v="E.S.E. MARIA AUXILIADORA MOSQUERA"/>
    <x v="6"/>
    <s v="CUNDINAMARCA"/>
    <s v="MOSQUERA"/>
    <d v="2020-10-05T00:00:00"/>
    <n v="1575302"/>
    <n v="1575302"/>
    <n v="50600"/>
    <d v="2020-11-03T00:00:00"/>
    <s v="GL-255273149166"/>
    <n v="3500"/>
    <d v="2020-12-16T00:00:00"/>
    <n v="0"/>
    <n v="3500"/>
    <n v="0"/>
    <m/>
    <m/>
    <m/>
    <n v="0"/>
    <m/>
    <n v="0"/>
    <n v="0"/>
    <n v="0"/>
    <n v="0"/>
    <x v="0"/>
    <s v="BOYACA"/>
    <s v="QUIPAMA"/>
    <d v="2020-07-17T00:00:00"/>
    <d v="2020-07-17T00:00:00"/>
    <s v="Se objeta mayor valor cobrado de CONSULTA DE PRIMERA VEZ POR MEDICINA INTERNA cod 890266 lo facturan por valor de $50600 se reconoce por valor de $47100 según tarifa soat 7% pactada entre las partes  se glosa la diferencia por valor $3500"/>
    <s v="Ips acepta mayor valor cobrado "/>
    <s v="Subsidiado"/>
    <n v="3"/>
  </r>
  <r>
    <s v="E.S.E. MARIA AUXILIADORA MOSQUERA"/>
    <x v="6"/>
    <s v="CUNDINAMARCA"/>
    <s v="MOSQUERA"/>
    <d v="2020-10-05T00:00:00"/>
    <n v="1575778"/>
    <n v="1575778"/>
    <n v="425758"/>
    <d v="2020-11-03T00:00:00"/>
    <s v="GL-255273149167"/>
    <n v="180800"/>
    <d v="2020-12-16T00:00:00"/>
    <n v="0"/>
    <n v="180800"/>
    <n v="0"/>
    <m/>
    <m/>
    <m/>
    <n v="0"/>
    <m/>
    <n v="0"/>
    <n v="0"/>
    <n v="0"/>
    <n v="0"/>
    <x v="0"/>
    <s v="MAGDALENA"/>
    <s v="CERRO SAN ANTONIO"/>
    <d v="2020-07-20T00:00:00"/>
    <d v="2020-07-20T00:00:00"/>
    <s v="Se objeta mayor valor cobrado de CONSULTA DE URGENCIAS POR MEDICINA GENERAL cod 890701 lo facturan por valor de $57600 se reconoce por valor de $53600 según tarifa soat 7% pactada entre las partes  se glosa la diferencia por valor $4000,Se objeta mayor valor cobrado de ECOGRAFIA PELVICA cod 881401 lo facturan por valor de $120300 se reconoce por valor de $111900 según tarifa soat 7% pactada entre las partes  se glosa la diferencia por valor $8400,Se objeta mayor valor cobrado de ELECTROCARDIOGRAMA cod 895100 lo facturan por valor de $48000 se reconoce por valor de $44600 según tarifa soat 7% pactada entre las partes  se glosa la diferencia por valor $34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Se objeta mayor valor cobrado de NITROGENO UREICO cod 903856 lo facturan por valor de $11700 se reconoce por valor de $10900 según tarifa soat 7% pactada entre las partes  se glosa la diferencia por valor $800Se objeta mayor valor cobrado de CREATININA cod 903895 lo facturan por valor de $14000 se reconoce por valor de $13000 según tarifa soat 7% pactada entre las partes  se glosa la diferencia por valor $1000"/>
    <s v="Ips acepta mayor valor cobrado "/>
    <s v="Subsidiado"/>
    <n v="3"/>
  </r>
  <r>
    <s v="E.S.E. MARIA AUXILIADORA MOSQUERA"/>
    <x v="6"/>
    <s v="CUNDINAMARCA"/>
    <s v="MOSQUERA"/>
    <d v="2020-10-05T00:00:00"/>
    <n v="1576310"/>
    <n v="1576310"/>
    <n v="283500"/>
    <d v="2020-11-03T00:00:00"/>
    <s v="GL-255273149168"/>
    <n v="143300"/>
    <d v="2020-12-16T00:00:00"/>
    <n v="0"/>
    <n v="143300"/>
    <n v="0"/>
    <m/>
    <m/>
    <m/>
    <n v="0"/>
    <m/>
    <n v="0"/>
    <n v="0"/>
    <n v="0"/>
    <n v="0"/>
    <x v="0"/>
    <s v="BOYACA"/>
    <s v="ZETAQUIRÁ"/>
    <d v="2020-07-25T00:00:00"/>
    <d v="2020-07-25T00:00:00"/>
    <s v="Se objeta mayor valor cobrado de CONSULTA DE URGENCIAS POR MEDICINA GENERAL cod 890701 lo facturan por valor de $57600 se reconoce por valor de $53600 según tarifa soat 7% pactada entre las partes  se glosa la diferencia por valor $4000,Se objeta mayor valor cobrado de EXAMEN DIRECTO FRESCO DE CUALQUIER MUESTRA cod 901304 lo facturan por valor de $52100 se reconoce por valor de $13000 según tarifa soat 7% pactada entre las partes  se glosa la diferencia por valor $39100Se objeta mayor valor cobrado de GONADOTROPINA CORIONICA cod 904508 lo facturan por valor de $47400 se reconoce por valor de $44100 según tarifa soat 7% pactada entre las partes  se glosa la diferencia por valor $3300Se objeta mayor valor cobrado de UROANALISIS cod 907106 lo facturan por valor de $15500 se reconoce por valor de $14400 según tarifa soat 7% pactada entre las partes  se glosa la diferencia por valor $1100Se objeta mayor valor cobrado de HEMOGRAMA II cod 902208 lo facturan por valor de $24300 se reconoce por valor de $22600 según tarifa soat 7% pactada entre las partes  se glosa la diferencia por valor $1700 "/>
    <s v="Ips acepta mayor valor cobrado "/>
    <s v="Subsidiado"/>
    <n v="3"/>
  </r>
  <r>
    <s v="E.S.E. MARIA AUXILIADORA MOSQUERA"/>
    <x v="6"/>
    <s v="CUNDINAMARCA"/>
    <s v="MOSQUERA"/>
    <d v="2020-10-05T00:00:00"/>
    <n v="1577712"/>
    <n v="1577712"/>
    <n v="50600"/>
    <d v="2020-11-03T00:00:00"/>
    <s v="GL-255273149172"/>
    <n v="3500"/>
    <d v="2020-12-16T00:00:00"/>
    <n v="0"/>
    <n v="3500"/>
    <n v="0"/>
    <m/>
    <m/>
    <m/>
    <n v="0"/>
    <m/>
    <n v="0"/>
    <n v="0"/>
    <n v="0"/>
    <n v="0"/>
    <x v="0"/>
    <s v="BOYACA"/>
    <s v="QUIPAMA"/>
    <d v="2020-07-01T00:00:00"/>
    <d v="2020-07-01T00:00:00"/>
    <s v="Se objeta mayor valor cobrado de CONSULTA DE PRIMERA VEZ POR MEDICINA INTERNA cod 890266 lo facturan por valor de $50600 se reconoce por valor de $47100 según tarifa soat 7% pactada entre las partes  se glosa la diferencia por valor $3500"/>
    <s v="Ips acepta mayor valor cobrado "/>
    <s v="Subsidiado"/>
    <n v="3"/>
  </r>
  <r>
    <s v="E.S.E. MARIA AUXILIADORA MOSQUERA"/>
    <x v="6"/>
    <s v="CUNDINAMARCA"/>
    <s v="MOSQUERA"/>
    <d v="2020-10-05T00:00:00"/>
    <n v="1577760"/>
    <n v="1577760"/>
    <n v="50600"/>
    <d v="2020-11-03T00:00:00"/>
    <s v="GL-255273149173"/>
    <n v="3500"/>
    <d v="2020-12-16T00:00:00"/>
    <n v="0"/>
    <n v="3500"/>
    <n v="0"/>
    <m/>
    <m/>
    <m/>
    <n v="0"/>
    <m/>
    <n v="0"/>
    <n v="0"/>
    <n v="0"/>
    <n v="0"/>
    <x v="0"/>
    <s v="CESAR"/>
    <s v="VALLEDUPAR"/>
    <d v="2020-07-30T00:00:00"/>
    <d v="2020-07-30T00:00:00"/>
    <s v="Se objeta mayor valor cobrado de CONSULTA DE PRIMERA VEZ POR ESPECIALISTA EN GINECOLOGIA Y OBSTETRICIA cod 890250 lo facturan por valor de $50600 se reconoce por valor de $47100 según tarifa soat 7% pactada entre las partes  se glosa la diferencia por valor $3500"/>
    <s v="Ips acepta mayor valor cobrado "/>
    <s v="Contributivo"/>
    <n v="3"/>
  </r>
  <r>
    <s v="E.S.E. MARIA AUXILIADORA MOSQUERA"/>
    <x v="6"/>
    <s v="CUNDINAMARCA"/>
    <s v="MOSQUERA"/>
    <d v="2020-10-05T00:00:00"/>
    <n v="1578286"/>
    <n v="1578286"/>
    <n v="50600"/>
    <d v="2020-11-03T00:00:00"/>
    <s v="GL-255273149174"/>
    <n v="3500"/>
    <d v="2020-12-16T00:00:00"/>
    <n v="0"/>
    <n v="3500"/>
    <n v="0"/>
    <m/>
    <m/>
    <m/>
    <n v="0"/>
    <m/>
    <n v="0"/>
    <n v="0"/>
    <n v="0"/>
    <n v="0"/>
    <x v="0"/>
    <s v="BOLIVAR"/>
    <s v="CARTAGENA"/>
    <d v="2020-07-31T00:00:00"/>
    <d v="2020-07-31T00:00:00"/>
    <s v="Se objeta mayor valor cobrado de CONSULTA DE PRIMERA VEZ POR ESPECIALISTA EN GINECOLOGIA Y OBSTETRICIA cod 890250 lo facturan por valor de $50600 se reconoce por valor de $47100 según tarifa soat 7% pactada entre las partes  se glosa la diferencia por valor $3500"/>
    <s v="Ips acepta mayor valor cobrado "/>
    <s v="Subsidiado"/>
    <n v="3"/>
  </r>
  <r>
    <s v="E.S.E. MARIA AUXILIADORA MOSQUERA"/>
    <x v="6"/>
    <s v="CUNDINAMARCA"/>
    <s v="MOSQUERA"/>
    <d v="2020-10-05T00:00:00"/>
    <n v="1578830"/>
    <n v="1578830"/>
    <n v="24000"/>
    <d v="2020-11-03T00:00:00"/>
    <s v="GL-255273149175"/>
    <n v="1700"/>
    <d v="2020-12-16T00:00:00"/>
    <n v="0"/>
    <n v="1700"/>
    <n v="0"/>
    <m/>
    <m/>
    <m/>
    <n v="0"/>
    <m/>
    <n v="0"/>
    <n v="0"/>
    <n v="0"/>
    <n v="0"/>
    <x v="0"/>
    <s v="CUNDINAMARCA"/>
    <s v="MOSQUERA"/>
    <d v="2020-08-03T00:00:00"/>
    <d v="2020-08-03T00:00:00"/>
    <s v="Se objeta cobro de TOPICACION DE FLUOR EN BARNIZ cod 997106 lo facturan por valor de $24000 se reconoce por valor de $22300 según tarifa soat 7% pactada entre las partes  se glosa la diferencia por valor $1700Adicional no presenta autorización de Coosalud ni caso en la pagina de dynamicoos para la prestación del servicio"/>
    <s v="Ips acepta mayor valor cobrado "/>
    <s v="Subsidiado"/>
    <n v="3"/>
  </r>
  <r>
    <s v="E.S.E. MARIA AUXILIADORA MOSQUERA"/>
    <x v="6"/>
    <s v="CUNDINAMARCA"/>
    <s v="MOSQUERA"/>
    <d v="2020-10-05T00:00:00"/>
    <n v="1578949"/>
    <n v="1578949"/>
    <n v="77000"/>
    <d v="2020-11-03T00:00:00"/>
    <s v="GL-255273149177"/>
    <n v="5400"/>
    <d v="2020-12-16T00:00:00"/>
    <n v="0"/>
    <n v="5400"/>
    <n v="0"/>
    <m/>
    <m/>
    <m/>
    <n v="0"/>
    <m/>
    <n v="0"/>
    <n v="0"/>
    <n v="0"/>
    <n v="0"/>
    <x v="0"/>
    <s v="CUNDINAMARCA"/>
    <s v="MOSQUERA"/>
    <d v="2020-08-04T00:00:00"/>
    <d v="2020-08-04T00:00:00"/>
    <s v="Se objeta mayor valor cobrado de HORMONA ESTIMULANTE DEL TIROIDES cod 904902 lo facturan por valor de $77000 se reconoce por valor de $71600 según tarifa soat 7% pactada entre las partes  se glosa la diferencia por valor $5400"/>
    <s v="Ips acepta mayor valor cobrado  "/>
    <s v="Subsidiado"/>
    <n v="3"/>
  </r>
  <r>
    <s v="E.S.E. MARIA AUXILIADORA MOSQUERA"/>
    <x v="6"/>
    <s v="CUNDINAMARCA"/>
    <s v="MOSQUERA"/>
    <d v="2020-10-05T00:00:00"/>
    <n v="1581780"/>
    <n v="1581780"/>
    <n v="57600"/>
    <d v="2020-11-03T00:00:00"/>
    <s v="GL-255273149178"/>
    <n v="4000"/>
    <d v="2020-12-16T00:00:00"/>
    <n v="0"/>
    <n v="4000"/>
    <n v="0"/>
    <m/>
    <m/>
    <m/>
    <n v="0"/>
    <m/>
    <n v="0"/>
    <n v="0"/>
    <n v="0"/>
    <n v="0"/>
    <x v="0"/>
    <s v="CUNDINAMARCA"/>
    <s v="MOSQUERA"/>
    <d v="2020-08-20T00:00:00"/>
    <d v="2020-08-20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81781"/>
    <n v="1581781"/>
    <n v="57600"/>
    <d v="2020-11-03T00:00:00"/>
    <s v="GL-255273149179"/>
    <n v="4000"/>
    <d v="2020-12-16T00:00:00"/>
    <n v="0"/>
    <n v="4000"/>
    <n v="0"/>
    <m/>
    <m/>
    <m/>
    <n v="0"/>
    <m/>
    <n v="0"/>
    <n v="0"/>
    <n v="0"/>
    <n v="0"/>
    <x v="0"/>
    <s v="CUNDINAMARCA"/>
    <s v="MOSQUERA"/>
    <d v="2020-08-20T00:00:00"/>
    <d v="2020-08-20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MARIA AUXILIADORA MOSQUERA"/>
    <x v="6"/>
    <s v="CUNDINAMARCA"/>
    <s v="MOSQUERA"/>
    <d v="2020-10-05T00:00:00"/>
    <n v="1581782"/>
    <n v="1581782"/>
    <n v="57600"/>
    <d v="2020-11-03T00:00:00"/>
    <s v="GL-255273149180"/>
    <n v="4000"/>
    <d v="2020-12-16T00:00:00"/>
    <n v="0"/>
    <n v="4000"/>
    <n v="0"/>
    <m/>
    <m/>
    <m/>
    <n v="0"/>
    <m/>
    <n v="0"/>
    <n v="0"/>
    <n v="0"/>
    <n v="0"/>
    <x v="0"/>
    <s v="CUNDINAMARCA"/>
    <s v="MOSQUERA"/>
    <d v="2020-08-20T00:00:00"/>
    <d v="2020-08-20T00:00:00"/>
    <s v="Se objeta mayor valor cobrado de CONSULTA DE URGENCIAS POR MEDICINA GENERAL cod 890701 lo facturan por valor de $57600 se reconoce por valor de $53600 según tarifa soat 7% pactada entre las partes  se glosa la diferencia por valor $4000"/>
    <s v="Ips acepta mayor valor cobrado "/>
    <s v="Contributivo"/>
    <n v="3"/>
  </r>
  <r>
    <s v="E.S.E. HOSPITAL MARIO GAITAN YANGUAS DE SOACHA"/>
    <x v="0"/>
    <s v="CUNDINAMARCA"/>
    <s v="SOACHA"/>
    <d v="2020-10-05T00:00:00"/>
    <n v="5576636"/>
    <n v="5576636"/>
    <n v="444091"/>
    <d v="2020-11-04T00:00:00"/>
    <s v="GL-255273149188"/>
    <n v="177989"/>
    <d v="2020-11-23T00:00:00"/>
    <n v="0"/>
    <n v="0"/>
    <n v="177989"/>
    <d v="2020-12-17T00:00:00"/>
    <n v="28789"/>
    <n v="0"/>
    <n v="149200"/>
    <d v="2021-06-09T00:00:00"/>
    <n v="149200"/>
    <n v="0"/>
    <n v="0"/>
    <n v="0"/>
    <x v="0"/>
    <s v="CUNDINAMARCA"/>
    <s v="SOACHA"/>
    <d v="2020-06-12T00:00:00"/>
    <d v="2020-06-13T00:00:00"/>
    <s v="Se objeta cobro de SET DE BOMBA DE INFUSIONBRAUNTRANSPARENTE por valor de $28789 dado que no se evidencia tarifa para dicho implemento en el contrato pactado entre las partes ,Se objeta mayor valor facturado por 2 CUIDADO MANEJO INTRAHOSPITALARIO POR MEDICINA ESPECIALIZADA cod 890602   facturado por valor de $52900 c/upara un valor de 105800 según contrato pactado entre las partes   se reconoce por  $26000 c/u para un total de $53800 se glosa  la diferencia por $52000,Se objeta mayor valor facturado por INTERNACION EN CUIDADO BASICO NEONATAL  cod 120N01  facturado por valor de  $267000 según contrato pactado entre las partes la tarifa concertada esta en el SOAT 10%  se reconoce por  $169800 se glosa  la diferencia por $97200"/>
    <s v="el cobro de medicamentos se realiza según la resolucion 033 tarifa institucional  en el contrato actual no existe convenio para dicho cobro,Persiste glosa se valida nuevamente en el contrato y no se evidencia el material facturado  Persiste glosa inicial se valida tarifas en el soat  10% y los valores de la glosa son correctos ,se levanta glosa se validan anexos enviados para  mediamentos y materiales de la ips son correctos Persiste glosa se valida respuesta de la ips y se evidencia que la glosa esta correcta Se objeta mayor valor facturado por INTERNACION EN CUIDADO BASICO NEONATAL  cod 120N01  facturado por valor de  $267000 según contrato pactado entre las partes la tarifa concertada esta en el SOAT 10%  se reconoce por  $169800 se glosa  la diferencia por $97200  "/>
    <s v="Subsidiado"/>
    <n v="3"/>
  </r>
  <r>
    <s v="E.S.E. HOSPITAL SAN RAFAEL DE FUSAGASUGA"/>
    <x v="12"/>
    <s v="CUNDINAMARCA"/>
    <s v="FUSAGASUGÁ"/>
    <d v="2020-11-09T00:00:00"/>
    <s v="HSRF14302732"/>
    <s v="HSRF14302732"/>
    <n v="64000"/>
    <d v="2020-11-27T00:00:00"/>
    <s v="GL-255273149273"/>
    <n v="33600"/>
    <m/>
    <m/>
    <m/>
    <n v="33600"/>
    <m/>
    <m/>
    <m/>
    <n v="33600"/>
    <d v="2021-03-17T00:00:00"/>
    <n v="33600"/>
    <n v="0"/>
    <n v="0"/>
    <n v="0"/>
    <x v="0"/>
    <s v="CUNDINAMARCA"/>
    <s v="GIRARDOT"/>
    <d v="2020-05-20T00:00:00"/>
    <d v="2020-05-20T00:00:00"/>
    <s v="Se objeta mayor valor cobrado de UROCULTIVO cod 901235 lo facturan por valor de $64000 se reconoce por valor de $30400 se glosa la diferencia por valor $33600"/>
    <s v="Se levanta glosa  servicio  liquidado   a  tarifas  soat  pleno  ya  que  a  la  fecha de  la prestacion  del  servicio   eps  no  acuenta  con    convenio contractual  con  ips por  lo  cual  se  maneja  de   acuerdo  a  manual  tarifario  soat  y  normatividad  vigente (DEC 242/96 ART 2 PARAGRAFO)  objecion  no  da  al lugar "/>
    <s v="Subsidiado"/>
    <n v="3"/>
  </r>
  <r>
    <s v="E.S.E. HOSPITAL SAN ANTONIO CHIA"/>
    <x v="20"/>
    <s v="CUNDINAMARCA"/>
    <s v="CHÍA"/>
    <d v="2020-12-04T00:00:00"/>
    <s v="FECH3060"/>
    <s v="FECH3060"/>
    <n v="215600"/>
    <d v="2021-01-05T00:00:00"/>
    <s v="GL-255273149379"/>
    <n v="33600"/>
    <m/>
    <m/>
    <m/>
    <n v="33600"/>
    <m/>
    <m/>
    <m/>
    <n v="33600"/>
    <d v="2021-04-21T00:00:00"/>
    <n v="33600"/>
    <n v="0"/>
    <n v="0"/>
    <n v="0"/>
    <x v="0"/>
    <s v="SANTANDER"/>
    <s v="EL GUACAMAYO"/>
    <d v="2020-10-28T00:00:00"/>
    <d v="2020-10-28T00:00:00"/>
    <s v="Se objeta mayor valor cobrado de UROCULTIVO cod 901235 lo facturan por valor de $64000 se reconoce por valor de $30400 según tarifa soat pleno  pactada   se glosa la diferencia por valor $33600"/>
    <s v="IPS NO ACEPTA VALOR FACTURADO CORRESPONDE A VALOR SOAT 2020 PLENO"/>
    <s v="Subsidiado"/>
    <n v="3"/>
  </r>
  <r>
    <s v="E.S.E. HOSPITAL SAN ANTONIO CHIA"/>
    <x v="20"/>
    <s v="CUNDINAMARCA"/>
    <s v="CHÍA"/>
    <d v="2020-12-04T00:00:00"/>
    <s v="HSCH1838289"/>
    <s v="HSCH1838289"/>
    <n v="24000"/>
    <d v="2021-01-05T00:00:00"/>
    <s v="GL-255273149380"/>
    <n v="3400"/>
    <m/>
    <m/>
    <m/>
    <n v="3400"/>
    <m/>
    <m/>
    <m/>
    <n v="3400"/>
    <d v="2021-04-21T00:00:00"/>
    <n v="0"/>
    <n v="3400"/>
    <n v="0"/>
    <n v="0"/>
    <x v="0"/>
    <s v="CUNDINAMARCA"/>
    <s v="SOACHA"/>
    <d v="2020-08-06T00:00:00"/>
    <d v="2020-08-06T00:00:00"/>
    <s v="Se objeta cuota moderadora ( paciente rango A ) no descontado por valor de $ 3400 según acuerdo 260 de 2004 articulo 7 ( 2019 )"/>
    <s v="IPS ACEPTA CUOTA MODERADORA"/>
    <s v="Contributivo"/>
    <n v="3"/>
  </r>
  <r>
    <s v="E.S.E. HOSPITAL SAN MARTIN DE PORRES DE CHOCONTA"/>
    <x v="5"/>
    <s v="CUNDINAMARCA"/>
    <s v="CHOCONTÁ"/>
    <d v="2021-01-04T00:00:00"/>
    <s v="HSMP770167"/>
    <s v="HSMP770167"/>
    <n v="69300"/>
    <d v="2021-01-29T00:00:00"/>
    <s v="GL-255273149432"/>
    <n v="5400"/>
    <d v="2021-02-10T00:00:00"/>
    <n v="0"/>
    <n v="0"/>
    <n v="5400"/>
    <m/>
    <m/>
    <m/>
    <n v="5400"/>
    <d v="2021-12-21T00:00:00"/>
    <n v="0"/>
    <n v="5400"/>
    <n v="0"/>
    <n v="0"/>
    <x v="0"/>
    <s v="CUNDINAMARCA"/>
    <s v="MACHETÁ"/>
    <d v="2020-09-10T00:00:00"/>
    <d v="2020-09-10T00:00:00"/>
    <s v="Se objeta mayor valor cobrado de 1 HORMONA ESTIMULANTE cod 904902 lo facturan por valor de $69300 se reconoce por valor de $ 63900 segun TARIFA SOAT 10% se glosa la diferencia por valor $5400"/>
    <s v="Persiste glosa la respuesta de la ips no es clara envian soportes de la prueba pero lo que se glosa es la tarifa  ,SE ACEPTA GLOSA POR MAYOR VALOR COBRADO"/>
    <s v="Contributivo"/>
    <n v="3"/>
  </r>
  <r>
    <s v="ESE HOSPITAL SAN ANTONIO"/>
    <x v="24"/>
    <s v="CUNDINAMARCA"/>
    <s v="SESQUILÉ"/>
    <d v="2021-01-04T00:00:00"/>
    <n v="661010"/>
    <n v="661010"/>
    <n v="50600"/>
    <d v="2021-02-01T00:00:00"/>
    <s v="GL-255273149433"/>
    <n v="39800"/>
    <m/>
    <m/>
    <m/>
    <n v="39800"/>
    <m/>
    <m/>
    <m/>
    <n v="39800"/>
    <m/>
    <n v="0"/>
    <n v="0"/>
    <n v="0"/>
    <n v="39800"/>
    <x v="0"/>
    <s v="SANTANDER"/>
    <s v="CIMITARRA"/>
    <d v="2020-07-03T00:00:00"/>
    <d v="2020-07-03T00:00:00"/>
    <s v="Se objeta mayor valor cobrado de 1 CONSULTA DE CONTROL Y SEGUIMIENTO  POR MEDICINA ESPECIALIZADA cod 890302 lo facturan por valor de $50600 se reconoce por valor de $10800 tarifa soat pleno     se glosa la diferencia por valor $39800 "/>
    <m/>
    <s v="Subsidiado"/>
    <n v="3"/>
  </r>
  <r>
    <s v="ESE HOSPITAL SAN ANTONIO"/>
    <x v="24"/>
    <s v="CUNDINAMARCA"/>
    <s v="SESQUILÉ"/>
    <d v="2021-01-04T00:00:00"/>
    <n v="662890"/>
    <n v="662890"/>
    <n v="29000"/>
    <d v="2021-02-01T00:00:00"/>
    <s v="GL-255273149434"/>
    <n v="18200"/>
    <m/>
    <m/>
    <m/>
    <n v="18200"/>
    <m/>
    <m/>
    <m/>
    <n v="18200"/>
    <m/>
    <n v="0"/>
    <n v="0"/>
    <n v="0"/>
    <n v="18200"/>
    <x v="0"/>
    <s v="SANTANDER"/>
    <s v="CIMITARRA"/>
    <d v="2020-07-30T00:00:00"/>
    <d v="2020-07-30T00:00:00"/>
    <s v="Se objeta mayor valor cobrado de 1 CONSULTA DE CONTROL Y SEGUIMIENTO  POR MEDICINA GENERAL cod 890301 lo facturan por valor de $29000 se reconoce por valor de $10800 tarifa soat pleno se glosa la diferencia por valor $18200 "/>
    <m/>
    <s v="Subsidiado"/>
    <n v="3"/>
  </r>
  <r>
    <s v="EMPRESA SOCIAL DEL ESTADO HOSPITAL UNIVERSITARIO DE LA SAMARITANA"/>
    <x v="3"/>
    <s v="BOGOTÁ DC"/>
    <s v="BOGOTÁ"/>
    <d v="2021-01-06T00:00:00"/>
    <s v="HZIP5530768"/>
    <s v="HZIP5530768"/>
    <n v="31600"/>
    <d v="2021-02-04T00:00:00"/>
    <s v="GL-255273149463"/>
    <n v="21900"/>
    <m/>
    <m/>
    <m/>
    <n v="21900"/>
    <m/>
    <m/>
    <m/>
    <n v="21900"/>
    <d v="2021-05-05T00:00:00"/>
    <n v="0"/>
    <n v="21900"/>
    <n v="0"/>
    <n v="0"/>
    <x v="0"/>
    <s v="CUNDINAMARCA"/>
    <s v="SOACHA"/>
    <d v="2020-12-10T00:00:00"/>
    <d v="2020-12-10T00:00:00"/>
    <s v="Se objeta mayor valor cobrado de CONSULTA DE CONTROL O SEGUIMIENTO POR MEDICINA GENERAL cod 890301 lo facturan por valor de $31600 se reconoce por valor de $9700 según tarifa soat 10% pactada entre las partes  se glosa la diferencia por valor $21900"/>
    <s v="ips acepta glosa por tarifas de acuerdo a  la contratación establecida  se verifica y la tarifa pactada  establecida  esta  a  SOAT 10%"/>
    <s v="Subsidiado"/>
    <n v="3"/>
  </r>
  <r>
    <s v="EMPRESA SOCIAL DEL ESTADO HOSPITAL UNIVERSITARIO DE LA SAMARITANA"/>
    <x v="3"/>
    <s v="BOGOTÁ DC"/>
    <s v="BOGOTÁ"/>
    <d v="2021-01-06T00:00:00"/>
    <s v="HZIP5531227"/>
    <s v="HZIP5531227"/>
    <n v="31600"/>
    <d v="2021-02-04T00:00:00"/>
    <s v="GL-255273149464"/>
    <n v="21900"/>
    <m/>
    <m/>
    <m/>
    <n v="21900"/>
    <m/>
    <m/>
    <m/>
    <n v="21900"/>
    <d v="2021-05-05T00:00:00"/>
    <n v="0"/>
    <n v="21900"/>
    <n v="0"/>
    <n v="0"/>
    <x v="0"/>
    <s v="CUNDINAMARCA"/>
    <s v="ZIPAQUIRÁ"/>
    <d v="2020-12-12T00:00:00"/>
    <d v="2020-12-12T00:00:00"/>
    <s v="Se objeta mayor valor cobrado de CONSULTA DE CONTROL O SEGUIMIENTO POR MEDICINA GENERAL cod 890301 lo facturan por valor de $31600 se reconoce por valor de $9700 según tarifa soat 10% pactada entre las partes  se glosa la diferencia por valor $21900"/>
    <s v="ips acepta glosa por tarifas de acuerdo a  la contratación establecida  se verifica y la tarifa pactada  establecida  esta  a  SOAT 10%"/>
    <s v="Subsidiado"/>
    <n v="3"/>
  </r>
  <r>
    <s v="EMPRESA SOCIAL DEL ESTADO HOSPITAL UNIVERSITARIO DE LA SAMARITANA"/>
    <x v="3"/>
    <s v="BOGOTÁ DC"/>
    <s v="BOGOTÁ"/>
    <d v="2021-01-06T00:00:00"/>
    <s v="HZIP5532786"/>
    <s v="HZIP5532786"/>
    <n v="22900"/>
    <d v="2021-02-04T00:00:00"/>
    <s v="GL-255273149465"/>
    <n v="13200"/>
    <m/>
    <m/>
    <m/>
    <n v="13200"/>
    <m/>
    <m/>
    <m/>
    <n v="13200"/>
    <d v="2021-05-05T00:00:00"/>
    <n v="0"/>
    <n v="13200"/>
    <n v="0"/>
    <n v="0"/>
    <x v="0"/>
    <s v="CUNDINAMARCA"/>
    <s v="ZIPAQUIRÁ"/>
    <d v="2020-12-21T00:00:00"/>
    <d v="2020-12-21T00:00:00"/>
    <s v="Se objeta mayor valor cobrado de CONSULTA DE PRIMERA VEZ POR NUTRICION Y DIETETICA cod 890206 lo facturan por valor de $22900 se reconoce por valor de $9700 según tarifa soat 10% pactada entre las partes  se glosa la diferencia por valor $13200"/>
    <s v="ips acepta glosa por tarifas de acuerdo a  la contratación establecida  se verifica y la tarifa pactada  establecida  esta  a  SOAT 10%"/>
    <s v="Contributivo"/>
    <n v="3"/>
  </r>
  <r>
    <s v="E.S.E. HOSPITAL MARIO GAITAN YANGUAS DE SOACHA"/>
    <x v="0"/>
    <s v="CUNDINAMARCA"/>
    <s v="SOACHA"/>
    <d v="2021-01-12T00:00:00"/>
    <s v="HMGY26964"/>
    <s v="HMGY26964"/>
    <n v="45600"/>
    <d v="2021-02-15T00:00:00"/>
    <s v="GL-255273149507"/>
    <n v="2580"/>
    <d v="2021-03-26T00:00:00"/>
    <n v="2580"/>
    <n v="0"/>
    <n v="0"/>
    <m/>
    <m/>
    <m/>
    <n v="0"/>
    <m/>
    <n v="0"/>
    <n v="0"/>
    <n v="0"/>
    <n v="0"/>
    <x v="0"/>
    <s v="SANTAFE DE BOGOTA D. C."/>
    <s v="BOGOTA"/>
    <d v="2020-12-09T00:00:00"/>
    <d v="2020-12-09T00:00:00"/>
    <s v=" Se objeta mayor valor cobrado de CONSULTA INTEGRAL  DE CONTROL Y SEGUIMIENTO POR ESPECIALISTA EN  ORTOPEDIA Y TRAUMATOLOGIA cod 890380 lo facturan por valor de $45600 se reconoce por valor $43020 según tarifa pactada entre las partes se glosa la diferencia por valor $2580 "/>
    <s v="se levanta glosa se valida tarifa y es correcta "/>
    <s v="Contributivo"/>
    <n v="3"/>
  </r>
  <r>
    <s v="EMPRESA SOCIAL DEL ESTADO HOSPITAL UNIVERSITARIO DE LA SAMARITANA"/>
    <x v="3"/>
    <s v="BOGOTÁ DC"/>
    <s v="BOGOTÁ"/>
    <d v="2021-02-05T00:00:00"/>
    <s v="HZIP0002140225"/>
    <s v="HZIP0002140225"/>
    <n v="87429"/>
    <d v="2021-03-09T00:00:00"/>
    <s v="GL-255273149508"/>
    <n v="8520"/>
    <m/>
    <m/>
    <m/>
    <n v="8520"/>
    <m/>
    <m/>
    <m/>
    <n v="8520"/>
    <d v="2021-05-05T00:00:00"/>
    <n v="0"/>
    <n v="8520"/>
    <n v="0"/>
    <n v="0"/>
    <x v="0"/>
    <s v="ATLANTICO"/>
    <s v="SOLEDAD"/>
    <d v="2018-10-01T00:00:00"/>
    <d v="2018-10-01T00:00:00"/>
    <s v="Se objeta mayor valor cobrado de CONSULTA DE URGENCIAS POR MEDICINA GENERAL cod 890701  lo facturan por valor de $51300 se reconoce por valor de $46170 según contrato TARIFA SOAT  10% AÑO 2018  se glosa la diferencia por valor $5130,Se objeta mayor valor cobrado de COPROSCOPICO cod 19273  lo facturan por valor de $33900 se reconoce por valor de $30510 según contrato TARIFA SOAT  10% AÑO 2018  se glosa la diferencia por valor $3390"/>
    <s v="ips acepta glosa por tarifas de acuerdo a  la contratación establecida  se verifica y la tarifa pactada  establecida  esta  a  SOAT 10%"/>
    <s v="Contributivo"/>
    <n v="3"/>
  </r>
  <r>
    <s v="E.S.E. HOSPITAL MARIO GAITAN YANGUAS DE SOACHA"/>
    <x v="0"/>
    <s v="CUNDINAMARCA"/>
    <s v="SOACHA"/>
    <d v="2020-06-11T00:00:00"/>
    <n v="5547876"/>
    <n v="5547876"/>
    <n v="2114534"/>
    <d v="2020-06-18T00:00:00"/>
    <s v="GL-255555556231490"/>
    <n v="133232"/>
    <m/>
    <m/>
    <m/>
    <n v="133232"/>
    <m/>
    <m/>
    <m/>
    <n v="133232"/>
    <d v="2020-08-26T00:00:00"/>
    <n v="133232"/>
    <n v="0"/>
    <n v="0"/>
    <n v="0"/>
    <x v="0"/>
    <s v="CUNDINAMARCA"/>
    <s v="SOACHA"/>
    <d v="2020-04-30T00:00:00"/>
    <d v="2020-05-01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materiales del procedimiento realizado,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cefalotina 1000mg polvo para inyección $2559 c/u3 lactato de ringer 28meq/1000ml bolsa x 500 ml solución $2830 de las 9 facturadas soportan el suministro de 6 el lactato suministrado con la oxitocina no se reconoce,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5 jeringa desechable 10 ml c/a 21g x 1 1/2 ips factura por $369 c/u se reconoce por $280 c/u se glosan $4451 sonda nelaton no16 ips factura por $675 se reconoce por $597 se glosan $781 sonda nelaton no8 ips factura por $636 se reconoce por $597 se glosan $393 tubo de succion ips factura por $7061 c/u se reconoce por $5331 c/u se glosan $51903 electrodo desechable adulto unidad ips factura por $427 c/u se reconoce por $399 c/u se glosan $84,Se objeta mayor valor cobrado en los siguientes medicamentos de acuerdo con el contrato pactado entre las partes SSBY2019ES2T000149729 lactato de ringer 28meq/1000ml bolsa x 500 ml solucion ips factura por $3333 c/u se reconoce por $2830 c/u se glosan $45272 cefalotina 1000mg polvo para inyeccion ips factura por $4830 c/u se reconoce por $2559 c/u se glosan $45426 dipirona sodica 1000mg/ml solucion inyectable ips factura por $506 c/u se reconoce por $366 c/u se glosan $840"/>
    <s v="SE LEVANTA GLOSA ATENCION PERTINENTE Y SOPORTADA"/>
    <s v="Subsidiado"/>
    <n v="3"/>
  </r>
  <r>
    <s v="E.S.E. HOSPITAL MARIO GAITAN YANGUAS DE SOACHA"/>
    <x v="0"/>
    <s v="CUNDINAMARCA"/>
    <s v="SOACHA"/>
    <d v="2020-06-11T00:00:00"/>
    <n v="5548022"/>
    <n v="5548022"/>
    <n v="1647867"/>
    <d v="2020-06-18T00:00:00"/>
    <s v="GL-255555556231493"/>
    <n v="163748"/>
    <m/>
    <m/>
    <m/>
    <n v="163748"/>
    <m/>
    <m/>
    <m/>
    <n v="163748"/>
    <d v="2020-08-26T00:00:00"/>
    <n v="163748"/>
    <n v="0"/>
    <n v="0"/>
    <n v="0"/>
    <x v="0"/>
    <s v="CUNDINAMARCA"/>
    <s v="SOACHA"/>
    <d v="2020-05-01T00:00:00"/>
    <d v="2020-05-02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internación en servicio de complejidad mediana habitación tres camas por $188000 según lo evidenciado por Laura Catalina Salced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6 lactato de ringer 28meq/1000ml bolsa x 500 ml solucion de los 13 facturados por $2830 c/u en vista de que solo soportan el suministro de 7 en hoja de administración de medicamentos por ende se reconocen 7 y se objeta la diferencia no dan cumplimiento a lo estipulado en la resolución 3047/2008 anexo 5 literal B,Se objeta cobro de los siguientes materiales en vista de que no se evidencia soporte que justifique su utilización en la historia clínica no dan cumplimiento a lo estipulado en la resolución 3047/2008 anexo 5 literal B De igual manera si fueron utilizados en el quirófano y/o sala de recuperación está incluido en los derechos de sala del procedimiento realizado1 set para bomba de infusion bbraun transparente por $287891 cateter intravenoso no18 $1867 c/u de los 3 facturados soportan la utilización de 2,Se objeta mayor valor cobrado en 3 cateter intravenoso no18 IPS factura por $2507 c/u y según contrato pactado entre las partes SSBY2019ES2T00014972 se reconoce por $1867 c/u se glosan $1920,Se objeta mayor valor cobrado en los siguientes medicamentos de acuerdo con el contrato pactado entre las partes SSBY2019ES2T0001497213 lactato de ringer 28meq/1000ml bolsa x 500 ml solucion IPS factura por $3333 c/u se reconoce por $2830 c/u se glosan $65391 fitomenadiona (vitamina k1) 10mg/ml solucion inyectable IPS factura por $1725 se reconoce por $672 se glosan $1053"/>
    <s v="SE LEVANTA GLOSA ATENCION PERTINENTE Y SOPORTADA"/>
    <s v="Subsidiado"/>
    <n v="3"/>
  </r>
  <r>
    <s v="E.S.E. HOSPITAL MARIO GAITAN YANGUAS DE SOACHA"/>
    <x v="0"/>
    <s v="CUNDINAMARCA"/>
    <s v="SOACHA"/>
    <d v="2020-06-11T00:00:00"/>
    <n v="5550384"/>
    <n v="5550384"/>
    <n v="1229336"/>
    <d v="2020-06-18T00:00:00"/>
    <s v="GL-255555556231494"/>
    <n v="44680"/>
    <m/>
    <m/>
    <m/>
    <n v="44680"/>
    <m/>
    <m/>
    <m/>
    <n v="44680"/>
    <d v="2020-08-26T00:00:00"/>
    <n v="44680"/>
    <n v="0"/>
    <n v="0"/>
    <n v="0"/>
    <x v="0"/>
    <s v="CUNDINAMARCA"/>
    <s v="SOACHA"/>
    <d v="2020-05-04T00:00:00"/>
    <d v="2020-05-07T00:00:00"/>
    <s v="Se objeta mayor valor cobrado en los siguientes materiales de acuerdo con el contrato pactado entre las partes SSBY2019ES2T000149721 cateter intravenoso no18 ips factura por $2507 se reconoce por $1867 se glosan $6401 cateter intravenoso no20 ips factura por $2438 se reconoce por $1867 se glosan $5711 buretrol para administracion de soluciones x 150ml ips factura por $4094 se reconoce por $3285 se glosan $8091 equipo de macrogoteo sin aguja ips factura por $2645 se reconoce por $2204 se glosan $44128 jeringa desechable 10 ml c/a 21g x 1 ½ ips factura por $369 c/u se reconoce por $280 c/u se glosan $24921 tapon heparinizado ips factura por $469 c/u se reconoce por $457 se glosan $12,Se objeta mayor valor cobrado en los siguientes medicamentos de acuerdo con el contrato pactado entre las partes SSBY2019ES2T000149723 heparina bajo peso molecular 40ui/04ml solucion inyectable IPS factura por $11500 c/u se reconoce por $11200 c/u se glosan $9005 furosemida 20mg/ml solucion inyectable IPS factura por $481 c/u se reconoce por $386 c/u se glosan $47530 oxacilina 1000mg/vial polvo para inyeccion IPS factura por $2760 c/u se reconoce por $1482 c/u se glosan $38340"/>
    <s v="SE LEVANTA GLOSA ATENCION PERTINENTE Y SOPORTADA"/>
    <s v="Subsidiado"/>
    <n v="3"/>
  </r>
  <r>
    <s v="E.S.E. HOSPITAL MARIO GAITAN YANGUAS DE SOACHA"/>
    <x v="0"/>
    <s v="CUNDINAMARCA"/>
    <s v="SOACHA"/>
    <d v="2020-06-11T00:00:00"/>
    <n v="5549115"/>
    <n v="5549115"/>
    <n v="2372933"/>
    <d v="2020-06-18T00:00:00"/>
    <s v="GL-255555556231495"/>
    <n v="353383"/>
    <m/>
    <m/>
    <m/>
    <n v="353383"/>
    <m/>
    <m/>
    <m/>
    <n v="353383"/>
    <d v="2020-08-26T00:00:00"/>
    <n v="353383"/>
    <n v="0"/>
    <n v="0"/>
    <n v="0"/>
    <x v="0"/>
    <s v="CUNDINAMARCA"/>
    <s v="SOACHA"/>
    <d v="2020-05-04T00:00:00"/>
    <d v="2020-05-05T00:00:00"/>
    <s v="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5 tapabocas desechables n95 alta eficiencia unidad por $20375 no facturables de manera adicional se encuentran incluidos en derechos de sala de cirugía o estancia en vista de que son insumos de biosegur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1 heparina bajo peso molecular 40ui/04ml solucion inyectable $11200 de los 2 facturados soportan el suministro de 12 diclofenaco sodico 75mg/3ml solucion inyectable $351 c/u de los 3 facturados soportan el suministro de 16 dipirona sodica 1000mg/ml solucion inyectable $366 c/u de los 16 facturados soporta el suministro de 10 1 lactato de ringer 28meq/1000ml bolsa x 500 ml solucion $2830 c/u de los 11 facturados soportan el suministro de 10,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6 jeringa desechable 10 ml c/a 21g x 1 ips factura por $369 c/u se reconoce por $280 c/u se glosan $5342 tubo de succión ips factura por $7061 c/u se reconoce por $5331 c/u se glosan $34601 set para bomba de infusion bbraun transparente ips factura por $28789 se reconoce por $28679 se glosan $110,Se objeta mayor valor cobrado en los siguientes medicamentos de acuerdo con el contrato pactado entre las partes SSBY2019ES2T0001497211 lactato de ringer 28meq/1000ml bolsa x 500 ml solucion IPS factura por $3333 c/u se reconoce por $2830 c/u se glosan $55332 heparina bajo peso molecular 40ui/04ml solucion inyectable IPS factura por $11500 c/u se reconoce por $11200 c/u se glosan $6002 cefalotina 1000mg polvo para inyección IPS factura por $4830 c/u se reconoce por $2559 c/u se glosan $45424 diclofenaco sodico 75mg/3ml solucion inyectable IPS factura por $529 c/u se reconoce por $351 c/u se glosan $71216 dipirona sodica 1000mg/ml solucion inyectable IPS factura por $506 c/u se reconoce por $366 c/u se glosan $2240"/>
    <s v="SE LEVANTA GLOSA ATENCION PERTINENTE Y SOPORTADA"/>
    <s v="Subsidiado"/>
    <n v="3"/>
  </r>
  <r>
    <s v="E.S.E. HOSPITAL MARIO GAITAN YANGUAS DE SOACHA"/>
    <x v="0"/>
    <s v="CUNDINAMARCA"/>
    <s v="SOACHA"/>
    <d v="2020-06-11T00:00:00"/>
    <n v="5559404"/>
    <n v="5559404"/>
    <n v="646566"/>
    <d v="2020-06-18T00:00:00"/>
    <s v="GL-255555556231496"/>
    <n v="61555"/>
    <m/>
    <m/>
    <m/>
    <n v="61555"/>
    <m/>
    <m/>
    <m/>
    <n v="61555"/>
    <d v="2020-08-26T00:00:00"/>
    <n v="61555"/>
    <n v="0"/>
    <n v="0"/>
    <n v="0"/>
    <x v="0"/>
    <s v="CUNDINAMARCA"/>
    <s v="SOACHA"/>
    <d v="2020-05-19T00:00:00"/>
    <d v="2020-05-19T00:00:00"/>
    <s v="Se objeta cobro de 1 set para bomba de infusion bbraun transparente por $28679 en vista de que no se evidencia soporte que justifique su utilización en la historia clínica no dan cumplimiento a lo estipulado en la resolución 3047/2008 anexo 5 literal B Se objeta cobro de 3 jeringa desechable 10 ml c/a 21g x 1 1/ de las 6 facturadas por $280 c/u en vista de que no se evidencia soporte que justifique su utilización en la historia clínica no dan cumplimiento a lo estipulado en la resolución 3047/2008 anexo 5 literal B ,Se objeta cobro de 2 lactato de ringer 28meq/1000ml bolsa x 500 ml de los 5 facturados por $2830 c/u en vista de que solo soportan el suministro de 3 en la historia clínica por ende se reconocen 3 y se objeta la diferencia no dan cumplimiento a lo estipulado en la resolución 3047/2008 anexo 5 literal B,Se objeta el cobro de 1 consulta sesión trabajo social por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Se objeta mayor valor cobrado en los siguientes materiales de acuerdo con el contrato pactado entre las partes SSBY2019ES2T000149721 bolsa de drenaje urinario cystoflo IPS factura por $7800 se reconoce por $5541 se glosan $22592 cateter intravenoso no18 IPS factura por $2507 se reconoce por $1867 se glosan $12802 cateter intravenoso no20 IPS factura por $2438 se reconoce por $1867 se glosan $11423 cateter intravenoso no22 IPS factura por $2032 se reconoce por $1867 se glosan $495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6 jeringa desechable 10 ml c/a 21g x 1 ips factura por $369 c/u se reconoce por $280 c/u se glosan $5341 sonda vesical foley dos vias no 12 IPS factura por $2839 se reconoce por $2765 se glosan $74,Se objeta mayor valor cobrado en los siguientes medicamentos de acuerdo con el contrato pactado entre las partes SSBY2019ES2T000149725 lactato de ringer 28meq/1000ml bolsa x 500 ml solucion IPS factura por $3333 c/u se reconoce por $2830 c/u se glosan $25151 piperacilinatazobactam 4000500mg/vial polvo IPS factura por $14427 c/u se reconoce por $14050 c/u se glosan $3771 morfina clorhidrato 10mg/ml solucion inyectable IPS factura por $1518 c/u se reconoce por $1478 c/u se glosan $40"/>
    <s v="SE LEVANTA GLOSA ATENCION PERTINENTE Y SOPORTADA"/>
    <s v="Subsidiado"/>
    <n v="3"/>
  </r>
  <r>
    <s v="E.S.E. HOSPITAL MARIO GAITAN YANGUAS DE SOACHA"/>
    <x v="0"/>
    <s v="CUNDINAMARCA"/>
    <s v="SOACHA"/>
    <d v="2020-06-11T00:00:00"/>
    <n v="5561760"/>
    <n v="5561760"/>
    <n v="2306506"/>
    <d v="2020-06-18T00:00:00"/>
    <s v="GL-255555556231497"/>
    <n v="235941"/>
    <m/>
    <m/>
    <m/>
    <n v="235941"/>
    <m/>
    <m/>
    <m/>
    <n v="235941"/>
    <d v="2020-08-26T00:00:00"/>
    <n v="235941"/>
    <n v="0"/>
    <n v="0"/>
    <n v="0"/>
    <x v="0"/>
    <s v="CUNDINAMARCA"/>
    <s v="SOACHA"/>
    <d v="2020-05-29T00:00:00"/>
    <d v="2020-05-31T00:00:00"/>
    <s v="Se objeta cobro de 2 set para bomba de infusion bbraun transparente por $28679 c/u en vista de que no se evidencia soporte que justifique su utilización en la historia clínica no dan cumplimiento a lo estipulado en la resolución 3047/2008 anexo 5 literal B ,Se objeta cobro de los siguientes laboratorios en vista de que el paciente y el servicio se encuentra capitado en esta institución por ende no facturable por evento de manera adicional Laboratorios ordenados por medico general en primera instancia1 bilirrubinas directa por $92001 bilirrubinas total por $119001 creatinina suero orina y otros por $126001 uroanalisis por $140001 nitrogeno ureico $105001 hemograma II por $219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mayor valor cobrado en los siguientes materiales de acuerdo con el contrato pactado entre las partes SSBY2019ES2T000149721 bolsa de drenaje urinario cystoflo IPS factura por $7800 se reconoce por $5541 se glosan $22592 cateter intravenoso no18 IPS factura por $2507 c/u se reconoce por $1867 c/u se glosan $12801 buretrol para administracion de soluciones x 150ml IPS factura por $4094 se reconoce por $3285 se glosan $8091 equipo de macrogoteo sin aguja IPS factura por $2645 se reconoce por $2204 se glosan $4412 set para bomba de infusion bbraun transparente ips factura por $28789 c/u se reconoce por $28679 se glosan $22012 jeringa desechable 10 ml c/a 21g x 1 ips factura por $369 c/u se reconoce por $280 c/u se glosan $10681 sonda vesical foley dos vias no 12 IPS factura por $2839 se reconoce por $2765 se glosan $743 tubo de succión IPS factura por $7061 c/u se reconoce por $5331 c/u se glosan $5190,Se objeta mayor valor cobrado en los siguientes medicamentos de acuerdo con el contrato pactado entre las partes SSBY2019ES2T000149723 metoclopramida 10mg/2ml solucion inyectable IPS factura por $560 c/u se reconoce por $286 c/u se glosan $8221 heparina bajo peso molecular 40ui/04ml solucion inyectable IPS factura por $11500 se reconoce por $11200 c/u se glosan $3005 sodio cloruro 9mg/ml (09%) x 500ml solucion inyectable IPS factura por $3301 c/u se reconoce por $2791 c/u se glosan $25504 lactato de ringer 28meq/1000ml bolsa x 500 ml solucion IPS factura por $3333 c/u se reconoce por $2830 c/u se glosan $20122 cefalotina 1000mg polvo para inyección IPS factura por $4830 c/u se reconoce por $2559 c/u se glosan $45423 tramadol 50mg/ml solucion inyectable IPS factura por $606 c/u se reconoce por $590 c/u se glosan $488 dipirona sodica 1000mg/ml solucion inyectable IPS factura por $506 c/u se reconoce por $366 c/u se glosan $112014 magnesio sulfato 1000mg/5ml (20%) solucion inyectable IPS factura por $834 c/u se reconoce por $652 c/u se glosan $2548"/>
    <s v="SE LEVANTA GLOSA ATENCION PERTINENTE Y SOPORTADA"/>
    <s v="Subsidiado"/>
    <n v="3"/>
  </r>
  <r>
    <s v="E.S.E. HOSPITAL MARIO GAITAN YANGUAS DE SOACHA"/>
    <x v="0"/>
    <s v="CUNDINAMARCA"/>
    <s v="SOACHA"/>
    <d v="2020-06-11T00:00:00"/>
    <n v="5562430"/>
    <n v="5562430"/>
    <n v="973941"/>
    <d v="2020-06-18T00:00:00"/>
    <s v="GL-255555556231498"/>
    <n v="5178"/>
    <m/>
    <m/>
    <m/>
    <n v="5178"/>
    <m/>
    <m/>
    <m/>
    <n v="5178"/>
    <d v="2020-08-26T00:00:00"/>
    <n v="5178"/>
    <n v="0"/>
    <n v="0"/>
    <n v="0"/>
    <x v="0"/>
    <s v="CUNDINAMARCA"/>
    <s v="SOACHA"/>
    <d v="2020-05-26T00:00:00"/>
    <d v="2020-05-28T00:00:00"/>
    <s v="Se objeta mayor valor cobrado en los siguientes materiales de acuerdo con el contrato pactado entre las partes SSBY2019ES2T000149722 cateter intravenoso no18 IPS factura por $2507 c/u se reconoce por $1867 c/u se glosan $12801 buretrol para administracion de soluciones x 150ml IPS factura por $4094 se reconoce por $3285 se glosan $8092 set para bomba de infusion bbraun transparente IPS factura por $28789 c/u se reconoce por $28679 se glosan $2201 extension para anestesia IPS factura por $1702 se reconoce por $1658 se glosan $445 jeringa desechable 10 ml c/a 21g x 1 IPS factura por $369 c/u se reconoce por $280 c/u se glosan $4455 jeringa desechable 3 ml c/a 21g x 1 IPS factura por $222 c/u se reconoce por $185 c/u se glosan $185,Se objeta mayor valor cobrado en los siguientes medicamentos de acuerdo con el contrato pactado entre las partes SSBY2019ES2T000149723 lactato de ringer 28meq/1000ml bolsa x 500 ml solucion IPS factura por $3333 c/u se reconoce por $2830 c/u se glosan $15091 dextrosa (10%) 100mg/ml bolsa x 500ml solucion inyectable IPS factura por $3804 se reconoce por $3074 se glosan $730"/>
    <s v="SE LEVANTA GLOSA ATENCION PERTINENTE Y SOPORTADA"/>
    <s v="Subsidiado"/>
    <n v="3"/>
  </r>
  <r>
    <s v="E.S.E. HOSPITAL MARIO GAITAN YANGUAS DE SOACHA"/>
    <x v="0"/>
    <s v="CUNDINAMARCA"/>
    <s v="SOACHA"/>
    <d v="2020-06-11T00:00:00"/>
    <n v="5563236"/>
    <n v="5563236"/>
    <n v="1027307"/>
    <d v="2020-06-19T00:00:00"/>
    <s v="GL-255555556231499"/>
    <n v="619478"/>
    <m/>
    <m/>
    <m/>
    <n v="619478"/>
    <m/>
    <m/>
    <m/>
    <n v="619478"/>
    <d v="2020-08-26T00:00:00"/>
    <n v="619478"/>
    <n v="0"/>
    <n v="0"/>
    <n v="0"/>
    <x v="0"/>
    <s v="CUNDINAMARCA"/>
    <s v="SOACHA"/>
    <d v="2020-05-28T00:00:00"/>
    <d v="2020-05-28T00:00:00"/>
    <s v="Se objeta cobro 1 traslado asistencial medicalizado terrestre secundario valor km por $446540 en vista de que no se evidencia en los soportes anexos la hoja de resolución de la tarifa no dan cumplimiento a lo estipulado en la resolución 3047/2008 anexo 5 literal B,Se objeta cobro de 1 electrocardiograma de ritmo o de superficie de los 2 facturados por $43200 en vista de que solo se evidencia 1 ordenado por el medico tratante no dan cumplimiento a lo estipulado en la resolución 3047/2008 anexo 5 literal B ,Se objeta cobro de 1 sodio cloruro 9mg/ml (09%) de los 7 facturados por $2791 c/u en vista de que solo soportan el suministro de 6 en la historia clínica por ende se reconocen 6 y se objeta la diferencia $2791 no dan cumplimiento a lo estipulado en la resolución 3047/2008 anexo 5 literal B Se objeta cobro de 1 insulina glargina 100 ui ml x 10 ml sol iny por $97028 en vista de que no se encuentra soportado su suministro en la historia clínica no dan cumplimiento a lo estipulado en la resolución 3047/2008 anexo 5 literal B ,Se objeta cobro de 2 catéter intravenoso 20 de los 3 facturados por $1867 c/u en vista de que solo soportan la utilización de 1 en la historia clínica por ende se reconoce 1 y se objeta la diferencia $3734 no dan cumplimiento a lo estipulado en la resolución 3047/2008 anexo 5 literal B ,Se objeta mayor valor cobrado en los siguientes materiales de acuerdo con el contrato pactado entre las partes SSBY2019ES2T000149721 catéter intravenoso no18 IPS factura por $2507 c/u se reconoce por $1867 c/u se glosan $6403 catéter intravenoso no20 IPS factura por $2438 se reconoce por $1867 se glosan $17131 buretrol para administración de soluciones x 150ml IPS factura por $4094 se reconoce por $3285 se glosan $8091 equipo de macrogoteo sin aguja IPS factura por $2645 se reconoce por $2204 se glosan $4411 set para bomba de infusion bbraun transparente IPS factura por $28789 se reconoce por $28679 se glosan $1101 set para bomba de infusion bbraun fotosensible IPS factura por $40925 se reconoce por $39696 se glosan $1229,Se objeta mayor valor cobrado en los siguientes medicamentos de acuerdo con el contrato pactado entre las partes SSBY2019ES2T000149722 heparina bajo peso molecular 60ui/06ml solucion inyectable IPS factura por $14863 se reconoce por $13626 se glosan $24741 insulina glargina 100 ui ml x 10 ml sol iny IPS factura por $102616 se reconoce por $97028 se glosan $55884 clopidogrel bisulfato 75 mg IPS factura por $179 c/u se reconoce por $175 se glosan $167 sodio cloruro 9mg/ml (09%) x 500ml solucion inyectable IPS factura por $3301 c/u se reconoce por $2791 c/u se glosan $35702 nitroglicerina 50 mg/ 10 ml sol iny IPS factura por $21083 c/u se reconoce por $16369 c/u se glosan $94283 atorvastatina 40 mg tableta IPS factura por $354 c/u se reconoce por $345 c/u se glosan $271 dipirona sodica 1000mg/ml solucion inyectable IPS factura por $506 c/u se reconoce por $366 c/u se glosan $140"/>
    <s v="SE LEVANTA GLOSA ATENCION PERTINENTE Y SOPORTADA"/>
    <s v="Subsidiado"/>
    <n v="3"/>
  </r>
  <r>
    <s v="E.S.E. HOSPITAL MARIO GAITAN YANGUAS DE SOACHA"/>
    <x v="0"/>
    <s v="CUNDINAMARCA"/>
    <s v="SOACHA"/>
    <d v="2020-06-11T00:00:00"/>
    <n v="5548106"/>
    <n v="5548106"/>
    <n v="1790484"/>
    <d v="2020-06-19T00:00:00"/>
    <s v="GL-255555556231500"/>
    <n v="76581"/>
    <m/>
    <m/>
    <m/>
    <n v="76581"/>
    <m/>
    <m/>
    <m/>
    <n v="76581"/>
    <d v="2020-08-26T00:00:00"/>
    <n v="76581"/>
    <n v="0"/>
    <n v="0"/>
    <n v="0"/>
    <x v="0"/>
    <s v="CUNDINAMARCA"/>
    <s v="SOACHA"/>
    <d v="2020-05-02T00:00:00"/>
    <d v="2020-05-03T00:00:00"/>
    <s v="Se objeta cobro de 1 hemograma II de los 3 facturados por $21900 c/u en vista de que solo se encuentran ordenados 2 en la historia clinica por el médico tratante por ende se reconocen 2 y se objeta la diferencia no dan cumplimiento a lo estipulado en la resolución 3047/2008 anexo 5 literal B Se objeta cobro de 1 proteina c reactiva alta precision automatizado de los 2 facturados por $44500 c/u en vista de que solo se encuentra ordenado 1 en la historia clinica por el médico tratante por ende se reconoce 1 y se objeta la diferencia no dan cumplimiento a lo estipulado en la resolución 3047/2008 anexo 5 literal B ,Se objeta mayor valor cobrado en los siguientes medicamentos de acuerdo con el contrato pactado entre las partes SSBY2019ES2T000149722 ampicilina sodica 1000mg polvo para inyección IPS factura por $2070 se reconoce por $1222 se glosan $1696inmunoglobulina antid (rh0) 250mcg/2ml solucion iny IPS factura por $325225 se reconoce por $316740 se glosan $8485"/>
    <s v="SE LEVANTA GLOSA ATENCION PERTINENTE Y SOPORTADA"/>
    <s v="Subsidiado"/>
    <n v="3"/>
  </r>
  <r>
    <s v="E.S.E. HOSPITAL MARIO GAITAN YANGUAS DE SOACHA"/>
    <x v="0"/>
    <s v="CUNDINAMARCA"/>
    <s v="SOACHA"/>
    <d v="2020-06-11T00:00:00"/>
    <n v="5561685"/>
    <n v="5561685"/>
    <n v="1457709"/>
    <d v="2020-06-19T00:00:00"/>
    <s v="Gl-255555556231502"/>
    <n v="77943"/>
    <m/>
    <m/>
    <m/>
    <n v="77943"/>
    <m/>
    <m/>
    <m/>
    <n v="77943"/>
    <d v="2020-08-26T00:00:00"/>
    <n v="77943"/>
    <n v="0"/>
    <n v="0"/>
    <n v="0"/>
    <x v="0"/>
    <s v="CUNDINAMARCA"/>
    <s v="SOACHA"/>
    <d v="2020-05-29T00:00:00"/>
    <d v="2020-05-30T00:00:00"/>
    <s v="Se efectúa glosa correspondiente al cobro de treponema pallidum (FTA ABS) detallada por la IPS con el código 906039por valor de $87200 prueba no practicada por parte del laboratorio clínico de la IPS el resultado evidente es de laprueba que se debe realizar en primera instancia sífilis serología presuntiva (cardiolipina o VDRL) y no la confirmatoriacomo lo detalla el área de facturación esta prueba se debe practicar solo en el caso de indicio de positivo en dichaprueba según resultado de laboratorio se evidencia NEGATIVO por consiguiente se reconoce código 19886 a tarifapactada entre las partes SOAT 10 % por $14000 se objeta la diferencia $73200,Se objeta cobro de 1 fitomenadiona (vitamina k1) 10mg/ml solucion inyectable por $1725 no facturable incluida en losderechos de sala del parto o sala de recuperación según decreto 2423/96 articulo 55 $1725,Se objeta mayor valor facturado en 6 lactato de ringer 28meq/1000ml bolsa x 500 ml solucion IPS factura por $3333 c/use reconoce por $2830 c/u se glosan $3018 según acuerdo pactado SSBY2019ES2T00014972"/>
    <s v="SE LEVANTA GLOSA ATENCION PERTINENTE Y SOPORTADA"/>
    <s v="Subsidiado"/>
    <n v="3"/>
  </r>
  <r>
    <s v="E.S.E. HOSPITAL MARIO GAITAN YANGUAS DE SOACHA"/>
    <x v="0"/>
    <s v="CUNDINAMARCA"/>
    <s v="SOACHA"/>
    <d v="2020-06-11T00:00:00"/>
    <n v="5555166"/>
    <n v="5555166"/>
    <n v="1501320"/>
    <d v="2020-06-19T00:00:00"/>
    <s v="GL-255555556231503"/>
    <n v="83681"/>
    <m/>
    <m/>
    <m/>
    <n v="83681"/>
    <m/>
    <m/>
    <m/>
    <n v="83681"/>
    <d v="2020-08-26T00:00:00"/>
    <n v="83681"/>
    <n v="0"/>
    <n v="0"/>
    <n v="0"/>
    <x v="0"/>
    <s v="CUNDINAMARCA"/>
    <s v="SOACHA"/>
    <d v="2020-05-18T00:00:00"/>
    <d v="2020-05-19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por ende se reconoce 1 y se objeta la diferencia $1867 no dan cumplimiento a lo estipulado en la resolución 3047/2008 anexo 5 literal B De igual manera si fue utilizado en el quirófano y/o sala de recuperación no es facturable se encuentran incluido en el valor derecho de sala del parto de acuerdo con lo definido en el artículo 55 del manual tarifario SOAT ,Se objeta cobro de 1 fitomenadiona (vitamina k1) 10mg/ml solucion inyectable por $1725 no facturable incluida en los derechos de sala del parto o sala de recuperación según decreto 2423/96 articulo 55 $1725,Se objeta mayor valor cobrado en 2 cateter intravenoso no18 IPS factura por $2507 c/u se reconoce por $1867 c/u se glosan $1280 según contrato pactado entre las partes SSBY2019ES2T00014972,Se objeta mayor valor cobrado en los siguientes medicamentos de acuerdo con el contrato pactado entre las partes SSBY2019ES2T0001497211 lactato de ringer 28meq/1000ml bolsa x 500 ml solucion IPS factura por $3333 c/u se reconoce por $2830 c/u se glosan $55331 gentamicina sulfato 3mg/ml (03%) solucion oftálmica IPS factura por $2906 se reconoce por $2830  se glosan $76"/>
    <s v="SE LEVANTA GLOSA ATENCION PERTINENTE Y SOPORTADA"/>
    <s v="Subsidiado"/>
    <n v="3"/>
  </r>
  <r>
    <s v="E.S.E. HOSPITAL MARIO GAITAN YANGUAS DE SOACHA"/>
    <x v="0"/>
    <s v="CUNDINAMARCA"/>
    <s v="SOACHA"/>
    <d v="2020-06-11T00:00:00"/>
    <n v="5553751"/>
    <n v="5553751"/>
    <n v="1448081"/>
    <d v="2020-06-19T00:00:00"/>
    <s v="GL-255555556231504"/>
    <n v="113867"/>
    <m/>
    <m/>
    <m/>
    <n v="113867"/>
    <m/>
    <m/>
    <m/>
    <n v="113867"/>
    <d v="2020-08-26T00:00:00"/>
    <n v="113867"/>
    <n v="0"/>
    <n v="0"/>
    <n v="0"/>
    <x v="0"/>
    <s v="CUNDINAMARCA"/>
    <s v="SOACHA"/>
    <d v="2020-05-13T00:00:00"/>
    <d v="2020-05-15T00:00:00"/>
    <s v=" 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mayor valor cobrado en 2 cateter intravenoso no18 IPS factura por $2507 c/u se reconoce por $1867 c/u se glosan $1280 según contrato pactado entre las partes SSBY2019ES2T00014972,Se objeta mayor valor cobrado en los siguientes medicamentos de acuerdo con el contrato pactado entre las partes SSBY2019ES2T0001497210 lactato de ringer 28meq/1000ml bolsa x 500 ml solucion IPS factura por $3333 c/u se reconoce por $2830 c/u se glosan $50301 medroxiprogesterona acetato 150mg/3ml suspensión IPS factura por $7319 se reconoce por $7128 se glosan $1912 bromocriptina mesilato 25mg tableta IPS factura por $1035 c/u se reconoce por $652 c/u se glosan 766"/>
    <s v="SE LEVANTA GLOSA ATENCION PERTINENTE Y SOPORTADA"/>
    <s v="Subsidiado"/>
    <n v="3"/>
  </r>
  <r>
    <s v="E.S.E. HOSPITAL MARIO GAITAN YANGUAS DE SOACHA"/>
    <x v="0"/>
    <s v="CUNDINAMARCA"/>
    <s v="SOACHA"/>
    <d v="2020-06-11T00:00:00"/>
    <n v="5561695"/>
    <n v="5561695"/>
    <n v="1429038"/>
    <d v="2020-06-19T00:00:00"/>
    <s v="GL-255555556231505"/>
    <n v="103009"/>
    <m/>
    <m/>
    <m/>
    <n v="103009"/>
    <m/>
    <m/>
    <m/>
    <n v="103009"/>
    <d v="2020-08-26T00:00:00"/>
    <n v="103009"/>
    <n v="0"/>
    <n v="0"/>
    <n v="0"/>
    <x v="0"/>
    <s v="CUNDINAMARCA"/>
    <s v="SOACHA"/>
    <d v="2020-05-29T00:00:00"/>
    <d v="2020-05-30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 De igual manera si fue utilizado en el quirófano y/o sala de recuperación no es facturable se encuentra incluido en el valor derecho de sala del parto de acuerdo con lo definido en el artículo 55 del manual tarifario SOAT ,Se objeta cobro de 1 fitomenadiona (vitamina k1) 10mg/ml solucion inyectable por $1725 no facturable incluida en los derechos de sala del parto o sala de recuperación según decreto 2423/96 articulo 55 $1725,Se objeta cobro de 6 lactato de ringer 28 meq/1000 ml bolsa x 500 ml sol iny de los 12 facturados por $2830 c/u en vista de que solo soportan la administración de 6 en la historia clínica (notas de enfermería) por ende se reconocen 6 y se objeta la diferencia no dan cumplimiento a lo estipulado en la resolución 3047/2008 anexo 5 literal B $16980 de igual manera si fueron utilizados en el quirófano o sala de recuperación están incluidos en los derechos de sala del parto según artículo 55 del decreto 2423 de 1996,Se objeta mayor valor cobrado en los siguientes materiales de acuerdo con el contrato pactado entre las partes SSBY2019ES2T000149722 cateter intravenoso no18 IPS factura por $2507 c/u se reconoce por $1867 c/u se glosan $12801 tubo de succion IPS factura por $7061 c/u se reconoce por $5331 c/u se glosan 1730,Se objeta mayor valor cobrado en los siguientes medicamentos de acuerdo con el contrato pactado entre las partes SSBY2019ES2T0001497212 lactato de ringer 28meq/1000ml bolsa x 500 ml solucion IPS factura por $3333 c/u se reconoce por $2830 c/u se glosan $60361 medroxiprogesterona acetato 150mg/3ml suspensión IPS factura por $7319 se reconoce por $7128 se glosan $191"/>
    <s v="SE LEVANTA GLOSA ATENCION PERTINENTE Y SOPORTADA"/>
    <s v="Subsidiado"/>
    <n v="3"/>
  </r>
  <r>
    <s v="E.S.E. HOSPITAL MARIO GAITAN YANGUAS DE SOACHA"/>
    <x v="0"/>
    <s v="CUNDINAMARCA"/>
    <s v="SOACHA"/>
    <d v="2020-06-11T00:00:00"/>
    <n v="5563263"/>
    <n v="5563263"/>
    <n v="1699684"/>
    <d v="2020-06-19T00:00:00"/>
    <s v="GL-255555556231506"/>
    <n v="230387"/>
    <m/>
    <m/>
    <m/>
    <n v="230387"/>
    <m/>
    <m/>
    <m/>
    <n v="230387"/>
    <d v="2020-08-26T00:00:00"/>
    <n v="230387"/>
    <n v="0"/>
    <n v="0"/>
    <n v="0"/>
    <x v="0"/>
    <s v="CUNDINAMARCA"/>
    <s v="SOACHA"/>
    <d v="2020-05-29T00:00:00"/>
    <d v="2020-05-31T00:00:00"/>
    <s v="Se objeta cobro de 1 radiografia de pierna (AP lateral) $57700 en vista de que el paciente y el servicio se encuentra capitado en esta institución por ende no facturable por evento de manera adicional Examen ordenado por médico general,Se objeta cobro de los siguientes laboratorios en vista de que el paciente y el servicio se encuentra capitado en esta institución por ende no facturable por evento de manera adicional Laboratorios ordenados por médico general1 hemograma II $219001 uronalisis $140001 coloracion gram y lectura para cualquier muestra $113002 nitrogeno ureico $10500 c/u2 creatinina suero orina y otros $126001 glucosa en suero u otro fluido diferente a orina $13200,Se objeta mayor valor cobrado en los siguientes materiales de acuerdo con el contrato pactado entre las partes SSBY2019ES2T000149721 cateter intravenoso no18 IPS factura por $2507 c/u se reconoce por $1867 c/u se glosan $6401 buretrol para administración de soluciones x 150ml IPS factura por $4094 se reconoce por $3285 se glosan $809,Se objeta mayor valor cobrado en los siguientes medicamentos de acuerdo con el contrato pactado entre las partes SSBY2019ES2T000149721 insulina glargina 100 ui ml x 10 ml sol iny IPS factura por $102616 se reconoce por $97028 se glosan $55881 heparina bajo peso molecular 40ui/04ml solucion inyectable IPS factura por $11500 c/u se reconoce por $11200 c/u se glosan $3004 heparina sodica 5000ui/ml solucion inyectable IPS factura por $24416 c/u se reconoce por 12830 c/u se glosan $46344 17 sodio cloruro 9mg/ml (09%) x 500ml solucion inyectable IPS factura por $3301 c/u se reconoce por $2791 c/u se glosan $867020 ampicilina  sulbactam 1000500 mg polvo p inyección IPS factura por $2259 c/u se reconoce por $2200 c/u se glosan $11802 oxacilina 1000mg/vial polvo para inyeccion IPS factura por $2760 c/u se reconoce por $1482 c/u se glosan $2556"/>
    <s v="SE LEVANTA GLOSA ATENCION PERTINENTE Y SOPORTADA"/>
    <s v="Subsidiado"/>
    <n v="3"/>
  </r>
  <r>
    <s v="E.S.E. HOSPITAL MARIO GAITAN YANGUAS DE SOACHA"/>
    <x v="0"/>
    <s v="CUNDINAMARCA"/>
    <s v="SOACHA"/>
    <d v="2020-06-11T00:00:00"/>
    <n v="5558483"/>
    <n v="5558483"/>
    <n v="1543886"/>
    <d v="2020-06-19T00:00:00"/>
    <s v="GL-255555556231507"/>
    <n v="140679"/>
    <m/>
    <m/>
    <m/>
    <n v="140679"/>
    <m/>
    <m/>
    <m/>
    <n v="140679"/>
    <d v="2020-08-26T00:00:00"/>
    <n v="140679"/>
    <n v="0"/>
    <n v="0"/>
    <n v="0"/>
    <x v="0"/>
    <s v="CUNDINAMARCA"/>
    <s v="SOACHA"/>
    <d v="2020-05-25T00:00:00"/>
    <d v="2020-05-26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terapia fisica integral sod por $20300 en vista de que no se encuentra soportada su realización en la historia clínica no dan cumplimiento a lo estipulado en la resolución 3047/2008 anexo 5 literal B,Se objeta cobro de 2 lactato de ringer 28 meq/1000 ml bolsa x 500 ml sol iny de los 8 facturados por $2830 c/u en vista de que solo soportan la administración de 6 en la historia clínica (notas de enfermería) por ende se reconocen 6 y se objeta la diferencia no dan cumplimiento a lo estipulado en la resolución 3047/2008 anexo 5 literal B $5660 de igual manera si fueron utilizados en el quirófano o sala de recuperación están incluidos en los derechos de sala del parto según artículo 55 del decreto 2423 de 1996,Se objeta mayor valor cobrado en 8 lactato de ringer 28meq/1000ml bolsa x 500 ml solucion IPS factura por $3333 c/u se reconoce por $2830 c/u se glosan $4024 de acuerdo con el contrato pactado entre las partes SSBY2019ES2T00014972,Se objeta mayor valor cobrado en los siguientes materiales de acuerdo con el contrato pactado entre las partes SSBY2019ES2T000149721 cateter intravenoso no18 IPS factura por $2507 c/u se reconoce por $1867 c/u se glosan $6401 tubo de succion IPS factura por $7061 c/u se reconoce por $5331 c/u se glosan 1730"/>
    <s v="SE LEVANTA GLOSA ATENCION PERTINENTE Y SOPORTADA"/>
    <s v="Subsidiado"/>
    <n v="3"/>
  </r>
  <r>
    <s v="E.S.E. HOSPITAL MARIO GAITAN YANGUAS DE SOACHA"/>
    <x v="0"/>
    <s v="CUNDINAMARCA"/>
    <s v="SOACHA"/>
    <d v="2020-06-11T00:00:00"/>
    <n v="5554970"/>
    <n v="5554970"/>
    <n v="1496094"/>
    <d v="2020-06-19T00:00:00"/>
    <s v="GL-255555556231508"/>
    <n v="484736"/>
    <m/>
    <m/>
    <m/>
    <n v="484736"/>
    <m/>
    <m/>
    <m/>
    <n v="484736"/>
    <d v="2020-08-26T00:00:00"/>
    <n v="484736"/>
    <n v="0"/>
    <n v="0"/>
    <n v="0"/>
    <x v="0"/>
    <s v="CUNDINAMARCA"/>
    <s v="SOACHA"/>
    <d v="2020-05-15T00:00:00"/>
    <d v="2020-05-17T00:00:00"/>
    <s v="Se objeta cobro 1 traslado terrestre medicalizado de pacientes secundario por $202520 en vista de que no se evidencia en los soportes anexos la hoja de resolución de la tarifa no dan cumplimiento a lo estipulado en la resolución 3047/2008 anexo 5 literal B ,Se objeta cobro de 2 glucosa semiautomatizada glucometria por $2700 en vista de que solo soportan la realización de 17 en la historia clinica no dan cumplimiento a lo estipulado en la resolución 3047/2008 anexo 5 literal BSe objeta cobro de 1 ionograma cloro sodio potasio y bicarbonato o calcio por $90000 en vista de que no se evidencia soporte de su realización no dan cumplimiento a lo estipulado en la resolución 3047/2008 anexo 5 literal B se debe anexar reporte físico dado que es un laboratorio de segundo nivel de complejidad,Se objeta cobro de 6 sodio cloruro 9mg/ml (09%) x 500ml solucion inyectable de los 24 facturados por $2791 c/u en vista de que solo soportan la administración de 18 en la historia clínica (notas de enfermería) por ende se reconocen 18 y se objeta la diferencia no dan cumplimiento a lo estipulado en la resolución 3047/2008 anexo 5 literal B $16980,Se objeta cobro de los siguientes laboratorios en vista de que el paciente y el servicio se encuentra capitado en esta institución por ende no facturable por evento de manera adicional Laboratorios ordenados por médico general1 coloracion gram y lectura para cualquier muestra $113001 hemograma ii $219001 glucosa en suero u otro fluido diferente a orina $132002 nitrogeno ureico $105002 creatinina suero orina y otros $126001 uroanalisis $14000,Se objeta cobro de los siguientes materiales en vista de que no se evidencia soporte que justifique su utilización en la historia clínica no dan cumplimiento a lo estipulado en la resolución 3047/2008 anexo 5 literal B1 buretrol para administración de soluciones x 150ml de los 2 facturados por $3285 c/u1 set para bomba de infusion bbraun transparente de los 3 facturados por $28679 c/u1 extension para anestesia de las 2 facturadas por $1658 c/u,Se objeta mayor valor cobrado en los siguientes materiales de acuerdo con el contrato pactado entre las partes SSBY2019ES2T000149721 bolsa de drenaje urinario cystoflo IPS factura por $7800 se reconoce por $5541 se glosan $22592 cateter intravenoso no18 IPS factura por $2507 se reconoce por $1867 se glosan $12802 buretrol para administracion de soluciones x 150ml IPS factura por $4094 se reconoce por $3285 se glosan $16183 set para bomba de infusion bbraun transparente ips factura por $28789 se reconoce por $28679 se glosan $3302 extension para anestesia IPS factura por $1702 se reconoce por $1658 se glosan $88,Se objeta mayor valor cobrado en los siguientes medicamentos de acuerdo con el contrato pactado entre las partes SSBY2019ES2T000149721 insulina glargina 100 ui ml x 10 ml sol iny IPS factura por $102616 se reconoce por $97028 se glosan $55881 insulina lispro 100ui/ml x 10ml solucion inyectable IPS factura por $67666 se reconoce por $65901 se glosan $17651 heparina bajo peso molecular 40ui/04ml solucion inyectable IPS factura por $11500 se reconoce por $11200 c/u se glosan $3006 dextrosa (10%) 100mg/ml bolsa x 500ml solucion inyectable IPS factura por $3804 se reconoce por $3074 se glosan $438024 sodio cloruro 9mg/ml (09%) x 500ml solucion inyectable IPS factura por $3301 c/u se reconoce por $2791 c/u se glosan $12240"/>
    <s v="SE LEVANTA GLOSA ATENCION PERTINENTE Y SOPORTADA"/>
    <s v="Subsidiado"/>
    <n v="3"/>
  </r>
  <r>
    <s v="E.S.E. HOSPITAL MARIO GAITAN YANGUAS DE SOACHA"/>
    <x v="0"/>
    <s v="CUNDINAMARCA"/>
    <s v="SOACHA"/>
    <d v="2020-06-11T00:00:00"/>
    <n v="5550701"/>
    <n v="5550701"/>
    <n v="807457"/>
    <d v="2020-06-19T00:00:00"/>
    <s v="GL-255555556231509"/>
    <n v="196451"/>
    <m/>
    <m/>
    <m/>
    <n v="196451"/>
    <m/>
    <m/>
    <m/>
    <n v="196451"/>
    <d v="2020-08-26T00:00:00"/>
    <n v="196451"/>
    <n v="0"/>
    <n v="0"/>
    <n v="0"/>
    <x v="0"/>
    <s v="CUNDINAMARCA"/>
    <s v="SOACHA"/>
    <d v="2020-05-07T00:00:00"/>
    <d v="2020-05-08T00:00:00"/>
    <s v="Se objeta cobro 1 TRASLADO BASICO EVENTO SENCILLO VALOR KILOMETRO por $112050 en vista de que no se evidencia en los soportes anexos la hoja de resolución de las tarifas no dan cumplimiento a lo estipulado en la resolución 3047/2008 anexo 5 literal B,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 ,Se objeta cobro de 2 monitoria fetal anteparto por $23700 c/u en vista de que no se evidencia que se encuentren ordenadas por el medico tratante en la historia clinica no dan cumplimiento a lo estipulado en la resolución 3047/2008 anexo 5 literal B,Se objeta mayor valor cobrado en los siguientes medicamentos de acuerdo con el contrato pactado entre las partes SSBY2019ES2T000149725 lactato de ringer 28meq/1000ml bolsa x 500 ml solucion IPS factura por $3333 c/u se reconoce por $2830 c/u se glosan $25153 hioscina butilbromuro 20mg/ml solucion inyectable IPS factura por $1464 c/u se reconoce por $1102 c/u se glosan $1086"/>
    <s v="SE LEVANTA GLOSA ATENCION PERTINENTE Y SOPORTADA"/>
    <s v="Subsidiado"/>
    <n v="3"/>
  </r>
  <r>
    <s v="E.S.E. HOSPITAL MARIO GAITAN YANGUAS DE SOACHA"/>
    <x v="0"/>
    <s v="CUNDINAMARCA"/>
    <s v="SOACHA"/>
    <d v="2020-06-11T00:00:00"/>
    <n v="5561410"/>
    <n v="5561410"/>
    <n v="902510"/>
    <d v="2020-06-19T00:00:00"/>
    <s v="GL-255555556231511"/>
    <n v="50253"/>
    <m/>
    <m/>
    <m/>
    <n v="50253"/>
    <m/>
    <m/>
    <m/>
    <n v="50253"/>
    <d v="2020-08-26T00:00:00"/>
    <n v="50253"/>
    <n v="0"/>
    <n v="0"/>
    <n v="0"/>
    <x v="0"/>
    <s v="SANTAFE DE BOGOTA D. C."/>
    <s v="BOGOTA"/>
    <d v="2020-05-28T00:00:00"/>
    <d v="2020-05-29T00:00:00"/>
    <s v="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4 lactato de ringer 28 meq/1000 ml bolsa x 500 ml sol iny de los 11 facturados por $2830 c/u en vista de que solo soportan la administración de 7 en la historia clínica (notas de enfermería) por ende se reconocen 7 y se objeta la diferencia no dan cumplimiento a lo estipulado en la resolución 3047/2008 anexo 5 literal B,Se objeta mayor valor cobrado en 11 lactato de ringer 28meq/1000ml bolsa x 500 ml solucion IPS factura por $3333 c/u se reconoce por $2830 c/u se glosan $5533 de acuerdo con el contrato pactado entre las partes SSBY2019ES2T00014972"/>
    <s v="SE LEVANTA GLOSA ATENCION PERTINENTE Y SOPORTADA"/>
    <s v="Subsidiado"/>
    <n v="3"/>
  </r>
  <r>
    <s v="E.S.E. HOSPITAL MARIO GAITAN YANGUAS DE SOACHA"/>
    <x v="0"/>
    <s v="CUNDINAMARCA"/>
    <s v="SOACHA"/>
    <d v="2020-06-11T00:00:00"/>
    <n v="5558333"/>
    <n v="5558333"/>
    <n v="811737"/>
    <d v="2020-06-19T00:00:00"/>
    <s v="GL-255555556231512"/>
    <n v="9999"/>
    <m/>
    <m/>
    <m/>
    <n v="9999"/>
    <m/>
    <m/>
    <m/>
    <n v="9999"/>
    <d v="2020-08-26T00:00:00"/>
    <n v="9999"/>
    <n v="0"/>
    <n v="0"/>
    <n v="0"/>
    <x v="0"/>
    <s v="CUNDINAMARCA"/>
    <s v="SOACHA"/>
    <d v="2020-05-23T00:00:00"/>
    <d v="2020-05-26T00:00:00"/>
    <s v="Se objeta cobro de 1 cateter intravenoso no22 por $2032 en vista de que no se evidencia soporte que justifique su utilización en la historia clinica no dan cumplimiento a lo estipulado en la resolución 3047/2008 anexo 5 literal B,Se objeta cobro de 1 extension de anestesia por $1702 insumo que corresponde a un set de extensión para proporcionar mayor longitud a los accesos venosos no se reconoce ya que cumple la misma función en este caso que el equipo macrogotero además esta incluido en la estancia,Se objeta cobro de 1 sodio cloruro 9mg/ml (09%) x 500ml solucion inyectable de los 3 facturados por $2791 c/u en vista de que solo soportan la administración de 2 en la historia clínica (notas de enfermería) por ende se reconocen 2 y se objeta la diferencia no dan cumplimiento a lo estipulado en la resolución 3047/2008 anexo 5 literal B,Se objeta mayor valor cobrado en los siguientes medicamentos de acuerdo con el contrato pactado entre las partes SSBY2019ES2T000149723 sodio cloruro 9mg/ml (09%) x 500ml solucion inyectable IPS factura por $3301 c/u se reconoce por $2791 c/u se glosan $15303 dextrosa (5%) 50mg/ml bolsa x 500ml solucion inyectable IPS factura por $3540 c/u se reconoce por $2892 c/u se glosan $1944"/>
    <s v="SE LEVANTA GLOSA ATENCION PERTINENTE Y SOPORTADA"/>
    <s v="Subsidiado"/>
    <n v="3"/>
  </r>
  <r>
    <s v="E.S.E. HOSPITAL MARIO GAITAN YANGUAS DE SOACHA"/>
    <x v="0"/>
    <s v="CUNDINAMARCA"/>
    <s v="SOACHA"/>
    <d v="2020-06-11T00:00:00"/>
    <n v="5554611"/>
    <n v="5554611"/>
    <n v="1095145"/>
    <d v="2020-06-20T00:00:00"/>
    <s v="GL-255555556231513"/>
    <n v="593254"/>
    <m/>
    <m/>
    <m/>
    <n v="593254"/>
    <m/>
    <m/>
    <m/>
    <n v="593254"/>
    <d v="2020-08-26T00:00:00"/>
    <n v="593254"/>
    <n v="0"/>
    <n v="0"/>
    <n v="0"/>
    <x v="0"/>
    <s v="CUNDINAMARCA"/>
    <s v="SOACHA"/>
    <d v="2020-05-02T00:00:00"/>
    <d v="2020-05-03T00:00:00"/>
    <s v="Se objeta cobro 1 traslado asistencial medicalizado terrestre primario por $385120 en vista de que no se evidencia en los soportes anexos la hoja de resolución de las tarifas no dan cumplimiento a lo estipulado en la resolución 3047/2008 anexo 5 literal B,Se objeta cobro de 2 electrocardiograma de ritmo o de superficie sod por $43200 c/u en vista de que el paciente y el servicio se encuentra capitado en esta institución por ende no facturable por evento de manera adicional Examen ordenado por médico general ,Se objeta cobro de 2 tapabocas desechables n95 alta eficiencia unidad por $20375 no facturables de manera adicional se encuentran incluidos en la estancia en vista de que son insumos de bioseguridad necesarios para la atención,Se objeta cobro de los siguientes laboratorios en vista de que el paciente y el servicio se encuentra capitado en esta institución por ende no facturable por evento de manera adicional Laboratorios ordenados por médico general1 glucosa en suero u otro fluido diferente a orina $132001 nitrogeno ureico $105001 creatinina suero orina y otros $12600,Se objeta cobro de los siguientes medicamentos en vista de que no se evidencia su suministro en hoja de administración de medicamentos (notas de enfermería) no dan cumplimiento a lo estipulado en la resolución 3047/2008 anexo 5 literal B2 hidrocortisona 100mg/2ml solucion inyectable por $2205 c/u1 sodio cloruro 9mg/ml (09%) x 500ml solucion inyectable por $2791 c/u de los 3 facturados soportan el suministro de 23 heparina bajo peso molecular 40ui/04ml solucion inyectable por $11200 c/u de las 4 facturadas soportan el suministro de 1,Se objeta mayor valor cobrado en los siguientes medicamentos de acuerdo con el contrato pactado entre las partes SSBY2019ES2T000149721 lactato de ringer 28meq/1000ml bolsa x 500 ml solucion IPS factura por $3333 c/u se reconoce por $2830 c/u se glosan $5034 heparina bajo peso molecular 40ui/04ml solucion inyectable IPS factura por $11500 se reconoce por $11200 c/u se glosan $12003 sodio cloruro 9mg/ml (09%) x 500ml solucion inyectable IPS factura por $3301 c/u se reconoce por $2791 c/u se glosan $15302 hidrocortisona 100mg/2ml solucion inyectable IPS factura por $2530 c/u se reconoce por $2205 c/u se glosan $650"/>
    <s v="SE LEVANTA GLOSA ATENCION PERTINENTE Y SOPORTADA"/>
    <s v="Subsidiado"/>
    <n v="3"/>
  </r>
  <r>
    <s v="E.S.E. HOSPITAL MARIO GAITAN YANGUAS DE SOACHA"/>
    <x v="0"/>
    <s v="CUNDINAMARCA"/>
    <s v="SOACHA"/>
    <d v="2020-06-11T00:00:00"/>
    <n v="5557735"/>
    <n v="5557735"/>
    <n v="1276000"/>
    <d v="2020-06-20T00:00:00"/>
    <s v="GL-255555556231514"/>
    <n v="12303"/>
    <m/>
    <m/>
    <m/>
    <n v="12303"/>
    <m/>
    <m/>
    <m/>
    <n v="12303"/>
    <d v="2020-08-26T00:00:00"/>
    <n v="12303"/>
    <n v="0"/>
    <n v="0"/>
    <n v="0"/>
    <x v="0"/>
    <s v="CUNDINAMARCA"/>
    <s v="SOACHA"/>
    <d v="2020-05-22T00:00:00"/>
    <d v="2020-05-23T00:00:00"/>
    <s v="Se objeta cobro de 1 fitomenadiona (vitamina k1) 10mg/ml solucion inyectable por $1725 no facturable incluida en los derechos de sala del parto o sala de recuperación según decreto 2423/96 articulo 55 $1725,Se objeta mayor valor cobrado en los siguientes medicamentos de acuerdo con el contrato pactado entre las partes SSBY2019ES2T0001497212 lactato de ringer 28meq/1000ml bolsa x 500 ml solucion IPS factura por $3333 c/u se reconoce por $2830 c/u se glosan $6036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54860"/>
    <n v="5554860"/>
    <n v="1161613"/>
    <d v="2020-06-20T00:00:00"/>
    <s v="GL-255555556231516"/>
    <n v="503245"/>
    <m/>
    <m/>
    <m/>
    <n v="503245"/>
    <m/>
    <m/>
    <m/>
    <n v="503245"/>
    <d v="2020-08-26T00:00:00"/>
    <n v="503245"/>
    <n v="0"/>
    <n v="0"/>
    <n v="0"/>
    <x v="0"/>
    <s v="CUNDINAMARCA"/>
    <s v="SOACHA"/>
    <d v="2020-05-04T00:00:00"/>
    <d v="2020-05-05T00:00:00"/>
    <s v="Se objeta cobro 1 traslado terrestre medicalizado de pacientes secundario por $446540 en vista de que no se evidencia en los soportes anexos la hoja de resolución de las tarifas no dan cumplimiento a lo estipulado en la resolución 3047/2008 anexo 5 literal B,Se objeta cobro de 1 electrocardiograma de ritmo o de superficie sod por $43200 c/u en vista de que el paciente y el servicio se encuentra capitado en esta institución por ende no facturable por evento de manera adicional Examen ordenado por médico general,Se objeta cobro de 2 sodio cloruro 9mg/ml (09%) x 500ml solucion inyectable de los 5 facturados por $2791 c/u en vista de que solo soportan la administración de 3 en la historia clínica (notas de enfermería) por ende se reconocen 3 y se objeta la diferencia no dan cumplimiento a lo estipulado en la resolución 3047/2008 anexo 5 literal B,Se objeta mayor valor cobrado en los siguientes materiales de acuerdo con el contrato pactado entre las partes SSBY2019ES2T000149721 bolsa de drenaje urinario cystoflo IPS factura por $7800 se reconoce por $5541 se glosan $22591 cateter intravenoso no18 ips factura por $2507 se reconoce por $1867 se glosan $640,Se objeta mayor valor cobrado en los siguientes medicamentos de acuerdo con el contrato pactado entre las partes SSBY2019ES2T000149725 sodio cloruro 9mg/ml (09%) x 500ml solucion inyectable IPS factura por $3301 c/u se reconoce por $2791 c/u se glosan $25502 heparina bajo peso molecular 60ui/06ml solucion inyectable IPS factura por $14863 se reconoce por $13626 se glosan $2474"/>
    <s v="SE LEVANTA GLOSA ATENCION PERTINENTE Y SOPORTADA"/>
    <s v="Subsidiado"/>
    <n v="3"/>
  </r>
  <r>
    <s v="E.S.E. HOSPITAL MARIO GAITAN YANGUAS DE SOACHA"/>
    <x v="0"/>
    <s v="CUNDINAMARCA"/>
    <s v="SOACHA"/>
    <d v="2020-06-11T00:00:00"/>
    <n v="5555977"/>
    <n v="5555977"/>
    <n v="1430769"/>
    <d v="2020-06-20T00:00:00"/>
    <s v="GL-255555556231517"/>
    <n v="155501"/>
    <m/>
    <m/>
    <m/>
    <n v="155501"/>
    <m/>
    <m/>
    <m/>
    <n v="155501"/>
    <d v="2020-09-30T00:00:00"/>
    <n v="155501"/>
    <n v="0"/>
    <n v="0"/>
    <n v="0"/>
    <x v="0"/>
    <s v="CUNDINAMARCA"/>
    <s v="SOACHA"/>
    <d v="2020-05-19T00:00:00"/>
    <d v="2020-05-20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tiene prueba de los controles prenatales del día 30/04/2020 con resultado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8 lactato de ringer 28meq/1000ml bolsa x 500 ml solucion de los 12 facturados por $2830 c/u en vista de que solo soportan la administración de 4 en la historia clínica (notas de enfermería) por ende se reconocen 4 y se objeta la diferencia no dan cumplimiento a lo estipulado en la resolución 3047/2008 anexo 5 literal B de igual manera si fueron utilizados en el quirófano o sala de recuperación están incluidos en los derechos de sala del parto según artículo 55 del decreto 2423 de 1996,Se objeta cobro por concepto de 1 consulta de urgencias por medicina general por valor de $51900 en vista de que el paciente y el servicio se encuentra capitado en esta institución por ende no facturable por evento de manera adicional,Se objeta mayor valor cobrado en 12 lactato de ringer 28meq/1000ml bolsa x 500 ml solucion IPS factura por $3333 c/u se reconoce por $2830 c/u se glosan $6036 de acuerdo con el contrato pactado entre las partes SSBY2019ES2T00014972"/>
    <s v="IPS NO ACEPTA OBJECION LOS INSUMOS QUE VAN DENTRO DE LOS DERECHOS DE SALA DE PARTO SON MEDICAMENTOS Y MATERIALES UTILIZADOS EN LA MADRE PARA LA CONDUCCION DEL TRABAJO DE PARTO VITAMINA K ES UTILIZADA PARA LA PROFILAXIS DEL RECIEN NACID POR LO QUE DECRETO"/>
    <s v="Subsidiado"/>
    <n v="3"/>
  </r>
  <r>
    <s v="E.S.E. HOSPITAL MARIO GAITAN YANGUAS DE SOACHA"/>
    <x v="0"/>
    <s v="CUNDINAMARCA"/>
    <s v="SOACHA"/>
    <d v="2020-06-11T00:00:00"/>
    <n v="5558503"/>
    <n v="5558503"/>
    <n v="1399681"/>
    <d v="2020-06-20T00:00:00"/>
    <s v="GL-255555556231518"/>
    <n v="188109"/>
    <m/>
    <m/>
    <m/>
    <n v="188109"/>
    <m/>
    <m/>
    <m/>
    <n v="188109"/>
    <d v="2020-08-26T00:00:00"/>
    <n v="188109"/>
    <n v="0"/>
    <n v="0"/>
    <n v="0"/>
    <x v="0"/>
    <s v="CUNDINAMARCA"/>
    <s v="SOACHA"/>
    <d v="2020-05-25T00:00:00"/>
    <d v="2020-05-26T00:00:00"/>
    <s v="Se objeta cobro de 1 fitomenadiona (vitamina k1) 10mg/ml solucion inyectable por $1725 no facturable incluida en los derechos de sala del parto o sala de recuperación según decreto 2423/96 articulo 55 $1725,Se objeta cobro de 2 lactato de ringer 28meq/1000ml bolsa x 500 ml solucion de los 8 facturados por $2830 c/u en vista de que solo soportan la administración de 6 en la historia clínica (notas de enfermería) por ende se reconocen 6 y se objeta la diferencia no dan cumplimiento a lo estipulado en la resolución 3047/2008 anexo 5 literal B de igual manera si fueron utilizados en el quirófano o sala de recuperación están incluidos en los derechos de sala del parto según artículo 55 del decreto 2423 de 1996,Se objeta cobro de los siguientes laboratorios en vista de que el paciente y el servicio se encuentra capitado en esta institución por ende no facturable por evento de manera adicional Laboratorios ordenados por médico general1 hemoclasificacion sistema rh antigeno rh d de la madre por $279001 virus de inmunodeficiencia humana 1 y 2 ANTICUERPOS por $756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01/03/2020 por consiguiente se reconoce código 19886 a tarifa pactada entre las partes SOAT 10 % por $14000 se objeta la diferencia $73200,Se objeta mayor valor cobrado en 8 lactato de ringer 28meq/1000ml bolsa x 500 ml solucion IPS factura por $3333 c/u se reconoce por $2830 c/u se glosan $4024 de acuerdo con el contrato pactado entre las partes SSBY2019ES2T00014972"/>
    <s v="SE LEVANTA GLOSA ATENCION PERTINENTE Y SOPORTADA"/>
    <s v="Subsidiado"/>
    <n v="3"/>
  </r>
  <r>
    <s v="E.S.E. HOSPITAL MARIO GAITAN YANGUAS DE SOACHA"/>
    <x v="0"/>
    <s v="CUNDINAMARCA"/>
    <s v="SOACHA"/>
    <d v="2020-06-11T00:00:00"/>
    <n v="5561434"/>
    <n v="5561434"/>
    <n v="2094077"/>
    <d v="2020-06-20T00:00:00"/>
    <s v="GL-255555556231519"/>
    <n v="230713"/>
    <m/>
    <m/>
    <m/>
    <n v="230713"/>
    <m/>
    <m/>
    <m/>
    <n v="230713"/>
    <d v="2020-08-26T00:00:00"/>
    <n v="230713"/>
    <n v="0"/>
    <n v="0"/>
    <n v="0"/>
    <x v="0"/>
    <s v="CUNDINAMARCA"/>
    <s v="SOACHA"/>
    <d v="2020-05-11T00:00:00"/>
    <d v="2020-05-12T00:00:00"/>
    <s v="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Se objeta mayor valor cobrado en los siguientes medicamentos de acuerdo con el contrato pactado entre las partes SSBY2019ES2T0001497212 lactato de ringer 28meq/1000ml bolsa x 500 ml solucion IPS factura por $3333 c/u se reconoce por $2830 c/u se glosan $6036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50397"/>
    <n v="5550397"/>
    <n v="2033384"/>
    <d v="2020-06-20T00:00:00"/>
    <s v="GL-255555556231520"/>
    <n v="79452"/>
    <m/>
    <m/>
    <m/>
    <n v="79452"/>
    <m/>
    <m/>
    <m/>
    <n v="79452"/>
    <d v="2020-08-26T00:00:00"/>
    <n v="79452"/>
    <n v="0"/>
    <n v="0"/>
    <n v="0"/>
    <x v="0"/>
    <s v="CUNDINAMARCA"/>
    <s v="SOACHA"/>
    <d v="2020-05-05T00:00:00"/>
    <d v="2020-05-07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3/10/2019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mayor valor cobrado en 9 lactato de ringer 28meq/1000ml bolsa x 500 ml solucion IPS factura por $3333 c/u se reconoce por $2830 c/u se glosan $4527 de acuerdo con el contrato pactado entre las partes SSBY2019ES2T00014972"/>
    <s v="SE LEVANTA GLOSA ATENCION PERTINENTE Y SOPORTADA"/>
    <s v="Subsidiado"/>
    <n v="3"/>
  </r>
  <r>
    <s v="E.S.E. HOSPITAL MARIO GAITAN YANGUAS DE SOACHA"/>
    <x v="0"/>
    <s v="CUNDINAMARCA"/>
    <s v="SOACHA"/>
    <d v="2020-06-11T00:00:00"/>
    <n v="5553562"/>
    <n v="5553562"/>
    <n v="2008787"/>
    <d v="2020-06-20T00:00:00"/>
    <s v="GL-255555556231521"/>
    <n v="243821"/>
    <m/>
    <m/>
    <m/>
    <n v="243821"/>
    <m/>
    <m/>
    <m/>
    <n v="243821"/>
    <d v="2020-08-26T00:00:00"/>
    <n v="243821"/>
    <n v="0"/>
    <n v="0"/>
    <n v="0"/>
    <x v="0"/>
    <s v="CUNDINAMARCA"/>
    <s v="SOACHA"/>
    <d v="2020-05-12T00:00:00"/>
    <d v="2020-05-15T00:00:00"/>
    <s v="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cobro de 3 lactato de ringer 28meq/1000ml bolsa x 500 ml solucion de los 15 facturados por $2830 c/u en vista de que solo soportan la administración de 12 en la historia clínica (notas de enfermería) por ende se reconocen 12 y se objeta la diferencia no dan cumplimiento a lo estipulado en la resolución 3047/2008 anexo 5 literal B de igual manera si fueron utilizados en el quirófano o sala de recuperación están incluidos en los derechos de materiales de la apendicectomia via abierta según artículo 55 del decreto 2423 de 1996Se objeta cobro de 3 sodio cloruro 9mg/ml (09%) x 500ml solucion inyectable por $2791c/u en vista de que no se encuentra soportado su suministro en la historia clínica (notas de enfermería) no dan cumplimiento a lo estipulado en la resolución 3047/2008 anexo 5 literal B de igual manera si fueron utilizados en el quirófano o sala de recuperación están incluidos en los derechos de materiales de la apendicectomia via abierta según artículo 55 del decreto 2423 de 1996,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1 bolsa de drenaje urinario cystoflo IPS factura por $7800 se reconoce por $5541 se glosan $22592 buretrol para administración de soluciones x 150ml IPS factura por $4094 se reconoce por $3285 se glosan $1618,Se objeta mayor valor cobrado en los siguientes medicamentos de acuerdo con el contrato pactado entre las partes SSBY2019ES2T0001497215 lactato de ringer 28meq/1000ml bolsa x 500 ml solucion IPS factura por $3333 c/u se reconoce por $2830 c/u se glosan $75453 sodio cloruro 9mg/ml (09%) x 500ml solucion inyectable IPS factura por $3301 c/u se reconoce por $2791 c/u se glosan $153024 ampicilina  sulbactam 1000500 mg polvo p inyección IPS factura por $2259 c/u se reconoce por $2200 c/u se glosan $141612 dipirona sodica 1000mg/ml solucion inyectable ips factura por $506 c/u se reconoce por $366 c/u se glosan $1680"/>
    <s v="SE LEVANTA GLOSA ATENCION PERTINENTE Y SOPORTADA"/>
    <s v="Subsidiado"/>
    <n v="3"/>
  </r>
  <r>
    <s v="E.S.E. HOSPITAL MARIO GAITAN YANGUAS DE SOACHA"/>
    <x v="0"/>
    <s v="CUNDINAMARCA"/>
    <s v="SOACHA"/>
    <d v="2020-06-11T00:00:00"/>
    <n v="5553875"/>
    <n v="5553875"/>
    <n v="2100012"/>
    <d v="2020-06-20T00:00:00"/>
    <s v="GL-255555556231522"/>
    <n v="300644"/>
    <m/>
    <m/>
    <m/>
    <n v="300644"/>
    <m/>
    <m/>
    <m/>
    <n v="300644"/>
    <d v="2020-08-26T00:00:00"/>
    <n v="300644"/>
    <n v="0"/>
    <n v="0"/>
    <n v="0"/>
    <x v="0"/>
    <s v="CUNDINAMARCA"/>
    <s v="SOACHA"/>
    <d v="2020-05-15T00:00:00"/>
    <d v="2020-05-16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8/04/2020 por consiguiente se reconoce código 19886 a tarifa pactada entre las partes SOAT 10 % por $14000 se objeta la diferencia $732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3 tubo de succión ips factura por $7061 c/u se reconoce por $5331 c/u se glosan $5190 de acuerdo con el contrato pactado entre las partes SSBY2019ES2T00014972,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1 heparina bajo peso molecular 40ui/04ml solucion inyectable IPS factura por $11500 se reconoce por $11200 c/u se glosan $300"/>
    <s v="SE LEVANTA GLOSA ATENCION PERTINENTE Y SOPORTADA"/>
    <s v="Subsidiado"/>
    <n v="3"/>
  </r>
  <r>
    <s v="E.S.E. HOSPITAL MARIO GAITAN YANGUAS DE SOACHA"/>
    <x v="0"/>
    <s v="CUNDINAMARCA"/>
    <s v="SOACHA"/>
    <d v="2020-06-11T00:00:00"/>
    <n v="5555100"/>
    <n v="5555100"/>
    <n v="2196115"/>
    <d v="2020-06-21T00:00:00"/>
    <s v="GL-255555556231523"/>
    <n v="340646"/>
    <m/>
    <m/>
    <m/>
    <n v="340646"/>
    <m/>
    <m/>
    <m/>
    <n v="340646"/>
    <d v="2020-08-26T00:00:00"/>
    <n v="340646"/>
    <n v="0"/>
    <n v="0"/>
    <n v="0"/>
    <x v="0"/>
    <s v="CUNDINAMARCA"/>
    <s v="SOACHA"/>
    <d v="2020-05-10T00:00:00"/>
    <d v="2020-05-11T00:00:00"/>
    <s v="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2/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lactato de ringer 28meq/1000ml bolsa x 500 ml solucion de los 13 facturados por $2830 c/u en vista de que solo soportan la administración de 12 en la historia clínica (notas de enfermería) por ende se reconocen 12 y se objeta la diferencia no dan cumplimiento a lo estipulado en la resolución 3047/2008 anexo 5 literal B de igual manera si fue utilizado en el quirófano o sala de recuperación están incluidos en los derechos de sala del parto o derechos te materiales del legrado según artículo 55 del decreto 2423 de 1996,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se reconoce por $1867 se glosan $12801 tubo de succión ips factura por $7061 c/u se reconoce por $5331 c/u se glosan $1730,Se objeta mayor valor cobrado en los siguientes medicamentos de acuerdo con el contrato pactado entre las partes SSBY2019ES2T0001497213 lactato de ringer 28meq/1000ml bolsa x 500 ml solucion IPS factura por $3333 c/u se reconoce por $2830 c/u se glosan 6539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51044"/>
    <n v="5551044"/>
    <n v="1922650"/>
    <d v="2020-06-21T00:00:00"/>
    <s v="GL-255555556231524"/>
    <n v="85584"/>
    <m/>
    <m/>
    <m/>
    <n v="85584"/>
    <m/>
    <m/>
    <m/>
    <n v="85584"/>
    <d v="2020-08-26T00:00:00"/>
    <n v="85584"/>
    <n v="0"/>
    <n v="0"/>
    <n v="0"/>
    <x v="0"/>
    <s v="CUNDINAMARCA"/>
    <s v="SOACHA"/>
    <d v="2020-05-08T00:00:00"/>
    <d v="2020-05-09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8/02/2020 por consiguiente se reconoce código 19886 a tarifa pactada entre las partes SOAT 10 % por $14000 se objeta la diferencia $73200,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51117"/>
    <n v="5551117"/>
    <n v="561866"/>
    <d v="2020-06-21T00:00:00"/>
    <s v="GL-255555556231525"/>
    <n v="39753"/>
    <m/>
    <m/>
    <m/>
    <n v="39753"/>
    <m/>
    <m/>
    <m/>
    <n v="39753"/>
    <d v="2020-08-26T00:00:00"/>
    <n v="39753"/>
    <n v="0"/>
    <n v="0"/>
    <n v="0"/>
    <x v="0"/>
    <s v="CUNDINAMARCA"/>
    <s v="SOACHA"/>
    <d v="2020-05-08T00:00:00"/>
    <d v="2020-05-10T00:00:00"/>
    <s v="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mayor valor cobrado en los siguientes medicamentos de acuerdo con el contrato pactado entre las partes SSBY2019ES2T000149725 lactato de ringer 28meq/1000ml bolsa x 500 ml solucion IPS factura por $3333 c/u se reconoce por $2830 c/u se glosan $25153 sodio cloruro 9mg/ml (09%) x 500ml solucion inyectable IPS factura por $3301 c/u se reconoce por $2791 c/u se glosan $15302 hioscina b bromuro  dipirona 202500mg/5ml sln Inyectable IPS factura por $3136 c/u se reconoce por $2344 c/u se glosan $15842 hioscina butilbromuro 20mg/ml solucion inyectable IPS factura por $1464 c/u se reconoce por $1102 c/u se glosan $724"/>
    <s v="SE LEVANTA GLOSA ATENCION PERTINENTE Y SOPORTADA"/>
    <s v="Subsidiado"/>
    <n v="3"/>
  </r>
  <r>
    <s v="E.S.E. HOSPITAL MARIO GAITAN YANGUAS DE SOACHA"/>
    <x v="0"/>
    <s v="CUNDINAMARCA"/>
    <s v="SOACHA"/>
    <d v="2020-06-11T00:00:00"/>
    <n v="5555944"/>
    <n v="5555944"/>
    <n v="2131004"/>
    <d v="2020-06-21T00:00:00"/>
    <s v="GL-255555556231526"/>
    <n v="387581"/>
    <m/>
    <m/>
    <m/>
    <n v="387581"/>
    <m/>
    <m/>
    <m/>
    <n v="387581"/>
    <d v="2020-08-26T00:00:00"/>
    <n v="387581"/>
    <n v="0"/>
    <n v="0"/>
    <n v="0"/>
    <x v="0"/>
    <s v="CUNDINAMARCA"/>
    <s v="SOACHA"/>
    <d v="2020-05-19T00:00:00"/>
    <d v="2020-05-20T00:00:00"/>
    <s v="Se objeta cobro de 1 heparina bajo peso molecular 40ui/04ml solucion inyectable por $11200 en vista de que no se encuentra soportado su suministro en la historia clínica no dan cumplimiento a lo estipulado en la resolución 3047/2008 anexo 5 literal B,Se objeta cobro de 1 virus de inmunodeficiencia humana 1 y 2 ANTICUERPOS por $75600 en vista de que el paciente y el servicio se encuentra capitado en esta institución por ende no facturable por evento de manera adicional Laboratorio ordenado por médico general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06/02/2020 por consiguiente se reconoce código 19886 a tarifa pactada entre las partes SOAT 10 % por $14000 se objeta la diferencia $732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 ,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3 lactato de ringer 28meq/1000ml bolsa x 500 ml solucion IPS factura por $3333 c/u se reconoce por $2830 c/u se glosan $15092 cefalotina 1000mg polvo para inyeccion ips factura por $4830 c/u se reconoce por $2559 c/u se glosan $45421 heparina bajo peso molecular 40ui/04ml solucion inyectable IPS factura por $11500 se reconoce por $11200 c/u se glosan $300"/>
    <s v="SE LEVANTA GLOSA ATENCION PERTINENTE Y SOPORTADA"/>
    <s v="Subsidiado"/>
    <n v="3"/>
  </r>
  <r>
    <s v="E.S.E. HOSPITAL MARIO GAITAN YANGUAS DE SOACHA"/>
    <x v="0"/>
    <s v="CUNDINAMARCA"/>
    <s v="SOACHA"/>
    <d v="2020-06-11T00:00:00"/>
    <n v="5560298"/>
    <n v="5560298"/>
    <n v="2493857"/>
    <d v="2020-06-22T00:00:00"/>
    <s v="GL-255555556231528"/>
    <n v="308642"/>
    <m/>
    <m/>
    <m/>
    <n v="308642"/>
    <m/>
    <m/>
    <m/>
    <n v="308642"/>
    <d v="2020-08-26T00:00:00"/>
    <n v="308642"/>
    <n v="0"/>
    <n v="0"/>
    <n v="0"/>
    <x v="0"/>
    <s v="CUNDINAMARCA"/>
    <s v="SOACHA"/>
    <d v="2020-05-26T00:00:00"/>
    <d v="2020-05-28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13/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8 dipirona sodica 1000mg/ml solucion inyectable por $366 c/u en vista de que no se evidencia su administración en la historia clinica no dan cumplimiento a lo estipulado en la resolución 3047/2008 anexo 5 literal BSe objeta cobro de 1 lactato de ringer 28meq/1000ml bolsa x 500 ml solucion de los 9 facturados por $2830 c/u en vista de que solo soportan la administración de 8 en la historia clínica (notas de enfermería) por ende se reconocen 8 y se objeta la diferencia no dan cumplimiento a lo estipulado en la resolución 3047/2008 anexo 5 literal B de igual manera si fue utilizado en el quirófano o sala de recuperación están incluidos en los derechos de sala del parto o derechos te materiales de la sección o ligadura de trompas de falopio según artículo 55 del decreto 2423 de 1996,Se objeta mayor valor cobrado en los siguientes materiales de acuerdo con el contrato pactado entre las partes SSBY2019ES2T000149721 cateter intravenoso no18 ips factura por $2507 se reconoce por $1867 se glosan $6401 tubo de succión IPS factura por $7061 c/u se reconoce por $5331 c/u se glosan $1730,Se objeta mayor valor cobrado en los siguientes medicamentos de acuerdo con el contrato pactado entre las partes SSBY2019ES2T000149729 lactato de ringer 28meq/1000ml bolsa x 500 ml solucion IPS factura por $3333 c/u se reconoce por $2830 c/u se glosan $45272 cefalotina 1000mg polvo para inyeccion ips factura por $4830 c/u se reconoce por $2559 c/u se glosan $45428 dipirona sodica 1000mg/ml solucion inyectable ips factura por $506 c/u se reconoce por $366 c/u se glosan $1120"/>
    <s v="SE LEVANTA GLOSA ATENCION PERTINENTE Y SOPORTADA"/>
    <s v="Subsidiado"/>
    <n v="3"/>
  </r>
  <r>
    <s v="E.S.E. HOSPITAL MARIO GAITAN YANGUAS DE SOACHA"/>
    <x v="0"/>
    <s v="CUNDINAMARCA"/>
    <s v="SOACHA"/>
    <d v="2020-06-11T00:00:00"/>
    <n v="5561613"/>
    <n v="5561613"/>
    <n v="1999927"/>
    <d v="2020-06-22T00:00:00"/>
    <s v="GL-255555556231529"/>
    <n v="118794"/>
    <m/>
    <m/>
    <m/>
    <n v="118794"/>
    <m/>
    <m/>
    <m/>
    <n v="118794"/>
    <d v="2020-08-26T00:00:00"/>
    <n v="118794"/>
    <n v="0"/>
    <n v="0"/>
    <n v="0"/>
    <x v="0"/>
    <s v="CUNDINAMARCA"/>
    <s v="SOACHA"/>
    <d v="2020-05-19T00:00:00"/>
    <d v="2020-05-20T00:00:00"/>
    <s v="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1 cateter intravenoso no18 ips factura por $2507 se reconoce por $1867 se glosan $6402 tubo de succión IPS factura por $7061 c/u se reconoce por $5331 c/u se glosan $34601 buretrol para administracion de soluciones x 150ml ips factura por $4094 se reconoce por $3285 se glosan $809,Se objeta mayor valor cobrado en los siguientes medicamentos de acuerdo con el contrato pactado entre las partes SSBY2019ES2T000149721 lactato de ringer 28meq/1000ml bolsa x 500 ml solucion IPS factura por $3333 c/u se reconoce por $2830 c/u se glosan $5032 cefalotina 1000mg polvo para inyeccion ips factura por $4830 c/u se reconoce por $2559 c/u se glosan $45426 dipirona sodica 1000mg/ml solucion inyectable ips factura por $506 c/u se reconoce por $366 c/u se glosan $8401 heparina bajo peso molecular 40ui/04ml solucion inyectable IPS factura por $11500 se reconoce por $11200 c/u se glosan $300"/>
    <s v="SE LEVANTA GLOSA ATENCION PERTINENTE Y SOPORTADA"/>
    <s v="Subsidiado"/>
    <n v="3"/>
  </r>
  <r>
    <s v="E.S.E. HOSPITAL MARIO GAITAN YANGUAS DE SOACHA"/>
    <x v="0"/>
    <s v="CUNDINAMARCA"/>
    <s v="SOACHA"/>
    <d v="2020-06-11T00:00:00"/>
    <n v="5561762"/>
    <n v="5561762"/>
    <n v="2258242"/>
    <d v="2020-06-22T00:00:00"/>
    <s v="GL-255555556231530"/>
    <n v="93474"/>
    <m/>
    <m/>
    <m/>
    <n v="93474"/>
    <m/>
    <m/>
    <m/>
    <n v="93474"/>
    <d v="2020-08-26T00:00:00"/>
    <n v="93474"/>
    <n v="0"/>
    <n v="0"/>
    <n v="0"/>
    <x v="0"/>
    <s v="CUNDINAMARCA"/>
    <s v="SOACHA"/>
    <d v="2020-05-29T00:00:00"/>
    <d v="2020-05-31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13/02/2020 por consiguiente se reconoce código 19886 a tarifa pactada entre las partes SOAT 10 % por $14000 se objeta la diferencia $73200,Se objeta cobro de 1 sonda nelaton no14 $647 insumo utilizado en un examen del capítulo IV (uroanalisis) según artículo 57 los insumos de dicho capitulo se encuentran incluidos en los examenes por ende no facturable de manera adicional,Se objeta cobro de 2 cateter intravenoso no18 de los 3 facturados por $1867 c/u en vista de que solo se evidencia la utilización de 1 en la historia clinica durante estancia por ende se reconoce 1 y se objeta la diferencia $1867 no dan cumplimiento a lo estipulado en la resolución 3047/2008 anexo 5 literal B De igual manera si fue utilizado en el quirófano y/o sala de recuperación no es facturable se encuentra incluido en el valor derecho de materiales de la cesárea de acuerdo con lo definido en el artículo 55 del manual tarifario SOAT ,Se objeta mayor valor cobrado en los siguientes materiales de acuerdo con el contrato pactado entre las partes SSBY2019ES2T000149723 cateter intravenoso no18 ips factura por $2507 se reconoce por $1867 se glosan $19203 tubo de succión IPS factura por $7061 c/u se reconoce por $5331 c/u se glosan $51901 buretrol para administracion de soluciones x 150ml ips factura por $4094 se reconoce por $3285 se glosan $809,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8 dipirona sodica 1000mg/ml solucion inyectable ips factura por $506 c/u se reconoce por $366 c/u se glosan $11201 heparina bajo peso molecular 40ui/04ml solucion inyectable IPS factura por $11500 se reconoce por $11200 c/u se glosan $300"/>
    <s v="SE LEVANTA GLOSA ATENCION PERTINENTE Y SOPORTADA"/>
    <s v="Subsidiado"/>
    <n v="3"/>
  </r>
  <r>
    <s v="E.S.E. HOSPITAL MARIO GAITAN YANGUAS DE SOACHA"/>
    <x v="0"/>
    <s v="CUNDINAMARCA"/>
    <s v="SOACHA"/>
    <d v="2020-06-11T00:00:00"/>
    <n v="5548589"/>
    <n v="5548589"/>
    <n v="2474783"/>
    <d v="2020-06-22T00:00:00"/>
    <s v="GL-255555556231531"/>
    <n v="361539"/>
    <m/>
    <m/>
    <m/>
    <n v="361539"/>
    <m/>
    <m/>
    <m/>
    <n v="361539"/>
    <d v="2020-08-26T00:00:00"/>
    <n v="361539"/>
    <n v="0"/>
    <n v="0"/>
    <n v="0"/>
    <x v="0"/>
    <s v="CUNDINAMARCA"/>
    <s v="SOACHA"/>
    <d v="2020-05-03T00:00:00"/>
    <d v="2020-05-04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prenatales del 24/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consulta por nutricion y dietetica por $22100 en vista de que no se evidencia que se encuentre ordenada en la historia clínica por el medico tratante no dan cumplimiento a lo estipulado en la resolución 3047/2008 anexo 5 literal B,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 los derechos de sala del parto o derecho de materiales de la seccion o ligadura de trompas de falopio de acuerdo con lo definido en el artículo 55 del manual tarifario SOAT 2 cefalotina 1000mg polvo para inyección por $2559 c/u1 diclofenaco sodico 75mg/3ml solucion inyectable por $529,Se objeta mayor valor cobrado en los siguientes materiales de acuerdo con el contrato pactado entre las partes SSBY2019ES2T000149722 cateter intravenoso no18 ips factura por $2507 c/u se reconoce por $1867 c/u se glosan $12801 tubo de succión IPS factura por $7061 c/u se reconoce por $5331 c/u se glosan $1730,Se objeta mayor valor cobrado en los siguientes medicamentos de acuerdo con el contrato pactado entre las partes SSBY2019ES2T000149725 lactato de ringer 28meq/1000ml bolsa x 500 ml solucion IPS factura por $3333 c/u se reconoce por $2830 c/u se glosan $2515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48102"/>
    <n v="5548102"/>
    <n v="2615655"/>
    <d v="2020-06-23T00:00:00"/>
    <s v="GL-255555556231532"/>
    <n v="500732"/>
    <m/>
    <m/>
    <m/>
    <n v="500732"/>
    <m/>
    <m/>
    <m/>
    <n v="500732"/>
    <d v="2020-08-26T00:00:00"/>
    <n v="500732"/>
    <n v="0"/>
    <n v="0"/>
    <n v="0"/>
    <x v="0"/>
    <s v="CUNDINAMARCA"/>
    <s v="SOACHA"/>
    <d v="2020-05-02T00:00:00"/>
    <d v="2020-05-03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04/12/2019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hormona estimulante del tiroides neonatal por $65000 en vista de que no anexan soporte de su realización en la historia clínica no dan cumplimiento a lo estipulado en la resolución 3047/2008 anexo 5 literal B Es necesario anexar soporte físico en vista de que es un examen de segundo nivel de complejidad,Se objeta cobro de 2 set para bomba de infusion bbraun transparente de los 3 facturados por $28679 c/u en vista de que no se evidencia soporte que justifique su utilización en la historia clínica durante estancia se reconoce 1 de acuerdo con estancia del paciente no dan cumplimiento a lo estipulado en la resolución 3047/2008 anexo 5 literal B ,Se objeta cobro de 3 lactato de ringer 28meq/1000ml bolsa x 500 ml solucion de los 13 facturados por $2830 c/u en vista de que solo soportan la administración de 10 en la historia clínica (notas de enfermería) por ende se reconocen 10 y se objeta la diferencia no dan cumplimiento a lo estipulado en la resolución 3047/2008 anexo 5 literal B de igual manera si fue utilizado en el quirófano o sala de recuperación están incluidos en los derechos de sala del parto según artículo 55 del decreto 2423 de 1996,Se objeta cobro de los siguientes insumos se consideran no facturables dado que son indispensables que por habilitación debe contener el carro de paro para procedimientos de paro cardiaco y ventilación asistida cuando el paciente se encuentre en estado crítico Por consiguiente se encuentra incluido en los insumos necesarios para la atención del paciente Dotación básica del servicio  1 resucitador manual ambu neonatal desechable $2288821 tubo endotraqueal no 30 sin balón $2508,Se objeta el cobro de consulta de urgencias por especialista en ginecología y obstetricia por $51900 atención no facturable de manera adicional se encuentra incluida en los horarios del procedimiento realizado (asistencia del parto normal con episiorrafia o perineorrafia sod),Se objeta mayor valor cobrado en los siguientes materiales de acuerdo con el contrato pactado entre las partes SSBY2019ES2T000149722 cateter intravenoso no18 ips factura por $2507 c/u se reconoce por $1867 c/u se glosan $12801 tubo de succión IPS factura por $7061 se reconoce por $5331 se glosan $17301 cateter umbilical no 35 IPS factura por $9019 se reconoce por $185 se glosan $1853 set para bomba de infusion bbraun transparente ips factura por $28789 c/u se reconoce por $28679 se glosan $330,Se objeta mayor valor cobrado en los siguientes medicamentos de acuerdo con el contrato pactado entre las partes SSBY2019ES2T0001497213 lactato de ringer 28meq/1000ml bolsa x 500 ml solucion IPS factura por $3333 c/u se reconoce por $2830 c/u se glosan $65391 dextrosa (10%) 100mg/ml bolsa x 500ml solucion inyectable IPS factura por $3804 se reconoce por $3074 se glosan $7301 sodio cloruro 9mg/ml (09%) x 500ml solucion inyectable IPS factura por $3301 se reconoce por $2791 se glosan $5101 dobutamina clorhidrato 250mg/20ml solucion inyectable IPS factura por $6273 se reconoce por $6110 se glosan $1631 metilergometrina maleato 02mg/ml solucion inyectable IPS factura por $7719 se reconoce por $7517 se glosan $202"/>
    <s v="SE LEVANTA GLOSA ATENCION PERTINENTE Y SOPORTADA"/>
    <s v="Subsidiado"/>
    <n v="3"/>
  </r>
  <r>
    <s v="E.S.E. HOSPITAL MARIO GAITAN YANGUAS DE SOACHA"/>
    <x v="0"/>
    <s v="CUNDINAMARCA"/>
    <s v="SOACHA"/>
    <d v="2020-06-11T00:00:00"/>
    <n v="5549353"/>
    <n v="5549353"/>
    <n v="2308566"/>
    <d v="2020-06-23T00:00:00"/>
    <s v="GL-255555556231533"/>
    <n v="311247"/>
    <m/>
    <m/>
    <m/>
    <n v="311247"/>
    <m/>
    <m/>
    <m/>
    <n v="311247"/>
    <d v="2020-08-26T00:00:00"/>
    <n v="311247"/>
    <n v="0"/>
    <n v="0"/>
    <n v="0"/>
    <x v="0"/>
    <s v="CUNDINAMARCA"/>
    <s v="SOACHA"/>
    <d v="2020-05-04T00:00:00"/>
    <d v="2020-05-05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5/04/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 los derechos de sala del parto o derecho de materiales de la seccion o ligadura de trompas de falopio de acuerdo con lo definido en el artículo 55 del manual tarifario SOAT 2 cefalotina 1000mg polvo para inyección por $2559 c/u1 diclofenaco sodico 75mg/3ml solucion inyectable por $5291 lactato de ringer 28meq/1000ml bolsa x 500 ml solución por $2830 de los 11 facturados soportan la administración de 10 (notas de enfermería),Se objeta mayor valor cobrado en los siguientes materiales de acuerdo con el contrato pactado entre las partes SSBY2019ES2T000149721 cateter intravenoso no18 ips factura por $2507 c/u se reconoce por $1867 c/u se glosan $6401 tubo de succión IPS factura por $7061 c/u se reconoce por $5331 c/u se glosan $1730,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49678"/>
    <n v="5549678"/>
    <n v="2190999"/>
    <d v="2020-06-23T00:00:00"/>
    <s v="GL-255555556231534"/>
    <n v="85884"/>
    <m/>
    <m/>
    <m/>
    <n v="85884"/>
    <m/>
    <m/>
    <m/>
    <n v="85884"/>
    <d v="2020-08-26T00:00:00"/>
    <n v="85884"/>
    <n v="0"/>
    <n v="0"/>
    <n v="0"/>
    <x v="0"/>
    <s v="CUNDINAMARCA"/>
    <s v="SOACHA"/>
    <d v="2020-05-05T00:00:00"/>
    <d v="2020-05-06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4/02/2020 por consiguiente se reconoce código 19886 a tarifa pactada entre las partes SOAT 10 % por $14000 se objeta la diferencia $73200,Se objeta mayor valor cobrado en los siguientes materiales de acuerdo con el contrato pactado entre las partes SSBY2019ES2T000149721 cateter intravenoso no18 ips factura por $2507 se reconoce por $1867 se glosan $6403 tubo de succión IPS factura por $7061 c/u se reconoce por $5331 c/u se glosan $519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on IPS factura por $4830 c/u se reconoce por $2559 c/u se glosan $45421 heparina bajo peso molecular 40ui/04ml solucion inyectable IPS factura por $11500 se reconoce por $11200 se glosan $300"/>
    <s v="SE LEVANTA GLOSA ATENCION PERTINENTE Y SOPORTADA"/>
    <s v="Subsidiado"/>
    <n v="3"/>
  </r>
  <r>
    <s v="E.S.E. HOSPITAL MARIO GAITAN YANGUAS DE SOACHA"/>
    <x v="0"/>
    <s v="CUNDINAMARCA"/>
    <s v="SOACHA"/>
    <d v="2020-06-11T00:00:00"/>
    <n v="5549949"/>
    <n v="5549949"/>
    <n v="486009"/>
    <d v="2020-06-23T00:00:00"/>
    <s v="GL-255555556231535"/>
    <n v="486009"/>
    <m/>
    <m/>
    <m/>
    <n v="486009"/>
    <m/>
    <m/>
    <m/>
    <n v="486009"/>
    <d v="2020-08-26T00:00:00"/>
    <n v="486009"/>
    <n v="0"/>
    <n v="0"/>
    <n v="0"/>
    <x v="0"/>
    <s v="CUNDINAMARCA"/>
    <s v="SOACHA"/>
    <d v="2020-05-06T00:00:00"/>
    <d v="2020-05-06T00:00:00"/>
    <s v="Se objeta cobro de 1 consulta de urgencias por medicina general por $51900 en vista de que existe ilegibilidad en los soportes de la factura donde se evidencia la consulta no dan cumplimiento a la resolución 3047 anexo 5 literal B,Se objeta cobro de 1 derecho de sala de observación complejidad media por $74500 en vista de que existe ilegibilidad en los soportes de la factura donde se evidencia la estancia del paciente durante la urgencia no dan cumplimiento a la resolución 3047 anexo 5 literal B,Se objeta cobro total por concepto de laboratorios por valor de $315700 en vista de que existe ilegibilidad en los soportes de la factura donde se evidencia los laboratorios ordenados por el médico tratante no dan cumplimiento a la resolución 3047 anexo 5 literal B,Se objeta cobro total por concepto de materiales por valor de $38915 en vista de que existe ilegibilidad en los soportes de la factura donde se evidencia los materiales utilizados durante urgencia no dan cumplimiento a la resolución 3047 anexo 5 literal B,Se objeta cobro total por concepto de medicamentos por valor de $4994 en vista de que existe ilegibilidad en los soportes de la factura donde se evidencia los medicamentos ordenados por el médico tratante y suministrados durante la urgencia no dan cumplimiento a la resolución 3047 anexo 5 literal B"/>
    <s v="SE LEVANTA GLOSA ATENCION PERTINENTE Y SOPORTADA"/>
    <s v="Subsidiado"/>
    <n v="3"/>
  </r>
  <r>
    <s v="E.S.E. HOSPITAL MARIO GAITAN YANGUAS DE SOACHA"/>
    <x v="0"/>
    <s v="CUNDINAMARCA"/>
    <s v="SOACHA"/>
    <d v="2020-06-11T00:00:00"/>
    <n v="5552612"/>
    <n v="5552612"/>
    <n v="2074440"/>
    <d v="2020-06-23T00:00:00"/>
    <s v="GL-255555556231536"/>
    <n v="323844"/>
    <m/>
    <m/>
    <m/>
    <n v="323844"/>
    <m/>
    <m/>
    <m/>
    <n v="323844"/>
    <d v="2020-08-26T00:00:00"/>
    <n v="323844"/>
    <n v="0"/>
    <n v="0"/>
    <n v="0"/>
    <x v="0"/>
    <s v="CUNDINAMARCA"/>
    <s v="SOACHA"/>
    <d v="2020-05-11T00:00:00"/>
    <d v="2020-05-13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1 set para bomba de infusion bbraun transparente de los 3 facturados por $28679 c/u en vista de que no se evidencia soporte que justifique su utilización en la historia clínica durante estancia se reconocen 2 de acuerdo con estancia del paciente no dan cumplimiento a lo estipulado en la resolución 3047/2008 anexo 5 literal B De igual si fue utilizado en el quirófano y/o sala de recuperación no son facturables se encuentran incluidos en el valor de los derechos de sala del legrado de acuerdo con lo definido en el artículo 55 del manual tarifario SOAT Se objeta cobro de 1 cateter intravenoso N18 de los 3 facturados por $1867 c/u en vista de que no se evidencia soporte que justifique su utilización en la historia clínica durante estancia se reconocen 2 de acuerdo con estancia del paciente no dan cumplimiento a lo estipulado en la resolución 3047/2008 anexo 5 literal B De igual si fue utilizado en el quirófano y/o sala de recuperación no son facturables se encuentran incluidos en el valor de los derechos de sala del legrado de acuerdo con lo definido en el artículo 55 del manual tarifario SOAT ,Se objeta cobro de 4 tapabocas desechables n95 alta eficiencia unidad por $20375 c/u no facturables de manera adicional se encuentran incluidos en la estancia o derechos de sala en vista de que son insumos de bioseguridad necesarios para la atención,Se objeta mayor valor cobrado en los siguientes materiales de acuerdo con el contrato pactado entre las partes SSBY2019ES2T000149722 bolsa de drenaje urinario cystoflo IPS factura por $7800 se reconoce por $5541 se glosan $45183 cateter intravenoso no18 IPS factura por $2507 se reconoce por $1867 se glosan $19203 set para bomba de infusion bbraun transparente ips factura por $28789 se reconoce por $28679 se glosan $330,Se objeta mayor valor cobrado en los siguientes medicamentos de acuerdo con el contrato pactado entre las partes SSBY2019ES2T000149723 lactato de ringer 28meq/1000ml bolsa x 500 ml solucion IPS factura por $3333 c/u se reconoce por $2830 c/u se glosan $150910 misoprostol 200 mcg tableta vaginal IPS factura por $6400 c/u se reconoce por $6233 c/u se glosan $16701 sodio cloruro 9mg/ml (09%) x 500ml solucion inyectable IPS factura por $3301 se reconoce por $2791 se glosan $5103 labetalol 100mg/20ml sol iny IPS factura por $71091 c/u se reconoce por $69236 c/u se glosan $55651 ketamina clorhidrato 500mg/10 ml sol iny IPS factura por $27600 se reconoce por $15272 se glosan $1232814 magnesio sulfato 1000mg/5 ml 5% sol iny IPS factura por $834 c/u se reconoce por $652 c/u se glosan $2548"/>
    <s v="SE LEVANTA GLOSA ATENCION PERTINENTE Y SOPORTADA"/>
    <s v="Subsidiado"/>
    <n v="3"/>
  </r>
  <r>
    <s v="E.S.E. HOSPITAL MARIO GAITAN YANGUAS DE SOACHA"/>
    <x v="0"/>
    <s v="CUNDINAMARCA"/>
    <s v="SOACHA"/>
    <d v="2020-06-11T00:00:00"/>
    <n v="5553746"/>
    <n v="5553746"/>
    <n v="1887944"/>
    <d v="2020-06-23T00:00:00"/>
    <s v="GL-255555556231537"/>
    <n v="250500"/>
    <m/>
    <m/>
    <m/>
    <n v="250500"/>
    <m/>
    <m/>
    <m/>
    <n v="250500"/>
    <d v="2020-08-26T00:00:00"/>
    <n v="250500"/>
    <n v="0"/>
    <n v="0"/>
    <n v="0"/>
    <x v="0"/>
    <s v="CUNDINAMARCA"/>
    <s v="SOACHA"/>
    <d v="2020-05-14T00:00:00"/>
    <d v="2020-05-15T00:00:00"/>
    <s v="Se efectúa glosa correspondiente al cobro de 1 hemoclasificacion grupo sanguineo y factor RH $27900 prueba no facturable en vista que se encuentra incluida en el valor facturado para las pruebas cruzadas mayor,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 ,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4 tapabocas desechables n95 alta eficiencia unidad por $20375 c/u no facturables de manera adicional se encuentran incluidos en la estancia o derechos de sala en vista de que son insumos de bioseguridad necesarios para la atención"/>
    <s v="SE LEVANTA GLOSA ATENCION PERTINENTE Y SOPORTADA"/>
    <s v="Subsidiado"/>
    <n v="3"/>
  </r>
  <r>
    <s v="E.S.E. HOSPITAL MARIO GAITAN YANGUAS DE SOACHA"/>
    <x v="0"/>
    <s v="CUNDINAMARCA"/>
    <s v="SOACHA"/>
    <d v="2020-06-11T00:00:00"/>
    <n v="5554613"/>
    <n v="5554613"/>
    <n v="2265501"/>
    <d v="2020-06-23T00:00:00"/>
    <s v="GL-255555556231538"/>
    <n v="313166"/>
    <m/>
    <m/>
    <m/>
    <n v="313166"/>
    <m/>
    <m/>
    <m/>
    <n v="313166"/>
    <d v="2020-08-26T00:00:00"/>
    <n v="313166"/>
    <n v="0"/>
    <n v="0"/>
    <n v="0"/>
    <x v="0"/>
    <s v="CUNDINAMARCA"/>
    <s v="SOACHA"/>
    <d v="2020-05-07T00:00:00"/>
    <d v="2020-05-09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13/04/2020 por consiguiente se reconoce código 19886 a tarifa pactada entre las partes SOAT 10 % por $14000 se objeta la diferencia $73200,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biopsia por $93500 c/u en vista de que no anexan soporte de su realización en la historia clínica no dan cumplimiento a lo estipulado en la resolución 3047/2008 anexo 5 literal B $,Se objeta cobro de 4 dipirona sodica 1000mg/ml solucion inyectable de las 16 facturadas por $366 c/u en vista de que solo se evidencia el suministro de 12 en la historia clinica por ende se reconocen 12 y se objeta la diferencia no dan cumplimiento a lo estipulado en la resolución 3047/2008 anexo 5 literal B De igual manera si fue utilizado en el quirófano y/o sala de recuperación no es facturable se encuentra incluido en el valor derecho de materiales de la cesárea de acuerdo con lo definido en el artículo 55 del manual tarifario SOAT ,Se objeta mayor valor cobrado en los siguientes materiales de acuerdo con el contrato pactado entre las partes SSBY2019ES2T000149722 cateter intravenoso no18 ips factura por $2507 se reconoce por $1867 se glosan $12801 buretrol para administracion de soluciones x 150ml ips factura por $4094 se reconoce por $3285 se glosan $8091 equipo de macrogoteo sin aguja ips factura por $2645 se reconoce por $2204 se glosan $4412 tubo de succion IPS factura por $7061 c/u se reconoce por $5331 c/u se glosan $3460,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16 dipirona sodica 1000mg/ml solucion inyectable ips factura por $506 c/u se reconoce por $366 c/u se glosan $22401 heparina bajo peso molecular 40ui/04ml solucion inyectable IPS factura por $11500 se reconoce por $11200 c/u se glosan $300"/>
    <s v="SE LEVANTA GLOSA ATENCION PERTINENTE Y SOPORTADA"/>
    <s v="Subsidiado"/>
    <n v="3"/>
  </r>
  <r>
    <s v="E.S.E. HOSPITAL MARIO GAITAN YANGUAS DE SOACHA"/>
    <x v="0"/>
    <s v="CUNDINAMARCA"/>
    <s v="SOACHA"/>
    <d v="2020-06-11T00:00:00"/>
    <n v="5554639"/>
    <n v="5554639"/>
    <n v="746864"/>
    <d v="2020-06-23T00:00:00"/>
    <s v="GL-255555556231539"/>
    <n v="17509"/>
    <m/>
    <m/>
    <m/>
    <n v="17509"/>
    <m/>
    <m/>
    <m/>
    <n v="17509"/>
    <d v="2020-08-26T00:00:00"/>
    <n v="17509"/>
    <n v="0"/>
    <n v="0"/>
    <n v="0"/>
    <x v="0"/>
    <s v="CUNDINAMARCA"/>
    <s v="SOACHA"/>
    <d v="2020-05-07T00:00:00"/>
    <d v="2020-05-08T00:00:00"/>
    <s v="Se objeta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1 humidificador de oxigeno IPS factura por $8703 se reconoce por $6131 se glosan $2572,Se objeta mayor valor cobrado en los siguientes medicamentos de acuerdo con el contrato pactado entre las partes SSBY2019ES2T000149723 sodio cloruro 9mg/ml (09%) x 500ml solucion inyectable IPS factura por $3301 se reconoce por $2791 se glosan $15301 heparina sodica 5000ui/ml solucion inyectable IPS factura por $24416 se reconoce por 12830 se glosan $11586"/>
    <s v="SE LEVANTA GLOSA ATENCION PERTINENTE Y SOPORTADA"/>
    <s v="Subsidiado"/>
    <n v="3"/>
  </r>
  <r>
    <s v="E.S.E. HOSPITAL MARIO GAITAN YANGUAS DE SOACHA"/>
    <x v="0"/>
    <s v="CUNDINAMARCA"/>
    <s v="SOACHA"/>
    <d v="2020-06-11T00:00:00"/>
    <n v="5556333"/>
    <n v="5556333"/>
    <n v="3668573"/>
    <d v="2020-06-23T00:00:00"/>
    <s v="GL-255555556231540"/>
    <n v="218455"/>
    <m/>
    <m/>
    <m/>
    <n v="218455"/>
    <m/>
    <m/>
    <m/>
    <n v="218455"/>
    <d v="2020-08-26T00:00:00"/>
    <n v="218455"/>
    <n v="0"/>
    <n v="0"/>
    <n v="0"/>
    <x v="0"/>
    <s v="CUNDINAMARCA"/>
    <s v="SOACHA"/>
    <d v="2020-04-28T00:00:00"/>
    <d v="2020-05-01T00:00:00"/>
    <s v="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mayor valor cobrado en los siguientes materiales de acuerdo con el contrato pactado entre las partes SSBY2019ES2T000149724 cateter intravenoso no18 IPS factura por $2507 c/u se reconoce por $1867 c/u se glosan $25601 buretrol para administracion de soluciones x 150ml ips factura por $4094 se reconoce por $3285 se glosan $8091 equipo de macrogoteo sin aguja IPS factura por $2645 se reconoce por $2204 se glosan $4413 equipo transfusion sangre IPS factura por $2034 se reconoce por $1981 se glosan $159,Se objeta mayor valor cobrado en los siguientes medicamentos de acuerdo con el contrato pactado entre las partes SSBY2019ES2T0001497210 lactato de ringer 28meq/1000ml bolsa x 500 ml solucion IPS factura por $3333 c/u se reconoce por $2830 c/u se glosan $50302 tranexamico acido 500mg/5ml solucion inyectable IPS factura por $14636 c/u se reconoce por $14254 c/u se glosan $7641 hioscina b bromuro  dipirona 202500mg/5ml sln Inyectable IPS factura por $3136 se reconoce por $2344 se glosan $792"/>
    <s v="SE LEVANTA GLOSA ATENCION PERTINENTE Y SOPORTADA"/>
    <s v="Subsidiado"/>
    <n v="3"/>
  </r>
  <r>
    <s v="E.S.E. HOSPITAL MARIO GAITAN YANGUAS DE SOACHA"/>
    <x v="0"/>
    <s v="CUNDINAMARCA"/>
    <s v="SOACHA"/>
    <d v="2020-06-11T00:00:00"/>
    <n v="5556412"/>
    <n v="5556412"/>
    <n v="1491183"/>
    <d v="2020-06-24T00:00:00"/>
    <s v="GL-255555556231541"/>
    <n v="215849"/>
    <m/>
    <m/>
    <m/>
    <n v="215849"/>
    <m/>
    <m/>
    <m/>
    <n v="215849"/>
    <d v="2020-08-26T00:00:00"/>
    <n v="215849"/>
    <n v="0"/>
    <n v="0"/>
    <n v="0"/>
    <x v="0"/>
    <s v="CUNDINAMARCA"/>
    <s v="SOACHA"/>
    <d v="2020-05-02T00:00:00"/>
    <d v="2020-05-03T00:00:00"/>
    <s v="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los siguientes laboratorios en vista de que el paciente y el servicio se encuentra capitado en esta institución por ende no facturable por evento de manera adicional1 virus de inmunodeficiencia humana 1 y 2 anticuerpos $756001 hemoclasificacion sistema rh antigeno rh d neonatal $27900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02/10/2019 por consiguiente se reconoce código 19886 a tarifa pactada entre las partes SOAT 10 % por $14000 se objeta la diferencia $73200,Se objeta mayor valor cobrado en 8 lactato de ringer 28meq/1000ml bolsa x 500 ml solucion IPS factura por $3333 c/u se reconoce por $2830 c/u se glosan $4024 de acuerdo con el contrato pactado entre las partes SSBY2019ES2T00014972"/>
    <s v="SE LEVANTA GLOSA ATENCION PERTINENTE Y SOPORTADA"/>
    <s v="Subsidiado"/>
    <n v="3"/>
  </r>
  <r>
    <s v="E.S.E. HOSPITAL MARIO GAITAN YANGUAS DE SOACHA"/>
    <x v="0"/>
    <s v="CUNDINAMARCA"/>
    <s v="SOACHA"/>
    <d v="2020-06-11T00:00:00"/>
    <n v="5556905"/>
    <n v="5556905"/>
    <n v="3072343"/>
    <d v="2020-06-24T00:00:00"/>
    <s v="GL-255555556231542"/>
    <n v="213879"/>
    <m/>
    <m/>
    <m/>
    <n v="213879"/>
    <m/>
    <m/>
    <m/>
    <n v="213879"/>
    <d v="2020-08-26T00:00:00"/>
    <n v="161979"/>
    <n v="51900"/>
    <n v="0"/>
    <n v="0"/>
    <x v="0"/>
    <s v="CUNDINAMARCA"/>
    <s v="SOACHA"/>
    <d v="2020-05-02T00:00:00"/>
    <d v="2020-05-05T00:00:00"/>
    <s v="Se objeta cobro de 2 cateter intravenoso no22 por $1867 c/u en vista de que no se evidencia soporte que justifique su utilización en la historia clínica (notas de enfermería) no dan cumplimiento a lo estipulado en la resolución 3047/2008 anexo 5 literal BSe objeta cobro de 1 set para bomba de infusion bbraun transparente de los 2 facturados por $28679 c/u en vista de que no se evidencia soporte que justifique su utilización o cambio en la historia clínica durante estancia se reconoce 2 de acuerdo con estancia del paciente no dan cumplimiento a lo estipulado en la resolución 3047/2008 anexo 5 literal B ,Se objeta cobro de los siguientes laboratorios en vista de que el paciente y el servicio se encuentra capitado en esta institución por ende no facturable por evento de manera adicional Laboratorios ordenados por médico general2 nitrogeno ureico por $10500 c/u2 creatinina suero orina y otros $12600 c/u1 glucosa en suero u otro fluido diferente a orina $132002 hemograma ii $21900 c/u,Se objeta cobro por concepto de 1 consulta de urgencias por medicina general por valor de $51900 en vista de que el paciente y el servicio se encuentra capitado en esta institución por ende no facturable por evento de manera adicional,Se objeta mayor valor cobrado en los siguientes materiales de acuerdo con el contrato pactado entre las partes SSBY2019ES2T000149721 cateter intravenoso no18 IPS factura por $2507 se reconoce por $1867 se glosan $6405 cateter intravenoso no20 IPS factura por $2438 se reconoce por $1867 se glosan $28552 cateter intravenoso no22 IPS factura por $2032 se reconoce por $1867 se glosan $3303 set para bomba de infusion bbraun transparente ips factura por $28789 c/u se reconoce por $28679 c/u se glosan $3301 bolsa de drenaje urinario cystoflo IPS factura por $7800 se reconoce por $5541 se glosan $22591 buretrol para administracion de soluciones x 150ml IPS factura por $4094 se reconoce por $3285 se glosan $809,Se objeta mayor valor cobrado en los siguientes medicamentos de acuerdo con el contrato pactado entre las partes SSBY2019ES2T0001497230 lactato de ringer 28meq/1000ml bolsa x 500 ml solucion IPS factura por $3333 c/u se reconoce por $2830 c/u se glosan $1509011 omeprazol sodico 40mg/vial solucion inyectable IPS factura por $3957 c/u se reconoce por $3854 c/u se glosan $11334 dextrosa (10%) 100mg/ml bolsa x 500ml solucion inyectable IPS factura por $3804 se reconoce por $3074 se glosan $2920"/>
    <s v="IPS ACEPTA GLOSA ATENCION NO FACTURABLE SE LEVANTA DIFERENCIA ATENCION PERTINENTE Y SOPORTADA "/>
    <s v="Subsidiado"/>
    <n v="3"/>
  </r>
  <r>
    <s v="E.S.E. HOSPITAL MARIO GAITAN YANGUAS DE SOACHA"/>
    <x v="0"/>
    <s v="CUNDINAMARCA"/>
    <s v="SOACHA"/>
    <d v="2020-06-11T00:00:00"/>
    <n v="5557838"/>
    <n v="5557838"/>
    <n v="2132992"/>
    <d v="2020-06-24T00:00:00"/>
    <s v="GL-255555556231543"/>
    <n v="126877"/>
    <m/>
    <m/>
    <m/>
    <n v="126877"/>
    <m/>
    <m/>
    <m/>
    <n v="126877"/>
    <d v="2020-08-26T00:00:00"/>
    <n v="126877"/>
    <n v="0"/>
    <n v="0"/>
    <n v="0"/>
    <x v="0"/>
    <s v="CUNDINAMARCA"/>
    <s v="SOACHA"/>
    <d v="2020-05-21T00:00:00"/>
    <d v="2020-05-24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1/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set para bomba de infusion bbraun transparente de los 3 facturados por $28679 c/u en vista de que no se evidencia soporte que justifique su utilización o cambio en la historia clínica durante estancia se reconoce 2 de acuerdo con estancia del paciente no dan cumplimiento a lo estipulado en la resolución 3047/2008 anexo 5 literal B de igual manera si fue utilizado en el quirófano o sala de recuperación están incluidos en los derechos de sala del parto según artículo 55 del decreto 2423 de 1996,Se objeta mayor valor cobrado en los siguientes materiales de acuerdo con el contrato pactado entre las partes SSBY2019ES2T000149725 cateter intravenoso no18 ips factura por $2507 se reconoce por $1867 se glosan $32001 buretrol para administracion de soluciones x 150ml ips factura por $4094 se reconoce por $3285 se glosan $8093 set para bomba de infusion bbraun transparente ips factura por $28789 c/u se reconoce por $28679 c/u se glosan $3301 bolsa de drenaje urinario cystoflo IPS factura por $7800 se reconoce por $5541 se glosan $2259,Se objeta mayor valor cobrado en los siguientes medicamentos de acuerdo con el contrato pactado entre las partes SSBY2019ES2T0001497215 lactato de ringer 28meq/1000ml bolsa x 500 ml solucion ips factura por $3333 c/u se reconoce por $2830 c/u se glosan $75452 cefalotina 1000mg polvo para inyeccion ips factura por $4830 c/u se reconoce por $2559 c/u se glosan $454214 magnesio sulfato 1000mg/5ml (20%) solucion inyectable IPS factura por $834 c/u se reconoce por $652 c/u se glosan $25484 sodio cloruro 9mg/ml (09%) x 500ml solucion inyectable IPS factura por $3301 se reconoce por $2791 se glosan $2040"/>
    <s v="SE LEVANTA GLOSA ATENCION PERTINENTE Y SOPORTADA"/>
    <s v="Subsidiado"/>
    <n v="3"/>
  </r>
  <r>
    <s v="E.S.E. HOSPITAL MARIO GAITAN YANGUAS DE SOACHA"/>
    <x v="0"/>
    <s v="CUNDINAMARCA"/>
    <s v="SOACHA"/>
    <d v="2020-06-11T00:00:00"/>
    <n v="5557933"/>
    <n v="5557933"/>
    <n v="2514337"/>
    <d v="2020-06-24T00:00:00"/>
    <s v="GL-255555556231544"/>
    <n v="160097"/>
    <m/>
    <m/>
    <m/>
    <n v="160097"/>
    <m/>
    <m/>
    <m/>
    <n v="160097"/>
    <d v="2020-08-26T00:00:00"/>
    <n v="160097"/>
    <n v="0"/>
    <n v="0"/>
    <n v="0"/>
    <x v="0"/>
    <s v="CUNDINAMARCA"/>
    <s v="SOACHA"/>
    <d v="2020-05-24T00:00:00"/>
    <d v="2020-05-25T00:00:00"/>
    <s v="Se objeta cobro de 1 fitomenadiona (vitamina k1) 10mg/ml solucion inyectable por $1725 no facturable incluida en los derechos de sala del parto o sala de recuperación según decreto 2423/96 articulo 55 $1725,Se objeta cobro de 1 virus de inmunodeficiencia humana 1 y 2 ANTICUERPOS por $75600 en vista de que el paciente y el servicio se encuentra capitado en esta institución por ende no facturable por evento de manera adicional Laboratorio ordenado por médico general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59491"/>
    <n v="5559491"/>
    <n v="1742450"/>
    <d v="2020-06-24T00:00:00"/>
    <s v="GL-255555556231545"/>
    <n v="80458"/>
    <m/>
    <m/>
    <m/>
    <n v="80458"/>
    <m/>
    <m/>
    <m/>
    <n v="80458"/>
    <d v="2020-08-26T00:00:00"/>
    <n v="80458"/>
    <n v="0"/>
    <n v="0"/>
    <n v="0"/>
    <x v="0"/>
    <s v="CUNDINAMARCA"/>
    <s v="SOACHA"/>
    <d v="2020-05-26T00:00:00"/>
    <d v="2020-05-27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apida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mayor valor cobrado en 11 lactato de ringer 28meq/1000ml bolsa x 500 ml solucion IPS factura por $3333 c/u se reconoce por $2830 c/u se glosan $5533 de acuerdo con el contrato pactado entre las partes SSBY2019ES2T00014972"/>
    <s v="SE LEVANTA GLOSA ATENCION PERTINENTE Y SOPORTADA"/>
    <s v="Subsidiado"/>
    <n v="3"/>
  </r>
  <r>
    <s v="E.S.E. HOSPITAL MARIO GAITAN YANGUAS DE SOACHA"/>
    <x v="0"/>
    <s v="CUNDINAMARCA"/>
    <s v="SOACHA"/>
    <d v="2020-06-11T00:00:00"/>
    <n v="5564080"/>
    <n v="5564080"/>
    <n v="2691328"/>
    <d v="2020-06-24T00:00:00"/>
    <s v="GL-255555556231546"/>
    <n v="300488"/>
    <m/>
    <m/>
    <m/>
    <n v="300488"/>
    <m/>
    <m/>
    <m/>
    <n v="300488"/>
    <d v="2020-08-26T00:00:00"/>
    <n v="300488"/>
    <n v="0"/>
    <n v="0"/>
    <n v="0"/>
    <x v="0"/>
    <s v="CUNDINAMARCA"/>
    <s v="SOACHA"/>
    <d v="2020-05-26T00:00:00"/>
    <d v="2020-05-27T00:00:00"/>
    <s v="Se objeta cobro 1 terapia física integral por $20300 en vista de que no se encuentra comentada su realización en la historia clínica no dan cumplimiento a lo estipulado en la resolución 3047/2008 anexo 5 literal B,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el cobro de consulta de urgencias por especialista en ginecología y obstetricia por $51900 atención no facturable de manera adicional se encuentra incluida en los horarios del procedimiento realizado (asistencia del parto normal con episiorrafia o perineorrafia sod),Se objeta mayor valor cobrado en los siguientes materiales de acuerdo con el contrato pactado entre las partes SSBY2019ES2T000149721 cateter intravenoso no18 IPS factura por $2507 c/u se reconoce por $1867 c/u se glosan $6401 tubo de succion IPS factura por $7061 c/u se reconoce por $5331 c/u se glosan 17302 set para bomba de infusion bbraun transparente ips factura por $28789 se reconoce por $28679 se glosan $220,Se objeta mayor valor cobrado en los siguientes medicamentos de acuerdo con el contrato pactado entre las partes SSBY2019ES2T000149727 lactato de ringer 28meq/1000ml bolsa x 500 ml solucion ips factura por $3333 c/u se reconoce por $2830 c/u se glosan $35212 cefalotina 1000mg polvo para inyeccion ips factura por $4830 c/u se reconoce por $2559 c/u se glosan $45421 sodio cloruro 9mg/ml (09%) x 500ml solucion inyectable IPS factura por $3301 se reconoce por $2791 se glosan $510"/>
    <s v="SE LEVANTA GLOSA ATENCION PERTINENTE Y SOPORTADA"/>
    <s v="Subsidiado"/>
    <n v="3"/>
  </r>
  <r>
    <s v="E.S.E. HOSPITAL MARIO GAITAN YANGUAS DE SOACHA"/>
    <x v="0"/>
    <s v="CUNDINAMARCA"/>
    <s v="SOACHA"/>
    <d v="2020-06-11T00:00:00"/>
    <n v="5563590"/>
    <n v="5563590"/>
    <n v="2229093"/>
    <d v="2020-06-24T00:00:00"/>
    <s v="GL-255555556231547"/>
    <n v="248978"/>
    <m/>
    <m/>
    <m/>
    <n v="248978"/>
    <m/>
    <m/>
    <m/>
    <n v="248978"/>
    <d v="2020-08-26T00:00:00"/>
    <n v="248978"/>
    <n v="0"/>
    <n v="0"/>
    <n v="0"/>
    <x v="0"/>
    <s v="CUNDINAMARCA"/>
    <s v="SOACHA"/>
    <d v="2020-05-27T00:00:00"/>
    <d v="2020-05-28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apida y no la confirmatoria como lo detalla el área de facturación esta prueba se debe practicar solo en el  caso de  indicio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el cobro de consulta de urgencias por especialista en ginecología y obstetricia por $51900 atención no facturable de manera adicional se encuentra incluida en los horarios del procedimiento realizado (cesarea segmentaria transperitoneal sod) De acuerdo con historia clínica la atención de urgencia fue atendida por la especialidad de ginecología además la consulta por medicina general y el paciente se encuentran capitados en la institución para la fecha de atención,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3 tubo de succion ips factura por $7061 c/u se reconoce por $5331 c/u se glosan $5190,Se objeta mayor valor cobrado en los siguientes medicamentos de acuerdo con el contrato pactado entre las partes SSBY2019ES2T000149726 lactato de ringer 28meq/1000ml bolsa x 500 ml solucion IPS factura por $3333 c/u se reconoce por $2830 c/u se glosan $30182 cefalotina 1000mg polvo para inyección IPS factura por $4830 c/u se reconoce por $2559 c/u se glosan $45421 heparina bajo peso molecular 60ui/06ml solucion inyectable IPS factura por $14863 se reconoce por $13626 se glosan $12371 medroxiprogesterona acetato 150mg/3ml suspensión IPS factura por $7319 se reconoce por $7128 se glosan $191"/>
    <s v="SE LEVANTA GLOSA ATENCION PERTINENTE Y SOPORTADA"/>
    <s v="Subsidiado"/>
    <n v="3"/>
  </r>
  <r>
    <s v="E.S.E. HOSPITAL MARIO GAITAN YANGUAS DE SOACHA"/>
    <x v="0"/>
    <s v="CUNDINAMARCA"/>
    <s v="SOACHA"/>
    <d v="2020-06-11T00:00:00"/>
    <n v="5563240"/>
    <n v="5563240"/>
    <n v="4493690"/>
    <d v="2020-06-24T00:00:00"/>
    <s v="GL-255555556231549"/>
    <n v="235642"/>
    <m/>
    <m/>
    <m/>
    <n v="235642"/>
    <m/>
    <m/>
    <m/>
    <n v="235642"/>
    <d v="2020-08-26T00:00:00"/>
    <n v="235642"/>
    <n v="0"/>
    <n v="0"/>
    <n v="0"/>
    <x v="0"/>
    <s v="CUNDINAMARCA"/>
    <s v="SOACHA"/>
    <d v="2020-05-25T00:00:00"/>
    <d v="2020-05-28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2/04/2020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ateriales en vista de que no se evidencia soporte que justifique su utilización en la historia clínica (notas de enfermería) no dan cumplimiento a lo estipulado en la resolución 3047/2008 anexo 5 literal B1 cateter intravenoso no14 corto por $18671 cateter intravenoso no16 corto $2088 de los 2 facturados soportan la utilización de 11 cateter intravenoso no24 $1867 de los 4 facturados soportan la utilización de 3,Se objeta cobro de los siguientes medicamentos en vista de que no se encuentra soportado su suministro en hoja de administración de medicamentos no dan cumplimiento a lo estipulado en la resolución 3047/2008 anexo 5 literal B de igual manera si fue utilizado en el quirófano o sala de recuperación están incluidos en los derechos de materiales de la cesárea según artículo 55 del decreto 2423 de 19961 dextrosa (10%) 100mg/ml bolsa x 500ml solucion inyectable por $30741 sodio cloruro 9mg/ml (09%) x 500ml solucion inyectable por $27911 metilergometrina maleato 02mg/ml solucion inyectable por $75175 dipirona sodica 1000mg/ml solucion inyectable por $366 c/u de las 9 facturadas soportan el suministro de 41 terbutalina sulfato 5 mg/ml solucion inyectable por $16204 metoclopramida 10mg/2ml solucion inyectable por $286 c/u de las 9 facturadas soportan el suministro de 5,Se objeta mayor valor cobrado en los siguientes materiales de acuerdo con el contrato pactado entre las partes SSBY2019ES2T000149721 bolsa de drenaje urinario cystoflo IPS factura por $7800 se reconoce por $5541 se glosan $22591 cateter intravenoso no14 corto IPS factura por $1917 se reconoce por $1867 se glosan $502 cateter intravenoso no16 corto IPS factura por $2780 c/u se reconoce por $2088 se glosan $13844 cateter intravenoso no24 IPS factura por $2032 c/u se reconoce por $1867 se glosan $6601 buretrol para administracion de soluciones x 150ml ips factura por $4094 se reconoce por $3285 se glosan $8092 tubo de succión ips factura por $7061 c/u se reconoce por $5331 c/u se glosan $34602 set para bomba de infusion bbraun transparente ips factura por $28789 c/u se reconoce por $28679 se glosan $220,Se objeta mayor valor cobrado en los siguientes medicamentos de acuerdo con el contrato pactado entre las partes SSBY2019ES2T000149728 lactato de ringer 28meq/1000ml bolsa x 500 ml solucion IPS factura por $3333 c/u se reconoce por $2830 c/u se glosan $40241 heparina bajo peso molecular 40ui/04ml solucion inyectable IPS factura por $11500 c/u se reconoce por $11200 c/u se glosan $3005 cefalotina 1000mg polvo para inyección IPS factura por $4830 c/u se reconoce por $2559 c/u se glosan $113559 dipirona sodica 1000mg/ml solucion inyectable IPS factura por $506 c/u se reconoce por $366 c/u se glosan $12601 metilergometrina maleato 02mg/ml solucion inyectable IPS factura por $7719 se reconoce por $7517 se glosan $2021 dextrosa (10%) 100mg/ml bolsa x 500ml solucion inyectable IPS factura por $3804 se reconoce por $3074 se glosan $7301 sodio cloruro 9mg/ml (09%) x 500ml solucion inyectable IPS factura por $3301 se reconoce por $2791 se glosan $5101 terbutalina sulfato 5 mg/ml solucion inyectable IPS factura por $2875 se reconoce por $1620 se glosan $12559 metoclopramida 10mg/2ml solucion inyectable IPS factura por $560 c/u se reconoce por $286 c/u se glosan $2466"/>
    <s v="SE LEVANTA GLOSA ATENCION PERTINENTE Y SOPORTADA"/>
    <s v="Subsidiado"/>
    <n v="3"/>
  </r>
  <r>
    <s v="E.S.E. HOSPITAL MARIO GAITAN YANGUAS DE SOACHA"/>
    <x v="0"/>
    <s v="CUNDINAMARCA"/>
    <s v="SOACHA"/>
    <d v="2020-06-11T00:00:00"/>
    <n v="5563101"/>
    <n v="5563101"/>
    <n v="2119665"/>
    <d v="2020-06-24T00:00:00"/>
    <s v="GL-255555556231550"/>
    <n v="255440"/>
    <m/>
    <m/>
    <m/>
    <n v="255440"/>
    <m/>
    <m/>
    <m/>
    <n v="255440"/>
    <d v="2020-08-26T00:00:00"/>
    <n v="255440"/>
    <n v="0"/>
    <n v="0"/>
    <n v="0"/>
    <x v="0"/>
    <s v="CUNDINAMARCA"/>
    <s v="SOACHA"/>
    <d v="2020-05-26T00:00:00"/>
    <d v="2020-05-27T00:00:00"/>
    <s v="Se objeta cobro 1 terapia física integral por $20300 en vista de que no se encuentra comentada su realización en la historia clínica no dan cumplimiento a lo estipulado en la resolución 3047/2008 anexo 5 literal B,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 soportado su suministro en hoja de 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cefalotina 1000mg polvo para inyección por $2559 c/u4 dipirona sodica 1000mg/ml solucion inyectable por $366 c/u de las 8 facturadas soportan el suministro de 42 diclofenaco sodico 75mg/3ml solucion inyectable por $351 c/u,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2 tubo de succion IPS factura por $7061 c/u se reconoce por $5331 c/u se glosan $3460,Se objeta mayor valor cobrado en los siguientes medicamentos de acuerdo con el contrato pactado entre las partes SSBY2019ES2T000149724 lactato de ringer 28meq/1000ml bolsa x 500 ml solucion IPS factura por $3333 c/u se reconoce por $2830 c/u se glosan $20122 cefalotina 1000mg polvo para inyección IPS factura por $4830 c/u se reconoce por $2559 c/u se glosan $22718 dipirona sodica 1000mg/ml solucion inyectable IPS factura por $506 c/u se reconoce por $366 c/u se glosan $11202 diclofenaco sodico 75mg/3ml solucion inyectable IPS factura por $529 c/u se reconoce por $351 c/u se glosan $3561 heparina bajo peso molecular 60ui/06ml solucion inyectable IPS factura por $14863 se reconoce por $13626 se glosan $1237"/>
    <s v="SE LEVANTA GLOSA ATENCION PERTINENTE Y SOPORTADA"/>
    <s v="Subsidiado"/>
    <n v="3"/>
  </r>
  <r>
    <s v="E.S.E. HOSPITAL MARIO GAITAN YANGUAS DE SOACHA"/>
    <x v="0"/>
    <s v="CUNDINAMARCA"/>
    <s v="SOACHA"/>
    <d v="2020-06-11T00:00:00"/>
    <n v="5562772"/>
    <n v="5562772"/>
    <n v="2567952"/>
    <d v="2020-06-24T00:00:00"/>
    <s v="GL-255555556231551"/>
    <n v="379577"/>
    <m/>
    <m/>
    <m/>
    <n v="379577"/>
    <m/>
    <m/>
    <m/>
    <n v="379577"/>
    <d v="2020-08-26T00:00:00"/>
    <n v="379577"/>
    <n v="0"/>
    <n v="0"/>
    <n v="0"/>
    <x v="0"/>
    <s v="CUNDINAMARCA"/>
    <s v="SOACHA"/>
    <d v="2020-05-26T00:00:00"/>
    <d v="2020-05-27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positivo en dicha prueba según resultado de laboratorio se evidencia NEGATIVO y además se evidencia prueba con resultado negativo en los controles del 25/11/2020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1 proteínas en orina de 24 horas por $10000 en vista de que no anexan soporte de su realización en la historia clínica no dan cumplimiento a lo estipulado en la resolución 3047/2008 anexo 5 literal B ,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5 nifedipino 30mg capsula de liberacion prolongada por $199 c/u de los 6 facturados en vista de que solo soportan el suministro de 1 en la historia clínica por ende se reconoce 1 y se objeta la diferencia $995 no dan cumplimiento a lo estipulado en la resolución 3047/2008 anexo 5 literal B,Se objeta mayor valor cobrado en los siguientes materiales de acuerdo con el contrato pactado entre las partes SSBY2019ES2T000149722 cateter intravenoso no18 IPS factura por $2507 se reconoce por $1867 se glosan $12802 set para bomba de infusion bbraun transparente IPS factura por $28789 se reconoce por $28679 se glosan $2201 tubo de succion IPS factura por $7061 c/u se reconoce por $5331 c/u se glosan $1730,Se objeta mayor valor cobrado en los siguientes medicamentos de acuerdo con el contrato pactado entre las partes SSBY2019ES2T0001497213 lactato de ringer 28meq/1000ml bolsa x 500 ml solucion IPS factura por $3333 c/u se reconoce por $2830 c/u se glosan $65392 cefalotina 1000mg polvo para inyección IPS factura por $4830 c/u se reconoce por $2559 c/u se glosan $4542"/>
    <s v="SE LEVANTA GLOSA ATENCION PERTINENTE Y SOPORTADA"/>
    <s v="Subsidiado"/>
    <n v="3"/>
  </r>
  <r>
    <s v="E.S.E. HOSPITAL MARIO GAITAN YANGUAS DE SOACHA"/>
    <x v="0"/>
    <s v="CUNDINAMARCA"/>
    <s v="SOACHA"/>
    <d v="2020-06-11T00:00:00"/>
    <n v="5562734"/>
    <n v="5562734"/>
    <n v="2377031"/>
    <d v="2020-06-24T00:00:00"/>
    <s v="GL-255555556231552"/>
    <n v="337430"/>
    <m/>
    <m/>
    <m/>
    <n v="337430"/>
    <m/>
    <m/>
    <m/>
    <n v="337430"/>
    <d v="2020-08-26T00:00:00"/>
    <n v="337430"/>
    <n v="0"/>
    <n v="0"/>
    <n v="0"/>
    <x v="0"/>
    <s v="CUNDINAMARCA"/>
    <s v="SOACHA"/>
    <d v="2020-05-26T00:00:00"/>
    <d v="2020-05-27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10/02/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c/u se reconoce por $1867 c/u se glosan $12801 set para bomba de infusion bbraun transparente IPS factura por $28789 c/u se reconoce por $28679 se glosan $1101 tubo de succión IPS factura por $7061 c/u se reconoce por $5331 c/u se glosan $1730,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ón IPS factura por $4830 c/u se reconoce por $2559 c/u se glosan $45421 sodio cloruro 9mg/ml (09%) x 500ml solucion inyectable IPS factura por $3301 se reconoce por $2791 se glosan $510"/>
    <s v="SE LEVANTA GLOSA ATENCION PERTINENTE Y SOPORTADA"/>
    <s v="Subsidiado"/>
    <n v="3"/>
  </r>
  <r>
    <s v="E.S.E. HOSPITAL MARIO GAITAN YANGUAS DE SOACHA"/>
    <x v="0"/>
    <s v="CUNDINAMARCA"/>
    <s v="SOACHA"/>
    <d v="2020-06-11T00:00:00"/>
    <n v="5562755"/>
    <n v="5562755"/>
    <n v="2518125"/>
    <d v="2020-06-25T00:00:00"/>
    <s v="GL-255555556231553"/>
    <n v="397164"/>
    <m/>
    <m/>
    <m/>
    <n v="397164"/>
    <m/>
    <m/>
    <m/>
    <n v="397164"/>
    <d v="2020-08-26T00:00:00"/>
    <n v="397164"/>
    <n v="0"/>
    <n v="0"/>
    <n v="0"/>
    <x v="0"/>
    <s v="CUNDINAMARCA"/>
    <s v="SOACHA"/>
    <d v="2020-05-26T00:00:00"/>
    <d v="2020-05-27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10/03/2020 por consiguiente se reconoce código 19886 a tarifa pactada entre las partes SOAT 10 % por $14000 se objeta la diferencia $73200,Se objeta cobro de 1 cateter intravenoso no18 de los 2 facturados por $1867 c/u en vista de que solo se evidencia la utilización de 1 en la historia clinica durante estanci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y cambio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hormona estimulante del tiroides neonatal por $65000 en vista de que no anexan soporte de su realización en la historia clínica no dan cumplimiento a lo estipulado en la resolución 3047/2008 anexo 5 literal B Es necesario anexar soporte físico en vista de que es un examen de segundo nivel de complejidad,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mayor valor cobrado en los siguientes materiales de acuerdo con el contrato pactado entre las partes SSBY2019ES2T000149722 cateter intravenoso no18 IPS factura por $2507 c/u se reconoce por $1867 c/u se glosan $12802 set para bomba de infusion bbraun transparente IPS factura por $28789 c/u se reconoce por $28679 se glosan $2201 tubo de succión IPS factura por $7061 c/u se reconoce por $5331 c/u se glosan $1730,Se objeta mayor valor cobrado en los siguientes medicamentos de acuerdo con el contrato pactado entre las partes SSBY2019ES2T000149727 lactato de ringer 28meq/1000ml bolsa x 500 ml solucion IPS factura por $3333 c/u se reconoce por $2830 c/u se glosan $35212 cefalotina 1000mg polvo para inyección IPS factura por $4830 c/u se reconoce por $2559 c/u se glosan $4542"/>
    <s v="SE LEVANTA GLOSA ATENCION PERTINENTE Y SOPORTADA"/>
    <s v="Subsidiado"/>
    <n v="3"/>
  </r>
  <r>
    <s v="E.S.E. HOSPITAL MARIO GAITAN YANGUAS DE SOACHA"/>
    <x v="0"/>
    <s v="CUNDINAMARCA"/>
    <s v="SOACHA"/>
    <d v="2020-06-11T00:00:00"/>
    <n v="5562428"/>
    <n v="5562428"/>
    <n v="2706458"/>
    <d v="2020-06-25T00:00:00"/>
    <s v="GL-255555556231554"/>
    <n v="341083"/>
    <m/>
    <m/>
    <m/>
    <n v="341083"/>
    <m/>
    <m/>
    <m/>
    <n v="341083"/>
    <d v="2020-08-26T00:00:00"/>
    <n v="341083"/>
    <n v="0"/>
    <n v="0"/>
    <n v="0"/>
    <x v="0"/>
    <s v="CUNDINAMARCA"/>
    <s v="SOACHA"/>
    <d v="2020-05-27T00:00:00"/>
    <d v="2020-05-28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por consiguiente se reconoce código 19886 a tarifa pactada entre las partes SOAT 10 % por $14000 se objeta la diferencia $73200,Se glosa 1 consulta sesion trabajo social por valor de $16300 atención no facturable dado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r riesgo social al momento del alta por lo anterior se considera incluida dentro de la atención               ,Se objeta cobro de 1 fitomenadiona (vitamina k1) 10mg/ml solucion inyectable por $1725 no facturable incluida en los derechos de sala del parto o sala de recuperación según decreto 2423/96 articulo 55 $1725,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los siguientes medicamentos en vista de que no se encuentran soportados en hoja de administración de medicamentos no dan cumplimiento a la resolución 3047 anexo 5 literal B De igual si fueron aplicados en el quirófano y/o sala de recuperación no son facturables se encuentran incluidos en el valor derecho de sala del parto o derechos de materiales de la seccion o ligadura de trompas de falopio de acuerdo con lo definido en el artículo 55 del manual tarifario SOAT 2 cefalotina 1000mg polvo para inyección $2559 c/u3 lactato de ringer 28meq/1000ml bolsa x 500 ml solución por $2830 c/u de los 10 facturados soportan el suministro de 78 dipirona sodica 1000mg/ml solucion inyectable por $366 c/u1 sodio cloruro 9mg/ml (09%) x 500ml solucion inyectable $2791,Se objeta mayor valor cobrado en los siguientes materiales de acuerdo con el contrato pactado entre las partes SSBY2019ES2T000149722 cateter intravenoso no18 IPS factura por $2507 c/u se reconoce por $1867 c/u se glosan $12801 set para bomba de infusion bbraun transparente IPS factura por $28789 c/u se reconoce por $28679 se glosan $1101 tubo de succión IPS factura por $7061 c/u se reconoce por $5331 c/u se glosan $17301 buretrol para administracion de soluciones x 150ml ips factura por $4094 se reconoce por $3285 se glosan $809,Se objeta mayor valor cobrado en los siguientes medicamentos de acuerdo con el contrato pactado entre las partes SSBY2019ES2T0001497210 lactato de ringer 28meq/1000ml bolsa x 500 ml solucion ips factura por $3333 c/u se reconoce por $2830 c/u se glosan $50302 cefalotina 1000mg polvo para inyeccion ips factura por $4830 c/u se reconoce por $2559 c/u se glosan $45428 dipirona sodica 1000mg/ml solucion inyectable ips factura por $506 c/u se reconoce por $366 c/u se glosan $11201 sodio cloruro 9mg/ml (09%) x 500ml solucion inyectable IPS factura por $3301 c/u se reconoce por $2791 c/u se glosan $510"/>
    <s v="SE LEVANTA GLOSA ATENCION PERTINENTE Y SOPORTADA"/>
    <s v="Subsidiado"/>
    <n v="3"/>
  </r>
  <r>
    <s v="E.S.E. HOSPITAL MARIO GAITAN YANGUAS DE SOACHA"/>
    <x v="0"/>
    <s v="CUNDINAMARCA"/>
    <s v="SOACHA"/>
    <d v="2020-06-11T00:00:00"/>
    <n v="5562241"/>
    <n v="5562241"/>
    <n v="2522406"/>
    <d v="2020-06-25T00:00:00"/>
    <s v="GL-255555556231555"/>
    <n v="339460"/>
    <m/>
    <m/>
    <m/>
    <n v="339460"/>
    <m/>
    <m/>
    <m/>
    <n v="339460"/>
    <d v="2020-08-26T00:00:00"/>
    <n v="339460"/>
    <n v="0"/>
    <n v="0"/>
    <n v="0"/>
    <x v="0"/>
    <s v="CUNDINAMARCA"/>
    <s v="SOACHA"/>
    <d v="2020-05-25T00:00:00"/>
    <d v="2020-05-26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prueba rápida y no la confirmatoria como lo detalla el área de facturación esta prueba se debe practicar solo en el  caso de  indicio positivo en dicha prueba según resultado de laboratorio se evidencia NEGATIVO y además se evidencia prueba con resultado negativo en los controles del 28/01/2020 por consiguiente se reconoce código 19886 a tarifa pactada entre las partes SOAT 10 % por $14000 se objeta la diferencia $73200,Se objeta cobro de 1 fitomenadiona (vitamina k1) 10mg/ml solucion inyectable por $1725 no facturable incluida en los derechos de sala del parto o sala de recuperación según decreto 2423/96 articulo 55 $1725,Se objeta cobro de 1 internación en servicio de complejidad mediana habitación tres camas por $188000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SOAT10%) y se objeta la diferencia $33400,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Se objeta cobro de 2 lactato de ringer 28 meq/1000 ml bolsa x 500 ml sol iny de los 11 facturados por $2830 c/u en vista de que solo soportan la administración de 9 en la historia clínica (notas de enfermería) por ende se reconocen 9 y se objeta la diferencia no dan cumplimiento a lo estipulado en la resolución 3047/2008 anexo 5 literal B De igual manera si fueron utilizados en el quirófano o sala de recuperación están incluidos en los derechos de sala del parto parto o derechos de materiales de la seccion o ligadura de trompas de falopio según artículo 55 del decreto 2423 de 1996,Se objeta mayor valor cobrado en los siguientes medicamentos de acuerdo con el contrato pactado entre las partes SSBY2019ES2T0001497211 lactato de ringer 28meq/1000ml bolsa x 500 ml solucion ips factura por $3333 c/u se reconoce por $2830 c/u se glosan $55332 cefalotina 1000mg polvo para inyeccion ips factura por $4830 c/u se reconoce por $2559 c/u se glosan $4542"/>
    <s v="SE LEVANTA GLOSA ATENCION PERTINENTE Y SOPORTADA"/>
    <s v="Subsidiado"/>
    <n v="3"/>
  </r>
  <r>
    <s v="E.S.E. HOSPITAL MARIO GAITAN YANGUAS DE SOACHA"/>
    <x v="0"/>
    <s v="CUNDINAMARCA"/>
    <s v="SOACHA"/>
    <d v="2020-06-11T00:00:00"/>
    <n v="5561427"/>
    <n v="5561427"/>
    <n v="2411785"/>
    <d v="2020-06-25T00:00:00"/>
    <s v="GL-255555556231556"/>
    <n v="201775"/>
    <m/>
    <m/>
    <m/>
    <n v="201775"/>
    <m/>
    <m/>
    <m/>
    <n v="201775"/>
    <d v="2020-09-30T00:00:00"/>
    <n v="201775"/>
    <n v="0"/>
    <n v="0"/>
    <n v="0"/>
    <x v="0"/>
    <s v="CUNDINAMARCA"/>
    <s v="SOACHA"/>
    <d v="2020-05-10T00:00:00"/>
    <d v="2020-05-13T00:00:00"/>
    <s v="Se objeta cobro de 1 buretrol para administracion de soluciones x 150ml de los 2 facturados por $3285 c/u en vista de que no se evidencia soporte que justifique su utilización y cambio en la historia clínica durante estancia se reconoce 1 de acuerdo con estancia del paciente dado que el cambio se hace cada 96 horas no dan cumplimiento a lo estipulado en la resolución 3047/2008 anexo 5 literal B Se objeta cobro de 1 equipo de macrogoteo sin aguja de los 3 facturados por $2204 c/u en vista de que no se evidencia soporte que justifique su utilización y cambio en la historia clínica durante estancia se reconocen 2 de acuerdo con estancia del paciente dado que el cambio se hace cada 72 horas no dan cumplimiento a lo estipulado en la resolución 3047/2008 anexo 5 literal B ,Se objeta cobro de los siguientes laboratorios en vista de que el paciente y el servicio se encuentra capitado en esta institución por ende no facturable por evento de manera adicional1 hemograma ii $219001 nitrogeno ureico $105001 creatinina suero orina y otros $126001 uroanalisis $140001 urocultivo (antibiograma concentración mínima inhibitoria) $57700,Se objeta cobro por concepto de 1 consulta de urgencias por medicina general por valor de $51900 en vista de que el paciente y el servicio se encuentra capitado en esta institución por ende no facturable por evento de manera adicional,Se objeta mayor valor cobrado en los siguientes materiales de acuerdo con el contrato pactado entre las partes SSBY2019ES2T000149723 cateter intravenoso no18 ips factura por $2507 se reconoce por $1867 se glosan $19203 equipo de macrogoteo sin aguja ips factura por $2645 se reconoce por $2204 se glosan $132336 jeringa desechable 10 ml c/a 21g x 1 1/2 ips factura por $369 c/u se reconoce por $280 c/u se glosan $32042 buretrol para administracion de soluciones x 150ml ips factura por $4094 se reconoce por $3285 se glosan $1618,Se objeta mayor valor cobrado en los siguientes medicamentos de acuerdo con el contrato pactado entre las partes SSBY2019ES2T000149726 lactato de ringer 28meq/1000ml bolsa x 500 ml solucion IPS factura por $3333 c/u se reconoce por $2830 c/u se glosan $301811 piperacilinatazobactam 4000500mg/vial polvo IPS factura por $14427 c/u se reconoce por $14050 c/u se glosan $414712 sodio cloruro 9mg/ml (09%) x 500ml solucion inyectable IPS factura por $3301 c/u se reconoce por $2791 c/u se glosan $61208 hioscina b bromuro  dipirona 202500mg/5ml sln Inyectable IPS factura por $3136 c/u se reconoce por $2344 c/u se glosan $6336"/>
    <s v="IPS NO ACEPTA OBJECION FRENTE A LOS MEDICAMENTOS E INSUMOS LA ESE MARIO GAITAN ANEXA RESOLUCION 0612019  DE MEDICAMENTOS E INSUMOS SOPORTANDO TARIFA FACTURADA DE ACUERDO A LO CONTRATADOIPS NO ACEPTA OBJECION FRENTE A LOS MEDICAMENTOS E INSUMOS LA ESE MA"/>
    <s v="Subsidiado"/>
    <n v="3"/>
  </r>
  <r>
    <s v="E.S.E. HOSPITAL MARIO GAITAN YANGUAS DE SOACHA"/>
    <x v="0"/>
    <s v="CUNDINAMARCA"/>
    <s v="SOACHA"/>
    <d v="2020-06-11T00:00:00"/>
    <n v="5551145"/>
    <n v="5551145"/>
    <n v="2490605"/>
    <d v="2020-06-25T00:00:00"/>
    <s v="GL-255555556231557"/>
    <n v="542958"/>
    <m/>
    <m/>
    <m/>
    <n v="542958"/>
    <m/>
    <m/>
    <m/>
    <n v="542958"/>
    <d v="2020-08-26T00:00:00"/>
    <n v="542958"/>
    <n v="0"/>
    <n v="0"/>
    <n v="0"/>
    <x v="0"/>
    <s v="CUNDINAMARCA"/>
    <s v="SOACHA"/>
    <d v="2020-05-09T00:00:00"/>
    <d v="2020-05-10T00:00:00"/>
    <s v="Se objeta cobro de 1 cateter intravenoso no18 de los 2 facturados por $1867 c/u en vista de que solo se evidencia la utilización de 1 en la historia clinica durante estancia (notas de enfermería) por ende se reconoce 1 y se objeta la diferencia $1867 no dan cumplimiento a lo estipulado en la resolución 3047/2008 anexo 5 literal BSe objeta cobro de 1 set para bomba de infusion bbraun transparente de los 2 facturados por $28679 c/u en vista de que no se evidencia soporte que justifique su utilización y cambio en la historia clínica durante estancia se reconoce 1 de acuerdo con estancia del paciente no dan cumplimiento a lo estipulado en la resolución 3047/2008 anexo 5 literal B ,Se objeta cobro de 1 fitomenadiona (vitamina k1) 10mg/ml solucion inyectable por $1725 no facturable incluida en los derechos de sala del parto o sala de recuperación según decreto 2423/96 articulo 55 $1725,se objeta cobro de 1 resucitador manual ambu neonatal desechable $228882 se considera no facturable dado que es un dispositivo indispensable que por habilitación debe contener el carro de paro para procedimientos de paro cardiaco y ventilación asistida cuando el paciente se encuentre en estado crítico Por consiguiente se encuentra incluido en los insumos necesarios para la atención del paciente Dotación básica del servicio ,Se objeta cobro de 2 estudio de coloración básica en espécimen de reconocimiento por $107700 c/u en vista de que no anexan soporte de su realización en la historia clínica no dan cumplimiento a lo estipulado en la resolución 3047/2008 anexo 5 literal B Es necesario anexar soporte físico en vista de que es un examen de segundo nivel de complejidad ,Se objeta el cobro de consulta de urgencias por especialista en ginecología y obstetricia por $51900 atención no facturable de manera adicional se encuentra incluida en los horarios del procedimiento realizado (asistencia del parto normal con episiorrafia o perineorrafia sod) De acuerdo con historia clínica la atención de urgencia fue atendida por la especialidad de ginecología además la consulta por medicina general y el paciente se encuentran capitados para la fecha de atención,Se objeta mayor valor cobrado en los siguientes materiales de acuerdo con el contrato pactado entre las partes SSBY2019ES2T000149722 cateter intravenoso no18 IPS factura por $2507 c/u se reconoce por $1867 c/u se glosan $12802 set para bomba de infusion bbraun transparente IPS factura por $28789 c/u se reconoce por $28679 se glosan $2202 tubo de succión IPS factura por $7061 c/u se reconoce por $5331 c/u se glosan $346011 jeringa desechable 10 ml c/a 21g x 1 1/2 ips factura por $369 c/u se reconoce por $280 c/u se glosan $979,Se objeta mayor valor cobrado en los siguientes medicamentos de acuerdo con el contrato pactado entre las partes SSBY2019ES2T000149728 lactato de ringer 28meq/1000ml bolsa x 500 ml solucion IPS factura por $3333 c/u se reconoce por $2830 c/u se glosan $40242 cefalotina 1000mg polvo para inyección IPS factura por $4830 c/u se reconoce por $2559 c/u se glosan $4542"/>
    <s v="SE LEVANTA GLOSA ATENCION PERTINENTE Y SOPORTADA"/>
    <s v="Subsidiado"/>
    <n v="3"/>
  </r>
  <r>
    <s v="E.S.E. HOSPITAL MARIO GAITAN YANGUAS DE SOACHA"/>
    <x v="0"/>
    <s v="CUNDINAMARCA"/>
    <s v="SOACHA"/>
    <d v="2020-06-11T00:00:00"/>
    <n v="5554381"/>
    <n v="5554381"/>
    <n v="2151829"/>
    <d v="2020-06-25T00:00:00"/>
    <s v="GL-255555556231562"/>
    <n v="125269"/>
    <m/>
    <m/>
    <m/>
    <n v="125269"/>
    <m/>
    <m/>
    <m/>
    <n v="125269"/>
    <d v="2020-08-26T00:00:00"/>
    <n v="125269"/>
    <n v="0"/>
    <n v="0"/>
    <n v="0"/>
    <x v="0"/>
    <s v="CUNDINAMARCA"/>
    <s v="SOACHA"/>
    <d v="2020-05-17T00:00:00"/>
    <d v="2020-05-18T00:00:00"/>
    <s v="administración de medicamentos no dan cumplimiento a la resolución 3047 anexo 5 literal B De igual si fueron aplicados en el quirófano y/o sala de recuperación no son facturables se encuentran incluidos en el valor derecho de materiales de la cesárea de acuerdo con lo definido en el artículo 55 del manual tarifario SOAT 2 metoclopramida 10mg/2ml solucion inyectable $286 c/u de las 3 facturadas soportan el suministro de 11 heparina bajo peso molecular 40ui/04ml solucion inyectable $112002 tramadol 50mg/ml solucion inyectable $590 c/u de los 3 facturados soportan el suministro de 1,Se objeta cobro de 1 coombs indirecto prueba cualitativa por $9700 en vista de que no anexan soporte de su realización en la historia clínica no dan cumplimiento a lo estipulado en la resolución 3047/2008 anexo 5 literal B Es necesario anexar soporte físico en vista de que es un examen de segundo nivel de complejidadSe objeta cobro de 1 treponema pallidum anticuerpos (prueba treponemica) por $87200 en vista de que no anexan soporte de su realización en la historia clínica no dan cumplimiento a lo estipulado en la resolución 3047/2008 anexo 5 literal B En caso de subsanar glosa se reconoce código 19886 a tarifa pactada entre las partes SOAT 10 % por $14000 se objeta la diferencia $73200 teniendo en cuenta que la paciente presenta una prueba tomada en los controles prenatales del 12/03/2020 con resultado negativo y la FTA ABS solo se considera que se debe practicar en el caso de que la presuntiva de resultado positivo,Se objeta mayor valor cobrado en los siguientes materiales de acuerdo con el contrato pactado entre las partes SSBY2019ES2T000149721 cateter intravenoso no18 ips factura por $2507 se reconoce por $1867 se glosan $64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1103 tubo de succion ips factura por $7061 c/u se reconoce por $5331 c/u se glosan $5190,Se objeta mayor valor cobrado en los siguientes medicamentos de acuerdo con el contrato pactado entre las partes SSBY2019ES2T000149723 metoclopramida 10mg/2ml solucion inyectable IPS factura por $560 c/u se reconoce por $286 c/u se glosan $8221 heparina bajo peso molecular 40ui/04ml solucion inyectable IPS factura por $11500 se reconoce por $11200 c/u se glosan $3005 lactato de ringer 28meq/1000ml bolsa x 500 ml solucion IPS factura por $3333 c/u se reconoce por $2830 c/u se glosan $25152 cefalotina 1000mg polvo para inyección IPS factura por $4830 c/u se reconoce por $2559 c/u se glosan $45423 tramadol 50mg/ml solucion inyectable IPS factura por $606 c/u se reconoce por $590 c/u se glosan $48"/>
    <s v="SE LEVANTA GLOSA ATENCION PERTINENTE Y SOPORTADA"/>
    <s v="Subsidiado"/>
    <n v="3"/>
  </r>
  <r>
    <s v="E.S.E. HOSPITAL MARIO GAITAN YANGUAS DE SOACHA"/>
    <x v="0"/>
    <s v="CUNDINAMARCA"/>
    <s v="SOACHA"/>
    <d v="2020-06-11T00:00:00"/>
    <n v="5558469"/>
    <n v="5558469"/>
    <n v="3537279"/>
    <d v="2020-06-26T00:00:00"/>
    <s v="GL-255555556231563"/>
    <n v="204713"/>
    <d v="2020-08-13T00:00:00"/>
    <n v="44500"/>
    <n v="0"/>
    <n v="160213"/>
    <m/>
    <m/>
    <m/>
    <n v="160213"/>
    <d v="2020-08-26T00:00:00"/>
    <n v="160213"/>
    <n v="0"/>
    <n v="0"/>
    <n v="0"/>
    <x v="0"/>
    <s v="CUNDINAMARCA"/>
    <s v="SOACHA"/>
    <d v="2020-05-02T00:00:00"/>
    <d v="2020-05-08T00:00:00"/>
    <s v="Se objeta cobro de 1 equipo de macrogoteo sin aguja de los 4 facturados por $2204 c/u en vista de que no se evidencia soporte que justifique su utilización y cambio en la historia clínica durante estancia se reconocen 3 de acuerdo con estancia del paciente dado que el cambio se hace cada 72 horas no dan cumplimiento a lo estipulado en la resolución 3047/2008 anexo 5 literal B Se objeta cobro de 2 cateter intravenoso no18 de los 4 facturados por $1867 c/u en vista de que no se evidencia soporte que justifique su utilización y cambio en la historia clínica durante estancia dado que el cambio se hace cada 72 horas no dan cumplimiento a lo estipulado en la resolución 3047/2008 anexo 5 literal B Se objeta cobro de 2 buretrol para administracion de soluciones x 150ml de los 4 facturados por $3285 c/u en vista de que no se evidencia soporte que justifique su utilización y cambio en la historia clínica durante estancia se reconocen 2 de acuerdo con estancia del paciente dado que el cambio se hace cada 96 horas ya que no se considera una fuente de infección no dan cumplimiento a lo estipulado en la resolución 3047/2008 anexo 5 literal B ,Se objeta cobro de 1 proteina c reactiva alta precision automatizado de las 2 facturadas por $44500 c/u en vista de que solo soportan la realización de 1 en la historia clinica no dan cumplimiento a lo estipulado en la resolución 3047/2008 anexo 5 literal B  Se requiere de reporte físico dado que es un examen de segundo nivel de complejidad,Se objeta cobro de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Se objeta cobro de 4 ampicilina  sulbactam 1000500 mg polvo p inyección de las 38 facturadas por $2200 c/u en vista de que solo soportan el suministro de 34 en la historia clínica por ende se reconocen 34 y se objeta la diferencia no dan cumplimiento a la resolución 3047 anexo 5 literal B,Se objeta mayor valor cobrado en los siguientes materiales de acuerdo con el contrato pactado entre las partes SSBY2019ES2T000149724 cateter intravenoso no18 IPS factura por $2507 se reconoce por $1867 se glosan $25603 cateter intravenoso no20 IPS factura por $2438 se reconoce por $1867 se glosan $17134 buretrol para administracion de soluciones x 150ml IPS factura por $4094 se reconoce por $3285 se glosan $32364 equipo de macrogoteo sin aguja IPS factura por $2645 se reconoce por $2204 se glosan $17643 tubo de succion ips factura por $7061 c/u se reconoce por $5331 c/u se glosan $5190,Se objeta mayor valor cobrado en los siguientes medicamentos de acuerdo con el contrato pactado entre las partes SSBY2019ES2T000149725 heparina bajo peso molecular 40ui/04ml solucion inyectable IPS factura por $11500 c/u se reconoce por $11200 c/u se glosan $150012 oxacilina 1000mg/vial polvo para inyeccion IPS factura por $2760 c/u se reconoce por $1482 c/u se glosan $1533638 ampicilina  sulbactam 1000500 mg polvo p inyección IPS factura por $2259 c/u se reconoce por $2200 c/u se glosan $22422 sodio cloruro 9mg/ml (09%) x 500ml solucion inyectable IPS factura por $3301 c/u se reconoce por $2791 c/u se glosan $10204 clindamicina clorhidrato 600mg/4ml solucion inyectable IPS factura por $2663 c/u se reconoce por $1977 c/u se glosan $274410 dipirona sodica 1000mg/ml solucion inyectable ips factura por $506 c/u se reconoce por $366 c/u se glosan $1400"/>
    <s v="Persiste glosa por mayor valor cobrado en los siguientes medicamentos de acuerdo con el contrato pactado entre las partes SSBY2019ES2T000149725 heparina bajo peso molecular 40ui/04ml solucion inyectable IPS factura por $11500 c/u se reconoce por $11200 c/u se glosan $150012 oxacilina 1000mg/vial polvo para inyeccion IPS factura por $2760 c/u se reconoce por $1482 c/u se glosan $1533638 ampicilina  sulbactam 1000500 mg polvo p inyección IPS factura por $2259 c/u se reconoce por $2200 c/u se glosan $22422 sodio cloruro 9mg/ml (09%) x 500ml solucion inyectable IPS factura por $3301 c/u se reconoce por $2791 c/u se glosan $10204 clindamicina clorhidrato 600mg/4ml solucion inyectable IPS factura por $2663 c/u se reconoce por $1977 c/u se glosan $274410 dipirona sodica 1000mg/ml solucion inyectable ips factura por $506 c/u se reconoce por $366 c/u se glosan $1400 Persiste glosa por 3 internación en servicio de complejidad mediana habitación tres camas por $188000 c/u según lo evidenciado por Laura Catalina Salcedo Pérez de auditoria concurrente paciente se encontraba en el servicio de internación general en servicio de complejidad mediana habitación de cuatro o más camas por lo tanto se reconoce con el código SOAT 38124 por valor de $154600 c/u (SOAT10%) y se objeta la diferencia $100200 Se levanta glosa por 1 proteina c reactiva alta precision automatizado de las 2 facturadas por $44500 c/u IPS anexa el resultado de 2 PCR realizadasPersiste glosa por cobro de 4 ampicilina  sulbactam 1000500 mg polvo p inyección de las 38 facturadas por $2200 c/u en vista de que solo soportan el suministro de 34 en la historia clínica por ende se reconocen 34 y se objeta la diferencia no dan cumplimiento a la resolución 3047 anexo 5 literal BPersiste glosa por 1 equipo de macrogoteo sin aguja de los 4 facturados por $2204 c/u en vista de que no se evidencia soporte que justifique su utilización y cambio en la historia clínica durante estancia se reconocen 3 de acuerdo con estancia del paciente dado que el cambio se hace cada 72 horas no dan cumplimiento a lo estipulado en la resolución 3047/2008 anexo 5 literal B Persiste glosa por 2 cateter intravenoso no18 de los 4 facturados por $1867 c/u en vista de que no se evidencia soporte que justifique su utilización y cambio en la historia clínica durante estancia dado que el cambio se hace cada 72 horas no dan cumplimiento a lo estipulado en la resolución 3047/2008 anexo 5 literal B Persiste glosa por 2 buretrol para administracion de soluciones x 150ml de los 4 facturados por $3285 c/u en vista de que no se evidencia soporte que justifique su utilización y cambio en la historia clínica durante estancia se reconocen 2 de acuerdo con estancia del paciente dado que el cambio se hace cada 96 horas ya que no se considera una fuente de infección no dan cumplimiento a lo estipulado en la resolución 3047/2008 anexo 5 literal B ,SE LEVANTA GLOSA ATENCION PERTINENTE Y SOPORTADA"/>
    <s v="Subsidiado"/>
    <n v="3"/>
  </r>
  <r>
    <s v="E.S.E. HOSPITAL MARIO GAITAN YANGUAS DE SOACHA"/>
    <x v="0"/>
    <s v="CUNDINAMARCA"/>
    <s v="SOACHA"/>
    <d v="2020-03-09T00:00:00"/>
    <n v="5430720"/>
    <n v="5430720"/>
    <n v="1763094"/>
    <d v="2020-04-04T00:00:00"/>
    <s v="GL-2555555562315992"/>
    <n v="78494"/>
    <d v="2020-04-26T00:00:00"/>
    <n v="0"/>
    <n v="0"/>
    <n v="78494"/>
    <d v="2020-05-08T00:00:00"/>
    <n v="0"/>
    <n v="0"/>
    <n v="78494"/>
    <d v="2020-08-26T00:00:00"/>
    <n v="78494"/>
    <n v="0"/>
    <n v="0"/>
    <n v="0"/>
    <x v="0"/>
    <s v="CUNDINAMARCA"/>
    <s v="SOACHA"/>
    <d v="2019-12-01T00:00:00"/>
    <d v="2019-12-03T00:00:00"/>
    <s v="Se efectúa glosa correspondiente al cobro de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Se objet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Se objeta cobro de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
    <s v="Persiste glosa correspondiente 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Persiste glosa correspondiente a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 Persiste glosa correspondiente a cobro de 1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 Se reitera glosa se reconoció la rápida con código SOAT 19886 ,Persiste glosa correspondiente a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Persiste glosa correspondiente a 2 catéter intravenoso N 20 por $1867 c/u en vista de que no se encuentra soportada su utilización en la historia clínica no se evidencia justificación para su cambio en historia clínica dado que este se cambia cada 72 horas no dan cumplimiento a lo estipulado en la resolución 3047/2008 anexo 5 literal B Persiste glosa correspondiente a cobro de treponema pallidum anticuerpos (FTA ABS) por $82200 no se encuentra justificación clínica para realizar esta prueba teniendo en cuenta que la paciente presenta una prueba tomada en los controles prenatales del 02/09/2019 con resultado negativo Adicionalmente que la FTA ABS solo se considera que se debe practicar en el caso de que la presuntiva de resultado positivo por consiguiente se glosa la diferencia entre dichas pruebas $69100 Prueba rápida ya reconocida con código SOAT 19886 ,SE LEVANTA GLOSA ATENCION PERTINENTE Y SOPORTADA"/>
    <s v="Subsidiado"/>
    <n v="3"/>
  </r>
  <r>
    <s v="E.S.E. HOSPITAL MARIO GAITAN YANGUAS DE SOACHA"/>
    <x v="0"/>
    <s v="CUNDINAMARCA"/>
    <s v="SOACHA"/>
    <d v="2020-03-09T00:00:00"/>
    <n v="5452541"/>
    <n v="5452541"/>
    <n v="2366116"/>
    <d v="2020-04-05T00:00:00"/>
    <s v="GL-2555555562315998"/>
    <n v="254122"/>
    <d v="2020-04-23T00:00:00"/>
    <n v="1867"/>
    <n v="0"/>
    <n v="252255"/>
    <d v="2020-05-11T00:00:00"/>
    <n v="0"/>
    <n v="0"/>
    <n v="252255"/>
    <d v="2020-08-26T00:00:00"/>
    <n v="252255"/>
    <n v="0"/>
    <n v="0"/>
    <n v="0"/>
    <x v="0"/>
    <s v="CUNDINAMARCA"/>
    <s v="SOACHA"/>
    <d v="2019-12-25T00:00:00"/>
    <d v="2019-12-30T00:00:00"/>
    <s v="Se objeta cobro de 2 catéter intravenoso 18 de los 6 facturados por $1867 c/u en vista de que solo soportan la utilización de 4 en la historia clínica no se evidencia soporte que justifique su utilización no dan cumplimiento a lo estipulado en la resolución 3047/2008 anexo 5 literal BSe objeta cobro de 3 catéter intravenoso 20 de los 4 facturados por $1867 c/u en vista de que solo soportan la utilización de 1 en la historia clínica no se evidencia soporte que justifique su utilización no dan cumplimiento a lo estipulado en la resolución 3047/2008 anexo 5 literal B,Se objeta cobro de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Se objeta mayor valor cobrado por concepto de 1 VIH carga viral IPS factura por $187800 y de acuerdo con contrato pactado entre las partes SSBY2019ES2T00014972 se reconoce por $71300 SOAT 10% por lo tanto se objeta la diferencia $116520"/>
    <s v="Persiste glosa correspondiente a cobro de 2 catéter intravenoso 18 de los 6 facturados por $1867 c/u en vista de que solo soportan la utilización de 4 en la historia clínica no se evidencia soporte que justifique su utilización no dan cumplimiento a lo estipulado en la resolución 3047/2008 anexo 5 literal BPersiste glosa correspondiente a 2 catéter intravenoso 20 de los 4 facturados por $1867 c/u solo se evidencia la utilización de 2 en historia clínica los días 27/12/2019 1738 y 28/12/2019 1815Se levanta glosa de 1 cateter por $1867 de acuerdo con la glosa inicial Persiste glosa correspondiente a mayor valor cobrado por concepto de 1 VIH carga viral IPS factura por $187800 y de acuerdo con contrato pactado entre las partes SSBY2019ES2T00014972 se reconoce por $71300 SOAT 10% por lo tanto se objeta la diferencia $116520 No se evidencia servicio en el decreto 2423 de 19996 se reconoce a tarifa anexa en el contrato SSBY2019ES2T00014972 Persiste glosa correspondiente a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 ,Persiste glosa correspondiente al cobro de 2 catéter intravenoso 18 de los 6 facturados por $1867 c/u en vista de que solo soportan la utilización de 4 en la historia clínica no se evidencia soporte que justifique su utilización no dan cumplimiento a lo estipulado en la resolución 3047/2008 anexo 5 literal BPersiste glosa correspondiente al cobro de 2 catéter intravenoso 20 de los 4 facturados por $1867 c/u en vista de que solo soportan la utilización de 2 en la historia clínica los días 27/12/2019 1738 y 28/12/2019 1815 no se evidencia soporte que justifique su utilización no dan cumplimiento a lo estipulado en la resolución 3047/2008 anexo 5 literal B  Persiste glosa correspondiente a mayor valor cobrado por concepto de 1 VIH carga viral IPS factura por $187800 y de acuerdo con contrato pactado entre las partes SSBY2019ES2T00014972 se reconoce por $71300 SOAT 10% por lo tanto se objeta la diferencia $116520 No se evidencia servicio en el decreto 2423 de 1996 se reconoce a la tarifa anexa en el contrato SSBY2019ES2T00014972 Persiste glosa correspondiente al cobro de 4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OAT S11204 por $145800 c/u y se objeta la diferencia $126400 ,SE LEVANTA GLOSA ATENCION PERTINENTE Y SOPORTADA"/>
    <s v="Subsidiado"/>
    <n v="3"/>
  </r>
  <r>
    <s v="E.S.E. HOSPITAL MARIO GAITAN YANGUAS DE SOACHA"/>
    <x v="0"/>
    <s v="CUNDINAMARCA"/>
    <s v="SOACHA"/>
    <d v="2020-03-09T00:00:00"/>
    <n v="5438793"/>
    <n v="5438793"/>
    <n v="495743"/>
    <d v="2020-04-05T00:00:00"/>
    <s v="GL-2555555562315999"/>
    <n v="11164"/>
    <d v="2020-04-26T00:00:00"/>
    <n v="0"/>
    <n v="0"/>
    <n v="11164"/>
    <d v="2020-05-08T00:00:00"/>
    <n v="0"/>
    <n v="0"/>
    <n v="11164"/>
    <d v="2020-08-26T00:00:00"/>
    <n v="11164"/>
    <n v="0"/>
    <n v="0"/>
    <n v="0"/>
    <x v="0"/>
    <s v="CUNDINAMARCA"/>
    <s v="SOACHA"/>
    <d v="2019-12-10T00:00:00"/>
    <d v="2019-12-11T00:00:00"/>
    <s v="Se objeta cobro de 4 sodio cloruro 9mg/ml (09%) x 500 ml sol iny $2791 c/u en vista de solo soportan el suministro de 2 en hoja de administración de medicamentos por ende se reconocen 2 y se objeta la diferencia no dan cumplimiento a lo estipulado en la resolución 3047/2008 anexo 5 literal B  $11164"/>
    <s v="Persiste glosa correspondiente a cobro de 4 sodio cloruro 9mg/ml (09%) x 500 ml sol iny $2791 c/u en vista de solo soportan el suministro de 2 en hoja de administración de medicamentos por ende se reconocen 2 y se objeta la diferencia no dan cumplimiento a lo estipulado en la resolución 3047/2008 anexo 5 literal B  $11164 De los 6 facturados solo soportan 2 administrados ,SE LEVANTA GLOSA ATENCION PERTINENTE Y SOPORTADA"/>
    <s v="Subsidiado"/>
    <n v="3"/>
  </r>
  <r>
    <s v="E.S.E. HOSPITAL MARIO GAITAN YANGUAS DE SOACHA"/>
    <x v="0"/>
    <s v="CUNDINAMARCA"/>
    <s v="SOACHA"/>
    <d v="2020-03-09T00:00:00"/>
    <n v="5460279"/>
    <n v="5460279"/>
    <n v="995141"/>
    <d v="2020-04-05T00:00:00"/>
    <s v="GL-2555555562316000"/>
    <n v="8853"/>
    <d v="2020-04-26T00:00:00"/>
    <n v="0"/>
    <n v="0"/>
    <n v="8853"/>
    <d v="2020-05-08T00:00:00"/>
    <n v="1760"/>
    <n v="0"/>
    <n v="7093"/>
    <d v="2020-08-26T00:00:00"/>
    <n v="7093"/>
    <n v="0"/>
    <n v="0"/>
    <n v="0"/>
    <x v="0"/>
    <s v="CUNDINAMARCA"/>
    <s v="SOACHA"/>
    <d v="2020-01-08T00:00:00"/>
    <d v="2020-01-11T00:00:00"/>
    <s v="Se objeta cobro de 4 cefazolina 1000 mg polvo para iny de los 10 facturados por $1760 c/u en vista de solo soportan el suministro de 6 en hoja de administración de medicamentos por ende se reconocen 6 y se objeta la diferencia no dan cumplimiento a lo estipulado en la resolución 3047/2008 anexo 5 literal B $7040Se objeta cobro de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
    <s v="Persiste glosa correspondiente a 4 cefazolina 1000 mg polvo para iny de los 10 facturados por $1760 c/u en vista de solo soportan el suministro de 6 en hoja de administración de medicamentos por ende se reconocen 6 y se objeta la diferencia no dan cumplimiento a lo estipulado en la resolución 3047/2008 anexo 5 literal B $7040Persiste glosa correspondiente a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 ,SE LEVANTA GLOSA ATENCION PERTINENTE Y SOPORTADA,Se levanta glosa de 1 cefazolina 1000 mg polvo para iny por $1760 de acuerdo con notas de enfermería soportan el suministro de 7Persiste cobro de 2 cefazolina 1000 mg polvo para iny de las 10 facturadasPersiste glosa correspondiente al cobro de 1 acetaminofen 150 mg/5ml (3%) solución oral de los 3 facturados por $1813 c/u en vista de solo soportan el suministro de 2 en hoja de administración de medicamentos por ende se reconocen 2 y se objeta la diferencia no dan cumplimiento a lo estipulado en la resolución 3047/2008 anexo 5 literal B $1813 "/>
    <s v="Subsidiado"/>
    <n v="3"/>
  </r>
  <r>
    <s v="E.S.E. HOSPITAL MARIO GAITAN YANGUAS DE SOACHA"/>
    <x v="0"/>
    <s v="CUNDINAMARCA"/>
    <s v="SOACHA"/>
    <d v="2020-03-09T00:00:00"/>
    <n v="5451813"/>
    <n v="5451813"/>
    <n v="1918982"/>
    <d v="2020-04-06T00:00:00"/>
    <s v="GL-2555555562316004"/>
    <n v="139428"/>
    <d v="2020-04-23T00:00:00"/>
    <n v="7128"/>
    <n v="0"/>
    <n v="132300"/>
    <d v="2020-05-08T00:00:00"/>
    <n v="0"/>
    <n v="0"/>
    <n v="132300"/>
    <d v="2020-08-26T00:00:00"/>
    <n v="125172"/>
    <n v="7128"/>
    <n v="0"/>
    <n v="0"/>
    <x v="0"/>
    <s v="CUNDINAMARCA"/>
    <s v="SOACHA"/>
    <d v="2019-12-27T00:00:00"/>
    <d v="2019-12-29T00:00:00"/>
    <s v="Se efectúa glosa correspondiente al cobro de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Se objeta cobro de 1 medroxiprogesterona acetato 150mg/3ml suspensión inyectable por $7128 en vista de que no soportan su suministro en hoja de administración de medicamentos no dan cumplimiento a lo estipulado en la resolución 3047/2008 anexo 5 literal B $7128,Se objet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
    <s v="IPS ACEPTA GLOSA ATENCION NO FACTURABLE SE LEVANTA DIFERENCIA ATENCION PERTINENTE Y SOPORTADA ,Persiste glosa correspondiente a cobro de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 La prueba rápida ya fue reconocidaPersiste glosa correspondiente 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 No se evidencia soporte que justifique estadía ,Se levanta glosa por concepto de 1 medroxiprogesterona acetato 150mg/3ml suspensión inyectable por $7128 IPS anexa soporte donde se evidencia inicio de anticoncepcion Persiste glosa correspondiente a cobro de 1 treponema pallidum anticuerpos (FTA ABS) por $82200 no se encuentra justificación clínica para realizar esta prueba teniendo en cuenta que la paciente presenta una prueba tomada en los controles prenatales del 4/12/2019 con resultado negativo Adicionalmente que la FTA ABS solo se considera que se debe practicar en el caso de que la presuntiva de resultado positivo por consiguiente se glosa la diferencia entre dichas pruebas $69100 Se reitera que usuaria dio negativo en prueba de controles prenatales y prueba realizada durante estancia por lo cual no se justifica cobro de la FTA ABSPersiste glosa correspondiente a cobro de 2 internación en servicio complejidad mediana habitación tres camas por $177400 c/u de acuerdo con CRISTIAN CAMILO CASALLAS MORANTES de auditoria de concurrencia el paciente estuvo en internación general en servicio complejidad mediana habitación de cuatro o más camas por lo tanto se reconoce internación con el código S11204 por $145800 c/u y se objeta la diferencia $63200 No se evidencia soporte que justifique internación "/>
    <s v="Subsidiado"/>
    <n v="3"/>
  </r>
  <r>
    <s v="E.S.E. HOSPITAL MARIO GAITAN YANGUAS DE SOACHA"/>
    <x v="0"/>
    <s v="CUNDINAMARCA"/>
    <s v="SOACHA"/>
    <d v="2020-03-09T00:00:00"/>
    <n v="5453704"/>
    <n v="5453704"/>
    <n v="593700"/>
    <d v="2020-04-06T00:00:00"/>
    <s v="GL-2555555562316006"/>
    <n v="176400"/>
    <d v="2020-04-23T00:00:00"/>
    <n v="176400"/>
    <n v="0"/>
    <n v="0"/>
    <m/>
    <m/>
    <m/>
    <n v="0"/>
    <m/>
    <n v="0"/>
    <n v="0"/>
    <n v="0"/>
    <n v="0"/>
    <x v="0"/>
    <s v="CUNDINAMARCA"/>
    <s v="SOACHA"/>
    <d v="2019-12-21T00:00:00"/>
    <d v="2019-12-21T00:00:00"/>
    <s v="Se objeta cobro de 2 estudio de coloración básica en biopsia por $88200 c/u en vista de que no anexan soporte de su realización en la historia clínica no dan cumplimiento a lo estipulado en la resolución 3047/2008 anexo 5 literal B $"/>
    <s v="Se levanta glosa correspondiente a 2 estudio de coloración básica en biopsia por $88200 c/u IPS anexa soporte donde se evidencia la realización de las correspondientes patologías "/>
    <s v="Subsidiado"/>
    <n v="3"/>
  </r>
  <r>
    <s v="EMPRESA SOCIAL DEL ESTADO HOSPITAL UNIVERSITARIO DE LA SAMARITANA"/>
    <x v="3"/>
    <s v="BOGOTÁ DC"/>
    <s v="BOGOTÁ"/>
    <d v="2020-04-11T00:00:00"/>
    <s v="HBOG2994073"/>
    <s v="HBOG2994073"/>
    <n v="229300"/>
    <d v="2020-04-20T00:00:00"/>
    <s v="GL-2555555562316055"/>
    <n v="120600"/>
    <m/>
    <m/>
    <m/>
    <n v="120600"/>
    <m/>
    <m/>
    <m/>
    <n v="120600"/>
    <d v="2020-08-18T00:00:00"/>
    <n v="120600"/>
    <n v="0"/>
    <n v="0"/>
    <n v="0"/>
    <x v="0"/>
    <s v="CUNDINAMARCA"/>
    <s v="SOACHA"/>
    <d v="2020-02-28T00:00:00"/>
    <d v="2020-02-28T00:00:00"/>
    <s v="Se objeta cobro de 1 proteína C Reactiva PCR prueba cuantitativa de alta precisión por $44500 debido a que no se evidencia soporte de su realización según lo describe la resolución 3047/2008 anexo 5 literal B numeral 10 y/o demás normas que aclaren adicionen modifiquen o sustituyanSe objeta cobro de 1 aglutininas (en caliente y en frio) por $13200 debido a que no se evidencia soporte de su realización según lo describe la resolución 3047/2008 anexo 5 literal B numeral 10 y/o demás normas que aclaren adicionen modifiquen o sustituyan Se objeta cobro de 1 inmunoglobulinas cadenas livianas libres Kappa semiautomatizado o automatizado por $62900 debido a que no se evidencia soporte de su realización según lo describe la resolución 3047/2008 anexo 5 literal B numeral 10 y/o demás normas que aclaren adicionen modifiquen o sustituyan "/>
    <s v="SE LEVANTA GLOSA IPS SOPORTA ATENCION"/>
    <s v="Subsidiado"/>
    <n v="3"/>
  </r>
  <r>
    <s v="EMPRESA SOCIAL DEL ESTADO HOSPITAL UNIVERSITARIO DE LA SAMARITANA"/>
    <x v="3"/>
    <s v="BOGOTÁ DC"/>
    <s v="BOGOTÁ"/>
    <d v="2020-04-11T00:00:00"/>
    <s v="HBOG2994232"/>
    <s v="HBOG2994232"/>
    <n v="1339069"/>
    <d v="2020-04-20T00:00:00"/>
    <s v="GL-2555555562316057"/>
    <n v="10663"/>
    <m/>
    <m/>
    <m/>
    <n v="10663"/>
    <m/>
    <m/>
    <m/>
    <n v="10663"/>
    <d v="2020-08-18T00:00:00"/>
    <n v="0"/>
    <n v="10663"/>
    <n v="0"/>
    <n v="0"/>
    <x v="0"/>
    <s v="CUNDINAMARCA"/>
    <s v="MACHETÁ"/>
    <d v="2020-02-28T00:00:00"/>
    <d v="2020-02-28T00:00:00"/>
    <s v="Se objeta cobro de los siguientes materiales no facturables de manera adicional estos se encuentran incluidos en el valor de los derechos de materiales facturados en el procedimiento Biopsia en Órgano mediastinal (incluye timo) de acuerdo con lo estipulado en el artículo 55 del decreto 2423 de 19962 jeringa desechable 10 ml con aguja $243 c/u1 jeringa desechable 20 ml con aguja $3371 equipo de macrogoteo sin aguja $1620 1 cuchilla para bisturí 15 $3071 equipo de extensión de anestesia $722,Se objeta cobro de los siguientes medicamentos no facturables de manera adicional estos se encuentran incluidos en el valor de los derechos de materiales facturados en el procedimiento Biopsia en Órgano mediastinal (incluye timo) de acuerdo con lo estipulado en el artículo 55 del decreto 2423 de 19962 solución salina normal 09 bolsa 500 ml $1776 c/u1 solución salina normal 09 bolsa 100 ml $14972 lidocaína 2% sol iny amp 10 ml $1071 c/u"/>
    <s v="Ips acepta glosa por mayor valor cobrado en procedimiento facturado de acuerdo con tarifa pactada para el año de prestación de servicios"/>
    <s v="Subsidiado"/>
    <n v="3"/>
  </r>
  <r>
    <s v="EMPRESA SOCIAL DEL ESTADO HOSPITAL UNIVERSITARIO DE LA SAMARITANA"/>
    <x v="3"/>
    <s v="BOGOTÁ DC"/>
    <s v="BOGOTÁ"/>
    <d v="2020-04-11T00:00:00"/>
    <s v="HBOG2995123"/>
    <s v="HBOG2995123"/>
    <n v="574421"/>
    <d v="2020-04-21T00:00:00"/>
    <s v="GL-2555555562316058"/>
    <n v="217500"/>
    <m/>
    <m/>
    <m/>
    <n v="217500"/>
    <m/>
    <m/>
    <m/>
    <n v="217500"/>
    <d v="2020-08-18T00:00:00"/>
    <n v="0"/>
    <n v="0"/>
    <n v="217500"/>
    <n v="0"/>
    <x v="0"/>
    <s v="CUNDINAMARCA"/>
    <s v="SOACHA"/>
    <d v="2020-03-03T00:00:00"/>
    <d v="2020-03-03T00:00:00"/>
    <s v="Se objeta cobro de 1 habitación de cuatro o más camas por $217500 en vista de que no se evidencia en historia clínica las notas de manejo y evolución clínica firmadas por el medico tratante Esta debe estar debidamente justificada y soportada no se aceptan como notas de evolución las notas del alta las notas de enfermería el registro de resultados de exámenes paraclínicos sin valoración clínica por parte del médico ni las interconsultas especializadas por lo tanto se debe evidenciar una evolución detallada por parte del médico de urgencias durante estancia para su reconocimiento"/>
    <s v="IPS NO ACEPTA TIPIFICACION DE GLOSA SE SOSTIENE GLOSA EN CONCILIACION"/>
    <s v="Subsidiado"/>
    <n v="3"/>
  </r>
  <r>
    <s v="EMPRESA SOCIAL DEL ESTADO HOSPITAL UNIVERSITARIO DE LA SAMARITANA"/>
    <x v="3"/>
    <s v="BOGOTÁ DC"/>
    <s v="BOGOTÁ"/>
    <d v="2020-04-11T00:00:00"/>
    <s v="HBOG2996107"/>
    <s v="HBOG2996107"/>
    <n v="329058"/>
    <d v="2020-04-21T00:00:00"/>
    <s v="GL-2555555562316060"/>
    <n v="13100"/>
    <m/>
    <m/>
    <m/>
    <n v="13100"/>
    <m/>
    <m/>
    <m/>
    <n v="13100"/>
    <d v="2020-08-18T00:00:00"/>
    <n v="0"/>
    <n v="13100"/>
    <n v="0"/>
    <n v="0"/>
    <x v="0"/>
    <s v="CUNDINAMARCA"/>
    <s v="SOACHA"/>
    <d v="2020-03-06T00:00:00"/>
    <d v="2020-03-06T00:00:00"/>
    <s v="Se objeta cobro de 1 atención diaria intrahospitalaria por el especialista tratante del paciente no quirúrgico u obstétrico por valor de $52900 en vista de que el paciente fue valorado por el médico general por lo tanto se reconoce con el código 39131 por $39800 SOAT10% y se objeta la diferencia $13100"/>
    <s v="Ips acepta glosa por mayor valor cobrado en procedimiento facturado de acuerdo con tarifa pactada para el año de prestación de servicios"/>
    <s v="Subsidiado"/>
    <n v="3"/>
  </r>
  <r>
    <s v="EMPRESA SOCIAL DEL ESTADO HOSPITAL UNIVERSITARIO DE LA SAMARITANA"/>
    <x v="3"/>
    <s v="BOGOTÁ DC"/>
    <s v="BOGOTÁ"/>
    <d v="2020-04-11T00:00:00"/>
    <s v="HBOG2997480"/>
    <s v="HBOG2997480"/>
    <n v="1351889"/>
    <d v="2020-04-21T00:00:00"/>
    <s v="GL-2555555562316063"/>
    <n v="198700"/>
    <m/>
    <m/>
    <m/>
    <n v="198700"/>
    <m/>
    <m/>
    <m/>
    <n v="198700"/>
    <d v="2020-08-18T00:00:00"/>
    <n v="0"/>
    <n v="0"/>
    <n v="198700"/>
    <n v="0"/>
    <x v="0"/>
    <s v="CUNDINAMARCA"/>
    <s v="SOACHA"/>
    <d v="2020-03-09T00:00:00"/>
    <d v="2020-03-11T00:00:00"/>
    <s v="Se objeta cobro de 1 atención diaria intrahospitalaria por el especialista tratante del paciente no quirúrgico u obstétrico de las 3 facturadas por $52900 c/u en vista de que no se evidencia notas de evolución del día 09/03/2020 por parte del médico tratante no dan cumplimiento a lo estipulado en la resolución 3047/2008 anexo 5 literal B,Se objeta cobro de 2 internación en servicio de complejidad alta habitación bipersonal por $290400 c/u según lo evidenciado por Laura Catalina Salcedo Pérez de auditoria concurrente paciente se encontraba en el servicio de internación general en servicio de complejidad alta habitación de cuatro o más camas por lo tanto se reconoce con el código 38134 por valor de $217500 c/u (SOAT10%) y se objeta la diferencia $145800"/>
    <s v="IPS NO ACEPTA TIPIFICACION DE GLOSA SE SOSTIENE GLOSA EN CONCILIACION"/>
    <s v="Subsidiado"/>
    <n v="3"/>
  </r>
  <r>
    <s v="E.S.E. HOSPITAL MARIO GAITAN YANGUAS DE SOACHA"/>
    <x v="0"/>
    <s v="CUNDINAMARCA"/>
    <s v="SOACHA"/>
    <d v="2020-04-14T00:00:00"/>
    <n v="5513373"/>
    <n v="5513373"/>
    <n v="243156"/>
    <d v="2020-04-22T00:00:00"/>
    <s v="GL-2555555562316064"/>
    <n v="229956"/>
    <d v="2020-05-08T00:00:00"/>
    <n v="0"/>
    <n v="0"/>
    <n v="229956"/>
    <d v="2020-05-21T00:00:00"/>
    <n v="0"/>
    <n v="0"/>
    <n v="229956"/>
    <d v="2020-08-26T00:00:00"/>
    <n v="0"/>
    <n v="229956"/>
    <n v="0"/>
    <n v="0"/>
    <x v="0"/>
    <s v="SANTAFE DE BOGOTA D. C."/>
    <s v="BOGOTA"/>
    <d v="2020-03-01T00:00:00"/>
    <d v="2020-03-01T00:00:00"/>
    <s v="Se objeta cobro de los siguientes laboratorios en vista de que el paciente y el servicio se encuentra capitado en esta institución por ende no facturable por evento de manera adicional1 coloración gram y lectura cualquier muestra $113001 hemograma II $219001 uroanálisis $140001 gonadotropina coriónica subunidad beta cualitativa BHCG $42700,Se objeta cobro por concepto de 1 consulta de urgencias por medicina general por valor de $51900 en vista de que el paciente y el servicio se encuentra capitado en esta institución por ende no facturable por evento de manera adicional,Se objeta cobro por concepto de 1 sala de observación urgencias de complejidad mediana por valor de $74500 en vista de que el paciente y el servicio se encuentra capitado en esta institución por ende no facturable por evento de manera adicional,Se objeta cobro total por concepto de materiales por valor de $4631 en vista de que el paciente y el servicio se encuentra capitado en esta institución por ende no facturable por evento de manera adicional,Se objeta cobro total por concepto de medicamentos por valor de $9025 en vista de que el paciente y el servicio se encuentra capitado en esta institución por ende no facturable por evento de manera adicional"/>
    <s v="IPS ACEPTA GLOSA ATENCION NO FACTURABLE,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 sala de observación urgencias de complejidad mediana por valor de $74500 en vista de que el paciente y el servicio se encuentra capitado en esta institución por ende no facturable por evento de manera adicionalPersiste glosa correspondiente a cobro de los siguientes laboratorios en vista de que el paciente y el servicio se encuentra capitado en esta institución por ende no facturable por evento de manera adicional1 coloración gram y lectura cualquier muestra $113001 hemograma II $219001 uroanálisis $140001 gonadotropina coriónica subunidad beta cualitativa BHCG $42700Persiste glosa correspondiente a cobro total por concepto de medicamentos por valor de $9025 en vista de que el paciente y el servicio se encuentra capitado en esta institución por ende no facturable por evento de manera adicionalPersiste glosa correspondiente a cobro total por concepto de materiales por valor de $4631 en vista de que el paciente y el servicio se encuentra capitado en esta institución por ende no facturable por evento de manera adicional "/>
    <s v="Subsidiado"/>
    <n v="3"/>
  </r>
  <r>
    <s v="E.S.E. HOSPITAL MARIO GAITAN YANGUAS DE SOACHA"/>
    <x v="0"/>
    <s v="CUNDINAMARCA"/>
    <s v="SOACHA"/>
    <d v="2020-04-14T00:00:00"/>
    <n v="5516479"/>
    <n v="5516479"/>
    <n v="873600"/>
    <d v="2020-04-22T00:00:00"/>
    <s v="GL-2555555562316072"/>
    <n v="230700"/>
    <d v="2020-05-08T00:00:00"/>
    <n v="107700"/>
    <n v="0"/>
    <n v="123000"/>
    <d v="2020-05-21T00:00:00"/>
    <n v="0"/>
    <n v="0"/>
    <n v="123000"/>
    <d v="2020-08-26T00:00:00"/>
    <n v="123000"/>
    <n v="0"/>
    <n v="0"/>
    <n v="0"/>
    <x v="0"/>
    <s v="CUNDINAMARCA"/>
    <s v="SOACHA"/>
    <d v="2020-03-03T00:00:00"/>
    <d v="2020-03-03T00:00:00"/>
    <s v="Se objeta cobro de 1 estudio de coloración básica en espécimen de reconocimiento por $107700 en vista de que no anexan soporte de su realización en la historia clínica no dan cumplimiento a lo estipulado en la resolución 3047/2008 anexo 5 literal B $,Se objet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
    <s v="Persiste glosa correspondiente 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 ,SE LEVANTA GLOSA ATENCION PERTINENTE Y SOPORTADA,Se levanta glosa por concepto de 1 estudio de coloración básica en espécimen de reconocimiento por $107700 IPS anexa soporte donde se evidencia resultado de estudio patológico (atención prestada del día 3/03/2020) Persiste glosa correspondiente a cobro de 1 resección de tumor benigno o maligno de piel o tejido celular subcutáneo área general por $765900 dado que la IPS factura con el código SOAT 15107 (resección tumor maligno de piel o tejido celular subcutáneo grupo GQ 6) y de acuerdo con historia clínica y diagnostico Posquirúrgico del paciente lo realizado es (resección tumor benigno de piel o tejido celular subcutáneo  GQ 5) por lo tanto se reconoce con el código SOAT 15105 por valor de $642900 (SOAT10%) y se objeta la diferencia $123000  "/>
    <s v="Subsidiado"/>
    <n v="3"/>
  </r>
  <r>
    <s v="E.S.E. HOSPITAL MARIO GAITAN YANGUAS DE SOACHA"/>
    <x v="0"/>
    <s v="CUNDINAMARCA"/>
    <s v="SOACHA"/>
    <d v="2020-04-14T00:00:00"/>
    <n v="5516595"/>
    <n v="5516595"/>
    <n v="119762"/>
    <d v="2020-04-22T00:00:00"/>
    <s v="GL-2555555562316075"/>
    <n v="75262"/>
    <d v="2020-05-08T00:00:00"/>
    <n v="0"/>
    <n v="0"/>
    <n v="75262"/>
    <d v="2020-05-21T00:00:00"/>
    <n v="0"/>
    <n v="0"/>
    <n v="75262"/>
    <d v="2020-08-26T00:00:00"/>
    <n v="0"/>
    <n v="75262"/>
    <n v="0"/>
    <n v="0"/>
    <x v="0"/>
    <s v="CUNDINAMARCA"/>
    <s v="SOACHA"/>
    <d v="2020-03-03T00:00:00"/>
    <d v="2020-03-03T00:00:00"/>
    <s v="Se objeta cobro por concepto de 1 consulta de urgencias por medicina general por valor de $519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Se objeta cobro total por concepto de materiales por valor de $745 en vista de que el paciente y el servicio se encuentra capitado en esta institución por ende no facturable por evento de manera adicional,Se objeta cobro total por concepto de medicamentos por valor de $717 en vista de que el paciente y el servicio se encuentra capitado en esta institución por ende no facturable por evento de manera adicional"/>
    <s v="IPS ACEPTA GLOSA ATENCION NO FACTURABLE,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hemograma II por valor de $21900 en vista de que el paciente y el servicio se encuentra capitado en esta institución por ende no facturable por evento de manera adicionalPersiste glosa correspondiente a cobro total por concepto de medicamentos por valor de $717 en vista de que el paciente y el servicio se encuentra capitado en esta institución por ende no facturable por evento de manera adicionalPersiste glosa correspondiente a cobro total por concepto de materiales por valor de $745 en vista de que el paciente y el servicio se encuentra capitado en esta institución por ende no facturable por evento de manera adicional "/>
    <s v="Subsidiado"/>
    <n v="3"/>
  </r>
  <r>
    <s v="E.S.E. HOSPITAL MARIO GAITAN YANGUAS DE SOACHA"/>
    <x v="0"/>
    <s v="CUNDINAMARCA"/>
    <s v="SOACHA"/>
    <d v="2020-04-14T00:00:00"/>
    <n v="5519682"/>
    <n v="5519682"/>
    <n v="523141"/>
    <d v="2020-04-22T00:00:00"/>
    <s v="GL-2555555562316076"/>
    <n v="81490"/>
    <d v="2020-05-09T00:00:00"/>
    <n v="5660"/>
    <n v="0"/>
    <n v="75830"/>
    <d v="2020-05-21T00:00:00"/>
    <n v="0"/>
    <n v="0"/>
    <n v="75830"/>
    <d v="2020-08-26T00:00:00"/>
    <n v="75830"/>
    <n v="0"/>
    <n v="0"/>
    <n v="0"/>
    <x v="0"/>
    <s v="CUNDINAMARCA"/>
    <s v="SOACHA"/>
    <d v="2020-03-04T00:00:00"/>
    <d v="2020-03-05T00:00:00"/>
    <s v="Se objeta 3 lactato de ringer 28 meq/1000 ml bolsa x 500 ml sol iny de los 5 facturados por $2830 c/u en vista de que solo soportan la utilización de 2 en hoja de administración de medicamentos por lo tanto se objeta la diferencia no dan cumplimiento a lo estipulado en la resolución 3047/2008 anexo 5 literal B,Se objeta cobro de los siguientes laboratorios en vista de que el paciente y el servicio se encuentra capitado en esta institución por ende no facturable por evento de manera adicional Laboratorios ordenados por el medico general en primera instancia1 coloración Gram y lectura para cualquier muestra $113001 hemograma II $219001 nitrogeno ureico $105001 creatinina suero orina y otros $126001 uroanalisis $140001 glucosa semiautomatizada (glucometría) $2700 de las 2 facturadas"/>
    <s v="Persiste glosa de 1 lactato de ringer 28 meq/1000 ml bolsa x 500 ml sol iny de los 5 facturados por $2830 c/u Persiste glosa correspondiente a cobro de los siguientes laboratorios en vista de que el paciente y el servicio se encuentra capitado en esta institución por ende no facturable por evento de manera adicional Laboratorios ordenados por el médico general en primera instancia1 coloración Gram y lectura para cualquier muestra $113001 hemograma II $219001 nitrogeno ureico $105001 creatinina suero orina y otros $126001 uroanalisis $140001 glucosa semiautomatizada (glucometría) $2700 de las 2 facturadas ,SE LEVANTA GLOSA ATENCION PERTINENTE Y SOPORTADA,Se levanta glosa de 2 lactato de ringer 28 meq/1000 ml bolsa x 500 ml sol iny de los 3 objetados por $2830 c/u IPS anexa soporte con notas de enfermería y se evidencia su suministroPersiste glosa de 1 lactato de ringer 28 meq/1000 ml bolsa x 500 ml sol iny de los 3 objetados por $2830 c/u Persiste glosa correspondiente a cobro de los siguientes laboratorios en vista de que el paciente y el servicio se encuentra capitado en esta institución por ende no facturable por evento de manera adicional Laboratorios ordenados por el médico general en primera instancia1 coloración Gram y lectura para cualquier muestra $113001 hemograma II $219001 nitrogeno ureico $105001 creatinina suero orina y otros $126001 uroanalisis $140001 glucosa semiautomatizada (glucometría) $2700 de las 2 facturadas "/>
    <s v="Subsidiado"/>
    <n v="3"/>
  </r>
  <r>
    <s v="E.S.E. HOSPITAL MARIO GAITAN YANGUAS DE SOACHA"/>
    <x v="0"/>
    <s v="CUNDINAMARCA"/>
    <s v="SOACHA"/>
    <d v="2020-04-14T00:00:00"/>
    <n v="5521628"/>
    <n v="5521628"/>
    <n v="1211291"/>
    <d v="2020-04-22T00:00:00"/>
    <s v="GL-2555555562316077"/>
    <n v="78860"/>
    <d v="2020-05-08T00:00:00"/>
    <n v="0"/>
    <n v="0"/>
    <n v="78860"/>
    <d v="2020-05-21T00:00:00"/>
    <n v="0"/>
    <n v="0"/>
    <n v="78860"/>
    <d v="2020-08-26T00:00:00"/>
    <n v="78860"/>
    <n v="0"/>
    <n v="0"/>
    <n v="0"/>
    <x v="0"/>
    <s v="CUNDINAMARCA"/>
    <s v="SOACHA"/>
    <d v="2020-03-07T00:00:00"/>
    <d v="2020-03-08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
    <s v="Persiste glosa correspondiente a cobro de 2 lactato de ringer 28 meq/1000 ml bolsa x 500 ml sol iny de los 9 facturados por $2830 c/u en vista de que solo soportan la utilización de 7 en hoja de administración de medicamentos por lo tanto se objeta la diferencia no dan cumplimiento a lo estipulado en la resolución 3047/2008 anexo 5 literal B Persiste glosa correspondiente a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LEVANTA GLOSA ATENCION PERTINENTE Y SOPORTADA"/>
    <s v="Subsidiado"/>
    <n v="3"/>
  </r>
  <r>
    <s v="E.S.E. HOSPITAL MARIO GAITAN YANGUAS DE SOACHA"/>
    <x v="0"/>
    <s v="CUNDINAMARCA"/>
    <s v="SOACHA"/>
    <d v="2020-04-14T00:00:00"/>
    <n v="5523105"/>
    <n v="5523105"/>
    <n v="701420"/>
    <d v="2020-04-22T00:00:00"/>
    <s v="GL-2555555562316080"/>
    <n v="260620"/>
    <d v="2020-05-08T00:00:00"/>
    <n v="260620"/>
    <n v="0"/>
    <n v="0"/>
    <m/>
    <m/>
    <m/>
    <n v="0"/>
    <m/>
    <n v="0"/>
    <n v="0"/>
    <n v="0"/>
    <n v="0"/>
    <x v="0"/>
    <s v="CUNDINAMARCA"/>
    <s v="SOACHA"/>
    <d v="2020-03-04T00:00:00"/>
    <d v="2020-03-04T00:00:00"/>
    <s v="Se objeta cobro 1 traslado terrestre medicalizado de pacientes primario por $260620 en vista de que no se evidencia en los soportes anexos la hoja de resolución de la tarifa no dan cumplimiento a lo estipulado en la resolución 3047/2008 anexo 5 literal B"/>
    <s v="Se levanta glosa por concepto de 1 traslado terrestre medicalizado de pacientes primario por $260620 IPS anexa soporte con resolución 121 del 09 de abril de 2019 de tarifas pactadas para los traslados de acuerdo con Km recorridos Se verifican valores de acuerdo con resolución y Km recorridos  "/>
    <s v="Subsidiado"/>
    <n v="3"/>
  </r>
  <r>
    <s v="E.S.E. HOSPITAL MARIO GAITAN YANGUAS DE SOACHA"/>
    <x v="0"/>
    <s v="CUNDINAMARCA"/>
    <s v="SOACHA"/>
    <d v="2020-04-14T00:00:00"/>
    <n v="5523162"/>
    <n v="5523162"/>
    <n v="539210"/>
    <d v="2020-04-23T00:00:00"/>
    <s v="GL-2555555562316085"/>
    <n v="96400"/>
    <d v="2020-05-21T00:00:00"/>
    <n v="0"/>
    <n v="96400"/>
    <n v="0"/>
    <m/>
    <m/>
    <m/>
    <n v="0"/>
    <m/>
    <n v="0"/>
    <n v="0"/>
    <n v="0"/>
    <n v="0"/>
    <x v="0"/>
    <s v="CUNDINAMARCA"/>
    <s v="SOACHA"/>
    <d v="2020-03-09T00:00:00"/>
    <d v="2020-03-09T00:00:00"/>
    <s v="Se objeta cobro por concepto de 1 consulta de urgencias por medicina general por valor de $51900 en vista de que el paciente y el servicio se encuentra capitado en esta institución por ende no facturable por evento de manera adicional,Se objeta cobro por concepto de radiografía de muñeca por valor de $44500 en vista de que el paciente y el servicio se encuentra capitado en esta institución por ende no facturable por evento de manera adicional "/>
    <s v="IPS acepta glosa correspondiente a cobro por concepto de 1 consulta de urgencias por medicina general por valor de $51900 en vista de que el paciente y el servicio se encuentra capitado en esta institución por ende no facturable por evento de manera adicional Oficio realizado y enviado por Angie Paola Tovar Bernal el 07 de mayo de 2020IPS acepta glosa correspondiente a cobro por concepto de radiografía de muñeca por valor de $44500 en vista de que el paciente y el servicio se encuentra capitado en esta institución por ende no facturable por evento de manera adicional Oficio realizado y enviado por Angie Paola Tovar Bernal el 07 de mayo de 2020 "/>
    <s v="Contributivo"/>
    <n v="3"/>
  </r>
  <r>
    <s v="E.S.E. HOSPITAL MARIO GAITAN YANGUAS DE SOACHA"/>
    <x v="0"/>
    <s v="CUNDINAMARCA"/>
    <s v="SOACHA"/>
    <d v="2020-04-14T00:00:00"/>
    <n v="5524647"/>
    <n v="5524647"/>
    <n v="852929"/>
    <d v="2020-04-23T00:00:00"/>
    <s v="GL-2555555562316086"/>
    <n v="151744"/>
    <d v="2020-05-21T00:00:00"/>
    <n v="63000"/>
    <n v="88744"/>
    <n v="0"/>
    <m/>
    <m/>
    <m/>
    <n v="0"/>
    <m/>
    <n v="0"/>
    <n v="0"/>
    <n v="0"/>
    <n v="0"/>
    <x v="0"/>
    <s v="CUNDINAMARCA"/>
    <s v="SOACHA"/>
    <d v="2020-03-10T00:00:00"/>
    <d v="2020-03-10T00:00:00"/>
    <s v="Se objeta cobro de los siguientes laboratorios en vista de que el paciente y el servicio se encuentra capitado en esta institución por ende no facturable por evento de manera adicional Laboratorios ordenados por el médico general en primera instancia1 hemograma II $219001 glucosa semiautomatizada (glucometría) $2500 ,Se objeta cobro de los siguientes laboratorios en vista de que no anexan soportes de realización y/o resultado que demuestre su cobro según lo describe la resolución 3047/2008 anexo 5 literal B Se requiere de soporte dado que es un laboratorio de 2do nivel de complejidad1 tiempo de protrombina TP $319001 tiempo de tromboplastina parcial TTP $31100,Se objeta cobro de los siguientes materiales en vista de que el paciente y el servicio se encuentra capitado en esta institución por ende no facturable por evento de manera adicional 1 catéter intravenoso N18 $18671 equipo macrogoteo sin aguja $2204,Se objeta cobro por concepto de 1 consulta de urgencias por medicina general por valor de $51900 en vista de que el paciente y el servicio se encuentra capitado en esta institución por ende no facturable por evento de manera adicional,Se objeta cobro por concepto de 3 sodio cloruro 9mg/ml (09%) x 500 ml sl iny por valor de $2791 c/u en vista de que el paciente y el servicio se encuentra capitado en esta institución por ende no facturable por evento de manera adicional"/>
    <s v="Se levanta glosa correspondiente a cobro de los siguientes laboratorios IPS anexa soporte donde se evidencia su realización1 tiempo de protrombina TP $319001 tiempo de tromboplastina parcial TTP $31100 IPS acepta glosa correspondiente a cobro por concepto de 1 consulta de urgencias por medicina general por valor de $51900 en vista de que el paciente y el servicio se encuentra capitado en esta institución por ende no facturable por evento de manera adicional Oficio realizado y enviado por Angie Paola Tovar Bernal el 07 de mayo de 2020IPS acepta glosa correspondiente a cobro de los siguientes laboratorios en vista de que el paciente y el servicio se encuentra capitado en esta institución por ende no facturable por evento de manera adicional Laboratorios ordenados por el médico general en primera instancia Oficio realizado y enviado por Angie Paola Tovar Bernal el 07 de mayo de 20201 hemograma II $219001 glucosa semiautomatizada (glucometría) $2500IPS acepta glosa correspondiente a cobro por concepto de 3 sodio cloruro 9mg/ml (09%) x 500 ml sl iny por valor de $2791 c/u en vista de que el paciente y el servicio se encuentra capitado en esta institución por ende no facturable por evento de manera adicional Oficio realizado y enviado por Angie Paola Tovar Bernal el 07 de mayo de 2020IPS acepta glosa correspondiente a cobro de los siguientes materiales en vista de que el paciente y el servicio se encuentra capitado en esta institución por ende no facturable por evento de manera adicional Oficio realizado y enviado por Angie Paola Tovar Bernal el 07 de mayo de 20201 catéter intravenoso N18 $18671 equipo macrogoteo sin aguja $2204 "/>
    <s v="Contributivo"/>
    <n v="3"/>
  </r>
  <r>
    <s v="E.S.E. HOSPITAL MARIO GAITAN YANGUAS DE SOACHA"/>
    <x v="0"/>
    <s v="CUNDINAMARCA"/>
    <s v="SOACHA"/>
    <d v="2020-04-14T00:00:00"/>
    <n v="5526943"/>
    <n v="5526943"/>
    <n v="515226"/>
    <d v="2020-04-23T00:00:00"/>
    <s v="GL-2555555562316088"/>
    <n v="73200"/>
    <d v="2020-05-10T00:00:00"/>
    <n v="0"/>
    <n v="0"/>
    <n v="73200"/>
    <d v="2020-05-12T00:00:00"/>
    <n v="0"/>
    <n v="0"/>
    <n v="73200"/>
    <d v="2020-08-26T00:00:00"/>
    <n v="73200"/>
    <n v="0"/>
    <n v="0"/>
    <n v="0"/>
    <x v="0"/>
    <s v="CUNDINAMARCA"/>
    <s v="SOACHA"/>
    <d v="2020-03-12T00:00:00"/>
    <d v="2020-03-12T00:00:00"/>
    <s v="Se efectúa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 v="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
    <s v="Subsidiado"/>
    <n v="3"/>
  </r>
  <r>
    <s v="E.S.E. HOSPITAL MARIO GAITAN YANGUAS DE SOACHA"/>
    <x v="0"/>
    <s v="CUNDINAMARCA"/>
    <s v="SOACHA"/>
    <d v="2020-04-14T00:00:00"/>
    <n v="5526567"/>
    <n v="5526567"/>
    <n v="984725"/>
    <d v="2020-04-23T00:00:00"/>
    <s v="GL-2555555562316090"/>
    <n v="232800"/>
    <d v="2020-05-08T00:00:00"/>
    <n v="107700"/>
    <n v="0"/>
    <n v="125100"/>
    <d v="2020-05-21T00:00:00"/>
    <n v="0"/>
    <n v="0"/>
    <n v="125100"/>
    <d v="2020-08-26T00:00:00"/>
    <n v="125100"/>
    <n v="0"/>
    <n v="0"/>
    <n v="0"/>
    <x v="0"/>
    <s v="CUNDINAMARCA"/>
    <s v="SOACHA"/>
    <d v="2020-03-08T00:00:00"/>
    <d v="2020-03-08T00:00:00"/>
    <s v="Se efectúa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Se objeta el cobro de consulta de urgencias por especialista en ginecología y obstetricia por $51900 atención no facturable de manera adicional se encuentra incluida en los horarios del procedimiento realizado (legrado uterino obstétrico posparto o posaborto por dilatación y curetaje)"/>
    <s v="Persiste glosa correspondiente a cobro de consulta de urgencias por especialista en ginecología y obstetricia por $51900 atención no facturable de manera adicional se encuentra incluida en los horarios del procedimiento realizado (legrado uterino obstétrico posparto o posaborto por dilatación y curetaje)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reitera glosa ya fue reconocida la rápida con el código SOAT 19886 ,SE LEVANTA GLOSA ATENCION PERTINENTE Y SOPORTADA,Se levanta glosa por concepto de 1 estudio de coloración básica en espécimen de reconocimiento por $107700 IPS anexa soporte donde se evidencia resultado de estudio patológico Persiste glosa correspondiente a cobro de consulta de urgencias por especialista en ginecología y obstetricia por $51900 atención no facturable de manera adicional se encuentra incluida en los horarios del procedimiento realizado (legrado uterino obstétrico posparto o posaborto por dilatación y curetaje)Persiste glosa correspondiente al cobro de 1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e reitera glosa ya fue reconocida la rápida con el código SOAT 19886 "/>
    <s v="Subsidiado"/>
    <n v="3"/>
  </r>
  <r>
    <s v="E.S.E. HOSPITAL MARIO GAITAN YANGUAS DE SOACHA"/>
    <x v="0"/>
    <s v="CUNDINAMARCA"/>
    <s v="SOACHA"/>
    <d v="2020-04-14T00:00:00"/>
    <n v="5528504"/>
    <n v="5528504"/>
    <n v="933558"/>
    <d v="2020-04-23T00:00:00"/>
    <s v="GL-2555555562316092"/>
    <n v="502368"/>
    <d v="2020-05-09T00:00:00"/>
    <n v="446540"/>
    <n v="0"/>
    <n v="55828"/>
    <d v="2020-05-21T00:00:00"/>
    <n v="0"/>
    <n v="0"/>
    <n v="55828"/>
    <d v="2020-08-26T00:00:00"/>
    <n v="17944"/>
    <n v="37884"/>
    <n v="0"/>
    <n v="0"/>
    <x v="0"/>
    <s v="CUNDINAMARCA"/>
    <s v="SOACHA"/>
    <d v="2020-03-13T00:00:00"/>
    <d v="2020-03-14T00:00:00"/>
    <s v="Se objet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Se objeta cobro 1 traslado terrestre medicalizado de pacientes secundario por $446540 en vista de que no se evidencia en los soportes anexos la hoja de resolución de las tarifas no dan cumplimiento a lo estipulado en la resolución 3047/2008 anexo 5 literal B,Se objet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
    <s v="IPS ACEPTA GLOSA ATENCION NO FACTURABLE SE LEVANTA DIFERENCIA ATENCION PERTINENTE Y SOPORTADA ,Persiste glosa correspondiente 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 Persiste glosa correspondiente 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 ,Se levanta glosa de 1 traslado terrestre medicalizado de pacientes secundario por $446540 IPS anexa soporte con resolución 121 del 09 de abril de 2019 de tarifas pactadas para los traslados de acuerdo con Km recorridos Se verifican valores de acuerdo con resolución y Km recorridos Persiste glosa correspondiente a cobro de 1 heparina bajo peso molecular 60ui/06 ml sln iny de los 3 facturados por $12628 c/u en vista de que solo soportan la administración de 2 en la historia clínica por ende se reconocen 2 y se objeta la diferencia no dan cumplimiento a lo estipulado en la resolución 3047/2008 anexo 5 literal B Persiste glosa correspondiente a cobro 1 electrocardiograma de ritmo o de superficie sod por valor de $43200 en vista de que el paciente y el servicio se encuentra capitado en esta institución por ende no facturable por evento de manera adicional Laboratorios ordenados por el médico general en primera instancia "/>
    <s v="Subsidiado"/>
    <n v="3"/>
  </r>
  <r>
    <s v="E.S.E. HOSPITAL MARIO GAITAN YANGUAS DE SOACHA"/>
    <x v="0"/>
    <s v="CUNDINAMARCA"/>
    <s v="SOACHA"/>
    <d v="2020-04-14T00:00:00"/>
    <n v="5528021"/>
    <n v="5528021"/>
    <n v="1529280"/>
    <d v="2020-04-23T00:00:00"/>
    <s v="GL-2555555562316097"/>
    <n v="1029360"/>
    <d v="2020-05-21T00:00:00"/>
    <n v="956160"/>
    <n v="0"/>
    <n v="73200"/>
    <d v="2020-06-06T00:00:00"/>
    <n v="0"/>
    <n v="0"/>
    <n v="73200"/>
    <d v="2020-08-26T00:00:00"/>
    <n v="73200"/>
    <n v="0"/>
    <n v="0"/>
    <n v="0"/>
    <x v="0"/>
    <s v="CUNDINAMARCA"/>
    <s v="SOACHA"/>
    <d v="2020-03-12T00:00:00"/>
    <d v="2020-04-13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1 traslado terrestre básico de pacientes primario por $956160 en vista de que no se evidencia en los soportes anexos la hoja de resolución de las tarifas requisito necesario para su respectivo cobro no dan cumplimiento a lo estipulado en la resolución 3047/2008 anexo 5 literal B"/>
    <s v="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Se levanta glosa correspondiente a cobro de 1 traslado terrestre básico de pacientes primario por $956160 IPS anexa soporte con resolución 121 del 09 de abril de 2019 de tarifas pactadas para los traslados de acuerdo con Km recorridos Se verifican valores de acuerdo con resolución y Km recorridos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
    <s v="Contributivo"/>
    <n v="3"/>
  </r>
  <r>
    <s v="E.S.E. HOSPITAL MARIO GAITAN YANGUAS DE SOACHA"/>
    <x v="0"/>
    <s v="CUNDINAMARCA"/>
    <s v="SOACHA"/>
    <d v="2020-04-14T00:00:00"/>
    <n v="5532840"/>
    <n v="5532840"/>
    <n v="490573"/>
    <d v="2020-04-23T00:00:00"/>
    <s v="GL-2555555562316098"/>
    <n v="167173"/>
    <d v="2020-05-08T00:00:00"/>
    <n v="0"/>
    <n v="0"/>
    <n v="167173"/>
    <d v="2020-05-12T00:00:00"/>
    <n v="0"/>
    <n v="0"/>
    <n v="167173"/>
    <d v="2020-08-26T00:00:00"/>
    <n v="0"/>
    <n v="167173"/>
    <n v="0"/>
    <n v="0"/>
    <x v="0"/>
    <s v="CUNDINAMARCA"/>
    <s v="SOACHA"/>
    <d v="2020-03-09T00:00:00"/>
    <d v="2020-03-09T00:00:00"/>
    <s v="Se objeta cobro por concepto de 1 consulta de urgencias por medicina general por valor de $51900 en vista de que el paciente y el servicio se encuentra capitado en esta institución por ende no facturable por evento de manera adicional,Se objeta cobro por concepto de 1 sala de observación urgencias de complejidad mediana por valor de $745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Se objeta cobro total por concepto de materiales por valor de $4071 en vista de que el paciente y el servicio se encuentra capitado en esta institución por ende no facturable por evento de manera adicional,Se objeta cobro total por concepto de medicamentos por valor de $14802 en vista de que el paciente y el servicio se encuentra capitado en esta institución por ende no facturable por evento de manera adicional"/>
    <s v="IPS ACEPTA GLOSA ATENCION NO FACTURABLE,Persiste glosa correspondiente a 1 consulta de urgencias por medicina general por valor de $51900 en vista de que el paciente y el servicio se encuentra capitado en esta institución por ende no facturable por evento de manera adicionalPersiste glosa correspondiente a 1 sala de observación urgencias de complejidad mediana por valor de $74500 en vista de que el paciente y el servicio se encuentra capitado en esta institución por ende no facturable por evento de manera adicionalPersiste glosa correspondiente a 1hemograma II por valor de $21900 en vista de que el paciente y el servicio se encuentra capitado en esta institución por ende no facturable por evento de manera adicionalPersiste glosa correspondiente a cobro total por concepto de medicamentos por valor de $14802 en vista de que el paciente y el servicio se encuentra capitado en esta institución por ende no facturable por evento de manera adicionalPersiste glosa correspondiente a cobro total por concepto de materiales por valor de $4071 en vista de que el paciente y el servicio se encuentra capitado en esta institución por ende no facturable por evento de manera adicional "/>
    <s v="Subsidiado"/>
    <n v="3"/>
  </r>
  <r>
    <s v="E.S.E. HOSPITAL MARIO GAITAN YANGUAS DE SOACHA"/>
    <x v="0"/>
    <s v="CUNDINAMARCA"/>
    <s v="SOACHA"/>
    <d v="2020-04-14T00:00:00"/>
    <n v="5534131"/>
    <n v="5534131"/>
    <n v="649600"/>
    <d v="2020-04-24T00:00:00"/>
    <s v="GL-2555555562316100"/>
    <n v="107700"/>
    <d v="2020-05-08T00:00:00"/>
    <n v="107700"/>
    <n v="0"/>
    <n v="0"/>
    <m/>
    <m/>
    <m/>
    <n v="0"/>
    <m/>
    <n v="0"/>
    <n v="0"/>
    <n v="0"/>
    <n v="0"/>
    <x v="0"/>
    <s v="CUNDINAMARCA"/>
    <s v="SOACHA"/>
    <d v="2020-03-17T00:00:00"/>
    <d v="2020-03-17T00:00:00"/>
    <s v="Se objeta cobro de 1 estudio de coloración básica en espécimen de reconocimiento por $107700 en vista de que no anexan soporte de su realización en la historia clínica no dan cumplimiento a lo estipulado en la resolución 3047/2008 anexo 5 literal B"/>
    <s v="Se levanta glosa por concepto de 1 estudio de coloración básica en espécimen de reconocimiento por $107700 IPS anexa soporte donde se evidencia resultado de estudio patológico (atención prestada del día 17/03/2020) "/>
    <s v="Subsidiado"/>
    <n v="3"/>
  </r>
  <r>
    <s v="E.S.E. HOSPITAL MARIO GAITAN YANGUAS DE SOACHA"/>
    <x v="0"/>
    <s v="CUNDINAMARCA"/>
    <s v="SOACHA"/>
    <d v="2020-04-14T00:00:00"/>
    <n v="5534473"/>
    <n v="5534473"/>
    <n v="614176"/>
    <d v="2020-04-24T00:00:00"/>
    <s v="GL-2555555562316103"/>
    <n v="317060"/>
    <d v="2020-05-09T00:00:00"/>
    <n v="317060"/>
    <n v="0"/>
    <n v="0"/>
    <m/>
    <m/>
    <m/>
    <n v="0"/>
    <m/>
    <n v="0"/>
    <n v="0"/>
    <n v="0"/>
    <n v="0"/>
    <x v="0"/>
    <s v="CUNDINAMARCA"/>
    <s v="SOACHA"/>
    <d v="2020-03-04T00:00:00"/>
    <d v="2020-03-05T00:00:00"/>
    <s v="Se objeta cobro 1 traslado terrestre medicalizado de pacientes primario por $317060 en vista de que no se evidencia en los soportes anexos la hoja de resolución de las tarifas requisito necesario para su respectivo cobro no dan cumplimiento a lo estipulado en la resolución 3047/2008 anexo 5 literal B"/>
    <s v="Se levanta glosa de 1 traslado terrestre medicalizado de pacientes primario por $317060 IPS anexa soporte con resolución 121 del 09 de abril de 2019 de tarifas pactadas para los traslados de acuerdo con Km recorridos Se verifican valores de acuerdo con resolución y Km recorridos  "/>
    <s v="Subsidiado"/>
    <n v="3"/>
  </r>
  <r>
    <s v="E.S.E. HOSPITAL MARIO GAITAN YANGUAS DE SOACHA"/>
    <x v="0"/>
    <s v="CUNDINAMARCA"/>
    <s v="SOACHA"/>
    <d v="2020-04-14T00:00:00"/>
    <n v="5537974"/>
    <n v="5537974"/>
    <n v="751890"/>
    <d v="2020-04-24T00:00:00"/>
    <s v="GL-2555555562316104"/>
    <n v="280540"/>
    <d v="2020-05-11T00:00:00"/>
    <n v="280540"/>
    <n v="0"/>
    <n v="0"/>
    <m/>
    <m/>
    <m/>
    <n v="0"/>
    <m/>
    <n v="0"/>
    <n v="0"/>
    <n v="0"/>
    <n v="0"/>
    <x v="0"/>
    <s v="CUNDINAMARCA"/>
    <s v="SOACHA"/>
    <d v="2020-03-08T00:00:00"/>
    <d v="2020-03-09T00:00:00"/>
    <s v="Se objeta cobro 1 traslado terrestre medicalizado de pacientes primario por $280540 en vista de que no se evidencia en los soportes anexos la hoja de resolución de las tarifas requisito necesario para su respectivo cobro no dan cumplimiento a lo estipulado en la resolución 3047/2008 anexo 5 literal B"/>
    <s v="Se levanta glosa por concepto de 1 traslado terrestre medicalizado de pacientes primario por $280540 IPS anexa soporte con resolución 121 del 09 de abril de 2019 de tarifas pactadas para los traslados de acuerdo con Km recorridos Se verifican valores de acuerdo con resolución y Km recorridos  "/>
    <s v="Subsidiado"/>
    <n v="3"/>
  </r>
  <r>
    <s v="E.S.E. HOSPITAL MARIO GAITAN YANGUAS DE SOACHA"/>
    <x v="0"/>
    <s v="CUNDINAMARCA"/>
    <s v="SOACHA"/>
    <d v="2020-04-14T00:00:00"/>
    <n v="5537960"/>
    <n v="5537960"/>
    <n v="615600"/>
    <d v="2020-04-24T00:00:00"/>
    <s v="GL-2555555562316107"/>
    <n v="107700"/>
    <d v="2020-05-10T00:00:00"/>
    <n v="107700"/>
    <n v="0"/>
    <n v="0"/>
    <m/>
    <m/>
    <m/>
    <n v="0"/>
    <m/>
    <n v="0"/>
    <n v="0"/>
    <n v="0"/>
    <n v="0"/>
    <x v="0"/>
    <s v="CUNDINAMARCA"/>
    <s v="SOACHA"/>
    <d v="2020-03-19T00:00:00"/>
    <d v="2020-03-19T00:00:00"/>
    <s v="Se objeta cobro de 1 estudio de coloración básica en espécimen de reconocimiento por $107700 en vista de que no anexan soporte de su realización en la historia clínica no dan cumplimiento a lo estipulado en la resolución 3047/2008 anexo 5 literal B"/>
    <s v="Se levanta glosa por concepto de 1 estudio de coloración básica en espécimen de reconocimiento por $107700 IPS anexa soporte donde se evidencia resultado de estudio patológico (atención prestada del día (19/03/2020) "/>
    <s v="Subsidiado"/>
    <n v="3"/>
  </r>
  <r>
    <s v="E.S.E. HOSPITAL MARIO GAITAN YANGUAS DE SOACHA"/>
    <x v="0"/>
    <s v="CUNDINAMARCA"/>
    <s v="SOACHA"/>
    <d v="2020-04-14T00:00:00"/>
    <n v="5537710"/>
    <n v="5537710"/>
    <n v="693477"/>
    <d v="2020-04-24T00:00:00"/>
    <s v="GL-2555555562316110"/>
    <n v="209306"/>
    <d v="2020-05-11T00:00:00"/>
    <n v="190400"/>
    <n v="0"/>
    <n v="18906"/>
    <d v="2020-05-21T00:00:00"/>
    <n v="0"/>
    <n v="0"/>
    <n v="18906"/>
    <d v="2020-08-26T00:00:00"/>
    <n v="18906"/>
    <n v="0"/>
    <n v="0"/>
    <n v="0"/>
    <x v="0"/>
    <s v="CUNDINAMARCA"/>
    <s v="SOACHA"/>
    <d v="2020-03-26T00:00:00"/>
    <d v="2020-03-27T00:00:00"/>
    <s v="Se objeta cobro 1 traslado básico evento sencillo valor kilométrico por $192560 en vista de que no se evidencia en los soportes anexos la hoja de resolución de las tarifas requisito necesario para su respectivo cobro no dan cumplimiento a lo estipulado en la resolución 3047/2008 anexo 5 literal B,Se objeta cobro por concepto de 6 sodio cloruro 9mg/ml 09 x 500 ml sln iny por $2791 c/u en vista de que el paciente y el servicio se encuentra capitado en esta institución por ende no facturable por evento de manera adicional Medicamento ordenado por médico general en primera instancia"/>
    <s v="Persiste $2200 por concepto 1 traslado básico evento sencillo valor kilométrico de acuerdo con lo facturado por la IPS ($192560)SMMLV(2020)845%=74200 (10 km)SMMLV(2020)100%=8800 (Km adicional) son 1320 Km adicionales 88001320=116200= 74200116200= $190400 Persiste glosa correspondiente a cobro por concepto de 6 sodio cloruro 9mg/ml 09 x 500 ml sln iny por $2791 c/u en vista de que el paciente y el servicio se encuentra capitado en esta institución por ende no facturable por evento de manera adicional Medicamento ordenado por médico general en primera instancia ,SE LEVANTA GLOSA ATENCION PERTINENTE Y SOPORTADA,Se levanta glosa por concepto de 1 traslado básico evento sencillo valor kilométrico por $190400 de acuerdo con resolución enviada por IPS se reconoce asíSMMLV(2020)845%=74200 (10 km)SMMLV(2020)100%=8800 (Km adicional) son 1320 Km adicionales 88001320=116200= 74200116200= $190400Persiste $2200 por concepto 1 traslado básico evento sencillo valor kilométrico de acuerdo con lo facturado por la IPS ($192560) Persiste glosa correspondiente a cobro por concepto de 6 sodio cloruro 9mg/ml 09 x 500 ml sln iny por $2791 c/u en vista de que el paciente y el servicio se encuentra capitado en esta institución por ende no facturable por evento de manera adicional Medicamento ordenado por médico general en primera instancia "/>
    <s v="Subsidiado"/>
    <n v="3"/>
  </r>
  <r>
    <s v="E.S.E. HOSPITAL MARIO GAITAN YANGUAS DE SOACHA"/>
    <x v="0"/>
    <s v="CUNDINAMARCA"/>
    <s v="SOACHA"/>
    <d v="2020-04-14T00:00:00"/>
    <n v="5537646"/>
    <n v="5537646"/>
    <n v="977240"/>
    <d v="2020-04-24T00:00:00"/>
    <s v="GL-2555555562316111"/>
    <n v="73200"/>
    <d v="2020-05-09T00:00:00"/>
    <n v="0"/>
    <n v="0"/>
    <n v="73200"/>
    <d v="2020-05-21T00:00:00"/>
    <n v="0"/>
    <n v="0"/>
    <n v="73200"/>
    <d v="2020-08-26T00:00:00"/>
    <n v="73200"/>
    <n v="0"/>
    <n v="0"/>
    <n v="0"/>
    <x v="0"/>
    <s v="CUNDINAMARCA"/>
    <s v="SOACHA"/>
    <d v="2020-03-11T00:00:00"/>
    <d v="2020-03-14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s v="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código SOAT 19886 ,SE LEVANTA GLOSA ATENCION PERTINENTE Y SOPORTADA"/>
    <s v="Subsidiado"/>
    <n v="3"/>
  </r>
  <r>
    <s v="E.S.E. HOSPITAL MARIO GAITAN YANGUAS DE SOACHA"/>
    <x v="0"/>
    <s v="CUNDINAMARCA"/>
    <s v="SOACHA"/>
    <d v="2020-04-14T00:00:00"/>
    <n v="5537201"/>
    <n v="5537201"/>
    <n v="825920"/>
    <d v="2020-04-24T00:00:00"/>
    <s v="GL-2555555562316112"/>
    <n v="385120"/>
    <d v="2020-05-09T00:00:00"/>
    <n v="385120"/>
    <n v="0"/>
    <n v="0"/>
    <m/>
    <m/>
    <m/>
    <n v="0"/>
    <m/>
    <n v="0"/>
    <n v="0"/>
    <n v="0"/>
    <n v="0"/>
    <x v="0"/>
    <s v="CUNDINAMARCA"/>
    <s v="SOACHA"/>
    <d v="2020-03-19T00:00:00"/>
    <d v="2020-03-20T00:00:00"/>
    <s v="Se objeta cobro 1 traslado terrestre medicalizado de pacientes primario por $385120 en vista de que no se evidencia en los soportes anexos la hoja de resolución de las tarifas requisito necesario para su respectivo cobro no dan cumplimiento a lo estipulado en la resolución 3047/2008 anexo 5 literal B"/>
    <s v="Se levanta glosa de 1 traslado terrestre medicalizado de pacientes primario por $385120 IPS anexa soporte con resolución 121 del 09 de abril de 2019 de tarifas pactadas para los traslados de acuerdo con Km recorridos Se verifican valores de acuerdo con resolución y Km recorridos  "/>
    <s v="Subsidiado"/>
    <n v="3"/>
  </r>
  <r>
    <s v="E.S.E. HOSPITAL MARIO GAITAN YANGUAS DE SOACHA"/>
    <x v="0"/>
    <s v="CUNDINAMARCA"/>
    <s v="SOACHA"/>
    <d v="2020-04-14T00:00:00"/>
    <n v="5536785"/>
    <n v="5536785"/>
    <n v="778690"/>
    <d v="2020-04-24T00:00:00"/>
    <s v="GL-2555555562316113"/>
    <n v="13641"/>
    <d v="2020-05-09T00:00:00"/>
    <n v="2680"/>
    <n v="0"/>
    <n v="10961"/>
    <d v="2020-05-21T00:00:00"/>
    <n v="0"/>
    <n v="0"/>
    <n v="10961"/>
    <d v="2020-08-26T00:00:00"/>
    <n v="10961"/>
    <n v="0"/>
    <n v="0"/>
    <n v="0"/>
    <x v="0"/>
    <s v="CUNDINAMARCA"/>
    <s v="SOACHA"/>
    <d v="2020-03-04T00:00:00"/>
    <d v="2020-03-06T00:00:00"/>
    <s v="Se objeta cobro de 3 catéter intravenoso No 24 de los 6 facturados por $1867 en vista de que solo soportan la utilización de 3 en la historia clínica (notas de enfermería) no se evidencia soporte que justifique cambio por ende se objeta la diferencia $5601,Se objeta cobro de 3 destroxa 5% 50mg/ml bolsa x 500 ml sln iny de los 4 facturados por $2680 c/u en vista de que solo soportan la administración de 1 en la historia clínica por ende se reconoce 1 y se objeta la diferencia no dan cumplimiento a lo estipulado en la resolución 3047/2008 anexo 5 literal B $8040"/>
    <s v="Persiste glosa de 2 dextrosa 5% 50mg/ml bolsa x 500 ml sln iny de los 3 objetados por $2680 c/uPersiste glosa correspondiente a cobro de 3 catéter intravenoso No 24 de los 6 facturados por $1867 en vista de que solo soportan la utilización de 3 en la historia clínica (notas de enfermería) no se evidencia soporte que justifique cambio por ende se objeta la diferencia $5601 ,SE LEVANTA GLOSA ATENCION PERTINENTE Y SOPORTADA,Se levanta glosa de 1 dextrosa 5% 50mg/ml bolsa x 500 ml sln iny de los 3 objetados por $2680 c/u IPS anexa soporte con notas de enfermería y se evidencia su suministroPersiste glosa de 2 dextrosa 5% 50mg/ml bolsa x 500 ml sln iny de los 3 objetados por $2680 c/uPersiste glosa correspondiente a cobro de 3 catéter intravenoso No 24 de los 6 facturados por $1867 en vista de que solo soportan la utilización de 3 en la historia clínica (notas de enfermería) no se evidencia soporte que justifique cambio por ende se objeta la diferencia $5601 "/>
    <s v="Subsidiado"/>
    <n v="3"/>
  </r>
  <r>
    <s v="E.S.E. HOSPITAL MARIO GAITAN YANGUAS DE SOACHA"/>
    <x v="0"/>
    <s v="CUNDINAMARCA"/>
    <s v="SOACHA"/>
    <d v="2020-04-14T00:00:00"/>
    <n v="5536438"/>
    <n v="5536438"/>
    <n v="595694"/>
    <d v="2020-04-25T00:00:00"/>
    <s v="GL-2555555562316114"/>
    <n v="231220"/>
    <d v="2020-05-11T00:00:00"/>
    <n v="112920"/>
    <n v="0"/>
    <n v="118300"/>
    <d v="2020-05-21T00:00:00"/>
    <n v="0"/>
    <n v="0"/>
    <n v="118300"/>
    <d v="2020-09-30T00:00:00"/>
    <n v="118300"/>
    <n v="0"/>
    <n v="0"/>
    <n v="0"/>
    <x v="0"/>
    <s v="CUNDINAMARCA"/>
    <s v="SOACHA"/>
    <d v="2020-03-23T00:00:00"/>
    <d v="2020-03-24T00:00:00"/>
    <s v="Se objeta cobro 1 traslado básico evento sencillo valor kilométrico por $119520 en vista de que no se evidencia en los soportes anexos la hoja de resolución de las tarifas requisito necesario para su respectivo cobro no dan cumplimiento a lo estipulado en la resolución 3047/2008 anexo 5 literal B,Se objeta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Se objeta cobro por concepto de 1 consulta de urgencias por medicina general por valor de $51900 en vista de que el paciente y el servicio se encuentra capitado en esta institución por ende no facturable por evento de manera adicional,Se objeta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Se objeta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
    <s v="IPS NO ACEPTA OBJECION PACIENTE NO SE ENCONTRABA CAPITADO PARA LA FECHA DE PRESTACION DEL SERVICIOIPS NO ACEPTA OBJECION SE ADJUNTA SOPORTE DE TRASLADO Y RESOLUCION DE TARIFAS INSTITUCIONALES PARA TRASLADOS MEDICALIZADOS,Persiste glosa correspondiente a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Persiste $6600 por concepto 1 traslado básico evento sencillo valor kilométrico de acuerdo con lo facturado por la IPS ($119520)SMMLV(2020)845%=74200 (10 km)SMMLV(2020)100%=8800 (Km adicional) son 440 Km adicionales 8800440=38720=7420038720= $112920 Persiste glosa correspondiente a cobro por concepto de 1 consulta de urgencias por medicina general por valor de $51900 en vista de que el paciente y el servicio se encuentra capitado en esta institución por ende no facturable por evento de manera adicionalPersiste glosa correspondiente a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Persiste glosa correspondiente a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 ,Persiste glosa correspondiente al cobro de los siguientes medicamentos en vista de que no se encuentra comentada su administración en la historia clínica no dan cumplimiento a lo estipulado en la resolución 3047/2008 anexo 5 literal B4 omeprazol sódico 40mg vial sln iny $3854 c/u4 sodio cloruro 9 mg/ml 09x 500 ml soln iny de los 5 facturados $2791 c/uSe levanta glosa por concepto de 1 traslado básico evento sencillo valor kilométrico por $112920 de acuerdo con resolución enviada por IPS se reconoce asíSMMLV(2020)845%=74200 (10 km)SMMLV(2020)100%=8800 (Km adicional) son 440 Km adicionales 8800440=38720=7420038720= $112920Persiste $6600 por concepto 1 traslado básico evento sencillo valor kilométrico de acuerdo con lo facturado por la IPS ($119520) Persiste glosa correspondiente al cobro por concepto de 1 consulta de urgencias por medicina general por valor de $51900 en vista de que el paciente y el servicio se encuentra capitado en esta institución por ende no facturable por evento de manera adicionalPersiste glosa correspondiente al cobro por concepto de 1hemograma II por valor de $21900 en vista de que el paciente y el servicio se encuentra capitado en esta institución por ende no facturable por evento de manera adicional Hemograma con fecha del 23 de marzo ordenado en primera instancia por médico generalPersiste glosa correspondiente al cobro por concepto de 4 lactato de ringer 28 meq/1000ml bolsa x 500 ml sln iny por $2830c/u en vista de que el paciente y el servicio se encuentra capitado en esta institución por ende no facturable por evento de manera adicional Medicamento ordenado por médico general en primera instancia "/>
    <s v="Subsidiado"/>
    <n v="3"/>
  </r>
  <r>
    <s v="E.S.E. HOSPITAL MARIO GAITAN YANGUAS DE SOACHA"/>
    <x v="0"/>
    <s v="CUNDINAMARCA"/>
    <s v="SOACHA"/>
    <d v="2020-04-14T00:00:00"/>
    <n v="5534288"/>
    <n v="5534288"/>
    <n v="607889"/>
    <d v="2020-04-25T00:00:00"/>
    <s v="GL-2555555562316115"/>
    <n v="342606"/>
    <d v="2020-05-11T00:00:00"/>
    <n v="137292"/>
    <n v="0"/>
    <n v="205314"/>
    <d v="2020-05-21T00:00:00"/>
    <n v="0"/>
    <n v="0"/>
    <n v="205314"/>
    <d v="2020-08-26T00:00:00"/>
    <n v="205314"/>
    <n v="0"/>
    <n v="0"/>
    <n v="0"/>
    <x v="0"/>
    <s v="CUNDINAMARCA"/>
    <s v="SOACHA"/>
    <d v="2020-03-22T00:00:00"/>
    <d v="2020-03-23T00:00:00"/>
    <s v="Se objeta cobro 1 traslado básico evento sencillo valor kilométrico por $140270 en vista de que no se evidencia en los soportes anexos la hoja de resolución de las tarifas requisito necesario para su respectivo cobro no dan cumplimiento a lo estipulado en la resolución 3047/2008 anexo 5 literal B,Se objeta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Se objeta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2 cefalotina 1000 mg polv para iny $2372 c/u"/>
    <s v="Persiste glosa correspondiente al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 IPS no anexa notas de evolución del día 23/03/2020Persiste $5350 por concepto 1 traslado básico evento sencillo valor kilométrico de acuerdo con lo facturado por la IPS ($140270) Persiste glosa correspondiente al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1 cefalotina 1000 mg polv para iny de las 2 objetadas $2372 c/u ,Persiste glosa correspondiente al cobro de 1 internación en servicio de complejidad mediana habitación tres camas por $188000 en vista de que no se evidencia las notas de evolución por parte del médico tratante del día 23/03/2020 no dan cumplimiento a lo estipulado en la resolución 3047/2008 anexo 5 literal B En caso de no anexar soporte que justifique estancia se reconocerá internación en habitación de cuatro camas de acuerdo con el decreto 2423 de 1996 IPS no anexa notas de evolución del día 23/03/2020Se levanta glosa por concepto de 1 traslado básico evento sencillo valor kilométrico por $134920 de acuerdo con resolución enviada por IPS se reconoce asíSMMLV(2020)845%=74200 (10 km)SMMLV(2020)100%=8800 (Km adicional) son 690 Km adicionales 8800690=60720=7420060720= $134920Persiste $5350 por concepto 1 traslado básico evento sencillo valor kilométrico de acuerdo con lo facturado por la IPS ($140270) Persiste glosa correspondiente al cobro de los siguientes medicamentos en vista de que no se encuentra comentada su administración en la historia clínica no dan cumplimiento a lo estipulado en la resolución 3047/2008 anexo 5 literal B1 hioscina n butil bromuro 20 mg/ml sln iny $11023 lactato de ringer 28meq/1000ml bolsa x 500 ml sln iny de los 4 facturados $28301 cefalotina 1000 mg polv para iny de las 2 objetadas $2372 c/uSe levanta glosa de 1 cefalotina 1000 mg polv para iny de las 2 objetadas por $2372 c/u IPS anexa soporte donde se evidencia su suministro ,SE LEVANTA GLOSA ATENCION PERTINENTE Y SOPORTADA"/>
    <s v="Subsidiado"/>
    <n v="3"/>
  </r>
  <r>
    <s v="E.S.E. HOSPITAL MARIO GAITAN YANGUAS DE SOACHA"/>
    <x v="0"/>
    <s v="CUNDINAMARCA"/>
    <s v="SOACHA"/>
    <d v="2020-04-14T00:00:00"/>
    <n v="5536599"/>
    <n v="5536599"/>
    <n v="861341"/>
    <d v="2020-04-25T00:00:00"/>
    <s v="GL-2555555562316116"/>
    <n v="270180"/>
    <d v="2020-05-11T00:00:00"/>
    <n v="236440"/>
    <n v="0"/>
    <n v="33740"/>
    <d v="2020-05-21T00:00:00"/>
    <n v="0"/>
    <n v="0"/>
    <n v="33740"/>
    <d v="2020-08-26T00:00:00"/>
    <n v="33740"/>
    <n v="0"/>
    <n v="0"/>
    <n v="0"/>
    <x v="0"/>
    <s v="CUNDINAMARCA"/>
    <s v="SOACHA"/>
    <d v="2020-03-28T00:00:00"/>
    <d v="2020-03-30T00:00:00"/>
    <s v="Se objeta cobro 1 traslado terrestre medicalizado de pacientes secundario por $239040 en vista de que no se evidencia en los soportes anexos la hoja de resolución de las tarifas requisito necesario para su respectivo cobro no dan cumplimiento a lo estipulado en la resolución 3047/2008 anexo 5 literal B,Se objet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
    <s v="Persiste $2600 por concepto 1 traslado terrestre medicalizado de pacientes secundario de acuerdo con lo facturado por la IPS ($239040)Persiste glosa correspondiente 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 ,SE LEVANTA GLOSA ATENCION PERTINENTE Y SOPORTADA,Se levanta glosa por concepto de 1 traslado terrestre medicalizado de pacientes secundario por $236440 de acuerdo con resolución enviada por IPS se reconoce asíSMMLV(2020)1811%=159000 (10 Km)SMMLV(2020)200%=17600 (Km adicional) $17600440 (Km adicionales)=$77440= 15900077440= $236440Persiste $2600 por concepto 1 traslado terrestre medicalizado de pacientes secundario de acuerdo con lo facturado por la IPS (239040)Persiste glosa correspondiente a cobro de 3 heparina bajo peso molecular 40 ui 04 ml sl iny de los 5 facturados por $10380 c/u en vista de que solo soportan la administración de 2 en la historia clínica por ende se reconoce 2 y se objeta la diferencia no dan cumplimiento a lo estipulado en la resolución 3047/2008 anexo 5 literal B $31140 "/>
    <s v="Subsidiado"/>
    <n v="3"/>
  </r>
  <r>
    <s v="E.S.E. HOSPITAL MARIO GAITAN YANGUAS DE SOACHA"/>
    <x v="0"/>
    <s v="CUNDINAMARCA"/>
    <s v="SOACHA"/>
    <d v="2020-04-14T00:00:00"/>
    <n v="5532846"/>
    <n v="5532846"/>
    <n v="793482"/>
    <d v="2020-04-25T00:00:00"/>
    <s v="GL-2555555562316117"/>
    <n v="42116"/>
    <d v="2020-05-10T00:00:00"/>
    <n v="0"/>
    <n v="0"/>
    <n v="42116"/>
    <d v="2020-05-21T00:00:00"/>
    <n v="0"/>
    <n v="0"/>
    <n v="42116"/>
    <d v="2020-08-26T00:00:00"/>
    <n v="42116"/>
    <n v="0"/>
    <n v="0"/>
    <n v="0"/>
    <x v="0"/>
    <s v="CUNDINAMARCA"/>
    <s v="SOACHA"/>
    <d v="2020-03-16T00:00:00"/>
    <d v="2020-03-18T00:00:00"/>
    <s v="Se objeta cobro de 12 lactato de ringer 28 meq/1000 ml bolsa x 500 ml sol iny de los 18 facturados por $2830 c/u en vista de que solo soportan la administración de 6 en la historia clínica (notas de enfermería) por ende se reconocen 6 y se objeta la diferencia no dan cumplimiento a lo estipulado en la resolución 3047/2008 anexo 5 literal B $33960Se objeta cobro de 4 ampicilina sulbactam 1000500mg pol iny de los 14 facturados por $2039 c/u en vista de que solo soportan la administración de 10 en la historia clínica por ende se reconocen 10 y se objeta la diferencia no dan cumplimiento a lo estipulado en la resolución 3047/2008 anexo 5 literal B $8156"/>
    <s v="Persiste glosa correspondiente al cobro de 12 lactato de ringer 28 meq/1000 ml bolsa x 500 ml sol iny de los 18 facturados por $2830 c/u en vista de que solo soportan la administración de 6 en la historia clínica (notas de enfermería) por ende se reconocen 6 y se objeta la diferencia no dan cumplimiento a lo estipulado en la resolución 3047/2008 anexo 5 literal B $33960Persiste glosa correspondiente al cobro de 4 ampicilina sulbactam 1000500mg pol iny de los 14 facturados por $2039 c/u en vista de que solo soportan la administración de 10 en la historia clínica por ende se reconocen 10 y se objeta la diferencia no dan cumplimiento a lo estipulado en la resolución 3047/2008 anexo 5 literal B $8156 ,SE LEVANTA GLOSA ATENCION PERTINENTE Y SOPORTADA"/>
    <s v="Subsidiado"/>
    <n v="3"/>
  </r>
  <r>
    <s v="EMPRESA SOCIAL DEL ESTADO HOSPITAL UNIVERSITARIO DE LA SAMARITANA"/>
    <x v="3"/>
    <s v="BOGOTÁ DC"/>
    <s v="BOGOTÁ"/>
    <d v="2020-04-14T00:00:00"/>
    <s v="HBOG2998183"/>
    <s v="HBOG2998183"/>
    <n v="385300"/>
    <d v="2020-04-26T00:00:00"/>
    <s v="GL-2555555562316121"/>
    <n v="70100"/>
    <m/>
    <m/>
    <m/>
    <n v="70100"/>
    <m/>
    <m/>
    <m/>
    <n v="70100"/>
    <d v="2020-08-18T00:00:00"/>
    <n v="0"/>
    <n v="0"/>
    <n v="70100"/>
    <n v="0"/>
    <x v="0"/>
    <s v="CUNDINAMARCA"/>
    <s v="SOACHA"/>
    <d v="2020-03-16T00:00:00"/>
    <d v="2020-03-16T00:00:00"/>
    <s v="Se objeta mayor valor cobrado por concepto de derechos de sala en el procedimiento biopsia de piel y/o tejido celular subcutáneo en otros sitios no clasificados con el código SOAT 1790 IPS factura por $127500 y según artículo 52 del decreto 2423 de 1996 se reconocerá al 45 % de acuerdo con el grupo quirúrgico o la tarifa establecida para cada procedimiento por lo cual se reconocerá por valor de $57400 SOAT 10% y se objeta la diferencia $70100"/>
    <s v="IPS NO ACEPTA TIPIFICACION DE GLOSA SE SOSTIENE GLOSA EN CONCILIACION"/>
    <s v="Subsidiado"/>
    <n v="3"/>
  </r>
  <r>
    <s v="EMPRESA SOCIAL DEL ESTADO HOSPITAL UNIVERSITARIO DE LA SAMARITANA"/>
    <x v="3"/>
    <s v="BOGOTÁ DC"/>
    <s v="BOGOTÁ"/>
    <d v="2020-04-11T00:00:00"/>
    <s v="HBOG2999155"/>
    <s v="HBOG2999155"/>
    <n v="693214"/>
    <d v="2020-04-27T00:00:00"/>
    <s v="GL-2555555562316135"/>
    <n v="67000"/>
    <m/>
    <m/>
    <m/>
    <n v="67000"/>
    <m/>
    <m/>
    <m/>
    <n v="67000"/>
    <d v="2020-08-18T00:00:00"/>
    <n v="0"/>
    <n v="67000"/>
    <n v="0"/>
    <n v="0"/>
    <x v="0"/>
    <s v="CUNDINAMARCA"/>
    <s v="SOACHA"/>
    <d v="2020-03-23T00:00:00"/>
    <d v="2020-03-23T00:00:00"/>
    <s v="Se objeta cobro de 1 electrocardiograma de los 2 facturados por $43200 en vista de que solo se encuentra ordenado 1 en la historia clínica por el medico tratante no dan cumplimiento a lo estipulado en la resolución 3047/2008 anexo 5 literal B,Se objeta cobro del siguiente consumo de oxígeno el cual no se encuentra soportado en la HC mediante hoja de consumo de oxígeno que indique la cantidad de horas en las que se suministra el oxígeno y el flujo al que pasa el mismo según lo establecido en el anexo técnico N 5 de la resolución 3047/084 oxigeno por cánula nasal $2000 c/u,Se objeta mayor valor cobrado en 1 RX de tórax facturado por valor de $63200 dado que anexan el soporte de lectura del radiólogo por ende se objeta el 25% del rx de acuerdo a lo estipulado en el Decreto 2423/96 art 23 parágrafo 1 $15800"/>
    <s v="IPS ACEPTA GLOSA"/>
    <s v="Subsidiado"/>
    <n v="3"/>
  </r>
  <r>
    <s v="EMPRESA SOCIAL DEL ESTADO HOSPITAL UNIVERSITARIO DE LA SAMARITANA"/>
    <x v="3"/>
    <s v="BOGOTÁ DC"/>
    <s v="BOGOTÁ"/>
    <d v="2020-04-11T00:00:00"/>
    <s v="HBOG2998423"/>
    <s v="HBOG2998423"/>
    <n v="528300"/>
    <d v="2020-04-27T00:00:00"/>
    <s v="GL-2555555562316136"/>
    <n v="27100"/>
    <m/>
    <m/>
    <m/>
    <n v="27100"/>
    <m/>
    <m/>
    <m/>
    <n v="27100"/>
    <d v="2020-08-18T00:00:00"/>
    <n v="0"/>
    <n v="27100"/>
    <n v="0"/>
    <n v="0"/>
    <x v="0"/>
    <s v="CUNDINAMARCA"/>
    <s v="MACHETÁ"/>
    <d v="2020-03-06T00:00:00"/>
    <d v="2020-03-06T00:00:00"/>
    <s v="Se objeta cobro de 1 estudio con tinciones de rutina por $120600 en vista de que en el resultado patológico solo se evidencia 1 muestra por ende se reconoce con el código SOAT 20101(simples una sola muestra) por $93500 Soat 10% y se objeta la diferencia $27100"/>
    <s v="Ips acepta glosa por mayor valor cobrado en procedimiento facturado de acuerdo con tarifa pactada para el año de prestación de servicios"/>
    <s v="Subsidiado"/>
    <n v="3"/>
  </r>
  <r>
    <s v="EMPRESA SOCIAL DEL ESTADO HOSPITAL UNIVERSITARIO DE LA SAMARITANA"/>
    <x v="3"/>
    <s v="BOGOTÁ DC"/>
    <s v="BOGOTÁ"/>
    <d v="2020-04-11T00:00:00"/>
    <s v="HBOG2999200"/>
    <s v="HBOG2999200"/>
    <n v="1108918"/>
    <d v="2020-04-28T00:00:00"/>
    <s v="GL-2555555562316161"/>
    <n v="156828"/>
    <m/>
    <m/>
    <m/>
    <n v="156828"/>
    <m/>
    <m/>
    <m/>
    <n v="156828"/>
    <d v="2020-08-18T00:00:00"/>
    <n v="0"/>
    <n v="0"/>
    <n v="156828"/>
    <n v="0"/>
    <x v="0"/>
    <s v="CUNDINAMARCA"/>
    <s v="SOACHA"/>
    <d v="2020-03-23T00:00:00"/>
    <d v="2020-03-24T00:00:00"/>
    <s v="Se objeta cobro de 1 internación en servicio de complejidad alta habitación bipersonal por $290400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SOAT10%) y se objeta la diferencia $72900,Se objeta cobro de 1 toxoplasma anticuerpo M por $80300 debido a que no se evidencia soporte de su realización según lo describe la resolución 3047/2008 anexo 5 literal B numeral 10 y/o demás normas que aclaren adicionen modifiquen o sustituyan Es necesario anexar soporte dado que es un laboratorio de 2do nivel de complejidad,Se objeta cobro de 2 Hartman solución bolsa 500ml de los 8 facturados por $1814 c/u en vista de que solo soportan la utilización de 6 en la historia clínica por ende se objeta la diferencia no dan cumplimiento a lo estipulado en la resolución 3047/2008 anexo 5 literal B"/>
    <s v="IPS NO ACEPTA TIPIFICACION DE GLOSA SE SOSTIENE GLOSA EN CONCILIACION"/>
    <s v="Subsidiado"/>
    <n v="3"/>
  </r>
  <r>
    <s v="E.S.E. HOSPITAL MARIO GAITAN YANGUAS DE SOACHA"/>
    <x v="0"/>
    <s v="CUNDINAMARCA"/>
    <s v="SOACHA"/>
    <d v="2020-04-14T00:00:00"/>
    <n v="5516591"/>
    <n v="5516591"/>
    <n v="1035782"/>
    <d v="2020-04-28T00:00:00"/>
    <s v="GL-2555555562316163"/>
    <n v="443780"/>
    <d v="2020-05-12T00:00:00"/>
    <n v="378480"/>
    <n v="0"/>
    <n v="65300"/>
    <d v="2020-05-21T00:00:00"/>
    <n v="0"/>
    <n v="0"/>
    <n v="65300"/>
    <d v="2020-08-26T00:00:00"/>
    <n v="65300"/>
    <n v="0"/>
    <n v="0"/>
    <n v="0"/>
    <x v="0"/>
    <s v="CUNDINAMARCA"/>
    <s v="SOACHA"/>
    <d v="2020-03-03T00:00:00"/>
    <d v="2020-03-03T00:00:00"/>
    <s v="Se efectúa glosa correspondiente al cobro de 1 hemoclasificación grupo sanguíneo y factor RH $27900 prueba no facturable en vista que se encuentra incluida en el valor facturado de la prueba cruzada mayor según decreto 2423 de 1996,Se objeta cobro 1 traslado terrestre medicalizado de pacientes secundario por $378480 en vista de que no se evidencia en los soportes anexos la hoja de resolución de la tarifa no dan cumplimiento a lo estipulado en la resolución 3047/2008 anexo 5 literal B,Se objeta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
    <s v="Persiste glosa correspondiente al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 En los soportes anexos por la IPS no se evidencia resultado de la pruebaSe levanta glosa por concepto de 1 traslado terrestre medicalizado de pacientes secundario por $378480 IPS anexa soporte con resolución 121 del 09 de abril de 2019 de tarifas pactadas para los traslados de acuerdo con Km recorridos Se verifican valores de acuerdo con resolución y Km recorridos  Persiste glosa correspondiente al cobro de 1 hemoclasificación grupo sanguíneo y factor RH $27900 prueba no facturable en vista que se encuentra incluida en el valor facturado de la prueba cruzada mayor según decreto 2423 de 1996 ,Persiste glosa correspondiente al cobro de 1 prueba cruzada mayor en tubo por $37400 en vista de que no anexan soporte de su realización en la historia clínica no dan cumplimiento a lo estipulado en la resolución 3047/2008 anexo 5 literal B Se requiere de soporte ya que es una ayuda diagnostica de 2do nivel de complejidad No se evidencia resultado en soporte de laboratorio anexo por la IPS Persiste glosa correspondiente al cobro de 1 hemoclasificación grupo sanguíneo y factor RH $27900 prueba no facturable en vista que se encuentra incluida en el valor facturado de la prueba cruzada mayor según decreto 2423 de 1996 ,SE LEVANTA GLOSA ATENCION PERTINENTE Y SOPORTADA"/>
    <s v="Subsidiado"/>
    <n v="3"/>
  </r>
  <r>
    <s v="E.S.E. HOSPITAL MARIO GAITAN YANGUAS DE SOACHA"/>
    <x v="0"/>
    <s v="CUNDINAMARCA"/>
    <s v="SOACHA"/>
    <d v="2020-04-14T00:00:00"/>
    <n v="5522647"/>
    <n v="5522647"/>
    <n v="1327326"/>
    <d v="2020-04-28T00:00:00"/>
    <s v="GL-2555555562316165"/>
    <n v="44720"/>
    <d v="2020-05-12T00:00:00"/>
    <n v="0"/>
    <n v="0"/>
    <n v="44720"/>
    <d v="2020-05-21T00:00:00"/>
    <n v="0"/>
    <n v="0"/>
    <n v="44720"/>
    <d v="2020-08-26T00:00:00"/>
    <n v="44720"/>
    <n v="0"/>
    <n v="0"/>
    <n v="0"/>
    <x v="0"/>
    <s v="CUNDINAMARCA"/>
    <s v="SOACHA"/>
    <d v="2020-03-08T00:00:00"/>
    <d v="2020-03-09T00:00:00"/>
    <s v="Se objeta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4 lactato de ringer 28 meq/1000 ml bolsa x 500 ml sol iny de los 10 facturados por $2830 c/u en vista de que solo soportan la administración de 6 en la historia clínica (notas de enfermería) por ende se reconocen 6 y se objeta la diferencia no dan cumplimiento a lo estipulado en la resolución 3047/2008 anexo 5 literal B $11320 de igual manera si fueron utilizados en el parto están incluidos en los derechos de sala según decreto 2423 de 1996"/>
    <s v="Persiste glosa inicial correspondiente al de 4 lactato de ringer 28 meq/1000 ml bolsa x 500 ml sol iny de los 10 facturados por $2830 c/u en vista de que solo soportan la administración de 6 en la historia clínica (notas de enfermería) por ende se reconocen 6 y se objeta la diferencia no dan cumplimiento a lo estipulado en la resolución 3047/2008 anexo 5 literal B $11320 de igual manera si fueron utilizados en el parto están incluidos en los derechos de sala según decreto 2423 de 1996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SE LEVANTA GLOSA ATENCION PERTINENTE Y SOPORTADA"/>
    <s v="Subsidiado"/>
    <n v="3"/>
  </r>
  <r>
    <s v="E.S.E. HOSPITAL MARIO GAITAN YANGUAS DE SOACHA"/>
    <x v="0"/>
    <s v="CUNDINAMARCA"/>
    <s v="SOACHA"/>
    <d v="2020-04-14T00:00:00"/>
    <n v="5526792"/>
    <n v="5526792"/>
    <n v="1305833"/>
    <d v="2020-04-28T00:00:00"/>
    <s v="Gl-2555555562316168"/>
    <n v="76340"/>
    <d v="2020-05-12T00:00:00"/>
    <n v="8490"/>
    <n v="0"/>
    <n v="67850"/>
    <d v="2020-05-21T00:00:00"/>
    <n v="0"/>
    <n v="0"/>
    <n v="67850"/>
    <d v="2020-08-26T00:00:00"/>
    <n v="67850"/>
    <n v="0"/>
    <n v="0"/>
    <n v="0"/>
    <x v="0"/>
    <s v="CUNDINAMARCA"/>
    <s v="SOACHA"/>
    <d v="2020-03-10T00:00:00"/>
    <d v="2020-03-12T00:00:00"/>
    <s v="Se objeta cobro 1 terapia física integral por $20300 en vista de que no se encuentra comentada su realización en la historia clínica no dan cumplimiento a lo estipulado en la resolución 3047/2008 anexo 5 literal B,Se objeta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Se objeta cobro de 8 lactato de ringer 28 meq/1000 ml bolsa x 500 ml sol iny de los 12 facturados por $2830 c/u en vista de que solo soportan la administración de 4 en la historia clínica (notas de enfermería) por ende se reconocen 4 y se objeta la diferencia no dan cumplimiento a lo estipulado en la resolución 3047/2008 anexo 5 literal B $22640 de igual manera si fueron utilizados en el parto o sala de recuperación están incluidos en los derechos de sala según decreto 2423 de 1996"/>
    <s v="Persiste glosa correspondiente al cobro 1 terapia física integral por $20300 en vista de que no se encuentra comentada su realización en la historia clínica no dan cumplimiento a lo estipulado en la resolución 3047/2008 anexo 5 literal B No se evidencia realización en soportes anexosPersiste glosa correspondiente al cobro de 5 lactato de ringer 28 meq/1000 ml bolsa x 500 ml sol iny de los 8 objetados por $2830 c/u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Persiste glosa correspondiente al cobro 1 terapia física integral por $20300 en vista de que no se encuentra comentada su realización en la historia clínica no dan cumplimiento a lo estipulado en la resolución 3047/2008 anexo 5 literal B No se evidencia realizaciónPersiste glosa correspondiente al cobro de 5 lactato de ringer 28 meq/1000 ml bolsa x 500 ml sol iny de los 8 objetados por $2830 c/uSe levanta glosa de 3 lactato de ringer 28 meq/1000 ml bolsa x 500 ml sol iny de los 8 objetados por $2830 c/u IPS anexa soporte donde se evidencia su suministro (notas de enfermería) Persiste glosa correspondiente al cobro de 1 internación en servicio de complejidad mediana habitación tres camas por $188000 según lo evidenciado por Maribel Medina Otavo de auditoria concurrente paciente se encontraba en el servicio de internación general en servicio de complejidad mediana habitación de cuatro o más camas por lo tanto se reconoce con el código 38124 por valor de $154600 (SOAT10%) y se objeta la diferencia $33400 ,SE LEVANTA GLOSA ATENCION PERTINENTE Y SOPORTADA"/>
    <s v="Subsidiado"/>
    <n v="3"/>
  </r>
  <r>
    <s v="E.S.E. HOSPITAL MARIO GAITAN YANGUAS DE SOACHA"/>
    <x v="0"/>
    <s v="CUNDINAMARCA"/>
    <s v="SOACHA"/>
    <d v="2020-04-14T00:00:00"/>
    <n v="5528453"/>
    <n v="5528453"/>
    <n v="629300"/>
    <d v="2020-04-28T00:00:00"/>
    <s v="GL-2555555562316169"/>
    <n v="187000"/>
    <d v="2020-05-12T00:00:00"/>
    <n v="0"/>
    <n v="0"/>
    <n v="187000"/>
    <d v="2020-05-21T00:00:00"/>
    <n v="0"/>
    <n v="0"/>
    <n v="187000"/>
    <d v="2020-08-26T00:00:00"/>
    <n v="187000"/>
    <n v="0"/>
    <n v="0"/>
    <n v="0"/>
    <x v="0"/>
    <s v="CUNDINAMARCA"/>
    <s v="SOACHA"/>
    <d v="2020-03-13T00:00:00"/>
    <d v="2020-03-13T00:00:00"/>
    <s v="Se objeta cobro de 2 estudio de coloración básica en biopsia por $93500 c/u en vista de que no anexan soporte de su realización en la historia clínica no dan cumplimiento a lo estipulado en la resolución 3047/2008 anexo 5 literal B Además es necesario anexar autorización o soporte con aval por parte de Coosalud EPS para el estudio patológico "/>
    <s v="Persiste glosa inicial correspondiente al cobro de 2 estudio de coloración básica en biopsia por $93500 c/u IPS anexa soporte con resultado de los estudios patológicos pero es necesario anexar autorización o soporte con aval por parte de Coosalud EPS para los estudios soportados ,SE LEVANTA GLOSA ATENCION PERTINENTE Y SOPORTADA"/>
    <s v="Subsidiado"/>
    <n v="3"/>
  </r>
  <r>
    <s v="E.S.E. HOSPITAL MARIO GAITAN YANGUAS DE SOACHA"/>
    <x v="0"/>
    <s v="CUNDINAMARCA"/>
    <s v="SOACHA"/>
    <d v="2020-04-14T00:00:00"/>
    <n v="5532151"/>
    <n v="5532151"/>
    <n v="532270"/>
    <d v="2020-04-28T00:00:00"/>
    <s v="GL-2555555562316170"/>
    <n v="268100"/>
    <d v="2020-05-12T00:00:00"/>
    <n v="0"/>
    <n v="0"/>
    <n v="268100"/>
    <d v="2020-05-21T00:00:00"/>
    <n v="0"/>
    <n v="0"/>
    <n v="268100"/>
    <d v="2020-09-30T00:00:00"/>
    <n v="268100"/>
    <n v="0"/>
    <n v="0"/>
    <n v="0"/>
    <x v="0"/>
    <s v="CUNDINAMARCA"/>
    <s v="SOACHA"/>
    <d v="2020-03-17T00:00:00"/>
    <d v="2020-03-18T00:00:00"/>
    <s v="Se objeta cobro por concepto de 1 consulta de urgencias por medicina general por valor de $51900 en vista de que el paciente y el servicio se encuentra capitado en esta institución por ende no facturable por evento de manera adicional,Se objeta cobro por concepto de 1 internación en servicio complejidad mediana habitación decuatro camas por valor de $154600 en vista de que el paciente y el servicio se encuentra capitado en esta institución por ende no facturable por evento de manera adicional Hospitalización solicitada por médico general,Se objeta cobro por concepto de radiografía de tórax por valor de $63200 en vista de que el paciente y el servicio se encuentra capitado en esta institución por ende no facturable por evento de manera adicional Ayuda diagnostica ordenado por médico general en primera instancia"/>
    <s v="IPS NO ACEPTA RECOBRO USUARIO NO SE ENCUENTRA CAPITADO PARA LA FECHA DE PRSTACION DEL SERVICIO,Persiste glosa correspondiente al cobro por concepto de 1 consulta de urgencias por medicina general por valor de $51900 en vista de que el paciente y el servicio se encuentra capitado en esta institución por ende no facturable por evento de manera adicionalPersiste glosa correspondiente al cobro por concepto de radiografía de tórax por valor de $63200 en vista de que el paciente y el servicio se encuentra capitado en esta institución por ende no facturable por evento de manera adicional Ayuda diagnostica ordenado por médico general en primera instanciaPersiste glosa correspondiente al cobro por concepto de 1 internación en servicio complejidad mediana habitación de cuatro camas por valor de $154600 en vista de que el paciente y el servicio se encuentra capitado en esta institución por ende no facturable por evento de manera adicional Hospitalización solicitada por médico general "/>
    <s v="Subsidiado"/>
    <n v="3"/>
  </r>
  <r>
    <s v="E.S.E. HOSPITAL MARIO GAITAN YANGUAS DE SOACHA"/>
    <x v="0"/>
    <s v="CUNDINAMARCA"/>
    <s v="SOACHA"/>
    <d v="2020-04-14T00:00:00"/>
    <n v="5534065"/>
    <n v="5534065"/>
    <n v="956144"/>
    <d v="2020-04-28T00:00:00"/>
    <s v="GL-2555555562316173"/>
    <n v="215239"/>
    <d v="2020-05-12T00:00:00"/>
    <n v="110530"/>
    <n v="0"/>
    <n v="104709"/>
    <d v="2020-05-21T00:00:00"/>
    <n v="0"/>
    <n v="0"/>
    <n v="104709"/>
    <d v="2020-08-26T00:00:00"/>
    <n v="104709"/>
    <n v="0"/>
    <n v="0"/>
    <n v="0"/>
    <x v="0"/>
    <s v="CUNDINAMARCA"/>
    <s v="SOACHA"/>
    <d v="2020-03-19T00:00:00"/>
    <d v="2020-03-20T00:00:00"/>
    <s v="Se efectúa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Se objeta cobro de 1 estudio de coloración básica en espécimen de reconocimiento por $107700 en vista de que no anexan soporte de su realización en la historia clínica no dan cumplimiento a lo estipulado en la resolución 3047/2008 anexo 5 literal B,Se objeta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a incluido en los derechos de sala del procedimiento realizado,Se objeta cobro de 2 lactato de ringer 28 meq/1000 ml bolsa x 500 ml sol iny de los 6 facturados por $2830 c/u en vista de que solo soportan la administración de 4 en la historia clínica (notas de enfermería) por ende se reconocen 4 y se objeta la diferencia no dan cumplimiento a lo estipulado en la resolución 3047/2008 anexo 5 literal B $5660 de igual manera si fueron utilizados en el quirófano o sala de recuperación están incluidos en los derechos de sala del legrado según decreto 2423 de 1996"/>
    <s v="Persiste glosa correspondiente al cobro de 1 lactato de ringer 28 meq/1000 ml bolsa x 500 ml sol iny de los 2 objetados por $2830 c/uPersiste glosa correspondiente al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sala del procedimiento realizado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el código SOAT 19886 ,SE LEVANTA GLOSA ATENCION PERTINENTE Y SOPORTADA,Se levanta glosa por concepto de 1 estudio de coloración básica en espécimen de reconocimiento por $107700 IPS anexa soporte donde se evidencia resultado de estudio patológico Persiste glosa correspondiente al cobro de 1 lactato de ringer 28 meq/1000 ml bolsa x 500 ml sol iny de los 2 objetados por $2830 c/uSe levanta glosa de 1 lactato de ringer 28 meq/1000 ml bolsa x 500 ml sol iny de los 2 objetados por $2830 c/u IPS anexa soporte donde se evidencia su suministroPersiste glosa correspondiente al cobro de 1 set para bomba de infusion bbraun transparente por $28679 en vista de que no se evidencia soporte justificado para su utilización en la historia clínica no dan cumplimiento a lo estipulado en la resolución 3047/2008 anexo 5 literal B De igual manera si fue utilizado en el quirófano y/o sala de recuperación está incluido en los derechos de sala del procedimiento realizado Persiste glosa correspondiente al cobro de treponema pallidum (FTA ABS) detallada por la IPS con el código 906039 por valor de $87200 prueba no practicada por parte del laboratorio clínico de la IPS el resultado evidente es de la prueba que se debe realizar en primera instancia  sífilis serología presuntiva (cardiolipina o VDRL)  y no la confirmatoria como lo detalla el área de facturación esta prueba se debe practicar solo en el  caso de  indicio de positivo en dicha prueba según resultado de laboratorio se evidencia NEGATIVO por consiguiente se reconoce código 19886 a tarifa pactada entre las partes SOAT 10 % por $14000 se objeta la diferencia $73200 Ya fue reconocida la rápida con el código SOAT 19886 "/>
    <s v="Subsidiado"/>
    <n v="3"/>
  </r>
  <r>
    <s v="E.S.E. HOSPITAL MARIO GAITAN YANGUAS DE SOACHA"/>
    <x v="0"/>
    <s v="CUNDINAMARCA"/>
    <s v="SOACHA"/>
    <d v="2020-04-14T00:00:00"/>
    <n v="5534083"/>
    <n v="5534083"/>
    <n v="6705941"/>
    <d v="2020-04-29T00:00:00"/>
    <s v="GL-2555555562316174"/>
    <n v="63000"/>
    <d v="2020-05-21T00:00:00"/>
    <n v="63000"/>
    <n v="0"/>
    <n v="0"/>
    <m/>
    <m/>
    <m/>
    <n v="0"/>
    <m/>
    <n v="0"/>
    <n v="0"/>
    <n v="0"/>
    <n v="0"/>
    <x v="0"/>
    <s v="CUNDINAMARCA"/>
    <s v="SOACHA"/>
    <d v="2020-03-10T00:00:00"/>
    <d v="2020-03-13T00:00:00"/>
    <s v="Se objeta cobro de los siguientes laboratorios en vista de que no anexan soportes de realización y/o resultado que demuestre su cobro según lo describe la resolución 3047/2008 anexo 5 literal B Se requiere de soporte dado que es un laboratorio de 2do nivel de complejidad1 tiempo de protrombina TP $319001 tiempo de tromboplastina parcial TTP $31100"/>
    <s v="Se levanta glosa correspondiente al cobro de los siguientes laboratorios IPS anexa soporte donde se evidencia realización de laboratorios durante estancia1 tiempo de protrombina TP $319001 tiempo de tromboplastina parcial TTP $31100 "/>
    <s v="Contributivo"/>
    <n v="3"/>
  </r>
  <r>
    <s v="EMPRESA SOCIAL DEL ESTADO HOSPITAL UNIVERSITARIO DE LA SAMARITANA"/>
    <x v="3"/>
    <s v="BOGOTÁ DC"/>
    <s v="BOGOTÁ"/>
    <d v="2020-04-14T00:00:00"/>
    <s v="HBOG2997868"/>
    <s v="HBOG2997868"/>
    <n v="1787736"/>
    <d v="2020-04-29T00:00:00"/>
    <s v="GL-2555555562316176"/>
    <n v="871884"/>
    <m/>
    <m/>
    <m/>
    <n v="871884"/>
    <m/>
    <m/>
    <m/>
    <n v="871884"/>
    <d v="2020-08-18T00:00:00"/>
    <n v="750700"/>
    <n v="121184"/>
    <n v="0"/>
    <n v="0"/>
    <x v="0"/>
    <s v="CUNDINAMARCA"/>
    <s v="MACHETÁ"/>
    <d v="2020-03-12T00:00:00"/>
    <d v="2020-03-14T00:00:00"/>
    <s v="Se objeta cobro de 1 atención diaria intrahospitalaria por el especialista tratante del paciente no quirúrgico u obstétrico por valor de $52900 en vista de que no se evidencia evolución detallada del día 13 por parte de la especialidad de urología no dan cumplimiento a lo estipulado en la resolución 3047 de 2008 anexo 5 literal B,Se objeta cobro de 1 cistoscopia y calibración uretral por $640200 en vista de que no anexan soporte de su realización en la historia clínica no dan cumplimiento a lo estipulado en la resolución 3047 de 2008 anexo 5 literal B,Se objeta cobro de 1 urocultivo con recuento de colonias de los 2 facturados por $57600 c/u debido a que no se evidencia soporte de su realización según lo describe la resolución 3047/2008 anexo 5 literal B numeral 10 y/o demás normas que aclaren adicionen modifiquen o sustituyan Se objeta cobro de 1 urocultivo con recuento de colonias de los 2 facturados por $57600 c/u de acuerdo con lo evidenciado en historia clínica el médico tratante ordena 1 por ende se objeta la diferencia no dan cumplimiento a lo estipulado en la resolución 3047 de 2008 anexo 5 literal B,Se objeta cobro de 14 solución salina normal 09% bolsa 500ml por $1776 en vista de que no anexan soporte donde se evidencia cantidad total en ml suministrada durante estancia no dan cumplimiento a lo estipulado en la resolución 3047 de 2008 anexo 5 literal BSe objeta cobro de 5 piperacilina tazobactam 4g/05g precons de los 8 facturados por $7744 c/u debido a que solo soportan la administración de 3 en la historia clínica por lo tanto se glosa la diferencia no dan cumplimiento a lo estipulado en la Resolución 3047/2008 anexo 5 literal B"/>
    <s v="IPS ACEPTA ATENCIONES NO FACTURABLES SE LEVANTA ATENCION SOPORTADA Y PERTINENTE"/>
    <s v="Subsidiado"/>
    <n v="3"/>
  </r>
  <r>
    <s v="EMPRESA SOCIAL DEL ESTADO HOSPITAL UNIVERSITARIO DE LA SAMARITANA"/>
    <x v="3"/>
    <s v="BOGOTÁ DC"/>
    <s v="BOGOTÁ"/>
    <d v="2020-04-14T00:00:00"/>
    <s v="HBOG2998463"/>
    <s v="HBOG2998463"/>
    <n v="2520652"/>
    <d v="2020-04-29T00:00:00"/>
    <s v="GL-2555555562316177"/>
    <n v="318039"/>
    <m/>
    <m/>
    <m/>
    <n v="318039"/>
    <m/>
    <m/>
    <m/>
    <n v="318039"/>
    <d v="2020-08-18T00:00:00"/>
    <n v="274346"/>
    <n v="43693"/>
    <n v="0"/>
    <n v="0"/>
    <x v="0"/>
    <s v="CUNDINAMARCA"/>
    <s v="SOACHA"/>
    <d v="2020-03-15T00:00:00"/>
    <d v="2020-03-17T00:00:00"/>
    <s v="Se objeta 1 cobro de 1 kit mascara para oxigeno por $5622 en vista de que se encuentra incluida en dotación básica para la sala de cirugía,Se objeta cobro de 1 consulta de urgencias por valor de $51900 no facturable de manera adicional esta se encuentra incluida en los honorarios médicos del procedimiento realizado,Se objeta cobro de 1 interconsulta de soporte nutricional especializado por $22100 en vista de que no se encuentra ordenado en la historia clínica por el médico tratante no dan cumplimiento a la resolución 3047 de 2008 anexo 5 literal B ,Se objeta cobro de 2 internación en servicio de complejidad alta habitación bipersonal por $290400 según lo evidenciado por Laura Catalina Salcedo Pérez de auditoria concurrente paciente se encontraba en el servicio de internación general en servicio de complejidad alta habitación de cuatro o más camas por lo tanto se reconoce con el código 38134 por valor de $217500 (SOAT10%) y se objeta la diferencia $145800,Se objeta cobro de los siguientes laboratorios en vista de que estos no se encuentran ordenados en la historia clínica por el médico tratante no dan cumplimiento a la resolución 3047 de 2008 anexo 5 literal B1 factores A1A2H y otros ligados a los grupos sanguíneos $73001 hemoclasificación prueba serica $311001 rastreo de anticuerpos irregulares $35600,se objeta cobro de los siguientes medicamentos en vista de que no se encuentra soportada su administración en la historia clínica no dan cumplimiento a la resolución 3047 de 2008 anexo 5 literal B De igual manera si fueron aplicados en el quirófano y/o sala de recuperación no son facturables se encuentran incluidos en el valor de los materiales facturados en la cesárea de acuerdo con lo definido en el artículo 55 del manual tarifario SOAT3 solución salina normal 09 bolsa 500ml $1776 c/u1 solución salina normal 09 bolsa 100 ml $14971 dexametasona 40 mg/ml sln iny amp $2992 cefazolina 1 g preconsti vial 5 ml $2268 c/u1 enoxoparina 40 mg/04 ml sln iny de las 2 facturadas $6975 c/u"/>
    <s v="IPS ACEPTA ATENCIONES NO FACTURABLES SE LEVANTA ATENCION SOPORTADA Y PERTINENTE"/>
    <s v="Subsidiado"/>
    <n v="3"/>
  </r>
  <r>
    <s v="EMPRESA SOCIAL DEL ESTADO HOSPITAL UNIVERSITARIO DE LA SAMARITANA"/>
    <x v="3"/>
    <s v="BOGOTÁ DC"/>
    <s v="BOGOTÁ"/>
    <d v="2020-04-14T00:00:00"/>
    <s v="HBOG2999504"/>
    <s v="HBOG2999504"/>
    <n v="1900968"/>
    <d v="2020-04-29T00:00:00"/>
    <s v="GL-2555555562316178"/>
    <n v="514700"/>
    <m/>
    <m/>
    <m/>
    <n v="514700"/>
    <m/>
    <m/>
    <m/>
    <n v="514700"/>
    <d v="2020-08-18T00:00:00"/>
    <n v="0"/>
    <n v="0"/>
    <n v="514700"/>
    <n v="0"/>
    <x v="0"/>
    <s v="CUNDINAMARCA"/>
    <s v="SOACHA"/>
    <d v="2020-03-07T00:00:00"/>
    <d v="2020-03-09T00:00:00"/>
    <s v="Se objeta cobro de 1 estudio con tinciones de rutina por $107700 en vista de que no anexan soporte de su realización en historia clínica no dan cumplimiento a la resolución 3047 de 2008 anexo 5 literal B,Se objeta cobro de 2 internación en servicio de complejidad alta habitación bipersonal por $290400 según lo evidenciado por Laura Catalina Salcedo Pérez de auditoria concurrente paciente se encontraba en el servicio de internación general en servicio de complejidad alta habitación de cuatro o más camas por lo tanto se reconoce con el código 38134 por valor de $217500 (SOAT10%) y se objeta la diferencia $145800,Se objeta cobro de los derechos de materiales del procedimiento parto normal incluye episiorrafia o perineorrafia por $261200 de acuerdo con artículo 55 parágrafo 3 del decreto 2423 de 1996 los materiales se encuentran incluidos en los derechos de sala por ende no facturables de manera adicional"/>
    <s v="IPS NO ACEPTA TIPIFICACION DE GLOSA SE SOSTIENE GLOSA EN CONCILIACION"/>
    <s v="Subsidiado"/>
    <n v="3"/>
  </r>
  <r>
    <s v="EMPRESA SOCIAL DEL ESTADO HOSPITAL UNIVERSITARIO DE LA SAMARITANA"/>
    <x v="3"/>
    <s v="BOGOTÁ DC"/>
    <s v="BOGOTÁ"/>
    <d v="2020-04-11T00:00:00"/>
    <s v="HBOG2994616"/>
    <s v="HBOG2994616"/>
    <n v="2942087"/>
    <d v="2020-04-30T00:00:00"/>
    <s v="GL-2555555562316197"/>
    <n v="1285270"/>
    <m/>
    <m/>
    <m/>
    <n v="1285270"/>
    <m/>
    <m/>
    <m/>
    <n v="1285270"/>
    <d v="2020-08-18T00:00:00"/>
    <n v="0"/>
    <n v="0"/>
    <n v="1285270"/>
    <n v="0"/>
    <x v="0"/>
    <s v="CUNDINAMARCA"/>
    <s v="SOACHA"/>
    <d v="2020-03-02T00:00:00"/>
    <d v="2020-03-02T00:00:00"/>
    <s v="Se objeta cobro de 1 cariotipo para estados leucémicos por $363700 debido a que no se evidencia soporte de su realización según lo describe la resolución 3047/2008 anexo 5 literal B numeral 10 y/o demás normas que aclaren adicionen modifiquen o sustituyan ,Se objeta cobro de 1 medula ósea mielograma por $60900 debido a que no se evidencia soporte de su realización según lo describe la resolución 3047/2008 anexo 5 literal B numeral 10 y/o demás normas que aclaren adicionen modifiquen o sustituyan Se objeta cobro de 1 estudio de citometría de flujo en biopsia por $845300 debido a que no se evidencia soporte de su realización según lo describe la resolución 3047/2008 anexo 5 literal B numeral 10 y/o demás normas que aclaren adicionen modifiquen o ,Se objeta cobro de 2 lidocaína 1 % sol iny vial 10 ml por $7685 c/u no facturables de manera adicional se encuentra incluidas en los derechos de materiales del procedimiento realizado según articulo 55 del decreto 2423 de 1996"/>
    <s v="IPS NO ACEPTA TIPIFICACION DE GLOSA SE SOSTIENE GLOSA EN CONCILIACION"/>
    <s v="Subsidiado"/>
    <n v="3"/>
  </r>
  <r>
    <s v="EMPRESA SOCIAL DEL ESTADO HOSPITAL UNIVERSITARIO DE LA SAMARITANA"/>
    <x v="3"/>
    <s v="BOGOTÁ DC"/>
    <s v="BOGOTÁ"/>
    <d v="2020-04-14T00:00:00"/>
    <s v="HBOG2996206"/>
    <s v="HBOG2996206"/>
    <n v="4011130"/>
    <d v="2020-04-30T00:00:00"/>
    <s v="GL-2555555562316199"/>
    <n v="267600"/>
    <m/>
    <m/>
    <m/>
    <n v="267600"/>
    <m/>
    <m/>
    <m/>
    <n v="267600"/>
    <d v="2020-08-18T00:00:00"/>
    <n v="0"/>
    <n v="0"/>
    <n v="267600"/>
    <n v="0"/>
    <x v="0"/>
    <s v="CUNDINAMARCA"/>
    <s v="MACHETÁ"/>
    <d v="2020-03-01T00:00:00"/>
    <d v="2020-03-07T00:00:00"/>
    <s v="Se objeta cobro de 1 radiografía de pelvis cadera articulaciones sacroilíacas de las 2 facturadas por $48900 c/u en vista de que solo se encuentra ordenada 1 en la historia clínica por el medico tratante no dan cumplimiento a la resolución 3047 de 2008 anexo 5 literal B,Se objeta cobro de 3 internación en servicio de complejidad alta habitación bipersonal por $290400 c/u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c/u (SOAT10%) y se objeta la diferencia $218700"/>
    <s v="IPS NO ACEPTA TIPIFICACION DE GLOSA SE SOSTIENE GLOSA EN CONCILIACION"/>
    <s v="Subsidiado"/>
    <n v="3"/>
  </r>
  <r>
    <s v="EMPRESA SOCIAL DEL ESTADO HOSPITAL UNIVERSITARIO DE LA SAMARITANA"/>
    <x v="3"/>
    <s v="BOGOTÁ DC"/>
    <s v="BOGOTÁ"/>
    <d v="2020-04-14T00:00:00"/>
    <s v="HBOG2999143"/>
    <s v="HBOG2999143"/>
    <n v="2878636"/>
    <d v="2020-04-30T00:00:00"/>
    <s v="GL-2555555562316200"/>
    <n v="344906"/>
    <m/>
    <m/>
    <m/>
    <n v="344906"/>
    <m/>
    <m/>
    <m/>
    <n v="344906"/>
    <d v="2020-08-18T00:00:00"/>
    <n v="0"/>
    <n v="344906"/>
    <n v="0"/>
    <n v="0"/>
    <x v="0"/>
    <s v="CUNDINAMARCA"/>
    <s v="SOACHA"/>
    <d v="2020-03-19T00:00:00"/>
    <d v="2020-03-22T00:00:00"/>
    <s v="Se objeta cobro de 1 ecografía de perfil biofísico por $106100 debido a que no se evidencia soporte de su realización no dan cumplimiento a lo estipulado en la resolución 3047/2008 anexo 5 literal B numeral 10 y/o demás normas que aclaren adicionen modifiquen o sustituyan ,Se objeta cobro de 2 internación en servicio de complejidad alta habitación bipersonal por $290400 c/u según lo evidenciado por Damaris Tatiana Sánchez Velasco de auditoria concurrente paciente se encontraba en el servicio de internación general en servicio de complejidad alta habitación de cuatro o más camas por lo tanto se reconoce con el código 38134 por valor de $217500 c/u (SOAT10%) y se objeta la diferencia $145800,Se objeta cobro de 5 factor RH (C C E E) por $23500 c/u debido a que no anexan soporte de su realización no dan cumplimiento a lo estipulado en la resolución 3047/2008 anexo 5 literal B numeral 10 y/o demás normas que aclaren adicionen modifiquen o sustituyan ,Se objeta cobro de los siguientes materiales en vista de que no se encuentra soportado su utilización en la historia clínica no dan cumplimiento a la resolución 3047 de 2008 anexo 5 literal B De igual manera si fueron utilizados en el quirófano y/o sala de recuperación no son facturables se encuentran incluidos en el valor de los derechos de materiales facturados en la cesárea de acuerdo con lo definido en el artículo 55 del manual tarifario SOAT1 sistema de succión desechable con válvula de 2000 ml $131571 camara espaciadora para aplicación de inhaladores $4715,Se objeta cobro de los siguientes medicamentos en vista de que no se encuentra soportado su suministro en hoja de administración de medicamentos no dan cumplimiento a la resolución 3047 de 2008 anexo 5 literal B De igual manera si fueron aplicados en el quirófano y/o sala de recuperación no son facturables se encuentran incluidos en el valor de los derechos de materiales facturados en la cesárea de acuerdo con lo definido en el artículo 55 del manual tarifario SOAT3 enoxaparina 40mg/04 ml sln iny de las 4 facturadas $6957 c/u1 oxitocina 10ui/1 ml sl iny $13501 bromuro ipratropio 20 mcg/Do INH 10 ml $5913"/>
    <s v="Ips acepta glosa por mayor valor cobrado en procedimiento facturado de acuerdo con tarifa pactada para el año de prestación de servicios"/>
    <s v="Subsidiado"/>
    <n v="3"/>
  </r>
  <r>
    <s v="EMPRESA SOCIAL DEL ESTADO HOSPITAL UNIVERSITARIO DE LA SAMARITANA"/>
    <x v="3"/>
    <s v="BOGOTÁ DC"/>
    <s v="BOGOTÁ"/>
    <d v="2020-06-15T00:00:00"/>
    <s v="HBOG3003746"/>
    <s v="HBOG3003746"/>
    <n v="787799"/>
    <d v="2020-06-30T00:00:00"/>
    <s v="GL-255555556231627"/>
    <n v="69273"/>
    <m/>
    <m/>
    <m/>
    <n v="69273"/>
    <m/>
    <m/>
    <m/>
    <n v="69273"/>
    <d v="2020-10-30T00:00:00"/>
    <n v="69273"/>
    <n v="0"/>
    <n v="0"/>
    <n v="0"/>
    <x v="0"/>
    <s v="CUNDINAMARCA"/>
    <s v="SOACHA"/>
    <d v="2020-05-30T00:00:00"/>
    <d v="2020-05-31T00:00:00"/>
    <s v="Se objeta cobro de 1 atropinicos semiautomatizado por $53400 debido a que no se evidencia soporte de su realización en la historia clínica no dan cumplimiento a lo estipulado en la resolución 3047/2008 anexo 5 literal B Es necesario anexar reporte físico dado que es un examen de segundo nivel de complejidad Además no se evidencia código para el servicio reclamado en el manual tarifario SOAT,Se objeta cobro de los siguientes medicamentos debido a que no se encuentra comentada ni soportada su administración en la historia clínica no anexan hoja de administración de medicamentos requisito necesario para su respectivo cobro según lo estipulado en la resolución 3047/20087 solucion salina normal 09 bolsa x 500 ml $1777 c/u de los 8 facturados soportan el suministro de 1 (notas de enfermería)1 omeprazol 40 mg polv para reconst $22781 furosemida 20mg/2mlo sol iny $3742 dipirona 1g/2ml sol iny $391 c/u de los 3 facturados soportan el suministro de 1 (notas de enfermería)"/>
    <s v="ips adjunta soporte"/>
    <s v="Contributivo"/>
    <n v="3"/>
  </r>
  <r>
    <s v="EMPRESA SOCIAL DEL ESTADO HOSPITAL UNIVERSITARIO DE LA SAMARITANA"/>
    <x v="3"/>
    <s v="BOGOTÁ DC"/>
    <s v="BOGOTÁ"/>
    <d v="2020-06-14T00:00:00"/>
    <s v="HBOG3003643"/>
    <s v="HBOG3003643"/>
    <n v="1056031"/>
    <d v="2020-06-30T00:00:00"/>
    <s v="GL-255555556231628"/>
    <n v="679355"/>
    <m/>
    <m/>
    <m/>
    <n v="679355"/>
    <m/>
    <m/>
    <m/>
    <n v="679355"/>
    <d v="2020-10-30T00:00:00"/>
    <n v="679355"/>
    <n v="0"/>
    <n v="0"/>
    <n v="0"/>
    <x v="0"/>
    <s v="CUNDINAMARCA"/>
    <s v="SOACHA"/>
    <d v="2020-05-29T00:00:00"/>
    <d v="2020-05-29T00:00:00"/>
    <s v="Se objeta cobro de 1 hioscina 20 mg/ml sol iny amp por $1255 en vista de que no se encuentra soportado su suministro en la historia clínica no dan cumplimiento a lo estipulado en la resolución 3047/2008,Se objeta cobro de 1 uroanalisis por $14000 debido a que no se encuentra comentada ni soportada su realización en la historia clínica no dan cumplimiento a lo estipulado en la resolución 3047/2008 anexo 5 literal BSe objeta cobro de 1 urocultivo antibiograma por $57600 debido a que no se encuentra  soportada su realización en la historia clínica no dan cumplimiento a lo estipulado en la resolución 3047/2008 anexo 5 literal B Es necesario anexar reporte físico dado que es un examen de segundo nivel de complejidad,Se objeta cobro de catéter venoso de seguridad 18 por $2700 en vista de que no se evidencia soporte que justifique su utilización en la historia clínica (notas de enfermería) no dan cumplimiento a lo estipulado en la resolución 3047/2008,Se objeta cobro de tomografía computada de vias urinarias UROTAC  por $603800 debido a que no se evidencia soporte de su realización en la historia clínica no dan cumplimiento a lo estipulado en la resolución 3047/2008 anexo 5 literal B Es necesario anexar reporte físico dado que es un examen de segundo nivel de complejidad"/>
    <s v="ips adjunta reportes de paraclinicos y adjunta oja de administracion de medicamentos que jstifica los insumos facturables"/>
    <s v="Subsidiado"/>
    <n v="3"/>
  </r>
  <r>
    <s v="E.S.E. HOSPITAL MARIO GAITAN YANGUAS DE SOACHA"/>
    <x v="0"/>
    <s v="CUNDINAMARCA"/>
    <s v="SOACHA"/>
    <d v="2020-06-11T00:00:00"/>
    <n v="5551613"/>
    <n v="5551613"/>
    <n v="2705957"/>
    <d v="2020-06-30T00:00:00"/>
    <s v="GL-255555556231632"/>
    <n v="508504"/>
    <d v="2020-08-13T00:00:00"/>
    <n v="161800"/>
    <n v="0"/>
    <n v="346704"/>
    <m/>
    <m/>
    <m/>
    <n v="346704"/>
    <d v="2020-09-30T00:00:00"/>
    <n v="346704"/>
    <n v="0"/>
    <n v="0"/>
    <n v="0"/>
    <x v="0"/>
    <s v="CUNDINAMARCA"/>
    <s v="SOACHA"/>
    <d v="2020-05-07T00:00:00"/>
    <d v="2020-05-11T00:00:00"/>
    <s v="Se objeta cobro de 1 incentivo respiratorio por $22307 insumo utilizado en un procedimiento del capítulo IV (terapia respiratoria) según artículo 57 los insumos de dicho capitulo se encuentran incluidos en los procedimientos por ende no facturable de manera adicional,Se objeta cobro de 20 lactato de ringer 28 meq/1000 ml bolsa x 500 ml sol iny de los 38 facturados por $2830 c/u en vista de que solo soportan la administración de 18 en la historia clínica (notas de enfermería) por ende se reconocen 18 y se objeta la diferencia no dan cumplimiento a lo estipulado en la resolución 3047/2008 anexo 5 literal B De igual manera si fueron utilizados en el quirófano o sala de recuperación están incluidos en los derechos de materiales de la toracotomía para drenaje cerrado tubo de torax sod según artículo 55 del decreto 2423 de 1996,Se objeta cobro de los derechos de sala del procedimiento TORACOSTOMIA PARA DRENAJE CERRADO TUBO DE TORAX SOD por valor de $200400 de acuerdo con lo evidenciado en el informe quirúrgico se trata de un procedimiento incruento por ende se reconoce la sala al 45 % (artículo 52 del decreto 2423 de 1996) por $90180 y se objeta la diferencia $110220Se objeta cobro de los derechos de materiales del procedimiento TORACOSTOMIA PARA DRENAJE CERRADO TUBO DE TORAX SOD por valor de $112400 de acuerdo con lo evidenciado en el informe quirúrgico se trata de un procedimiento incruento por ende se reconoce con el código SOAT 39305 por $60800 (artículo 55 parágrafo 2 decreto 2423 de 1996) y se objeta la diferencia $51600,Se objeta cobro por concepto de 1 consulta de urgencias por medicina general por valor de $51900 en vista de que el paciente y el servicio se encuentra capitado en esta institución por ende no facturable por evento de manera adicional,Se objeta cobro por concepto de 1 radiografía de tórax de las 3 facturadas por valor de $63200 en vista de que el paciente y el servicio se encuentra capitado en esta institución por ende no facturable por evento de manera adicional Rx ordenado por medico general en primera instancia,Se objeta mayor valor cobrado en los siguientes materiales de acuerdo con el contrato pactado entre las partes SSBY2019ES2T000149724 cateter intravenoso no18 IPS factura por $2507 se reconoce por $1867 se glosan $256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2201 sistema de drenaje toraxico de una cámara IPS factura por $231249 se reconoce por $141139 se glosan $901101 tubo toraxico no 34 IPS factura por $4554 se reconoce por $4032 se glosan $5221 humidificador de oxígeno IPS factura por $8703 se reconoce por $6131 se glosan $2572,Se objeta mayor valor cobrado en los siguientes medicamentos de acuerdo con el contrato pactado entre las partes SSBY2019ES2T0001497238 lactato de ringer 28meq/1000ml bolsa x 500 ml solucion IPS factura por $3333 c/u se reconoce por $2830 c/u se glosan $1911414 cefalotina 1000mg polvo para inyección IPS factura por $4830 c/u se reconoce por $2559 c/u se glosan $3179425 dipirona sodica 1000mg/ml solucion inyectable IPS factura por $506 c/u se reconoce por $366 c/u se glosan $35009 ranitidina clorhidrato 50mg/2ml solucion inyectable IPS factura por $481 c/u se reconoce por $366 c/u se glosan $1035"/>
    <s v="IPS NO ACEPTA OBJECION USUARIO NO SE ENCUENTRA CAPITADO PARA LA FECHA DE PRSTACION DEL SERVICIOIPS NO ACEPTA OBJECION FRENTE A LOS MEDICAMENTOS E INSUMOS LA ESE MARIO GAITAN ANEXA RESOLUCION 0612019  DE MEDICAMENTOS E INSUMOS SOPORTANDO TARIFA FACTURADA,Persiste glosa por el cobro de 20 lactato de ringer 28 meq/1000 ml bolsa x 500 ml sol iny de los 38 facturados por $2830 c/u en vista de que solo soportan la administración de 18 en la historia clínica (notas de enfermería) por ende se reconocen 18 y se objeta la diferencia no dan cumplimiento a lo estipulado en la resolución 3047/2008 anexo 5 literal B De igual manera si fueron utilizados en el quirófano o sala de recuperación están incluidos en los derechos de materiales de la toracotomía para drenaje cerrado tubo de torax sod según artículo 55 del decreto 2423 de 1996 Persiste glosa por los siguientes medicamentos de acuerdo con el contrato pactado entre las partes SSBY2019ES2T0001497238 lactato de ringer 28meq/1000ml bolsa x 500 ml solucion IPS factura por $3333 c/u se reconoce por $2830 c/u se glosan $1911414 cefalotina 1000mg polvo para inyección IPS factura por $4830 c/u se reconoce por $2559 c/u se glosan $3179425 dipirona sodica 1000mg/ml solucion inyectable IPS factura por $506 c/u se reconoce por $366 c/u se glosan $35009 ranitidina clorhidrato 50mg/2ml solucion inyectable IPS factura por $481 c/u se reconoce por $366 c/u se glosan $1035Persiste glosa por mayor valor cobrado en los siguientes materiales de acuerdo con el contrato pactado entre las partes SSBY2019ES2T000149724 cateter intravenoso no18 IPS factura por $2507 se reconoce por $1867 se glosan $25601 buretrol para administracion de soluciones x 150ml IPS factura por $4094 se reconoce por $3285 se glosan $8091 equipo de macrogoteo sin aguja IPS factura por $2645 se reconoce por $2204 se glosan $4411 set para bomba de infusion bbraun transparente IPS factura por $28789 se reconoce por $28679 se glosan $2201 sistema de drenaje toraxico de una cámara IPS factura por $231249 se reconoce por $141139 se glosan $901101 tubo toraxico no 34 IPS factura por $4554 se reconoce por $4032 se glosan $5221 humidificador de oxígeno IPS factura por $8703 se reconoce por $6131 se glosan $2572 Se levanta glosa por derechos de sala del procedimiento TORACOSTOMIA PARA DRENAJE CERRADO TUBO DE TORAX SOD por valor de $110220 y a los derechos de materiales del procedimiento TORACOSTOMIA PARA DRENAJE CERRADO TUBO DE TORAX SOD por $51600 realizado en quirófanoPersiste glosa por concepto de 1 consulta de urgencias por medicina general por valor de $51900 en vista de que el paciente y el servicio se encuentra capitado en esta institución por ende no facturable por evento de manera adicionalPersiste glosa por 1 radiografía de tórax de las 3 facturadas por valor de $63200 en vista de que el paciente y el servicio se encuentra capitado en esta institución por ende no facturable por evento de manera adicional Rx ordenado por medico general en primera instanciaPersiste glosa por 1 incentivo respiratorio por $22307 insumo utilizado en un procedimiento del capítulo IV (terapia respiratoria) según artículo 57 los insumos de dicho capitulo se encuentran incluidos en los procedimientos por ende no facturable de manera adicional "/>
    <s v="Subsidiado"/>
    <n v="3"/>
  </r>
  <r>
    <s v="E.S.E. HOSPITAL MARIO GAITAN YANGUAS DE SOACHA"/>
    <x v="0"/>
    <s v="CUNDINAMARCA"/>
    <s v="SOACHA"/>
    <d v="2020-06-11T00:00:00"/>
    <n v="5560897"/>
    <n v="5560897"/>
    <n v="1929794"/>
    <d v="2020-07-02T00:00:00"/>
    <s v="GL-255555556231669"/>
    <n v="24262"/>
    <d v="2020-08-13T00:00:00"/>
    <n v="0"/>
    <n v="0"/>
    <n v="24262"/>
    <m/>
    <m/>
    <m/>
    <n v="24262"/>
    <d v="2020-09-30T00:00:00"/>
    <n v="1821"/>
    <n v="22441"/>
    <n v="0"/>
    <n v="0"/>
    <x v="0"/>
    <s v="CUNDINAMARCA"/>
    <s v="SOACHA"/>
    <d v="2020-05-22T00:00:00"/>
    <d v="2020-05-23T00:00:00"/>
    <s v="Se objeta cobro de 1 polipropileno 40 c/a ps2 por $22441 no facturable de manera adicional en vista de que se encuentra incluido en los derechos de materiales del procedimiento realizado (secuestrectomia drenaje desbridamiento de radio o cubito) según artículo 55 parágrafo 5 del decreto 2423 de 1996,Se objeta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
    <s v="Persiste glosa por mayor valor cobrado en los siguientes materiales de acuerdo con el contrato pactado entre las partes SSBY2019ES2T000149721 cateter intravenoso no20 ips factura por $2438 se reconoce por $1867 se glosan $5711 buretrol para administracion de soluciones x 150ml IPS factura por $4094 se reconoce por $3285 se glosan $8091 equipo de macrogoteo sin aguja IPS factura por $2645 se reconoce por $2204 se glosan $441 Persiste glosa por 1 polipropileno 40 c/a ps2 por $22441 no facturable de manera adicional en vista de que se encuentra incluido en los derechos de materiales del procedimiento realizado (secuestrectomia drenaje desbridamiento de radio o cubito) según artículo 55 parágrafo 5 del decreto 2423 de 1996 ,SE ACEPTA POR SOBREFACTURACION INSUMO INCLUIDO EN MATERIALES DE PXIPS NO ACEPTA OBJECION FRENTE A LOS MEDICAMENTOS E INSUMOS LA ESE MARIO GAITAN ANEXA RESOLUCION 0612019  DE MEDICAMENTOS E INSUMOS SOPORTANDO TARIFA FACTURADA DE ACUERDO A LO CONTRATADO"/>
    <s v="Subsidiado"/>
    <n v="3"/>
  </r>
  <r>
    <s v="EMPRESA SOCIAL DEL ESTADO HOSPITAL UNIVERSITARIO DE LA SAMARITANA"/>
    <x v="3"/>
    <s v="BOGOTÁ DC"/>
    <s v="BOGOTÁ"/>
    <d v="2020-06-14T00:00:00"/>
    <s v="HBOG3003550"/>
    <s v="HBOG3003550"/>
    <n v="2477094"/>
    <d v="2020-07-10T00:00:00"/>
    <s v="GL-255555556231977"/>
    <n v="802200"/>
    <m/>
    <m/>
    <m/>
    <n v="802200"/>
    <m/>
    <m/>
    <m/>
    <n v="802200"/>
    <d v="2020-10-30T00:00:00"/>
    <n v="802200"/>
    <n v="0"/>
    <n v="0"/>
    <n v="0"/>
    <x v="0"/>
    <s v="CUNDINAMARCA"/>
    <s v="SOACHA"/>
    <d v="2020-05-26T00:00:00"/>
    <d v="2020-05-28T00:00:00"/>
    <s v="Se objeta el cobro de 1 anticuerpos antinucleares extractables por valor de $133800 en historia clinica anexa no se evidencia el reporte de su realizacion soporte necesario para la respectiva facturación según lo establecido en la resolución 3047/2008se objeta el cobro de 2 histocompatilidad estudio parcial c/u $253900 = $507800 en historia clínica anexa no se evidencia el reporte de su realización soporte necesario para la respectiva facturación según lo establecido en la resolución 3047/2008Se objeta el cobro de 2 toxoplasmas IGG  IGM c/u $80300 = $160600 en historia clinica anexa no se evidencia el reporte de su realizacion soporte necesario para la respectiva facturación según lo establecido en la resolución 3047/2008Glosa realizada por MARIA CATALINA ACEVEDO SALDARRIAGA"/>
    <s v="ips adjunta reportes que  a su vez se reevian con esta conciliacon"/>
    <s v="Subsidiado"/>
    <n v="3"/>
  </r>
  <r>
    <s v="EMPRESA SOCIAL DEL ESTADO HOSPITAL UNIVERSITARIO DE LA SAMARITANA"/>
    <x v="3"/>
    <s v="BOGOTÁ DC"/>
    <s v="BOGOTÁ"/>
    <d v="2020-06-14T00:00:00"/>
    <s v="HBOG3004102"/>
    <s v="HBOG3004102"/>
    <n v="3506425"/>
    <d v="2020-07-10T00:00:00"/>
    <s v="GL-255555556231979"/>
    <n v="1951400"/>
    <m/>
    <m/>
    <m/>
    <n v="1951400"/>
    <m/>
    <m/>
    <m/>
    <n v="1951400"/>
    <d v="2020-10-30T00:00:00"/>
    <n v="1951400"/>
    <n v="0"/>
    <n v="0"/>
    <n v="0"/>
    <x v="0"/>
    <s v="CORDOBA"/>
    <s v="PUERTO LIBERTADOR"/>
    <d v="2020-05-23T00:00:00"/>
    <d v="2020-05-28T00:00:00"/>
    <s v="Se objeta el cobro de 1 ecocardiograma transtoracico por valor de $543000 en historia clinica anexa no se evidencia el reporte del resultado soporte necesario para la respectiva facturacion según lo establecido en la resolucion 3047/2008Glosa realizada por MARIA CATALINA ACEVEDO SALDARRIAGA,Se objeta el cobro de 2 dias de estancia en unidad de cuidados intermedios neonatal c/u $704200 = $1408400 en historia clinica anexa no se evidencia notas de evolucion que avalen la atencion del paciente en dicha estancia"/>
    <s v="eps levanta  glosa por  1 ecocardiograma transtoracico por valor de $543000 en historia clinica anexa  se evidencia el reporte del resultado ips soporta  cobro de 2 dias de estancia en unidad de cuidados intermedios neonatal c/u $704200 = $1408400 en historia clinica anexa se evidencia notas de evolucion que avala atencion del paciente en dicha estancia"/>
    <s v="Subsidiado"/>
    <n v="3"/>
  </r>
  <r>
    <s v="E.S.E. HOSPITAL MARIO GAITAN YANGUAS DE SOACHA"/>
    <x v="0"/>
    <s v="CUNDINAMARCA"/>
    <s v="SOACHA"/>
    <d v="2020-04-14T00:00:00"/>
    <n v="5528445"/>
    <n v="5528445"/>
    <n v="629300"/>
    <d v="2020-04-28T00:00:00"/>
    <s v="GL-2555555562329648"/>
    <n v="187000"/>
    <d v="2020-05-12T00:00:00"/>
    <n v="187000"/>
    <n v="0"/>
    <n v="0"/>
    <m/>
    <m/>
    <m/>
    <n v="0"/>
    <m/>
    <n v="0"/>
    <n v="0"/>
    <n v="0"/>
    <n v="0"/>
    <x v="0"/>
    <s v="CUNDINAMARCA"/>
    <s v="SOACHA"/>
    <d v="2020-03-13T00:00:00"/>
    <d v="2020-03-13T00:00:00"/>
    <s v="Se objeta cobro de 2 estudio de coloración básica en biopsia por $93500 c/u en vista de que no anexan soporte de su realización en la historia clínica no dan cumplimiento a lo estipulado en la resolución 3047/2008 anexo 5 literal B Además es necesario anexar autorización o soporte con aval por parte de Coosalud EPS para el estudio patológico"/>
    <s v="Se levanta glosa por concepto de 2 estudio de coloración básica en biopsia por $93500 c/u IPS anexa soporte donde se evidencian resultados de estudios patológicos resultado A y resultado B "/>
    <s v="Subsidiado"/>
    <n v="3"/>
  </r>
  <r>
    <s v="E.S.E. HOSPITAL MARIO GAITAN YANGUAS DE SOACHA"/>
    <x v="0"/>
    <s v="CUNDINAMARCA"/>
    <s v="SOACHA"/>
    <d v="2020-06-11T00:00:00"/>
    <n v="5560470"/>
    <n v="5560470"/>
    <n v="1376192"/>
    <d v="2020-06-19T00:00:00"/>
    <s v="GL-2555555562329945"/>
    <n v="109583"/>
    <m/>
    <m/>
    <m/>
    <n v="109583"/>
    <m/>
    <m/>
    <m/>
    <n v="109583"/>
    <d v="2020-08-26T00:00:00"/>
    <n v="109583"/>
    <n v="0"/>
    <n v="0"/>
    <n v="0"/>
    <x v="0"/>
    <s v="CUNDINAMARCA"/>
    <s v="SOACHA"/>
    <d v="2020-05-23T00:00:00"/>
    <d v="2020-05-25T00:00:00"/>
    <s v="Se objeta cobro de 1 electrocardiograma de ritmo o de superficie sod por $43200 en vista de que el paciente y el servicio se encuentra capitado en esta institución por ende no facturable por evento de manera adicional Ordenado por medico general en primera instancia,Se objeta cobro de los siguientes laboratorios en vista de que el paciente y el servicio se encuentra capitado en esta institución por ende no facturable por evento de manera adicional Laboratorios ordenados por médico general en primera instancia1 hemograma II por $219001 uroanalisis por $140001 coloracion gram y lectura para cualquier muestra $11300,Se objeta mayor valor cobrado en los siguientes materiales de acuerdo con el contrato pactado entre las partes SSBY2019ES2T000149721 catéter intravenoso no18 IPS factura por $2507 se reconoce por $1867 se glosan $6403 catéter intravenoso no20 IPS factura por $2438 se reconoce por $1867 se glosan $5711 bolsa de drenaje urinario cystoflo IPS factura por $7800 se reconoce por $5541 se glosan $22591 set para bomba de infusion bbraun transparente IPS factura por $28789 se reconoce por $28679 se glosan $110,Se objeta mayor valor cobrado en los siguientes medicamentos de acuerdo con el contrato pactado entre las partes SSBY2019ES2T000149721 insulina glargina 100 ui ml x 10 ml sol iny IPS factura por $102616 se reconoce por $97028 se glosan $55881 insulina lispro 100ui/ml x 10ml solucion inyectable IPS factura por $67666 se reconoce por $65901 se glosan $17652 heparina bajo peso molecular 40ui/04ml solucion inyectable IPS factura por $11500 c/u se reconoce por $11200 c/u se glosan $60015 sodio cloruro 9mg/ml (09%) x 500ml solucion inyectable IPS factura por $3301 c/u se reconoce por $2791 c/u se glosan $7650"/>
    <s v="SE LEVANTA GLOSA ATENCION PERTINENTE Y SOPORTADA"/>
    <s v="Subsidiado"/>
    <n v="3"/>
  </r>
  <r>
    <s v="EMPRESA SOCIAL DEL ESTADO HOSPITAL UNIVERSITARIO DE LA SAMARITANA"/>
    <x v="3"/>
    <s v="BOGOTÁ DC"/>
    <s v="BOGOTÁ"/>
    <d v="2021-01-06T00:00:00"/>
    <s v="HBOG4011429"/>
    <s v="HBOG4011429"/>
    <n v="3597231"/>
    <d v="2021-02-01T00:00:00"/>
    <s v="GL-255555562531531"/>
    <n v="120700"/>
    <m/>
    <m/>
    <m/>
    <n v="120700"/>
    <m/>
    <m/>
    <m/>
    <n v="120700"/>
    <d v="2021-05-05T00:00:00"/>
    <n v="117700"/>
    <n v="3000"/>
    <n v="0"/>
    <n v="0"/>
    <x v="0"/>
    <s v="CUNDINAMARCA"/>
    <s v="SOACHA"/>
    <d v="2020-11-12T00:00:00"/>
    <d v="2020-11-16T00:00:00"/>
    <s v="Se objeta $ 47700 Concepto 053113  BLOQUEO REGIONAL   Se glosa procedimiento no se evidencia justificacion para su cobro no existe soporte en historia clinica anexa que demuestre realizacion fuera del procedimiento quirurgico por no estar soportada hace parte del la anestesia ,Se objeta $ 73000 Concepto 10A002  INTERNACIÓN COMPLEJIDAD ALTA HABITACION BIPERSONAL se reconoce como cuatro camas o mas segun Gestor Hospitalario  DAMARIS TATIANA SANCHEZ VELASCO  paciente estuvo en el servicio de Habitacion de cuatro camas o mas desde el 12/11 al 16/11 por lo tantop se reconoce como tal y se glosa la diferencia "/>
    <s v="Ips acepta glosa parcial por sobrefacturacion en estancia adjunta soporte de bloqueo neural "/>
    <s v="Subsidiado"/>
    <n v="3"/>
  </r>
  <r>
    <s v="E.S.E. HOSPITAL MARIO GAITAN YANGUAS DE SOACHA"/>
    <x v="0"/>
    <s v="CUNDINAMARCA"/>
    <s v="SOACHA"/>
    <d v="2020-03-09T00:00:00"/>
    <n v="5509988"/>
    <n v="5509988"/>
    <n v="1428905"/>
    <d v="2020-04-03T00:00:00"/>
    <s v="GL-255555564731349"/>
    <n v="73200"/>
    <d v="2020-05-04T00:00:00"/>
    <n v="0"/>
    <n v="0"/>
    <n v="73200"/>
    <d v="2020-05-28T00:00:00"/>
    <n v="0"/>
    <n v="0"/>
    <n v="73200"/>
    <d v="2020-08-26T00:00:00"/>
    <n v="73200"/>
    <n v="0"/>
    <n v="0"/>
    <n v="0"/>
    <x v="0"/>
    <s v="CUNDINAMARCA"/>
    <s v="SOACHA"/>
    <d v="2020-02-04T00:00:00"/>
    <d v="2020-02-0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19-12-06T00:00:00"/>
    <n v="5405042"/>
    <n v="5405042"/>
    <n v="151600"/>
    <d v="2020-01-07T00:00:00"/>
    <s v="GL-25555556473183"/>
    <n v="3200"/>
    <m/>
    <m/>
    <m/>
    <n v="3200"/>
    <m/>
    <m/>
    <m/>
    <n v="3200"/>
    <d v="2020-08-26T00:00:00"/>
    <n v="3200"/>
    <n v="0"/>
    <n v="0"/>
    <n v="0"/>
    <x v="0"/>
    <s v="CUNDINAMARCA"/>
    <s v="SOACHA"/>
    <d v="2019-10-29T00:00:00"/>
    <d v="2019-10-29T00:00:00"/>
    <s v="Paciente del régimen contributivo se objeta $3200 por concepto de cuota moderadora no descontada en la factura según lo contemplado en el artículo 6 del acuerdo 260 de 2004 según el tipo de atención prestado por la IPS (Exámenes de diagnóstico por laboratorio clínico) aplica al pago de cuota moderadora de acuerdo con el rango salarial en este caso 1"/>
    <s v="SE LEVANTA GLOSA ATENCION PERTINENTE Y SOPORTADA"/>
    <s v="Subsidiado"/>
    <n v="3"/>
  </r>
  <r>
    <s v="E.S.E. HOSPITAL MARIO GAITAN YANGUAS DE SOACHA"/>
    <x v="0"/>
    <s v="CUNDINAMARCA"/>
    <s v="SOACHA"/>
    <d v="2020-06-08T00:00:00"/>
    <n v="5537981"/>
    <n v="5537981"/>
    <n v="2701559"/>
    <d v="2020-06-30T00:00:00"/>
    <s v="Gl-255555564731830"/>
    <n v="989640"/>
    <d v="2020-07-27T00:00:00"/>
    <n v="0"/>
    <n v="0"/>
    <n v="989640"/>
    <d v="2020-08-11T00:00:00"/>
    <n v="0"/>
    <n v="0"/>
    <n v="989640"/>
    <d v="2020-09-30T00:00:00"/>
    <n v="989640"/>
    <n v="0"/>
    <n v="0"/>
    <n v="0"/>
    <x v="0"/>
    <s v="CUNDINAMARCA"/>
    <s v="SOACHA"/>
    <d v="2020-03-16T00:00:00"/>
    <d v="2020-03-21T00:00:00"/>
    <s v="Se efectúa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Se objeta cobro de 2970 oxigeno medicinal gas facturado por $12 c/u en soportes anexos no se evidencia la hoja de suministro donde se reporte las horas y los litros por minutos suministrados no dan cumplimiento a lo estipulado en la Resolución 3047/2008 anexo 5 literal B $35640,Se objeta el cobro de 22 nebulizaciones  por $13200 c/u dado a que en la historia clínica anexa no se evidencia la realización estas no soportados según Resolución 3047/2008 anexo 5 $290400"/>
    <s v="IPS NO ACEPTA OBJECION OXIMETRIAS INTERPRETADAS POR ESPECIALISTA Y SOLICITADAS POR MEDICO TRATANTE SEGÚN DECRETO 2423/96 PROCEDIMIENTO FACTURABLE CON CODIGO SOAT 27111 SERVICIO NO INCLUIDO EN ART 29NO SE ACEPTA OBJECION SE ADJUNTA HISTORIA CLINICA SOPO,IPS no anexa los soportes solicitados por lo tanto se persiste glosa correspondiente al cobro de 22 nebulizaciones  por $13200 c/u dado a que en la historia clínica anexa no se evidencia la realización estas no soportados según Resolución 3047/2008 anexo 5 $290400Se persiste glosa correspondiente al cobro de 2970 oxigeno medicinal gas facturado por $12 c/u en soportes anexos no se evidencia la hoja de suministro donde se reporte las horas y los litros por minutos suministrados no dan cumplimiento a lo estipulado en la Resolución 3047/2008 anexo 5 literal B $35640 Se aclara a la IPS que debe anexar una hoja de suministro de oxigeno en donde se especifique las horas y los litros suministrados se evidencia que la IPS anexa soporte de las terapias  Se persiste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  ,Se persiste glosa correspondiente al cobro de 22 nebulizaciones  por $13200 c/u dado a que en la historia clínica anexa no se evidencia la realización estas no soportados según Resolución 3047/2008 anexo 5 $290400 Se persiste glosa correspondiente al cobro de 2970 oxigeno medicinal gas facturado por$12 c/u en soportes anexos no se evidencia la hoja de suministro donde se reporte las horas y los litros por minutos suministrados no dan cumplimiento a lo estipulado en la Resolución 3047/2008 anexo 5 literal B $35640 Se aclara a la IPS que debe anexar una hoja de suministro de oxigeno en donde se especifique las horas y los litros suministrados se evidencia que la IPS anexa soporte de las terapias   Se persiste glosa correspondiente al cobro de 2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663600Además de glosa inicial en historia clínica anexa no se encuentra soportada la realización de estas no dan cumplimiento a lo estipulado en la Resolución 3047/2008 anexo 5 literal B $663600  "/>
    <s v="Subsidiado"/>
    <n v="3"/>
  </r>
  <r>
    <s v="E.S.E. HOSPITAL MARIO GAITAN YANGUAS DE SOACHA"/>
    <x v="0"/>
    <s v="CUNDINAMARCA"/>
    <s v="SOACHA"/>
    <d v="2020-06-08T00:00:00"/>
    <n v="5537968"/>
    <n v="5537968"/>
    <n v="3025008"/>
    <d v="2020-06-30T00:00:00"/>
    <s v="Gl-255555564731831"/>
    <n v="1149480"/>
    <d v="2020-07-27T00:00:00"/>
    <n v="0"/>
    <n v="0"/>
    <n v="1149480"/>
    <d v="2020-08-11T00:00:00"/>
    <n v="0"/>
    <n v="0"/>
    <n v="1149480"/>
    <d v="2020-09-30T00:00:00"/>
    <n v="1149480"/>
    <n v="0"/>
    <n v="0"/>
    <n v="0"/>
    <x v="0"/>
    <s v="CUNDINAMARCA"/>
    <s v="SOACHA"/>
    <d v="2020-03-16T00:00:00"/>
    <d v="2020-03-21T00:00:00"/>
    <s v="Se efectúa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Se objeta cobro de 7290 oxigeno medicinal gas facturado por $12 c/u en soportes anexos no se evidencia la hoja de suministro donde se reporte las horas y los litros por minutos suministrados no dan cumplimiento a lo estipulado en la Resolución 3047/2008 anexo 5 literal B $87480 ,Se objeta el cobro de 23 nebulizaciones  por $13200 c/u dado a que en la historia clínica anexa no se evidencia la realización estas no soportados según Resolución 3047/2008 anexo 5 $303600"/>
    <s v="IPS NO ACEPTA OBJECION OXIMETRIAS INTERPRETADAS POR ESPECIALISTA Y SOLICITADAS POR MEDICO TRATANTE SEGÚN DECRETO 2423/96 PROCEDIMIENTO FACTURABLE CON CODIGO SOAT 27111 SERVICIO NO INCLUIDO EN ART 29NO SE ACEPTA OBJECION SE ADJUNTA HISTORIA CLINICA SOPO,IPS no anexa los soportes solicitados por lo tanto se persiste glosa correspondiente al cobro de 23 nebulizaciones  por $13200 c/u dado a que en la historia clínica anexa no se evidencia la realización estas no soportados según Resolución 3047/2008 anexo 5 $303600 Se aclara a la IPS que debe anexar una hoja de suministro de oxigeno en donde se especifique las horas y los litros suministrados se evidencia que la IPS anexa las terapias por lo tanto se persiste glosa correspondiente al cobro de 7290 oxigeno medicinal gas facturado por $12 c/u no dan cumplimiento a lo estipulado en la Resolución 3047/2008 anexo 5 literal B $87480  Se persiste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  ,IPS no anexa los soportes solicitados por lo tanto se persiste glosacorrespondiente al cobro de 23 nebulizaciones  por $13200 c/u dado a que en la historia clínica anexa no se evidencia la realización estas no soportados según Resolución 3047/2008 anexo 5 $303600Se aclara a la IPS que debe anexar una hoja de suministro de oxigeno en donde se especifique las horas y los litros suministrados se evidencia que la IPS anexa las terapias por lo tanto se persiste glosa correspondiente al cobro de 7290 oxigeno medicinal gas facturado por $12 c/u no dan cumplimiento a lo estipulado en la Resolución 3047/2008 anexo 5 literal B $87480  Se persiste glosa correspondiente al cobro de 24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758400Además de glosa inicial en historia clínica anexa no se encuentra soportada la realización de estas no dan cumplimiento a lo estipulado en la Resolución 3047/2008 anexo 5 literal B $758400  "/>
    <s v="Subsidiado"/>
    <n v="3"/>
  </r>
  <r>
    <s v="E.S.E. HOSPITAL MARIO GAITAN YANGUAS DE SOACHA"/>
    <x v="0"/>
    <s v="CUNDINAMARCA"/>
    <s v="SOACHA"/>
    <d v="2019-12-06T00:00:00"/>
    <n v="5418923"/>
    <n v="5418923"/>
    <n v="106897"/>
    <d v="2020-01-07T00:00:00"/>
    <s v="GL-25555556473185"/>
    <n v="32300"/>
    <m/>
    <m/>
    <m/>
    <n v="32300"/>
    <m/>
    <m/>
    <m/>
    <n v="32300"/>
    <d v="2020-08-26T00:00:00"/>
    <n v="32300"/>
    <n v="0"/>
    <n v="0"/>
    <n v="0"/>
    <x v="0"/>
    <s v="CUNDINAMARCA"/>
    <s v="SOACHA"/>
    <d v="2019-11-22T00:00:00"/>
    <d v="2019-11-22T00:00:00"/>
    <s v="Se objeta mayor valor facturado en el laboratorio examen directo fresco cualquier muestra facturado por $44200 en el manual tarifario soat (contratado entre las partes) este tiene un valor por $11900 con el código 19582 por ende se objeta la diferencia $32300 A este valor se le descontó el 10% según tarifas pactadas"/>
    <s v="SE LEVANTA GLOSA ATENCION PERTINENTE Y SOPORTADA"/>
    <s v="Contributivo"/>
    <n v="3"/>
  </r>
  <r>
    <s v="E.S.E. HOSPITAL MARIO GAITAN YANGUAS DE SOACHA"/>
    <x v="0"/>
    <s v="CUNDINAMARCA"/>
    <s v="SOACHA"/>
    <d v="2019-12-06T00:00:00"/>
    <n v="5420956"/>
    <n v="5420956"/>
    <n v="290627"/>
    <d v="2020-01-07T00:00:00"/>
    <s v="GL-25555556473198"/>
    <n v="15174"/>
    <m/>
    <m/>
    <m/>
    <n v="15174"/>
    <m/>
    <m/>
    <m/>
    <n v="15174"/>
    <d v="2020-08-26T00:00:00"/>
    <n v="0"/>
    <n v="15174"/>
    <n v="0"/>
    <n v="0"/>
    <x v="0"/>
    <s v="CUNDINAMARCA"/>
    <s v="SOACHA"/>
    <d v="2019-11-01T00:00:00"/>
    <d v="2019-11-01T00:00:00"/>
    <s v="Se objeta el cobro de 1 omeprazol sódico 40 mg $3854 dado que no se encuentra soportado en la hoja de suministro de medicamentos anexa no dan cumplimiento según lo estipulado en Resolución 3047/2008 anexo 5 literal B numeral 10 $3854                                                                          Se objeta cobro de 4 lactato ringer 28 meq/1000 ml bolsa x 500 ml solución de las 9 facturadas debido a que en la historia clínica anexa se evidencia soportado el suministro de 5 bolsas las demás no se encuentran soportadas no dan cumplimiento a lo estipulado en la resolución 3047/2008 anexo 5 literal B $2830 c/u"/>
    <s v="IPS ACEPTA GLOSA ATENCION NO FACTURABLE"/>
    <s v="Contributivo"/>
    <n v="3"/>
  </r>
  <r>
    <s v="E.S.E. HOSPITAL MARIO GAITAN YANGUAS DE SOACHA"/>
    <x v="0"/>
    <s v="CUNDINAMARCA"/>
    <s v="SOACHA"/>
    <d v="2019-12-06T00:00:00"/>
    <n v="5429235"/>
    <n v="5429235"/>
    <n v="837372"/>
    <d v="2020-01-07T00:00:00"/>
    <s v="GL-25555556473200"/>
    <n v="143234"/>
    <m/>
    <m/>
    <m/>
    <n v="143234"/>
    <m/>
    <m/>
    <m/>
    <n v="143234"/>
    <d v="2020-08-26T00:00:00"/>
    <n v="140270"/>
    <n v="2964"/>
    <n v="0"/>
    <n v="0"/>
    <x v="0"/>
    <s v="CUNDINAMARCA"/>
    <s v="SOACHA"/>
    <d v="2019-11-10T00:00:00"/>
    <d v="2019-11-11T00:00:00"/>
    <s v="Se objeta cobro de 2 oxacilina 1000 mg vial polvo para inyección de las 4 facturadas debido a que en la historia clínica anexa se evidencia soportado el suministro de 2 las demás no se encuentran soportadas no dan cumplimiento a lo estipulado en la resolución 3047/2008 anexo 5 literal B $1482 c/u,Se objeta cobro del traslado terrestre básico de pacientes facturado por $140270 en soportes anexos no se evidencia la hoja de traslado no dan cumplimiento a lo estipulado en la Resolución 3047/2008 anexo 5 literal B"/>
    <s v="IPS ACEPTA GLOSA ATENCION NO FACTURABLE SE LEVANTA DIFERENCIA ATENCION PERTINENTE Y SOPORTADA "/>
    <s v="Contributivo"/>
    <n v="3"/>
  </r>
  <r>
    <s v="E.S.E. HOSPITAL SAN MARTIN DE PORRES DE CHOCONTA"/>
    <x v="5"/>
    <s v="CUNDINAMARCA"/>
    <s v="CHOCONTÁ"/>
    <d v="2020-07-01T00:00:00"/>
    <s v="FAC748229"/>
    <s v="FAC748229"/>
    <n v="5200"/>
    <d v="2020-07-14T00:00:00"/>
    <s v="Gl-255555564732051"/>
    <n v="5200"/>
    <d v="2020-08-02T00:00:00"/>
    <n v="5200"/>
    <n v="0"/>
    <n v="0"/>
    <m/>
    <m/>
    <m/>
    <n v="0"/>
    <m/>
    <n v="0"/>
    <n v="0"/>
    <n v="0"/>
    <n v="0"/>
    <x v="0"/>
    <s v="CUNDINAMARCA"/>
    <s v="SOACHA"/>
    <d v="2020-05-05T00:00:00"/>
    <d v="2020-05-05T00:00:00"/>
    <s v="Se objeta cobro de 1 vacunación combinada contra tétanos facturada por $5200  dado que no se encuentra tarifa pactada entre las partes para dicho servicio se solicita a la IPS justificar su tarifa en caso de ser cotización debe estar avalada por la EPS"/>
    <s v="Se levanta glosa IPS anexa justificación de tarifa  "/>
    <s v="Subsidiado"/>
    <n v="3"/>
  </r>
  <r>
    <s v="E.S.E. HOSPITAL SAN MARTIN DE PORRES DE CHOCONTA"/>
    <x v="5"/>
    <s v="CUNDINAMARCA"/>
    <s v="CHOCONTÁ"/>
    <d v="2020-07-02T00:00:00"/>
    <s v="FAC748825"/>
    <s v="FAC748825"/>
    <n v="1298340"/>
    <d v="2020-07-15T00:00:00"/>
    <s v="Gl-255555564732063"/>
    <n v="212100"/>
    <d v="2020-08-19T00:00:00"/>
    <n v="0"/>
    <n v="0"/>
    <n v="212100"/>
    <m/>
    <m/>
    <m/>
    <n v="212100"/>
    <d v="2021-12-21T00:00:00"/>
    <n v="212100"/>
    <n v="0"/>
    <n v="0"/>
    <n v="0"/>
    <x v="0"/>
    <s v="CUNDINAMARCA"/>
    <s v="MACHETÁ"/>
    <d v="2020-05-02T00:00:00"/>
    <d v="2020-05-07T00:00:00"/>
    <s v="Se objeta cobro de 1 glucosa en suero u otros fluidos facturado por $13100 dado que el paciente y el servicio se encuentran capitados con la IPS por ende no facturable por evento,Se objeta cobro de 5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99000"/>
    <s v=" SE LEVANTA GLOSA YA QUE COMO LO EXPRESA LA NORMATIVIDAD LA INSTITUCION NO CUENTA CON ESPECIALISTA TODOS LOS DIAS NI LAS 24 HORAS POR TAL MOTIVO SE PROCEDE A FACTURAR LAS ATENCIONES SE ACEPTA GLUCOSA YA QJE PACIENTE ES CAPITADO,Se persiste glosa por el cobro de 5 cuidados manejo intrahospitalarios por medicina general facturadas por $398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199000Se persiste glosa correspondiente al cobro de 1 glucosa en suero u otros fluidos facturado por $13100 dado que el paciente y el servicio se encuentran capitados con la IPS por ende no facturable por evento   "/>
    <s v="Subsidiado"/>
    <n v="3"/>
  </r>
  <r>
    <s v="EMPRESA SOCIAL DEL ESTADO HOSPITAL UNIVERSITARIO DE LA SAMARITANA"/>
    <x v="3"/>
    <s v="BOGOTÁ DC"/>
    <s v="BOGOTÁ"/>
    <d v="2020-07-10T00:00:00"/>
    <s v="HBOG3003918"/>
    <s v="HBOG3003918"/>
    <n v="2994800"/>
    <d v="2020-07-24T00:00:00"/>
    <s v="GL-255555564732195"/>
    <n v="98000"/>
    <m/>
    <m/>
    <m/>
    <n v="98000"/>
    <m/>
    <m/>
    <m/>
    <n v="98000"/>
    <d v="2020-10-30T00:00:00"/>
    <n v="98000"/>
    <n v="0"/>
    <n v="0"/>
    <n v="0"/>
    <x v="0"/>
    <s v="CUNDINAMARCA"/>
    <s v="SOACHA"/>
    <d v="2020-05-28T00:00:00"/>
    <d v="2020-06-01T00:00:00"/>
    <s v="Se objeta mayor valor cobrado en internación la IPS factura 2 habitación bipersonal complejidad alta por $290500 c/u según informe realizada por gestión hospitalaria (Claudia Marcela Bedoya Vargas) el paciente se encontraba hospitalizado en habitación de tres camas complejidad alta $241500 por lo tanto se reconoce esta y se objeta la diferencia $49000 c/u 2= $98000 A este valor se le aplicó el 10% por tarifas pactadas entre las partes (soat vigente  10%)"/>
    <s v="ips adjunta soportes de hospitalizacion pertinente facturacion bipersonal"/>
    <s v="Subsidiado"/>
    <n v="3"/>
  </r>
  <r>
    <s v="EMPRESA SOCIAL DEL ESTADO HOSPITAL UNIVERSITARIO DE LA SAMARITANA"/>
    <x v="3"/>
    <s v="BOGOTÁ DC"/>
    <s v="BOGOTÁ"/>
    <d v="2020-07-10T00:00:00"/>
    <s v="HBOG3004672"/>
    <s v="HBOG3004672"/>
    <n v="2541000"/>
    <d v="2020-07-24T00:00:00"/>
    <s v="Gl-255555564732197"/>
    <n v="2541000"/>
    <m/>
    <m/>
    <m/>
    <n v="2541000"/>
    <m/>
    <m/>
    <m/>
    <n v="2541000"/>
    <d v="2020-10-30T00:00:00"/>
    <n v="2496750"/>
    <n v="44250"/>
    <n v="0"/>
    <n v="0"/>
    <x v="0"/>
    <s v="CUNDINAMARCA"/>
    <s v="SOACHA"/>
    <d v="2020-06-08T00:00:00"/>
    <d v="2020-06-08T00:00:00"/>
    <s v="Se objeta cobro total de la cuenta dado que la IPS no anexa los soportes completos de la atención como requisito necesario para su respectivo cobro Además se objeta mayor valor cobrado en 1 plan canguro programa la IPS factura por $2541000 se reconoce a tarifa pactada entre las partes por valor de $2268750 se objeta la diferencia $272250"/>
    <s v="eps reconoce atencion autorizada se realiza ajuste en tarifas"/>
    <s v="Subsidiado"/>
    <n v="3"/>
  </r>
  <r>
    <s v="EMPRESA SOCIAL DEL ESTADO HOSPITAL UNIVERSITARIO DE LA SAMARITANA"/>
    <x v="3"/>
    <s v="BOGOTÁ DC"/>
    <s v="BOGOTÁ"/>
    <d v="2020-07-10T00:00:00"/>
    <s v="HBOG3004231"/>
    <s v="HBOG3004231"/>
    <n v="1157300"/>
    <d v="2020-07-24T00:00:00"/>
    <s v="GL-255555564732203"/>
    <n v="435300"/>
    <m/>
    <m/>
    <m/>
    <n v="435300"/>
    <m/>
    <m/>
    <m/>
    <n v="435300"/>
    <d v="2020-10-30T00:00:00"/>
    <n v="435300"/>
    <n v="0"/>
    <n v="0"/>
    <n v="0"/>
    <x v="0"/>
    <s v="BOYACA"/>
    <s v="TUNJA"/>
    <d v="2020-06-04T00:00:00"/>
    <d v="2020-06-04T00:00:00"/>
    <s v="Se objeta el cobro de los siguientes laboratorios dado que en historia clínica anexa no se evidencian soportado ni comentado la realización de estos no dan cumplimiento según lo estipulado en Resolución 3047/2008 anexo 5 literal B $4353001 urocultivo $576001 anticuerpos nucleares extractables totales $1338001 citoplasma de neutrófilos anticuerpos totales $706001 dna n anticuerpos manual $1106001 nucleares anticuerpos manual $62700"/>
    <s v="ips adjunta soportes "/>
    <s v="Subsidiado"/>
    <n v="3"/>
  </r>
  <r>
    <s v="EMPRESA SOCIAL DEL ESTADO HOSPITAL UNIVERSITARIO DE LA SAMARITANA"/>
    <x v="3"/>
    <s v="BOGOTÁ DC"/>
    <s v="BOGOTÁ"/>
    <d v="2020-07-10T00:00:00"/>
    <s v="HBOG3004356"/>
    <s v="HBOG3004356"/>
    <n v="2896898"/>
    <d v="2020-07-24T00:00:00"/>
    <s v="GL-255555564732204"/>
    <n v="865240"/>
    <m/>
    <m/>
    <m/>
    <n v="865240"/>
    <m/>
    <m/>
    <m/>
    <n v="865240"/>
    <d v="2020-10-30T00:00:00"/>
    <n v="0"/>
    <n v="865240"/>
    <n v="0"/>
    <n v="0"/>
    <x v="0"/>
    <s v="SANTAFE DE BOGOTA D. C."/>
    <s v="BOGOTA"/>
    <d v="2020-06-03T00:00:00"/>
    <d v="2020-06-04T00:00:00"/>
    <s v="Facturan 1 día de estancia en internación complejidad alta habitación bipersonal paciente ingresa el 03/06/2020 egresa el 04/06/2020 al paciente le realizan paquete colecistectomia laparoscopica 37508512104 el 3 de junio del 2020 se evidencia  que la estancia se encuentra sobrefacturada según Decreto 2423/96 articulo 39 indica  que el paquete comprende &quot;permanencia del paciente en la sala de recuperación y en el servicio de hospitalización por ende no facturable de manera adicional $290430 En caso de subsanar motivo de glosa de ítem anterior se objeta mayor valor cobrado en 1 habitación bipersonal por $290500 dado que según informe realizada por gestión hospitalaria (Claudia Marcela Bedoya Vargas) el paciente se encontraba hospitalizado en habitación de tres camas $241500 por lo tanto se reconoce esta y se objeta la diferencia $49000,Se objeta cobro de 1 estudio de coloración básica en espécimen de reconocimiento dado que la IPS factura Colecistectomia por laparoscopia código 37508 dicho servicio tiene tarifa integral el cual incluye el estudio según lo estipulado en el Manual tarifario soat articulo 39 parágrafo por ende no facturable de manera adicional $107700,Se objeta cobro de los siguientes materiales e insumos dado que la IPS factura Colecistectomia por laparoscopia código 37508 dicho servicio tiene tarifa integral el cual los incluye según lo estipulado en el Manual tarifario soat articulo 39 paragrafo por ende no facturables de manera adicional $4670401 trocar optico desechable 12mm x 100 mm sin cuchilla $1686832 trocar optico 5mm 10 mm desechable $137366 c/u1 ligaclip de titanio medio/largo $23625"/>
    <s v="ips acepta sobrefacturacion"/>
    <s v="Contributivo"/>
    <n v="3"/>
  </r>
  <r>
    <s v="EMPRESA SOCIAL DEL ESTADO HOSPITAL UNIVERSITARIO DE LA SAMARITANA"/>
    <x v="3"/>
    <s v="BOGOTÁ DC"/>
    <s v="BOGOTÁ"/>
    <d v="2020-07-10T00:00:00"/>
    <s v="HBOG3005095"/>
    <s v="HBOG3005095"/>
    <n v="953000"/>
    <d v="2020-07-24T00:00:00"/>
    <s v="GL-255555564732206"/>
    <n v="96100"/>
    <m/>
    <m/>
    <m/>
    <n v="96100"/>
    <m/>
    <m/>
    <m/>
    <n v="96100"/>
    <d v="2020-10-30T00:00:00"/>
    <n v="0"/>
    <n v="96100"/>
    <n v="0"/>
    <n v="0"/>
    <x v="0"/>
    <s v="RISARALDA"/>
    <s v="PEREIRA"/>
    <d v="2020-06-11T00:00:00"/>
    <d v="2020-06-11T00:00:00"/>
    <s v="Se objeta mayor valor cobrado en honorarios de anestesiologo (resección de lesión de intestino grueso vía endoscópica)  facturan por $192200 se reconoce al 50 % $96100 por ser procedimiento incruento según decreto 2423/96 artículo 48 numeral 2 se objeta $96100"/>
    <s v="ips acepta sobrefacturacion"/>
    <s v="Subsidiado"/>
    <n v="3"/>
  </r>
  <r>
    <s v="EMPRESA SOCIAL DEL ESTADO HOSPITAL UNIVERSITARIO DE LA SAMARITANA"/>
    <x v="3"/>
    <s v="BOGOTÁ DC"/>
    <s v="BOGOTÁ"/>
    <d v="2020-07-10T00:00:00"/>
    <s v="HBOG3004024"/>
    <s v="HBOG3004024"/>
    <n v="2549200"/>
    <d v="2020-07-24T00:00:00"/>
    <s v="Gl-255555564732214"/>
    <n v="2549200"/>
    <m/>
    <m/>
    <m/>
    <n v="2549200"/>
    <m/>
    <m/>
    <m/>
    <n v="2549200"/>
    <d v="2020-10-30T00:00:00"/>
    <n v="2496750"/>
    <n v="52450"/>
    <n v="0"/>
    <n v="0"/>
    <x v="0"/>
    <s v="CUNDINAMARCA"/>
    <s v="SOACHA"/>
    <d v="2020-06-03T00:00:00"/>
    <d v="2020-06-03T00:00:00"/>
    <s v="Se objeta cobro total de la cuenta dado que la IPS no anexa los soportes completos de la atención como requisito necesario para su respectivo cobro Además se objeta mayor valor cobrado en 1 plan canguro programa la IPS factura por $2549200 se reconoce a tarifa pactada entre las partes por valor de $2268750 se objeta la diferencia $280450   "/>
    <s v="eps reconoce atencion autorizada se realiza ajuste en tarifas"/>
    <s v="Subsidiado"/>
    <n v="3"/>
  </r>
  <r>
    <s v="E.S.E. HOSPITAL SAN MARTIN DE PORRES DE CHOCONTA"/>
    <x v="5"/>
    <s v="CUNDINAMARCA"/>
    <s v="CHOCONTÁ"/>
    <d v="2019-12-11T00:00:00"/>
    <s v="FAC721487"/>
    <s v="FAC721487"/>
    <n v="3308059"/>
    <d v="2020-01-10T00:00:00"/>
    <s v="GL-25555556473262"/>
    <n v="413279"/>
    <m/>
    <m/>
    <m/>
    <n v="413279"/>
    <m/>
    <m/>
    <m/>
    <n v="413279"/>
    <d v="2021-12-21T00:00:00"/>
    <n v="413279"/>
    <n v="0"/>
    <n v="0"/>
    <n v="0"/>
    <x v="0"/>
    <s v="CUNDINAMARCA"/>
    <s v="MACHETÁ"/>
    <d v="2019-10-29T00:00:00"/>
    <d v="2019-11-07T00:00:00"/>
    <s v="Se objeta cobro de 10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375000,Se objeta el cobro de 9 catéter intravenoso de los 12 facturados dado que no se evidencia justificación para el cambio de estos dado que según las guías de atención dicho material se cambia cada 72 horas por lo que no procede el cobro del insumo en dicha cantidad paciente estuvo hospitalizado 9 días se debió utilizar 3 catéter por ende se objetan8 Yelco N 24 $2804 c/u 1 Yelco N 22 $2797 c/u,Se objeta mayor valor cobrado en 1 RX de abdomen simple por valor de $52200 dado que no anexan el soporte de lectura del radiólogo por ende se objeta el 25% del rx de acuerdo con lo estipulado en el Decreto 2423/96 art 23 parágrafo 1 $13050"/>
    <s v="SE LEVANTA GLOSA YA QUE LOS INSUMOS UTILIZADOS SON DE CARÁCTER MEDICO LA GUIA HACE UNA SUGERENCIA DE UTILIZACION PERO EL MEDICO ES EL QUE DEFINE CONDUCTASE LEVANTA GLOSA YA QUE COMO LO EXPRESA LA NORMATIVIDAD LA INSTITUCION NO CUENTA CON ESPECIALISTA TODOS LOS DIAS NI LAS 24 HORAS POR TAL MOTIVO SE PROCEDE A FACTURAR LAS ATENCIONES SE LEVANTA GLOSA YA QUE SE FACTURO SEGUN TARIFARIO SOAT 2019  10% TARIFAPACTADA Y EN LA FACTURA SE EVIDENCIA EL DESCUENTO DEL 25% POR NO LLEVAR LECTURA DEL RADIOLOGO PERO SI LA INTERPRETACION DELMEDICO TRATANTE"/>
    <s v="Subsidiado"/>
    <n v="3"/>
  </r>
  <r>
    <s v="E.S.E. HOSPITAL SAN MARTIN DE PORRES DE CHOCONTA"/>
    <x v="5"/>
    <s v="CUNDINAMARCA"/>
    <s v="CHOCONTÁ"/>
    <d v="2019-12-11T00:00:00"/>
    <s v="FAC725712"/>
    <s v="FAC725712"/>
    <n v="3453439"/>
    <d v="2020-01-11T00:00:00"/>
    <s v="GL-25555556473264"/>
    <n v="525008"/>
    <m/>
    <m/>
    <m/>
    <n v="525008"/>
    <m/>
    <m/>
    <m/>
    <n v="525008"/>
    <d v="2021-12-21T00:00:00"/>
    <n v="525008"/>
    <n v="0"/>
    <n v="0"/>
    <n v="0"/>
    <x v="0"/>
    <s v="CUNDINAMARCA"/>
    <s v="MACHETÁ"/>
    <d v="2019-11-17T00:00:00"/>
    <d v="2019-11-25T00:00:00"/>
    <s v="Se objeta cobro de 2 interconsultas por especialista en medicina interna facturadas por $94800 dado que en la historia clínica anexa no se encuentra soportado no dan cumplimiento con lo estipulado en la Resolución 3047 de 2008 anexo 5 literal B numeral 10Se objeta cobro de 1 interconsulta por especialista en cirugía general facturada por $47400 dado que en la historia clínica anexa no se encuentra soportado no dan cumplimiento con lo estipulado en la Resolución 3047 de 2008 anexo 5 literal B numeral 10,Se objeta cobro de 9 cuidados manejo intrahospitalarios por medicina general facturadas por $37500 c/u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337500,Se objeta cobro del medicamento Enema Evacuador travad rectal cantidad 2 medicamento no incluido en el PBS según lo contemplado en Resolución 5857/2018 anexo 1 en soportes anexos no se evidencia autorización y acta de CTC aprobada que demuestre que el servicio NO PBS facturado es responsabilidad de la EPSS según lo contemplado en Resolución 3047 anexo 5 $20072,Se objeta el cobro de 9 catéter intravenoso de los 13 facturados dado que no se evidencia justificación para el cambio de estos dado que según las guías de atención dicho material se cambia cada 72 horas por lo que no procede el cobro del insumo en dicha cantidad paciente estuvo hospitalizado 8 días se debió utilizar 4 catéter se reconoce 1 más dado que se encuentra justificado así las cosas se objetan9 Yelco N 24 $2804 c/u = $25236"/>
    <s v="SE LEVANTA GLOSA DE LOS INSUMOS YA QUE SEGÚN CRITERIO MEDICO ES LO QUE REQUERIA PACIENTE POR LA ESTANCIA PROONGADA  SE LEVANTA GLOSA YA QUE SE ANEXA LA SOLICITUD DEL MEDICAMENTOS CTC  SE LEVANTA GLOSA YA QUE COMO LO EXPRESA LA NORMATIVIDAD LA INSTITUCION NO CUENTA CON ESPECIALISTA TODOS LOS DIAS NI LAS 24 HORAS POR TAL MOTIVO SE PROCEDE A FACTURAR LAS ATENCIONES SE LEVANTA GLOSA YA QUE SE ANEXA INTERCONSULTA MEDICINA INTERNA LOS DIAS 18 19 Y 25 DE NOVIEMBRE 2019 Y CIRUGIA GENERAL 18 DE NOVIEMBRE 2019"/>
    <s v="Subsidiado"/>
    <n v="3"/>
  </r>
  <r>
    <s v="EMPRESA SOCIAL DEL ESTADO HOSPITAL UNIVERSITARIO DE LA SAMARITANA"/>
    <x v="3"/>
    <s v="BOGOTÁ DC"/>
    <s v="BOGOTÁ"/>
    <d v="2019-12-12T00:00:00"/>
    <s v="HBOG2968979"/>
    <s v="HBOG2968979"/>
    <n v="47800"/>
    <d v="2020-01-13T00:00:00"/>
    <s v="GL-25555556473265"/>
    <n v="4800"/>
    <m/>
    <m/>
    <m/>
    <n v="4800"/>
    <m/>
    <m/>
    <m/>
    <n v="4800"/>
    <d v="2020-08-18T00:00:00"/>
    <n v="0"/>
    <n v="4800"/>
    <n v="0"/>
    <n v="0"/>
    <x v="0"/>
    <s v="CUNDINAMARCA"/>
    <s v="SOACHA"/>
    <d v="2019-11-07T00:00:00"/>
    <d v="2019-11-07T00:00:00"/>
    <s v="Se objeta mayor valor facturado en 1 consulta ambulatoria de medicina especializada según contrato pactado entre las partes a partir del 1 de junio de 2019 la tarifa es Soat  10% facturan por $47800 dado que la atención fue el 7 de noviembre de 2019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7096"/>
    <s v="HBOG2967096"/>
    <n v="47800"/>
    <d v="2020-01-13T00:00:00"/>
    <s v="GL-25555556473266"/>
    <n v="4800"/>
    <m/>
    <m/>
    <m/>
    <n v="4800"/>
    <m/>
    <m/>
    <m/>
    <n v="4800"/>
    <d v="2020-08-18T00:00:00"/>
    <n v="0"/>
    <n v="4800"/>
    <n v="0"/>
    <n v="0"/>
    <x v="0"/>
    <s v="CUNDINAMARCA"/>
    <s v="SOACHA"/>
    <d v="2019-10-31T00:00:00"/>
    <d v="2019-10-31T00:00:00"/>
    <s v="Se objeta mayor valor facturado en 1 consulta ambulatoria de medicina especializada según contrato pactado entre las partes a partir del 1 de junio de 2019 la tarifa es Soat  10% facturan por $47800 dado que la atención fue el 31 de octubre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7099"/>
    <s v="HBOG2967099"/>
    <n v="126400"/>
    <d v="2020-01-13T00:00:00"/>
    <s v="GL-25555556473268"/>
    <n v="12600"/>
    <m/>
    <m/>
    <m/>
    <n v="12600"/>
    <m/>
    <m/>
    <m/>
    <n v="12600"/>
    <d v="2020-08-18T00:00:00"/>
    <n v="0"/>
    <n v="12600"/>
    <n v="0"/>
    <n v="0"/>
    <x v="0"/>
    <s v="CUNDINAMARCA"/>
    <s v="GIRARDOT"/>
    <d v="2019-10-31T00:00:00"/>
    <d v="2019-10-31T00:00:00"/>
    <s v="Se objeta mayor valor facturado en 1 estudio con tinciones de rutina según contrato pactado entre las partes a partir del 1 de junio de 2019 la tarifa es Soat  10% facturan por $126400 dado que la atención fue el 31 de octubre de 2019 se reconoce por $113800 se objeta la diferencia $126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7260"/>
    <s v="HBOG2967260"/>
    <n v="47800"/>
    <d v="2020-01-13T00:00:00"/>
    <s v="GL-25555556473269"/>
    <n v="4800"/>
    <m/>
    <m/>
    <m/>
    <n v="4800"/>
    <m/>
    <m/>
    <m/>
    <n v="4800"/>
    <d v="2020-08-18T00:00:00"/>
    <n v="0"/>
    <n v="4800"/>
    <n v="0"/>
    <n v="0"/>
    <x v="0"/>
    <s v="CUNDINAMARCA"/>
    <s v="MACHETÁ"/>
    <d v="2019-10-31T00:00:00"/>
    <d v="2019-10-31T00:00:00"/>
    <s v="Se objeta mayor valor facturado en 1 consulta ambulatoria de medicina especializada según contrato pactado entre las partes a partir del 1 de junio de 2019 la tarifa es Soat  10% facturan por $47800 dado que la atención fue el 31 de octubre de 2019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7397"/>
    <s v="HBOG2967397"/>
    <n v="47800"/>
    <d v="2020-01-13T00:00:00"/>
    <s v="GL-25555556473270"/>
    <n v="4800"/>
    <m/>
    <m/>
    <m/>
    <n v="4800"/>
    <m/>
    <m/>
    <m/>
    <n v="4800"/>
    <d v="2020-08-18T00:00:00"/>
    <n v="0"/>
    <n v="4800"/>
    <n v="0"/>
    <n v="0"/>
    <x v="0"/>
    <s v="CUNDINAMARCA"/>
    <s v="GIRARDOT"/>
    <d v="2019-11-01T00:00:00"/>
    <d v="2019-11-01T00:00:00"/>
    <s v="Se objeta mayor valor facturado en 1 consulta ambulatoria de medicina especializada según contrato pactado entre las partes a partir del 1 de junio de 2019 la tarifa es Soat  10% facturan por $47800 dado que la atención fue el 11 de noviembre de 2019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9184"/>
    <s v="HBOG2969184"/>
    <n v="47800"/>
    <d v="2020-01-13T00:00:00"/>
    <s v="GL-25555556473273"/>
    <n v="4800"/>
    <m/>
    <m/>
    <m/>
    <n v="4800"/>
    <m/>
    <m/>
    <m/>
    <n v="4800"/>
    <d v="2020-08-18T00:00:00"/>
    <n v="0"/>
    <n v="4800"/>
    <n v="0"/>
    <n v="0"/>
    <x v="0"/>
    <s v="CUNDINAMARCA"/>
    <s v="RICAURTE"/>
    <d v="2019-11-07T00:00:00"/>
    <d v="2019-11-07T00:00:00"/>
    <s v="Se objeta mayor valor facturado en 1 consulta ambulatoria de medicina especializada según contrato pactado entre las partes a partir del 1 de junio de 2019 la tarifa es Soat  10% facturan por $47800 dado que la atención fue el 7 de noviembre de 2019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9613"/>
    <s v="HBOG2969613"/>
    <n v="47800"/>
    <d v="2020-01-13T00:00:00"/>
    <s v="GL-25555556473274"/>
    <n v="4800"/>
    <m/>
    <m/>
    <m/>
    <n v="4800"/>
    <m/>
    <m/>
    <m/>
    <n v="4800"/>
    <d v="2020-08-18T00:00:00"/>
    <n v="0"/>
    <n v="4800"/>
    <n v="0"/>
    <n v="0"/>
    <x v="0"/>
    <s v="CUNDINAMARCA"/>
    <s v="SOACHA"/>
    <d v="2019-11-09T00:00:00"/>
    <d v="2019-11-09T00:00:00"/>
    <s v="Se objeta mayor valor facturado en 1 consulta ambulatoria de medicina especializada según contrato pactado entre las partes a partir del 1 de junio de 2019 la tarifa es Soat  10% facturan por $47800 dado que la atención fue el 9 de noviembre de 2019 se reconoce por $43000 se objet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72135"/>
    <s v="HBOG2972135"/>
    <n v="47800"/>
    <d v="2020-01-13T00:00:00"/>
    <s v="GL-25555556473275"/>
    <n v="4800"/>
    <m/>
    <m/>
    <m/>
    <n v="4800"/>
    <m/>
    <m/>
    <m/>
    <n v="4800"/>
    <d v="2020-08-18T00:00:00"/>
    <n v="0"/>
    <n v="4800"/>
    <n v="0"/>
    <n v="0"/>
    <x v="0"/>
    <s v="CUNDINAMARCA"/>
    <s v="SOACHA"/>
    <d v="2019-11-20T00:00:00"/>
    <d v="2019-11-20T00:00:00"/>
    <s v="Se objeta mayor valor facturado en 1 consulta ambulatoria de medicina especializada según contrato pactado entre las partes a partir del 1 de junio de 2019 la tarifa es Soat  10% facturan por $47800 dado que la atención fue el 20 de noviembre de 2019 se reconoce por $43000 se objeta la diferencia $4800"/>
    <s v="Ips acepta glosa por mayor valor cobrado en procedimiento facturado de acuerdo con tarifa pactada para el año de prestación de servicios"/>
    <s v="Subsidiado"/>
    <n v="3"/>
  </r>
  <r>
    <s v="E.S.E. HOSPITAL MARIO GAITAN YANGUAS DE SOACHA"/>
    <x v="0"/>
    <s v="CUNDINAMARCA"/>
    <s v="SOACHA"/>
    <d v="2020-10-10T00:00:00"/>
    <n v="5638772"/>
    <n v="5638772"/>
    <n v="751392"/>
    <d v="2020-11-13T00:00:00"/>
    <s v="GL-255555564732753"/>
    <n v="103722"/>
    <m/>
    <m/>
    <m/>
    <n v="103722"/>
    <m/>
    <m/>
    <m/>
    <n v="103722"/>
    <d v="2021-06-09T00:00:00"/>
    <n v="103722"/>
    <n v="0"/>
    <n v="0"/>
    <n v="0"/>
    <x v="0"/>
    <s v="CUNDINAMARCA"/>
    <s v="SOACHA"/>
    <d v="2020-09-15T00:00:00"/>
    <d v="2020-09-16T00:00:00"/>
    <s v="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las tarifas cobradas son las pactadas en el contrato vigente y se cobra según la resolucion interna de la IPS"/>
    <s v="Subsidiado"/>
    <n v="3"/>
  </r>
  <r>
    <s v="EMPRESA SOCIAL DEL ESTADO HOSPITAL UNIVERSITARIO DE LA SAMARITANA"/>
    <x v="3"/>
    <s v="BOGOTÁ DC"/>
    <s v="BOGOTÁ"/>
    <d v="2019-12-12T00:00:00"/>
    <s v="HBOG2969143"/>
    <s v="HBOG2969143"/>
    <n v="102532"/>
    <d v="2020-01-13T00:00:00"/>
    <s v="GL-25555556473276"/>
    <n v="22832"/>
    <m/>
    <m/>
    <m/>
    <n v="22832"/>
    <m/>
    <m/>
    <m/>
    <n v="22832"/>
    <d v="2020-08-18T00:00:00"/>
    <n v="0"/>
    <n v="22832"/>
    <n v="0"/>
    <n v="0"/>
    <x v="0"/>
    <s v="CUNDINAMARCA"/>
    <s v="SOACHA"/>
    <d v="2019-11-07T00:00:00"/>
    <d v="2019-11-07T00:00:00"/>
    <s v="Se objeta cobro de 1 solucion salina normal insumo utilizado en un procedimiento del capitulo IV (Ultrasonografía pélvica ginecológica) según artículo 57 los insumos de dicho capitulo se encuentran incluidos en los procedimientos por ende no facturable de manera adicional $1497,Se objeta cobro de materiales insumos utilizados en un procedimiento del capitulo IV (Ultrasonografía pélvica ginecológica) según artículo 57 los insumos de dicho capitulo se encuentran incluidos en los procedimientos por ende no facturable de manera adicional 1 jeringa desechable 60 ml $9311 jeringa desechable 1 ml con aguja $1591 sonda vesical $ 11345,Se objeta mayor valor facturado en 1 Ultrasonografía pelvica ginecologica según contrato pactado entre las partes a partir del 1 de junio de 2019 la tarifa es Soat  10% facturan por $88600 dado que la atención fue el 7 de noviembre de 2019 se reconoce por $79700 se objeta la diferencia $8900  "/>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68612"/>
    <s v="HBOG2968612"/>
    <n v="252840"/>
    <d v="2020-01-13T00:00:00"/>
    <s v="GL-25555556473277"/>
    <n v="25200"/>
    <m/>
    <m/>
    <m/>
    <n v="25200"/>
    <m/>
    <m/>
    <m/>
    <n v="25200"/>
    <d v="2020-08-18T00:00:00"/>
    <n v="0"/>
    <n v="25200"/>
    <n v="0"/>
    <n v="0"/>
    <x v="0"/>
    <s v="CUNDINAMARCA"/>
    <s v="MACHETÁ"/>
    <d v="2019-11-06T00:00:00"/>
    <d v="2019-11-06T00:00:00"/>
    <s v="Se objeta mayor valor facturado en 2 estudios con tinciones de rutina según contrato pactado entre las partes a partir del 1 de junio de 2019 la tarifa es Soat  10% facturan por $126400 c/u dado que la atención fue el 6 de noviembre se reconocen por $113800 c/u se objeta la diferencia $25200"/>
    <s v="IPS ACEPTA GLOSA"/>
    <s v="Subsidiado"/>
    <n v="3"/>
  </r>
  <r>
    <s v="EMPRESA SOCIAL DEL ESTADO HOSPITAL UNIVERSITARIO DE LA SAMARITANA"/>
    <x v="3"/>
    <s v="BOGOTÁ DC"/>
    <s v="BOGOTÁ"/>
    <d v="2019-12-12T00:00:00"/>
    <s v="HBOG2971192"/>
    <s v="HBOG2971192"/>
    <n v="9600573"/>
    <d v="2020-01-13T00:00:00"/>
    <s v="GL-25555556473278"/>
    <n v="903000"/>
    <m/>
    <m/>
    <m/>
    <n v="903000"/>
    <m/>
    <m/>
    <m/>
    <n v="903000"/>
    <d v="2020-08-18T00:00:00"/>
    <n v="0"/>
    <n v="0"/>
    <n v="903000"/>
    <n v="0"/>
    <x v="0"/>
    <s v="CUNDINAMARCA"/>
    <s v="SOACHA"/>
    <d v="2019-11-07T00:00:00"/>
    <d v="2019-11-16T00:00:00"/>
    <s v=" Se objeta mayor valor facturado en 1 consulta por urgencias según contrato pactado entre las partes a partir del 1 de junio de 2019 la tarifa es Soat  10% facturan por $54400 dado que la atención fue el 7 de noviembre de 2019 se reconoce por $49000 se objeta la diferencia $5400 , Se objeta mayor valor facturado en 1 Ultrasonografía del abdomen según contrato pactado entre las partes a partir del 1 de junio de 2019 la tarifa es Soat  10% facturan por $214400 dado que la atención fue el 7 de noviembre de 2019 se reconoce por $193100 se objeta la diferencia $21300 ,Se objeta mayor valor facturado en 1 habitación de cuatro camas según contrato pactado entre las partes a partir del 1 de junio de 2019 la tarifa es Soat  10% facturan por $228000 dado que la atención fue el 7 de noviembre de 2019 se reconoce por $205200 se objeta la diferencia $22800Se objeta mayor valor facturado en 1 habitación de cuatro camas según contrato pactado entre las partes a partir del 1 de junio de 2019 la tarifa es Soat  10% facturan por $228000 dado que la atención fue el 7 de noviembre de 2019 se reconoce por $205200 se objeta la diferencia $22800Se objeta mayor valor facturado en 8 días de en habitación bipersonal según contrato pactado entre las partes a partir del 1 de junio de 2019 la tarifa es Soat  10% facturan por $304400 c/u dado que la atención fue el 7 de noviembre de 2019 se reconoce por $274100 c/u se objeta la diferencia $30300 c/u  8= $242400,Se objeta mayor valor facturado en 1 Punción lumbar según contrato pactado entre las partes a partir del 1 de junio de 2019 la tarifa es Soat  10% facturan por $50600 dado que la atención fue el 7 de noviembre de 2019 se reconocen por $45500 se objeta la diferencia $5100,Se objeta mayor valor facturado en 1 radiografía de tórax según contrato pactado entre las partes a partir del 1 de junio de 2019 la tarifa es Soat  10% facturan por $66200 dado que la atención fue el 7 de noviembre de 2019 se reconoce por $59500 se objeta la diferencia $6700,Se objeta mayor valor facturado en 1 Resonancia nuclear magnética de base de cráneo según contrato pactado entre las partes a partir del 1 de junio de 2019 la tarifa es Soat  10% facturan por $2373100 dado que la atención fue el 7 de noviembre de 2019 se reconoce por $2135800 se objeta la diferencia $237300,Se objeta mayor valor facturado en 1 tomografia de craneo simple según contrato pactado entre las partes a partir del 1 de junio de 2019 la tarifa es Soat  10% facturan por $462100 dado que la atención fue el 7 de noviembre de 2019 se reconoce por $415800 se objeta la diferencia $46300,Se objeta mayor valor facturado en 4 interconsultas de soporte nutricional especializado según contrato pactado entre las partes a partir del 1 de junio de 2019 la tarifa es Soat  10% facturan por $23200 c/u dado que la atención fue el 7 de noviembre de 2019 se reconocen por $20900 c/u se objeta la diferencia $1700 c/u  4= $6800Se objeta mayor valor facturado en 1 interconsulta médica especializada según contrato pactado entre las partes a partir del 1 de junio de 2019 la tarifa es Soat  10% facturan por $22600 dado que la atención fue el 7 de noviembre de 2019 se reconocen por $20300 se objeta la diferencia $2300Se objeta mayor valor facturado en 10 interconsultas por medicina especializada según contrato pactado entre las partes a partir del 1 de junio de 2019 la tarifa es Soat  10% facturan por $52700 c/u dado que la atención fue el 7 de noviembre de 2019 se reconocen por $47400 c/u se objeta la diferencia $5300 c/u  10= $53000Se objeta mayor valor facturado en 9 atenciones diarias intrahospitalarias según contrato pactado entre las partes a partir del 1 de junio de 2019 la tarifa es Soat  10% facturan por $55400 c/u dado que la atención fue el 7 de noviembre de 2019 se reconocen por $50000 c/u se objeta la diferencia $5400 c/u  9= $48600Se objeta mayor valor facturado en 1 consulta por urgencias según contrato pactado entre las partes a partir del 1 de junio de 2019 la tarifa es Soat  10% facturan por $54400 dado que la atención fue el 7 de noviembre de 2019 se reconoce por $49000 se objeta la diferencia $5400,Se objeta mayor valor facturado en 6 terapias fisicas según contrato pactado entre las partes a partir del 1 de junio de 2019 la tarifa es Soat  10% facturan por $21300 c/u dado que la atención fue el 7 de noviembre de 2019 se reconocen por $19200 c/u se objeta la diferencia $2100 c/u  6= $12600,Se objeta mayor valor facturado en los siguientes laboratorios según contrato pactado entre las partes a partir del 1 de junio de 2019 la tarifa es Soat  10% la IPS factura soat pleno dado que la atención fue el 7 de noviembre de 2019 se objeta la diferencia así1 ácido fólico $ 59001 baciloscopia $15002 calcio colorimétrico $40001 ceruloplasmina $46001 cloruro $10001 suero orina y otros $14001 criptococcus neoformans búsqueda de antígeno $37001 criptococcus neoformans examen directo $18001 cuadro hemático $23001 cultivo para mycobacterium $67001 cultivos especiales para microorganismos $54001 ferritina $53001 fosfatasa alcalina $18002 fosforo colorimétrico $ 34002 glucosa en suero $ 28002 gram tinción y lectura $24002 hierro sérico $78001 líquido cefalorraquídeo $6000 1 magnesio colorimétrico $21001 nitrógeno ureico $11001 paratohormona PTH $107001 parcial de orina $15002 potasio $66001 sida anticuerpos VIH $79002 sífilis serología presuntiva $30002 sodio $52001 tiroidea estimulante TSH $73001 transaminasa oxalacetica $24001 transaminasa pirúvica $24002 transferrina $166002 vitaminas cada una $24300"/>
    <s v="IPS NO ACEPTA TIPIFICACION DE GLOSA SE SOSTIENE GLOSA EN CONCILIACION"/>
    <s v="Subsidiado"/>
    <n v="3"/>
  </r>
  <r>
    <s v="E.S.E. HOSPITAL MARIO GAITAN YANGUAS DE SOACHA"/>
    <x v="0"/>
    <s v="CUNDINAMARCA"/>
    <s v="SOACHA"/>
    <d v="2020-11-09T00:00:00"/>
    <s v="HMGY10758"/>
    <s v="HMGY10758"/>
    <n v="998278"/>
    <d v="2020-11-25T00:00:00"/>
    <s v="GL-255555564732800"/>
    <n v="180900"/>
    <d v="2020-12-15T00:00:00"/>
    <n v="107700"/>
    <n v="0"/>
    <n v="73200"/>
    <d v="2020-12-30T00:00:00"/>
    <n v="0"/>
    <n v="0"/>
    <n v="73200"/>
    <d v="2021-06-09T00:00:00"/>
    <n v="73200"/>
    <n v="0"/>
    <n v="0"/>
    <n v="0"/>
    <x v="0"/>
    <s v="CUNDINAMARCA"/>
    <s v="SOACHA"/>
    <d v="2020-10-28T00:00:00"/>
    <d v="2020-10-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con tinciones de rutina facturado por $107700 c/u no soportado como lo estipula la Resolución 3047/2008 anexo 5 literal B"/>
    <s v=" TREPONEMANO SE ACEPTA LA OBJECION  SEGUN CIRCULAR NUMERO 83 MDE 24 DE MAYO DEL 2018 ES DE OBLIGATORIO CUMPLIMIENTO QUE LA INSTITUCIONES IMPLEMENTAR LAS PRUEBAS TREPONEMICAS COMO METODO DIAGNOSTICO LAS PRUEBAS NO TREPONEMICAS UDRL O RPR SE UTILIZAN PA,Se levanta glosa correspondiente al cobro de 1 estudio con tinciones de rutina facturado por $107700 c/u dado que la IPS anexa soportes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0769"/>
    <s v="HMGY10769"/>
    <n v="5123138"/>
    <d v="2020-11-25T00:00:00"/>
    <s v="GL-255555564732801"/>
    <n v="20375"/>
    <d v="2020-12-15T00:00:00"/>
    <n v="0"/>
    <n v="0"/>
    <n v="20375"/>
    <d v="2020-12-30T00:00:00"/>
    <n v="0"/>
    <n v="0"/>
    <n v="20375"/>
    <d v="2021-06-09T00:00:00"/>
    <n v="0"/>
    <n v="20375"/>
    <n v="0"/>
    <n v="0"/>
    <x v="0"/>
    <s v="CUNDINAMARCA"/>
    <s v="SOACHA"/>
    <d v="2020-09-26T00:00:00"/>
    <d v="2020-10-05T00:00:00"/>
    <s v="Se objeta cobro de 1 tapabocas desechables N95 alta eficiencia $20375 c/u insumos no facturables incluidos en la dotación básica para la prestación del servicio al paciente por ende no facturable de manera adicional Decreto 2423/96 articulo 40 "/>
    <s v="ips se acepta 1  tapabocas insumo no facturable,Se persiste glosa correspondiente al cobro de 1 tapabocas desechables N95 alta eficiencia $20375 c/u insumos no facturables incluidos en la dotación básica para la prestación del servicio al paciente por ende no facturable de manera adicional Decreto 2423/96 articulo 40  "/>
    <s v="Subsidiado"/>
    <n v="3"/>
  </r>
  <r>
    <s v="E.S.E. HOSPITAL MARIO GAITAN YANGUAS DE SOACHA"/>
    <x v="0"/>
    <s v="CUNDINAMARCA"/>
    <s v="SOACHA"/>
    <d v="2020-11-09T00:00:00"/>
    <s v="HMGY10772"/>
    <s v="HMGY10772"/>
    <n v="2532146"/>
    <d v="2020-11-25T00:00:00"/>
    <s v="GL-255555564732802"/>
    <n v="514750"/>
    <d v="2020-12-15T00:00:00"/>
    <n v="0"/>
    <n v="0"/>
    <n v="514750"/>
    <d v="2020-12-30T00:00:00"/>
    <n v="0"/>
    <n v="0"/>
    <n v="514750"/>
    <d v="2021-06-09T00:00:00"/>
    <n v="474000"/>
    <n v="40750"/>
    <n v="0"/>
    <n v="0"/>
    <x v="0"/>
    <s v="CUNDINAMARCA"/>
    <s v="SOACHA"/>
    <d v="2020-09-27T00:00:00"/>
    <d v="2020-10-01T00:00:00"/>
    <s v="Se efectúa glosa correspondiente al cobro de 1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74000,Se objeta cobro de 2 tapabocas desechables N95 alta eficiencia $20375 c/u insumos no facturables incluidos en la dotación básica para la prestación del servicio al paciente por ende no facturable de manera adicional Decreto 2423/96 articulo 40 Total $40750"/>
    <s v="se acepta 2 tapabocas N95 se anexa soporte de evolucion de terapia y  concepto del ministerio para las oximetrias,Se persiste glosa correspondiente al cobro de 2 tapabocas desechables N95 alta eficiencia $20375 c/u insumos no facturables incluidos en la dotación básica para la prestación del servicio al paciente por ende no facturable de manera adicional Decreto 2423/96 articulo 40 Total $40750 Se persiste glosa correspondiente al cobro de 1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474000  "/>
    <s v="Subsidiado"/>
    <n v="3"/>
  </r>
  <r>
    <s v="E.S.E. HOSPITAL MARIO GAITAN YANGUAS DE SOACHA"/>
    <x v="0"/>
    <s v="CUNDINAMARCA"/>
    <s v="SOACHA"/>
    <d v="2020-11-09T00:00:00"/>
    <s v="HMGY10783"/>
    <s v="HMGY10783"/>
    <n v="1902344"/>
    <d v="2020-11-25T00:00:00"/>
    <s v="GL-255555564732803"/>
    <n v="141725"/>
    <d v="2020-12-15T00:00:00"/>
    <n v="0"/>
    <n v="0"/>
    <n v="141725"/>
    <d v="2020-12-30T00:00:00"/>
    <n v="0"/>
    <n v="0"/>
    <n v="141725"/>
    <d v="2021-06-09T00:00:00"/>
    <n v="141725"/>
    <n v="0"/>
    <n v="0"/>
    <n v="0"/>
    <x v="0"/>
    <s v="CUNDINAMARCA"/>
    <s v="SOACHA"/>
    <d v="2020-10-27T00:00:00"/>
    <d v="2020-10-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 v="Habitacion servicio habilitado los medicamentos se cobran segun la resolucion 033 tarifa institucional en el contrato no se encuentra ningun listado de precios  para estos los laboratorios estan soportados y con respecto a la treponema se anexa concep,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2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2 = $66800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1-09T00:00:00"/>
    <s v="HMGY10790"/>
    <s v="HMGY10790"/>
    <n v="2282353"/>
    <d v="2020-11-25T00:00:00"/>
    <s v="GL-255555564732804"/>
    <n v="407355"/>
    <d v="2020-12-16T00:00:00"/>
    <n v="405630"/>
    <n v="0"/>
    <n v="1725"/>
    <d v="2020-12-30T00:00:00"/>
    <n v="0"/>
    <n v="0"/>
    <n v="1725"/>
    <d v="2021-06-09T00:00:00"/>
    <n v="0"/>
    <n v="1725"/>
    <n v="0"/>
    <n v="0"/>
    <x v="0"/>
    <s v="CUNDINAMARCA"/>
    <s v="SOACHA"/>
    <d v="2020-10-29T00:00:00"/>
    <d v="2020-10-30T00:00:00"/>
    <s v="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ips se acepta por sobrefacturacion,Se levanta glosa dado que la IPS anexa soportes Se levanta glosa por valor $190230 dado que la IPS justifica tarifa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1-09T00:00:00"/>
    <s v="HMGY10825"/>
    <s v="HMGY10825"/>
    <n v="950730"/>
    <d v="2020-11-25T00:00:00"/>
    <s v="GL-255555564732805"/>
    <n v="215400"/>
    <d v="2020-12-16T00:00:00"/>
    <n v="215400"/>
    <n v="0"/>
    <n v="0"/>
    <m/>
    <m/>
    <m/>
    <n v="0"/>
    <m/>
    <n v="0"/>
    <n v="0"/>
    <n v="0"/>
    <n v="0"/>
    <x v="0"/>
    <s v="CUNDINAMARCA"/>
    <s v="SOACHA"/>
    <d v="2020-10-09T00:00:00"/>
    <d v="2020-10-09T00:00:00"/>
    <s v="Se objeta cobro de 2 estudio con tinciones de rutina facturado por $107700 c/u no soportado como lo estipula la Resolución 3047/2008 anexo 5 literal B"/>
    <s v="Se levanta glosa correspondiente a 2 estudios con tinciones de rutina facturado por $107700 c/u dado que la IPS anexa soportes $215400 "/>
    <s v="Subsidiado"/>
    <n v="3"/>
  </r>
  <r>
    <s v="E.S.E. HOSPITAL MARIO GAITAN YANGUAS DE SOACHA"/>
    <x v="0"/>
    <s v="CUNDINAMARCA"/>
    <s v="SOACHA"/>
    <d v="2020-11-09T00:00:00"/>
    <s v="HMGY2106"/>
    <s v="HMGY2106"/>
    <n v="1399886"/>
    <d v="2020-11-27T00:00:00"/>
    <s v="GL-255555564732828"/>
    <n v="224125"/>
    <d v="2020-12-24T00:00:00"/>
    <n v="0"/>
    <n v="0"/>
    <n v="224125"/>
    <d v="2021-01-05T00:00:00"/>
    <n v="0"/>
    <n v="0"/>
    <n v="224125"/>
    <d v="2021-06-09T00:00:00"/>
    <n v="0"/>
    <n v="224125"/>
    <n v="0"/>
    <n v="0"/>
    <x v="0"/>
    <s v="CUNDINAMARCA"/>
    <s v="SOACHA"/>
    <d v="2020-10-05T00:00:00"/>
    <d v="2020-10-07T00:00:00"/>
    <s v="Se objeta cobro de 11 tapabocas desechables N95 alta eficiencia $20375 c/u insumos no facturables incluidos en la dotación básica para la prestación del servicio al paciente por ende no facturable de manera adicional Decreto 2423/96 articulo 40 Total $224125"/>
    <s v="ips se acepta 11 tapabocas insumo no facturable,Se persiste glosa correspondiente al cobro de 11 tapabocas desechables N95 alta eficiencia $20375 c/u insumos no facturables incluidos en la dotación básica para la prestación del servicio al paciente por ende no facturable de manera adicional Decreto 2423/96 articulo 40 Total $224125  "/>
    <s v="Subsidiado"/>
    <n v="3"/>
  </r>
  <r>
    <s v="E.S.E. HOSPITAL MARIO GAITAN YANGUAS DE SOACHA"/>
    <x v="0"/>
    <s v="CUNDINAMARCA"/>
    <s v="SOACHA"/>
    <d v="2020-11-09T00:00:00"/>
    <s v="HMGY2214"/>
    <s v="HMGY2214"/>
    <n v="2610863"/>
    <d v="2020-11-27T00:00:00"/>
    <s v="GL-255555564732829"/>
    <n v="480555"/>
    <d v="2020-12-24T00:00:00"/>
    <n v="405630"/>
    <n v="0"/>
    <n v="74925"/>
    <d v="2021-01-05T00:00:00"/>
    <n v="0"/>
    <n v="0"/>
    <n v="74925"/>
    <d v="2021-06-09T00:00:00"/>
    <n v="74925"/>
    <n v="0"/>
    <n v="0"/>
    <n v="0"/>
    <x v="0"/>
    <s v="CUNDINAMARCA"/>
    <s v="SOACHA"/>
    <d v="2020-10-05T00:00:00"/>
    <d v="2020-10-0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 medicamentos se cobran según resolucion 033 tarifa institucional no existe listado en el contrato actual,Se levanta glosa correspondiente al cobro de 2 estudio con tinciones de rutina facturado por $107700 c/u dado que la IPS anexa soportes  Se levanta glosa por valor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242"/>
    <s v="HMGY242"/>
    <n v="1050400"/>
    <d v="2020-11-27T00:00:00"/>
    <s v="GL-255555564732830"/>
    <n v="785876"/>
    <d v="2020-12-24T00:00:00"/>
    <n v="107700"/>
    <n v="0"/>
    <n v="678176"/>
    <d v="2021-01-05T00:00:00"/>
    <n v="0"/>
    <n v="0"/>
    <n v="678176"/>
    <d v="2021-06-09T00:00:00"/>
    <n v="678176"/>
    <n v="0"/>
    <n v="0"/>
    <n v="0"/>
    <x v="0"/>
    <s v="N. DE SANTANDER"/>
    <s v="CÚCUTA"/>
    <d v="2020-10-01T00:00:00"/>
    <d v="2020-10-01T00:00:00"/>
    <s v="Se objeta cobro de 1 estudio de coloración básica en especimen de reconocimiento facturado por $107700 no soportado como lo estipula la Resolución 3047/2008 anexo 5 literal B,Se objeta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
    <s v="se anexa soporte de patologia e hc donde esta la descripcion quirurgica y se trata de una cirugía de pequeña incisión Es la extracción quirúrgica del tumor benigno generando la menor cicatriz posible,Se levanta glosa correspondiente al cobro 1 estudio de coloración básica en especimen de reconocimiento facturado por $107700 IPS anexa soportes  Se persiste glosa por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  ,Se persiste glosa por mayor valor facturado en el procedimiento  resección de tumor benigno por valor de $942700 con el código 86420215202 IPS factura grupo quirúrgico 7 se verifica en manual tarifario SOAT  10 % según tarifas pactadas entre las partes se evidencia que este pertenece al grupo quirúrgico 4 además según lo soportado en la historia clínica anexa se observa que al paciente se le administra anestesia local con lidocaina sin epinefrina al 1% lo que indica no es necesario la sala de cirugía por ende es un procedimiento incruento y se reconoce por $264524( por ser procedimiento incruento se reconoció derechos de sala al 45% materiales código 39305 cirujano 100%) se objeta la diferencia $678176  "/>
    <s v="Subsidiado"/>
    <n v="3"/>
  </r>
  <r>
    <s v="E.S.E. HOSPITAL MARIO GAITAN YANGUAS DE SOACHA"/>
    <x v="0"/>
    <s v="CUNDINAMARCA"/>
    <s v="SOACHA"/>
    <d v="2020-11-09T00:00:00"/>
    <s v="HMGY261"/>
    <s v="HMGY261"/>
    <n v="2094412"/>
    <d v="2020-11-27T00:00:00"/>
    <s v="GL-255555564732831"/>
    <n v="73200"/>
    <d v="2020-12-24T00:00:00"/>
    <n v="0"/>
    <n v="0"/>
    <n v="73200"/>
    <d v="2021-01-05T00:00:00"/>
    <n v="0"/>
    <n v="0"/>
    <n v="73200"/>
    <d v="2021-06-09T00:00:00"/>
    <n v="73200"/>
    <n v="0"/>
    <n v="0"/>
    <n v="0"/>
    <x v="0"/>
    <s v="CUNDINAMARCA"/>
    <s v="SOACHA"/>
    <d v="2020-09-29T00:00:00"/>
    <d v="2020-10-0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 TREPONEMANO SE ACEPTA LA OBJECION  SEGUN CIRCULAR NUMERO 83 MDE 24 DE MAYO DEL 2018 ES DE OBLIGATORIO CUMPLIMIENTO QUE LA INSTITUCIONES IMPLEMENTAR LAS PRUEBAS TREPONEMICAS COMO METODO DIAGNOSTICO LAS PRUEBAS NO TREPONEMICAS UDRL O RPR SE UTILIZAN P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3052"/>
    <s v="HMGY3052"/>
    <n v="1495935"/>
    <d v="2020-11-27T00:00:00"/>
    <s v="GL-255555564732832"/>
    <n v="82549"/>
    <d v="2020-12-24T00:00:00"/>
    <n v="0"/>
    <n v="0"/>
    <n v="82549"/>
    <d v="2021-01-05T00:00:00"/>
    <n v="0"/>
    <n v="0"/>
    <n v="82549"/>
    <d v="2021-06-09T00:00:00"/>
    <n v="82549"/>
    <n v="0"/>
    <n v="0"/>
    <n v="0"/>
    <x v="0"/>
    <s v="SANTAFE DE BOGOTA D. C."/>
    <s v="BOGOTA"/>
    <d v="2020-10-07T00:00:00"/>
    <d v="2020-10-0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3185"/>
    <s v="HMGY3185"/>
    <n v="2242863"/>
    <d v="2020-11-27T00:00:00"/>
    <s v="GL-255555564732833"/>
    <n v="407355"/>
    <d v="2020-12-24T00:00:00"/>
    <n v="405630"/>
    <n v="0"/>
    <n v="1725"/>
    <d v="2021-01-05T00:00:00"/>
    <n v="0"/>
    <n v="0"/>
    <n v="1725"/>
    <d v="2021-06-09T00:00:00"/>
    <n v="0"/>
    <n v="1725"/>
    <n v="0"/>
    <n v="0"/>
    <x v="0"/>
    <s v="CUNDINAMARCA"/>
    <s v="SOACHA"/>
    <d v="2020-10-09T00:00:00"/>
    <d v="2020-10-10T00:00:00"/>
    <s v="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ips se acepta por sobrefacturacion,Se levanta glosa correspondiente al cobro de 2 estudio con tinciones de rutina facturado por $107700 c/u dado que la IPS anexa soportes  Se levanta glosa por valor de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0-11-09T00:00:00"/>
    <s v="HMGY3329"/>
    <s v="HMGY3329"/>
    <n v="2737098"/>
    <d v="2020-11-27T00:00:00"/>
    <s v="GL-255555564732834"/>
    <n v="480555"/>
    <d v="2020-12-24T00:00:00"/>
    <n v="405630"/>
    <n v="0"/>
    <n v="74925"/>
    <d v="2021-01-05T00:00:00"/>
    <n v="0"/>
    <n v="0"/>
    <n v="74925"/>
    <d v="2021-06-09T00:00:00"/>
    <n v="74925"/>
    <n v="0"/>
    <n v="0"/>
    <n v="0"/>
    <x v="0"/>
    <s v="CUNDINAMARCA"/>
    <s v="SOACHA"/>
    <d v="2020-10-11T00:00:00"/>
    <d v="2020-10-1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 medicamentos se cobran según resolucion 033 tarifa institucional no existe listado en el contrato actual,Se levanta glosa correspondiente al cobro de 2 estudio con tinciones de rutina facturado por $107700 c/u dado que la IPS anexa soportes  Se levanta glosa por valor de $190230 dado que la IPS justifica tarifa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3468"/>
    <s v="HMGY3468"/>
    <n v="1290500"/>
    <d v="2020-11-27T00:00:00"/>
    <s v="GL-255555564732835"/>
    <n v="463800"/>
    <d v="2020-12-24T00:00:00"/>
    <n v="0"/>
    <n v="0"/>
    <n v="463800"/>
    <d v="2021-01-05T00:00:00"/>
    <n v="0"/>
    <n v="0"/>
    <n v="463800"/>
    <d v="2021-06-09T00:00:00"/>
    <n v="463800"/>
    <n v="0"/>
    <n v="0"/>
    <n v="0"/>
    <x v="0"/>
    <s v="CUNDINAMARCA"/>
    <s v="SOACHA"/>
    <d v="2020-10-08T00:00:00"/>
    <d v="2020-10-13T00:00:00"/>
    <s v="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objeta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
    <s v="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objeta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  ,Paciente femenina de 15 años con diagnósticos abuso sexual paciente en aceptables condiciones generales en manejo conjunto con el servicio de trabajo social quienes reportaron caso a ente competente comisaria de familia para poner en conocimiento caso para su respectivo seguimiento y psicología refiere seguimiento ambulatoria a quien se da egreso con cita de pediatría primera vez Se persiste glosa correspondiente al cobro de estancia de los días 10 11 12 y 13 de octubre  paciente sin pertinencia médica a espera de notificación a ICBF el cual pudo haber sido realizado el día viernes 9 y sabádo 10 de octubre para egreso oportuno por lo tanto se considera inoportunidad en el servicio no se reconoce su cobroGlosa realizada en gestión hospitalaria por MARIBEL MEDINA OTAVO  ,se anexa soporte de hc "/>
    <s v="Subsidiado"/>
    <n v="3"/>
  </r>
  <r>
    <s v="E.S.E. HOSPITAL MARIO GAITAN YANGUAS DE SOACHA"/>
    <x v="0"/>
    <s v="CUNDINAMARCA"/>
    <s v="SOACHA"/>
    <d v="2020-11-09T00:00:00"/>
    <s v="HMGY349"/>
    <s v="HMGY349"/>
    <n v="2328510"/>
    <d v="2020-11-27T00:00:00"/>
    <s v="GL-255555564732836"/>
    <n v="106580"/>
    <d v="2020-12-24T00:00:00"/>
    <n v="33380"/>
    <n v="0"/>
    <n v="73200"/>
    <d v="2021-01-05T00:00:00"/>
    <n v="0"/>
    <n v="0"/>
    <n v="73200"/>
    <d v="2021-06-09T00:00:00"/>
    <n v="73200"/>
    <n v="0"/>
    <n v="0"/>
    <n v="0"/>
    <x v="0"/>
    <s v="CUNDINAMARCA"/>
    <s v="SOACHA"/>
    <d v="2020-09-30T00:00:00"/>
    <d v="2020-10-0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ANEXA SOPORTE DE HC,Se levanta glosa por valor de $33380 dado que la IPS justifica tarifa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3601"/>
    <s v="HMGY3601"/>
    <n v="2884728"/>
    <d v="2020-11-27T00:00:00"/>
    <s v="GL-255555564732837"/>
    <n v="375670"/>
    <d v="2020-12-24T00:00:00"/>
    <n v="248780"/>
    <n v="0"/>
    <n v="126890"/>
    <d v="2021-01-05T00:00:00"/>
    <n v="0"/>
    <n v="0"/>
    <n v="126890"/>
    <d v="2021-06-09T00:00:00"/>
    <n v="126890"/>
    <n v="0"/>
    <n v="0"/>
    <n v="0"/>
    <x v="0"/>
    <s v="CUNDINAMARCA"/>
    <s v="SOACHA"/>
    <d v="2020-10-11T00:00:00"/>
    <d v="2020-10-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Se objeta mayor valor facturado en el procedimiento ablación u oclusión de trompa de falopio bilateral procedimiento realizado en el mismo acto quirúrgico con 1 cesárea segmentaria transperitoneal (misma vía misma especialidad) facturado por $161000 con el código 662201 el cual pertenece al grupo quirúrgico 5 se verifica en manual tarifario SOAT 10 % según tarifas pactadas entre las partes y este tiene un valor de $127620 por lo tanto se reconoce por este valor y se objeta la diferencia $33380"/>
    <s v="Se levanta glosa correspondiente al cobro de 2 estudio con tinciones de rutina facturado por $107700 c/u dado que la IPS anexa soportes  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Se levanta glosa por valor $33380 dado que la IPS justifica tarifas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0-11-09T00:00:00"/>
    <s v="HMGY3623"/>
    <s v="HMGY3623"/>
    <n v="1754137"/>
    <d v="2020-11-27T00:00:00"/>
    <s v="GL-255555564732838"/>
    <n v="332184"/>
    <d v="2020-12-24T00:00:00"/>
    <n v="145900"/>
    <n v="0"/>
    <n v="186284"/>
    <d v="2021-01-05T00:00:00"/>
    <n v="0"/>
    <n v="0"/>
    <n v="186284"/>
    <d v="2021-06-09T00:00:00"/>
    <n v="104784"/>
    <n v="81500"/>
    <n v="0"/>
    <n v="0"/>
    <x v="0"/>
    <s v="CUNDINAMARCA"/>
    <s v="SOACHA"/>
    <d v="2020-10-09T00:00:00"/>
    <d v="2020-10-1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s anatomopatológicos post mórtem de feto y placenta facturado por $1459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2 misoprostol tableta vaginal 20 mcg la ips factura por valor de $6400 c/u se reconoce según normatividad vigente para la fecha de prestación del servicio por valor de $3768 por tal motivo se objeta diferencia de $2632 c/u 12 = $31584"/>
    <s v="Se acepta 4 tapabocas N95  se anexa soporte patologia y concepto de la TREPONEMANO SE ACEPTA LA OBJECION  SEGUN CIRCULAR NUMERO 83 MDE 24 DE MAYO DEL 2018 ES DE OBLIGATORIO CUMPLIMIENTO QUE LA INSTITUCIONES IMPLEMENTAR LAS PRUEBAS TREPONEMICAS COMO ME,Se levanta glosa correspondiente al cobro de 1 estudios anatomopatológicos post mórtem de feto y placenta facturado por $145900  dado que la IPS anexa soportes  Se persiste glosa por mayor valor facturado en 12 misoprostol tableta vaginal 20 mcg la ips factura por valor de $6400 c/u se reconoce según normatividad vigente para la fecha de prestación del servicio por valor de $3768 por tal motivo se objeta diferencia de $2632 c/u 12 = $31584  Se persiste glosa correspondienta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2 misoprostol tableta vaginal 20 mcg la ips factura por valor de $6400 c/u se reconoce según normatividad vigente para la fecha de prestación del servicio por valor de $3768 por tal motivo se objeta diferencia de $2632 c/u 12 = $3158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4066"/>
    <s v="HMGY4066"/>
    <n v="1661297"/>
    <d v="2020-11-27T00:00:00"/>
    <s v="GL-255555564732839"/>
    <n v="209575"/>
    <d v="2020-12-24T00:00:00"/>
    <n v="107700"/>
    <n v="0"/>
    <n v="101875"/>
    <d v="2021-01-05T00:00:00"/>
    <n v="0"/>
    <n v="0"/>
    <n v="101875"/>
    <d v="2021-06-09T00:00:00"/>
    <n v="0"/>
    <n v="101875"/>
    <n v="0"/>
    <n v="0"/>
    <x v="0"/>
    <s v="CUNDINAMARCA"/>
    <s v="SOACHA"/>
    <d v="2020-10-13T00:00:00"/>
    <d v="2020-10-14T00:00:00"/>
    <s v="Se objeta cobro de 1 estudio de coloración básica en especimen de reconocimiento facturado por $107700 no soportado como lo estipula la Resolución 3047/2008 anexo 5 literal B,Se objeta cobro de 5 tapabocas desechables N95 alta eficiencia $20375 c/u insumos no facturables incluidos en la dotación básica para la prestación del servicio al paciente por ende no facturable de manera adicional Decreto 2423/96 articulo 40 Total $101875"/>
    <s v="ips se acepta 5 tapabocas N95se anexa soporte de patologia,Se levanta glosa correspondiente al cobro de 1 estudio de coloración básica en especimen de reconocimiento facturado por $107700 dado que la IPS anexa soportes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Se persiste glosa correspondiente al cobro de 5 tapabocas desechables N95 alta eficiencia $20375 c/u insumos no facturables incluidos en la dotación básica para la prestación del servicio al paciente por ende no facturable de manera adicional Decreto 2423/96 articulo 40 Total $101875   "/>
    <s v="Subsidiado"/>
    <n v="3"/>
  </r>
  <r>
    <s v="E.S.E. HOSPITAL MARIO GAITAN YANGUAS DE SOACHA"/>
    <x v="0"/>
    <s v="CUNDINAMARCA"/>
    <s v="SOACHA"/>
    <d v="2020-11-09T00:00:00"/>
    <s v="HMGY5459"/>
    <s v="HMGY5459"/>
    <n v="1221008"/>
    <d v="2020-11-27T00:00:00"/>
    <s v="GL-255555564732840"/>
    <n v="270024"/>
    <d v="2020-12-24T00:00:00"/>
    <n v="107700"/>
    <n v="0"/>
    <n v="162324"/>
    <d v="2021-01-05T00:00:00"/>
    <n v="0"/>
    <n v="0"/>
    <n v="162324"/>
    <d v="2021-06-09T00:00:00"/>
    <n v="80824"/>
    <n v="81500"/>
    <n v="0"/>
    <n v="0"/>
    <x v="0"/>
    <s v="CUNDINAMARCA"/>
    <s v="SOACHA"/>
    <d v="2020-10-16T00:00:00"/>
    <d v="2020-10-1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estudio de coloración básica en especimen de reconocimiento facturado por $107700 no soportado como lo estipula la Resolución 3047/2008 anexo 5 literal B,Se objeta cobro de 4 tapabocas desechables N95 alta eficiencia $20375 c/u insumos no facturables incluidos en la dotación básica para la prestación del servicio al paciente por ende no facturable de manera adicional Decreto 2423/96 articulo 40 Total $815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Se acepta 4 tapabocas N95  se anexa soporte patologia y concepto de la TREPONEMANO SE ACEPTA LA OBJECION  SEGUN CIRCULAR NUMERO 83 MDE 24 DE MAYO DEL 2018 ES DE OBLIGATORIO CUMPLIMIENTO QUE LA INSTITUCIONES IMPLEMENTAR LAS PRUEBAS TREPONEMICAS COMO ME,Se levanta glosa correspondiente al cobro de 1 estudio de coloración básica en especimen de reconocimiento facturado por $107700 dado que la IPS anexa soportes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4 tapabocas desechables N95 alta eficiencia $20375 c/u insumos no facturables incluidos en la dotación básica para la prestación del servicio al paciente por ende no facturable de manera adicional Decreto 2423/96 articulo 40 Total $8150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5556"/>
    <s v="HMGY5556"/>
    <n v="2245297"/>
    <d v="2020-11-27T00:00:00"/>
    <s v="GL-255555564732841"/>
    <n v="480555"/>
    <d v="2020-12-24T00:00:00"/>
    <n v="405630"/>
    <n v="0"/>
    <n v="74925"/>
    <d v="2021-01-05T00:00:00"/>
    <n v="0"/>
    <n v="0"/>
    <n v="74925"/>
    <d v="2021-06-09T00:00:00"/>
    <n v="74925"/>
    <n v="0"/>
    <n v="0"/>
    <n v="0"/>
    <x v="0"/>
    <s v="CUNDINAMARCA"/>
    <s v="SOACHA"/>
    <d v="2020-10-17T00:00:00"/>
    <d v="2020-10-1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2 estudio con tinciones de rutina facturado por $1077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el procedimiento ablación u oclusión de trompa de falopio bilateral facturado por $833100 con el código 662201 el cual pertenece al grupo quirúrgico 5 se verifica en manual tarifario SOAT 10 % según tarifas pactadas entre las partes y este tiene un valor de $642870 por lo tanto se reconoce por este valor y se objeta la diferencia $190230"/>
    <s v="se anexa soporte de patologia medicamentos se cobran según resolucion 033 tarifa institucional no existe listado en el contrato actual,Se levanta glosa correspondiente al 2 estudio con tinciones de rutina facturado por $107700 c/u dado que la IPS anexa soportes  Se levanta glosa por valor de $190230 dado que la IPS justifica tarifa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1-09T00:00:00"/>
    <s v="HMGY11608"/>
    <s v="HMGY11608"/>
    <n v="1561855"/>
    <d v="2020-11-27T00:00:00"/>
    <s v="GL-255555564732842"/>
    <n v="904864"/>
    <d v="2020-12-24T00:00:00"/>
    <n v="0"/>
    <n v="0"/>
    <n v="904864"/>
    <d v="2021-01-05T00:00:00"/>
    <n v="0"/>
    <n v="0"/>
    <n v="904864"/>
    <d v="2021-06-09T00:00:00"/>
    <n v="253242"/>
    <n v="651622"/>
    <n v="0"/>
    <n v="0"/>
    <x v="0"/>
    <s v="CUNDINAMARCA"/>
    <s v="SOACHA"/>
    <d v="2020-08-29T00:00:00"/>
    <d v="2020-08-30T00:00:00"/>
    <s v="Se objeta cobro de los materiales y/o insumos no facturables incluidos en la dotación básica para la prestación del servicio al paciente por ende no facturable de manera adicional Decreto 2423/96 articulo 40 Total $65162210 tapabocas desechables N95 alta eficiencia $20375 c/u4 traje desechable antifluido de protección microbiología $111968 c/u,Se objeta mayor valor cobrado en 1 virus sincitial respiratorio antígeno facturado por $201400 con el código 90632919889 este en el manual tarifario pactado entre las partes (soat vigente  10 % ) tiene un valor de $52900 por ende se reconoce por este valor y se objeta la diferencia $1485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mayor valor facturado en 1 ozcarbazepina 6g/100 ml suspensión oral 6% 100 ml la IPS factura por valor de $29325 se reconoce según la circular 10 de 2020 precio máximo de medicamentos para venta al público la cual regula algunos medicamentos al régimen de control directo se reconoce por valor de $28305 por tal motivo se objeta diferencia de $1020"/>
    <s v="se acepta 10 tapabocas  4 trajes  tarifas de medicamentos se cobran según resolucion 033 tarifa institucional,Se persiste glosa por mayor valor facturado en 1 ozcarbazepina 6g/100 ml suspensión oral 6% 100 ml la IPS factura por valor de $29325 se reconoce según la circular 10 de 2020 precio máximo de medicamentos para venta al público la cual regula algunos medicamentos al régimen de control directo se reconoce por valor de $28305 por tal motivo se objeta diferencia de $1020Se persiste glosa por mayor valor cobrado en 1 virus sincitial respiratorio antígeno facturado por $201400 con el código 90632919889 este en el manual tarifario pactado entre las partes (soat vigente  10 % ) tiene un valor de $52900 por ende se reconoce por este valor y se objeta la diferencia $1485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persiste glosa correspondiente al cobro de los materiales y/o insumos no facturables incluidos en la dotación básica para la prestación del servicio al paciente por ende no facturable de manera adicional Decreto 2423/96 articulo 40 Total $65162210 tapabocas desechables N95 alta eficiencia $20375 c/u4 traje desechable antifluido de protección microbiología $111968 c/u  "/>
    <s v="Subsidiado"/>
    <n v="3"/>
  </r>
  <r>
    <s v="E.S.E. HOSPITAL MARIO GAITAN YANGUAS DE SOACHA"/>
    <x v="0"/>
    <s v="CUNDINAMARCA"/>
    <s v="SOACHA"/>
    <d v="2020-11-09T00:00:00"/>
    <s v="HMGY6359"/>
    <s v="HMGY6359"/>
    <n v="5733805"/>
    <d v="2020-11-27T00:00:00"/>
    <s v="GL-255555564732843"/>
    <n v="609330"/>
    <d v="2020-12-24T00:00:00"/>
    <n v="0"/>
    <n v="0"/>
    <n v="609330"/>
    <d v="2021-01-05T00:00:00"/>
    <n v="0"/>
    <n v="0"/>
    <n v="609330"/>
    <d v="2021-06-09T00:00:00"/>
    <n v="609330"/>
    <n v="0"/>
    <n v="0"/>
    <n v="0"/>
    <x v="0"/>
    <s v="CUNDINAMARCA"/>
    <s v="SOACHA"/>
    <d v="2020-10-01T00:00:00"/>
    <d v="2020-10-12T00:00:00"/>
    <s v="Paciente de 61 años con osteomielitis crónica en fémur quien se encontraba pendiente insumos para realización de Cx de cambio de material quien no se encuentra en tto atb adicionalmente tiene nota del dia 3 de octubre con indicación de no inicio de tto atbSe objeta cobro de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
    <s v="Paciente de 61 años con osteomielitis crónica en fémur quien se encontraba pendiente insumos para realización de Cx de cambio de material quien no se encuentra en tto atb adicionalmente tiene nota del dia 3 de octubre con indicación de no inicio de tto atbSe objeta cobro de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  ,Paciente de 61 años con osteomielitis crónica en fémur quien se encontraba pendiente insumos para realización de Cx de cambio de material quien no se encuentra en tto atb adicionalmente tiene nota del dia 3 de octubre con indicación de no inicio de tto atbSe persiste glosa por manejo de integral correspondiente a estancia insumos y medicamentos utilizados desde el día 03 de octubre hasta el día 05 de octubre por demoras en programación de procedimiento de paciente con diagnóstico de osteomielitis crónica en fémurGlosa realizada por en gestión hospitalaria por CRISTIAN CAMILO CASALLAS MORANTES  ,se anexa soporte de hc donde esta especificado el tto y manejo medico"/>
    <s v="Subsidiado"/>
    <n v="3"/>
  </r>
  <r>
    <s v="E.S.E. HOSPITAL MARIO GAITAN YANGUAS DE SOACHA"/>
    <x v="0"/>
    <s v="CUNDINAMARCA"/>
    <s v="SOACHA"/>
    <d v="2020-12-11T00:00:00"/>
    <s v="HMGY23747"/>
    <s v="HMGY23747"/>
    <n v="2624349"/>
    <d v="2021-01-20T00:00:00"/>
    <s v="GL-255555564732993"/>
    <n v="284400"/>
    <d v="2021-02-10T00:00:00"/>
    <n v="0"/>
    <n v="0"/>
    <n v="284400"/>
    <m/>
    <m/>
    <m/>
    <n v="284400"/>
    <d v="2021-06-09T00:00:00"/>
    <n v="284400"/>
    <n v="0"/>
    <n v="0"/>
    <n v="0"/>
    <x v="0"/>
    <s v="CUNDINAMARCA"/>
    <s v="SOACHA"/>
    <d v="2020-11-21T00:00:00"/>
    <d v="2020-11-25T00:00:00"/>
    <s v="Se efectúa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s v="se anexa soporte de hc y concepto del ministerio de oximetrias,Se persiste glosa correspondiente al cobro de 9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84400  "/>
    <s v="Subsidiado"/>
    <n v="3"/>
  </r>
  <r>
    <s v="E.S.E. HOSPITAL MARIO GAITAN YANGUAS DE SOACHA"/>
    <x v="0"/>
    <s v="CUNDINAMARCA"/>
    <s v="SOACHA"/>
    <d v="2020-12-11T00:00:00"/>
    <s v="HMGY23864"/>
    <s v="HMGY23864"/>
    <n v="1407178"/>
    <d v="2021-01-20T00:00:00"/>
    <s v="GL-255555564732994"/>
    <n v="26100"/>
    <d v="2021-02-10T00:00:00"/>
    <n v="0"/>
    <n v="0"/>
    <n v="26100"/>
    <d v="2021-02-17T00:00:00"/>
    <n v="0"/>
    <n v="26100"/>
    <n v="0"/>
    <m/>
    <n v="0"/>
    <n v="0"/>
    <n v="0"/>
    <n v="0"/>
    <x v="0"/>
    <s v="CUNDINAMARCA"/>
    <s v="SOACHA"/>
    <d v="2020-11-20T00:00:00"/>
    <d v="2020-11-22T00:00:00"/>
    <s v="Facturan colesterol HDL LDL y colesterol total se objeta cobro del COLESTEROL LDL por valor de $26100 No da lugar al cobro ya que con el resultado de colesterol HDL  colesterol TOTAL se puede deducir el resultado del LDL"/>
    <s v="IPS acepta glosa por colesterol LDL en RTA a Glosa 10022021 ,Se persiste glosa dado que facturan colesterol HDL LDL y colesterol total se objeta cobro del COLESTEROL LDL por valor de $26100 No da lugar al cobro ya que con el resultado de colesterol HDL  colesterol TOTAL se puede deducir el resultado del LDL  "/>
    <s v="Subsidiado"/>
    <n v="3"/>
  </r>
  <r>
    <s v="E.S.E. HOSPITAL MARIO GAITAN YANGUAS DE SOACHA"/>
    <x v="0"/>
    <s v="CUNDINAMARCA"/>
    <s v="SOACHA"/>
    <d v="2020-12-11T00:00:00"/>
    <s v="HMGY24008"/>
    <s v="HMGY24008"/>
    <n v="1407639"/>
    <d v="2021-01-20T00:00:00"/>
    <s v="GL-255555564732995"/>
    <n v="80824"/>
    <d v="2021-02-10T00:00:00"/>
    <n v="0"/>
    <n v="0"/>
    <n v="80824"/>
    <d v="2021-02-17T00:00:00"/>
    <n v="0"/>
    <n v="0"/>
    <n v="80824"/>
    <d v="2021-06-09T00:00:00"/>
    <n v="80824"/>
    <n v="0"/>
    <n v="0"/>
    <n v="0"/>
    <x v="0"/>
    <s v="CUNDINAMARCA"/>
    <s v="SOACHA"/>
    <d v="2020-11-27T00:00:00"/>
    <d v="2020-11-2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 v="IPS NO ACEPTA OBJECION PRUEBA TREPONEMICA RAPIDA PARA SIFILIS (FTA) SEGÚN RESOLUCION 3280 DE 2018 PAG 247 Y 271 Y GUIA DE PRACTICA CLINICA GPC201441 DEL MINISTERIO DE SALUD  SE DEBE SOLICITAR PARACLINICOS PRUEBA TREPONEMICA RAPIDA (FTA) SI EL RESULT,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por 2 ocacion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Subsidiado"/>
    <n v="3"/>
  </r>
  <r>
    <s v="E.S.E. HOSPITAL MARIO GAITAN YANGUAS DE SOACHA"/>
    <x v="0"/>
    <s v="CUNDINAMARCA"/>
    <s v="SOACHA"/>
    <d v="2020-12-11T00:00:00"/>
    <s v="HMGY24704"/>
    <s v="HMGY24704"/>
    <n v="1009756"/>
    <d v="2021-01-20T00:00:00"/>
    <s v="GL-255555564732996"/>
    <n v="64800"/>
    <d v="2021-02-10T00:00:00"/>
    <n v="0"/>
    <n v="0"/>
    <n v="64800"/>
    <d v="2021-02-17T00:00:00"/>
    <n v="0"/>
    <n v="0"/>
    <n v="64800"/>
    <d v="2021-06-09T00:00:00"/>
    <n v="64800"/>
    <n v="0"/>
    <n v="0"/>
    <n v="0"/>
    <x v="0"/>
    <s v="CUNDINAMARCA"/>
    <s v="SOACHA"/>
    <d v="2020-11-27T00:00:00"/>
    <d v="2020-11-29T00:00:00"/>
    <s v="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
    <s v="habitacion servicio habilitado,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  ,Se persiste nuevamen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c/u por lo tanto se reconoce esta y se objeta la diferencia $33400  2 = $64800  "/>
    <s v="Subsidiado"/>
    <n v="3"/>
  </r>
  <r>
    <s v="EMPRESA SOCIAL DEL ESTADO HOSPITAL UNIVERSITARIO DE LA SAMARITANA"/>
    <x v="3"/>
    <s v="BOGOTÁ DC"/>
    <s v="BOGOTÁ"/>
    <d v="2021-01-05T00:00:00"/>
    <s v="HBOG4016325"/>
    <s v="HBOG4016325"/>
    <n v="4320056"/>
    <d v="2021-01-28T00:00:00"/>
    <s v="GL-255555564733009"/>
    <n v="943633"/>
    <m/>
    <m/>
    <m/>
    <n v="943633"/>
    <m/>
    <m/>
    <m/>
    <n v="943633"/>
    <d v="2021-05-05T00:00:00"/>
    <n v="822403"/>
    <n v="121230"/>
    <n v="0"/>
    <n v="0"/>
    <x v="0"/>
    <s v="SANTAFE DE BOGOTA D. C."/>
    <s v="BOGOTA"/>
    <d v="2020-12-09T00:00:00"/>
    <d v="2020-12-14T00:00:00"/>
    <s v="Se objeta cobro de 1 estudio de coloración básica en espécimen de reconocimiento no facturable de manera adicional dado que se encuentra incluido en el procedimiento colecistectomia laparoscopico código 37508512104 según lo estipulado en el Decreto 2423/96 articulo 39 parágrafo $107700 Adicionalmente no soportado como lo estipula la Resolución 3047/2008 anexo 5 literal B ,Se objeta cobro de 1 soporte anestésico para consulta o apoyo diagnostico facturado por $39000 se considera sobrefacturación dado que ya se reconoció  los honorarios del anestesiologo por ende no facturable de manera adicional ,Se objeta cobro de 2 habitación bipersonal no facturable de manera adicional dado que la IPS factura Colecistectomia por laparoscopia código 51210437508 dicho servicio tiene tarifa integral el cual incluye la estancia teniendo en cuenta que el procedimiento se realizó el 12/12/2020 se objeta cobro de los días 12 13 14 de diciembre según lo estipulado en el Manual tarifario soat articulo 39 paragrafo por ende no facturable de manera adicional $290500 c/u  2 = $ 581000,Se objeta cobro de los siguientes materiales dado que la IPS factura Colecistectomia por laparoscopia código 51210437508 dicho servicio tiene tarifa integral el cual incluye los siguientes insumos según lo estipulado en el Manual tarifario soat articulo 39 paragrafo por ende no facturable de manera adicional $2159332 ligaclip de titanio medio/largo cartucho 6 clips $23625 c/u1 trocar optico desechable 12 mm x 100 mm sin cuchilla $168683"/>
    <s v="ips soporta procedimiento realizado insumos utilizados y acepta diferencia por mayor valor cobrado"/>
    <s v="Contributivo"/>
    <n v="3"/>
  </r>
  <r>
    <s v="E.S.E. HOSPITAL MARIO GAITAN YANGUAS DE SOACHA"/>
    <x v="0"/>
    <s v="CUNDINAMARCA"/>
    <s v="SOACHA"/>
    <d v="2021-01-12T00:00:00"/>
    <s v="HMGY25031"/>
    <s v="HMGY25031"/>
    <n v="1008213"/>
    <d v="2021-02-05T00:00:00"/>
    <s v="GL-255555564733013"/>
    <n v="87000"/>
    <d v="2021-02-17T00:00:00"/>
    <n v="0"/>
    <n v="0"/>
    <n v="87000"/>
    <m/>
    <m/>
    <m/>
    <n v="87000"/>
    <d v="2021-06-09T00:00:00"/>
    <n v="87000"/>
    <n v="0"/>
    <n v="0"/>
    <n v="0"/>
    <x v="0"/>
    <s v="CUNDINAMARCA"/>
    <s v="SOACHA"/>
    <d v="2020-11-30T00:00:00"/>
    <d v="2020-12-02T00:00:00"/>
    <s v="Se objeta cobro de 1 consulta de urgencias por medicina general facturado por $51900 dado que el paciente y el servicio se encuentran capitados con la IPS por ende no facturable por evento,Se objeta cobro de los siguientes laboratorios dado que el paciente y el servicio se encuentran capitados con la IPS por ende no facturable por evento $351001 glucosa en suero u otro fluido $132001 hemograma iv $21900"/>
    <s v="Persiste Glosa paciente al momento de la  prestacion del servicio se encuentra capitado  nuevamente se verifica en Base de Datos de Coosalud ,se verifica en la capita y no se encuentra en la base enviada por la eps se anexa soportes"/>
    <s v="Subsidiado"/>
    <n v="3"/>
  </r>
  <r>
    <s v="E.S.E. HOSPITAL MARIO GAITAN YANGUAS DE SOACHA"/>
    <x v="0"/>
    <s v="CUNDINAMARCA"/>
    <s v="SOACHA"/>
    <d v="2021-01-12T00:00:00"/>
    <s v="HMGY25081"/>
    <s v="HMGY25081"/>
    <n v="940661"/>
    <d v="2021-02-05T00:00:00"/>
    <s v="GL-255555564733014"/>
    <n v="595956"/>
    <d v="2021-02-23T00:00:00"/>
    <n v="0"/>
    <n v="0"/>
    <n v="595956"/>
    <d v="2021-03-15T00:00:00"/>
    <n v="0"/>
    <n v="0"/>
    <n v="595956"/>
    <d v="2021-06-09T00:00:00"/>
    <n v="595956"/>
    <n v="0"/>
    <n v="0"/>
    <n v="0"/>
    <x v="0"/>
    <s v="CUNDINAMARCA"/>
    <s v="SOACHA"/>
    <d v="2020-11-30T00:00:00"/>
    <d v="2020-12-03T00:00:00"/>
    <s v="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objeta cobro de estancia y antiobióticos dado que se clasifica como un reingreso hospitalario por evento relacionado con la seguridad del paciente teniendo en cuenta que la paciente reingreso por infección en el puerperioGlosa realizada en gestión hospitalaria por SANDRA MARCELA MORENO GONZALEZ"/>
    <s v="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persiste glosa correspondiente al cobro de estancia y antiobióticos dado que se clasifica como un reingreso hospitalario por evento relacionado con la seguridad del paciente teniendo en cuenta que la paciente reingreso por infección en el puerperioGlosa realizada en gestión hospitalaria por SANDRA MARCELA MORENO GONZALEZ ,Persiste glosa 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Se objeta cobro de estancia y antiobióticos dado que se clasifica como un reingreso hospitalario por evento relacionado con la seguridad del paciente teniendo en cuenta que la paciente reingreso por infección en el puerperio ,se anexa soporte de hc donde esta especificado el tto y manejo medico"/>
    <s v="Subsidiado"/>
    <n v="3"/>
  </r>
  <r>
    <s v="E.S.E. HOSPITAL MARIO GAITAN YANGUAS DE SOACHA"/>
    <x v="0"/>
    <s v="CUNDINAMARCA"/>
    <s v="SOACHA"/>
    <d v="2021-01-12T00:00:00"/>
    <s v="HMGY25120"/>
    <s v="HMGY25120"/>
    <n v="1410788"/>
    <d v="2021-02-05T00:00:00"/>
    <s v="GL-255555564733015"/>
    <n v="47734"/>
    <m/>
    <m/>
    <m/>
    <n v="47734"/>
    <m/>
    <m/>
    <m/>
    <n v="47734"/>
    <d v="2021-06-09T00:00:00"/>
    <n v="47734"/>
    <n v="0"/>
    <n v="0"/>
    <n v="0"/>
    <x v="0"/>
    <s v="CUNDINAMARCA"/>
    <s v="SOACHA"/>
    <d v="2020-12-01T00:00:00"/>
    <d v="2020-12-03T00:00:00"/>
    <s v="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19932 por tal motivo se objeta diferencia de $47734"/>
    <s v="el cobro de medicamentos se realiza según la resolucion 033 tarifa institucional  en el contrato actual no existe convenio para dicho cobro"/>
    <s v="Subsidiado"/>
    <n v="3"/>
  </r>
  <r>
    <s v="E.S.E. HOSPITAL MARIO GAITAN YANGUAS DE SOACHA"/>
    <x v="0"/>
    <s v="CUNDINAMARCA"/>
    <s v="SOACHA"/>
    <d v="2021-01-12T00:00:00"/>
    <s v="HMGY25975"/>
    <s v="HMGY25975"/>
    <n v="6317140"/>
    <d v="2021-02-07T00:00:00"/>
    <s v="GL-255555564733022"/>
    <n v="233800"/>
    <d v="2021-02-23T00:00:00"/>
    <n v="0"/>
    <n v="0"/>
    <n v="233800"/>
    <d v="2021-03-15T00:00:00"/>
    <n v="0"/>
    <n v="0"/>
    <n v="233800"/>
    <d v="2021-06-09T00:00:00"/>
    <n v="233800"/>
    <n v="0"/>
    <n v="0"/>
    <n v="0"/>
    <x v="0"/>
    <s v="CUNDINAMARCA"/>
    <s v="SOACHA"/>
    <d v="2020-11-29T00:00:00"/>
    <d v="2020-12-06T00:00:00"/>
    <s v="Se objeta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7 = $233800"/>
    <s v="Persiste glosa por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Se persiste glosa por mayor valor cobrado en internación la IPS factura 7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7 = $233800  ,SERVICIO HABILITADO PARA EL COBRO SE ANEXA SOPORTE HC"/>
    <s v="Subsidiado"/>
    <n v="3"/>
  </r>
  <r>
    <s v="E.S.E. HOSPITAL MARIO GAITAN YANGUAS DE SOACHA"/>
    <x v="0"/>
    <s v="CUNDINAMARCA"/>
    <s v="SOACHA"/>
    <d v="2021-01-12T00:00:00"/>
    <s v="HMGY25994"/>
    <s v="HMGY25994"/>
    <n v="1219684"/>
    <d v="2021-02-07T00:00:00"/>
    <s v="GL-255555564733023"/>
    <n v="332800"/>
    <d v="2021-02-24T00:00:00"/>
    <n v="15800"/>
    <n v="0"/>
    <n v="317000"/>
    <d v="2021-03-15T00:00:00"/>
    <n v="0"/>
    <n v="0"/>
    <n v="317000"/>
    <d v="2021-06-09T00:00:00"/>
    <n v="317000"/>
    <n v="0"/>
    <n v="0"/>
    <n v="0"/>
    <x v="0"/>
    <s v="CUNDINAMARCA"/>
    <s v="SOACHA"/>
    <d v="2020-12-03T00:00:00"/>
    <d v="2020-12-04T00:00:00"/>
    <s v="Se efectúa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Se objeta cobro del traslado asistencial medicalizado terrestre secundario facturado por $159000 en soportes anexos no se evidencia la hoja de traslado no dan cumplimiento a lo normatizado en la Resolución 3047/2008 anexo 5 literal BEn caso de subsanar motivo de glosa inic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mayor valor cobrado en  RX de torax  facturado por valor de $63200 ya que no presenta el 25% del descuento de la lectura del radiólogo Decreto 2423/96 art 23 paragrafo 1  $15800"/>
    <s v="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levaanta valor $15800 anexan soporte de RX solicitado 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se anexa soporte de bitacora y resolucion ambulancia se anexa evolucion de terapia y concepto del ministerio para las oximetrias,Se persiste glosa correspondiente al cobro de 5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8000  Se persiste glosa correspondiente al cobro del traslado asistencial medicalizado terrestre secundario facturado por $159000 en soportes anexos no se evidencia la hoja de traslado no dan cumplimiento a lo normatizado en la Resolución 3047/2008 anexo 5 literal BEn caso de subsanar motivo de glosa inic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persiste glosa por mayor valor cobrado en  RX de torax  facturado por valor de $63200 ya que no presenta el 25% del descuento de la lectura del radiólogo Decreto 2423/96 art 23 paragrafo 1  $15800  "/>
    <s v="Subsidiado"/>
    <n v="3"/>
  </r>
  <r>
    <s v="E.S.E. HOSPITAL MARIO GAITAN YANGUAS DE SOACHA"/>
    <x v="0"/>
    <s v="CUNDINAMARCA"/>
    <s v="SOACHA"/>
    <d v="2021-01-12T00:00:00"/>
    <s v="HMGY26449"/>
    <s v="HMGY26449"/>
    <n v="631664"/>
    <d v="2021-02-07T00:00:00"/>
    <s v="GL-255555564733024"/>
    <n v="119900"/>
    <d v="2021-02-24T00:00:00"/>
    <n v="0"/>
    <n v="0"/>
    <n v="119900"/>
    <m/>
    <m/>
    <m/>
    <n v="119900"/>
    <d v="2021-06-09T00:00:00"/>
    <n v="119900"/>
    <n v="0"/>
    <n v="0"/>
    <n v="0"/>
    <x v="0"/>
    <s v="CUNDINAMARCA"/>
    <s v="SOACHA"/>
    <d v="2020-12-07T00:00:00"/>
    <d v="2020-12-08T00:00:00"/>
    <s v="Se objeta cobro de 1 consulta de urgencias por medicina general facturado por $51900 dado que el paciente y el servicio se encuentran capitados con la IPS por ende no facturable por evento,Se objeta cobro de los siguientes laboratorios dado que el paciente y el servicio se encuentran capitados con la IPS por ende no facturable por evento $680001 coloración gram $113001 uroanálisis $140001 gonatropina coriónica subunidad beta cualitativa prueba de embarazo $42700"/>
    <s v="Persiste glosa se verifica nuevamente en base de datos de Capita y se evidencia que el paciente al momento de la prestacion de servicio se encuentra Capitado ,se acepta 1 terpia fisica por pertinencia se verifica en la base enviada por la eps paciente no se relacionado"/>
    <s v="Subsidiado"/>
    <n v="3"/>
  </r>
  <r>
    <s v="E.S.E. HOSPITAL MARIO GAITAN YANGUAS DE SOACHA"/>
    <x v="0"/>
    <s v="CUNDINAMARCA"/>
    <s v="SOACHA"/>
    <d v="2021-01-12T00:00:00"/>
    <s v="HMGY26629"/>
    <s v="HMGY26629"/>
    <n v="1884773"/>
    <d v="2021-02-07T00:00:00"/>
    <s v="GL-255555564733025"/>
    <n v="371156"/>
    <d v="2021-02-23T00:00:00"/>
    <n v="371156"/>
    <n v="0"/>
    <n v="0"/>
    <m/>
    <m/>
    <m/>
    <n v="0"/>
    <m/>
    <n v="0"/>
    <n v="0"/>
    <n v="0"/>
    <n v="0"/>
    <x v="0"/>
    <s v="CUNDINAMARCA"/>
    <s v="SOACHA"/>
    <d v="2020-11-30T00:00:00"/>
    <d v="2020-12-01T00:00:00"/>
    <s v="Se objeta cobro de 1 levonorgestrel 75 mg implante subdermico kit para inserción la IPS factura por valor de $150356 dado que no se encuentra soportado en la hoja de suministro de medicamentos adicionalmente no se encuentra ordenado por el médico tratante no dan cumplimiento a lo estipulado en la Resolución 3047/2008 anexo 5 literal BEn caso de subsanar motivo de glosa inicial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2 terapia física integral por valor de $ 20300 dado que no se encuentra soportada su realización en la historia clínica anexa no dan cumplimiento con lo estipulado en la Resolución 3047/2008 anexo 5 literal B numeral 10 literal f $40600,Se objeta el cobro de los siguientes laboratorios facturados por $180200 dado que no anexan resultado como requisito para el cobro de la atención según lo estipulado en la Resolución 3047/2008 anexo 5 literal B numeral 10 literal f1 hemoclasificación sistema RH $279001 hormona estimulante del tiroides $651001 treponema pallidum anticuerpos (prueba treponemica)  $87200"/>
    <s v="Se levanta glosa IPS anexa soporte de terapias solicitado y Resolucion 0332020 "/>
    <s v="Subsidiado"/>
    <n v="3"/>
  </r>
  <r>
    <s v="E.S.E. HOSPITAL MARIO GAITAN YANGUAS DE SOACHA"/>
    <x v="0"/>
    <s v="CUNDINAMARCA"/>
    <s v="SOACHA"/>
    <d v="2021-01-12T00:00:00"/>
    <s v="HMGY27149"/>
    <s v="HMGY27149"/>
    <n v="747341"/>
    <d v="2021-02-08T00:00:00"/>
    <s v="GL-255555564733026"/>
    <n v="473741"/>
    <d v="2021-02-23T00:00:00"/>
    <n v="0"/>
    <n v="473741"/>
    <n v="0"/>
    <m/>
    <m/>
    <m/>
    <n v="0"/>
    <m/>
    <n v="0"/>
    <n v="0"/>
    <n v="0"/>
    <n v="0"/>
    <x v="0"/>
    <s v="CUNDINAMARCA"/>
    <s v="SOACHA"/>
    <d v="2020-12-09T00:00:00"/>
    <d v="2020-12-09T00:00:00"/>
    <s v="Se objeta cobro de 1 consulta de urgencias por medicina general facturado por $51900 dado que el paciente y el servicio se encuentran capitados con la IPS por ende no facturable por evento,Se objeta cobro de 213 traslado asistencial básico terrestre primario facturado por $8800 c/u dado que el paciente y el servicio se encuentran capitados con la IPS por ende no facturable por evento $187440En caso de subsanar motivo de glosa inicial se objeta mayor valor facturado en 213 traslado asistencial básico terrestre primario facturado por $8800 c/u dado que según tarifas pactadas entre las partes en anexo de contrato (SSBY2019ES2T00014972) este tiene un valor de $7470 c/u por lo tanto se reconoce por $7470   213 = $159111 y se objeta la diferencia  $28329,Se objeta cobro de los siguientes laboratorios facturados por $197900 dado que el paciente y el servicio se encuentran capitados con la IPS por ende no facturable por evento1 glucosa en suero $132001 hemograma iv $219001 virus de inmunodeficiencia humana 1 y 2 anticuerpos $756001 treponema pallidum anticuerpos (pureba treponemica) $87200En caso de subsanar motivo de glosa inicial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materiales facturados por $31665 c/u dado que el paciente y el servicio se encuentran capitados con la IPS por ende no facturable por evento,Se objeta cobro de medicamentos facturados por $4836 dado que el paciente y el servicio se encuentran capitados con la IPS por ende no facturable por evento"/>
    <s v="Glosa aceptada por la IPS SE ACEPTA LA OBJECION PACIENTE CAPITADO EN ELMES DE DICIEMBRE SEGUN LA BASE ENVIADA POR LAENTIDAD "/>
    <s v="Subsidiado"/>
    <n v="3"/>
  </r>
  <r>
    <s v="E.S.E. HOSPITAL MARIO GAITAN YANGUAS DE SOACHA"/>
    <x v="0"/>
    <s v="CUNDINAMARCA"/>
    <s v="SOACHA"/>
    <d v="2021-01-12T00:00:00"/>
    <s v="HMGY27376"/>
    <s v="HMGY27376"/>
    <n v="1277026"/>
    <d v="2021-02-08T00:00:00"/>
    <s v="GL-255555564733027"/>
    <n v="255536"/>
    <d v="2021-02-24T00:00:00"/>
    <n v="0"/>
    <n v="0"/>
    <n v="255536"/>
    <d v="2021-03-15T00:00:00"/>
    <n v="0"/>
    <n v="0"/>
    <n v="255536"/>
    <d v="2021-06-09T00:00:00"/>
    <n v="31600"/>
    <n v="223936"/>
    <n v="0"/>
    <n v="0"/>
    <x v="0"/>
    <s v="CUNDINAMARCA"/>
    <s v="SOACHA"/>
    <d v="2020-12-08T00:00:00"/>
    <d v="2020-12-09T00:00:00"/>
    <s v="Se efectúa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cobro de los materiales y/o insumos no facturables incluidos en la dotación básica para la prestación del servicio al paciente por ende no facturable de manera adicional Decreto 2423/96 articulo 40 Total $2239362 traje desechable antifluido de protección microbiología $111968 c/u"/>
    <s v="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Persiste glosa los materiales y/o insumos estan  incluidos en la dotación básica para la prestación del servicio al paciente por ende no son facturables de manera adicional Decreto 2423/96 articulo 40 Total $223936 traje desechable antifluido de protección microbiología  ,se acepta 2 trajes desechables se anexa soporte de evolucion de terapia y  concepto del ministerio para las oximetrias,Se persiste glosa correspondiente al cobro de los materiales y/o insumos no facturables incluidos en la dotación básica para la prestación del servicio al paciente por ende no facturable de manera adicional Decreto 2423/96 articulo 40 Total $2239362 traje desechable antifluido de protección microbiología $111968 c/uSe persiste glosa correspondiente al cobro de 1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
    <s v="Subsidiado"/>
    <n v="3"/>
  </r>
  <r>
    <s v="E.S.E. HOSPITAL MARIO GAITAN YANGUAS DE SOACHA"/>
    <x v="0"/>
    <s v="CUNDINAMARCA"/>
    <s v="SOACHA"/>
    <d v="2021-01-12T00:00:00"/>
    <s v="HMGY27538"/>
    <s v="HMGY27538"/>
    <n v="2698407"/>
    <d v="2021-02-08T00:00:00"/>
    <s v="GL-255555564733028"/>
    <n v="74925"/>
    <d v="2021-02-23T00:00:00"/>
    <n v="0"/>
    <n v="0"/>
    <n v="74925"/>
    <d v="2021-03-15T00:00:00"/>
    <n v="0"/>
    <n v="0"/>
    <n v="74925"/>
    <d v="2021-06-09T00:00:00"/>
    <n v="74925"/>
    <n v="0"/>
    <n v="0"/>
    <n v="0"/>
    <x v="0"/>
    <s v="CUNDINAMARCA"/>
    <s v="SOACHA"/>
    <d v="2020-12-08T00:00:00"/>
    <d v="2020-12-1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Persiste glosa Paciente de 16 años quien reingresa el 30 de noviembre remitida de consulta postparto g1p1 con cuadro clínico de taquicardia sangrado genital mal olor en pos parto vaginal el 26/11/2020 con desgarro perineal con diagnóstico de endometritis postparto la hospitalizan y le inician manejo con antibiótico de clindamicina y gentamicina día 3 le diligencia ficha de notificación endometritis con adecuada respuesta al tratamiento Persiste Glosa por mayor valor facturado en  estancia y antiobióticos dado que se clasifica como un reingreso hospitalario por evento relacionado con la seguridad del paciente teniendo en cuenta que la paciente reingreso por infección en el puerperioSANDRA MARCELA MORENO GONZALEZ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1-01-12T00:00:00"/>
    <s v="HMGY27540"/>
    <s v="HMGY27540"/>
    <n v="4108948"/>
    <d v="2021-02-08T00:00:00"/>
    <s v="GL-255555564733029"/>
    <n v="726800"/>
    <d v="2021-02-24T00:00:00"/>
    <n v="0"/>
    <n v="0"/>
    <n v="726800"/>
    <m/>
    <m/>
    <m/>
    <n v="726800"/>
    <d v="2021-06-09T00:00:00"/>
    <n v="726800"/>
    <n v="0"/>
    <n v="0"/>
    <n v="0"/>
    <x v="0"/>
    <s v="CUNDINAMARCA"/>
    <s v="SOACHA"/>
    <d v="2020-12-04T00:00:00"/>
    <d v="2020-12-10T00:00:00"/>
    <s v="Se efectúa glosa correspondiente al cobro de 2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26800"/>
    <s v="Persiste glosa Oximetrías de pulso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neza soporte de terapia  y concepto del ministerio de oximetrias"/>
    <s v="Subsidiado"/>
    <n v="3"/>
  </r>
  <r>
    <s v="E.S.E. HOSPITAL MARIO GAITAN YANGUAS DE SOACHA"/>
    <x v="0"/>
    <s v="CUNDINAMARCA"/>
    <s v="SOACHA"/>
    <d v="2021-01-12T00:00:00"/>
    <s v="HMGY27961"/>
    <s v="HMGY27961"/>
    <n v="1682327"/>
    <d v="2021-02-08T00:00:00"/>
    <s v="GL-255555564733030"/>
    <n v="9350"/>
    <d v="2021-02-23T00:00:00"/>
    <n v="0"/>
    <n v="0"/>
    <n v="9350"/>
    <m/>
    <m/>
    <m/>
    <n v="9350"/>
    <d v="2021-06-09T00:00:00"/>
    <n v="9350"/>
    <n v="0"/>
    <n v="0"/>
    <n v="0"/>
    <x v="0"/>
    <s v="CUNDINAMARCA"/>
    <s v="SOACHA"/>
    <d v="2020-12-09T00:00:00"/>
    <d v="2020-12-11T00:00:00"/>
    <s v="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el cobro de medicamentos se realiza según la resolucion 033 tarifa institucional  en el contrato actual no existe convenio para dicho cobro,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Persiste glosa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
    <s v="Subsidiado"/>
    <n v="3"/>
  </r>
  <r>
    <s v="E.S.E. HOSPITAL MARIO GAITAN YANGUAS DE SOACHA"/>
    <x v="0"/>
    <s v="CUNDINAMARCA"/>
    <s v="SOACHA"/>
    <d v="2021-01-12T00:00:00"/>
    <s v="HMGY27978"/>
    <s v="HMGY27978"/>
    <n v="2657193"/>
    <d v="2021-02-08T00:00:00"/>
    <s v="GL-255555564733031"/>
    <n v="100200"/>
    <d v="2021-02-23T00:00:00"/>
    <n v="0"/>
    <n v="0"/>
    <n v="100200"/>
    <d v="2021-03-15T00:00:00"/>
    <n v="0"/>
    <n v="0"/>
    <n v="100200"/>
    <d v="2021-06-09T00:00:00"/>
    <n v="100200"/>
    <n v="0"/>
    <n v="0"/>
    <n v="0"/>
    <x v="0"/>
    <s v="CUNDINAMARCA"/>
    <s v="SOACHA"/>
    <d v="2020-12-01T00:00:00"/>
    <d v="2020-12-05T00:00:00"/>
    <s v="Se objeta mayor valor cobrado en internación la IPS factura 3 internación en servicio de complejidad mediana habitación tres camas por $188000 c/u según informe realizado por gestión hospitalaria (DAMARIS TATIANA SANCHEZ VELASCO) el paciente se encontraba hospitalizado en habitación de cuatro o más camas complejidad mediana $154600 c/u por lo tanto se reconoce esta y se objeta la diferencia $33400  3 = $ 100200"/>
    <s v="habitacion servicio habilitado,Persiste glosa paciente según informe realizado por gestión hospitalaria (DAMARIS TATIANA SANCHEZ VELASCO) el paciente se encontraba hospitalizado en habitación de cuatro o más camas en  habitacion de tres camas ,Se persiste glosa por mayor valor cobrado en internación la IPS factura 3 internación en servicio de complejidad mediana habitación tres camas por $188000 c/u según informe realizado por gestión hospitalaria (DAMARIS TATIANA SANCHEZ VELASCO) el paciente se encontraba hospitalizado en habitación de cuatro o más camas complejidad mediana $154600 c/u por lo tanto se reconoce esta y se objeta la diferencia $33400  3 = $ 100200  "/>
    <s v="Subsidiado"/>
    <n v="3"/>
  </r>
  <r>
    <s v="E.S.E. HOSPITAL MARIO GAITAN YANGUAS DE SOACHA"/>
    <x v="0"/>
    <s v="CUNDINAMARCA"/>
    <s v="SOACHA"/>
    <d v="2021-01-12T00:00:00"/>
    <s v="HMGY28158"/>
    <s v="HMGY28158"/>
    <n v="3044328"/>
    <d v="2021-02-08T00:00:00"/>
    <s v="GL-255555564733032"/>
    <n v="74925"/>
    <d v="2021-02-23T00:00:00"/>
    <n v="0"/>
    <n v="0"/>
    <n v="74925"/>
    <d v="2021-03-15T00:00:00"/>
    <n v="0"/>
    <n v="0"/>
    <n v="74925"/>
    <d v="2021-06-09T00:00:00"/>
    <n v="74925"/>
    <n v="0"/>
    <n v="0"/>
    <n v="0"/>
    <x v="0"/>
    <s v="SUCRE"/>
    <s v="SAN MARCOS"/>
    <d v="2020-12-09T00:00:00"/>
    <d v="2020-12-1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deja la glosa como definitiva por no respuesta oportuna de la IPS subsanando o justificando la glosa dentro de los términos definidos por la norma (Decreto 4747 de 2007 articulo 22 y Ley 1438 de 2011 articulo 57) teniendo en cuenta que la notificación de glosa se realizó el día 04/12/2020 la IPS tenía como fecha límite para radicar su primera respuesta el día 29/12/2020 pero solo se efectúa el día 12/01/2021 encontrándose extemporánea De acuerdo a lo anterior se entiende el silencio de la IPS como aceptada (Resolución 4331/12 crea el código 822 (respuesta a glosa extemporánea aplica cuando la respuesta a la glosa se presenta por fuera de los términos legal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1-01-12T00:00:00"/>
    <s v="HMGY28160"/>
    <s v="HMGY28160"/>
    <n v="3213701"/>
    <d v="2021-02-08T00:00:00"/>
    <s v="GL-255555564733033"/>
    <n v="1656400"/>
    <d v="2021-02-23T00:00:00"/>
    <n v="1656400"/>
    <n v="0"/>
    <n v="0"/>
    <m/>
    <m/>
    <m/>
    <n v="0"/>
    <m/>
    <n v="0"/>
    <n v="0"/>
    <n v="0"/>
    <n v="0"/>
    <x v="0"/>
    <s v="SANTAFE DE BOGOTA D. C."/>
    <s v="BOGOTA"/>
    <d v="2020-12-08T00:00:00"/>
    <d v="2020-12-12T00:00:00"/>
    <s v="Se objeta cobro de los siguientes procedimientos por valor de $1656400 debido a que no anexan la descripción quirúrgica de dichos procedimientos no soportados como lo estipula la Resolución 3047/2008 anexo 5 literal B1 apendicectomía vía abierta $2195001 honorario cirujano $1185001 honorario anestesiologo $698001 honorario ayudantia $312001 resección de lesión benigna o maligna de epiplon o en mesenterio $14369001 honorario cirujano $3360001 honorario anestesiologo $1922001 honorario ayudantia $919001 derechos de sala $5556001 derechos de materiales $261200"/>
    <s v="SE LEVANTA GLOSA  IPS ANEXA SOPORTES SOLICITADOS DE DESCRIPCION QUIRURGICA  "/>
    <s v="Subsidiado"/>
    <n v="3"/>
  </r>
  <r>
    <s v="E.S.E. HOSPITAL MARIO GAITAN YANGUAS DE SOACHA"/>
    <x v="0"/>
    <s v="CUNDINAMARCA"/>
    <s v="SOACHA"/>
    <d v="2021-01-12T00:00:00"/>
    <s v="HMGY28229"/>
    <s v="HMGY28229"/>
    <n v="2092819"/>
    <d v="2021-02-08T00:00:00"/>
    <s v="GL-255555564733034"/>
    <n v="335904"/>
    <d v="2021-02-23T00:00:00"/>
    <n v="0"/>
    <n v="335904"/>
    <n v="0"/>
    <m/>
    <m/>
    <m/>
    <n v="0"/>
    <m/>
    <n v="0"/>
    <n v="0"/>
    <n v="0"/>
    <n v="0"/>
    <x v="0"/>
    <s v="CUNDINAMARCA"/>
    <s v="SOACHA"/>
    <d v="2020-12-12T00:00:00"/>
    <d v="2020-12-13T00:00:00"/>
    <s v="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
    <s v="GLOSA ACEPTADA POR LA IPS SE ACEPTA GLOSA POR SOBREFACTURACION EN INSUMOS NO FACTURABLES INCLUIDOS EN EL ART 40 DEL DEC 2423 DEL 96 "/>
    <s v="Subsidiado"/>
    <n v="3"/>
  </r>
  <r>
    <s v="E.S.E. HOSPITAL MARIO GAITAN YANGUAS DE SOACHA"/>
    <x v="0"/>
    <s v="CUNDINAMARCA"/>
    <s v="SOACHA"/>
    <d v="2021-01-12T00:00:00"/>
    <s v="HMGY29550"/>
    <s v="HMGY29550"/>
    <n v="764334"/>
    <d v="2021-02-08T00:00:00"/>
    <s v="GL-255555564733035"/>
    <n v="94800"/>
    <d v="2021-02-24T00:00:00"/>
    <n v="0"/>
    <n v="0"/>
    <n v="94800"/>
    <d v="2021-03-15T00:00:00"/>
    <n v="0"/>
    <n v="0"/>
    <n v="94800"/>
    <d v="2021-06-09T00:00:00"/>
    <n v="94800"/>
    <n v="0"/>
    <n v="0"/>
    <n v="0"/>
    <x v="0"/>
    <s v="CUNDINAMARCA"/>
    <s v="SOACHA"/>
    <d v="2020-12-13T00:00:00"/>
    <d v="2020-12-14T00:00:00"/>
    <s v="Se efectúa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
    <s v="PERSISTE GLOSA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anexa soporte de evolucion de terapia y concepto del ministerio para oximetrias,Se persiste glosa correspondiente al cobro de 3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4800  "/>
    <s v="Subsidiado"/>
    <n v="3"/>
  </r>
  <r>
    <s v="E.S.E. HOSPITAL MARIO GAITAN YANGUAS DE SOACHA"/>
    <x v="0"/>
    <s v="CUNDINAMARCA"/>
    <s v="SOACHA"/>
    <d v="2021-01-12T00:00:00"/>
    <s v="HMGY29986"/>
    <s v="HMGY29986"/>
    <n v="2033004"/>
    <d v="2021-02-08T00:00:00"/>
    <s v="GL-255555564733036"/>
    <n v="108325"/>
    <d v="2021-02-23T00:00:00"/>
    <n v="0"/>
    <n v="0"/>
    <n v="108325"/>
    <d v="2021-03-15T00:00:00"/>
    <n v="0"/>
    <n v="0"/>
    <n v="108325"/>
    <d v="2021-06-09T00:00:00"/>
    <n v="108325"/>
    <n v="0"/>
    <n v="0"/>
    <n v="0"/>
    <x v="0"/>
    <s v="CUNDINAMARCA"/>
    <s v="SOACHA"/>
    <d v="2020-12-13T00:00:00"/>
    <d v="2020-12-1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Persiste Glosa por concepto inicial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Persiste Glosa por concepto Inicial vitamina k sol iny 2 mg por valor $1725 medicamento no facturable dado que fue suministrado al recién nacido durante la atención del parto por lo tanto se encuentra incluida en derechos de sala según Art 55 parágrafo 3 del Decreto 2423 de 1996 SOAT Persiste glosa por concepto inicial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1-01-12T00:00:00"/>
    <s v="HMGY30204"/>
    <s v="HMGY30204"/>
    <n v="859923"/>
    <d v="2021-02-08T00:00:00"/>
    <s v="GL-255555564733037"/>
    <n v="187697"/>
    <d v="2021-02-24T00:00:00"/>
    <n v="0"/>
    <n v="0"/>
    <n v="187697"/>
    <d v="2021-03-15T00:00:00"/>
    <n v="0"/>
    <n v="0"/>
    <n v="187697"/>
    <d v="2021-06-09T00:00:00"/>
    <n v="187697"/>
    <n v="0"/>
    <n v="0"/>
    <n v="0"/>
    <x v="0"/>
    <s v="CUNDINAMARCA"/>
    <s v="SOACHA"/>
    <d v="2020-12-16T00:00:00"/>
    <d v="2020-12-17T00:00:00"/>
    <s v="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objeta mayor valor facturado en 169 traslado asistencial medicalizado terrestre secundario facturado por $16600 c/u dado que en los soportes anexos se evidencia que al paciente no se le aplicaron medicamentos por ende se reconoce traslado asistencial básico terrestre según tarifas pactadas entre las partes en anexo de contrato (SSBY2019ES2T00014972) por un valor de $7470 c/u  169 = $126243 y se objeta la diferencia  $154297En caso de subsanar motivo de glosa inicial se objeta mayor valor facturado en 169 traslado asistencial medicalizado terrestre secundario facturado por $16600 c/u dado que según tarifas pactadas entre las partes en anexo de contrato (SSBY2019ES2T00014972) este tiene un valor de $14940 c/u por lo tanto se reconoceria por $14940 169 = $252486 y se objeta la diferencia $28054"/>
    <s v="Persiste glosa la IPS factura 1 internación en servicio de complejidad mediana habitación tres camas por $188000 según informe realizado por gestión hospitalaria (SANDRA MARCELA MORENO GONZALEZ) el paciente se encontraba hospitalizado en habitación de cuatro o más camas complejidad mediana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Se persiste glosa por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persiste glosa por mayor valor facturado en 169 traslado asistencial medicalizado terrestre secundario facturado por $16600 c/u dado que en los soportes anexos se evidencia que al paciente no se le aplicaron medicamentos por ende se reconoce traslado asistencial básico terrestre según tarifas pactadas entre las partes en anexo de contrato (SSBY2019ES2T00014972) por un valor de $7470 c/u  169 = $126243 y se objeta la diferencia  $154297En caso de subsanar motivo de glosa inicial se objeta mayor valor facturado en 169 traslado asistencial medicalizado terrestre secundario facturado por $16600 c/u dado que según tarifas pactadas entre las partes en anexo de contrato (SSBY2019ES2T00014972) este tiene un valor de $14940 c/u por lo tanto se reconoceria por $14940 169 = $252486 y se objeta la diferencia $28054   ,SERVICIO HABILITADO PARA EL COBRO SE ANEXA SOPORTE HC BITACORA Y RESOLUCION AMB"/>
    <s v="Subsidiado"/>
    <n v="3"/>
  </r>
  <r>
    <s v="E.S.E. HOSPITAL MARIO GAITAN YANGUAS DE SOACHA"/>
    <x v="0"/>
    <s v="CUNDINAMARCA"/>
    <s v="SOACHA"/>
    <d v="2021-01-12T00:00:00"/>
    <s v="HMGY30693"/>
    <s v="HMGY30693"/>
    <n v="1135306"/>
    <d v="2021-02-08T00:00:00"/>
    <s v="GL-255555564733038"/>
    <n v="216122"/>
    <d v="2021-02-23T00:00:00"/>
    <n v="0"/>
    <n v="0"/>
    <n v="216122"/>
    <d v="2021-03-15T00:00:00"/>
    <n v="0"/>
    <n v="0"/>
    <n v="216122"/>
    <d v="2021-06-09T00:00:00"/>
    <n v="216122"/>
    <n v="0"/>
    <n v="0"/>
    <n v="0"/>
    <x v="0"/>
    <s v="CUNDINAMARCA"/>
    <s v="SOACHA"/>
    <d v="2020-12-17T00:00:00"/>
    <d v="2020-12-18T00:00:00"/>
    <s v="Se objeta mayor valor cobrado en internación la IPS factura 1 internación en unidad de cuidado básico neonatal por $267000 según informe realizado por gestión hospitalaria (DAMARIS TATIANA SANCHEZ VELASCO) el paciente se encontraba hospitalizado en habitación de cuatro o más camas complejidad mediana $154600 por lo tanto se reconoce esta y se objeta la diferencia $112400,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PERSISTE GLOSA INICIAL según informe realizado por gestión hospitalaria (DAMARIS TATIANA SANCHEZ VELASCO) el paciente se encontraba hospitalizado en habitación de cuatro o más camas complejidad mediana                                                                                                                                                                                                                                                                                                persiste Glosa de traslado asistencial medicalizado terrestre secundario facturado por $159000 dado que según tarifas pactadas entre las partes en anexo de contrato (SSBY2019ES2T00014972 firmado por las partes) este tiene un valor de $14940 c/u teniendo en cuenta que la IPS Procardio a donde fue remitido el paciente se encuentra a 37 km del Hospital Mario Gaitan Yanguas ,se anexan soportes de hc y bitacora,Se persiste glosa por mayor valor cobrado en internación la IPS factura 1 internación en unidad de cuidado básico neonatal por $267000 según informe realizado por gestión hospitalaria (DAMARIS TATIANA SANCHEZ VELASCO) el paciente se encontraba hospitalizado en habitación de cuatro o más camas complejidad mediana $154600 por lo tanto se reconoce esta y se objeta la diferencia $112400Se persiste glosa por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
    <s v="Subsidiado"/>
    <n v="3"/>
  </r>
  <r>
    <s v="E.S.E. HOSPITAL MARIO GAITAN YANGUAS DE SOACHA"/>
    <x v="0"/>
    <s v="CUNDINAMARCA"/>
    <s v="SOACHA"/>
    <d v="2021-01-12T00:00:00"/>
    <s v="HMGY30804"/>
    <s v="HMGY30804"/>
    <n v="2535023"/>
    <d v="2021-02-08T00:00:00"/>
    <s v="GL-255555564733039"/>
    <n v="159000"/>
    <d v="2021-02-24T00:00:00"/>
    <n v="55278"/>
    <n v="103722"/>
    <n v="0"/>
    <m/>
    <m/>
    <m/>
    <n v="0"/>
    <m/>
    <n v="0"/>
    <n v="0"/>
    <n v="0"/>
    <n v="0"/>
    <x v="0"/>
    <s v="CUNDINAMARCA"/>
    <s v="SOACHA"/>
    <d v="2020-12-13T00:00:00"/>
    <d v="2020-12-15T00:00:00"/>
    <s v="Se objeta cobro del 1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Persiste glosa por $103722 en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valor restante se levanta  "/>
    <s v="Subsidiado"/>
    <n v="3"/>
  </r>
  <r>
    <s v="E.S.E. HOSPITAL MARIO GAITAN YANGUAS DE SOACHA"/>
    <x v="0"/>
    <s v="CUNDINAMARCA"/>
    <s v="SOACHA"/>
    <d v="2021-01-12T00:00:00"/>
    <s v="HMGY30938"/>
    <s v="HMGY30938"/>
    <n v="956927"/>
    <d v="2021-02-08T00:00:00"/>
    <s v="GL-255555564733040"/>
    <n v="89048"/>
    <d v="2021-02-24T00:00:00"/>
    <n v="0"/>
    <n v="89048"/>
    <n v="0"/>
    <m/>
    <m/>
    <m/>
    <n v="0"/>
    <m/>
    <n v="0"/>
    <n v="0"/>
    <n v="0"/>
    <n v="0"/>
    <x v="0"/>
    <s v="CUNDINAMARCA"/>
    <s v="SOACHA"/>
    <d v="2020-12-19T00:00:00"/>
    <d v="2020-12-19T00:00:00"/>
    <s v="Se objeta mayor valor facturado en 1 labetalol 100 mg /20 ml solución inyectable la IPS factura por valor de $71091 se reconoce según la circular 10 de 2020 precio máximo de medicamentos para venta al público la cual regula algunos medicamentos al régimen de control directo se reconoce por valor de $17401 por tal motivo se objeta diferencia de $53690,Se objeta mayor valor facturado en 213  traslado asistencial medicalizado terrestre primario facturado por $16600 c/u dado que según tarifas pactadas entre las partes en anexo de contrato (SSBY2019ES2T00014972) este tiene un valor de $14940 c/u por lo tanto se reconoce por $14940 213 = $318222 y se objeta la diferencia $35358"/>
    <s v="se levanta glosa de medicamentos anexan soporte de 0332020                                                                        se levanta glosa de traslado anexan tarifas de ambulancias "/>
    <s v="Subsidiado"/>
    <n v="3"/>
  </r>
  <r>
    <s v="E.S.E. HOSPITAL MARIO GAITAN YANGUAS DE SOACHA"/>
    <x v="0"/>
    <s v="CUNDINAMARCA"/>
    <s v="SOACHA"/>
    <d v="2021-01-12T00:00:00"/>
    <s v="HMGY31491"/>
    <s v="HMGY31491"/>
    <n v="3375182"/>
    <d v="2021-02-09T00:00:00"/>
    <s v="GL-255555564733041"/>
    <n v="33400"/>
    <d v="2021-03-19T00:00:00"/>
    <n v="0"/>
    <n v="0"/>
    <n v="33400"/>
    <m/>
    <m/>
    <m/>
    <n v="33400"/>
    <d v="2021-06-09T00:00:00"/>
    <n v="33400"/>
    <n v="0"/>
    <n v="0"/>
    <n v="0"/>
    <x v="0"/>
    <s v="CUNDINAMARCA"/>
    <s v="SOACHA"/>
    <d v="2020-11-19T00:00:00"/>
    <d v="2020-11-20T00:00:00"/>
    <s v="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habitacion servicio habilitad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
    <s v="Subsidiado"/>
    <n v="3"/>
  </r>
  <r>
    <s v="E.S.E. HOSPITAL MARIO GAITAN YANGUAS DE SOACHA"/>
    <x v="0"/>
    <s v="CUNDINAMARCA"/>
    <s v="SOACHA"/>
    <d v="2021-01-12T00:00:00"/>
    <s v="HMGY31566"/>
    <s v="HMGY31566"/>
    <n v="1675955"/>
    <d v="2021-02-09T00:00:00"/>
    <s v="GL-255555564733042"/>
    <n v="225281"/>
    <d v="2021-03-19T00:00:00"/>
    <n v="142731"/>
    <n v="0"/>
    <n v="82550"/>
    <m/>
    <m/>
    <m/>
    <n v="82550"/>
    <d v="2021-06-09T00:00:00"/>
    <n v="82550"/>
    <n v="0"/>
    <n v="0"/>
    <n v="0"/>
    <x v="0"/>
    <s v="CUNDINAMARCA"/>
    <s v="SOACHA"/>
    <d v="2020-12-21T00:00:00"/>
    <d v="2020-12-22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levonorgestrel 75 mg implante subdermico kit para inserción la IPS factura por valor de $150356 dado que no se encuentra soportado en la hoja de suministro de medicamentos requisito necesario para su respectivo cobro no dan cumplimiento a lo estipulado en la resolución 3047 de 2008 anexo 5 literal BEn caso de subsanar motivo de glosa inicial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según la resolucion 033 tarifa institucional los laboratorios estan solicitados y soportados,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levanta glosa parcialmente por $142731IPS aduce que no se facturo Derecho de Sala solo se facturo insumo  Persiste valor restante por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 valor a Persistir $7625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1-12T00:00:00"/>
    <s v="HMGY31630"/>
    <s v="HMGY31630"/>
    <n v="1498201"/>
    <d v="2021-02-09T00:00:00"/>
    <s v="GL-255555564733043"/>
    <n v="752000"/>
    <d v="2021-03-19T00:00:00"/>
    <n v="0"/>
    <n v="0"/>
    <n v="752000"/>
    <m/>
    <m/>
    <m/>
    <n v="752000"/>
    <d v="2021-06-09T00:00:00"/>
    <n v="752000"/>
    <n v="0"/>
    <n v="0"/>
    <n v="0"/>
    <x v="0"/>
    <s v="CUNDINAMARCA"/>
    <s v="SOACHA"/>
    <d v="2020-12-18T00:00:00"/>
    <d v="2020-12-22T00:00:00"/>
    <s v="Paciente de 21 años de edadingresa el 18 de diciembreantecedente de G1P1 en pos parto del 10/12/2020 cursando con pico febril cuantificado de 393acompañado de cefalea hemicraneana de leve intensidadsangrado vaginal escaso signos vitales de ingreso T 360 FC 74 FR 20 TA 102/72 SAT 95 FIO2 021se realiza barrido ecográfico con hallazgos de hematometra en cavidad sin evidencia de restos placentariosse amplian paraclínicos con reporte de uroanálisis no sugestivo de infeccionhemograma con leucocitosis y neutrofiliadado resultados se trata de endometritis posparto se inicia manejo de AB con clindamicina y gentamicina D1 pendiente toma de ecografia transvaginalSe objeta cobro de estancia debido a que se trata de una infección posparto por inadecuado manejo de la atención del mismo por parte de la IPS por lo tanto no se reconoce su cobroGlosa realizada en gestión hospitalaria por SANDRA MARCELA MORENO GONZALEZEn caso de subsanar motivo de glosa inicial se objeta mayor valor cobrado en internación la IPS factura 4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c/u  4 = $133600"/>
    <s v="Persiste glosa por concepto inicial Paciente de 21 años de edadingresa el 18 de diciembreantecedente de G1P1 en pos parto del 10/12/2020 cursando con pico febril cuantificado de 393acompañado de cefalea hemicraneana de leve intensidadsangrado vaginal escaso signos vitales de ingreso T 360 FC 74 FR 20 TA 102/72 SAT 95 FIO2 021se realiza barrido ecográfico con hallazgos de hematometra en cavidad sin evidencia de restos placentariosse amplian paraclínicos con reporte de uroanálisis no sugestivo de infeccionhemograma con leucocitosis y neutrofiliadado resultados se trata de endometritis posparto se inicia manejo de AB con clindamicina y gentamicina D1 pendiente toma de ecografia transvaginalSe objeta cobro de estancia debido a que se trata de una infección posparto por inadecuado manejo de la atención del mismo por parte de la IPS por lo tanto no se reconoce su cobr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se anexa  soporte de hc y se cobra habitacion servicio habilitado "/>
    <s v="Subsidiado"/>
    <n v="3"/>
  </r>
  <r>
    <s v="E.S.E. HOSPITAL MARIO GAITAN YANGUAS DE SOACHA"/>
    <x v="0"/>
    <s v="CUNDINAMARCA"/>
    <s v="SOACHA"/>
    <d v="2021-01-12T00:00:00"/>
    <s v="HMGY32045"/>
    <s v="HMGY32045"/>
    <n v="2182264"/>
    <d v="2021-02-09T00:00:00"/>
    <s v="GL-255555564733044"/>
    <n v="7625"/>
    <d v="2021-03-19T00:00:00"/>
    <n v="0"/>
    <n v="0"/>
    <n v="7625"/>
    <m/>
    <m/>
    <m/>
    <n v="7625"/>
    <d v="2021-06-09T00:00:00"/>
    <n v="7625"/>
    <n v="0"/>
    <n v="0"/>
    <n v="0"/>
    <x v="0"/>
    <s v="CUNDINAMARCA"/>
    <s v="SOACHA"/>
    <d v="2020-12-19T00:00:00"/>
    <d v="2020-12-21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el cobro de medicamentos se realiza según la resolucion 033 tarifa institucional  en el contrato actual no existe convenio para dicho cobro,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7625 "/>
    <s v="Subsidiado"/>
    <n v="3"/>
  </r>
  <r>
    <s v="E.S.E. HOSPITAL MARIO GAITAN YANGUAS DE SOACHA"/>
    <x v="0"/>
    <s v="CUNDINAMARCA"/>
    <s v="SOACHA"/>
    <d v="2021-01-12T00:00:00"/>
    <s v="HMGY32176"/>
    <s v="HMGY32176"/>
    <n v="3001729"/>
    <d v="2021-02-09T00:00:00"/>
    <s v="GL-255555564733045"/>
    <n v="1073529"/>
    <d v="2021-03-19T00:00:00"/>
    <n v="0"/>
    <n v="0"/>
    <n v="1073529"/>
    <m/>
    <m/>
    <m/>
    <n v="1073529"/>
    <d v="2021-06-09T00:00:00"/>
    <n v="625657"/>
    <n v="447872"/>
    <n v="0"/>
    <n v="0"/>
    <x v="0"/>
    <s v="SANTAFE DE BOGOTA D. C."/>
    <s v="BOGOTA"/>
    <d v="2020-12-21T00:00:00"/>
    <d v="2020-12-24T00:00:00"/>
    <s v="Se efectúa glosa correspondiente al cobro de 8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52800Se objeta cobro del 1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Se objeta cobro de 1 consulta de primera vez por psicología facturado por $21600 no soportado como lo estipula la Resolución 3047/2008 anexo 5 literal B,Se objeta cobro del total de los materiales facturados por $535254 dado que no anexan la hoja de suministro de materiales requisito necesario para su respectivo cobroPara subsanar el motivo de glosa es necesario adjuntar la hoja de suministro de materiales el detalle de cargos y solo será objeto de pago la cantidad y los medicamentos soportados los demás quedaran glosados por soporteSe objeta cobro de los materiales y/o insumos no facturables incluidos en la dotación básica para la prestación del servicio al paciente por ende no facturable de manera adicional Decreto 2423/96 articulo 40 Total $4478724 traje desechable antifluido de protección microbiología $111968 c/u,Se objeta cobro del total de los medicamentos facturados por $10487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
    <s v="Persiste glosa por conceptos iniciales ya que no se estan anexando los soportes donde se evidencie la  aplicacion de medicamamentos e insumos utilizados y facturados por la prestacion del servcio al paciente ni soporte de consulta realizada por Psicologia Igual pasa con las tarifas de translado de ambulancia no se evidencia soporteSe objeta cobro del total de los materiales facturados por $535254 dado que no anexan la hoja de suministro de materiales requisito necesario para su respectivo cobroPara subsanar el motivo de glosa es necesario adjuntar la hoja de suministro de materiales el detalle de cargos y solo será objeto de pago la cantidad y los medicamentos soportados los demás quedaran glosados por soporteSe objeta cobro de los materiales y/o insumos no facturables incluidos en la dotación básica para la prestación del servicio al paciente por ende no facturable de manera adicional Decreto 2423/96 articulo 40 Total $4478724 traje desechable antifluido de protección microbiología $111968 c/u Se objeta cobro del total de los medicamentos facturados por $104875 dado que no anexan la hoja de suministro de medicamentos requisito necesario para su respectivo cobroPara subsanar el motivo de glosa es necesario adjuntar la hoja de suministro de medicamentos el detalle de cargos y solo será objeto de pago la cantidad y los medicamentos soportados los demás quedaran glosados por soporteSe objeta cobro de 1 consulta de primera vez por psicología facturado por $21600 no soportado como lo estipula la Resolución 3047/2008 anexo 5 literal B Persiste glosa por  Oximetrías de pulso detallada por valor de $316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52800Persiste glosa por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e aceptan 4 trajes se anexa soporte de notas enfermeria hc  bitacora y resolucion concpeto de oximetrias"/>
    <s v="Subsidiado"/>
    <n v="3"/>
  </r>
  <r>
    <s v="E.S.E. HOSPITAL MARIO GAITAN YANGUAS DE SOACHA"/>
    <x v="0"/>
    <s v="CUNDINAMARCA"/>
    <s v="SOACHA"/>
    <d v="2021-01-12T00:00:00"/>
    <s v="HMGY32200"/>
    <s v="HMGY32200"/>
    <n v="1432327"/>
    <d v="2021-02-09T00:00:00"/>
    <s v="GL-255555564733046"/>
    <n v="115950"/>
    <d v="2021-03-19T00:00:00"/>
    <n v="9350"/>
    <n v="0"/>
    <n v="106600"/>
    <m/>
    <m/>
    <m/>
    <n v="106600"/>
    <d v="2021-06-09T00:00:00"/>
    <n v="106600"/>
    <n v="0"/>
    <n v="0"/>
    <n v="0"/>
    <x v="0"/>
    <s v="CUNDINAMARCA"/>
    <s v="SOACHA"/>
    <d v="2020-12-25T00:00:00"/>
    <d v="2020-12-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habitacion servicio habilitado los medicamentos se cobran según la resolucion 033 tarifa institucional los laboratorios clinicos estan solicitados y soportados,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levanta glosa IPS anexa Resolucion 033 donde se verifican valor de los medicamentos e insumos pactados entre las partes "/>
    <s v="Subsidiado"/>
    <n v="3"/>
  </r>
  <r>
    <s v="E.S.E. HOSPITAL MARIO GAITAN YANGUAS DE SOACHA"/>
    <x v="0"/>
    <s v="CUNDINAMARCA"/>
    <s v="SOACHA"/>
    <d v="2021-01-12T00:00:00"/>
    <s v="HMGY32223"/>
    <s v="HMGY32223"/>
    <n v="1899030"/>
    <d v="2021-02-09T00:00:00"/>
    <s v="GL-255555564733047"/>
    <n v="219416"/>
    <d v="2021-03-19T00:00:00"/>
    <n v="0"/>
    <n v="0"/>
    <n v="219416"/>
    <m/>
    <m/>
    <m/>
    <n v="219416"/>
    <d v="2021-06-09T00:00:00"/>
    <n v="219416"/>
    <n v="0"/>
    <n v="0"/>
    <n v="0"/>
    <x v="0"/>
    <s v="CUNDINAMARCA"/>
    <s v="SOACHA"/>
    <d v="2020-12-24T00:00:00"/>
    <d v="2020-12-2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facturado en 1 inmunoglobulina humana antiD 250 mcg solución inyectable facturado por valor de $325225 se reconoce según la circular 10 de 2020 precio máximo de medicamentos para venta al público la cual regula algunos medicamentos al régimen de control directo se reconoce por valor de $188359 por tal motivo se objeta diferencia de $136866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7625Persiste glosa por concepto inicial Mayor valor facturado en inmunoglobulina humana antiD 250 mcg solución inyectable facturado por valor de $325225  se reconoce según la circular 10 de 2020 precio máximo de medicamentos para venta al público la cual regula algunos medicamentos al régimen de control directosu  valor es  de $188359 persiste $136866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se cobran tarifas de los medicamentos según resolucion 033 tarifa institucional en el contrato no existe listado de los medicamentos"/>
    <s v="Subsidiado"/>
    <n v="3"/>
  </r>
  <r>
    <s v="E.S.E. HOSPITAL MARIO GAITAN YANGUAS DE SOACHA"/>
    <x v="0"/>
    <s v="CUNDINAMARCA"/>
    <s v="SOACHA"/>
    <d v="2021-01-12T00:00:00"/>
    <s v="HMGY32245"/>
    <s v="HMGY32245"/>
    <n v="751321"/>
    <d v="2021-02-09T00:00:00"/>
    <s v="GL-255555564733048"/>
    <n v="159000"/>
    <d v="2021-03-19T00:00:00"/>
    <n v="0"/>
    <n v="0"/>
    <n v="159000"/>
    <m/>
    <m/>
    <m/>
    <n v="159000"/>
    <d v="2021-06-09T00:00:00"/>
    <n v="159000"/>
    <n v="0"/>
    <n v="0"/>
    <n v="0"/>
    <x v="0"/>
    <s v="CUNDINAMARCA"/>
    <s v="SOACHA"/>
    <d v="2020-12-25T00:00:00"/>
    <d v="2020-12-25T00:00:00"/>
    <s v="Se objeta cobro del 1 traslado asistencial medicalizado terrestre secundario facturado por $159000 en soportes anexos no se evidencia la hoja de traslado no dan cumplimiento a lo normatizado en la Resolución 3047/2008 anexo 5 literal BEn caso de subsanar motivo de glosa inicial se objeta mayor valor facturado en 1 traslado asistencial medicalizado terrestre secundario facturado por $159000 dado que según tarifas pactadas entre las partes en anexo de contrato (SSBY2019ES2T00014972) este tiene un valor de $14940 c/u teniendo en cuenta que la IPS Procardio a donde fue remitido el paciente se encuentra a 37 km del Hospital Mario Gaitan Yanguas  por lo tanto se reconoce así $14940 37 = $55278 y se objeta la diferencia $103722"/>
    <s v="Persiste glosa  IPS NO anexa soporte de tarifas de ambulancia que menciona en respuesta enviada ,se anexa soporte de bitacora y resolucion ambulancia "/>
    <s v="Subsidiado"/>
    <n v="3"/>
  </r>
  <r>
    <s v="E.S.E. HOSPITAL MARIO GAITAN YANGUAS DE SOACHA"/>
    <x v="0"/>
    <s v="CUNDINAMARCA"/>
    <s v="SOACHA"/>
    <d v="2021-01-12T00:00:00"/>
    <s v="HMGY32283"/>
    <s v="HMGY32283"/>
    <n v="1594498"/>
    <d v="2021-02-09T00:00:00"/>
    <s v="GL-255555564733049"/>
    <n v="82550"/>
    <d v="2021-03-19T00:00:00"/>
    <n v="0"/>
    <n v="0"/>
    <n v="82550"/>
    <m/>
    <m/>
    <m/>
    <n v="82550"/>
    <d v="2021-06-09T00:00:00"/>
    <n v="82550"/>
    <n v="0"/>
    <n v="0"/>
    <n v="0"/>
    <x v="0"/>
    <s v="CUNDINAMARCA"/>
    <s v="SOACHA"/>
    <d v="2020-12-25T00:00:00"/>
    <d v="2020-12-2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PRUEBA TREPONEMICA RAPIDA PARA SIFILIS (FTA) SEGÚN RESOLUCION 3280 DE 2018 PAG 247 Y 271 Y GUIA DE PRACTICA CLINICA GPC201441 DEL MINISTERIO DE SALUD  SE DEBE SOLICITAR PARACLINICOS PRUEBA TREPONEMICA RAPIDA (FTA) SI EL RESUL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
    <s v="Subsidiado"/>
    <n v="3"/>
  </r>
  <r>
    <s v="E.S.E. HOSPITAL MARIO GAITAN YANGUAS DE SOACHA"/>
    <x v="0"/>
    <s v="CUNDINAMARCA"/>
    <s v="SOACHA"/>
    <d v="2021-01-12T00:00:00"/>
    <s v="HMGY32363"/>
    <s v="HMGY32363"/>
    <n v="1570913"/>
    <d v="2021-02-09T00:00:00"/>
    <s v="GL-255555564733050"/>
    <n v="33400"/>
    <d v="2021-03-19T00:00:00"/>
    <n v="0"/>
    <n v="0"/>
    <n v="33400"/>
    <m/>
    <m/>
    <m/>
    <n v="33400"/>
    <d v="2021-06-09T00:00:00"/>
    <n v="33400"/>
    <n v="0"/>
    <n v="0"/>
    <n v="0"/>
    <x v="0"/>
    <s v="CUNDINAMARCA"/>
    <s v="SOACHA"/>
    <d v="2020-12-23T00:00:00"/>
    <d v="2020-12-24T00:00:00"/>
    <s v="Se objeta mayor valor cobrado en internación la IPS factura 1 internación en servicio de complejidad mediana habitación tres camas por $188000 según informe realizado por gestión hospitalaria (SANDRA MARCELA MORENO GONZALEZ) el paciente se encontraba hospitalizado en habitación de cuatro o más camas complejidad mediana $154600 por lo tanto se reconoce esta y se objeta la diferencia $33400"/>
    <s v="habitacion servicio habilitad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
    <s v="Subsidiado"/>
    <n v="3"/>
  </r>
  <r>
    <s v="E.S.E. HOSPITAL MARIO GAITAN YANGUAS DE SOACHA"/>
    <x v="0"/>
    <s v="CUNDINAMARCA"/>
    <s v="SOACHA"/>
    <d v="2021-01-12T00:00:00"/>
    <s v="HMGY32375"/>
    <s v="HMGY32375"/>
    <n v="2316081"/>
    <d v="2021-02-09T00:00:00"/>
    <s v="GL-255555564733051"/>
    <n v="74925"/>
    <d v="2021-03-19T00:00:00"/>
    <n v="0"/>
    <n v="0"/>
    <n v="74925"/>
    <m/>
    <m/>
    <m/>
    <n v="74925"/>
    <d v="2021-06-09T00:00:00"/>
    <n v="74925"/>
    <n v="0"/>
    <n v="0"/>
    <n v="0"/>
    <x v="0"/>
    <s v="CUNDINAMARCA"/>
    <s v="SOACHA"/>
    <d v="2020-12-26T00:00:00"/>
    <d v="2020-12-2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1-01-12T00:00:00"/>
    <s v="HMGY32426"/>
    <s v="HMGY32426"/>
    <n v="677160"/>
    <d v="2021-02-09T00:00:00"/>
    <s v="GL-255555564733052"/>
    <n v="223936"/>
    <d v="2021-03-19T00:00:00"/>
    <n v="0"/>
    <n v="223936"/>
    <n v="0"/>
    <m/>
    <m/>
    <m/>
    <n v="0"/>
    <m/>
    <n v="0"/>
    <n v="0"/>
    <n v="0"/>
    <n v="0"/>
    <x v="0"/>
    <s v="CUNDINAMARCA"/>
    <s v="SOACHA"/>
    <d v="2020-12-27T00:00:00"/>
    <d v="2020-12-27T00:00:00"/>
    <s v="Se objeta cobro de los materiales y/o insumos no facturables incluidos en la dotación básica para la prestación del servicio al paciente por ende no facturable de manera adicional Decreto 2423/96 articulo 40 Total $2239362 traje desechable antifluido de protección microbiologica $111968 c/u"/>
    <s v="Glosa aceptada por la IPS  (SE ACEPTA GLOSA POR SOBREFACTURACION EN INSUMOS NO FACTURABLES  ANTIFLUIDOS) "/>
    <s v="Subsidiado"/>
    <n v="3"/>
  </r>
  <r>
    <s v="E.S.E. HOSPITAL MARIO GAITAN YANGUAS DE SOACHA"/>
    <x v="0"/>
    <s v="CUNDINAMARCA"/>
    <s v="SOACHA"/>
    <d v="2021-01-12T00:00:00"/>
    <s v="HMGY33021"/>
    <s v="HMGY33021"/>
    <n v="1169884"/>
    <d v="2021-02-09T00:00:00"/>
    <s v="GL-255555564733053"/>
    <n v="100200"/>
    <d v="2021-03-19T00:00:00"/>
    <n v="0"/>
    <n v="0"/>
    <n v="100200"/>
    <m/>
    <m/>
    <m/>
    <n v="100200"/>
    <d v="2021-06-09T00:00:00"/>
    <n v="100200"/>
    <n v="0"/>
    <n v="0"/>
    <n v="0"/>
    <x v="0"/>
    <s v="CUNDINAMARCA"/>
    <s v="SOACHA"/>
    <d v="2020-12-20T00:00:00"/>
    <d v="2020-12-23T00:00:00"/>
    <s v="Se objeta mayor valor cobrado en internación la IPS factura 3 internación en servicio de complejidad mediana habitación tres camas por $188000 c/u según informe realizado por gestión hospitalaria (SANDRA MARCELA MORENO GONZALEZ) el paciente se encontraba hospitalizado en habitación de cuatro o más camas complejidad mediana $154600 c/u por lo tanto se reconoce esta y se objeta la diferencia $33400  3 = $100200"/>
    <s v="habitacion servicio habilitado,Persiste glosa dado que el informe realizado por gestión hospitalaria funcionaria (SANDRA MARCELA MORENO GONZALEZ) quien  es la encargada de realizar las rondas de los pacientes hospitalarios y en este caso el paciente encontraba internado en Habitacion de cuatro camas cabe anotar que la presencia de este personal en las Intituciones se realiza es para que se tenga mayor claridad en los consumos del dia a dia de los pacientes y asi evitar  posible sobrefacturacion "/>
    <s v="Subsidiado"/>
    <n v="3"/>
  </r>
  <r>
    <s v="E.S.E. HOSPITAL MARIO GAITAN YANGUAS DE SOACHA"/>
    <x v="0"/>
    <s v="CUNDINAMARCA"/>
    <s v="SOACHA"/>
    <d v="2021-01-12T00:00:00"/>
    <s v="HMGY33040"/>
    <s v="HMGY33040"/>
    <n v="1563009"/>
    <d v="2021-02-09T00:00:00"/>
    <s v="GL-255555564733054"/>
    <n v="82550"/>
    <d v="2021-03-19T00:00:00"/>
    <n v="0"/>
    <n v="0"/>
    <n v="82550"/>
    <m/>
    <m/>
    <m/>
    <n v="82550"/>
    <d v="2021-06-09T00:00:00"/>
    <n v="82550"/>
    <n v="0"/>
    <n v="0"/>
    <n v="0"/>
    <x v="0"/>
    <s v="CUNDINAMARCA"/>
    <s v="SOACHA"/>
    <d v="2020-12-28T00:00:00"/>
    <d v="2020-12-2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IPS NO ACEPTA OBJECION PRUEBA TREPONEMICA RAPIDA PARA SIFILIS (FTA) SEGÚN RESOLUCION 3280 DE 2018 PAG 247 Y 271 Y GUIA DE PRACTICA CLINICA GPC201441 DEL MINISTERIO DE SALUD  SE DEBE SOLICITAR PARACLINICOS PRUEBA TREPONEMICA RAPIDA (FTA) SI EL RESULT,Persist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Persiste glosa por concepto inicial Mayor valor facturado en  levonorgestrel 75 mg implante subdermico kit para inserción la IPS factura por valor de $150356 se reconoce según la circular 10 de 2020 precio máximo de medicamentos para venta al público la cual regula algunos medicamentos al régimen de control directosu  valor es  de $142731 Persiste glosa  por fitomenadiona vitamina k sol iny 2 mg por valor $17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1-12T00:00:00"/>
    <s v="HMGY33605"/>
    <s v="HMGY33605"/>
    <n v="2289841"/>
    <d v="2021-02-09T00:00:00"/>
    <s v="GL-255555564733055"/>
    <n v="190240"/>
    <d v="2021-03-19T00:00:00"/>
    <n v="0"/>
    <n v="0"/>
    <n v="190240"/>
    <m/>
    <m/>
    <m/>
    <n v="190240"/>
    <d v="2021-06-09T00:00:00"/>
    <n v="190240"/>
    <n v="0"/>
    <n v="0"/>
    <n v="0"/>
    <x v="0"/>
    <s v="CUNDINAMARCA"/>
    <s v="SOACHA"/>
    <d v="2020-12-30T00:00:00"/>
    <d v="2021-01-02T00:00:00"/>
    <s v="Se objeta cobro del 1 traslado asistencial básico terrestre secundario facturado por $190240 en soportes anexos no se evidencia la hoja de traslado no dan cumplimiento a lo normatizado en la Resolución 3047/2008 anexo 5 literal B"/>
    <s v="Persiste glosa  IPS NO anexa soporte de tarifas de ambulancia que menciona en respuesta enviada ,se anexa soporte de bitacora y resolucion ambulancia "/>
    <s v="Subsidiado"/>
    <n v="3"/>
  </r>
  <r>
    <s v="EMPRESA SOCIAL DEL ESTADO HOSPITAL UNIVERSITARIO DE LA SAMARITANA"/>
    <x v="3"/>
    <s v="BOGOTÁ DC"/>
    <s v="BOGOTÁ"/>
    <d v="2021-02-04T00:00:00"/>
    <s v="NHRZ519081"/>
    <s v="NHRZ519081"/>
    <n v="2183507"/>
    <d v="2021-03-12T00:00:00"/>
    <s v="GL-255555564733090"/>
    <n v="41200"/>
    <m/>
    <m/>
    <m/>
    <n v="41200"/>
    <m/>
    <m/>
    <m/>
    <n v="41200"/>
    <d v="2021-07-28T00:00:00"/>
    <n v="0"/>
    <n v="41200"/>
    <n v="0"/>
    <n v="0"/>
    <x v="0"/>
    <s v="CUNDINAMARCA"/>
    <s v="ZIPAQUIRÁ"/>
    <d v="2021-01-24T00:00:00"/>
    <d v="2021-01-26T00:00:00"/>
    <s v="Se objeta cobro de 1 cuidados manejo intrahospitalarios por medicina general facturadas por $41200 debido a que estas atenciones por médico general no se reconocen dado que según Decreto 2423/96 articulo 48 parágrafo 3 Los servicios profesionales de médico general se reconocerán únicamente en aquellos lugares en donde por carencia del especialista la actividad la realiza un médico general por dicho motivo no hay lugar a su cobro Total $41200"/>
    <s v="ips acepta objecion sobrefacturada "/>
    <s v="Contributivo"/>
    <n v="3"/>
  </r>
  <r>
    <s v="E.S.E. HOSPITAL MARIO GAITAN YANGUAS DE SOACHA"/>
    <x v="0"/>
    <s v="CUNDINAMARCA"/>
    <s v="SOACHA"/>
    <d v="2021-02-09T00:00:00"/>
    <s v="HMGY33607"/>
    <s v="HMGY33607"/>
    <n v="2568143"/>
    <d v="2021-03-12T00:00:00"/>
    <s v="GL-255555564733092"/>
    <n v="77425"/>
    <m/>
    <m/>
    <m/>
    <n v="77425"/>
    <m/>
    <m/>
    <m/>
    <n v="77425"/>
    <d v="2021-06-09T00:00:00"/>
    <n v="77425"/>
    <n v="0"/>
    <n v="0"/>
    <n v="0"/>
    <x v="0"/>
    <s v="CUNDINAMARCA"/>
    <s v="SOACHA"/>
    <d v="2021-01-01T00:00:00"/>
    <d v="2021-01-02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
    <s v="Subsidiado"/>
    <n v="3"/>
  </r>
  <r>
    <s v="E.S.E. HOSPITAL MARIO GAITAN YANGUAS DE SOACHA"/>
    <x v="0"/>
    <s v="CUNDINAMARCA"/>
    <s v="SOACHA"/>
    <d v="2021-02-09T00:00:00"/>
    <s v="HMGY33612"/>
    <s v="HMGY33612"/>
    <n v="2183488"/>
    <d v="2021-03-12T00:00:00"/>
    <s v="GL-255555564733093"/>
    <n v="80825"/>
    <m/>
    <m/>
    <m/>
    <n v="80825"/>
    <m/>
    <m/>
    <m/>
    <n v="80825"/>
    <d v="2021-06-09T00:00:00"/>
    <n v="80825"/>
    <n v="0"/>
    <n v="0"/>
    <n v="0"/>
    <x v="0"/>
    <s v="CUNDINAMARCA"/>
    <s v="SOACHA"/>
    <d v="2020-12-22T00:00:00"/>
    <d v="2020-12-23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los medicamentos se cobran de acuerdo a la resolucion 033 tarifa institucional  en el contrato no se evidencia listado de medicamentos los laboratorios estan cobrados de acuerdo a la tarifa pactada"/>
    <s v="Subsidiado"/>
    <n v="3"/>
  </r>
  <r>
    <s v="E.S.E. HOSPITAL MARIO GAITAN YANGUAS DE SOACHA"/>
    <x v="0"/>
    <s v="CUNDINAMARCA"/>
    <s v="SOACHA"/>
    <d v="2021-02-09T00:00:00"/>
    <s v="HMGY34026"/>
    <s v="HMGY34026"/>
    <n v="1495656"/>
    <d v="2021-03-13T00:00:00"/>
    <s v="GL-255555564733095"/>
    <n v="28880"/>
    <m/>
    <m/>
    <m/>
    <n v="28880"/>
    <m/>
    <m/>
    <m/>
    <n v="28880"/>
    <d v="2021-06-09T00:00:00"/>
    <n v="28880"/>
    <n v="0"/>
    <n v="0"/>
    <n v="0"/>
    <x v="0"/>
    <s v="CUNDINAMARCA"/>
    <s v="SOACHA"/>
    <d v="2021-01-03T00:00:00"/>
    <d v="2021-01-05T00:00:00"/>
    <s v="Facturan colesterol HDL LDL y colesterol total se objeta cobro del COLESTEROL LDL por valor de $27000 No da lugar al cobro ya que con el resultado de colesterol HDL  colesterol TOTAL se puede deducir el resultado del LDL,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Se objeta mayor valor facturado en 1 insulina glargina 100 UI/ml la IPS factura por valor de $36018 se reconoce según la circular 10 de 2020 precio máximo de medicamentos para venta al público la cual regula algunos medicamentos al régimen de control directo se reconoce por valor de $35364 por tal motivo se objeta diferencia de $654"/>
    <s v="el cobro de medicamentos se realiza según la resolucion 033 tarifa institucional  en el contrato actual no existe convenio para dicho cobro"/>
    <s v="Subsidiado"/>
    <n v="3"/>
  </r>
  <r>
    <s v="E.S.E. HOSPITAL MARIO GAITAN YANGUAS DE SOACHA"/>
    <x v="0"/>
    <s v="CUNDINAMARCA"/>
    <s v="SOACHA"/>
    <d v="2021-02-09T00:00:00"/>
    <s v="HMGY34076"/>
    <s v="HMGY34076"/>
    <n v="2492358"/>
    <d v="2021-03-13T00:00:00"/>
    <s v="GL-255555564733096"/>
    <n v="300425"/>
    <m/>
    <m/>
    <m/>
    <n v="300425"/>
    <m/>
    <m/>
    <m/>
    <n v="300425"/>
    <d v="2021-06-09T00:00:00"/>
    <n v="300425"/>
    <n v="0"/>
    <n v="0"/>
    <n v="0"/>
    <x v="0"/>
    <s v="CUNDINAMARCA"/>
    <s v="SOACHA"/>
    <d v="2021-01-04T00:00:00"/>
    <d v="2021-01-05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de coloración básica en especimen de reconocimiento facturado por $111500 c/u no soportado como lo estipula la Resolución 3047/2008 anexo 5 literal B $2230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as tarifas cobradas son las pactadas en el contrato vigente"/>
    <s v="Subsidiado"/>
    <n v="3"/>
  </r>
  <r>
    <s v="E.S.E. HOSPITAL MARIO GAITAN YANGUAS DE SOACHA"/>
    <x v="0"/>
    <s v="CUNDINAMARCA"/>
    <s v="SOACHA"/>
    <d v="2021-02-08T00:00:00"/>
    <s v="HMGY30161"/>
    <s v="HMGY30161"/>
    <n v="1583452"/>
    <d v="2021-03-18T00:00:00"/>
    <s v="GL-255555564733113"/>
    <n v="138084"/>
    <d v="2021-04-27T00:00:00"/>
    <n v="0"/>
    <n v="0"/>
    <n v="138084"/>
    <d v="2021-05-18T00:00:00"/>
    <n v="0"/>
    <n v="0"/>
    <n v="138084"/>
    <d v="2021-06-09T00:00:00"/>
    <n v="138084"/>
    <n v="0"/>
    <n v="0"/>
    <n v="0"/>
    <x v="0"/>
    <s v="CUNDINAMARCA"/>
    <s v="SOACHA"/>
    <d v="2020-12-16T00:00:00"/>
    <d v="2020-12-1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Se objeta cobro de 1 consulta de urgencias por medicina general facturado por $51900 dado que el paciente y el servicio se encuentran capitados con la IPS por ende no facturable por evento,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
    <s v="el cobro de medicamentos se realiza según la resolucion 033 tarifa institucional  en el contrato actual no existe convenio para dicho cobr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  Se persiste glosa correspondiente al cobro de 1 consulta de urgencias por medicina general facturado por $51900 dado que el paciente y el servicio se encuentran capitados con la IPS por ende no facturable por eventoSe persiste glosa correspondiente al cobro de 1 consulta de urgencias por medicina general facturado por $51900 dado que el paciente y el servicio se encuentran capitados con la IPS por ende no facturable por evento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1 oxitocina por ml sol iny por valor de $3634 medicamento no facturable dado que fue suministrado al recién nacido durante la atención del parto por lo tanto se encuentra incluida en derechos de sala según Art 55 parágrafo 3 del Decreto 2423 de 1996 SOAT $5359  Se persiste glosa correspondiente al cobro de 1 consulta de urgencias por medicina general facturado por $51900 dado que el paciente y el servicio se encuentran capitados con la IPS por ende no facturable por evento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
    <s v="Contributivo"/>
    <n v="3"/>
  </r>
  <r>
    <s v="E.S.E. HOSPITAL MARIO GAITAN YANGUAS DE SOACHA"/>
    <x v="0"/>
    <s v="CUNDINAMARCA"/>
    <s v="SOACHA"/>
    <d v="2021-02-08T00:00:00"/>
    <s v="HMGY27521"/>
    <s v="HMGY27521"/>
    <n v="1539030"/>
    <d v="2021-03-18T00:00:00"/>
    <s v="GL-255555564733114"/>
    <n v="164900"/>
    <d v="2021-04-27T00:00:00"/>
    <n v="0"/>
    <n v="0"/>
    <n v="164900"/>
    <d v="2021-05-24T00:00:00"/>
    <n v="0"/>
    <n v="0"/>
    <n v="164900"/>
    <d v="2021-06-09T00:00:00"/>
    <n v="164900"/>
    <n v="0"/>
    <n v="0"/>
    <n v="0"/>
    <x v="0"/>
    <s v="CUNDINAMARCA"/>
    <s v="SOACHA"/>
    <d v="2020-12-06T00:00:00"/>
    <d v="2020-12-09T00:00:00"/>
    <s v="Se objeta cobro de 1 consulta de urgencias por medicina general facturado por $51900 dado que el paciente y el servicio se encuentran capitados con la IPS por ende no facturable por evento,Se objeta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
    <s v="pte no capitado según base enviada por la eps,Se persiste glosa correspondiente al cobro de 1 consulta de urgencias por medicina general facturado por $51900 dado que el paciente y el servicio se encuentran capitados con la IPS por ende no facturable por evento Se persiste glosa correspondiente al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  ,Se persiste glosa correspondiente al cobro de 1 consulta de urgencias por medicina general facturado por $51900 dado que el paciente y el servicio se encuentran capitados con la IPS por ende no facturable por eventoSe Se persiste glosa correspondiente al cobro de laboratorios de primer nivel facturados por $113000 dado que el paciente y el servicio se encuentran capitados con la IPS por ende no facturable por evento1 coloración gram y lectura para cualquier muestra $113001 uroanálisis $140001 nitrógeno ureico $105001 creatinina en suero u otros fluidos $252001  gonatropina coriónica subunidad beta cualitativa $427001 hemograma IV $21900   "/>
    <s v="Contributivo"/>
    <n v="3"/>
  </r>
  <r>
    <s v="E.S.E. HOSPITAL MARIO GAITAN YANGUAS DE SOACHA"/>
    <x v="0"/>
    <s v="CUNDINAMARCA"/>
    <s v="SOACHA"/>
    <d v="2021-02-08T00:00:00"/>
    <s v="HMGY31349"/>
    <s v="HMGY31349"/>
    <n v="1063678"/>
    <d v="2021-03-18T00:00:00"/>
    <s v="GL-255555564733115"/>
    <n v="161000"/>
    <d v="2021-04-22T00:00:00"/>
    <n v="0"/>
    <n v="0"/>
    <n v="161000"/>
    <d v="2021-05-24T00:00:00"/>
    <n v="0"/>
    <n v="0"/>
    <n v="161000"/>
    <d v="2021-06-09T00:00:00"/>
    <n v="161000"/>
    <n v="0"/>
    <n v="0"/>
    <n v="0"/>
    <x v="0"/>
    <s v="CUNDINAMARCA"/>
    <s v="SOACHA"/>
    <d v="2020-12-19T00:00:00"/>
    <d v="2020-12-21T00:00:00"/>
    <s v="Se objeta cobro de 1 consulta de urgencias por medicina general facturado por $51900 dado que el paciente y el servicio se encuentran capitados con la IPS por ende no facturable por evento,Se objeta cobro de laboratorios de 1mer nivel facturados por $109100 dado que el paciente y el servicio se encuentran capitados con la IPS por ende no facturable por evento 1 hemograma iv $219001 treponema pallidum anticuerpos (prueba treponemica) $87200Adicionalmente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 v="Se persiste glosa correspondiente al cobro de 1 consulta de urgencias por medicina general facturado por $51900 dado que el paciente y el servicio se encuentran capitados con la IPS por ende no facturable por evento Se objeta cobro de laboratorios de 1mer nivel facturados por $109100 dado que el paciente y el servicio se encuentran capitados con la IPS por ende no facturable por evento 1 hemograma iv $219001 treponema pallidum anticuerpos (prueba treponemica) $87200Adicionalmente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Se persiste glosa correspondiente al cobro de 1 consulta de urgencias por medicina general facturado por $51900 dado que el paciente y el servicio se encuentran capitados con la IPS por ende no facturable por evento Se persiste glosa correspondiente al cobro de laboratorios de 1mer nivel facturados por $109100 dado que el paciente y el servicio se encuentran capitados con la IPS por ende no facturable por evento 1 hemograma iv $219001 treponema pallidum anticuerpos (prueba treponemica) $87200Adicionalmente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000 se objeta la diferencia $732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Contributivo"/>
    <n v="3"/>
  </r>
  <r>
    <s v="E.S.E. HOSPITAL MARIO GAITAN YANGUAS DE SOACHA"/>
    <x v="0"/>
    <s v="CUNDINAMARCA"/>
    <s v="SOACHA"/>
    <d v="2021-02-08T00:00:00"/>
    <s v="HMGY33847"/>
    <s v="HMGY33847"/>
    <n v="1878009"/>
    <d v="2021-03-18T00:00:00"/>
    <s v="GL-255555564733116"/>
    <n v="138750"/>
    <d v="2021-04-27T00:00:00"/>
    <n v="0"/>
    <n v="0"/>
    <n v="138750"/>
    <d v="2021-05-24T00:00:00"/>
    <n v="0"/>
    <n v="0"/>
    <n v="138750"/>
    <d v="2021-06-09T00:00:00"/>
    <n v="138750"/>
    <n v="0"/>
    <n v="0"/>
    <n v="0"/>
    <x v="0"/>
    <s v="CUNDINAMARCA"/>
    <s v="SOACHA"/>
    <d v="2020-01-03T00:00:00"/>
    <d v="2020-01-04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1 consulta de urgencias por medicina general facturado por $53700 dado que el paciente y el servicio se encuentran capitados con la IPS por ende no facturable por evento,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Se persiste glosa correspondiente al cobro de 1 consulta de urgencias por medicina general facturado por $53700 dado que el paciente y el servicio se encuentran capitados con la IPS por ende no facturable por event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correspondiente al cobro de 1 consulta de urgencias por medicina general facturado por $53700 dado que el paciente y el servicio se encuentran capitados con la IPS por ende no facturable por evento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
    <s v="Contributivo"/>
    <n v="3"/>
  </r>
  <r>
    <s v="E.S.E. HOSPITAL MARIO GAITAN YANGUAS DE SOACHA"/>
    <x v="0"/>
    <s v="CUNDINAMARCA"/>
    <s v="SOACHA"/>
    <d v="2021-02-09T00:00:00"/>
    <s v="HMGY33616"/>
    <s v="HMGY33616"/>
    <n v="2832695"/>
    <d v="2021-03-18T00:00:00"/>
    <s v="GL-255555564733117"/>
    <n v="107800"/>
    <d v="2021-04-22T00:00:00"/>
    <n v="0"/>
    <n v="0"/>
    <n v="107800"/>
    <d v="2021-05-24T00:00:00"/>
    <n v="0"/>
    <n v="0"/>
    <n v="107800"/>
    <d v="2021-06-09T00:00:00"/>
    <n v="107800"/>
    <n v="0"/>
    <n v="0"/>
    <n v="0"/>
    <x v="0"/>
    <s v="CUNDINAMARCA"/>
    <s v="SOACHA"/>
    <d v="2020-12-21T00:00:00"/>
    <d v="2020-12-31T00:00:00"/>
    <s v="Se objeta cobro de 1 consulta de urgencias por medicina general facturado por $51900 dado que el paciente y el servicio se encuentran capitados con la IPS por ende no facturable por evento,Se objeta cobro de laboratorios de primer nivel facturados por $55900 dado que el paciente y el servicio se encuentran capitados con la IPS por ende no facturable por evento1 coprológico $87001 coloración gram y lectura para cualquier muestra $113001 uroanálisis $140001 hemograma iv $21900"/>
    <s v="Se persiste glosa correspondiente al cobro de 1 consulta de urgencias por medicina general facturado por $51900 dado que el paciente y el servicio se encuentran capitados con la IPS por ende no facturable por evento Se persiste glosa correspondiente al cobro de laboratorios de primer nivel facturados por $55900 dado que el paciente y el servicio se encuentran capitados con la IPS por ende no facturable por evento1 coprológico $87001 coloración gram y lectura para cualquier muestra $113001 uroanálisis $140001 hemograma iv $21900  ,Se persiste glosa correspondiente al cobro de 1 consulta de urgencias por medicina general facturado por $51900 dado que el paciente y el servicio se encuentran capitados con la IPS por ende no facturable por eventoSe persiste glosa correspondiente al cobro de laboratorios de primer nivel facturados por $55900 dado que el paciente y el servicio se encuentran capitados con la IPS por ende no facturable por evento1 coprológico $87001 coloración gram y lectura para cualquier muestra $113001 uroanálisis $140001 hemograma iv $21900  ,se verifia en la base de la capita enviada por la eps y no se encuentra el paciente"/>
    <s v="Subsidiado"/>
    <n v="3"/>
  </r>
  <r>
    <s v="E.S.E. HOSPITAL MARIO GAITAN YANGUAS DE SOACHA"/>
    <x v="0"/>
    <s v="CUNDINAMARCA"/>
    <s v="SOACHA"/>
    <d v="2021-02-09T00:00:00"/>
    <s v="HMGY34982"/>
    <s v="HMGY34982"/>
    <n v="7171736"/>
    <d v="2021-03-18T00:00:00"/>
    <s v="GL-255555564733118"/>
    <n v="2832"/>
    <d v="2021-04-27T00:00:00"/>
    <n v="0"/>
    <n v="0"/>
    <n v="2832"/>
    <m/>
    <m/>
    <m/>
    <n v="2832"/>
    <d v="2021-06-09T00:00:00"/>
    <n v="0"/>
    <n v="2832"/>
    <n v="0"/>
    <n v="0"/>
    <x v="0"/>
    <s v="CUNDINAMARCA"/>
    <s v="SOACHA"/>
    <d v="2020-12-28T00:00:00"/>
    <d v="2021-01-08T00:00:00"/>
    <s v="Se objeta cobro de 1 yodopovidona solución tópica 10% 120 ml $2832 c/u insumo no facturable incluido en el valor de la atención ya que hacen parte del equipamiento necesario para la prestación del servicio al paciente "/>
    <s v="ips se acepta por sobrefacturacion,Se persiste glosa correspondiente al cobro de 1 yodopovidona solución tópica 10% 120 ml $2832 c/u insumo no facturable incluido en el valor de la atención ya que hacen parte del equipamiento necesario para la prestación del servicio al paciente  "/>
    <s v="Subsidiado"/>
    <n v="3"/>
  </r>
  <r>
    <s v="E.S.E. HOSPITAL MARIO GAITAN YANGUAS DE SOACHA"/>
    <x v="0"/>
    <s v="CUNDINAMARCA"/>
    <s v="SOACHA"/>
    <d v="2021-02-09T00:00:00"/>
    <s v="HMGY35086"/>
    <s v="HMGY35086"/>
    <n v="2279437"/>
    <d v="2021-03-18T00:00:00"/>
    <s v="GL-255555564733119"/>
    <n v="83325"/>
    <d v="2021-04-27T00:00:00"/>
    <n v="0"/>
    <n v="0"/>
    <n v="83325"/>
    <d v="2021-05-24T00:00:00"/>
    <n v="0"/>
    <n v="0"/>
    <n v="83325"/>
    <d v="2021-06-09T00:00:00"/>
    <n v="83325"/>
    <n v="0"/>
    <n v="0"/>
    <n v="0"/>
    <x v="0"/>
    <s v="CUNDINAMARCA"/>
    <s v="SOACHA"/>
    <d v="2021-01-08T00:00:00"/>
    <d v="2021-01-09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los medicamentos se cobran de acuerdo a la resolucion 033 tarifa institucional  en el contrato no se evidencia listado de medicamentos los laboratorios estan cobrados de acuerdo a la tarifa pactada,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
    <s v="Subsidiado"/>
    <n v="3"/>
  </r>
  <r>
    <s v="E.S.E. HOSPITAL MARIO GAITAN YANGUAS DE SOACHA"/>
    <x v="0"/>
    <s v="CUNDINAMARCA"/>
    <s v="SOACHA"/>
    <d v="2021-02-09T00:00:00"/>
    <s v="HMGY35100"/>
    <s v="HMGY35100"/>
    <n v="3611930"/>
    <d v="2021-03-18T00:00:00"/>
    <s v="GL-255555564733120"/>
    <n v="298400"/>
    <d v="2021-04-22T00:00:00"/>
    <n v="0"/>
    <n v="0"/>
    <n v="298400"/>
    <d v="2021-05-24T00:00:00"/>
    <n v="0"/>
    <n v="0"/>
    <n v="298400"/>
    <d v="2021-06-09T00:00:00"/>
    <n v="298400"/>
    <n v="0"/>
    <n v="0"/>
    <n v="0"/>
    <x v="0"/>
    <s v="CUNDINAMARCA"/>
    <s v="SOACHA"/>
    <d v="2021-01-03T00:00:00"/>
    <d v="2021-01-09T00:00:00"/>
    <s v="Paciente de 86 años que ingresa el 3 de enero cuadro clínico de dolor abdominal en hipocondrio derecho y vómito con antecedente de hta diabetes con Murphy positivo con diagnóstico colecistitis con colelitiasis antibiótico ampicilina día 4 por infección de vías urinarias con reporte de uro cultivo negativo a las 48 horas el día de 8 de enero de 2021 tenia programación para intervención quirúrgica la paciente en el preoperatorio presento de saturación el hospital no cuenta con oxígeno y cancelan el procedimiento medicina interna le inicia bisacodiloSe objeta cobro de estancia del día 8 de enero dado que el paciente no tiene criterios de estancia hospitalaria y le cancelaron el procedimiento quirúrgico por falta de insumo de oxigenoGlosa realizada en gestión hospitalaria por SANDRA MARCELA MORENO GONZALEZ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3 de los 4 días facturados por lo tanto se reconoce esta y se objeta la diferencia $34600 c/u  3 = $ 103800"/>
    <s v="Paciente de 86 años que ingresa el 3 de enero cuadro clínico de dolor abdominal en hipocondrio derecho y vómito con antecedente de hta diabetes con Murphy positivo con diagnóstico colecistitis con colelitiasis antibiótico ampicilina día 4 por infección de vías urinarias con reporte de uro cultivo negativo a las 48 horas el día de 8 de enero de 2021 tenia programación para intervención quirúrgica la paciente en el preoperatorio presento de saturación el hospital no cuenta con oxígeno y cancelan el procedimiento medicina interna le inicia bisacodiloSe objeta cobro de estancia del día 8 de enero dado que el paciente no tiene criterios de estancia hospitalaria y le cancelaron el procedimiento quirúrgico por falta de insumo de oxigenoGlosa realizada en gestión hospitalaria por SANDRA MARCELA MORENO GONZALEZ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3 de los 4 días facturados por lo tanto se reconoce esta y se objeta la diferencia $34600 c/u  3 = $ 103800  ,se anexa soporte de hc"/>
    <s v="Subsidiado"/>
    <n v="3"/>
  </r>
  <r>
    <s v="E.S.E. HOSPITAL MARIO GAITAN YANGUAS DE SOACHA"/>
    <x v="0"/>
    <s v="CUNDINAMARCA"/>
    <s v="SOACHA"/>
    <d v="2021-02-09T00:00:00"/>
    <s v="HMGY35116"/>
    <s v="HMGY35116"/>
    <n v="2760330"/>
    <d v="2021-03-18T00:00:00"/>
    <s v="GL-255555564733121"/>
    <n v="27000"/>
    <d v="2021-04-22T00:00:00"/>
    <n v="0"/>
    <n v="0"/>
    <n v="27000"/>
    <m/>
    <m/>
    <m/>
    <n v="27000"/>
    <d v="2021-06-09T00:00:00"/>
    <n v="0"/>
    <n v="27000"/>
    <n v="0"/>
    <n v="0"/>
    <x v="0"/>
    <s v="CUNDINAMARCA"/>
    <s v="SOACHA"/>
    <d v="2021-01-05T00:00:00"/>
    <d v="2021-01-10T00:00:00"/>
    <s v="Facturan colesterol HDL LDL y colesterol total se objeta cobro del COLESTEROL LDL por valor de $27000 No da lugar al cobro ya que con el resultado de colesterol HDL  colesterol TOTAL se puede deducir el resultado del LDL"/>
    <s v="Facturan colesterol HDL LDL y colesterol total se objeta cobro del COLESTEROL LDL por valor de $27000 No da lugar al cobro ya que con el resultado de colesterol HDL  colesterol TOTAL se puede deducir el resultado del LDL  ,ip se acepta cobro no pertinente"/>
    <s v="Subsidiado"/>
    <n v="3"/>
  </r>
  <r>
    <s v="E.S.E. HOSPITAL MARIO GAITAN YANGUAS DE SOACHA"/>
    <x v="0"/>
    <s v="CUNDINAMARCA"/>
    <s v="SOACHA"/>
    <d v="2021-02-09T00:00:00"/>
    <s v="HMGY35124"/>
    <s v="HMGY35124"/>
    <n v="1530049"/>
    <d v="2021-03-18T00:00:00"/>
    <s v="GL-255555564733122"/>
    <n v="85050"/>
    <d v="2021-04-22T00:00:00"/>
    <n v="0"/>
    <n v="0"/>
    <n v="85050"/>
    <d v="2021-05-24T00:00:00"/>
    <n v="0"/>
    <n v="0"/>
    <n v="85050"/>
    <d v="2021-06-09T00:00:00"/>
    <n v="85050"/>
    <n v="0"/>
    <n v="0"/>
    <n v="0"/>
    <x v="0"/>
    <s v="CUNDINAMARCA"/>
    <s v="SOACHA"/>
    <d v="2021-01-09T00:00:00"/>
    <d v="2021-01-10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según la resolucion 033 tarifa institucional los laboratorios estan solicitados y soportado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
    <s v="Subsidiado"/>
    <n v="3"/>
  </r>
  <r>
    <s v="E.S.E. HOSPITAL MARIO GAITAN YANGUAS DE SOACHA"/>
    <x v="0"/>
    <s v="CUNDINAMARCA"/>
    <s v="SOACHA"/>
    <d v="2021-02-09T00:00:00"/>
    <s v="HMGY35136"/>
    <s v="HMGY35136"/>
    <n v="3632695"/>
    <d v="2021-03-18T00:00:00"/>
    <s v="GL-255555564733123"/>
    <n v="32700"/>
    <d v="2021-04-27T00:00:00"/>
    <n v="0"/>
    <n v="0"/>
    <n v="32700"/>
    <d v="2021-05-18T00:00:00"/>
    <n v="0"/>
    <n v="0"/>
    <n v="32700"/>
    <d v="2021-06-09T00:00:00"/>
    <n v="32700"/>
    <n v="0"/>
    <n v="0"/>
    <n v="0"/>
    <x v="0"/>
    <s v="CUNDINAMARCA"/>
    <s v="SOACHA"/>
    <d v="2021-01-04T00:00:00"/>
    <d v="2021-01-10T00:00:00"/>
    <s v="Se efectúa glosa correspondiente al cobro de 1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
    <s v="se anexa soporte de evolucion de terapia y concepto del ministerio para oximetrias,Se persiste glosa correspondiente al cobro de 1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
    <s v="Subsidiado"/>
    <n v="3"/>
  </r>
  <r>
    <s v="E.S.E. HOSPITAL MARIO GAITAN YANGUAS DE SOACHA"/>
    <x v="0"/>
    <s v="CUNDINAMARCA"/>
    <s v="SOACHA"/>
    <d v="2021-02-09T00:00:00"/>
    <s v="HMGY35142"/>
    <s v="HMGY35142"/>
    <n v="1525141"/>
    <d v="2021-03-18T00:00:00"/>
    <s v="GL-255555564733124"/>
    <n v="85050"/>
    <d v="2021-04-27T00:00:00"/>
    <n v="0"/>
    <n v="0"/>
    <n v="85050"/>
    <d v="2021-05-18T00:00:00"/>
    <n v="0"/>
    <n v="0"/>
    <n v="85050"/>
    <d v="2021-06-09T00:00:00"/>
    <n v="85050"/>
    <n v="0"/>
    <n v="0"/>
    <n v="0"/>
    <x v="0"/>
    <s v="CUNDINAMARCA"/>
    <s v="SOACHA"/>
    <d v="2021-01-09T00:00:00"/>
    <d v="2021-01-10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según la resolucion 033 tarifa institucional los laboratorios estan solicitados y soportado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
    <s v="Subsidiado"/>
    <n v="3"/>
  </r>
  <r>
    <s v="E.S.E. HOSPITAL MARIO GAITAN YANGUAS DE SOACHA"/>
    <x v="0"/>
    <s v="CUNDINAMARCA"/>
    <s v="SOACHA"/>
    <d v="2021-02-09T00:00:00"/>
    <s v="HMGY35185"/>
    <s v="HMGY35185"/>
    <n v="2531691"/>
    <d v="2021-03-18T00:00:00"/>
    <s v="GL-255555564733125"/>
    <n v="335025"/>
    <d v="2021-04-21T00:00:00"/>
    <n v="0"/>
    <n v="0"/>
    <n v="335025"/>
    <m/>
    <m/>
    <m/>
    <n v="335025"/>
    <d v="2021-06-09T00:00:00"/>
    <n v="335025"/>
    <n v="0"/>
    <n v="0"/>
    <n v="0"/>
    <x v="0"/>
    <s v="CUNDINAMARCA"/>
    <s v="SOACHA"/>
    <d v="2021-01-09T00:00:00"/>
    <d v="2021-01-10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con tinciones de rutina facturado por $111500 c/u no soportado como lo estipula la Resolución 3047/2008 anexo 5 literal B $22300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según informe realizado por gestión hospitalaria (SANDRA MARCELA MORENO GONZALEZ) 1 de los 2 días facturados el paciente se encontraba hospitalizado en habitación de cuatro o más camas complejidad mediana $160000 c/u por lo tanto se reconoce esta y se objeta la diferencia $34600"/>
    <s v="se anexa soporte de patologia y laboratorio clinico habitacion habilitada,Se persiste glosa por mayor valor cobrado en internación la IPS factura 2 internación en servicio de complejidad mediana habitación tres camas por $194600 según informe realizado por gestión hospitalaria (SANDRA MARCELA MORENO GONZALEZ) 1 de los 2 días facturados el paciente se encontraba hospitalizado en habitación de cuatro o más camas complejidad mediana $160000 c/u por lo tanto se reconoce esta y se objeta la diferencia $34600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
    <s v="Subsidiado"/>
    <n v="3"/>
  </r>
  <r>
    <s v="E.S.E. HOSPITAL MARIO GAITAN YANGUAS DE SOACHA"/>
    <x v="0"/>
    <s v="CUNDINAMARCA"/>
    <s v="SOACHA"/>
    <d v="2021-02-09T00:00:00"/>
    <s v="HMGY35618"/>
    <s v="HMGY35618"/>
    <n v="9922433"/>
    <d v="2021-03-18T00:00:00"/>
    <s v="GL-255555564733126"/>
    <n v="267108"/>
    <d v="2021-04-21T00:00:00"/>
    <n v="0"/>
    <n v="0"/>
    <n v="267108"/>
    <m/>
    <m/>
    <m/>
    <n v="267108"/>
    <d v="2021-06-09T00:00:00"/>
    <n v="267108"/>
    <n v="0"/>
    <n v="0"/>
    <n v="0"/>
    <x v="0"/>
    <s v="CUNDINAMARCA"/>
    <s v="SOACHA"/>
    <d v="2021-01-03T00:00:00"/>
    <d v="2021-01-09T00:00:00"/>
    <s v="Se objeta mayor valor cobrado en internación la IPS factura 3 internación en servicio de complejidad mediana habitación tres camas por $194600 según informe realizado por gestión hospitalaria (SANDRA MARCELA MORENO GONZALEZ) 3 de los 6 días facturados el paciente se encontraba hospitalizado en habitación de cuatro o más camas complejidad mediana $160000 c/u por lo tanto se reconoce esta y se objeta la diferencia $34600  3 = $103800,Se objeta mayor valor facturado en material de osteosintesis dado que según según tarifas pactadas entre las partes en contrato SSBY2019ES2T00014972 no se tiene pactado un incremento para estos por lo tanto se reconocen según valor de factura de compra anexa y se objeta la diferencia así  Total $1633081 tornillo cortical 35 x 20 mm facturan por $32200 se reconoce por $28768 se objeta $34321 tornillo esponjoso 40 x 22 mm facturan por $39900 se reconoce por $35617 se objeta $42831 tornillo esponjoso 40 x 20 mm facturan por $39900 se reconoce por $35617 se objeta $42833 tornillo cortical 35 x 20 mm facturan por $32200 c/u se reconoce por $28768 c/u se objeta $3432  3 = $102962 pin guia 11 x 150 mm liso facturan por $104300 c/u se reconoce por $93153 c/u se objeta $11147  2 = $222941 placa 1/3 de caña de 06 H facturan por $208700 c/u se reconoce por $186306 c/u se objeta $223942 tornillo canulado de 35 x 40 mm rosca parcial facturan por $449400 c/u se reconoce por $401237 c/u se objeta $48163  2 = $96326"/>
    <s v="se anexa concepto del ministerio de mto,Se persiste glosa por mayor valor facturado en material de osteosintesis dado que según según tarifas pactadas entre las partes en contrato SSBY2019ES2T00014972 no se tiene pactado un incremento para estos por lo tanto se reconocen según valor de factura de compra anexa y se objeta la diferencia así  Total $1633081 tornillo cortical 35 x 20 mm facturan por $32200 se reconoce por $28768 se objeta $34321 tornillo esponjoso 40 x 22 mm facturan por $39900 se reconoce por $35617 se objeta $42831 tornillo esponjoso 40 x 20 mm facturan por $39900 se reconoce por $35617 se objeta $42833 tornillo cortical 35 x 20 mm facturan por $32200 c/u se reconoce por $28768 c/u se objeta $3432  3 = $102962 pin guia 11 x 150 mm liso facturan por $104300 c/u se reconoce por $93153 c/u se objeta $11147  2 = $222941 placa 1/3 de caña de 06 H facturan por $208700 c/u se reconoce por $186306 c/u se objeta $223942 tornillo canulado de 35 x 40 mm rosca parcial facturan por $449400 c/u se reconoce por $401237 c/u se objeta $48163  2 = $96326  Se persiste glosa por mayor valor cobrado en internación la IPS factura 3 internación en servicio de complejidad mediana habitación tres camas por $194600 según informe realizado por gestión hospitalaria (SANDRA MARCELA MORENO GONZALEZ) 3 de los 6 días facturados el paciente se encontraba hospitalizado en habitación de cuatro o más camas complejidad mediana $160000 c/u por lo tanto se reconoce esta y se objeta la diferencia $34600  3 = $103800  "/>
    <s v="Subsidiado"/>
    <n v="3"/>
  </r>
  <r>
    <s v="E.S.E. HOSPITAL MARIO GAITAN YANGUAS DE SOACHA"/>
    <x v="0"/>
    <s v="CUNDINAMARCA"/>
    <s v="SOACHA"/>
    <d v="2021-02-09T00:00:00"/>
    <s v="HMGY35665"/>
    <s v="HMGY35665"/>
    <n v="4293151"/>
    <d v="2021-03-18T00:00:00"/>
    <s v="GL-255555564733127"/>
    <n v="536250"/>
    <d v="2021-04-21T00:00:00"/>
    <n v="0"/>
    <n v="0"/>
    <n v="536250"/>
    <d v="2021-05-18T00:00:00"/>
    <n v="0"/>
    <n v="0"/>
    <n v="536250"/>
    <d v="2021-06-09T00:00:00"/>
    <n v="536250"/>
    <n v="0"/>
    <n v="0"/>
    <n v="0"/>
    <x v="0"/>
    <s v="CUNDINAMARCA"/>
    <s v="SOACHA"/>
    <d v="2021-01-02T00:00:00"/>
    <d v="2021-01-06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objeta cobro de 1 consulta de urgencias por medicina general facturado por $53700 dado que el paciente y el servicio se encuentran capitados con la IPS por ende no facturable por evento,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Se objeta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
    <s v="Se persiste glosa por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  Se persiste glosa por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 Se persiste glosa correspondiente al cobro de 1 consulta de urgencias por medicina general facturado por $53700 dado que el paciente y el servicio se encuentran capitados con la IPS por ende no facturable por evento 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Se persiste glosa por mayor valor facturado en 5 labetalol 100 mg /20 ml solución inyectable la IPS factura por valor de $71091 c/u se reconoce según la circular 10 de 2020 precio máximo de medicamentos para venta al público la cual regula algunos medicamentos al régimen de control directo se reconoce por valor de $17401 c/u por tal motivo se objeta diferencia de $53690  5 = $268450  Se persiste glosa por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Se persiste glosa por el cobro de 1 consulta de urgencias por medicina general facturado por $53700 dado que el paciente y el servicio se encuentran capitados con la IPS por ende no facturable por eventoSe persiste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    ,TREPONEMANO SE ACEPTA LA OBJECION  SEGUN CIRCULAR NUMERO 83 MDE 24 DE MAYO DEL 2018 ES DE OBLIGATORIO CUMPLIMIENTO QUE LA INSTITUCIONES IMPLEMENTAR LAS PRUEBAS TREPONEMICAS COMO METODO DIAGNOSTICO LAS PRUEBAS NO TREPONEMICAS UDRL O RPR SE UTILIZAN PAR"/>
    <s v="Subsidiado"/>
    <n v="3"/>
  </r>
  <r>
    <s v="E.S.E. HOSPITAL MARIO GAITAN YANGUAS DE SOACHA"/>
    <x v="0"/>
    <s v="CUNDINAMARCA"/>
    <s v="SOACHA"/>
    <d v="2021-02-09T00:00:00"/>
    <s v="HMGY35740"/>
    <s v="HMGY35740"/>
    <n v="4497902"/>
    <d v="2021-03-19T00:00:00"/>
    <s v="GL-255555564733129"/>
    <n v="3441488"/>
    <d v="2021-05-15T00:00:00"/>
    <n v="0"/>
    <n v="0"/>
    <n v="3441488"/>
    <m/>
    <m/>
    <m/>
    <n v="3441488"/>
    <d v="2021-06-09T00:00:00"/>
    <n v="3441488"/>
    <n v="0"/>
    <n v="0"/>
    <n v="0"/>
    <x v="0"/>
    <s v="CUNDINAMARCA"/>
    <s v="SOACHA"/>
    <d v="2020-11-30T00:00:00"/>
    <d v="2020-11-30T00:00:00"/>
    <s v="Se objeta cobro de 1 surfactante pulmonar polvo para reconstituir 120 mg / 15 ml facturada por $3441488 dado que no se encuentra soportado en la hoja de suministro de medicamentos no dan cumplimiento a lo estipulado en la Resolución 3047/2008 anexo 5 literal B En caso de subsanar motivo de glosa inicial se objeta mayor valor facturado en 1 surfactante pulmonar polvo para reconstituir 120 mg / 15 ml facturada por $3441488 dado que según tarifas pactadas entre las partes en anexo de contrato (SSBY2019ES2T00014972) esta tiene un valor de $2362560 por lo tanto se reconoce por este valor y se objeta la diferencia $1078928"/>
    <s v="SE ANEXAN SOPORTE DE HC Y NOTAS ENFERMERIA,Se persiste glosa correspondiente al cobro de 1 surfactante pulmonar polvo para reconstituir 120 mg / 15 ml facturada por $3441488 dado que no se encuentra soportado en la hoja de suministro de medicamentos no dan cumplimiento a lo estipulado en la Resolución 3047/2008 anexo 5 literal B En caso de subsanar motivo de glosa inicial se objeta mayor valor facturado en 1 surfactante pulmonar polvo para reconstituir 120 mg / 15 ml facturada por $3441488 dado que según tarifas pactadas entre las partes en anexo de contrato (SSBY2019ES2T00014972) esta tiene un valor de $2362560 por lo tanto se reconoce por este valor y se objeta la diferencia $1078928  "/>
    <s v="Subsidiado"/>
    <n v="3"/>
  </r>
  <r>
    <s v="E.S.E. HOSPITAL MARIO GAITAN YANGUAS DE SOACHA"/>
    <x v="0"/>
    <s v="CUNDINAMARCA"/>
    <s v="SOACHA"/>
    <d v="2021-02-09T00:00:00"/>
    <s v="HMGY36414"/>
    <s v="HMGY36414"/>
    <n v="2896298"/>
    <d v="2021-03-19T00:00:00"/>
    <s v="GL-255555564733130"/>
    <n v="166925"/>
    <d v="2021-05-15T00:00:00"/>
    <n v="111500"/>
    <n v="0"/>
    <n v="55425"/>
    <d v="2021-06-01T00:00:00"/>
    <n v="0"/>
    <n v="0"/>
    <n v="55425"/>
    <m/>
    <n v="0"/>
    <n v="0"/>
    <n v="0"/>
    <n v="55425"/>
    <x v="0"/>
    <s v="CUNDINAMARCA"/>
    <s v="SOACHA"/>
    <d v="2021-01-12T00:00:00"/>
    <d v="2021-01-14T00:00:00"/>
    <s v="Se objeta cobro de 1 consulta de urgencias por medicina general facturado por $ 53700 dado que el paciente y el servicio se encuentran capitados con la IPS por ende no facturable por evento,Se objeta cobro de 1 estudio con tinciones de rutina facturado por $ 111500 c/u no soportado como lo estipula la Resolución 3047/2008 anexo 5 literal B,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Se levanta glosa parcial por valor de $111500 dado que IPS anexa soportes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Se persiste glosa correspondiente al cobro de 1 consulta de urgencias por medicina general facturado por $ 53700 dado que el paciente y el servicio se encuentran capitados con la IPS por ende no facturable por evento   ,Se persiste glosa correspondiente a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persiste glosa correspondiente al cobro de 1 consulta de urgencias por medicina general facturado por $ 53700 dado que el paciente y el servicio se encuentran capitados con la IPS por ende no facturable por evento  "/>
    <s v="Subsidiado"/>
    <n v="3"/>
  </r>
  <r>
    <s v="E.S.E. HOSPITAL MARIO GAITAN YANGUAS DE SOACHA"/>
    <x v="0"/>
    <s v="CUNDINAMARCA"/>
    <s v="SOACHA"/>
    <d v="2021-02-09T00:00:00"/>
    <s v="HMGY36527"/>
    <s v="HMGY36527"/>
    <n v="3438884"/>
    <d v="2021-03-19T00:00:00"/>
    <s v="GL-255555564733131"/>
    <n v="294400"/>
    <m/>
    <m/>
    <m/>
    <n v="294400"/>
    <m/>
    <m/>
    <m/>
    <n v="294400"/>
    <d v="2021-06-09T00:00:00"/>
    <n v="294400"/>
    <n v="0"/>
    <n v="0"/>
    <n v="0"/>
    <x v="0"/>
    <s v="CUNDINAMARCA"/>
    <s v="SOACHA"/>
    <d v="2021-01-08T00:00:00"/>
    <d v="2021-01-15T00:00:00"/>
    <s v="Se objeta cobro de 1 consulta de urgencias por medicina general facturado por $53700 correspondiente al día 07/01/2021 debido a que el paciente se encuentra afiliado a la EPS COOSALUD desde el 08/01/2021 por ende solo se reconoce el servicio prestado a partir del 08/01/2021,Se objeta cobro de 1 internación complejidad mediana habitación tres camas facturado por $194600 correspondiente al día 07/01/2021 debido a que el paciente se encuentra afiliado a la EPS COOSALUD desde el 08/01/2021 por ende solo se reconoce el servicio prestado a partir del 08/01/2021,Se objeta cobro de 1 radiografía de pie facturado por $46100 correspondiente al día 07/01/2021 debido a que el paciente se encuentra afiliado a la EPS COOSALUD desde el 08/01/2021 por ende solo se reconoce el servicio prestado a partir del 08/01/2021"/>
    <s v="no se acepta  se anexa soporte de bitacora y certificacion de coosalud "/>
    <s v="Subsidiado"/>
    <n v="3"/>
  </r>
  <r>
    <s v="E.S.E. HOSPITAL MARIO GAITAN YANGUAS DE SOACHA"/>
    <x v="0"/>
    <s v="CUNDINAMARCA"/>
    <s v="SOACHA"/>
    <d v="2021-02-09T00:00:00"/>
    <s v="HMGY36613"/>
    <s v="HMGY36613"/>
    <n v="2551198"/>
    <d v="2021-03-19T00:00:00"/>
    <s v="GL-255555564733132"/>
    <n v="298700"/>
    <m/>
    <m/>
    <m/>
    <n v="298700"/>
    <m/>
    <m/>
    <m/>
    <n v="298700"/>
    <d v="2021-06-09T00:00:00"/>
    <n v="298700"/>
    <n v="0"/>
    <n v="0"/>
    <n v="0"/>
    <x v="0"/>
    <s v="CUNDINAMARCA"/>
    <s v="SOACHA"/>
    <d v="2021-01-14T00:00:00"/>
    <d v="2021-01-16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de coloración básica en especimen de reconocimiento facturado por $111500 no soportado como lo estipula la Resolución 3047/2008 anexo 5 literal B Total $223000"/>
    <s v="se anexa soporte patologia  TREPONEMANO SE ACEPTA LA OBJECION  SEGUN CIRCULAR NUMERO 83 MDE 24 DE MAYO DEL 2018 ES DE OBLIGATORIO CUMPLIMIENTO QUE LA INSTITUCIONES IMPLEMENTAR LAS PRUEBAS TREPONEMICAS COMO METODO DIAGNOSTICO LAS PRUEBAS NO TREPONEMIC"/>
    <s v="Subsidiado"/>
    <n v="3"/>
  </r>
  <r>
    <s v="E.S.E. HOSPITAL MARIO GAITAN YANGUAS DE SOACHA"/>
    <x v="0"/>
    <s v="CUNDINAMARCA"/>
    <s v="SOACHA"/>
    <d v="2021-02-09T00:00:00"/>
    <s v="HMGY38311"/>
    <s v="HMGY38311"/>
    <n v="1931527"/>
    <d v="2021-03-19T00:00:00"/>
    <s v="GL-255555564733133"/>
    <n v="85050"/>
    <m/>
    <m/>
    <m/>
    <n v="85050"/>
    <m/>
    <m/>
    <m/>
    <n v="85050"/>
    <d v="2021-06-09T00:00:00"/>
    <n v="85050"/>
    <n v="0"/>
    <n v="0"/>
    <n v="0"/>
    <x v="0"/>
    <s v="CUNDINAMARCA"/>
    <s v="SOACHA"/>
    <d v="2021-01-18T00:00:00"/>
    <d v="2021-01-21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según la resolucion 033 tarifa institucional los laboratorios estan solicitados y soportados"/>
    <s v="Subsidiado"/>
    <n v="3"/>
  </r>
  <r>
    <s v="E.S.E. HOSPITAL MARIO GAITAN YANGUAS DE SOACHA"/>
    <x v="0"/>
    <s v="CUNDINAMARCA"/>
    <s v="SOACHA"/>
    <d v="2021-02-09T00:00:00"/>
    <s v="HMGY38941"/>
    <s v="HMGY38941"/>
    <n v="1981519"/>
    <d v="2021-03-19T00:00:00"/>
    <s v="GL-255555564733134"/>
    <n v="34600"/>
    <m/>
    <m/>
    <m/>
    <n v="34600"/>
    <m/>
    <m/>
    <m/>
    <n v="34600"/>
    <d v="2021-06-09T00:00:00"/>
    <n v="34600"/>
    <n v="0"/>
    <n v="0"/>
    <n v="0"/>
    <x v="0"/>
    <s v="CUNDINAMARCA"/>
    <s v="SOACHA"/>
    <d v="2021-01-22T00:00:00"/>
    <d v="2021-01-23T00:00:00"/>
    <s v="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
    <s v="habitacion servicio habilitado"/>
    <s v="Subsidiado"/>
    <n v="3"/>
  </r>
  <r>
    <s v="E.S.E. HOSPITAL MARIO GAITAN YANGUAS DE SOACHA"/>
    <x v="0"/>
    <s v="CUNDINAMARCA"/>
    <s v="SOACHA"/>
    <d v="2021-02-09T00:00:00"/>
    <s v="HMGY38947"/>
    <s v="HMGY38947"/>
    <n v="1392234"/>
    <d v="2021-03-19T00:00:00"/>
    <s v="GL-255555564733135"/>
    <n v="77425"/>
    <m/>
    <m/>
    <m/>
    <n v="77425"/>
    <m/>
    <m/>
    <m/>
    <n v="77425"/>
    <d v="2021-06-09T00:00:00"/>
    <n v="77425"/>
    <n v="0"/>
    <n v="0"/>
    <n v="0"/>
    <x v="0"/>
    <s v="CUNDINAMARCA"/>
    <s v="SOACHA"/>
    <d v="2021-01-21T00:00:00"/>
    <d v="2021-01-23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
    <s v="Subsidiado"/>
    <n v="3"/>
  </r>
  <r>
    <s v="E.S.E. HOSPITAL MARIO GAITAN YANGUAS DE SOACHA"/>
    <x v="0"/>
    <s v="CUNDINAMARCA"/>
    <s v="SOACHA"/>
    <d v="2021-02-09T00:00:00"/>
    <s v="HMGY39002"/>
    <s v="HMGY39002"/>
    <n v="2377216"/>
    <d v="2021-03-20T00:00:00"/>
    <s v="GL-255555564733136"/>
    <n v="823544"/>
    <m/>
    <m/>
    <m/>
    <n v="823544"/>
    <m/>
    <m/>
    <m/>
    <n v="823544"/>
    <d v="2021-06-09T00:00:00"/>
    <n v="487640"/>
    <n v="335904"/>
    <n v="0"/>
    <n v="0"/>
    <x v="0"/>
    <s v="CUNDINAMARCA"/>
    <s v="SOACHA"/>
    <d v="2021-01-22T00:00:00"/>
    <d v="2021-01-24T00:00:00"/>
    <s v="Se efectúa glosa correspondiente al cobro de 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65400Se objeta cobro del traslado asistencial medicalizado terrestre secundario facturado por $422240 en soportes anexos no se evidencia la hoja de traslado no dan cumplimiento a lo normatizado en la Resolución 3047/2008 anexo 5 literal B,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
    <s v="se aceptan 5 trajes se anexa soporte de hc  bitacora y resolucion ambulancia"/>
    <s v="Subsidiado"/>
    <n v="3"/>
  </r>
  <r>
    <s v="E.S.E. HOSPITAL MARIO GAITAN YANGUAS DE SOACHA"/>
    <x v="0"/>
    <s v="CUNDINAMARCA"/>
    <s v="SOACHA"/>
    <d v="2021-02-09T00:00:00"/>
    <s v="HMGY39022"/>
    <s v="HMGY39022"/>
    <n v="2274724"/>
    <d v="2021-03-20T00:00:00"/>
    <s v="GL-255555564733137"/>
    <n v="1226"/>
    <m/>
    <m/>
    <m/>
    <n v="1226"/>
    <m/>
    <m/>
    <m/>
    <n v="1226"/>
    <d v="2021-06-09T00:00:00"/>
    <n v="0"/>
    <n v="1226"/>
    <n v="0"/>
    <n v="0"/>
    <x v="0"/>
    <s v="CUNDINAMARCA"/>
    <s v="SOACHA"/>
    <d v="2021-01-19T00:00:00"/>
    <d v="2021-01-24T00:00:00"/>
    <s v="Se objeta mayor valor facturado en 1 insulina lispro 100 UI/ml  la IPS factura por valor de $67666 se reconoce según la circular 10 de 2020 precio máximo de medicamentos para venta al público la cual regula algunos medicamentos al régimen de control directo se reconoce por valor de $66440 por tal motivo se objeta diferencia de $1226"/>
    <s v="ips se acepta por sobrefacturacion"/>
    <s v="Subsidiado"/>
    <n v="3"/>
  </r>
  <r>
    <s v="E.S.E. HOSPITAL MARIO GAITAN YANGUAS DE SOACHA"/>
    <x v="0"/>
    <s v="CUNDINAMARCA"/>
    <s v="SOACHA"/>
    <d v="2021-02-09T00:00:00"/>
    <s v="HMGY39629"/>
    <s v="HMGY39629"/>
    <n v="1316712"/>
    <d v="2021-03-20T00:00:00"/>
    <s v="GL-255555564733138"/>
    <n v="307580"/>
    <m/>
    <m/>
    <m/>
    <n v="307580"/>
    <m/>
    <m/>
    <m/>
    <n v="307580"/>
    <d v="2021-06-09T00:00:00"/>
    <n v="307580"/>
    <n v="0"/>
    <n v="0"/>
    <n v="0"/>
    <x v="0"/>
    <s v="CUNDINAMARCA"/>
    <s v="SOACHA"/>
    <d v="2021-01-24T00:00:00"/>
    <d v="2021-01-25T00:00:00"/>
    <s v="Se objeta cobro del traslado asistencial medicalizado terrestre secundario facturado por $307580 en soportes anexos no se evidencia la hoja de traslado no dan cumplimiento a lo normatizado en la Resolución 3047/2008 anexo 5 literal B"/>
    <s v="se anexa soporte de bitacora y resolucion ambulancia "/>
    <s v="Subsidiado"/>
    <n v="3"/>
  </r>
  <r>
    <s v="E.S.E. HOSPITAL MARIO GAITAN YANGUAS DE SOACHA"/>
    <x v="0"/>
    <s v="CUNDINAMARCA"/>
    <s v="SOACHA"/>
    <d v="2021-02-09T00:00:00"/>
    <s v="HMGY39890"/>
    <s v="HMGY39890"/>
    <n v="721560"/>
    <d v="2021-03-20T00:00:00"/>
    <s v="GL-255555564733139"/>
    <n v="387660"/>
    <m/>
    <m/>
    <m/>
    <n v="387660"/>
    <m/>
    <m/>
    <m/>
    <n v="387660"/>
    <d v="2021-06-09T00:00:00"/>
    <n v="387660"/>
    <n v="0"/>
    <n v="0"/>
    <n v="0"/>
    <x v="0"/>
    <s v="CUNDINAMARCA"/>
    <s v="SOACHA"/>
    <d v="2021-01-26T00:00:00"/>
    <d v="2021-01-26T00:00:00"/>
    <s v="Se objeta cobro del traslado asistencial medicalizado terrestre secundario facturado por $387660 en historia clínica anexa no se evidencia la hoja de traslado no dan cumplimiento a lo normatizado en la Resolución 3047/2008 anexo 5 literal B"/>
    <s v="se anexa soporte de bitacora y resolucion ambulancia "/>
    <s v="Subsidiado"/>
    <n v="3"/>
  </r>
  <r>
    <s v="E.S.E. HOSPITAL MARIO GAITAN YANGUAS DE SOACHA"/>
    <x v="0"/>
    <s v="CUNDINAMARCA"/>
    <s v="SOACHA"/>
    <d v="2021-02-09T00:00:00"/>
    <s v="HMGY40382"/>
    <s v="HMGY40382"/>
    <n v="5286328"/>
    <d v="2021-03-20T00:00:00"/>
    <s v="GL-255555564733140"/>
    <n v="784800"/>
    <d v="2021-05-07T00:00:00"/>
    <n v="0"/>
    <n v="0"/>
    <n v="784800"/>
    <m/>
    <m/>
    <m/>
    <n v="784800"/>
    <d v="2021-06-09T00:00:00"/>
    <n v="784800"/>
    <n v="0"/>
    <n v="0"/>
    <n v="0"/>
    <x v="0"/>
    <s v="CUNDINAMARCA"/>
    <s v="SOACHA"/>
    <d v="2021-01-18T00:00:00"/>
    <d v="2021-01-27T00:00:00"/>
    <s v="Se efectúa glosa correspondiente al cobro de 2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84800"/>
    <s v="Se aneza soporte de terapia  y concepto del ministerio de oximetrias,Se persiste glosa correspondiente al cobro de 2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84800  "/>
    <s v="Subsidiado"/>
    <n v="3"/>
  </r>
  <r>
    <s v="E.S.E. HOSPITAL MARIO GAITAN YANGUAS DE SOACHA"/>
    <x v="0"/>
    <s v="CUNDINAMARCA"/>
    <s v="SOACHA"/>
    <d v="2021-02-09T00:00:00"/>
    <s v="HMGY40610"/>
    <s v="HMGY40610"/>
    <n v="2496238"/>
    <d v="2021-03-20T00:00:00"/>
    <s v="GL-255555564733141"/>
    <n v="298700"/>
    <m/>
    <m/>
    <m/>
    <n v="298700"/>
    <m/>
    <m/>
    <m/>
    <n v="298700"/>
    <d v="2021-06-09T00:00:00"/>
    <n v="298700"/>
    <n v="0"/>
    <n v="0"/>
    <n v="0"/>
    <x v="0"/>
    <s v="CUNDINAMARCA"/>
    <s v="SOACHA"/>
    <d v="2021-01-26T00:00:00"/>
    <d v="2021-01-27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con tinciones de rutina facturado por $111500 c/u no soportado como lo estipula la Resolución 3047/2008 anexo 5 literal B $223000"/>
    <s v="SE ANEXA SOPORTE DE HC"/>
    <s v="Subsidiado"/>
    <n v="3"/>
  </r>
  <r>
    <s v="E.S.E. HOSPITAL MARIO GAITAN YANGUAS DE SOACHA"/>
    <x v="0"/>
    <s v="CUNDINAMARCA"/>
    <s v="SOACHA"/>
    <d v="2021-02-09T00:00:00"/>
    <s v="HMGY40482"/>
    <s v="HMGY40482"/>
    <n v="7073898"/>
    <d v="2021-03-20T00:00:00"/>
    <s v="GL-255555564733142"/>
    <n v="98100"/>
    <m/>
    <m/>
    <m/>
    <n v="98100"/>
    <m/>
    <m/>
    <m/>
    <n v="98100"/>
    <d v="2021-06-09T00:00:00"/>
    <n v="98100"/>
    <n v="0"/>
    <n v="0"/>
    <n v="0"/>
    <x v="0"/>
    <s v="CUNDINAMARCA"/>
    <s v="SOACHA"/>
    <d v="2021-01-12T00:00:00"/>
    <d v="2021-01-26T00:00:00"/>
    <s v="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98100"/>
    <s v="se anexa soporte de evolucion de terapia y concepto del ministerio para oximetrias"/>
    <s v="Subsidiado"/>
    <n v="3"/>
  </r>
  <r>
    <s v="E.S.E. HOSPITAL MARIO GAITAN YANGUAS DE SOACHA"/>
    <x v="0"/>
    <s v="CUNDINAMARCA"/>
    <s v="SOACHA"/>
    <d v="2021-02-09T00:00:00"/>
    <s v="HMGY41068"/>
    <s v="HMGY41068"/>
    <n v="3266532"/>
    <d v="2021-03-20T00:00:00"/>
    <s v="GL-255555564733143"/>
    <n v="500404"/>
    <m/>
    <m/>
    <m/>
    <n v="500404"/>
    <m/>
    <m/>
    <m/>
    <n v="500404"/>
    <d v="2021-06-09T00:00:00"/>
    <n v="164500"/>
    <n v="335904"/>
    <n v="0"/>
    <n v="0"/>
    <x v="0"/>
    <s v="CUNDINAMARCA"/>
    <s v="SOACHA"/>
    <d v="2021-01-23T00:00:00"/>
    <d v="2021-01-23T00:00:00"/>
    <s v="Se objeta cobro de los materiales y/o insumos no facturables incluidos en la dotación básica para la prestación del servicio al paciente por ende no facturable de manera adicional Decreto 2423/96 articulo 40 Total $5904973 traje desechable antifluido de protección microbiología $111968 c/u,Se objeta cobro del traslado asistencial medicalizado terrestre secundario facturado por $164500 en soportes anexos no se evidencia la hoja de traslado no dan cumplimiento a lo normatizado en la Resolución 3047/2008 anexo 5 literal B"/>
    <s v="se aceptan 3 trajes se anexa soporte de hc  bitacora y resolucion ambulancia "/>
    <s v="Subsidiado"/>
    <n v="3"/>
  </r>
  <r>
    <s v="E.S.E. HOSPITAL MARIO GAITAN YANGUAS DE SOACHA"/>
    <x v="0"/>
    <s v="CUNDINAMARCA"/>
    <s v="SOACHA"/>
    <d v="2021-02-09T00:00:00"/>
    <s v="HMGY41247"/>
    <s v="HMGY41247"/>
    <n v="2395385"/>
    <d v="2021-03-21T00:00:00"/>
    <s v="GL-255555564733144"/>
    <n v="298700"/>
    <m/>
    <m/>
    <m/>
    <n v="298700"/>
    <m/>
    <m/>
    <m/>
    <n v="298700"/>
    <d v="2021-06-09T00:00:00"/>
    <n v="298700"/>
    <n v="0"/>
    <n v="0"/>
    <n v="0"/>
    <x v="0"/>
    <s v="CUNDINAMARCA"/>
    <s v="SOACHA"/>
    <d v="2021-01-27T00:00:00"/>
    <d v="2021-01-29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cobro de 2 estudio con tinciones de rutina facturado por $111500 c/u no soportado como lo estipula la Resolución 3047/2008 anexo 5 literal B $223000"/>
    <s v="se anexa soporte patologia  TREPONEMANO SE ACEPTA LA OBJECION  SEGUN CIRCULAR NUMERO 83 MDE 24 DE MAYO DEL 2018 ES DE OBLIGATORIO CUMPLIMIENTO QUE LA INSTITUCIONES IMPLEMENTAR LAS PRUEBAS TREPONEMICAS COMO METODO DIAGNOSTICO LAS PRUEBAS NO TREPONEMIC"/>
    <s v="Subsidiado"/>
    <n v="3"/>
  </r>
  <r>
    <s v="E.S.E. HOSPITAL MARIO GAITAN YANGUAS DE SOACHA"/>
    <x v="0"/>
    <s v="CUNDINAMARCA"/>
    <s v="SOACHA"/>
    <d v="2021-02-09T00:00:00"/>
    <s v="HMGY41297"/>
    <s v="HMGY41297"/>
    <n v="1423605"/>
    <d v="2021-03-21T00:00:00"/>
    <s v="GL-255555564733145"/>
    <n v="164500"/>
    <m/>
    <m/>
    <m/>
    <n v="164500"/>
    <m/>
    <m/>
    <m/>
    <n v="164500"/>
    <d v="2021-06-09T00:00:00"/>
    <n v="164500"/>
    <n v="0"/>
    <n v="0"/>
    <n v="0"/>
    <x v="0"/>
    <s v="CUNDINAMARCA"/>
    <s v="SOACHA"/>
    <d v="2021-01-28T00:00:00"/>
    <d v="2021-01-29T00:00:00"/>
    <s v="Se objeta cobro de 1 traslado asistencial medicalizado terrestre secundario facturado por $164500 en soportes anexos no se evidencia la hoja de traslado no dan cumplimiento a lo normatizado en la Resolución 3047/2008 anexo 5 literal B"/>
    <s v="se anexa soporte de bitacora y resolucion ambulancia "/>
    <s v="Subsidiado"/>
    <n v="3"/>
  </r>
  <r>
    <s v="E.S.E. HOSPITAL MARIO GAITAN YANGUAS DE SOACHA"/>
    <x v="0"/>
    <s v="CUNDINAMARCA"/>
    <s v="SOACHA"/>
    <d v="2021-02-09T00:00:00"/>
    <s v="HMGY41312"/>
    <s v="HMGY41312"/>
    <n v="1674840"/>
    <d v="2021-03-21T00:00:00"/>
    <s v="GL-255555564733146"/>
    <n v="85050"/>
    <m/>
    <m/>
    <m/>
    <n v="85050"/>
    <m/>
    <m/>
    <m/>
    <n v="85050"/>
    <d v="2021-06-09T00:00:00"/>
    <n v="85050"/>
    <n v="0"/>
    <n v="0"/>
    <n v="0"/>
    <x v="0"/>
    <s v="CUNDINAMARCA"/>
    <s v="SOACHA"/>
    <d v="2021-01-27T00:00:00"/>
    <d v="2021-01-28T00:00:00"/>
    <s v="Se efectúa glosa correspondiente al cobro de treponema pallidum anticuerpos (prueba treponemica)  detallada por la IPS con el código 906039  19885 por valor de $90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4500 se objeta la diferencia $75700 A este valor se le aplicó el 10% por tarifas pactadas entre las partes (soat  1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los medicamentos se cobran de acuerdo a la resolucion 033 tarifa institucional  en el contrato no se evidencia listado de medicamentos los laboratorios estan cobrados de acuerdo a la tarifa pactada"/>
    <s v="Subsidiado"/>
    <n v="3"/>
  </r>
  <r>
    <s v="E.S.E. HOSPITAL MARIO GAITAN YANGUAS DE SOACHA"/>
    <x v="0"/>
    <s v="CUNDINAMARCA"/>
    <s v="SOACHA"/>
    <d v="2021-02-09T00:00:00"/>
    <s v="HMGY41471"/>
    <s v="HMGY41471"/>
    <n v="1245529"/>
    <d v="2021-03-21T00:00:00"/>
    <s v="GL-255555564733147"/>
    <n v="341336"/>
    <m/>
    <m/>
    <m/>
    <n v="341336"/>
    <m/>
    <m/>
    <m/>
    <n v="341336"/>
    <d v="2021-06-09T00:00:00"/>
    <n v="0"/>
    <n v="341336"/>
    <n v="0"/>
    <n v="0"/>
    <x v="0"/>
    <s v="CUNDINAMARCA"/>
    <s v="SOACHA"/>
    <d v="2021-01-29T00:00:00"/>
    <d v="2021-01-30T00:00:00"/>
    <s v="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Se objeta mayor valor facturado en 1 agua esteril para irrigación usp bolsa x 3000 ml facturado por $29005 dado que según tarifas pactadas entre las partes en anexo de contrato (SSBY2019ES2T00014972) esta tiene un valor de $23573 por lo tanto se reconoce por este valor y se objeta la diferencia $5432"/>
    <s v="ips se acepta 3 trajes e insumo no facturable"/>
    <s v="Subsidiado"/>
    <n v="3"/>
  </r>
  <r>
    <s v="E.S.E. HOSPITAL MARIO GAITAN YANGUAS DE SOACHA"/>
    <x v="0"/>
    <s v="CUNDINAMARCA"/>
    <s v="SOACHA"/>
    <d v="2021-02-09T00:00:00"/>
    <s v="HMGY41506"/>
    <s v="HMGY41506"/>
    <n v="3691738"/>
    <d v="2021-03-21T00:00:00"/>
    <s v="GL-255555564733148"/>
    <n v="1019744"/>
    <m/>
    <m/>
    <m/>
    <n v="1019744"/>
    <m/>
    <m/>
    <m/>
    <n v="1019744"/>
    <d v="2021-06-09T00:00:00"/>
    <n v="683840"/>
    <n v="335904"/>
    <n v="0"/>
    <n v="0"/>
    <x v="0"/>
    <s v="CUNDINAMARCA"/>
    <s v="SOACHA"/>
    <d v="2021-01-28T00:00:00"/>
    <d v="2021-01-30T00:00:00"/>
    <s v="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Se objeta cobro del traslado asistencial medicalizado terrestre primario facturado por $422240 en soportes anexos no se evidencia la hoja de traslado no dan cumplimiento a lo normatizado en la Resolución 3047/2008 anexo 5 literal B,Se objeta cobro de los materiales y/o insumos no facturables incluidos en la dotación básica para la prestación del servicio al paciente por ende no facturable de manera adicional Decreto 2423/96 articulo 40 Total $3359043 traje desechable antifluido de protección microbiología $111968 c/u"/>
    <s v="se aceptan 3 trajes se anexa soporte de notas enfermeria hc  concpeto de oximetrias"/>
    <s v="Subsidiado"/>
    <n v="3"/>
  </r>
  <r>
    <s v="E.S.E. HOSPITAL MARIO GAITAN YANGUAS DE SOACHA"/>
    <x v="0"/>
    <s v="CUNDINAMARCA"/>
    <s v="SOACHA"/>
    <d v="2021-02-09T00:00:00"/>
    <s v="HMGY41560"/>
    <s v="HMGY41560"/>
    <n v="1701407"/>
    <d v="2021-03-21T00:00:00"/>
    <s v="GL-255555564733149"/>
    <n v="9350"/>
    <m/>
    <m/>
    <m/>
    <n v="9350"/>
    <m/>
    <m/>
    <m/>
    <n v="9350"/>
    <d v="2021-06-09T00:00:00"/>
    <n v="9350"/>
    <n v="0"/>
    <n v="0"/>
    <n v="0"/>
    <x v="0"/>
    <s v="CUNDINAMARCA"/>
    <s v="SOACHA"/>
    <d v="2021-01-30T00:00:00"/>
    <d v="2021-01-31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 v="el cobro de medicamentos se realiza según la resolucion 033 tarifa institucional  en el contrato actual no existe convenio para dicho cobro"/>
    <s v="Subsidiado"/>
    <n v="3"/>
  </r>
  <r>
    <s v="EMPRESA SOCIAL DEL ESTADO HOSPITAL UNIVERSITARIO DE LA SAMARITANA"/>
    <x v="3"/>
    <s v="BOGOTÁ DC"/>
    <s v="BOGOTÁ"/>
    <d v="2021-02-09T00:00:00"/>
    <s v="HBOG4018967"/>
    <s v="HBOG4018967"/>
    <n v="8232049"/>
    <d v="2021-03-21T00:00:00"/>
    <s v="GL-255555564733155"/>
    <n v="594612"/>
    <m/>
    <m/>
    <m/>
    <n v="594612"/>
    <m/>
    <m/>
    <m/>
    <n v="594612"/>
    <d v="2021-07-28T00:00:00"/>
    <n v="212612"/>
    <n v="382000"/>
    <n v="0"/>
    <n v="0"/>
    <x v="0"/>
    <s v="SANTAFE DE BOGOTA D. C."/>
    <s v="BOGOTA"/>
    <d v="2020-12-21T00:00:00"/>
    <d v="2020-12-31T00:00:00"/>
    <s v="Se objeta cobro de 1 honorario de ayudantía (reducción abierta de fractura mal con reducción piso de órbita) por valor de $112700 debido a que en la descripción quirúrgica no se evidencia la participación de dicho profesional no soportado como lo estipula la Resolución 3047/2008 anexo 5 literal B,Se objeta cobro de 1 soporte anestésico para consulta o apoyo diagnostico facturado por $39000 se considera sobrefacturación dado que ya se reconoció  los honorarios del anestesiologo por ende no facturable de manera adicional,Se objeta cobro por mayor valor facturado en los siguientes materiales de osteosintesis dado que en el contrato pactado entre las partes no se encuentra estipulado incremento alguno para dicho servicio por ende se considera no pactado entre las partes se reconoce a factura de compra sin incremento Total $999121 placa recta 4 orf sist 20 mm facturan por valor de $313936 se reconoce por $280300 se objeta $336368 tornillo max drive sist 20 mm x 47 mm facturan por valor de $115136 c/u  se reconoce por $102800 se objeta $123362 placa l der izq 45 orf puente mediano facturan por valor de $503440 c/u  se reconoce por $449500 se objeta $53940,Se objeta mayor valor cobrado en internación IPS factura 7 internación complejidad alta habitación unipersonal (incluye aislamiento) por $339400 c/u dado que según informe realizada por gestión hospitalaria (DAMARIS TATIANA SANCHEZ VELASCO) el paciente se encontraba hospitalizado en internación complejidad alta habitación bipersonal por $290400 c/u por lo tanto se reconoce esta y se objeta la diferencia $49000 c/u 7= $343000"/>
    <s v="ips acepta diferencia en estancia /////   ips  anexa historia clinica donde se evidencia en el folio 20  la ayudantia se encuentra descrita donde  dice cirujano 2 315664 gonzalez rodriguez luis vicente  //////// eps levanta objecion sobre el incremento del precio de compra del material osteosintesis el cual se fija en el 12%  (decreto 2423) sobre el precio de compra  //////   ips acepta sobrefacturacion en interconsulta"/>
    <s v="Contributivo"/>
    <n v="3"/>
  </r>
  <r>
    <s v="EMPRESA SOCIAL DEL ESTADO HOSPITAL UNIVERSITARIO DE LA SAMARITANA"/>
    <x v="3"/>
    <s v="BOGOTÁ DC"/>
    <s v="BOGOTÁ"/>
    <d v="2021-03-09T00:00:00"/>
    <s v="HBOG4024369"/>
    <s v="HBOG4024369"/>
    <n v="7591520"/>
    <d v="2021-03-31T00:00:00"/>
    <s v="GL-255555564733198"/>
    <n v="331622"/>
    <m/>
    <m/>
    <m/>
    <n v="331622"/>
    <m/>
    <m/>
    <m/>
    <n v="331622"/>
    <d v="2021-07-28T00:00:00"/>
    <n v="291222"/>
    <n v="40400"/>
    <n v="0"/>
    <n v="0"/>
    <x v="0"/>
    <s v="CUNDINAMARCA"/>
    <s v="MACHETÁ"/>
    <d v="2021-01-30T00:00:00"/>
    <d v="2021-02-06T00:00:00"/>
    <s v="Se objeta cobro de 1 soporte anestésico para consulta o apoyo diagnostico facturado por $40400 se considera sobrefacturación dado que ya se reconoció  los honorarios del anestesiologo por ende no facturable de manera adicional,Se objeta el cobro total de medicamentos por valor de $291222 en historia clínica anexa no se evidencia el reporte del suministro soporte necesario para su respectivo cobro según lo establecido en la resolución 3047/2008 Se solicita a la IPS anexar con la respuesta a glosa copia del detalle de cargos de la factura para la verificación de lo cobrado con lo soportado"/>
    <s v="ips anexa notas de enfermeria donde se evidencia la administracion de los medicamentos ///// ips acepta sobrefacturacion en interconsulta"/>
    <s v="Subsidiado"/>
    <n v="3"/>
  </r>
  <r>
    <s v="EMPRESA SOCIAL DEL ESTADO HOSPITAL UNIVERSITARIO DE LA SAMARITANA"/>
    <x v="3"/>
    <s v="BOGOTÁ DC"/>
    <s v="BOGOTÁ"/>
    <d v="2021-03-09T00:00:00"/>
    <s v="HBOG4024372"/>
    <s v="HBOG4024372"/>
    <n v="8157204"/>
    <d v="2021-04-01T00:00:00"/>
    <s v="GL-255555564733202"/>
    <n v="2237121"/>
    <m/>
    <m/>
    <m/>
    <n v="2237121"/>
    <m/>
    <m/>
    <m/>
    <n v="2237121"/>
    <d v="2021-07-28T00:00:00"/>
    <n v="0"/>
    <n v="0"/>
    <n v="2237121"/>
    <n v="0"/>
    <x v="0"/>
    <s v="CUNDINAMARCA"/>
    <s v="GIRARDOT"/>
    <d v="2021-01-30T00:00:00"/>
    <d v="2021-02-05T00:00:00"/>
    <s v="Se objeta cobro de 1 soporte anestésico para consulta o apoyo diagnóstico facturado por $40400 se considera sobrefacturación dado que ya se reconoció  los honorarios del anestesiologo por ende no facturable de manera adicional,Se objeta cobro de los siguientes insumos y/o equipo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21967211 guia biliar electroquirúrgica 035 480 cm $6988281 papilotomo trensado 5 FR $7148931 cateter balon triple lumen para duodenoscopia $783000"/>
    <s v="no acuerdo entre las partes glosa sostenida la ips aduce &quot;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reitera glosa  //////  ips  no acepta glosa aplica cobro de consulta preanestesica de acuerdo a lo indicado en el art 48 paragrafo 1 y 2 del decreto 2423/96 no hay acuerdo entre las parte "/>
    <s v="Subsidiado"/>
    <n v="3"/>
  </r>
  <r>
    <s v="EMPRESA SOCIAL DEL ESTADO HOSPITAL UNIVERSITARIO DE LA SAMARITANA"/>
    <x v="3"/>
    <s v="BOGOTÁ DC"/>
    <s v="BOGOTÁ"/>
    <d v="2021-03-09T00:00:00"/>
    <s v="HBOG4025438"/>
    <s v="HBOG4025438"/>
    <n v="7754582"/>
    <d v="2021-04-01T00:00:00"/>
    <s v="GL-255555564733203"/>
    <n v="2191532"/>
    <m/>
    <m/>
    <m/>
    <n v="2191532"/>
    <m/>
    <m/>
    <m/>
    <n v="2191532"/>
    <d v="2021-07-28T00:00:00"/>
    <n v="0"/>
    <n v="6120"/>
    <n v="2185412"/>
    <n v="0"/>
    <x v="0"/>
    <s v="BOLIVAR"/>
    <s v="CANTAGALLO"/>
    <d v="2021-02-09T00:00:00"/>
    <d v="2021-02-12T00:00:00"/>
    <s v="Se objeta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Total $21843002 set de drenaje multiproposito con micropuncion $1092150 c/uSe objeta cobro de los siguientes materiales insumos no facturables incluidos en el valor de la atención ya que hace parte del equipamiento necesario para la prestación del servicio al paciente $11122 cuchilla de bisturí n 11 $556 c/u,Se objeta cobro de los siguientes medicamentos no facturables incluidos  en el valor de la atención ya que hacen parte del equipamiento necesario para la prestación del servicio al paciente $61204 lidocaina 2 %  solución inyectable 10 ml $1530 c/u"/>
    <s v="no hay acuerdo entre las partes en cuanto a los insumos la ips aduce  &quot;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ostiene objecion /////   ips acepta concepto de glosa por un valor de $6120"/>
    <s v="Subsidiado"/>
    <n v="3"/>
  </r>
  <r>
    <s v="EMPRESA SOCIAL DEL ESTADO HOSPITAL UNIVERSITARIO DE LA SAMARITANA"/>
    <x v="3"/>
    <s v="BOGOTÁ DC"/>
    <s v="BOGOTÁ"/>
    <d v="2021-03-09T00:00:00"/>
    <s v="HBOG4025531"/>
    <s v="HBOG4025531"/>
    <n v="5340556"/>
    <d v="2021-04-01T00:00:00"/>
    <s v="GL-255555564733204"/>
    <n v="159051"/>
    <m/>
    <m/>
    <m/>
    <n v="159051"/>
    <m/>
    <m/>
    <m/>
    <n v="159051"/>
    <d v="2021-07-28T00:00:00"/>
    <n v="156400"/>
    <n v="2651"/>
    <n v="0"/>
    <n v="0"/>
    <x v="0"/>
    <s v="CUNDINAMARCA"/>
    <s v="SOACHA"/>
    <d v="2021-02-09T00:00:00"/>
    <d v="2021-02-14T00:00:00"/>
    <s v="Se objeta cobro de 68 oxigeno por cánula nasal (por hora) facturado por $2300 c/u en soportes anexos no se evidencia la hoja de suministro donde se reporte las horas y los litros por minutos suministrados no dan cumplimiento a lo estipulado en la Resolución 3047/2008 anexo 5 literal B Total $156400Se objeta mayor valor facturado en 1 insulina lispro 100 UI/ml  la IPS factura por valor de $22583 se reconoce según la circular 10 de 2020 precio máximo de medicamentos para venta al público la cual regula algunos medicamentos al régimen de control directo se reconoce por valor de $19932  por tal motivo se objeta diferencia de $2651"/>
    <s v="ips anexa soporte de la hoja de suministro de oxigeno /////  ips  acepta objecion insulina lispro recombinante precio regulado"/>
    <s v="Subsidiado"/>
    <n v="3"/>
  </r>
  <r>
    <s v="EMPRESA SOCIAL DEL ESTADO HOSPITAL UNIVERSITARIO DE LA SAMARITANA"/>
    <x v="3"/>
    <s v="BOGOTÁ DC"/>
    <s v="BOGOTÁ"/>
    <d v="2021-03-09T00:00:00"/>
    <s v="HBOG4026126"/>
    <s v="HBOG4026126"/>
    <n v="6051829"/>
    <d v="2021-04-01T00:00:00"/>
    <s v="GL-255555564733205"/>
    <n v="61200"/>
    <m/>
    <m/>
    <m/>
    <n v="61200"/>
    <m/>
    <m/>
    <m/>
    <n v="61200"/>
    <d v="2021-07-28T00:00:00"/>
    <n v="61200"/>
    <n v="0"/>
    <n v="0"/>
    <n v="0"/>
    <x v="0"/>
    <s v="SANTAFE DE BOGOTA D. C."/>
    <s v="BOGOTA"/>
    <d v="2021-02-10T00:00:00"/>
    <d v="2021-02-16T00:00:00"/>
    <s v="Se efectúa glosa correspondiente al cobro de 1 hemoclasificacion factor Rh $26200 y 1 hemoclasificación sistema aob inversa $32200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 v="eps levanta objecion el hus no reralizo cobro de prueba cruzada hemoclasificacion sistema rh antigeno rh d en tubohemoclasificacion sistema abo inversa hemoclasificacion serica por microtecnica son facturables"/>
    <s v="Subsidiado"/>
    <n v="3"/>
  </r>
  <r>
    <s v="EMPRESA SOCIAL DEL ESTADO HOSPITAL UNIVERSITARIO DE LA SAMARITANA"/>
    <x v="3"/>
    <s v="BOGOTÁ DC"/>
    <s v="BOGOTÁ"/>
    <d v="2021-03-09T00:00:00"/>
    <s v="HBOG4027642"/>
    <s v="HBOG4027642"/>
    <n v="8787814"/>
    <d v="2021-04-02T00:00:00"/>
    <s v="GL-255555564733208"/>
    <n v="986407"/>
    <m/>
    <m/>
    <m/>
    <n v="986407"/>
    <m/>
    <m/>
    <m/>
    <n v="986407"/>
    <d v="2021-07-28T00:00:00"/>
    <n v="415700"/>
    <n v="324675"/>
    <n v="246032"/>
    <n v="0"/>
    <x v="0"/>
    <s v="CUNDINAMARCA"/>
    <s v="SOACHA"/>
    <d v="2021-02-17T00:00:00"/>
    <d v="2021-02-25T00:00:00"/>
    <s v="Se objeta cobro de 1 aguja paracentesis pigtail 5F 15 cm $205632 insumo utilizado en un procedimiento del capitulo IV (paracentesis) según articulo 57 los insumos de dicho capitulo se encuentran incluidos en los procedimiento por ende no facturable de manera adicional ,Se objeta cobro de 1 soporte anestésico para consulta o apoyo diagnostico facturado por $40400 se considera sobrefacturación dado que ya se reconoció  los honorarios del anestesiologo por ende no facturable de manera adicional,Se objeta cobro de los siguientes laboratorios debido a que en historia clínica anexa no se encuentran soportados requisitos necesarios para el cobro de la atención como lo estipula la Resolución 3047/2008 anexo 5 literal B numeral 10 $1 Mycobacterium tuberculosis cultivo $655001 Mycobacterium identificación reacción en cadena de la polimerasa $350200En caso de subsanara motivo de glosa inicial se objeta cobro de 1 mycobacterium tuberculosis identificación reacción en cadena de la polimerasa facturada por $350200 con el código 908825 dado que no se encuentra tarifa pactada entre las partes para dicho servicio adicionalmente dicho código no se encuentra en manual tarifario SOAT (según tarifas pactadas entre las partes)  se solicita a la IPS justificar su tarifa en caso de ser cotización debe estar avalada por la EPS,Se objeta cobro de los siguientes medicamentos soluciones anestesicos materiales y/o insumos no facturables incluidos en los derechos de sala según decreto 2423/96 articulo 55 paragrafo 1 y 5 $3246751 sevoflurano 100 ml solución para inhalación $324675"/>
    <s v="no hay acuerdo entre las partes en cuanto a los insumos la ips aduce  &quot;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ostiene objecion /////    ips acepta concepto de glosa por sevoflurano  por un valor de $324675   /////    ips no acepta glosa por  cobro de consulta preanestesica  de acuerdo a lo indicado en el art 48 paragrafo 1 y 2 del decreto 2423/96  adicional se realizo el dia se realizo el 22/02/2021 y la intervencio se realizo el dia 24/02/2021  la eps sostiene objecion consulta preanestesica no facturable   ////// ips soporta  glosa  paciente con tumor maligno de los bronquios o del pulmon parte no especificada    del bronquio para la língula y del bronquio para el lii y se extiende ocupando todo el lii la língula y parte del lsi mide 142 x 74 x 74 mm (lxapxt) adicional la tarifa del  901230 mycobacterium tuberculosis cultivo (19313) decreto 2423/96 la tarifa de 908825 mycobacterium tuberculosis identificacion reaccion en cadena de la pollmerasa corresponde a tarifa institucional resolucion 186 de 2020 paquetes institucionales  "/>
    <s v="Subsidiado"/>
    <n v="3"/>
  </r>
  <r>
    <s v="EMPRESA SOCIAL DEL ESTADO HOSPITAL UNIVERSITARIO DE LA SAMARITANA"/>
    <x v="3"/>
    <s v="BOGOTÁ DC"/>
    <s v="BOGOTÁ"/>
    <d v="2021-03-09T00:00:00"/>
    <s v="HBOG4027793"/>
    <s v="HBOG4027793"/>
    <n v="7347704"/>
    <d v="2021-04-02T00:00:00"/>
    <s v="GL-255555564733209"/>
    <n v="1586776"/>
    <m/>
    <m/>
    <m/>
    <n v="1586776"/>
    <m/>
    <m/>
    <m/>
    <n v="1586776"/>
    <d v="2021-07-28T00:00:00"/>
    <n v="0"/>
    <n v="155992"/>
    <n v="1430784"/>
    <n v="0"/>
    <x v="0"/>
    <s v="CUNDINAMARCA"/>
    <s v="MACHETÁ"/>
    <d v="2021-02-18T00:00:00"/>
    <d v="2021-02-27T00:00:00"/>
    <s v="Se objeta cobro de 1 estudio de coloración básica en espécimen de reconocimiento dado que la IPS factura Colecistectomia por laparoscopia código 37508512104 dicho servicio tiene tarifa integral el cual incluye el estudio según lo estipulado en el Manual tarifario soat articulo 39 parágrafo por ende no facturable de manera adicional $111500,Se objeta cobro de 1 soporte anestésico para consulta o apoyo diagnostico facturado por $40400 se considera sobrefacturación dado que ya se reconoció  los honorarios del anestesiologo por ende no facturable de manera adicional,Se objeta cobro de los honorarios de ayudantia del procedimiento colecistectomía vía laparoscópica dado que en el informe quirúrgico no se evidencia la participación de dicho profesional por ende no se reconoce por no soportado $116700,Se realiza glosa de los siguientes accesorios se considera  no facturable dado que fueron utilizados durante la realización de procedimientos quirúrgicos por lo tanto se encuentra incluida en los derechos de sala de acuerdo con lo descrito en el decreto 2423/96 articulo 49 &quot;No se reconocerá valores adicionales por el empleo de accesorios e implementos de los equipos que se utilicen en la práctica de las intervenciones y procedimientos aunque estos no sean reutilizables&quot; Hace parte de la dotación básica de los equipos del servicio son gastos operacionales en que incurre la IPS por lo cual es responsable de los mismos $8152671 ligaclip de polimiero no absorbible $945001 trocar desechable 12 mm x 150 mm con cuchilla $1686831 trocar óptico desechable 12 mm x 150 mm sin cuchilla $2249102 trocar desechable 5 mm x 100 mm con cuchilla $163587 c/uSe realiza glosa correspondiente al cobro de los siguientes insumos y/o materiales se consideran no facturables incluidos en la estancia y/o derechos de sala necesarios para la prestación del servicio $5029091 reservorio de succión 450 ml con conector en Y valvula $1559921 dren siliconado redondo sin conector $1646671 celulosa oxidada regenerada 76 cm x 102 cm $182250"/>
    <s v="ips anexa historia clinica donde se evidencia en el folio 159  la ayudantia se encuentra descrita donde  dice cirujano 2 79144781 roa rossi gabriel alberto  ///// no hay acuerdo entre las partes en cuanto a los insumos la ips aduce  &quot;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ostiene objecion  ////ips  acepta concepto de glosa por un valor de $155992  //// no hay acuerdo entre las partes en cuanto a los insumos la ips aduce  &quot; 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sotiene objecion  //////eps levanta  glosa estudio de coloracion basica  en especimen de reconocimiento no esta incluido  dentro del procediemiento colecistectomia por laparoscopia eps sostiene como no facturable soporte anestesia no hay acuerdo"/>
    <s v="Subsidiado"/>
    <n v="3"/>
  </r>
  <r>
    <s v="E.S.E HOSPITAL SAN RAFAEL DE FACATATIVÁ"/>
    <x v="1"/>
    <s v="CUNDINAMARCA"/>
    <s v="FACATATIVÁ"/>
    <d v="2021-03-10T00:00:00"/>
    <s v="FEHF93400"/>
    <s v="FEHF93400"/>
    <n v="1933298"/>
    <d v="2021-04-04T00:00:00"/>
    <s v="GL-255555564733229"/>
    <n v="102400"/>
    <m/>
    <m/>
    <m/>
    <n v="102400"/>
    <m/>
    <m/>
    <m/>
    <n v="102400"/>
    <d v="2021-05-06T00:00:00"/>
    <n v="102400"/>
    <n v="0"/>
    <n v="0"/>
    <n v="0"/>
    <x v="0"/>
    <s v="CUNDINAMARCA"/>
    <s v="GIRARDOT"/>
    <d v="2021-02-26T00:00:00"/>
    <d v="2021-02-28T00:00:00"/>
    <s v="Se objeta mayor valor cobrado en internación la IPS factura 2 habitación bipersonal complejidad mediana por $229000 c/u según informe realizada por gestión hospitalaria (MALEIBY AGUIRRE DUARTE) el paciente se encontraba hospitalizado en habitación de cuatro o más camas complejidad mediana $177800 c/u por lo tanto se reconoce esta y se objeta la diferencia $51200 c/u 2= $102400 "/>
    <s v="Se levanta glosa SE ADJUNTA SOPORTE DE HISTORIA CLINICA QUE EVIDENCIA LA ESTANCIA DEL PACIENTE"/>
    <s v="Subsidiado"/>
    <n v="3"/>
  </r>
  <r>
    <s v="EMPRESA SOCIAL DEL ESTADO HOSPITAL UNIVERSITARIO DE LA SAMARITANA"/>
    <x v="3"/>
    <s v="BOGOTÁ DC"/>
    <s v="BOGOTÁ"/>
    <d v="2021-04-12T00:00:00"/>
    <s v="HBOG4032577"/>
    <s v="HBOG4032577"/>
    <n v="13232534"/>
    <d v="2021-04-15T00:00:00"/>
    <s v="GL-255555564733253"/>
    <n v="10150"/>
    <m/>
    <m/>
    <m/>
    <n v="10150"/>
    <m/>
    <m/>
    <m/>
    <n v="10150"/>
    <d v="2021-07-28T00:00:00"/>
    <n v="5302"/>
    <n v="4848"/>
    <n v="0"/>
    <n v="0"/>
    <x v="0"/>
    <s v="CUNDINAMARCA"/>
    <s v="RICAURTE"/>
    <d v="2021-03-09T00:00:00"/>
    <d v="2021-03-28T00:00:00"/>
    <s v="Se objeta cobro de 6 equipo de extension anestesia $808 c/u insumo no facturable incluido en el valor de la atención ya que hacen parte del equipamiento necesario para la prestación del servicio al paciente $4848,Se objeta mayor valor facturado en 2 insulina Lispro recombinante vial solución inyectable 100 UI/ml la IPS factura por valor de $22583 c/u se reconoce según la circular 10 de 2020 precio máximo de medicamentos para venta al público la cual regula algunos medicamentos al régimen de control directo se reconoce por valor de $19932 por tal motivo se objeta diferencia de $2651 c/u  2 = $5302"/>
    <s v="ips acepta cocepto de glosa por equipo extension de anestesia por un cvalor de $4848   ////    ips soporta objecioninsulina lispro facturado según tarifas institucionales resolucion hus 139 de 2020"/>
    <s v="Subsidiado"/>
    <n v="3"/>
  </r>
  <r>
    <s v="EMPRESA SOCIAL DEL ESTADO HOSPITAL UNIVERSITARIO DE LA SAMARITANA"/>
    <x v="3"/>
    <s v="BOGOTÁ DC"/>
    <s v="BOGOTÁ"/>
    <d v="2021-04-12T00:00:00"/>
    <s v="HBOG4031492"/>
    <s v="HBOG4031492"/>
    <n v="13768008"/>
    <d v="2021-04-15T00:00:00"/>
    <s v="GL-255555564733257"/>
    <n v="3149494"/>
    <m/>
    <m/>
    <m/>
    <n v="3149494"/>
    <m/>
    <m/>
    <m/>
    <n v="3149494"/>
    <d v="2021-07-28T00:00:00"/>
    <n v="0"/>
    <n v="230400"/>
    <n v="2919094"/>
    <n v="0"/>
    <x v="0"/>
    <s v="BOLIVAR"/>
    <s v="CANTAGALLO"/>
    <d v="2021-03-11T00:00:00"/>
    <d v="2021-03-21T00:00:00"/>
    <s v="Se  objeta cobro de 4    pielografía percutánea    por    valor    de    $   230400 c/u    en    los    soportes    anexos    por        la    IPS    no    se    evidencia    su    realización    como    lo estipula la Resolución 3047 de 2008 Total $ 921600,Se objeta cobro de 1 soporte anestésico para consulta o apoyo diagnóstico facturado por $40400 se considera sobrefacturación dado que ya se reconoció  los honorarios del anestesiologo por ende no facturable de manera adicional,Se objeta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2 set de drenaje multiproposito con micropuncion $1092150 c/uSe objeta cobro de los siguientes materiales insumos no facturable incluidos en los derechos de sala según lo contemplado en el Decreto 2423/96 articulo 55 paragrafo 5 por ende no facturable de manera adicional1 cuchilla para bisturi 11 $5562 cuchilla para bisturi 15 $307 c/u4 electrodo electrocardiograma adulto $304 c/uSe objeta cobro de 1 equipo de extensión anestesia $808 c/u insumo no facturable incluido en el valor de la atención ya que hacen parte del equipamiento necesario para la prestación del servicio al paciente"/>
    <s v="no hay acuerdo entre las partes en cuanto a los insumos la ips aduce  &quot;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ostiene objecion  ////////// ips no acepta glosa aplica cobro de consulta preanestesica de acuerdo a lo indicado en el art 48 paragrafo 1 y 2 del decreto 2423/96 eps nsostiene objecion no hay acuerdo entre las partes////////  ips acepta glosa parcial or un valor de $230400 ya que solo se evidenia la realizacion de tres pielografias la cual se anexan "/>
    <s v="Subsidiado"/>
    <n v="3"/>
  </r>
  <r>
    <s v="EMPRESA SOCIAL DEL ESTADO DEL ORDEN DEPARTAMENTAL HOSPITAL NUESTRA SEÑORA DE LAS MERCEDES DEL MUNICIPIO DE FUNZA"/>
    <x v="19"/>
    <s v="CUNDINAMARCA"/>
    <s v="FUNZA"/>
    <d v="2021-04-05T00:00:00"/>
    <s v="HNSM1021994"/>
    <s v="HNSM1021994"/>
    <n v="804900"/>
    <d v="2021-04-16T00:00:00"/>
    <s v="GL-255555564733259"/>
    <n v="440100"/>
    <m/>
    <m/>
    <m/>
    <n v="440100"/>
    <m/>
    <m/>
    <m/>
    <n v="440100"/>
    <d v="2021-06-22T00:00:00"/>
    <n v="440100"/>
    <n v="0"/>
    <n v="0"/>
    <n v="0"/>
    <x v="0"/>
    <s v="CESAR"/>
    <s v="VALLEDUPAR"/>
    <d v="2021-02-17T00:00:00"/>
    <d v="2021-02-17T00:00:00"/>
    <s v="Se objeta cobro de los siguientes laboratorios facturados por $440100 dado que en la historia clínica anexa no se evidencia soportado el resultado de estos ni comentados requisito necesario para su respectivo cobro no dan cumplimiento a lo estipulado en la Resolución 3047/2008 anexo 5 literal B1 tripanosoma cruzi prueba (de machado guerreiro) $382001 urocultivo $663001 citomegalovirus anticuerpos G $672001 rubeola anticuerpos IG G $836001 Toxoplasma anticuerpo IG M $924001 Toxoplasma anticuerpo IG G $92400"/>
    <s v="IPS NO ACEPTA GGLOSA SE ANEXA SOPORTE PARA AYUDAS DIAGNOSTICAS REALIZADAS"/>
    <s v="Subsidiado"/>
    <n v="3"/>
  </r>
  <r>
    <s v="E.S.E HOSPITAL SAN RAFAEL DE FACATATIVÁ"/>
    <x v="1"/>
    <s v="CUNDINAMARCA"/>
    <s v="FACATATIVÁ"/>
    <d v="2021-04-08T00:00:00"/>
    <s v="FEHF33155"/>
    <s v="FEHF33155"/>
    <n v="1341676"/>
    <d v="2021-04-20T00:00:00"/>
    <s v="GL-255555564733281"/>
    <n v="16300"/>
    <m/>
    <m/>
    <m/>
    <n v="16300"/>
    <m/>
    <m/>
    <m/>
    <n v="16300"/>
    <d v="2021-06-28T00:00:00"/>
    <n v="0"/>
    <n v="16300"/>
    <n v="0"/>
    <n v="0"/>
    <x v="0"/>
    <s v="CUNDINAMARCA"/>
    <s v="FACATATIVÁ"/>
    <d v="2020-10-07T00:00:00"/>
    <d v="2020-10-09T00:00:00"/>
    <s v="Se objeta el cobro de 1 interconsulta por trabajo social por valor de $163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 1996 (servicios básicos de la estancia) "/>
    <s v="NO SE ACEPTA OBJECION POR CONSULTA DE TRABAJO SOCIAL  FACTURABLE PACIENTE CON POBRES CONTROLES PRENATALES EL CUAL ES INDISPENSABLE EVALUAR SU RIESGO PSICOSOCIAL QUE PUEDAN AFECTAR LA INTEGRIDAD DE LA PACIENTE"/>
    <s v="Subsidiado"/>
    <n v="3"/>
  </r>
  <r>
    <s v="E.S.E HOSPITAL SAN RAFAEL DE FACATATIVÁ"/>
    <x v="1"/>
    <s v="CUNDINAMARCA"/>
    <s v="FACATATIVÁ"/>
    <d v="2021-04-08T00:00:00"/>
    <s v="FEHF33877"/>
    <s v="FEHF33877"/>
    <n v="4519101"/>
    <d v="2021-04-20T00:00:00"/>
    <s v="GL-255555564733283"/>
    <n v="2318556"/>
    <m/>
    <m/>
    <m/>
    <n v="2318556"/>
    <m/>
    <m/>
    <m/>
    <n v="2318556"/>
    <d v="2021-06-28T00:00:00"/>
    <n v="2308800"/>
    <n v="9756"/>
    <n v="0"/>
    <n v="0"/>
    <x v="0"/>
    <s v="SANTANDER"/>
    <s v="CIMITARRA"/>
    <d v="2020-10-04T00:00:00"/>
    <d v="2020-10-07T00:00:00"/>
    <s v="Se objeta cobro de 1 heparina de bajo peso molecular enoxaparina sódica 60 mg de  las 5 facturadas debido a que en la historia clínica anexa se evidencia soportado el suministro de 4 ampollas las demás no se encuentran soportadas no dan cumplimiento a lo estipulado en la resolución 3047/2008 anexo 5 literal B $9756,Se objeta mayor valor cobrado en internación la IPS factura 2 internación en unidad de cuidado intensivo adulto por $1309000 c/u según informe realizado por gestión hospitalaria (MALEIBY AGUIRRE DUARTE) el paciente se encontraba hospitalizado en habitación de cuatro o más camas complejidad mediana $154600 c/u por lo tanto se reconoce esta y se objeta la diferencia $1154400  2 = $ 2308800"/>
    <s v="Se ACEPTA OBJECION PARCIAL POR FALTA DE SOPORTE EN ADMINISTRACION DE 1 ENOXAPARINA DE 60 PO VALOR DE $ 9756 SE ADJUNTA REGISTRO DE ENFERMERIA PARA REVISION NO SE ACEPTA OBJECION POR FACTURACION DE ESTANCIAS CORRESPONDEN A LOS DIAS SOPORTADOS EN HISTORIA CLINICA DIA 4 ESTANCIA CUATRO CAMAS Y DIA 5 Y 6 ESTANCIA EN INTENSIVOS"/>
    <s v="Subsidiado"/>
    <n v="3"/>
  </r>
  <r>
    <s v="EMPRESA SOCIAL DEL ESTADO HOSPITAL UNIVERSITARIO DE LA SAMARITANA"/>
    <x v="3"/>
    <s v="BOGOTÁ DC"/>
    <s v="BOGOTÁ"/>
    <d v="2021-04-09T00:00:00"/>
    <s v="HZIP5548300"/>
    <s v="HZIP5548300"/>
    <n v="2683203"/>
    <d v="2021-04-20T00:00:00"/>
    <s v="GL-255555564733286"/>
    <n v="132900"/>
    <m/>
    <m/>
    <m/>
    <n v="132900"/>
    <m/>
    <m/>
    <m/>
    <n v="132900"/>
    <d v="2021-07-28T00:00:00"/>
    <n v="132900"/>
    <n v="0"/>
    <n v="0"/>
    <n v="0"/>
    <x v="0"/>
    <s v="CUNDINAMARCA"/>
    <s v="SOACHA"/>
    <d v="2021-03-01T00:00:00"/>
    <d v="2021-03-06T00:00:00"/>
    <s v="Se objeta cobro de 35 oxigeno por cánula nasal facturado por $2300 c/u en soportes anexos no se evidencia la hoja de suministro donde se reporte las horas y los litros por minutos suministrados no dan cumplimiento a lo estipulado en la Resolución 3047/2008 anexo 5 literal B Total $80500,Se objeta el cobro de 1 citrulina anticuerpos (anti péptido cíclicio citrulinado) por valor de $ 52400 ya que no anexan resultado como requisito para el cobro de la atención según lo estipulado en la Resolución 3047/2008 anexo 5 literal B numeral 10 literal f"/>
    <s v="ips anexa soporte donde se evidencia hoja de suministro de oxigeno ///// ips anexa  resultado de ayuda diagnostica"/>
    <s v="Subsidiado"/>
    <n v="3"/>
  </r>
  <r>
    <s v="E.S.E HOSPITAL SAN RAFAEL DE FACATATIVÁ"/>
    <x v="1"/>
    <s v="CUNDINAMARCA"/>
    <s v="FACATATIVÁ"/>
    <d v="2021-04-09T00:00:00"/>
    <s v="FEHF104288"/>
    <s v="FEHF104288"/>
    <n v="2221367"/>
    <d v="2021-04-20T00:00:00"/>
    <s v="GL-255555564733287"/>
    <n v="117194"/>
    <m/>
    <m/>
    <m/>
    <n v="117194"/>
    <m/>
    <m/>
    <m/>
    <n v="117194"/>
    <d v="2021-06-28T00:00:00"/>
    <n v="111500"/>
    <n v="5694"/>
    <n v="0"/>
    <n v="0"/>
    <x v="0"/>
    <s v="CUNDINAMARCA"/>
    <s v="FACATATIVÁ"/>
    <d v="2021-03-20T00:00:00"/>
    <d v="2021-03-22T00:00:00"/>
    <s v="Se objeta cobro de 1 estudio de coloración básica en especimen de reconocimiento facturado por $111500 no soportado como lo estipula la Resolución 3047/2008 anexo 5 literal B,Se objeta cobro de 3 oxitocina 10 UI sol iny $ 1898 c/u no facturable está incluido en los derechos de sala Decreto 2423/96 Art 55 Total $ 5694"/>
    <s v="SE ACEPTA OBJECION PARCIAL POR SOBREFACTURACION EN MEDICAMENTO OXITOCINA INCLUIDO EN DERECHOS DE SALA DE PROCEDIMIENTO QX NO SE ACEPTA OBJECION POR SOPORTE DE PATOLOGIA SE ADJUNTA PARA VERIFICACION"/>
    <s v="Contributivo"/>
    <n v="3"/>
  </r>
  <r>
    <s v="EMPRESA SOCIAL DEL ESTADO HOSPITAL UNIVERSITARIO DE LA SAMARITANA"/>
    <x v="3"/>
    <s v="BOGOTÁ DC"/>
    <s v="BOGOTÁ"/>
    <d v="2021-04-11T00:00:00"/>
    <s v="HBOG4029247"/>
    <s v="HBOG4029247"/>
    <n v="5019734"/>
    <d v="2021-04-21T00:00:00"/>
    <s v="GL-255555564733289"/>
    <n v="3733204"/>
    <m/>
    <m/>
    <m/>
    <n v="3733204"/>
    <m/>
    <m/>
    <m/>
    <n v="3733204"/>
    <d v="2021-07-28T00:00:00"/>
    <n v="223200"/>
    <n v="367100"/>
    <n v="3142904"/>
    <n v="0"/>
    <x v="0"/>
    <s v="SANTAFE DE BOGOTA D. C."/>
    <s v="BOGOTA"/>
    <d v="2021-03-08T00:00:00"/>
    <d v="2021-03-08T00:00:00"/>
    <s v="Se objeta cobro de 2 estudio con tinciones de rutina facturado por $ 111500 c/u no soportado como lo estipula la Resolución 3047/2008 anexo 5 literal B $223000,Se objeta mayor valor facturado en el procedimiento resección de tumor de ovario por laparoscopia con el código 652302 por valor de $1487400 se verifica en manual tarifario Soat  10% (según tarifas pactadas entre las partes) y este pertenece al grupo quirúrgico 07 por ende se reconoce por $1120230 se objeta la diferencia $367170 Adicionalmente se objeta cobro de 1 honorario de ayudantía (resección de tumor de ovario por laparoscopia) por valor de $95100 debido a que en la descripción quirúrgica no se evidencia la participación de dicho profesional no soportado como lo estipula la Resolución 3047/2008 anexo 5 literal BSe objeta cobro de derecho de materiales en legrado obstétrico no facturable están incluidos en los derechos de sala según Decreto 2423/96 articulo 55 parágrafo 3 $63000Se objeta cobro de 1 honorario de ayudantía del procedimiento legrado uterino ginecológico por valor de $73200 debido a que en la descripción quirúrgica no se evidencia la participación de dicho profesional no soportado como lo estipula la Resolución 3047/2008 anexo 5 literal B Adicionalmente se evidencia que el procedimiento pertenece al grupo quirúrgico 03 según lo estipulado  en el (Art 48 Decreto 2423/1996) solo hay lugar a reconocimiento de dichos honorarios a partir del grupo quirúrgico 06 en consecuencia no se reconoce su cobro,Se realiza glosa correspondiente al cobro de los siguientes accesorios y/o emplementos de equipos se consideran no facturables dado que fueron utilizados durante la realización de procedimiento quirúrgico por lo tanto se encuentra incluido en los derechos de sala de acuerdo con lo descrito en el decreto 2423/96 articulo 49 &quot;No se reconocerá valores adicionales por el  empleo de accesorios e implementos de los equipos que se utilicen en la práctica de las intervenciones y procedimientos aunque estos no sean reutilizables&quot;1 trocar optico desechable 12 mm x 100 mm sin cuchilla $1686831 pinza laparoscopia 5 mm 37 cm $2838151"/>
    <s v="ips acepta ajuste de grupo 9 a grupo 7 del procedimiento reseccion de tumor de ovario diferencia $ 367100 eps levanta  ajuste de ayudantia quirurgica en &quot;legrado&quot; ya que &quot;no se esta facturando&quot;   frente a la participacion de ayudante quirurgico para el grupo 7 es facturable por decreto 2423 en la descripcion quirurgica se encuentra el nombre y registro claramente del cirujano no 2  ips anexa pdf  no hay acuerdoo entre las partes en cuanto a insumos e implemetpos no facturables la ips aduce&quot;  por el cobro de materiales especiales para &quot;cirugia laparascopica&quot; no es cierto que el manual incluya estos elementos especificos para poder hacer la tecnica &quot; el decreto 2423 del &quot;96&quot; solo inluye este tipo de procedimientos por via abierta  por lo tanto no menciona ningun dispositivo de uso laparoscopico siendo no objetiva la afirmacion de la auditoria que se encuentran incluidos concluyendo son dispositivos  e insumos facturables al no hacer parte de la dotacion de la sala  habilitación   y no estar detallados dentro del paquete de materiales eps sostiene objecion //////   ips anexa soporte donde se evidencian la realizacion y resultado estudio de coloracion basica  en especimen de reconocimiento"/>
    <s v="Contributivo"/>
    <n v="3"/>
  </r>
  <r>
    <s v="EMPRESA SOCIAL DEL ESTADO HOSPITAL UNIVERSITARIO DE LA SAMARITANA"/>
    <x v="3"/>
    <s v="BOGOTÁ DC"/>
    <s v="BOGOTÁ"/>
    <d v="2021-05-03T00:00:00"/>
    <s v="NHRZ525124"/>
    <s v="NHRZ525124"/>
    <n v="1208477"/>
    <d v="2021-05-10T00:00:00"/>
    <s v="GL-255555564733294"/>
    <n v="49613"/>
    <m/>
    <m/>
    <m/>
    <n v="49613"/>
    <m/>
    <m/>
    <m/>
    <n v="49613"/>
    <d v="2021-07-28T00:00:00"/>
    <n v="49613"/>
    <n v="0"/>
    <n v="0"/>
    <n v="0"/>
    <x v="0"/>
    <s v="CUNDINAMARCA"/>
    <s v="ZIPAQUIRÁ"/>
    <d v="2021-03-20T00:00:00"/>
    <d v="2021-03-21T00:00:00"/>
    <s v="Se objeta cobro del total de los medicamentos facturados por $49613 dado que no anexan la hoja de suministro de medicamentos requisito necesario para su respectivo cobro Para subsanar el motivo de glosa es necesario adjuntar la hoja de suministro de medicamentos el detalle de cargos y solo será objeto de pago la cantidad y los medicamentos soportados los demás quedaran glosados por soporte"/>
    <s v="ips anexa notas de enfermeria donde se evidencia la administracion de los medicamentos"/>
    <s v="Contributivo"/>
    <n v="3"/>
  </r>
  <r>
    <s v="EMPRESA SOCIAL DEL ESTADO HOSPITAL UNIVERSITARIO DE LA SAMARITANA"/>
    <x v="3"/>
    <s v="BOGOTÁ DC"/>
    <s v="BOGOTÁ"/>
    <d v="2021-05-03T00:00:00"/>
    <s v="NHRZ525395"/>
    <s v="NHRZ525395"/>
    <n v="6150874"/>
    <d v="2021-05-10T00:00:00"/>
    <s v="GL-255555564733295"/>
    <n v="81957"/>
    <m/>
    <m/>
    <m/>
    <n v="81957"/>
    <m/>
    <m/>
    <m/>
    <n v="81957"/>
    <d v="2021-07-28T00:00:00"/>
    <n v="54357"/>
    <n v="27600"/>
    <n v="0"/>
    <n v="0"/>
    <x v="0"/>
    <s v="CUNDINAMARCA"/>
    <s v="MACHETÁ"/>
    <d v="2021-03-13T00:00:00"/>
    <d v="2021-03-20T00:00:00"/>
    <s v="Se objeta 12 oxigeno por cánula nasal por hora el cual no se encuentra soportado en la historia clínica mediante hoja de consumo de oxigeno que indique la cantidad de horas en las que se suministra el oxigeno y el flujo al que pasa el mismo según lo establecido en el anexo técnico N 5 de la resolución 3047/08 $27600,Se objeta cobro de los siguientes materiales insumos no facturables incluidos en el valor de la atención ya que hace parte del equipamiento necesario para la prestación del servicio al paciente1 incentivo respiratorio inspirometro $49641Se objeta cobro de 1 camara espaciadora para aplicación inhaladores por via respiratoria adulto $4716 insumo no facturable incluido en la terapia respiratoria según lo establecido en el articulo 57 Decreto 2423/96 servicio del capitulo IV"/>
    <s v=" el hus soporta glosa el insumo  inspirometro de incentivo respiratorio  y camara espaciadora para aplicación de inhaladores por vìa respiratoria es usado para terapia y  no esta incluido en la prestacion del servicio   /////// ips acepta concep to de glosa por un valor de $27600"/>
    <s v="Subsidiado"/>
    <n v="3"/>
  </r>
  <r>
    <s v="E.S.E. HOSPITAL MARIO GAITAN YANGUAS DE SOACHA"/>
    <x v="0"/>
    <s v="CUNDINAMARCA"/>
    <s v="SOACHA"/>
    <d v="2021-05-04T00:00:00"/>
    <s v="HMGY52510"/>
    <s v="HMGY52510"/>
    <n v="1080800"/>
    <d v="2021-05-11T00:00:00"/>
    <s v="GL-255555564733304"/>
    <n v="96800"/>
    <m/>
    <m/>
    <m/>
    <n v="96800"/>
    <m/>
    <m/>
    <m/>
    <n v="96800"/>
    <m/>
    <n v="0"/>
    <n v="0"/>
    <n v="0"/>
    <n v="96800"/>
    <x v="0"/>
    <s v="CUNDINAMARCA"/>
    <s v="SOACHA"/>
    <d v="2021-03-01T00:00:00"/>
    <d v="2021-03-01T00:00:00"/>
    <s v="Se objeta cobro de 1 estudio de coloración básica en biopsia facturado por $96800 no soportado como lo estipula la Resolución 3047/2008 anexo 5 literal B"/>
    <m/>
    <s v="Subsidiado"/>
    <n v="3"/>
  </r>
  <r>
    <s v="E.S.E. HOSPITAL MARIO GAITAN YANGUAS DE SOACHA"/>
    <x v="0"/>
    <s v="CUNDINAMARCA"/>
    <s v="SOACHA"/>
    <d v="2021-05-04T00:00:00"/>
    <s v="HMGY57480"/>
    <s v="HMGY57480"/>
    <n v="1126000"/>
    <d v="2021-05-11T00:00:00"/>
    <s v="GL-255555564733305"/>
    <n v="290400"/>
    <m/>
    <m/>
    <m/>
    <n v="290400"/>
    <m/>
    <m/>
    <m/>
    <n v="290400"/>
    <m/>
    <n v="0"/>
    <n v="0"/>
    <n v="0"/>
    <n v="290400"/>
    <x v="0"/>
    <s v="CUNDINAMARCA"/>
    <s v="SOACHA"/>
    <d v="2021-03-13T00:00:00"/>
    <d v="2021-03-13T00:00:00"/>
    <s v="Se objeta cobro de 3 estudio de coloración básica en biopsia facturado por $96800 c/u no soportado como lo estipula la Resolución 3047/2008 anexo 5 literal B"/>
    <m/>
    <s v="Subsidiado"/>
    <n v="3"/>
  </r>
  <r>
    <s v="EMPRESA SOCIAL DEL ESTADO HOSPITAL UNIVERSITARIO DE LA SAMARITANA"/>
    <x v="3"/>
    <s v="BOGOTÁ DC"/>
    <s v="BOGOTÁ"/>
    <d v="2021-05-11T00:00:00"/>
    <s v="HZIP5561081"/>
    <s v="HZIP5561081"/>
    <n v="2196318"/>
    <d v="2021-05-26T00:00:00"/>
    <s v="GL-255555564733364"/>
    <n v="33498"/>
    <m/>
    <m/>
    <m/>
    <n v="33498"/>
    <m/>
    <m/>
    <m/>
    <n v="33498"/>
    <d v="2021-11-05T00:00:00"/>
    <n v="0"/>
    <n v="33498"/>
    <n v="0"/>
    <n v="0"/>
    <x v="0"/>
    <s v="CUNDINAMARCA"/>
    <s v="MACHETÁ"/>
    <d v="2021-04-07T00:00:00"/>
    <d v="2021-04-09T00:00:00"/>
    <s v="Se objeta cobro de 1 educación grupal en salud facturado por $10000 servicio realizado por enfermería por ende no facturable de manera adicional dado que dicho servicio se encuentra comprendido en los servicios básicos de la estancia según lo estipulado en el Decreto 2423/96 articulo 40,Se objeta cobro de 6 oxitocina 10 UI sol iny $ 1427 c/u no facturable está incluido en los derechos de sala Decreto 2423/96 Art 55 Total $ 8562Se objeta el cobro de 1 fitomenadiona vitamina k sol iny 2 mg por valor $14936 medicamento no facturable dado que fue suministrado al recién nacido durante la atención del parto por lo tanto se encuentra incluida en derechos de sala según Art 55 parágrafo 3 del Decreto 2423 de 1996 SOAT"/>
    <s v="ips acepta sobrefacturacion en atencion y en medicamntos e insumos no facturables"/>
    <s v="Subsidiado"/>
    <n v="3"/>
  </r>
  <r>
    <s v="E.S.E HOSPITAL SAN RAFAEL DE FACATATIVÁ"/>
    <x v="1"/>
    <s v="CUNDINAMARCA"/>
    <s v="FACATATIVÁ"/>
    <d v="2021-05-10T00:00:00"/>
    <s v="FEHF124055"/>
    <s v="FEHF124055"/>
    <n v="2035785"/>
    <d v="2021-05-31T00:00:00"/>
    <s v="GL-255555564733381"/>
    <n v="49245"/>
    <m/>
    <m/>
    <m/>
    <n v="49245"/>
    <m/>
    <m/>
    <m/>
    <n v="49245"/>
    <d v="2021-09-10T00:00:00"/>
    <n v="49245"/>
    <n v="0"/>
    <n v="0"/>
    <n v="0"/>
    <x v="0"/>
    <s v="CUNDINAMARCA"/>
    <s v="SOACHA"/>
    <d v="2021-04-18T00:00:00"/>
    <d v="2021-04-19T00:00:00"/>
    <s v="Se objeta mayor valor facturado en 1 levonorgestrel 75 mg implante subdermico kit para inserción la IPS factura por valor de $191976 se reconoce según la circular 10 de 2020 precio máximo de medicamentos para venta al público la cual regula algunos medicamentos al régimen de control directo se reconoce por valor de $142731 por tal motivo se objeta diferencia de $49245"/>
    <s v=" SE LEVANTA glosa   tarifas  facturadas son de acuerdo al manual tarifario institucional  se anexa manual para su verificacion "/>
    <s v="Subsidiado"/>
    <n v="3"/>
  </r>
  <r>
    <s v="E.S.E. HOSPITAL MARIO GAITAN YANGUAS DE SOACHA"/>
    <x v="0"/>
    <s v="CUNDINAMARCA"/>
    <s v="SOACHA"/>
    <d v="2021-05-11T00:00:00"/>
    <s v="HMGY75145"/>
    <s v="HMGY75145"/>
    <n v="1618811"/>
    <d v="2021-06-01T00:00:00"/>
    <s v="GL-255555564733385"/>
    <n v="6587"/>
    <d v="2021-07-06T00:00:00"/>
    <n v="0"/>
    <n v="0"/>
    <n v="6587"/>
    <m/>
    <m/>
    <m/>
    <n v="6587"/>
    <m/>
    <n v="0"/>
    <n v="0"/>
    <n v="0"/>
    <n v="6587"/>
    <x v="0"/>
    <s v="SANTAFE DE BOGOTA D. C."/>
    <s v="BOGOTA"/>
    <d v="2021-04-19T00:00:00"/>
    <d v="2021-04-20T00:00:00"/>
    <s v="Se objeta cobro de los materiales y/o insumos no facturables incluidos en la dotación básica para la prestación del servicio al paciente por ende no facturable de manera adicional Decreto 2423/96 articulo 401 bata paciente adulto manga sisa desechable $6587"/>
    <s v="Se persiste glosa correspondiente al cobro de los materiales y/o insumos no facturables incluidos en la dotación básica para la prestación del servicio al paciente por ende no facturable de manera adicional Decreto 2423/96 articulo 401 bata paciente adulto manga sisa desechable $6587  "/>
    <s v="Subsidiado"/>
    <n v="3"/>
  </r>
  <r>
    <s v="EMPRESA SOCIAL DEL ESTADO HOSPITAL UNIVERSITARIO DE LA SAMARITANA"/>
    <x v="3"/>
    <s v="BOGOTÁ DC"/>
    <s v="BOGOTÁ"/>
    <d v="2021-05-12T00:00:00"/>
    <s v="HBOG4034628"/>
    <s v="HBOG4034628"/>
    <n v="5012751"/>
    <d v="2021-06-01T00:00:00"/>
    <s v="GL-255555564733388"/>
    <n v="40400"/>
    <m/>
    <m/>
    <m/>
    <n v="40400"/>
    <m/>
    <m/>
    <m/>
    <n v="40400"/>
    <d v="2021-11-05T00:00:00"/>
    <n v="40400"/>
    <n v="0"/>
    <n v="0"/>
    <n v="0"/>
    <x v="0"/>
    <s v="SANTAFE DE BOGOTA D. C."/>
    <s v="BOGOTA"/>
    <d v="2021-04-06T00:00:00"/>
    <d v="2021-04-10T00:00:00"/>
    <s v="Se objeta cobro de 1 soporte anestésico para consulta o apoyo diagnostico facturado por $40400 se considera sobrefacturación dado que ya se reconoció  los honorarios del anestesiologo por ende no facturable de manera adicional"/>
    <s v="eps levanta objecion consulta soportada"/>
    <s v="Subsidiado"/>
    <n v="3"/>
  </r>
  <r>
    <s v="EMPRESA SOCIAL DEL ESTADO HOSPITAL UNIVERSITARIO DE LA SAMARITANA"/>
    <x v="3"/>
    <s v="BOGOTÁ DC"/>
    <s v="BOGOTÁ"/>
    <d v="2021-05-12T00:00:00"/>
    <s v="HBOG4036871"/>
    <s v="HBOG4036871"/>
    <n v="4083000"/>
    <d v="2021-06-03T00:00:00"/>
    <s v="GL-255555564733400"/>
    <n v="420500"/>
    <m/>
    <m/>
    <m/>
    <n v="420500"/>
    <m/>
    <m/>
    <m/>
    <n v="420500"/>
    <d v="2021-11-05T00:00:00"/>
    <n v="420500"/>
    <n v="0"/>
    <n v="0"/>
    <n v="0"/>
    <x v="0"/>
    <s v="N. DE SANTANDER"/>
    <s v="CÚCUTA"/>
    <d v="2021-04-20T00:00:00"/>
    <d v="2021-04-20T00:00:00"/>
    <s v="Se objeta cobro de honorario de ayudantía en los siguientes procedimientos realizados en el mismo acto quirúrgico debido a que en la descripción quirúrgica no se evidencia la participación de dicho profesional no soportado como lo estipula la Resolución 3047/2008 anexo 5 literal B Total $4205001 honorario ayudantia colgajo local de piel compuesto de vecindad $841001 honorario ayudantia colgajo local de piel compuesto de vecindad $841001 honorario ayudantia colgajo local de piel compuesto de vecindad $841001 honorario ayudantia colgajo local simple de piel entre cinco a diez centímetros cuadrados $168200"/>
    <s v="eps levanta objecion se revisa y evidencia ayuantia"/>
    <s v="Subsidiado"/>
    <n v="3"/>
  </r>
  <r>
    <s v="EMPRESA SOCIAL DEL ESTADO HOSPITAL UNIVERSITARIO DE LA SAMARITANA"/>
    <x v="3"/>
    <s v="BOGOTÁ DC"/>
    <s v="BOGOTÁ"/>
    <d v="2021-05-12T00:00:00"/>
    <s v="HBOG4037025"/>
    <s v="HBOG4037025"/>
    <n v="8812390"/>
    <d v="2021-06-03T00:00:00"/>
    <s v="GL-255555564733401"/>
    <n v="1972231"/>
    <m/>
    <m/>
    <m/>
    <n v="1972231"/>
    <m/>
    <m/>
    <m/>
    <n v="1972231"/>
    <d v="2021-11-05T00:00:00"/>
    <n v="1002000"/>
    <n v="970231"/>
    <n v="0"/>
    <n v="0"/>
    <x v="0"/>
    <s v="SANTAFE DE BOGOTA D. C."/>
    <s v="BOGOTA"/>
    <d v="2021-04-20T00:00:00"/>
    <d v="2021-04-23T00:00:00"/>
    <s v="Se objeta cobro de los siguientes materiales y/o insumos no facturables incluidos en los derechos de sala y/o derechos de materiales según lo estipulado en el Decreto 2423/96 articulo 55 y articulo 49 parágrafo 2 &quot;No se reconocerá valores adicionales por el  empleo de accesorios e implementos de los equipos que se utilicen en la práctica de las intervenciones y procedimientos aunque estos no sean reutilizables&quot;  $17772701 pinza para cirugia abierta 18 cm x 36 mm $1777270Se objeta cobro de 1 inspirometro incentivo $42194 c/u insumo utilizado en un procedimiento del capitulo IV (terapia respiratoria) según articulo 57 los insumos de dicho capitulo se encuentran incluidos en los procedimiento por ende no facturable de manera adicional Se objeta cobro de 1 reservorio de succión 450 ml con conector en Y válvula de reflujo facturado por $152767 se considera no facturable incluido en los derechos de sala dado que se conecta a la maquina de la unidad por ende no facturable de manera adicional"/>
    <s v="ips acepta glosa parcial por insumos no factuables eps levanta dferencia en insuos facturabes"/>
    <s v="Subsidiado"/>
    <n v="3"/>
  </r>
  <r>
    <s v="EMPRESA SOCIAL DEL ESTADO HOSPITAL UNIVERSITARIO DE LA SAMARITANA"/>
    <x v="3"/>
    <s v="BOGOTÁ DC"/>
    <s v="BOGOTÁ"/>
    <d v="2021-06-11T00:00:00"/>
    <s v="HBOG4038733"/>
    <s v="HBOG4038733"/>
    <n v="3147536"/>
    <d v="2021-06-28T00:00:00"/>
    <s v="GL-255555564733451"/>
    <n v="610592"/>
    <m/>
    <m/>
    <m/>
    <n v="610592"/>
    <m/>
    <m/>
    <m/>
    <n v="610592"/>
    <d v="2021-11-05T00:00:00"/>
    <n v="610592"/>
    <n v="0"/>
    <n v="0"/>
    <n v="0"/>
    <x v="0"/>
    <s v="SANTAFE DE BOGOTA D. C."/>
    <s v="BOGOTA"/>
    <d v="2021-05-03T00:00:00"/>
    <d v="2021-05-05T00:00:00"/>
    <s v="Se objeta cobro de los siguientes materiales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6105921 trocar óptico 5mm100mm desechable $1640401 trocar óptico desechable 12mm x 100mm sin cuchilla $1687631 trocar desechable 5mm x 100mm con cuchilla $1591901 clip sistema de ligadura XL $118599"/>
    <s v="eps levanta objecion insumos facturables"/>
    <s v="Contributivo"/>
    <n v="3"/>
  </r>
  <r>
    <s v="E.S.E. HOSPITAL MARIO GAITAN YANGUAS DE SOACHA"/>
    <x v="0"/>
    <s v="CUNDINAMARCA"/>
    <s v="SOACHA"/>
    <d v="2021-06-11T00:00:00"/>
    <s v="HMGY80268"/>
    <s v="HMGY80268"/>
    <n v="1289221"/>
    <d v="2021-06-28T00:00:00"/>
    <s v="GL-255555564733453"/>
    <n v="103800"/>
    <m/>
    <m/>
    <m/>
    <n v="103800"/>
    <m/>
    <m/>
    <m/>
    <n v="103800"/>
    <m/>
    <n v="0"/>
    <n v="0"/>
    <n v="0"/>
    <n v="103800"/>
    <x v="0"/>
    <s v="CUNDINAMARCA"/>
    <s v="SOACHA"/>
    <d v="2021-04-28T00:00:00"/>
    <d v="2021-05-01T00:00:00"/>
    <s v="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103800 "/>
    <m/>
    <s v="Subsidiado"/>
    <n v="3"/>
  </r>
  <r>
    <s v="E.S.E. HOSPITAL MARIO GAITAN YANGUAS DE SOACHA"/>
    <x v="0"/>
    <s v="CUNDINAMARCA"/>
    <s v="SOACHA"/>
    <d v="2021-06-11T00:00:00"/>
    <s v="HMGY80336"/>
    <s v="HMGY80336"/>
    <n v="1634797"/>
    <d v="2021-06-29T00:00:00"/>
    <s v="GL-255555564733454"/>
    <n v="9650"/>
    <m/>
    <m/>
    <m/>
    <n v="9650"/>
    <m/>
    <m/>
    <m/>
    <n v="9650"/>
    <m/>
    <n v="0"/>
    <n v="0"/>
    <n v="0"/>
    <n v="9650"/>
    <x v="0"/>
    <s v="CUNDINAMARCA"/>
    <s v="SOACHA"/>
    <d v="2021-04-30T00:00:00"/>
    <d v="2021-05-02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13265 medicamento no facturable dado que fue suministrado al recién nacido durante la atención del parto por lo tanto se encuentra incluida en derechos de sala según Art 55 parágrafo 3 del Decreto 2423 de 1996 SOAT"/>
    <m/>
    <s v="Subsidiado"/>
    <n v="3"/>
  </r>
  <r>
    <s v="E.S.E. HOSPITAL MARIO GAITAN YANGUAS DE SOACHA"/>
    <x v="0"/>
    <s v="CUNDINAMARCA"/>
    <s v="SOACHA"/>
    <d v="2021-06-11T00:00:00"/>
    <s v="HMGY80854"/>
    <s v="HMGY80854"/>
    <n v="2243140"/>
    <d v="2021-06-29T00:00:00"/>
    <s v="GL-255555564733461"/>
    <n v="34600"/>
    <m/>
    <m/>
    <m/>
    <n v="34600"/>
    <m/>
    <m/>
    <m/>
    <n v="34600"/>
    <m/>
    <n v="0"/>
    <n v="0"/>
    <n v="0"/>
    <n v="34600"/>
    <x v="0"/>
    <s v="CUNDINAMARCA"/>
    <s v="SOACHA"/>
    <d v="2021-05-02T00:00:00"/>
    <d v="2021-05-03T00:00:00"/>
    <s v="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m/>
    <s v="Subsidiado"/>
    <n v="3"/>
  </r>
  <r>
    <s v="E.S.E. HOSPITAL MARIO GAITAN YANGUAS DE SOACHA"/>
    <x v="0"/>
    <s v="CUNDINAMARCA"/>
    <s v="SOACHA"/>
    <d v="2021-06-11T00:00:00"/>
    <s v="HMGY81198"/>
    <s v="HMGY81198"/>
    <n v="2607471"/>
    <d v="2021-06-29T00:00:00"/>
    <s v="GL-255555564733462"/>
    <n v="7625"/>
    <m/>
    <m/>
    <m/>
    <n v="7625"/>
    <m/>
    <m/>
    <m/>
    <n v="7625"/>
    <m/>
    <n v="0"/>
    <n v="0"/>
    <n v="0"/>
    <n v="7625"/>
    <x v="0"/>
    <s v="CUNDINAMARCA"/>
    <s v="SOACHA"/>
    <d v="2021-05-01T00:00:00"/>
    <d v="2021-05-04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m/>
    <s v="Contributivo"/>
    <n v="3"/>
  </r>
  <r>
    <s v="E.S.E. HOSPITAL MARIO GAITAN YANGUAS DE SOACHA"/>
    <x v="0"/>
    <s v="CUNDINAMARCA"/>
    <s v="SOACHA"/>
    <d v="2021-06-11T00:00:00"/>
    <s v="HMGY82292"/>
    <s v="HMGY82292"/>
    <n v="3026864"/>
    <d v="2021-06-30T00:00:00"/>
    <s v="GL-255555564733464"/>
    <n v="126116"/>
    <d v="2021-08-09T00:00:00"/>
    <n v="0"/>
    <n v="0"/>
    <n v="126116"/>
    <m/>
    <m/>
    <m/>
    <n v="126116"/>
    <m/>
    <n v="0"/>
    <n v="0"/>
    <n v="0"/>
    <n v="126116"/>
    <x v="0"/>
    <s v="CUNDINAMARCA"/>
    <s v="SOACHA"/>
    <d v="2021-05-04T00:00:00"/>
    <d v="2021-05-06T00:00:00"/>
    <s v="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facturado en 1 inmunoglobulina humana antiD 300 mcg solución inyectable facturado por valor de $237650 se reconoce según la circular 10 de 2020 precio máximo de medicamentos para venta al público la cual regula algunos medicamentos al régimen de control directo se reconoce por valor de $188359 por tal motivo se objeta diferencia de $49291"/>
    <s v="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mayor valor facturado en 1 inmunoglobulina humana antiD 300 mcg solución inyectable facturado por valor de $237650 se reconoce según la circular 10 de 2020 precio máximo de medicamentos para venta al público la cual regula algunos medicamentos al régimen de control directo se reconoce por valor de $188359 por tal motivo se objeta diferencia de $49291  Se persiste glosa por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
    <s v="Subsidiado"/>
    <n v="3"/>
  </r>
  <r>
    <s v="E.S.E. HOSPITAL MARIO GAITAN YANGUAS DE SOACHA"/>
    <x v="0"/>
    <s v="CUNDINAMARCA"/>
    <s v="SOACHA"/>
    <d v="2021-06-11T00:00:00"/>
    <s v="HMGY82558"/>
    <s v="HMGY82558"/>
    <n v="1671245"/>
    <d v="2021-06-30T00:00:00"/>
    <s v="GL-255555564733465"/>
    <n v="103800"/>
    <d v="2021-08-09T00:00:00"/>
    <n v="0"/>
    <n v="0"/>
    <n v="103800"/>
    <m/>
    <m/>
    <m/>
    <n v="103800"/>
    <m/>
    <n v="0"/>
    <n v="0"/>
    <n v="0"/>
    <n v="103800"/>
    <x v="0"/>
    <s v="CUNDINAMARCA"/>
    <s v="SOACHA"/>
    <d v="2021-05-04T00:00:00"/>
    <d v="2021-05-07T00:00:00"/>
    <s v="Se objeta mayor valor cobrado en internación la IPS factura 3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3 = $103800 "/>
    <s v="Se persiste glosa por mayor valor cobrado en internación la IPS factura 3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3 = $103800  "/>
    <s v="Subsidiado"/>
    <n v="3"/>
  </r>
  <r>
    <s v="E.S.E. HOSPITAL MARIO GAITAN YANGUAS DE SOACHA"/>
    <x v="0"/>
    <s v="CUNDINAMARCA"/>
    <s v="SOACHA"/>
    <d v="2021-06-11T00:00:00"/>
    <s v="HMGY82738"/>
    <s v="HMGY82738"/>
    <n v="1039002"/>
    <d v="2021-06-30T00:00:00"/>
    <s v="GL-255555564733466"/>
    <n v="69200"/>
    <d v="2021-08-09T00:00:00"/>
    <n v="0"/>
    <n v="0"/>
    <n v="69200"/>
    <m/>
    <m/>
    <m/>
    <n v="69200"/>
    <m/>
    <n v="0"/>
    <n v="0"/>
    <n v="0"/>
    <n v="69200"/>
    <x v="0"/>
    <s v="CUNDINAMARCA"/>
    <s v="SOACHA"/>
    <d v="2021-05-04T00:00:00"/>
    <d v="2021-05-06T00:00:00"/>
    <s v="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s v="Se persiste glosa por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69200  "/>
    <s v="Subsidiado"/>
    <n v="3"/>
  </r>
  <r>
    <s v="E.S.E. HOSPITAL MARIO GAITAN YANGUAS DE SOACHA"/>
    <x v="0"/>
    <s v="CUNDINAMARCA"/>
    <s v="SOACHA"/>
    <d v="2021-06-11T00:00:00"/>
    <s v="HMGY82820"/>
    <s v="HMGY82820"/>
    <n v="2227704"/>
    <d v="2021-06-30T00:00:00"/>
    <s v="GL-255555564733467"/>
    <n v="173000"/>
    <d v="2021-08-09T00:00:00"/>
    <n v="0"/>
    <n v="0"/>
    <n v="173000"/>
    <m/>
    <m/>
    <m/>
    <n v="173000"/>
    <m/>
    <n v="0"/>
    <n v="0"/>
    <n v="0"/>
    <n v="173000"/>
    <x v="0"/>
    <s v="CUNDINAMARCA"/>
    <s v="SOACHA"/>
    <d v="2021-05-03T00:00:00"/>
    <d v="2021-05-08T00:00:00"/>
    <s v="Se objeta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173000"/>
    <s v="Se persiste glosa por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173000  "/>
    <s v="Subsidiado"/>
    <n v="3"/>
  </r>
  <r>
    <s v="E.S.E. HOSPITAL MARIO GAITAN YANGUAS DE SOACHA"/>
    <x v="0"/>
    <s v="CUNDINAMARCA"/>
    <s v="SOACHA"/>
    <d v="2021-06-11T00:00:00"/>
    <s v="HMGY82921"/>
    <s v="HMGY82921"/>
    <n v="1255147"/>
    <d v="2021-06-30T00:00:00"/>
    <s v="GL-255555564733468"/>
    <n v="103800"/>
    <d v="2021-08-09T00:00:00"/>
    <n v="0"/>
    <n v="0"/>
    <n v="103800"/>
    <m/>
    <m/>
    <m/>
    <n v="103800"/>
    <m/>
    <n v="0"/>
    <n v="0"/>
    <n v="0"/>
    <n v="103800"/>
    <x v="0"/>
    <s v="CUNDINAMARCA"/>
    <s v="SOACHA"/>
    <d v="2021-05-06T00:00:00"/>
    <d v="2021-05-09T00:00:00"/>
    <s v="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
    <s v="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
    <s v="Subsidiado"/>
    <n v="3"/>
  </r>
  <r>
    <s v="E.S.E. HOSPITAL MARIO GAITAN YANGUAS DE SOACHA"/>
    <x v="0"/>
    <s v="CUNDINAMARCA"/>
    <s v="SOACHA"/>
    <d v="2021-06-11T00:00:00"/>
    <s v="HMGY83333"/>
    <s v="HMGY83333"/>
    <n v="2499376"/>
    <d v="2021-06-30T00:00:00"/>
    <s v="GL-255555564733469"/>
    <n v="36625"/>
    <d v="2021-08-09T00:00:00"/>
    <n v="0"/>
    <n v="0"/>
    <n v="36625"/>
    <m/>
    <m/>
    <m/>
    <n v="36625"/>
    <m/>
    <n v="0"/>
    <n v="0"/>
    <n v="0"/>
    <n v="36625"/>
    <x v="0"/>
    <s v="CUNDINAMARCA"/>
    <s v="SOACHA"/>
    <d v="2021-05-09T00:00:00"/>
    <d v="2021-05-10T00:00:00"/>
    <s v="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s v="Se persiste glosa por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Se persiste glosa correspondiente al cobro de 1 fitomenadiona vitamina K1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6-11T00:00:00"/>
    <s v="HMGY84897"/>
    <s v="HMGY84897"/>
    <n v="1919770"/>
    <d v="2021-06-30T00:00:00"/>
    <s v="GL-255555564733471"/>
    <n v="226700"/>
    <m/>
    <m/>
    <m/>
    <n v="226700"/>
    <m/>
    <m/>
    <m/>
    <n v="226700"/>
    <m/>
    <n v="0"/>
    <n v="0"/>
    <n v="0"/>
    <n v="226700"/>
    <x v="0"/>
    <s v="CUNDINAMARCA"/>
    <s v="SOACHA"/>
    <d v="2021-05-08T00:00:00"/>
    <d v="2021-05-13T00:00:00"/>
    <s v="Se objeta cobro de 1 consulta de urgencias por medicina general facturado por $53700 dado que el paciente y el servicio se encuentran capitados con la IPS por ende no facturable por evento,Se objeta mayor valor cobrado en internación la IPS factura 5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5 = $173000"/>
    <m/>
    <s v="Subsidiado"/>
    <n v="3"/>
  </r>
  <r>
    <s v="E.S.E. HOSPITAL MARIO GAITAN YANGUAS DE SOACHA"/>
    <x v="0"/>
    <s v="CUNDINAMARCA"/>
    <s v="SOACHA"/>
    <d v="2021-06-11T00:00:00"/>
    <s v="HMGY85399"/>
    <s v="HMGY85399"/>
    <n v="2436644"/>
    <d v="2021-06-30T00:00:00"/>
    <s v="GL-255555564733472"/>
    <n v="218500"/>
    <d v="2021-08-09T00:00:00"/>
    <n v="0"/>
    <n v="0"/>
    <n v="218500"/>
    <m/>
    <m/>
    <m/>
    <n v="218500"/>
    <m/>
    <n v="0"/>
    <n v="0"/>
    <n v="0"/>
    <n v="218500"/>
    <x v="0"/>
    <s v="CUNDINAMARCA"/>
    <s v="SOACHA"/>
    <d v="2021-05-11T00:00:00"/>
    <d v="2021-05-14T00:00:00"/>
    <s v="Se objeta cobro de 1 consulta de urgencias por medicina general facturado por $53700 dado que el paciente y el servicio se encuentran capitados con la IPS por ende no facturable por evento,Se objeta cobro de los siguientes laboratorios de primer nivel dado que el paciente y el servicio se encuentran capitados con la IPS por ende no facturable por evento Total $610001 nitrogeno ureico $109001 creatinina en suero $131001 uroanalisis $144001 hemograma iv $22600,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s v="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Se persiste glosa correspondiente al cobro de 1 consulta de urgencias por medicina general facturado por $53700 dado que el paciente y el servicio se encuentran capitados con la IPS por ende no facturable por eventoSe persiste glosa correspondiente al cobro de los siguientes laboratorios de primer nivel dado que el paciente y el servicio se encuentran capitados con la IPS por ende no facturable por evento Total $610001 nitrogeno ureico $109001 creatinina en suero $131001 uroanalisis $144001 hemograma iv $22600    "/>
    <s v="Subsidiado"/>
    <n v="3"/>
  </r>
  <r>
    <s v="E.S.E. HOSPITAL MARIO GAITAN YANGUAS DE SOACHA"/>
    <x v="0"/>
    <s v="CUNDINAMARCA"/>
    <s v="SOACHA"/>
    <d v="2021-06-11T00:00:00"/>
    <s v="HMGY85635"/>
    <s v="HMGY85635"/>
    <n v="1889078"/>
    <d v="2021-06-30T00:00:00"/>
    <s v="GL-255555564733475"/>
    <n v="9650"/>
    <m/>
    <m/>
    <m/>
    <n v="9650"/>
    <m/>
    <m/>
    <m/>
    <n v="9650"/>
    <m/>
    <n v="0"/>
    <n v="0"/>
    <n v="0"/>
    <n v="9650"/>
    <x v="0"/>
    <s v="CUNDINAMARCA"/>
    <s v="SOACHA"/>
    <d v="2021-05-14T00:00:00"/>
    <d v="2021-05-15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m/>
    <s v="Subsidiado"/>
    <n v="3"/>
  </r>
  <r>
    <s v="EMPRESA SOCIAL DEL ESTADO HOSPITAL UNIVERSITARIO DE LA SAMARITANA"/>
    <x v="3"/>
    <s v="BOGOTÁ DC"/>
    <s v="BOGOTÁ"/>
    <d v="2021-06-11T00:00:00"/>
    <s v="HBOG4039848"/>
    <s v="HBOG4039848"/>
    <n v="1151499"/>
    <d v="2021-07-01T00:00:00"/>
    <s v="GL-255555564733481"/>
    <n v="729400"/>
    <m/>
    <m/>
    <m/>
    <n v="729400"/>
    <m/>
    <m/>
    <m/>
    <n v="729400"/>
    <d v="2021-11-05T00:00:00"/>
    <n v="729400"/>
    <n v="0"/>
    <n v="0"/>
    <n v="0"/>
    <x v="0"/>
    <s v="CUNDINAMARCA"/>
    <s v="SOACHA"/>
    <d v="2021-05-12T00:00:00"/>
    <d v="2021-05-13T00:00:00"/>
    <s v="Se objeta cobro de 1 reparación asistida de lesión retinal vía externa por  valor de $729400 dado que no se encuentra tarifa pactada entre las partes para dicho procedimiento adicionalmente el código143403 no se encuentra en manual tarifario SOAT se solicita justificar a la IPS justificar su tarifa en caso de ser cotización debe estar avalada por la EPS"/>
    <s v="eps levanta atencion pertinente soportada a tarifa institucional "/>
    <s v="Subsidiado"/>
    <n v="3"/>
  </r>
  <r>
    <s v="EMPRESA SOCIAL DEL ESTADO HOSPITAL UNIVERSITARIO DE LA SAMARITANA"/>
    <x v="3"/>
    <s v="BOGOTÁ DC"/>
    <s v="BOGOTÁ"/>
    <d v="2021-06-11T00:00:00"/>
    <s v="HBOG4040113"/>
    <s v="HBOG4040113"/>
    <n v="4372702"/>
    <d v="2021-07-01T00:00:00"/>
    <s v="GL-255555564733482"/>
    <n v="1428100"/>
    <m/>
    <m/>
    <m/>
    <n v="1428100"/>
    <m/>
    <m/>
    <m/>
    <n v="1428100"/>
    <d v="2021-11-05T00:00:00"/>
    <n v="1387700"/>
    <n v="40400"/>
    <n v="0"/>
    <n v="0"/>
    <x v="0"/>
    <s v="SANTAFE DE BOGOTA D. C."/>
    <s v="BOGOTA"/>
    <d v="2021-05-13T00:00:00"/>
    <d v="2021-05-14T00:00:00"/>
    <s v="Se efectúa glosa correspondiente al cobro de las siguientes tomografías en vista de que no anexan soportes de realización y/o resultado que demuestre su cobro según lo describe la resolución 3047/2008 anexo 5 literal B numeral 10 y/o demás normas que aclaren adicionen modifiquen o sustituyan $13877001 tomografia computada de abdomen y pelvis (abdomen total) $8794201 tomografia computada en reconstrucción tridimensional $6621001 tomografia computada de columna segmentos cervical toracico $101600,Se objeta cobro de 1 soporte anestésico para consulta o apoyo diagnostico facturado por $40400 se considera sobrefactración dado que ya se reconoció  los honorarios del anestesiologo por ende no facturable de manera adicional"/>
    <s v=" ips acepta glosa parcial por interconsultas soporta reportes de tomografias"/>
    <s v="Subsidiado"/>
    <n v="3"/>
  </r>
  <r>
    <s v="EMPRESA SOCIAL DEL ESTADO HOSPITAL UNIVERSITARIO DE LA SAMARITANA"/>
    <x v="3"/>
    <s v="BOGOTÁ DC"/>
    <s v="BOGOTÁ"/>
    <d v="2021-06-11T00:00:00"/>
    <s v="HBOG4040737"/>
    <s v="HBOG4040737"/>
    <n v="3800015"/>
    <d v="2021-07-01T00:00:00"/>
    <s v="GL-255555564733484"/>
    <n v="263400"/>
    <m/>
    <m/>
    <m/>
    <n v="263400"/>
    <m/>
    <m/>
    <m/>
    <n v="263400"/>
    <d v="2021-11-05T00:00:00"/>
    <n v="223000"/>
    <n v="40400"/>
    <n v="0"/>
    <n v="0"/>
    <x v="0"/>
    <s v="CUNDINAMARCA"/>
    <s v="MACHETÁ"/>
    <d v="2021-05-17T00:00:00"/>
    <d v="2021-05-20T00:00:00"/>
    <s v="Se objeta cobro de 1 soporte anestésico para consulta o apoyo diagnostico facturado por $40400 se considera sobrefacturación dado que ya se reconoció  los honorarios del anestesiologo por ende no facturable de manera adicional,Se objeta cobro de 2 estudio de coloración básica en especimen de reconocimiento facturado por $111500 c/u no soportado como lo estipula la Resolución 3047/2008 anexo 5 literal B $223000"/>
    <s v="ips acepta glosa parcial  soporta patologias y acepta diferenciaa en interconsulta "/>
    <s v="Subsidiado"/>
    <n v="3"/>
  </r>
  <r>
    <s v="EMPRESA SOCIAL DEL ESTADO HOSPITAL UNIVERSITARIO DE LA SAMARITANA"/>
    <x v="3"/>
    <s v="BOGOTÁ DC"/>
    <s v="BOGOTÁ"/>
    <d v="2021-06-11T00:00:00"/>
    <s v="HBOG4040898"/>
    <s v="HBOG4040898"/>
    <n v="3937330"/>
    <d v="2021-07-01T00:00:00"/>
    <s v="GL-255555564733485"/>
    <n v="1068200"/>
    <m/>
    <m/>
    <m/>
    <n v="1068200"/>
    <m/>
    <m/>
    <m/>
    <n v="1068200"/>
    <d v="2021-11-05T00:00:00"/>
    <n v="96800"/>
    <n v="971400"/>
    <n v="0"/>
    <n v="0"/>
    <x v="0"/>
    <s v="SANTAFE DE BOGOTA D. C."/>
    <s v="BOGOTA"/>
    <d v="2021-05-10T00:00:00"/>
    <d v="2021-05-11T00:00:00"/>
    <s v=" Se objeta cobro de 1 estudio de coloración básica en biopsia facturado por $96800 c/u no soportado como lo estipula la Resolución 3047/2008 anexo 5 literal B,Se objeta cobro de 1 cuidado manejo intrahospitalario por medicina especializada facturado por $54800 servicio prestado el día 09/05/2021 se evidencia que el paciente se encuentra afiliado a la EPS COOSALUD desde el 10/05/2021 por ende solo se reconoce el servicio prestado a partir del 10/05/2021,Se objeta cobro de 1 ecografia de abdomen total facturado por $211800 servicio prestado el día 09/05/2021 se evidencia que el paciente se encuentra afiliado a la EPS COOSALUD desde el 10/05/2021 por ende solo se reconoce el servicio prestado a partir del 10/05/2021,Se objeta cobro de 1 internación complejidad alta cuatro ó más camas facturado por $225100 servicio prestado el día 09/05/2021 se evidencia que el paciente se encuentra afiliado a la EPS COOSALUD desde el 10/05/2021 por ende solo se reconoce el servicio prestado a partir del 10/05/2021,Se objeta cobro de los siguientes laboratorios servicio prestado el día 09/05/2021 se evidencia que el paciente se encuentra afiliado a la EPS COOSALUD desde el 10/05/2021 por ende solo se reconoce el servicio prestado a partir del 10/05/2021 Total $4797001 eritrosedimentación $52001 extendido de sangre periferica $82001 bilirrubinas total y directa $95001 bilirrubinas total y directa $123001 glucosa en suero $137001 deshidrogenasa láctica $161001 coloración gram $118001 fosfatasa alcalina $167001 amilasa en suero u otros fluidos $177001 nitrógeno ureico $109001 transaminasa glutámico oxalacetica $ 237001 transaminasa glutámicopirúvica alanino aminotransferasa $ 237001 creatinina en suero u otros fluidos $130001 uroanálisis $145001 tiempo de protrombina TP $330001 tiempo de tromboplastina parcial $321001 proteína c reactiva $461001 sodio en suero $267001 potasio en suero $324001 hemograma iv $226001 drogas de abuso $89800"/>
    <s v="ips acepta glosa parcial por concepto de afiliacion a coosalud a partir del10 de mayo del 2021 y soporta atencion de reporte de patologia"/>
    <s v="Subsidiado"/>
    <n v="3"/>
  </r>
  <r>
    <s v="EMPRESA SOCIAL DEL ESTADO HOSPITAL UNIVERSITARIO DE LA SAMARITANA"/>
    <x v="3"/>
    <s v="BOGOTÁ DC"/>
    <s v="BOGOTÁ"/>
    <d v="2021-06-11T00:00:00"/>
    <s v="HBOG4040993"/>
    <s v="HBOG4040993"/>
    <n v="4315778"/>
    <d v="2021-07-01T00:00:00"/>
    <s v="GL-255555564733486"/>
    <n v="1612600"/>
    <m/>
    <m/>
    <m/>
    <n v="1612600"/>
    <m/>
    <m/>
    <m/>
    <n v="1612600"/>
    <d v="2021-11-05T00:00:00"/>
    <n v="1289390"/>
    <n v="323210"/>
    <n v="0"/>
    <n v="0"/>
    <x v="0"/>
    <s v="CUNDINAMARCA"/>
    <s v="ZIPAQUIRÁ"/>
    <d v="2021-05-18T00:00:00"/>
    <d v="2021-05-21T00:00:00"/>
    <s v="Se objeta cobro de 1 estudios genéticos de cromosomas (específicos) facturada por $1612600 dado que no se encuentra tarifa pactada entre las partes para dicho servicio se solicita a la IPS justificar su tarifa en caso de ser cotización debe estar avalada por la EPS"/>
    <s v="ips acepta glosa parcial por estuio soporta procedieto y acepta diferencia por mayor valor cobrado"/>
    <s v="Subsidiado"/>
    <n v="3"/>
  </r>
  <r>
    <s v="EMPRESA SOCIAL DEL ESTADO HOSPITAL UNIVERSITARIO DE LA SAMARITANA"/>
    <x v="3"/>
    <s v="BOGOTÁ DC"/>
    <s v="BOGOTÁ"/>
    <d v="2021-06-11T00:00:00"/>
    <s v="HBOG4042663"/>
    <s v="HBOG4042663"/>
    <n v="2381687"/>
    <d v="2021-07-01T00:00:00"/>
    <s v="GL-255555564733487"/>
    <n v="26900"/>
    <m/>
    <m/>
    <m/>
    <n v="26900"/>
    <m/>
    <m/>
    <m/>
    <n v="26900"/>
    <d v="2021-11-05T00:00:00"/>
    <n v="0"/>
    <n v="26900"/>
    <n v="0"/>
    <n v="0"/>
    <x v="0"/>
    <s v="CUNDINAMARCA"/>
    <s v="SOACHA"/>
    <d v="2021-05-27T00:00:00"/>
    <d v="2021-05-31T00:00:00"/>
    <s v="Facturan colesterol HDL LDL y colesterol total se objeta cobro del COLESTEROL LDL por valor de $26900 No da lugar al cobro ya que con el resultado de colesterol HDL  colesterol TOTAL se puede deducir el resultado del LDL "/>
    <s v="ips acepta sobrefacturacion en paraclinicos"/>
    <s v="Subsidiado"/>
    <n v="3"/>
  </r>
  <r>
    <s v="E.S.E. HOSPITAL MARIO GAITAN YANGUAS DE SOACHA"/>
    <x v="0"/>
    <s v="CUNDINAMARCA"/>
    <s v="SOACHA"/>
    <d v="2021-06-11T00:00:00"/>
    <s v="HMGY85686"/>
    <s v="HMGY85686"/>
    <n v="2440056"/>
    <d v="2021-07-01T00:00:00"/>
    <s v="GL-255555564733489"/>
    <n v="76825"/>
    <m/>
    <m/>
    <m/>
    <n v="76825"/>
    <m/>
    <m/>
    <m/>
    <n v="76825"/>
    <m/>
    <n v="0"/>
    <n v="0"/>
    <n v="0"/>
    <n v="76825"/>
    <x v="0"/>
    <s v="CUNDINAMARCA"/>
    <s v="SOACHA"/>
    <d v="2021-05-13T00:00:00"/>
    <d v="2021-05-15T00:00:00"/>
    <s v="Se objeta mayor valor cobrado en internación la IPS factura 2 internación en servicio de complejidad mediana habitación tres camas por $194600 c/u según informe realizado por gestión hospitalaria ( Jenny Alexandra Torres Moreno) el paciente se encontraba hospitalizado en habitación de cuatro o más camas complejidad mediana $160000 c/u por lo tanto se reconoce esta y se objeta la diferencia $34600  2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m/>
    <s v="Subsidiado"/>
    <n v="3"/>
  </r>
  <r>
    <s v="E.S.E. HOSPITAL MARIO GAITAN YANGUAS DE SOACHA"/>
    <x v="0"/>
    <s v="CUNDINAMARCA"/>
    <s v="SOACHA"/>
    <d v="2021-06-11T00:00:00"/>
    <s v="HMGY85697"/>
    <s v="HMGY85697"/>
    <n v="1729161"/>
    <d v="2021-07-01T00:00:00"/>
    <s v="GL-255555564733490"/>
    <n v="9650"/>
    <m/>
    <m/>
    <m/>
    <n v="9650"/>
    <m/>
    <m/>
    <m/>
    <n v="9650"/>
    <m/>
    <n v="0"/>
    <n v="0"/>
    <n v="0"/>
    <n v="9650"/>
    <x v="0"/>
    <s v="CUNDINAMARCA"/>
    <s v="SOACHA"/>
    <d v="2021-05-13T00:00:00"/>
    <d v="2021-05-15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cobro de 1 oxitocina 10 UI sol iny $ 2025 c/u no facturable está incluido en los derechos de sala Decreto 2423/96 Art 55 "/>
    <m/>
    <s v="Subsidiado"/>
    <n v="3"/>
  </r>
  <r>
    <s v="E.S.E. HOSPITAL MARIO GAITAN YANGUAS DE SOACHA"/>
    <x v="0"/>
    <s v="CUNDINAMARCA"/>
    <s v="SOACHA"/>
    <d v="2021-06-11T00:00:00"/>
    <s v="HMGY85727"/>
    <s v="HMGY85727"/>
    <n v="1567881"/>
    <d v="2021-07-01T00:00:00"/>
    <s v="GL-255555564733491"/>
    <n v="7625"/>
    <m/>
    <m/>
    <m/>
    <n v="7625"/>
    <m/>
    <m/>
    <m/>
    <n v="7625"/>
    <m/>
    <n v="0"/>
    <n v="0"/>
    <n v="0"/>
    <n v="7625"/>
    <x v="0"/>
    <s v="CUNDINAMARCA"/>
    <s v="SOACHA"/>
    <d v="2021-05-14T00:00:00"/>
    <d v="2021-05-16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m/>
    <s v="Subsidiado"/>
    <n v="3"/>
  </r>
  <r>
    <s v="E.S.E. HOSPITAL MARIO GAITAN YANGUAS DE SOACHA"/>
    <x v="0"/>
    <s v="CUNDINAMARCA"/>
    <s v="SOACHA"/>
    <d v="2021-06-11T00:00:00"/>
    <s v="HMGY85728"/>
    <s v="HMGY85728"/>
    <n v="2615624"/>
    <d v="2021-07-01T00:00:00"/>
    <s v="GL-255555564733492"/>
    <n v="111425"/>
    <d v="2021-08-09T00:00:00"/>
    <n v="0"/>
    <n v="0"/>
    <n v="111425"/>
    <m/>
    <m/>
    <m/>
    <n v="111425"/>
    <m/>
    <n v="0"/>
    <n v="0"/>
    <n v="0"/>
    <n v="111425"/>
    <x v="0"/>
    <s v="CUNDINAMARCA"/>
    <s v="SOACHA"/>
    <d v="2021-05-13T00:00:00"/>
    <d v="2021-05-16T00:00:00"/>
    <s v="Se objeta mayor valor cobrado en internación la IPS factura 3 internación en servicio de complejidad mediana habitación tres camas por $194600 c/u según informe realizado por gestión hospitalaria (Jenny Alexandra Torres Moreno) el paciente se encontraba hospitalizado en habitación de cuatro o más camas complejidad mediana $160000 c/u por lo tanto se reconoce esta y se objeta la diferencia $34600  3 = $1038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persiste glosa por mayor valor cobrado en internación la IPS factura 3 internación en servicio de complejidad mediana habitación tres camas por $194600 c/u según informe realizado por gestión hospitalaria (Jenny Alexandra Torres Moreno) el paciente se encontraba hospitalizado en habitación de cuatro o más camas complejidad mediana $160000 c/u por lo tanto se reconoce esta y se objeta la diferencia $34600  3 = $103800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
    <s v="Subsidiado"/>
    <n v="3"/>
  </r>
  <r>
    <s v="E.S.E. HOSPITAL MARIO GAITAN YANGUAS DE SOACHA"/>
    <x v="0"/>
    <s v="CUNDINAMARCA"/>
    <s v="SOACHA"/>
    <d v="2021-06-10T00:00:00"/>
    <s v="HMGY70051"/>
    <s v="HMGY70051"/>
    <n v="932400"/>
    <d v="2021-07-03T00:00:00"/>
    <s v="GL-255555564733504"/>
    <n v="87120"/>
    <d v="2021-08-09T00:00:00"/>
    <n v="87120"/>
    <n v="0"/>
    <n v="0"/>
    <m/>
    <m/>
    <m/>
    <n v="0"/>
    <m/>
    <n v="0"/>
    <n v="0"/>
    <n v="0"/>
    <n v="0"/>
    <x v="0"/>
    <s v="CUNDINAMARCA"/>
    <s v="SOACHA"/>
    <d v="2021-04-10T00:00:00"/>
    <d v="2021-04-10T00:00:00"/>
    <s v="Se objeta cobro de 1 estudio de coloración básica biopsia facturado por $87120 no soportado como lo estipula la Resolución 3047/2008 anexo 5 literal B "/>
    <s v="Se levanta glosa por valor de $87120 IPS anexa los soportes solicitados "/>
    <s v="Subsidiado"/>
    <n v="3"/>
  </r>
  <r>
    <s v="E.S.E. HOSPITAL MARIO GAITAN YANGUAS DE SOACHA"/>
    <x v="0"/>
    <s v="CUNDINAMARCA"/>
    <s v="SOACHA"/>
    <d v="2021-06-11T00:00:00"/>
    <s v="HMGY85747"/>
    <s v="HMGY85747"/>
    <n v="1029218"/>
    <d v="2021-07-03T00:00:00"/>
    <s v="GL-255555564733505"/>
    <n v="34600"/>
    <d v="2021-08-09T00:00:00"/>
    <n v="0"/>
    <n v="0"/>
    <n v="34600"/>
    <m/>
    <m/>
    <m/>
    <n v="34600"/>
    <m/>
    <n v="0"/>
    <n v="0"/>
    <n v="0"/>
    <n v="34600"/>
    <x v="0"/>
    <s v="CUNDINAMARCA"/>
    <s v="SOACHA"/>
    <d v="2021-05-15T00:00:00"/>
    <d v="2021-05-16T00:00:00"/>
    <s v="Se objeta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s v="Se persiste glosa por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
    <s v="Subsidiado"/>
    <n v="3"/>
  </r>
  <r>
    <s v="E.S.E. HOSPITAL MARIO GAITAN YANGUAS DE SOACHA"/>
    <x v="0"/>
    <s v="CUNDINAMARCA"/>
    <s v="SOACHA"/>
    <d v="2021-06-11T00:00:00"/>
    <s v="HMGY86401"/>
    <s v="HMGY86401"/>
    <n v="1263559"/>
    <d v="2021-07-03T00:00:00"/>
    <s v="GL-255555564733506"/>
    <n v="116400"/>
    <d v="2021-08-09T00:00:00"/>
    <n v="0"/>
    <n v="0"/>
    <n v="116400"/>
    <m/>
    <m/>
    <m/>
    <n v="116400"/>
    <m/>
    <n v="0"/>
    <n v="0"/>
    <n v="0"/>
    <n v="116400"/>
    <x v="0"/>
    <s v="CUNDINAMARCA"/>
    <s v="SOACHA"/>
    <d v="2021-05-17T00:00:00"/>
    <d v="2021-05-18T00:00:00"/>
    <s v="Se objeta mayor valor cobrado en internación la IPS factura 1 internación en unidad de cuidado básico neonatal (cuna o incubadora) por $276400 según informe realizado por gestión hospitalaria (Cristian Camilo Casallas Morantes) el paciente se encontraba hospitalizado en habitación de cuatro o más camas complejidad mediana $160000 c/u por lo tanto se reconoce esta y se objeta la diferencia $116400"/>
    <s v="Se persiste glosa por mayor valor cobrado en internación la IPS factura 1 internación en unidad de cuidado básico neonatal (cuna o incubadora) por $276400 según informe realizado por gestión hospitalaria (Cristian Camilo Casallas Morantes) el paciente se encontraba hospitalizado en habitación de cuatro o más camas complejidad mediana $160000 c/u por lo tanto se reconoce esta y se objeta la diferencia $116400  "/>
    <s v="Subsidiado"/>
    <n v="3"/>
  </r>
  <r>
    <s v="E.S.E. HOSPITAL MARIO GAITAN YANGUAS DE SOACHA"/>
    <x v="0"/>
    <s v="CUNDINAMARCA"/>
    <s v="SOACHA"/>
    <d v="2021-06-11T00:00:00"/>
    <s v="HMGY86404"/>
    <s v="HMGY86404"/>
    <n v="2792602"/>
    <d v="2021-07-03T00:00:00"/>
    <s v="GL-255555564733507"/>
    <n v="225025"/>
    <m/>
    <m/>
    <m/>
    <n v="225025"/>
    <m/>
    <m/>
    <m/>
    <n v="225025"/>
    <m/>
    <n v="0"/>
    <n v="0"/>
    <n v="0"/>
    <n v="225025"/>
    <x v="0"/>
    <s v="CUNDINAMARCA"/>
    <s v="SOACHA"/>
    <d v="2021-05-16T00:00:00"/>
    <d v="2021-05-18T00:00:00"/>
    <s v="Se objeta cobro de 2 estudio de coloración básica en espécimen de reconocimiento facturado por $111500 no ordenado ni soportado como lo estipula la Resolución 3047/2008 anexo 5 literal B Total $223000,Se objeta el cobro de 1 fitomenadiona vitamina K1 por valor $2025 medicamento no facturable dado que fue suministrado al recién nacido durante la atención del parto por lo tanto se encuentra incluida en derechos de sala según Art 55 parágrafo 3 del Decreto 2423 de 1996 SOAT"/>
    <m/>
    <s v="Subsidiado"/>
    <n v="3"/>
  </r>
  <r>
    <s v="E.S.E. HOSPITAL MARIO GAITAN YANGUAS DE SOACHA"/>
    <x v="0"/>
    <s v="CUNDINAMARCA"/>
    <s v="SOACHA"/>
    <d v="2021-06-11T00:00:00"/>
    <s v="HMGY86405"/>
    <s v="HMGY86405"/>
    <n v="1553013"/>
    <d v="2021-07-03T00:00:00"/>
    <s v="GL-255555564733509"/>
    <n v="9650"/>
    <m/>
    <m/>
    <m/>
    <n v="9650"/>
    <m/>
    <m/>
    <m/>
    <n v="9650"/>
    <m/>
    <n v="0"/>
    <n v="0"/>
    <n v="0"/>
    <n v="9650"/>
    <x v="0"/>
    <s v="CUNDINAMARCA"/>
    <s v="SOACHA"/>
    <d v="2021-05-17T00:00:00"/>
    <d v="2021-05-18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cobro de 1 fitomenadiona (vitamina K) $ 2025 no da lugar al cobro ya que hace parte de la profilaxis del bebe por lo que está incluida en el derecho de sala de parto"/>
    <m/>
    <s v="Subsidiado"/>
    <n v="3"/>
  </r>
  <r>
    <s v="E.S.E. HOSPITAL MARIO GAITAN YANGUAS DE SOACHA"/>
    <x v="0"/>
    <s v="CUNDINAMARCA"/>
    <s v="SOACHA"/>
    <d v="2021-06-11T00:00:00"/>
    <s v="HMGY86406"/>
    <s v="HMGY86406"/>
    <n v="1938718"/>
    <d v="2021-07-03T00:00:00"/>
    <s v="GL-255555564733510"/>
    <n v="9650"/>
    <d v="2021-08-09T00:00:00"/>
    <n v="0"/>
    <n v="0"/>
    <n v="9650"/>
    <m/>
    <m/>
    <m/>
    <n v="9650"/>
    <m/>
    <n v="0"/>
    <n v="0"/>
    <n v="0"/>
    <n v="9650"/>
    <x v="0"/>
    <s v="CUNDINAMARCA"/>
    <s v="SOACHA"/>
    <d v="2021-05-16T00:00:00"/>
    <d v="2021-05-18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
    <s v="Contributivo"/>
    <n v="3"/>
  </r>
  <r>
    <s v="E.S.E. HOSPITAL MARIO GAITAN YANGUAS DE SOACHA"/>
    <x v="0"/>
    <s v="CUNDINAMARCA"/>
    <s v="SOACHA"/>
    <d v="2021-06-11T00:00:00"/>
    <s v="HMGY86411"/>
    <s v="HMGY86411"/>
    <n v="1656805"/>
    <d v="2021-07-03T00:00:00"/>
    <s v="GL-255555564733511"/>
    <n v="9650"/>
    <d v="2021-08-09T00:00:00"/>
    <n v="0"/>
    <n v="0"/>
    <n v="9650"/>
    <m/>
    <m/>
    <m/>
    <n v="9650"/>
    <m/>
    <n v="0"/>
    <n v="0"/>
    <n v="0"/>
    <n v="9650"/>
    <x v="0"/>
    <s v="CUNDINAMARCA"/>
    <s v="SOACHA"/>
    <d v="2021-05-16T00:00:00"/>
    <d v="2021-05-18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6-11T00:00:00"/>
    <s v="HMGY86513"/>
    <s v="HMGY86513"/>
    <n v="2006591"/>
    <d v="2021-07-03T00:00:00"/>
    <s v="GL-255555564733512"/>
    <n v="392800"/>
    <d v="2021-08-09T00:00:00"/>
    <n v="0"/>
    <n v="196600"/>
    <n v="196200"/>
    <m/>
    <m/>
    <m/>
    <n v="196200"/>
    <m/>
    <n v="0"/>
    <n v="0"/>
    <n v="0"/>
    <n v="196200"/>
    <x v="0"/>
    <s v="CUNDINAMARCA"/>
    <s v="SOACHA"/>
    <d v="2021-05-16T00:00:00"/>
    <d v="2021-05-19T00:00:00"/>
    <s v="Se objeta cobro de 1 consulta de urgencias por medicina general facturado por $53700 dado que el paciente y el servicio se encuentran capitados con la IPS por ende no facturable por eventoSe objeta cobro de los siguientes laboratorios y ayudas diagnósticas facturados por $125600 dado que el paciente y el servicio se encuentran capitados con la IPS por ende no facturable por evento1 radiografía de tórax $654001 creatinina en suero $131001 nitrogeno ureico $109001 glucosa en suero $136001 cuadro hematico IV $22600Se efectúa glosa correspondiente al cobro de 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96200,Se objeta cobro de 1 termometro digital no facturable incluido en el valor de la atención dado que hace parte del equipamiento necesario para la prestación del servicio al paciente $17300"/>
    <s v="IPS acepta glosa por valor de $17300 correspondiente a insumo no facturableAdicionalmente acepta glosa parcial por valor de $179300 correspondiente a atención de urgencias de usuario capitado con la misma IPSSe persiste glosa correspondiente al cobro de 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96200  "/>
    <s v="Subsidiado"/>
    <n v="3"/>
  </r>
  <r>
    <s v="E.S.E. HOSPITAL MARIO GAITAN YANGUAS DE SOACHA"/>
    <x v="0"/>
    <s v="CUNDINAMARCA"/>
    <s v="SOACHA"/>
    <d v="2021-06-11T00:00:00"/>
    <s v="HMGY86690"/>
    <s v="HMGY86690"/>
    <n v="4834789"/>
    <d v="2021-07-03T00:00:00"/>
    <s v="GL-255555564733513"/>
    <n v="69200"/>
    <d v="2021-08-09T00:00:00"/>
    <n v="0"/>
    <n v="0"/>
    <n v="69200"/>
    <m/>
    <m/>
    <m/>
    <n v="69200"/>
    <m/>
    <n v="0"/>
    <n v="0"/>
    <n v="0"/>
    <n v="69200"/>
    <x v="0"/>
    <s v="CUNDINAMARCA"/>
    <s v="SOACHA"/>
    <d v="2021-05-16T00:00:00"/>
    <d v="2021-05-18T00:00:00"/>
    <s v="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s v="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
    <s v="Subsidiado"/>
    <n v="3"/>
  </r>
  <r>
    <s v="E.S.E. HOSPITAL MARIO GAITAN YANGUAS DE SOACHA"/>
    <x v="0"/>
    <s v="CUNDINAMARCA"/>
    <s v="SOACHA"/>
    <d v="2021-06-11T00:00:00"/>
    <s v="HMGY86876"/>
    <s v="HMGY86876"/>
    <n v="2500166"/>
    <d v="2021-07-03T00:00:00"/>
    <s v="GL-255555564733514"/>
    <n v="36625"/>
    <d v="2021-08-09T00:00:00"/>
    <n v="0"/>
    <n v="0"/>
    <n v="36625"/>
    <m/>
    <m/>
    <m/>
    <n v="36625"/>
    <m/>
    <n v="0"/>
    <n v="0"/>
    <n v="0"/>
    <n v="36625"/>
    <x v="0"/>
    <s v="CUNDINAMARCA"/>
    <s v="SOACHA"/>
    <d v="2021-05-18T00:00:00"/>
    <d v="2021-05-19T00:00:00"/>
    <s v="Se objeta el cobro de 1 fitomenadiona vitamina K1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
    <s v="Se persiste glosa por mayor valor cobrado en internación la IPS factura 1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Se persiste glosa correspondiente al cobro de 1 fitomenadiona vitamina K1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6-11T00:00:00"/>
    <s v="HMGY86882"/>
    <s v="HMGY86882"/>
    <n v="2151064"/>
    <d v="2021-07-03T00:00:00"/>
    <s v="GL-255555564733515"/>
    <n v="78850"/>
    <d v="2021-08-09T00:00:00"/>
    <n v="0"/>
    <n v="0"/>
    <n v="78850"/>
    <m/>
    <m/>
    <m/>
    <n v="78850"/>
    <m/>
    <n v="0"/>
    <n v="0"/>
    <n v="0"/>
    <n v="78850"/>
    <x v="0"/>
    <s v="CUNDINAMARCA"/>
    <s v="SOACHA"/>
    <d v="2021-05-17T00:00:00"/>
    <d v="2021-05-19T00:00:00"/>
    <s v="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por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6-11T00:00:00"/>
    <s v="HMGY86888"/>
    <s v="HMGY86888"/>
    <n v="3371157"/>
    <d v="2021-07-03T00:00:00"/>
    <s v="GL-255555564733516"/>
    <n v="261600"/>
    <d v="2021-08-09T00:00:00"/>
    <n v="0"/>
    <n v="0"/>
    <n v="261600"/>
    <m/>
    <m/>
    <m/>
    <n v="261600"/>
    <m/>
    <n v="0"/>
    <n v="0"/>
    <n v="0"/>
    <n v="261600"/>
    <x v="0"/>
    <s v="CUNDINAMARCA"/>
    <s v="SOACHA"/>
    <d v="2021-05-17T00:00:00"/>
    <d v="2021-05-19T00:00:00"/>
    <s v="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
    <s v="Se persiste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  "/>
    <s v="Subsidiado"/>
    <n v="3"/>
  </r>
  <r>
    <s v="E.S.E. HOSPITAL MARIO GAITAN YANGUAS DE SOACHA"/>
    <x v="0"/>
    <s v="CUNDINAMARCA"/>
    <s v="SOACHA"/>
    <d v="2021-06-11T00:00:00"/>
    <s v="HMGY87592"/>
    <s v="HMGY87592"/>
    <n v="5365738"/>
    <d v="2021-07-03T00:00:00"/>
    <s v="GL-255555564733517"/>
    <n v="573200"/>
    <d v="2021-08-09T00:00:00"/>
    <n v="0"/>
    <n v="17300"/>
    <n v="555900"/>
    <m/>
    <m/>
    <m/>
    <n v="555900"/>
    <m/>
    <n v="0"/>
    <n v="0"/>
    <n v="0"/>
    <n v="555900"/>
    <x v="0"/>
    <s v="CUNDINAMARCA"/>
    <s v="SOACHA"/>
    <d v="2021-05-07T00:00:00"/>
    <d v="2021-05-21T00:00:00"/>
    <s v="Se efectúa glosa correspondiente al cobro de 17 Oximetrías de pulso detallada por valor de $32700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Se objeta $ 17300 Concepto 1518020297  TERMOMETRODIGITAL   Se objeta cobro de 1 termometro digital por $17300 no facturable incluido en el valor de la atención ya que hacen parte del equipamiento necesario para la prestación del servicio al paciente "/>
    <s v="IPS acepta glosa parcial por valor $17300 Se persiste glosa correspondiente al cobro de 17 Oximetrías de pulso detallada por valor de $32700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  "/>
    <s v="Subsidiado"/>
    <n v="3"/>
  </r>
  <r>
    <s v="E.S.E. HOSPITAL MARIO GAITAN YANGUAS DE SOACHA"/>
    <x v="0"/>
    <s v="CUNDINAMARCA"/>
    <s v="SOACHA"/>
    <d v="2021-06-11T00:00:00"/>
    <s v="HMGY88079"/>
    <s v="HMGY88079"/>
    <n v="3710036"/>
    <d v="2021-07-03T00:00:00"/>
    <s v="GL-255555564733518"/>
    <n v="105825"/>
    <d v="2021-08-09T00:00:00"/>
    <n v="0"/>
    <n v="0"/>
    <n v="105825"/>
    <m/>
    <m/>
    <m/>
    <n v="105825"/>
    <m/>
    <n v="0"/>
    <n v="0"/>
    <n v="0"/>
    <n v="105825"/>
    <x v="0"/>
    <s v="CUNDINAMARCA"/>
    <s v="SOACHA"/>
    <d v="2021-05-18T00:00:00"/>
    <d v="2021-05-21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s v="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6-11T00:00:00"/>
    <s v="HMGY88088"/>
    <s v="HMGY88088"/>
    <n v="1929466"/>
    <d v="2021-07-03T00:00:00"/>
    <s v="GL-255555564733519"/>
    <n v="113450"/>
    <d v="2021-08-09T00:00:00"/>
    <n v="0"/>
    <n v="0"/>
    <n v="113450"/>
    <m/>
    <m/>
    <m/>
    <n v="113450"/>
    <m/>
    <n v="0"/>
    <n v="0"/>
    <n v="0"/>
    <n v="113450"/>
    <x v="0"/>
    <s v="CUNDINAMARCA"/>
    <s v="SOACHA"/>
    <d v="2021-05-18T00:00:00"/>
    <d v="2021-05-21T00:00:00"/>
    <s v="Se objeta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a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3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3 = $103800  "/>
    <s v="Subsidiado"/>
    <n v="3"/>
  </r>
  <r>
    <s v="E.S.E. HOSPITAL MARIO GAITAN YANGUAS DE SOACHA"/>
    <x v="0"/>
    <s v="CUNDINAMARCA"/>
    <s v="SOACHA"/>
    <d v="2021-06-11T00:00:00"/>
    <s v="HMGY88254"/>
    <s v="HMGY88254"/>
    <n v="3532041"/>
    <d v="2021-07-03T00:00:00"/>
    <s v="GL-255555564733520"/>
    <n v="909300"/>
    <d v="2021-08-09T00:00:00"/>
    <n v="0"/>
    <n v="17300"/>
    <n v="892000"/>
    <m/>
    <m/>
    <m/>
    <n v="892000"/>
    <m/>
    <n v="0"/>
    <n v="0"/>
    <n v="0"/>
    <n v="892000"/>
    <x v="0"/>
    <s v="CUNDINAMARCA"/>
    <s v="SOACHA"/>
    <d v="2021-05-14T00:00:00"/>
    <d v="2021-05-20T00:00:00"/>
    <s v="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cobro de los siguientes laboratorios facturado por $36200 dado que el paciente y el servicio se encuentran capitados con la IPS por ende no facturable por evento1 glucosa en suero $136001 hemograma iv $22600Se efectúa glosa correspondiente al cobro de 2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19400,Se objeta cobro de los siguientes materiales no facturables incluidos en el valor de la atención ya que hacen parte del equipamiento necesario para la prestación del servicio al paciente $346002 termometro digital $17300 c/u"/>
    <s v="IPS acepta glosa parcial por valor de $17300Se objeta cobro de los siguientes materiales no facturables incluidos en el valor de la atención ya que hacen parte del equipamiento necesario para la prestación del servicio al paciente $173001 termometro digital $17300 c/uSe persiste glosa correspondiente al cobro de 1 consulta de urgencias por medicina general facturado por $53700 dado que el paciente y el servicio se encuentran capitados con la IPS por ende no facturable por eventoSe objeta cobro de los siguientes laboratorios facturado por $36200 dado que el paciente y el servicio se encuentran capitados con la IPS por ende no facturable por evento1 glucosa en suero $136001 hemograma iv $22600Se persiste glosa correspondiente al cobro de 22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719400 Se persiste glosa correspondiente al cobro de 1 radiografía de tórax facturado por $65400 dado que el paciente y el servicio se encuentran capitados con la IPS por ende no facturable por evento "/>
    <s v="Subsidiado"/>
    <n v="3"/>
  </r>
  <r>
    <s v="E.S.E. HOSPITAL MARIO GAITAN YANGUAS DE SOACHA"/>
    <x v="0"/>
    <s v="CUNDINAMARCA"/>
    <s v="SOACHA"/>
    <d v="2021-06-11T00:00:00"/>
    <s v="HMGY88322"/>
    <s v="HMGY88322"/>
    <n v="2204246"/>
    <d v="2021-07-03T00:00:00"/>
    <s v="GL-255555564733521"/>
    <n v="69200"/>
    <d v="2021-08-09T00:00:00"/>
    <n v="0"/>
    <n v="0"/>
    <n v="69200"/>
    <m/>
    <m/>
    <m/>
    <n v="69200"/>
    <m/>
    <n v="0"/>
    <n v="0"/>
    <n v="0"/>
    <n v="69200"/>
    <x v="0"/>
    <s v="CUNDINAMARCA"/>
    <s v="SOACHA"/>
    <d v="2021-05-21T00:00:00"/>
    <d v="2021-05-23T00:00:00"/>
    <s v="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
    <s v="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
    <s v="Subsidiado"/>
    <n v="3"/>
  </r>
  <r>
    <s v="E.S.E. HOSPITAL MARIO GAITAN YANGUAS DE SOACHA"/>
    <x v="0"/>
    <s v="CUNDINAMARCA"/>
    <s v="SOACHA"/>
    <d v="2021-06-11T00:00:00"/>
    <s v="HMGY88668"/>
    <s v="HMGY88668"/>
    <n v="3402127"/>
    <d v="2021-07-03T00:00:00"/>
    <s v="GL-255555564733522"/>
    <n v="140000"/>
    <m/>
    <m/>
    <m/>
    <n v="140000"/>
    <m/>
    <m/>
    <m/>
    <n v="140000"/>
    <m/>
    <n v="0"/>
    <n v="0"/>
    <n v="0"/>
    <n v="140000"/>
    <x v="0"/>
    <s v="CUNDINAMARCA"/>
    <s v="SOACHA"/>
    <d v="2021-05-19T00:00:00"/>
    <d v="2021-05-24T00:00:00"/>
    <s v="Se objeta cobro de 1 consulta de urgencias por medicina general facturado por $53700 dado que el paciente y el servicio se encuentran capitados con la IPS por ende no facturable por evento,Se objeta cobro de los siguientes laboratorios facturados por $86300 dado que el paciente y el servicio se encuentran capitados con la IPS por ende no facturable por evento1 nitrógeno ureico $109001 coloración gram $117001 creatinina en suero u otros fluidos $131001 glucosa en suero $136001 uroanálisis $144001 hemograma iv $22600"/>
    <m/>
    <s v="Subsidiado"/>
    <n v="3"/>
  </r>
  <r>
    <s v="E.S.E. HOSPITAL MARIO GAITAN YANGUAS DE SOACHA"/>
    <x v="0"/>
    <s v="CUNDINAMARCA"/>
    <s v="SOACHA"/>
    <d v="2021-06-11T00:00:00"/>
    <s v="HMGY88696"/>
    <s v="HMGY88696"/>
    <n v="1738156"/>
    <d v="2021-07-03T00:00:00"/>
    <s v="GL-255555564733523"/>
    <n v="9650"/>
    <m/>
    <m/>
    <m/>
    <n v="9650"/>
    <m/>
    <m/>
    <m/>
    <n v="9650"/>
    <m/>
    <n v="0"/>
    <n v="0"/>
    <n v="0"/>
    <n v="9650"/>
    <x v="0"/>
    <s v="CUNDINAMARCA"/>
    <s v="SOACHA"/>
    <d v="2021-05-23T00:00:00"/>
    <d v="2021-05-24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m/>
    <s v="Subsidiado"/>
    <n v="3"/>
  </r>
  <r>
    <s v="E.S.E. HOSPITAL MARIO GAITAN YANGUAS DE SOACHA"/>
    <x v="0"/>
    <s v="CUNDINAMARCA"/>
    <s v="SOACHA"/>
    <d v="2021-06-11T00:00:00"/>
    <s v="HMGY89253"/>
    <s v="HMGY89253"/>
    <n v="2017548"/>
    <d v="2021-07-03T00:00:00"/>
    <s v="GL-255555564733524"/>
    <n v="294300"/>
    <d v="2021-08-09T00:00:00"/>
    <n v="0"/>
    <n v="0"/>
    <n v="294300"/>
    <m/>
    <m/>
    <m/>
    <n v="294300"/>
    <m/>
    <n v="0"/>
    <n v="0"/>
    <n v="0"/>
    <n v="294300"/>
    <x v="0"/>
    <s v="CUNDINAMARCA"/>
    <s v="SOACHA"/>
    <d v="2021-05-22T00:00:00"/>
    <d v="2021-05-25T00:00:00"/>
    <s v="Se efectúa glosa correspondiente al cobro de 9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
    <s v="Se persiste glosa correspondiente al cobro de 9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  "/>
    <s v="Subsidiado"/>
    <n v="3"/>
  </r>
  <r>
    <s v="E.S.E. HOSPITAL MARIO GAITAN YANGUAS DE SOACHA"/>
    <x v="0"/>
    <s v="CUNDINAMARCA"/>
    <s v="SOACHA"/>
    <d v="2021-06-11T00:00:00"/>
    <s v="HMGY89854"/>
    <s v="HMGY89854"/>
    <n v="2447291"/>
    <d v="2021-07-03T00:00:00"/>
    <s v="GL-255555564733525"/>
    <n v="69200"/>
    <d v="2021-08-09T00:00:00"/>
    <n v="0"/>
    <n v="0"/>
    <n v="69200"/>
    <m/>
    <m/>
    <m/>
    <n v="69200"/>
    <m/>
    <n v="0"/>
    <n v="0"/>
    <n v="0"/>
    <n v="69200"/>
    <x v="0"/>
    <s v="CUNDINAMARCA"/>
    <s v="SOACHA"/>
    <d v="2021-05-19T00:00:00"/>
    <d v="2021-05-24T00:00:00"/>
    <s v="Se objeta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
    <s v="Se persiste glosa por mayor valor cobrado en internación la IPS factura 2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2 = $69200  "/>
    <s v="Subsidiado"/>
    <n v="3"/>
  </r>
  <r>
    <s v="EMPRESA SOCIAL DEL ESTADO HOSPITAL UNIVERSITARIO DE LA SAMARITANA"/>
    <x v="3"/>
    <s v="BOGOTÁ DC"/>
    <s v="BOGOTÁ"/>
    <d v="2021-06-11T00:00:00"/>
    <s v="HBOG4042107"/>
    <s v="HBOG4042107"/>
    <n v="7554829"/>
    <d v="2021-07-05T00:00:00"/>
    <s v="GL-255555564733533"/>
    <n v="82594"/>
    <m/>
    <m/>
    <m/>
    <n v="82594"/>
    <m/>
    <m/>
    <m/>
    <n v="82594"/>
    <d v="2021-11-05T00:00:00"/>
    <n v="82594"/>
    <n v="0"/>
    <n v="0"/>
    <n v="0"/>
    <x v="0"/>
    <s v="SANTAFE DE BOGOTA D. C."/>
    <s v="BOGOTA"/>
    <d v="2021-05-24T00:00:00"/>
    <d v="2021-05-27T00:00:00"/>
    <s v=" Se objeta cobro de 1 inspirometro de incentivo respiratorio facturado por $42194 insumos utilizados en un procedimiento del capitulo IV (terapia respiratoria) según artículo 57 los insumos de dicho capitulo se encuentran incluidos en los procedimientos por ende no facturable de manera adicional mate,Se objeta cobro de 1 soporte anestésico para consulta o apoyo diagnostico facturado por $40400 se considera sobrefacturación dado que ya se reconoció  los honorarios del anestesiologo por ende no facturable de manera adicional"/>
    <s v="eps levanta objecion por interconsulta pertinente y soportada e insumos facturables"/>
    <s v="Contributivo"/>
    <n v="3"/>
  </r>
  <r>
    <s v="E.S.E. HOSPITAL SANTA MATILDE DE MADRID"/>
    <x v="21"/>
    <s v="CUNDINAMARCA"/>
    <s v="MADRID"/>
    <d v="2021-07-01T00:00:00"/>
    <s v="HSMM20188509"/>
    <s v="HSMM20188509"/>
    <n v="1747840"/>
    <d v="2021-07-09T00:00:00"/>
    <s v="GL-255555564733551"/>
    <n v="3591"/>
    <d v="2021-08-03T00:00:00"/>
    <n v="0"/>
    <n v="0"/>
    <n v="3591"/>
    <m/>
    <m/>
    <m/>
    <n v="3591"/>
    <d v="2021-08-11T00:00:00"/>
    <n v="0"/>
    <n v="3591"/>
    <n v="0"/>
    <n v="0"/>
    <x v="0"/>
    <s v="SANTAFE DE BOGOTA D. C."/>
    <s v="BOGOTA"/>
    <d v="2021-05-19T00:00:00"/>
    <d v="2021-05-20T00:00:00"/>
    <s v="Se objeta cobro de los siguientesmedicamentos incluidos en los derechos de sala de parto según Decreto 2423/96 articulo 55 parágrafo 3 Se objeta $ 35911 amp oxitocina 10 UI $23561 vitamina K 1 mg fitomenadiona ampolla solución inyectable $1235"/>
    <s v="Ips acepta objecion por mayor valor cobrado en medicamentos incluidos en los derechos de sala de partos como lo menciona la norma,Se objeta cobro de los siguientesmedicamentos incluidos en los derechos de sala de parto según Decreto 2423/96 articulo 55 parágrafo 3 Se objeta $ 35911 amp oxitocina 10 UI $23561 vitamina K 1 mg fitomenadiona ampolla solución inyectable $1235  "/>
    <s v="Subsidiado"/>
    <n v="3"/>
  </r>
  <r>
    <s v="E.S.E HOSPITAL SAN RAFAEL DE FACATATIVÁ"/>
    <x v="1"/>
    <s v="CUNDINAMARCA"/>
    <s v="FACATATIVÁ"/>
    <d v="2021-07-09T00:00:00"/>
    <s v="FEHF157476"/>
    <s v="FEHF157476"/>
    <n v="7616420"/>
    <d v="2021-07-27T00:00:00"/>
    <s v="GL-255555564733628"/>
    <n v="2499000"/>
    <m/>
    <m/>
    <m/>
    <n v="2499000"/>
    <m/>
    <m/>
    <m/>
    <n v="2499000"/>
    <d v="2021-09-10T00:00:00"/>
    <n v="2499000"/>
    <n v="0"/>
    <n v="0"/>
    <n v="0"/>
    <x v="0"/>
    <s v="CUNDINAMARCA"/>
    <s v="MACHETÁ"/>
    <d v="2021-06-11T00:00:00"/>
    <d v="2021-06-20T00:00:00"/>
    <s v="Se objeta mayor valor cobrado en 5 internación complejidad en unidad de cuidado intermedio adulto por $728800 c/u dado que según informe realizada por gestión hospitalaria (Deisy Adriana Cala Duarte) el paciente se encontraba hospitalizado en Habitacion unipersonal $251600 c/u por lo tanto se reconoce esta y se objeta la diferencia $ 499800  5  = $ 2499000"/>
    <s v="SE LEVANTA glosa se adjunta soporte de Historia clinica "/>
    <s v="Subsidiado"/>
    <n v="3"/>
  </r>
  <r>
    <s v="E.S.E. HOSPITAL PEDRO LEON ALVAREZ DIAZ"/>
    <x v="10"/>
    <s v="CUNDINAMARCA"/>
    <s v="LA MESA"/>
    <d v="2021-07-07T00:00:00"/>
    <s v="PLAD81039"/>
    <s v="PLAD81039"/>
    <n v="1740591"/>
    <d v="2021-07-30T00:00:00"/>
    <s v="GL-255555564733632"/>
    <n v="533400"/>
    <m/>
    <m/>
    <m/>
    <n v="533400"/>
    <m/>
    <m/>
    <m/>
    <n v="533400"/>
    <d v="2021-10-21T00:00:00"/>
    <n v="533400"/>
    <n v="0"/>
    <n v="0"/>
    <n v="0"/>
    <x v="0"/>
    <s v="CUNDINAMARCA"/>
    <s v="SOACHA"/>
    <d v="2021-06-26T00:00:00"/>
    <d v="2021-06-29T00:00:00"/>
    <s v="Se objeta cobro de 3 internación complejidad mediana habitacion cuatro o más camas facturado por $ 177800 c/u dado que la IPS no cuenta con el aval de COOSALUD EPS para la prestación de los servicios posteriores a la urgencia por ende no se reconoce su cobro"/>
    <s v="IPS NO ACEPTA GLOSA SE ADJUNTAN LOS CORRESPONDIENTES CORREOS SOLICITANDO LA AUTORIZACIÓN"/>
    <s v="Subsidiado"/>
    <n v="3"/>
  </r>
  <r>
    <s v="E.S.E. HOSPITAL MARIO GAITAN YANGUAS DE SOACHA"/>
    <x v="0"/>
    <s v="CUNDINAMARCA"/>
    <s v="SOACHA"/>
    <d v="2021-08-02T00:00:00"/>
    <s v="HMGY92236"/>
    <s v="HMGY92236"/>
    <n v="1336595"/>
    <d v="2021-08-05T00:00:00"/>
    <s v="GL-255555564733635"/>
    <n v="192700"/>
    <m/>
    <m/>
    <m/>
    <n v="192700"/>
    <m/>
    <m/>
    <m/>
    <n v="192700"/>
    <d v="2021-12-23T00:00:00"/>
    <n v="192700"/>
    <n v="0"/>
    <n v="0"/>
    <n v="0"/>
    <x v="0"/>
    <s v="CUNDINAMARCA"/>
    <s v="SOACHA"/>
    <d v="2021-05-31T00:00:00"/>
    <d v="2021-06-01T00:00:00"/>
    <s v="Se objeta cobro de 1 consulta de urgencias por medicina general facturado por $ 53700 dado que el paciente y el servicio se encuentran capitados con la IPS por ende no facturable por evento,Se objeta cobro de 1 hemograma iv laboratorio de primer nivel  facturado por $ 22600 dado que el paciente y el servicio se encuentran capitados con la IPS por ende no facturable por evento,Se objeta mayor valor cobrado en internación IPS factura 1 internación en unidad de cuidado básico neonatal por $ 276400 dado que según informe realizada por gestión hospitalaria (Yenny Katherin Medina Martin) el paciente se encontraba hospitalizado en internación complejidad mediana habitacion cuatro o más camas $ 160000  por lo tanto se reconoce esta y se objeta la diferencia $ 116400"/>
    <s v=" SE LEVANTA GLOSA SE REVISA LA BASE DE LA CAPITA ENVIADA POR LA EPS Y EL PACIENTE NO SE ENCUENTRA PARA LA FECHA DE PRESTACION DEL SERVICIO  SE ANEXA SOPORTE DE HC Y SE COBRA  HABITACION DE TRES CAMAS SERVICIO HABILIATADO PARA REALIZAR DICHO COBRO"/>
    <s v="Subsidiado"/>
    <n v="3"/>
  </r>
  <r>
    <s v="E.S.E. HOSPITAL MARIO GAITAN YANGUAS DE SOACHA"/>
    <x v="0"/>
    <s v="CUNDINAMARCA"/>
    <s v="SOACHA"/>
    <d v="2021-08-02T00:00:00"/>
    <s v="HMGY92359"/>
    <s v="HMGY92359"/>
    <n v="1390300"/>
    <d v="2021-08-05T00:00:00"/>
    <s v="GL-255555564733636"/>
    <n v="42131"/>
    <m/>
    <m/>
    <m/>
    <n v="42131"/>
    <m/>
    <m/>
    <m/>
    <n v="42131"/>
    <d v="2021-12-23T00:00:00"/>
    <n v="42131"/>
    <n v="0"/>
    <n v="0"/>
    <n v="0"/>
    <x v="0"/>
    <s v="CUNDINAMARCA"/>
    <s v="SOACHA"/>
    <d v="2021-06-01T00:00:00"/>
    <d v="2021-06-02T00:00:00"/>
    <s v="Se objeta mayor valor facturado en 1 labetalol 100 mg /20 ml solución inyectable la IPS factura por valor de $ 60750 se reconoce según la circular 10 de 2020 precio máximo de medicamentos para venta al público la cual regula algunos medicamentos al régimen de control directo se reconoce por valor de $18619 por tal motivo se objeta diferencia de $ 42131"/>
    <s v="LA OBJECION FRENTE A LOS MEDICAMENTOS E INSUMOS LA ESE MARIO GAITAN ANEXA RESOLUCION 0552020  DE MEDICAMENTOS E INSUMOS SOPORTANDO EL COBRO"/>
    <s v="Subsidiado"/>
    <n v="3"/>
  </r>
  <r>
    <s v="E.S.E. HOSPITAL MARIO GAITAN YANGUAS DE SOACHA"/>
    <x v="0"/>
    <s v="CUNDINAMARCA"/>
    <s v="SOACHA"/>
    <d v="2021-08-02T00:00:00"/>
    <s v="HMGY93612"/>
    <s v="HMGY93612"/>
    <n v="1892712"/>
    <d v="2021-08-05T00:00:00"/>
    <s v="GL-255555564733637"/>
    <n v="63350"/>
    <m/>
    <m/>
    <m/>
    <n v="63350"/>
    <m/>
    <m/>
    <m/>
    <n v="63350"/>
    <d v="2021-12-23T00:00:00"/>
    <n v="63350"/>
    <n v="0"/>
    <n v="0"/>
    <n v="0"/>
    <x v="0"/>
    <s v="CUNDINAMARCA"/>
    <s v="SOACHA"/>
    <d v="2021-06-01T00:00:00"/>
    <d v="2021-06-03T00:00:00"/>
    <s v="Se objeta cobro de 1 consulta de urgencias por medicina general facturado por $ 53700 dado que el paciente y el servicio se encuentran capitados con la IPS por ende no facturable por evento,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 TREPONEMASE LEVANTA GLOSA  SEGUN CIRCULAR NUMERO 83 MDE 24 DE MAYO DEL 2018 ES DE OBLIGATORIO CUMPLIMIENTO QUE LA INSTITUCIONES IMPLEMENTAR LAS PRUEBAS TREPONEMICAS COMO METODO DIAGNOSTICO LAS PRUEBAS NO TREPONEMICAS UDRL O RPR SE UTILIZAN PARA REALIZAR LA DICUCION Y DETERMINAR LA REACTIVIDAD EN LA QUE CURSA LA ENFERMEDAD TENER EN CUENTA ALGORITMO DIAGNOSTICO PARA SIFILIS GESTACIONAL Y CONGENITA FITOMENADONA   SE LEVANTA GLOSA SE ADJUNTA SOPORTE DE ADMINISTRACION DE MEDICAMENTO VITAMINA K APLICADO AL RECIEN NACIDO  LOS MEDICAMENTOS SE COBRAN SEGUN RESOLUCION 055 DE 2021 ( TARIFA INSTITUCIONAL)"/>
    <s v="Subsidiado"/>
    <n v="3"/>
  </r>
  <r>
    <s v="E.S.E. HOSPITAL MARIO GAITAN YANGUAS DE SOACHA"/>
    <x v="0"/>
    <s v="CUNDINAMARCA"/>
    <s v="SOACHA"/>
    <d v="2021-08-02T00:00:00"/>
    <s v="HMGY93784"/>
    <s v="HMGY93784"/>
    <n v="1831527"/>
    <d v="2021-08-05T00:00:00"/>
    <s v="GL-255555564733638"/>
    <n v="9650"/>
    <m/>
    <m/>
    <m/>
    <n v="9650"/>
    <m/>
    <m/>
    <m/>
    <n v="9650"/>
    <d v="2021-12-23T00:00:00"/>
    <n v="7625"/>
    <n v="2025"/>
    <n v="0"/>
    <n v="0"/>
    <x v="0"/>
    <s v="CUNDINAMARCA"/>
    <s v="SOACHA"/>
    <d v="2021-06-02T00:00:00"/>
    <d v="2021-06-04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
    <s v="Subsidiado"/>
    <n v="3"/>
  </r>
  <r>
    <s v="E.S.E. HOSPITAL MARIO GAITAN YANGUAS DE SOACHA"/>
    <x v="0"/>
    <s v="CUNDINAMARCA"/>
    <s v="SOACHA"/>
    <d v="2021-08-02T00:00:00"/>
    <s v="HMGY94139"/>
    <s v="HMGY94139"/>
    <n v="826694"/>
    <d v="2021-08-05T00:00:00"/>
    <s v="GL-255555564733639"/>
    <n v="103800"/>
    <m/>
    <m/>
    <m/>
    <n v="103800"/>
    <m/>
    <m/>
    <m/>
    <n v="103800"/>
    <d v="2021-12-23T00:00:00"/>
    <n v="103800"/>
    <n v="0"/>
    <n v="0"/>
    <n v="0"/>
    <x v="0"/>
    <s v="CUNDINAMARCA"/>
    <s v="SOACHA"/>
    <d v="2021-06-04T00:00:00"/>
    <d v="2021-06-06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3 = $ 103800"/>
    <s v="SE COBRA  HABITACION DE TRES CAMAS SERVICIO HABILIATADO PARA REALIZAR DICHO COBRO "/>
    <s v="Subsidiado"/>
    <n v="3"/>
  </r>
  <r>
    <s v="E.S.E. HOSPITAL MARIO GAITAN YANGUAS DE SOACHA"/>
    <x v="0"/>
    <s v="CUNDINAMARCA"/>
    <s v="SOACHA"/>
    <d v="2021-08-02T00:00:00"/>
    <s v="HMGY100610"/>
    <s v="HMGY100610"/>
    <n v="4170315"/>
    <d v="2021-08-06T00:00:00"/>
    <s v="GL-255555564733640"/>
    <n v="107451"/>
    <m/>
    <m/>
    <m/>
    <n v="107451"/>
    <m/>
    <m/>
    <m/>
    <n v="107451"/>
    <d v="2021-12-23T00:00:00"/>
    <n v="98100"/>
    <n v="9351"/>
    <n v="0"/>
    <n v="0"/>
    <x v="0"/>
    <s v="CUNDINAMARCA"/>
    <s v="SOACHA"/>
    <d v="2021-06-20T00:00:00"/>
    <d v="2021-06-23T00:00:00"/>
    <s v="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98100,Se objeta cobro de los siguientes materiales y/o insumos no facturables incluidos en el valor de la atención ya que hacen parte del equipamiento necesario para la prestación del servicio al paciente $ 93512 extensión para anestesia $ 1998 c/u1 aposito adhesivo hidrocelular $ 5355"/>
    <s v="IPS ACEPTA EL VALOR DE $ 9351 INSUMOS INCLUIDOS EN ESTANCIA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8-02T00:00:00"/>
    <s v="HMGY100614"/>
    <s v="HMGY100614"/>
    <n v="1705417"/>
    <d v="2021-08-06T00:00:00"/>
    <s v="GL-255555564733641"/>
    <n v="71225"/>
    <m/>
    <m/>
    <m/>
    <n v="71225"/>
    <m/>
    <m/>
    <m/>
    <n v="71225"/>
    <d v="2021-12-23T00:00:00"/>
    <n v="71225"/>
    <n v="0"/>
    <n v="0"/>
    <n v="0"/>
    <x v="0"/>
    <s v="SANTAFE DE BOGOTA D. C."/>
    <s v="BOGOTA"/>
    <d v="2021-06-21T00:00:00"/>
    <d v="2021-06-23T00:00:00"/>
    <s v="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2 = $ 692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101547"/>
    <s v="HMGY101547"/>
    <n v="4421617"/>
    <d v="2021-08-06T00:00:00"/>
    <s v="GL-255555564733642"/>
    <n v="207600"/>
    <m/>
    <m/>
    <m/>
    <n v="207600"/>
    <m/>
    <m/>
    <m/>
    <n v="207600"/>
    <d v="2021-12-23T00:00:00"/>
    <n v="207600"/>
    <n v="0"/>
    <n v="0"/>
    <n v="0"/>
    <x v="0"/>
    <s v="CUNDINAMARCA"/>
    <s v="SOACHA"/>
    <d v="2021-06-15T00:00:00"/>
    <d v="2021-06-21T00:00:00"/>
    <s v="Se objeta mayor valor cobrado en internación la IPS factura 6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6 = $ 207600"/>
    <s v="SE ANEXA SOPORTE DE HC Y SE COBRA  HABITACION DE TRES CAMAS SERVICIO HABILIATADO PARA REALIZAR DICHO COBRO"/>
    <s v="Subsidiado"/>
    <n v="3"/>
  </r>
  <r>
    <s v="E.S.E. HOSPITAL MARIO GAITAN YANGUAS DE SOACHA"/>
    <x v="0"/>
    <s v="CUNDINAMARCA"/>
    <s v="SOACHA"/>
    <d v="2021-08-02T00:00:00"/>
    <s v="HMGY101835"/>
    <s v="HMGY101835"/>
    <n v="1951784"/>
    <d v="2021-08-06T00:00:00"/>
    <s v="GL-255555564733643"/>
    <n v="7625"/>
    <m/>
    <m/>
    <m/>
    <n v="7625"/>
    <m/>
    <m/>
    <m/>
    <n v="7625"/>
    <d v="2021-12-23T00:00:00"/>
    <n v="0"/>
    <n v="7625"/>
    <n v="0"/>
    <n v="0"/>
    <x v="0"/>
    <s v="CUNDINAMARCA"/>
    <s v="SOACHA"/>
    <d v="2021-06-24T00:00:00"/>
    <d v="2021-06-25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EL VALOR DE $ 7625 POR MAYOR VALOR COBRADO"/>
    <s v="Subsidiado"/>
    <n v="3"/>
  </r>
  <r>
    <s v="E.S.E. HOSPITAL MARIO GAITAN YANGUAS DE SOACHA"/>
    <x v="0"/>
    <s v="CUNDINAMARCA"/>
    <s v="SOACHA"/>
    <d v="2021-08-02T00:00:00"/>
    <s v="HMGY94768"/>
    <s v="HMGY94768"/>
    <n v="2701709"/>
    <d v="2021-08-09T00:00:00"/>
    <s v="GL-255555564733653"/>
    <n v="71225"/>
    <m/>
    <m/>
    <m/>
    <n v="71225"/>
    <m/>
    <m/>
    <m/>
    <n v="71225"/>
    <d v="2021-12-23T00:00:00"/>
    <n v="71225"/>
    <n v="0"/>
    <n v="0"/>
    <n v="0"/>
    <x v="0"/>
    <s v="CUNDINAMARCA"/>
    <s v="SOACHA"/>
    <d v="2021-06-06T00:00:00"/>
    <d v="2021-06-08T00:00:00"/>
    <s v="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95286"/>
    <s v="HMGY95286"/>
    <n v="1935886"/>
    <d v="2021-08-09T00:00:00"/>
    <s v="GL-255555564733654"/>
    <n v="37680"/>
    <m/>
    <m/>
    <m/>
    <n v="37680"/>
    <m/>
    <m/>
    <m/>
    <n v="37680"/>
    <d v="2021-12-23T00:00:00"/>
    <n v="37680"/>
    <n v="0"/>
    <n v="0"/>
    <n v="0"/>
    <x v="0"/>
    <s v="CUNDINAMARCA"/>
    <s v="SOACHA"/>
    <d v="2021-06-08T00:00:00"/>
    <d v="2021-06-09T00:00:00"/>
    <s v="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Se objeta mayor valor facturado en 5 misoprostol tableta vaginal 200 mcg la IPS factura por valor de $ 7513 c/u se reconoce según la resolución 3514 de 2019 precio máximo de medicamentos para venta al público la cual regula algunos medicamentos al régimen de control directo se reconoce por valor de $ 6897 c/u  por tal motivo se objeta diferencia de $ 616  5 =  $ 308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95288"/>
    <s v="HMGY95288"/>
    <n v="4813707"/>
    <d v="2021-08-09T00:00:00"/>
    <s v="GL-255555564733655"/>
    <n v="176600"/>
    <m/>
    <m/>
    <m/>
    <n v="176600"/>
    <m/>
    <m/>
    <m/>
    <n v="176600"/>
    <d v="2021-12-23T00:00:00"/>
    <n v="0"/>
    <n v="176600"/>
    <n v="0"/>
    <n v="0"/>
    <x v="0"/>
    <s v="CUNDINAMARCA"/>
    <s v="SOACHA"/>
    <d v="2021-06-03T00:00:00"/>
    <d v="2021-06-09T00:00:00"/>
    <s v="Se objeta cobro de 1 honorario de ayudantía (herniorrafia inguinal directa sod) por valor de $ 32300 debido a que en la descripción quirúrgica no se evidencia la participación de dicho profesional no soportado como lo estipula la Resolución 3047/2008 anexo 5 literal BSe objeta cobro de 1 honorario de ayudantía (extracción de apendice apendicectomia) por valor de $ 32300 debido a que en la descripción quirúrgica no se evidencia la participación de dicho profesional no soportado como lo estipula la Resolución 3047/2008 anexo 5 literal BSe objeta cobro de 1 honorario de ayudantía (sutura de desgarro o herida de estomago (gastrorrafia) sod) por valor de $ 37300 debido a que en la descripción quirúrgica no se evidencia la participación de dicho profesional no soportado como lo estipula la Resolución 3047/2008 anexo 5 literal BSe objeta cobro de 1 honorario de ayudantía (resección de lesión benigna o maligna en epiplon o en mesenterio vía abierta) por valor de $ 74700 debido a que en la descripción quirúrgica no se evidencia la participación de dicho profesional no soportado como lo estipula la Resolución 3047/2008 anexo 5 literal B"/>
    <s v="SE ACEPTA EL VALOR DE $ 176600 POR MAYOR VALOR COBRADO EN AYUDANTIA COBRO NO PERTINENTE SEGÚN INFORME QUIRURGICO"/>
    <s v="Subsidiado"/>
    <n v="3"/>
  </r>
  <r>
    <s v="E.S.E. HOSPITAL MARIO GAITAN YANGUAS DE SOACHA"/>
    <x v="0"/>
    <s v="CUNDINAMARCA"/>
    <s v="SOACHA"/>
    <d v="2021-08-02T00:00:00"/>
    <s v="HMGY95892"/>
    <s v="HMGY95892"/>
    <n v="2339788"/>
    <d v="2021-08-09T00:00:00"/>
    <s v="GL-255555564733656"/>
    <n v="599500"/>
    <m/>
    <m/>
    <m/>
    <n v="599500"/>
    <m/>
    <m/>
    <m/>
    <n v="599500"/>
    <d v="2021-12-23T00:00:00"/>
    <n v="480400"/>
    <n v="119100"/>
    <n v="0"/>
    <n v="0"/>
    <x v="0"/>
    <s v="CUNDINAMARCA"/>
    <s v="SOACHA"/>
    <d v="2021-06-06T00:00:00"/>
    <d v="2021-06-10T00:00:00"/>
    <s v="Se objeta cobro de 1 consulta de urgencias por medicina general facturado por $ 53700 dado que el paciente y el servicio se encuentran capitados con la IPS por ende no facturable por eventoSe objeta cobro de 1 radiografía de toráx facturado por $ 65400 dado que el paciente y el servicio se encuentran capitados con la IPS por ende no facturable por eventoSe objeta cobro de 1 hemograma iv facturado por $ 22600 dado que el paciente y el servicio se encuentran capitados con la IPS por ende no facturable por eventoSe efectúa glosa correspondiente al cobro de 14 Oximetrías de pulso detallada por valor de $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457800"/>
    <s v="SE ACEPTA  EL VALOR DE $ 119100 CONSULTA DE URGENCIAS  RX Y LABORATORIO PTE CAPITADO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08-02T00:00:00"/>
    <s v="HMGY96168"/>
    <s v="HMGY96168"/>
    <n v="1144854"/>
    <d v="2021-08-09T00:00:00"/>
    <s v="GL-255555564733657"/>
    <n v="42131"/>
    <m/>
    <m/>
    <m/>
    <n v="42131"/>
    <m/>
    <m/>
    <m/>
    <n v="42131"/>
    <d v="2021-12-23T00:00:00"/>
    <n v="42131"/>
    <n v="0"/>
    <n v="0"/>
    <n v="0"/>
    <x v="0"/>
    <s v="CUNDINAMARCA"/>
    <s v="SOACHA"/>
    <d v="2021-06-09T00:00:00"/>
    <d v="2021-06-10T00:00:00"/>
    <s v="Se objeta mayor valor facturado en 1 labetalol 100 mg /20 ml solución inyectable la IPS factura por valor de $ 60750 se reconoce según la circular 10 de 2020 precio máximo de medicamentos para venta al público la cual regula algunos medicamentos al régimen de control directo se reconoce por valor de $18619 por tal motivo se objeta diferencia de $ 42131"/>
    <s v="LA OBJECION FRENTE A LOS MEDICAMENTOS E INSUMOS LA ESE MARIO GAITAN ANEXA RESOLUCION 0552020  DE MEDICAMENTOS E INSUMOS SOPORTANDO EL COBRO"/>
    <s v="Contributivo"/>
    <n v="3"/>
  </r>
  <r>
    <s v="E.S.E. HOSPITAL MARIO GAITAN YANGUAS DE SOACHA"/>
    <x v="0"/>
    <s v="CUNDINAMARCA"/>
    <s v="SOACHA"/>
    <d v="2021-08-02T00:00:00"/>
    <s v="HMGY96381"/>
    <s v="HMGY96381"/>
    <n v="1337547"/>
    <d v="2021-08-09T00:00:00"/>
    <s v="GL-255555564733658"/>
    <n v="36625"/>
    <m/>
    <m/>
    <m/>
    <n v="36625"/>
    <m/>
    <m/>
    <m/>
    <n v="36625"/>
    <d v="2021-12-23T00:00:00"/>
    <n v="36625"/>
    <n v="0"/>
    <n v="0"/>
    <n v="0"/>
    <x v="0"/>
    <s v="CUNDINAMARCA"/>
    <s v="SOACHA"/>
    <d v="2021-06-10T00:00:00"/>
    <d v="2021-06-11T00:00:00"/>
    <s v="Se objeta el cobro de 1 fitomenadiona vitamina K1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
    <s v="Subsidiado"/>
    <n v="3"/>
  </r>
  <r>
    <s v="E.S.E. HOSPITAL MARIO GAITAN YANGUAS DE SOACHA"/>
    <x v="0"/>
    <s v="CUNDINAMARCA"/>
    <s v="SOACHA"/>
    <d v="2021-08-02T00:00:00"/>
    <s v="HMGY96390"/>
    <s v="HMGY96390"/>
    <n v="1360073"/>
    <d v="2021-08-09T00:00:00"/>
    <s v="GL-255555564733659"/>
    <n v="44250"/>
    <m/>
    <m/>
    <m/>
    <n v="44250"/>
    <m/>
    <m/>
    <m/>
    <n v="44250"/>
    <d v="2021-12-23T00:00:00"/>
    <n v="44250"/>
    <n v="0"/>
    <n v="0"/>
    <n v="0"/>
    <x v="0"/>
    <s v="CUNDINAMARCA"/>
    <s v="SOACHA"/>
    <d v="2021-06-10T00:00:00"/>
    <d v="2021-06-11T00:00:00"/>
    <s v="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96612"/>
    <s v="HMGY96612"/>
    <n v="1128431"/>
    <d v="2021-08-09T00:00:00"/>
    <s v="GL-255555564733660"/>
    <n v="115224"/>
    <m/>
    <m/>
    <m/>
    <n v="115224"/>
    <m/>
    <m/>
    <m/>
    <n v="115224"/>
    <d v="2021-12-23T00:00:00"/>
    <n v="103800"/>
    <n v="11424"/>
    <n v="0"/>
    <n v="0"/>
    <x v="0"/>
    <s v="CUNDINAMARCA"/>
    <s v="SOACHA"/>
    <d v="2021-06-10T00:00:00"/>
    <d v="2021-06-13T00:00:00"/>
    <s v="Se objeta cobro de los materiales y/o insumos no facturables incluidos en la dotación básica para la prestación del servicio al paciente por ende no facturable de manera adicional Decreto 2423/96 articulo 401 tapabocas desechables N95 alta eficiencia unidad $11424,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
    <s v="SE ACEPTA EL VALOR DE $ 11424 POR MAYOR VALOR COBRA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96617"/>
    <s v="HMGY96617"/>
    <n v="6686400"/>
    <d v="2021-08-09T00:00:00"/>
    <s v="GL-255555564733661"/>
    <n v="519000"/>
    <m/>
    <m/>
    <m/>
    <n v="519000"/>
    <m/>
    <m/>
    <m/>
    <n v="519000"/>
    <d v="2021-12-23T00:00:00"/>
    <n v="519000"/>
    <n v="0"/>
    <n v="0"/>
    <n v="0"/>
    <x v="0"/>
    <s v="CUNDINAMARCA"/>
    <s v="SOACHA"/>
    <d v="2021-05-29T00:00:00"/>
    <d v="2021-06-13T00:00:00"/>
    <s v="Se objeta mayor valor cobrado en internación la IPS factura 1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15 = $ 519000"/>
    <s v="IPS NO ACEPTA SE ANEXA SOPORTE DE HC ENVIOS Y ANEXOS   SE VERIFICA EN BASE DE LA CAPITA ENVIADA POR LA EPS EL PTE NO ESTA REGISTRADO  SERVICIO DE HABITACION ESTA HABILITADA PARA EL COBRO"/>
    <s v="Subsidiado"/>
    <n v="3"/>
  </r>
  <r>
    <s v="E.S.E. HOSPITAL MARIO GAITAN YANGUAS DE SOACHA"/>
    <x v="0"/>
    <s v="CUNDINAMARCA"/>
    <s v="SOACHA"/>
    <d v="2021-08-02T00:00:00"/>
    <s v="HMGY96621"/>
    <s v="HMGY96621"/>
    <n v="2257392"/>
    <d v="2021-08-09T00:00:00"/>
    <s v="GL-255555564733662"/>
    <n v="36625"/>
    <m/>
    <m/>
    <m/>
    <n v="36625"/>
    <m/>
    <m/>
    <m/>
    <n v="36625"/>
    <d v="2021-12-23T00:00:00"/>
    <n v="36625"/>
    <n v="0"/>
    <n v="0"/>
    <n v="0"/>
    <x v="0"/>
    <s v="CUNDINAMARCA"/>
    <s v="SOACHA"/>
    <d v="2021-06-11T00:00:00"/>
    <d v="2021-06-12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
    <s v="Subsidiado"/>
    <n v="3"/>
  </r>
  <r>
    <s v="E.S.E. HOSPITAL MARIO GAITAN YANGUAS DE SOACHA"/>
    <x v="0"/>
    <s v="CUNDINAMARCA"/>
    <s v="SOACHA"/>
    <d v="2021-08-02T00:00:00"/>
    <s v="HMGY96678"/>
    <s v="HMGY96678"/>
    <n v="1625034"/>
    <d v="2021-08-09T00:00:00"/>
    <s v="GL-255555564733663"/>
    <n v="71225"/>
    <m/>
    <m/>
    <m/>
    <n v="71225"/>
    <m/>
    <m/>
    <m/>
    <n v="71225"/>
    <d v="2021-12-23T00:00:00"/>
    <n v="71225"/>
    <n v="0"/>
    <n v="0"/>
    <n v="0"/>
    <x v="0"/>
    <s v="CUNDINAMARCA"/>
    <s v="SOACHA"/>
    <d v="2021-06-12T00:00:00"/>
    <d v="2021-06-14T00:00:00"/>
    <s v="Se objeta el cobro de 1 fitomenadiona vitamina k sol iny 2 mg por valor $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Maribel Pulido Torres) el paciente se encontraba hospitalizado en habitación de cuatro o más camas complejidad mediana $160000 c/u por lo tanto se reconoce esta y se objeta la diferencia $34600  2 = $ 6920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
    <s v="Subsidiado"/>
    <n v="3"/>
  </r>
  <r>
    <s v="E.S.E. HOSPITAL MARIO GAITAN YANGUAS DE SOACHA"/>
    <x v="0"/>
    <s v="CUNDINAMARCA"/>
    <s v="SOACHA"/>
    <d v="2021-08-02T00:00:00"/>
    <s v="HMGY96688"/>
    <s v="HMGY96688"/>
    <n v="3490656"/>
    <d v="2021-08-09T00:00:00"/>
    <s v="GL-255555564733664"/>
    <n v="567324"/>
    <m/>
    <m/>
    <m/>
    <n v="567324"/>
    <m/>
    <m/>
    <m/>
    <n v="567324"/>
    <d v="2021-12-23T00:00:00"/>
    <n v="555900"/>
    <n v="11424"/>
    <n v="0"/>
    <n v="0"/>
    <x v="0"/>
    <s v="CUNDINAMARCA"/>
    <s v="SOACHA"/>
    <d v="2021-06-09T00:00:00"/>
    <d v="2021-06-14T00:00:00"/>
    <s v="Se efectúa glosa correspondiente al cobro de 1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555900,Se objeta cobro de los materiales y/o insumos no facturables incluidos en la dotación básica para la prestación del servicio al paciente por ende no facturable de manera adicional Decreto 2423/96 articulo 40 1 tapabocas desechables N95 $11424 c/u"/>
    <s v="SE ACEPTA EL VALOR DE $ 11424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8-02T00:00:00"/>
    <s v="HMGY97406"/>
    <s v="HMGY97406"/>
    <n v="1452362"/>
    <d v="2021-08-09T00:00:00"/>
    <s v="GL-255555564733665"/>
    <n v="71225"/>
    <m/>
    <m/>
    <m/>
    <n v="71225"/>
    <m/>
    <m/>
    <m/>
    <n v="71225"/>
    <d v="2021-12-23T00:00:00"/>
    <n v="71225"/>
    <n v="0"/>
    <n v="0"/>
    <n v="0"/>
    <x v="0"/>
    <s v="CUNDINAMARCA"/>
    <s v="SOACHA"/>
    <d v="2021-06-13T00:00:00"/>
    <d v="2021-06-15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8-02T00:00:00"/>
    <s v="HMGY98615"/>
    <s v="HMGY98615"/>
    <n v="1353896"/>
    <d v="2021-08-09T00:00:00"/>
    <s v="GL-255555564733666"/>
    <n v="107200"/>
    <m/>
    <m/>
    <m/>
    <n v="107200"/>
    <m/>
    <m/>
    <m/>
    <n v="107200"/>
    <d v="2021-12-23T00:00:00"/>
    <n v="107200"/>
    <n v="0"/>
    <n v="0"/>
    <n v="0"/>
    <x v="0"/>
    <s v="CUNDINAMARCA"/>
    <s v="SOACHA"/>
    <d v="2021-06-15T00:00:00"/>
    <d v="2021-06-18T00:00:00"/>
    <s v="Se objeta cobro de 1 consulta de urgencias por medicina general facturado por $53700 dado que el paciente y el servicio se encuentran capitados con la IPS por ende no facturable por evento,Se objeta cobro de los siguientes laboratorios de primer nivel facturados por $36200 dado que el paciente y el servicio se encuentran capitados con la IPS por ende no facturable por evento1 glucosa en suero u otro fluido diferente a orina $136001 hemograma iv (hemoglobina hematocrito recuento de eritrocitos $22600,Se objeta cobro de los siguientes materiales no facturables incluidos en el valor de la atención ya que hacen parte del equipamiento necesario para la prestación del servicio al paciente1 termometro digital $ 17300"/>
    <s v="SE LEVANTA GLOSA SE VERIFICA EN LA BASE DE DATOS DE LA  CAPITA DEL MES CORRESPONDIENTE Y NO ESTA REGISTRADO"/>
    <s v="Subsidiado"/>
    <n v="3"/>
  </r>
  <r>
    <s v="E.S.E. HOSPITAL MARIO GAITAN YANGUAS DE SOACHA"/>
    <x v="0"/>
    <s v="CUNDINAMARCA"/>
    <s v="SOACHA"/>
    <d v="2021-08-02T00:00:00"/>
    <s v="HMGY98817"/>
    <s v="HMGY98817"/>
    <n v="1686470"/>
    <d v="2021-08-10T00:00:00"/>
    <s v="GL-255555564733670"/>
    <n v="78850"/>
    <d v="2021-09-27T00:00:00"/>
    <n v="0"/>
    <n v="0"/>
    <n v="78850"/>
    <m/>
    <m/>
    <m/>
    <n v="78850"/>
    <d v="2021-12-23T00:00:00"/>
    <n v="78850"/>
    <n v="0"/>
    <n v="0"/>
    <n v="0"/>
    <x v="0"/>
    <s v="CUNDINAMARCA"/>
    <s v="SOACHA"/>
    <d v="2021-06-17T00:00:00"/>
    <d v="2021-06-19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
    <s v="Subsidiado"/>
    <n v="3"/>
  </r>
  <r>
    <s v="E.S.E. HOSPITAL MARIO GAITAN YANGUAS DE SOACHA"/>
    <x v="0"/>
    <s v="CUNDINAMARCA"/>
    <s v="SOACHA"/>
    <d v="2021-08-02T00:00:00"/>
    <s v="HMGY98824"/>
    <s v="HMGY98824"/>
    <n v="1709270"/>
    <d v="2021-08-10T00:00:00"/>
    <s v="GL-255555564733671"/>
    <n v="78850"/>
    <d v="2021-09-27T00:00:00"/>
    <n v="0"/>
    <n v="0"/>
    <n v="78850"/>
    <m/>
    <m/>
    <m/>
    <n v="78850"/>
    <d v="2021-12-23T00:00:00"/>
    <n v="78850"/>
    <n v="0"/>
    <n v="0"/>
    <n v="0"/>
    <x v="0"/>
    <s v="CUNDINAMARCA"/>
    <s v="SOACHA"/>
    <d v="2021-06-17T00:00:00"/>
    <d v="2021-06-19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
    <s v="Subsidiado"/>
    <n v="3"/>
  </r>
  <r>
    <s v="E.S.E. HOSPITAL MARIO GAITAN YANGUAS DE SOACHA"/>
    <x v="0"/>
    <s v="CUNDINAMARCA"/>
    <s v="SOACHA"/>
    <d v="2021-08-02T00:00:00"/>
    <s v="HMGY98896"/>
    <s v="HMGY98896"/>
    <n v="2043867"/>
    <d v="2021-08-10T00:00:00"/>
    <s v="GL-255555564733672"/>
    <n v="78850"/>
    <d v="2021-09-27T00:00:00"/>
    <n v="0"/>
    <n v="0"/>
    <n v="78850"/>
    <m/>
    <m/>
    <m/>
    <n v="78850"/>
    <d v="2021-12-23T00:00:00"/>
    <n v="78850"/>
    <n v="0"/>
    <n v="0"/>
    <n v="0"/>
    <x v="0"/>
    <s v="CUNDINAMARCA"/>
    <s v="SOACHA"/>
    <d v="2021-06-18T00:00:00"/>
    <d v="2021-06-20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persiste glosa correspondiente a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
    <s v="Subsidiado"/>
    <n v="3"/>
  </r>
  <r>
    <s v="E.S.E. HOSPITAL MARIO GAITAN YANGUAS DE SOACHA"/>
    <x v="0"/>
    <s v="CUNDINAMARCA"/>
    <s v="SOACHA"/>
    <d v="2021-08-02T00:00:00"/>
    <s v="HMGY99945"/>
    <s v="HMGY99945"/>
    <n v="3006695"/>
    <d v="2021-08-10T00:00:00"/>
    <s v="GL-255555564733673"/>
    <n v="205700"/>
    <d v="2021-09-27T00:00:00"/>
    <n v="0"/>
    <n v="0"/>
    <n v="205700"/>
    <m/>
    <m/>
    <m/>
    <n v="205700"/>
    <d v="2021-12-23T00:00:00"/>
    <n v="205700"/>
    <n v="0"/>
    <n v="0"/>
    <n v="0"/>
    <x v="0"/>
    <s v="CUNDINAMARCA"/>
    <s v="SOACHA"/>
    <d v="2021-06-17T00:00:00"/>
    <d v="2021-06-22T00:00:00"/>
    <s v="Se efectúa glosa correspondiente al cobro de 1 Oximetrías de pulso detallada por valor de $ 32700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
    <s v="SE ANEXA SOPORTE DE HC   LA  OBJECIO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ESTANCIA SERVICIO HABILIATADO PARA EL COBRO,Se persiste glosa por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  "/>
    <s v="Subsidiado"/>
    <n v="3"/>
  </r>
  <r>
    <s v="E.S.E. HOSPITAL MARIO GAITAN YANGUAS DE SOACHA"/>
    <x v="0"/>
    <s v="CUNDINAMARCA"/>
    <s v="SOACHA"/>
    <d v="2021-08-02T00:00:00"/>
    <s v="HMGY99947"/>
    <s v="HMGY99947"/>
    <n v="1092364"/>
    <d v="2021-08-10T00:00:00"/>
    <s v="GL-255555564733674"/>
    <n v="118525"/>
    <d v="2021-09-27T00:00:00"/>
    <n v="0"/>
    <n v="0"/>
    <n v="118525"/>
    <m/>
    <m/>
    <m/>
    <n v="118525"/>
    <d v="2021-12-23T00:00:00"/>
    <n v="42225"/>
    <n v="76300"/>
    <n v="0"/>
    <n v="0"/>
    <x v="0"/>
    <s v="CUNDINAMARCA"/>
    <s v="SOACHA"/>
    <d v="2021-06-21T00:00:00"/>
    <d v="2021-06-22T00:00:00"/>
    <s v="Se objeta cobro de 1 consulta de urgencias por medicina general facturado por $ 53700 dado que el paciente y el servicio se encuentran capitados con la IPS por ende no facturable por evento,Se objeta cobro de 1 hemograma iv facturado por $ 22600 dado que el paciente y el servicio se encuentran capitados con la IPS por ende no facturable por evento,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EL VALOR DE $ 76300 PACIENTE CAPITADO   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Se persiste glosa por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persiste glosa por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Se persiste glosa correspondiente al cobro de 1 consulta de urgencias por medicina general facturado por $ 53700 dado que el paciente y el servicio se encuentran capitados con la IPS por ende no facturable por evento Se persiste glosa correspondiente al cobro de 1 hemograma iv facturado por $ 22600 dado que el paciente y el servicio se encuentran capitados con la IPS por ende no facturable por evento  "/>
    <s v="Subsidiado"/>
    <n v="3"/>
  </r>
  <r>
    <s v="E.S.E. HOSPITAL MARIO GAITAN YANGUAS DE SOACHA"/>
    <x v="0"/>
    <s v="CUNDINAMARCA"/>
    <s v="SOACHA"/>
    <d v="2021-08-02T00:00:00"/>
    <s v="HMGY99953"/>
    <s v="HMGY99953"/>
    <n v="1124305"/>
    <d v="2021-08-10T00:00:00"/>
    <s v="GL-255555564733675"/>
    <n v="69200"/>
    <d v="2021-09-27T00:00:00"/>
    <n v="0"/>
    <n v="0"/>
    <n v="69200"/>
    <m/>
    <m/>
    <m/>
    <n v="69200"/>
    <d v="2021-12-23T00:00:00"/>
    <n v="69200"/>
    <n v="0"/>
    <n v="0"/>
    <n v="0"/>
    <x v="0"/>
    <s v="CUNDINAMARCA"/>
    <s v="SOACHA"/>
    <d v="2021-06-20T00:00:00"/>
    <d v="2021-06-22T00:00:00"/>
    <s v="Se objeta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s v="SE COBRA  HABITACION DE TRES CAMAS SERVICIO HABILIATADO PARA REALIZAR DICHO COBRO,Se persiste glosa por mayor valor cobrado en internación la IPS factura 2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2 = $ 69200  "/>
    <s v="Subsidiado"/>
    <n v="3"/>
  </r>
  <r>
    <s v="E.S.E. HOSPITAL MARIO GAITAN YANGUAS DE SOACHA"/>
    <x v="0"/>
    <s v="CUNDINAMARCA"/>
    <s v="SOACHA"/>
    <d v="2021-08-02T00:00:00"/>
    <s v="HMGY103248"/>
    <s v="HMGY103248"/>
    <n v="973467"/>
    <d v="2021-08-11T00:00:00"/>
    <s v="GL-255555564733677"/>
    <n v="103800"/>
    <m/>
    <m/>
    <m/>
    <n v="103800"/>
    <m/>
    <m/>
    <m/>
    <n v="103800"/>
    <d v="2021-12-23T00:00:00"/>
    <n v="103800"/>
    <n v="0"/>
    <n v="0"/>
    <n v="0"/>
    <x v="0"/>
    <s v="CUNDINAMARCA"/>
    <s v="SOACHA"/>
    <d v="2021-06-26T00:00:00"/>
    <d v="2021-06-29T00:00:00"/>
    <s v="Se objeta mayor valor cobrado en internación la IPS factura 3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3 = $ 103800"/>
    <s v="SE COBRA  HABITACION DE TRES CAMAS SERVICIO HABILIATADO PARA REALIZAR DICHO COBRO "/>
    <s v="Subsidiado"/>
    <n v="3"/>
  </r>
  <r>
    <s v="E.S.E. HOSPITAL MARIO GAITAN YANGUAS DE SOACHA"/>
    <x v="0"/>
    <s v="CUNDINAMARCA"/>
    <s v="SOACHA"/>
    <d v="2021-08-02T00:00:00"/>
    <s v="HMGY103903"/>
    <s v="HMGY103903"/>
    <n v="725906"/>
    <d v="2021-08-11T00:00:00"/>
    <s v="GL-255555564733678"/>
    <n v="126824"/>
    <m/>
    <m/>
    <m/>
    <n v="126824"/>
    <m/>
    <m/>
    <m/>
    <n v="126824"/>
    <d v="2021-12-23T00:00:00"/>
    <n v="98100"/>
    <n v="28724"/>
    <n v="0"/>
    <n v="0"/>
    <x v="0"/>
    <s v="CUNDINAMARCA"/>
    <s v="SOACHA"/>
    <d v="2021-06-28T00:00:00"/>
    <d v="2021-06-29T00:00:00"/>
    <s v="Se efectúa glosa correspondiente al cobro de 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98100,Se objeta cobro de los materiales y/o insumos no facturables incluidos en la dotación básica para la prestación del servicio al paciente por ende no facturable de manera adicional Decreto 2423/96 articulo 40 Total $287241 tapabocas desechables N95 alta eficiencia $ 114241 termometro digital $ 17300"/>
    <s v="SE ACEPTA EL VALOR DE $ 28724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8-02T00:00:00"/>
    <s v="HMGY93326"/>
    <s v="HMGY93326"/>
    <n v="665461"/>
    <d v="2021-08-11T00:00:00"/>
    <s v="GL-255555564733679"/>
    <n v="66467"/>
    <m/>
    <m/>
    <m/>
    <n v="66467"/>
    <m/>
    <m/>
    <m/>
    <n v="66467"/>
    <d v="2021-12-23T00:00:00"/>
    <n v="66467"/>
    <n v="0"/>
    <n v="0"/>
    <n v="0"/>
    <x v="0"/>
    <s v="CUNDINAMARCA"/>
    <s v="SOACHA"/>
    <d v="2021-06-01T00:00:00"/>
    <d v="2021-06-03T00:00:00"/>
    <s v="Se objeta mayor valor facturado en 1 insulina lispro (origen dna recombinante  e coli) pen descartable solucion inyectable  100 ui/ml/3  la IPS factura por valor de $ 83822 se reconoce según la circular 10 de 2020 precio máximo de medicamentos para venta al público la cual regula algunos medicamentos al régimen de control directo se reconoce por valor de $ 19932 por tal motivo se objeta diferencia de $ 63890Se objeta mayor valor facturado en 1 insulina glargina recombinante eq a 1000 ui vial solucion inyectable  100 ui/ml/10 ml  la IPS factura por valor de $ 120462 se reconoce según la circular 10 de 2020 precio máximo de medicamentos para venta al público la cual regula algunos medicamentos al régimen de control directo se reconoce por valor de $ 117885 por tal motivo se objeta diferencia de $ 2577"/>
    <s v="LA OBJECION FRENTE A LOS MEDICAMENTOS E INSUMOS LA ESE MARIO GAITAN ANEXA RESOLUCION 0552020  DE MEDICAMENTOS E INSUMOS SOPORTANDO EL COBRO"/>
    <s v="Subsidiado"/>
    <n v="3"/>
  </r>
  <r>
    <s v="E.S.E. HOSPITAL MARIO GAITAN YANGUAS DE SOACHA"/>
    <x v="0"/>
    <s v="CUNDINAMARCA"/>
    <s v="SOACHA"/>
    <d v="2021-08-02T00:00:00"/>
    <s v="HMGY95240"/>
    <s v="HMGY95240"/>
    <n v="959661"/>
    <d v="2021-08-11T00:00:00"/>
    <s v="GL-255555564733680"/>
    <n v="53700"/>
    <m/>
    <m/>
    <m/>
    <n v="53700"/>
    <m/>
    <m/>
    <m/>
    <n v="53700"/>
    <d v="2021-12-23T00:00:00"/>
    <n v="53700"/>
    <n v="0"/>
    <n v="0"/>
    <n v="0"/>
    <x v="0"/>
    <s v="CUNDINAMARCA"/>
    <s v="SOACHA"/>
    <d v="2021-06-05T00:00:00"/>
    <d v="2021-06-09T00:00:00"/>
    <s v="Se objeta cobro de 1 consulta de urgencias por medicina general facturado por $ 53700 dado que el paciente y el servicio se encuentran capitados con la IPS por ende no facturable por evento"/>
    <s v="SE LEVANTA GLOSA PACIENTE NO REGISTRADO EN BASE DE DATOS DE CAPITA ENVIADA POR LA EPS PARA EL MES DE PRESTACION DEL SERVICIO"/>
    <s v="Subsidiado"/>
    <n v="3"/>
  </r>
  <r>
    <s v="E.S.E. HOSPITAL MARIO GAITAN YANGUAS DE SOACHA"/>
    <x v="0"/>
    <s v="CUNDINAMARCA"/>
    <s v="SOACHA"/>
    <d v="2021-08-02T00:00:00"/>
    <s v="HMGY96394"/>
    <s v="HMGY96394"/>
    <n v="637900"/>
    <d v="2021-08-12T00:00:00"/>
    <s v="GL-255555564733681"/>
    <n v="373300"/>
    <d v="2021-09-20T00:00:00"/>
    <n v="0"/>
    <n v="0"/>
    <n v="373300"/>
    <m/>
    <m/>
    <m/>
    <n v="373300"/>
    <d v="2021-12-23T00:00:00"/>
    <n v="373300"/>
    <n v="0"/>
    <n v="0"/>
    <n v="0"/>
    <x v="0"/>
    <s v="CUNDINAMARCA"/>
    <s v="SOACHA"/>
    <d v="2021-06-11T00:00:00"/>
    <d v="2021-06-11T00:00:00"/>
    <s v="Se objeta cobro de 1 consulta de urgencias por medicina general facturado por $ 53700 dado que el paciente y el servicio se encuentran capitados con la IPS por ende no facturable por evento,Se objeta cobro de 1 ultrasonografía obstetrica  transabdominal facturado por $ 71700 dado que el paciente y el servicio se encuentran capitados con la IPS por ende no facturable por evento,Se objeta cobro de los laboratorios de primer nivel facturado por $ 247900 dado que el paciente y el servicio se encuentran capitados con la IPS por ende no facturable por evento1 glucosa en suero u otro fluido diferente a orina $ 136001 uroanálisis $ 144001 hemograma iv $ 226001 hemoclasificación sistema rh antígeno rh d por microtécnica $ 289001 virus de inmunodeficiencia humana 1 y 2 anticuerpos $ 782001 treponema pallidum anticuerpos (prueba treponemica) manual o semiautomatizada o automatizada $ 90200"/>
    <s v="SE ANEXA SOPORTE DE HC Y SE VERIFICA EN LA BASE DE DATOS ENVIADO POR LA IPS PTE NO REGISTRADO  TREPONEMASE LEVANTA GLOSA  SEGUN CIRCULAR NUMERO 83 MDE 24 DE MAYO DEL 2018 ES DE OBLIGATORIO CUMPLIMIENTO QUE LA INSTITUCIONES IMPLEMENTAR LAS PRUEBAS TREPONEMICAS COMO METODO DIAGNOSTICO LAS PRUEBAS NO TREPONEMICAS UDRL O RPR SE UTILIZAN PARA REALIZAR LA DICUCION Y DETERMINAR LA REACTIVIDAD EN LA QUE CURSA LA ENFERMEDAD TENER EN CUENTA ALGORITMO DIAGNOSTICO PARA SIFILIS GESTACIONAL Y CONGENITA,Se persiste glosa correspondiente al cobro de 1 ultrasonografía obstetrica  transabdominal facturado por $ 71700 dado que el paciente y el servicio se encuentran capitados con la IPS por ende no facturable por evento Se persiste glosa correspondiente al cobro de 1 consulta de urgencias por medicina general facturado por $ 53700 dado que el paciente y el servicio se encuentran capitados con la IPS por ende no facturable por evento Se persiste glosa correspondiente al cobro de los laboratorios de primer nivel facturado por $ 247900 dado que el paciente y el servicio se encuentran capitados con la IPS por ende no facturable por evento1 glucosa en suero u otro fluido diferente a orina $ 136001 uroanálisis $ 144001 hemograma iv $ 226001 hemoclasificación sistema rh antígeno rh d por microtécnica $ 289001 virus de inmunodeficiencia humana 1 y 2 anticuerpos $ 782001 treponema pallidum anticuerpos (prueba treponemica) manual o semiautomatizada o automatizada $ 90200  "/>
    <s v="Subsidiado"/>
    <n v="3"/>
  </r>
  <r>
    <s v="E.S.E. HOSPITAL MARIO GAITAN YANGUAS DE SOACHA"/>
    <x v="0"/>
    <s v="CUNDINAMARCA"/>
    <s v="SOACHA"/>
    <d v="2021-08-02T00:00:00"/>
    <s v="HMGY96601"/>
    <s v="HMGY96601"/>
    <n v="788942"/>
    <d v="2021-08-12T00:00:00"/>
    <s v="GL-255555564733682"/>
    <n v="135700"/>
    <d v="2021-09-20T00:00:00"/>
    <n v="0"/>
    <n v="0"/>
    <n v="135700"/>
    <m/>
    <m/>
    <m/>
    <n v="135700"/>
    <d v="2021-12-23T00:00:00"/>
    <n v="135700"/>
    <n v="0"/>
    <n v="0"/>
    <n v="0"/>
    <x v="0"/>
    <s v="CUNDINAMARCA"/>
    <s v="SOACHA"/>
    <d v="2021-06-13T00:00:00"/>
    <d v="2021-06-13T00:00:00"/>
    <s v="Se objeta cobro de 1 consulta de urgencias por medicina general facturado por $ 53700 dado que el paciente y el servicio se encuentran capitados con la IPS por ende no facturable por evento,Se objeta cobro de los laboratorios de primer nivel facturado por $ 82000  dado que el paciente y el servicio se encuentran capitados con la IPS por ende no facturable por evento1 bilirrubinas total y directa $ 95001 nitrógeno ureico $ 104001 bilirrubinas total y directa $ 123001 creatinina en suero u otros fluidos $ 131001 glucosa en suero u otro fluido diferente a orina $ 136001 hemograma iv $ 22600"/>
    <s v="NO SE ACEPTA SE VERIFICA EN BASE DE DATOS ENVIADA POR LA ENTIDAD Y EL PACIENTE NO SE ENCUENTRA CAPITADO,Se persiste glosa correspondiente al cobro de 1 consulta de urgencias por medicina general facturado por $ 53700 dado que el paciente y el servicio se encuentran capitados con la IPS por ende no facturable por evento Se persiste glosa correspondiente al cobro de los laboratorios de primer nivel facturado por $ 82000  dado que el paciente y el servicio se encuentran capitados con la IPS por ende no facturable por evento1 bilirrubinas total y directa $ 95001 nitrógeno ureico $ 104001 bilirrubinas total y directa $ 123001 creatinina en suero u otros fluidos $ 131001 glucosa en suero u otro fluido diferente a orina $ 136001 hemograma iv $ 22600  "/>
    <s v="Subsidiado"/>
    <n v="3"/>
  </r>
  <r>
    <s v="E.S.E. HOSPITAL MARIO GAITAN YANGUAS DE SOACHA"/>
    <x v="0"/>
    <s v="CUNDINAMARCA"/>
    <s v="SOACHA"/>
    <d v="2021-09-01T00:00:00"/>
    <s v="HMGY105210"/>
    <s v="HMGY105210"/>
    <n v="5746495"/>
    <d v="2021-09-08T00:00:00"/>
    <s v="GL-255555564733780"/>
    <n v="1211472"/>
    <m/>
    <m/>
    <m/>
    <n v="1211472"/>
    <m/>
    <m/>
    <m/>
    <n v="1211472"/>
    <d v="2021-12-23T00:00:00"/>
    <n v="1156074"/>
    <n v="55398"/>
    <n v="0"/>
    <n v="0"/>
    <x v="0"/>
    <s v="CUNDINAMARCA"/>
    <s v="SOACHA"/>
    <d v="2021-06-24T00:00:00"/>
    <d v="2021-07-05T00:00:00"/>
    <s v="Se efectúa glosa correspondiente al cobro de 36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177200 ,Se objeta cobro de los materiales y/o insumos no facturables incluidos en la dotación básica para la prestación del servicio al paciente por ende no facturable de manera adicional Decreto 2423/96 articulo 40 Total $342723 tapabocas desechables N95 alta eficiencia $11424 c/u"/>
    <s v="SE ACEPTA EL VALOR DE $ 55398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9-01T00:00:00"/>
    <s v="HMGY106687"/>
    <s v="HMGY106687"/>
    <n v="2642848"/>
    <d v="2021-09-09T00:00:00"/>
    <s v="GL-255555564733781"/>
    <n v="34600"/>
    <m/>
    <m/>
    <m/>
    <n v="34600"/>
    <m/>
    <m/>
    <m/>
    <n v="34600"/>
    <d v="2021-12-23T00:00:00"/>
    <n v="34600"/>
    <n v="0"/>
    <n v="0"/>
    <n v="0"/>
    <x v="0"/>
    <s v="CUNDINAMARCA"/>
    <s v="SOACHA"/>
    <d v="2021-07-03T00:00:00"/>
    <d v="2021-07-04T00:00:00"/>
    <s v="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s v="SE COBRA  HABITACION DE TRES CAMAS SERVICIO HABILIATADO PARA REALIZAR DICHO COBRO"/>
    <s v="Subsidiado"/>
    <n v="3"/>
  </r>
  <r>
    <s v="E.S.E. HOSPITAL MARIO GAITAN YANGUAS DE SOACHA"/>
    <x v="0"/>
    <s v="CUNDINAMARCA"/>
    <s v="SOACHA"/>
    <d v="2021-09-01T00:00:00"/>
    <s v="HMGY106887"/>
    <s v="HMGY106887"/>
    <n v="3405834"/>
    <d v="2021-09-09T00:00:00"/>
    <s v="GL-255555564733782"/>
    <n v="113405"/>
    <m/>
    <m/>
    <m/>
    <n v="113405"/>
    <m/>
    <m/>
    <m/>
    <n v="113405"/>
    <d v="2021-12-23T00:00:00"/>
    <n v="113405"/>
    <n v="0"/>
    <n v="0"/>
    <n v="0"/>
    <x v="0"/>
    <s v="CUNDINAMARCA"/>
    <s v="SOACHA"/>
    <d v="2021-07-06T00:00:00"/>
    <d v="2021-07-08T00:00:00"/>
    <s v="Se objeta cobro de 1 consulta de urgencias por medicina general facturado por $53700 dado que el paciente y el servicio se encuentran capitados con la IPS por ende no facturable por evento,Se objeta cobro de 1 radiografía de antebrazo facturado por $46100 dado que el paciente y el servicio se encuentran capitados con la IPS por ende no facturable por evento,Se objeta cobro de medicamentos facturado por $13605 dado que el paciente y el servicio se encuentran capitados con la IPS por ende no facturable por evento1 diclofenaco sodico via im solucion inyectable  75 mg/3 ml $6211 tramadol solucion inyectable  50 mg/ml $7111 toxoide tetanico solucion inyectable  40 ui/05 ml $12273"/>
    <s v="SE VERIFICA EN LA BASE DE CAPITA ENVIADA POR LA EPS PTE NO REGISTRADA LA OBJECION FRENTE A LOS MEDICAMENTOS E INSUMOS LA ESE MARIO GAITAN ANEXA RESOLUCION 0552020  DE MEDICAMENTOS E INSUMOS SOPORTANDO EL COBRO "/>
    <s v="Subsidiado"/>
    <n v="3"/>
  </r>
  <r>
    <s v="E.S.E. HOSPITAL MARIO GAITAN YANGUAS DE SOACHA"/>
    <x v="0"/>
    <s v="CUNDINAMARCA"/>
    <s v="SOACHA"/>
    <d v="2021-09-01T00:00:00"/>
    <s v="HMGY108299"/>
    <s v="HMGY108299"/>
    <n v="4842122"/>
    <d v="2021-09-09T00:00:00"/>
    <s v="GL-255555564733783"/>
    <n v="113400"/>
    <m/>
    <m/>
    <m/>
    <n v="113400"/>
    <m/>
    <m/>
    <m/>
    <n v="113400"/>
    <d v="2021-12-23T00:00:00"/>
    <n v="113400"/>
    <n v="0"/>
    <n v="0"/>
    <n v="0"/>
    <x v="0"/>
    <s v="CUNDINAMARCA"/>
    <s v="SOACHA"/>
    <d v="2021-07-10T00:00:00"/>
    <d v="2021-07-12T00:00:00"/>
    <s v="Se objeta cobro de 1 consulta de urgencias por medicina general facturado por $53700 dado que el paciente y el servicio se encuentran capitados con la IPS por ende no facturable por evento,Se objeta cobro de 1 radiografía de femúr (ap lateral) facturado por $59700 dado que el paciente y el servicio se encuentran capitados con la IPS por ende no facturable por evento"/>
    <s v="SE LEVANTA GLOSA PACIENTE NO REGISTRADO EN BASE DE DATOS DE CAPITA ENVIADA POR LA EPS PARA EL MES DE PRESTACION DEL SERVICIO"/>
    <s v="Subsidiado"/>
    <n v="3"/>
  </r>
  <r>
    <s v="E.S.E. HOSPITAL MARIO GAITAN YANGUAS DE SOACHA"/>
    <x v="0"/>
    <s v="CUNDINAMARCA"/>
    <s v="SOACHA"/>
    <d v="2021-09-01T00:00:00"/>
    <s v="HMGY108319"/>
    <s v="HMGY108319"/>
    <n v="2795960"/>
    <d v="2021-09-09T00:00:00"/>
    <s v="GL-255555564733784"/>
    <n v="311600"/>
    <m/>
    <m/>
    <m/>
    <n v="311600"/>
    <m/>
    <m/>
    <m/>
    <n v="311600"/>
    <d v="2021-12-23T00:00:00"/>
    <n v="294300"/>
    <n v="17300"/>
    <n v="0"/>
    <n v="0"/>
    <x v="0"/>
    <s v="CUNDINAMARCA"/>
    <s v="SOACHA"/>
    <d v="2021-07-07T00:00:00"/>
    <d v="2021-07-12T00:00:00"/>
    <s v="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94300,Se objeta cobro de los materiales y/o insumos no facturables incluidos en la dotación básica para la prestación del servicio al paciente por ende no facturable de manera adicional Decreto 2423/96 articulo 40 Total $173001 termometro digital $17300"/>
    <s v="SE ACEPTA EL VALOR DE $ 17300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9-01T00:00:00"/>
    <s v="HMGY108320"/>
    <s v="HMGY108320"/>
    <n v="1046071"/>
    <d v="2021-09-09T00:00:00"/>
    <s v="GL-255555564733785"/>
    <n v="16900"/>
    <m/>
    <m/>
    <m/>
    <n v="16900"/>
    <m/>
    <m/>
    <m/>
    <n v="16900"/>
    <d v="2021-12-23T00:00:00"/>
    <n v="0"/>
    <n v="16900"/>
    <n v="0"/>
    <n v="0"/>
    <x v="0"/>
    <s v="CUNDINAMARCA"/>
    <s v="SOACHA"/>
    <d v="2021-07-09T00:00:00"/>
    <d v="2021-07-12T00:00:00"/>
    <s v="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ACEPTA EL VALOR DE $ 16900 POR MAYOR VALOR COBRADO"/>
    <s v="Subsidiado"/>
    <n v="3"/>
  </r>
  <r>
    <s v="E.S.E. HOSPITAL MARIO GAITAN YANGUAS DE SOACHA"/>
    <x v="0"/>
    <s v="CUNDINAMARCA"/>
    <s v="SOACHA"/>
    <d v="2021-09-01T00:00:00"/>
    <s v="HMGY109650"/>
    <s v="HMGY109650"/>
    <n v="6146015"/>
    <d v="2021-09-09T00:00:00"/>
    <s v="GL-255555564733786"/>
    <n v="242000"/>
    <m/>
    <m/>
    <m/>
    <n v="242000"/>
    <m/>
    <m/>
    <m/>
    <n v="242000"/>
    <d v="2021-12-23T00:00:00"/>
    <n v="242000"/>
    <n v="0"/>
    <n v="0"/>
    <n v="0"/>
    <x v="0"/>
    <s v="CUNDINAMARCA"/>
    <s v="SOACHA"/>
    <d v="2021-07-07T00:00:00"/>
    <d v="2021-07-14T00:00:00"/>
    <s v="Se objeta mayor valor cobrado en internación la IPS factura 7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7 = $ 242000"/>
    <s v="SE ANEXA SOPORTE DE HC Y SE COBRA  HABITACION DE TRES CAMAS SERVICIO HABILIATADO PARA REALIZAR DICHO COBRO"/>
    <s v="Subsidiado"/>
    <n v="3"/>
  </r>
  <r>
    <s v="E.S.E. HOSPITAL MARIO GAITAN YANGUAS DE SOACHA"/>
    <x v="0"/>
    <s v="CUNDINAMARCA"/>
    <s v="SOACHA"/>
    <d v="2021-09-01T00:00:00"/>
    <s v="HMGY110765"/>
    <s v="HMGY110765"/>
    <n v="4950973"/>
    <d v="2021-09-09T00:00:00"/>
    <s v="GL-255555564733787"/>
    <n v="567324"/>
    <m/>
    <m/>
    <m/>
    <n v="567324"/>
    <m/>
    <m/>
    <m/>
    <n v="567324"/>
    <d v="2021-12-23T00:00:00"/>
    <n v="555900"/>
    <n v="11424"/>
    <n v="0"/>
    <n v="0"/>
    <x v="0"/>
    <s v="CUNDINAMARCA"/>
    <s v="SOACHA"/>
    <d v="2021-07-09T00:00:00"/>
    <d v="2021-07-16T00:00:00"/>
    <s v="Se efectúa glosa correspondiente al cobro de 1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 555900,Se objeta cobro de los materiales y/o insumos no facturables incluidos en la dotación básica para la prestación del servicio al paciente por ende no facturable de manera adicional Decreto 2423/96 articulo 40 Total $ 114241 tapabocas desechables n95 alta eficiencia $11424"/>
    <s v="SE ACEPTA EL VALOR DE $ 11424 INSUMOS NO FACTURABLESSE ANEXA SOPÓRTE DE HC Y 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9-01T00:00:00"/>
    <s v="HMGY110935"/>
    <s v="HMGY110935"/>
    <n v="8684780"/>
    <d v="2021-09-09T00:00:00"/>
    <s v="GL-255555564733788"/>
    <n v="2163800"/>
    <m/>
    <m/>
    <m/>
    <n v="2163800"/>
    <m/>
    <m/>
    <m/>
    <n v="2163800"/>
    <d v="2021-12-23T00:00:00"/>
    <n v="2092824"/>
    <n v="70976"/>
    <n v="0"/>
    <n v="0"/>
    <x v="0"/>
    <s v="CUNDINAMARCA"/>
    <s v="SOACHA"/>
    <d v="2021-06-28T00:00:00"/>
    <d v="2021-07-15T00:00:00"/>
    <s v="Se efectúa glosa correspondiente al cobro de 6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092800,Se objeta cobro de 1 consulta de urgencias por medicina general facturado por $53700 dado que el paciente y el servicio se encuentran capitados con la IPS por ende no facturable por evento,Se objeta cobro de los materiales y/o insumos no facturables incluidos en la dotación básica para la prestación del servicio al paciente por ende no facturable de manera adicional Decreto 2423/96 articulo 40 Total $173001 termometro digital $17300 "/>
    <s v="SE ACEPTA EL VALOR DE $ 70976 POR INSUMOS NO FACTURABLES SE ANEXA SOPORTE DE HC Y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 v="Subsidiado"/>
    <n v="3"/>
  </r>
  <r>
    <s v="E.S.E. HOSPITAL MARIO GAITAN YANGUAS DE SOACHA"/>
    <x v="0"/>
    <s v="CUNDINAMARCA"/>
    <s v="SOACHA"/>
    <d v="2021-09-01T00:00:00"/>
    <s v="HMGY107442"/>
    <s v="HMGY107442"/>
    <n v="2417536"/>
    <d v="2021-09-09T00:00:00"/>
    <s v="GL-255555564733789"/>
    <n v="138400"/>
    <m/>
    <m/>
    <m/>
    <n v="138400"/>
    <m/>
    <m/>
    <m/>
    <n v="138400"/>
    <d v="2021-12-23T00:00:00"/>
    <n v="138400"/>
    <n v="0"/>
    <n v="0"/>
    <n v="0"/>
    <x v="0"/>
    <s v="CUNDINAMARCA"/>
    <s v="SOACHA"/>
    <d v="2021-07-05T00:00:00"/>
    <d v="2021-07-09T00:00:00"/>
    <s v="Se objeta mayor valor cobrado en internación la IPS factura 4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4 = $138400"/>
    <s v="SE COBRA  HABITACION DE TRES CAMAS SERVICIO HABILIATADO PARA REALIZAR DICHO COBRO"/>
    <s v="Contributivo"/>
    <n v="3"/>
  </r>
  <r>
    <s v="E.S.E. HOSPITAL MARIO GAITAN YANGUAS DE SOACHA"/>
    <x v="0"/>
    <s v="CUNDINAMARCA"/>
    <s v="SOACHA"/>
    <d v="2021-09-01T00:00:00"/>
    <s v="HMGY108330"/>
    <s v="HMGY108330"/>
    <n v="2170814"/>
    <d v="2021-09-09T00:00:00"/>
    <s v="GL-255555564733790"/>
    <n v="147200"/>
    <m/>
    <m/>
    <m/>
    <n v="147200"/>
    <m/>
    <m/>
    <m/>
    <n v="147200"/>
    <d v="2021-12-23T00:00:00"/>
    <n v="147200"/>
    <n v="0"/>
    <n v="0"/>
    <n v="0"/>
    <x v="0"/>
    <s v="CUNDINAMARCA"/>
    <s v="SOACHA"/>
    <d v="2021-07-11T00:00:00"/>
    <d v="2021-07-12T00:00:00"/>
    <s v="Se objeta cobro de 1 consulta de urgencias por medicina general facturado por $53700 dado que el paciente y el servicio se encuentran capitados con la IPS por ende no facturable por evento,Se objeta cobro de los siguientes laboratorios facturados por $58900 dado que el paciente y el servicio se encuentran capitados con la IPS por ende no facturable por evento1 hemograma iv $226001 bilirrubinas total y directa $123001 nitrogeno ureico $109001 creatinina en suero u otros fluidos $13100,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s v="SE LEVANTA GLOSA SE VERIFICA EN LA BASE DE CAPITA ENVIADA POR LA ESP PTE NO ESTA REGISTRADO  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08334"/>
    <s v="HMGY108334"/>
    <n v="4741916"/>
    <d v="2021-09-09T00:00:00"/>
    <s v="GL-255555564733791"/>
    <n v="349600"/>
    <m/>
    <m/>
    <m/>
    <n v="349600"/>
    <m/>
    <m/>
    <m/>
    <n v="349600"/>
    <d v="2021-12-23T00:00:00"/>
    <n v="349600"/>
    <n v="0"/>
    <n v="0"/>
    <n v="0"/>
    <x v="0"/>
    <s v="CUNDINAMARCA"/>
    <s v="SOACHA"/>
    <d v="2021-06-22T00:00:00"/>
    <d v="2021-07-02T00:00:00"/>
    <s v="Se objeta mayor valor cobrado en internación la IPS factura 3 internación en unidad de cuidado básico neonatal (cuna o incubadora) por $276400 c/u de los 9 facturados según informe realizado por gestión hospitalaria (Sandra Marcela Moreno Gonzalez) el paciente se encontraba hospitalizado en habitación de cuatro o más camas complejidad mediana $160000 c/u por lo tanto se reconoce esta y se objeta la diferencia $116400 3 = $ 349600"/>
    <s v="NO SE ACEPTA GLOSA DE HABITACION SERVICIO HABILITADO PARA EL COBRO"/>
    <s v="Subsidiado"/>
    <n v="3"/>
  </r>
  <r>
    <s v="E.S.E. HOSPITAL MARIO GAITAN YANGUAS DE SOACHA"/>
    <x v="0"/>
    <s v="CUNDINAMARCA"/>
    <s v="SOACHA"/>
    <d v="2021-09-01T00:00:00"/>
    <s v="HMGY108782"/>
    <s v="HMGY108782"/>
    <n v="1772810"/>
    <d v="2021-09-09T00:00:00"/>
    <s v="GL-255555564733792"/>
    <n v="240900"/>
    <m/>
    <m/>
    <m/>
    <n v="240900"/>
    <m/>
    <m/>
    <m/>
    <n v="240900"/>
    <d v="2021-12-23T00:00:00"/>
    <n v="0"/>
    <n v="240900"/>
    <n v="0"/>
    <n v="0"/>
    <x v="0"/>
    <s v="CUNDINAMARCA"/>
    <s v="SOACHA"/>
    <d v="2021-07-10T00:00:00"/>
    <d v="2021-07-13T00:00:00"/>
    <s v="Se objeta cobro de 1 consulta de urgencias por medicina general facturado por $53700 dado que el paciente y el servicio se encuentran capitados con la IPS por ende no facturable por evento,Se objeta cobro de 1 radiografía de abdomen simple facturado por $76300 dado que el paciente y el servicio se encuentran capitados con la IPS por ende no facturable por evento,Se objeta cobro de los siguientes laboratorios facturado por $110900 dado que el paciente y el servicio se encuentran capitados con la IPS por ende no facturable por evento1 coloración gram y lectura para cualquier muestra $117001 creatinina en suero u otros fluidos $131002 bilirrubinas total y directa $12300 c/u1 nitrogeno ureico $109001 glucosa en suero u otro fluido $136001 uroanalisis $ 144001 hemograma iv $22600"/>
    <s v="IPS ACEPTA OBJECION PACIENTE REGISTRADO EN BASE DE DATOS DE CAPITA ENVIADA POR LA EPS PARA EL MES DE PRESTACION DEL SERVICIO"/>
    <s v="Subsidiado"/>
    <n v="3"/>
  </r>
  <r>
    <s v="E.S.E. HOSPITAL MARIO GAITAN YANGUAS DE SOACHA"/>
    <x v="0"/>
    <s v="CUNDINAMARCA"/>
    <s v="SOACHA"/>
    <d v="2021-09-01T00:00:00"/>
    <s v="HMGY110224"/>
    <s v="HMGY110224"/>
    <n v="1338768"/>
    <d v="2021-09-10T00:00:00"/>
    <s v="GL-255555564733793"/>
    <n v="53700"/>
    <m/>
    <m/>
    <m/>
    <n v="53700"/>
    <m/>
    <m/>
    <m/>
    <n v="53700"/>
    <d v="2021-12-23T00:00:00"/>
    <n v="53700"/>
    <n v="0"/>
    <n v="0"/>
    <n v="0"/>
    <x v="0"/>
    <s v="CUNDINAMARCA"/>
    <s v="SOACHA"/>
    <d v="2021-07-13T00:00:00"/>
    <d v="2021-07-15T00:00:00"/>
    <s v="Se objeta cobro de 1 consulta de urgencias por medicina general facturado por $53700 dado que el paciente y el servicio se encuentran capitados con la IPS por ende no facturable por evento"/>
    <s v="SE LEVANTA GLOSA PACIENTE NO REGISTRADO EN BASE DE DATOS DE CAPITA ENVIADA POR LA EPS PARA EL MES DE PRESTACION DEL SERVICIO"/>
    <s v="Subsidiado"/>
    <n v="3"/>
  </r>
  <r>
    <s v="E.S.E. HOSPITAL MARIO GAITAN YANGUAS DE SOACHA"/>
    <x v="0"/>
    <s v="CUNDINAMARCA"/>
    <s v="SOACHA"/>
    <d v="2021-09-01T00:00:00"/>
    <s v="HMGY110258"/>
    <s v="HMGY110258"/>
    <n v="2319987"/>
    <d v="2021-09-10T00:00:00"/>
    <s v="GL-255555564733794"/>
    <n v="7625"/>
    <m/>
    <m/>
    <m/>
    <n v="7625"/>
    <m/>
    <m/>
    <m/>
    <n v="7625"/>
    <d v="2021-12-23T00:00:00"/>
    <n v="0"/>
    <n v="7625"/>
    <n v="0"/>
    <n v="0"/>
    <x v="0"/>
    <s v="CUNDINAMARCA"/>
    <s v="SOACHA"/>
    <d v="2021-07-13T00:00:00"/>
    <d v="2021-07-15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POR MAYOR VALOR COBRADO"/>
    <s v="Subsidiado"/>
    <n v="3"/>
  </r>
  <r>
    <s v="E.S.E. HOSPITAL MARIO GAITAN YANGUAS DE SOACHA"/>
    <x v="0"/>
    <s v="CUNDINAMARCA"/>
    <s v="SOACHA"/>
    <d v="2021-09-01T00:00:00"/>
    <s v="HMGY110735"/>
    <s v="HMGY110735"/>
    <n v="2477204"/>
    <d v="2021-09-10T00:00:00"/>
    <s v="GL-255555564733795"/>
    <n v="36625"/>
    <m/>
    <m/>
    <m/>
    <n v="36625"/>
    <m/>
    <m/>
    <m/>
    <n v="36625"/>
    <d v="2021-12-23T00:00:00"/>
    <n v="36625"/>
    <n v="0"/>
    <n v="0"/>
    <n v="0"/>
    <x v="0"/>
    <s v="CUNDINAMARCA"/>
    <s v="SOACHA"/>
    <d v="2021-07-15T00:00:00"/>
    <d v="2021-07-16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
    <s v="Subsidiado"/>
    <n v="3"/>
  </r>
  <r>
    <s v="E.S.E. HOSPITAL MARIO GAITAN YANGUAS DE SOACHA"/>
    <x v="0"/>
    <s v="CUNDINAMARCA"/>
    <s v="SOACHA"/>
    <d v="2021-09-01T00:00:00"/>
    <s v="HMGY110797"/>
    <s v="HMGY110797"/>
    <n v="2814423"/>
    <d v="2021-09-10T00:00:00"/>
    <s v="GL-255555564733796"/>
    <n v="253900"/>
    <m/>
    <m/>
    <m/>
    <n v="253900"/>
    <m/>
    <m/>
    <m/>
    <n v="253900"/>
    <d v="2021-12-23T00:00:00"/>
    <n v="253900"/>
    <n v="0"/>
    <n v="0"/>
    <n v="0"/>
    <x v="0"/>
    <s v="CUNDINAMARCA"/>
    <s v="SOACHA"/>
    <d v="2021-07-10T00:00:00"/>
    <d v="2021-07-14T00:00:00"/>
    <s v="Se objeta cobro de 1 consulta de urgencias por medicina general facturado por $53700 dado que el paciente y el servicio se encuentran capitados con la IPS por ende no facturable por evento,Se objeta cobro de los siguientes laboratorios de primer nivel facturado por $61800 dado que el paciente y el servicio se encuentran capitados con la IPS por ende no facturable por evento1 coloración gram y lectura para cualquier muestra $117001 creatinina en suero u otros fluidos $131001 uroanálisis $144001 hemograma iv $22600,Se objeta mayor valor cobrado en internación la IPS factura 4 internación en servicio de complejidad mediana habitación tres camas por $194600 c/u según informe realizado por gestión hospitalaria (Yenny Katherin Medina Martin) el paciente se encontraba hospitalizado en habitación de cuatro o más camas complejidad mediana $160000 c/u por lo tanto se reconoce esta y se objeta la diferencia $34600 4 = $ 138400"/>
    <s v=" SE LEVANTA GLOSA SE REVISA LA BASE DE LA CAPITA ENVIADA POR LA EPS Y EL PACIENTE NO SE ENCUENTRA PARA LA FECHA DE PRESTACION DEL SERVICIO POR ESTA RAZON EL COBRO ES PERTINENTE   PTE ESTABA EN HABITACION DE TRES CAMAS SERVICIO HABILIATADO PARA REALIZAR DICHO COBRO"/>
    <s v="Subsidiado"/>
    <n v="3"/>
  </r>
  <r>
    <s v="E.S.E. HOSPITAL MARIO GAITAN YANGUAS DE SOACHA"/>
    <x v="0"/>
    <s v="CUNDINAMARCA"/>
    <s v="SOACHA"/>
    <d v="2021-09-01T00:00:00"/>
    <s v="HMGY110937"/>
    <s v="HMGY110937"/>
    <n v="5274713"/>
    <d v="2021-09-10T00:00:00"/>
    <s v="GL-255555564733797"/>
    <n v="170267"/>
    <m/>
    <m/>
    <m/>
    <n v="170267"/>
    <m/>
    <m/>
    <m/>
    <n v="170267"/>
    <d v="2021-12-23T00:00:00"/>
    <n v="170267"/>
    <n v="0"/>
    <n v="0"/>
    <n v="0"/>
    <x v="0"/>
    <s v="CUNDINAMARCA"/>
    <s v="SOACHA"/>
    <d v="2021-07-11T00:00:00"/>
    <d v="2021-07-17T00:00:00"/>
    <s v="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Se objeta mayor valor facturado en 1 insulina lispro pen descartable solucion inyectable  100 ui/ml/3 ml  la IPS factura por valor de $83822 se reconoce según la circular 10 de 2020 precio máximo de medicamentos para venta al público la cual regula algunos medicamentos al régimen de control directo se reconoce por valor de $19932 por tal motivo se objeta diferencia de $63890Se objeta mayor valor facturado en 1 insulina glargina recombinante eq a 1000 ui vial solucion inyectable  100 ui/ml/10 ml  la IPS factura por valor de $120462 se reconoce según la circular 10 de 2020 precio máximo de medicamentos para venta al público la cual regula algunos medicamentos al régimen de control directo se reconoce por valor de $117885 por tal motivo se objeta diferencia de $2577"/>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10940"/>
    <s v="HMGY110940"/>
    <n v="1031358"/>
    <d v="2021-09-10T00:00:00"/>
    <s v="GL-255555564733798"/>
    <n v="7625"/>
    <m/>
    <m/>
    <m/>
    <n v="7625"/>
    <m/>
    <m/>
    <m/>
    <n v="7625"/>
    <d v="2021-12-23T00:00:00"/>
    <n v="0"/>
    <n v="7625"/>
    <n v="0"/>
    <n v="0"/>
    <x v="0"/>
    <s v="CUNDINAMARCA"/>
    <s v="SOACHA"/>
    <d v="2021-07-17T00:00:00"/>
    <d v="2021-07-17T00:00:00"/>
    <s v="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POR MAYOR VALOR COBRADO"/>
    <s v="Subsidiado"/>
    <n v="3"/>
  </r>
  <r>
    <s v="E.S.E. HOSPITAL MARIO GAITAN YANGUAS DE SOACHA"/>
    <x v="0"/>
    <s v="CUNDINAMARCA"/>
    <s v="SOACHA"/>
    <d v="2021-09-01T00:00:00"/>
    <s v="HMGY110941"/>
    <s v="HMGY110941"/>
    <n v="1675188"/>
    <d v="2021-09-10T00:00:00"/>
    <s v="GL-255555564733799"/>
    <n v="452600"/>
    <m/>
    <m/>
    <m/>
    <n v="452600"/>
    <m/>
    <m/>
    <m/>
    <n v="452600"/>
    <d v="2021-12-23T00:00:00"/>
    <n v="452600"/>
    <n v="0"/>
    <n v="0"/>
    <n v="0"/>
    <x v="0"/>
    <s v="CUNDINAMARCA"/>
    <s v="SOACHA"/>
    <d v="2021-07-15T00:00:00"/>
    <d v="2021-07-17T00:00:00"/>
    <s v="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cobro de los siguientes laboratorios de primer nivel facturados por $86300 dado que el paciente y el servicio se encuentran capitados con la IPS por ende no facturable por evento1 coloración gram y lectura para cualquier muestra $117001 creatinina en suero u otros fluidos $131001 nitrogeno ureico $109001 glucosa en suero u otros fluidos $136001 uroanálisis $144001 hemograma iv $22600Se efectúa glosa correspondiente al cobro de 4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30800,Se objeta mayor valor cobrado en internación la IPS factura 2 internación en unidad de cuidado básico neonatal (cuna o incubadora) por $276400 c/u según informe realizado por gestión hospitalaria (Sandra Marcela Moreno Gonzalez) el paciente se encontraba hospitalizado en habitación de cuatro o más camas complejidad mediana $160000 c/u por lo tanto se reconoce esta y se objeta la diferencia $116400"/>
    <s v="SE LEVANTA GLOSA SE VERIFICA EN LA BASE DE CAPITA ENVIADA POR LA ESP PTE NO ESTA REGISTRADO  EN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SE ANEXA SOPORTE DE HISTORIA CLINICA DONDE EL MEDICO ORDENA LA REALIZACION  Y SE ANEXA EL SOPORTE DE TERAPIA RESPIRATORIA DONDE SE ESPECIFICA LA FECHA  HORA Y LA CANTIDAD DE CADA UNA DE ELLAS CON EL NOMBRE DEL PROFESIONAL QUE REALIZO LA EVOLUCION"/>
    <s v="Subsidiado"/>
    <n v="3"/>
  </r>
  <r>
    <s v="E.S.E. HOSPITAL MARIO GAITAN YANGUAS DE SOACHA"/>
    <x v="0"/>
    <s v="CUNDINAMARCA"/>
    <s v="SOACHA"/>
    <d v="2021-09-01T00:00:00"/>
    <s v="HMGY111060"/>
    <s v="HMGY111060"/>
    <n v="2226427"/>
    <d v="2021-09-10T00:00:00"/>
    <s v="GL-255555564733800"/>
    <n v="228900"/>
    <m/>
    <m/>
    <m/>
    <n v="228900"/>
    <m/>
    <m/>
    <m/>
    <n v="228900"/>
    <d v="2021-12-23T00:00:00"/>
    <n v="228900"/>
    <n v="0"/>
    <n v="0"/>
    <n v="0"/>
    <x v="0"/>
    <s v="CUNDINAMARCA"/>
    <s v="SOACHA"/>
    <d v="2021-07-15T00:00:00"/>
    <d v="2021-07-18T00:00:00"/>
    <s v="Se efectúa glosa correspondiente al cobro de 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28900"/>
    <s v="LAS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09-01T00:00:00"/>
    <s v="HMGY111720"/>
    <s v="HMGY111720"/>
    <n v="1838379"/>
    <d v="2021-09-10T00:00:00"/>
    <s v="GL-255555564733801"/>
    <n v="177348"/>
    <m/>
    <m/>
    <m/>
    <n v="177348"/>
    <m/>
    <m/>
    <m/>
    <n v="177348"/>
    <d v="2021-12-23T00:00:00"/>
    <n v="177348"/>
    <n v="0"/>
    <n v="0"/>
    <n v="0"/>
    <x v="0"/>
    <s v="CUNDINAMARCA"/>
    <s v="SOACHA"/>
    <d v="2021-07-14T00:00:00"/>
    <d v="2021-07-19T00:00:00"/>
    <s v="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5 = $ 173000,Se objeta mayor valor facturado en 4 linagliptina tableta o tableta recubierta  5 mg  la IPS factura por valor de $5239 c/u se reconoce según la circular 10 de 2020 precio máximo de medicamentos para venta al público la cual regula algunos medicamentos al régimen de control directo se reconoce por valor de $4152 c/u por tal motivo se objeta diferencia de $4348"/>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11735"/>
    <s v="HMGY111735"/>
    <n v="2020316"/>
    <d v="2021-09-10T00:00:00"/>
    <s v="GL-255555564733802"/>
    <n v="69200"/>
    <m/>
    <m/>
    <m/>
    <n v="69200"/>
    <m/>
    <m/>
    <m/>
    <n v="69200"/>
    <d v="2021-12-23T00:00:00"/>
    <n v="69200"/>
    <n v="0"/>
    <n v="0"/>
    <n v="0"/>
    <x v="0"/>
    <s v="CUNDINAMARCA"/>
    <s v="SOACHA"/>
    <d v="2021-07-17T00:00:00"/>
    <d v="2021-07-19T00:00:00"/>
    <s v="Se objeta mayor valor cobrado en internación la IPS factura 2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2 = $69200"/>
    <s v="SE COBRA  HABITACION DE TRES CAMAS SERVICIO HABILIATADO PARA REALIZAR DICHO COBRO"/>
    <s v="Subsidiado"/>
    <n v="3"/>
  </r>
  <r>
    <s v="E.S.E. HOSPITAL MARIO GAITAN YANGUAS DE SOACHA"/>
    <x v="0"/>
    <s v="CUNDINAMARCA"/>
    <s v="SOACHA"/>
    <d v="2021-09-01T00:00:00"/>
    <s v="HMGY111791"/>
    <s v="HMGY111791"/>
    <n v="2746611"/>
    <d v="2021-09-10T00:00:00"/>
    <s v="GL-255555564733803"/>
    <n v="661849"/>
    <m/>
    <m/>
    <m/>
    <n v="661849"/>
    <m/>
    <m/>
    <m/>
    <n v="661849"/>
    <d v="2021-12-23T00:00:00"/>
    <n v="661849"/>
    <n v="0"/>
    <n v="0"/>
    <n v="0"/>
    <x v="0"/>
    <s v="CUNDINAMARCA"/>
    <s v="SOACHA"/>
    <d v="2021-07-19T00:00:00"/>
    <d v="2021-07-20T00:00:00"/>
    <s v="Se objeta cobro de 1 consulta de urgencias por medicina general facturado por $53700 dado que el paciente y el servicio se encuentran capitados con la IPS por ende no facturable por evento,Se objeta cobro de 1 hemograma iv facturado por $22600 dado que el paciente y el servicio se encuentran capitados con la IPS por ende no facturable por evento,Se objeta cobro de 1 malla de polipropileno 15x15 cm insumo y/o material utilizado en el procedimiento (herniorrafia inguinal reproducida) dado que no se encuentra tarifa pactada entre las partes para dicho servicio se solicita a la IPS justificar su tarifa en caso de ser cotización debe estar avalada por la EPS $550949,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s v="IPS NO ACEPTA SE ANEXA SOPORTE DE HC ENVIOS Y ANEXOS   SE VERIFICA EN BASE DE LA CAPITA ENVIADA POR LA EPS EL PTE NO ESTA REGISTRADO  SERVICIO DE HABITACION ESTA HABILITADA PARA EL COBRO"/>
    <s v="Subsidiado"/>
    <n v="3"/>
  </r>
  <r>
    <s v="E.S.E. HOSPITAL MARIO GAITAN YANGUAS DE SOACHA"/>
    <x v="0"/>
    <s v="CUNDINAMARCA"/>
    <s v="SOACHA"/>
    <d v="2021-09-01T00:00:00"/>
    <s v="HMGY112344"/>
    <s v="HMGY112344"/>
    <n v="1658446"/>
    <d v="2021-09-10T00:00:00"/>
    <s v="GL-255555564733804"/>
    <n v="18925"/>
    <m/>
    <m/>
    <m/>
    <n v="18925"/>
    <m/>
    <m/>
    <m/>
    <n v="18925"/>
    <d v="2021-12-23T00:00:00"/>
    <n v="2025"/>
    <n v="16900"/>
    <n v="0"/>
    <n v="0"/>
    <x v="0"/>
    <s v="CUNDINAMARCA"/>
    <s v="SOACHA"/>
    <d v="2021-07-19T00:00:00"/>
    <d v="2021-07-21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SE ACEPTA EL VALOR DE $ 16900 COBRO NO PERTINENTE  FITOMENADONA   SE LEVANTA GLOSA SE ADJUNTA SOPORTE DE ADMINISTRACION DE MEDICAMENTO VITAMINA K APLICADO AL RECIEN NACIDO"/>
    <s v="Subsidiado"/>
    <n v="3"/>
  </r>
  <r>
    <s v="E.S.E. HOSPITAL MARIO GAITAN YANGUAS DE SOACHA"/>
    <x v="0"/>
    <s v="CUNDINAMARCA"/>
    <s v="SOACHA"/>
    <d v="2021-09-01T00:00:00"/>
    <s v="HMGY112348"/>
    <s v="HMGY112348"/>
    <n v="1649804"/>
    <d v="2021-09-10T00:00:00"/>
    <s v="GL-255555564733805"/>
    <n v="26550"/>
    <m/>
    <m/>
    <m/>
    <n v="26550"/>
    <m/>
    <m/>
    <m/>
    <n v="26550"/>
    <d v="2021-12-23T00:00:00"/>
    <n v="9650"/>
    <n v="16900"/>
    <n v="0"/>
    <n v="0"/>
    <x v="0"/>
    <s v="CUNDINAMARCA"/>
    <s v="SOACHA"/>
    <d v="2021-07-19T00:00:00"/>
    <d v="2021-07-21T00:00:00"/>
    <s v="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
    <s v="SE ACEPTA EL VALOR DE 16900 COBRO NO PERTINENTE  LA OBJECION FRENTE A LOS MEDICAMENTOS E INSUMOS LA ESE MARIO GAITAN ANEXA RESOLUCION 0552020  DE MEDICAMENTOS E INSUMOS SOPORTANDO EL COBRO"/>
    <s v="Subsidiado"/>
    <n v="3"/>
  </r>
  <r>
    <s v="E.S.E. HOSPITAL MARIO GAITAN YANGUAS DE SOACHA"/>
    <x v="0"/>
    <s v="CUNDINAMARCA"/>
    <s v="SOACHA"/>
    <d v="2021-09-01T00:00:00"/>
    <s v="HMGY112351"/>
    <s v="HMGY112351"/>
    <n v="1333410"/>
    <d v="2021-09-10T00:00:00"/>
    <s v="GL-255555564733806"/>
    <n v="36625"/>
    <m/>
    <m/>
    <m/>
    <n v="36625"/>
    <m/>
    <m/>
    <m/>
    <n v="36625"/>
    <d v="2021-12-23T00:00:00"/>
    <n v="36625"/>
    <n v="0"/>
    <n v="0"/>
    <n v="0"/>
    <x v="0"/>
    <s v="CUNDINAMARCA"/>
    <s v="SOACHA"/>
    <d v="2021-07-20T00:00:00"/>
    <d v="2021-07-21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FITOMENADONA   SE LEVANTA GLOSA SE ADJUNTA SOPORTE DE ADMINISTRACION DE MEDICAMENTO VITAMINA K APLICADO AL RECIEN NACIDO"/>
    <s v="Subsidiado"/>
    <n v="3"/>
  </r>
  <r>
    <s v="E.S.E. HOSPITAL MARIO GAITAN YANGUAS DE SOACHA"/>
    <x v="0"/>
    <s v="CUNDINAMARCA"/>
    <s v="SOACHA"/>
    <d v="2021-09-01T00:00:00"/>
    <s v="HMGY112989"/>
    <s v="HMGY112989"/>
    <n v="2143030"/>
    <d v="2021-09-10T00:00:00"/>
    <s v="GL-255555564733807"/>
    <n v="42225"/>
    <m/>
    <m/>
    <m/>
    <n v="42225"/>
    <m/>
    <m/>
    <m/>
    <n v="42225"/>
    <d v="2021-12-23T00:00:00"/>
    <n v="42225"/>
    <n v="0"/>
    <n v="0"/>
    <n v="0"/>
    <x v="0"/>
    <s v="CUNDINAMARCA"/>
    <s v="SOACHA"/>
    <d v="2021-07-21T00:00:00"/>
    <d v="2021-07-22T00:00:00"/>
    <s v="Se objeta mayor valor cobrado en internación la IPS factura 1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COBRA  HABITACION DE TRES CAMAS SERVICIO HABILIATADO PARA REALIZAR DICHO COBRO   FRENTE A LOS MEDICAMENTOS E INSUMOS LA ESE MARIO GAITAN ANEXA RESOLUCION 0552021  DE MEDICAMENTOS E INSUMOS SOPORTANDO TARIFA FACTURADA DE ACUERDO A LO CONTRATADO EN EL CONTRATO ACTUAL NO SE ENCUENTRA NINGUN ANEXO DE MEDICAMENTOS POR ESTA RAZON SE COBRA LA TARIFA DE LA IPS  NO SE ACEPTA OBJECION LIDOCAINA UTILIZADAPARA INSERCION DE LEVONOGESTREL NO SEREALIZA COBRO DE SALA DE PROCEDIMIETOS POR LO QUE ES PERMITIDO SU COBRO DE ACUERDO AL DECRETO 2423 DEL 96"/>
    <s v="Subsidiado"/>
    <n v="3"/>
  </r>
  <r>
    <s v="E.S.E. HOSPITAL MARIO GAITAN YANGUAS DE SOACHA"/>
    <x v="0"/>
    <s v="CUNDINAMARCA"/>
    <s v="SOACHA"/>
    <d v="2021-09-01T00:00:00"/>
    <s v="HMGY113006"/>
    <s v="HMGY113006"/>
    <n v="1104493"/>
    <d v="2021-09-10T00:00:00"/>
    <s v="GL-255555564733808"/>
    <n v="232700"/>
    <m/>
    <m/>
    <m/>
    <n v="232700"/>
    <m/>
    <m/>
    <m/>
    <n v="232700"/>
    <d v="2021-12-23T00:00:00"/>
    <n v="232700"/>
    <n v="0"/>
    <n v="0"/>
    <n v="0"/>
    <x v="0"/>
    <s v="CUNDINAMARCA"/>
    <s v="SOACHA"/>
    <d v="2021-07-21T00:00:00"/>
    <d v="2021-07-22T00:00:00"/>
    <s v="Se objeta cobro de 1 consulta de urgencias por medicina general facturado por $53700 dado que el paciente y el servicio se encuentran capitados con la IPS por ende no facturable por evento,Se objeta cobro de los siguientes laboratorios facturado por $179000 dado que el paciente y el servicio se encuentran capitados con la IPS por ende no facturable por evento1 gonadotropina coriónica subunidad beta cualitativa prueba de embarazo en orina o suero $442001 creatinina en suero $131001 nitrogeno ureico $109001 glucosa en suero $136001 uroanálisis $144001 hemograma iv $226001 examen directo de cualquier muestra $485001 coloración gram $11700"/>
    <s v="SE LEVANTA GLOSA PACIENTE NO REGISTRADO EN BASE DE DATOS DE CAPITA ENVIADA POR LA EPS PARA EL MES DE PRESTACION DEL SERVICIO"/>
    <s v="Subsidiado"/>
    <n v="3"/>
  </r>
  <r>
    <s v="E.S.E. HOSPITAL MARIO GAITAN YANGUAS DE SOACHA"/>
    <x v="0"/>
    <s v="CUNDINAMARCA"/>
    <s v="SOACHA"/>
    <d v="2021-09-01T00:00:00"/>
    <s v="HMGY113586"/>
    <s v="HMGY113586"/>
    <n v="1387268"/>
    <d v="2021-09-11T00:00:00"/>
    <s v="GL-255555564733809"/>
    <n v="44250"/>
    <m/>
    <m/>
    <m/>
    <n v="44250"/>
    <m/>
    <m/>
    <m/>
    <n v="44250"/>
    <d v="2021-12-23T00:00:00"/>
    <n v="44250"/>
    <n v="0"/>
    <n v="0"/>
    <n v="0"/>
    <x v="0"/>
    <s v="CUNDINAMARCA"/>
    <s v="SOACHA"/>
    <d v="2021-07-22T00:00:00"/>
    <d v="2021-07-23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0-01-10T00:00:00"/>
    <n v="5429817"/>
    <n v="5429817"/>
    <n v="103919"/>
    <d v="2020-02-04T00:00:00"/>
    <s v="GL-25555556473381"/>
    <n v="103919"/>
    <d v="2020-08-04T00:00:00"/>
    <n v="0"/>
    <n v="103919"/>
    <n v="0"/>
    <m/>
    <m/>
    <m/>
    <n v="0"/>
    <m/>
    <n v="0"/>
    <n v="0"/>
    <n v="0"/>
    <n v="0"/>
    <x v="0"/>
    <s v="CUNDINAMARCA"/>
    <s v="SOACHA"/>
    <d v="2019-12-01T00:00:00"/>
    <d v="2019-12-01T00:00:00"/>
    <s v="Se objeta cobro de 1 consulta de urgencias por medicina general facturado por $48900 dado que el paciente y el servicio se encuentran capitados con la IPS por ende no facturable por evento,Se objeta cobro de 1 dipirona sódica 1000 mg ml solución inyectable facturado por $339 dado que el paciente y el servicio se encuentran capitados con la IPS por ende no facturable por evento,Se objeta cobro de 1 jeringa desechable 10 ml facturado por $280 dado que el paciente y el servicio se encuentran capitados con la IPS por ende no facturable por evento,Se objeta cobro de 1 radiografía de humero facturado por $54400 dado que el paciente y el servicio se encuentran capitados con la IPS por ende no facturable por evento"/>
    <s v="Ips acepta la glosa usuario por capitación "/>
    <s v="Contributivo"/>
    <n v="3"/>
  </r>
  <r>
    <s v="E.S.E. HOSPITAL MARIO GAITAN YANGUAS DE SOACHA"/>
    <x v="0"/>
    <s v="CUNDINAMARCA"/>
    <s v="SOACHA"/>
    <d v="2021-09-01T00:00:00"/>
    <s v="HMGY113593"/>
    <s v="HMGY113593"/>
    <n v="1635276"/>
    <d v="2021-09-11T00:00:00"/>
    <s v="GL-255555564733810"/>
    <n v="9650"/>
    <m/>
    <m/>
    <m/>
    <n v="9650"/>
    <m/>
    <m/>
    <m/>
    <n v="9650"/>
    <d v="2021-12-23T00:00:00"/>
    <n v="7625"/>
    <n v="2025"/>
    <n v="0"/>
    <n v="0"/>
    <x v="0"/>
    <s v="CUNDINAMARCA"/>
    <s v="SOACHA"/>
    <d v="2021-07-22T00:00:00"/>
    <d v="2021-07-23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 v="SE ACEPTA GLOSA PARCIAL EN UNA fitomenadiona vitamina k sol iny 2 mg por valor $2025   NO ACEPTA OBJECION FRENTE A LOS MEDICAMENTOS E INSUMOS LA ESE MARIO GAITAN ANEXA RESOLUCION 0332020 EN EL CONTRATO ACTUAL NO SE ENCUENTRA NINGUN ANEXO DE MEDICAMENTOS POR ESTA RAZON SE COBRA LA TARIFA DE LA INSTITUCIONAL"/>
    <s v="Subsidiado"/>
    <n v="3"/>
  </r>
  <r>
    <s v="E.S.E. HOSPITAL MARIO GAITAN YANGUAS DE SOACHA"/>
    <x v="0"/>
    <s v="CUNDINAMARCA"/>
    <s v="SOACHA"/>
    <d v="2021-09-01T00:00:00"/>
    <s v="HMGY113927"/>
    <s v="HMGY113927"/>
    <n v="1311166"/>
    <d v="2021-09-11T00:00:00"/>
    <s v="GL-255555564733811"/>
    <n v="69200"/>
    <m/>
    <m/>
    <m/>
    <n v="69200"/>
    <m/>
    <m/>
    <m/>
    <n v="69200"/>
    <d v="2021-12-23T00:00:00"/>
    <n v="69200"/>
    <n v="0"/>
    <n v="0"/>
    <n v="0"/>
    <x v="0"/>
    <s v="CUNDINAMARCA"/>
    <s v="SOACHA"/>
    <d v="2021-07-23T00:00:00"/>
    <d v="2021-07-25T00:00:00"/>
    <s v="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 69200"/>
    <s v="SE COBRA  HABITACION DE TRES CAMAS SERVICIO HABILIATADO PARA REALIZAR DICHO COBRO"/>
    <s v="Subsidiado"/>
    <n v="3"/>
  </r>
  <r>
    <s v="E.S.E. HOSPITAL MARIO GAITAN YANGUAS DE SOACHA"/>
    <x v="0"/>
    <s v="CUNDINAMARCA"/>
    <s v="SOACHA"/>
    <d v="2021-09-01T00:00:00"/>
    <s v="HMGY114543"/>
    <s v="HMGY114543"/>
    <n v="1516782"/>
    <d v="2021-09-11T00:00:00"/>
    <s v="GL-255555564733812"/>
    <n v="72325"/>
    <m/>
    <m/>
    <m/>
    <n v="72325"/>
    <m/>
    <m/>
    <m/>
    <n v="72325"/>
    <d v="2021-12-23T00:00:00"/>
    <n v="72325"/>
    <n v="0"/>
    <n v="0"/>
    <n v="0"/>
    <x v="0"/>
    <s v="CUNDINAMARCA"/>
    <s v="SOACHA"/>
    <d v="2021-07-25T00:00:00"/>
    <d v="2021-07-26T00:00:00"/>
    <s v="Se objeta el cobro de 1 fitomenadiona vitamina k sol iny 2 mg por valor $2025 medicamento no facturable dado que fue suministrado al recién nacido durante la atención del parto por lo tanto se encuentra incluida en derechos de sala según Art 55 parágrafo 3 del Decreto 2423 de 1996 SOAT,Se objeta mayor valor cobrado en internación la IPS factura 1 internación en servicio de complejidad mediana habitación tres camas por $194600 c/u según informe realizado por gestión hospitalaria (Jeniffer Lizarazo Cortes) el paciente se encontraba hospitalizado en internación complejidad baja cuatro o mas camas por $124300 c/u por lo tanto se reconoce esta y se objeta la diferencia $70300"/>
    <s v="PTE ESTABA EN HABITACION DE TRES CAMAS SERVICIO HABILIATADO PARA REALIZAR DICHO COBRO FITOMENADONA   SE LEVANTA GLOSA SE ADJUNTA SOPORTE DE ADMINISTRACION DE MEDICAMENTO VITAMINA K APLICADO AL RECIEN NACIDO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16385"/>
    <s v="HMGY116385"/>
    <n v="2075270"/>
    <d v="2021-09-13T00:00:00"/>
    <s v="GL-255555564733813"/>
    <n v="69200"/>
    <m/>
    <m/>
    <m/>
    <n v="69200"/>
    <m/>
    <m/>
    <m/>
    <n v="69200"/>
    <d v="2021-12-23T00:00:00"/>
    <n v="69200"/>
    <n v="0"/>
    <n v="0"/>
    <n v="0"/>
    <x v="0"/>
    <s v="CUNDINAMARCA"/>
    <s v="SOACHA"/>
    <d v="2021-07-25T00:00:00"/>
    <d v="2021-07-29T00:00:00"/>
    <s v="Se objeta mayor valor cobrado en internación la IPS factura 2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2 = $ 69200"/>
    <s v="SE COBRA  HABITACION DE TRES CAMAS SERVICIO HABILIATADO PARA REALIZAR DICHO COBRO"/>
    <s v="Subsidiado"/>
    <n v="3"/>
  </r>
  <r>
    <s v="E.S.E. HOSPITAL MARIO GAITAN YANGUAS DE SOACHA"/>
    <x v="0"/>
    <s v="CUNDINAMARCA"/>
    <s v="SOACHA"/>
    <d v="2021-09-07T00:00:00"/>
    <s v="HMGY119756"/>
    <s v="HMGY119756"/>
    <n v="5585595"/>
    <d v="2021-09-13T00:00:00"/>
    <s v="GL-255555564733814"/>
    <n v="1733900"/>
    <m/>
    <m/>
    <m/>
    <n v="1733900"/>
    <m/>
    <m/>
    <m/>
    <n v="1733900"/>
    <d v="2021-12-23T00:00:00"/>
    <n v="1733900"/>
    <n v="0"/>
    <n v="0"/>
    <n v="0"/>
    <x v="0"/>
    <s v="CUNDINAMARCA"/>
    <s v="SOACHA"/>
    <d v="2021-07-22T00:00:00"/>
    <d v="2021-08-05T00:00:00"/>
    <s v="Se objeta cobro de 1 consulta de urgencias por medicina general facturado por $53700 dado que el paciente y el servicio se encuentran capitados con la IPS por ende no facturable por evento,Se objeta cobro de los siguientes laboratorios facturados por $50600 dado que el paciente y el servicio se encuentran capitados con la IPS por ende no facturable por evento1 glucosa en suero u otros fluidos $136001 uroanálisis $144001 hemograma iv $22600,Se objeta mayor valor cobrado en internación la IPS factura 14 internación en unidad de cuidado básico neonatal (cuna o incubadora) por $276400 c/u según informe realizado por gestión hospitalaria (Jeniffer Lizarazo Cortes) el paciente se encontraba hospitalizado en habitación de cuatro o más camas complejidad mediana $160000 c/u por lo tanto se reconoce esta y se objeta la diferencia $116400   14 = $ 1629600"/>
    <s v="SE VERIFICA EN BASE DE DATOS ENVIADA POR LA ENTIDAD PTE NO SE ENCUENTRA REPORTADO  NO ACEPTA OBJECION HABITACION DE 3 CAMAS SERVICIO HABILITADO PARA EL COBRO"/>
    <s v="Subsidiado"/>
    <n v="3"/>
  </r>
  <r>
    <s v="EMPRESA SOCIAL DEL ESTADO HOSPITAL UNIVERSITARIO DE LA SAMARITANA"/>
    <x v="3"/>
    <s v="BOGOTÁ DC"/>
    <s v="BOGOTÁ"/>
    <d v="2021-09-01T00:00:00"/>
    <s v="NHRZ545175"/>
    <s v="NHRZ545175"/>
    <n v="3757550"/>
    <d v="2021-09-13T00:00:00"/>
    <s v="GL-255555564733815"/>
    <n v="141094"/>
    <m/>
    <m/>
    <m/>
    <n v="141094"/>
    <m/>
    <m/>
    <m/>
    <n v="141094"/>
    <m/>
    <n v="0"/>
    <n v="0"/>
    <n v="0"/>
    <n v="141094"/>
    <x v="0"/>
    <s v="CUNDINAMARCA"/>
    <s v="ZIPAQUIRÁ"/>
    <d v="2021-06-30T00:00:00"/>
    <d v="2021-07-05T00:00:00"/>
    <s v="Se objeta cobro de 43 oxigeno por cánula nasal (por hora) facturado por $2300 c/u en soportes anexos no se evidencia la hoja de suministro donde se reporte las horas y los litros por minutos suministrados no dan cumplimiento a lo estipulado en la Resolución 3047/2008 anexo 5 literal B $98900Se objeta cobro de 1 inspirometro de incentivo respiratorio  $42194 insumos utilizados en un procedimiento del capítulo IV (terapia respiratoria) según articulo 57 y 81 del Decreto 2423/96 los insumos de dicho capitulo se encuentran incluidos en los procedimientos por ende no facturable de manera adicional"/>
    <m/>
    <s v="Contributivo"/>
    <n v="3"/>
  </r>
  <r>
    <s v="EMPRESA SOCIAL DEL ESTADO HOSPITAL UNIVERSITARIO DE LA SAMARITANA"/>
    <x v="3"/>
    <s v="BOGOTÁ DC"/>
    <s v="BOGOTÁ"/>
    <d v="2021-09-01T00:00:00"/>
    <s v="NHRZ545615"/>
    <s v="NHRZ545615"/>
    <n v="5159063"/>
    <d v="2021-09-13T00:00:00"/>
    <s v="GL-255555564733816"/>
    <n v="549809"/>
    <m/>
    <m/>
    <m/>
    <n v="549809"/>
    <m/>
    <m/>
    <m/>
    <n v="549809"/>
    <m/>
    <n v="0"/>
    <n v="0"/>
    <n v="0"/>
    <n v="549809"/>
    <x v="0"/>
    <s v="SANTAFE DE BOGOTA D. C."/>
    <s v="BOGOTA"/>
    <d v="2021-07-02T00:00:00"/>
    <d v="2021-07-09T00:00:00"/>
    <s v="Se objeta cobro de 150 oxigeno por cánula nasal (por hora) facturado por $2300 c/u en soportes anexos no se evidencia la hoja de suministro donde se reporte las horas y los litros por minutos suministrados no dan cumplimiento a lo estipulado en la Resolución 3047/2008 anexo 5 literal B $345000Se objeta cobro de 11 labetalol hidrocloruro usp (eq a 100mg/20ml) solucion inyectable  5 mg/ml/20 ml de  las 12 facturadas debido a que en la hoja de suministro de medicamentos se evidencia soportado el suministro de 1 ampolla las demás no se encuentran soportadas no dan cumplimiento a lo estipulado en la resolución 3047/2008 anexo 5 literal B $18619  11 = $ 204809"/>
    <m/>
    <s v="Subsidiado"/>
    <n v="3"/>
  </r>
  <r>
    <s v="EMPRESA SOCIAL DEL ESTADO HOSPITAL UNIVERSITARIO DE LA SAMARITANA"/>
    <x v="3"/>
    <s v="BOGOTÁ DC"/>
    <s v="BOGOTÁ"/>
    <d v="2021-09-02T00:00:00"/>
    <s v="HBOG4047735"/>
    <s v="HBOG4047735"/>
    <n v="5873033"/>
    <d v="2021-09-13T00:00:00"/>
    <s v="GL-255555564733818"/>
    <n v="377271"/>
    <m/>
    <m/>
    <m/>
    <n v="377271"/>
    <m/>
    <m/>
    <m/>
    <n v="377271"/>
    <m/>
    <n v="0"/>
    <n v="0"/>
    <n v="0"/>
    <n v="377271"/>
    <x v="0"/>
    <s v="SANTAFE DE BOGOTA D. C."/>
    <s v="BOGOTA"/>
    <d v="2021-06-29T00:00:00"/>
    <d v="2021-07-03T00:00:00"/>
    <s v="Se objeta cobro de 1 honorario de ayudantía (colecistectomía vía laparoscópica) por valor de $116700 debido a que en la descripción quirúrgica no se evidencia la participación de dicho profesional no soportado como lo estipula la Resolución 3047/2008 anexo 5 literal B,Se objeta cobro de 1 inspirometro de incentivo respiratorio $42194 insumos utilizados en un procedimiento del capítulo IV (terapia respiratoria) según articulo 57 y 81 del Decreto 2423/96 los insumos de dicho capitulo se encuentran incluidos en los procedimientos por ende no facturable de manera adicional,Se objeta cobro de 1 soporte anestésico para consulta o apoyo diagnostico facturado por $40400 se considera sobrefacturación dado que ya se reconoció  los honorarios del anestesiologo por ende no facturable de manera adicional,Se objeta cobro de 1 succinilcolina 1g/10 ml sol iny facturada por $26777 dado que no se encuentra soportado en la hoja de suministro de medicamentos no dan cumplimiento a lo estipulado en la Resolución 3047/2008 anexo 5 literal B,Se objeta mayor valor cobrado en internación IPS factura 2 internación complejidad alta habitación bipersonal por $300700 c/u dado que según informe realizada por gestión hospitalaria (Damaris Tatiana Sanchez Velasco) el paciente se encontraba hospitalizado en internación complejidad alta cuatro o más camas por $225100 c/u 2 de los 3 días facturados por lo tanto se reconoce esta y se objeta la diferencia $75600 c/u  2 = $151200"/>
    <m/>
    <s v="Subsidiado"/>
    <n v="3"/>
  </r>
  <r>
    <s v="E.S.E. HOSPITAL MARIO GAITAN YANGUAS DE SOACHA"/>
    <x v="0"/>
    <s v="CUNDINAMARCA"/>
    <s v="SOACHA"/>
    <d v="2021-09-07T00:00:00"/>
    <s v="HMGY119768"/>
    <s v="HMGY119768"/>
    <n v="8131889"/>
    <d v="2021-09-13T00:00:00"/>
    <s v="GL-255555564733819"/>
    <n v="242200"/>
    <m/>
    <m/>
    <m/>
    <n v="242200"/>
    <m/>
    <m/>
    <m/>
    <n v="242200"/>
    <d v="2021-12-23T00:00:00"/>
    <n v="242200"/>
    <n v="0"/>
    <n v="0"/>
    <n v="0"/>
    <x v="0"/>
    <s v="CUNDINAMARCA"/>
    <s v="SOACHA"/>
    <d v="2021-07-20T00:00:00"/>
    <d v="2021-08-05T00:00:00"/>
    <s v="Se objeta mayor valor cobrado en internación la IPS factura 7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7 = $ 242200"/>
    <s v="SE ANEXA SOPORTE DE HC Y SE COBRA  HABITACION DE TRES CAMAS SERVICIO HABILIATADO PARA REALIZAR DICHO COBRO"/>
    <s v="Subsidiado"/>
    <n v="3"/>
  </r>
  <r>
    <s v="E.S.E. HOSPITAL MARIO GAITAN YANGUAS DE SOACHA"/>
    <x v="0"/>
    <s v="CUNDINAMARCA"/>
    <s v="SOACHA"/>
    <d v="2021-09-07T00:00:00"/>
    <s v="HMGY121035"/>
    <s v="HMGY121035"/>
    <n v="6391686"/>
    <d v="2021-09-14T00:00:00"/>
    <s v="GL-255555564733826"/>
    <n v="258567"/>
    <m/>
    <m/>
    <m/>
    <n v="258567"/>
    <m/>
    <m/>
    <m/>
    <n v="258567"/>
    <d v="2021-12-23T00:00:00"/>
    <n v="258567"/>
    <n v="0"/>
    <n v="0"/>
    <n v="0"/>
    <x v="0"/>
    <s v="CUNDINAMARCA"/>
    <s v="SOACHA"/>
    <d v="2021-08-01T00:00:00"/>
    <d v="2021-08-09T00:00:00"/>
    <s v="Se objeta cobro de 1 consulta de urgencias por medicina general facturado por $53700 dado que el paciente y el servicio se encuentran capitados con la IPS por ende no facturable por evento,Se objeta mayor valor cobrado en internación la IPS factura 4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4 = $ 138400,Se objeta mayor valor facturado en 1 insulina lispro pen descartable solucion inyectable  100 ui/ml/3 ml  la IPS factura por valor de $83822 se reconoce según la circular 10 de 2020 precio máximo de medicamentos para venta al público la cual regula algunos medicamentos al régimen de control directo se reconoce por valor de $19932 por tal motivo se objeta diferencia de $63890Se objeta mayor valor facturado en 1 insulina glargina recombinante eq a 1000 ui vial solucion inyectable  100 ui/ml/10 ml  la IPS factura por valor de $120462 se reconoce según la circular 10 de 2020 precio máximo de medicamentos para venta al público la cual regula algunos medicamentos al régimen de control directo se reconoce por valor de $117885 por tal motivo se objeta diferencia de $2577"/>
    <s v=" SE LEVANTA GLOSA SE REVISA LA BASE DE LA CAPITA ENVIADA POR LA EPS Y EL PACIENTE NO SE ENCUENTRA PARA LA FECHA DE PRESTACION DEL SERVICIO POR ESTA RAZON EL COBRO ES PERTINENTE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10747"/>
    <s v="HMGY110747"/>
    <n v="2807468"/>
    <d v="2021-09-15T00:00:00"/>
    <s v="GL-255555564733828"/>
    <n v="22848"/>
    <m/>
    <m/>
    <m/>
    <n v="22848"/>
    <m/>
    <m/>
    <m/>
    <n v="22848"/>
    <d v="2021-12-23T00:00:00"/>
    <n v="20823"/>
    <n v="2025"/>
    <n v="0"/>
    <n v="0"/>
    <x v="0"/>
    <s v="CUNDINAMARCA"/>
    <s v="SOACHA"/>
    <d v="2021-07-13T00:00:00"/>
    <d v="2021-07-16T00:00:00"/>
    <s v="Se objeta cobro de los materiales y/o insumos no facturables incluidos en la dotación básica para la prestación del servicio al paciente por ende no facturable de manera adicional Decreto 2423/96 articulo 40 Total $228482 tapabocas desechables N95 alta eficiencia $11424 c/u"/>
    <s v="SE ACEPTA EL VALOR DE $ 22848 INSUMO NO FACTURABLE ( TAPABOCAS) "/>
    <s v="Contributivo"/>
    <n v="3"/>
  </r>
  <r>
    <s v="E.S.E. HOSPITAL MARIO GAITAN YANGUAS DE SOACHA"/>
    <x v="0"/>
    <s v="CUNDINAMARCA"/>
    <s v="SOACHA"/>
    <d v="2021-09-01T00:00:00"/>
    <s v="HMGY65695"/>
    <s v="HMGY65695"/>
    <n v="5433433"/>
    <d v="2021-09-15T00:00:00"/>
    <s v="GL-255555564733829"/>
    <n v="173000"/>
    <m/>
    <m/>
    <m/>
    <n v="173000"/>
    <m/>
    <m/>
    <m/>
    <n v="173000"/>
    <d v="2021-12-23T00:00:00"/>
    <n v="173000"/>
    <n v="0"/>
    <n v="0"/>
    <n v="0"/>
    <x v="0"/>
    <s v="CUNDINAMARCA"/>
    <s v="SOACHA"/>
    <d v="2021-03-24T00:00:00"/>
    <d v="2021-03-29T00:00:00"/>
    <s v="Se objeta mayor valor cobrado en internación la IPS factura 5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c/u  5 = $173000"/>
    <s v="SE COBRA  HABITACION DE TRES CAMAS SERVICIO HABILIATADO PARA REALIZAR DICHO COBRO"/>
    <s v="Subsidiado"/>
    <n v="3"/>
  </r>
  <r>
    <s v="E.S.E. HOSPITAL MARIO GAITAN YANGUAS DE SOACHA"/>
    <x v="0"/>
    <s v="CUNDINAMARCA"/>
    <s v="SOACHA"/>
    <d v="2020-01-10T00:00:00"/>
    <n v="5430656"/>
    <n v="5430656"/>
    <n v="2488774"/>
    <d v="2020-02-04T00:00:00"/>
    <s v="GL-25555556473383"/>
    <n v="69100"/>
    <d v="2020-08-04T00:00:00"/>
    <n v="0"/>
    <n v="69100"/>
    <n v="0"/>
    <m/>
    <m/>
    <m/>
    <n v="0"/>
    <m/>
    <n v="0"/>
    <n v="0"/>
    <n v="0"/>
    <n v="0"/>
    <x v="0"/>
    <s v="CUNDINAMARCA"/>
    <s v="SOACHA"/>
    <d v="2019-11-29T00:00:00"/>
    <d v="2019-12-03T00:00:00"/>
    <s v="Se efectúa glosa correspondiente al cobro de treponema pallidum anticuerpos (prueba treponemica)  detallada por la IPS con el código 906039  19885 por valor de $82200 (tarifa soat 2019  1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3100 se objeta la diferencia $69100"/>
    <s v="Ips acepta la la glosa usuario capitado "/>
    <s v="Contributivo"/>
    <n v="3"/>
  </r>
  <r>
    <s v="E.S.E. HOSPITAL MARIO GAITAN YANGUAS DE SOACHA"/>
    <x v="0"/>
    <s v="CUNDINAMARCA"/>
    <s v="SOACHA"/>
    <d v="2021-09-01T00:00:00"/>
    <s v="HMGY80277"/>
    <s v="HMGY80277"/>
    <n v="1867718"/>
    <d v="2021-09-15T00:00:00"/>
    <s v="GL-255555564733830"/>
    <n v="34600"/>
    <m/>
    <m/>
    <m/>
    <n v="34600"/>
    <m/>
    <m/>
    <m/>
    <n v="34600"/>
    <d v="2021-12-23T00:00:00"/>
    <n v="34600"/>
    <n v="0"/>
    <n v="0"/>
    <n v="0"/>
    <x v="0"/>
    <s v="CUNDINAMARCA"/>
    <s v="SOACHA"/>
    <d v="2021-04-30T00:00:00"/>
    <d v="2021-05-01T00:00:00"/>
    <s v="Se objeta mayor valor cobrado en internación la IPS factura 1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s v="SE COBRA  HABITACION DE TRES CAMAS SERVICIO HABILIATADO PARA REALIZAR DICHO COBRO"/>
    <s v="Subsidiado"/>
    <n v="3"/>
  </r>
  <r>
    <s v="E.S.E. HOSPITAL MARIO GAITAN YANGUAS DE SOACHA"/>
    <x v="0"/>
    <s v="CUNDINAMARCA"/>
    <s v="SOACHA"/>
    <d v="2021-09-01T00:00:00"/>
    <s v="HMGY81609"/>
    <s v="HMGY81609"/>
    <n v="1855087"/>
    <d v="2021-09-15T00:00:00"/>
    <s v="GL-255555564733831"/>
    <n v="222900"/>
    <m/>
    <m/>
    <m/>
    <n v="222900"/>
    <m/>
    <m/>
    <m/>
    <n v="222900"/>
    <d v="2021-12-23T00:00:00"/>
    <n v="222900"/>
    <n v="0"/>
    <n v="0"/>
    <n v="0"/>
    <x v="0"/>
    <s v="CUNDINAMARCA"/>
    <s v="SOACHA"/>
    <d v="2021-05-02T00:00:00"/>
    <d v="2021-05-05T00:00:00"/>
    <s v="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Se objeta mayor valor cobrado en internación la IPS factura 3 internación en servicio de complejidad mediana habitación tres camas por $194600 c/u según informe realizado por gestión hospitalaria (Sandra Marcela Moreno Gonzalez) el paciente se encontraba hospitalizado en habitación de cuatro o más camas complejidad mediana $160000 c/u por lo tanto se reconoce esta y se objeta la diferencia $34600  3 = $ 103800"/>
    <s v=" SE LEVANTA GLOSA SE REVISA LA BASE DE LA CAPITA ENVIADA POR LA EPS Y EL PACIENTE NO SE ENCUENTRA PARA LA FECHA DE PRESTACION DEL SERVICIO POR ESTA RAZON EL COBRO ES PERTINENTE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83350"/>
    <s v="HMGY83350"/>
    <n v="2698182"/>
    <d v="2021-09-15T00:00:00"/>
    <s v="GL-255555564733832"/>
    <n v="233500"/>
    <m/>
    <m/>
    <m/>
    <n v="233500"/>
    <m/>
    <m/>
    <m/>
    <n v="233500"/>
    <d v="2021-12-23T00:00:00"/>
    <n v="233500"/>
    <n v="0"/>
    <n v="0"/>
    <n v="0"/>
    <x v="0"/>
    <s v="CUNDINAMARCA"/>
    <s v="SOACHA"/>
    <d v="2021-05-03T00:00:00"/>
    <d v="2021-05-10T00:00:00"/>
    <s v="Se objeta cobro de 1 consulta de urgencias por medicina general facturado por $53700 dado que el paciente y el servicio se encuentran capitados con la IPS por ende no facturable por evento,Se objeta cobro de los siguientes laboratorios facturados por $41400 dado que el paciente y el servicio se encuentran capitados con la IPS por ende no facturable por evento1 eritrosedimentación $52001 glucosa en suero $136001 hemograma iv $22600,Se objeta mayor valor cobrado en internación la IPS factura 4 internación en servicio de complejidad mediana habitación tres camas por $194600 c/u según informe realizado por gestión hospitalaria (Jeniffer Lizarazo Cortes) el paciente se encontraba hospitalizado en habitación de cuatro o más camas complejidad mediana $160000 c/u por lo tanto se reconoce esta y se objeta la diferencia $34600  4 = $ 138400"/>
    <s v=" SE LEVANTA GLOSA SE REVISA LA BASE DE LA CAPITA ENVIADA POR LA EPS Y EL PACIENTE NO SE ENCUENTRA PARA LA FECHA DE PRESTACION DEL SERVICIO POR ESTA RAZON EL COBRO ES PERTINENTE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83902"/>
    <s v="HMGY83902"/>
    <n v="1638442"/>
    <d v="2021-09-15T00:00:00"/>
    <s v="GL-255555564733833"/>
    <n v="407200"/>
    <m/>
    <m/>
    <m/>
    <n v="407200"/>
    <m/>
    <m/>
    <m/>
    <n v="407200"/>
    <d v="2021-12-23T00:00:00"/>
    <n v="407200"/>
    <n v="0"/>
    <n v="0"/>
    <n v="0"/>
    <x v="0"/>
    <s v="CUNDINAMARCA"/>
    <s v="SOACHA"/>
    <d v="2021-05-09T00:00:00"/>
    <d v="2021-05-11T00:00:00"/>
    <s v="Se objeta cobro de 1 consulta de urgencias por medicina general facturado por $53700 correspondiente al día 08/05/2021 debido a que el paciente se encuentra afiliado a la EPS COOSALUD desde el 09/05/2021 por ende solo se reconoce el servicio prestado a partir del 09/05/2021,Se objeta cobro de 1 internación complejidad mediana habitación cuatro o más camas facturado por $160000 correspondiente al día 08/05/2021 debido a que el paciente se encuentra afiliado a la EPS COOSALUD desde el 09/05/2021 por ende solo se reconoce el servicio prestado a partir del 09/05/2021,Se objeta cobro de 2 radiografía de hombro facturados por $59700 correspondiente al día 08/05/2021 debido a que el paciente se encuentra afiliado a la EPS COOSALUD desde el 09/05/2021 por ende solo se reconoce el servicio prestado a partir del 09/05/2021 Total $119400,Se objeta cobro de los siguientes laboratorios facturados por $74100 correspondiente al día 08/05/2021 debido a que el paciente se encuentra afiliado a la EPS COOSALUD desde el 09/05/2021 por ende solo se reconoce el servicio prestado a partir del 09/05/20211 tiempo de tromboplastina parcial ttp $185001 hemograma iv $226001 tiempo de protrombina tp $33000"/>
    <s v="SE ANEXA SOPORTE DE HC  ENVIOS Y ANEXOS Y AFILIACION A LA EPS  COOSALUD"/>
    <s v="Subsidiado"/>
    <n v="3"/>
  </r>
  <r>
    <s v="E.S.E. HOSPITAL MARIO GAITAN YANGUAS DE SOACHA"/>
    <x v="0"/>
    <s v="CUNDINAMARCA"/>
    <s v="SOACHA"/>
    <d v="2021-09-01T00:00:00"/>
    <s v="HMGY84926"/>
    <s v="HMGY84926"/>
    <n v="2142732"/>
    <d v="2021-09-15T00:00:00"/>
    <s v="GL-255555564733834"/>
    <n v="76300"/>
    <m/>
    <m/>
    <m/>
    <n v="76300"/>
    <m/>
    <m/>
    <m/>
    <n v="76300"/>
    <d v="2021-12-23T00:00:00"/>
    <n v="76300"/>
    <n v="0"/>
    <n v="0"/>
    <n v="0"/>
    <x v="0"/>
    <s v="CUNDINAMARCA"/>
    <s v="SOACHA"/>
    <d v="2021-05-06T00:00:00"/>
    <d v="2021-05-13T00:00:00"/>
    <s v=" Se objeta cobro de 1 hemograma iv facturado por $22600 dado que el paciente y el servicio se encuentran capitados con la IPS por ende no facturable por evento,Se objeta cobro de 1 consulta de urgencias por medicina general facturado por $53700 dado que el paciente y el servicio se encuentran capitados con la IPS por ende no facturable por evento"/>
    <s v="SE LEVANTA GLOSA PACIENTE NO REGISTRADO EN BASE DE DATOS DE CAPITA ENVIADA POR LA EPS PARA EL MES DE PRESTACION DEL SERVICIO"/>
    <s v="Subsidiado"/>
    <n v="3"/>
  </r>
  <r>
    <s v="E.S.E. HOSPITAL MARIO GAITAN YANGUAS DE SOACHA"/>
    <x v="0"/>
    <s v="CUNDINAMARCA"/>
    <s v="SOACHA"/>
    <d v="2021-09-01T00:00:00"/>
    <s v="HMGY88239"/>
    <s v="HMGY88239"/>
    <n v="2182467"/>
    <d v="2021-09-15T00:00:00"/>
    <s v="GL-255555564733835"/>
    <n v="119100"/>
    <m/>
    <m/>
    <m/>
    <n v="119100"/>
    <m/>
    <m/>
    <m/>
    <n v="119100"/>
    <d v="2021-12-23T00:00:00"/>
    <n v="119100"/>
    <n v="0"/>
    <n v="0"/>
    <n v="0"/>
    <x v="0"/>
    <s v="CUNDINAMARCA"/>
    <s v="SOACHA"/>
    <d v="2021-05-19T00:00:00"/>
    <d v="2021-05-22T00:00:00"/>
    <s v="Se objeta cobro de 1 consulta de urgencias por medicina general facturado por $53700 dado que el paciente y el servicio se encuentran capitados con la IPS por ende no facturable por evento,Se objeta cobro de 1 radiografía de tórax facturado por $65400 dado que el paciente y el servicio se encuentran capitados con la IPS por ende no facturable por evento"/>
    <s v="SE LEVANTA GLOSA PACIENTE NO REGISTRADO EN BASE DE DATOS DE CAPITA ENVIADA POR LA EPS PARA EL MES DE PRESTACION DEL SERVICIO"/>
    <s v="Subsidiado"/>
    <n v="3"/>
  </r>
  <r>
    <s v="EMPRESA SOCIAL DEL ESTADO HOSPITAL UNIVERSITARIO DE LA SAMARITANA"/>
    <x v="3"/>
    <s v="BOGOTÁ DC"/>
    <s v="BOGOTÁ"/>
    <d v="2021-09-02T00:00:00"/>
    <s v="HBOG4049625"/>
    <s v="HBOG4049625"/>
    <n v="3109036"/>
    <d v="2021-09-15T00:00:00"/>
    <s v="GL-255555564733836"/>
    <n v="75600"/>
    <m/>
    <m/>
    <m/>
    <n v="75600"/>
    <m/>
    <m/>
    <m/>
    <n v="75600"/>
    <m/>
    <n v="0"/>
    <n v="0"/>
    <n v="0"/>
    <n v="75600"/>
    <x v="0"/>
    <s v="CUNDINAMARCA"/>
    <s v="SOACHA"/>
    <d v="2021-07-12T00:00:00"/>
    <d v="2021-07-14T00:00:00"/>
    <s v="Se objeta mayor valor cobrado en internación la IPS factura 1 internación complejidad alta habitacion bipersonal por $300700 c/u según informe realizado por gestión hospitalaria (Damaris Tatiana Sanchez Velasco) el paciente se encontraba hospitalizado en habitación de cuatro o más camas complejidad alta $225100 c/u por lo tanto se reconoce esta y se objeta la diferencia $75600"/>
    <m/>
    <s v="Subsidiado"/>
    <n v="3"/>
  </r>
  <r>
    <s v="EMPRESA SOCIAL DEL ESTADO HOSPITAL UNIVERSITARIO DE LA SAMARITANA"/>
    <x v="3"/>
    <s v="BOGOTÁ DC"/>
    <s v="BOGOTÁ"/>
    <d v="2021-09-02T00:00:00"/>
    <s v="HBOG4049748"/>
    <s v="HBOG4049748"/>
    <n v="5323253"/>
    <d v="2021-09-15T00:00:00"/>
    <s v="GL-255555564733837"/>
    <n v="579500"/>
    <m/>
    <m/>
    <m/>
    <n v="579500"/>
    <m/>
    <m/>
    <m/>
    <n v="579500"/>
    <m/>
    <n v="0"/>
    <n v="0"/>
    <n v="0"/>
    <n v="579500"/>
    <x v="0"/>
    <s v="SUCRE"/>
    <s v="SINCELEJO"/>
    <d v="2021-07-07T00:00:00"/>
    <d v="2021-07-12T00:00:00"/>
    <s v="Se objeta cobro de 1 honorario de ayudantía (cesárea segmentaria transperitoneal) por valor de $74700 debido a que en la descripción quirúrgica no se evidencia la participación de dicho profesional,Se objeta mayor valor cobrado en internación IPS factura 4 internación complejidad alta habitacion unipersonal (incluye aislamiento) por $351300 c/u dado que según informe realizada por gestión hospitalaria (Damaris Tatiana Sanchez Velasco) el paciente se encontraba hospitalizado en internación complejidad alta cuatro o más camas por $225100 c/u por lo tanto se reconoce esta y se objeta la diferencia $126200  4 = $504800"/>
    <m/>
    <s v="Subsidiado"/>
    <n v="3"/>
  </r>
  <r>
    <s v="EMPRESA SOCIAL DEL ESTADO HOSPITAL UNIVERSITARIO DE LA SAMARITANA"/>
    <x v="3"/>
    <s v="BOGOTÁ DC"/>
    <s v="BOGOTÁ"/>
    <d v="2021-09-02T00:00:00"/>
    <s v="HBOG4050698"/>
    <s v="HBOG4050698"/>
    <n v="3687438"/>
    <d v="2021-09-16T00:00:00"/>
    <s v="GL-255555564733838"/>
    <n v="40400"/>
    <m/>
    <m/>
    <m/>
    <n v="40400"/>
    <m/>
    <m/>
    <m/>
    <n v="40400"/>
    <m/>
    <n v="0"/>
    <n v="0"/>
    <n v="0"/>
    <n v="40400"/>
    <x v="0"/>
    <s v="CUNDINAMARCA"/>
    <s v="MACHETÁ"/>
    <d v="2021-07-19T00:00:00"/>
    <d v="2021-07-22T00:00:00"/>
    <s v="Se objeta cobro de 1 soporte anestésico para consulta o apoyo diagnostico facturado por $40400 se considera sobrefacturación dado que ya se reconoció  los honorarios del anestesiologo por ende no facturable de manera adicional"/>
    <m/>
    <s v="Subsidiado"/>
    <n v="3"/>
  </r>
  <r>
    <s v="EMPRESA SOCIAL DEL ESTADO HOSPITAL UNIVERSITARIO DE LA SAMARITANA"/>
    <x v="3"/>
    <s v="BOGOTÁ DC"/>
    <s v="BOGOTÁ"/>
    <d v="2021-09-02T00:00:00"/>
    <s v="HBOG4051083"/>
    <s v="HBOG4051083"/>
    <n v="4346291"/>
    <d v="2021-09-16T00:00:00"/>
    <s v="GL-255555564733839"/>
    <n v="151900"/>
    <m/>
    <m/>
    <m/>
    <n v="151900"/>
    <m/>
    <m/>
    <m/>
    <n v="151900"/>
    <m/>
    <n v="0"/>
    <n v="0"/>
    <n v="0"/>
    <n v="151900"/>
    <x v="0"/>
    <s v="CUNDINAMARCA"/>
    <s v="SOACHA"/>
    <d v="2021-07-20T00:00:00"/>
    <d v="2021-07-23T00:00:00"/>
    <s v="Se objeta cobro de 1 estudio de coloración básica en espécimen de reconocimiento facturado por $111500 no soportado como lo estipula la Resolución 3047/2008 anexo 5 literal B ,Se objeta cobro de 1 soporte anestésico para consulta o apoyo diagnostico facturado por $40400 se considera sobrefacturación dado que ya se reconoció  los honorarios del anestesiologo por ende no facturable de manera adicional"/>
    <m/>
    <s v="Subsidiado"/>
    <n v="3"/>
  </r>
  <r>
    <s v="E.S.E. HOSPITAL MARIO GAITAN YANGUAS DE SOACHA"/>
    <x v="0"/>
    <s v="CUNDINAMARCA"/>
    <s v="SOACHA"/>
    <d v="2020-01-10T00:00:00"/>
    <n v="5432226"/>
    <n v="5432226"/>
    <n v="1550021"/>
    <d v="2020-02-04T00:00:00"/>
    <s v="GL-25555556473384"/>
    <n v="48900"/>
    <d v="2020-08-04T00:00:00"/>
    <n v="0"/>
    <n v="48900"/>
    <n v="0"/>
    <m/>
    <m/>
    <m/>
    <n v="0"/>
    <m/>
    <n v="0"/>
    <n v="0"/>
    <n v="0"/>
    <n v="0"/>
    <x v="0"/>
    <s v="CUNDINAMARCA"/>
    <s v="SOACHA"/>
    <d v="2019-12-03T00:00:00"/>
    <d v="2019-12-04T00:00:00"/>
    <s v="Se objeta cobro de 1 consulta de urgencias por medicina general facturado por $48900 dado que el paciente y el servicio se encuentran capitados con la IPS por ende no facturable por evento"/>
    <s v="IPS acepta la glosa usuario por capitación "/>
    <s v="Contributivo"/>
    <n v="3"/>
  </r>
  <r>
    <s v="EMPRESA SOCIAL DEL ESTADO HOSPITAL UNIVERSITARIO DE LA SAMARITANA"/>
    <x v="3"/>
    <s v="BOGOTÁ DC"/>
    <s v="BOGOTÁ"/>
    <d v="2021-09-02T00:00:00"/>
    <s v="HBOG4051038"/>
    <s v="HBOG4051038"/>
    <n v="7657576"/>
    <d v="2021-09-20T00:00:00"/>
    <s v="GL-255555564733849"/>
    <n v="2440563"/>
    <m/>
    <m/>
    <m/>
    <n v="2440563"/>
    <m/>
    <m/>
    <m/>
    <n v="2440563"/>
    <m/>
    <n v="0"/>
    <n v="0"/>
    <n v="0"/>
    <n v="2440563"/>
    <x v="0"/>
    <s v="CUNDINAMARCA"/>
    <s v="SOACHA"/>
    <d v="2021-07-18T00:00:00"/>
    <d v="2021-07-23T00:00:00"/>
    <s v="Se objeta cobro de 1 estudio de coloración básica en especimen de reconocimiento facturado por $111500 no soportado como lo estipula la Resolución 3047/2008 anexo 5 literal B,Se objeta cobro de 1 soporte anestésico para consulta o apoyo diagnostico facturado por $40400 se considera sobrefacturación dado que ya se reconoció  los honorarios del anestesiologo por ende no facturable de manera adicional,Se objeta cobro de los siguientes materiales y/o insumos dado a que no anexan la factura de compra no dan cumplimiento a lo estipulado en la Resolución 3047/2008 anexo 5 literal B numeral 10 literal J se objeta $22886631 pinza para cirugia abierta 18 cm x 36 mm largo electrodo $17772701 hemostatico topico absorbible fibrilar 51 x 102 $511393"/>
    <m/>
    <s v="Subsidiado"/>
    <n v="3"/>
  </r>
  <r>
    <s v="E.S.E. HOSPITAL MARIO GAITAN YANGUAS DE SOACHA"/>
    <x v="0"/>
    <s v="CUNDINAMARCA"/>
    <s v="SOACHA"/>
    <d v="2020-01-10T00:00:00"/>
    <n v="5437564"/>
    <n v="5437564"/>
    <n v="2189456"/>
    <d v="2020-02-04T00:00:00"/>
    <s v="GL-25555556473385"/>
    <n v="69100"/>
    <d v="2020-08-04T00:00:00"/>
    <n v="0"/>
    <n v="0"/>
    <n v="69100"/>
    <m/>
    <m/>
    <m/>
    <n v="69100"/>
    <d v="2020-08-26T00:00:00"/>
    <n v="69100"/>
    <n v="0"/>
    <n v="0"/>
    <n v="0"/>
    <x v="0"/>
    <s v="CUNDINAMARCA"/>
    <s v="SOACHA"/>
    <d v="2019-12-08T00:00:00"/>
    <d v="2019-12-10T00:00:00"/>
    <s v="Se efectúa glosa correspondiente al cobro de treponema pallidum anticuerpos (prueba treponemica)  detallada por la IPS con el código 906039  19885 por valor de $82200 (tarifa soat 2019  1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3100 se objeta la diferencia $69100"/>
    <s v="SE LEVANTA GLOSA ATENCION PERTINENTE Y SOPORTADA,Se persiste en la glosa "/>
    <s v="Contributivo"/>
    <n v="3"/>
  </r>
  <r>
    <s v="E.S.E. HOSPITAL MARIO GAITAN YANGUAS DE SOACHA"/>
    <x v="0"/>
    <s v="CUNDINAMARCA"/>
    <s v="SOACHA"/>
    <d v="2021-09-01T00:00:00"/>
    <s v="HMGY112983"/>
    <s v="HMGY112983"/>
    <n v="6572559"/>
    <d v="2021-09-20T00:00:00"/>
    <s v="GL-255555564733850"/>
    <n v="6223000"/>
    <m/>
    <m/>
    <m/>
    <n v="6223000"/>
    <m/>
    <m/>
    <m/>
    <n v="6223000"/>
    <d v="2021-12-23T00:00:00"/>
    <n v="6223000"/>
    <n v="0"/>
    <n v="0"/>
    <n v="0"/>
    <x v="0"/>
    <s v="CUNDINAMARCA"/>
    <s v="SOACHA"/>
    <d v="2021-07-19T00:00:00"/>
    <d v="2021-07-19T00:00:00"/>
    <s v="Se objeta cobro de 1 traslado asistencial medicalizado terrestre primario facturado por $148000 en soportes anexos no se evidencia la hoja de traslado no dan cumplimiento a lo normatizado en la Resolución 3047/2008 anexo 5 literal B,Se objeta cobro de 1 surfactante pulmonar polvo para reconstituir 80 mg/3 ml facturada por $6075000 dado que no se encuentra tarifa pactada entre las partes para dicho medicamento se solicita a la IPS justificar su tarifa en caso de ser cotización debe estar avalada por la EPS"/>
    <s v="SE ANEXA SOPORTE DE HC NOTAS DE ENFERMERI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MPRESA SOCIAL DEL ESTADO HOSPITAL UNIVERSITARIO DE LA SAMARITANA"/>
    <x v="3"/>
    <s v="BOGOTÁ DC"/>
    <s v="BOGOTÁ"/>
    <d v="2021-09-02T00:00:00"/>
    <s v="HBOG4051610"/>
    <s v="HBOG4051610"/>
    <n v="3361992"/>
    <d v="2021-09-20T00:00:00"/>
    <s v="GL-255555564733851"/>
    <n v="480600"/>
    <m/>
    <m/>
    <m/>
    <n v="480600"/>
    <m/>
    <m/>
    <m/>
    <n v="480600"/>
    <m/>
    <n v="0"/>
    <n v="0"/>
    <n v="0"/>
    <n v="480600"/>
    <x v="0"/>
    <s v="CUNDINAMARCA"/>
    <s v="SOACHA"/>
    <d v="2021-07-25T00:00:00"/>
    <d v="2021-07-26T00:00:00"/>
    <s v="Se objeta cobro de  oxigeno facturado por $52400 en soportes anexos no se evidencia la hoja de suministro donde se reporte las horas y los litros por minutos suministrados no dan cumplimiento a lo estipulado en la Resolución 3047/2008 anexo 5 literal B 10 OXIGENO POR CANULA NASAL (POR HORA) $230003 OXIGENO POR CANULA NASAL (POR HORA) $29400,Se objeta mayor valor cobrado en internación IPS factura 1 internación en unidad de cuidado intermedio adulto por $728800 c/u dado que según informe realizada por gestión hospitalaria (Damaris Tatiana Sanchez Velasco) el paciente se encontraba hospitalizado en internación complejidad alta habitacion bipersonal por $300600 c/u por lo tanto se reconoce esta y se objeta la diferencia $428200"/>
    <m/>
    <s v="Subsidiado"/>
    <n v="3"/>
  </r>
  <r>
    <s v="EMPRESA SOCIAL DEL ESTADO HOSPITAL UNIVERSITARIO DE LA SAMARITANA"/>
    <x v="3"/>
    <s v="BOGOTÁ DC"/>
    <s v="BOGOTÁ"/>
    <d v="2021-09-02T00:00:00"/>
    <s v="HBOG4052094"/>
    <s v="HBOG4052094"/>
    <n v="3956428"/>
    <d v="2021-09-20T00:00:00"/>
    <s v="GL-255555564733852"/>
    <n v="1227728"/>
    <m/>
    <m/>
    <m/>
    <n v="1227728"/>
    <m/>
    <m/>
    <m/>
    <n v="1227728"/>
    <m/>
    <n v="0"/>
    <n v="0"/>
    <n v="0"/>
    <n v="1227728"/>
    <x v="0"/>
    <s v="CUNDINAMARCA"/>
    <s v="SOACHA"/>
    <d v="2021-07-26T00:00:00"/>
    <d v="2021-07-26T00:00:00"/>
    <s v="Se objeta cobro del total de los materiales facturados por $844221 dado que no anexan la hoja de suministro de medicamentos requisito necesario para su respectivo cobro Para subsanar el motivo de glosa es necesario adjuntar la hoja de suministro de materiales el detalle de cargos y solo será objeto de pago la cantidad y los materiales soportados los demás quedaran glosados por soporte,Se objeta cobro del total de los medicamentos facturados por $137207 dado que no anexan la hoja de suministro de medicamentos requisito necesario para su respectivo cobro Para subsanar el motivo de glosa es necesario adjuntar la hoja de suministro de medicamentos el detalle de cargos y solo será objeto de pago la cantidad y los medicamentos soportados los demás quedaran glosados por soporte,Se objeta el cobro de 1 CURVA DE HIPEROXIA facturada por $246300 dado que en los soportes anexos no se encuentra la realización dicho procedimiento no dan cumplimiento a lo estipulado según Resolución 3047/2008 anexo 5 numeral 10"/>
    <m/>
    <s v="Subsidiado"/>
    <n v="3"/>
  </r>
  <r>
    <s v="EMPRESA SOCIAL DEL ESTADO HOSPITAL UNIVERSITARIO DE LA SAMARITANA"/>
    <x v="3"/>
    <s v="BOGOTÁ DC"/>
    <s v="BOGOTÁ"/>
    <d v="2021-09-02T00:00:00"/>
    <s v="HBOG4052117"/>
    <s v="HBOG4052117"/>
    <n v="1628059"/>
    <d v="2021-09-20T00:00:00"/>
    <s v="GL-255555564733853"/>
    <n v="127000"/>
    <m/>
    <m/>
    <m/>
    <n v="127000"/>
    <m/>
    <m/>
    <m/>
    <n v="127000"/>
    <m/>
    <n v="0"/>
    <n v="0"/>
    <n v="0"/>
    <n v="127000"/>
    <x v="0"/>
    <s v="CUNDINAMARCA"/>
    <s v="MACHETÁ"/>
    <d v="2021-07-29T00:00:00"/>
    <d v="2021-07-30T00:00:00"/>
    <s v="Se objeta cobro de 1 internación complejidad alta cuatro o más camas por valor de $225100 c/u que la estancia de la paciente no supera las 24 horas dado que ingresa 29 de julio de 2021 650 pm y dan salida 30 de julio de 2021 a las 417 pm por lo cual solo se reconoce sala de observación urgencia por valor de $98100 por ende se objeta la diferencia $127000Glosa realizada en gestión hospitalaria por Damaris Tatiana Sanchez Velasco "/>
    <m/>
    <s v="Subsidiado"/>
    <n v="3"/>
  </r>
  <r>
    <s v="E.S.E. HOSPITAL MARIO GAITAN YANGUAS DE SOACHA"/>
    <x v="0"/>
    <s v="CUNDINAMARCA"/>
    <s v="SOACHA"/>
    <d v="2021-09-01T00:00:00"/>
    <s v="HMGY117070"/>
    <s v="HMGY117070"/>
    <n v="3682557"/>
    <d v="2021-09-21T00:00:00"/>
    <s v="GL-255555564733856"/>
    <n v="3598557"/>
    <m/>
    <m/>
    <m/>
    <n v="3598557"/>
    <m/>
    <m/>
    <m/>
    <n v="3598557"/>
    <d v="2021-12-23T00:00:00"/>
    <n v="3598557"/>
    <n v="0"/>
    <n v="0"/>
    <n v="0"/>
    <x v="0"/>
    <s v="CUNDINAMARCA"/>
    <s v="SOACHA"/>
    <d v="2021-07-30T00:00:00"/>
    <d v="2021-07-30T00:00:00"/>
    <s v="Se objeta cobro de 1 consulta de primera vez por odontología general facturado por $22300 correspondiente a los días 25/07/2021 al 29/07/2021 debido a que el paciente se encuentra afiliado a la EPS COOSALUD desde el 30/07/2021 por ende solo se reconoce el servicio prestado a partir del 30/07/2021,Se objeta cobro de 1 consulta de urgencias por medicina general facturado por $22300 correspondiente a los días 25/07/2021 al 29/07/2021 debido a que el paciente se encuentra afiliado a la EPS COOSALUD desde el 30/07/2021 por ende solo se reconoce el servicio prestado a partir del 30/07/2021,Se objeta cobro de 1 ecografia de abdomen total facturado por $211800 c/u correspondiente a los días 25/07/2021 al 29/07/2021 debido a que el paciente se encuentra afiliado a la EPS COOSALUD desde el 30/07/2021 por ende solo se reconoce el servicio prestado a partir del 30/07/2021,Se objeta cobro de 1 tomografia computada de cráneo simple facturada por $456300 correspondientes a los días 25/07/2021 al 29/07/2021 debido a que el paciente se encuentra afiliado a la EPS COOSALUD desde el 30/07/2021 por ende solo se reconoce el servicio prestado a partir del 30/07/2021 Total $456300En caso de subsanar motivo de glosa inicial se objeta cobro de 1 tomografia computada de cráneo simple facturada por $456300 no soportado como lo estipula la Resolución 3047/2008 anexo 5 literal B,Se objeta cobro de 1 toracostomía cerrada para drenaje facturado por $441300 correspondiente a los días 25/07/2021 al 29/07/2021 debido a que el paciente se encuentra afiliado a la EPS COOSALUD desde el 30/07/2021 por ende solo se reconoce el servicio prestado a partir del 30/07/2021,Se objeta cobro de 3 radiografias de toráx facturadas por $65400 c/u correspondientes a los días 25/07/2021 al 29/07/2021 debido a que el paciente se encuentra afiliado a la EPS COOSALUD desde el 30/07/2021 por ende solo se reconoce el servicio prestado a partir del 30/07/2021 Total $196200,Se objeta cobro de 4 internación complejidad mediana habitación tres camas facturado por $194600 c/u correspondiente a los días 25/07/2021 al 29/07/2021 debido a que el paciente se encuentra afiliado a la EPS COOSALUD desde el 30/07/2021 por ende solo se reconoce el servicio prestado a partir del 30/07/2021,Se objeta cobro de laboratorios facturados por $129700 correspondiente a los días 25/07/2021 al 29/07/2021 debido a que el paciente se encuentra afiliado a la EPS COOSALUD desde el 30/07/2021 por ende solo se reconoce el servicio prestado a partir del 30/07/2021,Se objeta cobro de materiales facturados por $384378 correspondiente a los días 25/07/2021 al 29/07/2021 debido a que el paciente se encuentra afiliado a la EPS COOSALUD desde el 30/07/2021 por ende solo se reconoce el servicio prestado a partir del 30/07/2021,Se objeta cobro de medicamentos facturados por $249879 correspondiente a los días 25/07/2021 al 29/07/2021 debido a que el paciente se encuentra afiliado a la EPS COOSALUD desde el 30/07/2021 por ende solo se reconoce el servicio prestado a partir del 30/07/2021,Se objeta cobro de procedimientos facturados por $60000 correspondiente a los días 25/07/2021 al 29/07/2021 debido a que el paciente se encuentra afiliado a la EPS COOSALUD desde el 30/07/2021 por ende solo se reconoce el servicio prestado a partir del 30/07/20211 sutura de herida única en área general $153001 derechos de sala de pequeña cirugía (suturas) $44700,Se objeta cobro de terapias facturados por $420000 correspondiente a los días 25/07/2021 al 29/07/2021 debido a que el paciente se encuentra afiliado a la EPS COOSALUD desde el 30/07/2021 por ende solo se reconoce el servicio prestado a partir del 30/07/20217 terapia física integral $21000 c/u13 terapia respiratoria integral $21000 c/u "/>
    <s v="NO SE ACEPTA SEGÚN EL DEC 064 PACIENTE AFILIADO AL REGIMEN SUBSIDIADO DESDE EL 25/07/2021 SE ANEXAN SOPORTES DE BITACORA  FORMULARIO SE ANEXA SOPORTE DE HC  SOPORTE DE ECO ABDOMINALCRANEO"/>
    <s v="Subsidiado"/>
    <n v="3"/>
  </r>
  <r>
    <s v="EMPRESA SOCIAL DEL ESTADO HOSPITAL UNIVERSITARIO DE LA SAMARITANA"/>
    <x v="3"/>
    <s v="BOGOTÁ DC"/>
    <s v="BOGOTÁ"/>
    <d v="2021-09-06T00:00:00"/>
    <s v="HBOG4046232"/>
    <s v="HBOG4046232"/>
    <n v="5741793"/>
    <d v="2021-09-21T00:00:00"/>
    <s v="GL-255555564733858"/>
    <n v="184694"/>
    <m/>
    <m/>
    <m/>
    <n v="184694"/>
    <m/>
    <m/>
    <m/>
    <n v="184694"/>
    <m/>
    <n v="0"/>
    <n v="0"/>
    <n v="0"/>
    <n v="184694"/>
    <x v="0"/>
    <s v="SANTAFE DE BOGOTA D. C."/>
    <s v="BOGOTA"/>
    <d v="2021-06-16T00:00:00"/>
    <d v="2021-06-22T00:00:00"/>
    <s v="Se objeta cobro de 1 honorario de ayudantía (cesarea segmentaria transperitoneal) por valor de $74700 debido a que en la descripción quirúrgica no se evidencia la participación de dicho profesional no soportado como lo estipula la Resolución 3047/2008 anexo 5 literal BSe objeta cobro de 1 honorario de ayudantía (ablasión u oclusión de trompa de falopio bilateral por laparotomía) por valor de $27400 debido a que en la descripción quirúrgica no se evidencia la participación de dicho profesional no soportado como lo estipula la Resolución 3047/2008 anexo 5 literal B,Se objeta cobro de 1 inspirometro de incentivo respiratorio facturado por $42194 insumo utilizado en un procedimiento del capítulo IV según artículo 57 los insumos de dicho capitulo se encuentran incluidos en los procedimientos por ende no facturable de manera adicional ,Se objeta cobro de 1 soporte anestésico para consulta o apoyo diagnostico facturado por $40400 se considera sobrefacturación dado que ya se reconoció  los honorarios del anestesiologo por ende no facturable de manera adicional"/>
    <m/>
    <s v="Contributivo"/>
    <n v="3"/>
  </r>
  <r>
    <s v="E.S.E. HOSPITAL MARIO GAITAN YANGUAS DE SOACHA"/>
    <x v="0"/>
    <s v="CUNDINAMARCA"/>
    <s v="SOACHA"/>
    <d v="2021-09-07T00:00:00"/>
    <s v="HMGY125823"/>
    <s v="HMGY125823"/>
    <n v="8455872"/>
    <d v="2021-09-22T00:00:00"/>
    <s v="GL-255555564733862"/>
    <n v="173000"/>
    <m/>
    <m/>
    <m/>
    <n v="173000"/>
    <m/>
    <m/>
    <m/>
    <n v="173000"/>
    <d v="2021-12-23T00:00:00"/>
    <n v="173000"/>
    <n v="0"/>
    <n v="0"/>
    <n v="0"/>
    <x v="0"/>
    <s v="CUNDINAMARCA"/>
    <s v="SOACHA"/>
    <d v="2021-08-12T00:00:00"/>
    <d v="2021-08-17T00:00:00"/>
    <s v="Se objeta mayor valor cobrado en internación la IPS factura 5 internación en servicio de complejidad mediana habitación tres camas por $194600 c/u según informe realizado por gestión hospitalaria (Cristian Camilo Casallas Morantes) el paciente se encontraba hospitalizado en habitación de cuatro o más camas complejidad mediana $160000 c/u por lo tanto se reconoce esta y se objeta la diferencia $34600   5 = $ 173000"/>
    <s v="SE COBRA  HABITACION DE TRES CAMAS SERVICIO HABILIATADO PARA REALIZAR DICHO COBRO"/>
    <s v="Subsidiado"/>
    <n v="3"/>
  </r>
  <r>
    <s v="E.S.E. HOSPITAL MARIO GAITAN YANGUAS DE SOACHA"/>
    <x v="0"/>
    <s v="CUNDINAMARCA"/>
    <s v="SOACHA"/>
    <d v="2021-09-07T00:00:00"/>
    <s v="HMGY129276"/>
    <s v="HMGY129276"/>
    <n v="5135438"/>
    <d v="2021-09-22T00:00:00"/>
    <s v="GL-255555564733863"/>
    <n v="99800"/>
    <m/>
    <m/>
    <m/>
    <n v="99800"/>
    <m/>
    <m/>
    <m/>
    <n v="99800"/>
    <d v="2021-12-23T00:00:00"/>
    <n v="99800"/>
    <n v="0"/>
    <n v="0"/>
    <n v="0"/>
    <x v="0"/>
    <s v="CUNDINAMARCA"/>
    <s v="SOACHA"/>
    <d v="2021-08-26T00:00:00"/>
    <d v="2021-08-28T00:00:00"/>
    <s v="Se objeta cobro de 1 consulta de urgencias por medicina general facturado por $53700 dado que el paciente y el servicio se encuentran capitados con la IPS por ende no facturable por evento,Se objeta cobro de 1 radiografía de antebrazo facturado por $46100 dado que el paciente y el servicio se encuentran capitados con la IPS por ende no facturable por evento"/>
    <s v="SE LEVANTA GLOSA PACIENTE NO REGISTRADO EN BASE DE DATOS DE CAPITA ENVIADA POR LA EPS PARA EL MES DE PRESTACION DEL SERVICIO"/>
    <s v="Subsidiado"/>
    <n v="3"/>
  </r>
  <r>
    <s v="EMPRESA SOCIAL DEL ESTADO HOSPITAL UNIVERSITARIO DE LA SAMARITANA"/>
    <x v="3"/>
    <s v="BOGOTÁ DC"/>
    <s v="BOGOTÁ"/>
    <d v="2021-09-02T00:00:00"/>
    <s v="HBOG4052197"/>
    <s v="HBOG4052197"/>
    <n v="5961176"/>
    <d v="2021-09-24T00:00:00"/>
    <s v="GL-255555564733872"/>
    <n v="245800"/>
    <m/>
    <m/>
    <m/>
    <n v="245800"/>
    <m/>
    <m/>
    <m/>
    <n v="245800"/>
    <m/>
    <n v="0"/>
    <n v="0"/>
    <n v="0"/>
    <n v="245800"/>
    <x v="0"/>
    <s v="CUNDINAMARCA"/>
    <s v="SOACHA"/>
    <d v="2021-07-11T00:00:00"/>
    <d v="2021-07-15T00:00:00"/>
    <s v="Se objeta cobro de 1 soporte anestésico para consulta o apoyo diagnóstico facturado por $245800 no soportado como lo estipula la Resolución 3047/2008 anexo 5 literal B"/>
    <m/>
    <s v="Subsidiado"/>
    <n v="3"/>
  </r>
  <r>
    <s v="EMPRESA SOCIAL DEL ESTADO HOSPITAL UNIVERSITARIO DE LA SAMARITANA"/>
    <x v="3"/>
    <s v="BOGOTÁ DC"/>
    <s v="BOGOTÁ"/>
    <d v="2021-09-08T00:00:00"/>
    <s v="HZIP5582654"/>
    <s v="HZIP5582654"/>
    <n v="1186227"/>
    <d v="2021-09-25T00:00:00"/>
    <s v="GL-255555564733876"/>
    <n v="10000"/>
    <m/>
    <m/>
    <m/>
    <n v="10000"/>
    <m/>
    <m/>
    <m/>
    <n v="10000"/>
    <m/>
    <n v="0"/>
    <n v="0"/>
    <n v="0"/>
    <n v="10000"/>
    <x v="0"/>
    <s v="SANTANDER"/>
    <s v="GIRÓN"/>
    <d v="2021-07-27T00:00:00"/>
    <d v="2021-07-28T00:00:00"/>
    <s v="Se objeta cobro de 1 educación grupal en salud por enfermeria no facturable de manera adicional dado que dicho servicio se encuentra comprendido en los servicios básicos de la estancia según lo estipulado en el Decreto 2423/96 articulo 40 total $10000"/>
    <m/>
    <s v="Subsidiado"/>
    <n v="3"/>
  </r>
  <r>
    <s v="E.S.E. HOSPITAL MARIO GAITAN YANGUAS DE SOACHA"/>
    <x v="0"/>
    <s v="CUNDINAMARCA"/>
    <s v="SOACHA"/>
    <d v="2021-09-07T00:00:00"/>
    <s v="HMGY130708"/>
    <s v="HMGY130708"/>
    <n v="6997301"/>
    <d v="2021-09-29T00:00:00"/>
    <s v="GL-255555564733887"/>
    <n v="6075000"/>
    <m/>
    <m/>
    <m/>
    <n v="6075000"/>
    <m/>
    <m/>
    <m/>
    <n v="6075000"/>
    <d v="2021-12-23T00:00:00"/>
    <n v="6075000"/>
    <n v="0"/>
    <n v="0"/>
    <n v="0"/>
    <x v="0"/>
    <s v="CUNDINAMARCA"/>
    <s v="SOACHA"/>
    <d v="2021-08-31T00:00:00"/>
    <d v="2021-08-31T00:00:00"/>
    <s v="Se objeta cobro de 1 surfactante pulmonar polvo para reconstituir 80 mg/3 ml facturada por $6075000 dado que no se encuentra tarifa pactada entre las partes para dicho medicamento se solicita a la IPS justificar su tarifa en caso de ser cotización debe estar avalada por la EPS"/>
    <s v="NO ACEPTA OBJECION FRENTE A LOS MEDICAMENTOS E INSUMOS LA ESE MARIO GAITAN ANEXA RESOLUCION 0552020 EN EL CONTRATO ACTUAL NO SE ENCUENTRA NINGUN ANEXO DE MEDICAMENTOS POR ESTA RAZON SE COBRA LA TARIFA DE LA INSTITUCIONAL"/>
    <s v="Subsidiado"/>
    <n v="3"/>
  </r>
  <r>
    <s v="EMPRESA SOCIAL DEL ESTADO HOSPITAL UNIVERSITARIO DE LA SAMARITANA"/>
    <x v="3"/>
    <s v="BOGOTÁ DC"/>
    <s v="BOGOTÁ"/>
    <d v="2021-09-09T00:00:00"/>
    <s v="HZIP5576892"/>
    <s v="HZIP5576892"/>
    <n v="1195012"/>
    <d v="2021-09-29T00:00:00"/>
    <s v="GL-255555564733888"/>
    <n v="52215"/>
    <m/>
    <m/>
    <m/>
    <n v="52215"/>
    <m/>
    <m/>
    <m/>
    <n v="52215"/>
    <m/>
    <n v="0"/>
    <n v="0"/>
    <n v="0"/>
    <n v="52215"/>
    <x v="0"/>
    <s v="VALLE"/>
    <s v="CARTAGO"/>
    <d v="2021-06-28T00:00:00"/>
    <d v="2021-07-02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removedor de adhesivo no irritante 100 % $52215"/>
    <m/>
    <s v="Subsidiado"/>
    <n v="3"/>
  </r>
  <r>
    <s v="EMPRESA SOCIAL DEL ESTADO HOSPITAL UNIVERSITARIO DE LA SAMARITANA"/>
    <x v="3"/>
    <s v="BOGOTÁ DC"/>
    <s v="BOGOTÁ"/>
    <d v="2021-09-09T00:00:00"/>
    <s v="HZIP5580572"/>
    <s v="HZIP5580572"/>
    <n v="1786437"/>
    <d v="2021-09-29T00:00:00"/>
    <s v="GL-255555564733891"/>
    <n v="10000"/>
    <m/>
    <m/>
    <m/>
    <n v="10000"/>
    <m/>
    <m/>
    <m/>
    <n v="10000"/>
    <m/>
    <n v="0"/>
    <n v="0"/>
    <n v="0"/>
    <n v="10000"/>
    <x v="0"/>
    <s v="SANTANDER"/>
    <s v="GIRÓN"/>
    <d v="2021-07-10T00:00:00"/>
    <d v="2021-07-14T00:00:00"/>
    <s v="Se objeta cobro de 1 educación grupal en salud por enfermeria no facturable de manera adicional dado que dicho servicio se encuentra comprendido en los servicios básicos de la estancia según lo estipulado en el Decreto 2423/96 articulo 40 $10000"/>
    <m/>
    <s v="Subsidiado"/>
    <n v="3"/>
  </r>
  <r>
    <s v="E.S.E. HOSPITAL MARIO GAITAN YANGUAS DE SOACHA"/>
    <x v="0"/>
    <s v="CUNDINAMARCA"/>
    <s v="SOACHA"/>
    <d v="2020-01-10T00:00:00"/>
    <n v="5440636"/>
    <n v="5440636"/>
    <n v="51400"/>
    <d v="2020-02-04T00:00:00"/>
    <s v="GL-25555556473390"/>
    <n v="51400"/>
    <d v="2020-08-04T00:00:00"/>
    <n v="0"/>
    <n v="51400"/>
    <n v="0"/>
    <m/>
    <m/>
    <m/>
    <n v="0"/>
    <m/>
    <n v="0"/>
    <n v="0"/>
    <n v="0"/>
    <n v="0"/>
    <x v="0"/>
    <s v="CUNDINAMARCA"/>
    <s v="SOACHA"/>
    <d v="2019-12-13T00:00:00"/>
    <d v="2019-12-13T00:00:00"/>
    <s v="Se objeta cobro de 1 consulta de urgencias por medicina general facturado por $48900 dado que el paciente y el servicio se encuentran capitados con la IPS por ende no facturable por evento ,Se objeta cobro de 1 glucosa semiautomatizada (glucometria) facturado por $2500 dado que el paciente y el servicio se encuentran capitados con la IPS por ende no facturable por evento"/>
    <s v="ips acepta la glosa usuario capitado "/>
    <s v="Contributivo"/>
    <n v="3"/>
  </r>
  <r>
    <s v="EMPRESA SOCIAL DEL ESTADO HOSPITAL UNIVERSITARIO DE LA SAMARITANA"/>
    <x v="3"/>
    <s v="BOGOTÁ DC"/>
    <s v="BOGOTÁ"/>
    <d v="2021-09-09T00:00:00"/>
    <s v="HZIP5584386"/>
    <s v="HZIP5584386"/>
    <n v="7056808"/>
    <d v="2021-09-30T00:00:00"/>
    <s v="GL-255555564733905"/>
    <n v="69115"/>
    <m/>
    <m/>
    <m/>
    <n v="69115"/>
    <m/>
    <m/>
    <m/>
    <n v="69115"/>
    <m/>
    <n v="0"/>
    <n v="0"/>
    <n v="0"/>
    <n v="69115"/>
    <x v="0"/>
    <s v="CUNDINAMARCA"/>
    <s v="ZIPAQUIRÁ"/>
    <d v="2021-07-12T00:00:00"/>
    <d v="2021-07-28T00:00:00"/>
    <s v="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1 removedor de adhesivo no irritante 100 % $52215,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m/>
    <s v="Subsidiado"/>
    <n v="3"/>
  </r>
  <r>
    <s v="EMPRESA SOCIAL DEL ESTADO HOSPITAL UNIVERSITARIO DE LA SAMARITANA"/>
    <x v="3"/>
    <s v="BOGOTÁ DC"/>
    <s v="BOGOTÁ"/>
    <d v="2021-09-13T00:00:00"/>
    <s v="HBOG4052639"/>
    <s v="HBOG4052639"/>
    <n v="7936643"/>
    <d v="2021-09-30T00:00:00"/>
    <s v="GL-255555564733906"/>
    <n v="186500"/>
    <m/>
    <m/>
    <m/>
    <n v="186500"/>
    <m/>
    <m/>
    <m/>
    <n v="186500"/>
    <m/>
    <n v="0"/>
    <n v="0"/>
    <n v="0"/>
    <n v="186500"/>
    <x v="0"/>
    <s v="CUNDINAMARCA"/>
    <s v="SOACHA"/>
    <d v="2021-07-21T00:00:00"/>
    <d v="2021-08-03T00:00:00"/>
    <s v="Se objeta cobro de 1 honorario de ayudantía (adenomectomía o prostatectomía transvesical)  por valor de $146100 debido a que en la descripción quirúrgica no se evidencia la participación de dicho profesional no soportado como lo estipula la Resolución 3047/2008 anexo 5 literal B,Se objeta cobro de 1 soporte anestésico para consulta o apoyo diagnóstico facturado por $40400 no soportado como lo estipula la Resolución 3047/2008 anexo 5 literal B"/>
    <m/>
    <s v="Subsidiado"/>
    <n v="3"/>
  </r>
  <r>
    <s v="EMPRESA SOCIAL DEL ESTADO HOSPITAL UNIVERSITARIO DE LA SAMARITANA"/>
    <x v="3"/>
    <s v="BOGOTÁ DC"/>
    <s v="BOGOTÁ"/>
    <d v="2021-09-13T00:00:00"/>
    <s v="HBOG4052385"/>
    <s v="HBOG4052385"/>
    <n v="4254603"/>
    <d v="2021-10-01T00:00:00"/>
    <s v="GL-255555564733913"/>
    <n v="15510"/>
    <m/>
    <m/>
    <m/>
    <n v="15510"/>
    <m/>
    <m/>
    <m/>
    <n v="15510"/>
    <m/>
    <n v="0"/>
    <n v="0"/>
    <n v="0"/>
    <n v="15510"/>
    <x v="0"/>
    <s v="CUNDINAMARCA"/>
    <s v="SOACHA"/>
    <d v="2021-08-02T00:00:00"/>
    <d v="2021-08-02T00:00:00"/>
    <s v="Se objeta mayor valor facturado en 1 acido gadoterico correspondiente a dota(oxido de gadolinio 9062 g) vial 15 ml la IPS factura por valor de $82188 se reconoce según la circular 10 de 2020 precio máximo de medicamentos para venta al público la cual regula algunos medicamentos al régimen de control directo se reconoce por valor de $66678 por tal motivo se objeta diferencia de $15510"/>
    <m/>
    <s v="Subsidiado"/>
    <n v="3"/>
  </r>
  <r>
    <s v="EMPRESA SOCIAL DEL ESTADO HOSPITAL UNIVERSITARIO DE LA SAMARITANA"/>
    <x v="3"/>
    <s v="BOGOTÁ DC"/>
    <s v="BOGOTÁ"/>
    <d v="2021-09-13T00:00:00"/>
    <s v="HBOG4053067"/>
    <s v="HBOG4053067"/>
    <n v="7109765"/>
    <d v="2021-10-01T00:00:00"/>
    <s v="GL-255555564733914"/>
    <n v="40400"/>
    <m/>
    <m/>
    <m/>
    <n v="40400"/>
    <m/>
    <m/>
    <m/>
    <n v="40400"/>
    <m/>
    <n v="0"/>
    <n v="0"/>
    <n v="0"/>
    <n v="40400"/>
    <x v="0"/>
    <s v="CUNDINAMARCA"/>
    <s v="SOACHA"/>
    <d v="2021-07-28T00:00:00"/>
    <d v="2021-08-04T00:00:00"/>
    <s v="Se objeta cobro de 1 soporte anestésico para consulta o apoyo diagnóstico facturado por $40400 no soportado como lo estipula la Resolución 3047/2008 anexo 5 literal B"/>
    <m/>
    <s v="Subsidiado"/>
    <n v="3"/>
  </r>
  <r>
    <s v="EMPRESA SOCIAL DEL ESTADO HOSPITAL UNIVERSITARIO DE LA SAMARITANA"/>
    <x v="3"/>
    <s v="BOGOTÁ DC"/>
    <s v="BOGOTÁ"/>
    <d v="2021-09-13T00:00:00"/>
    <s v="HBOG4053165"/>
    <s v="HBOG4053165"/>
    <n v="5571357"/>
    <d v="2021-10-01T00:00:00"/>
    <s v="GL-255555564733915"/>
    <n v="520796"/>
    <m/>
    <m/>
    <m/>
    <n v="520796"/>
    <m/>
    <m/>
    <m/>
    <n v="520796"/>
    <m/>
    <n v="0"/>
    <n v="0"/>
    <n v="0"/>
    <n v="520796"/>
    <x v="0"/>
    <s v="GUAINIA"/>
    <s v="INÍRIDA"/>
    <d v="2021-08-03T00:00:00"/>
    <d v="2021-08-05T00:00:00"/>
    <s v="Se objeta cobro de 32 oxigeno por ventilador mecánico (por hora) facturado por $9800 c/u en soportes anexos no se evidencia la hoja de suministro donde se reporte las horas y los litros por minutos suministrados no dan cumplimiento a lo estipulado en la Resolución 3047/2008 anexo 5 literal B Total $313600,Se objeta cobro de los siguientes materiales se consideran no facturables debido a que se encuentra incluido en el valor de la estancia y/o derechos de sala según lo establece el decreto 2423/96 artículo 40 parágrafo 2 y articulo 55 es de anotar que este insumo hace parte de los materiales necesarios para la dotación básica del servicio por lo tanto no es competencia de la EPS $2071961 barrera cutánea no irritante 100% silicona spray x 50 ml $566231 aposito transparente adhesivo esteril 10 cm x 10 cm $30641 aposito espuma de poliuretano $369092 aposito de espuma de poliuretano $110600"/>
    <m/>
    <s v="Subsidiado"/>
    <n v="3"/>
  </r>
  <r>
    <s v="EMPRESA SOCIAL DEL ESTADO HOSPITAL UNIVERSITARIO DE LA SAMARITANA"/>
    <x v="3"/>
    <s v="BOGOTÁ DC"/>
    <s v="BOGOTÁ"/>
    <d v="2021-09-13T00:00:00"/>
    <s v="HBOG4053787"/>
    <s v="HBOG4053787"/>
    <n v="2182981"/>
    <d v="2021-10-01T00:00:00"/>
    <s v="GL-255555564733916"/>
    <n v="304200"/>
    <m/>
    <m/>
    <m/>
    <n v="304200"/>
    <m/>
    <m/>
    <m/>
    <n v="304200"/>
    <m/>
    <n v="0"/>
    <n v="0"/>
    <n v="0"/>
    <n v="304200"/>
    <x v="0"/>
    <s v="CUNDINAMARCA"/>
    <s v="SOACHA"/>
    <d v="2021-08-06T00:00:00"/>
    <d v="2021-08-10T00:00:00"/>
    <s v="Se objeta mayor valor cobrado en 3 internación complejidad alta habitacion unipersonal (incluye aislamiento) por $351300 c/u dado que según informe realizada por gestión hospitalaria (Damaris Tatiana Sanchez Velasco ) el paciente se encontraba hospitalizado en internación complejidad alta tres camas por $249900 c/u por lo tanto se reconoce esta y se objeta la diferencia $101400 c/u  3 = $304200"/>
    <m/>
    <s v="Subsidiado"/>
    <n v="3"/>
  </r>
  <r>
    <s v="EMPRESA SOCIAL DEL ESTADO HOSPITAL UNIVERSITARIO DE LA SAMARITANA"/>
    <x v="3"/>
    <s v="BOGOTÁ DC"/>
    <s v="BOGOTÁ"/>
    <d v="2021-09-13T00:00:00"/>
    <s v="HBOG4056321"/>
    <s v="HBOG4056321"/>
    <n v="5365335"/>
    <d v="2021-10-04T00:00:00"/>
    <s v="GL-255555564733918"/>
    <n v="4772"/>
    <m/>
    <m/>
    <m/>
    <n v="4772"/>
    <m/>
    <m/>
    <m/>
    <n v="4772"/>
    <m/>
    <n v="0"/>
    <n v="0"/>
    <n v="0"/>
    <n v="4772"/>
    <x v="0"/>
    <s v="CUNDINAMARCA"/>
    <s v="SOACHA"/>
    <d v="2021-08-15T00:00:00"/>
    <d v="2021-08-20T00:00:00"/>
    <s v="Se objeta mayor valor facturado en 1 insulina lispro pen descartable solucion inyectable  100 ui/ml/3 ml  la IPS factura por valor de $24704 se reconoce según la circular 10 de 2020 precio máximo de medicamentos para venta al público la cual regula algunos medicamentos al régimen de control directo se reconoce por valor de $19932 por tal motivo se objeta diferencia de $4772"/>
    <m/>
    <s v="Subsidiado"/>
    <n v="3"/>
  </r>
  <r>
    <s v="EMPRESA SOCIAL DEL ESTADO HOSPITAL UNIVERSITARIO DE LA SAMARITANA"/>
    <x v="3"/>
    <s v="BOGOTÁ DC"/>
    <s v="BOGOTÁ"/>
    <d v="2021-09-13T00:00:00"/>
    <s v="HBOG4057346"/>
    <s v="HBOG4057346"/>
    <n v="7871265"/>
    <d v="2021-10-04T00:00:00"/>
    <s v="GL-255555564733919"/>
    <n v="3181353"/>
    <m/>
    <m/>
    <m/>
    <n v="3181353"/>
    <m/>
    <m/>
    <m/>
    <n v="3181353"/>
    <m/>
    <n v="0"/>
    <n v="0"/>
    <n v="0"/>
    <n v="3181353"/>
    <x v="0"/>
    <s v="CUNDINAMARCA"/>
    <s v="SOACHA"/>
    <d v="2021-08-29T00:00:00"/>
    <d v="2021-08-31T00:00:00"/>
    <s v="Se objeta cobro de 1 honorario de ayudantía del procedimiento liberación de adherencias periureterales y pericaliciales ureterolisis o pieloureterolisis por valor de $168200 debido a que en la descripción quirúrgica no se evidencia la participación de dicho profesional no soportado como lo estipula la Resolución 3047/2008 anexo 5 literal BSe objeta cobro de 1 honorario de ayudantía del procedimiento resección de riñón unilateral total nefrectomía simple por laparotomía por valor de $65800 debido a que en la descripción quirúrgica no se evidencia la participación de dicho profesional no soportado como lo estipula la Resolución 3047/2008 anexo 5 literal B,Se objeta cobro de los siguientes materiales y/o insumos dado a que no anexan la factura de compra no dan cumplimiento a lo estipulado en la Resolución 3047/2008 anexo 5 literal B numeral 10 literal J se objeta $7339001 endograpadora 45 mm 340 mm lineal cortante articulada $8979431 tijera curva con mango ergonomico 36 cm con tecnologia ultras $2049410"/>
    <m/>
    <s v="Subsidiado"/>
    <n v="3"/>
  </r>
  <r>
    <s v="E.S.E. HOSPITAL MARIO GAITAN YANGUAS DE SOACHA"/>
    <x v="0"/>
    <s v="CUNDINAMARCA"/>
    <s v="SOACHA"/>
    <d v="2021-09-07T00:00:00"/>
    <s v="HMGY130710"/>
    <s v="HMGY130710"/>
    <n v="3000581"/>
    <d v="2021-10-06T00:00:00"/>
    <s v="GL-255555564733924"/>
    <n v="42131"/>
    <m/>
    <m/>
    <m/>
    <n v="42131"/>
    <m/>
    <m/>
    <m/>
    <n v="42131"/>
    <d v="2021-12-23T00:00:00"/>
    <n v="42131"/>
    <n v="0"/>
    <n v="0"/>
    <n v="0"/>
    <x v="0"/>
    <s v="CUNDINAMARCA"/>
    <s v="SOACHA"/>
    <d v="2021-08-30T00:00:00"/>
    <d v="2021-08-31T00:00:00"/>
    <s v="Se objeta mayor valor facturado en 1 labetalol 100 mg /20 ml solución inyectable la IPS factura por valor de $60750 se reconoce según la circular 10 de 2020 precio máximo de medicamentos para venta al público la cual regula algunos medicamentos al régimen de control directo se reconoce por valor de $18619 por tal motivo se objeta diferencia de $42131"/>
    <s v="SE LEVANTA GLOSA SE ANEXA SOPORTE DE FACTURA E HC "/>
    <s v="Subsidiado"/>
    <n v="3"/>
  </r>
  <r>
    <s v="EMPRESA SOCIAL DEL ESTADO HOSPITAL UNIVERSITARIO DE LA SAMARITANA"/>
    <x v="3"/>
    <s v="BOGOTÁ DC"/>
    <s v="BOGOTÁ"/>
    <d v="2021-09-13T00:00:00"/>
    <s v="HBOG4054281"/>
    <s v="HBOG4054281"/>
    <n v="6736320"/>
    <d v="2021-10-06T00:00:00"/>
    <s v="GL-255555564733926"/>
    <n v="428100"/>
    <m/>
    <m/>
    <m/>
    <n v="428100"/>
    <m/>
    <m/>
    <m/>
    <n v="428100"/>
    <m/>
    <n v="0"/>
    <n v="0"/>
    <n v="0"/>
    <n v="428100"/>
    <x v="0"/>
    <s v="SANTAFE DE BOGOTA D. C."/>
    <s v="BOGOTA"/>
    <d v="2021-08-07T00:00:00"/>
    <d v="2021-08-10T00:00:00"/>
    <s v="Se objeta mayor valor cobrado en 1 internación en unidad de cuidado intermedio adulto por $728700 dado que según informe realizada por gestión hospitalaria (Damaris Tatiana Sanchez Velasco) el paciente se encontraba hospitalizado en internación complejidad alta habitacion bipersonal por $300600 por lo tanto se reconoce esta y se objeta la diferencia $428100"/>
    <m/>
    <s v="Subsidiado"/>
    <n v="3"/>
  </r>
  <r>
    <s v="E.S.E. HOSPITAL MARIO GAITAN YANGUAS DE SOACHA"/>
    <x v="0"/>
    <s v="CUNDINAMARCA"/>
    <s v="SOACHA"/>
    <d v="2021-10-07T00:00:00"/>
    <s v="HMGY131878"/>
    <s v="HMGY131878"/>
    <n v="4295181"/>
    <d v="2021-10-13T00:00:00"/>
    <s v="GL-255555564733937"/>
    <n v="349848"/>
    <m/>
    <m/>
    <m/>
    <n v="349848"/>
    <m/>
    <m/>
    <m/>
    <n v="349848"/>
    <d v="2021-12-23T00:00:00"/>
    <n v="305874"/>
    <n v="43974"/>
    <n v="0"/>
    <n v="0"/>
    <x v="0"/>
    <s v="CUNDINAMARCA"/>
    <s v="SOACHA"/>
    <d v="2021-08-28T00:00:00"/>
    <d v="2021-09-02T00:00:00"/>
    <s v="Se efectúa glosa correspondiente al cobro de 10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327000,Se objeta cobro de los materiales y/o insumos no facturables incluidos en la dotación básica para la prestación del servicio al paciente por ende no facturable de manera adicional Decreto 2423/96 articulo 40 Total $228482 tapabocas desechables N95 alta eficiencia $11424 c/u"/>
    <s v=" SE ACEPTA EL VALOR DE OBJECION POR EL VALOR DE $ 43974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10-07T00:00:00"/>
    <s v="HMGY132739"/>
    <s v="HMGY132739"/>
    <n v="4301245"/>
    <d v="2021-10-13T00:00:00"/>
    <s v="GL-255555564733938"/>
    <n v="290324"/>
    <m/>
    <m/>
    <m/>
    <n v="290324"/>
    <m/>
    <m/>
    <m/>
    <n v="290324"/>
    <d v="2021-12-23T00:00:00"/>
    <n v="271858"/>
    <n v="18466"/>
    <n v="0"/>
    <n v="0"/>
    <x v="0"/>
    <s v="CUNDINAMARCA"/>
    <s v="SOACHA"/>
    <d v="2021-09-03T00:00:00"/>
    <d v="2021-09-05T00:00:00"/>
    <s v="Se efectúa glosa correspondiente al cobro de 8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261600,Se objeta cobro de los materiales y/o insumos no facturables incluidos en la dotación básica para la prestación del servicio al paciente por ende no facturable de manera adicional Decreto 2423/96 articulo 40 Total $287241 tapabocas desechables N95 alta eficiencia $11424 1 termometro digital $17300"/>
    <s v=" SE ACEPTA EL VALOR DE OBJECION POR EL VALOR DE $ 18466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10-07T00:00:00"/>
    <s v="HMGY134409"/>
    <s v="HMGY134409"/>
    <n v="9615018"/>
    <d v="2021-10-14T00:00:00"/>
    <s v="GL-255555564733940"/>
    <n v="1565224"/>
    <m/>
    <m/>
    <m/>
    <n v="1565224"/>
    <m/>
    <m/>
    <m/>
    <n v="1565224"/>
    <d v="2021-12-23T00:00:00"/>
    <n v="1536900"/>
    <n v="28324"/>
    <n v="0"/>
    <n v="0"/>
    <x v="0"/>
    <s v="CUNDINAMARCA"/>
    <s v="SOACHA"/>
    <d v="2021-08-27T00:00:00"/>
    <d v="2021-09-08T00:00:00"/>
    <s v="Se efectúa glosa correspondiente al cobro de 47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536900,Se objeta cobro de los materiales y/o insumos no facturables incluidos en la dotación básica para la prestación del servicio al paciente por ende no facturable de manera adicional Decreto 2423/96 articulo 40 Total $114241 tapabocas desechables N95 alta eficiencia $11424,Se objeta el cobro de 1 interconsulta por trabajo social por valor de $169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 SE ACEPTA EL VALOR DE OBJECION POR EL VALOR DE $ 28324  INSUMOS NO PERTINENTES SE ANEXA SOPORTE DE FACTURA E HC 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SAN RAFAEL DE FUSAGASUGA"/>
    <x v="12"/>
    <s v="CUNDINAMARCA"/>
    <s v="FUSAGASUGÁ"/>
    <d v="2021-10-01T00:00:00"/>
    <s v="HOSF167983"/>
    <s v="HOSF167983"/>
    <n v="5617288"/>
    <d v="2021-10-18T00:00:00"/>
    <s v="GL-255555564733946"/>
    <n v="78400"/>
    <m/>
    <m/>
    <m/>
    <n v="78400"/>
    <m/>
    <m/>
    <m/>
    <n v="78400"/>
    <d v="2021-12-01T00:00:00"/>
    <n v="0"/>
    <n v="78400"/>
    <n v="0"/>
    <n v="0"/>
    <x v="0"/>
    <s v="CUNDINAMARCA"/>
    <s v="SOACHA"/>
    <d v="2021-08-19T00:00:00"/>
    <d v="2021-08-30T00:00:00"/>
    <s v="Se objeta cobro de 1 consulta de urgencias por medicina especializada (ortopedista) no facturable debido a que esta genero procedimiento (drenaje curetaje secuestrectomía de cúbito o radio) según lo estipula el Decreto 2423/96 articulo 76 &quot; No habrá derecho a reconocimiento de interconsulta cuando esta origine la práctica de intervención o procedimiento que deba realizar el especialista consultado&quot; Se objeta el cobro de 1 interconsulta por trabajo social por valor de $18700 atención no facturable dado que corresponde a la encuesta social que se le hace a todo paciente hospitalizado en pro de recolectar información acerca de su situación socioeconómica y poder colaborar en caso de cualquier necesidad y evitar inconvenientes al momento del alta por lo tanto incluida en la estancia según lo establece el artículo 40 del decreto 2423/1996 (servicios básicos de la estancia)"/>
    <s v="IPS ACEPTA GLOSA ATENCION NO FACTURABLE"/>
    <s v="Subsidiado"/>
    <n v="3"/>
  </r>
  <r>
    <s v="E.S.E. HOSPITAL MARIO GAITAN YANGUAS DE SOACHA"/>
    <x v="0"/>
    <s v="CUNDINAMARCA"/>
    <s v="SOACHA"/>
    <d v="2021-10-07T00:00:00"/>
    <s v="HMGY139152"/>
    <s v="HMGY139152"/>
    <n v="2918585"/>
    <d v="2021-10-21T00:00:00"/>
    <s v="GL-255555564733951"/>
    <n v="180093"/>
    <m/>
    <m/>
    <m/>
    <n v="180093"/>
    <m/>
    <m/>
    <m/>
    <n v="180093"/>
    <d v="2021-12-23T00:00:00"/>
    <n v="180093"/>
    <n v="0"/>
    <n v="0"/>
    <n v="0"/>
    <x v="0"/>
    <s v="ANTIOQUIA"/>
    <s v="EL BAGRE"/>
    <d v="2021-09-13T00:00:00"/>
    <d v="2021-09-19T00:00:00"/>
    <s v="Se objeta cobro de 1 consulta de urgencias por medicina general facturado por $53700 dado que el paciente y el servicio se encuentran capitados con la IPS por ende no facturable por evento,Se objeta mayor valor facturado en 3 labetalol 100 mg /20 ml solución inyectable la IPS factura por valor de $60750 c/u se reconoce según la circular 10 de 2020 precio máximo de medicamentos para venta al público la cual regula algunos medicamentos al régimen de control directo se reconoce por valor de $18619 c/u por tal motivo se objeta diferencia de $42131 c/u  3 = $126393"/>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10-07T00:00:00"/>
    <s v="HMGY142398"/>
    <s v="HMGY142398"/>
    <n v="6883469"/>
    <d v="2021-10-24T00:00:00"/>
    <s v="GL-255555564733952"/>
    <n v="1547800"/>
    <m/>
    <m/>
    <m/>
    <n v="1547800"/>
    <m/>
    <m/>
    <m/>
    <n v="1547800"/>
    <d v="2021-12-23T00:00:00"/>
    <n v="1547800"/>
    <n v="0"/>
    <n v="0"/>
    <n v="0"/>
    <x v="0"/>
    <s v="CUNDINAMARCA"/>
    <s v="SOACHA"/>
    <d v="2021-09-13T00:00:00"/>
    <d v="2021-09-25T00:00:00"/>
    <s v="Se objeta cobro de 1 consulta de urgencias por medicina general facturado por $53700 dado que el paciente y el servicio se encuentran capitados con la IPS por ende no facturable por evento,Se objeta cobro de 1 hemograma iv  facturado por $22600 dado que el paciente y el servicio se encuentran capitados con la IPS por ende no facturable por evento Se efectúa glosa correspondiente al cobro de 43 Oximetrías de pulso detallada por valor de $32700 c/u no se reconoce debido a que está incluida en la tarifa reconocida para la estancia hospitalaria independiente del valor de saturación hace parte de las mediciones clínicas tanto de enfermería como del médico tratante Además paciente a quien realizan terapias respiratorias por lo tanto el cobro de oximetría se encuentra incluido en las terapias respiratorias no da lugar a cobro simultáneo (Art 40 Decreto 2423/1996)  Total $1406100,Se objeta cobro de 1 radiografía de tórax  facturado por $65400 dado que el paciente y el servicio se encuentran capitados con la IPS por ende no facturable por evento "/>
    <s v="SE LEVANTA GLOSA SE ANEXA SOPORTE DE FACTURA E HC "/>
    <s v="Subsidiado"/>
    <n v="3"/>
  </r>
  <r>
    <s v="EMPRESA SOCIAL DEL ESTADO HOSPITAL UNIVERSITARIO DE LA SAMARITANA"/>
    <x v="3"/>
    <s v="BOGOTÁ DC"/>
    <s v="BOGOTÁ"/>
    <d v="2020-01-13T00:00:00"/>
    <s v="HBOG2975362"/>
    <s v="HBOG2975362"/>
    <n v="641200"/>
    <d v="2020-02-04T00:00:00"/>
    <s v="GL-25555556473397"/>
    <n v="56650"/>
    <m/>
    <m/>
    <m/>
    <n v="56650"/>
    <m/>
    <m/>
    <m/>
    <n v="56650"/>
    <d v="2020-08-18T00:00:00"/>
    <n v="0"/>
    <n v="56650"/>
    <n v="0"/>
    <n v="0"/>
    <x v="0"/>
    <s v="CUNDINAMARCA"/>
    <s v="MACHETÁ"/>
    <d v="2019-12-05T00:00:00"/>
    <d v="2019-12-05T00:00:00"/>
    <s v="Se objeta mayor valor cobrado en 1 honorario anestesiólogo (esofagogastroduodenoscopia) facturado por $113300 dado que es un procedimiento incruento y se encuentra justificado se reconoce el 50% $56650 según lo estipulado en el decreto 2423/96 articulo 48 por ende se objeta la diferencia $56650"/>
    <s v="IPS ACEPTA GLOSA"/>
    <s v="Subsidiado"/>
    <n v="3"/>
  </r>
  <r>
    <s v="EMPRESA SOCIAL DEL ESTADO HOSPITAL UNIVERSITARIO DE LA SAMARITANA"/>
    <x v="3"/>
    <s v="BOGOTÁ DC"/>
    <s v="BOGOTÁ"/>
    <d v="2020-01-13T00:00:00"/>
    <s v="HBOG2975559"/>
    <s v="HBOG2975559"/>
    <n v="889400"/>
    <d v="2020-02-04T00:00:00"/>
    <s v="GL-25555556473402"/>
    <n v="419670"/>
    <m/>
    <m/>
    <m/>
    <n v="419670"/>
    <m/>
    <m/>
    <m/>
    <n v="419670"/>
    <d v="2020-08-18T00:00:00"/>
    <n v="0"/>
    <n v="0"/>
    <n v="419670"/>
    <n v="0"/>
    <x v="0"/>
    <s v="CUNDINAMARCA"/>
    <s v="GIRARDOT"/>
    <d v="2019-12-04T00:00:00"/>
    <d v="2019-12-04T00:00:00"/>
    <s v="Se objeta mayor valor cobrado en 1 derecho de sala (artotromía de rodilla) facturado por $419400 dado que es un procedimiento incruento y en la descripción quirúrgica no se evidencia que se le haya administrado anestesia general al paciente por lo tanto se reconoce al 45% $188730 según lo estipulado en el decreto 2423/96 así las cosas se objeta la diferencia $230670Se objeta mayor valor cobrado en materiales grupos 070809 (artotromía de rodilla) facturado por $246400 dado que es un procedimiento incruento y en la descripción quirúrgica no se evidencia que se le haya administrado anestesia general al paciente se reconoce con el código 39305 que tiene una valor de $57400 según lo estipulado en el decreto 2423/96 por ende se objeta la diferencia $189000"/>
    <s v="IPS NO ACEPTA TIPIFICACION DE GLOSA SE SOSTIENE GLOSA EN CONCILIACION"/>
    <s v="Subsidiado"/>
    <n v="3"/>
  </r>
  <r>
    <s v="EMPRESA SOCIAL DEL ESTADO HOSPITAL UNIVERSITARIO DE LA SAMARITANA"/>
    <x v="3"/>
    <s v="BOGOTÁ DC"/>
    <s v="BOGOTÁ"/>
    <d v="2020-01-13T00:00:00"/>
    <s v="HBOG2976431"/>
    <s v="HBOG2976431"/>
    <n v="673539"/>
    <d v="2020-02-04T00:00:00"/>
    <s v="GL-25555556473403"/>
    <n v="322339"/>
    <m/>
    <m/>
    <m/>
    <n v="322339"/>
    <m/>
    <m/>
    <m/>
    <n v="322339"/>
    <d v="2020-08-18T00:00:00"/>
    <n v="0"/>
    <n v="0"/>
    <n v="322339"/>
    <n v="0"/>
    <x v="0"/>
    <s v="CUNDINAMARCA"/>
    <s v="GIRARDOT"/>
    <d v="2019-12-10T00:00:00"/>
    <d v="2019-12-10T00:00:00"/>
    <s v="Se objeta cobro de 6 estudios por aspiracion  facturados por $52200 c/u dado que no se encuentran soportados en la historia clínica anexa no dan cumplimiento con lo estipulado en la resolución 3047/2008 anexo 5 literal B numeral 10 $313200,Se objeta cobro de medicamentos utilizados en procedimiento (Biopsia de mama con aguja trucut) facturados por $8335 dado que estos se encuentran incluidos en los materiales de sutura y curación con el código 39305 el cual se esta reconociendo por lo tanto no son facturables de manera adicional según lo establecido en el decreto 2423 /96 articulo 55 parágrafo 51 lidocaína 2% solución inyectable ampolla $10711 lidocaína 2% gel tubo 30 gr $7263,Se objeta cobro materiales utilizados en procedimiento (Biopsia de mama con aguja trucut) facturados por $805 dado que estos se encuentran incluidos en los materiales de sutura y curación con el código 39305 el cual se está reconociendo por lo tanto no son facturables de manera adicional según lo establecido en el decreto 2423 /96 articulo 55 parágrafo 51 jeringa desechable 10 ml $2431 jeringa desechable 20 ml $3371 jeringa desechable 1 ml $1591 aguja hipodérmica $66"/>
    <s v="IPS NO ACEPTA TIPIFICACION DE GLOSA SE SOSTIENE GLOSA EN CONCILIACION"/>
    <s v="Subsidiado"/>
    <n v="3"/>
  </r>
  <r>
    <s v="EMPRESA SOCIAL DEL ESTADO HOSPITAL UNIVERSITARIO DE LA SAMARITANA"/>
    <x v="3"/>
    <s v="BOGOTÁ DC"/>
    <s v="BOGOTÁ"/>
    <d v="2020-01-13T00:00:00"/>
    <s v="HBOG2976794"/>
    <s v="HBOG2976794"/>
    <n v="3518500"/>
    <d v="2020-02-05T00:00:00"/>
    <s v="Gl-25555556473405"/>
    <n v="274000"/>
    <m/>
    <m/>
    <m/>
    <n v="274000"/>
    <m/>
    <m/>
    <m/>
    <n v="274000"/>
    <d v="2020-08-18T00:00:00"/>
    <n v="274000"/>
    <n v="0"/>
    <n v="0"/>
    <n v="0"/>
    <x v="0"/>
    <s v="CUNDINAMARCA"/>
    <s v="SOACHA"/>
    <d v="2019-12-10T00:00:00"/>
    <d v="2019-12-11T00:00:00"/>
    <s v="Se objeta cobro de 1 estancia en habitación bipersonal  (11 de diciembre de 2019) dado que se evidencia en la historia clínica anexa que el paciente tenía orden de salida medica desde el día 10  &quot;sin embargo madre de paciente informa en la mañana que paciente no pudo ser dado de alta debido a demora de salida de salas de cirugía por trámites administrativos posterior a egreso&quot; así las cosas no se reconoce su cobro dado que se evidencia falta de oportunidad en los tramites por parte de la IPS se considera estancia inactiva paciente se encontraba en buenas condiciones solo a la espera de egreso dicha estancia no se encuentra a cargo de la EPS $274000"/>
    <s v="SE LEVANTA GLOSA ATENCION SOPORTADA"/>
    <s v="Subsidiado"/>
    <n v="3"/>
  </r>
  <r>
    <s v="E.S.E. HOSPITAL MARIO GAITAN YANGUAS DE SOACHA"/>
    <x v="0"/>
    <s v="CUNDINAMARCA"/>
    <s v="SOACHA"/>
    <d v="2020-06-11T00:00:00"/>
    <n v="5549316"/>
    <n v="5549316"/>
    <n v="743734"/>
    <d v="2020-07-07T00:00:00"/>
    <s v="GL-255555566131005"/>
    <n v="73200"/>
    <m/>
    <m/>
    <m/>
    <n v="73200"/>
    <m/>
    <m/>
    <m/>
    <n v="73200"/>
    <d v="2020-09-30T00:00:00"/>
    <n v="73200"/>
    <n v="0"/>
    <n v="0"/>
    <n v="0"/>
    <x v="0"/>
    <s v="CUNDINAMARCA"/>
    <s v="SOACHA"/>
    <d v="2020-05-04T00:00:00"/>
    <d v="2020-05-05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IPS NO ACEPTA OBJECION PRUEBA TREPONEMICA RAPIDA PARA SIFILIS (FTA) SEGÚN RESOLUCION 3280 DE 2018 PAG 247 Y 271 Y GUIA DE PRACTICA CLINICA GPC201441 DEL MINISTERIO DE SALUD  SE DEBE SOLICITAR PARACLINICOS PRUEBA TREPONEMICA RAPIDA (FTA) SI EL RESULT"/>
    <s v="Subsidiado"/>
    <n v="3"/>
  </r>
  <r>
    <s v="E.S.E. HOSPITAL MARIO GAITAN YANGUAS DE SOACHA"/>
    <x v="0"/>
    <s v="CUNDINAMARCA"/>
    <s v="SOACHA"/>
    <d v="2020-06-11T00:00:00"/>
    <n v="5550392"/>
    <n v="5550392"/>
    <n v="1501183"/>
    <d v="2020-07-08T00:00:00"/>
    <s v="GL-255555566131009"/>
    <n v="73200"/>
    <d v="2020-08-03T00:00:00"/>
    <n v="0"/>
    <n v="0"/>
    <n v="73200"/>
    <m/>
    <m/>
    <m/>
    <n v="73200"/>
    <d v="2020-09-30T00:00:00"/>
    <n v="73200"/>
    <n v="0"/>
    <n v="0"/>
    <n v="0"/>
    <x v="0"/>
    <s v="CUNDINAMARCA"/>
    <s v="SOACHA"/>
    <d v="2020-05-06T00:00:00"/>
    <d v="2020-05-07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
    <s v="Subsidiado"/>
    <n v="3"/>
  </r>
  <r>
    <s v="E.S.E. HOSPITAL MARIO GAITAN YANGUAS DE SOACHA"/>
    <x v="0"/>
    <s v="CUNDINAMARCA"/>
    <s v="SOACHA"/>
    <d v="2020-06-11T00:00:00"/>
    <n v="5554628"/>
    <n v="5554628"/>
    <n v="1634149"/>
    <d v="2020-07-08T00:00:00"/>
    <s v="GL-255555566131010"/>
    <n v="203750"/>
    <d v="2020-08-03T00:00:00"/>
    <n v="0"/>
    <n v="0"/>
    <n v="203750"/>
    <m/>
    <m/>
    <m/>
    <n v="203750"/>
    <d v="2020-09-30T00:00:00"/>
    <n v="203750"/>
    <n v="0"/>
    <n v="0"/>
    <n v="0"/>
    <x v="0"/>
    <s v="CUNDINAMARCA"/>
    <s v="SOACHA"/>
    <d v="2020-05-02T00:00:00"/>
    <d v="2020-05-04T00:00:00"/>
    <s v="Se objeta cobro de 10 Tapabocas Desechables N95 no facturables de manera adicional se consideran incluidos en la dotación básica de la estancia según lo establecido en el Manual tarifario Soat articulo 40 $20375 c/u total glosa $203750"/>
    <s v="NO SE ACEPTA OBJECION  INSUMO HACE PARTE DE LOS ELEMENTOS DE PROTECCION PERSONAL ACUDIENDO A EMERGENCIA MUNDIAL DEBIDO A PANDEMIA DE COVID19,Se persiste glosa del cobro de 10 Tapabocas Desechables N95 no facturables de manera adicional se consideran incluidos en la dotación básica de la estancia según lo establecido en el Manual tarifario Soat articulo 40 $20375 c/u total glosa $203750  "/>
    <s v="Subsidiado"/>
    <n v="3"/>
  </r>
  <r>
    <s v="E.S.E. HOSPITAL MARIO GAITAN YANGUAS DE SOACHA"/>
    <x v="0"/>
    <s v="CUNDINAMARCA"/>
    <s v="SOACHA"/>
    <d v="2020-06-11T00:00:00"/>
    <n v="5557498"/>
    <n v="5557498"/>
    <n v="1048500"/>
    <d v="2020-07-08T00:00:00"/>
    <s v="GL-255555566131015"/>
    <n v="215400"/>
    <d v="2020-08-03T00:00:00"/>
    <n v="215400"/>
    <n v="0"/>
    <n v="0"/>
    <m/>
    <m/>
    <m/>
    <n v="0"/>
    <m/>
    <n v="0"/>
    <n v="0"/>
    <n v="0"/>
    <n v="0"/>
    <x v="0"/>
    <s v="CUNDINAMARCA"/>
    <s v="SOACHA"/>
    <d v="2020-05-22T00:00:00"/>
    <d v="2020-05-22T00:00:00"/>
    <s v="Se efectúa glosa correspondiente al cobro de 2 estudio de coloración básica en especimen de reconocimiento facturado por $107700 c/u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por valor de $ 215400 la IPS adjunto el resultado de la patología "/>
    <s v="Subsidiado"/>
    <n v="3"/>
  </r>
  <r>
    <s v="E.S.E. HOSPITAL MARIO GAITAN YANGUAS DE SOACHA"/>
    <x v="0"/>
    <s v="CUNDINAMARCA"/>
    <s v="SOACHA"/>
    <d v="2020-06-11T00:00:00"/>
    <n v="5557821"/>
    <n v="5557821"/>
    <n v="1058261"/>
    <d v="2020-07-08T00:00:00"/>
    <s v="GL-255555566131018"/>
    <n v="1058261"/>
    <d v="2020-08-03T00:00:00"/>
    <n v="0"/>
    <n v="0"/>
    <n v="1058261"/>
    <m/>
    <m/>
    <m/>
    <n v="1058261"/>
    <d v="2020-09-30T00:00:00"/>
    <n v="1058261"/>
    <n v="0"/>
    <n v="0"/>
    <n v="0"/>
    <x v="0"/>
    <s v="CUNDINAMARCA"/>
    <s v="SOACHA"/>
    <d v="2020-05-20T00:00:00"/>
    <d v="2020-05-24T00:00:00"/>
    <s v="Se realiza objeción de Estancia integral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Laboratorios clinico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Materiale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realiza objeción de Medicamentos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
    <s v="IPS NO ACEPTA OBJECION PACIENTE DE 23 AÑOS CON EN POSTOPERATORIO DE CESAERA  POMEROY DEL 15/05/2020 CON DIAGNOSTICO DE INFECCION DE SITIO OPERATORIO Y ENDOMETRITIS  EN EL MOMENTO CLINICAMENTE ESTABLE HIDRATADA AFEBRIL NORMTENSA SIN SIGNOS DE RESPUEST,Se persiste glosa de la Estancia integral por valor de $ 752000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Materiales por valor de $ 67175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Medicamentos por valor de $ 137086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Se persiste glosa de los Laboratorios clínicos por valor de $ 102000 paciente que reingreso por la misma causa en post operatorio de cesárea mas pomeroy del dia 15 de mayo que reingresa el día 20 de mayo por infección de sitio operatorio con manejo de clindamicina y gentamicina por 4 días por lo que se realiza la alerta por atención no conforme de manera integral de estancia y manejo de antibiótico ya que se  considera que es consecuencia  del  inadecuado manejo de la IPS de los dias  2122 23 Y 24 de mayo de 2020 glosa realizada por concurrecia medica por Laura Catalina Salcedo Cristian Camilo Casallas Maribel Medina Otavo  "/>
    <s v="Subsidiado"/>
    <n v="3"/>
  </r>
  <r>
    <s v="E.S.E. HOSPITAL MARIO GAITAN YANGUAS DE SOACHA"/>
    <x v="0"/>
    <s v="CUNDINAMARCA"/>
    <s v="SOACHA"/>
    <d v="2020-06-11T00:00:00"/>
    <n v="5557929"/>
    <n v="5557929"/>
    <n v="2856493"/>
    <d v="2020-07-08T00:00:00"/>
    <s v="GL-255555566131019"/>
    <n v="107700"/>
    <d v="2020-08-03T00:00:00"/>
    <n v="107700"/>
    <n v="0"/>
    <n v="0"/>
    <m/>
    <m/>
    <m/>
    <n v="0"/>
    <m/>
    <n v="0"/>
    <n v="0"/>
    <n v="0"/>
    <n v="0"/>
    <x v="0"/>
    <s v="CUNDINAMARCA"/>
    <s v="SOACHA"/>
    <d v="2020-05-22T00:00:00"/>
    <d v="2020-05-25T00:00:00"/>
    <s v="Se efectúa glosa correspondiente al cobro de 1 estudio de coloración básica en especimen de reconocimiento facturado por $107700 c/u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por valor de $ 107700 en los soportes anexos por la IPS se evidencia el resultado de la patologia "/>
    <s v="Contributivo"/>
    <n v="3"/>
  </r>
  <r>
    <s v="E.S.E. HOSPITAL MARIO GAITAN YANGUAS DE SOACHA"/>
    <x v="0"/>
    <s v="CUNDINAMARCA"/>
    <s v="SOACHA"/>
    <d v="2020-06-11T00:00:00"/>
    <n v="5561574"/>
    <n v="5561574"/>
    <n v="2317566"/>
    <d v="2020-07-09T00:00:00"/>
    <s v="GL-255555566131023"/>
    <n v="122250"/>
    <d v="2020-08-03T00:00:00"/>
    <n v="0"/>
    <n v="0"/>
    <n v="122250"/>
    <m/>
    <m/>
    <m/>
    <n v="122250"/>
    <d v="2020-09-30T00:00:00"/>
    <n v="122250"/>
    <n v="0"/>
    <n v="0"/>
    <n v="0"/>
    <x v="0"/>
    <s v="CUNDINAMARCA"/>
    <s v="SOACHA"/>
    <d v="2020-05-29T00:00:00"/>
    <d v="2020-05-30T00:00:00"/>
    <s v="Se objeta cobro de 6 Tapabocas Desechables N95 no facturables de manera adicional se consideran incluidos en la dotación básica de la estancia según lo establecido en el Manual tarifario Soat articulo 40 $20375 c/u total glosa $122250"/>
    <s v="NO SE ACEPTA OBJECION  INSUMO HACE PARTE DE LOS ELEMENTOS DE PROTECCION PERSONAL ACUDIENDO A EMERGENCIA MUNDIAL DEBIDO A PANDEMIA DE COVID19,Se persiste glosa de  6 Tapabocas Desechables N95 no facturables de manera adicional se consideran incluidos en la dotación básica de la estancia según lo establecido en el Manual tarifario Soat articulo 40 $20375 c/u total glosa $122250  "/>
    <s v="Subsidiado"/>
    <n v="3"/>
  </r>
  <r>
    <s v="E.S.E. HOSPITAL MARIO GAITAN YANGUAS DE SOACHA"/>
    <x v="0"/>
    <s v="CUNDINAMARCA"/>
    <s v="SOACHA"/>
    <d v="2020-06-11T00:00:00"/>
    <n v="5561615"/>
    <n v="5561615"/>
    <n v="1092834"/>
    <d v="2020-07-09T00:00:00"/>
    <s v="GL-255555566131031"/>
    <n v="73200"/>
    <d v="2020-08-03T00:00:00"/>
    <n v="0"/>
    <n v="0"/>
    <n v="73200"/>
    <m/>
    <m/>
    <m/>
    <n v="73200"/>
    <d v="2020-09-30T00:00:00"/>
    <n v="73200"/>
    <n v="0"/>
    <n v="0"/>
    <n v="0"/>
    <x v="0"/>
    <s v="CUNDINAMARCA"/>
    <s v="SOACHA"/>
    <d v="2020-05-28T00:00:00"/>
    <d v="2020-05-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IPS NO ACEPTA OBJECION PRUEBA TREPONEMICA RAPIDA PARA SIFILIS (FTA) SEGÚN RESOLUCION 3280 DE 2018 PAG 247 Y 271 Y GUIA DE PRACTICA CLINICA GPC201441 DEL MINISTERIO DE SALUD  SE DEBE SOLICITAR PARACLINICOS PRUEBA TREPONEMICA RAPIDA (FTA) SI EL RESULT,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
    <s v="Subsidiado"/>
    <n v="3"/>
  </r>
  <r>
    <s v="E.S.E. HOSPITAL MARIO GAITAN YANGUAS DE SOACHA"/>
    <x v="0"/>
    <s v="CUNDINAMARCA"/>
    <s v="SOACHA"/>
    <d v="2020-06-11T00:00:00"/>
    <n v="5562459"/>
    <n v="5562459"/>
    <n v="3819180"/>
    <d v="2020-07-09T00:00:00"/>
    <s v="GL-255555566131032"/>
    <n v="107700"/>
    <d v="2020-08-03T00:00:00"/>
    <n v="107700"/>
    <n v="0"/>
    <n v="0"/>
    <m/>
    <m/>
    <m/>
    <n v="0"/>
    <m/>
    <n v="0"/>
    <n v="0"/>
    <n v="0"/>
    <n v="0"/>
    <x v="0"/>
    <s v="CUNDINAMARCA"/>
    <s v="SOACHA"/>
    <d v="2020-05-23T00:00:00"/>
    <d v="2020-05-28T00:00:00"/>
    <s v="Se objeta cobro de 1 estudio de coloración básica en especimen de reconocimiento facturada por $107500 c/u dado que en la historia clínica anexa no se encuentra soportado la realización de esta no dan cumplimiento a lo estipulado en la Resolución 3047/2008 anexo 5 literal B"/>
    <s v="Se levanta glosa por valor de $ 107700 en los soportes adjunto el resultado de la patologia "/>
    <s v="Subsidiado"/>
    <n v="3"/>
  </r>
  <r>
    <s v="E.S.E. HOSPITAL MARIO GAITAN YANGUAS DE SOACHA"/>
    <x v="0"/>
    <s v="CUNDINAMARCA"/>
    <s v="SOACHA"/>
    <d v="2021-01-12T00:00:00"/>
    <s v="HMGY23724"/>
    <s v="HMGY23724"/>
    <n v="9726646"/>
    <d v="2021-02-11T00:00:00"/>
    <s v="GL-255555566131106"/>
    <n v="4465500"/>
    <d v="2021-03-05T00:00:00"/>
    <n v="4059302"/>
    <n v="0"/>
    <n v="406198"/>
    <d v="2021-03-29T00:00:00"/>
    <n v="0"/>
    <n v="0"/>
    <n v="406198"/>
    <d v="2021-06-09T00:00:00"/>
    <n v="406198"/>
    <n v="0"/>
    <n v="0"/>
    <n v="0"/>
    <x v="0"/>
    <s v="CUNDINAMARCA"/>
    <s v="SOACHA"/>
    <d v="2020-11-08T00:00:00"/>
    <d v="2020-11-10T00:00:00"/>
    <s v="Se objeta cobro de los siguientes materiales de osteosíntesis utilizados en la cx Reducción Abierta De Fractura de Peroné Proximal Con Fijación Interna realizada el día 10/nov/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44655001 Tornillo Bloqueo de 35 mm  12 mm $2532001 Tornillo Cortical de 35 mm  14 mm $772001 Tornillo Bloqueo de 35 mm  12 mm $2532002 Tornillo Bloqueo de 35 mm  12 mm $253200 c/u Total $5064001 Tornillo Bloqueo de 35 mm  12 mm $2532001 Placa de Fibula distal derecha $3122300"/>
    <s v="IPS NO ACEPTA LA OBJECION SE APLICA EL 12 % MAS POR VALOR DE ADMINISTRACION DE DISPOSITIVOS Y MEDICAMENTOS RESOLUCION INTERNA DE PRECIOS  (MATERIAL DE OSTEOSINTESIS,Se levanta glosa por valor de $ 4059302 la IPS adjunto la factura d compra donde se evidencia sus valores1 placa de fibula $ 28384335 Tornillo bloqueo $ 230154 c/u= 11507001 Tornillo cortical $ 70169Se persiste glosa por valor de $ 406198 se aclara a la IPS que de anexar dicho soporte será reconocido por el valor de adquisición dado que en el CONTRATO SSBY2019ES2T00014972  no se encuentra estipulado incremento alguno por ende queda sujeto a glosa por porcentaje no pactado ,Se persiste glosa por valor de $ 406198 se aclara a la IPS que de anexar dicho soporte será reconocido por el valor de adquisición dado que en el CONTRATO SSBY2019ES2T00014972  no se encuentra estipulado incremento alguno por ende queda sujeto a glosa por porcentaje no pactado  "/>
    <s v="Subsidiado"/>
    <n v="3"/>
  </r>
  <r>
    <s v="E.S.E. HOSPITAL MARIO GAITAN YANGUAS DE SOACHA"/>
    <x v="0"/>
    <s v="CUNDINAMARCA"/>
    <s v="SOACHA"/>
    <d v="2021-01-12T00:00:00"/>
    <s v="HMGY30164"/>
    <s v="HMGY30164"/>
    <n v="9001235"/>
    <d v="2021-02-11T00:00:00"/>
    <s v="GL-255555566131107"/>
    <n v="1340900"/>
    <d v="2021-03-05T00:00:00"/>
    <n v="1197292"/>
    <n v="0"/>
    <n v="143608"/>
    <d v="2021-03-29T00:00:00"/>
    <n v="0"/>
    <n v="0"/>
    <n v="143608"/>
    <d v="2021-06-09T00:00:00"/>
    <n v="143608"/>
    <n v="0"/>
    <n v="0"/>
    <n v="0"/>
    <x v="0"/>
    <s v="CUNDINAMARCA"/>
    <s v="SOACHA"/>
    <d v="2020-11-30T00:00:00"/>
    <d v="2020-12-06T00:00:00"/>
    <s v="Se objeta cobro de los siguientes materiales de osteosíntesis utilizados en la cx Reducción Abierta De Fractura de Peroné Proximal Con Fijación Interna realizada el día 30/nov/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13409001 Placa ? de caña de 06 h $2087003 Tornillo Cortical de 35  16 mm $32200 c/u Total $966002 Tornillo Cortical de 35  18 mm $32200 c/u Total $644001 Tornillo Cortical de 35  20 mm $322001 Tornillo Cortical de 35  24 mm $322001 Tornillo Cortical de 35  30 mm $322002 Tornillo Canulado 35  45mm  $365200 c/u Total $7304001 Arandela de 35 mm $552002 Pin guia de canulados de 35 mm $44500 c/u Total $89000"/>
    <s v="IPS NO ACEPTA LA OBJECION SE APLICA EL 12 % MAS POR VALOR DE ADMINISTRACION DE DISPOSITIVOS Y MEDICAMENTOS RESOLUCION INTERNA DE PRECIOS  (MATERIAL DE OSTEOSINTESIS se anexa soporte de la factura,Se levanta glosa por valor de $ 1197292  la IPS adjunto la factura de venta donde se evidencia los valoresPlaca de caña $ 1863068 Tornilo cortical $ 28768 c/u = 2301442 Tornillo canulado $ 326036 c/u= 6520721 Arandela $ 493162 Pin guía $ 39727= 79454Total $ 1197292Se persiste glosa por valor de $ 143608 se aclara a la IPS que de anexar dicho soporte será reconocido por el valor de adquisición dado que en el CONTRATO SSBY2019ES2T00014972  no se encuentra estipulado incremento alguno por ende queda sujeto a glosa por porcentaje no pactado ,Se persiste glosa por valor de $ 143608 se aclara a la IPS que de anexar dicho soporte será reconocido por el valor de adquisición dado que en el CONTRATO SSBY2019ES2T00014972  no se encuentra estipulado incremento alguno por ende queda sujeto a glosa por porcentaje no pactado  "/>
    <s v="Subsidiado"/>
    <n v="3"/>
  </r>
  <r>
    <s v="E.S.E. HOSPITAL MARIO GAITAN YANGUAS DE SOACHA"/>
    <x v="0"/>
    <s v="CUNDINAMARCA"/>
    <s v="SOACHA"/>
    <d v="2021-01-12T00:00:00"/>
    <s v="HMGY31645"/>
    <s v="HMGY31645"/>
    <n v="7185583"/>
    <d v="2021-02-11T00:00:00"/>
    <s v="GL-255555566131108"/>
    <n v="626675"/>
    <d v="2021-03-02T00:00:00"/>
    <n v="0"/>
    <n v="0"/>
    <n v="626675"/>
    <m/>
    <m/>
    <m/>
    <n v="626675"/>
    <d v="2021-06-09T00:00:00"/>
    <n v="626675"/>
    <n v="0"/>
    <n v="0"/>
    <n v="0"/>
    <x v="0"/>
    <s v="CUNDINAMARCA"/>
    <s v="SOACHA"/>
    <d v="2020-12-14T00:00:00"/>
    <d v="2020-12-22T00:00:00"/>
    <s v="Se glosa 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objeta cobro 1 Traslado asistencial medicalizado terrestre secundario menor a 10km facturado por $159000 en soportes anexos no se evidencia la hoja de traslado no dan cumplimiento a lo normatizado en la Resolución 3047/2008 anexo 5 literal B Ademas tampoco anexan la Resolución de la tarifa requisitos necesarios para su respectivo cobro,Se realiza glosa correspondiente al cobro de Circuito de anestesia Adulto cant 1 se considera no facturable incluido en los derechos de estancia y/o derechos de sala dado que conecta la maquina al tubo de ventilación Total Glosa $35575Se realiza glosa correspondiente al cobro de Circuito de ventilacion Adulto cant 1 se considera no facturable incluido en los derechos de estancia y/o derechos de sala dado que conecta la maquina al tubo de ventilación Total Glosa $273700"/>
    <s v="se anexa soporte de evolucion terapia y concepto del miniesterio de oximetrias  bitacora y resolucion ,Se persiste  glosa del cobro 1 Traslado asistencial medicalizado terrestre secundario menor a 10km facturado por $159000 tampoco anexan la Resolución de la tarifa requisitos necesarios para su respectivo cobroSe persiste  glosa del total del OXIGENO facturado debido que la IPS no adjunta el soporte de su administración mediante una hoja de registro del oxígeno donde se evidencie la cantidad de horas administradas según concentracion y tipo de flujo segun las ordenes medicas según lo establecido en el anexo técnico N 5 literal B de la resolución 3047/08 Se persiste  glosa correspondiente al cobro de Circuito de anestesia Adulto cant 1 se considera no facturable incluido en los derechos de estancia y/o derechos de sala dado que conecta la maquina al tubo de ventilación Total Glosa $35575Se persiste  glosa correspondiente al cobro de Circuito de ventilacion Adulto cant 1 se considera no facturable incluido en los derechos de estancia y/o derechos de sala dado que conecta la maquina al tubo de ventilación Total Glosa $273700 "/>
    <s v="Subsidiado"/>
    <n v="3"/>
  </r>
  <r>
    <s v="E.S.E. HOSPITAL MARIO GAITAN YANGUAS DE SOACHA"/>
    <x v="0"/>
    <s v="CUNDINAMARCA"/>
    <s v="SOACHA"/>
    <d v="2021-01-12T00:00:00"/>
    <s v="HMGY33478"/>
    <s v="HMGY33478"/>
    <n v="10148645"/>
    <d v="2021-02-11T00:00:00"/>
    <s v="GL-255555566131109"/>
    <n v="7456900"/>
    <d v="2021-03-02T00:00:00"/>
    <n v="0"/>
    <n v="0"/>
    <n v="7456900"/>
    <m/>
    <m/>
    <m/>
    <n v="7456900"/>
    <d v="2021-06-09T00:00:00"/>
    <n v="7456900"/>
    <n v="0"/>
    <n v="0"/>
    <n v="0"/>
    <x v="0"/>
    <s v="CUNDINAMARCA"/>
    <s v="SOACHA"/>
    <d v="2020-12-28T00:00:00"/>
    <d v="2020-12-29T00:00:00"/>
    <s v="Se objeta cobro de los siguientes materiales de osteosíntesis utilizados en la cx Reducción Abierta De Fractura  con Fijación Interna en clavicula realizada el día 20/diciembre/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4569001 Placa Bloqueada moldeable para clavícula $52627002 Tornillo Bloqueado de 35  14 mm $584600 c/u Total $11692001 Tornillo Bloqueado 35  16mm $584600 2 Tornillo Cortical de 35  14mm $220200 c/u Total $440400"/>
    <s v="IPS NO ACEPTA LA OBJECION SE ANEXAN SOPORTES DE HC FACT MOT,Se persiste glosa de los siguientes materiales de osteosíntesis utilizados en la cx Reducción Abierta De Fractura  con Fijación Interna en clavicula realizada el día 20/diciembre/2020 dado que la IPS no adjunta factura de compra como lo señala la Resolución 3047/2008 requisito necesario para su respectivo cobro Se aclara a la IPS que de anexar dicho soporte será reconocido por el valor de adquisición dado que en el CONTRATO SSBY2019ES2T00014972  no se encuentra estipulado incremento alguno por ende queda sujeto a glosa por porcentaje no pactado $74569001 Placa Bloqueada moldeable para clavícula $52627002 Tornillo Bloqueado de 35  14 mm $584600 c/u Total $11692001 Tornillo Bloqueado 35  16mm $584600 2 Tornillo Cortical de 35  14mm $220200 c/u Total $440400  "/>
    <s v="Subsidiado"/>
    <n v="3"/>
  </r>
  <r>
    <s v="E.S.E. HOSPITAL MARIO GAITAN YANGUAS DE SOACHA"/>
    <x v="0"/>
    <s v="CUNDINAMARCA"/>
    <s v="SOACHA"/>
    <d v="2021-01-12T00:00:00"/>
    <s v="HMGY31639"/>
    <s v="HMGY31639"/>
    <n v="9681964"/>
    <d v="2021-02-11T00:00:00"/>
    <s v="GL-255555566131110"/>
    <n v="2758016"/>
    <d v="2021-03-05T00:00:00"/>
    <n v="159000"/>
    <n v="0"/>
    <n v="2599016"/>
    <d v="2021-03-29T00:00:00"/>
    <n v="0"/>
    <n v="0"/>
    <n v="2599016"/>
    <d v="2021-06-09T00:00:00"/>
    <n v="2255"/>
    <n v="0"/>
    <n v="2596761"/>
    <n v="0"/>
    <x v="0"/>
    <s v="CUNDINAMARCA"/>
    <s v="SOACHA"/>
    <d v="2020-12-22T00:00:00"/>
    <d v="2020-12-22T00:00:00"/>
    <s v="Se glosa 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objeta cobro 1 Traslado asistencial medicalizado terrestre secundario menor a 10km facturado por $159000 en soportes anexos no se evidencia la hoja de traslado no dan cumplimiento a lo normatizado en la Resolución 3047/2008 anexo 5 literal B Ademas tampoco anexan la Resolución de la tarifa requisitos necesarios para su respectivo cobro,Se realiza glosa al siguientes medicamento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realiza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
    <s v="se anexa soporte de hc y bitacora  resolucion ambulancia,Se persiste glosa d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 Se persiste glosa del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persiste glosa del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  ,Se persiste glosa del total del OXIGENO facturado debido que la IPS no adjunta el soporte de su administración mediante una hoja de registro del oxigeno donde se evidencie la cantidad de horas administradas según concentracion y tipo de flujo segun las ordenes medicas según lo establecido en el anexo técnico N 5 literal B de la resolución 3047/08Se levanta glosa por valor de  $ 159000 la IPS adjunto soporte del traslado y de la tarifa Se persiste glosa del Surfactante Pulmonar o porcino 80 mg/ml  15 ml cantidad 1 por mayor valor facturado la IPS factura un valor de $3678035 y según el documento de medicamentos anexo al contrato SSBY2019ES2T00014972 se debe facturar por valor de $2362560 se reconoce este valor y se objeta la diferencia Valor glosa $1078928Se persiste glosa del glosa al siguientes medicamento Surfactante Pulmonar o porcino 80 mg/ml  3 ml cantidad 1 por mayor valor facturado la IPS factura un valor de $5441488 y según el documento de medicamentos anexo al contrato SSBY2019ES2T00014972 se debe facturar por valor de $3937600 se reconoce este valor y se objeta la diferencia Valor glosa $1503888 "/>
    <s v="Subsidiado"/>
    <n v="3"/>
  </r>
  <r>
    <s v="EMPRESA SOCIAL DEL ESTADO HOSPITAL UNIVERSITARIO DE LA SAMARITANA"/>
    <x v="3"/>
    <s v="BOGOTÁ DC"/>
    <s v="BOGOTÁ"/>
    <d v="2021-02-11T00:00:00"/>
    <s v="HBOG4019130"/>
    <s v="HBOG4019130"/>
    <n v="10127497"/>
    <d v="2021-03-19T00:00:00"/>
    <s v="GL-255555566131131"/>
    <n v="543000"/>
    <m/>
    <m/>
    <m/>
    <n v="543000"/>
    <m/>
    <m/>
    <m/>
    <n v="543000"/>
    <d v="2021-07-28T00:00:00"/>
    <n v="543000"/>
    <n v="0"/>
    <n v="0"/>
    <n v="0"/>
    <x v="0"/>
    <s v="CUNDINAMARCA"/>
    <s v="SOACHA"/>
    <d v="2020-12-22T00:00:00"/>
    <d v="2021-01-02T00:00:00"/>
    <s v="Se objeta cobro de 1 Ecocardiograma transtoracico facturada por $543000 dado que en la historia clínica anexa no se encuentra soportado la realización de esta no dan cumplimiento a lo estipulado en la Resolución 3047/2008 anexo 5 literal B se objeta $543000"/>
    <s v="ips  anexa historia clinica donde se evidencia el ecocardiograma transtorácico en el folio 48 "/>
    <s v="Subsidiado"/>
    <n v="3"/>
  </r>
  <r>
    <s v="EMPRESA SOCIAL DEL ESTADO HOSPITAL UNIVERSITARIO DE LA SAMARITANA"/>
    <x v="3"/>
    <s v="BOGOTÁ DC"/>
    <s v="BOGOTÁ"/>
    <d v="2021-02-11T00:00:00"/>
    <s v="HBOG4019156"/>
    <s v="HBOG4019156"/>
    <n v="35426536"/>
    <d v="2021-03-19T00:00:00"/>
    <s v="GL-255555566131132"/>
    <n v="278044"/>
    <m/>
    <m/>
    <m/>
    <n v="278044"/>
    <m/>
    <m/>
    <m/>
    <n v="278044"/>
    <d v="2021-07-28T00:00:00"/>
    <n v="278044"/>
    <n v="0"/>
    <n v="0"/>
    <n v="0"/>
    <x v="0"/>
    <s v="SANTANDER"/>
    <s v="SUCRE"/>
    <d v="2020-12-07T00:00:00"/>
    <d v="2021-01-01T00:00:00"/>
    <s v="No se reconoce hemocultivos tomados 28 dic ni antibiotico VANCOMICINA iniciado en la misma fecha por tratarse de paciente en manejo de sindorme mielodisplasico inmunosuprimido quien el 28 dic presenta flebitis de miembro superior izquierdo con picos febriles documentados por tratarse de evento seguridad del paciente asociado a cuidados de la salud Glosa realizada por  YESIKA IVONNE OLARTE CORTES   Gestor Hospitalario Valor glosa $124800,No se reconoce medicamento Vancomicina iniciado el 29 DIC por ser ab utilizado secundario a evento seguridad del paciente flebitis en miembro superior Glosa realizada por  YESIKA IVONNE OLARTE CORTES   Gestor Hospitalario Valor glosa $89166No se reconoce antibiotico CEFEPIME FI 12/12 VANCOMICINA FI 13/12  asi como hemocultivos por tratarse de sepis por gram negativos adquirida de forma intrahospitalaria Valor glosa $64078"/>
    <s v="eps levanta objecion soporte de antibiotepia y hemocultivos atencion pertinente paciente en inmunosupresion"/>
    <s v="Subsidiado"/>
    <n v="3"/>
  </r>
  <r>
    <s v="EMPRESA SOCIAL DEL ESTADO HOSPITAL UNIVERSITARIO DE LA SAMARITANA"/>
    <x v="3"/>
    <s v="BOGOTÁ DC"/>
    <s v="BOGOTÁ"/>
    <d v="2021-02-11T00:00:00"/>
    <s v="HBOG4020027"/>
    <s v="HBOG4020027"/>
    <n v="15950285"/>
    <d v="2021-03-20T00:00:00"/>
    <s v="GL-255555566131133"/>
    <n v="314714"/>
    <m/>
    <m/>
    <m/>
    <n v="314714"/>
    <m/>
    <m/>
    <m/>
    <n v="314714"/>
    <d v="2021-07-28T00:00:00"/>
    <n v="0"/>
    <n v="314714"/>
    <n v="0"/>
    <n v="0"/>
    <x v="0"/>
    <s v="GUAINIA"/>
    <s v="INÍRIDA"/>
    <d v="2020-12-16T00:00:00"/>
    <d v="2021-01-01T00:00:00"/>
    <s v="Se realiza glosa correspondiente al cobro de circuito neonatal pediátrico cant 1 se considera no facturable incluido en los derechos de estancia y/o derechos de sala dado que conecta la maquina al tubo de ventilación $314714"/>
    <s v="ips acepta concepto de glosa "/>
    <s v="Subsidiado"/>
    <n v="3"/>
  </r>
  <r>
    <s v="EMPRESA SOCIAL DEL ESTADO HOSPITAL UNIVERSITARIO DE LA SAMARITANA"/>
    <x v="3"/>
    <s v="BOGOTÁ DC"/>
    <s v="BOGOTÁ"/>
    <d v="2021-02-11T00:00:00"/>
    <s v="HBOG4020755"/>
    <s v="HBOG4020755"/>
    <n v="9148163"/>
    <d v="2021-03-20T00:00:00"/>
    <s v="GL-255555566131134"/>
    <n v="61200"/>
    <m/>
    <m/>
    <m/>
    <n v="61200"/>
    <m/>
    <m/>
    <m/>
    <n v="61200"/>
    <d v="2021-07-28T00:00:00"/>
    <n v="0"/>
    <n v="61200"/>
    <n v="0"/>
    <n v="0"/>
    <x v="0"/>
    <s v="ATLANTICO"/>
    <s v="BARANOA"/>
    <d v="2021-01-07T00:00:00"/>
    <d v="2021-01-14T00:00:00"/>
    <s v="Se efectúa glosa correspondiente al cobro de 1 hemoclasificacion grupo ABO invers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 v="ips acepta concepto de glosa "/>
    <s v="Subsidiado"/>
    <n v="3"/>
  </r>
  <r>
    <s v="EMPRESA SOCIAL DEL ESTADO HOSPITAL UNIVERSITARIO DE LA SAMARITANA"/>
    <x v="3"/>
    <s v="BOGOTÁ DC"/>
    <s v="BOGOTÁ"/>
    <d v="2021-02-11T00:00:00"/>
    <s v="HBOG4023037"/>
    <s v="HBOG4023037"/>
    <n v="33119365"/>
    <d v="2021-03-22T00:00:00"/>
    <s v="GL-255555566131135"/>
    <n v="1206727"/>
    <m/>
    <m/>
    <m/>
    <n v="1206727"/>
    <m/>
    <m/>
    <m/>
    <n v="1206727"/>
    <d v="2021-07-28T00:00:00"/>
    <n v="905045"/>
    <n v="301682"/>
    <n v="0"/>
    <n v="0"/>
    <x v="0"/>
    <s v="CUNDINAMARCA"/>
    <s v="SOACHA"/>
    <d v="2021-01-13T00:00:00"/>
    <d v="2021-01-26T00:00:00"/>
    <s v="No se reconocen medicamentos VANCOMICINA FI 21/01 MEROPENEM FLUCONAZOL FI 23/01 POLIMIXINA FI 25/01 dado que Al 21 paciente en UCI quien presentaba persistencia de picos febriles y leucocitosis leucos 20800 se escalonó de manera empirica manejo antibiotico para ese momento sin hallazgo en hemocultivos y posteriormente por la misma razón y con reporte de film array klebsiella proteus e coli y pseudomonas con resitencia kpc solicitado el 23/01 y cuyo resultado se obtuvo el 25/01 dado que paciente ingresó el 13/01 pasaron 10 dias de dicha identificacion microbiologica lo que supone una infección nosocomial Glosa realizada por YESIKA IVONNE OLARTE CORTES  Gestor Hospitalario Valor glosa $177727,Se objeta el cobro de 49 Terapias Respiratorias facturadas por $21000 c/u  actividad que no es objeto de cobro en UCE UCI toda vez que hace parte del soporte ventilatorio diario del paciente en la unidad  Total objetado $1029000 "/>
    <s v="ips acepta glosa parcial    ips soporta terapias respiratorias en piso  ////// ips soporta a tencion pertinente y acepta diferencia por mayor valor cobrado en medicamentos"/>
    <s v="Subsidiado"/>
    <n v="3"/>
  </r>
  <r>
    <s v="EMPRESA SOCIAL DEL ESTADO HOSPITAL UNIVERSITARIO DE LA SAMARITANA"/>
    <x v="3"/>
    <s v="BOGOTÁ DC"/>
    <s v="BOGOTÁ"/>
    <d v="2021-02-11T00:00:00"/>
    <s v="HBOG4023091"/>
    <s v="HBOG4023091"/>
    <n v="44083052"/>
    <d v="2021-03-22T00:00:00"/>
    <s v="GL-255555566131136"/>
    <n v="2795506"/>
    <m/>
    <m/>
    <m/>
    <n v="2795506"/>
    <m/>
    <m/>
    <m/>
    <n v="2795506"/>
    <d v="2021-07-28T00:00:00"/>
    <n v="1955153"/>
    <n v="61200"/>
    <n v="779153"/>
    <n v="0"/>
    <x v="0"/>
    <s v="SANTAFE DE BOGOTA D. C."/>
    <s v="BOGOTA"/>
    <d v="2021-01-13T00:00:00"/>
    <d v="2021-01-27T00:00:00"/>
    <s v="Se objeta cobro de 1 fresa cortarte para hueso por valor de $779153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Se objeta cobro de 1 cuchilla cortarte para hueso por valor de $779153 no facturables según lo estipulado en el Drecreto 2423/96 articulo 49 paragrafo 2 &quot;No se reconocerá valores adicionales por el  empleo de accesorios e implementos de los equipos que se utilicen en la práctica de las intervenciones y procedimientos aunque estos no sean reutilizables&quot; ,Se objeta el cobro de 56 Terapias Respiratorias facturadas por $21000 c/u  actividad que no es objeto de cobro en UCE UCI toda vez que hace parte del soporte ventilatorio diario del paciente en la unidad  Total objetado $1176000Se efectúa glosa correspondiente al cobro de 1 hemoclasificacion grupo ABO inversa $322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Se efectúa glosa correspondiente al cobro de 1 hemoclasificacion factor RH $29000 c/u pruebas no facturables en vista que se encuentras incluidas en el valor facturado para las pruebas de compatibilidad las cuales incluyen verificación de la hemoclasificacion del donante determinación del ABO/Rh rastreo para anticuerpos inesperados en el receptor y la prueba cruzada mayor Lo anterior según la aclaración del decreto 1571 de 1993 y norma técnica"/>
    <s v=" no hay acuerdoo entre las partes en cuanto a insumos e implemetpos no facturables la ips aduce&quot;analizando la glosa formulada frente a la inclusión de insumos quirurgicos especiales dentro de los derechos de sala y/o materiales  aclaramos bajo lineamientos normativos del decreto 2423 artículos 49  55  56  57 que los elementos de dotación de salas e inclusiones en materiales &quot;excluyen&quot; la utilización de insumos especiales o de alto costo que deben ser adquiridos para la utilización de un procedimiento especifico  eps sostiene objecion ///// ips soporta terapias en piso  ips acepta concepto de glosa por un valor de    $  61200"/>
    <s v="Subsidiado"/>
    <n v="3"/>
  </r>
  <r>
    <s v="E.S.E. HOSPITAL MARIO GAITAN YANGUAS DE SOACHA"/>
    <x v="0"/>
    <s v="CUNDINAMARCA"/>
    <s v="SOACHA"/>
    <d v="2019-11-12T00:00:00"/>
    <n v="5315237"/>
    <n v="5315237"/>
    <n v="2352415"/>
    <d v="2019-12-05T00:00:00"/>
    <s v="GL-25555556613115"/>
    <n v="272200"/>
    <d v="2020-01-09T00:00:00"/>
    <n v="0"/>
    <n v="203200"/>
    <n v="69000"/>
    <d v="2020-01-21T00:00:00"/>
    <n v="0"/>
    <n v="0"/>
    <n v="69000"/>
    <d v="2020-07-03T00:00:00"/>
    <n v="69000"/>
    <n v="0"/>
    <n v="0"/>
    <n v="0"/>
    <x v="0"/>
    <s v="SANTAFE DE BOGOTA D. C."/>
    <s v="BOGOTA"/>
    <d v="2019-08-21T00:00:00"/>
    <d v="2019-08-22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2 estudio de coloración básica en espécimen de reconocimiento facturada por $101600 c/u dado que en la historia clínica anexa no se encuentra soportado la realización de esta no dan cumplimiento a lo estipulado en la Resolución 3047/2008 anexo 5 literal B fecha de atención 21 de agosto  2019 se objeta $2032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IPS acepta glosa por falta de soportes $203200 "/>
    <s v="Subsidiado"/>
    <n v="3"/>
  </r>
  <r>
    <s v="E.S.E HOSPITAL SAN RAFAEL DE FACATATIVÁ"/>
    <x v="1"/>
    <s v="CUNDINAMARCA"/>
    <s v="FACATATIVÁ"/>
    <d v="2021-09-08T00:00:00"/>
    <s v="FEHF188720"/>
    <s v="FEHF188720"/>
    <n v="2790684"/>
    <d v="2021-10-05T00:00:00"/>
    <s v="GL-255555566131176"/>
    <n v="165200"/>
    <m/>
    <m/>
    <m/>
    <n v="165200"/>
    <m/>
    <m/>
    <m/>
    <n v="165200"/>
    <d v="2022-05-12T00:00:00"/>
    <n v="165200"/>
    <n v="0"/>
    <n v="0"/>
    <n v="0"/>
    <x v="0"/>
    <s v="SANTANDER"/>
    <s v="PUERTO WILCHES"/>
    <d v="2021-07-29T00:00:00"/>
    <d v="2021-08-02T00:00:00"/>
    <s v="Se objeta cobro de 1 ESTUDIO DE COLORACIÓN BÁSICA EN ESPÉCIMEN DE RECONOCIMIENTO facturada por $115500 dado que en la historia clínica anexa no se encuentra soportado la realización de esta no dan cumplimiento a lo estipulado en la Resolución 3047/2008 anexo 5 literal B se objeta $115500,Se objeta cobro de Consulta de urgencias paciente que viene remitido de hospital de primer nivel con conducta definida en soportes anexos no se evidencia descompensación clínica del paciente para urgentizar nuevamente $53700"/>
    <s v="SE LEVANTA GLOSA SE ADJUNTA SOPORTE DE HISTORIA CLINICA PACIENTE NO INGRESA REMITIDO POR TAL MOTIVO ES FACTURABLE LA CONSULTA POR URGENCIA ADICIONAL SE ADJUNTA SOPORTE DE PATOLOGIA"/>
    <s v="Subsidiado"/>
    <n v="3"/>
  </r>
  <r>
    <s v="EMPRESA SOCIAL DEL ESTADO HOSPITAL UNIVERSITARIO DE LA SAMARITANA"/>
    <x v="3"/>
    <s v="BOGOTÁ DC"/>
    <s v="BOGOTÁ"/>
    <d v="2021-09-09T00:00:00"/>
    <s v="HZIP5581246"/>
    <s v="HZIP5581246"/>
    <n v="1768846"/>
    <d v="2021-10-05T00:00:00"/>
    <s v="GL-255555566131177"/>
    <n v="148000"/>
    <m/>
    <m/>
    <m/>
    <n v="148000"/>
    <m/>
    <m/>
    <m/>
    <n v="148000"/>
    <m/>
    <n v="0"/>
    <n v="0"/>
    <n v="0"/>
    <n v="148000"/>
    <x v="0"/>
    <s v="CUNDINAMARCA"/>
    <s v="ZIPAQUIRÁ"/>
    <d v="2021-07-21T00:00:00"/>
    <d v="2021-07-22T00:00:00"/>
    <s v="Se objeta cobro de 1 ESTUDIO DE COLORACIÓN HISTOQUÍMICA EN ESPÉCIMEN DE RECONOCIMIENTO facturada por $148000 dado que en la historia clínica anexa no se encuentra soportado la realización de esta no dan cumplimiento a lo estipulado en la Resolución 3047/2008 anexo 5 literal B se objeta $ 148000"/>
    <m/>
    <s v="Contributivo"/>
    <n v="3"/>
  </r>
  <r>
    <s v="E.S.E. HOSPITAL MARIO GAITAN YANGUAS DE SOACHA"/>
    <x v="0"/>
    <s v="CUNDINAMARCA"/>
    <s v="SOACHA"/>
    <d v="2021-09-09T00:00:00"/>
    <s v="HMGY129367"/>
    <s v="HMGY129367"/>
    <n v="1080800"/>
    <d v="2021-10-06T00:00:00"/>
    <s v="GL-255555566131178"/>
    <n v="96800"/>
    <m/>
    <m/>
    <m/>
    <n v="96800"/>
    <m/>
    <m/>
    <m/>
    <n v="96800"/>
    <d v="2021-12-23T00:00:00"/>
    <n v="96800"/>
    <n v="0"/>
    <n v="0"/>
    <n v="0"/>
    <x v="0"/>
    <s v="CUNDINAMARCA"/>
    <s v="SOACHA"/>
    <d v="2021-08-29T00:00:00"/>
    <d v="2021-08-29T00:00:00"/>
    <s v="Se objeta cobro de 1 ESTUDIO DE COLORACIÓN BÁSICA EN BIOPSIA facturada por $96800 dado que en la historia clínica anexa no se encuentra soportado la realización de esta no dan cumplimiento a lo estipulado en la Resolución 3047/2008 anexo 5 literal B se objeta $ 96800"/>
    <s v="SE LEVANTA GLOSA SE ANEXA SOPORTE DE FACTURA E HC "/>
    <s v="Subsidiado"/>
    <n v="3"/>
  </r>
  <r>
    <s v="E.S.E. HOSPITAL MARIO GAITAN YANGUAS DE SOACHA"/>
    <x v="0"/>
    <s v="CUNDINAMARCA"/>
    <s v="SOACHA"/>
    <d v="2019-11-12T00:00:00"/>
    <n v="5327971"/>
    <n v="5327971"/>
    <n v="394710"/>
    <d v="2019-12-05T00:00:00"/>
    <s v="GL-25555556613158"/>
    <n v="228700"/>
    <d v="2020-01-09T00:00:00"/>
    <n v="0"/>
    <n v="0"/>
    <n v="228700"/>
    <d v="2020-01-21T00:00:00"/>
    <n v="0"/>
    <n v="0"/>
    <n v="228700"/>
    <d v="2020-07-03T00:00:00"/>
    <n v="228700"/>
    <n v="0"/>
    <n v="0"/>
    <n v="0"/>
    <x v="0"/>
    <s v="CUNDINAMARCA"/>
    <s v="SOACHA"/>
    <d v="2019-09-02T00:00:00"/>
    <d v="2019-09-02T00:00:00"/>
    <s v="Se objeta cobro de 1 consulta de urgencias facturado por $48960 dado que el paciente y el servicio se encuentran capitados con la misma IPS por ende no facturable por evento ,Se objeta cobro de laboratorios dado que el paciente y el servicio se encuentran capitados con la misma IPS por ende no facturable por evento 911015  HEMOCLASIFICACION FACTOR RH FACTOR D POR MICROTECNICA  $26300   906249  VIH 1 Y 2 ANTICUERPOS $71300  906039  TREPONEMA PALLIDUM ANTICUERPOS FTAABS O TPHAPRUEBA TREPONEMICA $ 82200 "/>
    <s v="Se persiste glosa por cobro de 1 consulta de urgencias facturado por $48960 dado que el paciente y el servicio se encuentran capitados con la misma IPS por ende no facturable por evento Se persiste glosa cobro de laboratorios dado que el paciente y el servicio se encuentran capitados con la misma IPS por ende no facturable por evento 911015  HEMOCLASIFICACION FACTOR RH FACTOR D POR MICROTECNICA  $26300   906249  VIH 1 Y 2 ANTICUERPOS $71300  906039  TREPONEMA PALLIDUM ANTICUERPOS FTAABS O TPHAPRUEBA TREPONEMICA $ 82200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VALOR ACEPTADO POR LA IPS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19-11-12T00:00:00"/>
    <n v="5341630"/>
    <n v="5341630"/>
    <n v="1522805"/>
    <d v="2019-12-05T00:00:00"/>
    <s v="GL-25555556613160"/>
    <n v="209160"/>
    <d v="2020-01-09T00:00:00"/>
    <n v="0"/>
    <n v="0"/>
    <n v="209160"/>
    <d v="2020-01-20T00:00:00"/>
    <n v="0"/>
    <n v="0"/>
    <n v="209160"/>
    <d v="2020-07-03T00:00:00"/>
    <n v="209160"/>
    <n v="0"/>
    <n v="0"/>
    <n v="0"/>
    <x v="0"/>
    <s v="CUNDINAMARCA"/>
    <s v="SOACHA"/>
    <d v="2019-09-01T00:00:00"/>
    <d v="2019-09-02T00:00:00"/>
    <s v="Se objeta cobro 1 Traslado terrestre medicalizado de paciente secundario facturado por $209805 en soportes anexos no se evidencia la hoja de traslado no dan cumplimiento a lo normatizado en la Resolución 3047/2008 anexo 5 literal B Ademas tampoco anexan la Resolución de la tarifa requisitos necesarios para su respectivo cobro"/>
    <s v="SE LEVANTA GLOSA OBJECION SE ADJUNTA SOPORTE DE TRASLADO Y RESOLUCION DE TARIFAS INSTITUCIONALES PARA TRASLADOS ,Se persiste glosa por $209160 el soporte de traslado en ambulancia anexo se encuentra ilegible este debe ser claro para su respectivo cobro ademas en la resolución de tarifa anexa se observa que el traslado medicalizado terrestre redondo tiene un valor de $200000 la IPS factura a 209160 se persiste la diferencia $9160 ,Se persiste objecion por cobro de 1 Traslado terrestre medicalizado de paciente secundario facturado por $209805 en soportes anexos no se evidencia la hoja de traslado no dan cumplimiento a lo normatizado en la Resolución 3047/2008 anexo 5 literal B Ademas tampoco anexan la Resolución de la tarifa requisitos necesarios para su respectivo cobro  "/>
    <s v="Subsidiado"/>
    <n v="3"/>
  </r>
  <r>
    <s v="E.S.E. HOSPITAL MARIO GAITAN YANGUAS DE SOACHA"/>
    <x v="0"/>
    <s v="CUNDINAMARCA"/>
    <s v="SOACHA"/>
    <d v="2019-11-12T00:00:00"/>
    <n v="5359965"/>
    <n v="5359965"/>
    <n v="849800"/>
    <d v="2019-12-06T00:00:00"/>
    <s v="GL-25555556613162"/>
    <n v="88200"/>
    <d v="2020-01-09T00:00:00"/>
    <n v="88200"/>
    <n v="0"/>
    <n v="0"/>
    <m/>
    <m/>
    <m/>
    <n v="0"/>
    <m/>
    <n v="0"/>
    <n v="0"/>
    <n v="0"/>
    <n v="0"/>
    <x v="0"/>
    <s v="CUNDINAMARCA"/>
    <s v="SOACHA"/>
    <d v="2019-09-30T00:00:00"/>
    <d v="2019-09-30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30 de septiembre  2019 se objeta $88200"/>
    <s v="Se levanta glosa IPS anexa soporte solicitado "/>
    <s v="Subsidiado"/>
    <n v="3"/>
  </r>
  <r>
    <s v="E.S.E. HOSPITAL MARIO GAITAN YANGUAS DE SOACHA"/>
    <x v="0"/>
    <s v="CUNDINAMARCA"/>
    <s v="SOACHA"/>
    <d v="2019-11-12T00:00:00"/>
    <n v="5364282"/>
    <n v="5364282"/>
    <n v="71905"/>
    <d v="2019-12-06T00:00:00"/>
    <s v="GL-25555556613167"/>
    <n v="48900"/>
    <d v="2020-01-09T00:00:00"/>
    <n v="0"/>
    <n v="0"/>
    <n v="48900"/>
    <d v="2020-01-20T00:00:00"/>
    <n v="0"/>
    <n v="0"/>
    <n v="48900"/>
    <d v="2020-07-03T00:00:00"/>
    <n v="48900"/>
    <n v="0"/>
    <n v="0"/>
    <n v="0"/>
    <x v="0"/>
    <s v="CUNDINAMARCA"/>
    <s v="SOACHA"/>
    <d v="2019-10-02T00:00:00"/>
    <d v="2019-10-02T00:00:00"/>
    <s v="Se objeta cobro de 1 consulta de urgencias facturado por $48900 dado que el paciente y el servicio se encuentran capitados con la misma IPS por ende no facturable por evento "/>
    <s v="Se perciste objecion por cobro de 1 consulta de urgencias facturado por $48900 dado que el paciente y el servicio se encuentran capitados con la misma IPS por ende no facturable por even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48900                   VALOR ACEPTADO POR LA IPS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19-11-12T00:00:00"/>
    <n v="5364285"/>
    <n v="5364285"/>
    <n v="110925"/>
    <d v="2019-12-06T00:00:00"/>
    <s v="GL-25555556613170"/>
    <n v="48900"/>
    <d v="2020-01-09T00:00:00"/>
    <n v="0"/>
    <n v="0"/>
    <n v="48900"/>
    <d v="2020-01-20T00:00:00"/>
    <n v="0"/>
    <n v="48900"/>
    <n v="0"/>
    <m/>
    <n v="0"/>
    <n v="0"/>
    <n v="0"/>
    <n v="0"/>
    <x v="0"/>
    <s v="CUNDINAMARCA"/>
    <s v="SOACHA"/>
    <d v="2019-10-02T00:00:00"/>
    <d v="2019-10-02T00:00:00"/>
    <s v="Se objeta cobro de 1 consulta de urgencias facturado por $48900 dado que el paciente y el servicio se encuentran capitados con la misma IPS por ende no facturable por evento "/>
    <s v="IPS acepta glosa paciente y servicio capitado con la IPS $48900 ,Se persiste objecion por cobro de 1 consulta de urgencias facturado por $48900 dado que el paciente y el servicio se encuentran capitados con la misma IPS por ende no facturable por evento  "/>
    <s v="Subsidiado"/>
    <n v="3"/>
  </r>
  <r>
    <s v="E.S.E. HOSPITAL MARIO GAITAN YANGUAS DE SOACHA"/>
    <x v="0"/>
    <s v="CUNDINAMARCA"/>
    <s v="SOACHA"/>
    <d v="2019-11-12T00:00:00"/>
    <n v="5365595"/>
    <n v="5365595"/>
    <n v="505500"/>
    <d v="2019-12-06T00:00:00"/>
    <s v="GL-25555556613171"/>
    <n v="88200"/>
    <d v="2019-12-31T00:00:00"/>
    <n v="88200"/>
    <n v="0"/>
    <n v="0"/>
    <m/>
    <m/>
    <m/>
    <n v="0"/>
    <m/>
    <n v="0"/>
    <n v="0"/>
    <n v="0"/>
    <n v="0"/>
    <x v="0"/>
    <s v="CUNDINAMARCA"/>
    <s v="SOACHA"/>
    <d v="2019-10-03T00:00:00"/>
    <d v="2019-10-03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03 de octubre  2019 se objeta $88200"/>
    <s v="se levanta glosa ips anexa soporte solicitado $88200  "/>
    <s v="Subsidiado"/>
    <n v="3"/>
  </r>
  <r>
    <s v="E.S.E. HOSPITAL MARIO GAITAN YANGUAS DE SOACHA"/>
    <x v="0"/>
    <s v="CUNDINAMARCA"/>
    <s v="SOACHA"/>
    <d v="2019-11-12T00:00:00"/>
    <n v="5365658"/>
    <n v="5365658"/>
    <n v="71300"/>
    <d v="2019-12-06T00:00:00"/>
    <s v="GL-25555556613174"/>
    <n v="48900"/>
    <d v="2020-01-09T00:00:00"/>
    <n v="0"/>
    <n v="0"/>
    <n v="48900"/>
    <d v="2020-01-20T00:00:00"/>
    <n v="0"/>
    <n v="48900"/>
    <n v="0"/>
    <m/>
    <n v="0"/>
    <n v="0"/>
    <n v="0"/>
    <n v="0"/>
    <x v="0"/>
    <s v="CUNDINAMARCA"/>
    <s v="SOACHA"/>
    <d v="2019-10-03T00:00:00"/>
    <d v="2019-10-03T00:00:00"/>
    <s v="Se objeta cobro de 1 consulta de urgencias facturado por $48900 dado que el paciente y el servicio se encuentran capitados con la misma IPS por ende no facturable por evento"/>
    <s v="IPS acepta glosa paciente y servicio capitado con la IPS $48900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1-12T00:00:00"/>
    <n v="5366797"/>
    <n v="5366797"/>
    <n v="793358"/>
    <d v="2019-12-06T00:00:00"/>
    <s v="GL-25555556613176"/>
    <n v="101600"/>
    <d v="2020-01-09T00:00:00"/>
    <n v="101600"/>
    <n v="0"/>
    <n v="0"/>
    <m/>
    <m/>
    <m/>
    <n v="0"/>
    <m/>
    <n v="0"/>
    <n v="0"/>
    <n v="0"/>
    <n v="0"/>
    <x v="0"/>
    <s v="CUNDINAMARCA"/>
    <s v="SOACHA"/>
    <d v="2019-10-03T00:00:00"/>
    <d v="2019-10-04T00:00:00"/>
    <s v="Se objeta cobro de 1 estudio de coloración basica en especimen de reconocimiento facturada por $101600 dado que en la historia clínica anexa no se encuentra soportado la realización de esta no dan cumplimiento a lo estipulado en la Resolución 3047/2008 anexo 5 literal B fecha de atención 04 de Octubre  2019 se objeta $101600"/>
    <s v="se levanta objecion IPS anexa soporte de estudio solicitado $101600 "/>
    <s v="Subsidiado"/>
    <n v="3"/>
  </r>
  <r>
    <s v="E.S.E. HOSPITAL MARIO GAITAN YANGUAS DE SOACHA"/>
    <x v="0"/>
    <s v="CUNDINAMARCA"/>
    <s v="SOACHA"/>
    <d v="2019-11-12T00:00:00"/>
    <n v="5367194"/>
    <n v="5367194"/>
    <n v="111205"/>
    <d v="2019-12-06T00:00:00"/>
    <s v="GL-25555556613177"/>
    <n v="48900"/>
    <d v="2020-01-09T00:00:00"/>
    <n v="0"/>
    <n v="0"/>
    <n v="48900"/>
    <d v="2020-01-20T00:00:00"/>
    <n v="0"/>
    <n v="0"/>
    <n v="48900"/>
    <d v="2020-07-03T00:00:00"/>
    <n v="0"/>
    <n v="48900"/>
    <n v="0"/>
    <n v="0"/>
    <x v="0"/>
    <s v="CUNDINAMARCA"/>
    <s v="SOACHA"/>
    <d v="2019-10-04T00:00:00"/>
    <d v="2019-10-04T00:00:00"/>
    <s v="Se objeta cobro de 1 consulta de urgencias facturado por $48900 dado que el paciente y el servicio se encuentran capitados con la misma IPS por ende no facturable por evento"/>
    <s v="SE ACEPTA PACIENTE CAPITADO PARA LA FECHA DE PRESTACION DEL SERVICIO,Se persiste objecion por cobro de 1 consulta de urgencias facturado por $48900 dado que el paciente y el servicio se encuentran capitados con la misma IPS por ende no facturable por evento  "/>
    <s v="Subsidiado"/>
    <n v="3"/>
  </r>
  <r>
    <s v="E.S.E. HOSPITAL MARIO GAITAN YANGUAS DE SOACHA"/>
    <x v="0"/>
    <s v="CUNDINAMARCA"/>
    <s v="SOACHA"/>
    <d v="2019-11-12T00:00:00"/>
    <n v="5367201"/>
    <n v="5367201"/>
    <n v="611559"/>
    <d v="2019-12-06T00:00:00"/>
    <s v="GL-25555556613178"/>
    <n v="171500"/>
    <d v="2020-01-09T00:00:00"/>
    <n v="101600"/>
    <n v="0"/>
    <n v="69900"/>
    <d v="2020-01-21T00:00:00"/>
    <n v="0"/>
    <n v="0"/>
    <n v="69900"/>
    <d v="2020-07-03T00:00:00"/>
    <n v="69900"/>
    <n v="0"/>
    <n v="0"/>
    <n v="0"/>
    <x v="0"/>
    <s v="CUNDINAMARCA"/>
    <s v="SOACHA"/>
    <d v="2019-10-04T00:00:00"/>
    <d v="2019-10-04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04 de octubre  2019 se objeta $1016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EPS levanta glosa anexan soporte solicitado $101600 "/>
    <s v="Subsidiado"/>
    <n v="3"/>
  </r>
  <r>
    <s v="E.S.E. HOSPITAL MARIO GAITAN YANGUAS DE SOACHA"/>
    <x v="0"/>
    <s v="CUNDINAMARCA"/>
    <s v="SOACHA"/>
    <d v="2019-11-12T00:00:00"/>
    <n v="5367900"/>
    <n v="5367900"/>
    <n v="483400"/>
    <d v="2019-12-06T00:00:00"/>
    <s v="GL-25555556613179"/>
    <n v="69000"/>
    <d v="2020-01-09T00:00:00"/>
    <n v="0"/>
    <n v="0"/>
    <n v="69000"/>
    <d v="2020-01-21T00:00:00"/>
    <n v="0"/>
    <n v="0"/>
    <n v="69000"/>
    <d v="2020-07-03T00:00:00"/>
    <n v="69000"/>
    <n v="0"/>
    <n v="0"/>
    <n v="0"/>
    <x v="0"/>
    <s v="CUNDINAMARCA"/>
    <s v="SOACHA"/>
    <d v="2019-10-04T00:00:00"/>
    <d v="2019-10-05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67935"/>
    <n v="5367935"/>
    <n v="71300"/>
    <d v="2019-12-06T00:00:00"/>
    <s v="GL-25555556613181"/>
    <n v="48900"/>
    <d v="2020-01-09T00:00:00"/>
    <n v="0"/>
    <n v="0"/>
    <n v="48900"/>
    <d v="2020-01-21T00:00:00"/>
    <n v="0"/>
    <n v="0"/>
    <n v="48900"/>
    <d v="2020-07-03T00:00:00"/>
    <n v="48900"/>
    <n v="0"/>
    <n v="0"/>
    <n v="0"/>
    <x v="0"/>
    <s v="CUNDINAMARCA"/>
    <s v="GIRARDOT"/>
    <d v="2019-10-06T00:00:00"/>
    <d v="2019-10-06T00:00:00"/>
    <s v="Se objeta cobro de 1 consulta de urgencias facturado por $48900 dado que el paciente y el servicio se encuentran capitados con la misma IPS por ende no facturable por evento "/>
    <s v="Se persiste glosa de cobro de 1 consulta de urgencias facturado por $48900 dado que el paciente y el servicio se encuentran capitados con la misma IPS por ende no facturable por even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48900                   VALOR ACEPTADO POR LA IPS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19-11-12T00:00:00"/>
    <n v="5369235"/>
    <n v="5369235"/>
    <n v="985100"/>
    <d v="2019-12-06T00:00:00"/>
    <s v="GL-25555556613182"/>
    <n v="88200"/>
    <d v="2020-01-09T00:00:00"/>
    <n v="88200"/>
    <n v="0"/>
    <n v="0"/>
    <m/>
    <m/>
    <m/>
    <n v="0"/>
    <m/>
    <n v="0"/>
    <n v="0"/>
    <n v="0"/>
    <n v="0"/>
    <x v="0"/>
    <s v="CUNDINAMARCA"/>
    <s v="SOACHA"/>
    <d v="2019-10-07T00:00:00"/>
    <d v="2019-10-07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15 de julio  2019 se objeta $88200"/>
    <s v="Se levanta objecion IPS anexa soporte de estudio solicitado $88200 "/>
    <s v="Subsidiado"/>
    <n v="3"/>
  </r>
  <r>
    <s v="E.S.E. HOSPITAL MARIO GAITAN YANGUAS DE SOACHA"/>
    <x v="0"/>
    <s v="CUNDINAMARCA"/>
    <s v="SOACHA"/>
    <d v="2019-11-12T00:00:00"/>
    <n v="5369455"/>
    <n v="5369455"/>
    <n v="505500"/>
    <d v="2019-12-06T00:00:00"/>
    <s v="GL-25555556613184"/>
    <n v="88200"/>
    <d v="2020-01-09T00:00:00"/>
    <n v="88200"/>
    <n v="0"/>
    <n v="0"/>
    <m/>
    <m/>
    <m/>
    <n v="0"/>
    <m/>
    <n v="0"/>
    <n v="0"/>
    <n v="0"/>
    <n v="0"/>
    <x v="0"/>
    <s v="CUNDINAMARCA"/>
    <s v="SOACHA"/>
    <d v="2019-10-07T00:00:00"/>
    <d v="2019-10-07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07 de octubre 2019 se objeta $88200"/>
    <s v="Se levanta objecion IPS anexa soporte de estudio solicitado $88200 "/>
    <s v="Subsidiado"/>
    <n v="3"/>
  </r>
  <r>
    <s v="E.S.E. HOSPITAL MARIO GAITAN YANGUAS DE SOACHA"/>
    <x v="0"/>
    <s v="CUNDINAMARCA"/>
    <s v="SOACHA"/>
    <d v="2019-11-12T00:00:00"/>
    <n v="5369518"/>
    <n v="5369518"/>
    <n v="1571337"/>
    <d v="2019-12-06T00:00:00"/>
    <s v="GL-25555556613185"/>
    <n v="69000"/>
    <d v="2020-01-09T00:00:00"/>
    <n v="0"/>
    <n v="0"/>
    <n v="69000"/>
    <d v="2020-01-21T00:00:00"/>
    <n v="0"/>
    <n v="0"/>
    <n v="69000"/>
    <d v="2020-07-03T00:00:00"/>
    <n v="69000"/>
    <n v="0"/>
    <n v="0"/>
    <n v="0"/>
    <x v="0"/>
    <s v="CUNDINAMARCA"/>
    <s v="SOACHA"/>
    <d v="2019-10-05T00:00:00"/>
    <d v="2019-10-07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69863"/>
    <n v="5369863"/>
    <n v="390300"/>
    <d v="2019-12-06T00:00:00"/>
    <s v="GL-25555556613186"/>
    <n v="69000"/>
    <d v="2020-01-09T00:00:00"/>
    <n v="0"/>
    <n v="0"/>
    <n v="69000"/>
    <d v="2020-01-21T00:00:00"/>
    <n v="0"/>
    <n v="0"/>
    <n v="69000"/>
    <d v="2020-07-03T00:00:00"/>
    <n v="69000"/>
    <n v="0"/>
    <n v="0"/>
    <n v="0"/>
    <x v="0"/>
    <s v="CUNDINAMARCA"/>
    <s v="SOACHA"/>
    <d v="2019-10-07T00:00:00"/>
    <d v="2019-10-08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72217"/>
    <n v="5372217"/>
    <n v="1123787"/>
    <d v="2019-12-06T00:00:00"/>
    <s v="GL-25555556613190"/>
    <n v="69000"/>
    <d v="2020-01-09T00:00:00"/>
    <n v="0"/>
    <n v="0"/>
    <n v="69000"/>
    <d v="2020-01-20T00:00:00"/>
    <n v="0"/>
    <n v="0"/>
    <n v="69000"/>
    <d v="2020-07-03T00:00:00"/>
    <n v="69000"/>
    <n v="0"/>
    <n v="0"/>
    <n v="0"/>
    <x v="0"/>
    <s v="CUNDINAMARCA"/>
    <s v="SOACHA"/>
    <d v="2019-10-08T00:00:00"/>
    <d v="2019-10-09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72443"/>
    <n v="5372443"/>
    <n v="505500"/>
    <d v="2019-12-06T00:00:00"/>
    <s v="GL-25555556613192"/>
    <n v="88200"/>
    <d v="2020-01-09T00:00:00"/>
    <n v="88200"/>
    <n v="0"/>
    <n v="0"/>
    <m/>
    <m/>
    <m/>
    <n v="0"/>
    <m/>
    <n v="0"/>
    <n v="0"/>
    <n v="0"/>
    <n v="0"/>
    <x v="0"/>
    <s v="CUNDINAMARCA"/>
    <s v="SOACHA"/>
    <d v="2019-10-09T00:00:00"/>
    <d v="2019-10-09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15 de julio  2019 se objeta $88200"/>
    <s v="Se levanta objecion IPS anexa soporte de estudio solicitado $88200 "/>
    <s v="Subsidiado"/>
    <n v="3"/>
  </r>
  <r>
    <s v="E.S.E. HOSPITAL MARIO GAITAN YANGUAS DE SOACHA"/>
    <x v="0"/>
    <s v="CUNDINAMARCA"/>
    <s v="SOACHA"/>
    <d v="2019-11-12T00:00:00"/>
    <n v="5372471"/>
    <n v="5372471"/>
    <n v="505500"/>
    <d v="2019-12-06T00:00:00"/>
    <s v="GL-25555556613193"/>
    <n v="88200"/>
    <d v="2020-01-09T00:00:00"/>
    <n v="88200"/>
    <n v="0"/>
    <n v="0"/>
    <m/>
    <m/>
    <m/>
    <n v="0"/>
    <m/>
    <n v="0"/>
    <n v="0"/>
    <n v="0"/>
    <n v="0"/>
    <x v="0"/>
    <s v="CUNDINAMARCA"/>
    <s v="SOACHA"/>
    <d v="2019-10-09T00:00:00"/>
    <d v="2019-10-09T00:00:00"/>
    <s v="Se objeta cobro de 1 estudio de coloración básica en biopsia facturada por $88200 dado que en la historia clínica anexa no se encuentra soportado la realización de esta no dan cumplimiento a lo estipulado en la Resolución 3047/2008 anexo 5 literal B fecha de atención 15 de julio  2019 se objeta $88200"/>
    <s v="Se levanta glosa IPS anexa soporte solicitado "/>
    <s v="Subsidiado"/>
    <n v="3"/>
  </r>
  <r>
    <s v="E.S.E. HOSPITAL MARIO GAITAN YANGUAS DE SOACHA"/>
    <x v="0"/>
    <s v="CUNDINAMARCA"/>
    <s v="SOACHA"/>
    <d v="2019-11-12T00:00:00"/>
    <n v="5375124"/>
    <n v="5375124"/>
    <n v="229300"/>
    <d v="2019-12-06T00:00:00"/>
    <s v="GL-25555556613194"/>
    <n v="69000"/>
    <d v="2020-01-09T00:00:00"/>
    <n v="0"/>
    <n v="0"/>
    <n v="69000"/>
    <d v="2020-01-21T00:00:00"/>
    <n v="0"/>
    <n v="0"/>
    <n v="69000"/>
    <d v="2020-07-03T00:00:00"/>
    <n v="69000"/>
    <n v="0"/>
    <n v="0"/>
    <n v="0"/>
    <x v="0"/>
    <s v="CUNDINAMARCA"/>
    <s v="SOACHA"/>
    <d v="2019-10-11T00:00:00"/>
    <d v="2019-10-1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75513"/>
    <n v="5375513"/>
    <n v="2513917"/>
    <d v="2019-12-06T00:00:00"/>
    <s v="GL-25555556613196"/>
    <n v="170600"/>
    <d v="2020-01-09T00:00:00"/>
    <n v="101600"/>
    <n v="0"/>
    <n v="69000"/>
    <d v="2020-01-20T00:00:00"/>
    <n v="0"/>
    <n v="0"/>
    <n v="69000"/>
    <d v="2020-07-03T00:00:00"/>
    <n v="69000"/>
    <n v="0"/>
    <n v="0"/>
    <n v="0"/>
    <x v="0"/>
    <s v="CUNDINAMARCA"/>
    <s v="SOACHA"/>
    <d v="2019-10-09T00:00:00"/>
    <d v="2019-10-1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asica en especimen de reconocimiento facturada por $101200 dado que en la historia clínica anexa no se encuentra soportado la realización de esta no dan cumplimiento a lo estipulado en la Resolución 3047/2008 anexo 5 literal B fecha de atención 11 de octubre  2019 se objeta $1012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ón IPS anexa soporte de estudio $101600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69504"/>
    <n v="5369504"/>
    <n v="2811308"/>
    <d v="2019-12-07T00:00:00"/>
    <s v="GL-25555556613241"/>
    <n v="69000"/>
    <d v="2020-01-09T00:00:00"/>
    <n v="0"/>
    <n v="0"/>
    <n v="69000"/>
    <d v="2020-01-21T00:00:00"/>
    <n v="0"/>
    <n v="0"/>
    <n v="69000"/>
    <d v="2020-07-03T00:00:00"/>
    <n v="69000"/>
    <n v="0"/>
    <n v="0"/>
    <n v="0"/>
    <x v="0"/>
    <s v="CUNDINAMARCA"/>
    <s v="SOACHA"/>
    <d v="2019-10-04T00:00:00"/>
    <d v="2019-10-07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1-12T00:00:00"/>
    <n v="5362802"/>
    <n v="5362802"/>
    <n v="2367456"/>
    <d v="2019-12-07T00:00:00"/>
    <s v="GL-25555556613243"/>
    <n v="69000"/>
    <d v="2020-01-09T00:00:00"/>
    <n v="0"/>
    <n v="0"/>
    <n v="69000"/>
    <d v="2020-01-20T00:00:00"/>
    <n v="0"/>
    <n v="0"/>
    <n v="69000"/>
    <d v="2020-07-03T00:00:00"/>
    <n v="69000"/>
    <n v="0"/>
    <n v="0"/>
    <n v="0"/>
    <x v="0"/>
    <s v="CUNDINAMARCA"/>
    <s v="SOACHA"/>
    <d v="2019-09-20T00:00:00"/>
    <d v="2019-09-22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397022"/>
    <n v="5397022"/>
    <n v="2369465"/>
    <d v="2020-01-02T00:00:00"/>
    <s v="GL-25555556613260"/>
    <n v="272200"/>
    <d v="2020-01-14T00:00:00"/>
    <n v="203200"/>
    <n v="0"/>
    <n v="69000"/>
    <d v="2020-01-22T00:00:00"/>
    <n v="0"/>
    <n v="0"/>
    <n v="69000"/>
    <d v="2020-08-26T00:00:00"/>
    <n v="69000"/>
    <n v="0"/>
    <n v="0"/>
    <n v="0"/>
    <x v="0"/>
    <s v="CUNDINAMARCA"/>
    <s v="SOACHA"/>
    <d v="2019-10-30T00:00:00"/>
    <d v="2019-11-0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15 de julio  2019 se objeta $203200"/>
    <s v="SE LEVANTA GLOSA ATENCION PERTINENTE Y SOPORTADA,se levanta glosa ips anexa soportes$20320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por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15 de julio  2019 se objeta $20320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397404"/>
    <n v="5397404"/>
    <n v="807047"/>
    <d v="2020-01-02T00:00:00"/>
    <s v="GL-25555556613268"/>
    <n v="170600"/>
    <d v="2020-01-14T00:00:00"/>
    <n v="101600"/>
    <n v="0"/>
    <n v="69000"/>
    <d v="2020-01-22T00:00:00"/>
    <n v="0"/>
    <n v="0"/>
    <n v="69000"/>
    <d v="2020-08-26T00:00:00"/>
    <n v="69000"/>
    <n v="0"/>
    <n v="0"/>
    <n v="0"/>
    <x v="0"/>
    <s v="CUNDINAMARCA"/>
    <s v="SOACHA"/>
    <d v="2019-10-31T00:00:00"/>
    <d v="2019-11-0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31 de octubre  2019 se objeta $101600"/>
    <s v="SE LEVANTA GLOSA ATENCION PERTINENTE Y SOPORTADA,se levanta glosa ips anexa soportes$10160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por cobro de 1 estudio de coloración básica en especimen de reconocimiento facturada por $101600 dado que en la historia clínica anexa no se encuentra soportado la realización de esta no dan cumplimiento a lo estipulado en la Resolución 3047/2008 anexo 5 literal B fecha de atención 31 de octubre  2019 se objeta $10160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398196"/>
    <n v="5398196"/>
    <n v="252543"/>
    <d v="2020-01-02T00:00:00"/>
    <s v="GL-25555556613269"/>
    <n v="48900"/>
    <d v="2020-01-14T00:00:00"/>
    <n v="0"/>
    <n v="0"/>
    <n v="48900"/>
    <d v="2020-01-22T00:00:00"/>
    <n v="0"/>
    <n v="0"/>
    <n v="48900"/>
    <d v="2020-09-30T00:00:00"/>
    <n v="48900"/>
    <n v="0"/>
    <n v="0"/>
    <n v="0"/>
    <x v="0"/>
    <s v="CUNDINAMARCA"/>
    <s v="SOACHA"/>
    <d v="2019-11-03T00:00:00"/>
    <d v="2019-11-03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398256"/>
    <n v="5398256"/>
    <n v="71300"/>
    <d v="2020-01-02T00:00:00"/>
    <s v="GL-25555556613271"/>
    <n v="48900"/>
    <d v="2020-01-14T00:00:00"/>
    <n v="0"/>
    <n v="0"/>
    <n v="48900"/>
    <d v="2020-01-22T00:00:00"/>
    <n v="0"/>
    <n v="0"/>
    <n v="48900"/>
    <d v="2020-09-30T00:00:00"/>
    <n v="48900"/>
    <n v="0"/>
    <n v="0"/>
    <n v="0"/>
    <x v="0"/>
    <s v="CUNDINAMARCA"/>
    <s v="SOACHA"/>
    <d v="2019-11-04T00:00:00"/>
    <d v="2019-11-04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399969"/>
    <n v="5399969"/>
    <n v="213153"/>
    <d v="2020-01-02T00:00:00"/>
    <s v="GL-25555556613272"/>
    <n v="48900"/>
    <d v="2020-01-14T00:00:00"/>
    <n v="0"/>
    <n v="48900"/>
    <n v="0"/>
    <m/>
    <m/>
    <m/>
    <n v="0"/>
    <m/>
    <n v="0"/>
    <n v="0"/>
    <n v="0"/>
    <n v="0"/>
    <x v="0"/>
    <s v="CUNDINAMARCA"/>
    <s v="SOACHA"/>
    <d v="2019-11-05T00:00:00"/>
    <d v="2019-11-06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01150"/>
    <n v="5401150"/>
    <n v="1352823"/>
    <d v="2020-01-02T00:00:00"/>
    <s v="GL-25555556613274"/>
    <n v="69000"/>
    <d v="2020-01-14T00:00:00"/>
    <n v="0"/>
    <n v="0"/>
    <n v="69000"/>
    <d v="2020-01-22T00:00:00"/>
    <n v="0"/>
    <n v="0"/>
    <n v="69000"/>
    <d v="2020-08-26T00:00:00"/>
    <n v="69000"/>
    <n v="0"/>
    <n v="0"/>
    <n v="0"/>
    <x v="0"/>
    <s v="CUNDINAMARCA"/>
    <s v="SOACHA"/>
    <d v="2019-11-04T00:00:00"/>
    <d v="2019-11-06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01378"/>
    <n v="5401378"/>
    <n v="1103050"/>
    <d v="2020-01-02T00:00:00"/>
    <s v="GL-25555556613276"/>
    <n v="69000"/>
    <d v="2020-01-14T00:00:00"/>
    <n v="0"/>
    <n v="0"/>
    <n v="69000"/>
    <d v="2020-01-22T00:00:00"/>
    <n v="0"/>
    <n v="0"/>
    <n v="69000"/>
    <d v="2020-08-26T00:00:00"/>
    <n v="69000"/>
    <n v="0"/>
    <n v="0"/>
    <n v="0"/>
    <x v="0"/>
    <s v="CUNDINAMARCA"/>
    <s v="SOACHA"/>
    <d v="2019-11-05T00:00:00"/>
    <d v="2019-11-06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01818"/>
    <n v="5401818"/>
    <n v="49858"/>
    <d v="2020-01-02T00:00:00"/>
    <s v="GL-25555556613277"/>
    <n v="48900"/>
    <d v="2020-01-14T00:00:00"/>
    <n v="0"/>
    <n v="48900"/>
    <n v="0"/>
    <m/>
    <m/>
    <m/>
    <n v="0"/>
    <m/>
    <n v="0"/>
    <n v="0"/>
    <n v="0"/>
    <n v="0"/>
    <x v="0"/>
    <s v="CUNDINAMARCA"/>
    <s v="SOACHA"/>
    <d v="2019-11-06T00:00:00"/>
    <d v="2019-11-07T00:00:00"/>
    <s v="Se objeta cobro de 1 consulta de urgencias facturado por $48900 dado que el paciente y el servicio se encuentran capitados con la misma IPS por ende no facturable por evento"/>
    <s v="ips acepta glosa por mayor valor cobrado $48900   por  CONSULTA DE URGENCIAS POR MEDICINA GENERAL  "/>
    <s v="Subsidiado"/>
    <n v="3"/>
  </r>
  <r>
    <s v="E.S.E. HOSPITAL MARIO GAITAN YANGUAS DE SOACHA"/>
    <x v="0"/>
    <s v="CUNDINAMARCA"/>
    <s v="SOACHA"/>
    <d v="2019-12-06T00:00:00"/>
    <n v="5405055"/>
    <n v="5405055"/>
    <n v="242145"/>
    <d v="2020-01-02T00:00:00"/>
    <s v="GL-25555556613279"/>
    <n v="48900"/>
    <d v="2020-01-14T00:00:00"/>
    <n v="0"/>
    <n v="48900"/>
    <n v="0"/>
    <m/>
    <m/>
    <m/>
    <n v="0"/>
    <m/>
    <n v="0"/>
    <n v="0"/>
    <n v="0"/>
    <n v="0"/>
    <x v="0"/>
    <s v="CUNDINAMARCA"/>
    <s v="SOACHA"/>
    <d v="2019-11-08T00:00:00"/>
    <d v="2019-11-08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05067"/>
    <n v="5405067"/>
    <n v="71300"/>
    <d v="2020-01-02T00:00:00"/>
    <s v="GL-25555556613282"/>
    <n v="48900"/>
    <d v="2020-01-14T00:00:00"/>
    <n v="0"/>
    <n v="48900"/>
    <n v="0"/>
    <m/>
    <m/>
    <m/>
    <n v="0"/>
    <m/>
    <n v="0"/>
    <n v="0"/>
    <n v="0"/>
    <n v="0"/>
    <x v="0"/>
    <s v="SANTAFE DE BOGOTA D. C."/>
    <s v="BOGOTA"/>
    <d v="2019-11-08T00:00:00"/>
    <d v="2019-11-08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05502"/>
    <n v="5405502"/>
    <n v="528100"/>
    <d v="2020-01-02T00:00:00"/>
    <s v="GL-25555556613283"/>
    <n v="48900"/>
    <d v="2020-01-14T00:00:00"/>
    <n v="0"/>
    <n v="0"/>
    <n v="48900"/>
    <d v="2020-01-22T00:00:00"/>
    <n v="0"/>
    <n v="0"/>
    <n v="48900"/>
    <d v="2020-09-30T00:00:00"/>
    <n v="48900"/>
    <n v="0"/>
    <n v="0"/>
    <n v="0"/>
    <x v="0"/>
    <s v="CUNDINAMARCA"/>
    <s v="SOACHA"/>
    <d v="2019-11-09T00:00:00"/>
    <d v="2019-11-09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5531"/>
    <n v="5405531"/>
    <n v="64300"/>
    <d v="2020-01-02T00:00:00"/>
    <s v="GL-25555556613286"/>
    <n v="48900"/>
    <d v="2020-01-14T00:00:00"/>
    <n v="0"/>
    <n v="48900"/>
    <n v="0"/>
    <m/>
    <m/>
    <m/>
    <n v="0"/>
    <m/>
    <n v="0"/>
    <n v="0"/>
    <n v="0"/>
    <n v="0"/>
    <x v="0"/>
    <s v="CUNDINAMARCA"/>
    <s v="SOACHA"/>
    <d v="2019-11-09T00:00:00"/>
    <d v="2019-11-09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05541"/>
    <n v="5405541"/>
    <n v="161682"/>
    <d v="2020-01-02T00:00:00"/>
    <s v="GL-25555556613287"/>
    <n v="48900"/>
    <d v="2020-01-14T00:00:00"/>
    <n v="0"/>
    <n v="0"/>
    <n v="48900"/>
    <d v="2020-01-22T00:00:00"/>
    <n v="0"/>
    <n v="0"/>
    <n v="48900"/>
    <d v="2020-09-30T00:00:00"/>
    <n v="48900"/>
    <n v="0"/>
    <n v="0"/>
    <n v="0"/>
    <x v="0"/>
    <s v="CUNDINAMARCA"/>
    <s v="SOACHA"/>
    <d v="2019-11-09T00:00:00"/>
    <d v="2019-11-09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5664"/>
    <n v="5405664"/>
    <n v="274776"/>
    <d v="2020-01-02T00:00:00"/>
    <s v="GL-25555556613288"/>
    <n v="48900"/>
    <d v="2020-01-14T00:00:00"/>
    <n v="0"/>
    <n v="0"/>
    <n v="48900"/>
    <d v="2020-01-22T00:00:00"/>
    <n v="0"/>
    <n v="0"/>
    <n v="48900"/>
    <d v="2020-09-30T00:00:00"/>
    <n v="48900"/>
    <n v="0"/>
    <n v="0"/>
    <n v="0"/>
    <x v="0"/>
    <s v="CUNDINAMARCA"/>
    <s v="SOACHA"/>
    <d v="2019-11-10T00:00:00"/>
    <d v="2019-11-11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5756"/>
    <n v="5405756"/>
    <n v="1683213"/>
    <d v="2020-01-02T00:00:00"/>
    <s v="GL-25555556613291"/>
    <n v="117900"/>
    <d v="2020-01-14T00:00:00"/>
    <n v="0"/>
    <n v="0"/>
    <n v="117900"/>
    <d v="2020-01-22T00:00:00"/>
    <n v="0"/>
    <n v="0"/>
    <n v="117900"/>
    <d v="2020-09-30T00:00:00"/>
    <n v="117900"/>
    <n v="0"/>
    <n v="0"/>
    <n v="0"/>
    <x v="0"/>
    <s v="CUNDINAMARCA"/>
    <s v="SOACHA"/>
    <d v="2019-11-09T00:00:00"/>
    <d v="2019-11-1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NO ACEPTA OBJECION USUARIO NO SE ENCUENTRA CAPITADO PARA LA FECHA DE PRSTACION DEL SERVICIOIPS NO ACEPTA OBJECION PRUEBA TREPONEMICA RAPIDA PARA SIFILIS (FTA) SEGÚN RESOLUCION 3280 DE 2018 PAG 247 Y 271 Y GUIA DE PRACTICA CLINICA GPC201441 DEL MI,Se persiste glosa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06744"/>
    <n v="5406744"/>
    <n v="1230587"/>
    <d v="2020-01-02T00:00:00"/>
    <s v="GL-25555556613292"/>
    <n v="48900"/>
    <d v="2020-01-14T00:00:00"/>
    <n v="0"/>
    <n v="0"/>
    <n v="48900"/>
    <d v="2020-01-22T00:00:00"/>
    <n v="0"/>
    <n v="0"/>
    <n v="48900"/>
    <d v="2020-09-30T00:00:00"/>
    <n v="48900"/>
    <n v="0"/>
    <n v="0"/>
    <n v="0"/>
    <x v="0"/>
    <s v="CUNDINAMARCA"/>
    <s v="SOACHA"/>
    <d v="2019-11-08T00:00:00"/>
    <d v="2019-11-12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7173"/>
    <n v="5407173"/>
    <n v="301973"/>
    <d v="2020-01-02T00:00:00"/>
    <s v="GL-25555556613294"/>
    <n v="48900"/>
    <d v="2020-01-14T00:00:00"/>
    <n v="0"/>
    <n v="0"/>
    <n v="48900"/>
    <d v="2020-01-22T00:00:00"/>
    <n v="0"/>
    <n v="0"/>
    <n v="48900"/>
    <d v="2020-09-30T00:00:00"/>
    <n v="48900"/>
    <n v="0"/>
    <n v="0"/>
    <n v="0"/>
    <x v="0"/>
    <s v="CUNDINAMARCA"/>
    <s v="SOACHA"/>
    <d v="2019-11-12T00:00:00"/>
    <d v="2019-11-12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7935"/>
    <n v="5407935"/>
    <n v="367182"/>
    <d v="2020-01-02T00:00:00"/>
    <s v="GL-25555556613295"/>
    <n v="48900"/>
    <d v="2020-01-14T00:00:00"/>
    <n v="0"/>
    <n v="0"/>
    <n v="48900"/>
    <d v="2020-01-22T00:00:00"/>
    <n v="0"/>
    <n v="0"/>
    <n v="48900"/>
    <d v="2020-09-30T00:00:00"/>
    <n v="48900"/>
    <n v="0"/>
    <n v="0"/>
    <n v="0"/>
    <x v="0"/>
    <s v="CUNDINAMARCA"/>
    <s v="SOACHA"/>
    <d v="2019-11-12T00:00:00"/>
    <d v="2019-11-12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8807"/>
    <n v="5408807"/>
    <n v="201863"/>
    <d v="2020-01-02T00:00:00"/>
    <s v="GL-25555556613298"/>
    <n v="48900"/>
    <d v="2020-01-14T00:00:00"/>
    <n v="0"/>
    <n v="0"/>
    <n v="48900"/>
    <d v="2020-01-22T00:00:00"/>
    <n v="0"/>
    <n v="0"/>
    <n v="48900"/>
    <d v="2020-09-30T00:00:00"/>
    <n v="48900"/>
    <n v="0"/>
    <n v="0"/>
    <n v="0"/>
    <x v="0"/>
    <s v="CUNDINAMARCA"/>
    <s v="SOACHA"/>
    <d v="2019-11-13T00:00:00"/>
    <d v="2019-11-13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8820"/>
    <n v="5408820"/>
    <n v="71300"/>
    <d v="2020-01-02T00:00:00"/>
    <s v="GL-25555556613299"/>
    <n v="48900"/>
    <d v="2020-01-14T00:00:00"/>
    <n v="0"/>
    <n v="0"/>
    <n v="48900"/>
    <d v="2020-01-22T00:00:00"/>
    <n v="0"/>
    <n v="0"/>
    <n v="48900"/>
    <d v="2020-09-30T00:00:00"/>
    <n v="48900"/>
    <n v="0"/>
    <n v="0"/>
    <n v="0"/>
    <x v="0"/>
    <s v="CUNDINAMARCA"/>
    <s v="SOACHA"/>
    <d v="2019-11-13T00:00:00"/>
    <d v="2019-11-13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09360"/>
    <n v="5409360"/>
    <n v="2198894"/>
    <d v="2020-01-03T00:00:00"/>
    <s v="GL-25555556613300"/>
    <n v="138624"/>
    <d v="2020-01-14T00:00:00"/>
    <n v="0"/>
    <n v="0"/>
    <n v="138624"/>
    <d v="2020-01-22T00:00:00"/>
    <n v="0"/>
    <n v="0"/>
    <n v="138624"/>
    <d v="2020-08-26T00:00:00"/>
    <n v="138624"/>
    <n v="0"/>
    <n v="0"/>
    <n v="0"/>
    <x v="0"/>
    <s v="CUNDINAMARCA"/>
    <s v="SOACHA"/>
    <d v="2019-06-04T00:00:00"/>
    <d v="2019-06-05T00:00:00"/>
    <s v="Se realiza glosa correspondiente al cobro de 1 circuito de anestesia adulto $22679 se considera no facturable incluido en los derechos de estancia y/o derechos de sala por ende no facturable de manera adicional total glosa $ 22679Se objeta cobro de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objeta cobro de 2 blusa mas pantalon desechable facturada por $4794 c/u se considera que es dotación propia del servicio por ende no hay lugar a su reconocimiento de manera adicional total glosa $9588 "/>
    <s v="SE LEVANTA GLOSA ATENCION PERTINENTE Y SOPORTADA,Se persiste glosa correspondiente al cobro de 1 circuito de anestesia adulto $22679 se considera no facturable incluido en los derechos de estancia y/o derechos de sala por ende no facturable de manera adicional total glosa $ 22679Se persiste glosa de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persiste glosa por de 2 blusa mas pantalon desechable facturada por $4794 c/u se considera que es dotación propia del servicio por ende no hay lugar a su reconocimiento de manera adicional total glosa $9588  ,Se persiste glosa inicial   de 1 circuito de anestesia adulto $22679 se considera no facturable incluido en los derechos de estancia y/o derechos de sala por ende no facturable de manera adicional total glosa $ 22679Se persiste glosa inicial 1 ambú adulto desechable dado que es dispositivo indispensable que por habilitación debe contener el carro de paro para procedimientos de paro cardiaco y ventilación asistida cuando el paciente se encuentre en estado critico Por consiguiente se encuentra incluido en los insumos necesarios para la atención del paciente Dotación básica del servicio total glosa $106357Se persiste glosa inicial de 2 blusa mas pantalon desechable facturada por $4794 c/u se considera que es dotación propia del servicio por ende no hay lugar a su reconocimiento de manera adicional total glosa $9588  "/>
    <s v="Subsidiado"/>
    <n v="3"/>
  </r>
  <r>
    <s v="E.S.E. HOSPITAL MARIO GAITAN YANGUAS DE SOACHA"/>
    <x v="0"/>
    <s v="CUNDINAMARCA"/>
    <s v="SOACHA"/>
    <d v="2019-12-06T00:00:00"/>
    <n v="5409866"/>
    <n v="5409866"/>
    <n v="2370328"/>
    <d v="2020-01-03T00:00:00"/>
    <s v="GL-25555556613301"/>
    <n v="225879"/>
    <d v="2020-01-14T00:00:00"/>
    <n v="225879"/>
    <n v="0"/>
    <n v="0"/>
    <m/>
    <m/>
    <m/>
    <n v="0"/>
    <m/>
    <n v="0"/>
    <n v="0"/>
    <n v="0"/>
    <n v="0"/>
    <x v="0"/>
    <s v="CUNDINAMARCA"/>
    <s v="SOACHA"/>
    <d v="2019-11-08T00:00:00"/>
    <d v="2019-11-10T00:00:00"/>
    <s v="Se objeta cobro de 2 estudio de coloración básica en especimen de reconocimiento facturada por $101600 c/u dado que en la historia clínica anexa no se encuentran soportado la realización de esta y el resultado anexo dice que esta en proceso por lo tanto no es valido para la auditoria no dan cumplimiento a lo estipulado en la Resolución 3047/2008 anexo 5 literal B fecha de atención 08 de Noviembre  2019 se objeta $203200,Se realiza glosa correspondiente al cobro de 1 circuito de anestesia adulto $22679  se consideran no facturables incluidos en los derechos de estancia y/o derechos de sala dado que conecta la maquina al tubo de ventilación "/>
    <s v="se levanta glosa ips anexa soporte $225879 "/>
    <s v="Subsidiado"/>
    <n v="3"/>
  </r>
  <r>
    <s v="E.S.E. HOSPITAL MARIO GAITAN YANGUAS DE SOACHA"/>
    <x v="0"/>
    <s v="CUNDINAMARCA"/>
    <s v="SOACHA"/>
    <d v="2019-12-06T00:00:00"/>
    <n v="5412012"/>
    <n v="5412012"/>
    <n v="204517"/>
    <d v="2020-01-03T00:00:00"/>
    <s v="GL-25555556613302"/>
    <n v="48900"/>
    <d v="2020-01-14T00:00:00"/>
    <n v="0"/>
    <n v="48900"/>
    <n v="0"/>
    <m/>
    <m/>
    <m/>
    <n v="0"/>
    <m/>
    <n v="0"/>
    <n v="0"/>
    <n v="0"/>
    <n v="0"/>
    <x v="0"/>
    <s v="CUNDINAMARCA"/>
    <s v="SOACHA"/>
    <d v="2019-11-17T00:00:00"/>
    <d v="2019-11-18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12026"/>
    <n v="5412026"/>
    <n v="1834045"/>
    <d v="2020-01-03T00:00:00"/>
    <s v="GL-25555556613309"/>
    <n v="385120"/>
    <d v="2020-01-14T00:00:00"/>
    <n v="0"/>
    <n v="0"/>
    <n v="385120"/>
    <d v="2020-01-22T00:00:00"/>
    <n v="0"/>
    <n v="0"/>
    <n v="385120"/>
    <d v="2020-08-26T00:00:00"/>
    <n v="385120"/>
    <n v="0"/>
    <n v="0"/>
    <n v="0"/>
    <x v="0"/>
    <s v="CUNDINAMARCA"/>
    <s v="SOACHA"/>
    <d v="2019-11-15T00:00:00"/>
    <d v="2019-11-18T00:00:00"/>
    <s v="Se objeta cobro 1 Traslado terrestre medicalizado de paciente primario facturado por $385120 en soportes anexos no se evidencia la hoja de traslado no dan cumplimiento a lo normatizado en la Resolución 3047/2008 anexo 5 literal B Ademas tampoco anexan la Resolución de la tarifa requisitos necesarios para su respectivo cobro"/>
    <s v="SE LEVANTA GLOSA ATENCION PERTINENTE Y SOPORTADA,Se persiste glosa cobro 1 Traslado terrestre medicalizado de paciente primario facturado por $385120 en soportes anexos no se evidencia la hoja de traslado no dan cumplimiento a lo normatizado en la Resolución 3047/2008 anexo 5 literal B Ademas tampoco anexan la Resolución de la tarifa requisitos necesarios para su respectivo cobro  ,Se persiste glosa IPS anexa hoja de Traslado terrestre medicalizado de paciente  pero no anexan la Resolución de la tarifa requisitos necesarios para su respectivo cobro  "/>
    <s v="Subsidiado"/>
    <n v="3"/>
  </r>
  <r>
    <s v="E.S.E. HOSPITAL MARIO GAITAN YANGUAS DE SOACHA"/>
    <x v="0"/>
    <s v="CUNDINAMARCA"/>
    <s v="SOACHA"/>
    <d v="2019-12-06T00:00:00"/>
    <n v="5414889"/>
    <n v="5414889"/>
    <n v="1624387"/>
    <d v="2020-01-03T00:00:00"/>
    <s v="GL-25555556613310"/>
    <n v="69000"/>
    <d v="2020-01-14T00:00:00"/>
    <n v="0"/>
    <n v="0"/>
    <n v="69000"/>
    <d v="2020-01-22T00:00:00"/>
    <n v="0"/>
    <n v="0"/>
    <n v="69000"/>
    <d v="2020-08-26T00:00:00"/>
    <n v="69000"/>
    <n v="0"/>
    <n v="0"/>
    <n v="0"/>
    <x v="0"/>
    <s v="CUNDINAMARCA"/>
    <s v="SOACHA"/>
    <d v="2019-11-17T00:00:00"/>
    <d v="2019-11-19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15105"/>
    <n v="5415105"/>
    <n v="160724"/>
    <d v="2020-01-03T00:00:00"/>
    <s v="GL-25555556613312"/>
    <n v="48900"/>
    <d v="2020-01-14T00:00:00"/>
    <n v="0"/>
    <n v="48900"/>
    <n v="0"/>
    <m/>
    <m/>
    <m/>
    <n v="0"/>
    <m/>
    <n v="0"/>
    <n v="0"/>
    <n v="0"/>
    <n v="0"/>
    <x v="0"/>
    <s v="CUNDINAMARCA"/>
    <s v="SOACHA"/>
    <d v="2019-11-03T00:00:00"/>
    <d v="2019-11-03T00:00:00"/>
    <s v="Se objeta cobro de 1 consulta de urgencias facturado por $48900 dado que el paciente y el servicio se encuentran capitados con la misma IPS por ende no facturable por evento"/>
    <s v="ips acepta glosa por mayor valor cobrado $48900 de CONSULTA DE URGENCIAS POR MEDICINA GENERAL  "/>
    <s v="Subsidiado"/>
    <n v="3"/>
  </r>
  <r>
    <s v="E.S.E. HOSPITAL MARIO GAITAN YANGUAS DE SOACHA"/>
    <x v="0"/>
    <s v="CUNDINAMARCA"/>
    <s v="SOACHA"/>
    <d v="2019-12-06T00:00:00"/>
    <n v="5415254"/>
    <n v="5415254"/>
    <n v="513000"/>
    <d v="2020-01-03T00:00:00"/>
    <s v="GL-25555556613313"/>
    <n v="117900"/>
    <d v="2020-01-14T00:00:00"/>
    <n v="0"/>
    <n v="0"/>
    <n v="117900"/>
    <d v="2020-01-22T00:00:00"/>
    <n v="0"/>
    <n v="0"/>
    <n v="117900"/>
    <d v="2020-09-30T00:00:00"/>
    <n v="117900"/>
    <n v="0"/>
    <n v="0"/>
    <n v="0"/>
    <x v="0"/>
    <s v="CUNDINAMARCA"/>
    <s v="SOACHA"/>
    <d v="2019-11-19T00:00:00"/>
    <d v="2019-11-19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16665"/>
    <n v="5416665"/>
    <n v="1666098"/>
    <d v="2020-01-03T00:00:00"/>
    <s v="GL-25555556613314"/>
    <n v="117900"/>
    <d v="2020-01-14T00:00:00"/>
    <n v="0"/>
    <n v="0"/>
    <n v="117900"/>
    <d v="2020-01-22T00:00:00"/>
    <n v="0"/>
    <n v="0"/>
    <n v="117900"/>
    <d v="2020-09-30T00:00:00"/>
    <n v="117900"/>
    <n v="0"/>
    <n v="0"/>
    <n v="0"/>
    <x v="0"/>
    <s v="CUNDINAMARCA"/>
    <s v="SOACHA"/>
    <d v="2019-11-19T00:00:00"/>
    <d v="2019-11-20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17690"/>
    <n v="5417690"/>
    <n v="1532184"/>
    <d v="2020-01-03T00:00:00"/>
    <s v="GL-25555556613315"/>
    <n v="117900"/>
    <d v="2020-01-14T00:00:00"/>
    <n v="0"/>
    <n v="48900"/>
    <n v="69000"/>
    <d v="2020-01-22T00:00:00"/>
    <n v="0"/>
    <n v="0"/>
    <n v="69000"/>
    <d v="2020-08-26T00:00:00"/>
    <n v="69000"/>
    <n v="0"/>
    <n v="0"/>
    <n v="0"/>
    <x v="0"/>
    <s v="CUNDINAMARCA"/>
    <s v="SOACHA"/>
    <d v="2019-11-19T00:00:00"/>
    <d v="2019-11-2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acepta glosa por mayor cobrado $48900 de  CONSULTA DE URGENCIAS POR MEDICINA GENERAL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17748"/>
    <n v="5417748"/>
    <n v="1427229"/>
    <d v="2020-01-03T00:00:00"/>
    <s v="GL-25555556613316"/>
    <n v="48900"/>
    <d v="2020-01-14T00:00:00"/>
    <n v="0"/>
    <n v="0"/>
    <n v="48900"/>
    <d v="2020-01-22T00:00:00"/>
    <n v="0"/>
    <n v="0"/>
    <n v="48900"/>
    <d v="2020-09-30T00:00:00"/>
    <n v="48900"/>
    <n v="0"/>
    <n v="0"/>
    <n v="0"/>
    <x v="0"/>
    <s v="CUNDINAMARCA"/>
    <s v="SOACHA"/>
    <d v="2019-11-18T00:00:00"/>
    <d v="2019-11-21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de 1 consulta de urgencias facturado por $48900 dado que el paciente y el servicio se encuentran capitados con la misma IPS por ende no facturable por evento  ,Se persiste glosa inicial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18848"/>
    <n v="5418848"/>
    <n v="1709851"/>
    <d v="2020-01-03T00:00:00"/>
    <s v="GL-25555556613317"/>
    <n v="117900"/>
    <d v="2020-01-14T00:00:00"/>
    <n v="0"/>
    <n v="0"/>
    <n v="117900"/>
    <d v="2020-01-22T00:00:00"/>
    <n v="0"/>
    <n v="0"/>
    <n v="117900"/>
    <d v="2020-09-30T00:00:00"/>
    <n v="117900"/>
    <n v="0"/>
    <n v="0"/>
    <n v="0"/>
    <x v="0"/>
    <s v="CUNDINAMARCA"/>
    <s v="SOACHA"/>
    <d v="2019-11-21T00:00:00"/>
    <d v="2019-11-22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de 1 consulta de urgencias facturado por $48900 dado que el paciente y el servicio se encuentran capitados con la misma IPS por ende no facturable por evento 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18879"/>
    <n v="5418879"/>
    <n v="927696"/>
    <d v="2020-01-03T00:00:00"/>
    <s v="GL-25555556613320"/>
    <n v="69000"/>
    <d v="2020-01-14T00:00:00"/>
    <n v="0"/>
    <n v="0"/>
    <n v="69000"/>
    <d v="2020-01-22T00:00:00"/>
    <n v="0"/>
    <n v="0"/>
    <n v="69000"/>
    <d v="2020-08-26T00:00:00"/>
    <n v="69000"/>
    <n v="0"/>
    <n v="0"/>
    <n v="0"/>
    <x v="0"/>
    <s v="CUNDINAMARCA"/>
    <s v="SOACHA"/>
    <d v="2019-11-20T00:00:00"/>
    <d v="2019-11-22T00:00:00"/>
    <s v="Se objeta cobro de 1 consulta de urgencias facturado por $48900 dado que el paciente y el servicio se encuentran capitados con la misma IPS por ende no facturable por evento"/>
    <s v=" Se persiste glosa por cobro de 1 consulta de urgencias facturado por $48900 dado que el paciente y el servicio se encuentran capitados con la misma IPS por ende no facturable por evento  ,SE LEVANTA GLOSA ATENCION PERTINENTE Y SOPORTADA,Se persiste glosa inicial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19270"/>
    <n v="5419270"/>
    <n v="49883"/>
    <d v="2020-01-03T00:00:00"/>
    <s v="GL-25555556613321"/>
    <n v="48900"/>
    <d v="2020-01-14T00:00:00"/>
    <n v="0"/>
    <n v="0"/>
    <n v="48900"/>
    <d v="2020-01-22T00:00:00"/>
    <n v="0"/>
    <n v="0"/>
    <n v="48900"/>
    <d v="2020-09-30T00:00:00"/>
    <n v="48900"/>
    <n v="0"/>
    <n v="0"/>
    <n v="0"/>
    <x v="0"/>
    <s v="CUNDINAMARCA"/>
    <s v="SOACHA"/>
    <d v="2019-11-24T00:00:00"/>
    <d v="2019-11-24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19293"/>
    <n v="5419293"/>
    <n v="1925074"/>
    <d v="2020-01-03T00:00:00"/>
    <s v="GL-25555556613322"/>
    <n v="69000"/>
    <d v="2020-01-14T00:00:00"/>
    <n v="0"/>
    <n v="0"/>
    <n v="69000"/>
    <d v="2020-01-22T00:00:00"/>
    <n v="0"/>
    <n v="0"/>
    <n v="69000"/>
    <d v="2020-08-26T00:00:00"/>
    <n v="69000"/>
    <n v="0"/>
    <n v="0"/>
    <n v="0"/>
    <x v="0"/>
    <s v="CUNDINAMARCA"/>
    <s v="SOACHA"/>
    <d v="2019-11-22T00:00:00"/>
    <d v="2019-11-24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1944"/>
    <n v="5421944"/>
    <n v="1245671"/>
    <d v="2020-01-03T00:00:00"/>
    <s v="GL-25555556613323"/>
    <n v="69000"/>
    <d v="2020-01-14T00:00:00"/>
    <n v="0"/>
    <n v="0"/>
    <n v="69000"/>
    <d v="2020-01-22T00:00:00"/>
    <n v="0"/>
    <n v="0"/>
    <n v="69000"/>
    <d v="2020-08-26T00:00:00"/>
    <n v="69000"/>
    <n v="0"/>
    <n v="0"/>
    <n v="0"/>
    <x v="0"/>
    <s v="CUNDINAMARCA"/>
    <s v="SOACHA"/>
    <d v="2019-11-23T00:00:00"/>
    <d v="2019-11-26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2209"/>
    <n v="5422209"/>
    <n v="1388247"/>
    <d v="2020-01-03T00:00:00"/>
    <s v="GL-25555556613325"/>
    <n v="69000"/>
    <d v="2020-01-14T00:00:00"/>
    <n v="0"/>
    <n v="0"/>
    <n v="69000"/>
    <d v="2020-01-22T00:00:00"/>
    <n v="0"/>
    <n v="0"/>
    <n v="69000"/>
    <d v="2020-08-26T00:00:00"/>
    <n v="69000"/>
    <n v="0"/>
    <n v="0"/>
    <n v="0"/>
    <x v="0"/>
    <s v="CUNDINAMARCA"/>
    <s v="SOACHA"/>
    <d v="2019-11-25T00:00:00"/>
    <d v="2019-11-26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2227"/>
    <n v="5422227"/>
    <n v="51429"/>
    <d v="2020-01-03T00:00:00"/>
    <s v="GL-25555556613327"/>
    <n v="48900"/>
    <d v="2020-01-14T00:00:00"/>
    <n v="0"/>
    <n v="0"/>
    <n v="48900"/>
    <d v="2020-01-22T00:00:00"/>
    <n v="0"/>
    <n v="0"/>
    <n v="48900"/>
    <d v="2020-09-30T00:00:00"/>
    <n v="48900"/>
    <n v="0"/>
    <n v="0"/>
    <n v="0"/>
    <x v="0"/>
    <s v="CUNDINAMARCA"/>
    <s v="SOACHA"/>
    <d v="2019-11-26T00:00:00"/>
    <d v="2019-11-26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22466"/>
    <n v="5422466"/>
    <n v="485724"/>
    <d v="2020-01-03T00:00:00"/>
    <s v="GL-25555556613328"/>
    <n v="69000"/>
    <d v="2020-01-14T00:00:00"/>
    <n v="0"/>
    <n v="0"/>
    <n v="69000"/>
    <d v="2020-01-22T00:00:00"/>
    <n v="0"/>
    <n v="0"/>
    <n v="69000"/>
    <d v="2020-08-26T00:00:00"/>
    <n v="69000"/>
    <n v="0"/>
    <n v="0"/>
    <n v="0"/>
    <x v="0"/>
    <s v="CUNDINAMARCA"/>
    <s v="SOACHA"/>
    <d v="2019-11-14T00:00:00"/>
    <d v="2019-11-15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3835"/>
    <n v="5423835"/>
    <n v="268130"/>
    <d v="2020-01-03T00:00:00"/>
    <s v="GL-25555556613330"/>
    <n v="48900"/>
    <d v="2020-01-14T00:00:00"/>
    <n v="0"/>
    <n v="0"/>
    <n v="48900"/>
    <d v="2020-01-22T00:00:00"/>
    <n v="0"/>
    <n v="0"/>
    <n v="48900"/>
    <d v="2020-09-30T00:00:00"/>
    <n v="48900"/>
    <n v="0"/>
    <n v="0"/>
    <n v="0"/>
    <x v="0"/>
    <s v="CUNDINAMARCA"/>
    <s v="SOACHA"/>
    <d v="2019-11-02T00:00:00"/>
    <d v="2019-11-02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23918"/>
    <n v="5423918"/>
    <n v="538074"/>
    <d v="2020-01-03T00:00:00"/>
    <s v="GL-25555556613336"/>
    <n v="48900"/>
    <d v="2020-01-14T00:00:00"/>
    <n v="0"/>
    <n v="0"/>
    <n v="48900"/>
    <d v="2020-01-22T00:00:00"/>
    <n v="0"/>
    <n v="0"/>
    <n v="48900"/>
    <d v="2020-09-30T00:00:00"/>
    <n v="48900"/>
    <n v="0"/>
    <n v="0"/>
    <n v="0"/>
    <x v="0"/>
    <s v="CUNDINAMARCA"/>
    <s v="SOACHA"/>
    <d v="2019-11-27T00:00:00"/>
    <d v="2019-11-27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26751"/>
    <n v="5426751"/>
    <n v="248911"/>
    <d v="2020-01-03T00:00:00"/>
    <s v="GL-25555556613339"/>
    <n v="48900"/>
    <d v="2020-01-14T00:00:00"/>
    <n v="0"/>
    <n v="0"/>
    <n v="48900"/>
    <d v="2020-01-22T00:00:00"/>
    <n v="0"/>
    <n v="0"/>
    <n v="48900"/>
    <d v="2020-09-30T00:00:00"/>
    <n v="48900"/>
    <n v="0"/>
    <n v="0"/>
    <n v="0"/>
    <x v="0"/>
    <s v="CUNDINAMARCA"/>
    <s v="SOACHA"/>
    <d v="2019-11-29T00:00:00"/>
    <d v="2019-11-29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27274"/>
    <n v="5427274"/>
    <n v="1002046"/>
    <d v="2020-01-03T00:00:00"/>
    <s v="GL-25555556613343"/>
    <n v="117900"/>
    <d v="2020-01-14T00:00:00"/>
    <n v="0"/>
    <n v="0"/>
    <n v="117900"/>
    <d v="2020-01-22T00:00:00"/>
    <n v="0"/>
    <n v="0"/>
    <n v="117900"/>
    <d v="2020-09-30T00:00:00"/>
    <n v="117900"/>
    <n v="0"/>
    <n v="0"/>
    <n v="0"/>
    <x v="0"/>
    <s v="CUNDINAMARCA"/>
    <s v="SOACHA"/>
    <d v="2019-11-28T00:00:00"/>
    <d v="2019-11-28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IPS NO ACEPTA OBJECION USUARIO NO SE ENCUENTRA CAPITADO PARA LA FECHA DE PRSTACION DEL SERVICIOIPS NO ACEPTA OBJECION PRUEBA TREPONEMICA RAPIDA PARA SIFILIS (FTA) SEGÚN RESOLUCION 3280 DE 2018 PAG 247 Y 271 Y GUIA DE PRACTICA CLINICA GPC201441 DEL MI,Se persiste glosa inicial de 1 consulta de urgencias facturado por $48900 dado que el paciente y el servicio se encuentran capitados con la misma IPS por ende no facturable por evento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1 consulta de urgencias facturado por $48900 dado que el paciente y el servicio se encuentran capitados con la misma IPS por ende no facturable por evento 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7467"/>
    <n v="5427467"/>
    <n v="3165013"/>
    <d v="2020-01-03T00:00:00"/>
    <s v="GL-25555556613344"/>
    <n v="69000"/>
    <d v="2020-01-14T00:00:00"/>
    <n v="0"/>
    <n v="0"/>
    <n v="69000"/>
    <d v="2020-01-22T00:00:00"/>
    <n v="0"/>
    <n v="0"/>
    <n v="69000"/>
    <d v="2020-08-26T00:00:00"/>
    <n v="69000"/>
    <n v="0"/>
    <n v="0"/>
    <n v="0"/>
    <x v="0"/>
    <s v="CUNDINAMARCA"/>
    <s v="SOACHA"/>
    <d v="2019-11-14T00:00:00"/>
    <d v="2019-11-18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7567"/>
    <n v="5427567"/>
    <n v="1478743"/>
    <d v="2020-01-03T00:00:00"/>
    <s v="GL-25555556613345"/>
    <n v="69000"/>
    <d v="2020-01-14T00:00:00"/>
    <n v="0"/>
    <n v="0"/>
    <n v="69000"/>
    <d v="2020-01-22T00:00:00"/>
    <n v="0"/>
    <n v="0"/>
    <n v="69000"/>
    <d v="2020-08-26T00:00:00"/>
    <n v="69000"/>
    <n v="0"/>
    <n v="0"/>
    <n v="0"/>
    <x v="0"/>
    <s v="CUNDINAMARCA"/>
    <s v="SOACHA"/>
    <d v="2019-11-08T00:00:00"/>
    <d v="2019-11-09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7835"/>
    <n v="5427835"/>
    <n v="846234"/>
    <d v="2020-01-03T00:00:00"/>
    <s v="GL-25555556613347"/>
    <n v="48900"/>
    <d v="2020-01-14T00:00:00"/>
    <n v="0"/>
    <n v="48900"/>
    <n v="0"/>
    <m/>
    <m/>
    <m/>
    <n v="0"/>
    <m/>
    <n v="0"/>
    <n v="0"/>
    <n v="0"/>
    <n v="0"/>
    <x v="0"/>
    <s v="CUNDINAMARCA"/>
    <s v="SOACHA"/>
    <d v="2019-11-05T00:00:00"/>
    <d v="2019-11-06T00:00:00"/>
    <s v="Se objeta cobro de 1 consulta de urgencias facturado por $48900 dado que el paciente y el servicio se encuentran capitados con la misma IPS por ende no facturable por evento"/>
    <s v="ips acepta glosa inicial por valor mayor cobrado $48900 por  CONSULTA DE URGENCIAS POR MEDICINA GENERAL  "/>
    <s v="Subsidiado"/>
    <n v="3"/>
  </r>
  <r>
    <s v="E.S.E. HOSPITAL MARIO GAITAN YANGUAS DE SOACHA"/>
    <x v="0"/>
    <s v="CUNDINAMARCA"/>
    <s v="SOACHA"/>
    <d v="2019-12-06T00:00:00"/>
    <n v="5427838"/>
    <n v="5427838"/>
    <n v="1366697"/>
    <d v="2020-01-03T00:00:00"/>
    <s v="GL-25555556613352"/>
    <n v="69000"/>
    <d v="2020-01-14T00:00:00"/>
    <n v="0"/>
    <n v="0"/>
    <n v="69000"/>
    <d v="2020-01-22T00:00:00"/>
    <n v="0"/>
    <n v="0"/>
    <n v="69000"/>
    <d v="2020-08-26T00:00:00"/>
    <n v="69000"/>
    <n v="0"/>
    <n v="0"/>
    <n v="0"/>
    <x v="0"/>
    <s v="CUNDINAMARCA"/>
    <s v="SOACHA"/>
    <d v="2019-11-09T00:00:00"/>
    <d v="2019-11-10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7842"/>
    <n v="5427842"/>
    <n v="3788361"/>
    <d v="2020-01-03T00:00:00"/>
    <s v="GL-25555556613353"/>
    <n v="48900"/>
    <d v="2020-01-14T00:00:00"/>
    <n v="0"/>
    <n v="0"/>
    <n v="48900"/>
    <d v="2020-01-22T00:00:00"/>
    <n v="0"/>
    <n v="0"/>
    <n v="48900"/>
    <d v="2020-09-30T00:00:00"/>
    <n v="48900"/>
    <n v="0"/>
    <n v="0"/>
    <n v="0"/>
    <x v="0"/>
    <s v="CUNDINAMARCA"/>
    <s v="SOACHA"/>
    <d v="2019-11-14T00:00:00"/>
    <d v="2019-11-23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Se persiste glosa inicial de 1 consulta de urgencias facturado por $48900 dado que el paciente y el servicio se encuentran capitados con la misma IPS por ende no facturable por evento  ,Se persiste glosa por cobro de 1 consulta de urgencias facturado por $48900 dado que el paciente y el servicio se encuentran capitados con la misma IPS por ende no facturable por evento  "/>
    <s v="Subsidiado"/>
    <n v="3"/>
  </r>
  <r>
    <s v="E.S.E. HOSPITAL MARIO GAITAN YANGUAS DE SOACHA"/>
    <x v="0"/>
    <s v="CUNDINAMARCA"/>
    <s v="SOACHA"/>
    <d v="2019-12-06T00:00:00"/>
    <n v="5427929"/>
    <n v="5427929"/>
    <n v="2317034"/>
    <d v="2020-01-03T00:00:00"/>
    <s v="GL-25555556613354"/>
    <n v="69000"/>
    <d v="2020-01-14T00:00:00"/>
    <n v="0"/>
    <n v="0"/>
    <n v="69000"/>
    <d v="2020-01-22T00:00:00"/>
    <n v="0"/>
    <n v="0"/>
    <n v="69000"/>
    <d v="2020-08-26T00:00:00"/>
    <n v="69000"/>
    <n v="0"/>
    <n v="0"/>
    <n v="0"/>
    <x v="0"/>
    <s v="CUNDINAMARCA"/>
    <s v="SOACHA"/>
    <d v="2019-11-12T00:00:00"/>
    <d v="2019-11-13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Se persiste glosa inicial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e persiste glosa por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
    <s v="Subsidiado"/>
    <n v="3"/>
  </r>
  <r>
    <s v="E.S.E. HOSPITAL MARIO GAITAN YANGUAS DE SOACHA"/>
    <x v="0"/>
    <s v="CUNDINAMARCA"/>
    <s v="SOACHA"/>
    <d v="2019-12-06T00:00:00"/>
    <n v="5429643"/>
    <n v="5429643"/>
    <n v="1787774"/>
    <d v="2020-01-07T00:00:00"/>
    <s v="GL-25555556613357"/>
    <n v="1787774"/>
    <m/>
    <m/>
    <m/>
    <n v="1787774"/>
    <m/>
    <m/>
    <m/>
    <n v="1787774"/>
    <d v="2020-08-26T00:00:00"/>
    <n v="1787774"/>
    <n v="0"/>
    <n v="0"/>
    <n v="0"/>
    <x v="0"/>
    <s v="CUNDINAMARCA"/>
    <s v="SOACHA"/>
    <d v="2019-11-08T00:00:00"/>
    <d v="2019-11-12T00:00:00"/>
    <s v="Se aplica objeción integral correspondiente a consulta de primera vez por psicologia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Ecografia pelvica ginecologica transvagina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estancia Habitacion de tres cama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laboratorios clinic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materiales e insum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ademas Se objeta el cobro de 1 humificador para oxigeno por valor de $6131 de los 2 facturados solo se reconoce 1 por hospitalización,Se aplica objeción integral correspondiente a medicamentos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Se aplica objeción integral correspondiente a Radiografia de torax  paciente reingresa el día 8 de noviembre por cuadro clínico de 8 horas de evolución consistente en dolor en herida quirúrgica pop de cesárea el día 4 de noviembre asociado a dificultad respiratoria sensación de disestesias lingual y cefalea frontal de intensidad moderada a la bipedestación sospecha distención liga mentaría más cefalea inician tto atb ampicilina sulbactam ecografía transvaginal con imágenes en cavidad endometrial con escasos restos hemáticos con adecuada respuesta a tto atb ordenan salida el día 12 de noviembre con recomendaciones y signos de alarma Glosa realizada en concurrencia medica por Cristian Camilo Casallas"/>
    <s v="SE LEVANTA GLOSA ATENCION PERTINENTE Y SOPORTADA"/>
    <s v="Subsidiado"/>
    <n v="3"/>
  </r>
  <r>
    <s v="E.S.E. HOSPITAL MARIO GAITAN YANGUAS DE SOACHA"/>
    <x v="0"/>
    <s v="CUNDINAMARCA"/>
    <s v="SOACHA"/>
    <d v="2019-12-06T00:00:00"/>
    <n v="5429676"/>
    <n v="5429676"/>
    <n v="609246"/>
    <d v="2020-01-07T00:00:00"/>
    <s v="GL-25555556613363"/>
    <n v="48900"/>
    <m/>
    <m/>
    <m/>
    <n v="48900"/>
    <m/>
    <m/>
    <m/>
    <n v="48900"/>
    <d v="2020-09-30T00:00:00"/>
    <n v="48900"/>
    <n v="0"/>
    <n v="0"/>
    <n v="0"/>
    <x v="0"/>
    <s v="CUNDINAMARCA"/>
    <s v="SOACHA"/>
    <d v="2019-11-06T00:00:00"/>
    <d v="2019-11-07T00:00:00"/>
    <s v="Se objeta cobro de 1 consulta de urgencias facturado por $48900 dado que el paciente y el servicio se encuentran capitados con la misma IPS por ende no facturable por evento"/>
    <s v="IPS NO ACEPTA OBJECION USUARIO NO SE ENCUENTRA CAPITADO PARA LA FECHA DE PRSTACION DEL SERVICIO"/>
    <s v="Subsidiado"/>
    <n v="3"/>
  </r>
  <r>
    <s v="E.S.E. HOSPITAL MARIO GAITAN YANGUAS DE SOACHA"/>
    <x v="0"/>
    <s v="CUNDINAMARCA"/>
    <s v="SOACHA"/>
    <d v="2019-12-06T00:00:00"/>
    <n v="5429990"/>
    <n v="5429990"/>
    <n v="3166277"/>
    <d v="2020-01-07T00:00:00"/>
    <s v="GL-25555556613365"/>
    <n v="53500"/>
    <m/>
    <m/>
    <m/>
    <n v="53500"/>
    <m/>
    <m/>
    <m/>
    <n v="53500"/>
    <d v="2020-08-26T00:00:00"/>
    <n v="53500"/>
    <n v="0"/>
    <n v="0"/>
    <n v="0"/>
    <x v="0"/>
    <s v="CUNDINAMARCA"/>
    <s v="SOACHA"/>
    <d v="2019-11-08T00:00:00"/>
    <d v="2019-11-12T00:00:00"/>
    <s v="Se objeta secuestrectomia drenaje desbridamiento de falanges de mano realizado el 10/11/2019 en vista de que este procedimiento es inherente al colgajo local simple de piel por lo cual no se reconoce en forma adicional"/>
    <s v="SE LEVANTA GLOSA ATENCION PERTINENTE Y SOPORTADA"/>
    <s v="Subsidiado"/>
    <n v="3"/>
  </r>
  <r>
    <s v="E.S.E. HOSPITAL MARIO GAITAN YANGUAS DE SOACHA"/>
    <x v="0"/>
    <s v="CUNDINAMARCA"/>
    <s v="SOACHA"/>
    <d v="2019-12-06T00:00:00"/>
    <n v="5430096"/>
    <n v="5430096"/>
    <n v="1166903"/>
    <d v="2020-01-07T00:00:00"/>
    <s v="GL-25555556613369"/>
    <n v="69000"/>
    <m/>
    <m/>
    <m/>
    <n v="69000"/>
    <m/>
    <m/>
    <m/>
    <n v="69000"/>
    <d v="2020-08-26T00:00:00"/>
    <n v="69000"/>
    <n v="0"/>
    <n v="0"/>
    <n v="0"/>
    <x v="0"/>
    <s v="CUNDINAMARCA"/>
    <s v="SOACHA"/>
    <d v="2019-10-31T00:00:00"/>
    <d v="2019-11-02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0168"/>
    <n v="5430168"/>
    <n v="2538087"/>
    <d v="2020-01-07T00:00:00"/>
    <s v="GL-25555556613370"/>
    <n v="117900"/>
    <m/>
    <m/>
    <m/>
    <n v="117900"/>
    <m/>
    <m/>
    <m/>
    <n v="117900"/>
    <d v="2020-09-30T00:00:00"/>
    <n v="69000"/>
    <n v="48900"/>
    <n v="0"/>
    <n v="0"/>
    <x v="0"/>
    <s v="CUNDINAMARCA"/>
    <s v="SOACHA"/>
    <d v="2019-11-01T00:00:00"/>
    <d v="2019-11-02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Se objeta cobro de 1 consulta de urgencias facturado por $48900 dado que el paciente y el servicio se encuentran capitados con la misma IPS por ende no facturable por evento"/>
    <s v="SE ACEPTA URGENCIA CAPITADA IPS NO ACEPTA OBJECION PRUEBA TREPONEMICA RAPIDA PARA SIFILIS (FTA) SEGÚN RESOLUCION 3280 DE 2018 PAG 247 Y 271 Y GUIA DE PRACTICA CLINICA GPC201441 DEL MINISTERIO DE SALUD  SE DEBE SOLICITAR PARACLINICOS PRUEBA TREPONEMI"/>
    <s v="Subsidiado"/>
    <n v="3"/>
  </r>
  <r>
    <s v="E.S.E. HOSPITAL MARIO GAITAN YANGUAS DE SOACHA"/>
    <x v="0"/>
    <s v="CUNDINAMARCA"/>
    <s v="SOACHA"/>
    <d v="2019-12-06T00:00:00"/>
    <n v="5430307"/>
    <n v="5430307"/>
    <n v="2195244"/>
    <d v="2020-01-07T00:00:00"/>
    <s v="GL-25555556613372"/>
    <n v="69000"/>
    <m/>
    <m/>
    <m/>
    <n v="69000"/>
    <m/>
    <m/>
    <m/>
    <n v="69000"/>
    <d v="2020-08-26T00:00:00"/>
    <n v="69000"/>
    <n v="0"/>
    <n v="0"/>
    <n v="0"/>
    <x v="0"/>
    <s v="CUNDINAMARCA"/>
    <s v="SOACHA"/>
    <d v="2019-11-14T00:00:00"/>
    <d v="2019-11-15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0478"/>
    <n v="5430478"/>
    <n v="1167345"/>
    <d v="2020-01-07T00:00:00"/>
    <s v="GL-25555556613373"/>
    <n v="63910"/>
    <m/>
    <m/>
    <m/>
    <n v="63910"/>
    <m/>
    <m/>
    <m/>
    <n v="63910"/>
    <d v="2020-08-26T00:00:00"/>
    <n v="63910"/>
    <n v="0"/>
    <n v="0"/>
    <n v="0"/>
    <x v="0"/>
    <s v="CUNDINAMARCA"/>
    <s v="SOACHA"/>
    <d v="2019-11-16T00:00:00"/>
    <d v="2019-11-18T00:00:00"/>
    <s v="Se objeta cobro 1 Traslado basico evento sencillo facturado por $63910 en soportes anexos no se evidencia la hoja de traslado no dan cumplimiento a lo normatizado en la Resolución 3047/2008 anexo 5 literal B Ademas tampoco anexan la Resolución de la tarifa requisitos necesarios para su respectivo cobro"/>
    <s v="SE LEVANTA GLOSA ATENCION PERTINENTE Y SOPORTADA"/>
    <s v="Subsidiado"/>
    <n v="3"/>
  </r>
  <r>
    <s v="E.S.E. HOSPITAL MARIO GAITAN YANGUAS DE SOACHA"/>
    <x v="0"/>
    <s v="CUNDINAMARCA"/>
    <s v="SOACHA"/>
    <d v="2019-12-06T00:00:00"/>
    <n v="5430581"/>
    <n v="5430581"/>
    <n v="1301954"/>
    <d v="2020-01-07T00:00:00"/>
    <s v="GL-25555556613377"/>
    <n v="223270"/>
    <m/>
    <m/>
    <m/>
    <n v="223270"/>
    <m/>
    <m/>
    <m/>
    <n v="223270"/>
    <d v="2020-08-26T00:00:00"/>
    <n v="223270"/>
    <n v="0"/>
    <n v="0"/>
    <n v="0"/>
    <x v="0"/>
    <s v="CUNDINAMARCA"/>
    <s v="SOACHA"/>
    <d v="2019-11-10T00:00:00"/>
    <d v="2019-11-13T00:00:00"/>
    <s v="Se objeta cobro 1 Traslado basico evento sencillo facturado por $223270 en soportes anexos no se evidencia la hoja de traslado no dan cumplimiento a lo normatizado en la Resolución 3047/2008 anexo 5 literal B Ademas tampoco anexan la Resolución de la tarifa requisitos necesarios para su respectivo cobro"/>
    <s v="SE LEVANTA GLOSA ATENCION PERTINENTE Y SOPORTADA"/>
    <s v="Subsidiado"/>
    <n v="3"/>
  </r>
  <r>
    <s v="E.S.E. HOSPITAL MARIO GAITAN YANGUAS DE SOACHA"/>
    <x v="0"/>
    <s v="CUNDINAMARCA"/>
    <s v="SOACHA"/>
    <d v="2019-12-06T00:00:00"/>
    <n v="5430764"/>
    <n v="5430764"/>
    <n v="2127926"/>
    <d v="2020-01-07T00:00:00"/>
    <s v="GL-25555556613379"/>
    <n v="69000"/>
    <m/>
    <m/>
    <m/>
    <n v="69000"/>
    <m/>
    <m/>
    <m/>
    <n v="69000"/>
    <d v="2020-08-26T00:00:00"/>
    <n v="69000"/>
    <n v="0"/>
    <n v="0"/>
    <n v="0"/>
    <x v="0"/>
    <s v="CUNDINAMARCA"/>
    <s v="SOACHA"/>
    <d v="2019-11-04T00:00:00"/>
    <d v="2019-11-05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0771"/>
    <n v="5430771"/>
    <n v="2945110"/>
    <d v="2020-01-07T00:00:00"/>
    <s v="GL-25555556613386"/>
    <n v="6131"/>
    <m/>
    <m/>
    <m/>
    <n v="6131"/>
    <m/>
    <m/>
    <m/>
    <n v="6131"/>
    <d v="2020-08-26T00:00:00"/>
    <n v="6131"/>
    <n v="0"/>
    <n v="0"/>
    <n v="0"/>
    <x v="0"/>
    <s v="CUNDINAMARCA"/>
    <s v="SOACHA"/>
    <d v="2019-11-22T00:00:00"/>
    <d v="2019-11-28T00:00:00"/>
    <s v="Se objeta el cobro de 1 humificador para oxigeno por valor de $6131 de los 2 facturados solo se reconoce 1 por hospitalización"/>
    <s v="SE LEVANTA GLOSA ATENCION PERTINENTE Y SOPORTADA"/>
    <s v="Subsidiado"/>
    <n v="3"/>
  </r>
  <r>
    <s v="E.S.E. HOSPITAL MARIO GAITAN YANGUAS DE SOACHA"/>
    <x v="0"/>
    <s v="CUNDINAMARCA"/>
    <s v="SOACHA"/>
    <d v="2019-12-06T00:00:00"/>
    <n v="5431110"/>
    <n v="5431110"/>
    <n v="1308314"/>
    <d v="2020-01-07T00:00:00"/>
    <s v="GL-25555556613387"/>
    <n v="69000"/>
    <m/>
    <m/>
    <m/>
    <n v="69000"/>
    <m/>
    <m/>
    <m/>
    <n v="69000"/>
    <d v="2020-08-26T00:00:00"/>
    <n v="69000"/>
    <n v="0"/>
    <n v="0"/>
    <n v="0"/>
    <x v="0"/>
    <s v="CUNDINAMARCA"/>
    <s v="SOACHA"/>
    <d v="2019-11-08T00:00:00"/>
    <d v="2019-11-09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1202"/>
    <n v="5431202"/>
    <n v="1213590"/>
    <d v="2020-01-07T00:00:00"/>
    <s v="GL-25555556613388"/>
    <n v="69000"/>
    <m/>
    <m/>
    <m/>
    <n v="69000"/>
    <m/>
    <m/>
    <m/>
    <n v="69000"/>
    <d v="2020-08-26T00:00:00"/>
    <n v="69000"/>
    <n v="0"/>
    <n v="0"/>
    <n v="0"/>
    <x v="0"/>
    <s v="CUNDINAMARCA"/>
    <s v="SOACHA"/>
    <d v="2019-11-24T00:00:00"/>
    <d v="2019-11-25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1292"/>
    <n v="5431292"/>
    <n v="1303879"/>
    <d v="2020-01-07T00:00:00"/>
    <s v="GL-25555556613393"/>
    <n v="69000"/>
    <m/>
    <m/>
    <m/>
    <n v="69000"/>
    <m/>
    <m/>
    <m/>
    <n v="69000"/>
    <d v="2020-08-26T00:00:00"/>
    <n v="69000"/>
    <n v="0"/>
    <n v="0"/>
    <n v="0"/>
    <x v="0"/>
    <s v="CUNDINAMARCA"/>
    <s v="SOACHA"/>
    <d v="2019-10-30T00:00:00"/>
    <d v="2019-11-01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1330"/>
    <n v="5431330"/>
    <n v="1877524"/>
    <d v="2020-01-07T00:00:00"/>
    <s v="GL-25555556613396"/>
    <n v="101600"/>
    <m/>
    <m/>
    <m/>
    <n v="101600"/>
    <m/>
    <m/>
    <m/>
    <n v="101600"/>
    <d v="2020-08-26T00:00:00"/>
    <n v="101600"/>
    <n v="0"/>
    <n v="0"/>
    <n v="0"/>
    <x v="0"/>
    <s v="CUNDINAMARCA"/>
    <s v="SOACHA"/>
    <d v="2019-10-30T00:00:00"/>
    <d v="2019-11-01T00:00:00"/>
    <s v="Se objeta cobro de 1 estudio de coloración básica en espécimen de reconocimiento facturada por $101600 c/u dado que en la historia clínica anexa no se encuentra soportado la realización de estay el soporte que anexa la ips dice que el resultado esta en proceso por lo tanto no es valido no dan cumplimiento a lo estipulado en la Resolución 3047/2008 anexo 5 literal B fecha de atención 21 de agosto  2019 se objeta $101600"/>
    <s v="SE LEVANTA GLOSA ATENCION PERTINENTE Y SOPORTADA"/>
    <s v="Subsidiado"/>
    <n v="3"/>
  </r>
  <r>
    <s v="E.S.E. HOSPITAL MARIO GAITAN YANGUAS DE SOACHA"/>
    <x v="0"/>
    <s v="CUNDINAMARCA"/>
    <s v="SOACHA"/>
    <d v="2019-12-06T00:00:00"/>
    <n v="5431343"/>
    <n v="5431343"/>
    <n v="1280756"/>
    <d v="2020-01-07T00:00:00"/>
    <s v="GL-25555556613398"/>
    <n v="69000"/>
    <m/>
    <m/>
    <m/>
    <n v="69000"/>
    <m/>
    <m/>
    <m/>
    <n v="69000"/>
    <d v="2020-08-26T00:00:00"/>
    <n v="69000"/>
    <n v="0"/>
    <n v="0"/>
    <n v="0"/>
    <x v="0"/>
    <s v="CUNDINAMARCA"/>
    <s v="SOACHA"/>
    <d v="2019-11-17T00:00:00"/>
    <d v="2019-11-18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S.E. HOSPITAL MARIO GAITAN YANGUAS DE SOACHA"/>
    <x v="0"/>
    <s v="CUNDINAMARCA"/>
    <s v="SOACHA"/>
    <d v="2019-12-06T00:00:00"/>
    <n v="5431405"/>
    <n v="5431405"/>
    <n v="2764808"/>
    <d v="2020-01-07T00:00:00"/>
    <s v="GL-25555556613399"/>
    <n v="69000"/>
    <m/>
    <m/>
    <m/>
    <n v="69000"/>
    <m/>
    <m/>
    <m/>
    <n v="69000"/>
    <d v="2020-08-26T00:00:00"/>
    <n v="69000"/>
    <n v="0"/>
    <n v="0"/>
    <n v="0"/>
    <x v="0"/>
    <s v="CUNDINAMARCA"/>
    <s v="SOACHA"/>
    <d v="2019-11-11T00:00:00"/>
    <d v="2019-11-16T00:00:00"/>
    <s v="Se efectúa glosa correspondiente al cobro de treponema pallidum anticuerpos (prueba treponemica)  detallada por la IPS con el código 906039  19885 por valor de $82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3200 se objeta la diferencia $69000 A esta valor se le aplicó el 10% por tarifas pactadas entre las partes (soat  10%)"/>
    <s v="SE LEVANTA GLOSA ATENCION PERTINENTE Y SOPORTADA"/>
    <s v="Subsidiado"/>
    <n v="3"/>
  </r>
  <r>
    <s v="EMPRESA SOCIAL DEL ESTADO HOSPITAL UNIVERSITARIO DE LA SAMARITANA"/>
    <x v="3"/>
    <s v="BOGOTÁ DC"/>
    <s v="BOGOTÁ"/>
    <d v="2019-12-12T00:00:00"/>
    <s v="HBOG2972844"/>
    <s v="HBOG2972844"/>
    <n v="59370473"/>
    <d v="2020-01-09T00:00:00"/>
    <s v="GL-25555556613467"/>
    <n v="19755498"/>
    <m/>
    <m/>
    <m/>
    <n v="19755498"/>
    <m/>
    <m/>
    <m/>
    <n v="19755498"/>
    <d v="2020-08-18T00:00:00"/>
    <n v="0"/>
    <n v="0"/>
    <n v="19755498"/>
    <n v="0"/>
    <x v="0"/>
    <s v="CUNDINAMARCA"/>
    <s v="SOACHA"/>
    <d v="2019-10-20T00:00:00"/>
    <d v="2019-11-23T00:00:00"/>
    <s v="Paciente de 64 Años con dx de dolor cervical y lumbar en estudio canal cervical estrecho a descartar listesis L4L5 enfermedad de parkinson hipertensión arterial en espera de paso a procedimiento quirúrgico inicialmente un tiempo olif y un segundo tiempo fijación posterior se realiza procedimiento quirúrgico el refusion de columna lumbar vía anterior con injerto más corrección de pseudoartrosis de cualquier segmento de columna vertebral realizada el día 6 nov 2019 cubrimiento antibiótico cefalina solicitan  rx ls estudio patológico de discos intervertebralesSe objeta 4 días de estancia en Habitación Bipersonal por valor de $274000 c/u los días 151617 y 18 de nov 2019 por inoportunidad de servicio dado que desde el 12 de nov se encuentra a la espera de disponibilidad de salas para procedimiento QX Se considera estancia inactiva dicho cobro no es responsabilidad de la EPS Coosalud la ips debe garantizar el acceso a los servicios con oportunidad para evitar estancia prolongada Glosa realizada en concurrencia medica DRA LINDA STEFHANY GUERRERO ARROYO Total glosa $1096000,Se objeta cobro de 3 estudio con tinciones de rutina facturados por $113800 c/u dado que no anexan resultado y en la historia clínica no se encuentra soportado la realización de estos no dan cumplimiento a lo estipulado en la Resolución 3047/2008 anexo 5 literal B fecha de atención 20 de octubre 2019 se objeta $341400,Se objeta cobro de los siguientes materiales de osteosíntesis utilizados en la CX artrodesis anterior de columna realizada el día 20/nov/2019 dado que la IPS no adjunta factura de compra como lo señala la Resolución 3047/2008 requisito necesario para su respectivo cobro Se aclara a la IPS que de anexar dicho soporte será reconocido por el valor de adquisición dado que en la carta de intención no se encuentra estipulado incremento alguno por ende queda sujeto a glosa por porcentaje no pactado $1600348210 tornillo de denali canulado Pol 65 $1020163010 tornillo prisionero art $15917402 barra contorneada 55 x varias medidas  $7235204 caja pin percutáneo $8462605 caja retractor serengeti $16925202 cánula jamshidi biselada/ diamante 811 $947812Se objeta mayor valor cobrado de los siguientes materiales de osteosíntesis utilizados en la CX artrodesis posterior de columna realizada el día 06/nov/2019 Se reconoce por el valor de adquisición de la factura de compra dado que en la carta de intención no se encuentra estipulado incremento alguno por ende se glosa por porcentaje no pactado $23146162 tornillo titanio 60 se reconoce  $439280 c/u = $878560 se objeta $1054282 aleutian lateral lordótico/paralelo 22 se reconoce  $5400000 c/u = $10800000 se objeta $12960001 aleutian anterior lumbar se reconoce  $3780000 se objeta $4536001 kirschner de 08 a 18 mm x 285 mm se reconoce  $9317 se objeta $11181 bioset ic implante de pasta ósea 10cc se reconoce  $3820580 se objeta $458470"/>
    <s v="IPS NO ACEPTA TIPIFICACION DE GLOSA SE SOSTIENE GLOSA EN CONCILIACION"/>
    <s v="Subsidiado"/>
    <n v="3"/>
  </r>
  <r>
    <s v="EMPRESA SOCIAL DEL ESTADO HOSPITAL UNIVERSITARIO DE LA SAMARITANA"/>
    <x v="3"/>
    <s v="BOGOTÁ DC"/>
    <s v="BOGOTÁ"/>
    <d v="2019-12-12T00:00:00"/>
    <s v="HBOG2969145"/>
    <s v="HBOG2969145"/>
    <n v="2707864"/>
    <d v="2020-01-09T00:00:00"/>
    <s v="GL-25555556613477"/>
    <n v="101600"/>
    <m/>
    <m/>
    <m/>
    <n v="101600"/>
    <m/>
    <m/>
    <m/>
    <n v="101600"/>
    <d v="2020-08-18T00:00:00"/>
    <n v="0"/>
    <n v="0"/>
    <n v="101600"/>
    <n v="0"/>
    <x v="0"/>
    <s v="CUNDINAMARCA"/>
    <s v="SOACHA"/>
    <d v="2019-11-06T00:00:00"/>
    <d v="2019-11-07T00:00:00"/>
    <s v="Se objeta cobro de 1 estudio con tinciones de rutina facturados por $101600 c/u dado que no anexan resultado y en la historia clínica no se encuentra soportado la realización de este no dan cumplimiento a lo estipulado en la Resolución 3047/2008 anexo 5 literal B fecha de atención 06 de Noviembre 2019 se objeta $101600"/>
    <s v="IPS NO ACEPTA TIPIFICACION DE GLOSA SE SOSTIENE GLOSA EN CONCILIACION"/>
    <s v="Subsidiado"/>
    <n v="3"/>
  </r>
  <r>
    <s v="EMPRESA SOCIAL DEL ESTADO HOSPITAL UNIVERSITARIO DE LA SAMARITANA"/>
    <x v="3"/>
    <s v="BOGOTÁ DC"/>
    <s v="BOGOTÁ"/>
    <d v="2019-12-12T00:00:00"/>
    <s v="HBOG2970605"/>
    <s v="HBOG2970605"/>
    <n v="53428"/>
    <d v="2020-01-10T00:00:00"/>
    <s v="GL-25555556613487"/>
    <n v="7228"/>
    <m/>
    <m/>
    <m/>
    <n v="7228"/>
    <m/>
    <m/>
    <m/>
    <n v="7228"/>
    <d v="2020-08-18T00:00:00"/>
    <n v="0"/>
    <n v="7228"/>
    <n v="0"/>
    <n v="0"/>
    <x v="0"/>
    <s v="CUNDINAMARCA"/>
    <s v="SOACHA"/>
    <d v="2019-11-14T00:00:00"/>
    <d v="2019-11-14T00:00:00"/>
    <s v="Se glosa 2 Jeringa heparinizada 1ml con aguja 25x5 utilizada en gases arteriales $3614 c/u no facturable incluido en la tarifa del examen de laboratorio por ende no facturable de manera adicional Total glosa $7228"/>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72864"/>
    <s v="HBOG2972864"/>
    <n v="53428"/>
    <d v="2020-01-10T00:00:00"/>
    <s v="GL-25555556613492"/>
    <n v="7228"/>
    <m/>
    <m/>
    <m/>
    <n v="7228"/>
    <m/>
    <m/>
    <m/>
    <n v="7228"/>
    <d v="2020-08-18T00:00:00"/>
    <n v="0"/>
    <n v="7228"/>
    <n v="0"/>
    <n v="0"/>
    <x v="0"/>
    <s v="CUNDINAMARCA"/>
    <s v="MACHETÁ"/>
    <d v="2019-11-26T00:00:00"/>
    <d v="2019-11-26T00:00:00"/>
    <s v="Se glosa 2 Jeringa heparinizada 1ml con aguja 25x5 utilizada en gases arteriales $3614 c/u no facturable incluido en la tarifa del examen de laboratorio por ende no facturable de manera adicional Total glosa $7228"/>
    <s v="Ips acepta glosa por mayor valor cobrado en procedimiento facturado de acuerdo con tarifa pactada para el año de prestación de servicios"/>
    <s v="Subsidiado"/>
    <n v="3"/>
  </r>
  <r>
    <s v="E.S.E. HOSPITAL MARIO GAITAN YANGUAS DE SOACHA"/>
    <x v="0"/>
    <s v="CUNDINAMARCA"/>
    <s v="SOACHA"/>
    <d v="2020-04-08T00:00:00"/>
    <n v="5516149"/>
    <n v="5516149"/>
    <n v="5659777"/>
    <d v="2020-04-20T00:00:00"/>
    <s v="GL-25555556613845"/>
    <n v="129490"/>
    <m/>
    <m/>
    <m/>
    <n v="129490"/>
    <m/>
    <m/>
    <m/>
    <n v="129490"/>
    <d v="2020-08-26T00:00:00"/>
    <n v="0"/>
    <n v="129490"/>
    <n v="0"/>
    <n v="0"/>
    <x v="0"/>
    <s v="CUNDINAMARCA"/>
    <s v="SOACHA"/>
    <d v="2020-02-21T00:00:00"/>
    <d v="2020-03-03T00:00:00"/>
    <s v="Facturan 11 heparina de bajo peso molecular 40u por $10380 c/u en la historia clínica anexa se evidencia soportado el suministro de 8 unidades se objeta cobro de 3 unidades por no soportados requisito necesario para su respectivo cobro $31140Facturan 31 amp piperacilina  tazobatan polvo para inyección por $14050 c/u en la historia clínica anexa se evidencia soportado el suministro de 24 amp se objeta cobro de 7 amp por no soportados requisito necesario para su respectivo cobro $98350"/>
    <s v="IPS ACEPTA GLOSA ATENCION NO FACTURABLE"/>
    <s v="Subsidiado"/>
    <n v="3"/>
  </r>
  <r>
    <s v="E.S.E. HOSPITAL MARIO GAITAN YANGUAS DE SOACHA"/>
    <x v="0"/>
    <s v="CUNDINAMARCA"/>
    <s v="SOACHA"/>
    <d v="2020-04-08T00:00:00"/>
    <n v="5520878"/>
    <n v="5520878"/>
    <n v="2196717"/>
    <d v="2020-04-20T00:00:00"/>
    <s v="GL-25555556613847"/>
    <n v="288600"/>
    <m/>
    <m/>
    <m/>
    <n v="288600"/>
    <m/>
    <m/>
    <m/>
    <n v="288600"/>
    <d v="2020-08-26T00:00:00"/>
    <n v="288600"/>
    <n v="0"/>
    <n v="0"/>
    <n v="0"/>
    <x v="0"/>
    <s v="CUNDINAMARCA"/>
    <s v="SOACHA"/>
    <d v="2020-03-05T00:00:00"/>
    <d v="2020-03-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
    <s v="SE LEVANTA GLOSA ATENCION PERTINENTE Y SOPORTADA"/>
    <s v="Subsidiado"/>
    <n v="3"/>
  </r>
  <r>
    <s v="E.S.E. HOSPITAL MARIO GAITAN YANGUAS DE SOACHA"/>
    <x v="0"/>
    <s v="CUNDINAMARCA"/>
    <s v="SOACHA"/>
    <d v="2020-04-08T00:00:00"/>
    <n v="5520954"/>
    <n v="5520954"/>
    <n v="1963116"/>
    <d v="2020-04-20T00:00:00"/>
    <s v="GL-25555556613848"/>
    <n v="73200"/>
    <m/>
    <m/>
    <m/>
    <n v="73200"/>
    <m/>
    <m/>
    <m/>
    <n v="73200"/>
    <d v="2020-08-26T00:00:00"/>
    <n v="73200"/>
    <n v="0"/>
    <n v="0"/>
    <n v="0"/>
    <x v="0"/>
    <s v="CUNDINAMARCA"/>
    <s v="SOACHA"/>
    <d v="2020-03-03T00:00:00"/>
    <d v="2020-03-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
    <s v="Subsidiado"/>
    <n v="3"/>
  </r>
  <r>
    <s v="E.S.E. HOSPITAL MARIO GAITAN YANGUAS DE SOACHA"/>
    <x v="0"/>
    <s v="CUNDINAMARCA"/>
    <s v="SOACHA"/>
    <d v="2020-04-08T00:00:00"/>
    <n v="5521618"/>
    <n v="5521618"/>
    <n v="1601369"/>
    <d v="2020-04-20T00:00:00"/>
    <s v="GL-25555556613849"/>
    <n v="93500"/>
    <m/>
    <m/>
    <m/>
    <n v="93500"/>
    <m/>
    <m/>
    <m/>
    <n v="93500"/>
    <d v="2020-08-26T00:00:00"/>
    <n v="93500"/>
    <n v="0"/>
    <n v="0"/>
    <n v="0"/>
    <x v="0"/>
    <s v="CUNDINAMARCA"/>
    <s v="SOACHA"/>
    <d v="2020-03-06T00:00:00"/>
    <d v="2020-03-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
    <s v="Subsidiado"/>
    <n v="3"/>
  </r>
  <r>
    <s v="E.S.E. HOSPITAL MARIO GAITAN YANGUAS DE SOACHA"/>
    <x v="0"/>
    <s v="CUNDINAMARCA"/>
    <s v="SOACHA"/>
    <d v="2020-04-08T00:00:00"/>
    <n v="5524438"/>
    <n v="5524438"/>
    <n v="2165468"/>
    <d v="2020-04-20T00:00:00"/>
    <s v="GL-25555556613850"/>
    <n v="93500"/>
    <m/>
    <m/>
    <m/>
    <n v="93500"/>
    <m/>
    <m/>
    <m/>
    <n v="93500"/>
    <d v="2020-08-26T00:00:00"/>
    <n v="93500"/>
    <n v="0"/>
    <n v="0"/>
    <n v="0"/>
    <x v="0"/>
    <s v="CUNDINAMARCA"/>
    <s v="SOACHA"/>
    <d v="2020-03-08T00:00:00"/>
    <d v="2020-03-10T00:00:00"/>
    <s v=" 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
    <s v="Subsidiado"/>
    <n v="3"/>
  </r>
  <r>
    <s v="E.S.E. HOSPITAL MARIO GAITAN YANGUAS DE SOACHA"/>
    <x v="0"/>
    <s v="CUNDINAMARCA"/>
    <s v="SOACHA"/>
    <d v="2020-04-08T00:00:00"/>
    <n v="5526007"/>
    <n v="5526007"/>
    <n v="1528764"/>
    <d v="2020-04-20T00:00:00"/>
    <s v="GL-25555556613851"/>
    <n v="73200"/>
    <m/>
    <m/>
    <m/>
    <n v="73200"/>
    <m/>
    <m/>
    <m/>
    <n v="73200"/>
    <d v="2020-08-26T00:00:00"/>
    <n v="73200"/>
    <n v="0"/>
    <n v="0"/>
    <n v="0"/>
    <x v="0"/>
    <s v="CUNDINAMARCA"/>
    <s v="SOACHA"/>
    <d v="2020-03-10T00:00:00"/>
    <d v="2020-03-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
    <s v="Subsidiado"/>
    <n v="3"/>
  </r>
  <r>
    <s v="E.S.E. HOSPITAL MARIO GAITAN YANGUAS DE SOACHA"/>
    <x v="0"/>
    <s v="CUNDINAMARCA"/>
    <s v="SOACHA"/>
    <d v="2020-04-08T00:00:00"/>
    <n v="5526180"/>
    <n v="5526180"/>
    <n v="2324914"/>
    <d v="2020-04-20T00:00:00"/>
    <s v="GL-25555556613853"/>
    <n v="215400"/>
    <m/>
    <m/>
    <m/>
    <n v="215400"/>
    <m/>
    <m/>
    <m/>
    <n v="215400"/>
    <d v="2020-08-26T00:00:00"/>
    <n v="215400"/>
    <n v="0"/>
    <n v="0"/>
    <n v="0"/>
    <x v="0"/>
    <s v="CUNDINAMARCA"/>
    <s v="SOACHA"/>
    <d v="2020-03-10T00:00:00"/>
    <d v="2020-03-11T00:00:00"/>
    <s v="Se objeta cobro de 2 estudio de coloración básica en espécimen de reconocimiento facturada por $107700 c/u dado que en la historia clínica anexa no se encuentra soportado la realización de esta no dan cumplimiento a lo estipulado en la Resolución 3047/2008 anexo 5 literal B fecha de atención 21 de agosto  2019 se objeta $215400"/>
    <s v="SE LEVANTA GLOSA ATENCION PERTINENTE Y SOPORTADA"/>
    <s v="Subsidiado"/>
    <n v="3"/>
  </r>
  <r>
    <s v="E.S.E. HOSPITAL MARIO GAITAN YANGUAS DE SOACHA"/>
    <x v="0"/>
    <s v="CUNDINAMARCA"/>
    <s v="SOACHA"/>
    <d v="2020-04-08T00:00:00"/>
    <n v="5526610"/>
    <n v="5526610"/>
    <n v="1591893"/>
    <d v="2020-04-20T00:00:00"/>
    <s v="GL-25555556613854"/>
    <n v="72200"/>
    <m/>
    <m/>
    <m/>
    <n v="72200"/>
    <m/>
    <m/>
    <m/>
    <n v="72200"/>
    <d v="2020-08-26T00:00:00"/>
    <n v="20300"/>
    <n v="51900"/>
    <n v="0"/>
    <n v="0"/>
    <x v="0"/>
    <s v="CUNDINAMARCA"/>
    <s v="SOACHA"/>
    <d v="2020-03-10T00:00:00"/>
    <d v="2020-03-12T00:00:00"/>
    <s v="Se objeta cobro de 1 consulta de urgencias facturado por $51900 dado que el paciente y el servicio se encuentran capitados con la misma IPS por ende no facturable por evento,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IPS ACEPTA GLOSA ATENCION NO FACTURABLE SE LEVANTA DIFERENCIA ATENCION PERTINENTE Y SOPORTADA "/>
    <s v="Subsidiado"/>
    <n v="3"/>
  </r>
  <r>
    <s v="E.S.E. HOSPITAL MARIO GAITAN YANGUAS DE SOACHA"/>
    <x v="0"/>
    <s v="CUNDINAMARCA"/>
    <s v="SOACHA"/>
    <d v="2020-04-08T00:00:00"/>
    <n v="5534768"/>
    <n v="5534768"/>
    <n v="649600"/>
    <d v="2020-04-21T00:00:00"/>
    <s v="GL-25555556613889"/>
    <n v="107700"/>
    <d v="2020-05-11T00:00:00"/>
    <n v="107700"/>
    <n v="0"/>
    <n v="0"/>
    <m/>
    <m/>
    <m/>
    <n v="0"/>
    <m/>
    <n v="0"/>
    <n v="0"/>
    <n v="0"/>
    <n v="0"/>
    <x v="0"/>
    <s v="CUNDINAMARCA"/>
    <s v="SOACHA"/>
    <d v="2020-03-03T00:00:00"/>
    <d v="2020-03-03T00:00:00"/>
    <s v="Se objeta cobro de 1 estudio de coloración básica en espécimen de reconocimiento facturada por $107700 c/u dado que en la historia clínica anexa no se encuentra soportado la realización de esta no dan cumplimiento a lo estipulado en la Resolución 3047/2008 anexo 5 literal B  se objeta $107700"/>
    <s v="Se levanta glosa por valor de $ 107700  la IPS adjunto el resultado de la patología "/>
    <s v="Subsidiado"/>
    <n v="3"/>
  </r>
  <r>
    <s v="E.S.E. HOSPITAL MARIO GAITAN YANGUAS DE SOACHA"/>
    <x v="0"/>
    <s v="CUNDINAMARCA"/>
    <s v="SOACHA"/>
    <d v="2020-04-08T00:00:00"/>
    <n v="5534778"/>
    <n v="5534778"/>
    <n v="649600"/>
    <d v="2020-04-22T00:00:00"/>
    <s v="GL-25555556613890"/>
    <n v="107700"/>
    <d v="2020-05-11T00:00:00"/>
    <n v="107700"/>
    <n v="0"/>
    <n v="0"/>
    <m/>
    <m/>
    <m/>
    <n v="0"/>
    <m/>
    <n v="0"/>
    <n v="0"/>
    <n v="0"/>
    <n v="0"/>
    <x v="0"/>
    <s v="CUNDINAMARCA"/>
    <s v="SOACHA"/>
    <d v="2020-03-24T00:00:00"/>
    <d v="2020-03-24T00:00:00"/>
    <s v="Se objeta cobro de 1 estudio de coloración básica en espécimen de reconocimiento facturada por $107700 c/u dado que en la historia clínica anexa no se encuentra soportado la realización de esta no dan cumplimiento a lo estipulado en la Resolución 3047/2008 anexo 5 literal B se objeta $107700"/>
    <s v="Se levanta glosa por valor de $ 107700  la IPS adjunto el resultado de la patología "/>
    <s v="Subsidiado"/>
    <n v="3"/>
  </r>
  <r>
    <s v="E.S.E. HOSPITAL MARIO GAITAN YANGUAS DE SOACHA"/>
    <x v="0"/>
    <s v="CUNDINAMARCA"/>
    <s v="SOACHA"/>
    <d v="2020-04-08T00:00:00"/>
    <n v="5534981"/>
    <n v="5534981"/>
    <n v="1606382"/>
    <d v="2020-04-22T00:00:00"/>
    <s v="GL-25555556613891"/>
    <n v="73200"/>
    <m/>
    <m/>
    <m/>
    <n v="73200"/>
    <m/>
    <m/>
    <m/>
    <n v="73200"/>
    <d v="2020-08-26T00:00:00"/>
    <n v="73200"/>
    <n v="0"/>
    <n v="0"/>
    <n v="0"/>
    <x v="0"/>
    <s v="CUNDINAMARCA"/>
    <s v="SOACHA"/>
    <d v="2020-03-09T00:00:00"/>
    <d v="2020-03-1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
    <s v="Subsidiado"/>
    <n v="3"/>
  </r>
  <r>
    <s v="E.S.E. HOSPITAL MARIO GAITAN YANGUAS DE SOACHA"/>
    <x v="0"/>
    <s v="CUNDINAMARCA"/>
    <s v="SOACHA"/>
    <d v="2020-04-08T00:00:00"/>
    <n v="5536035"/>
    <n v="5536035"/>
    <n v="908386"/>
    <d v="2020-04-22T00:00:00"/>
    <s v="GL-25555556613894"/>
    <n v="73200"/>
    <d v="2020-05-11T00:00:00"/>
    <n v="0"/>
    <n v="0"/>
    <n v="73200"/>
    <d v="2020-05-22T00:00:00"/>
    <n v="0"/>
    <n v="0"/>
    <n v="73200"/>
    <d v="2020-08-26T00:00:00"/>
    <n v="73200"/>
    <n v="0"/>
    <n v="0"/>
    <n v="0"/>
    <x v="0"/>
    <s v="CUNDINAMARCA"/>
    <s v="SOACHA"/>
    <d v="2020-03-06T00:00:00"/>
    <d v="2020-03-0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6130"/>
    <n v="5536130"/>
    <n v="1685026"/>
    <d v="2020-04-22T00:00:00"/>
    <s v="GL-25555556613907"/>
    <n v="93500"/>
    <d v="2020-05-11T00:00:00"/>
    <n v="0"/>
    <n v="0"/>
    <n v="93500"/>
    <d v="2020-05-22T00:00:00"/>
    <n v="0"/>
    <n v="0"/>
    <n v="93500"/>
    <d v="2020-08-26T00:00:00"/>
    <n v="93500"/>
    <n v="0"/>
    <n v="0"/>
    <n v="0"/>
    <x v="0"/>
    <s v="CUNDINAMARCA"/>
    <s v="SOACHA"/>
    <d v="2020-03-04T00:00:00"/>
    <d v="2020-03-06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1 terapia física facturada por $20300 dado que no se encuentra ordenada por el médico tratante tampoco hay justificación para su realización paciente no presenta síntomas que amerite la intervención de dicho profesional por ende no se reconoce su cobro"/>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terapia física facturada por $20300 dado que no se encuentra ordenada por el médico tratante tampoco hay justificación para su realización paciente no presenta síntomas que amerite la intervención de dicho profesional por ende no se reconoce su cobr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6141"/>
    <n v="5536141"/>
    <n v="649600"/>
    <d v="2020-04-22T00:00:00"/>
    <s v="GL-25555556613913"/>
    <n v="107700"/>
    <d v="2020-05-11T00:00:00"/>
    <n v="107700"/>
    <n v="0"/>
    <n v="0"/>
    <m/>
    <m/>
    <m/>
    <n v="0"/>
    <m/>
    <n v="0"/>
    <n v="0"/>
    <n v="0"/>
    <n v="0"/>
    <x v="0"/>
    <s v="CUNDINAMARCA"/>
    <s v="SOACHA"/>
    <d v="2020-03-10T00:00:00"/>
    <d v="2020-03-10T00:00:00"/>
    <s v="Se objeta cobro de 1 estudio de coloración básica en espécimen de reconocimiento facturada por $107700 c/u dado que en la historia clínica anexa no se encuentra soportado la realización de esta no dan cumplimiento a lo estipulado en la Resolución 3047/2008 anexo 5 literal B se objeta $107700"/>
    <s v="Se levanta glosa por valor de $ 107700  la IPS adjunto el resultado de la patología "/>
    <s v="Subsidiado"/>
    <n v="3"/>
  </r>
  <r>
    <s v="E.S.E. HOSPITAL MARIO GAITAN YANGUAS DE SOACHA"/>
    <x v="0"/>
    <s v="CUNDINAMARCA"/>
    <s v="SOACHA"/>
    <d v="2020-04-08T00:00:00"/>
    <n v="5536484"/>
    <n v="5536484"/>
    <n v="3388392"/>
    <d v="2020-04-23T00:00:00"/>
    <s v="GL-25555556613914"/>
    <n v="51900"/>
    <d v="2020-05-11T00:00:00"/>
    <n v="0"/>
    <n v="0"/>
    <n v="51900"/>
    <d v="2020-05-22T00:00:00"/>
    <n v="0"/>
    <n v="0"/>
    <n v="51900"/>
    <d v="2020-08-26T00:00:00"/>
    <n v="0"/>
    <n v="51900"/>
    <n v="0"/>
    <n v="0"/>
    <x v="0"/>
    <s v="CUNDINAMARCA"/>
    <s v="SOACHA"/>
    <d v="2020-03-24T00:00:00"/>
    <d v="2020-03-30T00:00:00"/>
    <s v="Se objeta cobro de 1 consulta de urgencias facturado por $51900 dado que el paciente y el servicio se encuentran capitados con la misma IPS por ende no facturable por evento"/>
    <s v="IPS ACEPTA GLOSA ATENCION NO FACTURABLE,Se persiste glosa del cobro de 1 consulta de urgencias facturado por $51900 dado que el paciente y el servicio se encuentran capitados con la misma IPS por ende no facturable por evento  ,Se persiste glosa del cobro de 1 consulta de urgencias facturado por $51900 dado que el paciente y el servicio se encuentran capitados con la misma IPS por ende no facturable por evento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7108"/>
    <n v="5537108"/>
    <n v="2505661"/>
    <d v="2020-04-23T00:00:00"/>
    <s v="GL-25555556613923"/>
    <n v="288600"/>
    <d v="2020-05-11T00:00:00"/>
    <n v="107700"/>
    <n v="0"/>
    <n v="180900"/>
    <d v="2020-05-22T00:00:00"/>
    <n v="0"/>
    <n v="0"/>
    <n v="180900"/>
    <d v="2020-08-26T00:00:00"/>
    <n v="180900"/>
    <n v="0"/>
    <n v="0"/>
    <n v="0"/>
    <x v="0"/>
    <s v="CUNDINAMARCA"/>
    <s v="SOACHA"/>
    <d v="2020-03-29T00:00:00"/>
    <d v="2020-03-31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se objeta $215400"/>
    <s v="SE LEVANTA GLOSA ATENCION PERTINENTE Y SOPORTADA,Se levanta glosa por valor de $ 107700 de las 2 facturadas la IPS adjunto el resultado de la patologíaSe persiste glosa del cobro de 1 estudio de coloración básica en espécimen de reconocimiento facturada por $107700 de las 2 facturadas dado que en la historia clínica anexa no se encuentra soportado la realización de esta no dan cumplimiento a lo estipulado en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del cobro de 1 estudio de coloración básica en espécimen de reconocimiento facturada por $107700 de las 2 facturadas dado que en la historia clínica anexa no se encuentra soportado la realización de esta no dan cumplimiento a lo estipulado en la Resolución 3047/2008 anexo 5 literal B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20-04-08T00:00:00"/>
    <n v="5537846"/>
    <n v="5537846"/>
    <n v="1575601"/>
    <d v="2020-04-23T00:00:00"/>
    <s v="GL-25555556613931"/>
    <n v="73200"/>
    <m/>
    <m/>
    <m/>
    <n v="73200"/>
    <m/>
    <m/>
    <m/>
    <n v="73200"/>
    <d v="2020-08-26T00:00:00"/>
    <n v="73200"/>
    <n v="0"/>
    <n v="0"/>
    <n v="0"/>
    <x v="0"/>
    <s v="CUNDINAMARCA"/>
    <s v="SOACHA"/>
    <d v="2020-03-26T00:00:00"/>
    <d v="2020-03-30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
    <s v="Subsidiado"/>
    <n v="3"/>
  </r>
  <r>
    <s v="E.S.E. HOSPITAL MARIO GAITAN YANGUAS DE SOACHA"/>
    <x v="0"/>
    <s v="CUNDINAMARCA"/>
    <s v="SOACHA"/>
    <d v="2020-04-08T00:00:00"/>
    <n v="5537962"/>
    <n v="5537962"/>
    <n v="2410212"/>
    <d v="2020-04-23T00:00:00"/>
    <s v="GL-25555556613940"/>
    <n v="288600"/>
    <m/>
    <m/>
    <m/>
    <n v="288600"/>
    <m/>
    <m/>
    <m/>
    <n v="288600"/>
    <d v="2020-08-26T00:00:00"/>
    <n v="288600"/>
    <n v="0"/>
    <n v="0"/>
    <n v="0"/>
    <x v="0"/>
    <s v="CUNDINAMARCA"/>
    <s v="SOACHA"/>
    <d v="2020-03-27T00:00:00"/>
    <d v="2020-03-28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Se objeta cobro de 2 estudio de coloración básica en espécimen de reconocimiento facturada por $107700 c/u dado que en la historia clínica anexa no se encuentra soportado la realización de esta no dan cumplimiento a lo estipulado en la Resolución 3047/2008 anexo 5 literal B se objeta $215400"/>
    <s v="SE LEVANTA GLOSA ATENCION PERTINENTE Y SOPORTADA"/>
    <s v="Subsidiado"/>
    <n v="3"/>
  </r>
  <r>
    <s v="E.S.E. HOSPITAL MARIO GAITAN YANGUAS DE SOACHA"/>
    <x v="0"/>
    <s v="CUNDINAMARCA"/>
    <s v="SOACHA"/>
    <d v="2020-04-08T00:00:00"/>
    <n v="5537970"/>
    <n v="5537970"/>
    <n v="2523613"/>
    <d v="2020-04-23T00:00:00"/>
    <s v="GL-25555556613942"/>
    <n v="73200"/>
    <d v="2020-05-11T00:00:00"/>
    <n v="0"/>
    <n v="0"/>
    <n v="73200"/>
    <d v="2020-05-22T00:00:00"/>
    <n v="0"/>
    <n v="0"/>
    <n v="73200"/>
    <d v="2020-08-26T00:00:00"/>
    <n v="73200"/>
    <n v="0"/>
    <n v="0"/>
    <n v="0"/>
    <x v="0"/>
    <s v="CUNDINAMARCA"/>
    <s v="SOACHA"/>
    <d v="2020-03-16T00:00:00"/>
    <d v="2020-03-19T00:00:00"/>
    <s v="Se efectúa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 v="SE LEVANTA GLOSA ATENCION PERTINENTE Y SOPORTADA,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Se persiste glosa correspondiente al cobro de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ia prueba presuntiva por valor de $14000 se objeta la diferencia $73200 A esta valor se le aplicó el 10% por tarifas pactadas entre las partes (soat  10%)   En caso de que la IPS no acepte esta respuesta no deben enviar mas respuesta por parte de ustedes ya que se agoto las opciones de respuesta deben solicitar conciliación con Ana Patricia Vasco comunicándose al correo electrónico apvasco@auditoriaepscom  o al teléfono 414 44 48 ext 120 "/>
    <s v="Subsidiado"/>
    <n v="3"/>
  </r>
  <r>
    <s v="E.S.E. HOSPITAL MARIO GAITAN YANGUAS DE SOACHA"/>
    <x v="0"/>
    <s v="CUNDINAMARCA"/>
    <s v="SOACHA"/>
    <d v="2019-11-12T00:00:00"/>
    <n v="5377426"/>
    <n v="5377426"/>
    <n v="1152143"/>
    <d v="2019-12-05T00:00:00"/>
    <s v="GL-25555556623102"/>
    <n v="14900"/>
    <m/>
    <m/>
    <m/>
    <n v="14900"/>
    <m/>
    <m/>
    <m/>
    <n v="14900"/>
    <d v="2020-07-03T00:00:00"/>
    <n v="14900"/>
    <n v="0"/>
    <n v="0"/>
    <n v="0"/>
    <x v="0"/>
    <s v="CUNDINAMARCA"/>
    <s v="SOACHA"/>
    <d v="2019-10-14T00:00:00"/>
    <d v="2019-10-15T00:00:00"/>
    <s v="Se glosa el 25% del valor de Rx de torax ya que no anexaron la lectura del radiólogo según parágrafo 1 del articulo 23 del Decreto 2423 de 1996"/>
    <s v="NO SE ACEPTA OBJECION SE ADJUNTA SOPORTE DE RADIOLOGIA REALIZADO POR RADIOLOGO"/>
    <s v="Subsidiado"/>
    <n v="3"/>
  </r>
  <r>
    <s v="E.S.E. HOSPITAL MARIO GAITAN YANGUAS DE SOACHA"/>
    <x v="0"/>
    <s v="CUNDINAMARCA"/>
    <s v="SOACHA"/>
    <d v="2019-11-12T00:00:00"/>
    <n v="5377429"/>
    <n v="5377429"/>
    <n v="849800"/>
    <d v="2019-12-05T00:00:00"/>
    <s v="GL-25555556623106"/>
    <n v="88200"/>
    <d v="2020-01-09T00:00:00"/>
    <n v="88200"/>
    <n v="0"/>
    <n v="0"/>
    <m/>
    <m/>
    <m/>
    <n v="0"/>
    <m/>
    <n v="0"/>
    <n v="0"/>
    <n v="0"/>
    <n v="0"/>
    <x v="0"/>
    <s v="CUNDINAMARCA"/>
    <s v="SOACHA"/>
    <d v="2019-09-09T00:00:00"/>
    <d v="2019-09-09T00:00:00"/>
    <s v="Se glosa  ESTUDIO DE COLORACIÓN BÁSICA EN BIOPSIA código 898101 dado que en la historia clínica anexa no se evidencia soporte tal como lo establece el anexo 5 literal B Resolución 3047/2008"/>
    <s v="Se levanta glosa IPS anexa soporte solicitado "/>
    <s v="Subsidiado"/>
    <n v="3"/>
  </r>
  <r>
    <s v="E.S.E. HOSPITAL MARIO GAITAN YANGUAS DE SOACHA"/>
    <x v="0"/>
    <s v="CUNDINAMARCA"/>
    <s v="SOACHA"/>
    <d v="2019-11-12T00:00:00"/>
    <n v="5377435"/>
    <n v="5377435"/>
    <n v="849800"/>
    <d v="2019-12-05T00:00:00"/>
    <s v="GL-25555556623107"/>
    <n v="88200"/>
    <d v="2020-01-09T00:00:00"/>
    <n v="88200"/>
    <n v="0"/>
    <n v="0"/>
    <m/>
    <m/>
    <m/>
    <n v="0"/>
    <m/>
    <n v="0"/>
    <n v="0"/>
    <n v="0"/>
    <n v="0"/>
    <x v="0"/>
    <s v="CUNDINAMARCA"/>
    <s v="SOACHA"/>
    <d v="2019-09-16T00:00:00"/>
    <d v="2019-09-16T00:00:00"/>
    <s v="Se glosa  ESTUDIO DE COLORACIÓN BÁSICA EN BIOPSIA código 898101 dado que en la historia clínica anexa no se evidencia soporte tal como lo establece el anexo 5 literal B Resolución 3047/2008"/>
    <s v="Se levanta glosa IPS anexa soporte solicitado "/>
    <s v="Subsidiado"/>
    <n v="3"/>
  </r>
  <r>
    <s v="E.S.E. HOSPITAL MARIO GAITAN YANGUAS DE SOACHA"/>
    <x v="0"/>
    <s v="CUNDINAMARCA"/>
    <s v="SOACHA"/>
    <d v="2019-11-12T00:00:00"/>
    <n v="5377454"/>
    <n v="5377454"/>
    <n v="128787"/>
    <d v="2019-12-05T00:00:00"/>
    <s v="GL-25555556623108"/>
    <n v="69500"/>
    <d v="2020-01-09T00:00:00"/>
    <n v="0"/>
    <n v="0"/>
    <n v="69500"/>
    <d v="2020-01-20T00:00:00"/>
    <n v="0"/>
    <n v="0"/>
    <n v="69500"/>
    <d v="2020-07-03T00:00:00"/>
    <n v="69500"/>
    <n v="0"/>
    <n v="0"/>
    <n v="0"/>
    <x v="0"/>
    <s v="CUNDINAMARCA"/>
    <s v="SOACHA"/>
    <d v="2019-10-15T00:00:00"/>
    <d v="2019-10-15T00:00:00"/>
    <s v="Paciente se encuentra capitado con la misma institución ESE HOSPITAL MARIO GAITAN YANGUAS por tal motivo se objeta la consulta de urgencias por medicina general,Paciente se encuentra capitado con la misma institución ESE HOSPITAL MARIO GAITAN YANGUAS por tal motivo se objeta laboratorio de 1er Nivelhemogra 20600 y Uroanalisis 13200"/>
    <s v="AL REALIZAR LA VERIFICACION EN LA BASE DE DATOS ENTREGADA POR LA EPS COOSALUD A LA IPS DEL MES DE OCTUBRE EL USUARIO CON CC 9384651071119994 NO SE ENCUENTRA CAPITADO POR LO QUE SE REALIZA EL COBRO DE LOS SERVICIOS POR EVENTO ADJUNTO BASE DE DATOS DE LA EPS,Se persiste glosa paciente se encuentra capitado con la misma institución ESE HOSPITAL MARIO GAITAN YANGUAS por tal motivo se objeta la consulta de urgencias por medicina generalSe persiste glosa paciente se encuentra capitado con la misma institución ESE HOSPITAL MARIO GAITAN YANGUAS por tal motivo se objeta laboratorio de 1er Nivelhemogra 20600 y Uroanalisis 13200   "/>
    <s v="Subsidiado"/>
    <n v="3"/>
  </r>
  <r>
    <s v="E.S.E. HOSPITAL MARIO GAITAN YANGUAS DE SOACHA"/>
    <x v="0"/>
    <s v="CUNDINAMARCA"/>
    <s v="SOACHA"/>
    <d v="2019-11-12T00:00:00"/>
    <n v="5378319"/>
    <n v="5378319"/>
    <n v="68280"/>
    <d v="2019-12-05T00:00:00"/>
    <s v="GL-25555556623109"/>
    <n v="48900"/>
    <d v="2020-01-09T00:00:00"/>
    <n v="0"/>
    <n v="0"/>
    <n v="48900"/>
    <d v="2020-01-20T00:00:00"/>
    <n v="0"/>
    <n v="0"/>
    <n v="48900"/>
    <d v="2020-07-03T00:00:00"/>
    <n v="0"/>
    <n v="48900"/>
    <n v="0"/>
    <n v="0"/>
    <x v="0"/>
    <s v="CUNDINAMARCA"/>
    <s v="SOACHA"/>
    <d v="2019-10-16T00:00:00"/>
    <d v="2019-10-16T00:00:00"/>
    <s v="Se objeta $ 48900 Concepto 890701  CONSULTA DE URGENCIAS POR MEDICINA GENERAL 1 "/>
    <s v="SE ACEPTA PACIENTE CAPITADO PARA LA FECHA DE PRESTACION DEL SERVICIO,Se persiste glosa por consulta de urgencias de medicina general dado que el paciente se encuentra capitado con la misma institucion "/>
    <s v="Subsidiado"/>
    <n v="3"/>
  </r>
  <r>
    <s v="E.S.E. HOSPITAL MARIO GAITAN YANGUAS DE SOACHA"/>
    <x v="0"/>
    <s v="CUNDINAMARCA"/>
    <s v="SOACHA"/>
    <d v="2019-11-12T00:00:00"/>
    <n v="5379721"/>
    <n v="5379721"/>
    <n v="1518430"/>
    <d v="2019-12-05T00:00:00"/>
    <s v="GL-25555556623110"/>
    <n v="69000"/>
    <d v="2020-01-09T00:00:00"/>
    <n v="0"/>
    <n v="0"/>
    <n v="69000"/>
    <d v="2020-01-20T00:00:00"/>
    <n v="0"/>
    <n v="0"/>
    <n v="69000"/>
    <d v="2020-07-03T00:00:00"/>
    <n v="69000"/>
    <n v="0"/>
    <n v="0"/>
    <n v="0"/>
    <x v="0"/>
    <s v="CUNDINAMARCA"/>
    <s v="SOACHA"/>
    <d v="2019-10-15T00:00:00"/>
    <d v="2019-10-17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80076"/>
    <n v="5380076"/>
    <n v="675900"/>
    <d v="2019-12-05T00:00:00"/>
    <s v="Gl-25555556623112"/>
    <n v="69000"/>
    <d v="2020-01-09T00:00:00"/>
    <n v="0"/>
    <n v="0"/>
    <n v="69000"/>
    <d v="2020-01-20T00:00:00"/>
    <n v="0"/>
    <n v="0"/>
    <n v="69000"/>
    <d v="2020-07-03T00:00:00"/>
    <n v="69000"/>
    <n v="0"/>
    <n v="0"/>
    <n v="0"/>
    <x v="0"/>
    <s v="CUNDINAMARCA"/>
    <s v="SOACHA"/>
    <d v="2019-10-04T00:00:00"/>
    <d v="2019-10-04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objecion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81110"/>
    <n v="5381110"/>
    <n v="1440257"/>
    <d v="2019-12-05T00:00:00"/>
    <s v="GL-25555556623113"/>
    <n v="69000"/>
    <d v="2020-01-09T00:00:00"/>
    <n v="0"/>
    <n v="0"/>
    <n v="69000"/>
    <d v="2020-01-20T00:00:00"/>
    <n v="0"/>
    <n v="0"/>
    <n v="69000"/>
    <d v="2020-07-03T00:00:00"/>
    <n v="69000"/>
    <n v="0"/>
    <n v="0"/>
    <n v="0"/>
    <x v="0"/>
    <s v="CUNDINAMARCA"/>
    <s v="SOACHA"/>
    <d v="2019-10-17T00:00:00"/>
    <d v="2019-10-18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objecion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81408"/>
    <n v="5381408"/>
    <n v="602250"/>
    <d v="2019-12-05T00:00:00"/>
    <s v="GL-25555556623116"/>
    <n v="127600"/>
    <d v="2020-01-09T00:00:00"/>
    <n v="0"/>
    <n v="0"/>
    <n v="127600"/>
    <d v="2020-01-20T00:00:00"/>
    <n v="0"/>
    <n v="0"/>
    <n v="127600"/>
    <d v="2020-07-03T00:00:00"/>
    <n v="127600"/>
    <n v="0"/>
    <n v="0"/>
    <n v="0"/>
    <x v="0"/>
    <s v="CUNDINAMARCA"/>
    <s v="SOACHA"/>
    <d v="2019-10-18T00:00:00"/>
    <d v="2019-10-18T00:00:00"/>
    <s v="Paciente se encuentra capitado con la misma institución ESE HOSPITAL MARIO GAITAN YANGUAS por tal motivo se objeta la consulta de urgencias por medicina general ,Paciente se encuentra capitado con la misma institución ESE HOSPITAL MARIO GAITAN YANGUAS por tal motivo se objeta laboratorio de 1er Nivel $ 9900 NITROGENO UREICO BUN 1 $ 10700 COLORACION GRAM Y LECTURA PARA CUALQUIER MUESTRA  $ 11900 CREATININA EN SUERO U OTROS FLUIDOS $ 12400  GLUCOSA EN SUERO LCR U OTRO FLUIDO DIFERENTE A ORINA $ 13200  UROANALISIS CON SEDIMENTO Y DENSIDAD URINARIA $ 20600 HEMOGRAMA II HEMOGLOBINA HEMATOCRITO  "/>
    <s v="Se persiste  glosa paciente se encuentra capitado con la misma institución ESE HOSPITAL MARIO GAITAN YANGUAS por tal motivo se objeta la consulta de urgencias por medicina general Se persiste  glosa paciente se encuentra capitado con la misma institución ESE HOSPITAL MARIO GAITAN YANGUAS por tal motivo se objeta laboratorio de 1er Nivel $ 9900 NITROGENO UREICO BUN 1 $ 10700 COLORACION GRAM Y LECTURA PARA CUALQUIER MUESTRA  $ 11900 CREATININA EN SUERO U OTROS FLUIDOS $ 12400  GLUCOSA EN SUERO LCR U OTRO FLUIDO DIFERENTE A ORINA $ 13200  UROANALISIS CON SEDIMENTO Y DENSIDAD URINARIA $ 20600 HEMOGRAMA II HEMOGLOBINA HEMATOCRITO ,SE SOSTIENE GLOSA PTE CAPITADO PARA FECHA DE LA PRESTACION SE LEVANTA GLOSA NO APARECE EN SUS BASES DE DATOS COMO CAPITADOSE CONCILIA VALOR NO ACUERDO SEGÚN ACTA REALIZADAEL DIA 09/12/2020 SEGÚN CONCEPTOSE LEVANTA OBJECION PACIENTE NO REGISTRA EN BASE DE DATOS DE CAPITA ENVIADA POR LA EPS PARA EL MES DE PRESTACION DEL SERVICIOVALOR ACEPTADO POR LA EPS  $ 127600                   VALOR ACEPTADO POR LA IPS VALOR NO ACUERDO 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19-11-12T00:00:00"/>
    <n v="5386127"/>
    <n v="5386127"/>
    <n v="2118407"/>
    <d v="2019-12-05T00:00:00"/>
    <s v="GL-25555556623117"/>
    <n v="203200"/>
    <d v="2020-01-09T00:00:00"/>
    <n v="203200"/>
    <n v="0"/>
    <n v="0"/>
    <m/>
    <m/>
    <m/>
    <n v="0"/>
    <m/>
    <n v="0"/>
    <n v="0"/>
    <n v="0"/>
    <n v="0"/>
    <x v="0"/>
    <s v="CUNDINAMARCA"/>
    <s v="SOACHA"/>
    <d v="2019-10-21T00:00:00"/>
    <d v="2019-10-23T00:00:00"/>
    <s v="Se glosa 2  ESTUDIO DE COLORACIÓN BÁSICA EN ESPÉCIMEN DE RECONOCIMIENTO código 898201 dado que en la historia clínica anexa no se evidencia soporte tal como lo establece el anexo 5 literal B Resolución 3047/2008"/>
    <s v="Se levanta objecion IPS anexa soporte de Estudio solicitado $203200 "/>
    <s v="Subsidiado"/>
    <n v="3"/>
  </r>
  <r>
    <s v="E.S.E. HOSPITAL MARIO GAITAN YANGUAS DE SOACHA"/>
    <x v="0"/>
    <s v="CUNDINAMARCA"/>
    <s v="SOACHA"/>
    <d v="2019-11-12T00:00:00"/>
    <n v="5388268"/>
    <n v="5388268"/>
    <n v="989300"/>
    <d v="2019-12-05T00:00:00"/>
    <s v="GL-25555556623123"/>
    <n v="203200"/>
    <d v="2020-01-09T00:00:00"/>
    <n v="203200"/>
    <n v="0"/>
    <n v="0"/>
    <m/>
    <m/>
    <m/>
    <n v="0"/>
    <m/>
    <n v="0"/>
    <n v="0"/>
    <n v="0"/>
    <n v="0"/>
    <x v="0"/>
    <s v="CUNDINAMARCA"/>
    <s v="SOACHA"/>
    <d v="2019-10-24T00:00:00"/>
    <d v="2019-10-24T00:00:00"/>
    <s v="Se glosan 2  ESTUDIO DE COLORACIÓN BÁSICA EN ESPÉCIMEN DE RECONOCIMIENTO código 898201 dado que en la historia clínica anexa no se evidencia soporte tal como lo establece el anexo 5 literal B Resolución 3047/2008"/>
    <s v="se levanta glosa IPS nexa soporte solicitado "/>
    <s v="Subsidiado"/>
    <n v="3"/>
  </r>
  <r>
    <s v="E.S.E. HOSPITAL MARIO GAITAN YANGUAS DE SOACHA"/>
    <x v="0"/>
    <s v="CUNDINAMARCA"/>
    <s v="SOACHA"/>
    <d v="2019-11-12T00:00:00"/>
    <n v="5388471"/>
    <n v="5388471"/>
    <n v="2460418"/>
    <d v="2019-12-06T00:00:00"/>
    <s v="GL-25555556623127"/>
    <n v="203200"/>
    <d v="2020-01-09T00:00:00"/>
    <n v="203200"/>
    <n v="0"/>
    <n v="0"/>
    <m/>
    <m/>
    <m/>
    <n v="0"/>
    <m/>
    <n v="0"/>
    <n v="0"/>
    <n v="0"/>
    <n v="0"/>
    <x v="0"/>
    <s v="CUNDINAMARCA"/>
    <s v="SOACHA"/>
    <d v="2019-10-22T00:00:00"/>
    <d v="2019-10-24T00:00:00"/>
    <s v="Se glosan 2  ESTUDIO DE COLORACIÓN BÁSICA EN ESPÉCIMEN DE RECONOCIMIENTO código 898201 dado que en la historia clínica anexa no se evidencia soporte tal como lo establece el anexo 5 literal B Resolución 3047/2008"/>
    <s v="Se levanta glosa IPS anexa soporte solicitado "/>
    <s v="Subsidiado"/>
    <n v="3"/>
  </r>
  <r>
    <s v="E.S.E. HOSPITAL MARIO GAITAN YANGUAS DE SOACHA"/>
    <x v="0"/>
    <s v="CUNDINAMARCA"/>
    <s v="SOACHA"/>
    <d v="2019-11-12T00:00:00"/>
    <n v="5389560"/>
    <n v="5389560"/>
    <n v="708749"/>
    <d v="2019-12-06T00:00:00"/>
    <s v="GL-25555556623128"/>
    <n v="14900"/>
    <d v="2020-01-09T00:00:00"/>
    <n v="14900"/>
    <n v="0"/>
    <n v="0"/>
    <m/>
    <m/>
    <m/>
    <n v="0"/>
    <m/>
    <n v="0"/>
    <n v="0"/>
    <n v="0"/>
    <n v="0"/>
    <x v="0"/>
    <s v="CUNDINAMARCA"/>
    <s v="SOACHA"/>
    <d v="2019-10-23T00:00:00"/>
    <d v="2019-10-25T00:00:00"/>
    <s v="Se glosa el 25% del valor de Rx de Torax ya que no anexaron la lectura del radiólogo según parágrafo 1 del articulo 23 del Decreto 2423 de 1996"/>
    <s v="Se levanta glosa ips anexa soporte de RX $14900 "/>
    <s v="Subsidiado"/>
    <n v="3"/>
  </r>
  <r>
    <s v="E.S.E. HOSPITAL MARIO GAITAN YANGUAS DE SOACHA"/>
    <x v="0"/>
    <s v="CUNDINAMARCA"/>
    <s v="SOACHA"/>
    <d v="2019-11-12T00:00:00"/>
    <n v="5390332"/>
    <n v="5390332"/>
    <n v="1390377"/>
    <d v="2019-12-06T00:00:00"/>
    <s v="GL-25555556623130"/>
    <n v="68060"/>
    <d v="2020-01-09T00:00:00"/>
    <n v="68060"/>
    <n v="0"/>
    <n v="0"/>
    <m/>
    <m/>
    <m/>
    <n v="0"/>
    <m/>
    <n v="0"/>
    <n v="0"/>
    <n v="0"/>
    <n v="0"/>
    <x v="0"/>
    <s v="CUNDINAMARCA"/>
    <s v="SOACHA"/>
    <d v="2019-10-08T00:00:00"/>
    <d v="2019-10-11T00:00:00"/>
    <s v="Se glosa traslado terrestre debido a que no anexaron la hoja de traslado en ambulancia tal como lo establece el Literal A del numeral 9 del anexo No 5 de la Resolución 3047 de 2008"/>
    <s v="Se levanta glosa IPS anexa hoja de traslado $68060 "/>
    <s v="Subsidiado"/>
    <n v="3"/>
  </r>
  <r>
    <s v="E.S.E. HOSPITAL MARIO GAITAN YANGUAS DE SOACHA"/>
    <x v="0"/>
    <s v="CUNDINAMARCA"/>
    <s v="SOACHA"/>
    <d v="2019-11-12T00:00:00"/>
    <n v="5390373"/>
    <n v="5390373"/>
    <n v="1348073"/>
    <d v="2019-12-06T00:00:00"/>
    <s v="GL-25555556623136"/>
    <n v="69000"/>
    <d v="2020-01-09T00:00:00"/>
    <n v="0"/>
    <n v="0"/>
    <n v="69000"/>
    <d v="2020-01-20T00:00:00"/>
    <n v="0"/>
    <n v="0"/>
    <n v="69000"/>
    <d v="2020-07-03T00:00:00"/>
    <n v="69000"/>
    <n v="0"/>
    <n v="0"/>
    <n v="0"/>
    <x v="0"/>
    <s v="CUNDINAMARCA"/>
    <s v="SOACHA"/>
    <d v="2019-10-25T00:00:00"/>
    <d v="2019-10-26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0397"/>
    <n v="5390397"/>
    <n v="1309030"/>
    <d v="2019-12-06T00:00:00"/>
    <s v="GL-25555556623139"/>
    <n v="127600"/>
    <d v="2020-01-09T00:00:00"/>
    <n v="0"/>
    <n v="0"/>
    <n v="127600"/>
    <d v="2020-01-20T00:00:00"/>
    <n v="0"/>
    <n v="0"/>
    <n v="127600"/>
    <d v="2020-07-03T00:00:00"/>
    <n v="127600"/>
    <n v="0"/>
    <n v="0"/>
    <n v="0"/>
    <x v="0"/>
    <s v="CUNDINAMARCA"/>
    <s v="SOACHA"/>
    <d v="2019-10-03T00:00:00"/>
    <d v="2019-10-04T00:00:00"/>
    <s v="Paciente se encuentra capitado con la misma institución ESE HOSPITAL MARIO GAITAN YANGUAS por tal motivo se objeta la consulta de urgencias por medicina general ,Paciente se encuentra capitado con la misma institución ESE HOSPITAL MARIO GAITAN YANGUAS por tal motivo se objeta laboratorio de 1er Nivel Se objeta $ 9900  NITROGENO UREICO BUN $ 10700 COLORACION GRAM Y LECTURA PARA CUALQUIER MUESTRA $ 11900  CREATININA EN SUERO U OTROS FLUIDOS $ 12400  GLUCOSA EN SUERO LCR U OTRO FLUIDO DIFERENTE A ORINA $ 13200  UROANALISIS CON SEDIMENTO Y DENSIDAD URINARIA $ 20600  HEMOGRAMA II HEMOGLOBINA HEMATOCRITO"/>
    <s v="AL REALIZAR LA VERIFICACION EN LA BASE DE DATOS ENTREGADA POR LA EPS COOSALUD A LA IPS DEL MES DE OCTUBRE EL USUARIO CON CC 19190900 NO SE ENCUENTRA CAPITADO POR LO QUE SE REALIZA EL COBRO DE LOS SERVICIOS POR EVENTO ADJUNTO BASE DE DATOS DE LA EPS,Se persiste glosa paciente se encuentra capitado con la misma institución ESE HOSPITAL MARIO GAITAN YANGUAS por tal motivo se objeta la consulta de urgencias por medicina generalSe persiste glosa paciente se encuentra capitado con la misma institución ESE HOSPITAL MARIO GAITAN YANGUAS por tal motivo se objeta laboratorio de 1er Nivel Se objeta $ 9900  NITROGENO UREICO BUN $ 10700 COLORACION GRAM Y LECTURA PARA CUALQUIER MUESTRA $ 11900  CREATININA EN SUERO U OTROS FLUIDOS $ 12400  GLUCOSA EN SUERO LCR U OTRO FLUIDO DIFERENTE A ORINA $ 13200  UROANALISIS CON SEDIMENTO Y DENSIDAD URINARIA $ 20600  HEMOGRAMA II HEMOGLOBINA HEMATOCRITO   "/>
    <s v="Subsidiado"/>
    <n v="3"/>
  </r>
  <r>
    <s v="E.S.E. HOSPITAL MARIO GAITAN YANGUAS DE SOACHA"/>
    <x v="0"/>
    <s v="CUNDINAMARCA"/>
    <s v="SOACHA"/>
    <d v="2019-11-12T00:00:00"/>
    <n v="5390493"/>
    <n v="5390493"/>
    <n v="1226726"/>
    <d v="2019-12-06T00:00:00"/>
    <s v="GL-25555556623141"/>
    <n v="69000"/>
    <d v="2020-01-09T00:00:00"/>
    <n v="0"/>
    <n v="0"/>
    <n v="69000"/>
    <d v="2020-01-20T00:00:00"/>
    <n v="0"/>
    <n v="0"/>
    <n v="69000"/>
    <d v="2020-07-03T00:00:00"/>
    <n v="69000"/>
    <n v="0"/>
    <n v="0"/>
    <n v="0"/>
    <x v="0"/>
    <s v="CUNDINAMARCA"/>
    <s v="SOACHA"/>
    <d v="2019-10-25T00:00:00"/>
    <d v="2019-10-27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0570"/>
    <n v="5390570"/>
    <n v="2404300"/>
    <d v="2019-12-06T00:00:00"/>
    <s v="GL-25555556623142"/>
    <n v="272200"/>
    <d v="2020-01-09T00:00:00"/>
    <n v="0"/>
    <n v="0"/>
    <n v="272200"/>
    <d v="2020-01-20T00:00:00"/>
    <n v="203200"/>
    <n v="0"/>
    <n v="69000"/>
    <d v="2020-07-03T00:00:00"/>
    <n v="69000"/>
    <n v="0"/>
    <n v="0"/>
    <n v="0"/>
    <x v="0"/>
    <s v="CUNDINAMARCA"/>
    <s v="SOACHA"/>
    <d v="2019-10-20T00:00:00"/>
    <d v="2019-10-22T00:00:00"/>
    <s v="Se glosan 2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IPS anexa soportes $2032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por estudios ips los anexa $203200 "/>
    <s v="Subsidiado"/>
    <n v="3"/>
  </r>
  <r>
    <s v="E.S.E. HOSPITAL MARIO GAITAN YANGUAS DE SOACHA"/>
    <x v="0"/>
    <s v="CUNDINAMARCA"/>
    <s v="SOACHA"/>
    <d v="2019-11-12T00:00:00"/>
    <n v="5390584"/>
    <n v="5390584"/>
    <n v="1622860"/>
    <d v="2019-12-06T00:00:00"/>
    <s v="GL-25555556623144"/>
    <n v="69000"/>
    <d v="2020-01-09T00:00:00"/>
    <n v="0"/>
    <n v="0"/>
    <n v="69000"/>
    <d v="2020-01-20T00:00:00"/>
    <n v="0"/>
    <n v="0"/>
    <n v="69000"/>
    <d v="2020-07-03T00:00:00"/>
    <n v="69000"/>
    <n v="0"/>
    <n v="0"/>
    <n v="0"/>
    <x v="0"/>
    <s v="CUNDINAMARCA"/>
    <s v="SOACHA"/>
    <d v="2019-10-02T00:00:00"/>
    <d v="2019-10-03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0608"/>
    <n v="5390608"/>
    <n v="1229583"/>
    <d v="2019-12-06T00:00:00"/>
    <s v="GL-25555556623146"/>
    <n v="170600"/>
    <d v="2020-01-09T00:00:00"/>
    <n v="101600"/>
    <n v="0"/>
    <n v="69000"/>
    <d v="2020-01-21T00:00:00"/>
    <n v="0"/>
    <n v="0"/>
    <n v="69000"/>
    <d v="2020-07-03T00:00:00"/>
    <n v="69000"/>
    <n v="0"/>
    <n v="0"/>
    <n v="0"/>
    <x v="0"/>
    <s v="CUNDINAMARCA"/>
    <s v="SOACHA"/>
    <d v="2019-10-10T00:00:00"/>
    <d v="2019-10-12T00:00:00"/>
    <s v="Se glosa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objecion IPS anexa soporte de estudio solicitado $1016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2633"/>
    <n v="5392633"/>
    <n v="3644003"/>
    <d v="2019-12-06T00:00:00"/>
    <s v="GL-25555556623148"/>
    <n v="176400"/>
    <d v="2020-01-09T00:00:00"/>
    <n v="176400"/>
    <n v="0"/>
    <n v="0"/>
    <m/>
    <m/>
    <m/>
    <n v="0"/>
    <m/>
    <n v="0"/>
    <n v="0"/>
    <n v="0"/>
    <n v="0"/>
    <x v="0"/>
    <s v="CUNDINAMARCA"/>
    <s v="SOACHA"/>
    <d v="2019-10-08T00:00:00"/>
    <d v="2019-10-10T00:00:00"/>
    <s v="Se glosan 2  ESTUDIO DE COLORACIÓN BÁSICA EN BIOPSIA código 898101 dado que en la historia clínica anexa no se evidencia soporte tal como lo establece el anexo 5 literal B Resolución 3047/2008"/>
    <s v="Se levanta objeción IPS anexa soporte de patologia $176400 "/>
    <s v="Subsidiado"/>
    <n v="3"/>
  </r>
  <r>
    <s v="E.S.E. HOSPITAL MARIO GAITAN YANGUAS DE SOACHA"/>
    <x v="0"/>
    <s v="CUNDINAMARCA"/>
    <s v="SOACHA"/>
    <d v="2019-11-12T00:00:00"/>
    <n v="5393508"/>
    <n v="5393508"/>
    <n v="1375413"/>
    <d v="2019-12-06T00:00:00"/>
    <s v="GL-25555556623153"/>
    <n v="101600"/>
    <d v="2020-01-09T00:00:00"/>
    <n v="101600"/>
    <n v="0"/>
    <n v="0"/>
    <m/>
    <m/>
    <m/>
    <n v="0"/>
    <m/>
    <n v="0"/>
    <n v="0"/>
    <n v="0"/>
    <n v="0"/>
    <x v="0"/>
    <s v="CUNDINAMARCA"/>
    <s v="SOACHA"/>
    <d v="2019-10-28T00:00:00"/>
    <d v="2019-10-29T00:00:00"/>
    <s v="Se glosa  ESTUDIO DE COLORACIÓN BÁSICA EN ESPÉCIMEN DE RECONOCIMIENTO código 898201 dado que en la historia clínica anexa no se evidencia soporte tal como lo establece el anexo 5 literal B Resolución 3047/2008"/>
    <s v="Se levanta glosa IPS anexa soporte solicitado "/>
    <s v="Subsidiado"/>
    <n v="3"/>
  </r>
  <r>
    <s v="E.S.E. HOSPITAL MARIO GAITAN YANGUAS DE SOACHA"/>
    <x v="0"/>
    <s v="CUNDINAMARCA"/>
    <s v="SOACHA"/>
    <d v="2019-11-12T00:00:00"/>
    <n v="5393518"/>
    <n v="5393518"/>
    <n v="1720878"/>
    <d v="2019-12-06T00:00:00"/>
    <s v="GL-25555556623156"/>
    <n v="101600"/>
    <d v="2020-01-09T00:00:00"/>
    <n v="101600"/>
    <n v="0"/>
    <n v="0"/>
    <m/>
    <m/>
    <m/>
    <n v="0"/>
    <m/>
    <n v="0"/>
    <n v="0"/>
    <n v="0"/>
    <n v="0"/>
    <x v="0"/>
    <s v="CUNDINAMARCA"/>
    <s v="SOACHA"/>
    <d v="2019-10-27T00:00:00"/>
    <d v="2019-10-29T00:00:00"/>
    <s v="Se glosa  ESTUDIO DE COLORACIÓN BÁSICA EN ESPÉCIMEN DE RECONOCIMIENTO código 898201 dado que en la historia clínica anexa no se evidencia soporte tal como lo establece el anexo 5 literal B Resolución 3047/2008"/>
    <s v="se levanta glosa IPS anexa soporte solicitado "/>
    <s v="Subsidiado"/>
    <n v="3"/>
  </r>
  <r>
    <s v="E.S.E. HOSPITAL MARIO GAITAN YANGUAS DE SOACHA"/>
    <x v="0"/>
    <s v="CUNDINAMARCA"/>
    <s v="SOACHA"/>
    <d v="2019-11-12T00:00:00"/>
    <n v="5394701"/>
    <n v="5394701"/>
    <n v="2028956"/>
    <d v="2019-12-06T00:00:00"/>
    <s v="GL-25555556623157"/>
    <n v="203200"/>
    <d v="2020-01-09T00:00:00"/>
    <n v="0"/>
    <n v="0"/>
    <n v="203200"/>
    <m/>
    <m/>
    <m/>
    <n v="203200"/>
    <d v="2020-07-03T00:00:00"/>
    <n v="203200"/>
    <n v="0"/>
    <n v="0"/>
    <n v="0"/>
    <x v="0"/>
    <s v="CUNDINAMARCA"/>
    <s v="SOACHA"/>
    <d v="2019-10-29T00:00:00"/>
    <d v="2019-10-30T00:00:00"/>
    <s v="Se glosan 2  ESTUDIO DE COLORACIÓN BÁSICA EN ESPÉCIMEN DE RECONOCIMIENTO código 898201 dado que en la historia clínica anexa no se evidencia soporte tal como lo establece el anexo 5 literal B Resolución 3047/2008"/>
    <s v="SE LEVANTA GLOSA OBJECION SE ANEXA REPORTE DE PATOLOGIA,Se levanta objeción IPS anexa soporte de estudio solictado $203200 "/>
    <s v="Subsidiado"/>
    <n v="3"/>
  </r>
  <r>
    <s v="E.S.E. HOSPITAL MARIO GAITAN YANGUAS DE SOACHA"/>
    <x v="0"/>
    <s v="CUNDINAMARCA"/>
    <s v="SOACHA"/>
    <d v="2019-11-12T00:00:00"/>
    <n v="5397914"/>
    <n v="5397914"/>
    <n v="1903364"/>
    <d v="2019-12-06T00:00:00"/>
    <s v="GL-25555556623160"/>
    <n v="69000"/>
    <d v="2020-01-09T00:00:00"/>
    <n v="0"/>
    <n v="0"/>
    <n v="69000"/>
    <d v="2020-01-21T00:00:00"/>
    <n v="0"/>
    <n v="0"/>
    <n v="69000"/>
    <d v="2020-07-03T00:00:00"/>
    <n v="69000"/>
    <n v="0"/>
    <n v="0"/>
    <n v="0"/>
    <x v="0"/>
    <s v="CUNDINAMARCA"/>
    <s v="SOACHA"/>
    <d v="2019-10-26T00:00:00"/>
    <d v="2019-10-28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066"/>
    <n v="5398066"/>
    <n v="1264636"/>
    <d v="2019-12-09T00:00:00"/>
    <s v="GL-25555556623162"/>
    <n v="69000"/>
    <d v="2020-01-07T00:00:00"/>
    <n v="0"/>
    <n v="0"/>
    <n v="69000"/>
    <d v="2020-01-14T00:00:00"/>
    <n v="0"/>
    <n v="0"/>
    <n v="69000"/>
    <d v="2020-07-03T00:00:00"/>
    <n v="69000"/>
    <n v="0"/>
    <n v="0"/>
    <n v="0"/>
    <x v="0"/>
    <s v="CUNDINAMARCA"/>
    <s v="SOACHA"/>
    <d v="2019-10-13T00:00:00"/>
    <d v="2019-10-14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063"/>
    <n v="5398063"/>
    <n v="489305"/>
    <d v="2019-12-09T00:00:00"/>
    <s v="GL-25555556623166"/>
    <n v="170600"/>
    <d v="2020-01-07T00:00:00"/>
    <n v="101000"/>
    <n v="0"/>
    <n v="69600"/>
    <m/>
    <m/>
    <m/>
    <n v="69600"/>
    <d v="2020-07-03T00:00:00"/>
    <n v="69600"/>
    <n v="0"/>
    <n v="0"/>
    <n v="0"/>
    <x v="0"/>
    <s v="CUNDINAMARCA"/>
    <s v="SOACHA"/>
    <d v="2019-10-12T00:00:00"/>
    <d v="2019-10-13T00:00:00"/>
    <s v="Se glosa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ips anexa soportes $1010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
    <s v="Subsidiado"/>
    <n v="3"/>
  </r>
  <r>
    <s v="E.S.E. HOSPITAL MARIO GAITAN YANGUAS DE SOACHA"/>
    <x v="0"/>
    <s v="CUNDINAMARCA"/>
    <s v="SOACHA"/>
    <d v="2019-11-12T00:00:00"/>
    <n v="5398004"/>
    <n v="5398004"/>
    <n v="2692291"/>
    <d v="2019-12-09T00:00:00"/>
    <s v="GL-25555556623167"/>
    <n v="272200"/>
    <d v="2020-01-07T00:00:00"/>
    <n v="101600"/>
    <n v="0"/>
    <n v="170600"/>
    <d v="2020-01-14T00:00:00"/>
    <n v="0"/>
    <n v="0"/>
    <n v="170600"/>
    <d v="2020-07-03T00:00:00"/>
    <n v="170600"/>
    <n v="0"/>
    <n v="0"/>
    <n v="0"/>
    <x v="0"/>
    <s v="CUNDINAMARCA"/>
    <s v="SOACHA"/>
    <d v="2019-10-11T00:00:00"/>
    <d v="2019-10-13T00:00:00"/>
    <s v="Se glosa  ESTUDIO DE COLORACIÓN BÁSICA EN ESPÉCIMEN DE RECONOCIMIENTO código 898201 dado que en la historia clínica anexa no se evidencia soporte tal como lo establece el anexo 5 literal B Resolución 3047/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SE ANEXA REPORTE DE PATOLOGIA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levanta glosa parcial dado que la ips anexa estudio de coloracion de la trompa uterina izquierda la ips factura 2 y soporta una por lo tanto se levanta glosa por una se persiste 1 por no soportada $101600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inicial por   ESTUDIO DE COLORACIÓN BÁSICA EN ESPÉCIMEN DE RECONOCIMIENTO código 898201 dado que en la historia clínica anexa no se evidencia soporte tal como lo establece el anexo 5 literal B Resolución 3047/2008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009"/>
    <n v="5398009"/>
    <n v="1774893"/>
    <d v="2019-12-09T00:00:00"/>
    <s v="GL-25555556623168"/>
    <n v="69000"/>
    <d v="2020-01-07T00:00:00"/>
    <n v="0"/>
    <n v="0"/>
    <n v="69000"/>
    <d v="2020-01-14T00:00:00"/>
    <n v="0"/>
    <n v="0"/>
    <n v="69000"/>
    <d v="2020-07-03T00:00:00"/>
    <n v="69000"/>
    <n v="0"/>
    <n v="0"/>
    <n v="0"/>
    <x v="0"/>
    <s v="CUNDINAMARCA"/>
    <s v="SOACHA"/>
    <d v="2019-10-13T00:00:00"/>
    <d v="2019-10-14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127"/>
    <n v="5398127"/>
    <n v="1367843"/>
    <d v="2019-12-09T00:00:00"/>
    <s v="GL-25555556623169"/>
    <n v="69000"/>
    <d v="2020-01-07T00:00:00"/>
    <n v="0"/>
    <n v="0"/>
    <n v="69000"/>
    <d v="2020-01-14T00:00:00"/>
    <n v="0"/>
    <n v="0"/>
    <n v="69000"/>
    <d v="2020-07-03T00:00:00"/>
    <n v="69000"/>
    <n v="0"/>
    <n v="0"/>
    <n v="0"/>
    <x v="0"/>
    <s v="CUNDINAMARCA"/>
    <s v="SOACHA"/>
    <d v="2019-10-28T00:00:00"/>
    <d v="2019-10-30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9276"/>
    <n v="5399276"/>
    <n v="505500"/>
    <d v="2019-12-09T00:00:00"/>
    <s v="GL-25555556623173"/>
    <n v="88200"/>
    <d v="2020-01-07T00:00:00"/>
    <n v="88200"/>
    <n v="0"/>
    <n v="0"/>
    <m/>
    <m/>
    <m/>
    <n v="0"/>
    <m/>
    <n v="0"/>
    <n v="0"/>
    <n v="0"/>
    <n v="0"/>
    <x v="0"/>
    <s v="CUNDINAMARCA"/>
    <s v="SOACHA"/>
    <d v="2019-08-31T00:00:00"/>
    <d v="2019-08-31T00:00:00"/>
    <s v="Se glosa  ESTUDIO DE COLORACIÓN BÁSICA EN BIOPSIA código 898101 dado que en la historia clínica anexa no se evidencia soporte tal como lo establece el anexo 5 literal B Resolución 3047/2008"/>
    <s v="se lenvanta glosa ips anexa soportes $88200 "/>
    <s v="Subsidiado"/>
    <n v="3"/>
  </r>
  <r>
    <s v="E.S.E. HOSPITAL MARIO GAITAN YANGUAS DE SOACHA"/>
    <x v="0"/>
    <s v="CUNDINAMARCA"/>
    <s v="SOACHA"/>
    <d v="2019-11-12T00:00:00"/>
    <n v="5399269"/>
    <n v="5399269"/>
    <n v="505500"/>
    <d v="2019-12-09T00:00:00"/>
    <s v="GL-25555556623178"/>
    <n v="88200"/>
    <d v="2020-01-07T00:00:00"/>
    <n v="88200"/>
    <n v="0"/>
    <n v="0"/>
    <m/>
    <m/>
    <m/>
    <n v="0"/>
    <m/>
    <n v="0"/>
    <n v="0"/>
    <n v="0"/>
    <n v="0"/>
    <x v="0"/>
    <s v="CUNDINAMARCA"/>
    <s v="SOACHA"/>
    <d v="2019-08-03T00:00:00"/>
    <d v="2019-08-03T00:00:00"/>
    <s v="Se glosa  ESTUDIO DE COLORACIÓN BÁSICA EN BIOPSIA código 898101 dado que en la historia clínica anexa no se evidencia soporte tal como lo establece el anexo 5 literal B Resolución 3047/2008"/>
    <s v="se levanta glosa ips anexa soportes $88200 "/>
    <s v="Subsidiado"/>
    <n v="3"/>
  </r>
  <r>
    <s v="E.S.E. HOSPITAL MARIO GAITAN YANGUAS DE SOACHA"/>
    <x v="0"/>
    <s v="CUNDINAMARCA"/>
    <s v="SOACHA"/>
    <d v="2019-11-12T00:00:00"/>
    <n v="5399215"/>
    <n v="5399215"/>
    <n v="505500"/>
    <d v="2019-12-09T00:00:00"/>
    <s v="GL-25555556623179"/>
    <n v="88200"/>
    <d v="2020-01-07T00:00:00"/>
    <n v="88200"/>
    <n v="0"/>
    <n v="0"/>
    <m/>
    <m/>
    <m/>
    <n v="0"/>
    <m/>
    <n v="0"/>
    <n v="0"/>
    <n v="0"/>
    <n v="0"/>
    <x v="0"/>
    <s v="CUNDINAMARCA"/>
    <s v="SOACHA"/>
    <d v="2019-08-31T00:00:00"/>
    <d v="2019-10-31T00:00:00"/>
    <s v="Se glosa  ESTUDIO DE COLORACIÓN BÁSICA EN BIOPSIA código 898101 dado que en la historia clínica anexa no se evidencia soporte tal como lo establece el anexo 5 literal B Resolución 3047/2008"/>
    <s v="se lenvanta glosa ips anexa soportes $88200 "/>
    <s v="Subsidiado"/>
    <n v="3"/>
  </r>
  <r>
    <s v="E.S.E. HOSPITAL MARIO GAITAN YANGUAS DE SOACHA"/>
    <x v="0"/>
    <s v="CUNDINAMARCA"/>
    <s v="SOACHA"/>
    <d v="2019-11-12T00:00:00"/>
    <n v="5398800"/>
    <n v="5398800"/>
    <n v="1328869"/>
    <d v="2019-12-09T00:00:00"/>
    <s v="GL-25555556623180"/>
    <n v="69000"/>
    <d v="2020-01-07T00:00:00"/>
    <n v="0"/>
    <n v="0"/>
    <n v="69000"/>
    <d v="2020-01-14T00:00:00"/>
    <n v="0"/>
    <n v="0"/>
    <n v="69000"/>
    <d v="2020-07-03T00:00:00"/>
    <n v="69000"/>
    <n v="0"/>
    <n v="0"/>
    <n v="0"/>
    <x v="0"/>
    <s v="CUNDINAMARCA"/>
    <s v="SOACHA"/>
    <d v="2019-10-24T00:00:00"/>
    <d v="2019-10-25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694"/>
    <n v="5398694"/>
    <n v="1097023"/>
    <d v="2019-12-09T00:00:00"/>
    <s v="GL-25555556623182"/>
    <n v="69000"/>
    <d v="2020-01-07T00:00:00"/>
    <n v="0"/>
    <n v="0"/>
    <n v="69000"/>
    <d v="2020-01-14T00:00:00"/>
    <n v="0"/>
    <n v="0"/>
    <n v="69000"/>
    <d v="2020-07-03T00:00:00"/>
    <n v="69000"/>
    <n v="0"/>
    <n v="0"/>
    <n v="0"/>
    <x v="0"/>
    <s v="CUNDINAMARCA"/>
    <s v="SOACHA"/>
    <d v="2019-10-30T00:00:00"/>
    <d v="2019-10-31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330"/>
    <n v="5398330"/>
    <n v="2444500"/>
    <d v="2019-12-09T00:00:00"/>
    <s v="GL-25555556623183"/>
    <n v="304800"/>
    <d v="2020-01-07T00:00:00"/>
    <n v="0"/>
    <n v="0"/>
    <n v="304800"/>
    <d v="2020-01-14T00:00:00"/>
    <n v="0"/>
    <n v="0"/>
    <n v="304800"/>
    <d v="2020-07-03T00:00:00"/>
    <n v="304800"/>
    <n v="0"/>
    <n v="0"/>
    <n v="0"/>
    <x v="0"/>
    <s v="CUNDINAMARCA"/>
    <s v="SOACHA"/>
    <d v="2019-10-29T00:00:00"/>
    <d v="2019-10-30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9755"/>
    <n v="5399755"/>
    <n v="272500"/>
    <d v="2019-12-09T00:00:00"/>
    <s v="GL-25555556623185"/>
    <n v="88200"/>
    <d v="2020-01-07T00:00:00"/>
    <n v="88200"/>
    <n v="0"/>
    <n v="0"/>
    <m/>
    <m/>
    <m/>
    <n v="0"/>
    <m/>
    <n v="0"/>
    <n v="0"/>
    <n v="0"/>
    <n v="0"/>
    <x v="0"/>
    <s v="CUNDINAMARCA"/>
    <s v="SOACHA"/>
    <d v="2019-10-29T00:00:00"/>
    <d v="2019-11-05T00:00:00"/>
    <s v="Se glosa  ESTUDIO DE COLORACIÓN BÁSICA EN BIOPSIA código 898101 dado que en la historia clínica anexa no se evidencia soporte tal como lo establece el anexo 5 literal B Resolución 3047/2008"/>
    <s v="se levanta glosa ips anexa soportes $88200 "/>
    <s v="Subsidiado"/>
    <n v="3"/>
  </r>
  <r>
    <s v="E.S.E. HOSPITAL MARIO GAITAN YANGUAS DE SOACHA"/>
    <x v="0"/>
    <s v="CUNDINAMARCA"/>
    <s v="SOACHA"/>
    <d v="2019-11-12T00:00:00"/>
    <n v="5401874"/>
    <n v="5401874"/>
    <n v="1502634"/>
    <d v="2019-12-09T00:00:00"/>
    <s v="GL-25555556623188"/>
    <n v="69000"/>
    <d v="2020-01-07T00:00:00"/>
    <n v="0"/>
    <n v="0"/>
    <n v="69000"/>
    <d v="2020-01-14T00:00:00"/>
    <n v="0"/>
    <n v="0"/>
    <n v="69000"/>
    <d v="2020-07-03T00:00:00"/>
    <n v="69000"/>
    <n v="0"/>
    <n v="0"/>
    <n v="0"/>
    <x v="0"/>
    <s v="CUNDINAMARCA"/>
    <s v="SOACHA"/>
    <d v="2019-10-18T00:00:00"/>
    <d v="2019-10-20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854"/>
    <n v="5401854"/>
    <n v="1326841"/>
    <d v="2019-12-09T00:00:00"/>
    <s v="GL-25555556623192"/>
    <n v="69000"/>
    <d v="2020-01-07T00:00:00"/>
    <n v="0"/>
    <n v="0"/>
    <n v="69000"/>
    <d v="2020-01-14T00:00:00"/>
    <n v="0"/>
    <n v="0"/>
    <n v="69000"/>
    <d v="2020-07-03T00:00:00"/>
    <n v="69000"/>
    <n v="0"/>
    <n v="0"/>
    <n v="0"/>
    <x v="0"/>
    <s v="CUNDINAMARCA"/>
    <s v="SOACHA"/>
    <d v="2019-10-15T00:00:00"/>
    <d v="2019-10-16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837"/>
    <n v="5401837"/>
    <n v="1992310"/>
    <d v="2019-12-09T00:00:00"/>
    <s v="GL-25555556623194"/>
    <n v="69000"/>
    <d v="2020-01-07T00:00:00"/>
    <n v="0"/>
    <n v="0"/>
    <n v="69000"/>
    <d v="2020-01-14T00:00:00"/>
    <n v="0"/>
    <n v="0"/>
    <n v="69000"/>
    <d v="2020-07-03T00:00:00"/>
    <n v="69000"/>
    <n v="0"/>
    <n v="0"/>
    <n v="0"/>
    <x v="0"/>
    <s v="BOLIVAR"/>
    <s v="CARTAGENA"/>
    <d v="2019-10-05T00:00:00"/>
    <d v="2019-10-06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810"/>
    <n v="5401810"/>
    <n v="2557124"/>
    <d v="2019-12-09T00:00:00"/>
    <s v="GL-25555556623199"/>
    <n v="101600"/>
    <d v="2020-01-07T00:00:00"/>
    <n v="101600"/>
    <n v="0"/>
    <n v="0"/>
    <m/>
    <m/>
    <m/>
    <n v="0"/>
    <m/>
    <n v="0"/>
    <n v="0"/>
    <n v="0"/>
    <n v="0"/>
    <x v="0"/>
    <s v="CUNDINAMARCA"/>
    <s v="SOACHA"/>
    <d v="2019-10-03T00:00:00"/>
    <d v="2019-10-05T00:00:00"/>
    <s v="Se glosa  ESTUDIO DE COLORACIÓN BÁSICA EN ESPÉCIMEN DE RECONOCIMIENTO código 898201 dado que en la historia clínica anexa no se evidencia soporte tal como lo establece el anexo 5 literal B Resolución 3047/2008"/>
    <s v="se levanta glosa ips anexa soportes $101600 "/>
    <s v="Subsidiado"/>
    <n v="3"/>
  </r>
  <r>
    <s v="E.S.E. HOSPITAL MARIO GAITAN YANGUAS DE SOACHA"/>
    <x v="0"/>
    <s v="CUNDINAMARCA"/>
    <s v="SOACHA"/>
    <d v="2019-11-12T00:00:00"/>
    <n v="5401798"/>
    <n v="5401798"/>
    <n v="1534431"/>
    <d v="2019-12-09T00:00:00"/>
    <s v="GL-25555556623201"/>
    <n v="258240"/>
    <d v="2020-01-07T00:00:00"/>
    <n v="189240"/>
    <n v="0"/>
    <n v="69000"/>
    <d v="2020-01-14T00:00:00"/>
    <n v="0"/>
    <n v="0"/>
    <n v="69000"/>
    <d v="2020-07-03T00:00:00"/>
    <n v="69000"/>
    <n v="0"/>
    <n v="0"/>
    <n v="0"/>
    <x v="0"/>
    <s v="CUNDINAMARCA"/>
    <s v="GIRARDOT"/>
    <d v="2019-10-13T00:00:00"/>
    <d v="2019-10-15T00:00:00"/>
    <s v="Se glosa traslado terrestre debido a que no anexaron la hoja de traslado en ambulancia tal como lo establece el Literal A del numeral 9 del anexo No 5 de la Resolución 3047 de 2008,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nvata  glosa ips anexa soportes$18924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LEVANTA GLOSA OBJECION SE ADJUNTA SOPORTE DE TRASLADO Y RESOLUCION DE TARIFAS INSTITUCIONALES PARA TRASLADOS  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de traslado terrestre debido a que no anexaron la hoja de traslado en ambulancia tal como lo establece el Literal A del numeral 9 del anexo No 5 de la Resolución 3047 de 2008  "/>
    <s v="Subsidiado"/>
    <n v="3"/>
  </r>
  <r>
    <s v="E.S.E. HOSPITAL MARIO GAITAN YANGUAS DE SOACHA"/>
    <x v="0"/>
    <s v="CUNDINAMARCA"/>
    <s v="SOACHA"/>
    <d v="2019-11-12T00:00:00"/>
    <n v="5401792"/>
    <n v="5401792"/>
    <n v="1609317"/>
    <d v="2019-12-09T00:00:00"/>
    <s v="GL-25555556623203"/>
    <n v="69000"/>
    <d v="2020-01-07T00:00:00"/>
    <n v="0"/>
    <n v="0"/>
    <n v="69000"/>
    <d v="2020-01-14T00:00:00"/>
    <n v="0"/>
    <n v="0"/>
    <n v="69000"/>
    <d v="2020-07-03T00:00:00"/>
    <n v="69000"/>
    <n v="0"/>
    <n v="0"/>
    <n v="0"/>
    <x v="0"/>
    <s v="CUNDINAMARCA"/>
    <s v="SOACHA"/>
    <d v="2019-10-08T00:00:00"/>
    <d v="2019-10-09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782"/>
    <n v="5401782"/>
    <n v="1811709"/>
    <d v="2019-12-09T00:00:00"/>
    <s v="GL-25555556623204"/>
    <n v="69000"/>
    <d v="2020-01-07T00:00:00"/>
    <n v="0"/>
    <n v="0"/>
    <n v="69000"/>
    <d v="2020-01-14T00:00:00"/>
    <n v="0"/>
    <n v="0"/>
    <n v="69000"/>
    <d v="2020-07-03T00:00:00"/>
    <n v="69000"/>
    <n v="0"/>
    <n v="0"/>
    <n v="0"/>
    <x v="0"/>
    <s v="CUNDINAMARCA"/>
    <s v="SOACHA"/>
    <d v="2019-10-13T00:00:00"/>
    <d v="2019-10-15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757"/>
    <n v="5401757"/>
    <n v="1678792"/>
    <d v="2019-12-09T00:00:00"/>
    <s v="GL-25555556623205"/>
    <n v="69000"/>
    <d v="2020-01-07T00:00:00"/>
    <n v="0"/>
    <n v="0"/>
    <n v="69000"/>
    <d v="2020-01-14T00:00:00"/>
    <n v="0"/>
    <n v="0"/>
    <n v="69000"/>
    <d v="2020-07-03T00:00:00"/>
    <n v="69000"/>
    <n v="0"/>
    <n v="0"/>
    <n v="0"/>
    <x v="0"/>
    <s v="CUNDINAMARCA"/>
    <s v="SOACHA"/>
    <d v="2019-10-13T00:00:00"/>
    <d v="2019-10-15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5706"/>
    <n v="5395706"/>
    <n v="2354746"/>
    <d v="2019-12-09T00:00:00"/>
    <s v="GL-25555556623206"/>
    <n v="69000"/>
    <d v="2020-01-07T00:00:00"/>
    <n v="0"/>
    <n v="0"/>
    <n v="69000"/>
    <d v="2020-01-14T00:00:00"/>
    <n v="0"/>
    <n v="0"/>
    <n v="69000"/>
    <d v="2020-07-03T00:00:00"/>
    <n v="69000"/>
    <n v="0"/>
    <n v="0"/>
    <n v="0"/>
    <x v="0"/>
    <s v="CUNDINAMARCA"/>
    <s v="SOACHA"/>
    <d v="2019-10-28T00:00:00"/>
    <d v="2019-10-31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790"/>
    <n v="5401790"/>
    <n v="987060"/>
    <d v="2019-12-09T00:00:00"/>
    <s v="GL-25555556623210"/>
    <n v="69000"/>
    <d v="2020-01-07T00:00:00"/>
    <n v="0"/>
    <n v="0"/>
    <n v="69000"/>
    <d v="2020-01-14T00:00:00"/>
    <n v="0"/>
    <n v="0"/>
    <n v="69000"/>
    <d v="2020-07-03T00:00:00"/>
    <n v="69000"/>
    <n v="0"/>
    <n v="0"/>
    <n v="0"/>
    <x v="0"/>
    <s v="CUNDINAMARCA"/>
    <s v="SOACHA"/>
    <d v="2019-10-08T00:00:00"/>
    <d v="2019-10-09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4740"/>
    <n v="5394740"/>
    <n v="1889999"/>
    <d v="2019-12-09T00:00:00"/>
    <s v="GL-25555556623211"/>
    <n v="101600"/>
    <d v="2020-01-07T00:00:00"/>
    <n v="101600"/>
    <n v="0"/>
    <n v="0"/>
    <m/>
    <m/>
    <m/>
    <n v="0"/>
    <m/>
    <n v="0"/>
    <n v="0"/>
    <n v="0"/>
    <n v="0"/>
    <x v="0"/>
    <s v="CUNDINAMARCA"/>
    <s v="SOACHA"/>
    <d v="2019-10-27T00:00:00"/>
    <d v="2019-10-30T00:00:00"/>
    <s v="Se glosa  ESTUDIO DE COLORACIÓN BÁSICA EN ESPÉCIMEN DE RECONOCIMIENTO código 898201 dado que en la historia clínica anexa no se evidencia soporte tal como lo establece el anexo 5 literal B Resolución 3047/2008"/>
    <s v="se levanta glosa ips anexa soportes $101600 "/>
    <s v="Subsidiado"/>
    <n v="3"/>
  </r>
  <r>
    <s v="E.S.E. HOSPITAL MARIO GAITAN YANGUAS DE SOACHA"/>
    <x v="0"/>
    <s v="CUNDINAMARCA"/>
    <s v="SOACHA"/>
    <d v="2019-11-12T00:00:00"/>
    <n v="5394599"/>
    <n v="5394599"/>
    <n v="3000334"/>
    <d v="2019-12-09T00:00:00"/>
    <s v="GL-25555556623212"/>
    <n v="203200"/>
    <d v="2020-01-07T00:00:00"/>
    <n v="203200"/>
    <n v="0"/>
    <n v="0"/>
    <m/>
    <m/>
    <m/>
    <n v="0"/>
    <m/>
    <n v="0"/>
    <n v="0"/>
    <n v="0"/>
    <n v="0"/>
    <x v="0"/>
    <s v="CUNDINAMARCA"/>
    <s v="SOACHA"/>
    <d v="2019-10-26T00:00:00"/>
    <d v="2019-10-30T00:00:00"/>
    <s v="Se glosa  ESTUDIO DE COLORACIÓN BÁSICA EN ESPÉCIMEN DE RECONOCIMIENTO código 898201 dado que en la historia clínica anexa no se evidencia soporte tal como lo establece el anexo 5 literal B Resolución 3047/2008"/>
    <s v="se lenvanta glosa ips anexa soportes $203200 "/>
    <s v="Subsidiado"/>
    <n v="3"/>
  </r>
  <r>
    <s v="E.S.E. HOSPITAL MARIO GAITAN YANGUAS DE SOACHA"/>
    <x v="0"/>
    <s v="CUNDINAMARCA"/>
    <s v="SOACHA"/>
    <d v="2019-11-12T00:00:00"/>
    <n v="5391746"/>
    <n v="5391746"/>
    <n v="1331451"/>
    <d v="2019-12-09T00:00:00"/>
    <s v="GL-25555556623213"/>
    <n v="69000"/>
    <d v="2020-01-07T00:00:00"/>
    <n v="0"/>
    <n v="0"/>
    <n v="69000"/>
    <d v="2020-01-14T00:00:00"/>
    <n v="0"/>
    <n v="0"/>
    <n v="69000"/>
    <d v="2020-07-03T00:00:00"/>
    <n v="69000"/>
    <n v="0"/>
    <n v="0"/>
    <n v="0"/>
    <x v="0"/>
    <s v="CUNDINAMARCA"/>
    <s v="SOACHA"/>
    <d v="2019-10-25T00:00:00"/>
    <d v="2019-10-28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064"/>
    <n v="5398064"/>
    <n v="1593028"/>
    <d v="2019-12-09T00:00:00"/>
    <s v="GL-25555556623215"/>
    <n v="69000"/>
    <d v="2020-01-07T00:00:00"/>
    <n v="0"/>
    <n v="0"/>
    <n v="69000"/>
    <d v="2020-01-14T00:00:00"/>
    <n v="0"/>
    <n v="0"/>
    <n v="69000"/>
    <d v="2020-07-03T00:00:00"/>
    <n v="69000"/>
    <n v="0"/>
    <n v="0"/>
    <n v="0"/>
    <x v="0"/>
    <s v="CUNDINAMARCA"/>
    <s v="SOACHA"/>
    <d v="2019-10-11T00:00:00"/>
    <d v="2019-10-17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9326"/>
    <n v="5399326"/>
    <n v="1288638"/>
    <d v="2019-12-09T00:00:00"/>
    <s v="GL-25555556623231"/>
    <n v="69000"/>
    <d v="2020-01-07T00:00:00"/>
    <n v="0"/>
    <n v="0"/>
    <n v="69000"/>
    <d v="2020-01-14T00:00:00"/>
    <n v="0"/>
    <n v="0"/>
    <n v="69000"/>
    <d v="2020-07-03T00:00:00"/>
    <n v="69000"/>
    <n v="0"/>
    <n v="0"/>
    <n v="0"/>
    <x v="0"/>
    <s v="CUNDINAMARCA"/>
    <s v="SOACHA"/>
    <d v="2019-09-06T00:00:00"/>
    <d v="2019-09-12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398658"/>
    <n v="5398658"/>
    <n v="5707695"/>
    <d v="2019-12-09T00:00:00"/>
    <s v="GL-25555556623233"/>
    <n v="203200"/>
    <d v="2020-01-07T00:00:00"/>
    <n v="203200"/>
    <n v="0"/>
    <n v="0"/>
    <m/>
    <m/>
    <m/>
    <n v="0"/>
    <m/>
    <n v="0"/>
    <n v="0"/>
    <n v="0"/>
    <n v="0"/>
    <x v="0"/>
    <s v="CUNDINAMARCA"/>
    <s v="SOACHA"/>
    <d v="2019-10-19T00:00:00"/>
    <d v="2019-10-25T00:00:00"/>
    <s v="Se glosan 2  ESTUDIO DE COLORACIÓN BÁSICA EN ESPÉCIMEN DE RECONOCIMIENTO código 898201 dado que en la historia clínica anexa no se evidencia soporte tal como lo establece el anexo 5 literal B Resolución 3047/2008"/>
    <s v=" se levanta glosa ips anexa soportes $203200 "/>
    <s v="Subsidiado"/>
    <n v="3"/>
  </r>
  <r>
    <s v="E.S.E. HOSPITAL MARIO GAITAN YANGUAS DE SOACHA"/>
    <x v="0"/>
    <s v="CUNDINAMARCA"/>
    <s v="SOACHA"/>
    <d v="2019-11-12T00:00:00"/>
    <n v="5401806"/>
    <n v="5401806"/>
    <n v="1515916"/>
    <d v="2019-12-09T00:00:00"/>
    <s v="GL-25555556623235"/>
    <n v="69000"/>
    <d v="2020-01-07T00:00:00"/>
    <n v="0"/>
    <n v="0"/>
    <n v="69000"/>
    <d v="2020-01-14T00:00:00"/>
    <n v="0"/>
    <n v="0"/>
    <n v="69000"/>
    <d v="2020-07-03T00:00:00"/>
    <n v="69000"/>
    <n v="0"/>
    <n v="0"/>
    <n v="0"/>
    <x v="0"/>
    <s v="CUNDINAMARCA"/>
    <s v="GIRARDOT"/>
    <d v="2019-10-12T00:00:00"/>
    <d v="2019-10-15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S.E. HOSPITAL MARIO GAITAN YANGUAS DE SOACHA"/>
    <x v="0"/>
    <s v="CUNDINAMARCA"/>
    <s v="SOACHA"/>
    <d v="2019-11-12T00:00:00"/>
    <n v="5401805"/>
    <n v="5401805"/>
    <n v="2222955"/>
    <d v="2019-12-09T00:00:00"/>
    <s v="GL-25555556623239"/>
    <n v="69000"/>
    <d v="2020-01-07T00:00:00"/>
    <n v="0"/>
    <n v="0"/>
    <n v="69000"/>
    <d v="2020-01-14T00:00:00"/>
    <n v="0"/>
    <n v="0"/>
    <n v="69000"/>
    <d v="2020-07-03T00:00:00"/>
    <n v="69000"/>
    <n v="0"/>
    <n v="0"/>
    <n v="0"/>
    <x v="0"/>
    <s v="CUNDINAMARCA"/>
    <s v="SOACHA"/>
    <d v="2019-10-16T00:00:00"/>
    <d v="2019-10-19T00:00:00"/>
    <s v="Se objeta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 v="SE LEVANTA GLOSA OBJECION PRUEBA TREPONEMICA RAPIDA PARA SIFILIS (FTA) SEGÚN RESOLUCION 3280 DE 2018 PAG 247 Y 271 Y GUIA DE PRACTICA CLINICA GPC201441 DEL MINISTERIO DE SALUD  SE DEBE SOLICITAR PARACLINICOS PRUEBA TREPONEMICA RAPIDA (FTA) SI EL RESULTADO DE ESTA ES POSITIVO SE DEBE ORDENAR PRUEBA DE SIFILIS (VDRL)  LA PRUEBA TREPONEMICA RAPIDA (FTA)  SE DEBE SOLICITAR EN CADA TRIMESTRE DE GESTACION EN EL MOMENTO DEL TRABAJO DE PARTO POSTABORTO Y EN LA PRIMERA CONSULTA EN CASO DE PARTO DOMICILIARIO PARA EL CASO DE LAS PACIENTES CON SIFILIS GESTACIONAL SE DEBERÁ REALIZAR LA PRUEBA NO TREPONEMICA (VDRL O RPR) REPORTADA EN DILUCIONES EN CADA TREIMESTRE DE GESTACION,Se persiste glosa inicial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Se persiste glosa por mayor valor cobrado en Sifilis serología confirmatoria (FTA ABS) código 906039 a $82200 (homologado al código 19886 a $13200) según soportes clínicos paciente sin antecedentes ni pruebas que requieran la realización de examen confirmatorio por lo tanto no es justificable el cobro se glosa la diferencia de $69000  "/>
    <s v="Subsidiado"/>
    <n v="3"/>
  </r>
  <r>
    <s v="EMPRESA SOCIAL DEL ESTADO HOSPITAL UNIVERSITARIO DE LA SAMARITANA"/>
    <x v="3"/>
    <s v="BOGOTÁ DC"/>
    <s v="BOGOTÁ"/>
    <d v="2019-12-12T00:00:00"/>
    <s v="HZIP2485651"/>
    <s v="HZIP2485651"/>
    <n v="297529"/>
    <d v="2020-01-13T00:00:00"/>
    <s v="GL-25555556643928"/>
    <n v="29640"/>
    <m/>
    <m/>
    <m/>
    <n v="29640"/>
    <m/>
    <m/>
    <m/>
    <n v="29640"/>
    <d v="2020-08-18T00:00:00"/>
    <n v="0"/>
    <n v="29640"/>
    <n v="0"/>
    <n v="0"/>
    <x v="0"/>
    <s v="CUNDINAMARCA"/>
    <s v="SOACHA"/>
    <d v="2019-11-21T00:00:00"/>
    <d v="2019-11-21T00:00:00"/>
    <s v="SE OBJETA $24200 CONCEPTO 870108  RADIOGRAFIA DE SENOS PARANASALES POR MAYOR VALOR COBRADO SE RECONOCEN TARIFAS PACTADAS SEGUN COTRATO (SOAT  EL 10%) SE DESCUENTA LA DIFERENCIA A CADA EXAMEN REALIZADO,SE OBJETA $5440  CONCEPTO 890701  CONSULTA DE URGENCIAS POR MEDICINA GENERAL POR MAYOR VALOR COBRADO SE RECONOCEN TARIFAS PACTADAS SEGUN CONTRATO (SOATEL 10) SE DESCUENTA LA DIFERENCIA"/>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ZIP2490780"/>
    <s v="HZIP2490780"/>
    <n v="159828"/>
    <d v="2020-01-13T00:00:00"/>
    <s v="GL-25555556643930"/>
    <n v="15040"/>
    <m/>
    <m/>
    <m/>
    <n v="15040"/>
    <m/>
    <m/>
    <m/>
    <n v="15040"/>
    <d v="2020-08-18T00:00:00"/>
    <n v="0"/>
    <n v="15040"/>
    <n v="0"/>
    <n v="0"/>
    <x v="0"/>
    <s v="CUNDINAMARCA"/>
    <s v="MACHETÁ"/>
    <d v="2019-11-30T00:00:00"/>
    <d v="2019-11-30T00:00:00"/>
    <s v="SE OBJETA $5440 CONCEPTO 890701  CONSULTA DE URGENCIAS POR MEDICINA GENERAL POR MAYOR VALOR COBRADO SE RECONOCEN TARIFAS PACTADAS SEGUN CONTRATO (SOATEL 10%) SE DESCUENTA LA DIFERENCIA,SE OBJETA $9600 EN EXAMENES DE LABORATORIO SE RECONOCEN TARIFAS PACTADAS SEGUN CONTRATO (SOATEL 10%) SE DESCUENTA LA DIFERENCIA AL VALOR DE CADA EXAMEN REALIZADO"/>
    <s v="Ips acepta glosa por mayor valor cobrado en procedimiento facturado de acuerdo con tarifa pactada para el año de prestación de servicios"/>
    <s v="Subsidiado"/>
    <n v="3"/>
  </r>
  <r>
    <s v="E.S.E. HOSPITAL MARIO GAITAN YANGUAS DE SOACHA"/>
    <x v="0"/>
    <s v="CUNDINAMARCA"/>
    <s v="SOACHA"/>
    <d v="2020-03-09T00:00:00"/>
    <n v="5506442"/>
    <n v="5506442"/>
    <n v="225200"/>
    <d v="2020-03-26T00:00:00"/>
    <s v="GL-25555556883159"/>
    <n v="33700"/>
    <m/>
    <m/>
    <m/>
    <n v="33700"/>
    <m/>
    <m/>
    <m/>
    <n v="33700"/>
    <d v="2020-08-26T00:00:00"/>
    <n v="33700"/>
    <n v="0"/>
    <n v="0"/>
    <n v="0"/>
    <x v="0"/>
    <s v="CUNDINAMARCA"/>
    <s v="SOACHA"/>
    <d v="2020-02-25T00:00:00"/>
    <d v="2020-02-25T00:00:00"/>
    <s v="Se objeta el valor de la  cuota moderadora  del rango 2 el cual no fue descontado por la IPS MARIO GAITAN YANGUAS  por un valor $3400,Se objeta mayor valor facturado por concepto de 1 urocultivo (antiograma concentracion minima inhibitoria automatizado)  la IPS factura a $57700 y en el acuerdo de voluntades se acordó facturar a SOAT 10%  por $27400 por lo tanto se glosa la diferencia Valor total objetado $30300"/>
    <s v="SE LEVANTA GLOSA ATENCION PERTINENTE Y SOPORTADA"/>
    <s v="Contributivo"/>
    <n v="3"/>
  </r>
  <r>
    <s v="E.S.E. HOSPITAL MARIO GAITAN YANGUAS DE SOACHA"/>
    <x v="0"/>
    <s v="CUNDINAMARCA"/>
    <s v="SOACHA"/>
    <d v="2020-03-09T00:00:00"/>
    <n v="5507965"/>
    <n v="5507965"/>
    <n v="138100"/>
    <d v="2020-03-27T00:00:00"/>
    <s v="GL-25555556883166"/>
    <n v="37700"/>
    <m/>
    <m/>
    <m/>
    <n v="37700"/>
    <m/>
    <m/>
    <m/>
    <n v="37700"/>
    <d v="2020-08-26T00:00:00"/>
    <n v="37700"/>
    <n v="0"/>
    <n v="0"/>
    <n v="0"/>
    <x v="0"/>
    <s v="CUNDINAMARCA"/>
    <s v="SOACHA"/>
    <d v="2020-02-26T00:00:00"/>
    <d v="2020-02-26T00:00:00"/>
    <s v="Se objeta el valor de la  cuota moderadora  del rango 2 el cual no fue descontado por la IPS MARIO GAITAN YANGUAS  por un valor $3400,Se objeta mayor valor facturado por concepto de 1 examen directo fresco de cualquier muestra IPS factura a $46900 y en el acuerdo de voluntades se acordó facturar a SOAT 10%  por $ 12600 por lo tanto se glosa la diferencia Valor total objetado $34300"/>
    <s v="SE LEVANTA GLOSA ATENCION PERTINENTE Y SOPORTADA"/>
    <s v="Contributivo"/>
    <n v="3"/>
  </r>
  <r>
    <s v="E.S.E. HOSPITAL MARIO GAITAN YANGUAS DE SOACHA"/>
    <x v="0"/>
    <s v="CUNDINAMARCA"/>
    <s v="SOACHA"/>
    <d v="2020-03-09T00:00:00"/>
    <n v="5508771"/>
    <n v="5508771"/>
    <n v="225800"/>
    <d v="2020-03-27T00:00:00"/>
    <s v="GL-25555556883170"/>
    <n v="13500"/>
    <d v="2020-04-24T00:00:00"/>
    <n v="13500"/>
    <n v="0"/>
    <n v="0"/>
    <m/>
    <m/>
    <m/>
    <n v="0"/>
    <m/>
    <n v="0"/>
    <n v="0"/>
    <n v="0"/>
    <n v="0"/>
    <x v="0"/>
    <s v="CUNDINAMARCA"/>
    <s v="MOSQUERA"/>
    <d v="2020-02-26T00:00:00"/>
    <d v="2020-02-26T00:00:00"/>
    <s v="Se objeta el valor de la  cuota moderadora  del rango 2 el cual no fue descontado por la IPS MARIO GAITAN YANGUAS  por un valor $13500"/>
    <s v="Se levanta glosa por valor de $13500 según respuesta por parte de la ips  "/>
    <s v="Contributivo"/>
    <n v="3"/>
  </r>
  <r>
    <s v="E.S.E. HOSPITAL MARIO GAITAN YANGUAS DE SOACHA"/>
    <x v="0"/>
    <s v="CUNDINAMARCA"/>
    <s v="SOACHA"/>
    <d v="2020-03-09T00:00:00"/>
    <n v="5509208"/>
    <n v="5509208"/>
    <n v="53326"/>
    <d v="2020-03-27T00:00:00"/>
    <s v="GL-25555556883171"/>
    <n v="3400"/>
    <d v="2020-04-24T00:00:00"/>
    <n v="3400"/>
    <n v="0"/>
    <n v="0"/>
    <m/>
    <m/>
    <m/>
    <n v="0"/>
    <m/>
    <n v="0"/>
    <n v="0"/>
    <n v="0"/>
    <n v="0"/>
    <x v="0"/>
    <s v="CUNDINAMARCA"/>
    <s v="SOACHA"/>
    <d v="2020-02-26T00:00:00"/>
    <d v="2020-02-26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509219"/>
    <n v="5509219"/>
    <n v="55170"/>
    <d v="2020-03-28T00:00:00"/>
    <s v="GL-25555556883172"/>
    <n v="3400"/>
    <m/>
    <m/>
    <m/>
    <n v="3400"/>
    <m/>
    <m/>
    <m/>
    <n v="3400"/>
    <d v="2020-08-26T00:00:00"/>
    <n v="3400"/>
    <n v="0"/>
    <n v="0"/>
    <n v="0"/>
    <x v="0"/>
    <s v="CUNDINAMARCA"/>
    <s v="SOACHA"/>
    <d v="2020-02-26T00:00:00"/>
    <d v="2020-02-26T00:00:00"/>
    <s v="Se objeta el valor de la  cuota moderadora  del rango 1 el cual no fue descontado por la IPS MARIO GAITAN YANGUAS  por un valor $3400"/>
    <s v="SE LEVANTA GLOSA ATENCION PERTINENTE Y SOPORTADA"/>
    <s v="Contributivo"/>
    <n v="3"/>
  </r>
  <r>
    <s v="E.S.E. HOSPITAL MARIO GAITAN YANGUAS DE SOACHA"/>
    <x v="0"/>
    <s v="CUNDINAMARCA"/>
    <s v="SOACHA"/>
    <d v="2020-03-09T00:00:00"/>
    <n v="5500333"/>
    <n v="5500333"/>
    <n v="331331"/>
    <d v="2020-03-28T00:00:00"/>
    <s v="GL-25555556883173"/>
    <n v="3400"/>
    <m/>
    <m/>
    <m/>
    <n v="3400"/>
    <m/>
    <m/>
    <m/>
    <n v="3400"/>
    <d v="2020-08-26T00:00:00"/>
    <n v="3400"/>
    <n v="0"/>
    <n v="0"/>
    <n v="0"/>
    <x v="0"/>
    <s v="CUNDINAMARCA"/>
    <s v="SOACHA"/>
    <d v="2020-02-03T00:00:00"/>
    <d v="2020-02-03T00:00:00"/>
    <s v="Se objeta el valor de la  cuota moderadora  del rango 1 el cual no fue descontado por la IPS MARIO GAITAN YANGUAS  por un valor $3400"/>
    <s v="SE LEVANTA GLOSA ATENCION PERTINENTE Y SOPORTADA"/>
    <s v="Contributivo"/>
    <n v="3"/>
  </r>
  <r>
    <s v="E.S.E. HOSPITAL MARIO GAITAN YANGUAS DE SOACHA"/>
    <x v="0"/>
    <s v="CUNDINAMARCA"/>
    <s v="SOACHA"/>
    <d v="2020-03-09T00:00:00"/>
    <n v="5485776"/>
    <n v="5485776"/>
    <n v="269047"/>
    <d v="2020-03-28T00:00:00"/>
    <s v="GL-25555556883177"/>
    <n v="3400"/>
    <d v="2020-04-24T00:00:00"/>
    <n v="3400"/>
    <n v="0"/>
    <n v="0"/>
    <m/>
    <m/>
    <m/>
    <n v="0"/>
    <m/>
    <n v="0"/>
    <n v="0"/>
    <n v="0"/>
    <n v="0"/>
    <x v="0"/>
    <s v="CUNDINAMARCA"/>
    <s v="GIRARDOT"/>
    <d v="2020-02-05T00:00:00"/>
    <d v="2020-02-05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500747"/>
    <n v="5500747"/>
    <n v="535800"/>
    <d v="2020-03-28T00:00:00"/>
    <s v="GL-25555556883180"/>
    <n v="96900"/>
    <m/>
    <m/>
    <m/>
    <n v="96900"/>
    <m/>
    <m/>
    <m/>
    <n v="96900"/>
    <d v="2020-08-26T00:00:00"/>
    <n v="96900"/>
    <n v="0"/>
    <n v="0"/>
    <n v="0"/>
    <x v="0"/>
    <s v="CUNDINAMARCA"/>
    <s v="SOACHA"/>
    <d v="2020-02-19T00:00:00"/>
    <d v="2020-02-19T00:00:00"/>
    <s v="Se objeta cobro de 1 estudio de coloración básica en biopsia facturado por $93500 dado que no se encuentra soportado en la historia clínica anexa no dando cumplimiento con lo estipulado en la resolución 3047 de 2008 anexo 5 literal B,Se objeta el valor de la  cuota moderadora  del rango 1 el cual no fue descontado por la IPS MARIO GAITAN YANGUAS  por un valor $3400"/>
    <s v="SE LEVANTA GLOSA ATENCION PERTINENTE Y SOPORTADA"/>
    <s v="Contributivo"/>
    <n v="3"/>
  </r>
  <r>
    <s v="E.S.E. HOSPITAL MARIO GAITAN YANGUAS DE SOACHA"/>
    <x v="0"/>
    <s v="CUNDINAMARCA"/>
    <s v="SOACHA"/>
    <d v="2020-03-09T00:00:00"/>
    <n v="5499152"/>
    <n v="5499152"/>
    <n v="23400"/>
    <d v="2020-03-30T00:00:00"/>
    <s v="GL-25555556883181"/>
    <n v="3400"/>
    <d v="2020-04-24T00:00:00"/>
    <n v="3400"/>
    <n v="0"/>
    <n v="0"/>
    <m/>
    <m/>
    <m/>
    <n v="0"/>
    <m/>
    <n v="0"/>
    <n v="0"/>
    <n v="0"/>
    <n v="0"/>
    <x v="0"/>
    <s v="SANTAFE DE BOGOTA D. C."/>
    <s v="BOGOTA"/>
    <d v="2020-02-18T00:00:00"/>
    <d v="2020-02-18T00:00:00"/>
    <s v="Se objeta el valor de la  cuota moderadora  del rango 1 el cual no fue descontado por la IPS MARIO GAITAN YANGUAS  por un valor $3400"/>
    <s v="Se levanta glosa por valor de $3400 según respuesta por parte de la ips  "/>
    <s v="Contributivo"/>
    <n v="3"/>
  </r>
  <r>
    <s v="E.S.E. HOSPITAL MARIO GAITAN YANGUAS DE SOACHA"/>
    <x v="0"/>
    <s v="CUNDINAMARCA"/>
    <s v="SOACHA"/>
    <d v="2020-03-09T00:00:00"/>
    <n v="5496111"/>
    <n v="5496111"/>
    <n v="87200"/>
    <d v="2020-03-31T00:00:00"/>
    <s v="GL-25555556883229"/>
    <n v="26100"/>
    <m/>
    <m/>
    <m/>
    <n v="26100"/>
    <m/>
    <m/>
    <m/>
    <n v="26100"/>
    <d v="2020-08-26T00:00:00"/>
    <n v="26100"/>
    <n v="0"/>
    <n v="0"/>
    <n v="0"/>
    <x v="0"/>
    <s v="CUNDINAMARCA"/>
    <s v="SOACHA"/>
    <d v="2020-02-15T00:00:00"/>
    <d v="2020-02-15T00:00:00"/>
    <s v="Se objeta mayor valor facturado por concepto de 1 radiografia de rodilla comparativa posición vertical la IPS factura a $83800 y en el acuerdo de voluntades  se acordó facturar a SOAT 10%  por $57700 por lo tanto se glosa la diferencia Valor total objetado $26100"/>
    <s v="SE LEVANTA GLOSA ATENCION PERTINENTE Y SOPORTADA"/>
    <s v="Contributivo"/>
    <n v="3"/>
  </r>
  <r>
    <s v="E.S.E. HOSPITAL MARIO GAITAN YANGUAS DE SOACHA"/>
    <x v="0"/>
    <s v="CUNDINAMARCA"/>
    <s v="SOACHA"/>
    <d v="2020-03-09T00:00:00"/>
    <n v="5501031"/>
    <n v="5501031"/>
    <n v="52505"/>
    <d v="2020-03-26T00:00:00"/>
    <s v="GL-25555556883233"/>
    <n v="3400"/>
    <m/>
    <m/>
    <m/>
    <n v="3400"/>
    <m/>
    <m/>
    <m/>
    <n v="3400"/>
    <d v="2020-08-26T00:00:00"/>
    <n v="3400"/>
    <n v="0"/>
    <n v="0"/>
    <n v="0"/>
    <x v="0"/>
    <s v="CUNDINAMARCA"/>
    <s v="SOACHA"/>
    <d v="2020-02-19T00:00:00"/>
    <d v="2020-02-19T00:00:00"/>
    <s v="Se objeta el valor de la  cuota moderadora  del rango 2 el cual no fue descontado por la IPS MARIO GAITAN YANGUAS  por un valor $3400"/>
    <s v="SE LEVANTA GLOSA ATENCION PERTINENTE Y SOPORTADA"/>
    <s v="Contributivo"/>
    <n v="3"/>
  </r>
  <r>
    <s v="E.S.E. HOSPITAL MARIO GAITAN YANGUAS DE SOACHA"/>
    <x v="0"/>
    <s v="CUNDINAMARCA"/>
    <s v="SOACHA"/>
    <d v="2020-03-09T00:00:00"/>
    <n v="5489370"/>
    <n v="5489370"/>
    <n v="349300"/>
    <d v="2020-03-31T00:00:00"/>
    <s v="GL-25555556883235"/>
    <n v="30300"/>
    <m/>
    <m/>
    <m/>
    <n v="30300"/>
    <m/>
    <m/>
    <m/>
    <n v="30300"/>
    <d v="2020-08-26T00:00:00"/>
    <n v="30300"/>
    <n v="0"/>
    <n v="0"/>
    <n v="0"/>
    <x v="0"/>
    <s v="CUNDINAMARCA"/>
    <s v="SOACHA"/>
    <d v="2020-02-10T00:00:00"/>
    <d v="2020-02-10T00:00:00"/>
    <s v="Se objeta mayor valor facturado por concepto de 1 UROCULTIVO  ANTIOGRAMA CONCENTRACION MINIMA INHIBITORIA AUTOMATIZADO  la IPS factura a $57700 y en el acuerdo de voluntades  se acordó facturar a SOAT 10%  por $27400 por lo tanto se glosa la diferencia Valor total objetado $30300"/>
    <s v="SE LEVANTA GLOSA ATENCION PERTINENTE Y SOPORTADA"/>
    <s v="Contributivo"/>
    <n v="3"/>
  </r>
  <r>
    <s v="E.S.E. HOSPITAL MARIO GAITAN YANGUAS DE SOACHA"/>
    <x v="0"/>
    <s v="CUNDINAMARCA"/>
    <s v="SOACHA"/>
    <d v="2020-03-09T00:00:00"/>
    <n v="5481246"/>
    <n v="5481246"/>
    <n v="274635"/>
    <d v="2020-03-31T00:00:00"/>
    <s v="GL-25555556883242"/>
    <n v="11900"/>
    <d v="2020-04-24T00:00:00"/>
    <n v="11900"/>
    <n v="0"/>
    <n v="0"/>
    <m/>
    <m/>
    <m/>
    <n v="0"/>
    <m/>
    <n v="0"/>
    <n v="0"/>
    <n v="0"/>
    <n v="0"/>
    <x v="0"/>
    <s v="CUNDINAMARCA"/>
    <s v="SOACHA"/>
    <d v="2020-02-02T00:00:00"/>
    <d v="2020-02-02T00:00:00"/>
    <s v="Se objeta mayor valor facturado por concepto de Gases arteriales (en reposo o en ejercicio)  la IPS factura a $49000 y en el acuerdo de voluntades  se acordó facturar a SOAT 10%  por 37100 por lo tanto se glosa la diferencia Valor total objetado $11900"/>
    <s v="Se levanta glosa por valor de $11900 según respuesta por parte de la ips  "/>
    <s v="Contributivo"/>
    <n v="3"/>
  </r>
  <r>
    <s v="E.S.E. HOSPITAL MARIO GAITAN YANGUAS DE SOACHA"/>
    <x v="0"/>
    <s v="CUNDINAMARCA"/>
    <s v="SOACHA"/>
    <d v="2020-03-09T00:00:00"/>
    <n v="5508755"/>
    <n v="5508755"/>
    <n v="45600"/>
    <d v="2020-04-03T00:00:00"/>
    <s v="GL-25555556883313"/>
    <n v="2580"/>
    <d v="2020-04-24T00:00:00"/>
    <n v="2580"/>
    <n v="0"/>
    <n v="0"/>
    <m/>
    <m/>
    <m/>
    <n v="0"/>
    <m/>
    <n v="0"/>
    <n v="0"/>
    <n v="0"/>
    <n v="0"/>
    <x v="0"/>
    <s v="CUNDINAMARCA"/>
    <s v="SOACHA"/>
    <d v="2020-02-26T00:00:00"/>
    <d v="2020-02-26T00:00:00"/>
    <s v="Se objeta mayor valor facturado por concepto de 1 consulta por primera vez por especialista en cirugia general   la IPS factura a $45600 y en el acuerdo de voluntades se acordó facturar a SOAT 10%  por $43020 por lo tanto se glosa la diferencia Valor total objetado $2580"/>
    <s v="Se levanta glosa por valor de $2580 según respuesta por parte de la ips  "/>
    <s v="Subsidiado"/>
    <n v="3"/>
  </r>
  <r>
    <s v="E.S.E. HOSPITAL MARIO GAITAN YANGUAS DE SOACHA"/>
    <x v="0"/>
    <s v="CUNDINAMARCA"/>
    <s v="SOACHA"/>
    <d v="2020-03-09T00:00:00"/>
    <n v="5511899"/>
    <n v="5511899"/>
    <n v="45600"/>
    <d v="2020-04-03T00:00:00"/>
    <s v="GL-25555556883319"/>
    <n v="2580"/>
    <d v="2020-04-28T00:00:00"/>
    <n v="0"/>
    <n v="0"/>
    <n v="2580"/>
    <m/>
    <m/>
    <m/>
    <n v="2580"/>
    <d v="2020-08-26T00:00:00"/>
    <n v="2580"/>
    <n v="0"/>
    <n v="0"/>
    <n v="0"/>
    <x v="0"/>
    <s v="CUNDINAMARCA"/>
    <s v="SOACHA"/>
    <d v="2020-02-28T00:00:00"/>
    <d v="2020-02-28T00:00:00"/>
    <s v="Se objeta mayor valor facturado por concepto de 1consulta de control de seguimiento por especialista en urologia   la IPS factura a $45600  y en el acuerdo de voluntades se acordó facturar a SOAT 10%  por $43020 por lo tanto se glosa la diferencia Valor total objetado $2580"/>
    <s v=" Persiste glosa inicial Se objeta mayor valor facturado por concepto de 1consulta de control de seguimiento por especialista en urologia   la IPS factura a $45600  y en el contrato pactado entre las partes ( SOAT 10% ) cuentan con una tarifa por $43020 por lo tanto se glosa la diferencia Valor total objetado $2580 ,SE LEVANTA GLOSA ATENCION PERTINENTE Y SOPORTADA"/>
    <s v="Subsidiado"/>
    <n v="3"/>
  </r>
  <r>
    <s v="E.S.E. HOSPITAL MARIO GAITAN YANGUAS DE SOACHA"/>
    <x v="0"/>
    <s v="CUNDINAMARCA"/>
    <s v="SOACHA"/>
    <d v="2020-03-09T00:00:00"/>
    <n v="5500210"/>
    <n v="5500210"/>
    <n v="277000"/>
    <d v="2020-04-05T00:00:00"/>
    <s v="GL-25555556883533"/>
    <n v="1200"/>
    <d v="2020-04-24T00:00:00"/>
    <n v="1200"/>
    <n v="0"/>
    <n v="0"/>
    <m/>
    <m/>
    <m/>
    <n v="0"/>
    <m/>
    <n v="0"/>
    <n v="0"/>
    <n v="0"/>
    <n v="0"/>
    <x v="0"/>
    <s v="CUNDINAMARCA"/>
    <s v="SOACHA"/>
    <d v="2019-10-25T00:00:00"/>
    <d v="2019-10-25T00:00:00"/>
    <s v="Se objeta mayor valor facturado por concepto de TERAPIA FISISCA INTEGRAL  factura a $20300 y en el acuerdo de voluntades  se acordó facturar a SOAT 10%  por $19100 por lo tanto se glosa la diferencia Valor total objetado$1200"/>
    <s v="Se levanta glosa por valor de $1200 según respuesta por parte de la ips  "/>
    <s v="Contributivo"/>
    <n v="3"/>
  </r>
  <r>
    <s v="E.S.E. HOSPITAL MARIO GAITAN YANGUAS DE SOACHA"/>
    <x v="0"/>
    <s v="CUNDINAMARCA"/>
    <s v="SOACHA"/>
    <d v="2022-06-09T00:00:00"/>
    <s v="HMGY246499"/>
    <s v="HMGY246499"/>
    <n v="15688877"/>
    <d v="2022-07-06T00:00:00"/>
    <s v="GL-255555569331769"/>
    <n v="17993"/>
    <m/>
    <m/>
    <m/>
    <n v="17993"/>
    <m/>
    <m/>
    <m/>
    <n v="17993"/>
    <m/>
    <n v="0"/>
    <n v="0"/>
    <n v="0"/>
    <n v="17993"/>
    <x v="0"/>
    <s v="CUNDINAMARCA"/>
    <s v="SOACHA"/>
    <d v="2022-05-22T00:00:00"/>
    <d v="2022-05-23T00:00:00"/>
    <s v="Se objeta $17993 Concepto 1518020223  PLACAPARAELECTROBISTURI insumo no facturable "/>
    <m/>
    <s v="Subsidiado"/>
    <n v="3"/>
  </r>
  <r>
    <s v="E.S.E. HOSPITAL MARIO GAITAN YANGUAS DE SOACHA"/>
    <x v="0"/>
    <s v="CUNDINAMARCA"/>
    <s v="SOACHA"/>
    <d v="2022-06-09T00:00:00"/>
    <s v="HMGY247603"/>
    <s v="HMGY247603"/>
    <n v="9000088"/>
    <d v="2022-07-06T00:00:00"/>
    <s v="GL-255555569331770"/>
    <n v="661200"/>
    <m/>
    <m/>
    <m/>
    <n v="661200"/>
    <m/>
    <m/>
    <m/>
    <n v="661200"/>
    <m/>
    <n v="0"/>
    <n v="0"/>
    <n v="0"/>
    <n v="661200"/>
    <x v="0"/>
    <s v="SANTAFE DE BOGOTA D. C."/>
    <s v="BOGOTA"/>
    <d v="2022-05-24T00:00:00"/>
    <d v="2022-05-27T00:00:00"/>
    <s v="Se objeta $78600 Concepto SB03048  TORNILLOCORTICALBPDE35MMX18MM no hay tarifa pactada entre las partes para este material por lo que se solicita envio de factura de compra  Se objeta $78600 Concepto SB03049  TORNILLOCORTICALBPDE35MMX20MM no hay tarifa pactada entre las partes para este material por lo que se solicita envio de factura de compra  Se objeta $78600 Concepto SB03051  TORNILLOCORTICALBPDE35MMX24MM no hay tarifa pactada entre las partes para este material por lo que se solicita envio de factura de compra  Se objeta $157200 Concepto SB03046  TORNILLOCORTICALBPDE35MMX14MM no hay tarifa pactada entre las partes para este material por lo que se solicita envio de factura de compra  Se objeta $268200 Concepto SB13094  PLACA1/3TUBO6H no hay tarifa pactada entre las partes para este material por lo que se solicita envio de factura de compra  "/>
    <m/>
    <s v="Subsidiado"/>
    <n v="3"/>
  </r>
  <r>
    <s v="E.S.E. HOSPITAL MARIO GAITAN YANGUAS DE SOACHA"/>
    <x v="0"/>
    <s v="CUNDINAMARCA"/>
    <s v="SOACHA"/>
    <d v="2020-08-10T00:00:00"/>
    <n v="5580816"/>
    <n v="5580816"/>
    <n v="785200"/>
    <d v="2020-08-29T00:00:00"/>
    <s v="GL-25765432293557"/>
    <n v="5300"/>
    <m/>
    <m/>
    <m/>
    <n v="5300"/>
    <m/>
    <m/>
    <m/>
    <n v="5300"/>
    <d v="2020-12-09T00:00:00"/>
    <n v="5300"/>
    <n v="0"/>
    <n v="0"/>
    <n v="0"/>
    <x v="0"/>
    <s v="CUNDINAMARCA"/>
    <s v="SOACHA"/>
    <d v="2020-07-01T00:00:00"/>
    <d v="2020-07-01T00:00:00"/>
    <s v="Se objeta $ 5300 Concepto 902004  ANTICOAGULANTE CIRCULANTE LÚPICO Mayor valor cobrado Ya que segun  contrato pactado entre las partes se reconoce por valor de $55800 y la IPS lo factura por $61100 sE glosa la diferencia de $5300"/>
    <s v="SE LEVANTA OBJECION SE FACTURA VALOR A TARIFA SOAT  MENOS EL 10% CONTRATADO CON LA EPS EL CUAL ES COBRADO CORRECTAMENTE EN LA FACTURA"/>
    <s v="Subsidiado"/>
    <n v="3"/>
  </r>
  <r>
    <s v="E.S.E. HOSPITAL MARIO GAITAN YANGUAS DE SOACHA"/>
    <x v="0"/>
    <s v="CUNDINAMARCA"/>
    <s v="SOACHA"/>
    <d v="2020-08-10T00:00:00"/>
    <n v="5588668"/>
    <n v="5588668"/>
    <n v="453200"/>
    <d v="2020-08-29T00:00:00"/>
    <s v="GL-25765432293559"/>
    <n v="120560"/>
    <m/>
    <m/>
    <m/>
    <n v="120560"/>
    <m/>
    <m/>
    <m/>
    <n v="120560"/>
    <d v="2020-12-09T00:00:00"/>
    <n v="120560"/>
    <n v="0"/>
    <n v="0"/>
    <n v="0"/>
    <x v="0"/>
    <s v="CUNDINAMARCA"/>
    <s v="SOACHA"/>
    <d v="2020-07-13T00:00:00"/>
    <d v="2020-07-13T00:00:00"/>
    <s v="Se objeta $ 120560 Concepto 882222  DUPLEX SCANNING DOPPLER ECOGRAFIA DE ARTERIAS RENALES A COLOR Mayor valor cobrado ya que segun contrtato poactado entre las partes SSBY2019ES2T00014972 SOAT VIGENTE 10%  se reconoce por valor de $332640 y la iPS lo factura por $453200 se glosa la diferencia  de $120560"/>
    <s v="SE LEVANTA OBJECION SE FACTURA VALOR A TARIFA SOAT  MENOS EL 10% CONTRATADO CON LA EPS EL CUAL ES COBRADO CORRECTAMENTE EN LA FACTURA"/>
    <s v="Subsidiado"/>
    <n v="3"/>
  </r>
  <r>
    <s v="E.S.E. HOSPITAL MARIO GAITAN YANGUAS DE SOACHA"/>
    <x v="0"/>
    <s v="CUNDINAMARCA"/>
    <s v="SOACHA"/>
    <d v="2020-08-10T00:00:00"/>
    <n v="5582777"/>
    <n v="5582777"/>
    <n v="942700"/>
    <d v="2020-08-29T00:00:00"/>
    <s v="GL-25765432293560"/>
    <n v="444875"/>
    <m/>
    <m/>
    <m/>
    <n v="444875"/>
    <m/>
    <m/>
    <m/>
    <n v="444875"/>
    <d v="2020-12-09T00:00:00"/>
    <n v="444875"/>
    <n v="0"/>
    <n v="0"/>
    <n v="0"/>
    <x v="0"/>
    <s v="CUNDINAMARCA"/>
    <s v="SOACHA"/>
    <d v="2020-07-03T00:00:00"/>
    <d v="2020-07-03T00:00:00"/>
    <s v="Se objeta mayor valor cobrado en el procedimiento  EXODONCIA DE DIENTE INCLUIDO código 231303 facturado por $942700 realizada el 03/07/2020 este es un procedimiento incruento y se reconoce honorarios al 100% por $237000 derechos de sala al 45% $200025 y derechos de materiales con el código 39305 $60800 para un valor total de $497825 según lo estipulado en el Decreto 2423/96 articulo 52 y articulo 55 paragrafo 2 Se objeta la diferencia $444875"/>
    <s v="SE LEVANTA OBJECION EN PROCEDIMEINTO SE UTILIZO SALA DE CIRUGIA CON FINES AISLAMIENTO BACTERIOLÓGICO Y CON EL FIN DE REDUCIR AL MÍNIMO LA POSIBILIDAD DE INFECCIÓN"/>
    <s v="Subsidiado"/>
    <n v="3"/>
  </r>
  <r>
    <s v="E.S.E. HOSPITAL MARIO GAITAN YANGUAS DE SOACHA"/>
    <x v="0"/>
    <s v="CUNDINAMARCA"/>
    <s v="SOACHA"/>
    <d v="2020-08-10T00:00:00"/>
    <n v="5597935"/>
    <n v="5597935"/>
    <n v="400600"/>
    <d v="2020-08-29T00:00:00"/>
    <s v="GL-25765432293562"/>
    <n v="75600"/>
    <m/>
    <m/>
    <m/>
    <n v="75600"/>
    <m/>
    <m/>
    <m/>
    <n v="75600"/>
    <d v="2020-12-09T00:00:00"/>
    <n v="75600"/>
    <n v="0"/>
    <n v="0"/>
    <n v="0"/>
    <x v="0"/>
    <s v="CUNDINAMARCA"/>
    <s v="SOACHA"/>
    <d v="2020-07-28T00:00:00"/>
    <d v="2020-07-28T00:00:00"/>
    <s v="Se objeta $ 75600 Concepto 906249  VIH 1 Y 2 ANTICUERPOS (TEST ELISA) S en vista de que no anexan soportes de realización y/o resultado que demuestre su cobro según lo describe la resolución 3047/2008 anexo 5 literal B numeral 10 y/o demás normas que aclaren adicionen modifiquen o sustituyan "/>
    <s v="SE LEVANTA OBJECION SE ADJUNTA RESULTADO DE LABORATORIO"/>
    <s v="Subsidiado"/>
    <n v="3"/>
  </r>
  <r>
    <s v="E.S.E. HOSPITAL MARIO GAITAN YANGUAS DE SOACHA"/>
    <x v="0"/>
    <s v="CUNDINAMARCA"/>
    <s v="SOACHA"/>
    <d v="2020-08-10T00:00:00"/>
    <n v="5598043"/>
    <n v="5598043"/>
    <n v="50200"/>
    <d v="2020-08-29T00:00:00"/>
    <s v="GL-25765432293563"/>
    <n v="4600"/>
    <m/>
    <m/>
    <m/>
    <n v="4600"/>
    <m/>
    <m/>
    <m/>
    <n v="4600"/>
    <d v="2020-12-09T00:00:00"/>
    <n v="4600"/>
    <n v="0"/>
    <n v="0"/>
    <n v="0"/>
    <x v="0"/>
    <s v="CUNDINAMARCA"/>
    <s v="SOACHA"/>
    <d v="2020-07-28T00:00:00"/>
    <d v="2020-07-28T00:00:00"/>
    <s v="Se objeta $ 4600 Concepto 890384  CONSULTA INTEGRAL DE CONTROL O DE SEGUIMIENTO POR ESPECIALISTA EN PSIQUIATRIA Ya que segun contrato pactado entre las partes SSBY2019ES2T00014972 SOAT VIGENTE 10% se reconoce por valor de $45600 y lo  facturan por $50200 se glosa la diferencia de $4600"/>
    <s v="SE LEVANTA OBJECION SE FACTURA VALOR A TARIFA SOAT  MENOS EL 10% CONTRATADO CON LA EPS EL CUAL ES COBRADO CORRECTAMENTE EN LA FACTURA"/>
    <s v="Subsidiado"/>
    <n v="3"/>
  </r>
  <r>
    <s v="E.S.E. HOSPITAL MARIO GAITAN YANGUAS DE SOACHA"/>
    <x v="0"/>
    <s v="CUNDINAMARCA"/>
    <s v="SOACHA"/>
    <d v="2020-08-10T00:00:00"/>
    <n v="5585394"/>
    <n v="5585394"/>
    <n v="270000"/>
    <d v="2020-08-29T00:00:00"/>
    <s v="GL-25765432293564"/>
    <n v="220500"/>
    <m/>
    <m/>
    <m/>
    <n v="220500"/>
    <m/>
    <m/>
    <m/>
    <n v="220500"/>
    <d v="2020-12-09T00:00:00"/>
    <n v="220500"/>
    <n v="0"/>
    <n v="0"/>
    <n v="0"/>
    <x v="0"/>
    <s v="CUNDINAMARCA"/>
    <s v="SOACHA"/>
    <d v="2020-07-08T00:00:00"/>
    <d v="2020-07-08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87340"/>
    <n v="5587340"/>
    <n v="270000"/>
    <d v="2020-08-29T00:00:00"/>
    <s v="GL-25765432293565"/>
    <n v="220500"/>
    <m/>
    <m/>
    <m/>
    <n v="220500"/>
    <m/>
    <m/>
    <m/>
    <n v="220500"/>
    <d v="2020-12-09T00:00:00"/>
    <n v="220500"/>
    <n v="0"/>
    <n v="0"/>
    <n v="0"/>
    <x v="0"/>
    <s v="CUNDINAMARCA"/>
    <s v="SOACHA"/>
    <d v="2020-07-10T00:00:00"/>
    <d v="2020-07-10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0067"/>
    <n v="5590067"/>
    <n v="270000"/>
    <d v="2020-08-29T00:00:00"/>
    <s v="GL-25765432293566"/>
    <n v="220500"/>
    <m/>
    <m/>
    <m/>
    <n v="220500"/>
    <m/>
    <m/>
    <m/>
    <n v="220500"/>
    <d v="2020-12-09T00:00:00"/>
    <n v="220500"/>
    <n v="0"/>
    <n v="0"/>
    <n v="0"/>
    <x v="0"/>
    <s v="CUNDINAMARCA"/>
    <s v="SOACHA"/>
    <d v="2020-07-15T00:00:00"/>
    <d v="2020-07-15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1049"/>
    <n v="5591049"/>
    <n v="270000"/>
    <d v="2020-08-29T00:00:00"/>
    <s v="GL-25765432293567"/>
    <n v="220500"/>
    <m/>
    <m/>
    <m/>
    <n v="220500"/>
    <m/>
    <m/>
    <m/>
    <n v="220500"/>
    <d v="2020-12-09T00:00:00"/>
    <n v="220500"/>
    <n v="0"/>
    <n v="0"/>
    <n v="0"/>
    <x v="0"/>
    <s v="CUNDINAMARCA"/>
    <s v="SOACHA"/>
    <d v="2020-07-16T00:00:00"/>
    <d v="2020-07-16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1068"/>
    <n v="5591068"/>
    <n v="270000"/>
    <d v="2020-08-29T00:00:00"/>
    <s v="GL-25765432293568"/>
    <n v="220500"/>
    <m/>
    <m/>
    <m/>
    <n v="220500"/>
    <m/>
    <m/>
    <m/>
    <n v="220500"/>
    <d v="2020-12-09T00:00:00"/>
    <n v="220500"/>
    <n v="0"/>
    <n v="0"/>
    <n v="0"/>
    <x v="0"/>
    <s v="CUNDINAMARCA"/>
    <s v="SOACHA"/>
    <d v="2020-07-16T00:00:00"/>
    <d v="2020-07-16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1070"/>
    <n v="5591070"/>
    <n v="270000"/>
    <d v="2020-08-29T00:00:00"/>
    <s v="GL-25765432293569"/>
    <n v="220500"/>
    <m/>
    <m/>
    <m/>
    <n v="220500"/>
    <m/>
    <m/>
    <m/>
    <n v="220500"/>
    <d v="2020-12-09T00:00:00"/>
    <n v="220500"/>
    <n v="0"/>
    <n v="0"/>
    <n v="0"/>
    <x v="0"/>
    <s v="CUNDINAMARCA"/>
    <s v="SOACHA"/>
    <d v="2020-07-16T00:00:00"/>
    <d v="2020-07-16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1477"/>
    <n v="5591477"/>
    <n v="270000"/>
    <d v="2020-08-29T00:00:00"/>
    <s v="GL-25765432293570"/>
    <n v="220500"/>
    <m/>
    <m/>
    <m/>
    <n v="220500"/>
    <m/>
    <m/>
    <m/>
    <n v="220500"/>
    <d v="2020-12-09T00:00:00"/>
    <n v="220500"/>
    <n v="0"/>
    <n v="0"/>
    <n v="0"/>
    <x v="0"/>
    <s v="CUNDINAMARCA"/>
    <s v="SOACHA"/>
    <d v="2020-07-16T00:00:00"/>
    <d v="2020-07-16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9727"/>
    <n v="5599727"/>
    <n v="270000"/>
    <d v="2020-08-29T00:00:00"/>
    <s v="GL-25765432293571"/>
    <n v="220500"/>
    <m/>
    <m/>
    <m/>
    <n v="220500"/>
    <m/>
    <m/>
    <m/>
    <n v="220500"/>
    <d v="2020-12-09T00:00:00"/>
    <n v="220500"/>
    <n v="0"/>
    <n v="0"/>
    <n v="0"/>
    <x v="0"/>
    <s v="CUNDINAMARCA"/>
    <s v="SOACHA"/>
    <d v="2020-07-30T00:00:00"/>
    <d v="2020-07-30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599922"/>
    <n v="5599922"/>
    <n v="270000"/>
    <d v="2020-08-29T00:00:00"/>
    <s v="GL-25765432293572"/>
    <n v="220500"/>
    <m/>
    <m/>
    <m/>
    <n v="220500"/>
    <m/>
    <m/>
    <m/>
    <n v="220500"/>
    <d v="2020-12-09T00:00:00"/>
    <n v="220500"/>
    <n v="0"/>
    <n v="0"/>
    <n v="0"/>
    <x v="0"/>
    <s v="CUNDINAMARCA"/>
    <s v="SOACHA"/>
    <d v="2020-07-30T00:00:00"/>
    <d v="2020-07-30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0-08-10T00:00:00"/>
    <n v="5600243"/>
    <n v="5600243"/>
    <n v="270000"/>
    <d v="2020-08-29T00:00:00"/>
    <s v="GL-25765432293573"/>
    <n v="220500"/>
    <m/>
    <m/>
    <m/>
    <n v="220500"/>
    <m/>
    <m/>
    <m/>
    <n v="220500"/>
    <d v="2020-12-09T00:00:00"/>
    <n v="220500"/>
    <n v="0"/>
    <n v="0"/>
    <n v="0"/>
    <x v="0"/>
    <s v="CUNDINAMARCA"/>
    <s v="SOACHA"/>
    <d v="2020-07-30T00:00:00"/>
    <d v="2020-07-30T00:00:00"/>
    <s v="Se objeta mayor valor cobrado en (1) 861801INSERCIÓN DE ANTICONCEPTIVOS SUBDERMICOS Ya que segun contrato SSBY2019ES2T00014972 SOAT VIGENTE 10% Se reconoce por valor de $49500 y la IPS lo factura por $270000 Se glosa la diferencia de $220500 "/>
    <s v="SE LEVANTA OBJECION FRENTE A LOS MEDICAMENTOS E INSUMOS LA ESE MARIO GAITAN ANEXA RESOLUCION 0332020  DE MEDICAMENTOS E INSUMOS SOPORTANDO TARIFA FACTURADA IPS NO TIENE CONVENIO CON LA ENTIDAD"/>
    <s v="Subsidiado"/>
    <n v="3"/>
  </r>
  <r>
    <s v="E.S.E. HOSPITAL MARIO GAITAN YANGUAS DE SOACHA"/>
    <x v="0"/>
    <s v="CUNDINAMARCA"/>
    <s v="SOACHA"/>
    <d v="2022-06-09T00:00:00"/>
    <s v="HMGY233943"/>
    <s v="HMGY233943"/>
    <n v="364800"/>
    <d v="2022-06-28T00:00:00"/>
    <s v="GL-25765432453168"/>
    <n v="73500"/>
    <m/>
    <m/>
    <m/>
    <n v="73500"/>
    <m/>
    <m/>
    <m/>
    <n v="73500"/>
    <m/>
    <n v="0"/>
    <n v="0"/>
    <n v="0"/>
    <n v="73500"/>
    <x v="0"/>
    <s v="SANTANDER"/>
    <s v="SOCORRO"/>
    <d v="2022-05-02T00:00:00"/>
    <d v="2022-05-02T00:00:00"/>
    <s v="Se objeta $ 34500 Concepto 901236  UROCULTIVO (ANTIBIOGRAMA CONCENTRACIÓN MÍNIMA INHIBITORIA AUTOMATIZADO) Se objeta mayor valor facturado por  1 UROCULTIVO (ANTIBIOGRAMA CONCENTRACION MINIMA INHIBITORIA AUTOMATIZADO) cod 901236 facturado por valor de  $65700 según contrato pactado entre las partes la tarifa concertada SOAT 10% se reconoce por  $31200 se glosa  la diferencia por $34500 Se objeta $ 39000 Concepto 901304  EXAMEN DIRECTO FRESCO DE CUALQUIER MUESTRA Se objeta mayor valor facturado por  1 EXAMEN DIRECTO FRESCO DE CUALQUIER MUESTRA  cod 901304 facturado por valor de  $53400 según contrato pactado entre las partes la tarifa concertada SOAT 10% se reconoce por  $14400 se glosa  la diferencia por $39000 "/>
    <m/>
    <s v="Subsidiado"/>
    <n v="3"/>
  </r>
  <r>
    <s v="E.S.E. HOSPITAL MARIO GAITAN YANGUAS DE SOACHA"/>
    <x v="0"/>
    <s v="CUNDINAMARCA"/>
    <s v="SOACHA"/>
    <d v="2022-06-09T00:00:00"/>
    <s v="HMGY235756"/>
    <s v="HMGY235756"/>
    <n v="291900"/>
    <d v="2022-07-05T00:00:00"/>
    <s v="GL-25765432453169"/>
    <n v="34500"/>
    <m/>
    <m/>
    <m/>
    <n v="34500"/>
    <m/>
    <m/>
    <m/>
    <n v="34500"/>
    <m/>
    <n v="0"/>
    <n v="0"/>
    <n v="0"/>
    <n v="34500"/>
    <x v="0"/>
    <s v="BOYACA"/>
    <s v="MUZO"/>
    <d v="2022-05-05T00:00:00"/>
    <d v="2022-05-05T00:00:00"/>
    <s v="Se objeta $ 34500 Concepto 901235  UROCULTIVO (ANTIBIOGRAMA DE DISCO)  lo facturan por valor de $65700  se reconoce por valor de $31200  según  tarifa pactada entre las partes  se glosa la diferencia por valor $34500"/>
    <m/>
    <s v="Subsidiado"/>
    <n v="3"/>
  </r>
  <r>
    <s v="E.S.E. HOSPITAL MARIO GAITAN YANGUAS DE SOACHA"/>
    <x v="0"/>
    <s v="CUNDINAMARCA"/>
    <s v="SOACHA"/>
    <d v="2020-08-10T00:00:00"/>
    <n v="5582405"/>
    <n v="5582405"/>
    <n v="206522"/>
    <d v="2020-08-28T00:00:00"/>
    <s v="GL-25765432553115"/>
    <n v="51900"/>
    <m/>
    <m/>
    <m/>
    <n v="51900"/>
    <m/>
    <m/>
    <m/>
    <n v="51900"/>
    <d v="2020-12-09T00:00:00"/>
    <n v="0"/>
    <n v="51900"/>
    <n v="0"/>
    <n v="0"/>
    <x v="0"/>
    <s v="CUNDINAMARCA"/>
    <s v="SOACHA"/>
    <d v="2020-07-02T00:00:00"/>
    <d v="2020-07-02T00:00:00"/>
    <s v="Se objeta cobro de 1 consulta de urgencias facturado por $51900 dado que el paciente y el servicio se encuentran capitados con la misma IPS por ende no facturable por evento"/>
    <s v="IPS ACEPTA OBJECION PACIENTE CON SERVICIOS CAPITADOS PARA EL MOMENTO DE LA PRESTACION DEL SERVICIO"/>
    <s v="Subsidiado"/>
    <n v="3"/>
  </r>
  <r>
    <s v="E.S.E. HOSPITAL MARIO GAITAN YANGUAS DE SOACHA"/>
    <x v="0"/>
    <s v="CUNDINAMARCA"/>
    <s v="SOACHA"/>
    <d v="2020-08-10T00:00:00"/>
    <n v="5595060"/>
    <n v="5595060"/>
    <n v="193089"/>
    <d v="2020-08-28T00:00:00"/>
    <s v="GL-25765432553116"/>
    <n v="51900"/>
    <m/>
    <m/>
    <m/>
    <n v="51900"/>
    <m/>
    <m/>
    <m/>
    <n v="51900"/>
    <d v="2020-12-09T00:00:00"/>
    <n v="51900"/>
    <n v="0"/>
    <n v="0"/>
    <n v="0"/>
    <x v="0"/>
    <s v="CUNDINAMARCA"/>
    <s v="SOACHA"/>
    <d v="2020-07-12T00:00:00"/>
    <d v="2020-07-12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82416"/>
    <n v="5582416"/>
    <n v="213224"/>
    <d v="2020-08-28T00:00:00"/>
    <s v="GL-25765432553117"/>
    <n v="51900"/>
    <m/>
    <m/>
    <m/>
    <n v="51900"/>
    <m/>
    <m/>
    <m/>
    <n v="51900"/>
    <d v="2020-12-09T00:00:00"/>
    <n v="51900"/>
    <n v="0"/>
    <n v="0"/>
    <n v="0"/>
    <x v="0"/>
    <s v="CUNDINAMARCA"/>
    <s v="SOACHA"/>
    <d v="2020-07-02T00:00:00"/>
    <d v="2020-07-02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96428"/>
    <n v="5596428"/>
    <n v="75600"/>
    <d v="2020-08-28T00:00:00"/>
    <s v="GL-25765432553118"/>
    <n v="51900"/>
    <m/>
    <m/>
    <m/>
    <n v="51900"/>
    <m/>
    <m/>
    <m/>
    <n v="51900"/>
    <d v="2020-12-09T00:00:00"/>
    <n v="51900"/>
    <n v="0"/>
    <n v="0"/>
    <n v="0"/>
    <x v="0"/>
    <s v="CUNDINAMARCA"/>
    <s v="SOACHA"/>
    <d v="2020-07-24T00:00:00"/>
    <d v="2020-07-24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96409"/>
    <n v="5596409"/>
    <n v="75600"/>
    <d v="2020-08-28T00:00:00"/>
    <s v="GL-25765432553119"/>
    <n v="51900"/>
    <m/>
    <m/>
    <m/>
    <n v="51900"/>
    <m/>
    <m/>
    <m/>
    <n v="51900"/>
    <d v="2020-12-09T00:00:00"/>
    <n v="51900"/>
    <n v="0"/>
    <n v="0"/>
    <n v="0"/>
    <x v="0"/>
    <s v="CUNDINAMARCA"/>
    <s v="SOACHA"/>
    <d v="2020-07-24T00:00:00"/>
    <d v="2020-07-24T00:00:00"/>
    <s v="Se objeta cobro de 1 consulta de urgencias facturado por $48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600455"/>
    <n v="5600455"/>
    <n v="406500"/>
    <d v="2020-08-28T00:00:00"/>
    <s v="GL-25765432553120"/>
    <n v="51900"/>
    <m/>
    <m/>
    <m/>
    <n v="51900"/>
    <m/>
    <m/>
    <m/>
    <n v="51900"/>
    <d v="2020-12-09T00:00:00"/>
    <n v="51900"/>
    <n v="0"/>
    <n v="0"/>
    <n v="0"/>
    <x v="0"/>
    <s v="CUNDINAMARCA"/>
    <s v="SOACHA"/>
    <d v="2020-07-30T00:00:00"/>
    <d v="2020-07-30T00:00:00"/>
    <s v="Se objeta cobro de 1 consulta de urgencias facturado por $48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95608"/>
    <n v="5595608"/>
    <n v="115100"/>
    <d v="2020-08-28T00:00:00"/>
    <s v="GL-25765432553121"/>
    <n v="51900"/>
    <m/>
    <m/>
    <m/>
    <n v="51900"/>
    <m/>
    <m/>
    <m/>
    <n v="51900"/>
    <d v="2020-12-09T00:00:00"/>
    <n v="0"/>
    <n v="51900"/>
    <n v="0"/>
    <n v="0"/>
    <x v="0"/>
    <s v="CUNDINAMARCA"/>
    <s v="SOACHA"/>
    <d v="2020-07-24T00:00:00"/>
    <d v="2020-07-24T00:00:00"/>
    <s v="Se objeta cobro de 1 consulta de urgencias facturado por $51900 dado que el paciente y el servicio se encuentran capitados con la misma IPS por ende no facturable por evento"/>
    <s v="IPS ACEPTA OBJECION PACIENTE CON SERVICIOS CAPITADOS PARA EL MOMENTO DE LA PRESTACION DEL SERVICIO"/>
    <s v="Subsidiado"/>
    <n v="3"/>
  </r>
  <r>
    <s v="E.S.E. HOSPITAL MARIO GAITAN YANGUAS DE SOACHA"/>
    <x v="0"/>
    <s v="CUNDINAMARCA"/>
    <s v="SOACHA"/>
    <d v="2020-08-10T00:00:00"/>
    <n v="5598656"/>
    <n v="5598656"/>
    <n v="467100"/>
    <d v="2020-08-28T00:00:00"/>
    <s v="GL-25765432553122"/>
    <n v="51900"/>
    <m/>
    <m/>
    <m/>
    <n v="51900"/>
    <m/>
    <m/>
    <m/>
    <n v="51900"/>
    <d v="2020-12-09T00:00:00"/>
    <n v="51900"/>
    <n v="0"/>
    <n v="0"/>
    <n v="0"/>
    <x v="0"/>
    <s v="CUNDINAMARCA"/>
    <s v="SOACHA"/>
    <d v="2020-07-28T00:00:00"/>
    <d v="2020-07-28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97524"/>
    <n v="5597524"/>
    <n v="52798"/>
    <d v="2020-09-03T00:00:00"/>
    <s v="GL-25765432553127"/>
    <n v="51900"/>
    <m/>
    <m/>
    <m/>
    <n v="51900"/>
    <m/>
    <m/>
    <m/>
    <n v="51900"/>
    <d v="2020-12-09T00:00:00"/>
    <n v="0"/>
    <n v="51900"/>
    <n v="0"/>
    <n v="0"/>
    <x v="0"/>
    <s v="CUNDINAMARCA"/>
    <s v="SOACHA"/>
    <d v="2020-07-27T00:00:00"/>
    <d v="2020-07-27T00:00:00"/>
    <s v="Se objeta cobro de 1 consulta de urgencias facturado por $51900 dado que el paciente y el servicio se encuentran capitados con la misma IPS por ende no facturable por evento"/>
    <s v="IPS ACEPTA OBJECION PACIENTE CON SERVICIOS CAPITADOS PARA EL MOMENTO DE LA PRESTACION DEL SERVICIO"/>
    <s v="Contributivo"/>
    <n v="3"/>
  </r>
  <r>
    <s v="E.S.E. HOSPITAL MARIO GAITAN YANGUAS DE SOACHA"/>
    <x v="0"/>
    <s v="CUNDINAMARCA"/>
    <s v="SOACHA"/>
    <d v="2020-08-10T00:00:00"/>
    <n v="5589908"/>
    <n v="5589908"/>
    <n v="371873"/>
    <d v="2020-09-04T00:00:00"/>
    <s v="GL-25765432553128"/>
    <n v="51900"/>
    <m/>
    <m/>
    <m/>
    <n v="51900"/>
    <m/>
    <m/>
    <m/>
    <n v="51900"/>
    <d v="2020-12-09T00:00:00"/>
    <n v="51900"/>
    <n v="0"/>
    <n v="0"/>
    <n v="0"/>
    <x v="0"/>
    <s v="CUNDINAMARCA"/>
    <s v="SOACHA"/>
    <d v="2020-07-14T00:00:00"/>
    <d v="2020-07-14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08-10T00:00:00"/>
    <n v="5588927"/>
    <n v="5588927"/>
    <n v="399400"/>
    <d v="2020-09-04T00:00:00"/>
    <s v="GL-25765432553129"/>
    <n v="51900"/>
    <m/>
    <m/>
    <m/>
    <n v="51900"/>
    <m/>
    <m/>
    <m/>
    <n v="51900"/>
    <d v="2020-12-09T00:00:00"/>
    <n v="0"/>
    <n v="51900"/>
    <n v="0"/>
    <n v="0"/>
    <x v="0"/>
    <s v="CUNDINAMARCA"/>
    <s v="SOACHA"/>
    <d v="2020-07-13T00:00:00"/>
    <d v="2020-07-13T00:00:00"/>
    <s v="Se objeta cobro de 1 consulta de urgencias facturado por $51900 dado que el paciente y el servicio se encuentran capitados con la misma IPS por ende no facturable por evento"/>
    <s v="IPS ACEPTA OBJECION PACIENTE CON SERVICIOS CAPITADOS PARA EL MOMENTO DE LA PRESTACION DEL SERVICIO"/>
    <s v="Subsidiado"/>
    <n v="3"/>
  </r>
  <r>
    <s v="E.S.E. HOSPITAL MARIO GAITAN YANGUAS DE SOACHA"/>
    <x v="0"/>
    <s v="CUNDINAMARCA"/>
    <s v="SOACHA"/>
    <d v="2020-08-10T00:00:00"/>
    <n v="5581905"/>
    <n v="5581905"/>
    <n v="304815"/>
    <d v="2020-09-04T00:00:00"/>
    <s v="GL-25765432553130"/>
    <n v="51900"/>
    <m/>
    <m/>
    <m/>
    <n v="51900"/>
    <m/>
    <m/>
    <m/>
    <n v="51900"/>
    <d v="2020-12-09T00:00:00"/>
    <n v="51900"/>
    <n v="0"/>
    <n v="0"/>
    <n v="0"/>
    <x v="0"/>
    <s v="CUNDINAMARCA"/>
    <s v="SOACHA"/>
    <d v="2020-07-01T00:00:00"/>
    <d v="2020-07-02T00:00:00"/>
    <s v="Se objeta cobro de 1 consulta de urgencias facturado por $51900 dado que el paciente y el servicio se encuentran capitados con la misma IPS por ende no facturable por evento"/>
    <s v="SE RATIFICA POR OBJECION INICIAL  IPS NO ACEPTA GLOSASE CONCILIA VALOR NO ACUERDO SEGÚN ACTA REALIZADAEL 22122021 SEGÚN CONCEPTOSE LEVANTA GLOSA SE REVISA BASE DE DATOS ENVIADA POR LA EPS Y EL PACIENTE NO SE ENCUENTRA REGISTRADOVALOR ACEPTADO POR LA EPS $ 51900                   VALOR ACEPTADO POR LA IPS 0VALOR NO ACUERDO 0NOTA Los valores registrados como valor aceptado IPS valor aceptado EPS y valor no acuerdo corresponden a la sumatoria de las actas de conciliación realizadas para esta factura"/>
    <s v="Subsidiado"/>
    <n v="3"/>
  </r>
  <r>
    <s v="E.S.E. HOSPITAL MARIO GAITAN YANGUAS DE SOACHA"/>
    <x v="0"/>
    <s v="CUNDINAMARCA"/>
    <s v="SOACHA"/>
    <d v="2020-12-01T00:00:00"/>
    <n v="5638726"/>
    <n v="5638726"/>
    <n v="545856"/>
    <d v="2021-01-25T00:00:00"/>
    <s v="GL-25765432553229"/>
    <n v="7625"/>
    <d v="2021-05-03T00:00:00"/>
    <n v="7625"/>
    <n v="0"/>
    <n v="0"/>
    <m/>
    <m/>
    <m/>
    <n v="0"/>
    <m/>
    <n v="0"/>
    <n v="0"/>
    <n v="0"/>
    <n v="0"/>
    <x v="0"/>
    <s v="CUNDINAMARCA"/>
    <s v="SOACHA"/>
    <d v="2020-09-24T00:00:00"/>
    <d v="2020-09-24T00:00:00"/>
    <s v="Se objeta mayor valor cobrado en Concepto 200694792  LEVONORGESTREL CADA IMPLANTE IMPLANTE facturan por $150356 se reconoce según farmaprecios del 2019 por valor de $142731 se objeta la diferencia $7625 "/>
    <s v="Realizando la validacion de la respuesta glosa se genera el pago de esta factura con tarifa plena tal como lo indica la IPS en su respuesta "/>
    <s v="Subsidiado"/>
    <n v="3"/>
  </r>
  <r>
    <s v="E.S.E. HOSPITAL MARIO GAITAN YANGUAS DE SOACHA"/>
    <x v="0"/>
    <s v="CUNDINAMARCA"/>
    <s v="SOACHA"/>
    <d v="2021-08-09T00:00:00"/>
    <s v="HMGY108710"/>
    <s v="HMGY108710"/>
    <n v="370700"/>
    <d v="2021-08-30T00:00:00"/>
    <s v="GL-257654326733683"/>
    <n v="3740"/>
    <m/>
    <m/>
    <m/>
    <n v="3740"/>
    <m/>
    <m/>
    <m/>
    <n v="3740"/>
    <d v="2021-12-23T00:00:00"/>
    <n v="3740"/>
    <n v="0"/>
    <n v="0"/>
    <n v="0"/>
    <x v="0"/>
    <s v="CUNDINAMARCA"/>
    <s v="SOACHA"/>
    <d v="2021-07-13T00:00:00"/>
    <d v="2021-07-13T00:00:00"/>
    <s v="Se objeta $3740 Concepto 702203  COLPOSCOPIA Se glosa error en facturación ya que estan facturando ya que estan facturando copago por mayor valor de 37100 el cual no es facturablesolo se reconocen 33360 ya que es lo correcto a facturar  "/>
    <s v="NO SE ACEPTA SE VERIFICAN EL COBRO DE TARIFAS Y SON LAS PACTADAS ( SOAT VIGENTE 10% )"/>
    <s v="Subsidiado"/>
    <n v="3"/>
  </r>
  <r>
    <s v="ESE HOSPITAL PROFESOR JORGE CAVELIER -I- NIVEL DE ATENCION CAJICA"/>
    <x v="4"/>
    <s v="CUNDINAMARCA"/>
    <s v="CAJICÁ"/>
    <d v="2021-10-04T00:00:00"/>
    <s v="P192960"/>
    <s v="P192960"/>
    <n v="254000"/>
    <d v="2021-10-14T00:00:00"/>
    <s v="GL-257654326733730"/>
    <n v="25710"/>
    <d v="2021-10-22T00:00:00"/>
    <n v="0"/>
    <n v="0"/>
    <n v="25710"/>
    <m/>
    <m/>
    <m/>
    <n v="25710"/>
    <d v="2022-06-03T00:00:00"/>
    <n v="0"/>
    <n v="25710"/>
    <n v="0"/>
    <n v="0"/>
    <x v="0"/>
    <s v="CUNDINAMARCA"/>
    <s v="MOSQUERA"/>
    <d v="2021-08-13T00:00:00"/>
    <d v="2021-08-13T00:00:00"/>
    <s v="Se objeta $25710 Concepto 10B004  INTERNACIÓN COMPLEJIDAD BAJA CUATRO O MAS CAMAS Se glosa el valor de $ 25710 que no fue descontado en factura en concepto de copago teniendo en cuenta la normatividad vigente usuario atendido LISETH GISELA OROZCO ROJAS CC 1102858669 que pertenece al régimen Contributivo Beneficiario Rango salarial A de acuerdo a consulta en base de datos de Coosalud  "/>
    <s v="IPS ACEPTA GLOSA POR SOBREFACTURACION ,se acepta mayor valor facturado "/>
    <s v="Contributivo"/>
    <n v="3"/>
  </r>
  <r>
    <s v="E.S.E. HOSPITAL MARIO GAITAN YANGUAS DE SOACHA"/>
    <x v="0"/>
    <s v="CUNDINAMARCA"/>
    <s v="SOACHA"/>
    <d v="2022-03-08T00:00:00"/>
    <s v="HMGY201672"/>
    <s v="HMGY201672"/>
    <n v="85500"/>
    <d v="2022-03-31T00:00:00"/>
    <s v="GL-25765432843136"/>
    <n v="29700"/>
    <m/>
    <m/>
    <m/>
    <n v="29700"/>
    <m/>
    <m/>
    <m/>
    <n v="29700"/>
    <m/>
    <n v="0"/>
    <n v="0"/>
    <n v="0"/>
    <n v="29700"/>
    <x v="0"/>
    <s v="CUNDINAMARCA"/>
    <s v="SOACHA"/>
    <d v="2022-02-16T00:00:00"/>
    <d v="2022-02-16T00:00:00"/>
    <s v="Se objeta $29700 Concepto 873412  RADIOGRAFÍA DE CADERA COMPARATIVA Teniendo en cuenta el contrato SSBY2019ES2T00014972 y su anexo se objeta por Mayor Valor Facturado "/>
    <m/>
    <s v="Subsidiado"/>
    <n v="3"/>
  </r>
  <r>
    <s v="EMPRESA SOCIAL DEL ESTADO HOSPITAL UNIVERSITARIO DE LA SAMARITANA"/>
    <x v="3"/>
    <s v="BOGOTÁ DC"/>
    <s v="BOGOTÁ"/>
    <d v="2021-01-04T00:00:00"/>
    <s v="HZIP5528950"/>
    <s v="HZIP5528950"/>
    <n v="31600"/>
    <d v="2021-01-29T00:00:00"/>
    <s v="GL-25765433193214"/>
    <n v="5381"/>
    <m/>
    <m/>
    <m/>
    <n v="5381"/>
    <m/>
    <m/>
    <m/>
    <n v="5381"/>
    <d v="2021-05-05T00:00:00"/>
    <n v="0"/>
    <n v="5381"/>
    <n v="0"/>
    <n v="0"/>
    <x v="0"/>
    <s v="CUNDINAMARCA"/>
    <s v="ZIPAQUIRÁ"/>
    <d v="2020-11-28T00:00:00"/>
    <d v="2020-11-28T00:00:00"/>
    <s v="Se objeta $ 5381 Concepto 890301  CONSULTA DE CONTROL O DE SEGUIMIENTO POR MEDICINA GENERAL Se objeta mayor valor cobrado según  (soat 2020 10% ) de 1 CONSULTA MEDICINA GENERAL  lo facturan por valor de $31600 y se reconoce por valor de $26219se glosa la diferencia por valor $5381 "/>
    <s v="ips acepta glosa por tarifas de acuerdo a  la contratación establecida  se verifica y la tarifa pactada  establecida  esta  a  SOAT 10% valor de "/>
    <s v="Subsidiado"/>
    <n v="3"/>
  </r>
  <r>
    <s v="E.S.E. HOSPITAL SAN MARTIN DE PORRES DE CHOCONTA"/>
    <x v="5"/>
    <s v="CUNDINAMARCA"/>
    <s v="CHOCONTÁ"/>
    <d v="2021-01-04T00:00:00"/>
    <s v="HSMP770169"/>
    <s v="HSMP770169"/>
    <n v="127900"/>
    <d v="2021-01-29T00:00:00"/>
    <s v="GL-25765433193216"/>
    <n v="50671"/>
    <d v="2021-02-18T00:00:00"/>
    <n v="0"/>
    <n v="0"/>
    <n v="50671"/>
    <d v="2021-03-02T00:00:00"/>
    <n v="0"/>
    <n v="0"/>
    <n v="50671"/>
    <d v="2021-12-21T00:00:00"/>
    <n v="50671"/>
    <n v="0"/>
    <n v="0"/>
    <n v="0"/>
    <x v="0"/>
    <s v="CUNDINAMARCA"/>
    <s v="MACHETÁ"/>
    <d v="2020-11-06T00:00:00"/>
    <d v="2020-11-06T00:00:00"/>
    <s v="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
    <s v="SE LEVANTA GLOSA YA QUE SE CUENTA CON CONTRATO ENTRE LAS PARTES Y LA TARIFAS ES SOAT2020  10% LA FACTURA YA TIENE EL VALOR  PACTADO,Se persiste glos inicial  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se persiste glosa inicial Se objeta $ 39757 Concepto 873443  RADIOGRAFÍAS COMPARATIVAS DE EXTREMIDADES INFERIORES Se objeta mayor valor cobrado según  (soat  17% ) de 1 RADIOGRAFÍAS COMPARATIVAS DE EXTREMIDADES INFERIORES lo facturan por valor de $63800 y se reconoce por valor de $24043 se glosa la diferencia por valor $39757 Se objeta $ 10914 Concepto 873422  RADIOGRAFÍA DE RODILLAS COMPARATIVAS POSICIÓN VERTICAL (ÚNICAMENTE VISTA ANTEROPOSTERIOR) Se objeta mayor valor cobrado según  (soat  17% ) de 1  RADIOGRAFÍA DE RODILLAS COMPARATIVAS POSICIÓN VERTICAL (ÚNICAMENTE VISTA ANTEROPOSTERIOR) lo facturan por valor de $64100 y se reconoce por valor de $53186 se glosa la diferencia por valor $10914  "/>
    <s v="Subsidiado"/>
    <n v="3"/>
  </r>
  <r>
    <s v="E.S.E. HOSPITAL SAN MARTIN DE PORRES DE CHOCONTA"/>
    <x v="5"/>
    <s v="CUNDINAMARCA"/>
    <s v="CHOCONTÁ"/>
    <d v="2021-01-04T00:00:00"/>
    <s v="HSMP772544"/>
    <s v="HSMP772544"/>
    <n v="24600"/>
    <d v="2021-01-29T00:00:00"/>
    <s v="GL-25765433193217"/>
    <n v="4200"/>
    <d v="2021-02-18T00:00:00"/>
    <n v="0"/>
    <n v="4200"/>
    <n v="0"/>
    <m/>
    <m/>
    <m/>
    <n v="0"/>
    <m/>
    <n v="0"/>
    <n v="0"/>
    <n v="0"/>
    <n v="0"/>
    <x v="0"/>
    <s v="BOYACA"/>
    <s v="CUBARÁ"/>
    <d v="2020-11-23T00:00:00"/>
    <d v="2020-11-23T00:00:00"/>
    <s v="Se objeta $ 4200 Concepto 232101  OBTURACIÓN DENTAL CON AMALGAMA Se objeta mayor valor cobrado según  (soat  17% ) de 1 OBTURACIÓN DENTAL CON AMALGAMA lo facturan por valor de $24600 y se reconoce por valor de $20400 se glosa la diferencia por valor $4200 "/>
    <s v="IPS acepata glosa inicial  "/>
    <s v="Subsidiado"/>
    <n v="3"/>
  </r>
  <r>
    <s v="E.S.E. HOSPITAL SAN MARTIN DE PORRES DE CHOCONTA"/>
    <x v="5"/>
    <s v="CUNDINAMARCA"/>
    <s v="CHOCONTÁ"/>
    <d v="2021-01-04T00:00:00"/>
    <s v="HSMP772495"/>
    <s v="HSMP772495"/>
    <n v="42700"/>
    <d v="2021-01-29T00:00:00"/>
    <s v="GL-25765433193218"/>
    <n v="3357"/>
    <d v="2021-02-18T00:00:00"/>
    <n v="3357"/>
    <n v="0"/>
    <n v="0"/>
    <m/>
    <m/>
    <m/>
    <n v="0"/>
    <m/>
    <n v="0"/>
    <n v="0"/>
    <n v="0"/>
    <n v="0"/>
    <x v="0"/>
    <s v="CUNDINAMARCA"/>
    <s v="MACHETÁ"/>
    <d v="2020-11-23T00:00:00"/>
    <d v="2020-11-23T00:00:00"/>
    <s v="Se objeta $ 3357 Concepto 904508  GONADOTROPINA CORIÓNICA SUBUNIDAD BETA CUALITATIVA PRUEBA DE EMBARAZO EN ORINA O SUERO Se objeta mayor valor cobrado según  (soat  17% ) de 1 GONADOTROPINA CORIÓNICA SUBUNIDAD BETA CUALITATIVA PRUEBA DE EMBARAZO EN ORINA O SUERO lo facturan por valor de $42700 y se reconoce por valor de $39343 se glosa la diferencia por valor $3357 "/>
    <s v="se levanta glosa inicial ya que la IPS facturo el valor pactado  "/>
    <s v="Subsidiado"/>
    <n v="3"/>
  </r>
  <r>
    <s v="EMPRESA SOCIAL DEL ESTADO HOSPITAL UNIVERSITARIO DE LA SAMARITANA"/>
    <x v="3"/>
    <s v="BOGOTÁ DC"/>
    <s v="BOGOTÁ"/>
    <d v="2021-01-06T00:00:00"/>
    <s v="HBOG4017236"/>
    <s v="HBOG4017236"/>
    <n v="268574"/>
    <d v="2021-02-02T00:00:00"/>
    <s v="GL-25765433193221"/>
    <n v="217500"/>
    <m/>
    <m/>
    <m/>
    <n v="217500"/>
    <m/>
    <m/>
    <m/>
    <n v="217500"/>
    <d v="2021-05-05T00:00:00"/>
    <n v="105300"/>
    <n v="112200"/>
    <n v="0"/>
    <n v="0"/>
    <x v="0"/>
    <s v="CUNDINAMARCA"/>
    <s v="SOACHA"/>
    <d v="2020-12-19T00:00:00"/>
    <d v="2020-12-19T00:00:00"/>
    <s v="Se objeta $ 217500 Concepto 10A004  INTERNACIÓN COMPLEJIDAD ALTA CUATRO O MÁS CAMAS Se objeta cobro de internacion complejidad alta 4 o mas camas ya que se evidencia que el paciente solo estuvo en la entidad duarnte un lapso de 3 horas lo que no da lugar al cobro  "/>
    <s v="HUS acepta glosa correspondiente al cobro de  1 dia de estancia con el codigo 10A004  INTERNACIÓN COMPLEJIDAD ALTA CUATRO O MÁS CAMAS ya que no cubre con  los requisitos  por lo anterior se deberia reconocer lo correspondiente al codigo  38935 Sala de observacion por valor de $ 105300  se acepta el valor restante $112200"/>
    <s v="Subsidiado"/>
    <n v="3"/>
  </r>
  <r>
    <s v="EMPRESA SOCIAL DEL ESTADO HOSPITAL UNIVERSITARIO DE LA SAMARITANA"/>
    <x v="3"/>
    <s v="BOGOTÁ DC"/>
    <s v="BOGOTÁ"/>
    <d v="2021-01-06T00:00:00"/>
    <s v="HBOG4017512"/>
    <s v="HBOG4017512"/>
    <n v="528600"/>
    <d v="2021-02-02T00:00:00"/>
    <s v="GL-25765433193222"/>
    <n v="14200"/>
    <m/>
    <m/>
    <m/>
    <n v="14200"/>
    <m/>
    <m/>
    <m/>
    <n v="14200"/>
    <d v="2021-05-05T00:00:00"/>
    <n v="0"/>
    <n v="14200"/>
    <n v="0"/>
    <n v="0"/>
    <x v="0"/>
    <s v="CUNDINAMARCA"/>
    <s v="SOACHA"/>
    <d v="2020-12-21T00:00:00"/>
    <d v="2020-12-21T00:00:00"/>
    <s v="Se objeta $ 14200 Concepto 671201  BIOPSIA EN SACABOCADO DE CUELLO UTERINO Se obejeta cobro de ESTUDIO DE COLORACION BASICA EN ESPECIMEN DE RECONOCIMIENTO lo facturan por valor de $107000 y se reconoce por valor de 93500 se glosa la direncia por valor $14200 "/>
    <s v="ips  acepta glosa por tarifas de acuerdo a  la contratación establecida  se verifica y la tarifa pactada  establecida  esta  a  SOAT 10% "/>
    <s v="Subsidiado"/>
    <n v="3"/>
  </r>
  <r>
    <s v="EMPRESA SOCIAL DEL ESTADO HOSPITAL UNIVERSITARIO DE LA SAMARITANA"/>
    <x v="3"/>
    <s v="BOGOTÁ DC"/>
    <s v="BOGOTÁ"/>
    <d v="2021-01-06T00:00:00"/>
    <s v="HBOG4018729"/>
    <s v="HBOG4018729"/>
    <n v="186001"/>
    <d v="2021-02-03T00:00:00"/>
    <s v="GL-25765433193224"/>
    <n v="1100"/>
    <m/>
    <m/>
    <m/>
    <n v="1100"/>
    <m/>
    <m/>
    <m/>
    <n v="1100"/>
    <d v="2021-05-05T00:00:00"/>
    <n v="0"/>
    <n v="1100"/>
    <n v="0"/>
    <n v="0"/>
    <x v="0"/>
    <s v="SANTAFE DE BOGOTA D. C."/>
    <s v="BOGOTA"/>
    <d v="2020-12-29T00:00:00"/>
    <d v="2020-12-29T00:00:00"/>
    <s v="Se objeta mayor valor cobrado por   UROANALISIS lo facturan por valor de $14000 se evidencia en tarifa pactada entre las partes ( SOAT 10%) que el valor es de $12900 se glosa la diferencia por valor de $1100 "/>
    <s v="ips acepta glosa por tarifas de acuerdo a  la contratación establecida  se verifica y la tarifa pactada  establecida  esta  a  SOAT 10%"/>
    <s v="Subsidiado"/>
    <n v="3"/>
  </r>
  <r>
    <s v="EMPRESA SOCIAL DEL ESTADO HOSPITAL UNIVERSITARIO DE LA SAMARITANA"/>
    <x v="3"/>
    <s v="BOGOTÁ DC"/>
    <s v="BOGOTÁ"/>
    <d v="2021-01-06T00:00:00"/>
    <s v="HZIP5533498"/>
    <s v="HZIP5533498"/>
    <n v="207875"/>
    <d v="2021-02-03T00:00:00"/>
    <s v="GL-25765433193225"/>
    <n v="74500"/>
    <m/>
    <m/>
    <m/>
    <n v="74500"/>
    <m/>
    <m/>
    <m/>
    <n v="74500"/>
    <d v="2021-05-05T00:00:00"/>
    <n v="0"/>
    <n v="74500"/>
    <n v="0"/>
    <n v="0"/>
    <x v="0"/>
    <s v="BOYACA"/>
    <s v="MUZO"/>
    <d v="2020-12-25T00:00:00"/>
    <d v="2020-12-25T00:00:00"/>
    <s v="Se objeta  cobro por   DERECHOS DE SALA DE OBSERVACION EN URGENCIAS COMPLEJIDAD MEDIANA dado que no se evidencia utilizacion del servico paciente que ingresa a sala de pequeña cirugia para sutura de heridas lo facturan por valor de $74500"/>
    <s v="HUS acepta glosa por sobrefacturacion "/>
    <s v="Contributivo"/>
    <n v="3"/>
  </r>
  <r>
    <s v="E.S.E. HOSPITAL MARIO GAITAN YANGUAS DE SOACHA"/>
    <x v="0"/>
    <s v="CUNDINAMARCA"/>
    <s v="SOACHA"/>
    <d v="2021-01-12T00:00:00"/>
    <s v="HMGY24163"/>
    <s v="HMGY24163"/>
    <n v="537765"/>
    <d v="2021-02-15T00:00:00"/>
    <s v="GL-25765433193243"/>
    <n v="1"/>
    <d v="2021-03-29T00:00:00"/>
    <n v="0"/>
    <n v="0"/>
    <n v="1"/>
    <m/>
    <m/>
    <m/>
    <n v="1"/>
    <d v="2021-06-09T00:00:00"/>
    <n v="0"/>
    <n v="1"/>
    <n v="0"/>
    <n v="0"/>
    <x v="0"/>
    <s v="CUNDINAMARCA"/>
    <s v="SOACHA"/>
    <d v="2020-11-30T00:00:00"/>
    <d v="2020-12-02T00:00:00"/>
    <s v="Se objeta mayor valor cobrado según  (soat 10%) de 1 HEMOGRAMA IV (HEMOGLOBINA HEMATOCRITO RECUENTO DE ERITROCITOS ÍNDICES ERITROCITARIOS LEUCOGRAMA RECU lo facturan por valor de $21900 y se reconoce por valor de $21900 se glosa la diferencia por valor $0"/>
    <s v="ips se acepta por mayor valor cobrado,Se persiste glosa inicial Se objeta mayor valor cobrado según  (soat 10%) de 1 HEMOGRAMA IV (HEMOGLOBINA HEMATOCRITO RECUENTO DE ERITROCITOS ÍNDICES ERITROCITARIOS LEUCOGRAMA RECU lo facturan por valor de $21900 y se reconoce por valor de $21900 se glosa la diferencia por valor $0  "/>
    <s v="Subsidiado"/>
    <n v="3"/>
  </r>
  <r>
    <s v="E.S.E. HOSPITAL MARIO GAITAN YANGUAS DE SOACHA"/>
    <x v="0"/>
    <s v="CUNDINAMARCA"/>
    <s v="SOACHA"/>
    <d v="2021-01-12T00:00:00"/>
    <s v="HMGY27974"/>
    <s v="HMGY27974"/>
    <n v="479030"/>
    <d v="2021-02-15T00:00:00"/>
    <s v="GL-25765433193244"/>
    <n v="37380"/>
    <d v="2021-03-29T00:00:00"/>
    <n v="0"/>
    <n v="0"/>
    <n v="37380"/>
    <m/>
    <m/>
    <m/>
    <n v="37380"/>
    <d v="2021-06-09T00:00:00"/>
    <n v="37380"/>
    <n v="0"/>
    <n v="0"/>
    <n v="0"/>
    <x v="0"/>
    <s v="CUNDINAMARCA"/>
    <s v="SOACHA"/>
    <d v="2020-12-08T00:00:00"/>
    <d v="2020-12-09T00:00:00"/>
    <s v="Se objeta $ 2950 Concepto 890602  CUIDADO (MANEJO) INTRAHOSPITALARIO POR MEDICINA ESPECIALIZADA Se objeta mayor valor cobrado según  (soat 10%) de 1 CUIDADO (MANEJO) INTRAHOSPITALARIO POR MEDICINA ESPECIALIZADA lo facturan por valor de $52900 y se reconoce por valor de $49950 se glosa la diferencia por valor $2950 ,Se objeta $ 3960 Concepto 881431  ECOGRAFÍA OBSTÉTRICA TRANSABDOMINAL Se objeta mayor valor cobrado según  (soat 10%) de 1 ECOGRAFÍA OBSTÉTRICA TRANSABDOMINAL lo facturan por valor de $69300 y se reconoce por valor de $65340se glosa la diferencia por valor $3960 ,Se objeta $ 590 Concepto 901107  COLORACIÓN GRAM Y LECTURA PARA CUALQUIER MUESTRA Se objeta mayor valor cobrado según  (soat 10%) de 1 COLORACIÓN GRAM Y LECTURA PARA CUALQUIER MUESTRA lo facturan por valor de $11300 y se reconoce por valor de $10710 se glosa la diferencia por valor $590 Se objeta $ 860 Concepto 907106  UROANÁLISIS Se objeta mayor valor cobrado según  (soat 10%) de 1 UROANALISIS  lo facturan por valor de $14000 y se reconoce por valor de $13140 se glosa la diferencia por valor $860 Se objeta $ 29020 Concepto 901304  EXAMEN DIRECTO FRESCO DE CUALQUIER MUESTRA Se objeta mayor valor cobrado según  (soat 10%) de 1 EXAMEN DIRECTO FRESCO DE CUALQUIER MUESTRA lo facturan por valor de $49900 y se reconoce por valor de $20880 se glosa la diferencia por valor $29020 "/>
    <s v="se anexa soporte de hc,Se persiste glosa inicial Se objeta $ 3960 Concepto 881431  ECOGRAFÍA OBSTÉTRICA TRANSABDOMINAL Se objeta mayor valor cobrado según  (soat 10%) de 1 ECOGRAFÍA OBSTÉTRICA TRANSABDOMINAL lo facturan por valor de $69300 y se reconoce por valor de $65340se glosa la diferencia por valor $3960 Se objeta $ 2950 Concepto 890602  CUIDADO (MANEJO) INTRAHOSPITALARIO POR MEDICINA ESPECIALIZADA Se objeta mayor valor cobrado según  (soat 10%) de 1 CUIDADO (MANEJO) INTRAHOSPITALARIO POR MEDICINA ESPECIALIZADA lo facturan por valor de $52900 y se reconoce por valor de $49950 se glosa la diferencia por valor $2950 Se objeta $ 590 Concepto 901107  COLORACIÓN GRAM Y LECTURA PARA CUALQUIER MUESTRA Se objeta mayor valor cobrado según  (soat 10%) de 1 COLORACIÓN GRAM Y LECTURA PARA CUALQUIER MUESTRA lo facturan por valor de $11300 y se reconoce por valor de $10710 se glosa la diferencia por valor $590 Se objeta $ 860 Concepto 907106  UROANÁLISIS Se objeta mayor valor cobrado según  (soat 10%) de 1 UROANALISIS  lo facturan por valor de $14000 y se reconoce por valor de $13140 se glosa la diferencia por valor $860 Se objeta $ 29020 Concepto 901304  EXAMEN DIRECTO FRESCO DE CUALQUIER MUESTRA Se objeta mayor valor cobrado según  (soat 10%) de 1 EXAMEN DIRECTO FRESCO DE CUALQUIER MUESTRA lo facturan por valor de $49900 y se reconoce por valor de $20880 se glosa la diferencia por valor $29020   "/>
    <s v="Subsidiado"/>
    <n v="3"/>
  </r>
  <r>
    <s v="E.S.E. HOSPITAL MARIO GAITAN YANGUAS DE SOACHA"/>
    <x v="0"/>
    <s v="CUNDINAMARCA"/>
    <s v="SOACHA"/>
    <d v="2021-01-12T00:00:00"/>
    <s v="HMGY29322"/>
    <s v="HMGY29322"/>
    <n v="77286"/>
    <d v="2021-02-15T00:00:00"/>
    <s v="GL-25765433193245"/>
    <n v="1"/>
    <d v="2021-03-29T00:00:00"/>
    <n v="0"/>
    <n v="0"/>
    <n v="1"/>
    <m/>
    <m/>
    <m/>
    <n v="1"/>
    <d v="2021-06-09T00:00:00"/>
    <n v="0"/>
    <n v="1"/>
    <n v="0"/>
    <n v="0"/>
    <x v="0"/>
    <s v="ANTIOQUIA"/>
    <s v="CAUCASIA"/>
    <d v="2020-12-15T00:00:00"/>
    <d v="2020-12-16T00:00:00"/>
    <s v="Se objeta $ 1 Concepto 897011  MONITORIA FETAL ANTEPARTO  "/>
    <s v="ips se acepta por mayor valor cobrado,Se persiste glosa inicial Se objeta $ 1 Concepto 897011  MONITORIA FETAL ANTEPARTO   "/>
    <s v="Subsidiado"/>
    <n v="3"/>
  </r>
  <r>
    <s v="E.S.E. HOSPITAL MARIO GAITAN YANGUAS DE SOACHA"/>
    <x v="0"/>
    <s v="CUNDINAMARCA"/>
    <s v="SOACHA"/>
    <d v="2021-01-12T00:00:00"/>
    <s v="HMGY25954"/>
    <s v="HMGY25954"/>
    <n v="996884"/>
    <d v="2021-02-16T00:00:00"/>
    <s v="GL-25765433273187"/>
    <n v="170980"/>
    <m/>
    <m/>
    <m/>
    <n v="170980"/>
    <m/>
    <m/>
    <m/>
    <n v="170980"/>
    <d v="2021-06-09T00:00:00"/>
    <n v="170980"/>
    <n v="0"/>
    <n v="0"/>
    <n v="0"/>
    <x v="0"/>
    <s v="CUNDINAMARCA"/>
    <s v="SOACHA"/>
    <d v="2020-12-05T00:00:00"/>
    <d v="2020-12-05T00:00:00"/>
    <s v="Se objeta $ 170980 Concepto 602T02  TRASLADO ASISTENCIAL MEDICALIZADO TERRESTRE SECUNDARIO Se objeta cobro del traslado Asistencial Medicalizado Terrestre Secundario facturado por $170980 en soportes anexos no se evidencia la hoja de traslado no dan cumplimiento a lo normatizado en la Resolución 3047/2008 anexo 5 literal B "/>
    <s v="se anexa soporte de bitacora y resolucion ambulancia"/>
    <s v="Subsidiado"/>
    <n v="3"/>
  </r>
  <r>
    <s v="EMPRESA SOCIAL DEL ESTADO HOSPITAL UNIVERSITARIO DE LA SAMARITANA"/>
    <x v="3"/>
    <s v="BOGOTÁ DC"/>
    <s v="BOGOTÁ"/>
    <d v="2021-02-02T00:00:00"/>
    <s v="HBOG2978159"/>
    <s v="HBOG2978159"/>
    <n v="2404900"/>
    <d v="2021-03-03T00:00:00"/>
    <s v="GL-25765433273194"/>
    <n v="136150"/>
    <m/>
    <m/>
    <m/>
    <n v="136150"/>
    <m/>
    <m/>
    <m/>
    <n v="136150"/>
    <d v="2021-05-05T00:00:00"/>
    <n v="0"/>
    <n v="136150"/>
    <n v="0"/>
    <n v="0"/>
    <x v="0"/>
    <s v="CUNDINAMARCA"/>
    <s v="SOACHA"/>
    <d v="2019-12-11T00:00:00"/>
    <d v="2019-12-11T00:00:00"/>
    <s v="Se objeta $ 136150 Concepto CAG042  PLANCANGURO Mayor valor cobrado en PLAN CANGURO  CAG042 se reconoce segun tarifas páctadas  a $2268750 IPS factura a $2404900 se glosa la dierencia $136150 "/>
    <s v="ips acepta glosa correspondiente a tarifas  pactadas "/>
    <s v="Subsidiado"/>
    <n v="3"/>
  </r>
  <r>
    <s v="E.S.E. HOSPITAL MARIO GAITAN YANGUAS DE SOACHA"/>
    <x v="0"/>
    <s v="CUNDINAMARCA"/>
    <s v="SOACHA"/>
    <d v="2021-02-08T00:00:00"/>
    <s v="HMGY32539"/>
    <s v="HMGY32539"/>
    <n v="2766099"/>
    <d v="2021-03-17T00:00:00"/>
    <s v="GL-25765433273233"/>
    <n v="301426"/>
    <d v="2021-04-15T00:00:00"/>
    <n v="301426"/>
    <n v="0"/>
    <n v="0"/>
    <m/>
    <m/>
    <m/>
    <n v="0"/>
    <m/>
    <n v="0"/>
    <n v="0"/>
    <n v="0"/>
    <n v="0"/>
    <x v="0"/>
    <s v="SANTAFE DE BOGOTA D. C."/>
    <s v="BOGOTA"/>
    <d v="2020-12-03T00:00:00"/>
    <d v="2020-12-04T00:00:00"/>
    <s v=" No se reconoce cobro de  935304  APLICACIÓN O CAMBIO DE YESO PARA INMOVILIZACIÓN EN MIEMBRO INFERIOR (MUSLO PIERNA O TOBILLO) dado que al paciente se le realizo ese mismo dia la REDUCCION CERRADA DE FRACTURA SIN FIJACION INTERNA DE FRACTURA DE TIBIA Y PERONE  No se reconoce cobro de 5DS004  DERECHOS DE SALA DE YESOS dado que al paciente se le realizo ese mismo dia la REDUCCION CERRADA DE FRACTURA SIN FIJACION INTERNA DE FRACTURA DE TIBIA Y PERONE ,Se objeta $ 196518 Concepto 873431  RADIOGRAFÍA DE TOBILLO (AP LATERAL Y ROTACIÓN INTERNA) Mayor valor facturado en 873431  RADIOGRAFÍA DE TOBILLO (AP LATERAL Y ROTACIÓN INTERNA) se reconoce a tarifas pactadas SOAT10% se glosa la diferencia "/>
    <s v="se levanta glosa  Se levanta glosa  "/>
    <s v="Contributivo"/>
    <n v="3"/>
  </r>
  <r>
    <s v="E.S.E. HOSPITAL MARIO GAITAN YANGUAS DE SOACHA"/>
    <x v="0"/>
    <s v="CUNDINAMARCA"/>
    <s v="SOACHA"/>
    <d v="2021-02-08T00:00:00"/>
    <s v="HMGY38319"/>
    <s v="HMGY38319"/>
    <n v="8846634"/>
    <d v="2021-03-17T00:00:00"/>
    <s v="GL-25765433273234"/>
    <n v="478480"/>
    <d v="2021-04-15T00:00:00"/>
    <n v="478480"/>
    <n v="0"/>
    <n v="0"/>
    <m/>
    <m/>
    <m/>
    <n v="0"/>
    <m/>
    <n v="0"/>
    <n v="0"/>
    <n v="0"/>
    <n v="0"/>
    <x v="0"/>
    <s v="SANTAFE DE BOGOTA D. C."/>
    <s v="BOGOTA"/>
    <d v="2021-01-12T00:00:00"/>
    <d v="2021-01-17T00:00:00"/>
    <s v="A Se objeta cobro de MOS tornillos y arandelas dado que no se tienen tarifas pactadas tampoco anexan factura de compra para realizar un comparativo con el costo en el mercado se glosa su facturacion                                                                                                                                                                                                                                                                                                                                                                                                                                                                                                                                                                                                                                                                                                                                Se objeta cobro de MOS tornillos y arandelas dado que no se tienen tarifas pactadas tampoco anexan factura de compra para realizar un comparativo con el costo en el mercado se glosa su facturacion Se objeta $ 45800 Concepto SBO0769  TORNCORTICAL35MMX16MMRFINA Se objeta cobro de MOS tornillos y arandelas dado que no se tienen tarifas pactadas tampoco anexan factura de compra para realizar un comparativo con el costo en el mercado se glosa su facturacion  Se objeta cobro de MOS tornillos y arandelas dado que no se tienen tarifas pactadas tampoco anexan factura de compra para realizar un comparativo con el costo en el mercado se glosa su facturacion Se objeta $ 41000 Concepto SBO1101  ARANDELA40MM  Se objeta cobro de MOS tornillos y arandelas dado que no se tienen tarifas pactadas tampoco anexan factura de compra para realizar un comparativo con el costo en el mercado se glosa su facturacion Se objeta $ 22900 Concepto SBO0770  TORNILLOCORTICAL35MMX18MMRFINA  Se objeta cobro de MOS tornillos y arandelas dado que no se tienen tarifas pactadas tampoco anexan factura de compra para realizar un comparativo con el costo en el mercado se glosa su facturacion Se objeta cobro de Materiales de Sutura y curacion del dia 16/01/2021debido a que ese dia se le realizaron los procedimientos de CX (Reduccion Abierta de fractura tibia y peronecolgajo ligamentorrafia capsulotomia e Injerto Oseo) ,Mayor Valor Facturado en Tomografia Computada de Miembros Inferiores y Articulaciones se reconoce a SOAT10%segun tarifas pactadas en  ContratoSSBY2019ES2T00014972 IPS Factura a $389200 se reconode a $376020 se glosa laa diferencia $13180 ,Se objeta cobro de Sala de Yesos del dia16/01/2021debido a que ese dia se le realizaron los procedimientos de CX (Reduccion Abierta de fractura tibia y peronecolgajo ligamentorrafia capsulotomia e Injerto Oseo)Se objeta cobro de APLICACIÓN O CAMBIO DE YESO PARA INMOVILIZACIÓN EN MIEMBRO INFERIOR (MUSLO PIERNA O TOBILLO) del dia16/01/2021debido a que ese dia se le realizaron los procedimientos de CX (Reduccion Abierta de fractura tibia y peronecolgajo ligamentorrafia capsulotomia e Injerto Oseo) "/>
    <s v="Se levanta glosa verifica soporte Se levanta glosa IPS se verifica fecha de prestacion de servicio Se levanta glosa IPS anexa soportes de MOS "/>
    <s v="Subsidiado"/>
    <n v="3"/>
  </r>
  <r>
    <s v="EMPRESA SOCIAL DEL ESTADO HOSPITAL UNIVERSITARIO DE LA SAMARITANA"/>
    <x v="3"/>
    <s v="BOGOTÁ DC"/>
    <s v="BOGOTÁ"/>
    <d v="2021-02-09T00:00:00"/>
    <s v="HBOG4023405"/>
    <s v="HBOG4023405"/>
    <n v="2146894"/>
    <d v="2021-03-17T00:00:00"/>
    <s v="GL-25765433273240"/>
    <n v="152367"/>
    <m/>
    <m/>
    <m/>
    <n v="152367"/>
    <m/>
    <m/>
    <m/>
    <n v="152367"/>
    <d v="2021-07-28T00:00:00"/>
    <n v="80636"/>
    <n v="71731"/>
    <n v="0"/>
    <n v="0"/>
    <x v="0"/>
    <s v="CUNDINAMARCA"/>
    <s v="SOACHA"/>
    <d v="2021-01-30T00:00:00"/>
    <d v="2021-01-31T00:00:00"/>
    <s v="Se objeta $ 18057 Concepto 200130382  REMIFENTANIL VIAL POLVO ESTERIL PARA RECONSTITUIR A SOLUCION INYECTABLE No se reconoce cobro de Medicamento (REMIFENTANIL)ya que se trata de un Anestesico el cual esta incluido en derecho de sala del procedimiento realizado Se objeta $ 53674 Concepto 200373051  SUXAMETONIO ML DE SOLUCION INYECTABLE SOLUCION INYECTABLE No se reconoce cobro de Medicamento (sSUXAMETONIO )ya que se trata de un Anestesico el cual esta incluido en derecho de sala del procedimiento realizado ,Se objeta $ 80636 Concepto CT4551903  MALLAPOLIPROPILENO15CMX15CM No se reconoce cobro de CT4551903  MALLAPOLIPROPILENO15CMX15CM ya que no se tiene listado de insumos ni se envia factura de compra para realizar comparativo "/>
    <s v="eps levanta objecion  se evidencia en la historia clinica la utilizacion de la malla en el folio 9 adicional  la mallapolipropileno15cmx15cm esta facturada según tarifas institucionales resolucion hus 139 de 2020 ////// el hus acepta  concepto de glosa por un valor de $18057 /////  el hus acepta  concepto de glosa por un valor de $53674"/>
    <s v="Contributivo"/>
    <n v="3"/>
  </r>
  <r>
    <s v="E.S.E. HOSPITAL SAN RAFAEL DE FUSAGASUGA"/>
    <x v="12"/>
    <s v="CUNDINAMARCA"/>
    <s v="FUSAGASUGÁ"/>
    <d v="2021-03-02T00:00:00"/>
    <s v="HOSF50237"/>
    <s v="HOSF50237"/>
    <n v="805587"/>
    <d v="2021-03-29T00:00:00"/>
    <s v="GL-25765433273267"/>
    <n v="84000"/>
    <m/>
    <m/>
    <m/>
    <n v="84000"/>
    <m/>
    <m/>
    <m/>
    <n v="84000"/>
    <d v="2021-04-30T00:00:00"/>
    <n v="84000"/>
    <n v="0"/>
    <n v="0"/>
    <n v="0"/>
    <x v="0"/>
    <s v="CUNDINAMARCA"/>
    <s v="GIRARDOT"/>
    <d v="2021-01-13T00:00:00"/>
    <d v="2021-01-14T00:00:00"/>
    <s v=" Se realiza  glosa correspondiente al cobro de treponema pallidum anticuerpos (prueba treponemica)  detallada por la IPS con el código 906039  19885 por valor de $1000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 se reconoce código 19886 sífilis serología prueba presuntiva por valor de $16000 se objeta la diferencia $84000 "/>
    <s v="Se levanta glosa paciente  con pobre adherencia  a  seguimiento  en controles prenatles durante el embarazo  (sin controles  prenatales #0) "/>
    <s v="Contributivo"/>
    <n v="3"/>
  </r>
  <r>
    <s v="EMPRESA SOCIAL DEL ESTADO HOSPITAL UNIVERSITARIO DE LA SAMARITANA"/>
    <x v="3"/>
    <s v="BOGOTÁ DC"/>
    <s v="BOGOTÁ"/>
    <d v="2021-03-09T00:00:00"/>
    <s v="HBOG4027033"/>
    <s v="HBOG4027033"/>
    <n v="731437"/>
    <d v="2021-04-10T00:00:00"/>
    <s v="GL-25765433273293"/>
    <n v="343200"/>
    <m/>
    <m/>
    <m/>
    <n v="343200"/>
    <m/>
    <m/>
    <m/>
    <n v="343200"/>
    <d v="2021-07-28T00:00:00"/>
    <n v="343200"/>
    <n v="0"/>
    <n v="0"/>
    <n v="0"/>
    <x v="0"/>
    <s v="CUNDINAMARCA"/>
    <s v="MACHETÁ"/>
    <d v="2021-02-17T00:00:00"/>
    <d v="2021-02-17T00:00:00"/>
    <s v="Se objeta $ 343200 Concepto 898003  ESTUDIO DE COLORACIÓN BÁSICA EN CITOLOGÍA POR ASPIRACIÓN DE CUALQUIER TEJIDO U ÓRGANO BACAF Se objeta el cobro de ESTUDIO DE ANATOPATOLOGIA  ya que se trata de un ayudas diagnosticas de segundo nivel de complejidad y no estan anexando soporte de la patología Resolución 3047/2008 Anexo técnico 5 Reporte que el profesional   responsable hace de exámenes clínicos  "/>
    <s v="ips anexa resultado del estudio de coloración básica en citología por aspiración de cualquier tejido u órgano bacaf "/>
    <s v="Subsidiado"/>
    <n v="3"/>
  </r>
  <r>
    <s v="EMPRESA SOCIAL DEL ESTADO HOSPITAL UNIVERSITARIO DE LA SAMARITANA"/>
    <x v="3"/>
    <s v="BOGOTÁ DC"/>
    <s v="BOGOTÁ"/>
    <d v="2021-03-09T00:00:00"/>
    <s v="HBOG4027383"/>
    <s v="HBOG4027383"/>
    <n v="776800"/>
    <d v="2021-04-10T00:00:00"/>
    <s v="GL-25765433273294"/>
    <n v="111500"/>
    <m/>
    <m/>
    <m/>
    <n v="111500"/>
    <m/>
    <m/>
    <m/>
    <n v="111500"/>
    <d v="2021-07-28T00:00:00"/>
    <n v="111500"/>
    <n v="0"/>
    <n v="0"/>
    <n v="0"/>
    <x v="0"/>
    <s v="CUNDINAMARCA"/>
    <s v="SOACHA"/>
    <d v="2021-02-23T00:00:00"/>
    <d v="2021-02-23T00:00:00"/>
    <s v="Se objeta $ 111500 Concepto 898201  ESTUDIO DE COLORACIÓN BÁSICA EN ESPÉCIMEN DE RECONOCIMIENTO Se objeta el cobro de ESTUDIO DE ANATOPATOLOGIA  ya que se trata de un ayudas diagnosticas de segundo nivel de complejidad y no estan anexando soporte de la patología Resolución 3047/2008 Anexo técnico 5 Reporte que el profesional   responsable hace de exámenes clínicos  "/>
    <s v="ips anexa resultado del estudio de coloración básica en espécimen de reconocimiento "/>
    <s v="Subsidiado"/>
    <n v="3"/>
  </r>
  <r>
    <s v="E.S.E. HOSPITAL MARIO GAITAN YANGUAS DE SOACHA"/>
    <x v="0"/>
    <s v="CUNDINAMARCA"/>
    <s v="SOACHA"/>
    <d v="2021-03-10T00:00:00"/>
    <s v="HMGY12384"/>
    <s v="HMGY12384"/>
    <n v="241000"/>
    <d v="2021-04-10T00:00:00"/>
    <s v="GL-25765433273296"/>
    <n v="26000"/>
    <m/>
    <m/>
    <m/>
    <n v="26000"/>
    <m/>
    <m/>
    <m/>
    <n v="26000"/>
    <m/>
    <n v="0"/>
    <n v="0"/>
    <n v="0"/>
    <n v="26000"/>
    <x v="0"/>
    <s v="SANTANDER"/>
    <s v="ALBANIA"/>
    <d v="2020-11-05T00:00:00"/>
    <d v="2020-11-05T00:00:00"/>
    <s v="Se objeta $ 26000 Concepto 903816  COLESTEROL DE BAJA DENSIDAD SEMIAUTOMATIZADO Se objeta cobro de 903816  COLESTEROL DE BAJA DENSIDAD SEMIAUTOMATIZADO ya que se trata de un calculo matematico entre los colesterol y Trigliceridos ya que no es facturable "/>
    <m/>
    <s v="Subsidiado"/>
    <n v="3"/>
  </r>
  <r>
    <s v="E.S.E. HOSPITAL MARIO GAITAN YANGUAS DE SOACHA"/>
    <x v="0"/>
    <s v="CUNDINAMARCA"/>
    <s v="SOACHA"/>
    <d v="2021-03-10T00:00:00"/>
    <s v="HMGY17439"/>
    <s v="HMGY17439"/>
    <n v="1689891"/>
    <d v="2021-04-10T00:00:00"/>
    <s v="GL-25765433273297"/>
    <n v="102850"/>
    <d v="2021-04-27T00:00:00"/>
    <n v="73200"/>
    <n v="20300"/>
    <n v="9350"/>
    <d v="2021-05-17T00:00:00"/>
    <n v="0"/>
    <n v="0"/>
    <n v="9350"/>
    <m/>
    <n v="0"/>
    <n v="0"/>
    <n v="0"/>
    <n v="9350"/>
    <x v="0"/>
    <s v="CUNDINAMARCA"/>
    <s v="SOACHA"/>
    <d v="2020-11-15T00:00:00"/>
    <d v="2020-11-17T00:00:00"/>
    <s v=" Se objeta el cobro de 1 fitomenadiona vitamina k sol iny 2 mg por valor $1725 medicamento no facturable dado que fue suministrado al recién nacido durante la atención del parto por lo tanto se encuentra incluida en derechos de sala según Art 55 parágrafo 3 del Decreto 2423 de 1996 SOAT                                                                                                                                                                                                                                                                                                                                                                                                                                                                                                                                                                                                                                                                                                                                                                                                                                   Se objeta $ 7625 Concepto 200694792  LEVONORGESTREL CADA IMPLANTE IMPLANTE e objeta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1 por tal motivo se objeta diferencia de $7625 ,Se  glosa t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icó el 10% por tarifas pactadas entre las partes (soat  10%) ,Se objeta $ 20300 Concepto 931001  TERAPIA FÍSICA INTEGRAL No se reconoce cobro de  ESTIMULACION TEMPRANA EDUCACION SOBRE TÉCNICA DE LACTANCIA  MATERNA Y EVALUAR EL APGAR DE LACTANCIA)dado que esta no es factuable  esta  esta incluida en el parto  en los honorarios de cirujano que es quien realiza la primera revision del recien nacido "/>
    <s v="persiste glosa ya que es FITOMENADONA esta inculido en parto ,Se levanta glosa IPS envia Justificacion porlaboratorio realizado IPS ACEPTA GLOSA POR TERAPIA INTEGRAL  POR VALOR DE $20300       PERSISTE GLOSA POR APLICACION DE fitomenadiona vitamina k ya que fue administrado al recién nacido por tal está  incluido en el parto       Persiste glosa por mayorvalor facturado en en  levonorgestrel 75  ya que IPS no emvia respuesta por este Item por valor de $7625     "/>
    <s v="Subsidiado"/>
    <n v="3"/>
  </r>
  <r>
    <s v="E.S.E. HOSPITAL MARIO GAITAN YANGUAS DE SOACHA"/>
    <x v="0"/>
    <s v="CUNDINAMARCA"/>
    <s v="SOACHA"/>
    <d v="2021-03-10T00:00:00"/>
    <s v="HMGY25444"/>
    <s v="HMGY25444"/>
    <n v="1355200"/>
    <d v="2021-04-10T00:00:00"/>
    <s v="GL-25765433273298"/>
    <n v="139111"/>
    <d v="2021-04-30T00:00:00"/>
    <n v="0"/>
    <n v="0"/>
    <n v="139111"/>
    <d v="2021-05-27T00:00:00"/>
    <n v="0"/>
    <n v="0"/>
    <n v="139111"/>
    <m/>
    <n v="0"/>
    <n v="0"/>
    <n v="0"/>
    <n v="139111"/>
    <x v="0"/>
    <s v="CUNDINAMARCA"/>
    <s v="SOACHA"/>
    <d v="2020-11-19T00:00:00"/>
    <d v="2020-11-21T00:00:00"/>
    <s v=" Se objeta el cobro de  circuito de Extension Anestesia  Insumo no facturable ya que hace parte del equipamento de la Sala del procedimiento                                                                                                                                                                                                                                                                                             Se objeta el cobro de  mascara para anestesia  Insumo no facturable ya que hace parte del equipamento de la Sala del procedimiento ,No se reconoce cobro de  INTERCONSULTA POR TRABAJO SOCIAL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 ,Se objeta $ 5209 Concepto 200694792  LEVONORGESTREL CADA IMPLANTE IMPLANTE Mayor valor facturado en  LEVONORGESTREL 75 MG IMPLANTE SUBDERMICO (JADELLE) la IPS factura por valor de $138602 se reconoce según la circular 10 de 2020 precio máximo de medicamentos para venta al público la cual regula algunos medicamentos al régimen de control directosu  valor es  de $133393 Glosa la diferencia $5209 ,Se objeta cobro de reponema pallidum anticuerpos (prueba treponemica) detallada por la  IPS con el código 906039  19885 por valor de $87200 prueba no practicada por parte del laboratorio clínico de la IPS  los resultados evidentes son de la prueba que se debe realizar en primera instancia sífilis serología presuntiva  (cardiolipina o VDRL) y no la confirmatoria como lo describe el área de facturación esta prueba se debe practicar solo  en el caso de indicio de positivo en dicha prueba según resultado de laboratorio clínico se evidencia no reactivo por  consiguiente se objeta dicho laboratorio por no pertinente ni justificado su cobroAdemas código 19886 sífilis serología prueba presuntiva por valor de $14000 se objeta la diferencia $73200 A este valor se le aplcó el 10% por tarifas pactadas entre las partes (soat  10%) "/>
    <s v="Persiste Glosa  IPS SOLICITA CITA DE CONCILIACION PARA CONTINUAR PROCESO POR NO ACUERDO ENTRE LAS PARTES PESE A RESPUESTA YA EMITIDA POR PARTEDE LA IPS DONDE QUE SUBSANABA EL MOTIVO DE GLOSA Persiste Glosa  IPS SOLICITA CITA DE CONCILIACION PARA CONTINUAR PROCESO POR NO ACUERDO ENTRE LAS PARTES PESE A RESPUESTA YA EMITIDA POR PARTEDE LA IPS DONDE QUE SUBSANABA EL MOTIVO DE GLOSA ,Persiste glosa no se evidencia respuesta por parte de la IPS Persiste glosa no se evidencia respuesta por parte de la IPS "/>
    <s v="Subsidiado"/>
    <n v="3"/>
  </r>
  <r>
    <s v="E.S.E. HOSPITAL MARIO GAITAN YANGUAS DE SOACHA"/>
    <x v="0"/>
    <s v="CUNDINAMARCA"/>
    <s v="SOACHA"/>
    <d v="2021-03-11T00:00:00"/>
    <s v="HMGY4196"/>
    <s v="HMGY4196"/>
    <n v="1044100"/>
    <d v="2021-04-10T00:00:00"/>
    <s v="GL-25765433273299"/>
    <n v="93500"/>
    <d v="2021-04-27T00:00:00"/>
    <n v="93500"/>
    <n v="0"/>
    <n v="0"/>
    <m/>
    <m/>
    <m/>
    <n v="0"/>
    <m/>
    <n v="0"/>
    <n v="0"/>
    <n v="0"/>
    <n v="0"/>
    <x v="0"/>
    <s v="CUNDINAMARCA"/>
    <s v="SOACHA"/>
    <d v="2020-10-14T00:00:00"/>
    <d v="2020-10-14T00:00:00"/>
    <s v="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ANEXA SOPORTE DE PATOLOGIA "/>
    <s v="Subsidiado"/>
    <n v="3"/>
  </r>
  <r>
    <s v="E.S.E. HOSPITAL MARIO GAITAN YANGUAS DE SOACHA"/>
    <x v="0"/>
    <s v="CUNDINAMARCA"/>
    <s v="SOACHA"/>
    <d v="2021-03-11T00:00:00"/>
    <s v="HMGY1774"/>
    <s v="HMGY1774"/>
    <n v="1044100"/>
    <d v="2021-04-10T00:00:00"/>
    <s v="GL-25765433273300"/>
    <n v="93500"/>
    <d v="2021-04-27T00:00:00"/>
    <n v="93500"/>
    <n v="0"/>
    <n v="0"/>
    <m/>
    <m/>
    <m/>
    <n v="0"/>
    <m/>
    <n v="0"/>
    <n v="0"/>
    <n v="0"/>
    <n v="0"/>
    <x v="0"/>
    <s v="CUNDINAMARCA"/>
    <s v="SOACHA"/>
    <d v="2020-10-06T00:00:00"/>
    <d v="2020-10-06T00:00:00"/>
    <s v=" 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ANEXA SOPORTE DE PATOLOGIA "/>
    <s v="Subsidiado"/>
    <n v="3"/>
  </r>
  <r>
    <s v="E.S.E. HOSPITAL MARIO GAITAN YANGUAS DE SOACHA"/>
    <x v="0"/>
    <s v="CUNDINAMARCA"/>
    <s v="SOACHA"/>
    <d v="2021-03-11T00:00:00"/>
    <s v="HMGY4228"/>
    <s v="HMGY4228"/>
    <n v="1044100"/>
    <d v="2021-04-10T00:00:00"/>
    <s v="GL-25765433273301"/>
    <n v="93500"/>
    <d v="2021-04-30T00:00:00"/>
    <n v="93500"/>
    <n v="0"/>
    <n v="0"/>
    <m/>
    <m/>
    <m/>
    <n v="0"/>
    <m/>
    <n v="0"/>
    <n v="0"/>
    <n v="0"/>
    <n v="0"/>
    <x v="0"/>
    <s v="CUNDINAMARCA"/>
    <s v="SOACHA"/>
    <d v="2020-10-14T00:00:00"/>
    <d v="2020-10-14T00:00:00"/>
    <s v="Se objeta $ 93500 Concepto 898101  ESTUDIO DE COLORACIÓN BÁSICA EN BIOPSIA 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ENVIA SOPORTE DE PATOLOGIA "/>
    <s v="Subsidiado"/>
    <n v="3"/>
  </r>
  <r>
    <s v="E.S.E. HOSPITAL MARIO GAITAN YANGUAS DE SOACHA"/>
    <x v="0"/>
    <s v="CUNDINAMARCA"/>
    <s v="SOACHA"/>
    <d v="2021-03-11T00:00:00"/>
    <s v="HMGY48823"/>
    <s v="HMGY48823"/>
    <n v="1080800"/>
    <d v="2021-04-10T00:00:00"/>
    <s v="GL-25765433273302"/>
    <n v="96800"/>
    <d v="2021-04-27T00:00:00"/>
    <n v="96800"/>
    <n v="0"/>
    <n v="0"/>
    <m/>
    <m/>
    <m/>
    <n v="0"/>
    <m/>
    <n v="0"/>
    <n v="0"/>
    <n v="0"/>
    <n v="0"/>
    <x v="0"/>
    <s v="CUNDINAMARCA"/>
    <s v="SOACHA"/>
    <d v="2021-02-20T00:00:00"/>
    <d v="2021-02-20T00:00:00"/>
    <s v="Se objeta $ 96800 Concepto 898101  ESTUDIO DE COLORACIÓN BÁSICA EN BIOPSIA 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ANEXA SOPORTE DE PATOLOGIA "/>
    <s v="Subsidiado"/>
    <n v="3"/>
  </r>
  <r>
    <s v="E.S.E. HOSPITAL MARIO GAITAN YANGUAS DE SOACHA"/>
    <x v="0"/>
    <s v="CUNDINAMARCA"/>
    <s v="SOACHA"/>
    <d v="2021-03-11T00:00:00"/>
    <s v="HMGY48832"/>
    <s v="HMGY48832"/>
    <n v="1080800"/>
    <d v="2021-04-10T00:00:00"/>
    <s v="GL-25765433273303"/>
    <n v="96800"/>
    <d v="2021-04-30T00:00:00"/>
    <n v="96800"/>
    <n v="0"/>
    <n v="0"/>
    <m/>
    <m/>
    <m/>
    <n v="0"/>
    <m/>
    <n v="0"/>
    <n v="0"/>
    <n v="0"/>
    <n v="0"/>
    <x v="0"/>
    <s v="CUNDINAMARCA"/>
    <s v="SOACHA"/>
    <d v="2021-02-20T00:00:00"/>
    <d v="2021-02-20T00:00:00"/>
    <s v="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ENVIA SOPORTE DE  PATOLOGIA  "/>
    <s v="Subsidiado"/>
    <n v="3"/>
  </r>
  <r>
    <s v="E.S.E. HOSPITAL MARIO GAITAN YANGUAS DE SOACHA"/>
    <x v="0"/>
    <s v="CUNDINAMARCA"/>
    <s v="SOACHA"/>
    <d v="2021-03-11T00:00:00"/>
    <s v="HMGY48821"/>
    <s v="HMGY48821"/>
    <n v="1029200"/>
    <d v="2021-04-10T00:00:00"/>
    <s v="GL-25765433273304"/>
    <n v="193600"/>
    <d v="2021-04-30T00:00:00"/>
    <n v="193600"/>
    <n v="0"/>
    <n v="0"/>
    <m/>
    <m/>
    <m/>
    <n v="0"/>
    <m/>
    <n v="0"/>
    <n v="0"/>
    <n v="0"/>
    <n v="0"/>
    <x v="0"/>
    <s v="CUNDINAMARCA"/>
    <s v="SOACHA"/>
    <d v="2021-02-20T00:00:00"/>
    <d v="2021-02-20T00:00:00"/>
    <s v="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envia soporte de patologia  "/>
    <s v="Subsidiado"/>
    <n v="3"/>
  </r>
  <r>
    <s v="E.S.E. HOSPITAL MARIO GAITAN YANGUAS DE SOACHA"/>
    <x v="0"/>
    <s v="CUNDINAMARCA"/>
    <s v="SOACHA"/>
    <d v="2021-03-11T00:00:00"/>
    <s v="HMGY49469"/>
    <s v="HMGY49469"/>
    <n v="1080800"/>
    <d v="2021-04-10T00:00:00"/>
    <s v="GL-25765433273305"/>
    <n v="96800"/>
    <d v="2021-04-27T00:00:00"/>
    <n v="96800"/>
    <n v="0"/>
    <n v="0"/>
    <m/>
    <m/>
    <m/>
    <n v="0"/>
    <m/>
    <n v="0"/>
    <n v="0"/>
    <n v="0"/>
    <n v="0"/>
    <x v="0"/>
    <s v="CUNDINAMARCA"/>
    <s v="SOACHA"/>
    <d v="2021-02-22T00:00:00"/>
    <d v="2021-02-22T00:00:00"/>
    <s v="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ANEXA SOPORTE DE PATOLOGIA  "/>
    <s v="Subsidiado"/>
    <n v="3"/>
  </r>
  <r>
    <s v="E.S.E. HOSPITAL MARIO GAITAN YANGUAS DE SOACHA"/>
    <x v="0"/>
    <s v="CUNDINAMARCA"/>
    <s v="SOACHA"/>
    <d v="2021-03-11T00:00:00"/>
    <s v="HMGY48266"/>
    <s v="HMGY48266"/>
    <n v="973276"/>
    <d v="2021-04-10T00:00:00"/>
    <s v="GL-25765433273306"/>
    <n v="303030"/>
    <d v="2021-04-27T00:00:00"/>
    <n v="303030"/>
    <n v="0"/>
    <n v="0"/>
    <m/>
    <m/>
    <m/>
    <n v="0"/>
    <m/>
    <n v="0"/>
    <n v="0"/>
    <n v="0"/>
    <n v="0"/>
    <x v="0"/>
    <s v="CUNDINAMARCA"/>
    <s v="SOACHA"/>
    <d v="2021-02-17T00:00:00"/>
    <d v="2021-02-18T00:00:00"/>
    <s v="Se objeta cobro de 601T02  TRASLADO ASISTENCIAL BÁSICO TERRESTRE SECUNDARIO ya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
    <s v="SE LEVANTA GLOSA  IPS ANEXA SOPORTE Y TARIFAS DE AMBULANCIAS "/>
    <s v="Subsidiado"/>
    <n v="3"/>
  </r>
  <r>
    <s v="E.S.E. HOSPITAL MARIO GAITAN YANGUAS DE SOACHA"/>
    <x v="0"/>
    <s v="CUNDINAMARCA"/>
    <s v="SOACHA"/>
    <d v="2021-03-10T00:00:00"/>
    <s v="HMGY7738"/>
    <s v="HMGY7738"/>
    <n v="649600"/>
    <d v="2021-04-10T00:00:00"/>
    <s v="GL-25765433273307"/>
    <n v="107700"/>
    <d v="2021-04-26T00:00:00"/>
    <n v="107700"/>
    <n v="0"/>
    <n v="0"/>
    <m/>
    <m/>
    <m/>
    <n v="0"/>
    <m/>
    <n v="0"/>
    <n v="0"/>
    <n v="0"/>
    <n v="0"/>
    <x v="0"/>
    <s v="CUNDINAMARCA"/>
    <s v="SOACHA"/>
    <d v="2020-10-22T00:00:00"/>
    <d v="2020-10-22T00:00:00"/>
    <s v=" Se objeta el cobro de ESTUDIO DE ANATOPATOLOGIA  ya que se trata de un ayudas diagnosticas de segundo nivel de complejidad y no estan anexando soporte de la patología Resolución 3047/2008 Anexo técnico 5 Reporte que el profesional   responsable hace de exámenes clínicos  "/>
    <s v="se levanta glosa IPS envoa soporte  de la patologia  "/>
    <s v="Subsidiado"/>
    <n v="3"/>
  </r>
  <r>
    <s v="E.S.E. HOSPITAL MARIO GAITAN YANGUAS DE SOACHA"/>
    <x v="0"/>
    <s v="CUNDINAMARCA"/>
    <s v="SOACHA"/>
    <d v="2021-03-11T00:00:00"/>
    <s v="HMGY46197"/>
    <s v="HMGY46197"/>
    <n v="709019"/>
    <d v="2021-04-12T00:00:00"/>
    <s v="GL-25765433273308"/>
    <n v="187460"/>
    <d v="2021-04-27T00:00:00"/>
    <n v="187460"/>
    <n v="0"/>
    <n v="0"/>
    <m/>
    <m/>
    <m/>
    <n v="0"/>
    <m/>
    <n v="0"/>
    <n v="0"/>
    <n v="0"/>
    <n v="0"/>
    <x v="0"/>
    <s v="CUNDINAMARCA"/>
    <s v="SOACHA"/>
    <d v="2021-02-12T00:00:00"/>
    <d v="2021-02-13T00:00:00"/>
    <s v="Se objeta cobro de 601T02  TRASLADO ASISTENCIAL BÁSICO TERRESTRE SECUNDARIO ya 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
    <s v="SE LEVANTA GLOSA IPS ENVIA HOJA DE TRASLADO DE PACIENTE Y TARIFAS DE AMBULANCIA "/>
    <s v="Subsidiado"/>
    <n v="3"/>
  </r>
  <r>
    <s v="E.S.E. HOSPITAL MARIO GAITAN YANGUAS DE SOACHA"/>
    <x v="0"/>
    <s v="CUNDINAMARCA"/>
    <s v="SOACHA"/>
    <d v="2021-03-11T00:00:00"/>
    <s v="HMGY46201"/>
    <s v="HMGY46201"/>
    <n v="744558"/>
    <d v="2021-04-12T00:00:00"/>
    <s v="GL-25765433273309"/>
    <n v="15249"/>
    <d v="2021-04-30T00:00:00"/>
    <n v="0"/>
    <n v="0"/>
    <n v="15249"/>
    <m/>
    <m/>
    <m/>
    <n v="15249"/>
    <m/>
    <n v="0"/>
    <n v="0"/>
    <n v="0"/>
    <n v="15249"/>
    <x v="0"/>
    <s v="CUNDINAMARCA"/>
    <s v="SOACHA"/>
    <d v="2021-02-10T00:00:00"/>
    <d v="2021-02-13T00:00:00"/>
    <s v="No se reconoce cobro de TERMOMETRODIGITAL insumo no factiurable este esta a cargo del paciente "/>
    <s v="Persiste glosano se evidencia respuesta por parte de la IPS "/>
    <s v="Subsidiado"/>
    <n v="3"/>
  </r>
  <r>
    <s v="E.S.E. HOSPITAL MARIO GAITAN YANGUAS DE SOACHA"/>
    <x v="0"/>
    <s v="CUNDINAMARCA"/>
    <s v="SOACHA"/>
    <d v="2021-03-11T00:00:00"/>
    <s v="HMGY46224"/>
    <s v="HMGY46224"/>
    <n v="962897"/>
    <d v="2021-04-12T00:00:00"/>
    <s v="GL-25765433273310"/>
    <n v="16451"/>
    <d v="2021-04-27T00:00:00"/>
    <n v="0"/>
    <n v="7624"/>
    <n v="8827"/>
    <m/>
    <m/>
    <m/>
    <n v="8827"/>
    <m/>
    <n v="0"/>
    <n v="0"/>
    <n v="0"/>
    <n v="8827"/>
    <x v="0"/>
    <s v="CUNDINAMARCA"/>
    <s v="SOACHA"/>
    <d v="2021-02-12T00:00:00"/>
    <d v="2021-02-13T00:00:00"/>
    <s v=" Mayor valor facturado en 1 levonorgestrel 75 mg implante subdermico kit para inserción la IPS factura por valor de $150356 se reconoce según la circular 10 de 2020 precio máximo de medicamentos para venta al público la cual regula algunos medicamentos al régimen de control directo se reconoce por valor de $142732 por tal motivo se objeta diferencia de $7624 ,Se objeta $ 8827 Concepto 1518020202  MASCARAPARAANESTESIANO5  EQUIPO EXTENSION ANESTESIA CAPA  insumo no facturable  ART 35 literla D hace parte del equipamento y   estan incluidos en la estancia del paciente   por lo tanto no es reconocido por la EPS  "/>
    <s v="IPS ACEPTA GLOSA POR MAYOR VALOR EN  MEDICAMENTO  LEVONORGESTREL                                             PERSISTE GLOSA POR INSUMO NO FACTURABLE INCLUIDO EN ESTANCIA "/>
    <s v="Subsidiado"/>
    <n v="3"/>
  </r>
  <r>
    <s v="E.S.E. HOSPITAL MARIO GAITAN YANGUAS DE SOACHA"/>
    <x v="0"/>
    <s v="CUNDINAMARCA"/>
    <s v="SOACHA"/>
    <d v="2021-03-11T00:00:00"/>
    <s v="HMGY46734"/>
    <s v="HMGY46734"/>
    <n v="882804"/>
    <d v="2021-04-12T00:00:00"/>
    <s v="GL-25765433273311"/>
    <n v="168200"/>
    <d v="2021-04-27T00:00:00"/>
    <n v="168200"/>
    <n v="0"/>
    <n v="0"/>
    <m/>
    <m/>
    <m/>
    <n v="0"/>
    <m/>
    <n v="0"/>
    <n v="0"/>
    <n v="0"/>
    <n v="0"/>
    <x v="0"/>
    <s v="CUNDINAMARCA"/>
    <s v="SOACHA"/>
    <d v="2021-02-13T00:00:00"/>
    <d v="2021-02-15T00:00:00"/>
    <s v=" Se objeta cobro de  ECOGRAFÍA DE ABDOMEN SUPERIOR (HÍGADO PÁNCREAS VÍAS BILIARES RIÑONES BAZO Y GRANDES VASOS)ya que no estan anexando soporte de resultado como lo estipula resolcuion 3047 anexo tecnico 5 "/>
    <s v="SE LEVANTA GLOSA  IPS ENVIA SOPORTE  RX  "/>
    <s v="Subsidiado"/>
    <n v="3"/>
  </r>
  <r>
    <s v="E.S.E. HOSPITAL MARIO GAITAN YANGUAS DE SOACHA"/>
    <x v="0"/>
    <s v="CUNDINAMARCA"/>
    <s v="SOACHA"/>
    <d v="2021-03-11T00:00:00"/>
    <s v="HMGY47730"/>
    <s v="HMGY47730"/>
    <n v="658972"/>
    <d v="2021-04-12T00:00:00"/>
    <s v="GL-25765433273312"/>
    <n v="211800"/>
    <d v="2021-04-27T00:00:00"/>
    <n v="211800"/>
    <n v="0"/>
    <n v="0"/>
    <m/>
    <m/>
    <m/>
    <n v="0"/>
    <m/>
    <n v="0"/>
    <n v="0"/>
    <n v="0"/>
    <n v="0"/>
    <x v="0"/>
    <s v="CUNDINAMARCA"/>
    <s v="SOACHA"/>
    <d v="2021-02-16T00:00:00"/>
    <d v="2021-02-17T00:00:00"/>
    <s v="Se objeta $ 211800 Concepto 881302  ECOGRAFÍA DE ABDOMEN TOTAL (HÍGADO PÁNCREAS VESÍCULA VÍAS BILIARES RIÑONES BAZO GRANDES VASOS Se objeta el cobro de  ECOGRAFÍA DE ABDOMEN TOTAL (HÍGADO PÁNCREAS VESÍCULA VÍAS BILIARES RIÑONES BAZO GRANDES VASOS ya que se trata de un ayudas diagnosticas de segundo nivel de complejidad y no estan anexando soporte de la patología Resolución 3047/2008 Anexo técnico 5 Reporte que el profesional   responsable hace de exámenes clínicos  "/>
    <s v="SE LEVANTA GLOSA IPS ENVIA SOPORTES DE ULTRASONOGRAFIA "/>
    <s v="Subsidiado"/>
    <n v="3"/>
  </r>
  <r>
    <s v="E.S.E. HOSPITAL MARIO GAITAN YANGUAS DE SOACHA"/>
    <x v="0"/>
    <s v="CUNDINAMARCA"/>
    <s v="SOACHA"/>
    <d v="2021-03-11T00:00:00"/>
    <s v="HMGY50562"/>
    <s v="HMGY50562"/>
    <n v="740930"/>
    <d v="2021-04-12T00:00:00"/>
    <s v="GL-25765433273313"/>
    <n v="303030"/>
    <d v="2021-04-27T00:00:00"/>
    <n v="303030"/>
    <n v="0"/>
    <n v="0"/>
    <m/>
    <m/>
    <m/>
    <n v="0"/>
    <m/>
    <n v="0"/>
    <n v="0"/>
    <n v="0"/>
    <n v="0"/>
    <x v="0"/>
    <s v="CUNDINAMARCA"/>
    <s v="SOACHA"/>
    <d v="2021-02-23T00:00:00"/>
    <d v="2021-02-24T00:00:00"/>
    <s v=" Se objeta cobro de 601T02  TRASLADO ASISTENCIAL BÁSICO TERRESTRE SECUNDARIO ya que no estan anexando hoja de traslado donde se evidencie informacion del estado del paciente  informacion hacia donde fue  trasladado y en que condiciones quedo informacion de la ambulanda numero de placa no dan cumplimiento a lo normatizado en la Resolución 3047/2008 anexo 5 literal B  "/>
    <s v="SE LEVANTA GLOSA IPS ANEXA SOPORTE DE TARIFAS DE AMBULANCIA "/>
    <s v="Subsidiado"/>
    <n v="3"/>
  </r>
  <r>
    <s v="E.S.E. HOSPITAL MARIO GAITAN YANGUAS DE SOACHA"/>
    <x v="0"/>
    <s v="CUNDINAMARCA"/>
    <s v="SOACHA"/>
    <d v="2021-03-11T00:00:00"/>
    <s v="HMGY51608"/>
    <s v="HMGY51608"/>
    <n v="771381"/>
    <d v="2021-04-12T00:00:00"/>
    <s v="GL-25765433273316"/>
    <n v="456300"/>
    <d v="2021-04-27T00:00:00"/>
    <n v="456300"/>
    <n v="0"/>
    <n v="0"/>
    <m/>
    <m/>
    <m/>
    <n v="0"/>
    <m/>
    <n v="0"/>
    <n v="0"/>
    <n v="0"/>
    <n v="0"/>
    <x v="0"/>
    <s v="CUNDINAMARCA"/>
    <s v="SOACHA"/>
    <d v="2021-02-25T00:00:00"/>
    <d v="2021-02-26T00:00:00"/>
    <s v="Se objeta el cobro de TOMOGRAFIA COMPUTADA DE CRANEO SIMPLE   ya que se trata de un ayudas diagnosticas de segundo nivel de complejidad y no estan anexando soporte de la patología Resolución 3047/2008 Anexo técnico 5 Reporte que el profesional   responsable hace de exámenes clínicos  "/>
    <s v="SE LEVANTA GLOSA IPS ENVIA SOPORTE DE TOMOGRAFIA "/>
    <s v="Subsidiado"/>
    <n v="3"/>
  </r>
  <r>
    <s v="E.S.E. HOSPITAL MARIO GAITAN YANGUAS DE SOACHA"/>
    <x v="0"/>
    <s v="CUNDINAMARCA"/>
    <s v="SOACHA"/>
    <d v="2022-01-07T00:00:00"/>
    <s v="HMGY181804"/>
    <s v="HMGY181804"/>
    <n v="15091103"/>
    <d v="2022-01-12T00:00:00"/>
    <s v="GL-25765433343208"/>
    <n v="3786222"/>
    <m/>
    <m/>
    <m/>
    <n v="3786222"/>
    <m/>
    <m/>
    <m/>
    <n v="3786222"/>
    <m/>
    <n v="0"/>
    <n v="0"/>
    <n v="0"/>
    <n v="3786222"/>
    <x v="0"/>
    <s v="CUNDINAMARCA"/>
    <s v="SOACHA"/>
    <d v="2021-10-23T00:00:00"/>
    <d v="2021-12-15T00:00:00"/>
    <s v="Se objeta $ 128400 Concepto 881332  ECOGRAFÍA DE VÍAS URINARIAS (RIÑONES VEJIGA Y PRÓSTATA TRANSABDOMINAL) Se objeta el cobro de una ECOGRAFAI DE VIAS URIANRIAS por valor de $128400 dado que fue solicitado con portatil sin embargo el paciente sin compromiso motor que impida su marcha o aislamiento que impida su traslado en camilla o en silla de ruedas a sala de ecografia Además fue valorada por medicina interna quien reporta anemia sin criterio de anemización no realizan cambios de conducta cierra interconsulta Tener en cuenta que el paciente estuvo en espera  de valoración por urología valorado por trabajo social quien logró comunicación con conocida del paciente quién brinda datos a TS sobre familair conocida indica que ella se podría hacer caso de acompañarlo a la remisión pero no ser cuidadora del pacienteGestor concurrente JONNATHAN MARTINEZ LÓPEZ  ,Se objeta $ 16900 Concepto 890209  CONSULTA DE PRIMERA VEZ POR TRABAJO SOCIAL Se objeta el cobro de una Consulta de Trabajo Social sesion por valor de $16900 atención no facturable dado que hace parte de la atención del paciente del proceso administrativo en pro de recolectar información acerca de su situación y poder colaborar en caso de cualquier necesidad y evitar inconvenientes al momento del alta por lo que no se reconoce su cobro adicional  ,Se objeta $ 172396 Concepto 199478371  ENOXAPARINA SOLUCION INYECTABLE  40 MG/04 ML Se objeta mayor valor cobrado de 28 ampollas de Heparina bajo peso molecular 40mg/04ml IPS lo factura por valor de $17357 c/u se reconoce por valor de $11200 c/u según anexo adjunto al contrato celebrado entre la EPS y la IPS &quot;SSBY2019ES2T00014972&quot; Se objeta la diferencia $6157 c/u Se objeta $ 99660 Concepto 199421501  MEROPENEM POLVO PARA RECONSTITUIR  1000 MG Se objeta mayor valor cobrado de 20 ampollas de Meropenem 1G IPS lo factura por valor de $29250 c/u se reconoce por valor de $24267 c/u según anexo adjunto al contrato celebrado entre la EPS y la IPS &quot;SSBY2019ES2T00014972&quot; Se objeta la diferencia $4983 c/u Se objeta $ 57720 Concepto 200051701  PIPERACILINA E INHIBIDOR ENZIMATICO VIAL POLVO PARA SOLUCIÓN INYECTABLE Se objeta mayor valor cobrado de 20 ampollas de Piperacilina tazobactam 4000  500mg IPS lo factura por valor de $16936 c/u se reconoce por valor de $14050 c/u según anexo adjunto al contrato celebrado entre la EPS y la IPS &quot;SSBY2019ES2T00014972&quot; Se objeta la diferencia $2886 c/u Se objeta $ 6746 Concepto 199596951  LEVOMEPROMAZINA ML SOLUCIÓN ORAL SOLUCION ORAL Se objeta mayor valor cobrado de 2 solución oral de Levomepromazina 40mg/1ml IPS lo factura por valor de $19800 c/u se reconoce por valor de $16427 c/u según anexo adjunto al contrato celebrado entre la EPS y la IPS &quot;SSBY2019ES2T00014972&quot; Se objeta la diferencia $3373 c/u ,Se objeta $ 3040000 Concepto 10M004  INTERNACIÓN COMPLEJIDAD MEDIANA HABITACION CUATRO O MÁS CAMAS Se objeta el cobro de la estancia en habitación de cuatro camas correspondiente a los días 4 5 6 7 8 y 9 de noviembre por valor de $160000 c/u atención no conforme en lo que respecta a la totalidad de los servicios que se prestaron toda vez que presento mejoría de la hematuria sin criterio de hospitalización todo se puede manejar ambulatoriamente  Tener en cuenta que el paciente se encuentra sin signos de dificultad respiratoria con mejoría de función renal con evolución estacionaria en espera de reporte de urocultivoGestor concurrente SANDRA MARCELA MORENO GONZALEZSe objeta el cobro de la estancia en habitación de cuatro camas correspondiente a los días 30 31 de octubre y 01 02 03 de noviembre por valor de $160000 c/u atención no conforme  POR NO CRITERIO DE HOSPITALIZACION AHORA POR CONDICION CLINICA tener en cuenta que el paciente consulta  por hematuria macroscópica franca en donde hicieron cateterismo inicialmente difícil que conllevo a trauma uretral se toma ecografia renal en donde se evidenciaron hiperplasia prostatica benigna Ahora con irrigación clara sin síntomas obstructivos EN MANEJO POR SOSPECHA DE CA DE PARPADO LESION ANTIGUA Adicionalmente se pudo  manejar ambulatoriamente por su parte social y notificar antes el Ente territorial por parte de trabajo socialGestor concurrente MAYRA LORENA CASTRO RODRIGUEZ Se objeta el cobro de la estancia en habitación de cuatro camas correspondiente a los días 13 14 15 16 Y 17 de noviembre por valor de $160000 c/u atención no conforme en lo que respecta a la totalidad de los servicios que se prestaron toda vez que presento mejoría de signos de infección urinaria y las interconsultas en remisión se puede manejar ambulatoriamente Tener en cuenta que se HABLO CON EL DOCTOR GUSTAVO COORDINADOR MEDICO Y CON LA DOCTORA YOLIMA COORDINADORA DE TRABAJO SOCIAL Y REFIEREN QUE EL USUARIO CUENTA CON RED DE APOYO LO VISITA UNA AMIGA Y ESTA MUY PENDIENTE DEL USUARIO Y SE ENCUENTRAN EN LA BUSQUEDA DE UN HERMANO SE LES SUGUIERE QUE LA VALORACION POR UROLOGIA QUE ES EL MOTIVO D ELA REMISION SE PUEDE MANEJAR AMBULATORIAMENTE La institución por el nivel de complejidad debe garantizar el acceso a los servicios de salud con eficiencia y eficacia para evitar la prolongación de manera innecesaria de la estancia Gestor concurrente SANDRA MARCELA MORENO GONZALEZSe objeta el cobro de la estancia en habitación de cuatro camas correspondiente a los días 10 11 Y 12 de noviembre por valor de $160000 c/u atención no conforme en lo que respecta a la totalidad de los servicios que se prestaron toda vez que presento mejoría de la hematuria sin criterio de hospitalización todo se puede manejar ambulatoriamente Tener en cuenta que la paciente se encontraba con temperatura 361 c fc 70 lpm fr 19 rpm ta 108/60 mmhg saturación 90 La institución por el nivel de complejidad debe garantizar el acceso a los servicios de salud con eficiencia y eficacia para evitar la prolongación de manera innecesaria de la estancia Gestor concurrente SANDRA MARCELA MORENO GONZALEZ ,Se objeta $ 59700 Concepto 901235  UROCULTIVO (ANTIBIOGRAMA DE DISCO) Se objeta el cobro de un Urocultivo por valor de $59700 dado que no adjunta el resultado del examen realizado al paciente en la historia clínica requisito indispensable para su respectivo cobro Resolución 3047 del 2008 Se objeta $ 10400 Concepto 903813  CLORO Se objeta el cobro de un Cloro por valor de $10400 c/u IPS factura 10 cloro y se evidencia la realización de 9 cloro en la historia clínica se solicita a la IPS soportar un cloro requisito indispensable para su respectivo cobro Resolución 3047 del 2008 Se objeta $ 26700 Concepto 903864  SODIO EN SUERO U OTROS FLUIDOS Se objeta el cobro de un Sodio por valor de $26700 c/u IPS factura 10 sodio y se evidencia la realización de 9 sodios en la historia clínica se solicita a la IPS soportar un sodio requisito indispensable para su respectivo cobro Resolución 3047 del 2008 Se objeta $ 32400 Concepto 903859  POTASIO EN SUERO U OTROS FLUIDOS Se objeta el cobro de un Potasio en suero por valor de $32400 c/u IPS factura 10 potasio y se evidencia la realización de 9 potasio en la historia clínica se solicita a la IPS soportar un potasio requisito indispensable para su respectivo cobro Resolución 3047 del 2008 Se objeta $ 45200 Concepto 902210  HEMOGRAMA IV (HEMOGLOBINA HEMATOCRITO RECUENTO DE ERITROCITOS ÍNDICES ERITROCITARIOS LEUCOGRAMA RECU Se objeta el cobro de 2 Hemograma IV por valor de $22600 c/u IPS factura 14 hemogramas y se evidencia la realización de 12 hemogramas en la historia clínica se solicita a la IPS soportar 2 hemogramas requisito indispensable para su respectivo cobro Resolución 3047 del 2008 ,Se objeta $ 90000 Concepto 903605  IONOGRAMA CLORO SODIO POTASIO Y BICARBONATO O CALCIO Se objeta el cobro de un Ionograma IPS lo factura con el código 903605 por valor de $90000 dado que no hay tarifa pactada para este examen según anexo adjunto al contrato celebrado entre la EPS y la IPS Además el código 903605 no tiene homologo en manual tarifario Soat Dicho lo anterior todo servicio que no se pueda homologar al manual tarifario Soat  la IPS debe enviar presupuesto o facturar mediante aprobación "/>
    <m/>
    <s v="Subsidiado"/>
    <n v="3"/>
  </r>
  <r>
    <s v="E.S.E. HOSPITAL MARIO GAITAN YANGUAS DE SOACHA"/>
    <x v="0"/>
    <s v="CUNDINAMARCA"/>
    <s v="SOACHA"/>
    <d v="2022-01-07T00:00:00"/>
    <s v="HMGY184235"/>
    <s v="HMGY184235"/>
    <n v="14322811"/>
    <d v="2022-01-12T00:00:00"/>
    <s v="GL-25765433343209"/>
    <n v="6521300"/>
    <m/>
    <m/>
    <m/>
    <n v="6521300"/>
    <m/>
    <m/>
    <m/>
    <n v="6521300"/>
    <m/>
    <n v="0"/>
    <n v="0"/>
    <n v="0"/>
    <n v="6521300"/>
    <x v="0"/>
    <s v="CUNDINAMARCA"/>
    <s v="SOACHA"/>
    <d v="2021-12-20T00:00:00"/>
    <d v="2021-12-22T00:00:00"/>
    <s v="Se objeta $ 138500 Concepto 873501  FLUOROSCOPIA COMO GUÍA PARA PROCEDIMIENTOS Se objeta el cobro de una Fluoroscopia como guia para procedimientos por valor de $138500 dado que no se encuentra soportado el uso de este equipo para la realización de la radiologia requisito indispensable para su respectivo cobro Resolución 3047 del 2008 ,Se objeta $ 78600 Concepto SB03062  TORNILLOCORTICALBPDE35MMX46MM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78600 Concepto SB03052  TORNILLOCORTICALBPDE35MMX26MM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78600 Concepto SB03047  TORNILLOCORTICALBPDE35MMX16MM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157200 Concepto SB03046  TORNILLOCORTICALBPDE35MMX14MM Se objeta el cobro de 2 material osteosintesis por valor de $78600 c/u dado que no hay tarifa pactada para este insumo según anexo adjunto al contrato celebrado entre la EPS y la IPS &quot; SSBY2019ES2T00014972&quot; ni tampoco se evidencia cotización que avale el valor cobrado por tal motivo no se reconoce Se objeta $ 157200 Concepto SB03045  TORNILLOCORTICALBPDE35MMX12MM Se objeta el cobro de 2 material osteosintesis por valor de $78600 c/u dado que no hay tarifa pactada para este insumo según anexo adjunto al contrato celebrado entre la EPS y la IPS &quot; SSBY2019ES2T00014972&quot; ni tampoco se evidencia cotización que avale el valor cobrado por tal motivo no se reconoce Se objeta $ 257800 Concepto SB03134  TORNILLOBLOQUEADOBPDE35MMX45MM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257800 Concepto SB03122  TORNILLOBLOQUEADOBPDE35MMX12MM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273500 Concepto SB01987  PLACATERCIODECANADE35MMX7H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Se objeta $ 515600 Concepto SB03133  TORNILLOBLOQUEADOBPDE35MMX40MM Se objeta el cobro de 2 material osteosintesis por valor de $257800 c/u dado que no hay tarifa pactada para este insumo según anexo adjunto al contrato celebrado entre la EPS y la IPS &quot; SSBY2019ES2T00014972&quot; ni tampoco se evidencia cotización que avale el valor cobrado por tal motivo no se reconoce Se objeta $ 773400 Concepto SB03129  TORNILLOBLOQUEADOBPDE35MMX26MM Se objeta el cobro de 3 material osteosintesis por valor de $257800 c/u dado que no hay tarifa pactada para este insumo según anexo adjunto al contrato celebrado entre la EPS y la IPS &quot; SSBY2019ES2T00014972&quot; ni tampoco se evidencia cotización que avale el valor cobrado por tal motivo no se reconoce Se objeta $ 3754500 Concepto SB07119  PLACABLOQTIBIADISTALMEDIALIZQX12ORIF Se objeta el cobro del material osteosintesis dado que no hay tarifa pactada para este insumo según anexo adjunto al contrato celebrado entre la EPS y la IPS &quot; SSBY2019ES2T00014972&quot; ni tampoco se evidencia cotización que avale el valor cobrado por tal motivo no se reconoce "/>
    <m/>
    <s v="Subsidiado"/>
    <n v="3"/>
  </r>
  <r>
    <s v="E.S.E. HOSPITAL MARIO GAITAN YANGUAS DE SOACHA"/>
    <x v="0"/>
    <s v="CUNDINAMARCA"/>
    <s v="SOACHA"/>
    <d v="2022-01-07T00:00:00"/>
    <s v="HMGY180151"/>
    <s v="HMGY180151"/>
    <n v="10037875"/>
    <d v="2022-01-12T00:00:00"/>
    <s v="GL-25765433343210"/>
    <n v="40591"/>
    <m/>
    <m/>
    <m/>
    <n v="40591"/>
    <m/>
    <m/>
    <m/>
    <n v="40591"/>
    <m/>
    <n v="0"/>
    <n v="0"/>
    <n v="0"/>
    <n v="40591"/>
    <x v="0"/>
    <s v="CUNDINAMARCA"/>
    <s v="SOACHA"/>
    <d v="2021-12-03T00:00:00"/>
    <d v="2021-12-07T00:00:00"/>
    <s v="Se objeta $ 2091 Concepto 199409971  TOXOIDE TETANICO SOLUCION INYECTABLE  40 UI/05 ML Se objeta mayor valor cobrado de una ampolla de Toxoide tetanica 40UI/05ml IPS lo factura por valor de $12273 c/u se reconoce por valor de $10182 c/u según anexo adjunto al contrato celebrado entre la EPS y la IPS &quot;SSBY2019ES2T00014972&quot; Se objeta la diferencia $2091 c/u Se objeta $ 38500 Concepto 199616631  CEFAZOLINA POLVO PARA RECONSTITUIR 1 G Se objeta mayor valor cobrado de 11 ampolla de Cefazolina 1G IPS lo factura por valor de $5400 c/u se reconoce por valor de $1900 c/u según anexo adjunto al contrato celebrado entre la EPS y la IPS &quot;SSBY2019ES2T00014972&quot; Se objeta la diferencia $3500 c/u "/>
    <m/>
    <s v="Subsidiado"/>
    <n v="3"/>
  </r>
  <r>
    <s v="E.S.E. HOSPITAL MARIO GAITAN YANGUAS DE SOACHA"/>
    <x v="0"/>
    <s v="CUNDINAMARCA"/>
    <s v="SOACHA"/>
    <d v="2022-01-07T00:00:00"/>
    <s v="HMGY179562"/>
    <s v="HMGY179562"/>
    <n v="9854946"/>
    <d v="2022-01-12T00:00:00"/>
    <s v="GL-25765433343211"/>
    <n v="8448014"/>
    <m/>
    <m/>
    <m/>
    <n v="8448014"/>
    <m/>
    <m/>
    <m/>
    <n v="8448014"/>
    <m/>
    <n v="0"/>
    <n v="0"/>
    <n v="0"/>
    <n v="8448014"/>
    <x v="0"/>
    <s v="CUNDINAMARCA"/>
    <s v="SOACHA"/>
    <d v="2021-12-06T00:00:00"/>
    <d v="2021-12-10T00:00:00"/>
    <s v="Se objeta $ 107400 Concepto SB09428  PINCORTICALCONICO40/5022040MM  Se objeta el cobro del material osteosintesis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332900 Concepto SB09451  BARRAENCARBONO11MM300MM  Se objeta el cobro del material osteosintesis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389700 Concepto SB09452  BARRAENCARBONO11MM350MM  Se objeta el cobro del material osteosintesis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405100 Concepto SB09448  BARRAENCARBONO11MM150MM  Se objeta el cobro del material osteosintesis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214800 Concepto SB09426  PINCORTICALCONICO40/5018040MM  Se objeta el cobro de 2 material osteosintesis por valor de $107400 c/u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1169200 Concepto SB09519  ROTULATUBOTUBO  Se objeta el cobro de 2 material osteosintesis por valor de $584600 c/u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3142400 Concepto SB09517  ROTULAUNIVERSALABIERTA  Se objeta el cobro de 4 material osteosintesis por valor de $785600 c/u dado que no hay tarifa pactada para este insumo según anexo adjunto al contrato celebrado entre la EPS y la IPS &quot; SSBY2019ES2T00014972&quot; ni tampoco se evidencia factura de compra que avale el valor cobrado por tal motivo no se reconoce adicionalmente no se evidencia el uso de estos insumos en la historia clínica requisito indispensable para su respectivo cobro Resolución 3047 del 2008 ,Se objeta $ 12314 Concepto 199478371  ENOXAPARINA SOLUCION INYECTABLE  40 MG/04 ML Se objeta mayor valor cobrado de 2 ampollas de Heparina bajo peso molecular 40mg/04ml IPS lo factura por valor de $17357 c/u se reconoce por valor de $11200 c/u según anexo adjunto al contrato celebrado entre la EPS y la IPS &quot;SSBY2019ES2T00014972&quot; Se objeta la diferencia $6157 c/u ,Se objeta $ 1302400 Concepto 791802  REDUCCION CERRADA CON FIJACION PERCUTANEA FRACTURAS HUESOS TARSO (EXCEPTO CALCANEO O ASTRAGALO) Se objeta el cobro del procedimiento realizado al paciente dado que la IPS no adjunta la descripción o nota operatoria requisito indispensable para su respectivo cobro Además se objeta mayor valor cobrado se reconoce a tarifa manual soat vigente 10% con el código 13562 por valor de $862400 se objeta la diferencia  Se objeta $ 574600 Concepto 794603  REDUCCIÓN CERRADA DE EPÍFISIS SEPARADA DE TIBIA Y PERONÉ SIN FIJACIÓN Se objeta el cobro del procedimiento realizado al paciente dado que la IPS no adjunta la descripción o nota operatoria requisito indispensable para su respectivo cobro Resolución 3047 del 2008 Además una vez subsanada el motivo de glosa se verificara nuevamente en auditoria y se reconocerá según lo realizado al paciente y según tarifa pactada con la IPS Dado que la falta de soporte dificulta el proceso   Se objeta $ 658700 Concepto 799702  REDUCCIÓN CERRADA DE LUXOFRACTURA DE CUELLO DE PIE O TOBILLO Se objeta el cobro del procedimiento realizado al paciente dado que la IPS no adjunta la descripción o nota operatoria requisito indispensable para su respectivo cobro Resolución 3047 del 2008 Además una vez subsanada el motivo de glosa se verificara nuevamente en auditoria y se reconocerá según lo realizado al paciente y según tarifa pactada con la IPS Dado que la falta de soporte dificulta el proceso   ,Se objeta $ 138500 Concepto 873501  FLUOROSCOPIA COMO GUÍA PARA PROCEDIMIENTOS Se objeta el cobro de una Fluoroscopia como guia para procedimientos por valor de $138500 dado que no se encuentra soportado el uso de este equipo para la realización de la radiologia requisito indispensable para su respectivo cobro Resolución 3047 del 2008 "/>
    <m/>
    <s v="Subsidiado"/>
    <n v="3"/>
  </r>
  <r>
    <s v="E.S.E. HOSPITAL MARIO GAITAN YANGUAS DE SOACHA"/>
    <x v="0"/>
    <s v="CUNDINAMARCA"/>
    <s v="SOACHA"/>
    <d v="2022-01-07T00:00:00"/>
    <s v="HMGY177833"/>
    <s v="HMGY177833"/>
    <n v="7123103"/>
    <d v="2022-01-12T00:00:00"/>
    <s v="GL-25765433343212"/>
    <n v="979759"/>
    <m/>
    <m/>
    <m/>
    <n v="979759"/>
    <m/>
    <m/>
    <m/>
    <n v="979759"/>
    <m/>
    <n v="0"/>
    <n v="0"/>
    <n v="0"/>
    <n v="979759"/>
    <x v="0"/>
    <s v="CUNDINAMARCA"/>
    <s v="SOACHA"/>
    <d v="2021-11-23T00:00:00"/>
    <d v="2021-12-06T00:00:00"/>
    <s v="Se objeta $ 22600 Concepto 902210  HEMOGRAMA IV (HEMOGLOBINA HEMATOCRITO RECUENTO DE ERITROCITOS ÍNDICES ERITROCITARIOS LEUCOGRAMA RECU Se objeta el cobro de un Hemograma IV por valor de $22600 c/u IPS factura 5 hemogramas y se evidencia la realización de 4 hemogramas en la historia clínica se solicita a la IPS soportar un hemograma requisito indispensable para su respectivo cobro Resolución 3047 del 2008 ,Se objeta $ 2593 Concepto 201518151  POTASIO GLUCONATO 100 ML SOLUCION ORAL Se objeta mayor valor cobrado de una ampolla de potasio gluconato 312% IPS lo factura por valor de $15219 c/u se reconoce por valor de $12626 c/u según anexo adjunto al contrato celebrado entre la EPS y la IPS &quot;SSBY2019ES2T00014972&quot; Se objeta la diferencia $2593 c/u Se objeta $ 18471 Concepto 199478371  ENOXAPARINA SOLUCION INYECTABLE  40 MG/04 ML Se objeta mayor valor cobrado de 3 ampollas de Heparina bajo peso molecular 40mg/04ml IPS lo factura por valor de $17357 c/u se reconoce por valor de $11200 c/u según anexo adjunto al contrato celebrado entre la EPS y la IPS &quot;SSBY2019ES2T00014972&quot; Se objeta la diferencia $6157 c/u Se objeta $ 636975 Concepto 199530501  ENOXAPARINA SOLUCION INYECTABLE  80 MG/08 ML Se objeta mayor valor cobrado de 19 ampollas de Heparina bajo peso molecular 80mg/08ml por valor de $33525 c/u dado que no hay tarifa pactada entre la EPS y la IPS según anexo adjunto al contrato celebrado entre la EPS y la IPS &quot;SSBY2019ES2T00014972&quot; ni tampoco se evidencia cotización que avale el valor cobrado por tal motivo no se reconoce Se objeta $ 199320 Concepto 199421501  MEROPENEM POLVO PARA RECONSTITUIR  1000 MG Se objeta mayor valor cobrado de 40 ampollas de Meropenem 1G IPS lo factura por valor de $29250 c/u se reconoce por valor de $24267 c/u según anexo adjunto al contrato celebrado entre la EPS y la IPS &quot;SSBY2019ES2T00014972&quot; Se objeta la diferencia $4983 c/u ,Se objeta $ 99800 Concepto 903426  HEMOGLOBINA GLICOSILADA AUTOMATIZADA Se objeta el cobro de 2 hemoglobina Glicosilada por valor $49900 c/u por pertinencia médica en vista de que no se evidencia justificación para la realización del estudio en mención dado que no aportaba valor agregado para el manejo actual ni para el control de la urgencia el estudio pudo efectuarse de forma ambulatoria en los controles posteriores de la diabetes mellitus ya que no era un diagnóstico de novo  "/>
    <m/>
    <s v="Subsidiado"/>
    <n v="3"/>
  </r>
  <r>
    <s v="E.S.E. HOSPITAL MARIO GAITAN YANGUAS DE SOACHA"/>
    <x v="0"/>
    <s v="CUNDINAMARCA"/>
    <s v="SOACHA"/>
    <d v="2021-05-05T00:00:00"/>
    <s v="HMGY52887"/>
    <s v="HMGY52887"/>
    <n v="930554"/>
    <d v="2021-05-11T00:00:00"/>
    <s v="GL-25765433843106"/>
    <n v="456300"/>
    <m/>
    <m/>
    <m/>
    <n v="456300"/>
    <m/>
    <m/>
    <m/>
    <n v="456300"/>
    <m/>
    <n v="0"/>
    <n v="0"/>
    <n v="0"/>
    <n v="456300"/>
    <x v="0"/>
    <s v="CUNDINAMARCA"/>
    <s v="SOACHA"/>
    <d v="2021-02-28T00:00:00"/>
    <d v="2021-03-02T00:00:00"/>
    <s v="Se objeta $456300 Concepto 879111  TOMOGRAFÍA COMPUTADA DE CRÁNEO SIMPLE Se glosa por soporte según  resolución 3047 anexo técnico No 5 literal B numeral 10 para la auditoria pertinente la TOMOGRAFIA COMPUTADA DE CRANEO SIMPLE cant 1 por valor de $456300 IPS no anexa reporte oficial firmado por el especialista que ratifique su realización y justifique su cobro "/>
    <m/>
    <s v="Subsidiado"/>
    <n v="3"/>
  </r>
  <r>
    <s v="E.S.E. HOSPITAL PEDRO LEON ALVAREZ DIAZ"/>
    <x v="10"/>
    <s v="CUNDINAMARCA"/>
    <s v="LA MESA"/>
    <d v="2021-08-09T00:00:00"/>
    <s v="PLAD90179"/>
    <s v="PLAD90179"/>
    <n v="537612"/>
    <d v="2021-08-30T00:00:00"/>
    <s v="GL-25765433843119"/>
    <n v="76600"/>
    <m/>
    <m/>
    <m/>
    <n v="76600"/>
    <m/>
    <m/>
    <m/>
    <n v="76600"/>
    <d v="2021-10-21T00:00:00"/>
    <n v="76600"/>
    <n v="0"/>
    <n v="0"/>
    <n v="0"/>
    <x v="0"/>
    <s v="CUNDINAMARCA"/>
    <s v="SOACHA"/>
    <d v="2021-07-25T00:00:00"/>
    <d v="2021-07-26T00:00:00"/>
    <s v="Se glosa la factura PLAD90179 (537612) donde se factura Internación de COMPLEJIDAD MEDIANA HABITACIÓN BIPERSONAL por un valor de $254400 el cual se reconocerá INTERNACIÓN COMPLEJIDAD MEDIANA HABITACION CUATRO O MÁS CAMAS por un valor de $177800 donde se reconoce dicha internación debido a que no hay contratación vigente con el prestador se glosa la diferencia $76600"/>
    <s v="IPS NO ACEPTA GLOSA POR  ESTANCIA COMPLEJIDAD MEDIANA HABITACIÓN BIPERSONAL SERVICIOS  ADECUADAMENTE FACTURADOS CON LA TARIFA SOAT 2021 TENIENDO EN CUENTA QUE NO EXISTE ACUERDO TARIFARIO ENTRE LAS PARTES DADO LO ANTERIOR LA IPS NO ACEPTA UNA TARIFA DIFERENCIAL PARA LA FACTURACIÓN Y RECONOCIMIENTO DE LOS SERVICIOS OBJETADOS"/>
    <s v="Contributivo"/>
    <n v="3"/>
  </r>
  <r>
    <s v="E.S.E. HOSPITAL SAN MARTIN DE PORRES DE CHOCONTA"/>
    <x v="5"/>
    <s v="CUNDINAMARCA"/>
    <s v="CHOCONTÁ"/>
    <d v="2021-10-01T00:00:00"/>
    <s v="HSMP813530"/>
    <s v="HSMP813530"/>
    <n v="139628"/>
    <d v="2021-10-08T00:00:00"/>
    <s v="GL-25765434103180"/>
    <n v="16707"/>
    <d v="2021-10-29T00:00:00"/>
    <n v="0"/>
    <n v="0"/>
    <n v="16707"/>
    <m/>
    <m/>
    <m/>
    <n v="16707"/>
    <d v="2022-02-08T00:00:00"/>
    <n v="16707"/>
    <n v="0"/>
    <n v="0"/>
    <n v="0"/>
    <x v="0"/>
    <s v="BOLIVAR"/>
    <s v="CARTAGENA"/>
    <d v="2021-08-13T00:00:00"/>
    <d v="2021-08-13T00:00:00"/>
    <s v="Se objeta $ 7822 Concepto 890701  CONSULTA DE URGENCIAS POR MEDICINA GENERAL Se objeta mayor valor facturado en consulta de urgenciassegún revisión de contrato entre las partes se reconoce a soat 2020  10 % por valor de $51877la ips factura $59700 se objeta la diferencia ,Se objeta $ 8885 Concepto 5DSB01  DERECHOS DE SALA DE OBSERVACIÓN EN URGENCUAS COMPLEJIDAD BAJA Se objeta mayor valor facturado en sala de observación según revisión de contrato entre las partes se reconoce a soat 2020  10 % por valor de $59514la ips factura $68400 se objeta la diferencia "/>
    <s v="SE LEVANTA GLOSA YA QUE SE EL CONTRATO ENTRE LAS PARTES ESTA BAJO EL TARIFARIO SOAT DEL AÑO DE LA ATENCION  10% PARA ESTE CASO LA ATENCION FUEN EN EL AÑOS 2021 Y LA GLOSA INDICA SOBRE TARIFARIO SOAT 2020 LO QUE NO APLICARIA,Se mantiene y se rectifica glosa "/>
    <s v="Subsidiado"/>
    <n v="3"/>
  </r>
  <r>
    <s v="E.S.E. HOSPITAL SAN MARTIN DE PORRES DE CHOCONTA"/>
    <x v="5"/>
    <s v="CUNDINAMARCA"/>
    <s v="CHOCONTÁ"/>
    <d v="2021-10-01T00:00:00"/>
    <s v="HSMP812021"/>
    <s v="HSMP812021"/>
    <n v="44316"/>
    <d v="2021-10-08T00:00:00"/>
    <s v="GL-25765434103181"/>
    <n v="4749"/>
    <d v="2021-10-21T00:00:00"/>
    <n v="0"/>
    <n v="0"/>
    <n v="4749"/>
    <m/>
    <m/>
    <m/>
    <n v="4749"/>
    <d v="2022-06-14T00:00:00"/>
    <n v="1119"/>
    <n v="3630"/>
    <n v="0"/>
    <n v="0"/>
    <x v="0"/>
    <s v="ANTIOQUIA"/>
    <s v="NECHÍ"/>
    <d v="2021-08-04T00:00:00"/>
    <d v="2021-08-04T00:00:00"/>
    <s v="Se objeta $ 4749 Concepto 890201  CONSULTA DE PRIMERA VEZ POR MEDICINA GENERAL Se objeta mayor valor facturado en consulta ambulatoria de medicina general(prioritaria)según revisión de contrato entre las partes se reconoce a soat vigente  10 % por valor de $31551la ips factura $36300 se objeta la diferencia "/>
    <s v="IPS ACEPTAPARCIAL YA QUE EL CONTRATO DICE  SOAT FECHA DE ATENCION (2021)  10%  IPS ACEPTA 3630 DE LOS 4749 GLOSADOS,Se mantiene y se rectifica glosa "/>
    <s v="Subsidiado"/>
    <n v="3"/>
  </r>
  <r>
    <s v="E.S.E. HOSPITAL SAN MARTIN DE PORRES DE CHOCONTA"/>
    <x v="5"/>
    <s v="CUNDINAMARCA"/>
    <s v="CHOCONTÁ"/>
    <d v="2021-10-01T00:00:00"/>
    <s v="HSMP813685"/>
    <s v="HSMP813685"/>
    <n v="50280"/>
    <d v="2021-10-08T00:00:00"/>
    <s v="GL-25765434103182"/>
    <n v="4749"/>
    <d v="2021-10-24T00:00:00"/>
    <n v="0"/>
    <n v="0"/>
    <n v="4749"/>
    <m/>
    <m/>
    <m/>
    <n v="4749"/>
    <d v="2022-06-14T00:00:00"/>
    <n v="1119"/>
    <n v="3630"/>
    <n v="0"/>
    <n v="0"/>
    <x v="0"/>
    <s v="CUNDINAMARCA"/>
    <s v="MACHETÁ"/>
    <d v="2021-08-13T00:00:00"/>
    <d v="2021-08-13T00:00:00"/>
    <s v="Se objeta $ 4749 Concepto 890201  CONSULTA DE PRIMERA VEZ POR MEDICINA GENERAL Se objeta mayor valor facturado en consulta ambulatoria de medicina general(prioritaria)según revisión de contrato entre las partes se reconoce a soat vigente  10 % por valor de $31551la ips factura $36300 se objeta la diferencia "/>
    <s v="IPS ACEPTAPARCIAL YA QUE EL CONTRATO DICE  SOAT FECHA DE ATENCION (2021)  10%  IPS ACEPTA 3630 DE LOS 4749 GLOSADOS,Se mantiene y se rectifica glosa "/>
    <s v="Subsidiado"/>
    <n v="3"/>
  </r>
  <r>
    <s v="E.S.E. HOSPITAL MARIO GAITAN YANGUAS DE SOACHA"/>
    <x v="0"/>
    <s v="CUNDINAMARCA"/>
    <s v="SOACHA"/>
    <d v="2021-10-06T00:00:00"/>
    <s v="HMGY141537"/>
    <s v="HMGY141537"/>
    <n v="46100"/>
    <d v="2021-10-26T00:00:00"/>
    <s v="GL-25765434103236"/>
    <n v="4070"/>
    <m/>
    <m/>
    <m/>
    <n v="4070"/>
    <m/>
    <m/>
    <m/>
    <n v="4070"/>
    <d v="2021-12-23T00:00:00"/>
    <n v="4070"/>
    <n v="0"/>
    <n v="0"/>
    <n v="0"/>
    <x v="0"/>
    <s v="CUNDINAMARCA"/>
    <s v="SOACHA"/>
    <d v="2021-09-24T00:00:00"/>
    <d v="2021-09-24T00:00:00"/>
    <s v="Se objeta $ 4070 Concepto 890207  CONSULTA DE PRIMERA VEZ POR OPTOMETRÍA Se objeta mayor valor facturado en consulta de primera vez por optometria segun revision de contrato entre las partes se reconoce  a soat  10%  por valor de $42030la ips factura $46100 se objeta la diferencia  "/>
    <s v="SE LEVANTA GLOSA SE REVISA LA TARIFA CONTRACTUAL Y ESTA CORRECTA  ( SOAT 10%)"/>
    <s v="Subsidiado"/>
    <n v="3"/>
  </r>
  <r>
    <s v="E.S.E. HOSPITAL MARIO GAITAN YANGUAS DE SOACHA"/>
    <x v="0"/>
    <s v="CUNDINAMARCA"/>
    <s v="SOACHA"/>
    <d v="2021-10-07T00:00:00"/>
    <s v="HMGY144381"/>
    <s v="HMGY144381"/>
    <n v="129408"/>
    <d v="2021-10-30T00:00:00"/>
    <s v="GL-25765434103241"/>
    <n v="23650"/>
    <m/>
    <m/>
    <m/>
    <n v="23650"/>
    <m/>
    <m/>
    <m/>
    <n v="23650"/>
    <d v="2021-12-23T00:00:00"/>
    <n v="23650"/>
    <n v="0"/>
    <n v="0"/>
    <n v="0"/>
    <x v="0"/>
    <s v="CUNDINAMARCA"/>
    <s v="SOACHA"/>
    <d v="2021-09-29T00:00:00"/>
    <d v="2021-09-29T00:00:00"/>
    <s v="Se objeta $ 18910 Concepto 902210  HEMOGRAMA IV (HEMOGLOBINA HEMATOCRITO RECUENTO DE ERITROCITOS ÍNDICES ERITROCITARIOS LEUCOGRAMA RECU Se objeta mayor valor facturado  hemograma IVsegun revision de contrato entre las partes se reconoce  a soat  10%  por valor de $3690la ips factura $22600 se objeta la diferencia ,Se objeta $ 4740 Concepto 890701  CONSULTA DE URGENCIAS POR MEDICINA GENERAL Se objeta mayor valor facturado en consulta de urgencias por medicina generalsegun revision de contrato entre las partes se reconoce  a soat  10%  por valor de $48960la ips factura $53700 se objeta la diferencia "/>
    <s v="SE LEVANTA GLOSA SE REVISA LA TARIFA CONTRACTUAL Y ESTA CORRECTA  ( SOAT 10%)"/>
    <s v="Subsidiado"/>
    <n v="3"/>
  </r>
  <r>
    <s v="E.S.E. HOSPITAL MARIO GAITAN YANGUAS DE SOACHA"/>
    <x v="0"/>
    <s v="CUNDINAMARCA"/>
    <s v="SOACHA"/>
    <d v="2021-10-07T00:00:00"/>
    <s v="HMGY142033"/>
    <s v="HMGY142033"/>
    <n v="660700"/>
    <d v="2021-11-02T00:00:00"/>
    <s v="GL-25765434103242"/>
    <n v="33770"/>
    <m/>
    <m/>
    <m/>
    <n v="33770"/>
    <m/>
    <m/>
    <m/>
    <n v="33770"/>
    <d v="2021-12-23T00:00:00"/>
    <n v="33770"/>
    <n v="0"/>
    <n v="0"/>
    <n v="0"/>
    <x v="0"/>
    <s v="CUNDINAMARCA"/>
    <s v="SOACHA"/>
    <d v="2021-09-23T00:00:00"/>
    <d v="2021-09-24T00:00:00"/>
    <s v="Se objeta $ 4850 Concepto 890602  CUIDADO (MANEJO) INTRAHOSPITALARIO POR MEDICINA ESPECIALIZADA Se objeta mayor valor facturado en 890602 cuidado(manejo) intrahospitalario por medicina especializadasegun revision de contrato entre las partes se reconoce  a soat  10%  por valor de $49950la ips factura $54800 se objeta la diferencia ,Se objeta $ 9640 Concepto 881301  ECOGRAFÍA DE TEJIDOS BLANDOS DE PARED ABDOMINAL Y DE PELVIS Se objeta mayor valor facturado en 881301 Ecografia tegidos blandos pared abdominalsegun revision de contrato entre las partes se reconoce  a soat  10%  por valor de $99360la ips factura $109000 se objeta la diferencia Se objeta $ 19280 Concepto 881510  ECOGRAFÍA TESTICULAR CON TRANSDUCTOR DE 7 MHZ O MAS Se objeta mayor valor facturado en 881510 Ecografias testicularsegun revision de contrato entre las partes se reconoce  a soat  10%  por valor de $99360la ips factura $109000  C/U se objeta la diferencia de las dos ecografias "/>
    <s v="SE LEVANTA GLOSA SE REVISA LA TARIFA CONTRACTUAL Y ESTA CORRECTA  ( SOAT 10%)"/>
    <s v="Subsidiado"/>
    <n v="3"/>
  </r>
  <r>
    <s v="E.S.E. HOSPITAL MARIO GAITAN YANGUAS DE SOACHA"/>
    <x v="0"/>
    <s v="CUNDINAMARCA"/>
    <s v="SOACHA"/>
    <d v="2021-10-07T00:00:00"/>
    <s v="HMGY140850"/>
    <s v="HMGY140850"/>
    <n v="876166"/>
    <d v="2021-11-02T00:00:00"/>
    <s v="GL-25765434103243"/>
    <n v="29890"/>
    <m/>
    <m/>
    <m/>
    <n v="29890"/>
    <m/>
    <m/>
    <m/>
    <n v="29890"/>
    <d v="2021-12-23T00:00:00"/>
    <n v="29890"/>
    <n v="0"/>
    <n v="0"/>
    <n v="0"/>
    <x v="0"/>
    <s v="CUNDINAMARCA"/>
    <s v="SOACHA"/>
    <d v="2021-09-20T00:00:00"/>
    <d v="2021-09-22T00:00:00"/>
    <s v="Se objeta $ 20190 Concepto 872002  RADIOGRAFÍA DE ABDOMEN SIMPLE Se objeta mayor valor facturado en 872002 radiografias de abdomensegun revision de contrato entre las partes se reconoce  a soat  10%  por valor de $69570la ips factura $76300 se objeta la diferencia de las 3 radiografias  ,Se objeta $ 9700 Concepto 890602  CUIDADO (MANEJO) INTRAHOSPITALARIO POR MEDICINA ESPECIALIZADA Se objeta mayor valor facturado 890602 cuidado(manejo) intrahospitalario por medicina especializadasegun revision de contrato entre las partes se reconoce  a soat  10%  por valor de $49950la ips factura $54800 se objeta la diferencia de las dos  "/>
    <s v="SE LEVANTA GLOSA SE REVISA LA TARIFA CONTRACTUAL Y ESTA CORRECTA  ( SOAT 10%)"/>
    <s v="Subsidiado"/>
    <n v="3"/>
  </r>
  <r>
    <s v="E.S.E. HOSPITAL MARIO GAITAN YANGUAS DE SOACHA"/>
    <x v="0"/>
    <s v="CUNDINAMARCA"/>
    <s v="SOACHA"/>
    <d v="2021-10-07T00:00:00"/>
    <s v="HMGY140296"/>
    <s v="HMGY140296"/>
    <n v="551783"/>
    <d v="2021-11-02T00:00:00"/>
    <s v="GL-25765434103244"/>
    <n v="14050"/>
    <m/>
    <m/>
    <m/>
    <n v="14050"/>
    <m/>
    <m/>
    <m/>
    <n v="14050"/>
    <d v="2021-12-23T00:00:00"/>
    <n v="14050"/>
    <n v="0"/>
    <n v="0"/>
    <n v="0"/>
    <x v="0"/>
    <s v="CUNDINAMARCA"/>
    <s v="SOACHA"/>
    <d v="2021-09-20T00:00:00"/>
    <d v="2021-09-21T00:00:00"/>
    <s v="Se objeta $ 4350 Concepto 882318  ECOGRAFÍA DOPPLER DE VASOS VENOSOS DE MIEMBRO INFERIOR Se objeta mayor valor facturado en 882318 Ecografia dopler  segun revision de contrato entre las partes se reconoce  a soat  10%  por valor de $126450la ips factura $130800 se objeta la diferencia ,Se objeta $ 9700 Concepto 890602  CUIDADO (MANEJO) INTRAHOSPITALARIO POR MEDICINA ESPECIALIZADA Se objeta mayor valor facturado en 890602 cuidado (manejo) intrahospitalario segun revision de contrato entre las partes se reconoce  a soat  10%  por valor de $49950la ips factura $54800 se objeta la diferencia $48502= 9700 "/>
    <s v="SE LEVANTA GLOSA SE REVISA LA TARIFA CONTRACTUAL Y ESTA CORRECTA  ( SOAT 10%)"/>
    <s v="Subsidiado"/>
    <n v="3"/>
  </r>
  <r>
    <s v="E.S.E. HOSPITAL MARIO GAITAN YANGUAS DE SOACHA"/>
    <x v="0"/>
    <s v="CUNDINAMARCA"/>
    <s v="SOACHA"/>
    <d v="2021-10-07T00:00:00"/>
    <s v="HMGY136108"/>
    <s v="HMGY136108"/>
    <n v="165700"/>
    <d v="2021-11-02T00:00:00"/>
    <s v="GL-25765434103245"/>
    <n v="14590"/>
    <m/>
    <m/>
    <m/>
    <n v="14590"/>
    <m/>
    <m/>
    <m/>
    <n v="14590"/>
    <d v="2021-12-23T00:00:00"/>
    <n v="14590"/>
    <n v="0"/>
    <n v="0"/>
    <n v="0"/>
    <x v="0"/>
    <s v="CUNDINAMARCA"/>
    <s v="SOACHA"/>
    <d v="2021-09-13T00:00:00"/>
    <d v="2021-09-13T00:00:00"/>
    <s v="Se objeta $ 4740 Concepto 890701  CONSULTA DE URGENCIAS POR MEDICINA GENERAL Se objeta mayor valor facturado en 890701 consulta urgencias por medicina general segun revision de contrato entre las partes se reconoce  a soat  10%  por valor de $48960la ips factura $53700 se objeta la diferencia ,Se objeta $ 9850 Concepto 881401  ECOGRAFÍA PÉLVICA GINECOLÓGICA TRANSVAGINAL Se objeta mayor valor facturado en 881401 ecografia pelvica ginecologica transvaginalsegun revision de contrato entre las partes se reconoce  a soat  10%  por valor de $10215la ips factura $112000se objeta la diferencia "/>
    <s v="SE LEVANTA GLOSA SE REVISA LA TARIFA CONTRACTUAL Y ESTA CORRECTA  ( SOAT 10%)"/>
    <s v="Subsidiado"/>
    <n v="3"/>
  </r>
  <r>
    <s v="E.S.E. HOSPITAL MARIO GAITAN YANGUAS DE SOACHA"/>
    <x v="0"/>
    <s v="CUNDINAMARCA"/>
    <s v="SOACHA"/>
    <d v="2021-10-07T00:00:00"/>
    <s v="HMGY140239"/>
    <s v="HMGY140239"/>
    <n v="624657"/>
    <d v="2021-11-03T00:00:00"/>
    <s v="GL-25765434103246"/>
    <n v="4850"/>
    <m/>
    <m/>
    <m/>
    <n v="4850"/>
    <m/>
    <m/>
    <m/>
    <n v="4850"/>
    <d v="2021-12-23T00:00:00"/>
    <n v="4850"/>
    <n v="0"/>
    <n v="0"/>
    <n v="0"/>
    <x v="0"/>
    <s v="CUNDINAMARCA"/>
    <s v="SOACHA"/>
    <d v="2021-09-20T00:00:00"/>
    <d v="2021-09-21T00:00:00"/>
    <s v="Se objeta $ 4850 Concepto 890602  CUIDADO (MANEJO) INTRAHOSPITALARIO POR MEDICINA ESPECIALIZADA Se objeta mayor valor facturado en 890602 cuidado(manejo)intrahospitalario por medicina especializadasegun revision de contrato entre las partes se reconoce  a soat  10%  por valor de $49950la ips factura $54800 se objeta la diferencia "/>
    <s v="SE LEVANTA GLOSA SE REVISA LA TARIFA CONTRACTUAL Y ESTA CORRECTA  ( SOAT 10%)"/>
    <s v="Subsidiado"/>
    <n v="3"/>
  </r>
  <r>
    <s v="E.S.E. HOSPITAL MARIO GAITAN YANGUAS DE SOACHA"/>
    <x v="0"/>
    <s v="CUNDINAMARCA"/>
    <s v="SOACHA"/>
    <d v="2021-12-09T00:00:00"/>
    <s v="HMGY152116"/>
    <s v="HMGY152116"/>
    <n v="372000"/>
    <d v="2021-12-16T00:00:00"/>
    <s v="GL-25765434103247"/>
    <n v="16610"/>
    <d v="2022-01-20T00:00:00"/>
    <n v="0"/>
    <n v="0"/>
    <n v="16610"/>
    <m/>
    <m/>
    <m/>
    <n v="16610"/>
    <m/>
    <n v="0"/>
    <n v="0"/>
    <n v="0"/>
    <n v="16610"/>
    <x v="0"/>
    <s v="CUNDINAMARCA"/>
    <s v="SOACHA"/>
    <d v="2021-09-30T00:00:00"/>
    <d v="2021-10-01T00:00:00"/>
    <s v="Se objeta $ 8670 Concepto 906317  HEPATITIS B ANTÍGENO DE SUPERFICIE AG HBS Se objeta mayor valor facturado en  906317 HEPATITIS B ANTIGENO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IDUM segun revision de contrato entre las partes se reconoce  a tarifa soat 10% por valor de $82260la ips factura $90200 se objeta la diferencia  "/>
    <s v="Se mantiene y se rectifica glosa  "/>
    <s v="Subsidiado"/>
    <n v="3"/>
  </r>
  <r>
    <s v="E.S.E. HOSPITAL MARIO GAITAN YANGUAS DE SOACHA"/>
    <x v="0"/>
    <s v="CUNDINAMARCA"/>
    <s v="SOACHA"/>
    <d v="2021-12-09T00:00:00"/>
    <s v="HMGY158511"/>
    <s v="HMGY158511"/>
    <n v="140400"/>
    <d v="2021-12-16T00:00:00"/>
    <s v="GL-25765434103248"/>
    <n v="30413"/>
    <d v="2022-01-19T00:00:00"/>
    <n v="0"/>
    <n v="0"/>
    <n v="30413"/>
    <m/>
    <m/>
    <m/>
    <n v="30413"/>
    <m/>
    <n v="0"/>
    <n v="0"/>
    <n v="0"/>
    <n v="30413"/>
    <x v="0"/>
    <s v="CUNDINAMARCA"/>
    <s v="SOACHA"/>
    <d v="2021-10-27T00:00:00"/>
    <d v="2021-10-27T00:00:00"/>
    <s v="Se objeta $ 30413 Concepto 901235  UROCULTIVO (ANTIBIOGRAMA DE DISCO) Se objeta mayor valor facturado en  901236  UROCULTIVO segun revision de contrato entre las partes se reconoce  a tarifa soat 10% por valor de $25830la ips factura $56243 se objeta la diferencia "/>
    <s v="SE MANTIENE Y SE RECTIFICA GLOSA "/>
    <s v="Contributivo"/>
    <n v="3"/>
  </r>
  <r>
    <s v="E.S.E. HOSPITAL MARIO GAITAN YANGUAS DE SOACHA"/>
    <x v="0"/>
    <s v="CUNDINAMARCA"/>
    <s v="SOACHA"/>
    <d v="2021-12-09T00:00:00"/>
    <s v="HMGY160732"/>
    <s v="HMGY160732"/>
    <n v="119198"/>
    <d v="2021-12-16T00:00:00"/>
    <s v="GL-25765434103249"/>
    <n v="5820"/>
    <d v="2022-01-19T00:00:00"/>
    <n v="0"/>
    <n v="0"/>
    <n v="5820"/>
    <m/>
    <m/>
    <m/>
    <n v="5820"/>
    <m/>
    <n v="0"/>
    <n v="0"/>
    <n v="0"/>
    <n v="5820"/>
    <x v="0"/>
    <s v="CUNDINAMARCA"/>
    <s v="SOACHA"/>
    <d v="2021-11-01T00:00:00"/>
    <d v="2021-11-01T00:00:00"/>
    <s v="Se objeta $ 5820 Concepto 871121  RADIOGRAFÍA DE TÓRAX (PA O AP Y LATERAL DECÚBITO LATERAL OBLICUAS O LATERAL) Se objeta mayor valor facturado en  871121 RADIOGRAFIA DE TORAX  segun revision de contrato entre las partes se reconoce  a tarifa soat 10% por valor de $59580la ips factura $65400 se objeta la diferencia  "/>
    <s v="SE MANTIENE Y SE RECTIFICA GLOSA  "/>
    <s v="Contributivo"/>
    <n v="3"/>
  </r>
  <r>
    <s v="E.S.E. HOSPITAL MARIO GAITAN YANGUAS DE SOACHA"/>
    <x v="0"/>
    <s v="CUNDINAMARCA"/>
    <s v="SOACHA"/>
    <d v="2021-12-09T00:00:00"/>
    <s v="HMGY161295"/>
    <s v="HMGY161295"/>
    <n v="364803"/>
    <d v="2021-12-16T00:00:00"/>
    <s v="GL-25765434103250"/>
    <n v="11400"/>
    <d v="2022-01-19T00:00:00"/>
    <n v="0"/>
    <n v="0"/>
    <n v="11400"/>
    <m/>
    <m/>
    <m/>
    <n v="11400"/>
    <m/>
    <n v="0"/>
    <n v="0"/>
    <n v="0"/>
    <n v="11400"/>
    <x v="0"/>
    <s v="CUNDINAMARCA"/>
    <s v="SOACHA"/>
    <d v="2021-11-02T00:00:00"/>
    <d v="2021-11-02T00:00:00"/>
    <s v="Se objeta $ 11400 Concepto 881332  ECOGRAFÍA DE VÍAS URINARIAS (RIÑONES VEJIGA Y PRÓSTATA TRANSABDOMINAL) Se objeta mayor valor facturado en  881332 ECOGRAFIA DE VIAS URINARIAS segun revision de contrato entre las partes se reconoce  a tarifa soat 10% por valor de $117000la ips factura $128400 se objeta la diferencia  "/>
    <s v="SE MANTIENE Y SE RECTIFICA GLOSA  "/>
    <s v="Subsidiado"/>
    <n v="3"/>
  </r>
  <r>
    <s v="E.S.E. HOSPITAL MARIO GAITAN YANGUAS DE SOACHA"/>
    <x v="0"/>
    <s v="CUNDINAMARCA"/>
    <s v="SOACHA"/>
    <d v="2021-12-09T00:00:00"/>
    <s v="HMGY161444"/>
    <s v="HMGY161444"/>
    <n v="385700"/>
    <d v="2021-12-16T00:00:00"/>
    <s v="GL-25765434103251"/>
    <n v="34070"/>
    <d v="2022-01-19T00:00:00"/>
    <n v="0"/>
    <n v="0"/>
    <n v="34070"/>
    <m/>
    <m/>
    <m/>
    <n v="34070"/>
    <m/>
    <n v="0"/>
    <n v="0"/>
    <n v="0"/>
    <n v="34070"/>
    <x v="0"/>
    <s v="CUNDINAMARCA"/>
    <s v="SOACHA"/>
    <d v="2021-11-03T00:00:00"/>
    <d v="2021-11-03T00:00:00"/>
    <s v="Se objeta $ 6920 Concepto 906221  HEPATITIS B ANTICUERPOS CENTRAL TOTALES ANTICORE HBC SEMIAUTOMATIZADO O AUTOMATIZADO Se objeta mayor valor facturado en  906221 HEPATITIS B segun revision de contrato entre las partes se reconoce  a tarifa soat 10% por valor de $71280la ips factura $78200 se objeta la diferencia  Se objeta $ 9810 Concepto 906225  HEPATITIS C ANTICUERPO SEMIAUTOMATIZADO O AUTOMATIZADO Se objeta mayor valor facturado en  906225 HEPATITIS C segun revision de contrato entre las partes se reconoce  a tarifa soat 10% por valor de $100890 la ips factura $110890 se objeta la diferencia  Se objeta $ 8670 Concepto 906317  HEPATITIS B ANTÍGENO DE SUPERFICIE AG HBS Se objeta mayor valor facturado en  906317 HEPATITIS B ANTIGENO  segun revision de contrato entre las partes se reconoce  a tarifa soat 10% por valor de $89730 la ips factura $98400 se objeta la diferencia  Se objeta $ 8670 Concepto 906219  HEPATITIS A ANTICUERPOS TOTALES SEMIAUTOMATIZADO O AUTOMATIZADO Se objeta mayor valor facturado en  9062190 HEPATITIS A ANTICUERPOS   segun revision de contrato entre las partes se reconoce  a tarifa soat 10% por valor de $89730 la ips factura $98400 se objeta la diferencia  "/>
    <s v="SE MANTIENE Y SE RECTIFICA GLOSA  "/>
    <s v="Contributivo"/>
    <n v="3"/>
  </r>
  <r>
    <s v="E.S.E. HOSPITAL MARIO GAITAN YANGUAS DE SOACHA"/>
    <x v="0"/>
    <s v="CUNDINAMARCA"/>
    <s v="SOACHA"/>
    <d v="2021-12-09T00:00:00"/>
    <s v="HMGY163384"/>
    <s v="HMGY163384"/>
    <n v="92100"/>
    <d v="2021-12-17T00:00:00"/>
    <s v="GL-25765434103252"/>
    <n v="4630"/>
    <d v="2022-01-19T00:00:00"/>
    <n v="0"/>
    <n v="0"/>
    <n v="4630"/>
    <m/>
    <m/>
    <m/>
    <n v="4630"/>
    <m/>
    <n v="0"/>
    <n v="0"/>
    <n v="0"/>
    <n v="4630"/>
    <x v="0"/>
    <s v="CUNDINAMARCA"/>
    <s v="SOACHA"/>
    <d v="2021-11-06T00:00:00"/>
    <d v="2021-11-06T00:00:00"/>
    <s v="Se objeta $ 4630 Concepto 871040  RADIOGRAFÍA DE COLUMNA LUMBOSACRA Se objeta mayor valor facturado en  871040 RADIOGRAFIA DE COLUMNA LUMBOSACRA segun revision de contrato entre las partes se reconoce  a tarifa soat 10% por valor de $83970la ips factura $88600 se objeta la diferencia  "/>
    <s v="SE MANTIENE Y SE RECTIFICA GLOSA "/>
    <s v="Contributivo"/>
    <n v="3"/>
  </r>
  <r>
    <s v="E.S.E. HOSPITAL MARIO GAITAN YANGUAS DE SOACHA"/>
    <x v="0"/>
    <s v="CUNDINAMARCA"/>
    <s v="SOACHA"/>
    <d v="2021-12-09T00:00:00"/>
    <s v="HMGY163854"/>
    <s v="HMGY163854"/>
    <n v="71700"/>
    <d v="2021-12-17T00:00:00"/>
    <s v="GL-25765434103253"/>
    <n v="6360"/>
    <d v="2022-01-19T00:00:00"/>
    <n v="0"/>
    <n v="0"/>
    <n v="6360"/>
    <m/>
    <m/>
    <m/>
    <n v="6360"/>
    <m/>
    <n v="0"/>
    <n v="0"/>
    <n v="0"/>
    <n v="6360"/>
    <x v="0"/>
    <s v="CUNDINAMARCA"/>
    <s v="SOACHA"/>
    <d v="2021-11-08T00:00:00"/>
    <d v="2021-11-08T00:00:00"/>
    <s v="Se objeta $ 6360 Concepto 904902  HORMONA ESTIMULANTE DEL TIROIDES Se objeta mayor valor facturado en  904902 hormona estimulante segun revision de contrato entre las partes se reconoce  a tarifa soat 10% por valor de $65340 la ips factura $71700 se objeta la diferencia  "/>
    <s v="SE MANTIENE Y SE RECTIFICA GLOSA  "/>
    <s v="Contributivo"/>
    <n v="3"/>
  </r>
  <r>
    <s v="E.S.E. HOSPITAL MARIO GAITAN YANGUAS DE SOACHA"/>
    <x v="0"/>
    <s v="CUNDINAMARCA"/>
    <s v="SOACHA"/>
    <d v="2021-12-09T00:00:00"/>
    <s v="HMGY161876"/>
    <s v="HMGY161876"/>
    <n v="747800"/>
    <d v="2021-12-17T00:00:00"/>
    <s v="GL-25765434103254"/>
    <n v="42620"/>
    <d v="2022-01-20T00:00:00"/>
    <n v="0"/>
    <n v="0"/>
    <n v="42620"/>
    <m/>
    <m/>
    <m/>
    <n v="42620"/>
    <m/>
    <n v="0"/>
    <n v="0"/>
    <n v="0"/>
    <n v="42620"/>
    <x v="0"/>
    <s v="SANTANDER"/>
    <s v="LA PAZ"/>
    <d v="2021-11-03T00:00:00"/>
    <d v="2021-11-03T00:00:00"/>
    <s v="Se objeta $ 8670 Concepto 906318  HEPATITIS B ANTÍGENO E AG HBE SEMIAUTOMATIZADO O AUTOMATIZADO Se objeta mayor valor facturado en  906318 HEPATITIS B ANTIGENO E segun revision de contrato entre las partes se reconoce  a tarifa soat 10% por valor de $89730la ips factura $98400 se objeta la diferencia  Se objeta $ 8670 Concepto 906317  HEPATITIS B ANTÍGENO DE SUPERFICIE AG HBS Se objeta mayor valor facturado en  906317 HEPATITIS B ANTIGENO de superficie segun revision de contrato entre las partes se reconoce  a tarifa soat 10% por valor de $89730la ips factura $98400 se objeta la diferencia  Se objeta $ 8670 Concepto 906223  HEPATITIS B ANTICUERPOS S ANTIHBS SEMIAUTOMATIZADO O AUTOMATIZADO Se objeta mayor valor facturado en  906223  HEPATITIS B ANTICUERPOS S  segun revision de contrato entre las partes se reconoce  a tarifa soat 10% por valor de $89730la ips factura $98400 se objeta la diferencia  Se objeta $ 8670 Concepto 906222  HEPATITIS B ANTICUERPOS E ANTIHBE SEMIAUTOMATIZADO O AUTOMATIZADO Se objeta mayor valor facturado en  906222  HEPATITIS B ANTICUERPOS E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LIDUM ANTICUERPOS   segun revision de contrato entre las partes se reconoce  a tarifa soat 10% por valor de $82260la ips factura $90200 se objeta la diferencia  "/>
    <s v="Se mantiene y se rectifica glosa  "/>
    <s v="Subsidiado"/>
    <n v="3"/>
  </r>
  <r>
    <s v="E.S.E. HOSPITAL MARIO GAITAN YANGUAS DE SOACHA"/>
    <x v="0"/>
    <s v="CUNDINAMARCA"/>
    <s v="SOACHA"/>
    <d v="2021-12-09T00:00:00"/>
    <s v="HMGY161890"/>
    <s v="HMGY161890"/>
    <n v="341488"/>
    <d v="2021-12-17T00:00:00"/>
    <s v="GL-25765434103255"/>
    <n v="3970"/>
    <d v="2022-01-19T00:00:00"/>
    <n v="0"/>
    <n v="0"/>
    <n v="3970"/>
    <m/>
    <m/>
    <m/>
    <n v="3970"/>
    <m/>
    <n v="0"/>
    <n v="0"/>
    <n v="0"/>
    <n v="3970"/>
    <x v="0"/>
    <s v="CUNDINAMARCA"/>
    <s v="SOACHA"/>
    <d v="2021-11-03T00:00:00"/>
    <d v="2021-11-04T00:00:00"/>
    <s v="Se objeta $ 3970 Concepto 904508  GONADOTROPINA CORIÓNICA SUBUNIDAD BETA CUALITATIVA PRUEBA DE EMBARAZO EN ORINA O SUERO Se objeta mayor valor facturado en  904508 GONADOTROPINA CORIONICA segun revision de contrato entre las partes se reconoce  a tarifa soat 10% por valor de $40230la ips factura $44200 se objeta la diferencia  "/>
    <s v="SE MANTIENE Y SE RECTIFICA GLOSA  "/>
    <s v="Contributivo"/>
    <n v="3"/>
  </r>
  <r>
    <s v="E.S.E. HOSPITAL MARIO GAITAN YANGUAS DE SOACHA"/>
    <x v="0"/>
    <s v="CUNDINAMARCA"/>
    <s v="SOACHA"/>
    <d v="2021-12-09T00:00:00"/>
    <s v="HMGY162535"/>
    <s v="HMGY162535"/>
    <n v="665700"/>
    <d v="2021-12-17T00:00:00"/>
    <s v="GL-25765434103256"/>
    <n v="8670"/>
    <d v="2022-01-19T00:00:00"/>
    <n v="0"/>
    <n v="0"/>
    <n v="8670"/>
    <m/>
    <m/>
    <m/>
    <n v="8670"/>
    <m/>
    <n v="0"/>
    <n v="0"/>
    <n v="0"/>
    <n v="8670"/>
    <x v="0"/>
    <s v="CUNDINAMARCA"/>
    <s v="SOACHA"/>
    <d v="2021-11-03T00:00:00"/>
    <d v="2021-11-04T00:00:00"/>
    <s v="Se objeta $ 8670 Concepto 906317  HEPATITIS B ANTÍGENO DE SUPERFICIE AG HBS Se objeta mayor valor facturado en  906317 HEPATITIS B ANTIGENO segun revision de contrato entre las partes se reconoce  a tarifa soat 10% por valor de $89730la ips factura $98400 se objeta la diferencia  "/>
    <s v="SE MANTIENE Y SE RECTIFICA GLOSA  "/>
    <s v="Contributivo"/>
    <n v="3"/>
  </r>
  <r>
    <s v="E.S.E. HOSPITAL MARIO GAITAN YANGUAS DE SOACHA"/>
    <x v="0"/>
    <s v="CUNDINAMARCA"/>
    <s v="SOACHA"/>
    <d v="2021-12-09T00:00:00"/>
    <s v="HMGY162554"/>
    <s v="HMGY162554"/>
    <n v="665700"/>
    <d v="2021-12-17T00:00:00"/>
    <s v="GL-25765434103257"/>
    <n v="13340"/>
    <d v="2022-01-19T00:00:00"/>
    <n v="0"/>
    <n v="0"/>
    <n v="13340"/>
    <m/>
    <m/>
    <m/>
    <n v="13340"/>
    <m/>
    <n v="0"/>
    <n v="0"/>
    <n v="0"/>
    <n v="13340"/>
    <x v="0"/>
    <s v="CUNDINAMARCA"/>
    <s v="SOACHA"/>
    <d v="2021-11-03T00:00:00"/>
    <d v="2021-11-04T00:00:00"/>
    <s v="Se objeta $ 4670 Concepto 890483  INTERCONSULTA POR ESPECIALISTA EN PEDIATRÍA Se objeta mayor valor facturado en 890483 INTERCONSULTA ESPECIALIZADA EN PEDIATRIA segun revision de contrato entre las partes se reconoce  a tarifa soat 10% por valor de $47430la ips factura $52100 se objeta la diferencia  ,Se objeta $ 8670 Concepto 906317  HEPATITIS B ANTÍGENO DE SUPERFICIE AG HBS Se objeta mayor valor facturado en  906317 HEPATITIS B ANTIGENO segun revision de contrato entre las partes se reconoce  a tarifa soat 10% por valor de $89730la ips factura $98400 se objeta la diferencia  "/>
    <s v="SE MANTIENE Y SE RECTIFICA GLOSA "/>
    <s v="Contributivo"/>
    <n v="3"/>
  </r>
  <r>
    <s v="E.S.E. HOSPITAL MARIO GAITAN YANGUAS DE SOACHA"/>
    <x v="0"/>
    <s v="CUNDINAMARCA"/>
    <s v="SOACHA"/>
    <d v="2021-12-09T00:00:00"/>
    <s v="HMGY163562"/>
    <s v="HMGY163562"/>
    <n v="120171"/>
    <d v="2021-12-17T00:00:00"/>
    <s v="GL-25765434103258"/>
    <n v="5820"/>
    <d v="2022-01-19T00:00:00"/>
    <n v="0"/>
    <n v="0"/>
    <n v="5820"/>
    <m/>
    <m/>
    <m/>
    <n v="5820"/>
    <m/>
    <n v="0"/>
    <n v="0"/>
    <n v="0"/>
    <n v="5820"/>
    <x v="0"/>
    <s v="CUNDINAMARCA"/>
    <s v="SOACHA"/>
    <d v="2021-11-05T00:00:00"/>
    <d v="2021-11-05T00:00:00"/>
    <s v="Se objeta $ 5820 Concepto 871121  RADIOGRAFÍA DE TÓRAX (PA O AP Y LATERAL DECÚBITO LATERAL OBLICUAS O LATERAL) Se objeta mayor valor facturado 871121 RADIOGRAFIA DE TORAX segun revision de contrato entre las partes se reconoce  a tarifa soat 10% por valor de $59580la ips factura $65400 se objeta la diferencia  "/>
    <s v="SE MANTIENE Y SE RECTIFICA GLOSA  "/>
    <s v="Contributivo"/>
    <n v="3"/>
  </r>
  <r>
    <s v="E.S.E. HOSPITAL MARIO GAITAN YANGUAS DE SOACHA"/>
    <x v="0"/>
    <s v="CUNDINAMARCA"/>
    <s v="SOACHA"/>
    <d v="2021-12-09T00:00:00"/>
    <s v="HMGY163610"/>
    <s v="HMGY163610"/>
    <n v="353609"/>
    <d v="2021-12-17T00:00:00"/>
    <s v="GL-25765434103259"/>
    <n v="12390"/>
    <d v="2022-01-19T00:00:00"/>
    <n v="0"/>
    <n v="0"/>
    <n v="12390"/>
    <m/>
    <m/>
    <m/>
    <n v="12390"/>
    <m/>
    <n v="0"/>
    <n v="0"/>
    <n v="0"/>
    <n v="12390"/>
    <x v="0"/>
    <s v="CUNDINAMARCA"/>
    <s v="SOACHA"/>
    <d v="2021-11-06T00:00:00"/>
    <d v="2021-11-07T00:00:00"/>
    <s v="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4450 Concepto 906625  GONADOTROPINA CORIÓNICA SUBUNIDAD BETA SEMIAUTOMATIZADO O AUTOMATIZADO Se objeta mayor valor facturado en  906625 GONADOTROPINA segun revision de contrato entre las partes se reconoce  a tarifa soat 10% por valor de $45450la ips factura $49900 se objeta la diferencia  "/>
    <s v="SE MANTIENE Y SE RECTIFICA GLOSA  "/>
    <s v="Contributivo"/>
    <n v="3"/>
  </r>
  <r>
    <s v="E.S.E. HOSPITAL MARIO GAITAN YANGUAS DE SOACHA"/>
    <x v="0"/>
    <s v="CUNDINAMARCA"/>
    <s v="SOACHA"/>
    <d v="2021-12-09T00:00:00"/>
    <s v="HMGY164258"/>
    <s v="HMGY164258"/>
    <n v="99800"/>
    <d v="2021-12-17T00:00:00"/>
    <s v="GL-25765434103260"/>
    <n v="4070"/>
    <d v="2022-01-19T00:00:00"/>
    <n v="0"/>
    <n v="0"/>
    <n v="4070"/>
    <m/>
    <m/>
    <m/>
    <n v="4070"/>
    <m/>
    <n v="0"/>
    <n v="0"/>
    <n v="0"/>
    <n v="4070"/>
    <x v="0"/>
    <s v="CUNDINAMARCA"/>
    <s v="SOACHA"/>
    <d v="2021-11-08T00:00:00"/>
    <d v="2021-11-08T00:00:00"/>
    <s v="Se objeta $ 4070 Concepto 873333  RADIOGRAFÍA DE PIE (AP LATERAL Y OBLICUA) Se objeta mayor valor facturado en  873333 RADIOGRAFIA DE PIE segun revision de contrato entre las partes se reconoce  a tarifa soat 10% por valor de $42030la ips factura $46100 se objeta la diferencia  "/>
    <s v="SE MANTIENE Y SE RECTIFICA GLOSA  "/>
    <s v="Subsidiado"/>
    <n v="3"/>
  </r>
  <r>
    <s v="E.S.E. HOSPITAL MARIO GAITAN YANGUAS DE SOACHA"/>
    <x v="0"/>
    <s v="CUNDINAMARCA"/>
    <s v="SOACHA"/>
    <d v="2021-12-09T00:00:00"/>
    <s v="HMGY164376"/>
    <s v="HMGY164376"/>
    <n v="212100"/>
    <d v="2021-12-17T00:00:00"/>
    <s v="GL-25765434103261"/>
    <n v="9340"/>
    <d v="2022-01-19T00:00:00"/>
    <n v="0"/>
    <n v="0"/>
    <n v="9340"/>
    <m/>
    <m/>
    <m/>
    <n v="9340"/>
    <m/>
    <n v="0"/>
    <n v="0"/>
    <n v="0"/>
    <n v="9340"/>
    <x v="0"/>
    <s v="CUNDINAMARCA"/>
    <s v="SOACHA"/>
    <d v="2021-11-09T00:00:00"/>
    <d v="2021-11-09T00:00:00"/>
    <s v="Se objeta $ 9340 Concepto 904912  HORMONA PARATIROIDEA MOLÉCULA INTACTA Se objeta mayor valor facturado en  904912 HORMONA PARATIROIDEA segun revision de contrato entre las partes se reconoce  a tarifa soat 10% por valor de $96660la ips factura $106000 se objeta la diferencia  "/>
    <s v="SE MANTIENE Y SE RECTIFICA GLOSA  "/>
    <s v="Subsidiado"/>
    <n v="3"/>
  </r>
  <r>
    <s v="E.S.E. HOSPITAL MARIO GAITAN YANGUAS DE SOACHA"/>
    <x v="0"/>
    <s v="CUNDINAMARCA"/>
    <s v="SOACHA"/>
    <d v="2021-12-09T00:00:00"/>
    <s v="HMGY164569"/>
    <s v="HMGY164569"/>
    <n v="515800"/>
    <d v="2021-12-17T00:00:00"/>
    <s v="GL-25765434103262"/>
    <n v="4070"/>
    <d v="2022-01-19T00:00:00"/>
    <n v="0"/>
    <n v="0"/>
    <n v="4070"/>
    <m/>
    <m/>
    <m/>
    <n v="4070"/>
    <m/>
    <n v="0"/>
    <n v="0"/>
    <n v="0"/>
    <n v="4070"/>
    <x v="0"/>
    <s v="CUNDINAMARCA"/>
    <s v="SOACHA"/>
    <d v="2021-11-08T00:00:00"/>
    <d v="2021-11-09T00:00:00"/>
    <s v="Se objeta $ 4070 Concepto 906913  PROTEÍNA C REACTIVA ALTA PRECISIÓN AUTOMATIZADO Se objeta mayor valor facturado en  906913 PROTEINA C CREACTIVA segun revision de contrato entre las partes se reconoce  a tarifa soat 10% por valor de $42030la ips factura $46100 se objeta la diferencia  "/>
    <s v="SE MANTIENE Y SE RECTIFICA GLOSA  "/>
    <s v="Subsidiado"/>
    <n v="3"/>
  </r>
  <r>
    <s v="E.S.E. HOSPITAL MARIO GAITAN YANGUAS DE SOACHA"/>
    <x v="0"/>
    <s v="CUNDINAMARCA"/>
    <s v="SOACHA"/>
    <d v="2021-12-09T00:00:00"/>
    <s v="HMGY164848"/>
    <s v="HMGY164848"/>
    <n v="814889"/>
    <d v="2021-12-18T00:00:00"/>
    <s v="GL-25765434103263"/>
    <n v="24000"/>
    <d v="2022-01-20T00:00:00"/>
    <n v="0"/>
    <n v="0"/>
    <n v="24000"/>
    <m/>
    <m/>
    <m/>
    <n v="24000"/>
    <m/>
    <n v="0"/>
    <n v="0"/>
    <n v="0"/>
    <n v="24000"/>
    <x v="0"/>
    <s v="CUNDINAMARCA"/>
    <s v="SOACHA"/>
    <d v="2021-11-07T00:00:00"/>
    <d v="2021-11-09T00:00:00"/>
    <s v="Se objeta $ 6360 Concepto 881431  ECOGRAFÍA OBSTÉTRICA TRANSABDOMINAL Se objeta mayor valor facturado en  881431 ecografia obstetricia  segun revision de contrato entre las partes se reconoce  a tarifa soat 10% por valor de $65340la ips factura $717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9700 Concepto 890602  CUIDADO (MANEJO) INTRAHOSPITALARIO POR MEDICINA ESPECIALIZADA Se objeta mayor valor facturado en 890602 cuidado intrahospitalario por medicina especializada segun revision de contrato entre las partes se reconoce  a tarifa soat 10% por valor de $49950la ips factura $54800 c/u se objeta la diferencia "/>
    <s v="Se mantiene y se rectifica glosa  "/>
    <s v="Subsidiado"/>
    <n v="3"/>
  </r>
  <r>
    <s v="E.S.E. HOSPITAL MARIO GAITAN YANGUAS DE SOACHA"/>
    <x v="0"/>
    <s v="CUNDINAMARCA"/>
    <s v="SOACHA"/>
    <d v="2021-12-09T00:00:00"/>
    <s v="HMGY164902"/>
    <s v="HMGY164902"/>
    <n v="692250"/>
    <d v="2021-12-18T00:00:00"/>
    <s v="GL-25765434103264"/>
    <n v="45080"/>
    <d v="2022-01-19T00:00:00"/>
    <n v="0"/>
    <n v="0"/>
    <n v="45080"/>
    <m/>
    <m/>
    <m/>
    <n v="45080"/>
    <m/>
    <n v="0"/>
    <n v="0"/>
    <n v="0"/>
    <n v="45080"/>
    <x v="0"/>
    <s v="CUNDINAMARCA"/>
    <s v="SOACHA"/>
    <d v="2021-11-09T00:00:00"/>
    <d v="2021-11-10T00:00:00"/>
    <s v="Se objeta $ 40410 Concepto 879111  TOMOGRAFÍA COMPUTADA DE CRÁNEO SIMPLE Se objeta mayor valor facturado en 879111 tomografia computada de craneo simple  segun revision de contrato entre las partes se reconoce  a tarifa soat 10% por valor de $415890la ips factura $456300 se objeta la diferencia ,Se objeta $ 4670 Concepto 890476  INTERCONSULTA POR ESPECIALISTA EN OFTALMOLOGÍA Se objeta mayor valor facturado en 890476 interconsulta por especialista oftamologia  segun revision de contrato entre las partes se reconoce  a tarifa soat 10% por valor de $47430la ips factura $52100 se objeta la diferencia "/>
    <s v="SE MANTIENE Y SE RECTIFICA GLOSA  "/>
    <s v="Contributivo"/>
    <n v="3"/>
  </r>
  <r>
    <s v="E.S.E. HOSPITAL MARIO GAITAN YANGUAS DE SOACHA"/>
    <x v="0"/>
    <s v="CUNDINAMARCA"/>
    <s v="SOACHA"/>
    <d v="2021-12-09T00:00:00"/>
    <s v="HMGY165413"/>
    <s v="HMGY165413"/>
    <n v="217101"/>
    <d v="2021-12-18T00:00:00"/>
    <s v="GL-25765434103265"/>
    <n v="4070"/>
    <d v="2022-01-19T00:00:00"/>
    <n v="0"/>
    <n v="0"/>
    <n v="4070"/>
    <m/>
    <m/>
    <m/>
    <n v="4070"/>
    <m/>
    <n v="0"/>
    <n v="0"/>
    <n v="0"/>
    <n v="4070"/>
    <x v="0"/>
    <s v="CUNDINAMARCA"/>
    <s v="SOACHA"/>
    <d v="2021-11-10T00:00:00"/>
    <d v="2021-11-10T00:00:00"/>
    <s v="Se objeta $ 4070 Concepto 873431  RADIOGRAFÍA DE TOBILLO (AP LATERAL Y ROTACIÓN INTERNA) Se objeta mayor valor facturado en  873431 radiografia de tobillo  segun revision de contrato entre las partes se reconoce  a tarifa soat 10% por valor de $42030la ips factura $46100 se objeta la diferencia  "/>
    <s v="SE MANTIENE Y SE RECTIFICA GLOSA  "/>
    <s v="Contributivo"/>
    <n v="3"/>
  </r>
  <r>
    <s v="E.S.E. HOSPITAL MARIO GAITAN YANGUAS DE SOACHA"/>
    <x v="0"/>
    <s v="CUNDINAMARCA"/>
    <s v="SOACHA"/>
    <d v="2021-12-09T00:00:00"/>
    <s v="HMGY165632"/>
    <s v="HMGY165632"/>
    <n v="211800"/>
    <d v="2021-12-18T00:00:00"/>
    <s v="GL-25765434103266"/>
    <n v="18750"/>
    <d v="2022-01-20T00:00:00"/>
    <n v="0"/>
    <n v="0"/>
    <n v="18750"/>
    <m/>
    <m/>
    <m/>
    <n v="18750"/>
    <m/>
    <n v="0"/>
    <n v="0"/>
    <n v="0"/>
    <n v="18750"/>
    <x v="0"/>
    <s v="CUNDINAMARCA"/>
    <s v="SOACHA"/>
    <d v="2021-11-11T00:00:00"/>
    <d v="2021-11-11T00:00:00"/>
    <s v="Se objeta $ 18750 Concepto 881302  ECOGRAFÍA DE ABDOMEN TOTAL (HÍGADO PÁNCREAS VESÍCULA VÍAS BILIARES RIÑONES BAZO GRANDES VASOS Se objeta mayor valor facturado en 881302 ecografia de abdomen  segun revision de contrato entre las partes se reconoce  a tarifa soat 10% por valor de $193050la ips factura $211800 se objeta la diferencia  "/>
    <s v="SE MANTIENE Y SE RECTIFICA GLOSA  "/>
    <s v="Contributivo"/>
    <n v="3"/>
  </r>
  <r>
    <s v="E.S.E. HOSPITAL MARIO GAITAN YANGUAS DE SOACHA"/>
    <x v="0"/>
    <s v="CUNDINAMARCA"/>
    <s v="SOACHA"/>
    <d v="2021-12-09T00:00:00"/>
    <s v="HMGY166659"/>
    <s v="HMGY166659"/>
    <n v="230134"/>
    <d v="2021-12-18T00:00:00"/>
    <s v="GL-25765434103267"/>
    <n v="5250"/>
    <d v="2022-01-19T00:00:00"/>
    <n v="0"/>
    <n v="0"/>
    <n v="5250"/>
    <m/>
    <m/>
    <m/>
    <n v="5250"/>
    <m/>
    <n v="0"/>
    <n v="0"/>
    <n v="0"/>
    <n v="5250"/>
    <x v="0"/>
    <s v="CUNDINAMARCA"/>
    <s v="SOACHA"/>
    <d v="2021-11-12T00:00:00"/>
    <d v="2021-11-12T00:00:00"/>
    <s v="Se objeta $ 5250 Concepto 873420  RADIOGRAFÍA DE RODILLA (AP LATERAL) Se objeta mayor valor facturado en  873420 RADIOGRAFIA DE RODILLA  segun revision de contrato entre las partes se reconoce  a tarifa soat 10% por valor de $54450la ips factura $59700 se objeta la diferencia  "/>
    <s v="SE MANTIENE Y SE RECTIFICA GLOSA  "/>
    <s v="Contributivo"/>
    <n v="3"/>
  </r>
  <r>
    <s v="E.S.E. HOSPITAL MARIO GAITAN YANGUAS DE SOACHA"/>
    <x v="0"/>
    <s v="CUNDINAMARCA"/>
    <s v="SOACHA"/>
    <d v="2021-12-09T00:00:00"/>
    <s v="HMGY168931"/>
    <s v="HMGY168931"/>
    <n v="71700"/>
    <d v="2021-12-18T00:00:00"/>
    <s v="GL-25765434103268"/>
    <n v="6360"/>
    <d v="2022-01-19T00:00:00"/>
    <n v="0"/>
    <n v="0"/>
    <n v="6360"/>
    <m/>
    <m/>
    <m/>
    <n v="6360"/>
    <m/>
    <n v="0"/>
    <n v="0"/>
    <n v="0"/>
    <n v="6360"/>
    <x v="0"/>
    <s v="CUNDINAMARCA"/>
    <s v="SOACHA"/>
    <d v="2021-11-18T00:00:00"/>
    <d v="2021-11-18T00:00:00"/>
    <s v="Se objeta $ 6360 Concepto 881431  ECOGRAFÍA OBSTÉTRICA TRANSABDOMINAL Se objeta mayor valor facturado en 881431 ECOGRAFIA OBTETRICIA  segun revision de contrato entre las partes se reconoce  a tarifa soat 10% por valor de $65340la ips factura $71700 se objeta la diferencia  "/>
    <s v="SE MANTIENE Y SE RECTIFICA GLOSA  "/>
    <s v="Contributivo"/>
    <n v="3"/>
  </r>
  <r>
    <s v="E.S.E. HOSPITAL MARIO GAITAN YANGUAS DE SOACHA"/>
    <x v="0"/>
    <s v="CUNDINAMARCA"/>
    <s v="SOACHA"/>
    <d v="2021-12-09T00:00:00"/>
    <s v="HMGY169528"/>
    <s v="HMGY169528"/>
    <n v="675740"/>
    <d v="2021-12-18T00:00:00"/>
    <s v="GL-25765434103269"/>
    <n v="8140"/>
    <d v="2022-01-19T00:00:00"/>
    <n v="0"/>
    <n v="0"/>
    <n v="8140"/>
    <m/>
    <m/>
    <m/>
    <n v="8140"/>
    <m/>
    <n v="0"/>
    <n v="0"/>
    <n v="0"/>
    <n v="8140"/>
    <x v="0"/>
    <s v="CUNDINAMARCA"/>
    <s v="SOACHA"/>
    <d v="2021-11-18T00:00:00"/>
    <d v="2021-11-19T00:00:00"/>
    <s v="Se objeta $ 8140 Concepto 873210  RADIOGRAFÍA DE MANO Se objeta mayor valor facturado en  873210segun revision de contrato entre las partes se reconoce  a tarifa soat 10% por valor de $42030la ips factura $46100 C/U se objeta la diferencia  "/>
    <s v="SE MANTIENE Y SE RECTIFICA GLOSA  "/>
    <s v="Contributivo"/>
    <n v="3"/>
  </r>
  <r>
    <s v="E.S.E. HOSPITAL MARIO GAITAN YANGUAS DE SOACHA"/>
    <x v="0"/>
    <s v="CUNDINAMARCA"/>
    <s v="SOACHA"/>
    <d v="2021-12-09T00:00:00"/>
    <s v="HMGY168469"/>
    <s v="HMGY168469"/>
    <n v="361404"/>
    <d v="2021-12-18T00:00:00"/>
    <s v="GL-25765434103270"/>
    <n v="19220"/>
    <d v="2022-01-19T00:00:00"/>
    <n v="0"/>
    <n v="0"/>
    <n v="19220"/>
    <m/>
    <m/>
    <m/>
    <n v="19220"/>
    <m/>
    <n v="0"/>
    <n v="0"/>
    <n v="0"/>
    <n v="19220"/>
    <x v="0"/>
    <s v="CUNDINAMARCA"/>
    <s v="SOACHA"/>
    <d v="2021-11-17T00:00:00"/>
    <d v="2021-11-17T00:00:00"/>
    <s v="Se objeta $ 4360 Concepto 897011  MONITORIA FETAL ANTEPARTO Se objeta mayor valor facturado en 897011 MONITORIA FETAL segun revision de contrato entre las partes se reconoce  a tarifa soat 10% por valor de $22320la ips factura $24500 C/U  se objeta la diferencia  ,Se objeta $ 6920 Concepto 906249  VIRUS DE INMUNODEFICIENCIA HUMANA 1 Y 2 ANTICUERPOS Se objeta mayor valor facturado en  906249 VIRUS DE INMUNODEFICIENCIA segun revision de contrato entre las partes se reconoce  a tarifa soat 10% por valor de $71280la ips factura $782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
    <s v="Se mantiene y se rectifica glosa "/>
    <s v="Contributivo"/>
    <n v="3"/>
  </r>
  <r>
    <s v="E.S.E. HOSPITAL MARIO GAITAN YANGUAS DE SOACHA"/>
    <x v="0"/>
    <s v="CUNDINAMARCA"/>
    <s v="SOACHA"/>
    <d v="2021-12-09T00:00:00"/>
    <s v="HMGY168929"/>
    <s v="HMGY168929"/>
    <n v="577781"/>
    <d v="2021-12-18T00:00:00"/>
    <s v="GL-25765434103271"/>
    <n v="5820"/>
    <d v="2022-01-19T00:00:00"/>
    <n v="0"/>
    <n v="0"/>
    <n v="5820"/>
    <m/>
    <m/>
    <m/>
    <n v="5820"/>
    <m/>
    <n v="0"/>
    <n v="0"/>
    <n v="0"/>
    <n v="5820"/>
    <x v="0"/>
    <s v="CUNDINAMARCA"/>
    <s v="SOACHA"/>
    <d v="2021-11-17T00:00:00"/>
    <d v="2021-11-18T00:00:00"/>
    <s v="Se objeta $ 5820 Concepto 871121  RADIOGRAFÍA DE TÓRAX (PA O AP Y LATERAL DECÚBITO LATERAL OBLICUAS O LATERAL) Se objeta mayor valor facturado en  871121 RADIOGRAFIA DE TORAX segun revision de contrato entre las partes se reconoce  a tarifa soat 10% por valor de $59580la ips factura $65400 se objeta la diferencia  "/>
    <s v="SE MANTIENE Y SE RECTIFICA GLOSA  "/>
    <s v="Contributivo"/>
    <n v="3"/>
  </r>
  <r>
    <s v="E.S.E. HOSPITAL MARIO GAITAN YANGUAS DE SOACHA"/>
    <x v="0"/>
    <s v="CUNDINAMARCA"/>
    <s v="SOACHA"/>
    <d v="2021-12-09T00:00:00"/>
    <s v="HMGY170017"/>
    <s v="HMGY170017"/>
    <n v="626064"/>
    <d v="2021-12-18T00:00:00"/>
    <s v="GL-25765434103272"/>
    <n v="12390"/>
    <d v="2022-01-19T00:00:00"/>
    <n v="0"/>
    <n v="0"/>
    <n v="12390"/>
    <m/>
    <m/>
    <m/>
    <n v="12390"/>
    <m/>
    <n v="0"/>
    <n v="0"/>
    <n v="0"/>
    <n v="12390"/>
    <x v="0"/>
    <s v="CUNDINAMARCA"/>
    <s v="SOACHA"/>
    <d v="2021-11-21T00:00:00"/>
    <d v="2021-11-21T00:00:00"/>
    <s v="Se objeta $ 7940 Concepto 906039  TREPONEMA PALLIDUM ANTICUERPOS (PRUEBA TREPONEMICA) MANUAL O SEMIAUTOMATIZADA O AUTOMATIZADA Se objeta mayor valor facturado en  906039 TREPONEMA PALLIDUMsegun revision de contrato entre las partes se reconoce  a tarifa soat 10% por valor de $82260la ips factura $90200 se objeta la diferencia  Se objeta $ 4450 Concepto 906625  GONADOTROPINA CORIÓNICA SUBUNIDAD BETA SEMIAUTOMATIZADO O AUTOMATIZADO Se objeta mayor valor facturado en  906625 GONADOTROPINA segun revision de contrato entre las partes se reconoce  a tarifa soat 10% por valor de $45450la ips factura $49900 se objeta la diferencia  "/>
    <s v="SE MANTIENE Y SE RECTIFICA GLOSA  "/>
    <s v="Contributivo"/>
    <n v="3"/>
  </r>
  <r>
    <s v="E.S.E. HOSPITAL MARIO GAITAN YANGUAS DE SOACHA"/>
    <x v="0"/>
    <s v="CUNDINAMARCA"/>
    <s v="SOACHA"/>
    <d v="2021-12-09T00:00:00"/>
    <s v="HMGY173685"/>
    <s v="HMGY173685"/>
    <n v="218108"/>
    <d v="2021-12-18T00:00:00"/>
    <s v="GL-25765434103273"/>
    <n v="9850"/>
    <d v="2022-01-19T00:00:00"/>
    <n v="0"/>
    <n v="0"/>
    <n v="9850"/>
    <m/>
    <m/>
    <m/>
    <n v="9850"/>
    <m/>
    <n v="0"/>
    <n v="0"/>
    <n v="0"/>
    <n v="9850"/>
    <x v="0"/>
    <s v="CUNDINAMARCA"/>
    <s v="SOACHA"/>
    <d v="2021-11-29T00:00:00"/>
    <d v="2021-11-29T00:00:00"/>
    <s v="Se objeta $ 9850 Concepto 881401  ECOGRAFÍA PÉLVICA GINECOLÓGICA TRANSVAGINAL Se objeta mayor valor facturado en 881401 ECOGRAFIA PELVICA GINECOLOGICAsegun revision de contrato entre las partes se reconoce  a tarifa soat 10% por valor de $102150la ips factura $112000 se objeta la diferencia  "/>
    <s v="SE MANTIENE Y SE RECTIFICA GLOSA  "/>
    <s v="Contributivo"/>
    <n v="3"/>
  </r>
  <r>
    <s v="E.S.E. HOSPITAL MARIO GAITAN YANGUAS DE SOACHA"/>
    <x v="0"/>
    <s v="CUNDINAMARCA"/>
    <s v="SOACHA"/>
    <d v="2021-12-09T00:00:00"/>
    <s v="HMGY170408"/>
    <s v="HMGY170408"/>
    <n v="875111"/>
    <d v="2021-12-18T00:00:00"/>
    <s v="GL-25765434103274"/>
    <n v="9700"/>
    <d v="2022-01-19T00:00:00"/>
    <n v="0"/>
    <n v="0"/>
    <n v="9700"/>
    <m/>
    <m/>
    <m/>
    <n v="9700"/>
    <m/>
    <n v="0"/>
    <n v="0"/>
    <n v="0"/>
    <n v="9700"/>
    <x v="0"/>
    <s v="BOLIVAR"/>
    <s v="TURBACO"/>
    <d v="2021-11-18T00:00:00"/>
    <d v="2021-11-22T00:00:00"/>
    <s v="Se objeta $ 9700 Concepto 890602  CUIDADO (MANEJO) INTRAHOSPITALARIO POR MEDICINA ESPECIALIZADA Se objeta mayor valor facturado en 890602 CUIDADO(MANEJO)segun revision de contrato entre las partes se reconoce  a tarifa soat 10% por valor de $49950la ips factura $54800 C/U se objeta la diferencia  "/>
    <s v="SE MANTIENE Y SE RECTIFICA GLOSA  "/>
    <s v="Contributivo"/>
    <n v="3"/>
  </r>
  <r>
    <s v="E.S.E. HOSPITAL MARIO GAITAN YANGUAS DE SOACHA"/>
    <x v="0"/>
    <s v="CUNDINAMARCA"/>
    <s v="SOACHA"/>
    <d v="2021-12-09T00:00:00"/>
    <s v="HMGY171140"/>
    <s v="HMGY171140"/>
    <n v="793600"/>
    <d v="2021-12-18T00:00:00"/>
    <s v="GL-25765434103275"/>
    <n v="28490"/>
    <d v="2022-01-19T00:00:00"/>
    <n v="0"/>
    <n v="0"/>
    <n v="28490"/>
    <m/>
    <m/>
    <m/>
    <n v="28490"/>
    <m/>
    <n v="0"/>
    <n v="0"/>
    <n v="0"/>
    <n v="28490"/>
    <x v="0"/>
    <s v="CUNDINAMARCA"/>
    <s v="SOACHA"/>
    <d v="2021-11-24T00:00:00"/>
    <d v="2021-11-24T00:00:00"/>
    <s v="Se objeta $ 8670 Concepto 906317  HEPATITIS B ANTÍGENO DE SUPERFICIE AG HBS Se objeta mayor valor facturado en  906317 HEPATITIS B ANTIGENO segun revision de contrato entre las partes se reconoce  a tarifa soat 10% por valor de $89730la ips factura $98400 se objeta la diferencia  Se objeta $ 7940 Concepto 906039  TREPONEMA PALLIDUM ANTICUERPOS (PRUEBA TREPONEMICA) MANUAL O SEMIAUTOMATIZADA O AUTOMATIZADA Se objeta mayor valor facturado en  906039 TREPONEMA PALLIDUM segun revision de contrato entre las partes se reconoce  a tarifa soat 10% por valor de $82260la ips factura $90200 se objeta la diferencia  Se objeta $ 7920 Concepto 906127  TOXOPLASMA GONDII ANTICUERPOS IG G AUTOMATIZADO Se objeta mayor valor facturado en  906127 TOXOPLASMA  GONDI segun revision de contrato entre las partes se reconoce  a tarifa soat 10% por valor de $75780la ips factura $83100 se objeta la diferencia  Se objeta $ 3960 Concepto 904904  HORMONA ESTIMULANTE DEL TIROIDES ULTRASENSIBLE Se objeta mayor valor facturado en  904904 HORMONA ESTIMULANTE segun revision de contrato entre las partes se reconoce  a tarifa soat 10% por valor de $65340la ips factura $69300 se objeta la diferencia  "/>
    <s v="SE MANTIENE Y SE RECTIFICA GLOSA  "/>
    <s v="Contributivo"/>
    <n v="3"/>
  </r>
  <r>
    <s v="E.S.E. HOSPITAL MARIO GAITAN YANGUAS DE SOACHA"/>
    <x v="0"/>
    <s v="CUNDINAMARCA"/>
    <s v="SOACHA"/>
    <d v="2021-12-09T00:00:00"/>
    <s v="HMGY171093"/>
    <s v="HMGY171093"/>
    <n v="100871"/>
    <d v="2021-12-18T00:00:00"/>
    <s v="GL-25765434103276"/>
    <n v="4070"/>
    <m/>
    <m/>
    <m/>
    <n v="4070"/>
    <m/>
    <m/>
    <m/>
    <n v="4070"/>
    <m/>
    <n v="0"/>
    <n v="0"/>
    <n v="0"/>
    <n v="4070"/>
    <x v="0"/>
    <s v="CUNDINAMARCA"/>
    <s v="SOACHA"/>
    <d v="2021-11-23T00:00:00"/>
    <d v="2021-11-23T00:00:00"/>
    <s v="Se objeta $ 4070 Concepto 873431  RADIOGRAFÍA DE TOBILLO (AP LATERAL Y ROTACIÓN INTERNA) Se objeta mayor valor facturado en  873431 RADIOGRAFIA DE TOBILLO segun revision de contrato entre las partes se reconoce  a tarifa soat 10% por valor de $42030la ips factura $46100 se objeta la diferencia  "/>
    <m/>
    <s v="Contributivo"/>
    <n v="3"/>
  </r>
  <r>
    <s v="E.S.E. HOSPITAL MARIO GAITAN YANGUAS DE SOACHA"/>
    <x v="0"/>
    <s v="CUNDINAMARCA"/>
    <s v="SOACHA"/>
    <d v="2021-12-09T00:00:00"/>
    <s v="HMGY172217"/>
    <s v="HMGY172217"/>
    <n v="352950"/>
    <d v="2021-12-18T00:00:00"/>
    <s v="GL-25765434103277"/>
    <n v="11400"/>
    <d v="2022-01-19T00:00:00"/>
    <n v="0"/>
    <n v="0"/>
    <n v="11400"/>
    <m/>
    <m/>
    <m/>
    <n v="11400"/>
    <m/>
    <n v="0"/>
    <n v="0"/>
    <n v="0"/>
    <n v="11400"/>
    <x v="0"/>
    <s v="CUNDINAMARCA"/>
    <s v="SOACHA"/>
    <d v="2021-11-25T00:00:00"/>
    <d v="2021-11-25T00:00:00"/>
    <s v="Se objeta $ 11400 Concepto 881332  ECOGRAFÍA DE VÍAS URINARIAS (RIÑONES VEJIGA Y PRÓSTATA TRANSABDOMINAL) Se objeta mayor valor facturado en  881332 ECOGRAFIA DE VIAS URINARIAS segun revision de contrato entre las partes se reconoce  a tarifa soat 10% por valor de $117000la ips factura $128400 se objeta la diferencia  "/>
    <s v="SE MANTIENE Y SE RECTIFICA GLOSA  "/>
    <s v="Contributivo"/>
    <n v="3"/>
  </r>
  <r>
    <s v="E.S.E. HOSPITAL MARIO GAITAN YANGUAS DE SOACHA"/>
    <x v="0"/>
    <s v="CUNDINAMARCA"/>
    <s v="SOACHA"/>
    <d v="2021-12-09T00:00:00"/>
    <s v="HMGY173037"/>
    <s v="HMGY173037"/>
    <n v="216534"/>
    <d v="2021-12-18T00:00:00"/>
    <s v="GL-25765434103278"/>
    <n v="4070"/>
    <d v="2022-01-19T00:00:00"/>
    <n v="0"/>
    <n v="0"/>
    <n v="4070"/>
    <m/>
    <m/>
    <m/>
    <n v="4070"/>
    <m/>
    <n v="0"/>
    <n v="0"/>
    <n v="0"/>
    <n v="4070"/>
    <x v="0"/>
    <s v="CUNDINAMARCA"/>
    <s v="SOACHA"/>
    <d v="2021-11-27T00:00:00"/>
    <d v="2021-11-27T00:00:00"/>
    <s v="Se objeta $ 4070 Concepto 873206  RADIOGRAFÍA DE PUÑO O MUÑECA Se objeta mayor valor facturado en  873206 RADIOGRAFIA DE PUÑO O MUÑECAsegun revision de contrato entre las partes se reconoce  a tarifa soat 10% por valor de $42030la ips factura $46100 se objeta la diferencia  "/>
    <s v="SE MANTIENE Y SE RECTIFICA GLOSA  "/>
    <s v="Contributivo"/>
    <n v="3"/>
  </r>
  <r>
    <s v="E.S.E. HOSPITAL MARIO GAITAN YANGUAS DE SOACHA"/>
    <x v="0"/>
    <s v="CUNDINAMARCA"/>
    <s v="SOACHA"/>
    <d v="2021-12-09T00:00:00"/>
    <s v="HMGY165070"/>
    <s v="HMGY165070"/>
    <n v="400300"/>
    <d v="2021-12-21T00:00:00"/>
    <s v="GL-25765434103279"/>
    <n v="35260"/>
    <d v="2022-01-19T00:00:00"/>
    <n v="0"/>
    <n v="0"/>
    <n v="35260"/>
    <m/>
    <m/>
    <m/>
    <n v="35260"/>
    <m/>
    <n v="0"/>
    <n v="0"/>
    <n v="0"/>
    <n v="35260"/>
    <x v="0"/>
    <s v="CUNDINAMARCA"/>
    <s v="SOACHA"/>
    <d v="2021-11-10T00:00:00"/>
    <d v="2021-11-10T00:00:00"/>
    <s v="Se objeta $ 7320 Concepto 906127  TOXOPLASMA GONDII ANTICUERPOS IG G AUTOMATIZADO Se objeta mayor valor facturado en 906127 TOXOPLASMA GONDII segun revision de contrato entre las partes se reconoce  a soat  10%  por valor de $75780la ips factura $83100 se objeta la diferencia Se objeta $ 7320 Concepto 906129  TOXOPLASMA GONDII ANTICUERPOS IG M AUTOMATIZADO Se objeta mayor valor facturado en 906129  GONDII segun revision de contrato entre las partes se reconoce  a soat  10%  por valor de $75780la ips factura $83100 se objeta la diferencia Se objeta $ 5330 Concepto 906205  CITOMEGALOVIRUS ANTICUERPOS IG G SEMIAUTOMATIZADO O AUTOMATIZADO Se objeta mayor valor facturado en 906205 CITOMEGALOVIRUS ANTICUERPOS IG Gsegun revision de contrato entre las partes se reconoce  a soat  10%  por valor de $55170la ips factura $60500 se objeta la diferencia Se objeta $ 6620 Concepto 906241  RUBEOLA ANTICUERPOS IG G AUTOMATIZADO Se objeta mayor valor facturado en 906241 RUBEOLA ANTICUERPOS IG GAUTOMATIZADOsegun revision de contrato entre las partes se reconoce  a soat  10%  por valor de $68580la ips factura $75200se objeta la diferencia Se objeta $ 8670 Concepto 906317  HEPATITIS B ANTÍGENO DE SUPERFICIE AG HBS Se objeta mayor valor facturado en 906317 HEPATITIS B ANTIGENO DE SUPERFICIE segun revision de contrato entre las partes se reconoce  a soat  10%  por valor de $89730la ips factura $98400 se objeta la diferencia "/>
    <s v="SE MANTIENE Y SE RECTIFICA GLOSA "/>
    <s v="Subsidiado"/>
    <n v="3"/>
  </r>
  <r>
    <s v="E.S.E. HOSPITAL MARIO GAITAN YANGUAS DE SOACHA"/>
    <x v="0"/>
    <s v="CUNDINAMARCA"/>
    <s v="SOACHA"/>
    <d v="2021-12-09T00:00:00"/>
    <s v="HMGY165611"/>
    <s v="HMGY165611"/>
    <n v="177500"/>
    <d v="2021-12-21T00:00:00"/>
    <s v="GL-25765434103280"/>
    <n v="8700"/>
    <d v="2022-01-19T00:00:00"/>
    <n v="0"/>
    <n v="0"/>
    <n v="8700"/>
    <m/>
    <m/>
    <m/>
    <n v="8700"/>
    <m/>
    <n v="0"/>
    <n v="0"/>
    <n v="0"/>
    <n v="8700"/>
    <x v="0"/>
    <s v="CUNDINAMARCA"/>
    <s v="SOACHA"/>
    <d v="2021-11-11T00:00:00"/>
    <d v="2021-11-11T00:00:00"/>
    <s v="Se objeta $ 3960 Concepto 904904  HORMONA ESTIMULANTE DEL TIROIDES ULTRASENSIBLE Se objeta mayor valor facturado en 904904 HORMONA ESTIMULANTE DEL TIROIDES  segun revision de contrato entre las partes se reconoce  a soat  10%  por valor de $65340la ips factura $69300se objeta la diferencia Se objeta $ 4740 Concepto 904922  TIROXINA TOTAL Se objeta mayor valor facturado en 904922 TIROXINA TOTALsegun revision de contrato entre las partes se reconoce  a soat  10%  por valor de $48960la ips factura $53700se objeta la diferencia "/>
    <s v="SE MANTIENE Y SE RECTIFICA GLOSA "/>
    <s v="Subsidiado"/>
    <n v="3"/>
  </r>
  <r>
    <s v="E.S.E. HOSPITAL MARIO GAITAN YANGUAS DE SOACHA"/>
    <x v="0"/>
    <s v="CUNDINAMARCA"/>
    <s v="SOACHA"/>
    <d v="2021-12-09T00:00:00"/>
    <s v="HMGY166072"/>
    <s v="HMGY166072"/>
    <n v="310353"/>
    <d v="2021-12-21T00:00:00"/>
    <s v="GL-25765434103281"/>
    <n v="9700"/>
    <d v="2022-01-19T00:00:00"/>
    <n v="0"/>
    <n v="0"/>
    <n v="9700"/>
    <m/>
    <m/>
    <m/>
    <n v="9700"/>
    <m/>
    <n v="0"/>
    <n v="0"/>
    <n v="0"/>
    <n v="9700"/>
    <x v="0"/>
    <s v="CUNDINAMARCA"/>
    <s v="SOACHA"/>
    <d v="2021-11-10T00:00:00"/>
    <d v="2021-11-11T00:00:00"/>
    <s v="Se objeta $ 9700 Concepto 890602  CUIDADO (MANEJO) INTRAHOSPITALARIO POR MEDICINA ESPECIALIZADA Se objeta mayor valor facturado en 890602 CUIDADO MANEJO INTRAHOSPITALARIOsegun revision de contrato entre las partes se reconoce  a soat  10%  por valor de $49950 C/U la ips factura $54800 se objeta la diferencia "/>
    <s v="SE MANTIENE Y SE RECTIFICA GLOSA "/>
    <s v="Subsidiado"/>
    <n v="3"/>
  </r>
  <r>
    <s v="E.S.E. HOSPITAL MARIO GAITAN YANGUAS DE SOACHA"/>
    <x v="0"/>
    <s v="CUNDINAMARCA"/>
    <s v="SOACHA"/>
    <d v="2021-12-09T00:00:00"/>
    <s v="HMGY166091"/>
    <s v="HMGY166091"/>
    <n v="267656"/>
    <d v="2021-12-21T00:00:00"/>
    <s v="GL-25765434103282"/>
    <n v="11030"/>
    <d v="2022-01-19T00:00:00"/>
    <n v="0"/>
    <n v="0"/>
    <n v="11030"/>
    <m/>
    <m/>
    <m/>
    <n v="11030"/>
    <m/>
    <n v="0"/>
    <n v="0"/>
    <n v="0"/>
    <n v="11030"/>
    <x v="0"/>
    <s v="MAGDALENA"/>
    <s v="SANTA MARTA"/>
    <d v="2021-11-11T00:00:00"/>
    <d v="2021-11-11T00:00:00"/>
    <s v="Se objeta $ 4670 Concepto 890402  INTERCONSULTA POR OTRAS ESPECIALIDADES MÉDICAS Se objeta mayor valor facturado en 890402 INTERCONSULTA POR OTRAS ESPECIALIDADES MEDICASsegun revision de contrato entre las partes se reconoce  a soat  10%  por valor de $47430la ips factura $52100 se objeta la diferencia ,Se objeta $ 6360 Concepto 881431  ECOGRAFÍA OBSTÉTRICA TRANSABDOMINAL Se objeta mayor valor facturado en 881431 ECOGRAFIA OBSTETRICA segun revision de contrato entre las partes se reconoce  a soat  10%  por valor de $65340la ips factura $71700se objeta la diferencia "/>
    <s v="SE MANTIENE Y SE RECTIFICA GLOSA  "/>
    <s v="Subsidiado"/>
    <n v="3"/>
  </r>
  <r>
    <s v="E.S.E. HOSPITAL MARIO GAITAN YANGUAS DE SOACHA"/>
    <x v="0"/>
    <s v="CUNDINAMARCA"/>
    <s v="SOACHA"/>
    <d v="2021-12-09T00:00:00"/>
    <s v="HMGY166289"/>
    <s v="HMGY166289"/>
    <n v="304200"/>
    <d v="2021-12-21T00:00:00"/>
    <s v="GL-25765434103283"/>
    <n v="21190"/>
    <d v="2022-01-20T00:00:00"/>
    <n v="0"/>
    <n v="0"/>
    <n v="21190"/>
    <m/>
    <m/>
    <m/>
    <n v="21190"/>
    <m/>
    <n v="0"/>
    <n v="0"/>
    <n v="0"/>
    <n v="21190"/>
    <x v="0"/>
    <s v="CUNDINAMARCA"/>
    <s v="SOACHA"/>
    <d v="2021-11-12T00:00:00"/>
    <d v="2021-11-12T00:00:00"/>
    <s v="Se objeta $ 5180 Concepto 903105  ÁCIDO FÓLICO FOLATOS EN SUERO Se objeta mayor valor facturado en 903105 ACIDO FOLICO segun revision de contrato entre las partes se reconoce  a soat  10%  por valor de $52920la ips factura $58100se objeta la diferencia Se objeta $ 9650 Concepto 903703  VITAMINA B12 CIANOCOBALAMINA Se objeta mayor valor facturado en 903703 VITAMINA B12segun revision de contrato entre las partes se reconoce  a soat  10%  por valor de $109350la ips factura $119000 se objeta la diferencia Se objeta $ 6360 Concepto 904902  HORMONA ESTIMULANTE DEL TIROIDES Se objeta mayor valor facturado en 904902 HORMONA ESTIMULANTE DEL TIROIDESsegun revision de contrato entre las partes se reconoce  a soat  10%  por valor de $65340la ips factura $ se objeta la diferencia "/>
    <s v="SE MANTIENE Y SE RECTIFICA GLOSA  "/>
    <s v="Subsidiado"/>
    <n v="3"/>
  </r>
  <r>
    <s v="E.S.E. HOSPITAL MARIO GAITAN YANGUAS DE SOACHA"/>
    <x v="0"/>
    <s v="CUNDINAMARCA"/>
    <s v="SOACHA"/>
    <d v="2021-12-09T00:00:00"/>
    <s v="HMGY166810"/>
    <s v="HMGY166810"/>
    <n v="491488"/>
    <d v="2021-12-21T00:00:00"/>
    <s v="GL-25765434103284"/>
    <n v="9700"/>
    <d v="2022-01-19T00:00:00"/>
    <n v="0"/>
    <n v="0"/>
    <n v="9700"/>
    <m/>
    <m/>
    <m/>
    <n v="9700"/>
    <m/>
    <n v="0"/>
    <n v="0"/>
    <n v="0"/>
    <n v="9700"/>
    <x v="0"/>
    <s v="CUNDINAMARCA"/>
    <s v="SOACHA"/>
    <d v="2021-11-10T00:00:00"/>
    <d v="2021-11-12T00:00:00"/>
    <s v="Se objeta $ 9700 Concepto 890602  CUIDADO (MANEJO) INTRAHOSPITALARIO POR MEDICINA ESPECIALIZADA Se objeta mayor valor facturado en 890602 CUIDADO MANEJO INTRAHOSPITALARIOsegun revision de contrato entre las partes se reconoce  a soat  10%  por valor de $49950 C/Ula ips factura $54800 se objeta la diferencia "/>
    <s v="SE MANTIENE Y SE RECTIFICA GLOSA  "/>
    <s v="Subsidiado"/>
    <n v="3"/>
  </r>
  <r>
    <s v="E.S.E. HOSPITAL MARIO GAITAN YANGUAS DE SOACHA"/>
    <x v="0"/>
    <s v="CUNDINAMARCA"/>
    <s v="SOACHA"/>
    <d v="2021-12-09T00:00:00"/>
    <s v="HMGY167131"/>
    <s v="HMGY167131"/>
    <n v="869377"/>
    <d v="2021-12-21T00:00:00"/>
    <s v="GL-25765434103285"/>
    <n v="61504"/>
    <d v="2022-01-19T00:00:00"/>
    <n v="0"/>
    <n v="0"/>
    <n v="61504"/>
    <m/>
    <m/>
    <m/>
    <n v="61504"/>
    <m/>
    <n v="0"/>
    <n v="0"/>
    <n v="0"/>
    <n v="61504"/>
    <x v="0"/>
    <s v="CUNDINAMARCA"/>
    <s v="SOACHA"/>
    <d v="2021-11-13T00:00:00"/>
    <d v="2021-11-14T00:00:00"/>
    <s v="Se objeta $ 11400 Concepto 881332  ECOGRAFÍA DE VÍAS URINARIAS (RIÑONES VEJIGA Y PRÓSTATA TRANSABDOMINAL) Se objeta mayor valor facturado en 881332 ECOGRAFIA DE VIAS URINARIAS segun revision de contrato entre las partes se reconoce  a soat  10%  por valor de $117000la ips factura $128400 se objeta la diferencia ,Se objeta $ 40404 Concepto 879111  TOMOGRAFÍA COMPUTADA DE CRÁNEO SIMPLE Se objeta mayor valor facturado en 879111 TOMOGRAFIA COMPUTADA DE CRANEO SIMPLE segun revision de contrato entre las partes se reconoce  a soat  10%  por valor de $415890la ips factura $456300 se objeta la diferencia ,Se objeta $ 9700 Concepto 890602  CUIDADO (MANEJO) INTRAHOSPITALARIO POR MEDICINA ESPECIALIZADA Se objeta mayor valor facturado en 890602 CUIDADO MANEJO INTRAHOSPITALARIOsegun revision de contrato entre las partes se reconoce  a soat  10%  por valor de $49950C/Ula ips factura $54800 C/U se objeta la diferencia "/>
    <s v="SE MANTIENE Y SE RECTIFICA GLOSA  "/>
    <s v="Subsidiado"/>
    <n v="3"/>
  </r>
  <r>
    <s v="E.S.E. HOSPITAL MARIO GAITAN YANGUAS DE SOACHA"/>
    <x v="0"/>
    <s v="CUNDINAMARCA"/>
    <s v="SOACHA"/>
    <d v="2021-12-09T00:00:00"/>
    <s v="HMGY167151"/>
    <s v="HMGY167151"/>
    <n v="885225"/>
    <d v="2021-12-21T00:00:00"/>
    <s v="GL-25765434103286"/>
    <n v="14720"/>
    <d v="2022-01-19T00:00:00"/>
    <n v="0"/>
    <n v="0"/>
    <n v="14720"/>
    <m/>
    <m/>
    <m/>
    <n v="14720"/>
    <m/>
    <n v="0"/>
    <n v="0"/>
    <n v="0"/>
    <n v="14720"/>
    <x v="0"/>
    <s v="CUNDINAMARCA"/>
    <s v="SOACHA"/>
    <d v="2021-11-09T00:00:00"/>
    <d v="2021-11-10T00:00:00"/>
    <s v="Se objeta $ 10190 Concepto 960200  INSERCIÓN DE VÍA AÉREA OROFARÍNGEA SOD Se objeta mayor valor facturado en 960200 INSERCCION DE VIA OROFARINGEAsegun revision de contrato entre las partes se reconoce  a soat  10%  por valor de $104310la ips factura $114500se objeta la diferencia ,Se objeta $ 4530 Concepto 903839  GASES ARTERIALES (EN REPOSO O EN EJERCICIO) Se objeta mayor valor facturado en 903839 GASES ARTERIALES segun revision de contrato entre las partes se reconoce  a soat  10%  por valor de $46170la ips factura $50700 se objeta la diferencia "/>
    <s v="SE MANTIENE Y SE RECTIFICA GLOSA  "/>
    <s v="Subsidiado"/>
    <n v="3"/>
  </r>
  <r>
    <s v="E.S.E. HOSPITAL MARIO GAITAN YANGUAS DE SOACHA"/>
    <x v="0"/>
    <s v="CUNDINAMARCA"/>
    <s v="SOACHA"/>
    <d v="2021-12-09T00:00:00"/>
    <s v="HMGY167780"/>
    <s v="HMGY167780"/>
    <n v="333700"/>
    <d v="2021-12-21T00:00:00"/>
    <s v="GL-25765434103287"/>
    <n v="4850"/>
    <d v="2022-01-19T00:00:00"/>
    <n v="0"/>
    <n v="0"/>
    <n v="4850"/>
    <m/>
    <m/>
    <m/>
    <n v="4850"/>
    <m/>
    <n v="0"/>
    <n v="0"/>
    <n v="0"/>
    <n v="4850"/>
    <x v="0"/>
    <s v="CUNDINAMARCA"/>
    <s v="SOACHA"/>
    <d v="2021-11-15T00:00:00"/>
    <d v="2021-11-16T00:00:00"/>
    <s v="Se objeta $ 4850 Concepto 890602  CUIDADO (MANEJO) INTRAHOSPITALARIO POR MEDICINA ESPECIALIZADA Se objeta mayor valor facturado en 890602 CUIDADO MANEJO INTRAHOSPITALARIO segun revision de contrato entre las partes se reconoce  a soat  10%  por valor de $49950la ips factura $54800se objeta la diferencia "/>
    <s v="SE MANTIENE Y SE RECTIFICA GLOSA "/>
    <s v="Subsidiado"/>
    <n v="3"/>
  </r>
  <r>
    <s v="E.S.E. HOSPITAL MARIO GAITAN YANGUAS DE SOACHA"/>
    <x v="0"/>
    <s v="CUNDINAMARCA"/>
    <s v="SOACHA"/>
    <d v="2021-12-09T00:00:00"/>
    <s v="HMGY167867"/>
    <s v="HMGY167867"/>
    <n v="255800"/>
    <d v="2021-12-21T00:00:00"/>
    <s v="GL-25765434103288"/>
    <n v="6360"/>
    <m/>
    <m/>
    <m/>
    <n v="6360"/>
    <m/>
    <m/>
    <m/>
    <n v="6360"/>
    <m/>
    <n v="0"/>
    <n v="0"/>
    <n v="0"/>
    <n v="6360"/>
    <x v="0"/>
    <s v="CUNDINAMARCA"/>
    <s v="SOACHA"/>
    <d v="2021-11-17T00:00:00"/>
    <d v="2021-11-17T00:00:00"/>
    <s v="Se objeta $ 6360 Concepto 904602  TESTOSTERONA TOTAL Se objeta mayor valor facturado en 904602 TESTOSTERONA TOTALsegun revision de contrato entre las partes se reconoce  a soat  10%  por valor de $65340la ips factura $71700 se objeta la diferencia "/>
    <m/>
    <s v="Subsidiado"/>
    <n v="3"/>
  </r>
  <r>
    <s v="E.S.E. HOSPITAL MARIO GAITAN YANGUAS DE SOACHA"/>
    <x v="0"/>
    <s v="CUNDINAMARCA"/>
    <s v="SOACHA"/>
    <d v="2021-12-09T00:00:00"/>
    <s v="HMGY171870"/>
    <s v="HMGY171870"/>
    <n v="109000"/>
    <d v="2021-12-21T00:00:00"/>
    <s v="GL-25765434103289"/>
    <n v="9640"/>
    <d v="2022-01-19T00:00:00"/>
    <n v="0"/>
    <n v="0"/>
    <n v="9640"/>
    <m/>
    <m/>
    <m/>
    <n v="9640"/>
    <m/>
    <n v="0"/>
    <n v="0"/>
    <n v="0"/>
    <n v="9640"/>
    <x v="0"/>
    <s v="CUNDINAMARCA"/>
    <s v="SOACHA"/>
    <d v="2021-11-25T00:00:00"/>
    <d v="2021-11-25T00:00:00"/>
    <s v="Se objeta $ 9640 Concepto 881301  ECOGRAFÍA DE TEJIDOS BLANDOS DE PARED ABDOMINAL Y DE PELVIS Se objeta mayor valor facturado en 881301 ECOGRAFIA DE TEJIDOS DE PARED ABDOMINAL Y DE PELVISsegun revision de contrato entre las partes se reconoce  a soat  10%  por valor de $99360la ips factura $109000 se objeta la diferencia "/>
    <s v="SE MANTIENE Y SE RECTIFICA GLOSA  "/>
    <s v="Subsidiado"/>
    <n v="3"/>
  </r>
  <r>
    <s v="E.S.E. HOSPITAL MARIO GAITAN YANGUAS DE SOACHA"/>
    <x v="0"/>
    <s v="CUNDINAMARCA"/>
    <s v="SOACHA"/>
    <d v="2021-12-09T00:00:00"/>
    <s v="HMGY168410"/>
    <s v="HMGY168410"/>
    <n v="809212"/>
    <d v="2021-12-22T00:00:00"/>
    <s v="GL-25765434103290"/>
    <n v="14370"/>
    <d v="2022-01-19T00:00:00"/>
    <n v="0"/>
    <n v="0"/>
    <n v="14370"/>
    <m/>
    <m/>
    <m/>
    <n v="14370"/>
    <m/>
    <n v="0"/>
    <n v="0"/>
    <n v="0"/>
    <n v="14370"/>
    <x v="0"/>
    <s v="CUNDINAMARCA"/>
    <s v="SOACHA"/>
    <d v="2021-11-15T00:00:00"/>
    <d v="2021-11-17T00:00:00"/>
    <s v="Se objeta $ 4670 Concepto 890476  INTERCONSULTA POR ESPECIALISTA EN OFTALMOLOGÍA Se objeta mayor valor facturado en 890476 INTERCONSULTA POR ESPECIALISTA EN OFTAMOLOGIAsegun revision de contrato entre las partes se reconoce  a soat  10%  por valor de $47430la ips factura $52100 se objeta la diferencia ,Se objeta $ 9700 Concepto 890602  CUIDADO (MANEJO) INTRAHOSPITALARIO POR MEDICINA ESPECIALIZADA Se objeta mayor valor facturado en 890602 CUIDADOMANEJO INTRAHOSPITALARIOsegun revision de contrato entre las partes se reconoce  a soat  10%  por valor de $49950 C/U la ips factura $54800 C/U se objeta la diferencia "/>
    <s v="SE MANTIENE Y SE RECTIFICA GLOSA "/>
    <s v="Subsidiado"/>
    <n v="3"/>
  </r>
  <r>
    <s v="E.S.E. HOSPITAL MARIO GAITAN YANGUAS DE SOACHA"/>
    <x v="0"/>
    <s v="CUNDINAMARCA"/>
    <s v="SOACHA"/>
    <d v="2021-12-09T00:00:00"/>
    <s v="HMGY168411"/>
    <s v="HMGY168411"/>
    <n v="333700"/>
    <d v="2021-12-22T00:00:00"/>
    <s v="GL-25765434103291"/>
    <n v="4850"/>
    <d v="2022-01-19T00:00:00"/>
    <n v="0"/>
    <n v="0"/>
    <n v="4850"/>
    <m/>
    <m/>
    <m/>
    <n v="4850"/>
    <m/>
    <n v="0"/>
    <n v="0"/>
    <n v="0"/>
    <n v="4850"/>
    <x v="0"/>
    <s v="CUNDINAMARCA"/>
    <s v="SOACHA"/>
    <d v="2021-11-17T00:00:00"/>
    <d v="2021-11-17T00:00:00"/>
    <s v="Se objeta $ 4850 Concepto 890602  CUIDADO (MANEJO) INTRAHOSPITALARIO POR MEDICINA ESPECIALIZADA Se objeta mayor valor facturado en 890602 CUIDADO MANEJO INTRAHOSPITALARIO segun revision de contrato entre las partes se reconoce  a soat  10%  por valor de $49950la ips factura $54800 se objeta la diferencia "/>
    <s v="SE MANTIENE Y SE RECTIFICA GLOSA  "/>
    <s v="Subsidiado"/>
    <n v="3"/>
  </r>
  <r>
    <s v="E.S.E. HOSPITAL MARIO GAITAN YANGUAS DE SOACHA"/>
    <x v="0"/>
    <s v="CUNDINAMARCA"/>
    <s v="SOACHA"/>
    <d v="2021-12-09T00:00:00"/>
    <s v="HMGY168451"/>
    <s v="HMGY168451"/>
    <n v="257439"/>
    <d v="2021-12-22T00:00:00"/>
    <s v="GL-25765434103292"/>
    <n v="5250"/>
    <d v="2022-01-19T00:00:00"/>
    <n v="0"/>
    <n v="0"/>
    <n v="5250"/>
    <m/>
    <m/>
    <m/>
    <n v="5250"/>
    <m/>
    <n v="0"/>
    <n v="0"/>
    <n v="0"/>
    <n v="5250"/>
    <x v="0"/>
    <s v="CUNDINAMARCA"/>
    <s v="SOACHA"/>
    <d v="2021-11-17T00:00:00"/>
    <d v="2021-11-17T00:00:00"/>
    <s v="Se objeta $ 5250 Concepto 870101  RADIOGRAFÍA DE CARA (PERFILOGRAMA) Se objeta mayor valor facturado en 870101 RADIOGRAFIA DE CARAsegun revision de contrato entre las partes se reconoce  a soat  10%  por valor de $54450la ips factura $ 59700 se objeta la diferencia "/>
    <s v="SE MANTIENE Y SE RECTIFICA GLOSA  "/>
    <s v="Subsidiado"/>
    <n v="3"/>
  </r>
  <r>
    <s v="E.S.E. HOSPITAL MARIO GAITAN YANGUAS DE SOACHA"/>
    <x v="0"/>
    <s v="CUNDINAMARCA"/>
    <s v="SOACHA"/>
    <d v="2021-12-09T00:00:00"/>
    <s v="HMGY168512"/>
    <s v="HMGY168512"/>
    <n v="198000"/>
    <d v="2021-12-22T00:00:00"/>
    <s v="GL-25765434103293"/>
    <n v="7510"/>
    <d v="2022-01-19T00:00:00"/>
    <n v="0"/>
    <n v="0"/>
    <n v="7510"/>
    <m/>
    <m/>
    <m/>
    <n v="7510"/>
    <m/>
    <n v="0"/>
    <n v="0"/>
    <n v="0"/>
    <n v="7510"/>
    <x v="0"/>
    <s v="CUNDINAMARCA"/>
    <s v="SOACHA"/>
    <d v="2021-11-18T00:00:00"/>
    <d v="2021-11-18T00:00:00"/>
    <s v="Se objeta $ 3550 Concepto 903426  HEMOGLOBINA GLICOSILADA AUTOMATIZADA Se objeta mayor valor facturado en 903426 HEMOGLOBINA GLICOSILADA AUTOMATIZADAsegun revision de contrato entre las partes se reconoce  a soat  10%  por valor de $45440la ips factura $49900 se objeta la diferencia Se objeta $ 3960 Concepto 904904  HORMONA ESTIMULANTE DEL TIROIDES ULTRASENSIBLE Se objeta mayor valor facturado en 904904 HORMONA ESTIMULANTE DEL TIROIDESsegun revision de contrato entre las partes se reconoce  a soat  10%  por valor de $65340la ips factura $69300 se objeta la diferencia "/>
    <s v="SE MANTIENE Y SE RECTIFICA GLOSA "/>
    <s v="Subsidiado"/>
    <n v="3"/>
  </r>
  <r>
    <s v="E.S.E. HOSPITAL MARIO GAITAN YANGUAS DE SOACHA"/>
    <x v="0"/>
    <s v="CUNDINAMARCA"/>
    <s v="SOACHA"/>
    <d v="2021-12-09T00:00:00"/>
    <s v="HMGY168548"/>
    <s v="HMGY168548"/>
    <n v="189100"/>
    <d v="2021-12-22T00:00:00"/>
    <s v="GL-25765434103294"/>
    <n v="5250"/>
    <d v="2022-01-19T00:00:00"/>
    <n v="0"/>
    <n v="0"/>
    <n v="5250"/>
    <m/>
    <m/>
    <m/>
    <n v="5250"/>
    <m/>
    <n v="0"/>
    <n v="0"/>
    <n v="0"/>
    <n v="5250"/>
    <x v="0"/>
    <s v="CUNDINAMARCA"/>
    <s v="SOACHA"/>
    <d v="2021-11-17T00:00:00"/>
    <d v="2021-11-18T00:00:00"/>
    <s v="Se objeta $ 5250 Concepto 873422  RADIOGRAFÍA DE RODILLAS COMPARATIVAS POSICIÓN VERTICAL (ÚNICAMENTE VISTA ANTEROPOSTERIOR) Se objeta mayor valor facturado en 873422 RADIOGRAFIAS DE RODILLAS segun revision de contrato entre las partes se reconoce  a soat  10%  por valor de $54450la ips factura $59700 se objeta la diferencia "/>
    <s v="SE MANTIENE Y SE RECTIFICA GLOSA  "/>
    <s v="Subsidiado"/>
    <n v="3"/>
  </r>
  <r>
    <s v="E.S.E. HOSPITAL MARIO GAITAN YANGUAS DE SOACHA"/>
    <x v="0"/>
    <s v="CUNDINAMARCA"/>
    <s v="SOACHA"/>
    <d v="2021-12-09T00:00:00"/>
    <s v="HMGY168966"/>
    <s v="HMGY168966"/>
    <n v="549932"/>
    <d v="2021-12-22T00:00:00"/>
    <s v="GL-25765434103295"/>
    <n v="15520"/>
    <d v="2022-01-19T00:00:00"/>
    <n v="0"/>
    <n v="0"/>
    <n v="15520"/>
    <m/>
    <m/>
    <m/>
    <n v="15520"/>
    <m/>
    <n v="0"/>
    <n v="0"/>
    <n v="0"/>
    <n v="15520"/>
    <x v="0"/>
    <s v="CUNDINAMARCA"/>
    <s v="SOACHA"/>
    <d v="2021-11-17T00:00:00"/>
    <d v="2021-11-18T00:00:00"/>
    <s v="Se objeta $ 5820 Concepto 871121  RADIOGRAFÍA DE TÓRAX (PA O AP Y LATERAL DECÚBITO LATERAL OBLICUAS O LATERAL) Se objeta mayor valor facturado en 871121 RADIOGRAFIA DE TORAX segun revision de contrato entre las partes se reconoce  a soat  10%  por valor de $89580la ips factura $65400se objeta la diferencia ,Se objeta $ 9700 Concepto 890602  CUIDADO (MANEJO) INTRAHOSPITALARIO POR MEDICINA ESPECIALIZADA Se objeta mayor valor facturado en 890602 CUIDADO MANEJO INTRAHOSPITALARIO segun revision de contrato entre las partes se reconoce  a soat  10%  por valor de $49950 C/Ula ips factura $54800  C/U se objeta la diferencia "/>
    <s v="SE MANTIENE Y SE RECTIFICA GLOSA  "/>
    <s v="Subsidiado"/>
    <n v="3"/>
  </r>
  <r>
    <s v="E.S.E. HOSPITAL MARIO GAITAN YANGUAS DE SOACHA"/>
    <x v="0"/>
    <s v="CUNDINAMARCA"/>
    <s v="SOACHA"/>
    <d v="2021-12-09T00:00:00"/>
    <s v="HMGY169333"/>
    <s v="HMGY169333"/>
    <n v="318571"/>
    <d v="2021-12-22T00:00:00"/>
    <s v="GL-25765434103296"/>
    <n v="5250"/>
    <d v="2022-01-19T00:00:00"/>
    <n v="0"/>
    <n v="0"/>
    <n v="5250"/>
    <m/>
    <m/>
    <m/>
    <n v="5250"/>
    <m/>
    <n v="0"/>
    <n v="0"/>
    <n v="0"/>
    <n v="5250"/>
    <x v="0"/>
    <s v="VALLE"/>
    <s v="ARGELIA"/>
    <d v="2021-11-18T00:00:00"/>
    <d v="2021-11-19T00:00:00"/>
    <s v="Se objeta $ 5250 Concepto 873204  RADIOGRAFÍA DE HOMBRO Se objeta mayor valor facturado en 873204 RADIOGRAFIA DE HOMBROsegun revision de contrato entre las partes se reconoce  a soat  10%  por valor de $54450la ips factura $59700 se objeta la diferencia "/>
    <s v="SE MANTIENE Y SE RECTIFICA GLOSA  "/>
    <s v="Contributivo"/>
    <n v="3"/>
  </r>
  <r>
    <s v="E.S.E. HOSPITAL MARIO GAITAN YANGUAS DE SOACHA"/>
    <x v="0"/>
    <s v="CUNDINAMARCA"/>
    <s v="SOACHA"/>
    <d v="2021-12-09T00:00:00"/>
    <s v="HMGY169552"/>
    <s v="HMGY169552"/>
    <n v="898265"/>
    <d v="2021-12-22T00:00:00"/>
    <s v="GL-25765434103297"/>
    <n v="20520"/>
    <d v="2022-01-20T00:00:00"/>
    <n v="0"/>
    <n v="0"/>
    <n v="20520"/>
    <m/>
    <m/>
    <m/>
    <n v="20520"/>
    <m/>
    <n v="0"/>
    <n v="0"/>
    <n v="0"/>
    <n v="20520"/>
    <x v="0"/>
    <s v="CUNDINAMARCA"/>
    <s v="SOACHA"/>
    <d v="2021-11-17T00:00:00"/>
    <d v="2021-11-19T00:00:00"/>
    <s v="Se objeta $ 5000 Concepto 905201  ÁCIDO VALPROICO AUTOMATIZADO Se objeta mayor valor facturado en 905201 ACIDO VALPROICOsegun revision de contrato entre las partes se reconoce  a soat  10%  por valor de $52200la ips factura $57200se objeta la diferencia ,Se objeta $ 5820 Concepto 871121  RADIOGRAFÍA DE TÓRAX (PA O AP Y LATERAL DECÚBITO LATERAL OBLICUAS O LATERAL) Se objeta mayor valor facturado en 871121 RADIOGRAFIA DE TORAXsegun revision de contrato entre las partes se reconoce  a soat  10%  por valor de $59580la ips factura $65400 se objeta la diferencia ,Se objeta $ 9700 Concepto 890602  CUIDADO (MANEJO) INTRAHOSPITALARIO POR MEDICINA ESPECIALIZADA Se objeta mayor valor facturado en 890602 CUIDADO MANEJO INTRAHOSPITALARIOsegun revision de contrato entre las partes se reconoce  a soat  10%  por valor de $49950C/Ula ips factura $54800 C/U se objeta la diferencia "/>
    <s v="Se mantiene y se rectifica glosa  "/>
    <s v="Subsidiado"/>
    <n v="3"/>
  </r>
  <r>
    <s v="E.S.E. HOSPITAL MARIO GAITAN YANGUAS DE SOACHA"/>
    <x v="0"/>
    <s v="CUNDINAMARCA"/>
    <s v="SOACHA"/>
    <d v="2021-12-09T00:00:00"/>
    <s v="HMGY169926"/>
    <s v="HMGY169926"/>
    <n v="263900"/>
    <d v="2021-12-22T00:00:00"/>
    <s v="GL-25765434103298"/>
    <n v="16620"/>
    <d v="2022-01-19T00:00:00"/>
    <n v="0"/>
    <n v="0"/>
    <n v="16620"/>
    <m/>
    <m/>
    <m/>
    <n v="16620"/>
    <m/>
    <n v="0"/>
    <n v="0"/>
    <n v="0"/>
    <n v="16620"/>
    <x v="0"/>
    <s v="CUNDINAMARCA"/>
    <s v="SOACHA"/>
    <d v="2021-11-22T00:00:00"/>
    <d v="2021-11-22T00:00:00"/>
    <s v="Se objeta $ 4450 Concepto 903426  HEMOGLOBINA GLICOSILADA AUTOMATIZADA Se objeta mayor valor facturado en 903426 hemoglobina glicosiladasegun revision de contrato entre las partes se reconoce  a soat  10%  por valor de $45450la ips factura $49900se objeta la diferencia Se objeta $ 3960 Concepto 904904  HORMONA ESTIMULANTE DEL TIROIDES ULTRASENSIBLE Se objeta mayor valor facturado en 904904  HORMONA ESTIMULANTE DEL TIROIDESsegun revision de contrato entre las partes se reconoce  a soat  10%  por valor de $65340la ips factura $ 69300 se objeta la diferencia Se objeta $ 8210 Concepto 906905  COMPLEMENTO SÉRICO C3 SEMIAUTOMATIZADO Se objeta mayor valor facturado en 906905 COMPLEMENTO SERICO C3segun revision de contrato entre las partes se reconoce  a soat  10%  por valor de $84690la ips factura $ 92900 se objeta la diferencia "/>
    <s v="SE MANTIENE Y SE RECTIFICA GLOSA "/>
    <s v="Subsidiado"/>
    <n v="3"/>
  </r>
  <r>
    <s v="E.S.E. HOSPITAL MARIO GAITAN YANGUAS DE SOACHA"/>
    <x v="0"/>
    <s v="CUNDINAMARCA"/>
    <s v="SOACHA"/>
    <d v="2021-12-09T00:00:00"/>
    <s v="HMGY169929"/>
    <s v="HMGY169929"/>
    <n v="233900"/>
    <d v="2021-12-22T00:00:00"/>
    <s v="GL-25765434103299"/>
    <n v="76293"/>
    <d v="2022-01-19T00:00:00"/>
    <n v="0"/>
    <n v="0"/>
    <n v="76293"/>
    <m/>
    <m/>
    <m/>
    <n v="76293"/>
    <m/>
    <n v="0"/>
    <n v="0"/>
    <n v="0"/>
    <n v="76293"/>
    <x v="0"/>
    <s v="CUNDINAMARCA"/>
    <s v="SOACHA"/>
    <d v="2021-11-22T00:00:00"/>
    <d v="2021-11-22T00:00:00"/>
    <s v="Se objeta $ 4070 Concepto 906913  PROTEÍNA C REACTIVA ALTA PRECISIÓN AUTOMATIZADO Se objeta mayor valor facturado en 906913 PRTOTEINA Csegun revision de contrato entre las partes se reconoce  a soat  10%  por valor de $42030la ips factura $46100se objeta la diferencia Se objeta $ 72223 Concepto 908832  VIRUS DE INMUNODEFICIENCIA HUMANA CARGA VIRAL Se objeta mayor valor facturado en 908832 VIRUS DE INMUNIDEFICIENCIA HUMANA CARGA VIRAL segun revision de contrato entre las partes  ESTE SERVICIO NO SE ENCUENTRA PACTADO POR LO TANTO SE PROCEDE A COBRAR TARIFA SOAT VIGENTE 2021  por valor de $114777la ips factura $187000 se objeta la diferencia "/>
    <s v="SE MANTIENE Y SE RECTIFICA GLOSA "/>
    <s v="Subsidiado"/>
    <n v="3"/>
  </r>
  <r>
    <s v="E.S.E. HOSPITAL MARIO GAITAN YANGUAS DE SOACHA"/>
    <x v="0"/>
    <s v="CUNDINAMARCA"/>
    <s v="SOACHA"/>
    <d v="2021-12-09T00:00:00"/>
    <s v="HMGY170603"/>
    <s v="HMGY170603"/>
    <n v="264600"/>
    <d v="2021-12-22T00:00:00"/>
    <s v="GL-25765434103300"/>
    <n v="23310"/>
    <d v="2022-01-19T00:00:00"/>
    <n v="0"/>
    <n v="0"/>
    <n v="23310"/>
    <m/>
    <m/>
    <m/>
    <n v="23310"/>
    <m/>
    <n v="0"/>
    <n v="0"/>
    <n v="0"/>
    <n v="23310"/>
    <x v="0"/>
    <s v="CUNDINAMARCA"/>
    <s v="SOACHA"/>
    <d v="2021-11-23T00:00:00"/>
    <d v="2021-11-23T00:00:00"/>
    <s v="Se objeta $ 7320 Concepto 906127  TOXOPLASMA GONDII ANTICUERPOS IG G AUTOMATIZADO Se objeta mayor valor facturado en 906127 TOXOPLASMA GONDIIsegun revision de contrato entre las partes se reconoce  a soat  10%  por valor de $75780la ips factura $83100 se objeta la diferencia Se objeta $ 7320 Concepto 906129  TOXOPLASMA GONDII ANTICUERPOS IG M AUTOMATIZADO Se objeta mayor valor facturado en 906129 TOXOPLASMA GONDII ANTICUERPOS IG Msegun revision de contrato entre las partes se reconoce  a soat  10%  por valor de $75780la ips factura $83100 se objeta la diferencia Se objeta $ 8670 Concepto 906317  HEPATITIS B ANTÍGENO DE SUPERFICIE AG HBS Se objeta mayor valor facturado en 906317  HEPATITIS B ANTIGENOsegun revision de contrato entre las partes se reconoce  a soat  10%  por valor de $89730la ips factura $98400se objeta la diferencia "/>
    <s v="SE MANTIENE Y SE RECIFICA GLOSA "/>
    <s v="Subsidiado"/>
    <n v="3"/>
  </r>
  <r>
    <s v="E.S.E. HOSPITAL MARIO GAITAN YANGUAS DE SOACHA"/>
    <x v="0"/>
    <s v="CUNDINAMARCA"/>
    <s v="SOACHA"/>
    <d v="2021-12-09T00:00:00"/>
    <s v="HMGY171028"/>
    <s v="HMGY171028"/>
    <n v="690865"/>
    <d v="2021-12-22T00:00:00"/>
    <s v="GL-25765434103301"/>
    <n v="14700"/>
    <d v="2022-01-19T00:00:00"/>
    <n v="0"/>
    <n v="0"/>
    <n v="14700"/>
    <m/>
    <m/>
    <m/>
    <n v="14700"/>
    <m/>
    <n v="0"/>
    <n v="0"/>
    <n v="0"/>
    <n v="14700"/>
    <x v="0"/>
    <s v="CUNDINAMARCA"/>
    <s v="SOACHA"/>
    <d v="2021-11-21T00:00:00"/>
    <d v="2021-11-21T00:00:00"/>
    <s v="S ,Se objeta $ 9850 Concepto 881401  ECOGRAFÍA PÉLVICA GINECOLÓGICA TRANSVAGINAL Se objeta mayor valor facturado en 881401 ECOGRAFIA PELVICA segun revision de contrato entre las partes se reconoce  a soat  10%  por valor de $102150la ips factura $112000se objeta la diferencia "/>
    <s v="SE MANTIENE Y SE RECTIFICA GLOSA "/>
    <s v="Subsidiado"/>
    <n v="3"/>
  </r>
  <r>
    <s v="E.S.E. HOSPITAL MARIO GAITAN YANGUAS DE SOACHA"/>
    <x v="0"/>
    <s v="CUNDINAMARCA"/>
    <s v="SOACHA"/>
    <d v="2021-12-09T00:00:00"/>
    <s v="HMGY171149"/>
    <s v="HMGY171149"/>
    <n v="143200"/>
    <d v="2021-12-22T00:00:00"/>
    <s v="GL-25765434103302"/>
    <n v="10540"/>
    <d v="2022-01-19T00:00:00"/>
    <n v="0"/>
    <n v="0"/>
    <n v="10540"/>
    <m/>
    <m/>
    <m/>
    <n v="10540"/>
    <m/>
    <n v="0"/>
    <n v="0"/>
    <n v="0"/>
    <n v="10540"/>
    <x v="0"/>
    <s v="CUNDINAMARCA"/>
    <s v="SOACHA"/>
    <d v="2021-11-24T00:00:00"/>
    <d v="2021-11-24T00:00:00"/>
    <s v="Se objeta $ 6580 Concepto 904108  PROLACTINA Se objeta mayor valor facturado en 904108 PROLACTINA segun revision de contrato entre las partes se reconoce  a soat  10%  por valor de $67320la ips factura $73900 se objeta la diferencia Se objeta $ 3960 Concepto 904904  HORMONA ESTIMULANTE DEL TIROIDES ULTRASENSIBLE Se objeta mayor valor facturado en 9041904 HORMONA ESTIMULANTE DEL TIROIDES segun revision de contrato entre las partes se reconoce  a soat  10%  por valor de $65340la ips factura $69300  se objeta la diferencia "/>
    <s v="SE MANTIENE Y SE RECTIFICA GLOSA "/>
    <s v="Subsidiado"/>
    <n v="3"/>
  </r>
  <r>
    <s v="E.S.E. HOSPITAL MARIO GAITAN YANGUAS DE SOACHA"/>
    <x v="0"/>
    <s v="CUNDINAMARCA"/>
    <s v="SOACHA"/>
    <d v="2021-12-09T00:00:00"/>
    <s v="HMGY171185"/>
    <s v="HMGY171185"/>
    <n v="264600"/>
    <d v="2021-12-22T00:00:00"/>
    <s v="GL-25765434103303"/>
    <n v="23310"/>
    <d v="2022-01-20T00:00:00"/>
    <n v="0"/>
    <n v="0"/>
    <n v="23310"/>
    <m/>
    <m/>
    <m/>
    <n v="23310"/>
    <m/>
    <n v="0"/>
    <n v="0"/>
    <n v="0"/>
    <n v="23310"/>
    <x v="0"/>
    <s v="CUNDINAMARCA"/>
    <s v="SOACHA"/>
    <d v="2021-11-24T00:00:00"/>
    <d v="2021-11-24T00:00:00"/>
    <s v="Se objeta $ 7320 Concepto 906127  TOXOPLASMA GONDII ANTICUERPOS IG G AUTOMATIZADO Se objeta mayor valor facturado en 906127segun revision de contrato entre las partes se reconoce  a soat  10%  por valor de $75780la ips factura $83100 se objeta la diferencia Se objeta $ 7320 Concepto 906129  TOXOPLASMA GONDII ANTICUERPOS IG M AUTOMATIZADO Se objeta mayor valor facturado en 906129segun revision de contrato entre las partes se reconoce  a soat  10%  por valor de $75780la ips factura $83100 se objeta la diferencia Se objeta $ 8670 Concepto 906317  HEPATITIS B ANTÍGENO DE SUPERFICIE AG HBS Se objeta mayor valor facturado en 906317segun revision de contrato entre las partes se reconoce  a soat  10%  por valor de $89730la ips factura $98400 se objeta la diferencia "/>
    <s v="Se mantiene y se rectifica glosa  "/>
    <s v="Subsidiado"/>
    <n v="3"/>
  </r>
  <r>
    <s v="E.S.E. HOSPITAL MARIO GAITAN YANGUAS DE SOACHA"/>
    <x v="0"/>
    <s v="CUNDINAMARCA"/>
    <s v="SOACHA"/>
    <d v="2021-12-09T00:00:00"/>
    <s v="HMGY171216"/>
    <s v="HMGY171216"/>
    <n v="141200"/>
    <d v="2021-12-22T00:00:00"/>
    <s v="GL-25765434103304"/>
    <n v="12500"/>
    <d v="2022-01-19T00:00:00"/>
    <n v="0"/>
    <n v="0"/>
    <n v="12500"/>
    <m/>
    <m/>
    <m/>
    <n v="12500"/>
    <m/>
    <n v="0"/>
    <n v="0"/>
    <n v="0"/>
    <n v="12500"/>
    <x v="0"/>
    <s v="CUNDINAMARCA"/>
    <s v="SOACHA"/>
    <d v="2021-11-24T00:00:00"/>
    <d v="2021-11-24T00:00:00"/>
    <s v="Se objeta $ 12500 Concepto 906610  ANTÍGENO ESPECÍFICO DE PRÓSTATA SEMIAUTOMATIZADO O AUTOMATIZADO Se objeta mayor valor facturado en 906610segun revision de contrato entre las partes se reconoce  a soat  10%  por valor de $128700la ips factura $141200 se objeta la diferencia "/>
    <s v="SE MANTIENE Y SE RECTIFICA GLOSA  "/>
    <s v="Subsidiado"/>
    <n v="3"/>
  </r>
  <r>
    <s v="E.S.E. HOSPITAL MARIO GAITAN YANGUAS DE SOACHA"/>
    <x v="0"/>
    <s v="CUNDINAMARCA"/>
    <s v="SOACHA"/>
    <d v="2021-12-09T00:00:00"/>
    <s v="HMGY174281"/>
    <s v="HMGY174281"/>
    <n v="788588"/>
    <d v="2021-12-22T00:00:00"/>
    <s v="GL-25765434103305"/>
    <n v="11210"/>
    <d v="2022-01-19T00:00:00"/>
    <n v="0"/>
    <n v="0"/>
    <n v="11210"/>
    <m/>
    <m/>
    <m/>
    <n v="11210"/>
    <m/>
    <n v="0"/>
    <n v="0"/>
    <n v="0"/>
    <n v="11210"/>
    <x v="0"/>
    <s v="CUNDINAMARCA"/>
    <s v="SOACHA"/>
    <d v="2021-11-29T00:00:00"/>
    <d v="2021-11-29T00:00:00"/>
    <s v="Se objeta $ 4850 Concepto 890602  CUIDADO (MANEJO) INTRAHOSPITALARIO POR MEDICINA ESPECIALIZADA Se objeta mayor valor facturado en 890602 CUIDADO INTRAHOSPITALARIOsegun revision de contrato entre las partes se reconoce  a soat  10%  por valor de $49950la ips factura $54800 se objeta la diferencia ,Se objeta $ 6360 Concepto 881431  ECOGRAFÍA OBSTÉTRICA TRANSABDOMINAL Se objeta mayor valor facturado en 881431 ECOGRAFIA OBSTETRICAsegun revision de contrato entre las partes se reconoce  a soat  10%  por valor de $65340la ips factura $71700 se objeta la diferencia "/>
    <s v="SE MANTIENE Y SE RECTIFICA GLOSA  "/>
    <s v="Subsidiado"/>
    <n v="3"/>
  </r>
  <r>
    <s v="E.S.E. HOSPITAL MARIO GAITAN YANGUAS DE SOACHA"/>
    <x v="0"/>
    <s v="CUNDINAMARCA"/>
    <s v="SOACHA"/>
    <d v="2021-12-09T00:00:00"/>
    <s v="HMGY174280"/>
    <s v="HMGY174280"/>
    <n v="953681"/>
    <d v="2021-12-22T00:00:00"/>
    <s v="GL-25765434103306"/>
    <n v="9340"/>
    <d v="2022-01-19T00:00:00"/>
    <n v="0"/>
    <n v="0"/>
    <n v="9340"/>
    <m/>
    <m/>
    <m/>
    <n v="9340"/>
    <m/>
    <n v="0"/>
    <n v="0"/>
    <n v="0"/>
    <n v="9340"/>
    <x v="0"/>
    <s v="CUNDINAMARCA"/>
    <s v="SOACHA"/>
    <d v="2021-11-29T00:00:00"/>
    <d v="2021-11-30T00:00:00"/>
    <s v="Se objeta $ 4670 Concepto 890426  INTERCONSULTA POR ESPECIALISTA EN ANESTESIOLOGÍA Se objeta mayor valor facturado en 890426segun revision de contrato entre las partes se reconoce  a soat  10%  por valor de $47430la ips factura $52100 se objeta la diferencia Se objeta $ 4670 Concepto 890483  INTERCONSULTA POR ESPECIALISTA EN PEDIATRÍA Se objeta mayor valor facturado en 890483segun revision de contrato entre las partes se reconoce  a soat  10%  por valor de $47430la ips factura $52100 se objeta la diferencia "/>
    <s v="SE MANTIENE Y SE RECTIFICA GLOSA  "/>
    <s v="Subsidiado"/>
    <n v="3"/>
  </r>
  <r>
    <s v="E.S.E. HOSPITAL MARIO GAITAN YANGUAS DE SOACHA"/>
    <x v="0"/>
    <s v="CUNDINAMARCA"/>
    <s v="SOACHA"/>
    <d v="2021-12-09T00:00:00"/>
    <s v="HMGY174181"/>
    <s v="HMGY174181"/>
    <n v="197227"/>
    <d v="2021-12-22T00:00:00"/>
    <s v="GL-25765434103307"/>
    <n v="5820"/>
    <m/>
    <m/>
    <m/>
    <n v="5820"/>
    <m/>
    <m/>
    <m/>
    <n v="5820"/>
    <m/>
    <n v="0"/>
    <n v="0"/>
    <n v="0"/>
    <n v="5820"/>
    <x v="0"/>
    <s v="CUNDINAMARCA"/>
    <s v="SOACHA"/>
    <d v="2021-11-29T00:00:00"/>
    <d v="2021-11-30T00:00:00"/>
    <s v="Se objeta $ 5820 Concepto 871121  RADIOGRAFÍA DE TÓRAX (PA O AP Y LATERAL DECÚBITO LATERAL OBLICUAS O LATERAL) Se objeta mayor valor facturado en 871121 RADIOGRAFIA DE TORAXsegun revision de contrato entre las partes se reconoce  a soat  10%  por valor de $59580la ips factura $65400 se objeta la diferencia "/>
    <m/>
    <s v="Subsidiado"/>
    <n v="3"/>
  </r>
  <r>
    <s v="E.S.E. HOSPITAL MARIO GAITAN YANGUAS DE SOACHA"/>
    <x v="0"/>
    <s v="CUNDINAMARCA"/>
    <s v="SOACHA"/>
    <d v="2021-12-09T00:00:00"/>
    <s v="HMGY173055"/>
    <s v="HMGY173055"/>
    <n v="115934"/>
    <d v="2021-12-22T00:00:00"/>
    <s v="GL-25765434103308"/>
    <n v="5250"/>
    <d v="2022-01-19T00:00:00"/>
    <n v="0"/>
    <n v="0"/>
    <n v="5250"/>
    <m/>
    <m/>
    <m/>
    <n v="5250"/>
    <m/>
    <n v="0"/>
    <n v="0"/>
    <n v="0"/>
    <n v="5250"/>
    <x v="0"/>
    <s v="CUNDINAMARCA"/>
    <s v="SOACHA"/>
    <d v="2021-11-27T00:00:00"/>
    <d v="2021-11-27T00:00:00"/>
    <s v="Se objeta $ 5250 Concepto 873420  RADIOGRAFÍA DE RODILLA (AP LATERAL) Se objeta mayor valor facturado en 873420 RADIOGRAFIA DE RODILLA segun revision de contrato entre las partes se reconoce  a soat  10%  por valor de $54450la ips factura $59700 se objeta la diferencia "/>
    <s v="SE MANTIENE Y SE RECTIFICA GLOSA  "/>
    <s v="Contributivo"/>
    <n v="3"/>
  </r>
  <r>
    <s v="E.S.E. HOSPITAL MARIO GAITAN YANGUAS DE SOACHA"/>
    <x v="0"/>
    <s v="CUNDINAMARCA"/>
    <s v="SOACHA"/>
    <d v="2021-12-09T00:00:00"/>
    <s v="HMGY172995"/>
    <s v="HMGY172995"/>
    <n v="761605"/>
    <d v="2021-12-22T00:00:00"/>
    <s v="GL-25765434103309"/>
    <n v="40410"/>
    <d v="2022-01-20T00:00:00"/>
    <n v="0"/>
    <n v="0"/>
    <n v="40410"/>
    <m/>
    <m/>
    <m/>
    <n v="40410"/>
    <m/>
    <n v="0"/>
    <n v="0"/>
    <n v="0"/>
    <n v="40410"/>
    <x v="0"/>
    <s v="CUNDINAMARCA"/>
    <s v="SOACHA"/>
    <d v="2021-11-27T00:00:00"/>
    <d v="2021-11-28T00:00:00"/>
    <s v="Se objeta $ 40410 Concepto 879111  TOMOGRAFÍA COMPUTADA DE CRÁNEO SIMPLE Se objeta mayor valor facturado en 879111 TOMOGRAFIA COMPUTADA DE CRANEO SIMPLEsegun revision de contrato entre las partes se reconoce  a soat  10%  por valor de $415890la ips factura $456300 se objeta la diferencia "/>
    <s v="Se mantiene y se rectifica glosa "/>
    <s v="Subsidiado"/>
    <n v="3"/>
  </r>
  <r>
    <s v="E.S.E. HOSPITAL MARIO GAITAN YANGUAS DE SOACHA"/>
    <x v="0"/>
    <s v="CUNDINAMARCA"/>
    <s v="SOACHA"/>
    <d v="2021-12-09T00:00:00"/>
    <s v="HMGY172698"/>
    <s v="HMGY172698"/>
    <n v="255856"/>
    <d v="2021-12-22T00:00:00"/>
    <s v="GL-25765434103310"/>
    <n v="9850"/>
    <d v="2022-01-19T00:00:00"/>
    <n v="0"/>
    <n v="0"/>
    <n v="9850"/>
    <m/>
    <m/>
    <m/>
    <n v="9850"/>
    <m/>
    <n v="0"/>
    <n v="0"/>
    <n v="0"/>
    <n v="9850"/>
    <x v="0"/>
    <s v="SANTAFE DE BOGOTA D. C."/>
    <s v="BOGOTA"/>
    <d v="2021-11-26T00:00:00"/>
    <d v="2021-11-26T00:00:00"/>
    <s v="Se objeta $ 9850 Concepto 881401  ECOGRAFÍA PÉLVICA GINECOLÓGICA TRANSVAGINAL Se objeta mayor valor facturado en 881401 ECOGRAFIA PELVICA GINECOLOGICAsegun revision de contrato entre las partes se reconoce  a soat  10%  por valor de $10215la ips factura $112000 se objeta la diferencia "/>
    <s v="SE MANTIENE Y SE RECTIFICA GLOSA  "/>
    <s v="Subsidiado"/>
    <n v="3"/>
  </r>
  <r>
    <s v="E.S.E. HOSPITAL MARIO GAITAN YANGUAS DE SOACHA"/>
    <x v="0"/>
    <s v="CUNDINAMARCA"/>
    <s v="SOACHA"/>
    <d v="2021-12-09T00:00:00"/>
    <s v="HMGY172483"/>
    <s v="HMGY172483"/>
    <n v="414537"/>
    <d v="2021-12-22T00:00:00"/>
    <s v="GL-25765434103311"/>
    <n v="18520"/>
    <d v="2022-01-20T00:00:00"/>
    <n v="0"/>
    <n v="0"/>
    <n v="18520"/>
    <m/>
    <m/>
    <m/>
    <n v="18520"/>
    <m/>
    <n v="0"/>
    <n v="0"/>
    <n v="0"/>
    <n v="18520"/>
    <x v="0"/>
    <s v="CUNDINAMARCA"/>
    <s v="SOACHA"/>
    <d v="2021-11-24T00:00:00"/>
    <d v="2021-11-25T00:00:00"/>
    <s v="Se objeta $ 4070 Concepto 873205  RADIOGRAFÍA DE CODO Se objeta mayor valor facturado en 873205 RADIOGRAFIA DE CODOsegun revision de contrato entre las partes se reconoce  a soat  10%  por valor de $42030la ips factura $46100 se objeta la diferencia Se objeta $ 5250 Concepto 873312  RADIOGRAFÍA DE FÉMUR (AP LATERAL) Se objeta mayor valor facturado en 873312 RADIOGRAFIA DE FEMURsegun revision de contrato entre las partes se reconoce  a soat  10%  por valor de $54450la ips factura $59700 se objeta la diferencia Se objeta $ 4530 Concepto 873411  RADIOGRAFÍA DE CADERA O ARTICULACIÓN COXOFEMORAL (AP LATERAL) Se objeta mayor valor facturado en 873411  RADIOGRAFIA DE CADERAsegun revision de contrato entre las partes se reconoce  a soat  10%  por valor de $46170la ips factura $50700 se objeta la diferencia ,Se objeta $ 4670 Concepto 890480  INTERCONSULTA POR ESPECIALISTA EN ORTOPEDIA Y TRAUMATOLOGÍA Se objeta mayor valor facturado en 890480 INTERCONSULTA EN ORTOPEDIA Y TRAUMATOLOGIAsegun revision de contrato entre las partes se reconoce  a soat  10%  por valor de $47430la ips factura $52100 se objeta la diferencia "/>
    <s v="SE MANTIENE Y SE RECTIFICA GLOSA "/>
    <s v="Subsidiado"/>
    <n v="3"/>
  </r>
  <r>
    <s v="E.S.E. HOSPITAL MARIO GAITAN YANGUAS DE SOACHA"/>
    <x v="0"/>
    <s v="CUNDINAMARCA"/>
    <s v="SOACHA"/>
    <d v="2021-12-09T00:00:00"/>
    <s v="HMGY172455"/>
    <s v="HMGY172455"/>
    <n v="860787"/>
    <d v="2021-12-22T00:00:00"/>
    <s v="GL-25765434103312"/>
    <n v="40410"/>
    <d v="2022-01-20T00:00:00"/>
    <n v="0"/>
    <n v="0"/>
    <n v="40410"/>
    <m/>
    <m/>
    <m/>
    <n v="40410"/>
    <m/>
    <n v="0"/>
    <n v="0"/>
    <n v="0"/>
    <n v="40410"/>
    <x v="0"/>
    <s v="SANTANDER"/>
    <s v="ALBANIA"/>
    <d v="2021-11-25T00:00:00"/>
    <d v="2021-11-25T00:00:00"/>
    <s v="Se objeta $ 40410 Concepto 879111  TOMOGRAFÍA COMPUTADA DE CRÁNEO SIMPLE Se objeta mayor valor facturado en 879111 TOMOGRAFIA COMPUTADA DE CRANEO SIMPLEsegun revision de contrato entre las partes se reconoce  a soat  10%  por valor de $415890la ips factura $456300 se objeta la diferencia "/>
    <s v="Se mantiene y se rectifica glosa  "/>
    <s v="Subsidiado"/>
    <n v="3"/>
  </r>
  <r>
    <s v="E.S.E. HOSPITAL MARIO GAITAN YANGUAS DE SOACHA"/>
    <x v="0"/>
    <s v="CUNDINAMARCA"/>
    <s v="SOACHA"/>
    <d v="2021-12-09T00:00:00"/>
    <s v="HMGY172193"/>
    <s v="HMGY172193"/>
    <n v="757788"/>
    <d v="2021-12-22T00:00:00"/>
    <s v="GL-25765434103313"/>
    <n v="47060"/>
    <d v="2022-01-19T00:00:00"/>
    <n v="0"/>
    <n v="0"/>
    <n v="47060"/>
    <m/>
    <m/>
    <m/>
    <n v="47060"/>
    <m/>
    <n v="0"/>
    <n v="0"/>
    <n v="0"/>
    <n v="47060"/>
    <x v="0"/>
    <s v="CUNDINAMARCA"/>
    <s v="SOACHA"/>
    <d v="2021-11-25T00:00:00"/>
    <d v="2021-11-25T00:00:00"/>
    <s v="Se objeta $ 40410 Concepto 879111  TOMOGRAFÍA COMPUTADA DE CRÁNEO SIMPLE Se objeta mayor valor facturado en 879111 TOMOGRAFIA COMPUTADAsegun revision de contrato entre las partes se reconoce  a soat  10%  por valor de $415890la ips factura $456300 se objeta la diferencia ,Se objeta $ 6650 Concepto 871010  RADIOGRAFÍA DE COLUMNA CERVICAL Se objeta mayor valor facturado en 871010 RADIOGRAFIA DE COLUMNA CERVICALsegun revision de contrato entre las partes se reconoce  a soat  10%  por valor de $68850la ips factura $75500 se objeta la diferencia "/>
    <s v="SE MANTIENE Y SE RECTIFICA GLOSA  "/>
    <s v="Subsidiado"/>
    <n v="3"/>
  </r>
  <r>
    <s v="E.S.E. HOSPITAL MARIO GAITAN YANGUAS DE SOACHA"/>
    <x v="0"/>
    <s v="CUNDINAMARCA"/>
    <s v="SOACHA"/>
    <d v="2021-12-09T00:00:00"/>
    <s v="HMGY171529"/>
    <s v="HMGY171529"/>
    <n v="103600"/>
    <d v="2021-12-22T00:00:00"/>
    <s v="GL-25765434103314"/>
    <n v="4450"/>
    <d v="2022-01-19T00:00:00"/>
    <n v="0"/>
    <n v="0"/>
    <n v="4450"/>
    <m/>
    <m/>
    <m/>
    <n v="4450"/>
    <m/>
    <n v="0"/>
    <n v="0"/>
    <n v="0"/>
    <n v="4450"/>
    <x v="0"/>
    <s v="CUNDINAMARCA"/>
    <s v="SOACHA"/>
    <d v="2021-11-24T00:00:00"/>
    <d v="2021-11-24T00:00:00"/>
    <s v="Se objeta $ 4450 Concepto 906625  GONADOTROPINA CORIÓNICA SUBUNIDAD BETA SEMIAUTOMATIZADO O AUTOMATIZADO Se objeta mayor valor facturado en 906625segun revision de contrato entre las partes se reconoce  a soat  10%  por valor de $45450la ips factura $49900 se objeta la diferencia "/>
    <s v="SE MANTIENE Y SE RECTIFICA GLOSA  "/>
    <s v="Subsidiado"/>
    <n v="3"/>
  </r>
  <r>
    <s v="E.S.E. HOSPITAL MARIO GAITAN YANGUAS DE SOACHA"/>
    <x v="0"/>
    <s v="CUNDINAMARCA"/>
    <s v="SOACHA"/>
    <d v="2021-12-09T00:00:00"/>
    <s v="HMGY171337"/>
    <s v="HMGY171337"/>
    <n v="625000"/>
    <d v="2021-12-23T00:00:00"/>
    <s v="GL-25765434103315"/>
    <n v="508000"/>
    <d v="2022-01-19T00:00:00"/>
    <n v="0"/>
    <n v="0"/>
    <n v="508000"/>
    <m/>
    <m/>
    <m/>
    <n v="508000"/>
    <m/>
    <n v="0"/>
    <n v="0"/>
    <n v="0"/>
    <n v="508000"/>
    <x v="0"/>
    <s v="CUNDINAMARCA"/>
    <s v="SOACHA"/>
    <d v="2021-11-24T00:00:00"/>
    <d v="2021-11-24T00:00:00"/>
    <s v="Se objeta $ 508000 Concepto 879430  TOMOGRAFÍA COMPUTADA DE VÍAS URINARIAS UROTC Se objeta mayor valor facturado en 879430 TOMOGRAFIA COMPUTADA DE VIAS URINARIASsegun revision de contrato entre las partes se reconoce  a soat  10%  por valor de $117000la ips factura $625000 se objeta la diferencia "/>
    <s v="SE MANTIENE Y SE RECTIFICA GLOSA "/>
    <s v="Subsidiado"/>
    <n v="3"/>
  </r>
  <r>
    <s v="E.S.E. HOSPITAL MARIO GAITAN YANGUAS DE SOACHA"/>
    <x v="0"/>
    <s v="CUNDINAMARCA"/>
    <s v="SOACHA"/>
    <d v="2022-01-07T00:00:00"/>
    <s v="HMGY179309"/>
    <s v="HMGY179309"/>
    <n v="119200"/>
    <d v="2022-01-13T00:00:00"/>
    <s v="GL-25765434103316"/>
    <n v="8410"/>
    <m/>
    <m/>
    <m/>
    <n v="8410"/>
    <m/>
    <m/>
    <m/>
    <n v="8410"/>
    <m/>
    <n v="0"/>
    <n v="0"/>
    <n v="0"/>
    <n v="8410"/>
    <x v="0"/>
    <s v="CUNDINAMARCA"/>
    <s v="SOACHA"/>
    <d v="2021-12-13T00:00:00"/>
    <d v="2021-12-13T00:00:00"/>
    <s v="Se objeta $ 4450 Concepto 903426  HEMOGLOBINA GLICOSILADA AUTOMATIZADA Se objeta mayor valor facturado en 903426 HEMOGLOBINAsegun revision de contrato entre las partes se reconoce  a soat vigente  10%  por valor de $45450la ips factura $49900 se objeta la diferencia Se objeta $ 3960 Concepto 904904  HORMONA ESTIMULANTE DEL TIROIDES ULTRASENSIBLE se objeta mayor valor facturado en 904904  HORMONA ESTIMULANTE segun revision de contrato entre las partes se reconoce  a soat  10%  por valor de $65340la ips factura $69300 se objeta la diferencia "/>
    <m/>
    <s v="Subsidiado"/>
    <n v="3"/>
  </r>
  <r>
    <s v="E.S.E. HOSPITAL MARIO GAITAN YANGUAS DE SOACHA"/>
    <x v="0"/>
    <s v="CUNDINAMARCA"/>
    <s v="SOACHA"/>
    <d v="2022-01-07T00:00:00"/>
    <s v="HMGY179426"/>
    <s v="HMGY179426"/>
    <n v="264600"/>
    <d v="2022-01-13T00:00:00"/>
    <s v="GL-25765434103317"/>
    <n v="23310"/>
    <m/>
    <m/>
    <m/>
    <n v="23310"/>
    <m/>
    <m/>
    <m/>
    <n v="23310"/>
    <m/>
    <n v="0"/>
    <n v="0"/>
    <n v="0"/>
    <n v="23310"/>
    <x v="0"/>
    <s v="CUNDINAMARCA"/>
    <s v="SOACHA"/>
    <d v="2021-12-13T00:00:00"/>
    <d v="2021-12-13T00:00:00"/>
    <s v="Se objeta $ 7320 Concepto 906127  TOXOPLASMA GONDII ANTICUERPOS IG G AUTOMATIZADO Se objeta mayor valor facturado en 906127 TOXOPLASMA GONDI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IG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
    <m/>
    <s v="Subsidiado"/>
    <n v="3"/>
  </r>
  <r>
    <s v="E.S.E. HOSPITAL MARIO GAITAN YANGUAS DE SOACHA"/>
    <x v="0"/>
    <s v="CUNDINAMARCA"/>
    <s v="SOACHA"/>
    <d v="2022-01-07T00:00:00"/>
    <s v="HMGY179892"/>
    <s v="HMGY179892"/>
    <n v="303500"/>
    <d v="2022-01-13T00:00:00"/>
    <s v="GL-25765434103318"/>
    <n v="24650"/>
    <m/>
    <m/>
    <m/>
    <n v="24650"/>
    <m/>
    <m/>
    <m/>
    <n v="24650"/>
    <m/>
    <n v="0"/>
    <n v="0"/>
    <n v="0"/>
    <n v="24650"/>
    <x v="0"/>
    <s v="CUNDINAMARCA"/>
    <s v="SOACHA"/>
    <d v="2021-12-14T00:00:00"/>
    <d v="2021-12-14T00:00:00"/>
    <s v="Se objeta $ 4670 Concepto 903016  FERRITINA Se objeta mayor valor facturado en 903016 ferritinasegún revisión de contrato entre las partes se reconoce a soat vigente  10% por valor de $47430la ips factura $52100 se objeta la diferencia Se objeta $ 5180 Concepto 903105  ÁCIDO FÓLICO FOLATOS EN SUERO Se objeta mayor valor facturado en 903105 Acido folicosegún revisión de contrato entre las partes se reconoce a soat vigente  10% por valor de $52920la ips factura $58100 se objeta la diferencia Se objeta $ 3960 Concepto 904904  HORMONA ESTIMULANTE DEL TIROIDES ULTRASENSIBLE Se objeta mayor valor facturado en 904904 hormona estimulantesegún revisión de contrato entre las partes se reconoce a soat vigente  10% por valor de $65340la ips factura $69300 se objeta la diferencia Se objeta $ 10840 Concepto 904921  TIROXINA LIBRE Se objeta mayor valor facturado en 904921 tiroxinasegún revisión de contrato entre las partes se reconoce a soat vigente  10% por valor de $65340la ips factura $54500 se objeta la diferencia "/>
    <m/>
    <s v="Subsidiado"/>
    <n v="3"/>
  </r>
  <r>
    <s v="E.S.E. HOSPITAL MARIO GAITAN YANGUAS DE SOACHA"/>
    <x v="0"/>
    <s v="CUNDINAMARCA"/>
    <s v="SOACHA"/>
    <d v="2022-01-07T00:00:00"/>
    <s v="HMGY180150"/>
    <s v="HMGY180150"/>
    <n v="567141"/>
    <d v="2022-01-13T00:00:00"/>
    <s v="GL-25765434103319"/>
    <n v="5250"/>
    <m/>
    <m/>
    <m/>
    <n v="5250"/>
    <m/>
    <m/>
    <m/>
    <n v="5250"/>
    <m/>
    <n v="0"/>
    <n v="0"/>
    <n v="0"/>
    <n v="5250"/>
    <x v="0"/>
    <s v="CUNDINAMARCA"/>
    <s v="SOACHA"/>
    <d v="2021-12-14T00:00:00"/>
    <d v="2021-12-14T00:00:00"/>
    <s v="Se objeta $ 5250 Concepto 873121  RADIOGRAFÍA DE HÚMERO Se objeta mayor valor facturado en 873121 RADIOGRAFIA DE HUMEROsegún revisión de contrato entre las partes se reconoce a soat vigente  10% por valor de $54450la ips factura $59700 se objeta la diferencia "/>
    <m/>
    <s v="Subsidiado"/>
    <n v="3"/>
  </r>
  <r>
    <s v="E.S.E. HOSPITAL MARIO GAITAN YANGUAS DE SOACHA"/>
    <x v="0"/>
    <s v="CUNDINAMARCA"/>
    <s v="SOACHA"/>
    <d v="2022-01-07T00:00:00"/>
    <s v="HMGY180259"/>
    <s v="HMGY180259"/>
    <n v="141200"/>
    <d v="2022-01-13T00:00:00"/>
    <s v="GL-25765434103320"/>
    <n v="12500"/>
    <m/>
    <m/>
    <m/>
    <n v="12500"/>
    <m/>
    <m/>
    <m/>
    <n v="12500"/>
    <m/>
    <n v="0"/>
    <n v="0"/>
    <n v="0"/>
    <n v="12500"/>
    <x v="0"/>
    <s v="CUNDINAMARCA"/>
    <s v="SOACHA"/>
    <d v="2021-12-15T00:00:00"/>
    <d v="2021-12-15T00:00:00"/>
    <s v="Se objeta $ 12500 Concepto 906610  ANTÍGENO ESPECÍFICO DE PRÓSTATA SEMIAUTOMATIZADO O AUTOMATIZADO Se objeta mayor valor facturado en 906610según revisión de contrato entre las partes se reconoce a soat vigente  10% por valor de $128700la ips factura $141200 se objeta la diferencia "/>
    <m/>
    <s v="Subsidiado"/>
    <n v="3"/>
  </r>
  <r>
    <s v="E.S.E. HOSPITAL MARIO GAITAN YANGUAS DE SOACHA"/>
    <x v="0"/>
    <s v="CUNDINAMARCA"/>
    <s v="SOACHA"/>
    <d v="2022-01-07T00:00:00"/>
    <s v="HMGY180336"/>
    <s v="HMGY180336"/>
    <n v="179900"/>
    <d v="2022-01-14T00:00:00"/>
    <s v="GL-25765434103321"/>
    <n v="11100"/>
    <m/>
    <m/>
    <m/>
    <n v="11100"/>
    <m/>
    <m/>
    <m/>
    <n v="11100"/>
    <m/>
    <n v="0"/>
    <n v="0"/>
    <n v="0"/>
    <n v="11100"/>
    <x v="0"/>
    <s v="CUNDINAMARCA"/>
    <s v="SOACHA"/>
    <d v="2021-12-15T00:00:00"/>
    <d v="2021-12-15T00:00:00"/>
    <s v="Se objeta $ 6360 Concepto 904902  HORMONA ESTIMULANTE DEL TIROIDES Se objeta mayor valor facturado en 904902 HORMONA ESTIMULANTEsegun revision de contrato entre las partes se reconoce  a soat  10%  por valor de $65340la ips factura $71700 se objeta la diferencia Se objeta $ 4740 Concepto 904922  TIROXINA TOTAL Se objeta mayor valor facturado en 904922 TIROXINA TOTALsegun revision de contrato entre las partes se reconoce  a soat  10%  por valor de $48960la ips factura $53700 se objeta la diferencia "/>
    <m/>
    <s v="Subsidiado"/>
    <n v="3"/>
  </r>
  <r>
    <s v="E.S.E. HOSPITAL MARIO GAITAN YANGUAS DE SOACHA"/>
    <x v="0"/>
    <s v="CUNDINAMARCA"/>
    <s v="SOACHA"/>
    <d v="2022-01-07T00:00:00"/>
    <s v="HMGY180345"/>
    <s v="HMGY180345"/>
    <n v="259800"/>
    <d v="2022-01-14T00:00:00"/>
    <s v="GL-25765434103322"/>
    <n v="16030"/>
    <m/>
    <m/>
    <m/>
    <n v="16030"/>
    <m/>
    <m/>
    <m/>
    <n v="16030"/>
    <m/>
    <n v="0"/>
    <n v="0"/>
    <n v="0"/>
    <n v="16030"/>
    <x v="0"/>
    <s v="CUNDINAMARCA"/>
    <s v="SOACHA"/>
    <d v="2021-12-15T00:00:00"/>
    <d v="2021-12-15T00:00:00"/>
    <s v="Se objeta $ 12070 Concepto 904101  SOMATOMEDINA C FACTOR I DE CRECIMIENTO SIMILAR A LA INSULINA O IGF1 Se objeta mayor valor facturado en 904101 SOMATOMEDINA Csegun revision de contrato entre las partes se reconoce  a soat  10%  por valor de $123930la ips factura $136000 se objeta la diferencia Se objeta $ 3960 Concepto 904904  HORMONA ESTIMULANTE DEL TIROIDES ULTRASENSIBLE Se objeta mayor valor facturado en 904904 HORMONA ESTIMULANTEsegun revision de contrato entre las partes se reconoce  a soat  10%  por valor de $65340la ips factura $69300 se objeta la diferencia "/>
    <m/>
    <s v="Subsidiado"/>
    <n v="3"/>
  </r>
  <r>
    <s v="E.S.E. HOSPITAL MARIO GAITAN YANGUAS DE SOACHA"/>
    <x v="0"/>
    <s v="CUNDINAMARCA"/>
    <s v="SOACHA"/>
    <d v="2022-01-07T00:00:00"/>
    <s v="HMGY181365"/>
    <s v="HMGY181365"/>
    <n v="98400"/>
    <d v="2022-01-14T00:00:00"/>
    <s v="GL-25765434103323"/>
    <n v="8670"/>
    <m/>
    <m/>
    <m/>
    <n v="8670"/>
    <m/>
    <m/>
    <m/>
    <n v="8670"/>
    <m/>
    <n v="0"/>
    <n v="0"/>
    <n v="0"/>
    <n v="8670"/>
    <x v="0"/>
    <s v="CUNDINAMARCA"/>
    <s v="SOACHA"/>
    <d v="2021-12-17T00:00:00"/>
    <d v="2021-12-17T00:00:00"/>
    <s v="Se objeta $ 8670 Concepto 906317  HEPATITIS B ANTÍGENO DE SUPERFICIE AG HBS Se objeta mayor valor facturado en 906317 HEPATITIS B ANTIGENOsegun revision de contrato entre las partes se reconoce  a soat  10%  por valor de $89730la ips factura $98400 se objeta la diferencia "/>
    <m/>
    <s v="Subsidiado"/>
    <n v="3"/>
  </r>
  <r>
    <s v="E.S.E. HOSPITAL MARIO GAITAN YANGUAS DE SOACHA"/>
    <x v="0"/>
    <s v="CUNDINAMARCA"/>
    <s v="SOACHA"/>
    <d v="2022-01-07T00:00:00"/>
    <s v="HMGY182030"/>
    <s v="HMGY182030"/>
    <n v="119200"/>
    <d v="2022-01-14T00:00:00"/>
    <s v="GL-25765434103324"/>
    <n v="8410"/>
    <m/>
    <m/>
    <m/>
    <n v="8410"/>
    <m/>
    <m/>
    <m/>
    <n v="8410"/>
    <m/>
    <n v="0"/>
    <n v="0"/>
    <n v="0"/>
    <n v="8410"/>
    <x v="0"/>
    <s v="CUNDINAMARCA"/>
    <s v="SOACHA"/>
    <d v="2021-12-20T00:00:00"/>
    <d v="2021-12-20T00:00:00"/>
    <s v="Se objeta $ 4450 Concepto 903426  HEMOGLOBINA GLICOSILADA AUTOMATIZADA Se objeta mayor valor facturado en 903426 HEMOGLOBINA GLICOSILADAsegun revision de contrato entre las partes se reconoce  a soat  10%  por valor de $45450la ips factura $49900 se objeta la diferencia Se objeta $ 3960 Concepto 904904  HORMONA ESTIMULANTE DEL TIROIDES ULTRASENSIBLE Se objeta mayor valor facturado en 904904 HORMONA ESTIMULANTEsegun revision de contrato entre las partes se reconoce  a soat  10%  por valor de $65340la ips factura $69300 se objeta la diferencia "/>
    <m/>
    <s v="Subsidiado"/>
    <n v="3"/>
  </r>
  <r>
    <s v="E.S.E. HOSPITAL MARIO GAITAN YANGUAS DE SOACHA"/>
    <x v="0"/>
    <s v="CUNDINAMARCA"/>
    <s v="SOACHA"/>
    <d v="2022-01-07T00:00:00"/>
    <s v="HMGY182377"/>
    <s v="HMGY182377"/>
    <n v="123800"/>
    <d v="2022-01-14T00:00:00"/>
    <s v="GL-25765434103325"/>
    <n v="3960"/>
    <m/>
    <m/>
    <m/>
    <n v="3960"/>
    <m/>
    <m/>
    <m/>
    <n v="3960"/>
    <m/>
    <n v="0"/>
    <n v="0"/>
    <n v="0"/>
    <n v="3960"/>
    <x v="0"/>
    <s v="CUNDINAMARCA"/>
    <s v="SOACHA"/>
    <d v="2021-12-21T00:00:00"/>
    <d v="2021-12-21T00:00:00"/>
    <s v="Se objeta $ 3960 Concepto 904904  HORMONA ESTIMULANTE DEL TIROIDES ULTRASENSIBLE Se objeta mayor valor facturado en 904904 HORMONA ESTIMULANTEsegun revision de contrato entre las partes se reconoce  a soat  10%  por valor de $65340la ips factura $69300 se objeta la diferencia "/>
    <m/>
    <s v="Subsidiado"/>
    <n v="3"/>
  </r>
  <r>
    <s v="E.S.E. HOSPITAL MARIO GAITAN YANGUAS DE SOACHA"/>
    <x v="0"/>
    <s v="CUNDINAMARCA"/>
    <s v="SOACHA"/>
    <d v="2022-01-07T00:00:00"/>
    <s v="HMGY182379"/>
    <s v="HMGY182379"/>
    <n v="980000"/>
    <d v="2022-01-14T00:00:00"/>
    <s v="GL-25765434103326"/>
    <n v="22580"/>
    <m/>
    <m/>
    <m/>
    <n v="22580"/>
    <m/>
    <m/>
    <m/>
    <n v="22580"/>
    <m/>
    <n v="0"/>
    <n v="0"/>
    <n v="0"/>
    <n v="22580"/>
    <x v="0"/>
    <s v="CUNDINAMARCA"/>
    <s v="SOACHA"/>
    <d v="2021-12-21T00:00:00"/>
    <d v="2021-12-21T00:00:00"/>
    <s v="Se objeta $ 22580 Concepto 951902  TOMOGRAFIA ÓPTICA DE SEGMENTO POSTERIOR Se objeta mayor valor facturado en 951902 TOMOGRAFIA OPTICAsegun revision de contrato entre las partes se reconoce  a soat  10%  por valor de $478710la ips factura $490000  X 2 se objeta la diferencia(SE ANEXA VALOR GLOSA  POR DOS TOMOGRAFIAS) "/>
    <m/>
    <s v="Subsidiado"/>
    <n v="3"/>
  </r>
  <r>
    <s v="E.S.E. HOSPITAL MARIO GAITAN YANGUAS DE SOACHA"/>
    <x v="0"/>
    <s v="CUNDINAMARCA"/>
    <s v="SOACHA"/>
    <d v="2022-01-07T00:00:00"/>
    <s v="HMGY182515"/>
    <s v="HMGY182515"/>
    <n v="980000"/>
    <d v="2022-01-14T00:00:00"/>
    <s v="GL-25765434103327"/>
    <n v="22580"/>
    <m/>
    <m/>
    <m/>
    <n v="22580"/>
    <m/>
    <m/>
    <m/>
    <n v="22580"/>
    <m/>
    <n v="0"/>
    <n v="0"/>
    <n v="0"/>
    <n v="22580"/>
    <x v="0"/>
    <s v="CUNDINAMARCA"/>
    <s v="SOACHA"/>
    <d v="2021-12-21T00:00:00"/>
    <d v="2021-12-21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2527"/>
    <s v="HMGY182527"/>
    <n v="980000"/>
    <d v="2022-01-14T00:00:00"/>
    <s v="GL-25765434103328"/>
    <n v="22580"/>
    <m/>
    <m/>
    <m/>
    <n v="22580"/>
    <m/>
    <m/>
    <m/>
    <n v="22580"/>
    <m/>
    <n v="0"/>
    <n v="0"/>
    <n v="0"/>
    <n v="22580"/>
    <x v="0"/>
    <s v="CUNDINAMARCA"/>
    <s v="SOACHA"/>
    <d v="2021-12-21T00:00:00"/>
    <d v="2021-12-21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2747"/>
    <s v="HMGY182747"/>
    <n v="859538"/>
    <d v="2022-01-14T00:00:00"/>
    <s v="GL-25765434103329"/>
    <n v="10670"/>
    <m/>
    <m/>
    <m/>
    <n v="10670"/>
    <m/>
    <m/>
    <m/>
    <n v="10670"/>
    <m/>
    <n v="0"/>
    <n v="0"/>
    <n v="0"/>
    <n v="10670"/>
    <x v="0"/>
    <s v="CUNDINAMARCA"/>
    <s v="SOACHA"/>
    <d v="2021-12-20T00:00:00"/>
    <d v="2021-12-21T00:00:00"/>
    <s v="Se objeta $ 4850 Concepto 890602  CUIDADO (MANEJO) INTRAHOSPITALARIO POR MEDICINA ESPECIALIZADA Se objeta mayor valor facturado en 890602 CUIDADO(MANEJO INTRAHOSPITALARIO)según revisión de contrato entre las partes se reconoce a soat vigente  10% por valor de $49950la ips factura $54800 se objeta la diferencia ,Se objeta $ 5820 Concepto 871121  RADIOGRAFÍA DE TÓRAX (PA O AP Y LATERAL DECÚBITO LATERAL OBLICUAS O LATERAL) Se objeta mayor valor facturado en 871121 RADIOGRAFIA DE TORAXsegún revisión de contrato entre las partes se reconoce a soat vigente  10% por valor de $59580la ips factura $65400  se objeta la diferencia "/>
    <m/>
    <s v="Subsidiado"/>
    <n v="3"/>
  </r>
  <r>
    <s v="E.S.E. HOSPITAL MARIO GAITAN YANGUAS DE SOACHA"/>
    <x v="0"/>
    <s v="CUNDINAMARCA"/>
    <s v="SOACHA"/>
    <d v="2022-01-07T00:00:00"/>
    <s v="HMGY182826"/>
    <s v="HMGY182826"/>
    <n v="105800"/>
    <d v="2022-01-14T00:00:00"/>
    <s v="GL-25765434103330"/>
    <n v="4670"/>
    <m/>
    <m/>
    <m/>
    <n v="4670"/>
    <m/>
    <m/>
    <m/>
    <n v="4670"/>
    <m/>
    <n v="0"/>
    <n v="0"/>
    <n v="0"/>
    <n v="4670"/>
    <x v="0"/>
    <s v="CUNDINAMARCA"/>
    <s v="SOACHA"/>
    <d v="2021-12-21T00:00:00"/>
    <d v="2021-12-21T00:00:00"/>
    <s v="Se objeta $ 4670 Concepto 890476  INTERCONSULTA POR ESPECIALISTA EN OFTALMOLOGÍA Se objeta mayor valor facturado en 890476 INTERCONSULTA POR ESPECIALISATA EN OFTAMOLOGIAsegún revisión de contrato entre las partes se reconoce a soat vigente  10% por valor de $47430la ips factura $52100 se objeta la diferencia "/>
    <m/>
    <s v="Subsidiado"/>
    <n v="3"/>
  </r>
  <r>
    <s v="E.S.E. HOSPITAL MARIO GAITAN YANGUAS DE SOACHA"/>
    <x v="0"/>
    <s v="CUNDINAMARCA"/>
    <s v="SOACHA"/>
    <d v="2022-01-07T00:00:00"/>
    <s v="HMGY182896"/>
    <s v="HMGY182896"/>
    <n v="545000"/>
    <d v="2022-01-14T00:00:00"/>
    <s v="GL-25765434103331"/>
    <n v="39200"/>
    <m/>
    <m/>
    <m/>
    <n v="39200"/>
    <m/>
    <m/>
    <m/>
    <n v="39200"/>
    <m/>
    <n v="0"/>
    <n v="0"/>
    <n v="0"/>
    <n v="39200"/>
    <x v="0"/>
    <s v="CUNDINAMARCA"/>
    <s v="SOACHA"/>
    <d v="2021-12-22T00:00:00"/>
    <d v="2021-12-22T00:00:00"/>
    <s v="Se objeta $ 6360 Concepto 904902  HORMONA ESTIMULANTE DEL TIROIDES Se objeta mayor valor facturado en 904902 HORMONA ESTIMULANTE DEL TIROIDESsegún revisión de contrato entre las partes se reconoce a soat vigente  10% por valor de $65340la ips factura $71700 se objeta la diferencia Se objeta $ 2620 Concepto 906241  RUBEOLA ANTICUERPOS IG G AUTOMATIZADO Se objeta mayor valor facturado en 904902 RUBEOLA ANTICUERPOSsegún revisión de contrato entre las partes se reconoce a soat vigente  10% por valor de $68580la ips factura $71200 se objeta la diferencia Se objeta $ 6910 Concepto 906243  RUBEOLA ANTICUERPOS IG M AUTOMATIZADO Se objeta mayor valor facturado en 906249 RUBEOLA ANTICUERPOS IG Msegún revisión de contrato entre las partes se reconoce a soat vigente  10% por valor de $72090la ips factura $79000 se objeta la diferencia Se objeta $ 7320 Concepto 906127  TOXOPLASMA GONDII ANTICUERPOS IG G AUTOMATIZADO Se objeta mayor valor facturado en 906127 TOXOPLASMA GINDII ANTICUERPOS IG Gsegún revisión de contrato entre las partes se reconoce a soat vigente  10% por valor de $75780la ips factura $83100 se objeta la diferencia Se objeta $ 7320 Concepto 906129  TOXOPLASMA GONDII ANTICUERPOS IG M AUTOMATIZADO Se objeta mayor valor facturado en 906129 TOXOPLASMA GINDI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según revisión de contrato entre las partes se reconoce a soat vigente  10% por valor de $89730la ips factura $98400 se objeta la diferencia "/>
    <m/>
    <s v="Subsidiado"/>
    <n v="3"/>
  </r>
  <r>
    <s v="E.S.E. HOSPITAL MARIO GAITAN YANGUAS DE SOACHA"/>
    <x v="0"/>
    <s v="CUNDINAMARCA"/>
    <s v="SOACHA"/>
    <d v="2022-01-07T00:00:00"/>
    <s v="HMGY183081"/>
    <s v="HMGY183081"/>
    <n v="270341"/>
    <d v="2022-01-14T00:00:00"/>
    <s v="GL-25765434103332"/>
    <n v="9700"/>
    <m/>
    <m/>
    <m/>
    <n v="9700"/>
    <m/>
    <m/>
    <m/>
    <n v="9700"/>
    <m/>
    <n v="0"/>
    <n v="0"/>
    <n v="0"/>
    <n v="9700"/>
    <x v="0"/>
    <s v="CUNDINAMARCA"/>
    <s v="SOACHA"/>
    <d v="2021-12-20T00:00:00"/>
    <d v="2021-12-21T00:00:00"/>
    <s v="Se objeta $ 9700 Concepto 890602  CUIDADO (MANEJO) INTRAHOSPITALARIO POR MEDICINA ESPECIALIZADA Se objeta mayor valor facturado en 890602 CUIDADO MANEJO INTRAHOSPITALARIOsegún revisión de contrato entre las partes se reconoce a soat vigente  10% por valor de $49950la ips factura $54800 x 2 se objeta la diferencia "/>
    <m/>
    <s v="Subsidiado"/>
    <n v="3"/>
  </r>
  <r>
    <s v="E.S.E. HOSPITAL MARIO GAITAN YANGUAS DE SOACHA"/>
    <x v="0"/>
    <s v="CUNDINAMARCA"/>
    <s v="SOACHA"/>
    <d v="2022-01-07T00:00:00"/>
    <s v="HMGY184943"/>
    <s v="HMGY184943"/>
    <n v="980000"/>
    <d v="2022-01-14T00:00:00"/>
    <s v="GL-25765434103333"/>
    <n v="22580"/>
    <m/>
    <m/>
    <m/>
    <n v="22580"/>
    <m/>
    <m/>
    <m/>
    <n v="22580"/>
    <m/>
    <n v="0"/>
    <n v="0"/>
    <n v="0"/>
    <n v="22580"/>
    <x v="0"/>
    <s v="CUNDINAMARCA"/>
    <s v="SOACHA"/>
    <d v="2021-12-29T00:00:00"/>
    <d v="2021-12-29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4938"/>
    <s v="HMGY184938"/>
    <n v="47200"/>
    <d v="2022-01-14T00:00:00"/>
    <s v="GL-25765434103334"/>
    <n v="4180"/>
    <m/>
    <m/>
    <m/>
    <n v="4180"/>
    <m/>
    <m/>
    <m/>
    <n v="4180"/>
    <m/>
    <n v="0"/>
    <n v="0"/>
    <n v="0"/>
    <n v="4180"/>
    <x v="0"/>
    <s v="CUNDINAMARCA"/>
    <s v="SOACHA"/>
    <d v="2021-12-29T00:00:00"/>
    <d v="2021-12-29T00:00:00"/>
    <s v="Se objeta $ 4180 Concepto 890283  CONSULTA DE PRIMERA VEZ POR ESPECIALISTA EN PEDIATRÍA Se objeta mayor valor facturado en 890283 consulta 1ra vez por especialista en pediatriasegún revisión de contrato entre las partes se reconoce a soat vigente  10% por valor de $43020la ips factura $47200 se objeta la diferencia "/>
    <m/>
    <s v="Subsidiado"/>
    <n v="3"/>
  </r>
  <r>
    <s v="E.S.E. HOSPITAL MARIO GAITAN YANGUAS DE SOACHA"/>
    <x v="0"/>
    <s v="CUNDINAMARCA"/>
    <s v="SOACHA"/>
    <d v="2022-01-07T00:00:00"/>
    <s v="HMGY184937"/>
    <s v="HMGY184937"/>
    <n v="980000"/>
    <d v="2022-01-14T00:00:00"/>
    <s v="GL-25765434103335"/>
    <n v="22580"/>
    <m/>
    <m/>
    <m/>
    <n v="22580"/>
    <m/>
    <m/>
    <m/>
    <n v="22580"/>
    <m/>
    <n v="0"/>
    <n v="0"/>
    <n v="0"/>
    <n v="22580"/>
    <x v="0"/>
    <s v="CUNDINAMARCA"/>
    <s v="SOACHA"/>
    <d v="2021-12-29T00:00:00"/>
    <d v="2021-12-29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4935"/>
    <s v="HMGY184935"/>
    <n v="490000"/>
    <d v="2022-01-14T00:00:00"/>
    <s v="GL-25765434103336"/>
    <n v="11290"/>
    <m/>
    <m/>
    <m/>
    <n v="11290"/>
    <m/>
    <m/>
    <m/>
    <n v="11290"/>
    <m/>
    <n v="0"/>
    <n v="0"/>
    <n v="0"/>
    <n v="11290"/>
    <x v="0"/>
    <s v="CUNDINAMARCA"/>
    <s v="SOACHA"/>
    <d v="2021-12-29T00:00:00"/>
    <d v="2021-12-29T00:00:00"/>
    <s v="Se objeta $ 11290 Concepto 951902  TOMOGRAFIA ÓPTICA DE SEGMENTO POSTERIOR Se objeta mayor valor facturado en 951902 TOMOGRAFIA OPTICAsegun revision de contrato entre las partes se reconoce  a soat  10%  por valor de $478710la ips factura $490000  se objeta la diferencia "/>
    <m/>
    <s v="Subsidiado"/>
    <n v="3"/>
  </r>
  <r>
    <s v="E.S.E. HOSPITAL MARIO GAITAN YANGUAS DE SOACHA"/>
    <x v="0"/>
    <s v="CUNDINAMARCA"/>
    <s v="SOACHA"/>
    <d v="2022-01-07T00:00:00"/>
    <s v="HMGY184932"/>
    <s v="HMGY184932"/>
    <n v="47200"/>
    <d v="2022-01-14T00:00:00"/>
    <s v="GL-25765434103337"/>
    <n v="4180"/>
    <m/>
    <m/>
    <m/>
    <n v="4180"/>
    <m/>
    <m/>
    <m/>
    <n v="4180"/>
    <m/>
    <n v="0"/>
    <n v="0"/>
    <n v="0"/>
    <n v="4180"/>
    <x v="0"/>
    <s v="CUNDINAMARCA"/>
    <s v="SOACHA"/>
    <d v="2021-12-29T00:00:00"/>
    <d v="2021-12-29T00:00:00"/>
    <s v="Se objeta $ 4180 Concepto 890383  CONSULTA DE CONTROL O DE SEGUIMIENTO POR ESPECIALISTA EN PEDIATRÍA Se objeta mayor valor facturado en 890383 CONSULTA DE CONTROL POR PEDIATRIAsegún revisión de contrato entre las partes se reconoce a soat vigente  10% por valor de $43020la ips factura $47200 se objeta la diferencia "/>
    <m/>
    <s v="Subsidiado"/>
    <n v="3"/>
  </r>
  <r>
    <s v="E.S.E. HOSPITAL MARIO GAITAN YANGUAS DE SOACHA"/>
    <x v="0"/>
    <s v="CUNDINAMARCA"/>
    <s v="SOACHA"/>
    <d v="2022-01-07T00:00:00"/>
    <s v="HMGY184903"/>
    <s v="HMGY184903"/>
    <n v="173700"/>
    <d v="2022-01-14T00:00:00"/>
    <s v="GL-25765434103338"/>
    <n v="3960"/>
    <m/>
    <m/>
    <m/>
    <n v="3960"/>
    <m/>
    <m/>
    <m/>
    <n v="3960"/>
    <m/>
    <n v="0"/>
    <n v="0"/>
    <n v="0"/>
    <n v="3960"/>
    <x v="0"/>
    <s v="CUNDINAMARCA"/>
    <s v="SOACHA"/>
    <d v="2021-12-29T00:00:00"/>
    <d v="2021-12-29T00:00:00"/>
    <s v="Se objeta $ 3960 Concepto 904904  HORMONA ESTIMULANTE DEL TIROIDES ULTRASENSIBLE Se objeta mayor valor facturado en 904904 HORMONA ESTIMULANTEsegún revisión de contrato entre las partes se reconoce a soat vigente  10% por valor de $65340la ips factura $69300 se objeta la diferencia "/>
    <m/>
    <s v="Subsidiado"/>
    <n v="3"/>
  </r>
  <r>
    <s v="E.S.E. HOSPITAL MARIO GAITAN YANGUAS DE SOACHA"/>
    <x v="0"/>
    <s v="CUNDINAMARCA"/>
    <s v="SOACHA"/>
    <d v="2022-01-07T00:00:00"/>
    <s v="HMGY184925"/>
    <s v="HMGY184925"/>
    <n v="177500"/>
    <d v="2022-01-14T00:00:00"/>
    <s v="GL-25765434103339"/>
    <n v="8700"/>
    <m/>
    <m/>
    <m/>
    <n v="8700"/>
    <m/>
    <m/>
    <m/>
    <n v="8700"/>
    <m/>
    <n v="0"/>
    <n v="0"/>
    <n v="0"/>
    <n v="8700"/>
    <x v="0"/>
    <s v="CUNDINAMARCA"/>
    <s v="SOACHA"/>
    <d v="2021-12-29T00:00:00"/>
    <d v="2021-12-29T00:00:00"/>
    <s v="Se objeta $ 3960 Concepto 904904  HORMONA ESTIMULANTE DEL TIROIDES ULTRASENSIBLE se objeta mayor valor facturado en 904904  HORMONA ESTIMULANTE segun revision de contrato entre las partes se reconoce  a soat  10%  por valor de $65340la ips factura $69300 se objeta la diferencia Se objeta $ 4740 Concepto 904922  TIROXINA TOTAL se objeta mayor valor facturado en 904922 TIROXINA TOTALsegun revision de contrato entre las partes se reconoce  a soat  10%  por valor de $48960la ips factura $53700 se objeta la diferencia "/>
    <m/>
    <s v="Subsidiado"/>
    <n v="3"/>
  </r>
  <r>
    <s v="E.S.E. HOSPITAL MARIO GAITAN YANGUAS DE SOACHA"/>
    <x v="0"/>
    <s v="CUNDINAMARCA"/>
    <s v="SOACHA"/>
    <d v="2022-01-07T00:00:00"/>
    <s v="HMGY184892"/>
    <s v="HMGY184892"/>
    <n v="980000"/>
    <d v="2022-01-14T00:00:00"/>
    <s v="GL-25765434103340"/>
    <n v="22580"/>
    <m/>
    <m/>
    <m/>
    <n v="22580"/>
    <m/>
    <m/>
    <m/>
    <n v="22580"/>
    <m/>
    <n v="0"/>
    <n v="0"/>
    <n v="0"/>
    <n v="22580"/>
    <x v="0"/>
    <s v="CUNDINAMARCA"/>
    <s v="SOACHA"/>
    <d v="2021-12-29T00:00:00"/>
    <d v="2021-12-29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4888"/>
    <s v="HMGY184888"/>
    <n v="980000"/>
    <d v="2022-01-14T00:00:00"/>
    <s v="GL-25765434103341"/>
    <n v="22580"/>
    <m/>
    <m/>
    <m/>
    <n v="22580"/>
    <m/>
    <m/>
    <m/>
    <n v="22580"/>
    <m/>
    <n v="0"/>
    <n v="0"/>
    <n v="0"/>
    <n v="22580"/>
    <x v="0"/>
    <s v="CUNDINAMARCA"/>
    <s v="SOACHA"/>
    <d v="2021-12-29T00:00:00"/>
    <d v="2021-12-29T00:00:00"/>
    <s v="Se objeta $ 22580 Concepto 951902  TOMOGRAFIA ÓPTICA DE SEGMENTO POSTERIOR Se objeta mayor valor facturado en 951902 TOMOGRAFIA OPTICAsegun revision de contrato entre las partes se reconoce  a soat  10%  por valor de $478710la ips factura $490000 x 2 se objeta la diferencia PARA 2 TOMOGRAFIAS "/>
    <m/>
    <s v="Subsidiado"/>
    <n v="3"/>
  </r>
  <r>
    <s v="E.S.E. HOSPITAL MARIO GAITAN YANGUAS DE SOACHA"/>
    <x v="0"/>
    <s v="CUNDINAMARCA"/>
    <s v="SOACHA"/>
    <d v="2022-01-07T00:00:00"/>
    <s v="HMGY184893"/>
    <s v="HMGY184893"/>
    <n v="121600"/>
    <d v="2022-01-14T00:00:00"/>
    <s v="GL-25765434103342"/>
    <n v="6360"/>
    <m/>
    <m/>
    <m/>
    <n v="6360"/>
    <m/>
    <m/>
    <m/>
    <n v="6360"/>
    <m/>
    <n v="0"/>
    <n v="0"/>
    <n v="0"/>
    <n v="6360"/>
    <x v="0"/>
    <s v="CUNDINAMARCA"/>
    <s v="SOACHA"/>
    <d v="2021-12-29T00:00:00"/>
    <d v="2021-12-29T00:00:00"/>
    <s v="Se objeta $ 6360 Concepto 904902  HORMONA ESTIMULANTE DEL TIROIDES se objeta mayor valor facturado en 904902  HORMONA ESTIMULANTE segun revision de contrato entre las partes se reconoce  a soat  10%  por valor de $65340la ips factura $71700 se objeta la diferencia "/>
    <m/>
    <s v="Subsidiado"/>
    <n v="3"/>
  </r>
  <r>
    <s v="E.S.E. HOSPITAL MARIO GAITAN YANGUAS DE SOACHA"/>
    <x v="0"/>
    <s v="CUNDINAMARCA"/>
    <s v="SOACHA"/>
    <d v="2022-01-07T00:00:00"/>
    <s v="HMGY184889"/>
    <s v="HMGY184889"/>
    <n v="141200"/>
    <d v="2022-01-14T00:00:00"/>
    <s v="GL-25765434103343"/>
    <n v="12500"/>
    <m/>
    <m/>
    <m/>
    <n v="12500"/>
    <m/>
    <m/>
    <m/>
    <n v="12500"/>
    <m/>
    <n v="0"/>
    <n v="0"/>
    <n v="0"/>
    <n v="12500"/>
    <x v="0"/>
    <s v="CUNDINAMARCA"/>
    <s v="SOACHA"/>
    <d v="2021-12-29T00:00:00"/>
    <d v="2021-12-29T00:00:00"/>
    <s v="Se objeta $ 12500 Concepto 906610  ANTÍGENO ESPECÍFICO DE PRÓSTATA SEMIAUTOMATIZADO O AUTOMATIZADO se objeta mayor valor facturado en 906610  ANTIGENO ESPECIFICO DE PROSTATA segun revision de contrato entre las partes se reconoce  a soat  10%  por valor de $128700la ips factura $141200 se objeta la diferencia "/>
    <m/>
    <s v="Subsidiado"/>
    <n v="3"/>
  </r>
  <r>
    <s v="E.S.E. HOSPITAL MARIO GAITAN YANGUAS DE SOACHA"/>
    <x v="0"/>
    <s v="CUNDINAMARCA"/>
    <s v="SOACHA"/>
    <d v="2022-01-07T00:00:00"/>
    <s v="HMGY184681"/>
    <s v="HMGY184681"/>
    <n v="119200"/>
    <d v="2022-01-14T00:00:00"/>
    <s v="GL-25765434103344"/>
    <n v="3960"/>
    <m/>
    <m/>
    <m/>
    <n v="3960"/>
    <m/>
    <m/>
    <m/>
    <n v="3960"/>
    <m/>
    <n v="0"/>
    <n v="0"/>
    <n v="0"/>
    <n v="3960"/>
    <x v="0"/>
    <s v="CUNDINAMARCA"/>
    <s v="SOACHA"/>
    <d v="2021-12-21T00:00:00"/>
    <d v="2021-12-21T00:00:00"/>
    <s v="Se objeta $ 3960 Concepto 904904  HORMONA ESTIMULANTE DEL TIROIDES ULTRASENSIBLE se objeta mayor valor facturado en 904904  HORMONA ESTIMULANTE segun revision de contrato entre las partes se reconoce  a soat  10%  por valor de $65340la ips factura $69300 se objeta la diferencia "/>
    <m/>
    <s v="Subsidiado"/>
    <n v="3"/>
  </r>
  <r>
    <s v="E.S.E. HOSPITAL MARIO GAITAN YANGUAS DE SOACHA"/>
    <x v="0"/>
    <s v="CUNDINAMARCA"/>
    <s v="SOACHA"/>
    <d v="2022-01-07T00:00:00"/>
    <s v="HMGY184481"/>
    <s v="HMGY184481"/>
    <n v="23700"/>
    <d v="2022-01-14T00:00:00"/>
    <s v="GL-25765434103345"/>
    <n v="2100"/>
    <m/>
    <m/>
    <m/>
    <n v="2100"/>
    <m/>
    <m/>
    <m/>
    <n v="2100"/>
    <m/>
    <n v="0"/>
    <n v="0"/>
    <n v="0"/>
    <n v="2100"/>
    <x v="0"/>
    <s v="CUNDINAMARCA"/>
    <s v="SOACHA"/>
    <d v="2021-12-27T00:00:00"/>
    <d v="2021-12-27T00:00:00"/>
    <s v="Se objeta $ 2100 Concepto 890206  CONSULTA DE PRIMERA VEZ POR NUTRICIÓN Y DIETÉTICA se objeta mayor valor facturado en 890206 CONSULTA 1RA VEZ POR NUTRICION Y DIETETICA segun revision de contrato entre las partes se reconoce  a soat  10%  por valor de $21600la ips factura $23700 se objeta la diferencia "/>
    <m/>
    <s v="Subsidiado"/>
    <n v="3"/>
  </r>
  <r>
    <s v="E.S.E. HOSPITAL MARIO GAITAN YANGUAS DE SOACHA"/>
    <x v="0"/>
    <s v="CUNDINAMARCA"/>
    <s v="SOACHA"/>
    <d v="2022-01-07T00:00:00"/>
    <s v="HMGY184242"/>
    <s v="HMGY184242"/>
    <n v="123800"/>
    <d v="2022-01-14T00:00:00"/>
    <s v="GL-25765434103346"/>
    <n v="3960"/>
    <m/>
    <m/>
    <m/>
    <n v="3960"/>
    <m/>
    <m/>
    <m/>
    <n v="3960"/>
    <m/>
    <n v="0"/>
    <n v="0"/>
    <n v="0"/>
    <n v="3960"/>
    <x v="0"/>
    <s v="CUNDINAMARCA"/>
    <s v="SOACHA"/>
    <d v="2021-12-27T00:00:00"/>
    <d v="2021-12-27T00:00:00"/>
    <s v="Se objeta $ 3960 Concepto 904904  HORMONA ESTIMULANTE DEL TIROIDES ULTRASENSIBLE se objeta mayor valor facturado en 904904  HORMONA ESTIMULANTE segun revision de contrato entre las partes se reconoce  a soat  10%  por valor de $65340la ips factura $69300 se objeta la diferencia "/>
    <m/>
    <s v="Subsidiado"/>
    <n v="3"/>
  </r>
  <r>
    <s v="E.S.E. HOSPITAL MARIO GAITAN YANGUAS DE SOACHA"/>
    <x v="0"/>
    <s v="CUNDINAMARCA"/>
    <s v="SOACHA"/>
    <d v="2022-01-07T00:00:00"/>
    <s v="HMGY184160"/>
    <s v="HMGY184160"/>
    <n v="529581"/>
    <d v="2022-01-14T00:00:00"/>
    <s v="GL-25765434103347"/>
    <n v="17790"/>
    <m/>
    <m/>
    <m/>
    <n v="17790"/>
    <m/>
    <m/>
    <m/>
    <n v="17790"/>
    <m/>
    <n v="0"/>
    <n v="0"/>
    <n v="0"/>
    <n v="17790"/>
    <x v="0"/>
    <s v="CUNDINAMARCA"/>
    <s v="SOACHA"/>
    <d v="2021-12-26T00:00:00"/>
    <d v="2021-12-26T00:00:00"/>
    <s v="Se objeta $ 7940 Concepto 906039  TREPONEMA PALLIDUM ANTICUERPOS (PRUEBA TREPONEMICA) MANUAL O SEMIAUTOMATIZADA O AUTOMATIZADA se objeta mayor valor facturado en 906039 TREPONEMA PALLIDUM ANTICUERPOS segun revision de contrato entre las partes se reconoce  a soat  10%  por valor de $82260la ips factura $90200 se objeta la diferencia ,Se objeta $ 9850 Concepto 881401  ECOGRAFÍA PÉLVICA GINECOLÓGICA TRANSVAGINAL se objeta mayor valor facturado en 881401 ECOGRAFIA PELVICA segun revision de contrato entre las partes se reconoce  a soat  10%  por valor de $102150la ips factura $112000 se objeta la diferencia "/>
    <m/>
    <s v="Subsidiado"/>
    <n v="3"/>
  </r>
  <r>
    <s v="E.S.E. HOSPITAL MARIO GAITAN YANGUAS DE SOACHA"/>
    <x v="0"/>
    <s v="CUNDINAMARCA"/>
    <s v="SOACHA"/>
    <d v="2022-01-07T00:00:00"/>
    <s v="HMGY184114"/>
    <s v="HMGY184114"/>
    <n v="567326"/>
    <d v="2022-01-14T00:00:00"/>
    <s v="GL-25765434103348"/>
    <n v="14550"/>
    <m/>
    <m/>
    <m/>
    <n v="14550"/>
    <m/>
    <m/>
    <m/>
    <n v="14550"/>
    <m/>
    <n v="0"/>
    <n v="0"/>
    <n v="0"/>
    <n v="14550"/>
    <x v="0"/>
    <s v="CUNDINAMARCA"/>
    <s v="SOACHA"/>
    <d v="2021-12-22T00:00:00"/>
    <d v="2021-12-24T00:00:00"/>
    <s v="Se objeta $ 14550 Concepto 890602  CUIDADO (MANEJO) INTRAHOSPITALARIO POR MEDICINA ESPECIALIZADA se objeta mayor valor facturado en 890602 cuidado manejo intrahospitalariosegun revision de contrato entre las partes se reconoce  a soat  10%  por valor de $49950la ips factura $54800 x3 se objeta la diferencia por cantidad de 3  "/>
    <m/>
    <s v="Subsidiado"/>
    <n v="3"/>
  </r>
  <r>
    <s v="E.S.E. HOSPITAL MARIO GAITAN YANGUAS DE SOACHA"/>
    <x v="0"/>
    <s v="CUNDINAMARCA"/>
    <s v="SOACHA"/>
    <d v="2022-01-07T00:00:00"/>
    <s v="HMGY184046"/>
    <s v="HMGY184046"/>
    <n v="873571"/>
    <d v="2022-01-14T00:00:00"/>
    <s v="GL-25765434103349"/>
    <n v="34420"/>
    <m/>
    <m/>
    <m/>
    <n v="34420"/>
    <m/>
    <m/>
    <m/>
    <n v="34420"/>
    <m/>
    <n v="0"/>
    <n v="0"/>
    <n v="0"/>
    <n v="34420"/>
    <x v="0"/>
    <s v="CUNDINAMARCA"/>
    <s v="SOACHA"/>
    <d v="2021-12-24T00:00:00"/>
    <d v="2021-12-24T00:00:00"/>
    <s v="Se objeta $ 34420 Concepto 879520  TOMOGRAFÍA COMPUTADA DE MIEMBROS INFERIORES Y ARTICULACIONES se objeta mayor valor facturado en 879520 tomografia computada  segun revision de contrato entre las partes se reconoce  a soat  10%  por valor de $354780la ips factura $389200 se objeta la diferencia "/>
    <m/>
    <s v="Subsidiado"/>
    <n v="3"/>
  </r>
  <r>
    <s v="E.S.E. HOSPITAL MARIO GAITAN YANGUAS DE SOACHA"/>
    <x v="0"/>
    <s v="CUNDINAMARCA"/>
    <s v="SOACHA"/>
    <d v="2022-01-07T00:00:00"/>
    <s v="HMGY184030"/>
    <s v="HMGY184030"/>
    <n v="733790"/>
    <d v="2022-01-14T00:00:00"/>
    <s v="GL-25765434103350"/>
    <n v="4850"/>
    <m/>
    <m/>
    <m/>
    <n v="4850"/>
    <m/>
    <m/>
    <m/>
    <n v="4850"/>
    <m/>
    <n v="0"/>
    <n v="0"/>
    <n v="0"/>
    <n v="4850"/>
    <x v="0"/>
    <s v="CUNDINAMARCA"/>
    <s v="SOACHA"/>
    <d v="2021-12-21T00:00:00"/>
    <d v="2021-12-24T00:00:00"/>
    <s v="Se objeta $ 4850 Concepto 890602  CUIDADO (MANEJO) INTRAHOSPITALARIO POR MEDICINA ESPECIALIZADA se objeta mayor valor facturado en 890602 cuidado intrahospitalario por medicina especializada segun revision de contrato entre las partes se reconoce  a soat  10%  por valor de $49950la ips factura $54800 se objeta la diferencia "/>
    <m/>
    <s v="Subsidiado"/>
    <n v="3"/>
  </r>
  <r>
    <s v="E.S.E. HOSPITAL MARIO GAITAN YANGUAS DE SOACHA"/>
    <x v="0"/>
    <s v="CUNDINAMARCA"/>
    <s v="SOACHA"/>
    <d v="2022-01-07T00:00:00"/>
    <s v="HMGY184017"/>
    <s v="HMGY184017"/>
    <n v="826518"/>
    <d v="2022-01-14T00:00:00"/>
    <s v="GL-25765434103351"/>
    <n v="9340"/>
    <m/>
    <m/>
    <m/>
    <n v="9340"/>
    <m/>
    <m/>
    <m/>
    <n v="9340"/>
    <m/>
    <n v="0"/>
    <n v="0"/>
    <n v="0"/>
    <n v="9340"/>
    <x v="0"/>
    <s v="N. DE SANTANDER"/>
    <s v="CÚCUTA"/>
    <d v="2021-12-23T00:00:00"/>
    <d v="2021-12-24T00:00:00"/>
    <s v="Se objeta $ 9340 Concepto 873206  RADIOGRAFÍA DE PUÑO O MUÑECA se objeta mayor valor facturado en 873206 radiografia de puñosegun revision de contrato entre las partes se reconoce  a soat  10%  por valor de $42030 la ips factura $46100 x 2 se objeta la diferencia de 2 radiografias "/>
    <m/>
    <s v="Subsidiado"/>
    <n v="3"/>
  </r>
  <r>
    <s v="E.S.E. HOSPITAL MARIO GAITAN YANGUAS DE SOACHA"/>
    <x v="0"/>
    <s v="CUNDINAMARCA"/>
    <s v="SOACHA"/>
    <d v="2022-01-07T00:00:00"/>
    <s v="HMGY183273"/>
    <s v="HMGY183273"/>
    <n v="939653"/>
    <d v="2022-01-14T00:00:00"/>
    <s v="GL-25765434103352"/>
    <n v="45080"/>
    <m/>
    <m/>
    <m/>
    <n v="45080"/>
    <m/>
    <m/>
    <m/>
    <n v="45080"/>
    <m/>
    <n v="0"/>
    <n v="0"/>
    <n v="0"/>
    <n v="45080"/>
    <x v="0"/>
    <s v="CUNDINAMARCA"/>
    <s v="SOACHA"/>
    <d v="2021-12-22T00:00:00"/>
    <d v="2021-12-22T00:00:00"/>
    <s v="Se objeta $ 40410 Concepto 879111  TOMOGRAFÍA COMPUTADA DE CRÁNEO SIMPLE se objeta mayor valor facturado en 879111 TOMOGRAFIA COMPUTADA DE CRANEO SIMPLE  segun revision de contrato entre las partes se reconoce  a soat  10%  por valor de $415890la ips factura $456300 se objeta la diferencia ,Se objeta $ 4670 Concepto 890483  INTERCONSULTA POR ESPECIALISTA EN PEDIATRÍA se objeta mayor valor facturado en 890483 INTERCONSULTA ESPECIALISTA EN PEDIATRIA  segun revision de contrato entre las partes se reconoce  a soat  10%  por valor de $47430la ips factura $52100 se objeta la diferencia "/>
    <m/>
    <s v="Subsidiado"/>
    <n v="3"/>
  </r>
  <r>
    <s v="E.S.E. HOSPITAL MARIO GAITAN YANGUAS DE SOACHA"/>
    <x v="0"/>
    <s v="CUNDINAMARCA"/>
    <s v="SOACHA"/>
    <d v="2022-01-07T00:00:00"/>
    <s v="HMGY183262"/>
    <s v="HMGY183262"/>
    <n v="965806"/>
    <d v="2022-01-14T00:00:00"/>
    <s v="GL-25765434103353"/>
    <n v="39050"/>
    <m/>
    <m/>
    <m/>
    <n v="39050"/>
    <m/>
    <m/>
    <m/>
    <n v="39050"/>
    <m/>
    <n v="0"/>
    <n v="0"/>
    <n v="0"/>
    <n v="39050"/>
    <x v="0"/>
    <s v="CUNDINAMARCA"/>
    <s v="SOACHA"/>
    <d v="2021-12-20T00:00:00"/>
    <d v="2021-12-22T00:00:00"/>
    <s v="Se objeta $ 12250 Concepto 882308  ECOGRAFÍA DOPPLER DE VASOS ARTERIALES DE MIEMBROS INFERIORES se objeta mayor valor facturado en 882308 ECOGRAFIA DOPPLER DE VASOS ARTERIALESsegun revision de contrato entre las partes se reconoce  a soat  10%  por valor de $126450la ips factura $138700 se objeta la diferencia Se objeta $ 12250 Concepto 882317  ECOGRAFÍA DOPPLER DE VASOS VENOSOS DE MIEMBROS INFERIORES se objeta mayor valor facturado en 882317 ECOGRAFIA DOPPLER DE VASOS VENOSOSsegun revision de contrato entre las partes se reconoce  a soat  10%  por valor de $126450la ips factura $138700 se objeta la diferencia ,Se objeta $ 14550 Concepto 890602  CUIDADO (MANEJO) INTRAHOSPITALARIO POR MEDICINA ESPECIALIZADA se objeta mayor valor facturado en 890602 CUIDADO MANEJO INTRAHOSPITALARO segun revision de contrato entre las partes se reconoce  a soat  10%  por valor de $49950la ips factura $54800  x3 se objeta la diferencia X 3 CANTIDADES "/>
    <m/>
    <s v="Subsidiado"/>
    <n v="3"/>
  </r>
  <r>
    <s v="E.S.E. HOSPITAL MARIO GAITAN YANGUAS DE SOACHA"/>
    <x v="0"/>
    <s v="CUNDINAMARCA"/>
    <s v="SOACHA"/>
    <d v="2022-01-07T00:00:00"/>
    <s v="HMGY182489"/>
    <s v="HMGY182489"/>
    <n v="106000"/>
    <d v="2022-01-14T00:00:00"/>
    <s v="GL-25765434103354"/>
    <n v="9340"/>
    <m/>
    <m/>
    <m/>
    <n v="9340"/>
    <m/>
    <m/>
    <m/>
    <n v="9340"/>
    <m/>
    <n v="0"/>
    <n v="0"/>
    <n v="0"/>
    <n v="9340"/>
    <x v="0"/>
    <s v="CUNDINAMARCA"/>
    <s v="SOACHA"/>
    <d v="2021-12-21T00:00:00"/>
    <d v="2021-12-21T00:00:00"/>
    <s v="Se objeta $ 9340 Concepto 881306  ECOGRAFÍA DE HIGADO PÁNCREAS VÍA BILIAR Y VESÍCULA se objeta mayor valor facturado en 881306 ecografia de higadosegun revision de contrato entre las partes se reconoce  a soat  10%  por valor de $96660la ips factura $106000 se objeta la diferencia "/>
    <m/>
    <s v="Subsidiado"/>
    <n v="3"/>
  </r>
  <r>
    <s v="E.S.E. HOSPITAL MARIO GAITAN YANGUAS DE SOACHA"/>
    <x v="0"/>
    <s v="CUNDINAMARCA"/>
    <s v="SOACHA"/>
    <d v="2022-01-07T00:00:00"/>
    <s v="HMGY182459"/>
    <s v="HMGY182459"/>
    <n v="614000"/>
    <d v="2022-01-14T00:00:00"/>
    <s v="GL-25765434103355"/>
    <n v="33850"/>
    <m/>
    <m/>
    <m/>
    <n v="33850"/>
    <m/>
    <m/>
    <m/>
    <n v="33850"/>
    <m/>
    <n v="0"/>
    <n v="0"/>
    <n v="0"/>
    <n v="33850"/>
    <x v="0"/>
    <s v="CUNDINAMARCA"/>
    <s v="SOACHA"/>
    <d v="2021-12-21T00:00:00"/>
    <d v="2021-12-21T00:00:00"/>
    <s v="Se objeta $ 3600 Concepto 903026  MICROALBUMINURIA AUTOMATIZADA EN ORINA PARCIAL se objeta mayor valor facturado en 903026 microalbuminuria automatizada segun revision de contrato entre las partes se reconoce  a soat  10%  por valor de $37800la ips factura $41400 se objeta la diferencia Se objeta $ 4450 Concepto 903426  HEMOGLOBINA GLICOSILADA AUTOMATIZADA se objeta mayor valor facturado en 903426 hemoglobina segun revision de contrato entre las partes se reconoce  a soat  10%  por valor de $49900la ips factura $45450 se objeta la diferencia Se objeta $ 3960 Concepto 904904  HORMONA ESTIMULANTE DEL TIROIDES ULTRASENSIBLE se objeta mayor valor facturado en 904904 hormona estimulante segun revision de contrato entre las partes se reconoce  a soat  10%  por valor de $65340la ips factura $69300 se objeta la diferencia Se objeta $ 9340 Concepto 904912  HORMONA PARATIROIDEA MOLÉCULA INTACTA se objeta mayor valor facturado en 904912 hormona paratiroidea segun revision de contrato entre las partes se reconoce  a soat  10%  por valor de $96660la ips factura $106000 se objeta la diferencia Se objeta $ 12500 Concepto 906610  ANTÍGENO ESPECÍFICO DE PRÓSTATA SEMIAUTOMATIZADO O AUTOMATIZADO se objeta mayor valor facturado en 906610 antigeno especifico segun revision de contrato entre las partes se reconoce  a soat  10%  por valor de $128700la ips factura $141200 se objeta la diferencia "/>
    <m/>
    <s v="Subsidiado"/>
    <n v="3"/>
  </r>
  <r>
    <s v="E.S.E. HOSPITAL MARIO GAITAN YANGUAS DE SOACHA"/>
    <x v="0"/>
    <s v="CUNDINAMARCA"/>
    <s v="SOACHA"/>
    <d v="2022-01-07T00:00:00"/>
    <s v="HMGY181589"/>
    <s v="HMGY181589"/>
    <n v="588800"/>
    <d v="2022-01-18T00:00:00"/>
    <s v="GL-25765434103356"/>
    <n v="31250"/>
    <m/>
    <m/>
    <m/>
    <n v="31250"/>
    <m/>
    <m/>
    <m/>
    <n v="31250"/>
    <m/>
    <n v="0"/>
    <n v="0"/>
    <n v="0"/>
    <n v="31250"/>
    <x v="0"/>
    <s v="SUCRE"/>
    <s v="SAN ONOFRE"/>
    <d v="2021-12-17T00:00:00"/>
    <d v="2021-12-17T00:00:00"/>
    <s v="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7 TOXOPLASMA GONDI ANTICUERPOS IG G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Se objeta $ 7940 Concepto 906039  TREPONEMA PALLIDUM ANTICUERPOS (PRUEBA TREPONEMICA) MANUAL O SEMIAUTOMATIZADA O AUTOMATIZADA Se objeta mayor valor facturado en 906039  TREPONEMAsegún revisión de contrato entre las partes se reconoce a soat vigente  10% por valor de $82260la ips factura $90200  se objeta la diferencia "/>
    <m/>
    <s v="Subsidiado"/>
    <n v="3"/>
  </r>
  <r>
    <s v="E.S.E. HOSPITAL MARIO GAITAN YANGUAS DE SOACHA"/>
    <x v="0"/>
    <s v="CUNDINAMARCA"/>
    <s v="SOACHA"/>
    <d v="2022-01-07T00:00:00"/>
    <s v="HMGY181978"/>
    <s v="HMGY181978"/>
    <n v="483500"/>
    <d v="2022-01-18T00:00:00"/>
    <s v="GL-25765434103357"/>
    <n v="62750"/>
    <m/>
    <m/>
    <m/>
    <n v="62750"/>
    <m/>
    <m/>
    <m/>
    <n v="62750"/>
    <m/>
    <n v="0"/>
    <n v="0"/>
    <n v="0"/>
    <n v="62750"/>
    <x v="0"/>
    <s v="CUNDINAMARCA"/>
    <s v="SOACHA"/>
    <d v="2021-12-20T00:00:00"/>
    <d v="2021-12-20T00:00:00"/>
    <s v="Se objeta $ 10190 Concepto 906417  DNA N ANTICUERPOS SEMIAUTOMATIZADO O AUTOMATIZADO Se objeta mayor valor facturado en 906417 DNA N ANTICUERPOSsegún revisión de contrato entre las partes se reconoce a soat vigente  10% por valor de $104310la ips factura $114500 se objeta la diferencia Se objeta $ 5770 Concepto 906440  ANTICUERPOS ANTINUCLEARES AUTOMATIZADO Se objeta mayor valor facturado en 906440 ANTICUERPOS ANTINUCLEARESsegún revisión de contrato entre las partes se reconoce a soat vigente  10% por valor de $59130la ips factura 64900 se objeta la diferencia Se objeta $ 8210 Concepto 906905  COMPLEMENTO SÉRICO C3 SEMIAUTOMATIZADO Se objeta mayor valor facturado en 906905 COMPLEMENTO SERICOsegún revisión de contrato entre las partes se reconoce a soat vigente  10% por valor de $84690la ips factura 92900 se objeta la diferencia Se objeta $ 38580 Concepto 906407  CARDIOLIPINA ANTICUERPOS IG A SEMIAUTOMATIZADO O AUTOMATIZADO Se objeta mayor valor facturado en 906407 CARDIOLIPINA ANTICUERPOSsegún revisión de contrato entre las partes se reconoce a soat vigente  10% por valor de $62820la ips factura 101400 se objeta la diferencia "/>
    <m/>
    <s v="Subsidiado"/>
    <n v="3"/>
  </r>
  <r>
    <s v="E.S.E. HOSPITAL MARIO GAITAN YANGUAS DE SOACHA"/>
    <x v="0"/>
    <s v="CUNDINAMARCA"/>
    <s v="SOACHA"/>
    <d v="2022-01-07T00:00:00"/>
    <s v="HMGY182043"/>
    <s v="HMGY182043"/>
    <n v="158300"/>
    <d v="2022-01-18T00:00:00"/>
    <s v="GL-25765434103358"/>
    <n v="13940"/>
    <m/>
    <m/>
    <m/>
    <n v="13940"/>
    <m/>
    <m/>
    <m/>
    <n v="13940"/>
    <m/>
    <n v="0"/>
    <n v="0"/>
    <n v="0"/>
    <n v="13940"/>
    <x v="0"/>
    <s v="CUNDINAMARCA"/>
    <s v="SOACHA"/>
    <d v="2021-12-20T00:00:00"/>
    <d v="2021-12-20T00:00:00"/>
    <s v="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6620 Concepto 906241  RUBEOLA ANTICUERPOS IG G AUTOMATIZADO Se objeta mayor valor facturado en 906241 RUBEOLA ANTICUERPOS IG G AUTOMATIZADOsegún revisión de contrato entre las partes se reconoce a soat vigente  10% por valor de $68580la ips factura $75200 se objeta la diferencia "/>
    <m/>
    <s v="Subsidiado"/>
    <n v="3"/>
  </r>
  <r>
    <s v="E.S.E. HOSPITAL MARIO GAITAN YANGUAS DE SOACHA"/>
    <x v="0"/>
    <s v="CUNDINAMARCA"/>
    <s v="SOACHA"/>
    <d v="2022-01-07T00:00:00"/>
    <s v="HMGY184992"/>
    <s v="HMGY184992"/>
    <n v="47200"/>
    <d v="2022-01-18T00:00:00"/>
    <s v="GL-25765434103359"/>
    <n v="4180"/>
    <m/>
    <m/>
    <m/>
    <n v="4180"/>
    <m/>
    <m/>
    <m/>
    <n v="4180"/>
    <m/>
    <n v="0"/>
    <n v="0"/>
    <n v="0"/>
    <n v="4180"/>
    <x v="0"/>
    <s v="CUNDINAMARCA"/>
    <s v="SOACHA"/>
    <d v="2021-12-29T00:00:00"/>
    <d v="2021-12-29T00:00:00"/>
    <s v="Se objeta $ 4180 Concepto 890283  CONSULTA DE PRIMERA VEZ POR ESPECIALISTA EN PEDIATRÍA Se objeta mayor valor facturado en 890283 consulta 1ra vez por especialista en piadriasegún revisión de contrato entre las partes se reconoce a soat vigente  10% por valor de $43020la ips factura $47200 se objeta la diferencia "/>
    <m/>
    <s v="Subsidiado"/>
    <n v="3"/>
  </r>
  <r>
    <s v="E.S.E. HOSPITAL MARIO GAITAN YANGUAS DE SOACHA"/>
    <x v="0"/>
    <s v="CUNDINAMARCA"/>
    <s v="SOACHA"/>
    <d v="2022-01-07T00:00:00"/>
    <s v="HMGY184993"/>
    <s v="HMGY184993"/>
    <n v="47200"/>
    <d v="2022-01-18T00:00:00"/>
    <s v="GL-25765434103360"/>
    <n v="4180"/>
    <m/>
    <m/>
    <m/>
    <n v="4180"/>
    <m/>
    <m/>
    <m/>
    <n v="4180"/>
    <m/>
    <n v="0"/>
    <n v="0"/>
    <n v="0"/>
    <n v="4180"/>
    <x v="0"/>
    <s v="CUNDINAMARCA"/>
    <s v="SOACHA"/>
    <d v="2021-12-29T00:00:00"/>
    <d v="2021-12-29T00:00:00"/>
    <s v="Se objeta $ 4180 Concepto 890383  CONSULTA DE CONTROL O DE SEGUIMIENTO POR ESPECIALISTA EN PEDIATRÍA Se objeta mayor valor facturado en 890283 consulta de control por especialista en pediatriasegún revisión de contrato entre las partes se reconoce a soat vigente  10% por valor de $43020la ips factura $47200 se objeta la diferencia "/>
    <m/>
    <s v="Subsidiado"/>
    <n v="3"/>
  </r>
  <r>
    <s v="E.S.E. HOSPITAL MARIO GAITAN YANGUAS DE SOACHA"/>
    <x v="0"/>
    <s v="CUNDINAMARCA"/>
    <s v="SOACHA"/>
    <d v="2022-01-07T00:00:00"/>
    <s v="HMGY184998"/>
    <s v="HMGY184998"/>
    <n v="23700"/>
    <d v="2022-01-18T00:00:00"/>
    <s v="GL-25765434103361"/>
    <n v="2100"/>
    <m/>
    <m/>
    <m/>
    <n v="2100"/>
    <m/>
    <m/>
    <m/>
    <n v="2100"/>
    <m/>
    <n v="0"/>
    <n v="0"/>
    <n v="0"/>
    <n v="2100"/>
    <x v="0"/>
    <s v="CUNDINAMARCA"/>
    <s v="SOACHA"/>
    <d v="2021-12-29T00:00:00"/>
    <d v="2021-12-29T00:00:00"/>
    <s v="Se objeta $ 2100 Concepto 890206  CONSULTA DE PRIMERA VEZ POR NUTRICIÓN Y DIETÉTICA Se objeta mayor valor facturado en 890206 consulta 1ra vez por nutricion y dieteticasegún revisión de contrato entre las partes se reconoce a soat vigente  10% por valor de $21600la ips factura $23700 se objeta la diferencia "/>
    <m/>
    <s v="Subsidiado"/>
    <n v="3"/>
  </r>
  <r>
    <s v="E.S.E. HOSPITAL MARIO GAITAN YANGUAS DE SOACHA"/>
    <x v="0"/>
    <s v="CUNDINAMARCA"/>
    <s v="SOACHA"/>
    <d v="2022-01-07T00:00:00"/>
    <s v="HMGY185000"/>
    <s v="HMGY185000"/>
    <n v="23700"/>
    <d v="2022-01-18T00:00:00"/>
    <s v="GL-25765434103362"/>
    <n v="2100"/>
    <m/>
    <m/>
    <m/>
    <n v="2100"/>
    <m/>
    <m/>
    <m/>
    <n v="2100"/>
    <m/>
    <n v="0"/>
    <n v="0"/>
    <n v="0"/>
    <n v="2100"/>
    <x v="0"/>
    <s v="CUNDINAMARCA"/>
    <s v="SOACHA"/>
    <d v="2021-12-29T00:00:00"/>
    <d v="2021-12-29T00:00:00"/>
    <s v="Se objeta $ 2100 Concepto 890206  CONSULTA DE PRIMERA VEZ POR NUTRICIÓN Y DIETÉTICA Se objeta mayor valor facturado en 890206 consulta 1ra vez por nutricion y dieteticasegún revisión de contrato entre las partes se reconoce a soat vigente  10% por valor de $21600la ips factura $23700 se objeta la diferencia "/>
    <m/>
    <s v="Subsidiado"/>
    <n v="3"/>
  </r>
  <r>
    <s v="E.S.E. HOSPITAL MARIO GAITAN YANGUAS DE SOACHA"/>
    <x v="0"/>
    <s v="CUNDINAMARCA"/>
    <s v="SOACHA"/>
    <d v="2022-01-07T00:00:00"/>
    <s v="HMGY185007"/>
    <s v="HMGY185007"/>
    <n v="47200"/>
    <d v="2022-01-18T00:00:00"/>
    <s v="GL-25765434103363"/>
    <n v="4180"/>
    <m/>
    <m/>
    <m/>
    <n v="4180"/>
    <m/>
    <m/>
    <m/>
    <n v="4180"/>
    <m/>
    <n v="0"/>
    <n v="0"/>
    <n v="0"/>
    <n v="4180"/>
    <x v="0"/>
    <s v="CUNDINAMARCA"/>
    <s v="SOACHA"/>
    <d v="2021-12-29T00:00:00"/>
    <d v="2021-12-29T00:00:00"/>
    <s v="Se objeta $ 4180 Concepto 890283  CONSULTA DE PRIMERA VEZ POR ESPECIALISTA EN PEDIATRÍA Se objeta mayor valor facturado en 890283 consulta 1ra vez por especialista en pediatriasegún revisión de contrato entre las partes se reconoce a soat vigente  10% por valor de $43020la ips factura $47200 se objeta la diferencia "/>
    <m/>
    <s v="Subsidiado"/>
    <n v="3"/>
  </r>
  <r>
    <s v="E.S.E. HOSPITAL MARIO GAITAN YANGUAS DE SOACHA"/>
    <x v="0"/>
    <s v="CUNDINAMARCA"/>
    <s v="SOACHA"/>
    <d v="2022-01-07T00:00:00"/>
    <s v="HMGY185059"/>
    <s v="HMGY185059"/>
    <n v="32700"/>
    <d v="2022-01-18T00:00:00"/>
    <s v="GL-25765434103364"/>
    <n v="2910"/>
    <m/>
    <m/>
    <m/>
    <n v="2910"/>
    <m/>
    <m/>
    <m/>
    <n v="2910"/>
    <m/>
    <n v="0"/>
    <n v="0"/>
    <n v="0"/>
    <n v="2910"/>
    <x v="0"/>
    <s v="SANTANDER"/>
    <s v="BARRANCABERMEJA"/>
    <d v="2021-12-29T00:00:00"/>
    <d v="2021-12-29T00:00:00"/>
    <s v="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114"/>
    <s v="HMGY185114"/>
    <n v="32700"/>
    <d v="2022-01-18T00:00:00"/>
    <s v="GL-25765434103365"/>
    <n v="2910"/>
    <m/>
    <m/>
    <m/>
    <n v="2910"/>
    <m/>
    <m/>
    <m/>
    <n v="2910"/>
    <m/>
    <n v="0"/>
    <n v="0"/>
    <n v="0"/>
    <n v="2910"/>
    <x v="0"/>
    <s v="RISARALDA"/>
    <s v="PEREIRA"/>
    <d v="2021-12-29T00:00:00"/>
    <d v="2021-12-29T00:00:00"/>
    <s v="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123"/>
    <s v="HMGY185123"/>
    <n v="23700"/>
    <d v="2022-01-18T00:00:00"/>
    <s v="GL-25765434103366"/>
    <n v="2100"/>
    <m/>
    <m/>
    <m/>
    <n v="2100"/>
    <m/>
    <m/>
    <m/>
    <n v="2100"/>
    <m/>
    <n v="0"/>
    <n v="0"/>
    <n v="0"/>
    <n v="2100"/>
    <x v="0"/>
    <s v="CUNDINAMARCA"/>
    <s v="SOACHA"/>
    <d v="2021-12-29T00:00:00"/>
    <d v="2021-12-29T00:00:00"/>
    <s v="Se objeta $ 2100 Concepto 890206  CONSULTA DE PRIMERA VEZ POR NUTRICIÓN Y DIETÉTICA Se objeta mayor valor facturado en 890206 consulta 1ra vez por nutricion y dieteticasegún revisión de contrato entre las partes se reconoce a soat vigente  10% por valor de $21600la ips factura $23700 se objeta la diferencia "/>
    <m/>
    <s v="Subsidiado"/>
    <n v="3"/>
  </r>
  <r>
    <s v="E.S.E. HOSPITAL MARIO GAITAN YANGUAS DE SOACHA"/>
    <x v="0"/>
    <s v="CUNDINAMARCA"/>
    <s v="SOACHA"/>
    <d v="2022-01-07T00:00:00"/>
    <s v="HMGY185213"/>
    <s v="HMGY185213"/>
    <n v="166200"/>
    <d v="2022-01-18T00:00:00"/>
    <s v="GL-25765434103367"/>
    <n v="14640"/>
    <m/>
    <m/>
    <m/>
    <n v="14640"/>
    <m/>
    <m/>
    <m/>
    <n v="14640"/>
    <m/>
    <n v="0"/>
    <n v="0"/>
    <n v="0"/>
    <n v="14640"/>
    <x v="0"/>
    <s v="CUNDINAMARCA"/>
    <s v="SOACHA"/>
    <d v="2021-12-30T00:00:00"/>
    <d v="2021-12-30T00:00:00"/>
    <s v="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ANTICUERPOS IG Msegún revisión de contrato entre las partes se reconoce a soat vigente  10% por valor de $75780la ips factura $83100 se objeta la diferencia "/>
    <m/>
    <s v="Subsidiado"/>
    <n v="3"/>
  </r>
  <r>
    <s v="E.S.E. HOSPITAL MARIO GAITAN YANGUAS DE SOACHA"/>
    <x v="0"/>
    <s v="CUNDINAMARCA"/>
    <s v="SOACHA"/>
    <d v="2022-01-07T00:00:00"/>
    <s v="HMGY185215"/>
    <s v="HMGY185215"/>
    <n v="134500"/>
    <d v="2022-01-18T00:00:00"/>
    <s v="GL-25765434103368"/>
    <n v="3960"/>
    <m/>
    <m/>
    <m/>
    <n v="3960"/>
    <m/>
    <m/>
    <m/>
    <n v="3960"/>
    <m/>
    <n v="0"/>
    <n v="0"/>
    <n v="0"/>
    <n v="3960"/>
    <x v="0"/>
    <s v="CUNDINAMARCA"/>
    <s v="SOACHA"/>
    <d v="2021-12-30T00:00:00"/>
    <d v="2021-12-30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
    <m/>
    <s v="Subsidiado"/>
    <n v="3"/>
  </r>
  <r>
    <s v="E.S.E. HOSPITAL MARIO GAITAN YANGUAS DE SOACHA"/>
    <x v="0"/>
    <s v="CUNDINAMARCA"/>
    <s v="SOACHA"/>
    <d v="2022-01-07T00:00:00"/>
    <s v="HMGY185501"/>
    <s v="HMGY185501"/>
    <n v="121600"/>
    <d v="2022-01-18T00:00:00"/>
    <s v="GL-25765434103369"/>
    <n v="6360"/>
    <m/>
    <m/>
    <m/>
    <n v="6360"/>
    <m/>
    <m/>
    <m/>
    <n v="6360"/>
    <m/>
    <n v="0"/>
    <n v="0"/>
    <n v="0"/>
    <n v="6360"/>
    <x v="0"/>
    <s v="CUNDINAMARCA"/>
    <s v="SOACHA"/>
    <d v="2021-12-31T00:00:00"/>
    <d v="2021-12-31T00:00:00"/>
    <s v="Se objeta $ 6360 Concepto 904902  HORMONA ESTIMULANTE DEL TIROIDES Se objeta mayor valor facturado en 904902 HORMONA ESTIMULANTE DEL TIROIDESsegún revisión de contrato entre las partes se reconoce a soat vigente  10% por valor de $65340la ips factura $71700 se objeta la diferencia "/>
    <m/>
    <s v="Subsidiado"/>
    <n v="3"/>
  </r>
  <r>
    <s v="E.S.E. HOSPITAL MARIO GAITAN YANGUAS DE SOACHA"/>
    <x v="0"/>
    <s v="CUNDINAMARCA"/>
    <s v="SOACHA"/>
    <d v="2022-01-07T00:00:00"/>
    <s v="HMGY185499"/>
    <s v="HMGY185499"/>
    <n v="121600"/>
    <d v="2022-01-18T00:00:00"/>
    <s v="GL-25765434103370"/>
    <n v="6360"/>
    <m/>
    <m/>
    <m/>
    <n v="6360"/>
    <m/>
    <m/>
    <m/>
    <n v="6360"/>
    <m/>
    <n v="0"/>
    <n v="0"/>
    <n v="0"/>
    <n v="6360"/>
    <x v="0"/>
    <s v="CUNDINAMARCA"/>
    <s v="SOACHA"/>
    <d v="2021-12-31T00:00:00"/>
    <d v="2021-12-31T00:00:00"/>
    <s v="Se objeta $ 6360 Concepto 904902  HORMONA ESTIMULANTE DEL TIROIDES Se objeta mayor valor facturado en 904902 HORMONA ESTIMULANTE DEL TIROIDESsegún revisión de contrato entre las partes se reconoce a soat vigente  10% por valor de $65340la ips factura $71700 se objeta la diferencia "/>
    <m/>
    <s v="Subsidiado"/>
    <n v="3"/>
  </r>
  <r>
    <s v="E.S.E. HOSPITAL MARIO GAITAN YANGUAS DE SOACHA"/>
    <x v="0"/>
    <s v="CUNDINAMARCA"/>
    <s v="SOACHA"/>
    <d v="2022-01-07T00:00:00"/>
    <s v="HMGY185497"/>
    <s v="HMGY185497"/>
    <n v="121600"/>
    <d v="2022-01-18T00:00:00"/>
    <s v="GL-25765434103371"/>
    <n v="6360"/>
    <m/>
    <m/>
    <m/>
    <n v="6360"/>
    <m/>
    <m/>
    <m/>
    <n v="6360"/>
    <m/>
    <n v="0"/>
    <n v="0"/>
    <n v="0"/>
    <n v="6360"/>
    <x v="0"/>
    <s v="CUNDINAMARCA"/>
    <s v="SOACHA"/>
    <d v="2021-12-31T00:00:00"/>
    <d v="2021-12-31T00:00:00"/>
    <s v="Se objeta $ 6360 Concepto 904902  HORMONA ESTIMULANTE DEL TIROIDES Se objeta mayor valor facturado en 904902 HORMONA ESTIMULANTE DEL TIROIDESsegún revisión de contrato entre las partes se reconoce a soat vigente  10% por valor de $65340la ips factura $71700 se objeta la diferencia "/>
    <m/>
    <s v="Subsidiado"/>
    <n v="3"/>
  </r>
  <r>
    <s v="E.S.E. HOSPITAL MARIO GAITAN YANGUAS DE SOACHA"/>
    <x v="0"/>
    <s v="CUNDINAMARCA"/>
    <s v="SOACHA"/>
    <d v="2022-01-07T00:00:00"/>
    <s v="HMGY185491"/>
    <s v="HMGY185491"/>
    <n v="176400"/>
    <d v="2022-01-18T00:00:00"/>
    <s v="GL-25765434103372"/>
    <n v="13410"/>
    <m/>
    <m/>
    <m/>
    <n v="13410"/>
    <m/>
    <m/>
    <m/>
    <n v="13410"/>
    <m/>
    <n v="0"/>
    <n v="0"/>
    <n v="0"/>
    <n v="13410"/>
    <x v="0"/>
    <s v="CUNDINAMARCA"/>
    <s v="SOACHA"/>
    <d v="2021-12-31T00:00:00"/>
    <d v="2021-12-31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4740 Concepto 904922  TIROXINA TOTAL Se objeta mayor valor facturado en 904922 tiroxina totalsegún revisión de contrato entre las partes se reconoce a soat vigente  10% por valor de $48960la ips factura $53700 se objeta la diferencia Se objeta $ 4710 Concepto 904925  TRIYODOTIRONINA TOTAL Se objeta mayor valor facturado en 904925 TRIYODOTIRONINA TOTALsegún revisión de contrato entre las partes se reconoce a soat vigente  10% por valor de $48690la ips factura $53700 se objeta la diferencia "/>
    <m/>
    <s v="Subsidiado"/>
    <n v="3"/>
  </r>
  <r>
    <s v="E.S.E. HOSPITAL MARIO GAITAN YANGUAS DE SOACHA"/>
    <x v="0"/>
    <s v="CUNDINAMARCA"/>
    <s v="SOACHA"/>
    <d v="2022-01-07T00:00:00"/>
    <s v="HMGY185484"/>
    <s v="HMGY185484"/>
    <n v="141200"/>
    <d v="2022-01-18T00:00:00"/>
    <s v="GL-25765434103373"/>
    <n v="12500"/>
    <m/>
    <m/>
    <m/>
    <n v="12500"/>
    <m/>
    <m/>
    <m/>
    <n v="12500"/>
    <m/>
    <n v="0"/>
    <n v="0"/>
    <n v="0"/>
    <n v="12500"/>
    <x v="0"/>
    <s v="CUNDINAMARCA"/>
    <s v="SOACHA"/>
    <d v="2021-12-31T00:00:00"/>
    <d v="2021-12-31T00:00:00"/>
    <s v="Se objeta $ 12500 Concepto 906610  ANTÍGENO ESPECÍFICO DE PRÓSTATA SEMIAUTOMATIZADO O AUTOMATIZADO Se objeta mayor valor facturado en 906610 ANTIGENO ESPECIFICO DE PROSTATAsegún revisión de contrato entre las partes se reconoce a soat vigente  10% por valor de $128700la ips factura $141200 se objeta la diferencia "/>
    <m/>
    <s v="Subsidiado"/>
    <n v="3"/>
  </r>
  <r>
    <s v="E.S.E. HOSPITAL MARIO GAITAN YANGUAS DE SOACHA"/>
    <x v="0"/>
    <s v="CUNDINAMARCA"/>
    <s v="SOACHA"/>
    <d v="2022-01-07T00:00:00"/>
    <s v="HMGY185412"/>
    <s v="HMGY185412"/>
    <n v="32700"/>
    <d v="2022-01-18T00:00:00"/>
    <s v="GL-25765434103374"/>
    <n v="2910"/>
    <m/>
    <m/>
    <m/>
    <n v="2910"/>
    <m/>
    <m/>
    <m/>
    <n v="2910"/>
    <m/>
    <n v="0"/>
    <n v="0"/>
    <n v="0"/>
    <n v="2910"/>
    <x v="0"/>
    <s v="N. DE SANTANDER"/>
    <s v="CÚCUTA"/>
    <d v="2021-12-30T00:00:00"/>
    <d v="2021-12-30T00:00:00"/>
    <s v="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325"/>
    <s v="HMGY185325"/>
    <n v="32700"/>
    <d v="2022-01-18T00:00:00"/>
    <s v="GL-25765434103375"/>
    <n v="2910"/>
    <m/>
    <m/>
    <m/>
    <n v="2910"/>
    <m/>
    <m/>
    <m/>
    <n v="2910"/>
    <m/>
    <n v="0"/>
    <n v="0"/>
    <n v="0"/>
    <n v="2910"/>
    <x v="0"/>
    <s v="N. DE SANTANDER"/>
    <s v="VILLA DEL ROSARIO"/>
    <d v="2021-12-30T00:00:00"/>
    <d v="2021-12-30T00:00:00"/>
    <s v="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308"/>
    <s v="HMGY185308"/>
    <n v="119200"/>
    <d v="2022-01-18T00:00:00"/>
    <s v="GL-25765434103376"/>
    <n v="8410"/>
    <m/>
    <m/>
    <m/>
    <n v="8410"/>
    <m/>
    <m/>
    <m/>
    <n v="8410"/>
    <m/>
    <n v="0"/>
    <n v="0"/>
    <n v="0"/>
    <n v="8410"/>
    <x v="0"/>
    <s v="CUNDINAMARCA"/>
    <s v="SOACHA"/>
    <d v="2021-12-30T00:00:00"/>
    <d v="2021-12-30T00:00:00"/>
    <s v="Se objeta $ 4450 Concepto 903426  HEMOGLOBINA GLICOSILADA AUTOMATIZADA Se objeta mayor valor facturado en 903426 HEMOGLOBINA GLICOSILADAsegún revisión de contrato entre las partes se reconoce a soat vigente  10% por valor de $45450la ips factura $49900 se objeta la diferencia Se objeta $ 3960 Concepto 904904  HORMONA ESTIMULANTE DEL TIROIDES ULTRASENSIBLE Se objeta mayor valor facturado en 904904 HORMONA ESTIMULANTEsegún revisión de contrato entre las partes se reconoce a soat vigente  10% por valor de $65340la ips factura $69300 se objeta la diferencia "/>
    <m/>
    <s v="Subsidiado"/>
    <n v="3"/>
  </r>
  <r>
    <s v="E.S.E. HOSPITAL MARIO GAITAN YANGUAS DE SOACHA"/>
    <x v="0"/>
    <s v="CUNDINAMARCA"/>
    <s v="SOACHA"/>
    <d v="2022-01-07T00:00:00"/>
    <s v="HMGY185302"/>
    <s v="HMGY185302"/>
    <n v="360600"/>
    <d v="2022-01-18T00:00:00"/>
    <s v="GL-25765434103377"/>
    <n v="12170"/>
    <m/>
    <m/>
    <m/>
    <n v="12170"/>
    <m/>
    <m/>
    <m/>
    <n v="12170"/>
    <m/>
    <n v="0"/>
    <n v="0"/>
    <n v="0"/>
    <n v="12170"/>
    <x v="0"/>
    <s v="CUNDINAMARCA"/>
    <s v="SOACHA"/>
    <d v="2021-12-30T00:00:00"/>
    <d v="2021-12-30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8210 Concepto 906905  COMPLEMENTO SÉRICO C3 SEMIAUTOMATIZADO Se objeta mayor valor facturado en 904905 COMPLEMENTO SERICO C3según revisión de contrato entre las partes se reconoce a soat vigente  10% por valor de $84690la ips factura $92900 se objeta la diferencia "/>
    <m/>
    <s v="Subsidiado"/>
    <n v="3"/>
  </r>
  <r>
    <s v="E.S.E. HOSPITAL MARIO GAITAN YANGUAS DE SOACHA"/>
    <x v="0"/>
    <s v="CUNDINAMARCA"/>
    <s v="SOACHA"/>
    <d v="2022-01-07T00:00:00"/>
    <s v="HMGY185286"/>
    <s v="HMGY185286"/>
    <n v="277400"/>
    <d v="2022-01-18T00:00:00"/>
    <s v="GL-25765434103378"/>
    <n v="24500"/>
    <m/>
    <m/>
    <m/>
    <n v="24500"/>
    <m/>
    <m/>
    <m/>
    <n v="24500"/>
    <m/>
    <n v="0"/>
    <n v="0"/>
    <n v="0"/>
    <n v="24500"/>
    <x v="0"/>
    <s v="CUNDINAMARCA"/>
    <s v="SOACHA"/>
    <d v="2021-12-30T00:00:00"/>
    <d v="2021-12-30T00:00:00"/>
    <s v="Se objeta $ 24500 Concepto 882317  ECOGRAFÍA DOPPLER DE VASOS VENOSOS DE MIEMBROS INFERIORES Se objeta mayor valor facturado en 882317 ECOGRAFIA DOPPLER DE VASOS según revisión de contrato entre las partes se reconoce a soat vigente  10% por valor de $126450la ips factura $138700 x 2 ECOGRAFIAS se objeta la diferencia PARA 2 ECOGRAFIAS  "/>
    <m/>
    <s v="Subsidiado"/>
    <n v="3"/>
  </r>
  <r>
    <s v="E.S.E. HOSPITAL MARIO GAITAN YANGUAS DE SOACHA"/>
    <x v="0"/>
    <s v="CUNDINAMARCA"/>
    <s v="SOACHA"/>
    <d v="2022-01-07T00:00:00"/>
    <s v="HMGY185283"/>
    <s v="HMGY185283"/>
    <n v="32700"/>
    <d v="2022-01-18T00:00:00"/>
    <s v="GL-25765434103379"/>
    <n v="2910"/>
    <m/>
    <m/>
    <m/>
    <n v="2910"/>
    <m/>
    <m/>
    <m/>
    <n v="2910"/>
    <m/>
    <n v="0"/>
    <n v="0"/>
    <n v="0"/>
    <n v="2910"/>
    <x v="0"/>
    <s v="SUCRE"/>
    <s v="SAN ONOFRE"/>
    <d v="2021-12-30T00:00:00"/>
    <d v="2021-12-30T00:00:00"/>
    <s v="Se objeta $ 2910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268"/>
    <s v="HMGY185268"/>
    <n v="32700"/>
    <d v="2022-01-18T00:00:00"/>
    <s v="GL-25765434103380"/>
    <n v="291"/>
    <m/>
    <m/>
    <m/>
    <n v="291"/>
    <m/>
    <m/>
    <m/>
    <n v="291"/>
    <m/>
    <n v="0"/>
    <n v="0"/>
    <n v="0"/>
    <n v="291"/>
    <x v="0"/>
    <s v="CUNDINAMARCA"/>
    <s v="SOACHA"/>
    <d v="2021-12-27T00:00:00"/>
    <d v="2021-12-27T00:00:00"/>
    <s v="Se objeta $ 291 Concepto 890201  CONSULTA DE PRIMERA VEZ POR MEDICINA GENERAL Se objeta mayor valor facturado en 890201 consulta 1ra vez por medicina generalsegún revisión de contrato entre las partes se reconoce a soat vigente  10% por valor de $29790la ips factura $32700 se objeta la diferencia "/>
    <m/>
    <s v="Subsidiado"/>
    <n v="3"/>
  </r>
  <r>
    <s v="E.S.E. HOSPITAL MARIO GAITAN YANGUAS DE SOACHA"/>
    <x v="0"/>
    <s v="CUNDINAMARCA"/>
    <s v="SOACHA"/>
    <d v="2022-01-07T00:00:00"/>
    <s v="HMGY185238"/>
    <s v="HMGY185238"/>
    <n v="119200"/>
    <d v="2022-01-18T00:00:00"/>
    <s v="GL-25765434103381"/>
    <n v="3960"/>
    <m/>
    <m/>
    <m/>
    <n v="3960"/>
    <m/>
    <m/>
    <m/>
    <n v="3960"/>
    <m/>
    <n v="0"/>
    <n v="0"/>
    <n v="0"/>
    <n v="3960"/>
    <x v="0"/>
    <s v="CUNDINAMARCA"/>
    <s v="SOACHA"/>
    <d v="2021-12-30T00:00:00"/>
    <d v="2021-12-30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
    <m/>
    <s v="Subsidiado"/>
    <n v="3"/>
  </r>
  <r>
    <s v="E.S.E. HOSPITAL MARIO GAITAN YANGUAS DE SOACHA"/>
    <x v="0"/>
    <s v="CUNDINAMARCA"/>
    <s v="SOACHA"/>
    <d v="2022-01-07T00:00:00"/>
    <s v="HMGY185234"/>
    <s v="HMGY185234"/>
    <n v="504600"/>
    <d v="2022-01-18T00:00:00"/>
    <s v="GL-25765434103382"/>
    <n v="29360"/>
    <m/>
    <m/>
    <m/>
    <n v="29360"/>
    <m/>
    <m/>
    <m/>
    <n v="29360"/>
    <m/>
    <n v="0"/>
    <n v="0"/>
    <n v="0"/>
    <n v="29360"/>
    <x v="0"/>
    <s v="CUNDINAMARCA"/>
    <s v="SOACHA"/>
    <d v="2021-12-30T00:00:00"/>
    <d v="2021-12-30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Se objeta $ 6920 Concepto 906221  HEPATITIS B ANTICUERPOS CENTRAL TOTALES ANTICORE HBC SEMIAUTOMATIZADO O AUTOMATIZADO Se objeta mayor valor facturado en 906221 HEPATITIS B ANTICUERPOS según revisión de contrato entre las partes se reconoce a soat vigente  10% por valor de $71280la ips factura $78200 se objeta la diferencia Se objeta $ 9810 Concepto 906225  HEPATITIS C ANTICUERPO SEMIAUTOMATIZADO O AUTOMATIZADO Se objeta mayor valor facturado en 906225 HEPATITIS Csegún revisión de contrato entre las partes se reconoce a soat vigente  10% por valor de $100890la ips factura $1107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
    <m/>
    <s v="Subsidiado"/>
    <n v="3"/>
  </r>
  <r>
    <s v="E.S.E. HOSPITAL MARIO GAITAN YANGUAS DE SOACHA"/>
    <x v="0"/>
    <s v="CUNDINAMARCA"/>
    <s v="SOACHA"/>
    <d v="2022-01-07T00:00:00"/>
    <s v="HMGY185229"/>
    <s v="HMGY185229"/>
    <n v="125400"/>
    <d v="2022-01-18T00:00:00"/>
    <s v="GL-25765434103383"/>
    <n v="11100"/>
    <m/>
    <m/>
    <m/>
    <n v="11100"/>
    <m/>
    <m/>
    <m/>
    <n v="11100"/>
    <m/>
    <n v="0"/>
    <n v="0"/>
    <n v="0"/>
    <n v="11100"/>
    <x v="0"/>
    <s v="CUNDINAMARCA"/>
    <s v="SOACHA"/>
    <d v="2021-12-30T00:00:00"/>
    <d v="2021-12-30T00:00:00"/>
    <s v="Se objeta $ 6360 Concepto 904902  HORMONA ESTIMULANTE DEL TIROIDES Se objeta mayor valor facturado en 904902 HORMONA ESTIMULANTE DEL TIROIDESsegún revisión de contrato entre las partes se reconoce a soat vigente  10% por valor de $65340la ips factura $71700 se objeta la diferencia Se objeta $ 4740 Concepto 904922  TIROXINA TOTAL Se objeta mayor valor facturado en 904922 TIROXINA TOTALsegún revisión de contrato entre las partes se reconoce a soat vigente  10% por valor de $48960la ips factura $53700 se objeta la diferencia "/>
    <m/>
    <s v="Subsidiado"/>
    <n v="3"/>
  </r>
  <r>
    <s v="E.S.E. HOSPITAL MARIO GAITAN YANGUAS DE SOACHA"/>
    <x v="0"/>
    <s v="CUNDINAMARCA"/>
    <s v="SOACHA"/>
    <d v="2022-01-07T00:00:00"/>
    <s v="HMGY185221"/>
    <s v="HMGY185221"/>
    <n v="620700"/>
    <d v="2022-01-18T00:00:00"/>
    <s v="GL-25765434103384"/>
    <n v="23310"/>
    <m/>
    <m/>
    <m/>
    <n v="23310"/>
    <m/>
    <m/>
    <m/>
    <n v="23310"/>
    <m/>
    <n v="0"/>
    <n v="0"/>
    <n v="0"/>
    <n v="23310"/>
    <x v="0"/>
    <s v="BOLIVAR"/>
    <s v="SAN ESTANISLAO"/>
    <d v="2021-12-30T00:00:00"/>
    <d v="2021-12-30T00:00:00"/>
    <s v="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98400 se objeta la diferencia "/>
    <m/>
    <s v="Subsidiado"/>
    <n v="3"/>
  </r>
  <r>
    <s v="E.S.E. HOSPITAL MARIO GAITAN YANGUAS DE SOACHA"/>
    <x v="0"/>
    <s v="CUNDINAMARCA"/>
    <s v="SOACHA"/>
    <d v="2022-01-07T00:00:00"/>
    <s v="HMGY185219"/>
    <s v="HMGY185219"/>
    <n v="123800"/>
    <d v="2022-01-18T00:00:00"/>
    <s v="GL-25765434103385"/>
    <n v="3960"/>
    <m/>
    <m/>
    <m/>
    <n v="3960"/>
    <m/>
    <m/>
    <m/>
    <n v="3960"/>
    <m/>
    <n v="0"/>
    <n v="0"/>
    <n v="0"/>
    <n v="3960"/>
    <x v="0"/>
    <s v="CUNDINAMARCA"/>
    <s v="SOACHA"/>
    <d v="2021-12-30T00:00:00"/>
    <d v="2021-12-30T00:00:00"/>
    <s v="Se objeta $ 3960 Concepto 904904  HORMONA ESTIMULANTE DEL TIROIDES ULTRASENSIBLE Se objeta mayor valor facturado en 904904 HORMONA ESTIMULANTE DEL TIROIDESsegún revisión de contrato entre las partes se reconoce a soat vigente  10% por valor de $65340la ips factura $69300 se objeta la diferencia "/>
    <m/>
    <s v="Subsidiado"/>
    <n v="3"/>
  </r>
  <r>
    <s v="E.S.E. HOSPITAL MARIO GAITAN YANGUAS DE SOACHA"/>
    <x v="0"/>
    <s v="CUNDINAMARCA"/>
    <s v="SOACHA"/>
    <d v="2022-01-07T00:00:00"/>
    <s v="HMGY185008"/>
    <s v="HMGY185008"/>
    <n v="339800"/>
    <d v="2022-01-18T00:00:00"/>
    <s v="GL-25765434103386"/>
    <n v="29930"/>
    <m/>
    <m/>
    <m/>
    <n v="29930"/>
    <m/>
    <m/>
    <m/>
    <n v="29930"/>
    <m/>
    <n v="0"/>
    <n v="0"/>
    <n v="0"/>
    <n v="29930"/>
    <x v="0"/>
    <s v="CUNDINAMARCA"/>
    <s v="SOACHA"/>
    <d v="2021-12-15T00:00:00"/>
    <d v="2021-12-15T00:00:00"/>
    <s v="Se objeta $ 6620 Concepto 906241  RUBEOLA ANTICUERPOS IG G AUTOMATIZADO Se objeta mayor valor facturado en 906241 RUBEOLA ANTICUERPOSsegún revisión de contrato entre las partes se reconoce a soat vigente  10% por valor de $68580la ips factura $75200 se objeta la diferencia Se objeta $ 7320 Concepto 906127  TOXOPLASMA GONDII ANTICUERPOS IG G AUTOMATIZADO Se objeta mayor valor facturado en 906127 TOXOPLASMA GONDI IGsegún revisión de contrato entre las partes se reconoce a soat vigente  10% por valor de $75780la ips factura $83100 se objeta la diferencia Se objeta $ 7320 Concepto 906129  TOXOPLASMA GONDII ANTICUERPOS IG M AUTOMATIZADO Se objeta mayor valor facturado en 906129 TOXOPLASMA GONDII ANTICUERPOS IG Msegún revisión de contrato entre las partes se reconoce a soat vigente  10% por valor de $75780la ips factura $83100 se objeta la diferencia Se objeta $ 8670 Concepto 906317  HEPATITIS B ANTÍGENO DE SUPERFICIE AG HBS Se objeta mayor valor facturado en 906317 hepatitis b antigenosegún revisión de contrato entre las partes se reconoce a soat vigente  10% por valor de $89730la ips factura $89730 se objeta la diferencia "/>
    <m/>
    <s v="Subsidiado"/>
    <n v="3"/>
  </r>
  <r>
    <s v="EMPRESA SOCIAL DEL ESTADO HOSPITAL UNIVERSITARIO DE LA SAMARITANA"/>
    <x v="3"/>
    <s v="BOGOTÁ DC"/>
    <s v="BOGOTÁ"/>
    <d v="2021-12-09T00:00:00"/>
    <s v="HBOG4069711"/>
    <s v="HBOG4069711"/>
    <n v="18231089"/>
    <d v="2021-12-17T00:00:00"/>
    <s v="GL-25765434263353"/>
    <n v="1016000"/>
    <m/>
    <m/>
    <m/>
    <n v="1016000"/>
    <m/>
    <m/>
    <m/>
    <n v="1016000"/>
    <m/>
    <n v="0"/>
    <n v="0"/>
    <n v="0"/>
    <n v="1016000"/>
    <x v="0"/>
    <s v="CUNDINAMARCA"/>
    <s v="MACHETÁ"/>
    <d v="2021-10-22T00:00:00"/>
    <d v="2021-11-03T00:00:00"/>
    <s v="Se objeta $ 1016000 Concepto 879205  TOMOGRAFÍA COMPUTADA DE COLUMNA SEGMENTOS CERVICAL TORÁCICO LUMBAR O SACRO COMPLEMENTO A MIELOGRA  ya se evidencia el cobro de 2 tac (lumbosacra) No se reconocen cobros adicionales"/>
    <m/>
    <s v="Subsidiado"/>
    <n v="3"/>
  </r>
  <r>
    <s v="EMPRESA SOCIAL DEL ESTADO HOSPITAL UNIVERSITARIO DE LA SAMARITANA"/>
    <x v="3"/>
    <s v="BOGOTÁ DC"/>
    <s v="BOGOTÁ"/>
    <d v="2021-12-09T00:00:00"/>
    <s v="HBOG4071286"/>
    <s v="HBOG4071286"/>
    <n v="32134757"/>
    <d v="2021-12-17T00:00:00"/>
    <s v="GL-25765434263354"/>
    <n v="2637530"/>
    <m/>
    <m/>
    <m/>
    <n v="2637530"/>
    <m/>
    <m/>
    <m/>
    <n v="2637530"/>
    <m/>
    <n v="0"/>
    <n v="0"/>
    <n v="0"/>
    <n v="2637530"/>
    <x v="0"/>
    <s v="CUNDINAMARCA"/>
    <s v="SOACHA"/>
    <d v="2021-10-19T00:00:00"/>
    <d v="2021-11-06T00:00:00"/>
    <s v="Se objeta $ 124300 Concepto 7DS006  DERECHOS DE SALA DE PROCEDIMIENTOS ESPECIAL  no se evidencia soporte de procedimiento Se objeta $ 73000 Concepto 912002  TRANSFUSIÓN DE LA UNIDAD DE GLÓBULOS ROJOS O ERITROCITOS  realizada en la unidad,Se objeta $ 199578 Concepto CT9961855  SISTEMADEPRESIONESPIRATORIAPOSITIVA(PEP) por cuanto  se encuentra incluida en la estancia (Res 5261 de 1994) y está definido como &quot;equipos de ayuda diagnóstica y de complementación terapéutica&quot; monitorieo del paciente en estado critico Se objeta $ 110600 Concepto CT1241130  APOSITODEESPUMADEPOLIURETA  Se objeta $ 36909 Concepto CT1241067  APOSITODEESPUMADEPOLIURETA  Se objeta $ 11543 Concepto A01V02  VENDADEALGODON5X5YARDAS  no facturables Se objeta $ 149500 Concepto G03C01  OXIGENOPORCANULANASAL(PORHORA)  sobrefacturacion de oxigeno en cuanta a horas y equipo de administracion,Se objeta $ 205500 Concepto 882308  ECOGRAFÍA DOPPLER DE VASOS ARTERIALES DE MIEMBROS INFERIORES  se reconoce segun tarifa contrato vigente soat 10% $ 138700 Se objeta $ 205500 Concepto 882318  ECOGRAFÍA DOPPLER DE VASOS VENOSOS DE MIEMBRO INFERIOR  $138700 Se objeta $ 99800 Concepto 881211  ECOGRAFÍA DE TÓRAX (PERICARDIO O PLEURA)  Se objeta $ 206600 Concepto 882301  FOTOPLETISMOGRAFÍA DE VASOS ARTERIALES EN MIEMBROS SUPERIORES  no se evidencia soporte de procedimientos,Se objeta $ 552600 Concepto 861102  DRENAJE DE COLECCIÓN PROFUNDA EN PIEL O TEJIDO CELULAR SUBCUTÁNEO POR INCISIÓN O ASPIRACIÓN 1 no se evidencia descripcion del procedimiento,Se objeta $ 662100 Concepto 879910  TOMOGRAFÍA COMPUTADA EN RECONSTRUCCIÓN TRIDIMENSIONAL 1 se evidencia soporte (1)del dia 20/10/2021"/>
    <m/>
    <s v="Subsidiado"/>
    <n v="3"/>
  </r>
  <r>
    <s v="EMPRESA SOCIAL DEL ESTADO HOSPITAL UNIVERSITARIO DE LA SAMARITANA"/>
    <x v="3"/>
    <s v="BOGOTÁ DC"/>
    <s v="BOGOTÁ"/>
    <d v="2021-12-09T00:00:00"/>
    <s v="HBOG4070661"/>
    <s v="HBOG4070661"/>
    <n v="44920148"/>
    <d v="2021-12-17T00:00:00"/>
    <s v="GL-25765434263355"/>
    <n v="14065418"/>
    <m/>
    <m/>
    <m/>
    <n v="14065418"/>
    <m/>
    <m/>
    <m/>
    <n v="14065418"/>
    <m/>
    <n v="0"/>
    <n v="0"/>
    <n v="0"/>
    <n v="14065418"/>
    <x v="0"/>
    <s v="CUNDINAMARCA"/>
    <s v="GIRARDOT"/>
    <d v="2021-10-02T00:00:00"/>
    <d v="2021-11-10T00:00:00"/>
    <s v="Se objeta $ 101736 Concepto 201202291  VANCOMICINA CLORHIDRATO POLVO PARA RECONSTITUIR A SOL INY  500 MG Se realiza alerta por manejo con manejo antobiotico con VANCOCOMICINA dado uso sin foco infeccioso claro con hemocultivos negativos Se objeta $ 137130 Concepto 201202331  CEFEPIMA POLVO PARA RECONSTITUIR POLVO ESTERIL PARA RECONSTITUIR A SOLUCION INYECTABLE  Se realiza alerta por manejo con manejo antobiotico con CEFEPIME dado uso sin foco infeccioso claro con hemocultivos negativos,Se objeta $ 111621 Concepto 199689181  ALBUMINA HUMANA NORMAL SOLUCION INYECTABLE  20 %/50 ML  SAE RECONOCE $91790 PRECIO PROMEDIO DE TERMOMETRO DE PRECIOS AL NO EVIDENCIARSE ANEXO DE MEDICAMENTOS VIGENTE,Se objeta $ 114600 Concepto 389002  COLOCACIÓN CATÉTER ARTERIAL PERIFÉRICO (LÍNEA ARTERIAL) 1 la exploración de vena subclavia no es facturable concomitante con la implantación de catéter venoso subclavio o femoral en razón que esta exploración se hace en el mismo acto de implantación de catéter para su colocación El procedimiento de implantación de catéter es integral y en el mismo necesariamente se debe explora el área quirúrgica para visualizar  el vaso que se va a incidir para la realización del procedimiento,Se objeta $ 1479600 Concepto 890602  CUIDADO (MANEJO) INTRAHOSPITALARIO POR MEDICINA ESPECIALIZADA  se trata de paciente con indicación de intervención quirúrgica por cirugía vascular reconstrucción de eje aortobifemoral con bypass aortobifemoral con indicación de la misma desde el 11/10 quien presenta demora en programación de procedimiento secundario a demora en envío de cotización de insumos para la misma,Se objeta $ 1592660 Concepto CT4011090  PROTESISVASCULARBIFURCADADACRON12X6MMLONGITUD50CM  Se objeta $ 1877034 Concepto CT3931151  TIJERATECNOLOGIAULTRASONIDOPARACIRUGIAABIERTADE17CM 1 Se objeta $ 3683780 Concepto CT10401550  SELLANTESINTETICOPARAANASTOMOSISVASCULARJERINGA2ML  Se objeta $ 511393 Concepto CT1029766  HEMOSTATICOTOPICOABSORBIBLEFIBRILAR51X102  Se objeta $ 179764 Concepto CT1241816  APOSITOHIDROFIBRADEHIDROCOLOIDECONPLATA9X15CM  no se tiene valor en listado de insumos y suministros ni cotización de autorización ante la eps soporte requerido para la auditoria pertinente según  resolución 3047 anexo técnico No 5 literal B numeral 10 Sujeto a verificacion con soporte de factura de compra,Se objeta $ 334500 Concepto 898201  ESTUDIO DE COLORACIÓN BÁSICA EN ESPÉCIMEN DE RECONOCIMIENTO  NO SE EVIDENCIA SOPORTE DE PATOLOGIA,Se objeta $ 452300 Concepto 389500  CATETERIZACIÓN VENOSA PARA DIÁLISIS RENAL SOD  NO SE EVIDENCIA SOPORTE DE PROCEDIMIENTO,Se objeta $ 601400 Concepto 10A002  INTERNACIÓN COMPLEJIDAD ALTA HABITACION BIPERSONAL 1 Se genera alerta de no conformidad por estancia del 13 y 14 octubre dado que se trata de paciente con indicación de intervención quirúrgica por cirugía vascular reconstrucción de eje aortobifemoral con bypass aortobifemoral con indicación de la misma desde el 11/10 quien presenta demora en programación de procedimiento secundario a demora en envío de cotización de insumos para la misma,Se objeta $ 723100 Concepto 882301  FOTOPLETISMOGRAFÍA DE VASOS ARTERIALES EN MIEMBROS SUPERIORES  NO SE EVIDENCIA SOPORTE Se objeta $ 155100 Concepto 882320  FOTOPLETISMOGRAFÍA DE VASOS ARTERIALES EN MIEMBROS INFERIORES  (1) SOPORTE Se objeta $ 155100 Concepto 882325  PLETISMOGRAFÍA DE VASOS ARTERIALES EN MIEMBROS INFERIORES (1) SOPORTE Se objeta $ 205500 Concepto 882112  ECOGRAFÍA DOPPLER DE VASOS DEL CUELLO (1) SOPORTE Se objeta $ 205500 Concepto 882212  ECOGRAFÍA DOPPLER DE AORTA ABDOMINAL (1)  SOPORTE Se objeta $ 893900 Concepto 882308  ECOGRAFÍA DOPPLER DE VASOS ARTERIALES DE MIEMBROS INFERIORES (1) SOPORTE Se objeta $ 549700 Concepto 882317  ECOGRAFÍA DOPPLER DE VASOS VENOSOS DE MIEMBROS INFERIORES ( 1) SOLO SE EVIDENCIA (19 SOPORTE SE RECONOCE A TARIFA SOAT 10% CONTRTATO VIGENTE"/>
    <m/>
    <s v="Subsidiado"/>
    <n v="3"/>
  </r>
  <r>
    <s v="EMPRESA SOCIAL DEL ESTADO HOSPITAL UNIVERSITARIO DE LA SAMARITANA"/>
    <x v="3"/>
    <s v="BOGOTÁ DC"/>
    <s v="BOGOTÁ"/>
    <d v="2021-12-09T00:00:00"/>
    <s v="HBOG4074331"/>
    <s v="HBOG4074331"/>
    <n v="14931952"/>
    <d v="2021-12-23T00:00:00"/>
    <s v="GL-25765434263382"/>
    <n v="5902591"/>
    <m/>
    <m/>
    <m/>
    <n v="5902591"/>
    <m/>
    <m/>
    <m/>
    <n v="5902591"/>
    <m/>
    <n v="0"/>
    <n v="0"/>
    <n v="0"/>
    <n v="5902591"/>
    <x v="0"/>
    <s v="CUNDINAMARCA"/>
    <s v="MACHETÁ"/>
    <d v="2021-11-16T00:00:00"/>
    <d v="2021-11-25T00:00:00"/>
    <s v="Se objeta $ 101200 Concepto 903839  GASES ARTERIALES (EN REPOSO O EN EJERCICIO)  laboratorios tomados en la Unidad,Se objeta $ 15872 Concepto 199808491  LIDOCAINA (EQ A 30 G) GEL O JALEA  2 %/30 ML 1 no facturable,Se objeta $ 296000 Concepto 898202  ESTUDIO DE COLORACIÓN HISTOQUÍMICA EN ESPÉCIMEN DE RECONOCIMIENTO  Se objeta $ 489600 Concepto 898103  ESTUDIO DE COLORACIÓN INMUNOHISTOQUÍMICA EN BIOPSIA  NO SE EVIDENCIA SOPORTE DE ESTUDIO DE PATOLOGIA,Se objeta $ 737900 Concepto 107M01  INTERNACIÓN EN UNIDAD DE CUIDADO INTERMEDIO ADULTO 1 SE RECONOCE ESTANCIA SEGUN GESTOR HOSPITALARIO ASI 6 DIAS DE HABITACION DE TRES CAMAS  3 DIAS DE UCIN SE GLOSA LA DIFERENCIA,Se objeta $ 897943 Concepto CT1481075  ENDOGRAPADORA45MM340MMLINEALCORTANTEARTICULADA  Se objeta $ 486301 Concepto CT3421070  RECARGA45MM25MMTEJIDOVASCULARPARAENDOGRAPADORALINEAL 1 Se objeta $ 484484 Concepto CT3421157  RECARGA45MM41MMTEJIDOGRUESOPARAENDOGRAPADORALINEAL 1 Se objeta $ 240336 Concepto CT529968  EQUIPODEDRENAJETORAXICODEALTACAPACIDADDE3CAMARASSE 1 Se objeta $ 206523 Concepto G06T02  TUBOENDOBRONQUIALIZQUIERDO37F 1 Se objeta $ 1946432 Concepto CT3421069  RECARGA45MM35MMTEJIDOREGULARPARAENDOGRAPADORALINEAL  no se evidencia valor en listado anexo a contrato vigente ni cotización de inclusión autorizado por parte de la EPS Soporte requerido para la validación de estos "/>
    <m/>
    <s v="Subsidiado"/>
    <n v="3"/>
  </r>
  <r>
    <s v="EMPRESA SOCIAL DEL ESTADO HOSPITAL UNIVERSITARIO DE LA SAMARITANA"/>
    <x v="3"/>
    <s v="BOGOTÁ DC"/>
    <s v="BOGOTÁ"/>
    <d v="2021-12-09T00:00:00"/>
    <s v="HBOG4069813"/>
    <s v="HBOG4069813"/>
    <n v="13512875"/>
    <d v="2021-12-23T00:00:00"/>
    <s v="GL-25765434263383"/>
    <n v="309900"/>
    <m/>
    <m/>
    <m/>
    <n v="309900"/>
    <m/>
    <m/>
    <m/>
    <n v="309900"/>
    <m/>
    <n v="0"/>
    <n v="0"/>
    <n v="0"/>
    <n v="309900"/>
    <x v="0"/>
    <s v="CUNDINAMARCA"/>
    <s v="SOACHA"/>
    <d v="2021-10-11T00:00:00"/>
    <d v="2021-11-03T00:00:00"/>
    <s v="Se objeta $ 309900 Concepto 882301  FOTOPLETISMOGRAFÍA DE VASOS ARTERIALES EN MIEMBROS SUPERIORES 1 NO SE EVIDENCIA SOPORTE DE PROCEDIMIENTO"/>
    <m/>
    <s v="Subsidiado"/>
    <n v="3"/>
  </r>
  <r>
    <s v="EMPRESA SOCIAL DEL ESTADO HOSPITAL UNIVERSITARIO DE LA SAMARITANA"/>
    <x v="3"/>
    <s v="BOGOTÁ DC"/>
    <s v="BOGOTÁ"/>
    <d v="2021-12-09T00:00:00"/>
    <s v="HBOG4070071"/>
    <s v="HBOG4070071"/>
    <n v="16504116"/>
    <d v="2021-12-24T00:00:00"/>
    <s v="GL-25765434263384"/>
    <n v="1527375"/>
    <m/>
    <m/>
    <m/>
    <n v="1527375"/>
    <m/>
    <m/>
    <m/>
    <n v="1527375"/>
    <m/>
    <n v="0"/>
    <n v="0"/>
    <n v="0"/>
    <n v="1527375"/>
    <x v="0"/>
    <s v="CUNDINAMARCA"/>
    <s v="SOACHA"/>
    <d v="2021-10-31T00:00:00"/>
    <d v="2021-11-06T00:00:00"/>
    <s v="Se objeta $ 107016 Concepto 151804063619  ARANDELATORNILLOSCANULADOSDE35MMSBOGROUP  Se objeta $ 706384 Concepto 151804063611  TORNILLOCANULADO35XVARIASLONGSBOGROUP  NO SE EVIDENCIA SOPORTE DE FACTURA DE COMPRA DE CASA PROVEEDORA,Se objeta $ 324675 Concepto 199754021  SEVOFLURANO 100 ML SOLUCION PARA INHALACION  ANESTESICO NO FACTURABLE,Se objeta $ 389300 Concepto 879510  TOMOGRAFÍA COMPUTADA DE MIEMBROS SUPERIORES Y ARTICULACIONES  NO SE EVIDENCIA SOPORTE"/>
    <m/>
    <s v="Subsidiado"/>
    <n v="3"/>
  </r>
  <r>
    <s v="EMPRESA SOCIAL DEL ESTADO HOSPITAL UNIVERSITARIO DE LA SAMARITANA"/>
    <x v="3"/>
    <s v="BOGOTÁ DC"/>
    <s v="BOGOTÁ"/>
    <d v="2021-12-09T00:00:00"/>
    <s v="HBOG4072199"/>
    <s v="HBOG4072199"/>
    <n v="26384755"/>
    <d v="2021-12-28T00:00:00"/>
    <s v="GL-25765434263393"/>
    <n v="7164679"/>
    <m/>
    <m/>
    <m/>
    <n v="7164679"/>
    <m/>
    <m/>
    <m/>
    <n v="7164679"/>
    <m/>
    <n v="0"/>
    <n v="0"/>
    <n v="0"/>
    <n v="7164679"/>
    <x v="0"/>
    <s v="CUNDINAMARCA"/>
    <s v="SOACHA"/>
    <d v="2021-10-22T00:00:00"/>
    <d v="2021-11-19T00:00:00"/>
    <s v="Se objeta $ 2199300 Concepto 120N01  INTERNACIÓN EN UNIDAD DE CUIDADO BÁSICO NEONATAL (CUNA O INCUBADORA) 1 SE RECONOCE ESTANCIA SEGUN GESTOR HOSPITALARIO ASI 2 DIAS DE UCI 2 DIAS DE UCIN 24 DIAS CUNA BASICA,Se objeta $ 3476848 Concepto 199060761  SURFACTANTE PULMONAR POLVO PARA RECONSTITUIR  240 MG/3 ML  no se evidencia valor en listado anexo a contrato vigente ni cotización de inclusión  autorizada por parte de la EPS soporte requerido para la auditoria pertinente según  resolución 3047 anexo técnico No 5 literal B numeral 10 ,Se objeta $ 38700 Concepto 911021  PRUEBA CRUZADA MAYOR ERITROCITARIA POR MICROTÉCNICA 1 Se objeta $ 50700 Concepto 911009  COOMBS DIRECTO CUALITATIVO POR MICROTÉCNICA según Decreto 1571 del 93 Artículo 42 incluido en pruebas de banco de sangre  Se objeta $ 628000 Concepto 954601  EMISIONES OTOACÚSTICAS   no se tiene valor en listado  de contrato vigente ni cotización de autorización ante la eps soporte requerido para la auditoria pertinente según  resolución 3047 anexo técnico No 5 literal B numeral 10,Se objeta $ 73108 Concepto CT9601938  GORRONEONATALPARAVENTILACIONMECANICANOINVASIVA  Se objeta $ 79107 Concepto CT9601942  MASCARANASALNEONATALSILICONADAVENTILACIONMECANICATALLA  Se objeta $ 116047 Concepto CT9601939  MANGUERAOTUBODECONEXI?NPARAVENTILACIONMECANICANOINV por cuanto  se encuentra incluida en la estancia (Res 5261 de 1994) y está definido como &quot;equipos de ayuda diagnóstica y de complementación terapéutica&quot; monitorieo del paciente en estado critico Se objeta $ 169869 Concepto CT6311810  BARRERACUT?NEANOIRRITANTE1 sin valor en listado de insumos ni cotización de inclusión anexa con aprobación de la EPS soporte requerido para la auditoria pertinente Facturan servicios PBS y NO PBS deben facturarse por separado se debe generar una factura separando estos servicios el NO PBS debe tener mipres autorizado con su ID requeridos y código CUM  ATC al igual que la justificación medica y  soportes completos según  resolución 3047 anexo técnico No 5 literal B numeral 10 para la auditoria pertinente (teniendo en cuenta la ley 1955 de 2019 articulo 231 los servicios a partir del 01 de enero de 2020 y siguientes estarán a cargo de la ADRES la facturación de estos servicios deberá ser radicados a COOSALUD EPS Dando continuidad a la resolución 1885 de 2018  Resolución 2438 de 2018 Resolución 41656 de 2019) para los servicios NO PBS  se deben tener en cuenta para la presentación de la factura los lineamientos de la circular 001 de 30 enero  y circular 004 de 26 e mayo de 2020 emitida por COOSALUD con respecto a los requisitos de quede tener la factura de venta Y debe cumplir con la estructura de presentación de la factura a la que hace referencia esta  Se objeta $ 333000 Concepto S55218  FILTRODESLEUCOCITADORPEDIATRICO 1 empleados para la aplicación de hemoderivados en la cantidad facturada Lo anterior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quot;la evidencia que presenta que la leucorreducción universal de los componentes sanguíneos disminuye la incidencia de reacciones febriles no es concluyente&quot; Igualmente el documento en mención refiere &quot;Las reacciones hipotensoras se han asociado con la transfusión de eritrocitos y plaquetas y con el uso de filtros de leucorreducción&quot; Teniendo en cuenta estos documentos la leucorreducción debe estar garantizada por los bancos de sangre"/>
    <m/>
    <s v="Subsidiado"/>
    <n v="3"/>
  </r>
  <r>
    <s v="EMPRESA SOCIAL DEL ESTADO HOSPITAL UNIVERSITARIO DE LA SAMARITANA"/>
    <x v="3"/>
    <s v="BOGOTÁ DC"/>
    <s v="BOGOTÁ"/>
    <d v="2021-12-09T00:00:00"/>
    <s v="HBOG4073197"/>
    <s v="HBOG4073197"/>
    <n v="17477004"/>
    <d v="2021-12-29T00:00:00"/>
    <s v="GL-25765434263397"/>
    <n v="12413282"/>
    <m/>
    <m/>
    <m/>
    <n v="12413282"/>
    <m/>
    <m/>
    <m/>
    <n v="12413282"/>
    <m/>
    <n v="0"/>
    <n v="0"/>
    <n v="0"/>
    <n v="12413282"/>
    <x v="0"/>
    <s v="CUNDINAMARCA"/>
    <s v="SOACHA"/>
    <d v="2021-11-02T00:00:00"/>
    <d v="2021-11-21T00:00:00"/>
    <s v="Se objeta $ 1562100 Concepto 883401  RESONANCIA MAGNÉTICA DE ABDOMEN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Se objeta $ 159190 Concepto TROCA  TROCARDESECHABLE12MMX100MMCONCUCHILLA 1 Se objeta $ 481934 Concepto CT3421155  RECARGA75MMPARAGRAPADORALINEALCORTANTEDEALTURAAJUSTA 1 Se objeta $ 730314 Concepto CT1481154  GRAPADORALINEALCORTANTEDE75MMALTURAAJUSTABLE 1 Se objeta $ 2838144 Concepto CT4571462  PINZALAPAROSCOPIA5MM37CM 1 no se tiene valor en listado de insumos y suministros ni cotización de autorización ante la eps soporte requerido para la auditoria pertinente según  resolución 3047 anexo técnico No 5 literal B numeral 10 Adicional insumos propios para dichos procedimientos incluidos en derechos de sala,Se objeta $ 223000 Concepto 898201  ESTUDIO DE COLORACIÓN BÁSICA EN ESPÉCIMEN DE RECONOCIMIENTO 1 No se evidencia soporte de estudio de patologia,Se objeta $ 321000 Concepto 545001  LISIS DE ADHERENCIAS PERITONEALES VÍA ABIERTA 1 Se objeta $ 321000 Concepto 459101  ANASTOMOSIS DE INTESTINO DELGADO A INTESTINO DELGADO VÍA ABIERTA 1 PROCEDIMIENTOS INHERENTES AL PRINCIPAL La sección o liberación de adherencias que se realiza para acceder a un áreaquirúrgica no es facturable porque dicha sección hace parte de la vía de acceso Sólo es facturable la sección de adherencias peritoneales cuando se realiza comoúnico tratamiento quirúrgico de un proceso obstructivo intestinal,Se objeta $ 4510500 Concepto 10A002  INTERNACIÓN COMPLEJIDAD ALTA HABITACION BIPERSONAL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 NOVIEMBRE 9 Y 10 GENERAL DIAS DE ESTACIA 9 SIGNOS VITALES TA= 143/100 mmHg FC= 83 lpm FR 19 rpm Temp= 36 C Paciente de 55 años en actual hospitalizacion en plan de LAPAROSCOPIA DIAGNOSTICA sin programacion de fecha de procedimiento hasta el momento Encuentra paciente estable sin SIRS cifras tensionales en estadio I Indican inician manejo con IECA por parte de nutricion indican modulo de proteinas por 7 diasNOTA DE INTERVENCIÓN SE HABLA CON EL PACIENTE QUIEN REFIERE MEJORÍA CONTINUA A LA ESPERA DE REALIZACIÓN DE LAPAROSCOPIA INFORMA QUE EN LA ULTIMA CITA MEDICA POR CONSULTA EXTERNA HUBO JUNTA MEDICA EN LA CUAL DECIDIERON DEJAR EN HOSPITALIZACIÓN PARA REALIZACIÓN DE IMÁGENES DIAGNOSTICAS Y EXÁMENES DE UNA MANERA MAS OPORTUNA DADO QUE POR CONSULTA EXTERNA EL PROCESO DE AUTORIZACIÓN Y DISPONIBILIDAD DE CITAS ES MAS DISPENDIOSA DEMORANDO ASÍ EL PROCESO MEDICO INFORMA QUE NO SUFRE DE ALGUNA ENFERMEDAD DE BASE SIN ANTECEDENTES DE IMPORTANCIA CUENTA CON LA PRIMERA DOSIS DE VACUNA CONTRA COVID 19 PFIZER LA SEGUNDA NO LA PUDO CUMPLIR YA QUE RA PAR EL 4 DE NOV CUANDO YA ESTABA HOSPITALIZADO SE LE INFORMAN TELÉFONOS DE COMUNICACIÓN CON GESTIÓN HOSPITALARIA GESTOR HOSPITALARIO,Se objeta $ 876800 Concepto 890602  CUIDADO (MANEJO) INTRAHOSPITALARIO POR MEDICINA ESPECIALIZADA 1 Se objeta $ 274800 Concepto 890406  INTERCONSULTA POR NUTRICIÓN Y DIETÉTICA 1 Se objeta $ 114500 Concepto 890606  ASISTENCIA INTRAHOSPITALARIA POR NUTRICIÓN Y DIETÉTICA 1 Paciente de 55 años en hospitalizacion por SOSPECHA DE NEOPLASIA DE YEYUNO Encuentran paciente estable sin SIRS En plan de ser llevado a LAPAROSCOPIA DE ESTADIFICACION Indican perfil nutricional normal Ya fue valorado por anestesiologia con aval de procedimiento A la espera de procedimiento NOTA PACIENTE CON ALERTA INTEGRAL DADO NO CRITERIOS DE INGRESO ADEMAS CON INOPORTUNIDAD EN PROGRAMACION QUIRURGICA SE CONTINUA ALERTA"/>
    <m/>
    <s v="Subsidiado"/>
    <n v="3"/>
  </r>
  <r>
    <s v="EMPRESA SOCIAL DEL ESTADO HOSPITAL UNIVERSITARIO DE LA SAMARITANA"/>
    <x v="3"/>
    <s v="BOGOTÁ DC"/>
    <s v="BOGOTÁ"/>
    <d v="2021-12-10T00:00:00"/>
    <s v="HBOG4074389"/>
    <s v="HBOG4074389"/>
    <n v="5438900"/>
    <d v="2021-12-29T00:00:00"/>
    <s v="GL-25765434263398"/>
    <n v="3498400"/>
    <m/>
    <m/>
    <m/>
    <n v="3498400"/>
    <m/>
    <m/>
    <m/>
    <n v="3498400"/>
    <m/>
    <n v="0"/>
    <n v="0"/>
    <n v="0"/>
    <n v="3498400"/>
    <x v="0"/>
    <s v="CUNDINAMARCA"/>
    <s v="SOACHA"/>
    <d v="2021-11-30T00:00:00"/>
    <d v="2021-11-30T00:00:00"/>
    <s v="Se objeta $ 1523200 Concepto 151804102341  CUCHILLAANGULADA15?60?XVARIASMEDIDASCONCAVAESTERIL 1 Se objeta $ 1781600 Concepto 151804102666  CUCHILLARECTA/ANGULADA/CILINDRICA/CONCAVA15?60?XVARIA 1  para los procedimientos incruentos no hay lugar al cobro adicional por el empleo de los equipos ysus accesorios e implementos que seutilicen en la práctica de las intervenciones y procedimientos aunque estos no sean reutilizables según lo dispuesto en el Decreto 2423 de 1996 (Manual SOAT) artículo49 parágrafo 2 y articulo 80 Adicional cuchilla recta angulada en factura de material valor mas incremento es de $1523200,Se objeta $ 193600 Concepto 898101  ESTUDIO DE COLORACIÓN BÁSICA EN BIOPSIA 1 No se evidencia soporte de estudio de patologia"/>
    <m/>
    <s v="Subsidiado"/>
    <n v="3"/>
  </r>
  <r>
    <s v="EMPRESA SOCIAL DEL ESTADO HOSPITAL UNIVERSITARIO DE LA SAMARITANA"/>
    <x v="3"/>
    <s v="BOGOTÁ DC"/>
    <s v="BOGOTÁ"/>
    <d v="2021-12-10T00:00:00"/>
    <s v="HBOG4069184"/>
    <s v="HBOG4069184"/>
    <n v="27894666"/>
    <d v="2021-12-29T00:00:00"/>
    <s v="GL-25765434263401"/>
    <n v="15195254"/>
    <m/>
    <m/>
    <m/>
    <n v="15195254"/>
    <m/>
    <m/>
    <m/>
    <n v="15195254"/>
    <m/>
    <n v="0"/>
    <n v="0"/>
    <n v="0"/>
    <n v="15195254"/>
    <x v="0"/>
    <s v="CUNDINAMARCA"/>
    <s v="SOACHA"/>
    <d v="2021-10-15T00:00:00"/>
    <d v="2021-11-02T00:00:00"/>
    <s v="Se objeta $ 103300 Concepto 882301  FOTOPLETISMOGRAFÍA DE VASOS ARTERIALES EN MIEMBROS SUPERIORES  no se evidencia soporte de ayuda diagnostica Se objeta $ 344200 Concepto 882112  ECOGRAFÍA DOPPLER DE VASOS DEL CUELLO  no se evidencia soporte de ayuda diagnostica y pertinencia,Se objeta $ 111500 Concepto 898201  ESTUDIO DE COLORACIÓN BÁSICA EN ESPÉCIMEN DE RECONOCIMIENTO 1 no se evidencia soporte de estudio de patologia,Se objeta $ 113625 Concepto 199011611  ELEMENTOS TRAZA PEDIATRICO (CU MN F SE ZN) SOLUCION INYECTABLE   /10 ML 1 Se objeta $ 211554 Concepto 434623  COMBINACIONES SOLUVIT N 1 Se objeta $ 417249 Concepto 199007811  NPT MULTIVITAMINAS ADULTO LIPOSOLUBLES ML VITALIPID N  ADULT 1 Se objeta $ 564638 Concepto 200617463  COMBINACIONES SIN DATO EMULSION INYECTABLE 1 Se objeta $ 649557 Concepto 199480761  ACIDO OMEGA 3 AL 60% EQ A 720 MG DE ACIDOS GRASOS POLINSATURADOS RECUBIERTA ENTERICA CAPSULA  1200  1 Se objeta $ 934898 Concepto 199081601  AMINOPLASMAL (SOLUCION PARENTERAL MULTINUTRIENTE) SOLUCION INYECTABLE  15 %/500 ML 1 Se objeta $ 5520954 Concepto 200220421  LALANIL/LGLUTAMINA SOLUCION INYECTABLE  20 %/100 ML 1 415 no se evidencia valor en listado anexo a contrato vigente ni cotización de inclusión  autorizada por parte de la EPS soporte requerido para la auditoria pertinente según  resolución 3047 anexo técnico No 5 literal B numeral 10   En soportes no se evidencia claramente administracion de medicamentos,Se objeta $ 1984500 Concepto 060902  EXTRACCIÓN DE CUERPO EXTRAÑO POR INCISIÓN 1 en descripcion quirurgica se evidencia retiro de malla de polipropileno No se evidencia homologo en Soat para verificacion Procedimiento inherente,Se objeta $ 35052 Concepto CT1301376  BOLSAEVAPARANUTRICIONPARENTERAL1000ML 1 Se objeta $ 104430 Concepto CT3671811  REMOVEDORDEADHESIVONOIRRIT 1 Se objeta $ 112983 Concepto CT1241455  MEMBRANADEPOLIURETANONOADH 1 Se objeta $ 168750 Concepto CT3881748  GELANTIMICROBIANOCONPLATA5 1 Se objeta $ 220948 Concepto E03A04  APOSITOHIDROFIBRACONPLATA15CMX15CM 1 Se objeta $ 241016 Concepto CT1301051  BOLSAEVAPARANUTRICIONPARENTERAL2000ML 1 Se objeta $ 614181 Concepto F12A15  APOSITODEALCOHOLPOLIVINILICOPARATERAPIADEPRESIONNEGA 1 Se objeta $ 1139237 Concepto F12A09  CANISTERGRANDEPARATERAPIADEPRESIONNEGATIVA 1 Se objeta $ 1251082 Concepto CT1241709  APOSITODEPOLIURETANOCONIONESDEPLATATERAPIAPRESIONNE 1 415 no se evidencia valor en listado anexo a contrato vigente ni cotización de inclusión  autorizada por parte de la EPS soporte requerido para la auditoria pertinente según  resolución 3047 anexo técnico No 5 literal B numeral 10 ,Se objeta $ 351600 Concepto 389102  INSERCION DE CATÉTER YUGULAR 1 Se objeta $ 351600 Concepto 389102  INSERCION DE CATÉTER YUGULAR 1 procedimiento no realizado en sala de cirugia se reconoce procedimiento y materiales segun tarifario soat como colocacion de linea arterial"/>
    <m/>
    <s v="Contributivo"/>
    <n v="3"/>
  </r>
  <r>
    <s v="EMPRESA SOCIAL DEL ESTADO HOSPITAL DE LA VEGA"/>
    <x v="7"/>
    <s v="CUNDINAMARCA"/>
    <s v="LA VEGA"/>
    <d v="2022-01-07T00:00:00"/>
    <s v="HLV759510"/>
    <s v="HLV759510"/>
    <n v="2770040"/>
    <d v="2022-01-17T00:00:00"/>
    <s v="GL-25765434263443"/>
    <n v="2710340"/>
    <d v="2022-06-08T00:00:00"/>
    <n v="0"/>
    <n v="0"/>
    <n v="2710340"/>
    <m/>
    <m/>
    <m/>
    <n v="2710340"/>
    <m/>
    <n v="0"/>
    <n v="0"/>
    <n v="0"/>
    <n v="2710340"/>
    <x v="0"/>
    <s v="CUNDINAMARCA"/>
    <s v="SOACHA"/>
    <d v="2021-12-03T00:00:00"/>
    <d v="2021-12-14T00:00:00"/>
    <s v="Se objeta $ 1050 Concepto 504001  ACETAMINOFEN/D CLORFENIRAMINA SOLUCION ORAL 10005 MG/ML/30 ML 1 IPS NO RED NO SE EVIDENCIA CONTRATO ENTRE LAS PARTES SERVICIOS NO AUTORIZADOS SE RECONOCE ATENCION INICIAL DE URGENCIAS,Se objeta $ 1333 Concepto TA567  TAPONVENOSO 1 Se objeta $ 1757 Concepto CA398  CATETERINTRAVENOSO#24 1 IPS NO RED NO SE EVIDENCIA CONTRATO ENTRE LAS PARTES SERVICIOS NO AUTORIZADOS SE RECONOCE ATENCION INICIAL DE URGENCIAS,Se objeta $ 1519100 Concepto 10B004  INTERNACIÓN COMPLEJIDAD BAJA CUATRO O MAS CAMAS  IPS NO RED NO SE EVIDENCIA CONTRATO ENTRE LAS PARTES SERVICIOS NO AUTORIZADOS SE RECONOCE ATENCION INICIAL DE URGENCIAS,Se objeta $ 16100 Concepto 906915  PRUEBA NO TREPONÉMICA MANUAL 1 Se objeta $ 25100 Concepto 902210  HEMOGRAMA IV (HEMOGLOBINA HEMATOCRITO RECUENTO DE ERITROCITOS ÍNDICES ERITROCITARIOS LEUCOGRAMA RECU 1 Se objeta $ 86900 Concepto 906249  VIRUS DE INMUNODEFICIENCIA HUMANA 1 Y 2 ANTICUERPOS 1 Se objeta $ 106000 Concepto 903605  IONOGRAMA CLORO SODIO POTASIO Y BICARBONATO O CALCIO 1 IPS NO RED NO SE EVIDENCIA CONTRATO ENTRE LAS PARTES SERVICIOS NO AUTORIZADOS SE RECONOCE ATENCION INICIAL DE URGENCIAS,Se objeta $ 404600 Concepto 890408  INTERCONSULTA POR PSICOLOGÍA 1 IPS NO RED NO SE EVIDENCIA CONTRATO ENTRE LAS PARTES SERVICIOS NO AUTORIZADOS SE RECONOCE ATENCION INICIAL DE URGENCIAS,Se objeta $ 548400 Concepto 890601  CUIDADO (MANEJO) INTRAHOSPITALARIO POR MEDICINA GENERAL 1 PS NO RED NO SE EVIDENCIA CONTRATO ENTRE LAS PARTES SERVICIOS NO AUTORIZADOS SE RECONOCE ATENCION INICIAL DE URGENCIAS MANEJO POR MEDICO GENERAL INCLUIDO EN ESTANCIA"/>
    <s v="De acuerdo con la respuesta de glosa del día 28 de mayo se persiste glosa inicial Ips no red no se evidencia contrato entre las partes servicios no autorizados se reconoce atencion inicial de urgencias "/>
    <s v="Subsidiado"/>
    <n v="3"/>
  </r>
  <r>
    <s v="E.S.E. HOSPITAL MARIO GAITAN YANGUAS DE SOACHA"/>
    <x v="0"/>
    <s v="CUNDINAMARCA"/>
    <s v="SOACHA"/>
    <d v="2022-01-07T00:00:00"/>
    <s v="HMGY184298"/>
    <s v="HMGY184298"/>
    <n v="5126681"/>
    <d v="2022-01-19T00:00:00"/>
    <s v="GL-25765434263456"/>
    <n v="1155900"/>
    <m/>
    <m/>
    <m/>
    <n v="1155900"/>
    <m/>
    <m/>
    <m/>
    <n v="1155900"/>
    <m/>
    <n v="0"/>
    <n v="0"/>
    <n v="0"/>
    <n v="1155900"/>
    <x v="0"/>
    <s v="CUNDINAMARCA"/>
    <s v="SOACHA"/>
    <d v="2021-12-18T00:00:00"/>
    <d v="2021-12-26T00:00:00"/>
    <s v="Se objeta $ 207600 Concepto 10M003  INTERNACIÓN COMPLEJIDAD MEDIANA HABITACION TRES CAMAS  SE RECONOCE ESTANCIA SEGUN GESTOR HOSPITALARIO ASI 8 DIAS DE HABITACION DE 4 O MAS CAMAS,Se objeta $ 948300 Concepto 893812  REGISTRO DE OXIMETRÍA CUTÁNEA  COMPRENDIDA EN INTERNACION"/>
    <m/>
    <s v="Subsidiado"/>
    <n v="3"/>
  </r>
  <r>
    <s v="E.S.E. HOSPITAL MARIO GAITAN YANGUAS DE SOACHA"/>
    <x v="0"/>
    <s v="CUNDINAMARCA"/>
    <s v="SOACHA"/>
    <d v="2022-01-07T00:00:00"/>
    <s v="HMGY184611"/>
    <s v="HMGY184611"/>
    <n v="3239862"/>
    <d v="2022-01-19T00:00:00"/>
    <s v="GL-25765434263457"/>
    <n v="659535"/>
    <m/>
    <m/>
    <m/>
    <n v="659535"/>
    <m/>
    <m/>
    <m/>
    <n v="659535"/>
    <m/>
    <n v="0"/>
    <n v="0"/>
    <n v="0"/>
    <n v="659535"/>
    <x v="0"/>
    <s v="CUNDINAMARCA"/>
    <s v="SOACHA"/>
    <d v="2021-12-25T00:00:00"/>
    <d v="2021-12-28T00:00:00"/>
    <s v="Se objeta $ 103800 Concepto 10M003  INTERNACIÓN COMPLEJIDAD MEDIANA HABITACION TRES CAMAS  SE RECONOCE ESTANCIA SEGUN GESTOR HOSPITALARIO ASI 3 DIAS DE HABITACION DE 4 O MAS CAMAS,Se objeta $ 19590 Concepto 1992256610  OMEPRAZOL INFUSION IV POLVO LIOFILIZADO PARA RECONSTITUIR A SOL INY  40 MG   Se objeta $ 9724 Concepto 199425613  LACTATO DE HARTMAN SOLUCION INYECTABLE  500 ML 1 Se objeta $ 18471 Concepto 199478371  ENOXAPARINA SOLUCION INYECTABLE  40 MG/04 ML  SE RECONOCE SEGUN CONTRATO VIGENTE,Se objeta $ 32700 Concepto 893812  REGISTRO DE OXIMETRÍA CUTÁNEA  INCLUIDO EN ESTANCIA,Se objeta $ 420450 Concepto 602T02  TRASLADO ASISTENCIAL MEDICALIZADO TERRESTRE SECUNDARIO  NO SE EVIDENCIA HOJA DE TRASLADO DE AMBULANCIA QUE ESPECIFIQUE CANTIDAD DE KILOMETROS RECORRIDOS,Se objeta $ 54800 Concepto 890602  CUIDADO (MANEJO) INTRAHOSPITALARIO POR MEDICINA ESPECIALIZADA  SE GLOSA (1) MANEJO POR SOBREFACTURACIO PACIENTE 3 DIAS DE ESTANCIA"/>
    <m/>
    <s v="Subsidiado"/>
    <n v="3"/>
  </r>
  <r>
    <s v="E.S.E. HOSPITAL MARIO GAITAN YANGUAS DE SOACHA"/>
    <x v="0"/>
    <s v="CUNDINAMARCA"/>
    <s v="SOACHA"/>
    <d v="2022-01-07T00:00:00"/>
    <s v="HMGY185173"/>
    <s v="HMGY185173"/>
    <n v="5320001"/>
    <d v="2022-01-19T00:00:00"/>
    <s v="GL-25765434263458"/>
    <n v="560679"/>
    <m/>
    <m/>
    <m/>
    <n v="560679"/>
    <m/>
    <m/>
    <m/>
    <n v="560679"/>
    <m/>
    <n v="0"/>
    <n v="0"/>
    <n v="0"/>
    <n v="560679"/>
    <x v="0"/>
    <s v="CUNDINAMARCA"/>
    <s v="SOACHA"/>
    <d v="2021-12-20T00:00:00"/>
    <d v="2021-12-28T00:00:00"/>
    <s v="Se objeta $ 139460 Concepto 882222  ECOGRAFÍA DOPPLER DE ARTERIAS RENALES  Se objeta $ 12250 Concepto 882317  ECOGRAFÍA DOPPLER DE VASOS VENOSOS DE MIEMBROS INFERIORES  SE RECONOCE SEGUN TARIFA CONTRATO VIGENTE,Se objeta $ 276800 Concepto 10M003  INTERNACIÓN COMPLEJIDAD MEDIANA HABITACION TRES CAMAS  SE RECONOCE ESTANCIA SEGUN GESTOR HOSPITALARIO ASI 8 DIAS DE 4 O MAS CAMAS,Se objeta $ 6157 Concepto 199478371  ENOXAPARINA SOLUCION INYECTABLE  40 MG/04 ML  SE RECONOCE SEGUN TARIFA CONTRATO VIGENTE Se objeta $ 114150 Concepto 199530501  ENOXAPARINA SOLUCION INYECTABLE  80 MG/08 ML  SE RECONOCE $14500 Se objeta $ 11862 Concepto 199952971  HEPARINA (5000UI/ML) EQ A SOLUCION INYECTABLE  25000 UI/5 ML  SE RECONOCE $16800 DE ACUERDO A PRECIO PROMEDIO DE TERMOMETRO DE PRECIOS AL NO EVIDENCIARSE EN CONTRATO VIGENTE"/>
    <m/>
    <s v="Subsidiado"/>
    <n v="3"/>
  </r>
  <r>
    <s v="E.S.E. HOSPITAL SAN MARTIN DE PORRES DE CHOCONTA"/>
    <x v="5"/>
    <s v="CUNDINAMARCA"/>
    <s v="CHOCONTÁ"/>
    <d v="2022-02-02T00:00:00"/>
    <s v="HSMP832263"/>
    <s v="HSMP832263"/>
    <n v="6587607"/>
    <d v="2022-02-09T00:00:00"/>
    <s v="GL-25765434263514"/>
    <n v="1353418"/>
    <m/>
    <m/>
    <m/>
    <n v="1353418"/>
    <m/>
    <m/>
    <m/>
    <n v="1353418"/>
    <d v="2022-06-14T00:00:00"/>
    <n v="572518"/>
    <n v="780900"/>
    <n v="0"/>
    <n v="0"/>
    <x v="0"/>
    <s v="CUNDINAMARCA"/>
    <s v="MACHETÁ"/>
    <d v="2021-11-07T00:00:00"/>
    <d v="2021-11-26T00:00:00"/>
    <s v="Se objeta $ 204229 Concepto 10M004  INTERNACIÓN COMPLEJIDAD MEDIANA HABITACION CUATRO O MÁS CAMAS  SE APLICA GLOSA POR EXCEDENTE DE COPAGO,Se objeta $ 241704 Concepto 199953631  ENOXAPARINA SOLUCION INYECTABLE  60 MG/06 ML  SE RECONOCE $15000 Se objeta $ 126585 Concepto 199342731  OXIGENO CILINDRO GAS SE RECONOCE PRECIO MAXIMO DEL MERCADO $20 AL NO EVIDENCIARSE ANEXO DE MEDICAMENTOS EN CONTRATO VIGENTE,Se objeta $ 780900 Concepto 890601  CUIDADO (MANEJO) INTRAHOSPITALARIO POR MEDICINA GENERAL  INCLUIDO EN ESTANCIA"/>
    <s v="SE LEVANTA GLOSA YA QUE AL PACIENTE SE LE COBRO SEGÚN TARIFAS TOPES DADAS POR EL MINISTERIO DE SALUD PARA EL AÑO 2021 PACIENTE NIVEL 2 SUBSIDIADO SE LEVANTA GLOSA YA  QUE LOS MEDICAMENTOS E INSUMOS SE FACTURAN SOBRE TARIFAS INSTITUCIONALES QUE ESTAN DENTRO DE LOS PRECIOS DADOS POR EL MINISTERIO NO IPS ACEPTAYA QUE EL OXIGENO SE FACTURA SEGUN RESOLUCION TARIFAS INSTITUCIONALES 2021 LA CUAL SE ANEXA SE ACEPTA LAS ATENCIONES POR MAYOR VALOR COBRADO"/>
    <s v="Subsidiado"/>
    <n v="3"/>
  </r>
  <r>
    <s v="EMPRESA SOCIAL DEL ESTADO HOSPITAL UNIVERSITARIO DE LA SAMARITANA"/>
    <x v="3"/>
    <s v="BOGOTÁ DC"/>
    <s v="BOGOTÁ"/>
    <d v="2022-02-06T00:00:00"/>
    <s v="HBOG4045391"/>
    <s v="HBOG4045391"/>
    <n v="5291888"/>
    <d v="2022-02-09T00:00:00"/>
    <s v="GL-25765434263516"/>
    <n v="944815"/>
    <m/>
    <m/>
    <m/>
    <n v="944815"/>
    <m/>
    <m/>
    <m/>
    <n v="944815"/>
    <m/>
    <n v="0"/>
    <n v="0"/>
    <n v="0"/>
    <n v="944815"/>
    <x v="0"/>
    <s v="ATLANTICO"/>
    <s v="SOLEDAD"/>
    <d v="2021-06-13T00:00:00"/>
    <d v="2021-06-18T00:00:00"/>
    <s v="Se objeta $ 124335 Concepto DSHEM098  SALA DE INTERVENCIONISMO NO SE EVIDENCIA USO DE SALA PARA TAL FIN Se objeta $ 514080 Concepto CT309927  AGUJAPARACENTESISPIGTAIL5F15CM No se evidencia pertinencia para su utilizacion No se evidencia valor en listado anexo a contrato vigente ni cotización de inclusión  autorizada por parte de la EPS soporte requerido para la auditoria pertinente según  resolución 3047 anexo técnico No 5 literal B numeral 10,Se objeta $ 99800 Concepto 881211  ECOGRAFÍA DE TÓRAX (PERICARDIO O PLEURA)  Se objeta $ 206600 Concepto 882301  FOTOPLETISMOGRAFÍA DE VASOS ARTERIALES EN MIEMBROS SUPERIORES  NO SE EVIDSENCIA SOPORTE DE AYUDAS DIAGNOSTICAS"/>
    <m/>
    <s v="Subsidiado"/>
    <n v="3"/>
  </r>
  <r>
    <s v="EMPRESA SOCIAL DEL ESTADO HOSPITAL UNIVERSITARIO DE LA SAMARITANA"/>
    <x v="3"/>
    <s v="BOGOTÁ DC"/>
    <s v="BOGOTÁ"/>
    <d v="2022-02-06T00:00:00"/>
    <s v="HBOG4065424"/>
    <s v="HBOG4065424"/>
    <n v="8528156"/>
    <d v="2022-02-09T00:00:00"/>
    <s v="GL-25765434263517"/>
    <n v="6310800"/>
    <m/>
    <m/>
    <m/>
    <n v="6310800"/>
    <m/>
    <m/>
    <m/>
    <n v="6310800"/>
    <m/>
    <n v="0"/>
    <n v="0"/>
    <n v="0"/>
    <n v="6310800"/>
    <x v="0"/>
    <s v="SANTANDER"/>
    <s v="VALLE DE SAN JOSÉ"/>
    <d v="2021-10-10T00:00:00"/>
    <d v="2021-10-12T00:00:00"/>
    <s v="Se objeta $ 212200 Concepto 881331  ECOGRAFÍA DE RIÑONES BAZO AORTA O ADRENALES  NO SE EVIDENCIA SOPORTE DE AYUDA DIAGNOSTICA,Se objeta $ 2764800 Concepto 877816  PIELOGRAFÍA PERCUTÁNEA se reconoce segun reporte bilateral del dia 11/10/2021 Facturan (14),Se objeta $ 2781000 Concepto e08e05  SETDEDRENAJEMULTIPROPOSITOCONMICROPUNCI?NSISTEMADE  no se evidencia valor en listado anexo a contrato vigente ni cotización de inclusión  autorizada por parte de la EPS soporte requerido para la auditoria pertinente según  resolución 3047 anexo técnico No 5 literal B numeral 10,Se objeta $ 552800 Concepto 559300  REEMPLAZO DE CATÉTER DE NEFROSTOMÍA SOD  se reconoce bilateral Soporte de realizacion 11/10/2021 "/>
    <m/>
    <s v="Subsidiado"/>
    <n v="3"/>
  </r>
  <r>
    <s v="EMPRESA SOCIAL DEL ESTADO HOSPITAL UNIVERSITARIO DE LA SAMARITANA"/>
    <x v="3"/>
    <s v="BOGOTÁ DC"/>
    <s v="BOGOTÁ"/>
    <d v="2022-02-06T00:00:00"/>
    <s v="HBOG4061329"/>
    <s v="HBOG4061329"/>
    <n v="8113098"/>
    <d v="2022-02-09T00:00:00"/>
    <s v="GL-25765434263518"/>
    <n v="315500"/>
    <m/>
    <m/>
    <m/>
    <n v="315500"/>
    <m/>
    <m/>
    <m/>
    <n v="315500"/>
    <m/>
    <n v="0"/>
    <n v="0"/>
    <n v="0"/>
    <n v="315500"/>
    <x v="0"/>
    <s v="SANTANDER"/>
    <s v="VALLE DE SAN JOSÉ"/>
    <d v="2021-09-10T00:00:00"/>
    <d v="2021-09-21T00:00:00"/>
    <s v="Se objeta $ 161500 Concepto 601T01  TRASLADO ASISTENCIAL BÁSICO TERRESTRE PRIMARIO  no se evidencia valor en listado anexo a contrato vigente ni cotización de inclusión  autorizada por parte de la EPS soporte requerido para la auditoria pertinente según  resolución 3047 anexo técnico No 5 literal B numeral 10 No se evidencia hoja de traslado,Se objeta $ 22900 Concepto 890606  ASISTENCIA INTRAHOSPITALARIA POR NUTRICIÓN Y DIETÉTICA  solo se reconoce en caso de  paciente hospitalizado que requiera sustancias de nutrición parenteral o soporte enteral especial incluida en la estancia según articulo 43 y 44 decreto 2423,Se objeta $ 36800 Concepto 911003  ANTICUERPOS IRREGULARES DETECCIÓN (COOMBS INDIRECTO RASTREO ANTICUERPOS IRREGULARES PRUEBA DE ANTI  Se objeta $ 77400 Concepto 911021  PRUEBA CRUZADA MAYOR ERITROCITARIA POR MICROTÉCNICA  Se objeta $ 16900 Concepto 911009  COOMBS DIRECTO CUALITATIVO POR MICROTÉCNICA  según Decreto 1571 del 93 Artículo 42 incluido en pruebas de banco de sangre "/>
    <m/>
    <s v="Subsidiado"/>
    <n v="3"/>
  </r>
  <r>
    <s v="EMPRESA SOCIAL DEL ESTADO HOSPITAL UNIVERSITARIO DE LA SAMARITANA"/>
    <x v="3"/>
    <s v="BOGOTÁ DC"/>
    <s v="BOGOTÁ"/>
    <d v="2022-02-07T00:00:00"/>
    <s v="HBOG4044239"/>
    <s v="HBOG4044239"/>
    <n v="6731375"/>
    <d v="2022-02-10T00:00:00"/>
    <s v="GL-25765434263519"/>
    <n v="657379"/>
    <m/>
    <m/>
    <m/>
    <n v="657379"/>
    <m/>
    <m/>
    <m/>
    <n v="657379"/>
    <m/>
    <n v="0"/>
    <n v="0"/>
    <n v="0"/>
    <n v="657379"/>
    <x v="0"/>
    <s v="SANTAFE DE BOGOTA D. C."/>
    <s v="BOGOTA"/>
    <d v="2021-05-31T00:00:00"/>
    <d v="2021-06-10T00:00:00"/>
    <s v="Se objeta $ 3158 Concepto CT4841881  LINEADEMUESTREOPARACAPNOGRAFIA  Dispositivo accesorio del equipo no está en contacto con el paciente incluido enlos derechos de sala por lo tanto no es facturableSe objeta $ 2418 Concepto G10E01  EQUIPOEXTENSIONDEANESTESIA insumo que corresponde a un set de extensión para proporcionar mayor longitud a los accesos venosos no se reconoce ya que cumple la misma función que el equipo macrogotero el cual se está reconociendo  Se objeta $ 21203 ConceptoD18E01EQUIPOPARAMEDIRLAPRESIONVENOSACENTRAL  no se evidencia su uso ,Se objeta $ 40400 Concepto 998701  SOPORTE ANESTÉSICO PARA CONSULTA O APOYO DIAGNÓSTICO  no se evidencia soporte de manejo anestesico diferente al realizado en la broncoscopia,Se objeta $ 432600 Concepto 332207  BRONCOSCOPIA CON PUNCIÓN (ASPIRACIÓN) TRANSBRONQUIAL  PROCEDIMIENTO MISMO  ESPECIALISTA MISMA VIA SE LIQUIDA DE ACUERDO SOAT10% SE GLOSA LA DIFERENCIA,Se objeta $ 86400 Concepto 898006  ESTUDIO DE COLORACIÓN HISTOQUÍMICA EN CITOLOGÍA DE LÍQUIDO CORPORAL O SECRECIÓN  Se objeta $ 71200 Concepto 898007  ESTUDIO DE COLORACIÓN HISTOQUÍMICA EN CITOLOGÍA POR ASPIRACIÓN DE CUALQUIER TEJIDO U ÓRGANO BACAF  se reconoce segun tarifa soat10% segun su homologo en tarifario Soat"/>
    <m/>
    <s v="Subsidiado"/>
    <n v="3"/>
  </r>
  <r>
    <s v="EMPRESA SOCIAL DEL ESTADO HOSPITAL UNIVERSITARIO DE LA SAMARITANA"/>
    <x v="3"/>
    <s v="BOGOTÁ DC"/>
    <s v="BOGOTÁ"/>
    <d v="2022-02-10T00:00:00"/>
    <s v="HBOG4082978"/>
    <s v="HBOG4082978"/>
    <n v="76788843"/>
    <d v="2022-02-21T00:00:00"/>
    <s v="GL-25765434263543"/>
    <n v="13873641"/>
    <m/>
    <m/>
    <m/>
    <n v="13873641"/>
    <m/>
    <m/>
    <m/>
    <n v="13873641"/>
    <m/>
    <n v="0"/>
    <n v="0"/>
    <n v="0"/>
    <n v="13873641"/>
    <x v="0"/>
    <s v="CUNDINAMARCA"/>
    <s v="SOACHA"/>
    <d v="2021-11-23T00:00:00"/>
    <d v="2022-01-11T00:00:00"/>
    <s v="Se objeta $ 104700 Concepto 890502  PARTICIPACIÓN EN JUNTA MÉDICA O EQUIPO INTERDISCIPLINARIO POR MEDICINA ESPECIALIZADA  no se eviencia soporte de acta de Junta quirurgica  Paciente con conducta quirurgica Se objeta $ 630300 Concepto 890439  INTERCONSULTA POR ESPECIALISTA EN CIRUGÍA PLÁSTICA ESTÉTICA Y RECONSTRUCTIVA  especialidad realiza procedimiento Se objeta $ 260500 Concepto 890439  INTERCONSULTA POR ESPECIALISTA EN CIRUGÍA PLÁSTICA ESTÉTICA Y RECONSTRUCTIVA especialidad realiza procedimiento Se objeta $ 885700 Concepto 890473  INTERCONSULTA POR ESPECIALISTA EN NEUROCIRUGÍA  especialidad realiza procedimiento,Se objeta $ 1835300 Concepto 120N01  INTERNACIÓN EN UNIDAD DE CUIDADO BÁSICO NEONATAL (CUNA O INCUBADORA)  Se reconoce estancia segun gestor hospitalario asi 10 dias de UCI 21 dias de UCIN 18dias de habitacion de 3 camas Se glosa la diferencia,Se objeta $ 191600 Concepto 873501  FLUOROSCOPIA COMO GUÍA PARA PROCEDIMIENTOS  se evidencian (8) ayudas diagnosticas realizadas con portatil Se glosa la diferencia,Se objeta $ 3064 Concepto F12A01  APOSITOTRANSPARENTEADHESIVOESTERIL10CMX12CM Apósito para cubrir y proteger los sitios de catéteres IV se puede utilizar para asegurar dispositivos a la piel Las aplicaciones comunes incluyen catéterescentrales otros catéteres intravasculares y dispositivos percutáneos No sereconoce por tratarse de material de curación según lo dispuesto en el Parágrafo 2 del artículo 40 Manual SOAT/Se objeta $ 22330 Concepto CT6061821  BRAZALETEDESECHABLENEONATALNO3DOSVIASCONMANGUERAYC / Se objeta $ 44648 Concepto CT606438  BRAZALETENEONATALDESECHABLENO4UNAVIACONMANGUERAYCO / Se objeta $ 108073 Concepto CT10961844  KITPARAREANIMACIONCONPIEZAENTYPUERTODESUCCIONMAS / Se objeta $ 156645 Concepto CT3671811  REMOVEDORDEADHESIVONOIRRIT  se encuentra incluida en la estancia (Res 5261 de 1994) y está definido como &quot;equipos de ayuda diagnóstica y de complementación terapéutica&quot; monitorieo del paciente en estado critico / Se objeta $ 333000 Concepto S55218  FILTRODESLEUCOCITADORPEDIATRICO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quot;la evidencia que presenta que la leucorreducción universal de los componentes sanguíneos disminuye la incidencia de reacciones febriles no es concluyente&quot; Igualmente el documento en mención refiere &quot;Las reacciones hipotensoras se han asociado con la transfusión de eritrocitos y plaquetas y con el uso de filtros de leucorreducción&quot; Teniendo en cuenta estos documentos la leucorreducción debe estar garantizada por los bancos de sangre /Se objeta $ 7061912 Concepto CT3771110  KITVALVULAPROGRAMABLEHIDROCEFALIAPEDIATRICADEPERFILBA ya que es un dispositivo que hace parte del equipo necesario para elmonitoreo del paciente en cuidado crítico y por lo tanto está incluido en la estancia / Se objeta $ 552370 Concepto E03A04  APOSITOHIDROFIBRACONPLATA15CMX15CM / Se objeta $ 98599 Concepto CT1241817  APOSITOHIDROFIBRADEHIDROCOLOIDECONPLATA9X25CM  no se evidencia valor en listado anexo a contrato vigente ni cotización de inclusión  autorizada por parte de la EPS soporte requerido para la auditoria pertinente según  resolución 3047 anexo técnico No 5 literal B numeral 10 ,Se objeta $ 73000 Concepto 912002  TRANSFUSIÓN DE LA UNIDAD DE GLÓBULOS ROJOS O ERITROCITOS realizado en la Unidad ,Se objeta $ 92936 Concepto 199007801  NPT MULTIVITAMINAS PEDIATRICAS LIPOSOLUBLES ML (VITALIPID N) /Se objeta $ 94024 Concepto 434623  COMBINACIONES SOLUVIT N / Se objeta $ 179784 Concepto 199011614  ELEMENTOS TRAZA PEDIATRICO (CU MN F SE ZN) SOLUCION INYECTABLE   /10 ML / Se objeta $ 207684 Concepto 199119586  TRIGLICERIDOS DE CADENA MEDIA Y LARGA EMULSION INYECTABLE  20 %/500 ML / Se objeta $ 236072 Concepto 20814127  AMINOACIDOS NUTRICION PARENTERAL DE NEONATOS A TERMINO/PREMATUROS/INFANTES Y NIÑOS INFUSION IV  10  /no se evidencia valor en listado anexo a contrato vigente ni cotización de inclusión  autorizada por parte de la EPS soporte requerido para la auditoria pertinente según  resolución 3047 anexo técnico No 5 literal B numeral 10 m hb  Se objeta $ 169400 Concepto 505893  OXIGENO MEDICINAL / Se objeta $ 532000 Concepto 505893  OXIGENO MEDICINAL  no  se evidencia adjunto la hoja de administración de oxígeno que permita objetivar y correlacionar lo facturado con lo ordenado y lo suministrado al paciente con el fin de aplicar la fórmula de consumo de oxígeno flujo o dosis de O2 por minuto  número de horas bajo la dosis anterior  constante 60 minutos  factor del sistema de administración (punta nasal máscara ventury cánula nasal Hood o Vent Mecánico) Favor responder la glosa anexando los soportes Una vez se reciban los soportes se procederá a nueva auditoría en este ítem para reconocer el oxígeno conforme al Decreto 2423/96 Art 59"/>
    <m/>
    <s v="Subsidiado"/>
    <n v="3"/>
  </r>
  <r>
    <s v="E.S.E. HOSPITAL MARIO GAITAN YANGUAS DE SOACHA"/>
    <x v="0"/>
    <s v="CUNDINAMARCA"/>
    <s v="SOACHA"/>
    <d v="2022-02-09T00:00:00"/>
    <s v="HMGY194569"/>
    <s v="HMGY194569"/>
    <n v="6798960"/>
    <d v="2022-02-22T00:00:00"/>
    <s v="GL-25765434263545"/>
    <n v="3348667"/>
    <m/>
    <m/>
    <m/>
    <n v="3348667"/>
    <m/>
    <m/>
    <m/>
    <n v="3348667"/>
    <m/>
    <n v="0"/>
    <n v="0"/>
    <n v="0"/>
    <n v="3348667"/>
    <x v="0"/>
    <s v="SANTAFE DE BOGOTA D. C."/>
    <s v="BOGOTA"/>
    <d v="2022-01-02T00:00:00"/>
    <d v="2022-01-04T00:00:00"/>
    <s v="Se objeta $ 1377800 Concepto SB12150  CLAVOFLEXIBLEENTITANIO25MMPUNTAREDONDA / Se objeta $ 1377800 Concepto SB12151  CLAVOFLEXIBLEENTITANIO30MMPUNTAREDONDA /no se evidencia factura de compra de material de osteosintesis a casa proveedora,Se objeta $ 2088 Concepto 1518020047  CANULAGUEDELNO2  Se objeta $ 2088 Concepto 1518020048  CANULAGUEDELNO3  Se objeta $ 4551 Concepto 1518020189  MASCARADEOXIGENOPEDIATRICA  Se objeta $ 1998 Concepto 1518020115  EXTENSIONPARAANESTESIA  Se objeta $ 4820 Concepto 1518020317  TUBOENDOTRAQUEALNO65CONBALON 1 Se objeta $ 10361 Concepto 1518020199  MASCARAPARAANESTESIANO2 1 Se objeta $ 10361 Concepto 1518020200  MASCARAPARAANESTESIANO3  insumos incluidos en derechos de sala y materiales de procedimiento quirurgico,Se objeta $ 497700 Concepto 790302  REDUCCIÓN CERRADA DE FRACTURA SIN FIJACIÓN INTERNA DE CÚBITO O RADIO  no se evidencias soporte de proceimiento Paciente con conducta quirurgica desde el inicio,Se objeta $ 59100 Concepto 890701  CONSULTA DE URGENCIAS POR MEDICINA GENERAL  segun motivo de consulta paciente citado para procedimiento"/>
    <m/>
    <s v="Subsidiado"/>
    <n v="3"/>
  </r>
  <r>
    <s v="E.S.E. HOSPITAL MARIO GAITAN YANGUAS DE SOACHA"/>
    <x v="0"/>
    <s v="CUNDINAMARCA"/>
    <s v="SOACHA"/>
    <d v="2022-02-10T00:00:00"/>
    <s v="HMGY194565"/>
    <s v="HMGY194565"/>
    <n v="12795796"/>
    <d v="2022-02-22T00:00:00"/>
    <s v="GL-25765434263546"/>
    <n v="2945800"/>
    <m/>
    <m/>
    <m/>
    <n v="2945800"/>
    <m/>
    <m/>
    <m/>
    <n v="2945800"/>
    <m/>
    <n v="0"/>
    <n v="0"/>
    <n v="0"/>
    <n v="2945800"/>
    <x v="0"/>
    <s v="CUNDINAMARCA"/>
    <s v="SOACHA"/>
    <d v="2022-01-11T00:00:00"/>
    <d v="2022-01-15T00:00:00"/>
    <s v="Se objeta $ 145400 Concepto 839101  LISIS DE ADHERENCIAS DE TENDÓN TENOLISIS  Se objeta $ 145400 Concepto 836001  SUTURA DE MUSCULO O TENDÓN O FASCIA O APONEUROSIS VÍA ABIERTA  Se objeta $ 353300 Concepto 770701  SECUESTRECTOMÍA DRENAJE DESBRIDAMIENTO DE TIBIA O PERONÉ  Se objeta $ 488000 Concepto 780701 PROCEDIMIENTOS INHERENTES A LOS PROCEIMIENTOS PRINCIPALES  INJERTO ÓSEO EN TIBIA O PERONÉ no se evidencia de manera detallada en descripcion en hoja quirurgica,Se objeta $ 152400 Concepto 10M003  INTERNACIÓN COMPLEJIDAD MEDIANA HABITACION TRES CAMAS se reconoce estancia segun gestor hospitalario asi 4 dias de habitacion de 4 o mas camas ,Se objeta $ 16400 Concepto SB00009  PIKKIRSCHNER12MMX230MM /Se objeta $ 77300 Concepto SB00834  TORNCORTICAL35MMX20MMTI / Se objeta $ 81700 Concepto SB13234  TORNILLOESPONJOSO40RT16MM / Se objeta $ 81700 Concepto SB13235  TORNILLOESPONJOSO40RT18MM / Se objeta $ 231900 Concepto SB00830  TORNCORTICAL35MMX12MMTI / Se objeta $ 273500 Concepto SB01986  PLACATERCIODECANADE35MMX6H /Se objeta $ 898800 Concepto SB05770  TORNILLOCANULADODE35X45MMROSCAPARCIAL / no se evidencia factura de compra de  material de  osteosintesis"/>
    <m/>
    <s v="Subsidiado"/>
    <n v="3"/>
  </r>
  <r>
    <s v="EMPRESA SOCIAL DEL ESTADO HOSPITAL UNIVERSITARIO DE LA SAMARITANA"/>
    <x v="3"/>
    <s v="BOGOTÁ DC"/>
    <s v="BOGOTÁ"/>
    <d v="2022-03-01T00:00:00"/>
    <s v="HBOG4079201"/>
    <s v="HBOG4079201"/>
    <n v="10475636"/>
    <d v="2022-03-07T00:00:00"/>
    <s v="GL-25765434263555"/>
    <n v="1161019"/>
    <m/>
    <m/>
    <m/>
    <n v="1161019"/>
    <m/>
    <m/>
    <m/>
    <n v="1161019"/>
    <m/>
    <n v="0"/>
    <n v="0"/>
    <n v="0"/>
    <n v="1161019"/>
    <x v="0"/>
    <s v="CUNDINAMARCA"/>
    <s v="SOACHA"/>
    <d v="2021-12-16T00:00:00"/>
    <d v="2021-12-25T00:00:00"/>
    <s v="Se objeta $ 111500 Concepto 898201  ESTUDIO DE COLORACIÓN BÁSICA EN ESPÉCIMEN DE RECONOCIMIENTO / No se evidencia soporte de estudio de patologia,Se objeta $ 363731 Concepto 200069591  SUGAMMADEX  (INTRAVENOSO) 100MG/ML EQ A SOLUCION INYECTABLE  200 MG/2 ML /no se evidencia valor en listado anexo a contrato vigente ni cotización de inclusión  autorizada por parte de la EPS soporte requerido para la auditoria pertinente según  resolución 3047 anexo técnico No 5 literal B numeral 10 ,Se objeta $ 601400 Concepto 10A002  INTERNACIÓN COMPLEJIDAD ALTA HABITACION BIPERSONAL /se realiza glosa  de los dias 18 y 19 de diciembre por inoportunidad en realizacion de colangioresonancia,Se objeta $ 84388 Concepto G02I01  INSPIROMETRODEINCENTIVORESPIRATORIO /Dispositivo utilizado en la terapia respiratoria por lo tanto no facturable por estar incluido en la tarifa de esta"/>
    <m/>
    <s v="Contributivo"/>
    <n v="3"/>
  </r>
  <r>
    <s v="EMPRESA SOCIAL DEL ESTADO HOSPITAL UNIVERSITARIO DE LA SAMARITANA"/>
    <x v="3"/>
    <s v="BOGOTÁ DC"/>
    <s v="BOGOTÁ"/>
    <d v="2022-03-01T00:00:00"/>
    <s v="HBOG4083554"/>
    <s v="HBOG4083554"/>
    <n v="11681080"/>
    <d v="2022-03-07T00:00:00"/>
    <s v="GL-25765434263556"/>
    <n v="2322689"/>
    <m/>
    <m/>
    <m/>
    <n v="2322689"/>
    <m/>
    <m/>
    <m/>
    <n v="2322689"/>
    <m/>
    <n v="0"/>
    <n v="0"/>
    <n v="0"/>
    <n v="2322689"/>
    <x v="0"/>
    <s v="CUNDINAMARCA"/>
    <s v="SOACHA"/>
    <d v="2022-01-10T00:00:00"/>
    <d v="2022-01-21T00:00:00"/>
    <s v="Se objeta $ 18473 Concepto C18C05  CATETERVENOSODESEGURIDAD2030MM / Se objeta $ 13242 Concepto A10B01  sobrefacturacion EQUIPOBURETA150MLPARAADMINISTRACIONDESOLUCIONES / Se objeta $ 55644 Concepto A07E03  EQUIPOPARABOMBADEINFUSI?N se reconocen (3) de acuerdo a protocolos de recambio /Se objeta $ 514080 Concepto CT309927  AGUJAPARACENTESISPIGTAIL5F15CM / Se objeta $ 160650 Concepto CT5031228  JERINGADOBLEDE200MLPARAINYECTOR /no se evidencia valor en listado anexo a contrato vigente ni cotización de inclusión  autorizada por parte de la EPS soporte requerido para la auditoria pertinente según  resolución 3047 anexo técnico No 5 literal B numeral 10 ,Se objeta $ 338400 Concepto 908873  MYCOBACTERIUM TUBERCULOSIS IDENTIFICACION POR PRUEBAS MOLECULARES (ESPECIFICO) /no se evidencia valor en listado anexo a contrato vigente ni cotización de inclusión  autorizada por parte de la EPS soporte requerido para la auditoria pertinente según  resolución 3047 anexo técnico No 5 literal B numeral 10 ,Se objeta $ 608400 Concepto 861102  DRENAJE DE COLECCIÓN PROFUNDA EN PIEL O TEJIDO CELULAR SUBCUTÁNEO POR INCISIÓN O ASPIRACIÓN / no se evidencia descripcion de procedimiento,Se objeta $ 613800 Concepto 10A002  INTERNACIÓN COMPLEJIDAD ALTA HABITACION BIPERSONAL / Se reconoce estancia segun gestor hospitalario asi 11 dias de habitacion de tres camas Se glosa la diferencia"/>
    <m/>
    <s v="Subsidiado"/>
    <n v="3"/>
  </r>
  <r>
    <s v="EMPRESA SOCIAL DEL ESTADO HOSPITAL UNIVERSITARIO DE LA SAMARITANA"/>
    <x v="3"/>
    <s v="BOGOTÁ DC"/>
    <s v="BOGOTÁ"/>
    <d v="2022-03-01T00:00:00"/>
    <s v="HBOG4084022"/>
    <s v="HBOG4084022"/>
    <n v="11374310"/>
    <d v="2022-03-08T00:00:00"/>
    <s v="GL-25765434263558"/>
    <n v="734082"/>
    <m/>
    <m/>
    <m/>
    <n v="734082"/>
    <m/>
    <m/>
    <m/>
    <n v="734082"/>
    <m/>
    <n v="0"/>
    <n v="0"/>
    <n v="0"/>
    <n v="734082"/>
    <x v="0"/>
    <s v="ARAUCA"/>
    <s v="SARAVENA"/>
    <d v="2022-01-12T00:00:00"/>
    <d v="2022-01-21T00:00:00"/>
    <s v="Se objeta $ 156000 Concepto 873501  FLUOROSCOPIA COMO GUÍA PARA PROCEDIMIENTOS / Ya reconocido segun descripcion quirurgica,Se objeta $ 419100 Concepto 10A002  INTERNACIÓN COMPLEJIDAD ALTA HABITACION BIPERSONAL /Se reconoce estancia segun gestor hospitalario asi 9 dias de tres camas,Se objeta $ 74594 Concepto 199689181  ALBUMINA HUMANA NORMAL SOLUCION INYECTABLE  20 %/50 ML /Se reconoce $91790 segun termometro de Precios al  no evidenciarse anexo de medicamentos en contrato vigente,Se objeta $ 84388 Concepto G02I01  INSPIROMETRODEINCENTIVORESPIRATORIO /Dispositivo utilizado en la terapia respiratoria por lo tanto no facturable por estar incluido en la tarifa de esta"/>
    <m/>
    <s v="Subsidiado"/>
    <n v="3"/>
  </r>
  <r>
    <s v="EMPRESA SOCIAL DEL ESTADO HOSPITAL UNIVERSITARIO DE LA SAMARITANA"/>
    <x v="3"/>
    <s v="BOGOTÁ DC"/>
    <s v="BOGOTÁ"/>
    <d v="2022-03-01T00:00:00"/>
    <s v="HBOG4084900"/>
    <s v="HBOG4084900"/>
    <n v="7207938"/>
    <d v="2022-03-08T00:00:00"/>
    <s v="GL-25765434263559"/>
    <n v="5177500"/>
    <m/>
    <m/>
    <m/>
    <n v="5177500"/>
    <m/>
    <m/>
    <m/>
    <n v="5177500"/>
    <m/>
    <n v="0"/>
    <n v="0"/>
    <n v="0"/>
    <n v="5177500"/>
    <x v="0"/>
    <s v="CUNDINAMARCA"/>
    <s v="SOACHA"/>
    <d v="2022-01-24T00:00:00"/>
    <d v="2022-01-26T00:00:00"/>
    <s v="Se objeta $ 114600 Concepto 890451  INTERCONSULTA POR ESPECIALISTA EN HEMATOLOGÍA / especialidad que realiza el procedimiento No da lugar a cobro,Se objeta $ 59100 Concepto 890701  CONSULTA DE URGENCIAS POR MEDICINA GENERAL /Paciente direccionado de consulta externa de cita de control,Se objeta $ 63000 Concepto 898003  ESTUDIO DE COLORACIÓN BÁSICA EN CITOLOGÍA POR ASPIRACIÓN DE CUALQUIER TEJIDO U ÓRGANO BACAF / Se objeta $ 69300 Concepto 898004  ESTUDIO DE COLORACIÓN BÁSICA DE ASPIRADO DE MÉDULA ÓSEA (MIELOGRAMA) / Se objeta $ 106500 Concepto 898101  ESTUDIO DE COLORACIÓN BÁSICA EN BIOPSIA / Se objeta $ 282600 Concepto 898102  ESTUDIO DE COLORACIÓN HISTOQUÍMICA EN BIOPSIA / Se objeta $ 301300 Concepto 774002  BIOPSIA DE HUESO EN SITIO NO ESPECIFICADO VÍA PERCUTÁNEA / Se objeta $ 386200 Concepto 413101  BIOPSIA POR ASPIRACIÓN DE MÉDULA ÓSEA / Se objeta $ 845300 Concepto 898106  ESTUDIO DE CITOMETRÍA DE FLUJO EN BIOPSIA / Se objeta $ 2121000 Concepto 898103  ESTUDIO DE COLORACIÓN INMUNOHISTOQUÍMICA EN BIOPSIA  se reconocera $192690 segun contrato vigente al momento de anexar soporte para verificacion/No se eviencia soporte de la biopsia realizada y de los estudios patologicos,Se objeta $ 828600 Concepto 908411  CARIOTIPO PARA ESTADOS LEUCÉMICOS /No se evidencia soporte de resultados de laboratorios"/>
    <m/>
    <s v="Subsidiado"/>
    <n v="3"/>
  </r>
  <r>
    <s v="EMPRESA SOCIAL DEL ESTADO HOSPITAL UNIVERSITARIO DE LA SAMARITANA"/>
    <x v="3"/>
    <s v="BOGOTÁ DC"/>
    <s v="BOGOTÁ"/>
    <d v="2022-03-09T00:00:00"/>
    <s v="NHRZ593480"/>
    <s v="NHRZ593480"/>
    <n v="27259135"/>
    <d v="2022-03-14T00:00:00"/>
    <s v="GL-25765434263575"/>
    <n v="3213600"/>
    <m/>
    <m/>
    <m/>
    <n v="3213600"/>
    <m/>
    <m/>
    <m/>
    <n v="3213600"/>
    <m/>
    <n v="0"/>
    <n v="0"/>
    <n v="0"/>
    <n v="3213600"/>
    <x v="0"/>
    <s v="CUNDINAMARCA"/>
    <s v="MACHETÁ"/>
    <d v="2022-01-21T00:00:00"/>
    <d v="2022-02-11T00:00:00"/>
    <s v="Se objeta $ 18600 Concepto 890409  INTERCONSULTA POR TRABAJO SOCIAL /Atención no facturable ya que no corresponde a una atención medica si no a una atención por personal administrativo con el  ánimo de  realizar una encuesta socio familiar y económica de la situación del paciente con el fin de evitar dificultades administrativas durante la permanencia en la IPS o identifica' riesgo social por lo anterior se encuentra incluida dentro de la estancia,Se objeta $ 290300 Concepto 799702  REDUCCIÓN CERRADA DE LUXOFRACTURA DE CUELLO DE PIE O TOBILLO no se reconoce reduccion de la fractura en el mismo acto que la aplicacion de tutor / Se objeta $ 145400 Concepto 839101  LISIS DE ADHERENCIAS DE TENDÓN TENOLISIS procedimiento inherente al principal / Se objeta $ 471000 Concepto 839101  LISIS DE ADHERENCIAS DE TENDÓN TENOLISIS procedimiento inherente al principal  la sección o liberación de adherencias que se realiza para acceder a un área quirúrgica no es facturable porque dicha sección hace parte de la vía de acceso / Se objeta $ 533700 Concepto 781701  APLICACIÓN DE TUTORES EXTERNOS EN TIBIA O PERONÉ Procedimiento del21/01/2022 se reconoce segun descripcion quirurgica misma via  mismo especialista / Se objeta $ 1645400 Concepto 795602  REDUCCIÓN ABIERTA DE EPÍFISIS SEPARADA DE TIBIA O PERONÉ CON FIJACIÓN / en descripcion quirurgica se evidencia (1) fecha de procedimiento 11/02/2022,Se objeta $ 56400 Concepto 935304  APLICACIÓN O CAMBIO DE YESO PARA INMOVILIZACIÓN EN MIEMBRO INFERIOR (MUSLO PIERNA O TOBILLO) paciente con conducta quirurgica / Se objeta $ 52800 Concepto 869500  CURACIÓN DE LESIÓN EN PIEL O TEJIDO CELULAR SUBCUTÁNEO SOD se reconocen (3) por parte de Clinica de heridas segun soporte"/>
    <m/>
    <s v="Subsidiado"/>
    <n v="3"/>
  </r>
  <r>
    <s v="EMPRESA SOCIAL DEL ESTADO HOSPITAL UNIVERSITARIO DE LA SAMARITANA"/>
    <x v="3"/>
    <s v="BOGOTÁ DC"/>
    <s v="BOGOTÁ"/>
    <d v="2022-03-09T00:00:00"/>
    <s v="NHRZ594763"/>
    <s v="NHRZ594763"/>
    <n v="7145203"/>
    <d v="2022-03-18T00:00:00"/>
    <s v="GL-25765434263587"/>
    <n v="471204"/>
    <m/>
    <m/>
    <m/>
    <n v="471204"/>
    <m/>
    <m/>
    <m/>
    <n v="471204"/>
    <m/>
    <n v="0"/>
    <n v="0"/>
    <n v="0"/>
    <n v="471204"/>
    <x v="0"/>
    <s v="CUNDINAMARCA"/>
    <s v="MACHETÁ"/>
    <d v="2022-02-08T00:00:00"/>
    <d v="2022-02-15T00:00:00"/>
    <s v="Se objeta $ 122700 Concepto 898201  ESTUDIO DE COLORACIÓN BÁSICA EN ESPÉCIMEN DE RECONOCIMIENTO /No se evidencia soporte dee studio de patologia,Se objeta $ 250100 Concepto 541701  LAVADO PERITONEAL TERAPÉUTICO VÍA ABIERTA Procedimiento inherente al principal No facturable,Se objeta $ 38104 Concepto 200130382  REMIFENTANIL VIAL POLVO ESTERIL PARA RECONSTITUIR A SOLUCION INYECTABLE /anestesico no facturable,Se objeta $ 60300 Concepto 890602  CUIDADO (MANEJO) INTRAHOSPITALARIO POR MEDICINA ESPECIALIZADA  paciente con conducta quirurgica"/>
    <m/>
    <s v="Subsidiado"/>
    <n v="3"/>
  </r>
  <r>
    <s v="EMPRESA SOCIAL DEL ESTADO HOSPITAL UNIVERSITARIO DE LA SAMARITANA"/>
    <x v="3"/>
    <s v="BOGOTÁ DC"/>
    <s v="BOGOTÁ"/>
    <d v="2022-03-09T00:00:00"/>
    <s v="NHRZ595081"/>
    <s v="NHRZ595081"/>
    <n v="18378864"/>
    <d v="2022-03-18T00:00:00"/>
    <s v="GL-25765434263588"/>
    <n v="1813046"/>
    <m/>
    <m/>
    <m/>
    <n v="1813046"/>
    <m/>
    <m/>
    <m/>
    <n v="1813046"/>
    <m/>
    <n v="0"/>
    <n v="0"/>
    <n v="0"/>
    <n v="1813046"/>
    <x v="0"/>
    <s v="CUNDINAMARCA"/>
    <s v="SOACHA"/>
    <d v="2022-01-16T00:00:00"/>
    <d v="2022-02-05T00:00:00"/>
    <s v="Se objeta $ 114600 Concepto 890446  INTERCONSULTA POR ESPECIALISTA EN GASTROENTEROLOGÍA /especialidad define conducta y realiza procedimiento,Se objeta $ 167400 Concepto 903839  GASES ARTERIALES (EN REPOSO O EN EJERCICIO) /realizados en la unidad de cuidados iintermedios,Se objeta $ 371000 Concepto 511000  COLANGIOPANCREATOGRAFÍA RETRÓGRADA ENDOSCÓPICA SOD /Incluida en el procedimiento de esfinterrectomia y papilotomia endoscopica,Se objeta $ 42194 Concepto G02I01  INSPIROMETRODEINCENTIVORESPIRATORIO  Dispositivo utilizado en la terapia respiratoria por lo tanto no facturable por estar incluido en la tarifa de esta/ Se objeta $ 378000 Concepto CT4461587  STENTBILIARCONSISTEMAINTRODUCTOR / Se objeta $ 739852 Concepto D01P03  PAPILOTOMOPRECORTE /no se evidencia valor en listado anexo a contrato vigente ni cotización de inclusión  autorizada por parte de la EPS soporte requerido para la auditoria pertinente según  resolución 3047 anexo técnico No 5 literal B numeral 10 "/>
    <m/>
    <s v="Subsidiado"/>
    <n v="3"/>
  </r>
  <r>
    <s v="EMPRESA SOCIAL DEL ESTADO HOSPITAL UNIVERSITARIO DE LA SAMARITANA"/>
    <x v="3"/>
    <s v="BOGOTÁ DC"/>
    <s v="BOGOTÁ"/>
    <d v="2022-03-09T00:00:00"/>
    <s v="NHRZ595467"/>
    <s v="NHRZ595467"/>
    <n v="9492418"/>
    <d v="2022-03-23T00:00:00"/>
    <s v="GL-25765434263592"/>
    <n v="574500"/>
    <m/>
    <m/>
    <m/>
    <n v="574500"/>
    <m/>
    <m/>
    <m/>
    <n v="574500"/>
    <m/>
    <n v="0"/>
    <n v="0"/>
    <n v="0"/>
    <n v="574500"/>
    <x v="0"/>
    <s v="CUNDINAMARCA"/>
    <s v="MACHETÁ"/>
    <d v="2022-02-12T00:00:00"/>
    <d v="2022-02-17T00:00:00"/>
    <s v="Se objeta $ 44400 Concepto 998701  SOPORTE ANESTÉSICO PARA CONSULTA O APOYO DIAGNÓSTICO /No se evidencia soporte de apoyo en historia clinica,Se objeta $ 471000 Concepto 839101  LISIS DE ADHERENCIAS DE TENDÓN TENOLISIS /liberación de adherencias que se realiza para acceder a un área quirúrgica no es facturable porque dicha sección hace parte de la vía de acceso ,Se objeta $ 59100 Concepto 890701  CONSULTA DE URGENCIAS POR MEDICINA GENERAL /Paciente citado para cirugia"/>
    <m/>
    <s v="Subsidiado"/>
    <n v="3"/>
  </r>
  <r>
    <s v="EMPRESA SOCIAL DEL ESTADO HOSPITAL UNIVERSITARIO DE LA SAMARITANA"/>
    <x v="3"/>
    <s v="BOGOTÁ DC"/>
    <s v="BOGOTÁ"/>
    <d v="2022-03-09T00:00:00"/>
    <s v="NHRZ595803"/>
    <s v="NHRZ595803"/>
    <n v="16353966"/>
    <d v="2022-03-23T00:00:00"/>
    <s v="GL-25765434263593"/>
    <n v="2316715"/>
    <m/>
    <m/>
    <m/>
    <n v="2316715"/>
    <m/>
    <m/>
    <m/>
    <n v="2316715"/>
    <m/>
    <n v="0"/>
    <n v="0"/>
    <n v="0"/>
    <n v="2316715"/>
    <x v="0"/>
    <s v="CUNDINAMARCA"/>
    <s v="SOACHA"/>
    <d v="2022-02-11T00:00:00"/>
    <d v="2022-02-17T00:00:00"/>
    <s v="Se objeta $ 102559 Concepto CT10982183  CIRCUITODESECHABLEPARAVENTILACIONADULTO150CM / Se objeta $ 138915 Concepto CT10982236  CANULANASALALTOFLUJOINTERMEDIOPEDITRICA/ADULTOTALLAS / Se objeta $ 244641 Concepto CT10982174  CIRCUITOADULTODOBLECALENTADOPARAVENTILACIONCOMPATIBLE  se encuentran incluidos en la estancia (Res 5261 de 1994) y está definido como &quot;equipos de ayuda diagnóstica y de complementación terapéutica&quot; monitorieo del paciente en estado critico ,Se objeta $ 228000 Concepto 505893  OXIGENO MEDICINAL / Se objeta $ 1197000 Concepto 505893  OXIGENO MEDICINAL  no se evidencia adjunt la hoja de administración de oxígeno que permita objetivar y correlacionar lo facturado con lo ordenado y lo suministrado al paciente ,Se objeta $ 31800 Concepto 911016  HEMOCLASIFICACIÓN SISTEMA RH ANTÍGENO RH D EN TUBO / Se objeta $ 35400 Concepto 911019  HEMOCLASIFICACIÓN SISTEMA ABO INVERSA HEMOCLASIFICACIÓN SERICA POR MICROTÉCNICA /según Decreto 1571 del 93 Artículo 42 incluido en pruebas de banco de sangre ,Se objeta $ 338400 Concepto 908825 Mycobacterium tuberculosis IDENTIFICACIÓN REACCIÓN EN CADENA DE LA POLIMERASA no se evidencia pertinencia ya que inicialmente se ordeno (1) Mycobacerium  tuberculosis cultivo con resultado Negativo"/>
    <m/>
    <s v="Subsidiado"/>
    <n v="3"/>
  </r>
  <r>
    <s v="EMPRESA SOCIAL DEL ESTADO HOSPITAL UNIVERSITARIO DE LA SAMARITANA"/>
    <x v="3"/>
    <s v="BOGOTÁ DC"/>
    <s v="BOGOTÁ"/>
    <d v="2022-03-10T00:00:00"/>
    <s v="HBOG4090073"/>
    <s v="HBOG4090073"/>
    <n v="9071090"/>
    <d v="2022-03-23T00:00:00"/>
    <s v="GL-25765434263597"/>
    <n v="4543302"/>
    <m/>
    <m/>
    <m/>
    <n v="4543302"/>
    <m/>
    <m/>
    <m/>
    <n v="4543302"/>
    <m/>
    <n v="0"/>
    <n v="0"/>
    <n v="0"/>
    <n v="4543302"/>
    <x v="0"/>
    <s v="SANTAFE DE BOGOTA D. C."/>
    <s v="BOGOTA"/>
    <d v="2022-02-22T00:00:00"/>
    <d v="2022-02-23T00:00:00"/>
    <s v="Se objeta $ 175392 Concepto 151804063221  AGUJADEK11MMX100MMDISORTHO / Se objeta $ 1234240 Concepto 151804062954  TORNILLOCORTICALDE2327XVARIASLONGDISORTHO / Se objeta $ 3133670 Concepto 151804063040  PLACAGANCHORADIOVOLAR/DORSALXVARIOSORFDISORTHO /No se evidencia factura de compra de material de osteosintesis"/>
    <m/>
    <s v="Contributivo"/>
    <n v="3"/>
  </r>
  <r>
    <s v="E.S.E. HOSPITAL MARIO GAITAN YANGUAS DE SOACHA"/>
    <x v="0"/>
    <s v="CUNDINAMARCA"/>
    <s v="SOACHA"/>
    <d v="2022-03-09T00:00:00"/>
    <s v="HMGY200253"/>
    <s v="HMGY200253"/>
    <n v="25280883"/>
    <d v="2022-03-24T00:00:00"/>
    <s v="GL-25765434263598"/>
    <n v="9569300"/>
    <m/>
    <m/>
    <m/>
    <n v="9569300"/>
    <m/>
    <m/>
    <m/>
    <n v="9569300"/>
    <m/>
    <n v="0"/>
    <n v="0"/>
    <n v="0"/>
    <n v="9569300"/>
    <x v="0"/>
    <s v="CUNDINAMARCA"/>
    <s v="SOACHA"/>
    <d v="2022-01-24T00:00:00"/>
    <d v="2022-02-10T00:00:00"/>
    <s v="Se objeta $ 145400 Concepto 839101  LISIS DE ADHERENCIAS DE TENDÓN TENOLISIS /La sección o liberación de adherencias que se realiza para acceder a un área quirúrgica no es facturable porque dicha sección hace parte de la vía de acceso,Se objeta $ 405400 Concepto SB01413  TORNBLOQUEOCLAVOFEMURPROXIMALX35MM / Se objeta $ 416000 Concepto SB01421  TORNPRISIONEROCLAVOFEMURPROXIMAL / Se objeta $ 458200 Concepto SB01409  TORNCIERRECLAVOFEMURPROXIMALX0MM / Se objeta $ 840400 Concepto SB01391  TORNCEFALICOFEMURPROXIMALX90MM / Se objeta $ 2836900 Concepto SB01360  CLAVOFEMURPROXIMAL11MMX180MM130? /No se evidencia soporrte de factura de compra de material de osteosintesis,Se objeta $ 72000 Concepto 893812  REGISTRO DE OXIMETRÍA CUTÁNEA  incluidas en estancia/ Se objeta $ 162000 Concepto 911004  ANTICUERPOS IRREGULARES DETECCIÓN (COOMBS INDIRECTO RASTREO ANTICUERPOS IRREGULARES PRUEBA DE ANTI / Se objeta $ 426000 Concepto 911022  PRUEBA CRUZADA MAYOR ERITROCITARIA EN TUBO /según Decreto 1571 del 93 Artículo 42 la Resoluciones 1738 de 1995 y 901 de 1996 emanadas del Ministerio de Salud  incluido en pruebas de banco de sangre ,Se objeta $ 804000 Concepto 912002  TRANSFUSIÓN DE LA UNIDAD DE GLÓBULOS ROJOS O ERITROCITOS / Se objeta $ 3003000 Concepto 911106  PROCESAMIENTO DE LA UNIDAD DE GLÓBULOS ROJOS ESTÁNDAR /No se evidencia hoja de control transfusional con sus respectivas especificaciones  en numero de bolsa  unidades  sello de calidad ya que  todos los prestadores deben garantizar la coincidencia de lo ordenado lo aplicado  y lo facturado "/>
    <m/>
    <s v="Subsidiado"/>
    <n v="3"/>
  </r>
  <r>
    <s v="E.S.E HOSPITAL SAN RAFAEL DE FACATATIVÁ"/>
    <x v="1"/>
    <s v="CUNDINAMARCA"/>
    <s v="FACATATIVÁ"/>
    <d v="2022-03-09T00:00:00"/>
    <s v="FEHF264830"/>
    <s v="FEHF264830"/>
    <n v="7939242"/>
    <d v="2022-03-24T00:00:00"/>
    <s v="GL-25765434263599"/>
    <n v="962439"/>
    <m/>
    <m/>
    <m/>
    <n v="962439"/>
    <m/>
    <m/>
    <m/>
    <n v="962439"/>
    <m/>
    <n v="0"/>
    <n v="0"/>
    <n v="0"/>
    <n v="962439"/>
    <x v="0"/>
    <s v="CUNDINAMARCA"/>
    <s v="CHÍA"/>
    <d v="2022-02-13T00:00:00"/>
    <d v="2022-02-19T00:00:00"/>
    <s v="Se objeta $ 101600 Concepto 873210  RADIOGRAFÍA DE MANO / Se reconoce (1) rx soportado de pie,Se objeta $ 33620 Concepto NCX0001006  PINKIRSCHNER080910121141518MMX200X230MM / Se objeta $ 82129 Concepto NCX0002147  TORNILLOESPONJOSOBP40MMRPX12X14X16X18X20X22X24X26X28X / Se objeta $ 111360 Concepto NCX004237  PINKIRSCHNERPUNTAROSCA10MM12MMX200MM / Se objeta $ 194198 Concepto NCX0001847  TORCORTICAL35MMX12X14X16X18X20X22X24X26X28X30X32X34X36 / Se objeta $ 209676 Concepto NCX0003188  PLACA1/3DECA?ADE07X8X9X10H / Se objeta $ 229856 Concepto NCX0001865  TORCORTICALCA35MMX16X18X20X22X24X26X28X30X32X34X36X3 / No se evidencia factura de material emitida por la casa proveedora"/>
    <m/>
    <s v="Subsidiado"/>
    <n v="3"/>
  </r>
  <r>
    <s v="E.S.E. HOSPITAL MARIO GAITAN YANGUAS DE SOACHA"/>
    <x v="0"/>
    <s v="CUNDINAMARCA"/>
    <s v="SOACHA"/>
    <d v="2022-03-09T00:00:00"/>
    <s v="HMGY206660"/>
    <s v="HMGY206660"/>
    <n v="5626557"/>
    <d v="2022-03-24T00:00:00"/>
    <s v="GL-25765434263600"/>
    <n v="438411"/>
    <m/>
    <m/>
    <m/>
    <n v="438411"/>
    <m/>
    <m/>
    <m/>
    <n v="438411"/>
    <m/>
    <n v="0"/>
    <n v="0"/>
    <n v="0"/>
    <n v="438411"/>
    <x v="0"/>
    <s v="CUNDINAMARCA"/>
    <s v="SOACHA"/>
    <d v="2022-02-18T00:00:00"/>
    <d v="2022-02-27T00:00:00"/>
    <s v="Se objeta $ 158320 Concepto 199952971  HEPARINA (5000UI/ML) EQ A SOLUCION INYECTABLE  25000 UI/5 ML / Se objeta $ 35842 Concepto 2240305  INSULINA LISPRO RECOMBINANTE VIAL SOLUCION INYECTABLE  100 UI/ML/10 ML / Se objeta $ 18471 Concepto 199478371  ENOXAPARINA SOLUCION INYECTABLE  40 MG/04 ML / Se objeta $ 27678 Concepto 200663943  CEFTRIAXONA VIAL POLVO ESTERIL PARA RECONSTITUIR A SOLUCION INYECTABLE / Se reconocen segun anexo de medicamentos en contrato vigente,Se objeta $ 198100 Concepto 903066  PÉPTIDO ATRIAL NATRIURÉTICO BNP PÉPTIDO CEREBRAL NATRIURÉTICO /No se evidencia valor en listado anexo a contrato vigente ni cotización de inclusión  autorizada por parte de la EPS soporte requerido para la auditoria pertinente según  resolución 3047 anexo técnico No 5 literal B numeral 10 "/>
    <m/>
    <s v="Subsidiado"/>
    <n v="3"/>
  </r>
  <r>
    <s v="E.S.E. HOSPITAL MARIO GAITAN YANGUAS DE SOACHA"/>
    <x v="0"/>
    <s v="CUNDINAMARCA"/>
    <s v="SOACHA"/>
    <d v="2022-03-09T00:00:00"/>
    <s v="HMGY207332"/>
    <s v="HMGY207332"/>
    <n v="6104748"/>
    <d v="2022-03-29T00:00:00"/>
    <s v="GL-25765434263607"/>
    <n v="406726"/>
    <m/>
    <m/>
    <m/>
    <n v="406726"/>
    <m/>
    <m/>
    <m/>
    <n v="406726"/>
    <m/>
    <n v="0"/>
    <n v="0"/>
    <n v="0"/>
    <n v="406726"/>
    <x v="0"/>
    <s v="CUNDINAMARCA"/>
    <s v="SOACHA"/>
    <d v="2022-02-19T00:00:00"/>
    <d v="2022-02-28T00:00:00"/>
    <s v="Se objeta $ 9592 Concepto 1999176219  FLUCONAZOL 200MG/100ML EQ A SOLUCION INYECTABLE  2 MG/ML / Se objeta $ 19887 Concepto 199616631  CEFAZOLINA POLVO PARA RECONSTITUIR 1 G / Se objeta $ 13173 Concepto 200764887  INSULINA GLARGINA 1 ML SOLUCION INYECTABLE / Se objeta $ 10824 Concepto 200365123  AMPICILINA/SULBACTAM (CON VIAFLEX) POLVO PARA RECONSTITUIR A SOL INY  15 G / Se objeta $ 55413 Concepto 199478371  ENOXAPARINA SOLUCION INYECTABLE  40 MG/04 ML / Se objeta $ 119592 Concepto 199421501  MEROPENEM POLVO PARA RECONSTITUIR  1000 MG / Se objeta $ 178245 Concepto 200680561  COLISTIMETATO POLIMIXINA B 150MG VIAL PORLVO PARA RECONSTITUIR /Se reconocen segun tarifa contrato vigente"/>
    <m/>
    <s v="Subsidiado"/>
    <n v="3"/>
  </r>
  <r>
    <s v="EMPRESA SOCIAL DEL ESTADO HOSPITAL UNIVERSITARIO DE LA SAMARITANA"/>
    <x v="3"/>
    <s v="BOGOTÁ DC"/>
    <s v="BOGOTÁ"/>
    <d v="2022-03-10T00:00:00"/>
    <s v="HBOG4091439"/>
    <s v="HBOG4091439"/>
    <n v="5953478"/>
    <d v="2022-03-29T00:00:00"/>
    <s v="GL-25765434263608"/>
    <n v="732392"/>
    <m/>
    <m/>
    <m/>
    <n v="732392"/>
    <m/>
    <m/>
    <m/>
    <n v="732392"/>
    <m/>
    <n v="0"/>
    <n v="0"/>
    <n v="0"/>
    <n v="732392"/>
    <x v="0"/>
    <s v="SANTAFE DE BOGOTA D. C."/>
    <s v="BOGOTA"/>
    <d v="2022-02-07T00:00:00"/>
    <d v="2022-02-12T00:00:00"/>
    <s v="Se objeta $ 122700 Concepto 898201  ESTUDIO DE COLORACIÓN BÁSICA EN ESPÉCIMEN DE RECONOCIMIENTO /No se evidencia soporte de estudio de patologia,Se objeta $ 195900 Concepto 10A002  INTERNACIÓN COMPLEJIDAD ALTA HABITACION BIPERSONAL /Se reconoce estancia segun gestor hospitalario asi 5 dias de habitacion de tres camas,Se objeta $ 369392 Concepto CT1029767  CELULOSAOXIDADAREGENERADA76CMX102CM /no se evidencia valor en listado anexo a contrato vigente ni cotización de inclusión  autorizada por parte de la EPS soporte requerido para la auditoria pertinente según  resolución 3047 anexo técnico No 5 literal B numeral 10,Se objeta $ 44400 Concepto 998701  SOPORTE ANESTÉSICO PARA CONSULTA O APOYO DIAGNÓSTICO /No se evidencia soporte que justifique el uso de soporte anestesico"/>
    <m/>
    <s v="Subsidiado"/>
    <n v="3"/>
  </r>
  <r>
    <s v="E.S.E HOSPITAL SAN RAFAEL DE FACATATIVÁ"/>
    <x v="1"/>
    <s v="CUNDINAMARCA"/>
    <s v="FACATATIVÁ"/>
    <d v="2022-03-09T00:00:00"/>
    <s v="FEHF263615"/>
    <s v="FEHF263615"/>
    <n v="8375317"/>
    <d v="2022-03-31T00:00:00"/>
    <s v="GL-25765434263612"/>
    <n v="1494000"/>
    <m/>
    <m/>
    <m/>
    <n v="1494000"/>
    <m/>
    <m/>
    <m/>
    <n v="1494000"/>
    <m/>
    <n v="0"/>
    <n v="0"/>
    <n v="0"/>
    <n v="1494000"/>
    <x v="0"/>
    <s v="MAGDALENA"/>
    <s v="SALAMINA"/>
    <d v="2022-02-12T00:00:00"/>
    <d v="2022-02-23T00:00:00"/>
    <s v="Se objeta $ 1494000 Concepto 107M01  INTERNACIÓN EN UNIDAD DE CUIDADO INTERMEDIO ADULTO /Se glosan 3 dias de Intermedio segun evoluciones medicas por no  pertinente al no cumplir con criterios paciente sin requerimiento de soporte vasopresor sin soporte ventilario en adecuado patron respiratorio y neurologico "/>
    <m/>
    <s v="Subsidiado"/>
    <n v="3"/>
  </r>
  <r>
    <s v="E.S.E. HOSPITAL MARIO GAITAN YANGUAS DE SOACHA"/>
    <x v="0"/>
    <s v="CUNDINAMARCA"/>
    <s v="SOACHA"/>
    <d v="2022-05-11T00:00:00"/>
    <s v="HMGY232648"/>
    <s v="HMGY232648"/>
    <n v="15158619"/>
    <d v="2022-06-06T00:00:00"/>
    <s v="GL-25765434263790"/>
    <n v="7827150"/>
    <m/>
    <m/>
    <m/>
    <n v="7827150"/>
    <m/>
    <m/>
    <m/>
    <n v="7827150"/>
    <m/>
    <n v="0"/>
    <n v="0"/>
    <n v="0"/>
    <n v="7827150"/>
    <x v="0"/>
    <s v="CUNDINAMARCA"/>
    <s v="SOACHA"/>
    <d v="2022-04-19T00:00:00"/>
    <d v="2022-04-23T00:00:00"/>
    <s v="Se objeta $ 120600 Concepto 890602  CUIDADO (MANEJO) INTRAHOSPITALARIO POR MEDICINA ESPECIALIZADA / paciente con conducta quirurgica,Se objeta $ 290300 Concepto 770301  SECUESTRECTOMÍA DRENAJE DESBRIDAMIENTO DE RADIO O CÚBITO  procedimiento complementario e inherente al principal/Se objeta $ 290300 Concepto 798302  REDUCCIÓN DE LUXACIÓN RADIOCUBITAL VÍA ABIERTA  / Se objeta $ 435150 Concepto 793307  REDUCCIÓN ABIERTA DE FRACTURA EN DIÁFISIS DE CÚBITO Y RADIO CON FIJACIÓN INTERNA  cuando se practique la reducción de una fractura con material de osteosíntesis y/o tutores externos no da lugar a facturar los servicios correspondientes a la reducción de la fractura/ Se objeta $ 497700 Concepto 790302  REDUCCIÓN CERRADA DE FRACTURA SIN FIJACIÓN INTERNA DE CÚBITO O RADIO / procedimiento fallido es llevada a salas de cirugia,Se objeta $ 32800 Concepto SB00009  PIKKIRSCHNER12MMX230MM / Se objeta $ 32800 Concepto SB00010  PINKIRSCHNER15MMX230MM / Se objeta $ 305300 Concepto SB09365  TORNILLOCORTICALHD7DE2514MM / Se objeta $ 567700 Concepto SB09376  TORNILLOBLOQUEADOHD7DE2514MM / Se objeta $ 1135400 Concepto SB09375  TORNILLOBLOQUEADOHD7DE2512MM / Se objeta $ 1753800 Concepto SB09378  TORNILLOBLOQUEADOHD7DE2518MM / Se objeta $ 2365300 Concepto SB07149  PLACADERADIOVOLARLCPANGVARIABLEX2ORIFIZQ / no se evidecnai soporte de factura de maerial de osteosintesis"/>
    <m/>
    <s v="Subsidiado"/>
    <n v="3"/>
  </r>
  <r>
    <s v="E.S.E. HOSPITAL MARIO GAITAN YANGUAS DE SOACHA"/>
    <x v="0"/>
    <s v="CUNDINAMARCA"/>
    <s v="SOACHA"/>
    <d v="2022-05-11T00:00:00"/>
    <s v="HMGY230115"/>
    <s v="HMGY230115"/>
    <n v="10263803"/>
    <d v="2022-06-06T00:00:00"/>
    <s v="GL-25765434263791"/>
    <n v="964834"/>
    <m/>
    <m/>
    <m/>
    <n v="964834"/>
    <m/>
    <m/>
    <m/>
    <n v="964834"/>
    <m/>
    <n v="0"/>
    <n v="0"/>
    <n v="0"/>
    <n v="964834"/>
    <x v="0"/>
    <s v="CUNDINAMARCA"/>
    <s v="SOACHA"/>
    <d v="2022-04-07T00:00:00"/>
    <d v="2022-04-21T00:00:00"/>
    <s v="Se objeta $ 24628 Concepto 199478371  ENOXAPARINA SOLUCION INYECTABLE  40 MG/04 ML / Se objeta $ 131120 Concepto 199504531  ENOXAPARINA SOLUCION INYECTABLE  60 MG/06 ML / se reconoce segun tarifa contrato vigente,Se objeta $ 26186 Concepto 1518020153  INCENTIVORESPIRATORIO /Dispositivo utilizado en la terapia respiratoria por lo tanto no facturable por estar incluido en la tarifa de esta,Se objeta $ 360000 Concepto 893812  REGISTRO DE OXIMETRÍA CUTÁNEA / incluido en estancia,Se objeta $ 422900 Concepto 895001  MONITOREO ELECTROCARDIOGRÁFICO CONTINUO (HOLTER) / No se evidencia soporte de ayuda diagnostica "/>
    <m/>
    <s v="Subsidiado"/>
    <n v="3"/>
  </r>
  <r>
    <s v="E.S.E. HOSPITAL MARIO GAITAN YANGUAS DE SOACHA"/>
    <x v="0"/>
    <s v="CUNDINAMARCA"/>
    <s v="SOACHA"/>
    <d v="2022-05-11T00:00:00"/>
    <s v="HMGY230570"/>
    <s v="HMGY230570"/>
    <n v="12299509"/>
    <d v="2022-06-07T00:00:00"/>
    <s v="GL-25765434263792"/>
    <n v="1740731"/>
    <m/>
    <m/>
    <m/>
    <n v="1740731"/>
    <m/>
    <m/>
    <m/>
    <n v="1740731"/>
    <m/>
    <n v="0"/>
    <n v="0"/>
    <n v="0"/>
    <n v="1740731"/>
    <x v="0"/>
    <s v="CUNDINAMARCA"/>
    <s v="SOACHA"/>
    <d v="2022-04-17T00:00:00"/>
    <d v="2022-04-21T00:00:00"/>
    <s v="Se objeta $ 145400 Concepto 836001  SUTURA DE MUSCULO O TENDÓN O FASCIA O APONEUROSIS VÍA ABIERTA  En los procedimientos quirúrgicos las suturas simples en partes blandas concomitantes con lesiones mayores se consideran parte integrante del tratamientoquirúrgico de la lesión mayor según lo establecido en el artículo 85 por lo tanto estas no serán facturables/ Se objeta $ 250100 Concepto 862006  DESBRIDAMIENTO ESCISIONAL MENOR DEL 10% DE SUPERFICIE CORPORAL EN ÁREA GENERAL procedimiento inherente y complementario al principal /Se objeta $ 1331400 Concepto 829125  TENOLISIS EN FLEXORES DE MANO (UNO O MÁS) / Sólo es facturable la sección de adherencias cuando se realiza como único tratamiento quirúrgico La sección o liberación de adherencias que se realiza para acceder a un áreaquirúrgica no es facturable porque dicha sección hace parte de la vía de acceso,Se objeta $ 5700 Concepto 902204  ERITROSEDIMENTACIÓN VELOCIDAD SEDIMENTACIÓN GLOBULAR  VSG MANUAL / no facturable,Se objeta $ 902 Concepto 151802014603  HOJADEBISTURINO15UNIDAD / Se objeta $ 7229 Concepto 1518020027  BLUSAMASPANTALON(PIJAMA)DESECHABLE / no facturables"/>
    <m/>
    <s v="Subsidiado"/>
    <n v="3"/>
  </r>
  <r>
    <s v="E.S.E. HOSPITAL MARIO GAITAN YANGUAS DE SOACHA"/>
    <x v="0"/>
    <s v="CUNDINAMARCA"/>
    <s v="SOACHA"/>
    <d v="2022-05-11T00:00:00"/>
    <s v="HMGY229980"/>
    <s v="HMGY229980"/>
    <n v="9311933"/>
    <d v="2022-06-07T00:00:00"/>
    <s v="GL-25765434263793"/>
    <n v="1342248"/>
    <m/>
    <m/>
    <m/>
    <n v="1342248"/>
    <m/>
    <m/>
    <m/>
    <n v="1342248"/>
    <m/>
    <n v="0"/>
    <n v="0"/>
    <n v="0"/>
    <n v="1342248"/>
    <x v="0"/>
    <s v="CUNDINAMARCA"/>
    <s v="SOACHA"/>
    <d v="2022-04-05T00:00:00"/>
    <d v="2022-04-23T00:00:00"/>
    <s v="Se objeta $ 104669 Concepto 199478371  ENOXAPARINA SOLUCION INYECTABLE  40 MG/04 ML / Se objeta $ 231679 Concepto 200862171  ERTAPENEM POLVO  GRANULOS PARA RECONSTITUIR 1 G / se reconoce segun tarifa contrato vigente,Se objeta $ 144000 Concepto 893812  REGISTRO DE OXIMETRÍA CUTÁNEA  incluidos en estancia,Se objeta $ 861900 Concepto 10M003  INTERNACIÓN COMPLEJIDAD MEDIANA HABITACION TRES CAMAS /Se reconoce estancia segun gestor hospitalario asi 17 dias de habitacion de 4 o mas camas Paciente ingresa a la Ips 1029 pm con orden de hiospitalizar a las 555 am"/>
    <m/>
    <s v="Subsidiado"/>
    <n v="3"/>
  </r>
  <r>
    <s v="E.S.E. HOSPITAL MARIO GAITAN YANGUAS DE SOACHA"/>
    <x v="0"/>
    <s v="CUNDINAMARCA"/>
    <s v="SOACHA"/>
    <d v="2022-05-11T00:00:00"/>
    <s v="HMGY226956"/>
    <s v="HMGY226956"/>
    <n v="5263774"/>
    <d v="2022-06-07T00:00:00"/>
    <s v="GL-25765434263794"/>
    <n v="616560"/>
    <m/>
    <m/>
    <m/>
    <n v="616560"/>
    <m/>
    <m/>
    <m/>
    <n v="616560"/>
    <m/>
    <n v="0"/>
    <n v="0"/>
    <n v="0"/>
    <n v="616560"/>
    <x v="0"/>
    <s v="CUNDINAMARCA"/>
    <s v="SOACHA"/>
    <d v="2022-04-03T00:00:00"/>
    <d v="2022-04-04T00:00:00"/>
    <s v="Se objeta $ 13060 Concepto 1992256610  OMEPRAZOL INFUSION IV POLVO LIOFILIZADO PARA RECONSTITUIR A SOL INY  40 MG / Se objeta $ 8381 Concepto 199501594  NITROGLICERINA (05%) SOLUCION INYECTABLE  50 MG/10 ML / Se objeta $ 158149 Concepto 199321701  TENECTEPLASA FRASCO VIAL POLVO LIOFILIZADO PARA RECONSTITUIR A SOLUCION INYECTABLE / se reconocen medicamentos segun tarifa contrato vigente,Se objeta $ 22820 Concepto 154041711  EQUIPOPARABOMBADEINFUSI?NCLAROREFHKMISP/A1I1C / se reconoce (1) segun evoluciones de enfermeria,Se objeta $ 414150 Concepto 602T02  TRASLADO ASISTENCIAL MEDICALIZADO TERRESTRE SECUNDARIO /No se eviencia firma y sello de medico que realiza el traslado en hoja de ambulancia No se evidencia cantidad de kilometros en hoja de traslado Se reconocera segun tarifa en contrato vigente"/>
    <m/>
    <s v="Subsidiado"/>
    <n v="3"/>
  </r>
  <r>
    <s v="E.S.E. HOSPITAL MARIO GAITAN YANGUAS DE SOACHA"/>
    <x v="0"/>
    <s v="CUNDINAMARCA"/>
    <s v="SOACHA"/>
    <d v="2022-05-11T00:00:00"/>
    <s v="HMGY231539"/>
    <s v="HMGY231539"/>
    <n v="5465718"/>
    <d v="2022-06-07T00:00:00"/>
    <s v="GL-25765434263795"/>
    <n v="1123230"/>
    <m/>
    <m/>
    <m/>
    <n v="1123230"/>
    <m/>
    <m/>
    <m/>
    <n v="1123230"/>
    <m/>
    <n v="0"/>
    <n v="0"/>
    <n v="0"/>
    <n v="1123230"/>
    <x v="0"/>
    <s v="CUNDINAMARCA"/>
    <s v="SOACHA"/>
    <d v="2022-04-24T00:00:00"/>
    <d v="2022-04-24T00:00:00"/>
    <s v="Se objeta $ 122700 Concepto 898201  ESTUDIO DE COLORACIÓN BÁSICA EN ESPÉCIMEN DE RECONOCIMIENTO / No se evidencia soporte de estudio de patologia,Se objeta $ 126000 Concepto 960200  INSERCIÓN DE VÍA AÉREA OROFARÍNGEA SOD /por cuanto es un procedimiento propio de la internación en unidad de cuidados intensivos intermedios o en área quirúrgica para garantizar el suministro adecuado de líquidos nutrición medicamentos etc por lo que no se debe cobrar en forma adicional Además se debe tener en cuenta que la exploración de vena subclavia no es facturable concomitante con la implantación de catéter venoso subclavio o femoral en razón que esta exploración se hace en el mismo acto de implantación de catéter para su colocación El procedimiento de implantación de catéter es integral y en el mismo necesariamente se debe explora el área quirúrgica para visualizar  el vaso que se va a incidir para la realización del procedimiento,Se objeta $ 162900 Concepto 602T02  TRASLADO ASISTENCIAL MEDICALIZADO TERRESTRE SECUNDARIO / No se eviencia en hoja de tradlado de ambulancia la cantidad de kilometros  Se reconocera tarifa en contrato vigente,Se objeta $ 2088 Concepto 1518020048  CANULAGUEDELNO3 / Se objeta $ 2088 Concepto 1518020049  CANULAGUEDELNO4 / Se objeta $ 4820 Concepto 1518020319  TUBOENDOTRAQUEALNO75CONBALON / Se objeta $ 4820 Concepto 1518020320  TUBOENDOTRAQUEALNO80CONBALON / Se objeta $ 5418 Concepto 1518020183  LLAVEDETRESVIAS / Se objeta $ 10361 Concepto 1518020202  MASCARAPARAANESTESIANO5 / Se objeta $ 11888 Concepto 1518020181  LAPIZDESECHABLEPARAELECTROBISTURI / Se objeta $ 14458 Concepto 1518020027  BLUSAMASPANTALON(PIJAMA)DESECHABLE / Se objeta $ 17993 Concepto 1518020223  PLACAPARAELECTROBISTURI / Se objeta $ 65900 Concepto 1518020456  SPONGOSTANSTANDARD / INSUMOS INCLUIDOS EN DERECHOS DE SALA Y MATERIALES DE LOS PROCEDIMIENTOS QUIRURGICOS,Se objeta $ 290300 Concepto 467001  ENTERORRAFIA VÍA ABIERTA  se reconoce la ANASTOMOSIS COMO CIRUGIA  de mayor valor  ya que s un perocedimiento inherente y complementario al principal/ Se objeta $ 201600 Concepto 340401  TORACOSTOMÍA CERRADA PARA DRENAJE / se reconocece todo el procedimiento como igual especialista diferente via,Se objeta $ 32400 Concepto 200264461  KETAMINA CLORHIDRATO (EQ A 500MG/10ML) SOLUCION INYECTABLE  50 MG/ML/10 ML  ANESTESICO NO FACTURABLE/ Se objeta $ 47496 Concepto 199952971  HEPARINA (5000UI/ML) EQ A SOLUCION INYECTABLE  25000 UI/5 ML / SE RECONOCE SEGUN TARIFA CONTRATO VIGENTE"/>
    <m/>
    <s v="Subsidiado"/>
    <n v="3"/>
  </r>
  <r>
    <s v="EMPRESA SOCIAL DEL ESTADO HOSPITAL UNIVERSITARIO DE LA SAMARITANA"/>
    <x v="3"/>
    <s v="BOGOTÁ DC"/>
    <s v="BOGOTÁ"/>
    <d v="2022-05-11T00:00:00"/>
    <s v="HBOG4096437"/>
    <s v="HBOG4096437"/>
    <n v="11752682"/>
    <d v="2022-06-07T00:00:00"/>
    <s v="GL-25765434263796"/>
    <n v="5323494"/>
    <m/>
    <m/>
    <m/>
    <n v="5323494"/>
    <m/>
    <m/>
    <m/>
    <n v="5323494"/>
    <m/>
    <n v="0"/>
    <n v="0"/>
    <n v="0"/>
    <n v="5323494"/>
    <x v="0"/>
    <s v="CUNDINAMARCA"/>
    <s v="MACHETÁ"/>
    <d v="2022-03-10T00:00:00"/>
    <d v="2022-03-11T00:00:00"/>
    <s v="Se objeta $ 257994 Concepto 199689181  ALBUMINA HUMANA NORMAL SOLUCION INYECTABLE  20 %/50 ML /Nos e evidencia soporrte de aplicacion en registro de medicamentos,Se objeta $ 31800 Concepto 911016  HEMOCLASIFICACIÓN SISTEMA RH ANTÍGENO RH D EN TUBO / Se objeta $ 35400 Concepto 911019  HEMOCLASIFICACIÓN SISTEMA ABO INVERSA HEMOCLASIFICACIÓN SERICA POR MICROTÉCNICA / Se objeta $ 40500 Concepto 911003  ANTICUERPOS IRREGULARES DETECCIÓN (COOMBS INDIRECTO RASTREO ANTICUERPOS IRREGULARES PRUEBA DE ANTI /No se evidencis soporte de laboratorios de banco de sangre o solicitud de reserva de sangre,Se objeta $ 4957800 Concepto 815103  REEMPLAZO PROTÉSICO TOTAL PRIMARIO SIMPLE DE CADERA /no se evidencia valor en listado anexo a contrato vigente ni cotización de inclusión  autorizada por parte de la EPS soporte requerido para la auditoria pertinente según  resolución 3047 anexo técnico No 5 literal B numeral 10  Se reconoce segun tarifa contrato vigente SOAT10%"/>
    <m/>
    <s v="Subsidiado"/>
    <n v="3"/>
  </r>
  <r>
    <s v="EMPRESA SOCIAL DEL ESTADO HOSPITAL UNIVERSITARIO DE LA SAMARITANA"/>
    <x v="3"/>
    <s v="BOGOTÁ DC"/>
    <s v="BOGOTÁ"/>
    <d v="2021-10-08T00:00:00"/>
    <s v="HBOG4059010"/>
    <s v="HBOG4059010"/>
    <n v="25943607"/>
    <d v="2021-11-03T00:00:00"/>
    <s v="GL-25765434273309"/>
    <n v="17412382"/>
    <m/>
    <m/>
    <m/>
    <n v="17412382"/>
    <m/>
    <m/>
    <m/>
    <n v="17412382"/>
    <m/>
    <n v="0"/>
    <n v="0"/>
    <n v="0"/>
    <n v="17412382"/>
    <x v="0"/>
    <s v="SANTAFE DE BOGOTA D. C."/>
    <s v="BOGOTA"/>
    <d v="2021-09-03T00:00:00"/>
    <d v="2021-09-03T00:00:00"/>
    <s v="Se objeta $12671000 Concepto 317511  LARINGOTRAQUEOESOFAGOPLASTIA SIN CONTRATO ENTRE LAS PARTES TARIFA FACTURADA NO TIENE VISTO BUENO O APROBACION POR LA EPS SE LIQUIDA Y SE RECONCOE SOAT VIGENTE POR ENDE LOS MATERIALES TAMBIEN  INCLUYEN DENTRO DEL GRUPO QX CODIGO 317511 QUEDAN GLOSADOS ,Se objeta $161500 Concepto 151804102729  ALQUILERMOTOREINSTRUMENTALTIROPLASTIAMEDINISTROS SE GLOSA POR MAYOR VALOR COBRADO DE ACUERDO CON LA FACTURA DE COMPRA  ,Se objeta $321000 Concepto 397201  EXPLORACIÓN DE ARTERIAS EN CUERO CABELLUDO Y CARA  Se objeta $321000 Concepto 397204  EXPLORACIÓN DE VENAS EN CUERO CABELLUDO Y CARA  No facturable son las vías de acceso y/o abordaje y estas son inherentes al procedimiento Se objeta $550100 Concepto 867202  COLGAJO LOCAL DE PIEL COMPUESTO DE VECINDAD ENTRE DOS A CINCO CENTÍMETROS CUADRADOS  Se objeta $1100200 Concepto 867203  COLGAJO LOCAL DE PIEL COMPUESTO DE VECINDAD ENTRE CINCO A DIEZ CENTÍMETROS CUADRADOS  Se objeta $2236000 Concepto 867106  COLGAJO LIBRE COMPUESTO CON TÉCNICA MICROVASCULARNo son facturables  colgajos que refiere están levantando y pinzando no son colgajos de piel para recubrir No se evidencia en lo soportado en la descripcion qx que sean para cubrir glosa para ser conciliada con Medico Auditor ,Se objeta $376 Concepto B29C02  CUCHILLAPARABISTURI15 DE ACUERDO CON LA GLOSA GENERADA POR EL PROCEDIMIENTO QUE SE RECONOCE AL 100% CODIGO 317511 E INCLUYE MATERIALES SE OBJETA INSUMOS NO FACTURABLES INCLUIDOS EN EL VALOR YA RECONOCIDO  Se objeta $385 Concepto B30C03  CUCHILLAPARABISTURI23 DE ACUERDO CON LA GLOSA GENERADA POR EL PROCEDIMIENTO QUE SE RECONOCE AL 100% CODIGO 317511 E INCLUYE MATERIALES SE OBJETA INSUMOS NO FACTURABLES INCLUIDOS EN EL VALOR YA RECONOCIDO  Se objeta $490 Concepto E04N03  SONDANELATON12FR DE ACUERDO CON LA GLOSA GENERADA POR EL PROCEDIMIENTO QUE SE RECONOCE AL 100% CODIGO 317511 E INCLUYE MATERIALES SE OBJETA INSUMOS NO FACTURABLES INCLUIDOS EN EL VALOR YA RECONOCIDO  Se objeta $666 Concepto A04L01  LLAVEDETRESVIAS DE ACUERDO CON LA GLOSA GENERADA POR EL PROCEDIMIENTO QUE SE RECONOCE AL 100% CODIGO 317511 E INCLUYE MATERIALES SE OBJETA INSUMOS NO FACTURABLES INCLUIDOS EN EL VALOR YA RECONOCIDO  Se objeta $822 Concepto D01E01  ELECTRODOELECROCARDIOGRAMAADULTO DE ACUERDO CON LA GLOSA GENERADA POR EL PROCEDIMIENTO QUE SE RECONOCE AL 100% CODIGO 317511 E INCLUYE MATERIALES SE OBJETA INSUMOS NO FACTURABLES INCLUIDOS EN EL VALOR YA RECONOCIDO  Se objeta $4414 Concepto A10B01  EQUIPOBURETA150MLPARAADMINISTRACIONDESOLUCIONES DE ACUERDO CON LA GLOSA GENERADA POR EL PROCEDIMIENTO QUE SE RECONOCE AL 100% CODIGO 317511 E INCLUYE MATERIALES SE OBJETA INSUMOS NO FACTURABLES INCLUIDOS EN EL VALOR YA RECONOCIDO  Se objeta $4860 Concepto G02M23  POLIPROPILENO3/0AGUJACORTANTE3/8CIRCULO24MM45CM DE ACUERDO CON LA GLOSA GENERADA POR EL PROCEDIMIENTO QUE SE RECONOCE AL 100% CODIGO 317511 E INCLUYE MATERIALES SE OBJETA INSUMOS NO FACTURABLES INCLUIDOS EN EL VALOR YA RECONOCIDO  Se objeta $10492 Concepto E01U05  SISTEMADESUCCIONDESECHABLECONVALVULADE20MLCONGEL DE ACUERDO CON LA GLOSA GENERADA POR EL PROCEDIMIENTO QUE SE RECONOCE AL 100% CODIGO 317511 E INCLUYE MATERIALES SE OBJETA INSUMOS NO FACTURABLES INCLUIDOS EN EL VALOR YA RECONOCIDO  Se objeta $10529 Concepto C02S04  POLIGLACTINAANTIBACTERIAL3/0AGUJAREDONDA1/2CIRCULO26M DE ACUERDO CON LA GLOSA GENERADA POR EL PROCEDIMIENTO QUE SE RECONOCE AL 100% CODIGO 317511 E INCLUYE MATERIALES SE OBJETA INSUMOS NO FACTURABLES INCLUIDOS EN EL VALOR YA RECONOCIDO  Se objeta $18548 Concepto A07E03  EQUIPOPARABOMBADEINFUSI?N DE ACUERDO CON LA GLOSA GENERADA POR EL PROCEDIMIENTO QUE SE RECONOCE AL 100% CODIGO 317511 E INCLUYE MATERIALES SE OBJETA INSUMOS NO FACTURABLES INCLUIDOS EN EL VALOR YA RECONOCIDO  "/>
    <m/>
    <s v="Contributivo"/>
    <n v="3"/>
  </r>
  <r>
    <s v="EMPRESA SOCIAL DEL ESTADO HOSPITAL UNIVERSITARIO DE LA SAMARITANA"/>
    <x v="3"/>
    <s v="BOGOTÁ DC"/>
    <s v="BOGOTÁ"/>
    <d v="2021-10-08T00:00:00"/>
    <s v="HBOG4059261"/>
    <s v="HBOG4059261"/>
    <n v="9540950"/>
    <d v="2021-11-04T00:00:00"/>
    <s v="GL-25765434273310"/>
    <n v="123204"/>
    <m/>
    <m/>
    <m/>
    <n v="123204"/>
    <m/>
    <m/>
    <m/>
    <n v="123204"/>
    <m/>
    <n v="0"/>
    <n v="0"/>
    <n v="0"/>
    <n v="123204"/>
    <x v="0"/>
    <s v="CUNDINAMARCA"/>
    <s v="SOACHA"/>
    <d v="2021-08-29T00:00:00"/>
    <d v="2021-09-08T00:00:00"/>
    <s v="Se objeta $116100 Concepto 10A004  INTERNACIÓN COMPLEJIDAD ALTA CUATRO O MÁS CAMAS SE OBJETA DIFERENCIA DEL DIA DE ESTANCIA 29/08/2021 PARÁGRAFO 2 Cuando la permanencia en la sala de observación de urgencias sea inferior a seis(6)  horas se reconocerán los valores señalados en el numeral  9  del presente Artículo ,Se objeta $7104 Concepto A01J02  JERINGADESECHABLE10MLCONAGUJA21X11/2LUERLOCKEMBOLO NO FACTURABLE HACEN PARTE INTEGRAL D LA ATENCION INCLUIDO EN EL VALOR DE LA ESTANCIA "/>
    <m/>
    <s v="Contributivo"/>
    <n v="3"/>
  </r>
  <r>
    <s v="EMPRESA SOCIAL DEL ESTADO HOSPITAL UNIVERSITARIO DE LA SAMARITANA"/>
    <x v="3"/>
    <s v="BOGOTÁ DC"/>
    <s v="BOGOTÁ"/>
    <d v="2021-10-07T00:00:00"/>
    <s v="NHRZ559755"/>
    <s v="NHRZ559755"/>
    <n v="4972800"/>
    <d v="2021-11-04T00:00:00"/>
    <s v="GL-25765434273311"/>
    <n v="2776800"/>
    <m/>
    <m/>
    <m/>
    <n v="2776800"/>
    <m/>
    <m/>
    <m/>
    <n v="2776800"/>
    <m/>
    <n v="0"/>
    <n v="0"/>
    <n v="0"/>
    <n v="2776800"/>
    <x v="0"/>
    <s v="SANTANDER"/>
    <s v="EL GUACAMAYO"/>
    <d v="2021-09-24T00:00:00"/>
    <d v="2021-09-24T00:00:00"/>
    <s v="Se objeta $2776800 Concepto 891901  MONITORIZACIÓN ELECTROENCEFALOGRAFICA POR VIDEO Y RADIO SE GLOSA POR MAYOR VALOR COBRADO VALOR FACTURADO NO TIENE APROBACION POR LA EPS SIN CONTRATO ENTRE LAS PARTES SE LIQUIDA SEGUN MANUAL TARIFARIO SOAT VIGENTE CUENTA SIN SOPORTE DE COMPROBANTE DE USUARIO Corresponde a la confirmación de prestación efectiva del servicio por parte del usuario con su firma y/o huella digital (o de quien lo represente) RESOLUCION 3047 DEL 2008 "/>
    <m/>
    <s v="Subsidiado"/>
    <n v="3"/>
  </r>
  <r>
    <s v="EMPRESA SOCIAL DEL ESTADO HOSPITAL UNIVERSITARIO DE LA SAMARITANA"/>
    <x v="3"/>
    <s v="BOGOTÁ DC"/>
    <s v="BOGOTÁ"/>
    <d v="2021-10-08T00:00:00"/>
    <s v="HBOG4058501"/>
    <s v="HBOG4058501"/>
    <n v="8916181"/>
    <d v="2021-11-04T00:00:00"/>
    <s v="GL-25765434273312"/>
    <n v="2065306"/>
    <m/>
    <m/>
    <m/>
    <n v="2065306"/>
    <m/>
    <m/>
    <m/>
    <n v="2065306"/>
    <m/>
    <n v="0"/>
    <n v="0"/>
    <n v="0"/>
    <n v="2065306"/>
    <x v="0"/>
    <s v="CUNDINAMARCA"/>
    <s v="GIRARDOT"/>
    <d v="2021-08-29T00:00:00"/>
    <d v="2021-09-03T00:00:00"/>
    <s v="Se objeta $14500 Concepto 906039  TREPONEMA PALLIDUM ANTICUERPOS (PRUEBA TREPONEMICA) MANUAL O SEMIAUTOMATIZADA O AUTOMATIZADA  Se objeta $14500 Concepto 907106  UROANÁLISIS  Se objeta $21800 Concepto 903856  NITRÓGENO UREICO  Se objeta $23600 Concepto 901107  COLORACIÓN GRAM Y LECTURA PARA CUALQUIER MUESTRA  Se objeta $26000 Concepto 903895  CREATININA EN SUERO U OTROS FLUIDOS  Se objeta $32100 Concepto 902049  TIEMPO DE TROMBOPLASTINA PARCIAL TTP  Se objeta $33000 Concepto 902045  TIEMPO DE PROTROMBINA TP  Se objeta $45200 Concepto 902210  HEMOGRAMA IV (HEMOGLOBINA HEMATOCRITO RECUENTO DE ERITROCITOS ÍNDICES ERITROCITARIOS LEUCOGRAMA RECU  Se objeta $46100 Concepto 906913  PROTEÍNA C REACTIVA ALTA PRECISIÓN AUTOMATIZADO  Se objeta $53400 Concepto 901217  CULTIVO PARA MICROORGANISMOS EN CUALQUIER MUESTRA DIFERENTE A MÉDULA ÓSEA ORINA Y HECES  Se objeta $59600 Concepto 901236  UROCULTIVO (ANTIBIOGRAMA CONCENTRACIÓN MÍNIMA INHIBITORIA AUTOMATIZADO)  Se objeta $78200 Concepto 906249  VIRUS DE INMUNODEFICIENCIA HUMANA 1 Y 2 ANTICUERPOS  Se objeta $79000 Concepto 906243  RUBEOLA ANTICUERPOS IG M AUTOMATIZADO  Se objeta $166200 Concepto 906129  TOXOPLASMA GONDII ANTICUERPOS IG M AUTOMATIZADO Solicitan ayuda diagnostica pero no se evidencia la interpretacion del resultado que aporte a definir conducta o que guien el manejo medico segun Resolucion 3374/2000 Anexo Tecnico 2 por lo tanto  no cumple con las normas minimas para el manejo medico segun Resolucion 1995/1999 articulo 4 y Resolucion 3047 Anexo Tecnico 5  ,Se objeta $460800 Concepto 877812  PIELOGRAFÍA A TRAVÉS DE TUBO DE NEFROSTOMIA SIN SOPORTE  ,Se objeta $806 Concepto G10E01  EQUIPOEXTENSIONDEANESTESIA NO FACTURABLE INCLUIDO EN EL VALOR DEL PROCEDIMIENTO  ,Se objeta $910500 Concepto 550203  NEFROSTOMÍA VÍA LAPAROSCÓPICA NO SE EVIDENCIA SOPORTE EN HC DE NEGROSTOMIA VIA LAPAROSCOPICA EL SOPORTE ESTA EN VIA PERCUTANEA "/>
    <m/>
    <s v="Subsidiado"/>
    <n v="3"/>
  </r>
  <r>
    <s v="E.S.E HOSPITAL SAN RAFAEL DE FACATATIVÁ"/>
    <x v="1"/>
    <s v="CUNDINAMARCA"/>
    <s v="FACATATIVÁ"/>
    <d v="2021-10-07T00:00:00"/>
    <s v="FEHF194813"/>
    <s v="FEHF194813"/>
    <n v="9458243"/>
    <d v="2021-11-04T00:00:00"/>
    <s v="GL-25765434273313"/>
    <n v="5840396"/>
    <m/>
    <m/>
    <m/>
    <n v="5840396"/>
    <m/>
    <m/>
    <m/>
    <n v="5840396"/>
    <d v="2022-05-12T00:00:00"/>
    <n v="2111596"/>
    <n v="0"/>
    <n v="3728800"/>
    <n v="0"/>
    <x v="0"/>
    <s v="CUNDINAMARCA"/>
    <s v="MADRID"/>
    <d v="2021-09-06T00:00:00"/>
    <d v="2021-09-16T00:00:00"/>
    <s v="Se objeta $111500 Concepto 898201  ESTUDIO DE COLORACIÓN BÁSICA EN ESPÉCIMEN DE RECONOCIMIENTO SIN SOPORTE DE RESULTADO DE PATOLOGIA ,Se objeta $1374000 Concepto 10M002  INTERNACIÓN COMPLEJIDAD MEDIANA HABITACION BIPERSONAL PACIENTE CON DEMORA EN PROGRAMACION DE CX NOTA DEL 08/09/2021 PACIENTE QUIEN  FUE DEVUELTA DE SALAS DE CIRUGIA PÓR POR NO DIPONIBILIDAD DE SALAS PENDIENTE NUEVO LLAMADO PARA COLECISTECTOMIA POR LAPARACOPIA OPERADA EL 15/09/2021 CON EGRESO EL DIA 16/09/2021  ,Se objeta $452400 Concepto MEDIT00003  TIJERAMETZENBAUMMONOPOLAR  Se objeta $672800 Concepto MEDIT00001  KITDE4TROCARES  Se objeta $770496 Concepto 300202169  LIGACLIPEXTRAREFLT300CLIPDELIGADURA  Se objeta $1229600 Concepto MEDIT00004  GRASPERMONOPOLAR  Se objeta $1229600 Concepto MEDIT00005  DISECTORMARYLANDMONOPOLAR  DE ACUERDO CON LA DESCRIPCION QX MEDICO NO DESCRIBE EL USO DEL MATERIAL QX NO SE EVIDENCIA HOJA DE GASTOS TARIFA NO PACTADA PARA LOS INSUMOS FACTURADOS NO S EVIDENCIA TAMPOCO FACTURA DE COMPRA NO SE EVIDENCIA DISCRIMINACION DEL CODIGO FACTURADO COLAP "/>
    <s v="Se levanta glosa por estudio de coloración soportado Se reiteran $2354800 EPS no acepta facturación de instrumental quirurgicoSe reiteran $1374000 por no oportunidad en tiempo quirurgico"/>
    <s v="Contributivo"/>
    <n v="3"/>
  </r>
  <r>
    <s v="E.S.E. HOSPITAL MARIO GAITAN YANGUAS DE SOACHA"/>
    <x v="0"/>
    <s v="CUNDINAMARCA"/>
    <s v="SOACHA"/>
    <d v="2021-10-07T00:00:00"/>
    <s v="HMGY143586"/>
    <s v="HMGY143586"/>
    <n v="9391442"/>
    <d v="2021-11-04T00:00:00"/>
    <s v="GL-25765434273314"/>
    <n v="582126"/>
    <m/>
    <m/>
    <m/>
    <n v="582126"/>
    <m/>
    <m/>
    <m/>
    <n v="582126"/>
    <d v="2021-12-23T00:00:00"/>
    <n v="479310"/>
    <n v="102816"/>
    <n v="0"/>
    <n v="0"/>
    <x v="0"/>
    <s v="CUNDINAMARCA"/>
    <s v="SOACHA"/>
    <d v="2021-09-12T00:00:00"/>
    <d v="2021-09-28T00:00:00"/>
    <s v="Se objeta $3510 Concepto 1518020166  JERINGADESECHABLE20MLC/A21GX11/2 NO FACTURABLE HACE PARTE INTEGRAL DEL SERVICIO INCLUIDO EN EL VALOR DE LA ESTANCIA  Se objeta $102816 Concepto 1518020295D  TAPABOCASDESECHABLESN95ALTAEFICIENCIAUNIDAD NO FACTURABLE HACE PARTE INTEGRAL DEL SERVICIO INCLUIDO EN EL VALOR DE LA ESTANCIA  Se objeta $22500 Concepto 1518020165  JERINGADESECHABLE10MLC/A21GX11/2 NO FACTURABLE HACE PARTE INTEGRAL DEL SERVICIO INCLUIDO EN EL VALOR DE LA ESTANCIA  ,Se objeta $453300 Concepto 10M004  INTERNACIÓN COMPLEJIDAD MEDIANA HABITACION CUATRO O MÁS CAMAS PACIENTE NIVEL 2 NO SE DESCONTO COPAGO  "/>
    <s v=" SE ACEPTA EL VALOR DE OBJECION POR EL VALOR DE $ 102816 INSUMOS NO PERTINENTES "/>
    <s v="Subsidiado"/>
    <n v="3"/>
  </r>
  <r>
    <s v="E.S.E. HOSPITAL MARIO GAITAN YANGUAS DE SOACHA"/>
    <x v="0"/>
    <s v="CUNDINAMARCA"/>
    <s v="SOACHA"/>
    <d v="2021-10-11T00:00:00"/>
    <s v="HMGY134413"/>
    <s v="HMGY134413"/>
    <n v="8020820"/>
    <d v="2021-11-04T00:00:00"/>
    <s v="GL-25765434273315"/>
    <n v="2830134"/>
    <m/>
    <m/>
    <m/>
    <n v="2830134"/>
    <m/>
    <m/>
    <m/>
    <n v="2830134"/>
    <d v="2021-12-23T00:00:00"/>
    <n v="2830134"/>
    <n v="0"/>
    <n v="0"/>
    <n v="0"/>
    <x v="0"/>
    <s v="CUNDINAMARCA"/>
    <s v="SOACHA"/>
    <d v="2021-09-05T00:00:00"/>
    <d v="2021-09-08T00:00:00"/>
    <s v="Se objeta $109880 Concepto 601T02  TRASLADO ASISTENCIAL BÁSICO TERRESTRE SECUNDARIO SIN SOPORTE DE TRASLADO BITACORA ,Se objeta $1476800 Concepto SB07230  PLACABLOQLCDCP35MMX8ORIF SIN SOPORTE DE FACTURA DE COMPRA PARA VALIDAR VALORES FACTURADOS TARIFA NO PACTADA  Se objeta $1079200 Concepto SB00849  TORNBLOQCORTICALAUTOPER35MMX16MMTI SIN SOPORTE DE FACTURA DE COMPRA PARA VALIDAR VALORES FACTURADOS TARIFA NO PACTADA  COMPROBANTE DE USUARIO ILEGIBLE HIJA DE GASTOS QX ILEGIBLES Se objeta $154600 Concepto SB00832  TORNCORTICAL35MMX16MMTI SIN SOPORTE DE FACTURA DE COMPRA PARA VALIDAR VALORES FACTURADOS TARIFA NO PACTADA  COMPROBANTE DE USUARIO ILEGIBLE HIJA DE GASTOS QX ILEGIBLES ,Se objeta $2004 Concepto 1518020478  ELECTRODODESECHABLEADULTOUNIDAD NO FACTURABLE INCLUIDO EN EL VALOR DE LOS DERECHOS DE SALA  Se objeta $7650 Concepto 1518020165  JERINGADESECHABLE10MLC/A21GX11/2 NO FACTURABLE INCLUIDO EN EL VALOR DE LOS DERECHOS DE SALA  "/>
    <s v="SE ANEXA SOPORTE DE FACTURA HC FACTURA MATERIAL OSTEOSINTESIS SOPORTE DE BITACORA AMBULANCIA "/>
    <s v="Contributivo"/>
    <n v="3"/>
  </r>
  <r>
    <s v="E.S.E. MARIA AUXILIADORA MOSQUERA"/>
    <x v="6"/>
    <s v="CUNDINAMARCA"/>
    <s v="MOSQUERA"/>
    <d v="2021-09-03T00:00:00"/>
    <s v="HMA1662861"/>
    <s v="HMA1662861"/>
    <n v="174052"/>
    <d v="2021-09-13T00:00:00"/>
    <s v="GL-25765434363142"/>
    <n v="8226"/>
    <m/>
    <m/>
    <m/>
    <n v="8226"/>
    <m/>
    <m/>
    <m/>
    <n v="8226"/>
    <d v="2021-11-17T00:00:00"/>
    <n v="8226"/>
    <n v="0"/>
    <n v="0"/>
    <n v="0"/>
    <x v="0"/>
    <s v="BOYACA"/>
    <s v="PAJARITO"/>
    <d v="2021-07-06T00:00:00"/>
    <d v="2021-07-06T00:00:00"/>
    <s v="Se objeta el valor de $ 8226   Se aplica glosa por cobro de insumo los cuales no dan lugar a acobro dado que no se evidencia la administracion de medicamentos para su utilizacion en soportreas adjuntos de historia clinica"/>
    <s v="Se levanta glosa por insumos  se trata de paciente de 9 meses de edad con sintomatologia respiratoria sospecha de ovid el cual ordenas laboratorios y los insumos seutilizan por protocolo en niños por si deciden ordenar liquidos endovenosos por no realizar doble puncion al menos"/>
    <s v="Subsidiado"/>
    <n v="3"/>
  </r>
  <r>
    <s v="E.S.E. MARIA AUXILIADORA MOSQUERA"/>
    <x v="6"/>
    <s v="CUNDINAMARCA"/>
    <s v="MOSQUERA"/>
    <d v="2021-09-03T00:00:00"/>
    <s v="HMA1666231"/>
    <s v="HMA1666231"/>
    <n v="288294"/>
    <d v="2021-09-13T00:00:00"/>
    <s v="GL-25765434363143"/>
    <n v="7129"/>
    <m/>
    <m/>
    <m/>
    <n v="7129"/>
    <m/>
    <m/>
    <m/>
    <n v="7129"/>
    <d v="2021-11-17T00:00:00"/>
    <n v="7129"/>
    <n v="0"/>
    <n v="0"/>
    <n v="0"/>
    <x v="0"/>
    <s v="N. DE SANTANDER"/>
    <s v="LOS PATIOS"/>
    <d v="2021-07-16T00:00:00"/>
    <d v="2021-07-17T00:00:00"/>
    <s v="Se objeta el valor de $ 7129   Se aplica glosa por cobro de insumo los cuales no dan lugar a acobro dado que no se evidencia la administracion de medicamentos para su utilizacion en soportreas adjuntos de historia clinica"/>
    <s v="Se levanta glosa por insumos paciente de 14 años con codigo  quien ingresa y a su valoracion solicitan paraclinicos por lo que se canaliza vena en cuestion de evolucion y evitar como protocolo la doble venopuncion"/>
    <s v="Subsidiado"/>
    <n v="3"/>
  </r>
  <r>
    <s v="E.S.E. MARIA AUXILIADORA MOSQUERA"/>
    <x v="6"/>
    <s v="CUNDINAMARCA"/>
    <s v="MOSQUERA"/>
    <d v="2021-09-03T00:00:00"/>
    <s v="HMA1667753"/>
    <s v="HMA1667753"/>
    <n v="347151"/>
    <d v="2021-09-13T00:00:00"/>
    <s v="GL-25765434363144"/>
    <n v="7550"/>
    <m/>
    <m/>
    <m/>
    <n v="7550"/>
    <m/>
    <m/>
    <m/>
    <n v="7550"/>
    <d v="2021-11-17T00:00:00"/>
    <n v="7550"/>
    <n v="0"/>
    <n v="0"/>
    <n v="0"/>
    <x v="0"/>
    <s v="BOLIVAR"/>
    <s v="CARTAGENA"/>
    <d v="2021-07-28T00:00:00"/>
    <d v="2021-07-28T00:00:00"/>
    <s v="Se objeta el valor de $ 7129   Se aplica glosa por cobro de insumo los cuales no dan lugar a acobro dado que no se evidencia la administracion de medicamentos para su utilizacion en soportreas adjuntos de historia clinica"/>
    <s v="Se levanta glosa por insumosse trata de paciente de 15 años de edad pop puerperio con sintomatologia dolor bajito el cual indican laboratorios y utilizan cateter iv para descartar alguna infeccion y dejar cateter heparinizado por evitar doble venopuncion al paciente de acuerdo a evolucion del paciente "/>
    <s v="Subsidiado"/>
    <n v="3"/>
  </r>
  <r>
    <s v="E.S.E. HOSPITAL MARIO GAITAN YANGUAS DE SOACHA"/>
    <x v="0"/>
    <s v="CUNDINAMARCA"/>
    <s v="SOACHA"/>
    <d v="2021-09-07T00:00:00"/>
    <s v="HMGY128388"/>
    <s v="HMGY128388"/>
    <n v="511088"/>
    <d v="2021-09-28T00:00:00"/>
    <s v="GL-25765434363209"/>
    <n v="11424"/>
    <m/>
    <m/>
    <m/>
    <n v="11424"/>
    <m/>
    <m/>
    <m/>
    <n v="11424"/>
    <d v="2021-12-23T00:00:00"/>
    <n v="0"/>
    <n v="11424"/>
    <n v="0"/>
    <n v="0"/>
    <x v="0"/>
    <s v="CUNDINAMARCA"/>
    <s v="SOACHA"/>
    <d v="2021-08-25T00:00:00"/>
    <d v="2021-08-25T00:00:00"/>
    <s v="Se objeta $ 11424 por cobro no pertinente  Se aplica glosa parcial por cobro no pertinente de insumo no pertinente  Tapabocas dado que no da lugar a cobro"/>
    <s v="SE ACEPTA EL VALOR  DE $ 11424 POR MAYOR VALOR COBRADO"/>
    <s v="Contributivo"/>
    <n v="3"/>
  </r>
  <r>
    <s v="E.S.E. HOSPITAL MARIO GAITAN YANGUAS DE SOACHA"/>
    <x v="0"/>
    <s v="CUNDINAMARCA"/>
    <s v="SOACHA"/>
    <d v="2021-09-07T00:00:00"/>
    <s v="HMGY130039"/>
    <s v="HMGY130039"/>
    <n v="640819"/>
    <d v="2021-09-28T00:00:00"/>
    <s v="GL-25765434363210"/>
    <n v="22848"/>
    <m/>
    <m/>
    <m/>
    <n v="22848"/>
    <m/>
    <m/>
    <m/>
    <n v="22848"/>
    <d v="2021-12-23T00:00:00"/>
    <n v="0"/>
    <n v="22848"/>
    <n v="0"/>
    <n v="0"/>
    <x v="0"/>
    <s v="CUNDINAMARCA"/>
    <s v="SOACHA"/>
    <d v="2021-08-30T00:00:00"/>
    <d v="2021-08-30T00:00:00"/>
    <s v="Se objeta $ 22848 por cobro no pertinente  Se aplica glosa parcial por cobro no pertinente de insumo no pertinente  Tapabocas dado que no da lugar a cobro"/>
    <s v="SE ACEPTA EL VALOR  DE $ 22848 POR MAYOR VALOR COBRADO"/>
    <s v="Contributivo"/>
    <n v="3"/>
  </r>
  <r>
    <s v="E.S.E. HOSPITAL MARIO GAITAN YANGUAS DE SOACHA"/>
    <x v="0"/>
    <s v="CUNDINAMARCA"/>
    <s v="SOACHA"/>
    <d v="2021-09-08T00:00:00"/>
    <s v="HMGY118452"/>
    <s v="HMGY118452"/>
    <n v="554700"/>
    <d v="2021-09-30T00:00:00"/>
    <s v="GL-25765434363216"/>
    <n v="96800"/>
    <m/>
    <m/>
    <m/>
    <n v="96800"/>
    <m/>
    <m/>
    <m/>
    <n v="96800"/>
    <d v="2021-12-23T00:00:00"/>
    <n v="96800"/>
    <n v="0"/>
    <n v="0"/>
    <n v="0"/>
    <x v="0"/>
    <s v="CUNDINAMARCA"/>
    <s v="SOACHA"/>
    <d v="2021-08-03T00:00:00"/>
    <d v="2021-08-03T00:00:00"/>
    <s v="Se objeta $ 96 800  soporte de procedimiento  Se aplica glosa parcial por ausencia de soporte de 898101 del servicio prestado estudio de coloracion  dado que  no se evidencia en soportes adjuntos a la historia clinica"/>
    <s v="SE LEVANTA GLOSA SE ANEXA SOPORTE DE PATOLOGIA"/>
    <s v="Subsidiado"/>
    <n v="3"/>
  </r>
  <r>
    <s v="E.S.E. HOSPITAL MARIO GAITAN YANGUAS DE SOACHA"/>
    <x v="0"/>
    <s v="CUNDINAMARCA"/>
    <s v="SOACHA"/>
    <d v="2021-09-08T00:00:00"/>
    <s v="HMGY118478"/>
    <s v="HMGY118478"/>
    <n v="554700"/>
    <d v="2021-09-30T00:00:00"/>
    <s v="GL-25765434363217"/>
    <n v="96800"/>
    <m/>
    <m/>
    <m/>
    <n v="96800"/>
    <m/>
    <m/>
    <m/>
    <n v="96800"/>
    <d v="2021-12-23T00:00:00"/>
    <n v="96800"/>
    <n v="0"/>
    <n v="0"/>
    <n v="0"/>
    <x v="0"/>
    <s v="CUNDINAMARCA"/>
    <s v="SOACHA"/>
    <d v="2021-08-03T00:00:00"/>
    <d v="2021-08-03T00:00:00"/>
    <s v="Se objeta $ 96 800  soporte de procedimiento  Se aplica glosa parcial por ausencia de soporte de 898101 estudio de coloracion  dado que  no se evidencia en soportes adjuntos a la historia clinica"/>
    <s v="SE LEVANTA GLOSA SE ANEXA SOPORTE DE PATOLOGIA"/>
    <s v="Subsidiado"/>
    <n v="3"/>
  </r>
  <r>
    <s v="E.S.E. HOSPITAL MARIO GAITAN YANGUAS DE SOACHA"/>
    <x v="0"/>
    <s v="CUNDINAMARCA"/>
    <s v="SOACHA"/>
    <d v="2021-09-08T00:00:00"/>
    <s v="HMGY119587"/>
    <s v="HMGY119587"/>
    <n v="554700"/>
    <d v="2021-09-30T00:00:00"/>
    <s v="GL-25765434363218"/>
    <n v="96800"/>
    <m/>
    <m/>
    <m/>
    <n v="96800"/>
    <m/>
    <m/>
    <m/>
    <n v="96800"/>
    <d v="2021-12-23T00:00:00"/>
    <n v="96800"/>
    <n v="0"/>
    <n v="0"/>
    <n v="0"/>
    <x v="0"/>
    <s v="CUNDINAMARCA"/>
    <s v="SOACHA"/>
    <d v="2021-08-05T00:00:00"/>
    <d v="2021-08-05T00:00:00"/>
    <s v="Se objeta $ 96 800  soporte de procedimiento  Se aplica glosa parcial por ausencia de soporte de 898101 estudio de coloracion  dado que  no se evidencia en soportes adjuntos a la historia clinica"/>
    <s v="SE LEVANTA GLOSA SE ANEXA SOPORTE DE PATOLOGIA"/>
    <s v="Subsidiado"/>
    <n v="3"/>
  </r>
  <r>
    <s v="E.S.E. HOSPITAL MARIO GAITAN YANGUAS DE SOACHA"/>
    <x v="0"/>
    <s v="CUNDINAMARCA"/>
    <s v="SOACHA"/>
    <d v="2021-09-08T00:00:00"/>
    <s v="HMGY121385"/>
    <s v="HMGY121385"/>
    <n v="554700"/>
    <d v="2021-09-30T00:00:00"/>
    <s v="GL-25765434363219"/>
    <n v="96800"/>
    <m/>
    <m/>
    <m/>
    <n v="96800"/>
    <m/>
    <m/>
    <m/>
    <n v="96800"/>
    <d v="2021-12-23T00:00:00"/>
    <n v="96800"/>
    <n v="0"/>
    <n v="0"/>
    <n v="0"/>
    <x v="0"/>
    <s v="CUNDINAMARCA"/>
    <s v="SOACHA"/>
    <d v="2021-08-10T00:00:00"/>
    <d v="2021-08-10T00:00:00"/>
    <s v="Se objeta $ 96 800  soporte de procedimiento  Se aplica glosa parcial por ausencia de soporte de 898101 del servicio prestado estudio de coloracion  dado que  no se evidencia en soportes adjuntos a la historia clinica"/>
    <s v="SE LEVANTA GLOSA SE ANEXA SOPORTE DE PATOLOGIA"/>
    <s v="Subsidiado"/>
    <n v="3"/>
  </r>
  <r>
    <s v="E.S.E. HOSPITAL MARIO GAITAN YANGUAS DE SOACHA"/>
    <x v="0"/>
    <s v="CUNDINAMARCA"/>
    <s v="SOACHA"/>
    <d v="2021-09-07T00:00:00"/>
    <s v="HMGY130041"/>
    <s v="HMGY130041"/>
    <n v="1568154"/>
    <d v="2021-10-05T00:00:00"/>
    <s v="GL-25765434363228"/>
    <n v="16350"/>
    <m/>
    <m/>
    <m/>
    <n v="16350"/>
    <m/>
    <m/>
    <m/>
    <n v="16350"/>
    <d v="2021-12-23T00:00:00"/>
    <n v="16350"/>
    <n v="0"/>
    <n v="0"/>
    <n v="0"/>
    <x v="0"/>
    <s v="CUNDINAMARCA"/>
    <s v="SOACHA"/>
    <d v="2021-08-26T00:00:00"/>
    <d v="2021-08-30T00:00:00"/>
    <s v="Se objeta el valor de $ 16350  Se aplica glosa por falta de  Soporte   de   ayuda   diagnostica (871121) Radiografia de torax ausente o incompleto no se evidencia lectura oficial de medico especialista  radiologo  por  lo  que se   le   descontara   el   (25%)   se reconoce (49050) segun el Decreto 2423 Art 23 paragrafo 1"/>
    <s v="SE LEVANTA GLOSA SE ANEXA SOPORTE"/>
    <s v="Subsidiado"/>
    <n v="3"/>
  </r>
  <r>
    <s v="E.S.E. HOSPITAL MARIO GAITAN YANGUAS DE SOACHA"/>
    <x v="0"/>
    <s v="CUNDINAMARCA"/>
    <s v="SOACHA"/>
    <d v="2021-09-08T00:00:00"/>
    <s v="HMGY118449"/>
    <s v="HMGY118449"/>
    <n v="1080800"/>
    <d v="2021-10-05T00:00:00"/>
    <s v="GL-25765434363229"/>
    <n v="96800"/>
    <m/>
    <m/>
    <m/>
    <n v="96800"/>
    <m/>
    <m/>
    <m/>
    <n v="96800"/>
    <d v="2021-12-23T00:00:00"/>
    <n v="96800"/>
    <n v="0"/>
    <n v="0"/>
    <n v="0"/>
    <x v="0"/>
    <s v="CUNDINAMARCA"/>
    <s v="SOACHA"/>
    <d v="2021-08-03T00:00:00"/>
    <d v="2021-08-03T00:00:00"/>
    <s v="Se objeta el valor de $ 96800  por concepto de soporte Se aplica glosa por soporte  de  898101 Estudio de cloracion basica en biopsia resultado de ayuda diagnostica y orden o formula medica de l servicio prestado dado que no se evidencia en  soportes adjunto de  historia clinica"/>
    <s v="SE LEVANTA GLOSA SE ANEXA SOPORTE DE PATOLOGIA"/>
    <s v="Contributivo"/>
    <n v="3"/>
  </r>
  <r>
    <s v="E.S.E. HOSPITAL SAN RAFAEL DE FUSAGASUGA"/>
    <x v="12"/>
    <s v="CUNDINAMARCA"/>
    <s v="FUSAGASUGÁ"/>
    <d v="2021-10-01T00:00:00"/>
    <s v="HOSF164914"/>
    <s v="HOSF164914"/>
    <n v="884264"/>
    <d v="2021-10-11T00:00:00"/>
    <s v="GL-25765434363241"/>
    <n v="46600"/>
    <m/>
    <m/>
    <m/>
    <n v="46600"/>
    <m/>
    <m/>
    <m/>
    <n v="46600"/>
    <d v="2021-12-01T00:00:00"/>
    <n v="46600"/>
    <n v="0"/>
    <n v="0"/>
    <n v="0"/>
    <x v="0"/>
    <s v="CUNDINAMARCA"/>
    <s v="SOACHA"/>
    <d v="2021-08-19T00:00:00"/>
    <d v="2021-08-19T00:00:00"/>
    <s v="Se objeta el valor de $  46600  Se aplica glosa por falta de  Soporte   de   ayuda   diagnostica Codigo (871010) ausente o incompleto no se evidencia lectura oficial de medico especialista  radiologo  por  lo  que se   le   descontara   el   (25%)   se reconoce (62900)  codigo (871040) ausente o incompleto no se evidencia lectura oficial de medico especialista  radiologo  por  lo  que se   le   descontara   el   (25%)   se reconoce (76800) dde acuerdo con el Decreto 2423 Art 23 paragrafo 1"/>
    <s v="Ips  no acepta  objecion  se  anexa  soporte  de  estudios  radiologicos "/>
    <s v="Subsidiado"/>
    <n v="3"/>
  </r>
  <r>
    <s v="E.S.E. HOSPITAL SAN RAFAEL DE FUSAGASUGA"/>
    <x v="12"/>
    <s v="CUNDINAMARCA"/>
    <s v="FUSAGASUGÁ"/>
    <d v="2021-10-01T00:00:00"/>
    <s v="HOSF165664"/>
    <s v="HOSF165664"/>
    <n v="61630"/>
    <d v="2021-10-12T00:00:00"/>
    <s v="GL-25765434363242"/>
    <n v="1256"/>
    <m/>
    <m/>
    <m/>
    <n v="1256"/>
    <m/>
    <m/>
    <m/>
    <n v="1256"/>
    <d v="2021-12-01T00:00:00"/>
    <n v="0"/>
    <n v="1256"/>
    <n v="0"/>
    <n v="0"/>
    <x v="0"/>
    <s v="SANTAFE DE BOGOTA D. C."/>
    <s v="BOGOTA"/>
    <d v="2021-08-28T00:00:00"/>
    <d v="2021-08-28T00:00:00"/>
    <s v="Se objeta por el valor de  $ 1256  por medicamentos Se aplica glosa parcial por codigos no correspondientes a los  medicamentos Dexametasona Diclofecnao y Tramadol deben realizarse en  codigos cums para la prestacion del servicio"/>
    <s v="IPS ACEPTA GLOSA MVC"/>
    <s v="Subsidiado"/>
    <n v="3"/>
  </r>
  <r>
    <s v="E.S.E. HOSPITAL SAN MARTIN DE PORRES DE CHOCONTA"/>
    <x v="5"/>
    <s v="CUNDINAMARCA"/>
    <s v="CHOCONTÁ"/>
    <d v="2021-10-01T00:00:00"/>
    <s v="HSMP815043"/>
    <s v="HSMP815043"/>
    <n v="1061161"/>
    <d v="2021-10-12T00:00:00"/>
    <s v="GL-25765434363243"/>
    <n v="215700"/>
    <m/>
    <m/>
    <m/>
    <n v="215700"/>
    <m/>
    <m/>
    <m/>
    <n v="215700"/>
    <d v="2022-02-08T00:00:00"/>
    <n v="215700"/>
    <n v="0"/>
    <n v="0"/>
    <n v="0"/>
    <x v="0"/>
    <s v="CUNDINAMARCA"/>
    <s v="MACHETÁ"/>
    <d v="2021-08-09T00:00:00"/>
    <d v="2021-08-10T00:00:00"/>
    <s v="Se objeta  el valor de  $  52000 por cobro no pertinente  Se aplica glosa parcial por cobro no pertinente de Interconsulta de medicina especializada  dado que se evidencia en soportes adjuntos de historia clinica una interconsulta y se estan cobrando dos ,Se objeta  el valor de  $ 1700   por cobro no pertinente  Se aplica glosa parcial por cobro no pertinente de consulta de urgencias  dado que  el usuario ingresa remitido se reconoce valoracion medico general se glosa la diferencia,Se objeta por el valor de  $162000 por ausencia de soporte Se aplica glosa parcial por ausencia de soporte de  Hoja de traslado o bitacora de traslado y resolucion viegnete para la fecha de prestacion del servicio se evidencia en soportes ajuntos de historia clinica"/>
    <s v="SE LEVANTA GLOSA YA QUE SE ANEXA BITACORA DE TRASLADO PUESTO DE SALUD MACHETA A HOSPITAL CHOCONTA Y RESOLUCION DE TRAIFAS INSTITUCIONALES 2021 COMO SOPORTE DE SU REALIZACION    SE LEVANTA GLOSA YA QUE EL PUESTO DE SALUD MACHETA DONDE SE ATENDIO INICIAL MENTE LA URGENCIA Y EL HOSPITAL DE CHOCONTA FORMAN PARTE DE LA MISMA RED PRESTADORA POR LO TANTO SE UNIFICAN LAS CUENTAS Y SE PROCEDE A FACTURAR 1 CUENTA POR ESO SE COBRA LA CONSULTA DE URGENCIAS   SE LEVANTA GLOSA YA QUE SE ANEXA HISTORIA CLINICA DONDE SE EVIDENCIA LAS  2 INTERCONSULTAS POR ESPECIALISTA LOS DIAS 09/08/2021 A LAS 129 PM Y EL 10/08/2021 A LAS 1102 AM COMO SOPORTE DE SU REALIZACION"/>
    <s v="Contributivo"/>
    <n v="3"/>
  </r>
  <r>
    <s v="E.S.E. HOSPITAL SAN MARTIN DE PORRES DE CHOCONTA"/>
    <x v="5"/>
    <s v="CUNDINAMARCA"/>
    <s v="CHOCONTÁ"/>
    <d v="2021-10-04T00:00:00"/>
    <s v="HSMP806436"/>
    <s v="HSMP806436"/>
    <n v="2750253"/>
    <d v="2021-10-17T00:00:00"/>
    <s v="GL-25765434363253"/>
    <n v="684862"/>
    <d v="2021-11-15T00:00:00"/>
    <n v="672600"/>
    <n v="0"/>
    <n v="12262"/>
    <m/>
    <m/>
    <m/>
    <n v="12262"/>
    <d v="2022-06-14T00:00:00"/>
    <n v="12262"/>
    <n v="0"/>
    <n v="0"/>
    <n v="0"/>
    <x v="0"/>
    <s v="CUNDINAMARCA"/>
    <s v="MACHETÁ"/>
    <d v="2021-06-02T00:00:00"/>
    <d v="2021-06-08T00:00:00"/>
    <s v="Se objeta $ 672600  concepto de soporte de ayuda diagnostica  Se aplica glosa parcial por ausencia de soporte de del servicio prestado  dado que  no se evidencia en soportes adjuntos a la historia clinica903856  NITRÓGENO UREICO 903895  CREATININA EN SUERO U OTROS FLUIDOS 903437  TROPONINA I CUANTITATIVA  902208  HEMOGRAMA  906913  PROTEÍNA C REACTIVA ALTA 903839  GASES ARTERIALES no  se evidencia en soportes adjuntos para la prestacion correspondiente,Se objeta el valor de $ 12262 Se aplica glosa por falta de  Soporte   de   ayuda   diagnostica (871121) ausente o incompleto no se evidencia lectura oficial de medico especialista  radiologo  por  lo  que se   le   descontara   el   (25%)   se reconoce (36800) de acuerdo con el Decreto 2423 Art 23 paragrafo 1"/>
    <s v="SE LEVANTA GLOSA IPS  ANEXA HISTORIA CLINICA CON LA INTERPRETACION DE LOS PARACLINICOS Y LOS RESULTADOS COMO SOPORTE NO IPS ACEPTAYA QUE EL RX SE FACTURO SOAT 2021 PLENO 10% Y SE VUELVE A DESCONTAR EL 25% AL NO LLEVAR LECTURA DEL RADIOLOGO COMO SE EVIDENCIA EN LA FACTURA,Se levanta glosa por el valor de $ 672600 segun respuesta por concepto de soportes Ips adjunta soportes requeridos Se mantien glosa por valor de $ 12262 dado que  no se evidencia lectura oficial de medico especialista  radiologo  por  lo  que se   le   descontara   el   (25%)   se reconoce (26800) de acuerdo con el Decreto 2423 Art 23  "/>
    <s v="Contributivo"/>
    <n v="3"/>
  </r>
  <r>
    <s v="E.S.E. HOSPITAL MARIO GAITAN YANGUAS DE SOACHA"/>
    <x v="0"/>
    <s v="CUNDINAMARCA"/>
    <s v="SOACHA"/>
    <d v="2021-09-07T00:00:00"/>
    <s v="HMGY117487"/>
    <s v="HMGY117487"/>
    <n v="189618"/>
    <d v="2021-09-22T00:00:00"/>
    <s v="GL-25765434373107"/>
    <n v="8885"/>
    <m/>
    <m/>
    <m/>
    <n v="8885"/>
    <m/>
    <m/>
    <m/>
    <n v="8885"/>
    <d v="2021-12-23T00:00:00"/>
    <n v="8885"/>
    <n v="0"/>
    <n v="0"/>
    <n v="0"/>
    <x v="0"/>
    <s v="CUNDINAMARCA"/>
    <s v="SOACHA"/>
    <d v="2021-08-01T00:00:00"/>
    <d v="2021-08-01T00:00:00"/>
    <s v="Se objeta $270 Concepto 1995329642  DICLOFENACO SODICO VIA IM SOLUCION INYECTABLE  75 MG/3 ML Por mayor valor cobrado según tarifas pactadas se reconoce a $ 351 unidad por tal motivo se glosa la diferencia  Se objeta $748 Concepto 199425613  LACTATO DE HARTMAN SOLUCION INYECTABLE  500 ML Por mayor valor cobrado según tarifas pactadas se reconoce a $ 2830 unidad por tal motivo se glosa la diferencia  Se objeta $1337 Concepto 199594023  BUTILESCOPOLAMINA Y ANALGESICOS AMPOLLA DE 5 ML SOLUCION INYECTABLE Por mayor valor cobrado según tarifas pactadas se reconoce a $ 2344 unidad por tal motivo se glosa la diferencia  Se objeta $6530 Concepto 1992256610  OMEPRAZOL INFUSION IV POLVO LIOFILIZADO PARA RECONSTITUIR A SOL INY  40 MG Por mayor valor cobrado según tarifas pactadas se reconoce a $ 3854 unidad por tal motivo se glosa la diferencia"/>
    <s v="NO SE ACEPTA SE VERIFICAN EL COBRO DE TARIFAS Y SON LAS PACTADAS ( SOAT VIGENTE 10% )"/>
    <s v="Subsidiado"/>
    <n v="3"/>
  </r>
  <r>
    <s v="E.S.E. HOSPITAL MARIO GAITAN YANGUAS DE SOACHA"/>
    <x v="0"/>
    <s v="CUNDINAMARCA"/>
    <s v="SOACHA"/>
    <d v="2021-09-07T00:00:00"/>
    <s v="HMGY118051"/>
    <s v="HMGY118051"/>
    <n v="489327"/>
    <d v="2021-09-22T00:00:00"/>
    <s v="GL-25765434373108"/>
    <n v="15630"/>
    <m/>
    <m/>
    <m/>
    <n v="15630"/>
    <m/>
    <m/>
    <m/>
    <n v="15630"/>
    <d v="2021-12-23T00:00:00"/>
    <n v="15630"/>
    <n v="0"/>
    <n v="0"/>
    <n v="0"/>
    <x v="0"/>
    <s v="CUNDINAMARCA"/>
    <s v="SOACHA"/>
    <d v="2021-08-02T00:00:00"/>
    <d v="2021-08-02T00:00:00"/>
    <s v="Se objeta $270 Concepto 1995329642  DICLOFENACO SODICO VIA IM SOLUCION INYECTABLE  75 MG/3 ML Por mayor valor cobrado según tarifas pactadas se reconoce a $351 unidad por tal motivo se glosa la diferencia  Se objeta $15360 Concepto 199142603  MISOPROSTOL TABLETA  200 MCG Por mayor valor cobrado según tarifas pactadas se reconoce a $6233 unidad por tal motivo se glosa la diferencia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7T00:00:00"/>
    <s v="HMGY118064"/>
    <s v="HMGY118064"/>
    <n v="56201"/>
    <d v="2021-09-22T00:00:00"/>
    <s v="GL-25765434373109"/>
    <n v="1078"/>
    <m/>
    <m/>
    <m/>
    <n v="1078"/>
    <m/>
    <m/>
    <m/>
    <n v="1078"/>
    <d v="2021-12-23T00:00:00"/>
    <n v="0"/>
    <n v="1078"/>
    <n v="0"/>
    <n v="0"/>
    <x v="0"/>
    <s v="CUNDINAMARCA"/>
    <s v="SOACHA"/>
    <d v="2021-08-02T00:00:00"/>
    <d v="2021-08-02T00:00:00"/>
    <s v="Se objeta $1078 Concepto 199976167  BUTILESCOPOLAMINA AMPOLLA DE 1 ML SOLUCION INYECTABLE Por mayor valor cobrado según tarifas pactadas se reconoce a $1102  unidad por tal motivo se glosa la diferencia  "/>
    <s v="SE ACEPTA POR MAYOR VALOR COBRADO"/>
    <s v="Subsidiado"/>
    <n v="3"/>
  </r>
  <r>
    <s v="E.S.E. HOSPITAL MARIO GAITAN YANGUAS DE SOACHA"/>
    <x v="0"/>
    <s v="CUNDINAMARCA"/>
    <s v="SOACHA"/>
    <d v="2021-09-07T00:00:00"/>
    <s v="HMGY119172"/>
    <s v="HMGY119172"/>
    <n v="213733"/>
    <d v="2021-09-22T00:00:00"/>
    <s v="GL-25765434373110"/>
    <n v="1015"/>
    <m/>
    <m/>
    <m/>
    <n v="1015"/>
    <m/>
    <m/>
    <m/>
    <n v="1015"/>
    <d v="2021-12-23T00:00:00"/>
    <n v="0"/>
    <n v="1015"/>
    <n v="0"/>
    <n v="0"/>
    <x v="0"/>
    <s v="CUNDINAMARCA"/>
    <s v="SOACHA"/>
    <d v="2021-08-04T00:00:00"/>
    <d v="2021-08-04T00:00:00"/>
    <s v="Se objeta $228 Concepto 200877666  METAMIZOL SODIO AMPOLLA SOLUCION INYECTABLE Por mayor valor cobrado según tarifas pactadas se reconoce a $366 unidad por tal motivo se glosa la diferencia  Se objeta $787 Concepto 200214986  CLORURO DE SODIO SOLUCION INYECTABLE  09 %/100 ML Por mayor valor cobrado según tarifas pactadas se reconoce a $2791 unidad por tal motivo se glosa la diferencia  "/>
    <s v="SE ACEPTA POR MAYOR VALOR COBRADO"/>
    <s v="Subsidiado"/>
    <n v="3"/>
  </r>
  <r>
    <s v="E.S.E. HOSPITAL MARIO GAITAN YANGUAS DE SOACHA"/>
    <x v="0"/>
    <s v="CUNDINAMARCA"/>
    <s v="SOACHA"/>
    <d v="2021-09-07T00:00:00"/>
    <s v="HMGY119175"/>
    <s v="HMGY119175"/>
    <n v="683582"/>
    <d v="2021-09-22T00:00:00"/>
    <s v="GL-25765434373111"/>
    <n v="422"/>
    <m/>
    <m/>
    <m/>
    <n v="422"/>
    <m/>
    <m/>
    <m/>
    <n v="422"/>
    <d v="2021-12-23T00:00:00"/>
    <n v="0"/>
    <n v="422"/>
    <n v="0"/>
    <n v="0"/>
    <x v="0"/>
    <s v="CUNDINAMARCA"/>
    <s v="SOACHA"/>
    <d v="2021-08-03T00:00:00"/>
    <d v="2021-08-04T00:00:00"/>
    <s v="Se objeta $152 Concepto 199353035  ACETAMINOFEN TABLETA Ó CÁPSULA  500 MG Por mayor valor cobrado según tarifas pactadas se reconoce a $30 unidad por tal motivo se glosa la diferencia  Se objeta $270 Concepto 1995329642  DICLOFENACO SODICO VIA IM SOLUCION INYECTABLE  75 MG/3 ML Por mayor valor cobrado según tarifas pactadas se reconoce a $351 unidad por tal motivo se glosa la diferencia  "/>
    <s v="SE ACEPTA POR MAYOR VALOR COBRADO"/>
    <s v="Subsidiado"/>
    <n v="3"/>
  </r>
  <r>
    <s v="E.S.E. HOSPITAL MARIO GAITAN YANGUAS DE SOACHA"/>
    <x v="0"/>
    <s v="CUNDINAMARCA"/>
    <s v="SOACHA"/>
    <d v="2021-09-07T00:00:00"/>
    <s v="HMGY119183"/>
    <s v="HMGY119183"/>
    <n v="930589"/>
    <d v="2021-09-23T00:00:00"/>
    <s v="GL-25765434373112"/>
    <n v="29316"/>
    <m/>
    <m/>
    <m/>
    <n v="29316"/>
    <m/>
    <m/>
    <m/>
    <n v="29316"/>
    <d v="2021-12-23T00:00:00"/>
    <n v="29316"/>
    <n v="0"/>
    <n v="0"/>
    <n v="0"/>
    <x v="0"/>
    <s v="CUNDINAMARCA"/>
    <s v="SOACHA"/>
    <d v="2021-08-01T00:00:00"/>
    <d v="2021-08-04T00:00:00"/>
    <s v="Se objeta $401 Concepto 199295168  PARACETAMOL 100ML JARABE Por mayor valor cobrado según tarifas pactadas se reconoce a $1957 unidad por tal motivo se glosa la diferencia  Se objeta $787 Concepto 200214986  CLORURO DE SODIO SOLUCION INYECTABLE  09 %/100 ML Por mayor valor cobrado según tarifas pactadas se reconoce a $2791 unidad por tal motivo se glosa la diferencia  Se objeta $28128 Concepto 2221552  OXACILINA SODICA POLVO PARA RECONSTITUIR  1 G Por mayor valor cobrado según tarifas pactadas se reconoce a $1482 unidad por tal motivo se glosa la diferencia  "/>
    <s v="LA OBJECION FRENTE A LOS MEDICAMENTOS E INSUMOS LA ESE MARIO GAITAN ANEXA RESOLUCION 0552020  DE MEDICAMENTOS E INSUMOS SOPORTANDO EL COBRO"/>
    <s v="Subsidiado"/>
    <n v="3"/>
  </r>
  <r>
    <s v="E.S.E. HOSPITAL MARIO GAITAN YANGUAS DE SOACHA"/>
    <x v="0"/>
    <s v="CUNDINAMARCA"/>
    <s v="SOACHA"/>
    <d v="2021-09-07T00:00:00"/>
    <s v="HMGY118619"/>
    <s v="HMGY118619"/>
    <n v="102424"/>
    <d v="2021-09-23T00:00:00"/>
    <s v="GL-25765434373113"/>
    <n v="726"/>
    <m/>
    <m/>
    <m/>
    <n v="726"/>
    <m/>
    <m/>
    <m/>
    <n v="726"/>
    <d v="2021-12-23T00:00:00"/>
    <n v="0"/>
    <n v="726"/>
    <n v="0"/>
    <n v="0"/>
    <x v="0"/>
    <s v="CUNDINAMARCA"/>
    <s v="SOACHA"/>
    <d v="2021-07-15T00:00:00"/>
    <d v="2021-07-15T00:00:00"/>
    <s v="Se objeta $121 Concepto 200016152  TRAMADOL SOLUCION INYECTABLE  50 MG/ML Por mayor valor cobrado según tarifas pactadas se reconoce a $590 unidad por tal motivo se glosa la diferencia  Se objeta $605 Concepto 199976251  DEXAMETASONA SODIO FOSFATO EQ A 4MG/ML/2ML SOLUCION INYECTABLE  8 MG/2 ML Por mayor valor cobrado según tarifas pactadas se reconoce a $408 unidad por tal motivo se glosa la diferencia  "/>
    <s v="SE ACEPTA POR MAYOR VALOR COBRADO"/>
    <s v="Subsidiado"/>
    <n v="3"/>
  </r>
  <r>
    <s v="E.S.E. HOSPITAL MARIO GAITAN YANGUAS DE SOACHA"/>
    <x v="0"/>
    <s v="CUNDINAMARCA"/>
    <s v="SOACHA"/>
    <d v="2021-09-07T00:00:00"/>
    <s v="HMGY119185"/>
    <s v="HMGY119185"/>
    <n v="399698"/>
    <d v="2021-09-23T00:00:00"/>
    <s v="GL-25765434373114"/>
    <n v="1392"/>
    <m/>
    <m/>
    <m/>
    <n v="1392"/>
    <m/>
    <m/>
    <m/>
    <n v="1392"/>
    <d v="2021-12-23T00:00:00"/>
    <n v="66"/>
    <n v="1326"/>
    <n v="0"/>
    <n v="0"/>
    <x v="0"/>
    <s v="CUNDINAMARCA"/>
    <s v="SOACHA"/>
    <d v="2021-08-03T00:00:00"/>
    <d v="2021-08-04T00:00:00"/>
    <s v="Se objeta $1392 Concepto 200231881  GLUCOSA 100 ML DE SOLUCION SOLUCION INYECTABLE Por mayor valor cobrado según tarifas pactadas se reconoce a $3074 unidad por tal motivo se glosa la diferencia  "/>
    <s v="SE ACEPTA POR MAYOR VALOR COBRADO"/>
    <s v="Subsidiado"/>
    <n v="3"/>
  </r>
  <r>
    <s v="E.S.E. HOSPITAL MARIO GAITAN YANGUAS DE SOACHA"/>
    <x v="0"/>
    <s v="CUNDINAMARCA"/>
    <s v="SOACHA"/>
    <d v="2021-09-07T00:00:00"/>
    <s v="HMGY119431"/>
    <s v="HMGY119431"/>
    <n v="632367"/>
    <d v="2021-09-23T00:00:00"/>
    <s v="GL-25765434373115"/>
    <n v="322828"/>
    <m/>
    <m/>
    <m/>
    <n v="322828"/>
    <m/>
    <m/>
    <m/>
    <n v="322828"/>
    <d v="2021-12-23T00:00:00"/>
    <n v="322828"/>
    <n v="0"/>
    <n v="0"/>
    <n v="0"/>
    <x v="0"/>
    <s v="CUNDINAMARCA"/>
    <s v="SOACHA"/>
    <d v="2021-08-04T00:00:00"/>
    <d v="2021-08-04T00:00:00"/>
    <s v="Se objeta $164 Concepto 37537  NIFEDIPINO (LIBERACION CONVENCIONAL) CAPSULA  10 MG Por mayor valor cobrado según tarifas pactadas se reconoce a $401 unidad por tal motivo se glosa la diferencia  Se objeta $748 Concepto 199425613  LACTATO DE HARTMAN SOLUCION INYECTABLE  500 ML Por mayor valor cobrado según tarifas pactadas se reconoce a $2830 unidad por tal motivo se glosa la diferencia  Se objeta $2416 Concepto 201025111  AMPICILINA POLVO PARA RECONSTITUIR  1 G Por mayor valor cobrado según tarifas pactadas se reconoce a $1222 unidad por tal motivo se glosa la diferencia  ,Se objeta $319500 Concepto 602T02  TRASLADO ASISTENCIAL MEDICALIZADO TERRESTRE SECUNDARIO Por que se evidencia que no adjuntan soporte de traslado de ambulancia y resolucion 003 del 2021 del ministerio de salud para soportar cobro de la misma ya que no se tienen tarifas pactadas "/>
    <s v="NO SE ACEPT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
    <s v="Subsidiado"/>
    <n v="3"/>
  </r>
  <r>
    <s v="E.S.E. HOSPITAL MARIO GAITAN YANGUAS DE SOACHA"/>
    <x v="0"/>
    <s v="CUNDINAMARCA"/>
    <s v="SOACHA"/>
    <d v="2021-09-07T00:00:00"/>
    <s v="HMGY119816"/>
    <s v="HMGY119816"/>
    <n v="386290"/>
    <d v="2021-09-23T00:00:00"/>
    <s v="GL-25765434373116"/>
    <n v="9145"/>
    <m/>
    <m/>
    <m/>
    <n v="9145"/>
    <m/>
    <m/>
    <m/>
    <n v="9145"/>
    <d v="2021-12-23T00:00:00"/>
    <n v="9145"/>
    <n v="0"/>
    <n v="0"/>
    <n v="0"/>
    <x v="0"/>
    <s v="CUNDINAMARCA"/>
    <s v="SOACHA"/>
    <d v="2021-08-05T00:00:00"/>
    <d v="2021-08-05T00:00:00"/>
    <s v="Se objeta $371 Concepto 199696243  METOCLOPRAMIDA SOLUCION INYECTABLE  10 MG/2 ML Por mayor valor cobrado según tarifas pactadas se reconoce a $286 unidad por tal motivo se glosa la diferencia  Se objeta $6530 Concepto 1992256610  OMEPRAZOL INFUSION IV POLVO LIOFILIZADO PARA RECONSTITUIR A SOL INY  40 MG Por mayor valor cobrado según tarifas pactadas se reconoce a $3854 unidad por tal motivo se glosa la diferencia  Se objeta $2244 Concepto 199425613  LACTATO DE HARTMAN SOLUCION INYECTABLE  500 ML Por mayor valor cobrado según tarifas pactadas se reconoce a $2830 unidad por tal motivo se glosa la diferencia  "/>
    <s v="NO SE ACEPTA SE VERIFICAN EL COBRO DE TARIFAS Y SON LAS PACTADAS ( SOAT VIGENTE 10% )"/>
    <s v="Subsidiado"/>
    <n v="3"/>
  </r>
  <r>
    <s v="E.S.E. HOSPITAL MARIO GAITAN YANGUAS DE SOACHA"/>
    <x v="0"/>
    <s v="CUNDINAMARCA"/>
    <s v="SOACHA"/>
    <d v="2021-09-07T00:00:00"/>
    <s v="HMGY120375"/>
    <s v="HMGY120375"/>
    <n v="683128"/>
    <d v="2021-09-23T00:00:00"/>
    <s v="GL-25765434373117"/>
    <n v="3482"/>
    <m/>
    <m/>
    <m/>
    <n v="3482"/>
    <m/>
    <m/>
    <m/>
    <n v="3482"/>
    <d v="2021-12-23T00:00:00"/>
    <n v="3482"/>
    <n v="0"/>
    <n v="0"/>
    <n v="0"/>
    <x v="0"/>
    <s v="CUNDINAMARCA"/>
    <s v="SOACHA"/>
    <d v="2021-08-06T00:00:00"/>
    <d v="2021-08-06T00:00:00"/>
    <s v="Se objeta $451 Concepto 200365123  AMPICILINA/SULBACTAM (CON VIAFLEX) POLVO PARA RECONSTITUIR A SOL INY  15 G Por mayor valor cobrado según tarifas pactadas se reconoce a $2200 unidad por tal motivo se glosa la diferencia  Se objeta $787 Concepto 200214986  CLORURO DE SODIO SOLUCION INYECTABLE  09 %/100 ML Por mayor valor cobrado según tarifas pactadas se reconoce a $2791 unidad por tal motivo se glosa la diferencia  Se objeta $2244 Concepto 199425613  LACTATO DE HARTMAN SOLUCION INYECTABLE  500 ML Por mayor valor cobrado según tarifas pactadas se reconoce a $2830 unidad por tal motivo se glosa la diferencia "/>
    <s v="NO SE ACEPTA SE VERIFICAN EL COBRO DE TARIFAS Y SON LAS PACTADAS ( SOAT VIGENTE 10% )"/>
    <s v="Subsidiado"/>
    <n v="3"/>
  </r>
  <r>
    <s v="E.S.E. HOSPITAL MARIO GAITAN YANGUAS DE SOACHA"/>
    <x v="0"/>
    <s v="CUNDINAMARCA"/>
    <s v="SOACHA"/>
    <d v="2021-09-07T00:00:00"/>
    <s v="HMGY121047"/>
    <s v="HMGY121047"/>
    <n v="143856"/>
    <d v="2021-09-23T00:00:00"/>
    <s v="GL-25765434373118"/>
    <n v="15360"/>
    <m/>
    <m/>
    <m/>
    <n v="15360"/>
    <m/>
    <m/>
    <m/>
    <n v="15360"/>
    <d v="2021-12-23T00:00:00"/>
    <n v="15360"/>
    <n v="0"/>
    <n v="0"/>
    <n v="0"/>
    <x v="0"/>
    <s v="CUNDINAMARCA"/>
    <s v="SOACHA"/>
    <d v="2021-08-09T00:00:00"/>
    <d v="2021-08-09T00:00:00"/>
    <s v="Se objeta $15360 Concepto 199142603  MISOPROSTOL TABLETA  200 MCG Por mayor valor cobrado según tarifas pactadas se reconoce a $6233 unidad por tal motivo se glosa la diferencia  "/>
    <s v="NO SE ACEPTA SE COBRA SEGÚN LA RESOLUCION 055 DEL 2021 ( TARIFA INSTITUCIONAL)"/>
    <s v="Subsidiado"/>
    <n v="3"/>
  </r>
  <r>
    <s v="E.S.E. HOSPITAL MARIO GAITAN YANGUAS DE SOACHA"/>
    <x v="0"/>
    <s v="CUNDINAMARCA"/>
    <s v="SOACHA"/>
    <d v="2021-09-07T00:00:00"/>
    <s v="HMGY121060"/>
    <s v="HMGY121060"/>
    <n v="880162"/>
    <d v="2021-09-23T00:00:00"/>
    <s v="GL-25765434373119"/>
    <n v="19421"/>
    <m/>
    <m/>
    <m/>
    <n v="19421"/>
    <m/>
    <m/>
    <m/>
    <n v="19421"/>
    <d v="2021-12-23T00:00:00"/>
    <n v="19421"/>
    <n v="0"/>
    <n v="0"/>
    <n v="0"/>
    <x v="0"/>
    <s v="CUNDINAMARCA"/>
    <s v="SOACHA"/>
    <d v="2021-08-07T00:00:00"/>
    <d v="2021-08-09T00:00:00"/>
    <s v="Se objeta $240 Concepto 200253107  NIFEDIPINO (24 HORAS) CAPSULA O TABLETA DE LIBERACIÓN SOSTENIDA  30 MG Por mayor valor cobrado según tarifas pactadas se reconoce a $194 unidad por tal motivo se glosa la diferencia Se objeta $1794 Concepto 1994396113  BETAMETASONA FOSFATO DISODICO SOLUCION INYECTABLE  4 MG/ML/1 ML Por mayor valor cobrado según tarifas pactadas se reconoce a $ 488  unidad por tal motivo se glosa la diferencia Se objeta $7179 Concepto 215782  PENICILINA BENZATINICA POLVO PARA RECONSTITUIR  2400000 UI Por mayor valor cobrado según tarifas pactadas se reconoce a $1792  unidad por tal motivo se glosa la diferencia Se objeta $6468 Concepto 199976167  BUTILESCOPOLAMINA AMPOLLA DE 1 ML SOLUCION INYECTABLE Por mayor valor cobrado según tarifas pactadas se reconoce a $1102 unidad por tal motivo se glosa la diferencia Se objeta $3740 Concepto 199425613  LACTATO DE HARTMAN SOLUCION INYECTABLE  500 ML Por mayor valor cobrado según tarifas pactadas se reconoce a $2830 unidad por tal motivo se glosa la diferencia "/>
    <s v="SE LEVANTA GLOSA FRENTE A LOS MEDICAMENTOS E INSUMOS LA ESE MARIO GAITAN ANEXA RESOLUCION 055 2020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7T00:00:00"/>
    <s v="HMGY121270"/>
    <s v="HMGY121270"/>
    <n v="892666"/>
    <d v="2021-09-23T00:00:00"/>
    <s v="GL-25765434373120"/>
    <n v="3999"/>
    <m/>
    <m/>
    <m/>
    <n v="3999"/>
    <m/>
    <m/>
    <m/>
    <n v="3999"/>
    <d v="2021-12-23T00:00:00"/>
    <n v="3999"/>
    <n v="0"/>
    <n v="0"/>
    <n v="0"/>
    <x v="0"/>
    <s v="CUNDINAMARCA"/>
    <s v="SOACHA"/>
    <d v="2021-08-05T00:00:00"/>
    <d v="2021-08-06T00:00:00"/>
    <s v="Se objeta $270 Concepto 1995329642  DICLOFENACO SODICO VIA IM SOLUCION INYECTABLE  75 MG/3 ML Por mayor valor cobrado según tarifas pactadas se reconoce a $351 unidad por tal motivo se glosa la diferencia  Se objeta $1368 Concepto 200877666  METAMIZOL SODIO AMPOLLA SOLUCION INYECTABLE Por mayor valor cobrado según tarifas pactadas se reconoce a $366 unidad por tal motivo se glosa la diferencia  Se objeta $2361 Concepto 200214986  CLORURO DE SODIO SOLUCION INYECTABLE  09 %/100 ML Por mayor valor cobrado según tarifas pactadas se reconoce a $2791 unidad por tal motivo se glosa la diferencia  "/>
    <s v="NO SE ACEPTA SE VERIFICAN EL COBRO DE TARIFAS Y SON LAS PACTADAS ( SOAT VIGENTE 10% )"/>
    <s v="Subsidiado"/>
    <n v="3"/>
  </r>
  <r>
    <s v="E.S.E. HOSPITAL MARIO GAITAN YANGUAS DE SOACHA"/>
    <x v="0"/>
    <s v="CUNDINAMARCA"/>
    <s v="SOACHA"/>
    <d v="2021-09-07T00:00:00"/>
    <s v="HMGY122664"/>
    <s v="HMGY122664"/>
    <n v="881953"/>
    <d v="2021-09-23T00:00:00"/>
    <s v="GL-25765434373121"/>
    <n v="318804"/>
    <m/>
    <m/>
    <m/>
    <n v="318804"/>
    <m/>
    <m/>
    <m/>
    <n v="318804"/>
    <d v="2021-12-23T00:00:00"/>
    <n v="318804"/>
    <n v="0"/>
    <n v="0"/>
    <n v="0"/>
    <x v="0"/>
    <s v="CUNDINAMARCA"/>
    <s v="SOACHA"/>
    <d v="2021-08-11T00:00:00"/>
    <d v="2021-08-12T00:00:00"/>
    <s v="Se objeta $288 Concepto 200877666  METAMIZOL SODIO AMPOLLA SOLUCION INYECTABLE Por mayor valor cobrado según tarifas pactadas se reconoce a $366 unidad por tal motivo se glosa la diferencia  Se objeta $371 Concepto 199696243  METOCLOPRAMIDA SOLUCION INYECTABLE  10 MG/2 ML Por mayor valor cobrado según tarifas pactadas se reconoce a $286 unidad por tal motivo se glosa la diferencia  Se objeta $897 Concepto 1994396113  BETAMETASONA FOSFATO DISODICO SOLUCION INYECTABLE  4 MG/ML/1 ML Por mayor valor cobrado según tarifas pactadas se reconoce a $488 unidad por tal motivo se glosa la diferencia  Se objeta $748 Concepto 199425613  LACTATO DE HARTMAN SOLUCION INYECTABLE  500 ML Por mayor valor cobrado según tarifas pactadas se reconoce a $2830 unidad por tal motivo se glosa la diferencia  ,Se objeta $316500 Concepto 602T02  TRASLADO ASISTENCIAL MEDICALIZADO TERRESTRE SECUNDARIO Por que se evidencia que no adjuntan soporte de traslado de ambulancia y resolucion del ministerio de salud para soportar cobro de la misma ya que no se tienen tarifas pactadas "/>
    <s v="NO SE ACEPT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
    <s v="Subsidiado"/>
    <n v="3"/>
  </r>
  <r>
    <s v="E.S.E. HOSPITAL MARIO GAITAN YANGUAS DE SOACHA"/>
    <x v="0"/>
    <s v="CUNDINAMARCA"/>
    <s v="SOACHA"/>
    <d v="2021-09-07T00:00:00"/>
    <s v="HMGY122669"/>
    <s v="HMGY122669"/>
    <n v="942224"/>
    <d v="2021-09-23T00:00:00"/>
    <s v="GL-25765434373122"/>
    <n v="3767"/>
    <m/>
    <m/>
    <m/>
    <n v="3767"/>
    <m/>
    <m/>
    <m/>
    <n v="3767"/>
    <d v="2021-12-23T00:00:00"/>
    <n v="3767"/>
    <n v="0"/>
    <n v="0"/>
    <n v="0"/>
    <x v="0"/>
    <s v="CUNDINAMARCA"/>
    <s v="SOACHA"/>
    <d v="2021-08-11T00:00:00"/>
    <d v="2021-08-12T00:00:00"/>
    <s v="Se objeta $270 Concepto 1995329642  DICLOFENACO SODICO VIA IM SOLUCION INYECTABLE  75 MG/3 ML Por mayor valor cobrado según tarifas pactadas se reconoce a $351 unidad por tal motivo se glosa la diferencia  Se objeta $121 Concepto 200016152  TRAMADOL SOLUCION INYECTABLE  50 MG/ML Por mayor valor cobrado según tarifas pactadas se reconoce a $590 unidad por tal motivo se glosa la diferencia  Se objeta $228 Concepto 200877666  METAMIZOL SODIO AMPOLLA SOLUCION INYECTABLE Por mayor valor cobrado según tarifas pactadas se reconoce a $366 unidad por tal motivo se glosa la diferencia  Se objeta $3148 Concepto 200214986  CLORURO DE SODIO SOLUCION INYECTABLE  09 %/100 ML Por mayor valor cobrado según tarifas pactadas se reconoce a $2791 unidad por tal motivo se glosa la diferencia  "/>
    <s v="NO SE ACEPTA SE VERIFICAN EL COBRO DE TARIFAS Y SON LAS PACTADAS ( SOAT VIGENTE 10% )"/>
    <s v="Subsidiado"/>
    <n v="3"/>
  </r>
  <r>
    <s v="E.S.E. HOSPITAL MARIO GAITAN YANGUAS DE SOACHA"/>
    <x v="0"/>
    <s v="CUNDINAMARCA"/>
    <s v="SOACHA"/>
    <d v="2021-09-07T00:00:00"/>
    <s v="HMGY123214"/>
    <s v="HMGY123214"/>
    <n v="274470"/>
    <d v="2021-09-24T00:00:00"/>
    <s v="GL-25765434373123"/>
    <n v="5727"/>
    <m/>
    <m/>
    <m/>
    <n v="5727"/>
    <m/>
    <m/>
    <m/>
    <n v="5727"/>
    <d v="2021-12-23T00:00:00"/>
    <n v="5727"/>
    <n v="0"/>
    <n v="0"/>
    <n v="0"/>
    <x v="0"/>
    <s v="CUNDINAMARCA"/>
    <s v="SOACHA"/>
    <d v="2021-08-11T00:00:00"/>
    <d v="2021-08-13T00:00:00"/>
    <s v="Se objeta $71 Concepto 2008538320  ATORVASTATINA TABLETA  40 MG Por mayor valor cobrado según tarifas pactadas se reconoce a $345 unidad por tal motivo se glosa la diferencia  Se objeta $105 Concepto 199564681  ACIDO VALPROICO TABLETA Ó CÁPSULA  250 MG Por mayor valor cobrado según tarifas pactadas se reconoce a $174 unidad por tal motivo se glosa la diferencia  Se objeta $371 Concepto 199696243  METOCLOPRAMIDA SOLUCION INYECTABLE  10 MG/2 ML Por mayor valor cobrado según tarifas pactadas se reconoce a $286 unidad por tal motivo se glosa la diferencia  Se objeta $787 Concepto 200214986  CLORURO DE SODIO SOLUCION INYECTABLE  09 %/100 ML Por mayor valor cobrado según tarifas pactadas se reconoce a $2791 unidad por tal motivo se glosa la diferencia  Se objeta $2260 Concepto 201088016  LACOSAMIDA TABLETA O TABLETA RECUBIERTA  100 MG Por mayor valor cobrado según tarifas pactadas se reconoce a $5026 unidad por tal motivo se glosa la diferencia  Se objeta $2133 Concepto 199905881  FENITOINA SODICA SOLUCION INYECTABLE  250 MG/5 ML Por mayor valor cobrado según tarifas pactadas se reconoce a $346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3459"/>
    <s v="HMGY123459"/>
    <n v="202569"/>
    <d v="2021-09-24T00:00:00"/>
    <s v="GL-25765434373124"/>
    <n v="3874"/>
    <m/>
    <m/>
    <m/>
    <n v="3874"/>
    <m/>
    <m/>
    <m/>
    <n v="3874"/>
    <d v="2021-12-23T00:00:00"/>
    <n v="3874"/>
    <n v="0"/>
    <n v="0"/>
    <n v="0"/>
    <x v="0"/>
    <s v="CUNDINAMARCA"/>
    <s v="SOACHA"/>
    <d v="2021-08-15T00:00:00"/>
    <d v="2021-08-15T00:00:00"/>
    <s v="Se objeta $270 Concepto 1995329642  DICLOFENACO SODICO VIA IM SOLUCION INYECTABLE  75 MG/3 ML Por mayor valor cobrado según tarifas pactadas se reconoce a $351 unidad por tal motivo se glosa la diferencia  Se objeta $456 Concepto 200877666  METAMIZOL SODIO AMPOLLA SOLUCION INYECTABLE Por mayor valor cobrado según tarifas pactadas se reconoce a $366 unidad por tal motivo se glosa la diferencia  Se objeta $3148 Concepto 200214986  CLORURO DE SODIO SOLUCION INYECTABLE  09 %/100 ML Por mayor valor cobrado según tarifas pactadas se reconoce a $279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3548"/>
    <s v="HMGY123548"/>
    <n v="421449"/>
    <d v="2021-09-24T00:00:00"/>
    <s v="GL-25765434373125"/>
    <n v="787"/>
    <m/>
    <m/>
    <m/>
    <n v="787"/>
    <m/>
    <m/>
    <m/>
    <n v="787"/>
    <d v="2021-12-23T00:00:00"/>
    <n v="787"/>
    <n v="0"/>
    <n v="0"/>
    <n v="0"/>
    <x v="0"/>
    <s v="CUNDINAMARCA"/>
    <s v="SOACHA"/>
    <d v="2021-08-15T00:00:00"/>
    <d v="2021-08-16T00:00:00"/>
    <s v="Se objeta $787 Concepto 200214986  CLORURO DE SODIO SOLUCION INYECTABLE  09 %/100 ML Por mayor valor cobrado según tarifas pactadas se reconoce a $279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3550"/>
    <s v="HMGY123550"/>
    <n v="706166"/>
    <d v="2021-09-24T00:00:00"/>
    <s v="GL-25765434373126"/>
    <n v="1382"/>
    <m/>
    <m/>
    <m/>
    <n v="1382"/>
    <m/>
    <m/>
    <m/>
    <n v="1382"/>
    <d v="2021-12-23T00:00:00"/>
    <n v="1382"/>
    <n v="0"/>
    <n v="0"/>
    <n v="0"/>
    <x v="0"/>
    <s v="CUNDINAMARCA"/>
    <s v="SOACHA"/>
    <d v="2021-08-14T00:00:00"/>
    <d v="2021-08-16T00:00:00"/>
    <s v="Se objeta $1382 Concepto 200231881  GLUCOSA 100 ML DE SOLUCION SOLUCION INYECTABLE Por mayor valor cobrado según tarifas pactadas se reconoce a $3074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3877"/>
    <s v="HMGY123877"/>
    <n v="146871"/>
    <d v="2021-09-24T00:00:00"/>
    <s v="GL-25765434373127"/>
    <n v="270"/>
    <m/>
    <m/>
    <m/>
    <n v="270"/>
    <m/>
    <m/>
    <m/>
    <n v="270"/>
    <d v="2021-12-23T00:00:00"/>
    <n v="270"/>
    <n v="0"/>
    <n v="0"/>
    <n v="0"/>
    <x v="0"/>
    <s v="CUNDINAMARCA"/>
    <s v="SOACHA"/>
    <d v="2021-08-17T00:00:00"/>
    <d v="2021-08-17T00:00:00"/>
    <s v="Se objeta $270 Concepto 1995329642  DICLOFENACO SODICO VIA IM SOLUCION INYECTABLE  75 MG/3 ML Por mayor valor cobrado según tarifas pactadas se reconoce a $35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4556"/>
    <s v="HMGY124556"/>
    <n v="267217"/>
    <d v="2021-09-24T00:00:00"/>
    <s v="GL-25765434373128"/>
    <n v="3709"/>
    <m/>
    <m/>
    <m/>
    <n v="3709"/>
    <m/>
    <m/>
    <m/>
    <n v="3709"/>
    <d v="2021-12-23T00:00:00"/>
    <n v="3709"/>
    <n v="0"/>
    <n v="0"/>
    <n v="0"/>
    <x v="0"/>
    <s v="CUNDINAMARCA"/>
    <s v="SOACHA"/>
    <d v="2021-08-18T00:00:00"/>
    <d v="2021-08-19T00:00:00"/>
    <s v="Se objeta $270 Concepto 1995329642  DICLOFENACO SODICO VIA IM SOLUCION INYECTABLE  75 MG/3 ML Por mayor valor cobrado según tarifas pactadas se reconoce a $351 unidad por tal motivo se glosa la diferencia   Se objeta $1078 Concepto 199976167  BUTILESCOPOLAMINA AMPOLLA DE 1 ML SOLUCION INYECTABLE Por mayor valor cobrado según tarifas pactadas se reconoce a $1102 unidad por tal motivo se glosa la diferencia   Se objeta $2361 Concepto 200214986  CLORURO DE SODIO SOLUCION INYECTABLE  09 %/100 ML Por mayor valor cobrado según tarifas pactadas se reconoce a $279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4734"/>
    <s v="HMGY124734"/>
    <n v="400601"/>
    <d v="2021-09-24T00:00:00"/>
    <s v="GL-25765434373129"/>
    <n v="1078"/>
    <m/>
    <m/>
    <m/>
    <n v="1078"/>
    <m/>
    <m/>
    <m/>
    <n v="1078"/>
    <d v="2021-12-23T00:00:00"/>
    <n v="1078"/>
    <n v="0"/>
    <n v="0"/>
    <n v="0"/>
    <x v="0"/>
    <s v="CUNDINAMARCA"/>
    <s v="SOACHA"/>
    <d v="2021-08-18T00:00:00"/>
    <d v="2021-08-19T00:00:00"/>
    <s v="Se objeta $1078 Concepto 199976167  BUTILESCOPOLAMINA AMPOLLA DE 1 ML SOLUCION INYECTABLE Por mayor valor cobrado según tarifas pactadas se reconoce a $110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4983"/>
    <s v="HMGY124983"/>
    <n v="338051"/>
    <d v="2021-09-24T00:00:00"/>
    <s v="GL-25765434373130"/>
    <n v="2714"/>
    <m/>
    <m/>
    <m/>
    <n v="2714"/>
    <m/>
    <m/>
    <m/>
    <n v="2714"/>
    <d v="2021-12-23T00:00:00"/>
    <n v="2714"/>
    <n v="0"/>
    <n v="0"/>
    <n v="0"/>
    <x v="0"/>
    <s v="CUNDINAMARCA"/>
    <s v="SOACHA"/>
    <d v="2021-08-18T00:00:00"/>
    <d v="2021-08-19T00:00:00"/>
    <s v="Se objeta $121 Concepto 200016152  TRAMADOL SOLUCION INYECTABLE  50 MG/ML Por mayor valor cobrado según tarifas pactadas se reconoce a $590 unidad por tal motivo se glosa la diferencia  Se objeta $2593 Concepto 201518151  POTASIO GLUCONATO 100 ML SOLUCION ORAL Por mayor valor cobrado según tarifas pactadas se reconoce a $12626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5075"/>
    <s v="HMGY125075"/>
    <n v="711382"/>
    <d v="2021-09-24T00:00:00"/>
    <s v="GL-25765434373131"/>
    <n v="1545"/>
    <m/>
    <m/>
    <m/>
    <n v="1545"/>
    <m/>
    <m/>
    <m/>
    <n v="1545"/>
    <d v="2021-12-23T00:00:00"/>
    <n v="1545"/>
    <n v="0"/>
    <n v="0"/>
    <n v="0"/>
    <x v="0"/>
    <s v="CUNDINAMARCA"/>
    <s v="SOACHA"/>
    <d v="2021-08-18T00:00:00"/>
    <d v="2021-08-19T00:00:00"/>
    <s v="Se objeta $228 Concepto 200877666  METAMIZOL SODIO AMPOLLA SOLUCION INYECTABLE Por mayor valor cobrado según tarifas pactadas se reconoce a $366 unidad por tal motivo se glosa la diferencia  Se objeta $352 Concepto 2113635  POTASIO CLORURO AMPOULEPACK DE 10 ML SOLUCION INYECTABLE Por mayor valor cobrado según tarifas pactadas se reconoce a $436 unidad por tal motivo se glosa la diferencia  Se objeta $178 Concepto 199957881  CLORURO DE SODIO SOLUCION INYECTABLE  20 MEQ/ML/10 ML Por mayor valor cobrado según tarifas pactadas se reconoce a $436 unidad por tal motivo se glosa la diferencia  Se objeta $787 Concepto 200214986  CLORURO DE SODIO SOLUCION INYECTABLE  09 %/100 ML Por mayor valor cobrado según tarifas pactadas se reconoce a $279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5511"/>
    <s v="HMGY125511"/>
    <n v="775735"/>
    <d v="2021-09-24T00:00:00"/>
    <s v="GL-25765434373132"/>
    <n v="8750"/>
    <m/>
    <m/>
    <m/>
    <n v="8750"/>
    <m/>
    <m/>
    <m/>
    <n v="8750"/>
    <d v="2021-12-23T00:00:00"/>
    <n v="8750"/>
    <n v="0"/>
    <n v="0"/>
    <n v="0"/>
    <x v="0"/>
    <s v="CUNDINAMARCA"/>
    <s v="SOACHA"/>
    <d v="2021-08-11T00:00:00"/>
    <d v="2021-08-12T00:00:00"/>
    <s v="Se objeta $76 Concepto 199353035  ACETAMINOFEN TABLETA Ó CÁPSULA  500 MG Por mayor valor cobrado según tarifas pactadas se reconoce a $30 unidad por tal motivo se glosa la diferencia   Se objeta $5682 Concepto 199384652  CEFALOTINA FRASCO AMPULA POLVO ESTERIL PARA RECONSTITUIR A SOLUCION INYECTABLE Por mayor valor cobrado según tarifas pactadas se reconoce a $2559 unidad por tal motivo se glosa la diferencia   Se objeta $2992 Concepto 199425613  LACTATO DE HARTMAN SOLUCION INYECTABLE  500 ML Por mayor valor cobrado según tarifas pactadas se reconoce a $2830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5683"/>
    <s v="HMGY125683"/>
    <n v="154099"/>
    <d v="2021-09-24T00:00:00"/>
    <s v="GL-25765434373133"/>
    <n v="121"/>
    <m/>
    <m/>
    <m/>
    <n v="121"/>
    <m/>
    <m/>
    <m/>
    <n v="121"/>
    <d v="2021-12-23T00:00:00"/>
    <n v="121"/>
    <n v="0"/>
    <n v="0"/>
    <n v="0"/>
    <x v="0"/>
    <s v="CUNDINAMARCA"/>
    <s v="SOACHA"/>
    <d v="2021-08-21T00:00:00"/>
    <d v="2021-08-21T00:00:00"/>
    <s v="Se objeta $121 Concepto 200016152  TRAMADOL SOLUCION INYECTABLE  50 MG/ML Por mayor valor cobrado según tarifas pactadas se reconoce a $ unidad por tal motivo se glosa la diferencia $590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5889"/>
    <s v="HMGY125889"/>
    <n v="452465"/>
    <d v="2021-09-24T00:00:00"/>
    <s v="GL-25765434373134"/>
    <n v="11318"/>
    <m/>
    <m/>
    <m/>
    <n v="11318"/>
    <m/>
    <m/>
    <m/>
    <n v="11318"/>
    <d v="2021-12-23T00:00:00"/>
    <n v="11318"/>
    <n v="0"/>
    <n v="0"/>
    <n v="0"/>
    <x v="0"/>
    <s v="CUNDINAMARCA"/>
    <s v="SOACHA"/>
    <d v="2021-08-21T00:00:00"/>
    <d v="2021-08-21T00:00:00"/>
    <s v="Se objeta $1078 Concepto 199976167  BUTILESCOPOLAMINA AMPOLLA DE 1 ML SOLUCION INYECTABLE Por mayor valor cobrado según tarifas pactadas se reconoce a $1102 unidad por tal motivo se glosa la diferencia  Se objeta $10240 Concepto 199142603  MISOPROSTOL TABLETA  200 MCG Por mayor valor cobrado según tarifas pactadas se reconoce a $6233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6611"/>
    <s v="HMGY126611"/>
    <n v="128235"/>
    <d v="2021-09-24T00:00:00"/>
    <s v="GL-25765434373135"/>
    <n v="401"/>
    <m/>
    <m/>
    <m/>
    <n v="401"/>
    <m/>
    <m/>
    <m/>
    <n v="401"/>
    <d v="2021-12-23T00:00:00"/>
    <n v="401"/>
    <n v="0"/>
    <n v="0"/>
    <n v="0"/>
    <x v="0"/>
    <s v="CUNDINAMARCA"/>
    <s v="SOACHA"/>
    <d v="2021-08-23T00:00:00"/>
    <d v="2021-08-24T00:00:00"/>
    <s v="Se objeta $401 Concepto 199295168  PARACETAMOL 100ML JARABE Por mayor valor cobrado según tarifas pactadas se reconoce a $1957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7092"/>
    <s v="HMGY127092"/>
    <n v="961122"/>
    <d v="2021-09-24T00:00:00"/>
    <s v="GL-25765434373136"/>
    <n v="2249"/>
    <m/>
    <m/>
    <m/>
    <n v="2249"/>
    <m/>
    <m/>
    <m/>
    <n v="2249"/>
    <d v="2021-12-23T00:00:00"/>
    <n v="2249"/>
    <n v="0"/>
    <n v="0"/>
    <n v="0"/>
    <x v="0"/>
    <s v="CUNDINAMARCA"/>
    <s v="SOACHA"/>
    <d v="2021-08-23T00:00:00"/>
    <d v="2021-08-24T00:00:00"/>
    <s v="Se objeta $352 Concepto 2113635  POTASIO CLORURO AMPOULEPACK DE 10 ML SOLUCION INYECTABLE Por mayor valor cobrado según tarifas pactadas se reconoce a $436 unidad por tal motivo se glosa la diferencia  Se objeta $178 Concepto 199957881  CLORURO DE SODIO SOLUCION INYECTABLE  20 MEQ/ML/10 ML Por mayor valor cobrado según tarifas pactadas se reconoce a $436 unidad por tal motivo se glosa la diferencia  Se objeta $456 Concepto 200877666  METAMIZOL SODIO AMPOLLA SOLUCION INYECTABLE Por mayor valor cobrado según tarifas pactadas se reconoce a $366 unidad por tal motivo se glosa la diferencia  Se objeta $1263 Concepto 199426919  DEXTROSA EN AD SOLUCION INYECTABLE  5 %/500 ML Por mayor valor cobrado según tarifas pactadas se reconoce a $289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7229"/>
    <s v="HMGY127229"/>
    <n v="106230"/>
    <d v="2021-09-24T00:00:00"/>
    <s v="GL-25765434373137"/>
    <n v="1078"/>
    <m/>
    <m/>
    <m/>
    <n v="1078"/>
    <m/>
    <m/>
    <m/>
    <n v="1078"/>
    <d v="2021-12-23T00:00:00"/>
    <n v="1078"/>
    <n v="0"/>
    <n v="0"/>
    <n v="0"/>
    <x v="0"/>
    <s v="CUNDINAMARCA"/>
    <s v="SOACHA"/>
    <d v="2021-08-24T00:00:00"/>
    <d v="2021-08-24T00:00:00"/>
    <s v="Se objeta $1078 Concepto 199976167  BUTILESCOPOLAMINA AMPOLLA DE 1 ML SOLUCION INYECTABLE Por mayor valor cobrado según tarifas pactadas se reconoce a $110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7745"/>
    <s v="HMGY127745"/>
    <n v="55911"/>
    <d v="2021-09-24T00:00:00"/>
    <s v="GL-25765434373138"/>
    <n v="477"/>
    <m/>
    <m/>
    <m/>
    <n v="477"/>
    <m/>
    <m/>
    <m/>
    <n v="477"/>
    <d v="2021-12-23T00:00:00"/>
    <n v="477"/>
    <n v="0"/>
    <n v="0"/>
    <n v="0"/>
    <x v="0"/>
    <s v="CUNDINAMARCA"/>
    <s v="SOACHA"/>
    <d v="2021-08-25T00:00:00"/>
    <d v="2021-08-25T00:00:00"/>
    <s v="Se objeta $5 Concepto 171341  AMLODIPINO BESILATO EQ A AMLODIPINO TABLETA  5 MG Por mayor valor cobrado según tarifas pactadas se reconoce a $22 unidad por tal motivo se glosa la diferencia  Se objeta $16 Concepto 505067  CAPTOPRIL TABLETA  50 MG Por mayor valor cobrado según tarifas pactadas se reconoce a $80 unidad por tal motivo se glosa la diferencia  Se objeta $456 Concepto 200877666  METAMIZOL SODIO AMPOLLA SOLUCION INYECTABLE Por mayor valor cobrado según tarifas pactadas se reconoce a $ 366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8396"/>
    <s v="HMGY128396"/>
    <n v="900889"/>
    <d v="2021-09-25T00:00:00"/>
    <s v="GL-25765434373139"/>
    <n v="37937"/>
    <m/>
    <m/>
    <m/>
    <n v="37937"/>
    <m/>
    <m/>
    <m/>
    <n v="37937"/>
    <d v="2021-12-23T00:00:00"/>
    <n v="37937"/>
    <n v="0"/>
    <n v="0"/>
    <n v="0"/>
    <x v="0"/>
    <s v="CUNDINAMARCA"/>
    <s v="SOACHA"/>
    <d v="2021-08-25T00:00:00"/>
    <d v="2021-08-26T00:00:00"/>
    <s v="Se objeta $2393 Concepto 215782  PENICILINA BENZATINICA POLVO PARA RECONSTITUIR  2400000 UI Por mayor valor cobrado según tarifas pactadas se reconoce a $1792 unidad por tal motivo se glosa la diferencia Se objeta $3234 Concepto 199976167  BUTILESCOPOLAMINA AMPOLLA DE 1 ML SOLUCION INYECTABLE Por mayor valor cobrado según tarifas pactadas se reconoce a $1102 unidad por tal motivo se glosa la diferencia Se objeta $6210 Concepto 199034098  FENTANILO CITRATO EQUIV A FENTANILO BASE SOLUCION INYECTABLE  05 MG/10 ML Por mayor valor cobrado según tarifas pactadas se reconoce a $3136 unidad por tal motivo se glosa la diferencia Se objeta $7000 Concepto 199616631  CEFAZOLINA POLVO PARA RECONSTITUIR 1 G Por mayor valor cobrado según tarifas pactadas se reconoce a $1900 unidad por tal motivo se glosa la diferencia Se objeta $3740 Concepto 199425613  LACTATO DE HARTMAN SOLUCION INYECTABLE  500 ML Por mayor valor cobrado según tarifas pactadas se reconoce a $2830 unidad por tal motivo se glosa la diferencia Se objeta $15360 Concepto 199142603  MISOPROSTOL TABLETA  200 MCG Por mayor valor cobrado según tarifas pactadas se reconoce a $6233 unidad por tal motivo se glosa la diferencia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7T00:00:00"/>
    <s v="HMGY129055"/>
    <s v="HMGY129055"/>
    <n v="440528"/>
    <d v="2021-09-25T00:00:00"/>
    <s v="GL-25765434373140"/>
    <n v="4692"/>
    <m/>
    <m/>
    <m/>
    <n v="4692"/>
    <m/>
    <m/>
    <m/>
    <n v="4692"/>
    <d v="2021-12-23T00:00:00"/>
    <n v="4692"/>
    <n v="0"/>
    <n v="0"/>
    <n v="0"/>
    <x v="0"/>
    <s v="CUNDINAMARCA"/>
    <s v="SOACHA"/>
    <d v="2021-08-08T00:00:00"/>
    <d v="2021-08-09T00:00:00"/>
    <s v="Se objeta $401 Concepto 199295168  PARACETAMOL 100ML JARABE Por mayor valor cobrado según tarifas pactadas se reconoce a $1957 unidad por tal motivo se glosa la diferencia Se objeta $787 Concepto 200214986  CLORURO DE SODIO SOLUCION INYECTABLE  09 %/100 ML Por mayor valor cobrado según tarifas pactadas se reconoce a $2791 unidad por tal motivo se glosa la diferencia Se objeta $1735 Concepto 200016751  SALBUTAMOL INHALADOR ORAL  100 MCG/200 D Por mayor valor cobrado según tarifas pactadas se reconoce a $4992 unidad por tal motivo se glosa la diferencia Se objeta $1769 Concepto 200131301  BECLOMETASONA DIPROPIONATO BUCAL LIQUIDO PARA INHALACION  50 MCG/200 D Por mayor valor cobrado según tarifas pactadas se reconoce a $8615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9057"/>
    <s v="HMGY129057"/>
    <n v="518643"/>
    <d v="2021-09-25T00:00:00"/>
    <s v="GL-25765434373141"/>
    <n v="2136"/>
    <m/>
    <m/>
    <m/>
    <n v="2136"/>
    <m/>
    <m/>
    <m/>
    <n v="2136"/>
    <d v="2021-12-23T00:00:00"/>
    <n v="2136"/>
    <n v="0"/>
    <n v="0"/>
    <n v="0"/>
    <x v="0"/>
    <s v="CUNDINAMARCA"/>
    <s v="SOACHA"/>
    <d v="2021-08-06T00:00:00"/>
    <d v="2021-08-07T00:00:00"/>
    <s v="Se objeta $401 Concepto 199295168  PARACETAMOL 100ML JARABE Por mayor valor cobrado según tarifas pactadas se reconoce a $1957 unidad por tal motivo se glosa la diferencia Se objeta $1735 Concepto 200016751  SALBUTAMOL INHALADOR ORAL  100 MCG/200 D Por mayor valor cobrado según tarifas pactadas se reconoce a $499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9081"/>
    <s v="HMGY129081"/>
    <n v="809093"/>
    <d v="2021-09-25T00:00:00"/>
    <s v="GL-25765434373142"/>
    <n v="6045"/>
    <m/>
    <m/>
    <m/>
    <n v="6045"/>
    <m/>
    <m/>
    <m/>
    <n v="6045"/>
    <d v="2021-12-23T00:00:00"/>
    <n v="6045"/>
    <n v="0"/>
    <n v="0"/>
    <n v="0"/>
    <x v="0"/>
    <s v="CUNDINAMARCA"/>
    <s v="SOACHA"/>
    <d v="2021-08-07T00:00:00"/>
    <d v="2021-08-07T00:00:00"/>
    <s v="Se objeta $38 Concepto 199353035  ACETAMINOFEN TABLETA Ó CÁPSULA  500 MG Por mayor valor cobrado según tarifas pactadas se reconoce a $30 unidad por tal motivo se glosa la diferencia Se objeta $72 Concepto 1996549911  LOSARTAN TABLETA O TABLETA RECUBIERTA  50 MG Por mayor valor cobrado según tarifas pactadas se reconoce a $32 unidad por tal motivo se glosa la diferencia Se objeta $40 Concepto 200253107  NIFEDIPINO (24 HORAS) CAPSULA O TABLETA DE LIBERACIÓN SOSTENIDA  30 MG Por mayor valor cobrado según tarifas pactadas se reconoce a $194 unidad por tal motivo se glosa la diferencia Se objeta $178 Concepto 200677993  FUROSEMIDA SOLUCION INYECTABLE  20 MG/2 ML Por mayor valor cobrado según tarifas pactadas se reconoce a $386 unidad por tal motivo se glosa la diferencia Se objeta $1073 Concepto 372468  ISOSORBIDE DINITRATO TABLETA SUBLINGUAL  5 MG Por mayor valor cobrado según tarifas pactadas se reconoce a $1011 unidad por tal motivo se glosa la diferencia Se objeta $1496 Concepto 199425613  LACTATO DE HARTMAN SOLUCION INYECTABLE  500 ML Por mayor valor cobrado según tarifas pactadas se reconoce a $2830 unidad por tal motivo se glosa la diferencia Se objeta $3148 Concepto 200214986  CLORURO DE SODIO SOLUCION INYECTABLE  09 %/100 ML Por mayor valor cobrado según tarifas pactadas se reconoce a $2791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9393"/>
    <s v="HMGY129393"/>
    <n v="127217"/>
    <d v="2021-09-25T00:00:00"/>
    <s v="GL-25765434373143"/>
    <n v="2319"/>
    <m/>
    <m/>
    <m/>
    <n v="2319"/>
    <m/>
    <m/>
    <m/>
    <n v="2319"/>
    <d v="2021-12-23T00:00:00"/>
    <n v="2319"/>
    <n v="0"/>
    <n v="0"/>
    <n v="0"/>
    <x v="0"/>
    <s v="CUNDINAMARCA"/>
    <s v="SOACHA"/>
    <d v="2021-08-29T00:00:00"/>
    <d v="2021-08-29T00:00:00"/>
    <s v="Se objeta $228 Concepto 200877666  METAMIZOL SODIO AMPOLLA SOLUCION INYECTABLE Por mayor valor cobrado según tarifas pactadas se reconoce a $366 unidad por tal motivo se glosa la diferencia Se objeta $2091 Concepto 199409971  TOXOIDE TETANICO SOLUCION INYECTABLE  40 UI/05 ML Por mayor valor cobrado según tarifas pactadas se reconoce a $10182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9406"/>
    <s v="HMGY129406"/>
    <n v="570270"/>
    <d v="2021-09-25T00:00:00"/>
    <s v="GL-25765434373144"/>
    <n v="23276"/>
    <m/>
    <m/>
    <m/>
    <n v="23276"/>
    <m/>
    <m/>
    <m/>
    <n v="23276"/>
    <d v="2021-12-23T00:00:00"/>
    <n v="23276"/>
    <n v="0"/>
    <n v="0"/>
    <n v="0"/>
    <x v="0"/>
    <s v="CUNDINAMARCA"/>
    <s v="SOACHA"/>
    <d v="2021-08-27T00:00:00"/>
    <d v="2021-08-29T00:00:00"/>
    <s v="Se objeta $1056 Concepto 2113635  POTASIO CLORURO AMPOULEPACK DE 10 ML SOLUCION INYECTABLE Por mayor valor cobrado según tarifas pactadas se reconoce a $436 unidad por tal motivo se glosa la diferencia Se objeta $534 Concepto 199957881  CLORURO DE SODIO SOLUCION INYECTABLE  20 MEQ/ML/10 ML Por mayor valor cobrado según tarifas pactadas se reconoce a $436 unidad por tal motivo se glosa la diferencia Se objeta $6530 Concepto 1992256610  OMEPRAZOL INFUSION IV POLVO LIOFILIZADO PARA RECONSTITUIR A SOL INY  40 MG Por mayor valor cobrado según tarifas pactadas se reconoce a $3854 unidad por tal motivo se glosa la diferencia Se objeta $15156 Concepto 199426919  DEXTROSA EN AD SOLUCION INYECTABLE  5 %/500 ML Por mayor valor cobrado según tarifas pactadas se reconoce a $2892 unidad por tal motivo se glosa la diferencia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7T00:00:00"/>
    <s v="HMGY130576"/>
    <s v="HMGY130576"/>
    <n v="1220781"/>
    <d v="2021-09-25T00:00:00"/>
    <s v="GL-25765434373145"/>
    <n v="37620"/>
    <m/>
    <m/>
    <m/>
    <n v="37620"/>
    <m/>
    <m/>
    <m/>
    <n v="37620"/>
    <d v="2021-12-23T00:00:00"/>
    <n v="37620"/>
    <n v="0"/>
    <n v="0"/>
    <n v="0"/>
    <x v="0"/>
    <s v="CUNDINAMARCA"/>
    <s v="SOACHA"/>
    <d v="2021-08-12T00:00:00"/>
    <d v="2021-08-15T00:00:00"/>
    <s v="Se objeta $47 Concepto 199672483  CLOTRIMAZOL OVULO O TABLETA VAGINAL  100 MG Por mayor valor cobrado según tarifas pactadas se reconoce a $230 unidad por tal motivo se glosa la diferencia Se objeta $897 Concepto 1994396113  BETAMETASONA FOSFATO DISODICO SOLUCION INYECTABLE  4 MG/ML/1 ML Por mayor valor cobrado según tarifas pactadas se reconoce a $488 unidad por tal motivo se glosa la diferencia Se objeta $6468 Concepto 199976167  BUTILESCOPOLAMINA AMPOLLA DE 1 ML SOLUCION INYECTABLE Por mayor valor cobrado según tarifas pactadas se reconoce a $1102 unidad por tal motivo se glosa la diferencia Se objeta $7480 Concepto 199425613  LACTATO DE HARTMAN SOLUCION INYECTABLE  500 ML Por mayor valor cobrado según tarifas pactadas se reconoce a $2830 unidad por tal motivo se glosa la diferencia Se objeta $22728 Concepto 199384652  CEFALOTINA FRASCO AMPULA POLVO ESTERIL PARA RECONSTITUIR A SOLUCION INYECTABLE Por mayor valor cobrado según tarifas pactadas se reconoce a $2559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30591"/>
    <s v="HMGY130591"/>
    <n v="121317"/>
    <d v="2021-09-25T00:00:00"/>
    <s v="GL-25765434373146"/>
    <n v="11520"/>
    <m/>
    <m/>
    <m/>
    <n v="11520"/>
    <m/>
    <m/>
    <m/>
    <n v="11520"/>
    <d v="2021-12-23T00:00:00"/>
    <n v="11520"/>
    <n v="0"/>
    <n v="0"/>
    <n v="0"/>
    <x v="0"/>
    <s v="CUNDINAMARCA"/>
    <s v="SOACHA"/>
    <d v="2021-08-31T00:00:00"/>
    <d v="2021-08-31T00:00:00"/>
    <s v="Se objeta $11520 Concepto 199142603  MISOPROSTOL TABLETA  200 MCG Por mayor valor cobrado según tarifas pactadas se reconoce a $6233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30611"/>
    <s v="HMGY130611"/>
    <n v="360800"/>
    <d v="2021-09-25T00:00:00"/>
    <s v="GL-25765434373147"/>
    <n v="1597"/>
    <m/>
    <m/>
    <m/>
    <n v="1597"/>
    <m/>
    <m/>
    <m/>
    <n v="1597"/>
    <d v="2021-12-23T00:00:00"/>
    <n v="1597"/>
    <n v="0"/>
    <n v="0"/>
    <n v="0"/>
    <x v="0"/>
    <s v="CUNDINAMARCA"/>
    <s v="SOACHA"/>
    <d v="2021-08-30T00:00:00"/>
    <d v="2021-08-31T00:00:00"/>
    <s v="Se objeta $1597 Concepto 2026044  BENZILPENICILINA VIAL POLVO ESTERIL PARA RECONSTITUIR A SOLUCION INYECTABLE Por mayor valor cobrado según tarifas pactadas se reconoce a $1103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30654"/>
    <s v="HMGY130654"/>
    <n v="453548"/>
    <d v="2021-09-25T00:00:00"/>
    <s v="GL-25765434373148"/>
    <n v="4700"/>
    <m/>
    <m/>
    <m/>
    <n v="4700"/>
    <m/>
    <m/>
    <m/>
    <n v="4700"/>
    <d v="2021-12-23T00:00:00"/>
    <n v="4700"/>
    <n v="0"/>
    <n v="0"/>
    <n v="0"/>
    <x v="0"/>
    <s v="CUNDINAMARCA"/>
    <s v="SOACHA"/>
    <d v="2021-08-31T00:00:00"/>
    <d v="2021-08-31T00:00:00"/>
    <s v="Se objeta $371 Concepto 199696243  METOCLOPRAMIDA SOLUCION INYECTABLE  10 MG/2 ML Por mayor valor cobrado según tarifas pactadas se reconoce a $286 unidad por tal motivo se glosa la diferencia Se objeta $1337 Concepto 199594023  BUTILESCOPOLAMINA Y ANALGESICOS AMPOLLA DE 5 ML SOLUCION INYECTABLE Por mayor valor cobrado según tarifas pactadas se reconoce a $2344 unidad por tal motivo se glosa la diferencia Se objeta $2992 Concepto 199425613  LACTATO DE HARTMAN SOLUCION INYECTABLE  500 ML Por mayor valor cobrado según tarifas pactadas se reconoce a $2830 unidad por tal motivo se glosa la diferencia "/>
    <s v="NO ACEPTA OBJECION FRENTE A LOS MEDICAMENTOS E INSUMOS LA ESE MARIO GAITAN ANEXA RESOLUCION 0552020 EN EL CONTRATO ACTUAL NO SE ENCUENTRA NINGUN ANEXO DE MEDICAMENTOS POR ESTA RAZON SE COBRA LA TARIFA DE LA INSTITUCIONAL"/>
    <s v="Subsidiado"/>
    <n v="3"/>
  </r>
  <r>
    <s v="E.S.E. HOSPITAL MARIO GAITAN YANGUAS DE SOACHA"/>
    <x v="0"/>
    <s v="CUNDINAMARCA"/>
    <s v="SOACHA"/>
    <d v="2021-09-07T00:00:00"/>
    <s v="HMGY127415"/>
    <s v="HMGY127415"/>
    <n v="886599"/>
    <d v="2021-09-27T00:00:00"/>
    <s v="GL-25765434373149"/>
    <n v="313100"/>
    <m/>
    <m/>
    <m/>
    <n v="313100"/>
    <m/>
    <m/>
    <m/>
    <n v="313100"/>
    <d v="2021-12-23T00:00:00"/>
    <n v="313100"/>
    <n v="0"/>
    <n v="0"/>
    <n v="0"/>
    <x v="0"/>
    <s v="CUNDINAMARCA"/>
    <s v="SOACHA"/>
    <d v="2021-08-24T00:00:00"/>
    <d v="2021-08-25T00:00:00"/>
    <s v="Se objeta $313100 Concepto 602T01  TRASLADO ASISTENCIAL MEDICALIZADO TERRESTRE PRIMARIO Por que se evidencia que no adjuntan soporte de traslado de ambulancia y resolución del ministerio de salud para soportar cobro de la misma ya que no se tienen tarifas pactadas "/>
    <s v="SE LEVANTA GLOSA SE ANEXA SOPORTE"/>
    <s v="Subsidiado"/>
    <n v="3"/>
  </r>
  <r>
    <s v="EMPRESA SOCIAL DEL ESTADO HOSPITAL SAN FRANCISCO DE VIOTA"/>
    <x v="34"/>
    <s v="CUNDINAMARCA"/>
    <s v="VIOTÁ"/>
    <d v="2021-09-10T00:00:00"/>
    <s v="HSFV893480"/>
    <s v="HSFV893480"/>
    <n v="311000"/>
    <d v="2021-09-30T00:00:00"/>
    <s v="GL-25765434373153"/>
    <n v="56600"/>
    <m/>
    <m/>
    <m/>
    <n v="56600"/>
    <m/>
    <m/>
    <m/>
    <n v="56600"/>
    <m/>
    <n v="0"/>
    <n v="0"/>
    <n v="0"/>
    <n v="56600"/>
    <x v="0"/>
    <s v="SANTAFE DE BOGOTA D. C."/>
    <s v="BOGOTA"/>
    <d v="2021-08-25T00:00:00"/>
    <d v="2021-08-26T00:00:00"/>
    <s v="Se objeta $56600 Concepto 10B001  INTERNACIÓN COMPLEJIDAD BAJA HABITACIÓN UNIPERSONAL (INCLUYE AISLAMIENTO) Por que el usuario no cuenta con autorizacion para estancia de habitacion individual se reconoce a $133400 por internacion en servicio complejidad baja habitacion de cuatro o mas camas por tal motivo se glosa la diferencia  "/>
    <m/>
    <s v="Subsidiado"/>
    <n v="3"/>
  </r>
  <r>
    <s v="EMPRESA SOCIAL DEL ESTADO HOSPITAL UNIVERSITARIO DE LA SAMARITANA"/>
    <x v="3"/>
    <s v="BOGOTÁ DC"/>
    <s v="BOGOTÁ"/>
    <d v="2021-09-13T00:00:00"/>
    <s v="HBOG4052607"/>
    <s v="HBOG4052607"/>
    <n v="790400"/>
    <d v="2021-09-30T00:00:00"/>
    <s v="GL-25765434373155"/>
    <n v="292565"/>
    <m/>
    <m/>
    <m/>
    <n v="292565"/>
    <m/>
    <m/>
    <m/>
    <n v="292565"/>
    <m/>
    <n v="0"/>
    <n v="0"/>
    <n v="0"/>
    <n v="292565"/>
    <x v="0"/>
    <s v="SANTAFE DE BOGOTA D. C."/>
    <s v="BOGOTA"/>
    <d v="2021-08-02T00:00:00"/>
    <d v="2021-08-02T00:00:00"/>
    <s v="Se objeta $219350 Concepto 681105  BIOPSIA DE ENDOMETRIO Se reconoce el 50% de honorario de cirujano $ 48650 y anestesiologo $ 34500 segun manual tarifario soat procedimiento por misma via por tal motivo se glosa la diferencia  ,Se objeta $73215 Concepto 681201  HISTEROSCOPIA Solo se reconoce el $89485 por un derecho de sala por procedimiento incruento por tal motivo se glosa la diferencia  "/>
    <m/>
    <s v="Subsidiado"/>
    <n v="3"/>
  </r>
  <r>
    <s v="EMPRESA SOCIAL DEL ESTADO HOSPITAL UNIVERSITARIO DE LA SAMARITANA"/>
    <x v="3"/>
    <s v="BOGOTÁ DC"/>
    <s v="BOGOTÁ"/>
    <d v="2021-09-09T00:00:00"/>
    <s v="HBOG4053828"/>
    <s v="HBOG4053828"/>
    <n v="17454"/>
    <d v="2021-10-04T00:00:00"/>
    <s v="GL-25765434373164"/>
    <n v="3808"/>
    <m/>
    <m/>
    <m/>
    <n v="3808"/>
    <m/>
    <m/>
    <m/>
    <n v="3808"/>
    <m/>
    <n v="0"/>
    <n v="0"/>
    <n v="0"/>
    <n v="3808"/>
    <x v="0"/>
    <s v="SANTANDER"/>
    <s v="LA BELLEZA"/>
    <d v="2021-08-09T00:00:00"/>
    <d v="2021-08-10T00:00:00"/>
    <s v="Se objeta $3808 Concepto V06DF207  FORMULAOLIGOMERICAHIPERCALORICAFUNCIONGASTROINTESTINALD Por mayor valor cobrado según nota técnica del ministerio de salud se reconoce a $13646 unidad por tal motivo se glosa la diferencia  "/>
    <m/>
    <s v="Contributivo"/>
    <n v="3"/>
  </r>
  <r>
    <s v="EMPRESA SOCIAL DEL ESTADO HOSPITAL UNIVERSITARIO DE LA SAMARITANA"/>
    <x v="3"/>
    <s v="BOGOTÁ DC"/>
    <s v="BOGOTÁ"/>
    <d v="2021-09-09T00:00:00"/>
    <s v="HBOG4054368"/>
    <s v="HBOG4054368"/>
    <n v="498153"/>
    <d v="2021-10-04T00:00:00"/>
    <s v="GL-25765434373165"/>
    <n v="168546"/>
    <m/>
    <m/>
    <m/>
    <n v="168546"/>
    <m/>
    <m/>
    <m/>
    <n v="168546"/>
    <m/>
    <n v="0"/>
    <n v="0"/>
    <n v="0"/>
    <n v="168546"/>
    <x v="0"/>
    <s v="SANTAFE DE BOGOTA D. C."/>
    <s v="BOGOTA"/>
    <d v="2021-08-10T00:00:00"/>
    <d v="2021-08-11T00:00:00"/>
    <s v="Se objeta $168546 Concepto 200021541  COMBINACIONES FRASCO VIAL POLVO LIOFILIZADO PARA RECONSTITUIR A SOLUCION INYECTABLE Por mayor valor cobrado según nota técnica del ministerio de salud se reconoce a $329607 unidad por tal motivo se glosa la diferencia  "/>
    <m/>
    <s v="Contributivo"/>
    <n v="3"/>
  </r>
  <r>
    <s v="EMPRESA SOCIAL DEL ESTADO HOSPITAL UNIVERSITARIO DE LA SAMARITANA"/>
    <x v="3"/>
    <s v="BOGOTÁ DC"/>
    <s v="BOGOTÁ"/>
    <d v="2021-10-07T00:00:00"/>
    <s v="HBOG4061738"/>
    <s v="HBOG4061738"/>
    <n v="1267320"/>
    <d v="2021-10-15T00:00:00"/>
    <s v="GL-25765434373181"/>
    <n v="44100"/>
    <m/>
    <m/>
    <m/>
    <n v="44100"/>
    <m/>
    <m/>
    <m/>
    <n v="44100"/>
    <m/>
    <n v="0"/>
    <n v="0"/>
    <n v="0"/>
    <n v="44100"/>
    <x v="0"/>
    <s v="SANTANDER"/>
    <s v="SANTA HELENA"/>
    <d v="2021-05-22T00:00:00"/>
    <d v="2021-07-06T00:00:00"/>
    <s v="Se objeta $44100 Concepto 21006796  ENSURE CLINICAL LÍQUIDO BOTELLA 220 ML Por mayor valor cobrado según nota técnica del ministerio de salud se reconoce a $7331 unidad por tal motivo se glosa la diferencia  "/>
    <m/>
    <s v="Subsidiado"/>
    <n v="3"/>
  </r>
  <r>
    <s v="EMPRESA SOCIAL DEL ESTADO HOSPITAL UNIVERSITARIO DE LA SAMARITANA"/>
    <x v="3"/>
    <s v="BOGOTÁ DC"/>
    <s v="BOGOTÁ"/>
    <d v="2021-10-08T00:00:00"/>
    <s v="HBOG4057794"/>
    <s v="HBOG4057794"/>
    <n v="1325148"/>
    <d v="2021-10-15T00:00:00"/>
    <s v="GL-25765434373182"/>
    <n v="141520"/>
    <m/>
    <m/>
    <m/>
    <n v="141520"/>
    <m/>
    <m/>
    <m/>
    <n v="141520"/>
    <m/>
    <n v="0"/>
    <n v="0"/>
    <n v="0"/>
    <n v="141520"/>
    <x v="0"/>
    <s v="SANTAFE DE BOGOTA D. C."/>
    <s v="BOGOTA"/>
    <d v="2021-09-02T00:00:00"/>
    <d v="2021-09-02T00:00:00"/>
    <s v="Se objeta $141520 Concepto 053103  BLOQUEO DE PLEJO LUMBOSACRO Por mayor valor cobrado según tarifas pactadas se reconoce a $ 1179080 por tal motivo se glosa la diferencia  "/>
    <m/>
    <s v="Subsidiado"/>
    <n v="3"/>
  </r>
  <r>
    <s v="EMPRESA SOCIAL DEL ESTADO HOSPITAL UNIVERSITARIO DE LA SAMARITANA"/>
    <x v="3"/>
    <s v="BOGOTÁ DC"/>
    <s v="BOGOTÁ"/>
    <d v="2021-10-08T00:00:00"/>
    <s v="HBOG4058601"/>
    <s v="HBOG4058601"/>
    <n v="1654207"/>
    <d v="2021-10-15T00:00:00"/>
    <s v="GL-25765434373183"/>
    <n v="104280"/>
    <m/>
    <m/>
    <m/>
    <n v="104280"/>
    <m/>
    <m/>
    <m/>
    <n v="104280"/>
    <m/>
    <n v="0"/>
    <n v="0"/>
    <n v="0"/>
    <n v="104280"/>
    <x v="0"/>
    <s v="SANTAFE DE BOGOTA D. C."/>
    <s v="BOGOTA"/>
    <d v="2021-09-01T00:00:00"/>
    <d v="2021-09-01T00:00:00"/>
    <s v="Se objeta $104280 Concepto 883109  RESONANCIA MAGNÉTICA DE OIDOS Por mayor valor cobrado según tarifas pactadas se reconoce a $1457820 por tal motivo se glosa la diferencia  "/>
    <m/>
    <s v="Subsidiado"/>
    <n v="3"/>
  </r>
  <r>
    <s v="EMPRESA SOCIAL DEL ESTADO HOSPITAL UNIVERSITARIO DE LA SAMARITANA"/>
    <x v="3"/>
    <s v="BOGOTÁ DC"/>
    <s v="BOGOTÁ"/>
    <d v="2021-10-08T00:00:00"/>
    <s v="HBOG4058872"/>
    <s v="HBOG4058872"/>
    <n v="4206441"/>
    <d v="2021-10-15T00:00:00"/>
    <s v="GL-25765434373184"/>
    <n v="193021"/>
    <m/>
    <m/>
    <m/>
    <n v="193021"/>
    <m/>
    <m/>
    <m/>
    <n v="193021"/>
    <m/>
    <n v="0"/>
    <n v="0"/>
    <n v="0"/>
    <n v="193021"/>
    <x v="0"/>
    <s v="SANTAFE DE BOGOTA D. C."/>
    <s v="BOGOTA"/>
    <d v="2021-09-06T00:00:00"/>
    <d v="2021-09-08T00:00:00"/>
    <s v="Se objeta $22720 Concepto 665001  SALPINGECTOMÍA BILATERAL TOTAL POR LAPAROTOMÍA Por mayor valor cobrado según tarifas soat vigente procedimiento igual vía igual especialista (50%) se reconoce honorarios de cirujano $ 122650 honorarios de anestesiologia $ 72250 y ayudantia quirúrgica $ 32300 Se objeta $170301 Concepto 665001  SALPINGECTOMÍA BILATERAL TOTAL POR LAPAROTOMÍA Por mayor valor cobrado según tarifas soat vigente procedimiento bilateral (75% en base al valor reconocido del primer procedimiento bilateral) se reconoce honorarios de cirujano $ 91987 honorarios de anestesiologia $ 54187 y ayudantia quirúrgica $ 24225 "/>
    <m/>
    <s v="Subsidiado"/>
    <n v="3"/>
  </r>
  <r>
    <s v="EMPRESA SOCIAL DEL ESTADO HOSPITAL UNIVERSITARIO DE LA SAMARITANA"/>
    <x v="3"/>
    <s v="BOGOTÁ DC"/>
    <s v="BOGOTÁ"/>
    <d v="2021-10-08T00:00:00"/>
    <s v="HBOG4061369"/>
    <s v="HBOG4061369"/>
    <n v="1206602"/>
    <d v="2021-10-19T00:00:00"/>
    <s v="GL-25765434373185"/>
    <n v="253200"/>
    <m/>
    <m/>
    <m/>
    <n v="253200"/>
    <m/>
    <m/>
    <m/>
    <n v="253200"/>
    <m/>
    <n v="0"/>
    <n v="0"/>
    <n v="0"/>
    <n v="253200"/>
    <x v="0"/>
    <s v="SANTAFE DE BOGOTA D. C."/>
    <s v="BOGOTA"/>
    <d v="2021-09-22T00:00:00"/>
    <d v="2021-09-23T00:00:00"/>
    <s v="Se objeta $253200 Concepto 10A001  INTERNACIÓN COMPLEJIDAD ALTA HABITACION UNIPERSONAL (INCLUYE AISLAMIENTO) Por pertinencia medica Gestion Hosptialaria  SE REALIZA ALERTA DE ATENCION NO CONFORME RELACIONADA CON LA SOLICITUD DE ESTANCIA POR PARTE DE LA IPS MAS SIN EMBARGO LA MISMA NO SUPERA LAS 24 HORS POR ENDE SOLO SE RECONOCE SALA DE OBSERVACION URGENCIANO SE REALIZA NINGUNA INTERVENCION DE RELEVANCIA SE GENERA REPORTE A RIESGO POR SER PCTE GESTANTE se reconoce sala de observacion de urgencia a $98100 por tal motivo se glosa la diferencia "/>
    <m/>
    <s v="Subsidiado"/>
    <n v="3"/>
  </r>
  <r>
    <s v="EMPRESA SOCIAL DEL ESTADO HOSPITAL UNIVERSITARIO DE LA SAMARITANA"/>
    <x v="3"/>
    <s v="BOGOTÁ DC"/>
    <s v="BOGOTÁ"/>
    <d v="2021-10-08T00:00:00"/>
    <s v="HBOG4061739"/>
    <s v="HBOG4061739"/>
    <n v="598200"/>
    <d v="2021-10-19T00:00:00"/>
    <s v="GL-25765434373186"/>
    <n v="29932"/>
    <m/>
    <m/>
    <m/>
    <n v="29932"/>
    <m/>
    <m/>
    <m/>
    <n v="29932"/>
    <m/>
    <n v="0"/>
    <n v="0"/>
    <n v="0"/>
    <n v="29932"/>
    <x v="0"/>
    <s v="SANTAFE DE BOGOTA D. C."/>
    <s v="BOGOTA"/>
    <d v="2021-09-24T00:00:00"/>
    <d v="2021-09-24T00:00:00"/>
    <s v="Se objeta $29932 Concepto 860102  BIOPSIA INCISIONAL O ESCISIONAL DE PIEL TEJIDO CELULAR SUBCUTÁNEO O MUCOSA (CON SUTURA) Por mayor valor cobrado según tarifas soat vigente  10% en segundo procedimiento realizado por el mismo cirujano se reconoce honorarios de cirujano grupo 2 $59873 (75%  Art 72) derechos de sala $62920 (50%  Art 49 paragrafo 1) y materiales $46575 (75% Art 55 paragrafo 4) "/>
    <m/>
    <s v="Subsidiado"/>
    <n v="3"/>
  </r>
  <r>
    <s v="EMPRESA SOCIAL DEL ESTADO HOSPITAL UNIVERSITARIO DE LA SAMARITANA"/>
    <x v="3"/>
    <s v="BOGOTÁ DC"/>
    <s v="BOGOTÁ"/>
    <d v="2021-10-08T00:00:00"/>
    <s v="HBOG4062466"/>
    <s v="HBOG4062466"/>
    <n v="149800"/>
    <d v="2021-10-19T00:00:00"/>
    <s v="GL-25765434373187"/>
    <n v="21500"/>
    <m/>
    <m/>
    <m/>
    <n v="21500"/>
    <m/>
    <m/>
    <m/>
    <n v="21500"/>
    <m/>
    <n v="0"/>
    <n v="0"/>
    <n v="0"/>
    <n v="21500"/>
    <x v="0"/>
    <s v="SANTAFE DE BOGOTA D. C."/>
    <s v="BOGOTA"/>
    <d v="2021-09-29T00:00:00"/>
    <d v="2021-09-29T00:00:00"/>
    <s v="Se objeta $21500 Concepto 893805  ESPIROMETRÍA O CURVA DE FLUJO VOLUMEN PRE Y POST BRONCODILATADORES No se reconoce KIT PARA PRUEBA DE FUNCION PULMONAR  insumo incluido en examen "/>
    <m/>
    <s v="Contributivo"/>
    <n v="3"/>
  </r>
  <r>
    <s v="E.S.E. HOSPITAL MARIO GAITAN YANGUAS DE SOACHA"/>
    <x v="0"/>
    <s v="CUNDINAMARCA"/>
    <s v="SOACHA"/>
    <d v="2021-10-07T00:00:00"/>
    <s v="HMGY130741"/>
    <s v="HMGY130741"/>
    <n v="1590327"/>
    <d v="2021-10-29T00:00:00"/>
    <s v="GL-25765434373195"/>
    <n v="339000"/>
    <m/>
    <m/>
    <m/>
    <n v="339000"/>
    <m/>
    <m/>
    <m/>
    <n v="339000"/>
    <d v="2021-12-23T00:00:00"/>
    <n v="339000"/>
    <n v="0"/>
    <n v="0"/>
    <n v="0"/>
    <x v="0"/>
    <s v="CUNDINAMARCA"/>
    <s v="SOACHA"/>
    <d v="2021-08-29T00:00:00"/>
    <d v="2021-09-01T00:00:00"/>
    <s v="Se objeta $339000 Concepto 602T02  TRASLADO ASISTENCIAL MEDICALIZADO TERRESTRE SECUNDARIO Por que se evidencia que no adjuntan soporte de traslado de ambulancia y resolucion del ministerio de salud para soportar cobro de la misma "/>
    <s v="SE LEVANTA GLOSA SE ANEXA SOPORTE"/>
    <s v="Subsidiado"/>
    <n v="3"/>
  </r>
  <r>
    <s v="E.S.E. HOSPITAL MARIO GAITAN YANGUAS DE SOACHA"/>
    <x v="0"/>
    <s v="CUNDINAMARCA"/>
    <s v="SOACHA"/>
    <d v="2021-10-07T00:00:00"/>
    <s v="HMGY132731"/>
    <s v="HMGY132731"/>
    <n v="1520788"/>
    <d v="2021-10-29T00:00:00"/>
    <s v="GL-25765434373196"/>
    <n v="426000"/>
    <m/>
    <m/>
    <m/>
    <n v="426000"/>
    <m/>
    <m/>
    <m/>
    <n v="426000"/>
    <d v="2021-12-23T00:00:00"/>
    <n v="426000"/>
    <n v="0"/>
    <n v="0"/>
    <n v="0"/>
    <x v="0"/>
    <s v="CUNDINAMARCA"/>
    <s v="SOACHA"/>
    <d v="2021-09-04T00:00:00"/>
    <d v="2021-09-05T00:00:00"/>
    <s v="Se objeta $426000 Concepto 602T02  TRASLADO ASISTENCIAL MEDICALIZADO TERRESTRE SECUNDARIO Por que se evidencia que no adjuntan soporte de traslado de ambulancia y resolucion del ministerio de salud para soportar cobro de la misma ya que no se tienen tarifas pactadas "/>
    <s v="SE ADJUNTA SOPORTE DE AMBULANCIA"/>
    <s v="Subsidiado"/>
    <n v="3"/>
  </r>
  <r>
    <s v="EMPRESA SOCIAL DEL ESTADO HOSPITAL SANTA ROSA DE TENJO"/>
    <x v="9"/>
    <s v="CUNDINAMARCA"/>
    <s v="TENJO"/>
    <d v="2021-10-01T00:00:00"/>
    <s v="HSRT261307"/>
    <s v="HSRT261307"/>
    <n v="747619"/>
    <d v="2021-10-31T00:00:00"/>
    <s v="GL-25765434373208"/>
    <n v="285719"/>
    <m/>
    <m/>
    <m/>
    <n v="285719"/>
    <m/>
    <m/>
    <m/>
    <n v="285719"/>
    <m/>
    <n v="0"/>
    <n v="0"/>
    <n v="0"/>
    <n v="285719"/>
    <x v="0"/>
    <s v="ATLANTICO"/>
    <s v="BARRANQUILLA"/>
    <d v="2021-08-13T00:00:00"/>
    <d v="2021-08-15T00:00:00"/>
    <s v="Se objeta $285719 Concepto 601T02  TRASLADO ASISTENCIAL BÁSICO TERRESTRE SECUNDARIO Por que se evidencia que no adjuntan soporte de resolucion del ministerio de salud para soportar cobro de la misma ya que no se tienen tarifas pactadas "/>
    <m/>
    <s v="Subsidiado"/>
    <n v="3"/>
  </r>
  <r>
    <s v="E.S.E. HOSPITAL MARIO GAITAN YANGUAS DE SOACHA"/>
    <x v="0"/>
    <s v="CUNDINAMARCA"/>
    <s v="SOACHA"/>
    <d v="2021-10-07T00:00:00"/>
    <s v="HMGY141432"/>
    <s v="HMGY141432"/>
    <n v="1672100"/>
    <d v="2021-11-04T00:00:00"/>
    <s v="GL-25765434373213"/>
    <n v="369970"/>
    <m/>
    <m/>
    <m/>
    <n v="369970"/>
    <m/>
    <m/>
    <m/>
    <n v="369970"/>
    <d v="2021-12-23T00:00:00"/>
    <n v="369970"/>
    <n v="0"/>
    <n v="0"/>
    <n v="0"/>
    <x v="0"/>
    <s v="CUNDINAMARCA"/>
    <s v="SOACHA"/>
    <d v="2021-09-23T00:00:00"/>
    <d v="2021-09-23T00:00:00"/>
    <s v="Se objeta $176370 Concepto 441302  ESOFAGOGASTRODUODENOSCOPIA EGD CON O SIN BIOPSIA por mayor valor cobrado ya que es un procedimiento endoscopico realizado en el mismo acto por ende se reconoce según manual tarifario SOAT hon cx (75%) $157005  Hon anestesiologo (75%) $46575  Derechos de sala procedimienyo incruento (50%) $92800  materiales procedimientos endoscopicos (75%) $47250 Por tal motivo se glosa la diferencia ,Se objeta $193600 Concepto 898101  ESTUDIO DE COLORACIÓN BÁSICA EN BIOPSIA No se evidencia lectura en soportes adjuntos "/>
    <s v="SE LEVANTA GLOSA SE ANEXA SOPORTE Y SE VERIFICA EL VALOR DEL PROCEDIMIENTO Y ESTA COBRADO A TARIFA SOAT 10 Y APLICANDO EL ART 75 DEL DEC 2423 DEL 96"/>
    <s v="Subsidiado"/>
    <n v="3"/>
  </r>
  <r>
    <s v="E.S.E. HOSPITAL MARIO GAITAN YANGUAS DE SOACHA"/>
    <x v="0"/>
    <s v="CUNDINAMARCA"/>
    <s v="SOACHA"/>
    <d v="2021-10-07T00:00:00"/>
    <s v="HMGY142042"/>
    <s v="HMGY142042"/>
    <n v="1385031"/>
    <d v="2021-11-04T00:00:00"/>
    <s v="GL-25765434373214"/>
    <n v="1282"/>
    <m/>
    <m/>
    <m/>
    <n v="1282"/>
    <m/>
    <m/>
    <m/>
    <n v="1282"/>
    <d v="2021-12-23T00:00:00"/>
    <n v="0"/>
    <n v="1282"/>
    <n v="0"/>
    <n v="0"/>
    <x v="0"/>
    <s v="CUNDINAMARCA"/>
    <s v="SOACHA"/>
    <d v="2021-09-21T00:00:00"/>
    <d v="2021-09-24T00:00:00"/>
    <s v="Se objeta $1282 Concepto 3001000789  GASAPRECORTADAESTERIL3CMX3CMPAQUETEX5UNIDADES insumo no facturable incluido en derecho de sala menos a grupo 13 manual soat "/>
    <s v="SE ACEPTA EL VALOR DE $ 1282 POR MAYOR VALOR COBRADO "/>
    <s v="Subsidiado"/>
    <n v="3"/>
  </r>
  <r>
    <s v="E.S.E. HOSPITAL MARIO GAITAN YANGUAS DE SOACHA"/>
    <x v="0"/>
    <s v="CUNDINAMARCA"/>
    <s v="SOACHA"/>
    <d v="2021-10-07T00:00:00"/>
    <s v="HMGY142312"/>
    <s v="HMGY142312"/>
    <n v="1125118"/>
    <d v="2021-11-04T00:00:00"/>
    <s v="GL-25765434373215"/>
    <n v="16900"/>
    <m/>
    <m/>
    <m/>
    <n v="16900"/>
    <m/>
    <m/>
    <m/>
    <n v="16900"/>
    <d v="2021-12-23T00:00:00"/>
    <n v="0"/>
    <n v="16900"/>
    <n v="0"/>
    <n v="0"/>
    <x v="0"/>
    <s v="CUNDINAMARCA"/>
    <s v="SOACHA"/>
    <d v="2021-09-20T00:00:00"/>
    <d v="2021-09-25T00:00:00"/>
    <s v="Se objeta $16900 Concepto 890209  CONSULTA DE PRIMERA VEZ POR TRABAJO SOCIAL servicio no facturable está incluido en estancia hospitalaria "/>
    <s v="SE ACEPTA EL VALOR DE OBJECION POR EL VALOR DE $ 16900 COBRO NO PERTINENTE"/>
    <s v="Subsidiado"/>
    <n v="3"/>
  </r>
  <r>
    <s v="E.S.E. HOSPITAL MARIO GAITAN YANGUAS DE SOACHA"/>
    <x v="0"/>
    <s v="CUNDINAMARCA"/>
    <s v="SOACHA"/>
    <d v="2021-10-07T00:00:00"/>
    <s v="HMGY142343"/>
    <s v="HMGY142343"/>
    <n v="1300987"/>
    <d v="2021-11-04T00:00:00"/>
    <s v="GL-25765434373216"/>
    <n v="330150"/>
    <m/>
    <m/>
    <m/>
    <n v="330150"/>
    <m/>
    <m/>
    <m/>
    <n v="330150"/>
    <d v="2021-12-23T00:00:00"/>
    <n v="330150"/>
    <n v="0"/>
    <n v="0"/>
    <n v="0"/>
    <x v="0"/>
    <s v="CUNDINAMARCA"/>
    <s v="SOACHA"/>
    <d v="2021-09-25T00:00:00"/>
    <d v="2021-09-25T00:00:00"/>
    <s v="Se objeta $330150 Concepto 602T01  TRASLADO ASISTENCIAL MEDICALIZADO TERRESTRE PRIMARIO No se evidiencia bitacora de traslado en ambulancia en soportes adjuntos "/>
    <s v="SE LEVANTA GLOSA SE ANEXA SOPORTE"/>
    <s v="Subsidiado"/>
    <n v="3"/>
  </r>
  <r>
    <s v="E.S.E. HOSPITAL MARIO GAITAN YANGUAS DE SOACHA"/>
    <x v="0"/>
    <s v="CUNDINAMARCA"/>
    <s v="SOACHA"/>
    <d v="2021-10-07T00:00:00"/>
    <s v="HMGY142914"/>
    <s v="HMGY142914"/>
    <n v="1974483"/>
    <d v="2021-11-04T00:00:00"/>
    <s v="GL-25765434373217"/>
    <n v="16900"/>
    <m/>
    <m/>
    <m/>
    <n v="16900"/>
    <m/>
    <m/>
    <m/>
    <n v="16900"/>
    <d v="2021-12-23T00:00:00"/>
    <n v="0"/>
    <n v="16900"/>
    <n v="0"/>
    <n v="0"/>
    <x v="0"/>
    <s v="CUNDINAMARCA"/>
    <s v="SOACHA"/>
    <d v="2021-09-21T00:00:00"/>
    <d v="2021-09-27T00:00:00"/>
    <s v="Se objeta $16900 Concepto 890209  CONSULTA DE PRIMERA VEZ POR TRABAJO SOCIAL consulta no facturable incluida en la estancia "/>
    <s v="SE ACEPTA EL VALOR DE OBJECION POR EL VALOR DE $ 16900 COBRO NO PERTINENTE"/>
    <s v="Subsidiado"/>
    <n v="3"/>
  </r>
  <r>
    <s v="E.S.E. HOSPITAL MARIO GAITAN YANGUAS DE SOACHA"/>
    <x v="0"/>
    <s v="CUNDINAMARCA"/>
    <s v="SOACHA"/>
    <d v="2021-10-07T00:00:00"/>
    <s v="HMGY142934"/>
    <s v="HMGY142934"/>
    <n v="1886905"/>
    <d v="2021-11-04T00:00:00"/>
    <s v="GL-25765434373218"/>
    <n v="16900"/>
    <m/>
    <m/>
    <m/>
    <n v="16900"/>
    <m/>
    <m/>
    <m/>
    <n v="16900"/>
    <d v="2021-12-23T00:00:00"/>
    <n v="0"/>
    <n v="16900"/>
    <n v="0"/>
    <n v="0"/>
    <x v="0"/>
    <s v="CUNDINAMARCA"/>
    <s v="SOACHA"/>
    <d v="2021-09-21T00:00:00"/>
    <d v="2021-09-27T00:00:00"/>
    <s v="Se objeta $16900 Concepto 890209  CONSULTA DE PRIMERA VEZ POR TRABAJO SOCIAL consulta no facturable incluida en la estancia "/>
    <s v="SE ACEPTA EL VALOR DE OBJECION POR EL VALOR DE $ 16900 COBRO NO PERTINENTE"/>
    <s v="Subsidiado"/>
    <n v="3"/>
  </r>
  <r>
    <s v="E.S.E HOSPITAL SAN RAFAEL DE FACATATIVÁ"/>
    <x v="1"/>
    <s v="CUNDINAMARCA"/>
    <s v="FACATATIVÁ"/>
    <d v="2021-10-07T00:00:00"/>
    <s v="FEHF191389"/>
    <s v="FEHF191389"/>
    <n v="1231438"/>
    <d v="2021-11-05T00:00:00"/>
    <s v="GL-25765434373232"/>
    <n v="743688"/>
    <m/>
    <m/>
    <m/>
    <n v="743688"/>
    <m/>
    <m/>
    <m/>
    <n v="743688"/>
    <d v="2022-05-12T00:00:00"/>
    <n v="743688"/>
    <n v="0"/>
    <n v="0"/>
    <n v="0"/>
    <x v="0"/>
    <s v="ATLANTICO"/>
    <s v="MANATÍ"/>
    <d v="2021-09-09T00:00:00"/>
    <d v="2021-09-10T00:00:00"/>
    <s v="Se objeta $743688 Concepto 602T02  TRASLADO ASISTENCIAL MEDICALIZADO TERRESTRE SECUNDARIO Por que se evidencia que no adjuntan soporte de traslado de ambulancia y resolucion del ministerio de salud para soportar cobro de la misma ya que no se tienen tarifas pactadas "/>
    <s v="SE LEVANTA GLOSA SE ADJUNTA SOPORTE AMBULANCIA"/>
    <s v="Subsidiado"/>
    <n v="3"/>
  </r>
  <r>
    <s v="E.S.E. HOSPITAL MARIO GAITAN YANGUAS DE SOACHA"/>
    <x v="0"/>
    <s v="CUNDINAMARCA"/>
    <s v="SOACHA"/>
    <d v="2021-11-09T00:00:00"/>
    <s v="HMGY147459"/>
    <s v="HMGY147459"/>
    <n v="2943286"/>
    <d v="2021-11-17T00:00:00"/>
    <s v="GL-25765434373256"/>
    <n v="106600"/>
    <m/>
    <m/>
    <m/>
    <n v="106600"/>
    <m/>
    <m/>
    <m/>
    <n v="106600"/>
    <d v="2021-12-23T00:00:00"/>
    <n v="106600"/>
    <n v="0"/>
    <n v="0"/>
    <n v="0"/>
    <x v="0"/>
    <s v="SANTAFE DE BOGOTA D. C."/>
    <s v="BOGOTA"/>
    <d v="2021-10-02T00:00:00"/>
    <d v="2021-10-03T00:00:00"/>
    <s v="Se objeta $106600 Concepto 601T02  TRASLADO ASISTENCIAL BÁSICO TERRESTRE SECUNDARIO Porque no se reconoce ambulancia de ingreso no se evidencia servicio pactado con la entidad adicional en soportes no viene adjunto hoja de traslado correspondiente "/>
    <s v="SE ADJUNTA SOPORTE DE AMBULANCIA"/>
    <s v="Contributivo"/>
    <n v="3"/>
  </r>
  <r>
    <s v="E.S.E. HOSPITAL MARIO GAITAN YANGUAS DE SOACHA"/>
    <x v="0"/>
    <s v="CUNDINAMARCA"/>
    <s v="SOACHA"/>
    <d v="2021-11-09T00:00:00"/>
    <s v="HMGY152494"/>
    <s v="HMGY152494"/>
    <n v="1099612"/>
    <d v="2021-11-17T00:00:00"/>
    <s v="GL-25765434373257"/>
    <n v="800000"/>
    <m/>
    <m/>
    <m/>
    <n v="800000"/>
    <m/>
    <m/>
    <m/>
    <n v="800000"/>
    <d v="2021-12-23T00:00:00"/>
    <n v="800000"/>
    <n v="0"/>
    <n v="0"/>
    <n v="0"/>
    <x v="0"/>
    <s v="SANTAFE DE BOGOTA D. C."/>
    <s v="BOGOTA"/>
    <d v="2021-09-30T00:00:00"/>
    <d v="2021-10-05T00:00:00"/>
    <s v="Se objeta $800000 Concepto 10M004  INTERNACIÓN COMPLEJIDAD MEDIANA HABITACION CUATRO O MÁS CAMAS Por no conformidad por parte de gestion hospitalaria se genera alerta por atención no conforme no se reconoce estancia hospitalaria ya que la atención fue solo urgencia fecha de ingreso 30/09/2021 "/>
    <s v="SE LEVANTA GLOSA HABITACION DE 3 CAMAS SERVICIO HABILITADO PARA EL COBRO SI PERSISTE LA OBJECION SE SOLICITA CITA DE CONCILIACION"/>
    <s v="Contributivo"/>
    <n v="3"/>
  </r>
  <r>
    <s v="EMPRESA SOCIAL DEL ESTADO HOSPITAL UNIVERSITARIO DE LA SAMARITANA"/>
    <x v="3"/>
    <s v="BOGOTÁ DC"/>
    <s v="BOGOTÁ"/>
    <d v="2021-11-10T00:00:00"/>
    <s v="HBOG4064351"/>
    <s v="HBOG4064351"/>
    <n v="1225519"/>
    <d v="2021-11-17T00:00:00"/>
    <s v="GL-25765434373260"/>
    <n v="116100"/>
    <m/>
    <m/>
    <m/>
    <n v="116100"/>
    <m/>
    <m/>
    <m/>
    <n v="116100"/>
    <m/>
    <n v="0"/>
    <n v="0"/>
    <n v="0"/>
    <n v="116100"/>
    <x v="0"/>
    <s v="SANTAFE DE BOGOTA D. C."/>
    <s v="BOGOTA"/>
    <d v="2021-10-06T00:00:00"/>
    <d v="2021-10-06T00:00:00"/>
    <s v="Se objeta $116100 Concepto 10A004  INTERNACIÓN COMPLEJIDAD ALTA CUATRO O MÁS CAMAS Por PERTINENCIA SE REALIZA ALERTA DE ATENCION NO CONFORME RELACIONADA CON LA SOLICITUD DE ESTANCIA POR PARTE DE LA IPS MAS SIN EMBARGO LA MISMA NO SUPERA LAS 24 HORS POR ENDE SOLO SE RECONOCE SALA DE OBSERVACION URGENCIA se reconoce a $109000 "/>
    <m/>
    <s v="Subsidiado"/>
    <n v="3"/>
  </r>
  <r>
    <s v="EMPRESA SOCIAL DEL ESTADO HOSPITAL UNIVERSITARIO DE LA SAMARITANA"/>
    <x v="3"/>
    <s v="BOGOTÁ DC"/>
    <s v="BOGOTÁ"/>
    <d v="2021-11-10T00:00:00"/>
    <s v="HBOG4064555"/>
    <s v="HBOG4064555"/>
    <n v="1324639"/>
    <d v="2021-11-17T00:00:00"/>
    <s v="GL-25765434373261"/>
    <n v="141520"/>
    <m/>
    <m/>
    <m/>
    <n v="141520"/>
    <m/>
    <m/>
    <m/>
    <n v="141520"/>
    <m/>
    <n v="0"/>
    <n v="0"/>
    <n v="0"/>
    <n v="141520"/>
    <x v="0"/>
    <s v="SANTAFE DE BOGOTA D. C."/>
    <s v="BOGOTA"/>
    <d v="2021-10-07T00:00:00"/>
    <d v="2021-10-07T00:00:00"/>
    <s v="Se objeta $141520 Concepto 048202  INFUSIÓN CONTINUA DE OTRA SUSTANCIA TERAPÉUTICA PARA NERVIO PERIFÉRICO Por mayor valor cobrado según tarifas pactada se reconoce a $1179080 Por tal motivo se glosa la diferencia  "/>
    <m/>
    <s v="Subsidiado"/>
    <n v="3"/>
  </r>
  <r>
    <s v="EMPRESA SOCIAL DEL ESTADO HOSPITAL UNIVERSITARIO DE LA SAMARITANA"/>
    <x v="3"/>
    <s v="BOGOTÁ DC"/>
    <s v="BOGOTÁ"/>
    <d v="2021-11-10T00:00:00"/>
    <s v="HBOG4068182"/>
    <s v="HBOG4068182"/>
    <n v="4253480"/>
    <d v="2021-11-18T00:00:00"/>
    <s v="GL-25765434373262"/>
    <n v="2603500"/>
    <m/>
    <m/>
    <m/>
    <n v="2603500"/>
    <m/>
    <m/>
    <m/>
    <n v="2603500"/>
    <m/>
    <n v="0"/>
    <n v="0"/>
    <n v="0"/>
    <n v="2603500"/>
    <x v="0"/>
    <s v="CUNDINAMARCA"/>
    <s v="GIRARDOT"/>
    <d v="2021-10-26T00:00:00"/>
    <d v="2021-10-26T00:00:00"/>
    <s v="Se objeta $2603500 Concepto 883904  RESONANCIA MAGNÉTICA CON PERFUSIÓN Porque la tarifa no se encuentra pactada con la entidad o con cotizacion con visto bueno aprobado por parte de COOSALUD adicional el procedimiento no registra en el manual tarifario soat vigente por tal motivo se glosa la totalidad del valor "/>
    <m/>
    <s v="Subsidiado"/>
    <n v="3"/>
  </r>
  <r>
    <s v="EMPRESA SOCIAL DEL ESTADO HOSPITAL UNIVERSITARIO DE LA SAMARITANA"/>
    <x v="3"/>
    <s v="BOGOTÁ DC"/>
    <s v="BOGOTÁ"/>
    <d v="2021-11-10T00:00:00"/>
    <s v="HBOG4066513"/>
    <s v="HBOG4066513"/>
    <n v="4361211"/>
    <d v="2021-11-18T00:00:00"/>
    <s v="GL-25765434373263"/>
    <n v="465600"/>
    <m/>
    <m/>
    <m/>
    <n v="465600"/>
    <m/>
    <m/>
    <m/>
    <n v="465600"/>
    <m/>
    <n v="0"/>
    <n v="0"/>
    <n v="0"/>
    <n v="465600"/>
    <x v="0"/>
    <s v="SANTAFE DE BOGOTA D. C."/>
    <s v="BOGOTA"/>
    <d v="2021-08-03T00:00:00"/>
    <d v="2021-10-20T00:00:00"/>
    <s v="Se objeta $465600 Concepto 7DS006  DERECHOS DE SALA DE PROCEDIMIENTOS ESPECIAL Por mayor valor cobrado según tarifas pactadas se reconoce a $323600 unidad por tal motivo se glosa la diferencia   "/>
    <m/>
    <s v="Subsidiado"/>
    <n v="3"/>
  </r>
  <r>
    <s v="EMPRESA SOCIAL DEL ESTADO DEL ORDEN DEPARTAMENTAL HOSPITAL NUESTRA SEÑORA DE LAS MERCEDES DEL MUNICIPIO DE FUNZA"/>
    <x v="19"/>
    <s v="CUNDINAMARCA"/>
    <s v="FUNZA"/>
    <d v="2021-11-13T00:00:00"/>
    <s v="HNSM1045657"/>
    <s v="HNSM1045657"/>
    <n v="1257023"/>
    <d v="2021-11-26T00:00:00"/>
    <s v="GL-25765434373273"/>
    <n v="721000"/>
    <m/>
    <m/>
    <m/>
    <n v="721000"/>
    <m/>
    <m/>
    <m/>
    <n v="721000"/>
    <d v="2022-03-29T00:00:00"/>
    <n v="721000"/>
    <n v="0"/>
    <n v="0"/>
    <n v="0"/>
    <x v="0"/>
    <s v="CUNDINAMARCA"/>
    <s v="SOACHA"/>
    <d v="2021-05-25T00:00:00"/>
    <d v="2021-05-26T00:00:00"/>
    <s v="Se objeta $721000 Concepto 602T01  TRASLADO ASISTENCIAL MEDICALIZADO TERRESTRE PRIMARIO Por que se evidencia que no adjuntan resolución del ministerio de salud para soportar cobro de la misma ya que no se tienen tarifas pactadas "/>
    <s v="SE LEVANTA GLOSA SE ANEXA SOPORTE TARIFAS TRASLADO "/>
    <s v="Contributivo"/>
    <n v="3"/>
  </r>
  <r>
    <s v="E.S.E. HOSPITAL MARIO GAITAN YANGUAS DE SOACHA"/>
    <x v="0"/>
    <s v="CUNDINAMARCA"/>
    <s v="SOACHA"/>
    <d v="2021-09-01T00:00:00"/>
    <s v="HMGY104430"/>
    <s v="HMGY104430"/>
    <n v="1656618"/>
    <d v="2021-09-07T00:00:00"/>
    <s v="GL-25765434383148"/>
    <n v="22900"/>
    <m/>
    <m/>
    <m/>
    <n v="22900"/>
    <m/>
    <m/>
    <m/>
    <n v="22900"/>
    <d v="2021-12-23T00:00:00"/>
    <n v="22900"/>
    <n v="0"/>
    <n v="0"/>
    <n v="0"/>
    <x v="0"/>
    <s v="CUNDINAMARCA"/>
    <s v="SOACHA"/>
    <d v="2021-06-26T00:00:00"/>
    <d v="2021-07-01T00:00:00"/>
    <s v="Se objeta $22900 Concepto 890406  INTERCONSULTA POR NUTRICIÓN Y DIETÉTICA  NO FACTURABLE INCLUIDA EN ESTANCIA ART 40 MANUAL SOAT PCTE SIN INDICACION DE NUTRICION ENTERAL O PARENTERAL "/>
    <s v="EL SERVICIO PRESTADO ES DE  SEGUNDO NIVEL DE ATENCION POR ENDE SE COBRA SEGÚN EL ART 39 DEL DEC 2423 DEL 96"/>
    <s v="Subsidiado"/>
    <n v="3"/>
  </r>
  <r>
    <s v="E.S.E. HOSPITAL MARIO GAITAN YANGUAS DE SOACHA"/>
    <x v="0"/>
    <s v="CUNDINAMARCA"/>
    <s v="SOACHA"/>
    <d v="2021-09-01T00:00:00"/>
    <s v="HMGY104446"/>
    <s v="HMGY104446"/>
    <n v="3627073"/>
    <d v="2021-09-07T00:00:00"/>
    <s v="GL-25765434383149"/>
    <n v="209300"/>
    <m/>
    <m/>
    <m/>
    <n v="209300"/>
    <m/>
    <m/>
    <m/>
    <n v="209300"/>
    <d v="2021-12-23T00:00:00"/>
    <n v="0"/>
    <n v="209300"/>
    <n v="0"/>
    <n v="0"/>
    <x v="0"/>
    <s v="CUNDINAMARCA"/>
    <s v="SOACHA"/>
    <d v="2021-06-26T00:00:00"/>
    <d v="2021-07-01T00:00:00"/>
    <s v="Se objeta $16900 Concepto 890209  CONSULTA DE PRIMERA VEZ POR TRABAJO SOCIAL  no facturable servicio de apoyo de manejo ambulatorio en programas de P y P Art 61 Decreto 2423/1996,Se objeta $76600 Concepto 906602  ALFA FETOPROTEÍNA SEMIAUTOMATIZADO O AUTOMATIZADO Se objeta $115800 Concepto 906603  ANTÍGENO CARCINOEMBRIONARIO SEMIAUTOMATIZADO O AUTOMATIZADO  SIN SOPORTES ANEXOS SIN INTERPRETACION MEDICA EN HC"/>
    <s v="IPS ACEPTA OBJECION PACIENTE REGISTRADO EN BASE DE DATOS DE CAPITA ENVIADA POR LA EPS PARA EL MES DE PRESTACION DEL SERVICIO"/>
    <s v="Subsidiado"/>
    <n v="3"/>
  </r>
  <r>
    <s v="E.S.E. HOSPITAL MARIO GAITAN YANGUAS DE SOACHA"/>
    <x v="0"/>
    <s v="CUNDINAMARCA"/>
    <s v="SOACHA"/>
    <d v="2021-09-01T00:00:00"/>
    <s v="HMGY104904"/>
    <s v="HMGY104904"/>
    <n v="1934686"/>
    <d v="2021-09-07T00:00:00"/>
    <s v="GL-25765434383150"/>
    <n v="113003"/>
    <m/>
    <m/>
    <m/>
    <n v="113003"/>
    <m/>
    <m/>
    <m/>
    <n v="113003"/>
    <d v="2021-12-23T00:00:00"/>
    <n v="111500"/>
    <n v="1503"/>
    <n v="0"/>
    <n v="0"/>
    <x v="0"/>
    <s v="SANTAFE DE BOGOTA D. C."/>
    <s v="BOGOTA"/>
    <d v="2021-07-01T00:00:00"/>
    <d v="2021-07-02T00:00:00"/>
    <s v="Se objeta $111500 Concepto 898201  ESTUDIO DE COLORACIÓN BÁSICA EN ESPÉCIMEN DE RECONOCIMIENTO  SIN SOPORTE ANEXO SIN INFORME EN HC,Se objeta $1503 Concepto 1518020478  ELECTRODODESECHABLEADULTOUNIDAD  NO FACTURABLES INCLUIDOS EN DERECHOS DE SALA ART 49 MANUAL SOAT"/>
    <s v="SE ACEPTA EL VALOR DE $ 1503 POR SOBRE FACTURACION EN EL COBRO DE INSUMO   LA OBJECION FRENTE A LOS MEDICAMENTOS E INSUMOS LA ESE MARIO GAITAN ANEXA RESOLUCION 0552020  DE MEDICAMENTOS E INSUMOS SOPORTANDO EL COBRO  SE ANEXA SOPORTE DE PATOLOGIA "/>
    <s v="Subsidiado"/>
    <n v="3"/>
  </r>
  <r>
    <s v="E.S.E. HOSPITAL MARIO GAITAN YANGUAS DE SOACHA"/>
    <x v="0"/>
    <s v="CUNDINAMARCA"/>
    <s v="SOACHA"/>
    <d v="2021-09-01T00:00:00"/>
    <s v="HMGY104911"/>
    <s v="HMGY104911"/>
    <n v="2184214"/>
    <d v="2021-09-13T00:00:00"/>
    <s v="GL-25765434383153"/>
    <n v="55400"/>
    <m/>
    <m/>
    <m/>
    <n v="55400"/>
    <m/>
    <m/>
    <m/>
    <n v="55400"/>
    <d v="2021-12-23T00:00:00"/>
    <n v="55400"/>
    <n v="0"/>
    <n v="0"/>
    <n v="0"/>
    <x v="0"/>
    <s v="CUNDINAMARCA"/>
    <s v="SOACHA"/>
    <d v="2021-06-26T00:00:00"/>
    <d v="2021-07-02T00:00:00"/>
    <s v="Se objeta $49900 Concepto 903426  HEMOGLOBINA GLICOSILADA AUTOMATIZADA  SIN SOPORTE ANEXO SIN INTERPRETACION MEDICA EN HCFACTURAN (2) SOPORTAN (1),Se objeta $5500 Concepto 881610  ECOGRAFÍA ARTICULAR DE HOMBRO ERROR EN FACTURACION SE RECONOCE ECOGRAFIA DE TEJIDOS BLANDOS EXTREMIDADES INFERIORES COD 31112 POR $109000 SEGUN TARIFAS PACTADAS ENTRE LAS PARTES SOAT10%SE AJUSTA LA DIFERENCIA"/>
    <s v="SE ANEXA SOPORTE DE HC SOPORTE DE ECO Y SE VERIFICAN LAS TARIFAS COBRADAS Y CORESPONDEN A LAS PACTADAS ( SOAT 10%)"/>
    <s v="Subsidiado"/>
    <n v="3"/>
  </r>
  <r>
    <s v="E.S.E. HOSPITAL MARIO GAITAN YANGUAS DE SOACHA"/>
    <x v="0"/>
    <s v="CUNDINAMARCA"/>
    <s v="SOACHA"/>
    <d v="2021-09-01T00:00:00"/>
    <s v="HMGY104925"/>
    <s v="HMGY104925"/>
    <n v="2560590"/>
    <d v="2021-09-13T00:00:00"/>
    <s v="GL-25765434383155"/>
    <n v="22481"/>
    <m/>
    <m/>
    <m/>
    <n v="22481"/>
    <m/>
    <m/>
    <m/>
    <n v="22481"/>
    <d v="2021-12-23T00:00:00"/>
    <n v="4400"/>
    <n v="18081"/>
    <n v="0"/>
    <n v="0"/>
    <x v="0"/>
    <s v="CUNDINAMARCA"/>
    <s v="SOACHA"/>
    <d v="2021-06-29T00:00:00"/>
    <d v="2021-07-02T00:00:00"/>
    <s v="Se objeta $1503 Concepto 1518020478  ELECTRODODESECHABLEADULTOUNIDAD  NO FACTURABLES INCLUIDOS EN DERECHOS DE SALA // Se objeta $16578 Concepto 1518020304  TUBODESUCCION  NO FACTURABLES INCLUIDOS EN DERECHOS DE SALA // ,Se objeta $4400 Concepto 904902  HORMONA ESTIMULANTE DEL TIROIDES  ERROR EN FACTURACION SE RECONOCE TSH EN NEONATO COD 19910 POR $67300 SEGUN TARIFAS PACTADAS ENTRE LAS PARTES SOAT10%SE AJUSTA LA DIFERENCIA"/>
    <s v="SE ACEPTA EL VALOR DE 18081 COBRO NO PERTINENTE  LA OBJECION FRENTE A LOS MEDICAMENTOS E INSUMOS LA ESE MARIO GAITAN ANEXA RESOLUCION 0552020  DE MEDICAMENTOS E INSUMOS SOPORTANDO EL COBRO"/>
    <s v="Subsidiado"/>
    <n v="3"/>
  </r>
  <r>
    <s v="E.S.E. HOSPITAL MARIO GAITAN YANGUAS DE SOACHA"/>
    <x v="0"/>
    <s v="CUNDINAMARCA"/>
    <s v="SOACHA"/>
    <d v="2021-09-01T00:00:00"/>
    <s v="HMGY104926"/>
    <s v="HMGY104926"/>
    <n v="1390029"/>
    <d v="2021-09-13T00:00:00"/>
    <s v="GL-25765434383156"/>
    <n v="25100"/>
    <m/>
    <m/>
    <m/>
    <n v="25100"/>
    <m/>
    <m/>
    <m/>
    <n v="25100"/>
    <d v="2021-12-23T00:00:00"/>
    <n v="25100"/>
    <n v="0"/>
    <n v="0"/>
    <n v="0"/>
    <x v="0"/>
    <s v="CUNDINAMARCA"/>
    <s v="SOACHA"/>
    <d v="2021-06-29T00:00:00"/>
    <d v="2021-07-02T00:00:00"/>
    <s v="Se objeta $25100 Concepto 901235  UROCULTIVO (ANTIBIOGRAMA DE DISCO)  SIN SOPORTE ANEXO SIN INTERPRETACION MEDICA EN HC "/>
    <s v="SE ANEXA FACTURA Y SOPORTE DE LABORATORIO CLINICO"/>
    <s v="Subsidiado"/>
    <n v="3"/>
  </r>
  <r>
    <s v="E.S.E. HOSPITAL MARIO GAITAN YANGUAS DE SOACHA"/>
    <x v="0"/>
    <s v="CUNDINAMARCA"/>
    <s v="SOACHA"/>
    <d v="2021-09-01T00:00:00"/>
    <s v="HMGY104931"/>
    <s v="HMGY104931"/>
    <n v="3290420"/>
    <d v="2021-09-13T00:00:00"/>
    <s v="GL-25765434383157"/>
    <n v="348542"/>
    <m/>
    <m/>
    <m/>
    <n v="348542"/>
    <m/>
    <m/>
    <m/>
    <n v="348542"/>
    <d v="2021-12-23T00:00:00"/>
    <n v="348542"/>
    <n v="0"/>
    <n v="0"/>
    <n v="0"/>
    <x v="0"/>
    <s v="CUNDINAMARCA"/>
    <s v="SOACHA"/>
    <d v="2021-06-26T00:00:00"/>
    <d v="2021-07-02T00:00:00"/>
    <s v="Se objeta $111500 Concepto 898201  ESTUDIO DE COLORACIÓN BÁSICA EN ESPÉCIMEN DE RECONOCIMIENTO  SIN SOPORTE ANEXO SIN INFORME PATOLOGICO  ,Se objeta $1503 Concepto 1518020478  ELECTRODODESECHABLEADULTOUNIDAD  NO FACTURABLES INCLUIDOS EN DERECHOS DE SALA (EQUIPAMIENTO DE SALA) ART 49 MANUAL SOAT // Se objeta $8289 Concepto 1518020304  TUBODESUCCION  NO FACTURABLES INCLUIDOS EN DERECHOS DE SALA (EQUIPAMIENTO DE SALA) ART 49 MANUAL SOAT // ,Se objeta $194600 Concepto 10M003  INTERNACIÓN COMPLEJIDAD MEDIANA HABITACION TRES CAMAS  ESTANCIA DIA 26 DE JUNIO NO FACTURABLE NO DA LUGAR A COBRO PCTE QUIEN INGRESA AL SERVICIO DE URGENCIAS PARA VALORACION MEDICA DIA 27 DE JUNIO A LAS 1228 AM,Se objeta $32650 Concepto 1992256610  OMEPRAZOL INFUSION IV POLVO LIOFILIZADO PARA RECONSTITUIR A SOL INY  40 MG  MVC SEGUN TARIFAS PACTADAS ENTRE LAS PARTES SE RECONOCE A $3854 C/USE AJUSTA LA DIFERENCIA "/>
    <s v="NO SE ACEPTA GLOSA DE HABITACION SERVICIO HABILITADO PARA EL COBRO   LAS TARIFAS COBRADAS CORRESPONDEN A LAS PACTADAS ( SOAT VIGENTE  10%)  SE ANEXA SOPORTE DE PATOLOGIA"/>
    <s v="Subsidiado"/>
    <n v="3"/>
  </r>
  <r>
    <s v="E.S.E. HOSPITAL MARIO GAITAN YANGUAS DE SOACHA"/>
    <x v="0"/>
    <s v="CUNDINAMARCA"/>
    <s v="SOACHA"/>
    <d v="2021-09-01T00:00:00"/>
    <s v="HMGY104949"/>
    <s v="HMGY104949"/>
    <n v="1851800"/>
    <d v="2021-09-13T00:00:00"/>
    <s v="GL-25765434383158"/>
    <n v="4400"/>
    <m/>
    <m/>
    <m/>
    <n v="4400"/>
    <m/>
    <m/>
    <m/>
    <n v="4400"/>
    <d v="2021-12-23T00:00:00"/>
    <n v="4400"/>
    <n v="0"/>
    <n v="0"/>
    <n v="0"/>
    <x v="0"/>
    <s v="CUNDINAMARCA"/>
    <s v="SOACHA"/>
    <d v="2021-07-01T00:00:00"/>
    <d v="2021-07-02T00:00:00"/>
    <s v="Se objeta $4400 Concepto 904902  HORMONA ESTIMULANTE DEL TIROIDES  ERROR EN FACTURACION SE RECONOCE TSH EN NEONATO COD 19910 POR $67300 SEGUN TARIFAS PACTADAS ENTRE LAS PARTES SOAT10%SE AJUSTA LA DIFERENCIA "/>
    <s v="NO SE ACEPTA SE VERIFICAN EL COBRO DE TARIFAS Y SON LAS PACTADAS ( SOAT VIGENTE 10% )"/>
    <s v="Subsidiado"/>
    <n v="3"/>
  </r>
  <r>
    <s v="E.S.E. HOSPITAL MARIO GAITAN YANGUAS DE SOACHA"/>
    <x v="0"/>
    <s v="CUNDINAMARCA"/>
    <s v="SOACHA"/>
    <d v="2021-09-01T00:00:00"/>
    <s v="HMGY105059"/>
    <s v="HMGY105059"/>
    <n v="1659542"/>
    <d v="2021-09-13T00:00:00"/>
    <s v="GL-25765434383159"/>
    <n v="4400"/>
    <m/>
    <m/>
    <m/>
    <n v="4400"/>
    <m/>
    <m/>
    <m/>
    <n v="4400"/>
    <d v="2021-12-23T00:00:00"/>
    <n v="4400"/>
    <n v="0"/>
    <n v="0"/>
    <n v="0"/>
    <x v="0"/>
    <s v="CUNDINAMARCA"/>
    <s v="SOACHA"/>
    <d v="2021-07-02T00:00:00"/>
    <d v="2021-07-03T00:00:00"/>
    <s v="Se objeta $4400 Concepto 904902  HORMONA ESTIMULANTE DEL TIROIDES  ERROR EN FACTURACION SE RECONOCE TSH EN NEONATO COD 19910 POR $67300 SEGÚN TARIFAS PACTADAS ENTRE LAS PARTES SOAT10%SE AJUSTA LA DIFERENCIA"/>
    <s v="NO SE ACEPTA SE VERIFICAN EL COBRO DE TARIFAS Y SON LAS PACTADAS ( SOAT VIGENTE 10% )"/>
    <s v="Subsidiado"/>
    <n v="3"/>
  </r>
  <r>
    <s v="E.S.E. HOSPITAL MARIO GAITAN YANGUAS DE SOACHA"/>
    <x v="0"/>
    <s v="CUNDINAMARCA"/>
    <s v="SOACHA"/>
    <d v="2021-09-01T00:00:00"/>
    <s v="HMGY105205"/>
    <s v="HMGY105205"/>
    <n v="1454961"/>
    <d v="2021-09-13T00:00:00"/>
    <s v="GL-25765434383161"/>
    <n v="4400"/>
    <m/>
    <m/>
    <m/>
    <n v="4400"/>
    <m/>
    <m/>
    <m/>
    <n v="4400"/>
    <d v="2021-12-23T00:00:00"/>
    <n v="4400"/>
    <n v="0"/>
    <n v="0"/>
    <n v="0"/>
    <x v="0"/>
    <s v="CUNDINAMARCA"/>
    <s v="SOACHA"/>
    <d v="2021-07-04T00:00:00"/>
    <d v="2021-07-05T00:00:00"/>
    <s v="Se objeta $4400 Concepto 904902  HORMONA ESTIMULANTE DEL TIROIDES  ERROR EN FACTURACION SE RECONOCE TSH EN NEONATO COD 19910 POR $67300 SEGUN TARIFAS PACTADAS ENTRE LAS PARTES SOAT10%SE AJUSTA LA DIFERENCIA"/>
    <s v="NO SE ACEPTA SE VERIFICAN EL COBRO DE TARIFAS Y SON LAS PACTADAS ( SOAT VIGENTE 10% )"/>
    <s v="Subsidiado"/>
    <n v="3"/>
  </r>
  <r>
    <s v="E.S.E. HOSPITAL MARIO GAITAN YANGUAS DE SOACHA"/>
    <x v="0"/>
    <s v="CUNDINAMARCA"/>
    <s v="SOACHA"/>
    <d v="2021-09-01T00:00:00"/>
    <s v="HMGY105102"/>
    <s v="HMGY105102"/>
    <n v="2435264"/>
    <d v="2021-09-14T00:00:00"/>
    <s v="GL-25765434383162"/>
    <n v="87700"/>
    <m/>
    <m/>
    <m/>
    <n v="87700"/>
    <m/>
    <m/>
    <m/>
    <n v="87700"/>
    <d v="2021-12-23T00:00:00"/>
    <n v="87700"/>
    <n v="0"/>
    <n v="0"/>
    <n v="0"/>
    <x v="0"/>
    <s v="CUNDINAMARCA"/>
    <s v="SOACHA"/>
    <d v="2021-06-29T00:00:00"/>
    <d v="2021-07-04T00:00:00"/>
    <s v="Se objeta $87700 Concepto 903062  MEDICIÓN DE GASES EN SANGRE VENOSA  MVC TARIFA NO PACTADA SE RECONOCE A $50700 SEGUN TARIFAS PACTADAS ENTRE LAS PARTES SOAT10%SE AJUSTA LA DIFERENCIA"/>
    <s v=" SE VERIFICAN TARIFAS Y SON LAS PACTADAS PARA LA FECHA DEL EVENTO ( SOAT 10% )"/>
    <s v="Subsidiado"/>
    <n v="3"/>
  </r>
  <r>
    <s v="E.S.E. HOSPITAL MARIO GAITAN YANGUAS DE SOACHA"/>
    <x v="0"/>
    <s v="CUNDINAMARCA"/>
    <s v="SOACHA"/>
    <d v="2021-09-01T00:00:00"/>
    <s v="HMGY105145"/>
    <s v="HMGY105145"/>
    <n v="2555708"/>
    <d v="2021-09-14T00:00:00"/>
    <s v="GL-25765434383163"/>
    <n v="290500"/>
    <m/>
    <m/>
    <m/>
    <n v="290500"/>
    <m/>
    <m/>
    <m/>
    <n v="290500"/>
    <d v="2021-12-23T00:00:00"/>
    <n v="235700"/>
    <n v="54800"/>
    <n v="0"/>
    <n v="0"/>
    <x v="0"/>
    <s v="CUNDINAMARCA"/>
    <s v="SOACHA"/>
    <d v="2021-06-29T00:00:00"/>
    <d v="2021-07-04T00:00:00"/>
    <s v="Se objeta $148000 Concepto 602T02  TRASLADO ASISTENCIAL MEDICALIZADO TERRESTRE SECUNDARIO  SIN SOPORTE ANEXO (HOJA DE TRASLADO) QUE EVIDENCIA LA PRESTACION DEL SERVICIO,Se objeta $54800 Concepto 890602  CUIDADO (MANEJO) INTRAHOSPITALARIO POR MEDICINA ESPECIALIZADA  NO FACTURABLE VALORACION POR PEDIATRIA DIA 29 DE JUNIO SERVICIO FACTURADO EN LA ATENCION INTEGRAL DEL PARTO NO DA LUGAR A COBRO,Se objeta $87700 Concepto 903062  MEDICIÓN DE GASES EN SANGRE VENOSA  MVC TARIFA NO PACTADA SE RECONOCE A $50700 SEGUN TARIFAS PACTADAS ENTRE LAS PARTES SOAT10%SE AJUSTA LA DIFERENCIA"/>
    <s v="SE ACEPTA EL VALOR DE $ 54800 POR MAYOR VALOR COBRADO EN ATENCION   SE AENXA SOPORTE DE HC BITACORA DE AMBULANCIA  SE VERIFICAN TARIFAS Y SON LAS PACTADAS PARA LA FECHA DEL EVENTO ( SOAT 10% )"/>
    <s v="Subsidiado"/>
    <n v="3"/>
  </r>
  <r>
    <s v="E.S.E. HOSPITAL MARIO GAITAN YANGUAS DE SOACHA"/>
    <x v="0"/>
    <s v="CUNDINAMARCA"/>
    <s v="SOACHA"/>
    <d v="2021-09-01T00:00:00"/>
    <s v="HMGY105185"/>
    <s v="HMGY105185"/>
    <n v="4896333"/>
    <d v="2021-09-14T00:00:00"/>
    <s v="GL-25765434383164"/>
    <n v="207700"/>
    <m/>
    <m/>
    <m/>
    <n v="207700"/>
    <m/>
    <m/>
    <m/>
    <n v="207700"/>
    <d v="2021-12-23T00:00:00"/>
    <n v="207700"/>
    <n v="0"/>
    <n v="0"/>
    <n v="0"/>
    <x v="0"/>
    <s v="CUNDINAMARCA"/>
    <s v="SOACHA"/>
    <d v="2021-06-24T00:00:00"/>
    <d v="2021-07-05T00:00:00"/>
    <s v="Se objeta $207700 Concepto 873002  RADIOGRAFÍA DE HUESOS LARGOS SERIE COMPLETA (ESQUELETO AXIAL Y APENDICULAR)  NO SOPORTADO SIN LECTURA ANEXA SIN INTERPRETACION MEDICA EN HC"/>
    <s v="SE AENXA SOPORTE DE HC Y RX HUESOS LARGOS"/>
    <s v="Subsidiado"/>
    <n v="3"/>
  </r>
  <r>
    <s v="E.S.E. HOSPITAL MARIO GAITAN YANGUAS DE SOACHA"/>
    <x v="0"/>
    <s v="CUNDINAMARCA"/>
    <s v="SOACHA"/>
    <d v="2021-09-01T00:00:00"/>
    <s v="HMGY105689"/>
    <s v="HMGY105689"/>
    <n v="3059204"/>
    <d v="2021-09-14T00:00:00"/>
    <s v="GL-25765434383165"/>
    <n v="299188"/>
    <m/>
    <m/>
    <m/>
    <n v="299188"/>
    <m/>
    <m/>
    <m/>
    <n v="299188"/>
    <d v="2021-12-23T00:00:00"/>
    <n v="299188"/>
    <n v="0"/>
    <n v="0"/>
    <n v="0"/>
    <x v="0"/>
    <s v="CUNDINAMARCA"/>
    <s v="SOACHA"/>
    <d v="2021-07-02T00:00:00"/>
    <d v="2021-07-05T00:00:00"/>
    <s v="Se objeta $10800 Concepto 200668363  IPATROPIO BROMURO 1 ML SOLUCION PARA INHALACION  NO SOPORTADA SU ADMON NO PERTINENTE NO JUSTIFICADO NO RACIONAL SU USO,Se objeta $160000 Concepto 10M004  INTERNACIÓN COMPLEJIDAD MEDIANA HABITACION CUATRO O MÁS CAMAS  EXCEDE COBRO DE ESTANCIA PCTE QUIEN ESTUVO HOSPITALIZADO EN LA INSTITUCION DEL 2 AL 5 DE JULIO 2021 CANT (3) DIAS NO FACTURABLE DIA DE EGRESO,Se objeta $23840 Concepto 199504531  ENOXAPARINA SOLUCION INYECTABLE  60 MG/06 ML  MVC SE RECONOCE A $13626 C/U TARIFA PACTADA ENTRE LAS PARTESSE AJUSTA LA DIFERENCIA // Se objeta $27548 Concepto 200020591  CLARITROMICINA POLVO PARA RECONSTITUIR 500 MG  MVC SE RECONOCE A $33536 C/U TARIFA PACTADA ENTRE LAS PARTESSE AJUSTA LA DIFERENCIA // ,Se objeta $33800 Concepto 890209  CONSULTA DE PRIMERA VEZ POR TRABAJO SOCIAL  NO FACTURABLE SERVICIO DE APOYO DE MANEJO AMBULATORIO EN PROGRAMAS DE P Y P NO DA LUGAR A COBRO,Se objeta $43200 Concepto 901101  BACILOSCOPIA COLORACIÓN ÁCIDO ALCOHOLRESISTENTE ZIEHLNEELSEN  SIN SOPORTE ANEXO SIN INTERPRETACION MEDICA EN HC"/>
    <s v="SE LEVANTA GLOSA PACIENTE INGRESA EL 2/07/2021 A LAS 1058 AM Y EGRESA EL 06/07/2021 A LAS 1047 AM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9-01T00:00:00"/>
    <s v="HMGY106282"/>
    <s v="HMGY106282"/>
    <n v="2702883"/>
    <d v="2021-09-14T00:00:00"/>
    <s v="GL-25765434383166"/>
    <n v="22481"/>
    <m/>
    <m/>
    <m/>
    <n v="22481"/>
    <m/>
    <m/>
    <m/>
    <n v="22481"/>
    <d v="2021-12-23T00:00:00"/>
    <n v="4400"/>
    <n v="18081"/>
    <n v="0"/>
    <n v="0"/>
    <x v="0"/>
    <s v="CUNDINAMARCA"/>
    <s v="SOACHA"/>
    <d v="2021-07-05T00:00:00"/>
    <d v="2021-07-07T00:00:00"/>
    <s v="Se objeta $1503 Concepto 1518020478  ELECTRODODESECHABLEADULTOUNIDAD  NO FACTURABLES INCLUIDOS EN DERECHOS DE SALA ART 49 MANUAL SOAT // Se objeta $16578 Concepto 1518020304  TUBODESUCCION  NO FACTURABLES INCLUIDOS EN DERECHOS DE SALA ART 49 MANUAL SOAT //,Se objeta $4400 Concepto 904902  HORMONA ESTIMULANTE DEL TIROIDES  ERROR EN FACTURACION SE RECONOCE TSH EN NEONATO COD 19910 POR $67300 SEGUN TARIFAS PACTADAS ENTRE LAS PARTES SOAT10%SE AJUSTA LA DIFERENCIA"/>
    <s v="SE ACEPTA EL VALOR DE 18081 COBRO NO PERTINENTE  LA OBJECION FRENTE A LOS MEDICAMENTOS E INSUMOS LA ESE MARIO GAITAN ANEXA RESOLUCION 0552020  DE MEDICAMENTOS E INSUMOS SOPORTANDO EL COBRO"/>
    <s v="Subsidiado"/>
    <n v="3"/>
  </r>
  <r>
    <s v="E.S.E. HOSPITAL MARIO GAITAN YANGUAS DE SOACHA"/>
    <x v="0"/>
    <s v="CUNDINAMARCA"/>
    <s v="SOACHA"/>
    <d v="2021-09-01T00:00:00"/>
    <s v="HMGY106291"/>
    <s v="HMGY106291"/>
    <n v="1520077"/>
    <d v="2021-09-14T00:00:00"/>
    <s v="GL-25765434383167"/>
    <n v="22900"/>
    <m/>
    <m/>
    <m/>
    <n v="22900"/>
    <m/>
    <m/>
    <m/>
    <n v="22900"/>
    <d v="2021-12-23T00:00:00"/>
    <n v="22900"/>
    <n v="0"/>
    <n v="0"/>
    <n v="0"/>
    <x v="0"/>
    <s v="CUNDINAMARCA"/>
    <s v="SOACHA"/>
    <d v="2021-07-02T00:00:00"/>
    <d v="2021-07-07T00:00:00"/>
    <s v="Se objeta $22900 Concepto 890406  INTERCONSULTA POR NUTRICIÓN Y DIETÉTICA  NO FACTURABLE INCLUIDA EN ESTANCIA PCTE SIN INDICACION DE NUTRICION ENTERAL O PARENTERAL ART 40 MANUAL SOAT"/>
    <s v="EL SERVICIO PRESTADO ES DE  SEGUNDO NIVEL DE ATENCION POR ENDE SE COBRA SEGÚN EL ART 39 DEL DEC 2423 DEL 96"/>
    <s v="Subsidiado"/>
    <n v="3"/>
  </r>
  <r>
    <s v="E.S.E. HOSPITAL MARIO GAITAN YANGUAS DE SOACHA"/>
    <x v="0"/>
    <s v="CUNDINAMARCA"/>
    <s v="SOACHA"/>
    <d v="2021-09-01T00:00:00"/>
    <s v="HMGY106865"/>
    <s v="HMGY106865"/>
    <n v="1820014"/>
    <d v="2021-09-14T00:00:00"/>
    <s v="GL-25765434383168"/>
    <n v="4400"/>
    <m/>
    <m/>
    <m/>
    <n v="4400"/>
    <m/>
    <m/>
    <m/>
    <n v="4400"/>
    <d v="2021-12-23T00:00:00"/>
    <n v="4400"/>
    <n v="0"/>
    <n v="0"/>
    <n v="0"/>
    <x v="0"/>
    <s v="CUNDINAMARCA"/>
    <s v="SOACHA"/>
    <d v="2021-07-07T00:00:00"/>
    <d v="2021-07-08T00:00:00"/>
    <s v="Se objeta $4400 Concepto 904902  HORMONA ESTIMULANTE DEL TIROIDES  ERROR EN FACTURACION SE RECONOCE TSH EN NEONATO COD 19910 POR $67300 SEGUN TARIFAS PACTADAS ENTRE LAS PARTES SOAT10%SE AJUSTA LA DIFERENCIA"/>
    <s v="NO SE ACEPTA SE VERIFICAN EL COBRO DE TARIFAS Y SON LAS PACTADAS ( SOAT VIGENTE 10% )"/>
    <s v="Subsidiado"/>
    <n v="3"/>
  </r>
  <r>
    <s v="E.S.E. HOSPITAL MARIO GAITAN YANGUAS DE SOACHA"/>
    <x v="0"/>
    <s v="CUNDINAMARCA"/>
    <s v="SOACHA"/>
    <d v="2021-09-01T00:00:00"/>
    <s v="HMGY106878"/>
    <s v="HMGY106878"/>
    <n v="2078421"/>
    <d v="2021-09-14T00:00:00"/>
    <s v="GL-25765434383169"/>
    <n v="105089"/>
    <m/>
    <m/>
    <m/>
    <n v="105089"/>
    <m/>
    <m/>
    <m/>
    <n v="105089"/>
    <d v="2021-12-23T00:00:00"/>
    <n v="96800"/>
    <n v="8289"/>
    <n v="0"/>
    <n v="0"/>
    <x v="0"/>
    <s v="CUNDINAMARCA"/>
    <s v="SOACHA"/>
    <d v="2021-07-07T00:00:00"/>
    <d v="2021-07-08T00:00:00"/>
    <s v="Se objeta $8289 Concepto 1518020304  TUBODESUCCION  NO FACTURABLE INCLUIDO EN DERECHOS DE SALA ART 49 MANUAL SOAT,Se objeta $96800 Concepto 898101  ESTUDIO DE COLORACIÓN BÁSICA EN BIOPSIA  SIN SOPORTE ANEXO SIN INFORME EN HC"/>
    <s v="SE ACEPTA EL VALOR DE $ 8289 POR INSUMO NO FACTURABLE  SE ANEXA SOPORTE DE HC Y  PATOLOGIA"/>
    <s v="Subsidiado"/>
    <n v="3"/>
  </r>
  <r>
    <s v="E.S.E. HOSPITAL MARIO GAITAN YANGUAS DE SOACHA"/>
    <x v="0"/>
    <s v="CUNDINAMARCA"/>
    <s v="SOACHA"/>
    <d v="2021-09-01T00:00:00"/>
    <s v="HMGY106899"/>
    <s v="HMGY106899"/>
    <n v="1305695"/>
    <d v="2021-09-14T00:00:00"/>
    <s v="GL-25765434383170"/>
    <n v="76018"/>
    <m/>
    <m/>
    <m/>
    <n v="76018"/>
    <m/>
    <m/>
    <m/>
    <n v="76018"/>
    <d v="2021-12-23T00:00:00"/>
    <n v="65801"/>
    <n v="10217"/>
    <n v="0"/>
    <n v="0"/>
    <x v="0"/>
    <s v="CUNDINAMARCA"/>
    <s v="SOACHA"/>
    <d v="2021-07-07T00:00:00"/>
    <d v="2021-07-08T00:00:00"/>
    <s v="Se objeta $10217 Concepto 1518020151  HUMIDIFICADORDEOXIGENO  NO FACTURABLE NO SOPORTADO NO RACIONAL SU USO SE RECONOCE (1) POR ESTANCIA,Se objeta $4382 Concepto 199424861  AMPICILINA POLVO PARA RECONSTITUIR  500 MG  NO SOPORTADA SU ADMINISTRACION EN CONTROL DE MEDICAMENTOSFACTURAN (3) SOPORTAN (1) //  Se objeta $1719 Concepto 1994681119  GENTAMICINA SOLUCION INYECTABLE  40 MG  NO SOPORTADA SU ADMINISTRACION EN CONTROL DE MEDICAMENTOS,Se objeta $59700 Concepto 901235  UROCULTIVO (ANTIBIOGRAMA DE DISCO)  SIN SOPORTE ANEXO SIN INTERPRETACION MEDICA EN HC"/>
    <s v="SE ACEPTA EL VALOR DE $ 10217 POR SOBRE FACTURACION EN EL COBRO  SE ANEXA SOPORTE DE LABORATORIO CLINICO"/>
    <s v="Subsidiado"/>
    <n v="3"/>
  </r>
  <r>
    <s v="E.S.E. HOSPITAL MARIO GAITAN YANGUAS DE SOACHA"/>
    <x v="0"/>
    <s v="CUNDINAMARCA"/>
    <s v="SOACHA"/>
    <d v="2021-09-01T00:00:00"/>
    <s v="HMGY107455"/>
    <s v="HMGY107455"/>
    <n v="1308796"/>
    <d v="2021-09-15T00:00:00"/>
    <s v="GL-25765434383171"/>
    <n v="506200"/>
    <m/>
    <m/>
    <m/>
    <n v="506200"/>
    <m/>
    <m/>
    <m/>
    <n v="506200"/>
    <d v="2021-12-23T00:00:00"/>
    <n v="303400"/>
    <n v="202800"/>
    <n v="0"/>
    <n v="0"/>
    <x v="0"/>
    <s v="CUNDINAMARCA"/>
    <s v="SOACHA"/>
    <d v="2021-07-07T00:00:00"/>
    <d v="2021-07-09T00:00:00"/>
    <s v="Se objeta $160000 Concepto 10M004  INTERNACIÓN COMPLEJIDAD MEDIANA HABITACION CUATRO O MÁS CAMAS  ESTANCIA DIA 06 DE JULIO NO FACTURABLE SIN CUBRIMIENTO PCTE AFILIADA A EPS A PARTIR DEL DIA 07/07/2021,Se objeta $22900 Concepto 890406  INTERCONSULTA POR NUTRICIÓN Y DIETÉTICA  NO FACTURABLE INCLUIDA EN ESTANCIA ART 40 MANUAL SOAT PCTE SIN INDICACION DE NUTRICION ENTERAL O PARENTERAL,Se objeta $51200 Concepto 935304  APLICACIÓN O CAMBIO DE YESO PARA INMOVILIZACIÓN EN MIEMBRO INFERIOR (MUSLO PIERNA O TOBILLO)  NO FACTURABLE PROCEDIMIENTO REALIZADO DIA 6 DE JULIO SIN CUBRIMIENTO PCTE AFILIADA A EPS A PARTIR DEL DIA 07/07/2021 // Se objeta $63200 Concepto 5DS004  DERECHOS DE SALA DE YESOS  NO FACTURABLE PROCEDIMIENTO REALIZADO DIA 6 DE JULIO SIN CUBRIMIENTO PCTE AFILIADA A EPS A PARTIR DEL DIA 07/07/2021 // ,Se objeta $53700 Concepto 890701  CONSULTA DE URGENCIAS POR MEDICINA GENERAL  NO FACTURABLE PCTE AFILIADA A PARTIR DEL DIA 07/07/2021 SIN CUBRIMIENTO ADEMAS SIN AUTORIZACION DE AIU,Se objeta $63000 Concepto 39105  MATERIALESDESUTURAYCURACIONMEDICAMENTOSSOLUCIONESOXIGEN  NO FACTURABLE PROCEDIMIENTO REALIZADO DIA 6 DE JULIO SIN CUBRIMIENTO PCTE AFILIADA A EPS A PARTIR DEL DIA 07/07/2021,Se objeta $92200 Concepto 873206  RADIOGRAFÍA DE PUÑO O MUÑECA  NO FACTURABLE PCTE AFILIADA A EPS A PARTIR DEL DIA 07/07/2021 SIN CUBRIMIENTO ADEMAS ERROR EN FACTURACION SEGUN ORDEN MEDICA SE SOLICITA RX DE MUÑECA COMPARATIVA"/>
    <s v="IPS ACEPTA EL VALOR DE $ 202800 POR COBRO NO PERTINENTE POR NO ESTAR AFILIADO EL DIA 06/07/2021 SE ANEXAN SOPORTES DE HC ANEXOS Y ENVIOS PARA DAR PERTINENCIA A LOS DEMAS DIAS"/>
    <s v="Subsidiado"/>
    <n v="3"/>
  </r>
  <r>
    <s v="E.S.E. HOSPITAL MARIO GAITAN YANGUAS DE SOACHA"/>
    <x v="0"/>
    <s v="CUNDINAMARCA"/>
    <s v="SOACHA"/>
    <d v="2021-09-01T00:00:00"/>
    <s v="HMGY106901"/>
    <s v="HMGY106901"/>
    <n v="1537376"/>
    <d v="2021-09-15T00:00:00"/>
    <s v="GL-25765434383172"/>
    <n v="4400"/>
    <m/>
    <m/>
    <m/>
    <n v="4400"/>
    <m/>
    <m/>
    <m/>
    <n v="4400"/>
    <d v="2021-12-23T00:00:00"/>
    <n v="4400"/>
    <n v="0"/>
    <n v="0"/>
    <n v="0"/>
    <x v="0"/>
    <s v="CUNDINAMARCA"/>
    <s v="SOACHA"/>
    <d v="2021-07-07T00:00:00"/>
    <d v="2021-07-08T00:00:00"/>
    <s v="Se objeta $4400 Concepto 904902  HORMONA ESTIMULANTE DEL TIROIDES  ERROR EN FACTURACION SE RECONOCE TSH EN NEONATO COD 19910 POR $67300 SEGUN TARIFAS PACTADAS ENTRE LAS PARTES SOAT10%SE AJUSTA LA DIFERENCIA"/>
    <s v="NO SE ACEPTA SE VERIFICAN EL COBRO DE TARIFAS Y SON LAS PACTADAS ( SOAT VIGENTE 10% )"/>
    <s v="Subsidiado"/>
    <n v="3"/>
  </r>
  <r>
    <s v="E.S.E. HOSPITAL MARIO GAITAN YANGUAS DE SOACHA"/>
    <x v="0"/>
    <s v="CUNDINAMARCA"/>
    <s v="SOACHA"/>
    <d v="2021-09-01T00:00:00"/>
    <s v="HMGY107464"/>
    <s v="HMGY107464"/>
    <n v="2553017"/>
    <d v="2021-09-15T00:00:00"/>
    <s v="GL-25765434383173"/>
    <n v="237192"/>
    <m/>
    <m/>
    <m/>
    <n v="237192"/>
    <m/>
    <m/>
    <m/>
    <n v="237192"/>
    <d v="2021-12-23T00:00:00"/>
    <n v="227400"/>
    <n v="9792"/>
    <n v="0"/>
    <n v="0"/>
    <x v="0"/>
    <s v="CUNDINAMARCA"/>
    <s v="SOACHA"/>
    <d v="2021-07-08T00:00:00"/>
    <d v="2021-07-09T00:00:00"/>
    <s v="Se objeta $1503 Concepto 1518020478  ELECTRODODESECHABLEADULTOUNIDAD  NO FACTURABLES INCLUIDOS EN DERECHOS DE SALA ART 40 MANUAL SOAT // Se objeta $8289 Concepto 1518020304  TUBODESUCCION  NO FACTURABLES INCLUIDOS EN DERECHOS DE SALA ART 40 MANUAL SOAT //,Se objeta $223000 Concepto 898201  ESTUDIO DE COLORACIÓN BÁSICA EN ESPÉCIMEN DE RECONOCIMIENTO  SIN SOPORTE ANEXO SIN INFORME EN HC SUJETO A AUDITORIA SEGUN SOPORTE SOLICITADO,Se objeta $4400 Concepto 904902  HORMONA ESTIMULANTE DEL TIROIDES  ERROR EN FACTURACION SE RECONOCE TSH EN NEONATO COD 19910 POR $67300 SEGUN TARIFAS PACTADAS ENTRE LAS PARTESSE AJUSTA LA DIFERENCIA"/>
    <s v="SE ACEPTA EL VALOR DE $ 9792 POR SOBRE FACTURACION EN EL COBRO DE INSUMOS   LA OBJECION FRENTE A LOS MEDICAMENTOS E INSUMOS LA ESE MARIO GAITAN ANEXA RESOLUCION 0552020  DE MEDICAMENTOS E INSUMOS SOPORTANDO EL COBRO  SE ANEXA SOPORTE DE PATOLOGIA  Y TSH"/>
    <s v="Subsidiado"/>
    <n v="3"/>
  </r>
  <r>
    <s v="E.S.E. HOSPITAL MARIO GAITAN YANGUAS DE SOACHA"/>
    <x v="0"/>
    <s v="CUNDINAMARCA"/>
    <s v="SOACHA"/>
    <d v="2021-09-01T00:00:00"/>
    <s v="HMGY107880"/>
    <s v="HMGY107880"/>
    <n v="2426535"/>
    <d v="2021-09-15T00:00:00"/>
    <s v="GL-25765434383174"/>
    <n v="320404"/>
    <m/>
    <m/>
    <m/>
    <n v="320404"/>
    <m/>
    <m/>
    <m/>
    <n v="320404"/>
    <d v="2021-12-23T00:00:00"/>
    <n v="320404"/>
    <n v="0"/>
    <n v="0"/>
    <n v="0"/>
    <x v="0"/>
    <s v="CUNDINAMARCA"/>
    <s v="SOACHA"/>
    <d v="2021-07-03T00:00:00"/>
    <d v="2021-07-11T00:00:00"/>
    <s v="Se objeta $310880 Concepto 601T02  TRASLADO ASISTENCIAL BÁSICO TERRESTRE SECUNDARIO  SIN SOPORTE ANEXO COMO EVIDENCIA DE PRESTACION DEL SERVICIO (HOJA DE TRASLADO) ADEMAS MVC SEGUN RESOLUCION No121/2019,Se objeta $4360 Concepto 199976167  NBUTIL BROMURO DE HIOSCINA 20MG/ML  NO SOPORTADA SU ADMINISTRACION EN CONTROL DE MEDICAMENTOS ANEXO // Se objeta $5164 Concepto 200086131  MEPERIDINA SOLUCION INYECTABLE 100 MG/ML  NO SOPORTADA SU ADMINISTRACION EN CONTROL DE MEDICAMENTOS ANEXO //"/>
    <s v="NO SE ACEPTA OBJECION FRENTE A LOS MEDICAMENTOS E INSUMOS LA ESE MARIO GAITAN ANEXA RESOLUCION 0552020  DE MEDICAMENTOS E INSUMOS SOPORTANDO EL COBRO  SE ANEXA SOPORTE DE BITACORA  DEL SERVICIO  Y LA RESOLUCION DE LAS TARIFAS INSTITUCIONALES DE LA AMBULANCIA PARA LA EVIDENCIA DEL COBRO REALIZADO"/>
    <s v="Subsidiado"/>
    <n v="3"/>
  </r>
  <r>
    <s v="E.S.E. HOSPITAL MARIO GAITAN YANGUAS DE SOACHA"/>
    <x v="0"/>
    <s v="CUNDINAMARCA"/>
    <s v="SOACHA"/>
    <d v="2021-09-01T00:00:00"/>
    <s v="HMGY108068"/>
    <s v="HMGY108068"/>
    <n v="1602256"/>
    <d v="2021-09-15T00:00:00"/>
    <s v="GL-25765434383175"/>
    <n v="11424"/>
    <m/>
    <m/>
    <m/>
    <n v="11424"/>
    <m/>
    <m/>
    <m/>
    <n v="11424"/>
    <d v="2021-12-23T00:00:00"/>
    <n v="0"/>
    <n v="11424"/>
    <n v="0"/>
    <n v="0"/>
    <x v="0"/>
    <s v="CUNDINAMARCA"/>
    <s v="SOACHA"/>
    <d v="2021-07-06T00:00:00"/>
    <d v="2021-07-08T00:00:00"/>
    <s v="Se objeta $11424 Concepto 1518020295D  TAPABOCASDESECHABLESN95ALTAEFICIENCIAUNIDAD  LOS ELEMENTOS DE BIOSEGURIDAD SON PARA LOS TRABAJADORES DE LA SALUD EN LAS IPS A CARGO DE LAS ARL NO SON FACTURABLES AL PACIENTE RAZÓN POR LA CUAL NO ES COSTO QUE LE CORRESPONDA A LA EPS DECRETO LEY 1295 DE 1994 ART 21 DECRETO 676 DE 2020 ART 5 DECRETO 488 DE 2020 ART 5 Y DECRETO 500 DE 2020 ART 3"/>
    <s v="SE ACEPTA EL VALOR DE $ 11424 INSUMO NO FACTURABLE"/>
    <s v="Subsidiado"/>
    <n v="3"/>
  </r>
  <r>
    <s v="E.S.E. HOSPITAL MARIO GAITAN YANGUAS DE SOACHA"/>
    <x v="0"/>
    <s v="CUNDINAMARCA"/>
    <s v="SOACHA"/>
    <d v="2021-09-07T00:00:00"/>
    <s v="HMGY115165"/>
    <s v="HMGY115165"/>
    <n v="3011237"/>
    <d v="2021-09-15T00:00:00"/>
    <s v="GL-25765434383176"/>
    <n v="542223"/>
    <m/>
    <m/>
    <m/>
    <n v="542223"/>
    <m/>
    <m/>
    <m/>
    <n v="542223"/>
    <d v="2021-12-23T00:00:00"/>
    <n v="532431"/>
    <n v="9792"/>
    <n v="0"/>
    <n v="0"/>
    <x v="0"/>
    <s v="ANTIOQUIA"/>
    <s v="SEGOVIA"/>
    <d v="2021-07-25T00:00:00"/>
    <d v="2021-07-27T00:00:00"/>
    <s v="Se objeta $1503 Concepto 1518020478  ELECTRODODESECHABLEADULTOUNIDAD  NO FACTURABLES INCLUIDOS EN DERECHOS DE SALA ART 49 MANUAL SOAT // Se objeta $8289 Concepto 1518020304  TUBODESUCCION  NO FACTURABLES INCLUIDOS EN DERECHOS DE SALA ART 49 MANUAL SOAT // ,Se objeta $223000 Concepto 898201  ESTUDIO DE COLORACIÓN BÁSICA EN ESPÉCIMEN DE RECONOCIMIENTO  SIN SOPORTE ANEXO SIN INFORME EN HC,Se objeta $301124 Concepto 10M003  INTERNACIÓN COMPLEJIDAD MEDIANA HABITACION TRES CAMAS  VALOR DE COPAGO NO DESCONTADO DEL TOTAL DE LA FACTURA NO SE EVIDENCIA SU COBRO EN SOPORTES ADJUNTOS PCTE SUBSIDIADO NIVEL 2 $301124,Se objeta $8307 Concepto 200097791  MIDAZOLAM SOLUCION INYECTABLE  5 MG/5 ML  NO FACTURABLE EN PROCEDIMIENTO QX INCLUIDO EN DERECHOS DE SALA ART 55 PARAG 1 MANUAL SOAT"/>
    <s v="SE ACEPTA EL VALOR DE $ 9792 POR INSUMO NO FACTURABLE   NO ACEPTA OBJECION HABITACION DE 3 CAMAS SERVICIO HABILITADO Y JUSTIFICADO EN HISTORIA CLINICA PARA EL COBRO"/>
    <s v="Subsidiado"/>
    <n v="3"/>
  </r>
  <r>
    <s v="E.S.E. HOSPITAL MARIO GAITAN YANGUAS DE SOACHA"/>
    <x v="0"/>
    <s v="CUNDINAMARCA"/>
    <s v="SOACHA"/>
    <d v="2021-09-07T00:00:00"/>
    <s v="HMGY117698"/>
    <s v="HMGY117698"/>
    <n v="3787398"/>
    <d v="2021-09-15T00:00:00"/>
    <s v="GL-25765434383177"/>
    <n v="733112"/>
    <m/>
    <m/>
    <m/>
    <n v="733112"/>
    <m/>
    <m/>
    <m/>
    <n v="733112"/>
    <d v="2021-12-23T00:00:00"/>
    <n v="733112"/>
    <n v="0"/>
    <n v="0"/>
    <n v="0"/>
    <x v="0"/>
    <s v="CUNDINAMARCA"/>
    <s v="SOACHA"/>
    <d v="2021-07-26T00:00:00"/>
    <d v="2021-08-01T00:00:00"/>
    <s v="Se objeta $312 Concepto 200169215  QUETIAPINA FUMARATO EQ A QUETIAPINA TABLETA O TABLETA RECUBIERTA  25 MG  MVC SE RECONOCE A $516 C/U MEDICAMENTO REGULADO &quot;CIRCULAR 10 DE 2020&quot;,Se objeta $36800 Concepto 911004  ANTICUERPOS IRREGULARES DETECCIÓN (COOMBS INDIRECTO RASTREO ANTICUERPOS IRREGULARES PRUEBA DE ANTI  SIN SOPORTE ANEXO SIN INTERPRETACION MEDICA EN HC // Se objeta $77400 Concepto 911022  PRUEBA CRUZADA MAYOR ERITROCITARIA EN TUBO  SIN SOPORTE ANEXO SIN INTERPRETACION MEDICA EN HC //,Se objeta $73000 Concepto 912002  TRANSFUSIÓN DE LA UNIDAD DE GLÓBULOS ROJOS O ERITROCITOS  SIN SOPORTE ANEXAR PROTOCOLO DE TRANSFUSION (SELLOS DE CALIDAD) // Se objeta $545600 Concepto 911106  PROCESAMIENTO DE LA UNIDAD DE GLÓBULOS ROJOS ESTÁNDAR  SIN SOPORTE ANEXAR PROTOCOLO DE TRANSFUSION (SELLOS DE CALIDAD) //"/>
    <s v="SE ANEXA SOPORTE DE HC "/>
    <s v="Subsidiado"/>
    <n v="3"/>
  </r>
  <r>
    <s v="E.S.E. HOSPITAL MARIO GAITAN YANGUAS DE SOACHA"/>
    <x v="0"/>
    <s v="CUNDINAMARCA"/>
    <s v="SOACHA"/>
    <d v="2021-09-07T00:00:00"/>
    <s v="HMGY118028"/>
    <s v="HMGY118028"/>
    <n v="1812619"/>
    <d v="2021-09-15T00:00:00"/>
    <s v="GL-25765434383178"/>
    <n v="15500"/>
    <m/>
    <m/>
    <m/>
    <n v="15500"/>
    <m/>
    <m/>
    <m/>
    <n v="15500"/>
    <d v="2021-12-23T00:00:00"/>
    <n v="15500"/>
    <n v="0"/>
    <n v="0"/>
    <n v="0"/>
    <x v="0"/>
    <s v="CUNDINAMARCA"/>
    <s v="SOACHA"/>
    <d v="2021-07-30T00:00:00"/>
    <d v="2021-08-02T00:00:00"/>
    <s v="Se objeta $15500 Concepto 906126  TOXOPLASMA GONDII ANTICUERPOS IG A SEMIAUTOMATIZADO O AUTOMATIZADO  MVC SE RECONOCE A $84500 SEGUN TARIFAS PACTADAS ENTRE LAS PARTESSE AJUSTA LA DIFERENCIA"/>
    <s v="NO SE ACEPTA SE VERIFICAN TARIFAS Y ESTAN COBRADAS SEGÚN LO PACTADO ( SOAT VIGENTE   10%)"/>
    <s v="Subsidiado"/>
    <n v="3"/>
  </r>
  <r>
    <s v="E.S.E. HOSPITAL MARIO GAITAN YANGUAS DE SOACHA"/>
    <x v="0"/>
    <s v="CUNDINAMARCA"/>
    <s v="SOACHA"/>
    <d v="2021-09-07T00:00:00"/>
    <s v="HMGY118622"/>
    <s v="HMGY118622"/>
    <n v="2162782"/>
    <d v="2021-09-15T00:00:00"/>
    <s v="GL-25765434383179"/>
    <n v="243978"/>
    <m/>
    <m/>
    <m/>
    <n v="243978"/>
    <m/>
    <m/>
    <m/>
    <n v="243978"/>
    <d v="2021-12-23T00:00:00"/>
    <n v="243978"/>
    <n v="0"/>
    <n v="0"/>
    <n v="0"/>
    <x v="0"/>
    <s v="CUNDINAMARCA"/>
    <s v="SOACHA"/>
    <d v="2021-08-02T00:00:00"/>
    <d v="2021-08-03T00:00:00"/>
    <s v="Se objeta $16578 Concepto 1518020304  TUBODESUCCION  NO FACTURABLES INCLUIDOS EN DERECHOS DE SALA ART 49 MANUAL SOAT ,Se objeta $223000 Concepto 898201  ESTUDIO DE COLORACIÓN BÁSICA EN ESPÉCIMEN DE RECONOCIMIENTO  SIN SOPORTE ANEXO SIN INFORME EN HC,Se objeta $4400 Concepto 904902  HORMONA ESTIMULANTE DEL TIROIDES  ERROR EN FACTURACION SE RECONOCE TSH EN NEONATO COD 19910 POR $67300 SEGUN TARIFAS PACTADAS ENTRE LAS PARTESSE AJUSTA LA DIFERENCIA "/>
    <s v="NO SE ACEPTA OBJECION FRENTE A LOS MEDICAMENTOS E INSUMOS LA ESE MARIO GAITAN ANEXA RESOLUCION 0552020  DE MEDICAMENTOS E INSUMOS SOPORTANDO EL COBRO  SE ANEXA SOPORTE DE PATOLOGIA Y TSH"/>
    <s v="Subsidiado"/>
    <n v="3"/>
  </r>
  <r>
    <s v="E.S.E. HOSPITAL MARIO GAITAN YANGUAS DE SOACHA"/>
    <x v="0"/>
    <s v="CUNDINAMARCA"/>
    <s v="SOACHA"/>
    <d v="2021-09-07T00:00:00"/>
    <s v="HMGY118627"/>
    <s v="HMGY118627"/>
    <n v="1306089"/>
    <d v="2021-09-15T00:00:00"/>
    <s v="GL-25765434383180"/>
    <n v="5903"/>
    <m/>
    <m/>
    <m/>
    <n v="5903"/>
    <m/>
    <m/>
    <m/>
    <n v="5903"/>
    <d v="2021-12-23T00:00:00"/>
    <n v="5903"/>
    <n v="0"/>
    <n v="0"/>
    <n v="0"/>
    <x v="0"/>
    <s v="CUNDINAMARCA"/>
    <s v="SOACHA"/>
    <d v="2021-08-02T00:00:00"/>
    <d v="2021-08-03T00:00:00"/>
    <s v="Se objeta $1503 Concepto 1518020478  ELECTRODODESECHABLEADULTOUNIDAD  NO FACTURABLES INCLUIDOS EN DERECHOS DE SALA ART 50 MANUAL SOAT,Se objeta $4400 Concepto 904902  HORMONA ESTIMULANTE DEL TIROIDES  ERROR EN FACTURACION SE RECONOCE TSH EN NEONATO COD 19910 POR $67300 SEGUN TARIFAS PACTADAS ENTRE LAS PARTESSE AJUSTA LA DIFERENCIA"/>
    <s v="NO SE ACEPTA SE VERIFICAN EL COBRO DE TARIFAS Y SON LAS PACTADAS ( SOAT VIGENTE 10% )"/>
    <s v="Subsidiado"/>
    <n v="3"/>
  </r>
  <r>
    <s v="E.S.E. HOSPITAL MARIO GAITAN YANGUAS DE SOACHA"/>
    <x v="0"/>
    <s v="CUNDINAMARCA"/>
    <s v="SOACHA"/>
    <d v="2021-09-07T00:00:00"/>
    <s v="HMGY118639"/>
    <s v="HMGY118639"/>
    <n v="2386395"/>
    <d v="2021-09-15T00:00:00"/>
    <s v="GL-25765434383181"/>
    <n v="228903"/>
    <m/>
    <m/>
    <m/>
    <n v="228903"/>
    <m/>
    <m/>
    <m/>
    <n v="228903"/>
    <d v="2021-12-23T00:00:00"/>
    <n v="227400"/>
    <n v="1503"/>
    <n v="0"/>
    <n v="0"/>
    <x v="0"/>
    <s v="CUNDINAMARCA"/>
    <s v="SOACHA"/>
    <d v="2021-08-02T00:00:00"/>
    <d v="2021-08-03T00:00:00"/>
    <s v="Se objeta $1503 Concepto 1518020478  ELECTRODODESECHABLEADULTOUNIDAD  NO FACTURABLES INCLUIDOS EN DERECHOS DE SALA ART 49 MANUAL SOAT ,Se objeta $223000 Concepto 898201  ESTUDIO DE COLORACIÓN BÁSICA EN ESPÉCIMEN DE RECONOCIMIENTO  SIN SOPORTE ANEXO SIN INFORME EN HC SUJETO A AUDITORIA SEGUN SOPORTE SOLICITADO,Se objeta $4400 Concepto 904902  HORMONA ESTIMULANTE DEL TIROIDES  ERROR EN FACTURACION SE RECONOCE TSH EN NEONATO COD 19910 POR $67300 SEGUN TARIFAS PACTADAS ENTRE LAS PARTESSE AJUSTA LA DIFERENCIA "/>
    <s v="SE ACEPTA EL VALOR DE $ 1503 POR SOBRE FACTURACION EN EL COBRO DE INSUMO   LA OBJECION FRENTE A LOS MEDICAMENTOS E INSUMOS LA ESE MARIO GAITAN ANEXA RESOLUCION 0552020  DE MEDICAMENTOS E INSUMOS SOPORTANDO EL COBRO  SE ANEXA SOPORTE DE PATOLOGIA "/>
    <s v="Subsidiado"/>
    <n v="3"/>
  </r>
  <r>
    <s v="E.S.E. HOSPITAL MARIO GAITAN YANGUAS DE SOACHA"/>
    <x v="0"/>
    <s v="CUNDINAMARCA"/>
    <s v="SOACHA"/>
    <d v="2021-09-07T00:00:00"/>
    <s v="HMGY118676"/>
    <s v="HMGY118676"/>
    <n v="2589357"/>
    <d v="2021-09-15T00:00:00"/>
    <s v="GL-25765434383182"/>
    <n v="20153"/>
    <m/>
    <m/>
    <m/>
    <n v="20153"/>
    <m/>
    <m/>
    <m/>
    <n v="20153"/>
    <d v="2021-12-23T00:00:00"/>
    <n v="0"/>
    <n v="20153"/>
    <n v="0"/>
    <n v="0"/>
    <x v="0"/>
    <s v="CUNDINAMARCA"/>
    <s v="SOACHA"/>
    <d v="2021-07-29T00:00:00"/>
    <d v="2021-08-03T00:00:00"/>
    <s v="Se objeta $1503 Concepto 1518020478  ELECTRODODESECHABLEADULTOUNIDAD  NO FACTURABLES INCLUIDOS EN DERECHOS DE SALA ART 49 MANUAL SOAT // Se objeta $10361 Concepto 1518020202  MASCARAPARAANESTESIANO5  NO FACTURABLE INCLUIDA EN DERECHOS DE SALA ART 49 MANUAL SOAT // Se objeta $8289 Concepto 1518020304  TUBODESUCCION  NO FACTURABLE INCLUIDO EN DERECHOS DE SALA ART 49 MANUAL SOAT // "/>
    <s v="SE ACEPTA EL VALOR DE 20153 COBRO NO PERTINENTE  LA OBJECION FRENTE A LOS MEDICAMENTOS E INSUMOS LA ESE MARIO GAITAN ANEXA RESOLUCION 0552020  DE MEDICAMENTOS E INSUMOS SOPORTANDO EL COBRO"/>
    <s v="Subsidiado"/>
    <n v="3"/>
  </r>
  <r>
    <s v="E.S.E. HOSPITAL MARIO GAITAN YANGUAS DE SOACHA"/>
    <x v="0"/>
    <s v="CUNDINAMARCA"/>
    <s v="SOACHA"/>
    <d v="2021-09-07T00:00:00"/>
    <s v="HMGY119187"/>
    <s v="HMGY119187"/>
    <n v="3540947"/>
    <d v="2021-09-16T00:00:00"/>
    <s v="GL-25765434383183"/>
    <n v="94600"/>
    <m/>
    <m/>
    <m/>
    <n v="94600"/>
    <m/>
    <m/>
    <m/>
    <n v="94600"/>
    <d v="2021-12-23T00:00:00"/>
    <n v="0"/>
    <n v="94600"/>
    <n v="0"/>
    <n v="0"/>
    <x v="0"/>
    <s v="CUNDINAMARCA"/>
    <s v="SOACHA"/>
    <d v="2021-07-21T00:00:00"/>
    <d v="2021-08-04T00:00:00"/>
    <s v="Se objeta $16900 Concepto 890209  CONSULTA DE PRIMERA VEZ POR TRABAJO SOCIAL  NO FACTURABLE SERVICIO DE APOYO DE MANEJO AMBULATORIO EN PROGRAMAS DE P Y P ART 61 DECRETO 2423/1996 // Se objeta $22900 Concepto 890406  INTERCONSULTA POR NUTRICIÓN Y DIETÉTICA  NO FACTURABLE INCLUIDA EN ESTANCIA ART 40 DECRETO 2423/1996 PCTE SIN INDICACION DE NUTRICION ENTERAL O PARENTERAL // Se objeta $54800 Concepto 890602  CUIDADO (MANEJO) INTRAHOSPITALARIO POR MEDICINA ESPECIALIZADA  NO FACTURABLE NO JUSTIFICADO PCTE REMITIDO DE CONSULTA EXTERNA POR PEDIATRIA DIA 21/07/2021 "/>
    <s v="IPS ACEPTA OBJECION PACIENTE REGISTRADO EN BASE DE DATOS DE CAPITA ENVIADA POR LA EPS PARA EL MES DE PRESTACION DEL SERVICIO"/>
    <s v="Subsidiado"/>
    <n v="3"/>
  </r>
  <r>
    <s v="E.S.E. HOSPITAL MARIO GAITAN YANGUAS DE SOACHA"/>
    <x v="0"/>
    <s v="CUNDINAMARCA"/>
    <s v="SOACHA"/>
    <d v="2021-09-07T00:00:00"/>
    <s v="HMGY119202"/>
    <s v="HMGY119202"/>
    <n v="3201713"/>
    <d v="2021-09-16T00:00:00"/>
    <s v="GL-25765434383184"/>
    <n v="111500"/>
    <m/>
    <m/>
    <m/>
    <n v="111500"/>
    <m/>
    <m/>
    <m/>
    <n v="111500"/>
    <d v="2021-12-23T00:00:00"/>
    <n v="111500"/>
    <n v="0"/>
    <n v="0"/>
    <n v="0"/>
    <x v="0"/>
    <s v="CUNDINAMARCA"/>
    <s v="SOACHA"/>
    <d v="2021-08-01T00:00:00"/>
    <d v="2021-08-04T00:00:00"/>
    <s v="Se objeta $111500 Concepto 898201  ESTUDIO DE COLORACIÓN BÁSICA EN ESPÉCIMEN DE RECONOCIMIENTO  SIN SOPORTE ANEXO SIN INFORME EN HC"/>
    <s v="SE ANEXA SOPORTE DE HC Y PATOLOGIA"/>
    <s v="Subsidiado"/>
    <n v="3"/>
  </r>
  <r>
    <s v="E.S.E. HOSPITAL MARIO GAITAN YANGUAS DE SOACHA"/>
    <x v="0"/>
    <s v="CUNDINAMARCA"/>
    <s v="SOACHA"/>
    <d v="2021-09-07T00:00:00"/>
    <s v="HMGY119452"/>
    <s v="HMGY119452"/>
    <n v="3372536"/>
    <d v="2021-09-16T00:00:00"/>
    <s v="GL-25765434383185"/>
    <n v="433400"/>
    <m/>
    <m/>
    <m/>
    <n v="433400"/>
    <m/>
    <m/>
    <m/>
    <n v="433400"/>
    <d v="2021-12-23T00:00:00"/>
    <n v="433400"/>
    <n v="0"/>
    <n v="0"/>
    <n v="0"/>
    <x v="0"/>
    <s v="CUNDINAMARCA"/>
    <s v="SOACHA"/>
    <d v="2021-08-01T00:00:00"/>
    <d v="2021-08-05T00:00:00"/>
    <s v="Se objeta $359600 Concepto 602T02  TRASLADO ASISTENCIAL MEDICALIZADO TERRESTRE SECUNDARIO  SIN SOPORTE ANEXO (HOJA DE TRASLADO) COMO EVIDENCIA DE PRESTACION DEL SERVICIO ADEMAS VALOR FACTURADO NO SOPORTADO ANEXAR RESOLUCION DE TARIFAS VIGENTE ,Se objeta $73800 Concepto 15181212211  SISTEMAPARAADMINISTRACIONDEMEDIOSDECONTRASTECT9000  NO FACTURABLE INCLUIDO EN TARIFA INTEGRAL NO DA LUGAR A COBRO ADICIONAL ART 57 Y 81 MANUAL SOAT "/>
    <s v="SE ANEXA SOPORTE DE HC  SE ANEXA SOPORTE DE BITACORA  DEL SERVICIO  Y LA RESOLUCION DE LAS TARIFAS INSTITUCIONALES DE LA AMBULANCIA PARA LA EVIDENCIA DEL COBRO REALIZADO"/>
    <s v="Subsidiado"/>
    <n v="3"/>
  </r>
  <r>
    <s v="E.S.E. HOSPITAL MARIO GAITAN YANGUAS DE SOACHA"/>
    <x v="0"/>
    <s v="CUNDINAMARCA"/>
    <s v="SOACHA"/>
    <d v="2021-09-07T00:00:00"/>
    <s v="HMGY119780"/>
    <s v="HMGY119780"/>
    <n v="1740279"/>
    <d v="2021-09-16T00:00:00"/>
    <s v="GL-25765434383186"/>
    <n v="4717"/>
    <m/>
    <m/>
    <m/>
    <n v="4717"/>
    <m/>
    <m/>
    <m/>
    <n v="4717"/>
    <d v="2021-12-23T00:00:00"/>
    <n v="4717"/>
    <n v="0"/>
    <n v="0"/>
    <n v="0"/>
    <x v="0"/>
    <s v="CUNDINAMARCA"/>
    <s v="SOACHA"/>
    <d v="2021-08-02T00:00:00"/>
    <d v="2021-08-05T00:00:00"/>
    <s v="Se objeta $317 Concepto 1518020125  FRASCORECOLECTORDEORINA  NO FACTURABLE INSUMO UTILIZADO PARA TOMA DE MUESTRA UROANALISIS NO DA LUGAR A COBRO ART 81 MANUAL SOAT ,Se objeta $4400 Concepto 904902  HORMONA ESTIMULANTE DEL TIROIDES  ERROR EN FACTURACION SE RECONOCE TSH EN NEONATO COD 19910 POR $67300 SEGUN TARIFAS PACTADAS ENTRE LAS PARTESSE AJUSTA LA DIFERENCIA"/>
    <s v="NO SE ACEPTA SE VERIFICAN EL COBRO DE TARIFAS Y SON LAS PACTADAS ( SOAT VIGENTE 10% )"/>
    <s v="Subsidiado"/>
    <n v="3"/>
  </r>
  <r>
    <s v="E.S.E. HOSPITAL MARIO GAITAN YANGUAS DE SOACHA"/>
    <x v="0"/>
    <s v="CUNDINAMARCA"/>
    <s v="SOACHA"/>
    <d v="2021-09-07T00:00:00"/>
    <s v="HMGY119784"/>
    <s v="HMGY119784"/>
    <n v="1883127"/>
    <d v="2021-09-16T00:00:00"/>
    <s v="GL-25765434383187"/>
    <n v="218300"/>
    <m/>
    <m/>
    <m/>
    <n v="218300"/>
    <m/>
    <m/>
    <m/>
    <n v="218300"/>
    <d v="2021-12-23T00:00:00"/>
    <n v="218300"/>
    <n v="0"/>
    <n v="0"/>
    <n v="0"/>
    <x v="0"/>
    <s v="CUNDINAMARCA"/>
    <s v="SOACHA"/>
    <d v="2021-08-03T00:00:00"/>
    <d v="2021-08-05T00:00:00"/>
    <s v="Se objeta $146600 Concepto 881435  ULTRASONOGRAFÍA OBSTETRICA CON EVALUACION DE CIRCULACION PLACENTARIA Y FETAL  SIN SOPORTE ANEXO ,Se objeta $71700 Concepto 904902  HORMONA ESTIMULANTE DEL TIROIDES  SIN SOPORTE ANEXO SIN INTERPRETACION EN HC ADEMAS ERROR EN FACTURACION // "/>
    <s v="SE ANEXA SOPORTE DE HC ECO OBSTETRICA Y LABORATORIO TSH"/>
    <s v="Subsidiado"/>
    <n v="3"/>
  </r>
  <r>
    <s v="E.S.E. HOSPITAL MARIO GAITAN YANGUAS DE SOACHA"/>
    <x v="0"/>
    <s v="CUNDINAMARCA"/>
    <s v="SOACHA"/>
    <d v="2021-09-07T00:00:00"/>
    <s v="HMGY120327"/>
    <s v="HMGY120327"/>
    <n v="1496895"/>
    <d v="2021-09-16T00:00:00"/>
    <s v="GL-25765434383188"/>
    <n v="183200"/>
    <m/>
    <m/>
    <m/>
    <n v="183200"/>
    <m/>
    <m/>
    <m/>
    <n v="183200"/>
    <d v="2021-12-23T00:00:00"/>
    <n v="183200"/>
    <n v="0"/>
    <n v="0"/>
    <n v="0"/>
    <x v="0"/>
    <s v="CUNDINAMARCA"/>
    <s v="SOACHA"/>
    <d v="2021-08-05T00:00:00"/>
    <d v="2021-08-06T00:00:00"/>
    <s v="Se objeta $111500 Concepto 898201  ESTUDIO DE COLORACIÓN BÁSICA EN ESPÉCIMEN DE RECONOCIMIENTO  SIN SOPORTE ANEXO SIN INFORME EN HC ,Se objeta $71700 Concepto 904902  HORMONA ESTIMULANTE DEL TIROIDES  SIN SOPORTE ANEXO SIN INTERPRETACION EN HC ADEMAS ERROR EN FACTURACION "/>
    <s v="SE ANEXA SOPORTE DE HC Y PATOLOGIA Y TSH"/>
    <s v="Subsidiado"/>
    <n v="3"/>
  </r>
  <r>
    <s v="E.S.E. HOSPITAL MARIO GAITAN YANGUAS DE SOACHA"/>
    <x v="0"/>
    <s v="CUNDINAMARCA"/>
    <s v="SOACHA"/>
    <d v="2021-09-07T00:00:00"/>
    <s v="HMGY120345"/>
    <s v="HMGY120345"/>
    <n v="3952965"/>
    <d v="2021-09-16T00:00:00"/>
    <s v="GL-25765434383189"/>
    <n v="39800"/>
    <m/>
    <m/>
    <m/>
    <n v="39800"/>
    <m/>
    <m/>
    <m/>
    <n v="39800"/>
    <d v="2021-12-23T00:00:00"/>
    <n v="-54800"/>
    <n v="94600"/>
    <n v="0"/>
    <n v="0"/>
    <x v="0"/>
    <s v="CUNDINAMARCA"/>
    <s v="SOACHA"/>
    <d v="2021-07-21T00:00:00"/>
    <d v="2021-08-06T00:00:00"/>
    <s v="Se objeta $22900 Concepto 890406  INTERCONSULTA POR NUTRICIÓN Y DIETÉTICA  NO FACTURABLE INCLUIDA EN ESTANCIA ART 40 MANUAL SOAT PCTE SIN INDICACION DE NUTRICION ENTERAL O PARENTERAL Se objeta $16900 Concepto 890209  CONSULTA DE PRIMERA VEZ POR TRABAJO SOCIAL  NO FACTURABLE SERVICIO DE APOYO DE MANEJO AMBULATORIO EN PROGRAMAS DE P Y P ART 61 DECRETO 2423/1996 "/>
    <s v="IPS ACEPTA OBJECION PACIENTE REGISTRADO EN BASE DE DATOS DE CAPITA ENVIADA POR LA EPS PARA EL MES DE PRESTACION DEL SERVICIO"/>
    <s v="Subsidiado"/>
    <n v="3"/>
  </r>
  <r>
    <s v="E.S.E. HOSPITAL MARIO GAITAN YANGUAS DE SOACHA"/>
    <x v="0"/>
    <s v="CUNDINAMARCA"/>
    <s v="SOACHA"/>
    <d v="2021-09-07T00:00:00"/>
    <s v="HMGY120407"/>
    <s v="HMGY120407"/>
    <n v="2082298"/>
    <d v="2021-09-16T00:00:00"/>
    <s v="GL-25765434383190"/>
    <n v="111500"/>
    <m/>
    <m/>
    <m/>
    <n v="111500"/>
    <m/>
    <m/>
    <m/>
    <n v="111500"/>
    <d v="2021-12-23T00:00:00"/>
    <n v="111500"/>
    <n v="0"/>
    <n v="0"/>
    <n v="0"/>
    <x v="0"/>
    <s v="CUNDINAMARCA"/>
    <s v="SOACHA"/>
    <d v="2021-08-06T00:00:00"/>
    <d v="2021-08-07T00:00:00"/>
    <s v="Se objeta $111500 Concepto 898201  ESTUDIO DE COLORACIÓN BÁSICA EN ESPÉCIMEN DE RECONOCIMIENTO  SIN SOPORTE ANEXO SIN INFORME EN HC "/>
    <s v="SE ANEXA SOPORTE DE HC "/>
    <s v="Subsidiado"/>
    <n v="3"/>
  </r>
  <r>
    <s v="E.S.E. HOSPITAL MARIO GAITAN YANGUAS DE SOACHA"/>
    <x v="0"/>
    <s v="CUNDINAMARCA"/>
    <s v="SOACHA"/>
    <d v="2021-09-07T00:00:00"/>
    <s v="HMGY120413"/>
    <s v="HMGY120413"/>
    <n v="1605269"/>
    <d v="2021-09-16T00:00:00"/>
    <s v="GL-25765434383191"/>
    <n v="4400"/>
    <m/>
    <m/>
    <m/>
    <n v="4400"/>
    <m/>
    <m/>
    <m/>
    <n v="4400"/>
    <d v="2021-12-23T00:00:00"/>
    <n v="4400"/>
    <n v="0"/>
    <n v="0"/>
    <n v="0"/>
    <x v="0"/>
    <s v="CUNDINAMARCA"/>
    <s v="SOACHA"/>
    <d v="2021-08-06T00:00:00"/>
    <d v="2021-08-07T00:00:00"/>
    <s v="Se objeta $4400 Concepto 904902  HORMONA ESTIMULANTE DEL TIROIDES  ERROR EN FACTURACION SE RECONOCE TSH EN NEONATO COD 19910 POR $67300 SEGUN TARIFAS PACTADAS ENTRE LAS PARTESSE AJUSTA LA DIFERENCIA "/>
    <s v="NO SE ACEPTA SE VERIFICAN EL COBRO DE TARIFAS Y SON LAS PACTADAS ( SOAT VIGENTE 10% )"/>
    <s v="Contributivo"/>
    <n v="3"/>
  </r>
  <r>
    <s v="E.S.E. HOSPITAL MARIO GAITAN YANGUAS DE SOACHA"/>
    <x v="0"/>
    <s v="CUNDINAMARCA"/>
    <s v="SOACHA"/>
    <d v="2021-09-07T00:00:00"/>
    <s v="HMGY120415"/>
    <s v="HMGY120415"/>
    <n v="3187580"/>
    <d v="2021-09-16T00:00:00"/>
    <s v="GL-25765434383192"/>
    <n v="238134"/>
    <m/>
    <m/>
    <m/>
    <n v="238134"/>
    <m/>
    <m/>
    <m/>
    <n v="238134"/>
    <d v="2021-12-23T00:00:00"/>
    <n v="227400"/>
    <n v="10734"/>
    <n v="0"/>
    <n v="0"/>
    <x v="0"/>
    <s v="CUNDINAMARCA"/>
    <s v="SOACHA"/>
    <d v="2021-08-05T00:00:00"/>
    <d v="2021-08-07T00:00:00"/>
    <s v="Se objeta $10734 Concepto 199425613  LACTATO DE HARTMAN SOLUCION INYECTABLE  500 ML  NO SOPORTADA LA ADMINISTRACION DE (3) EN CONTROL DE MEDICAMENTOS ANEXOFACTURAN (13) SOPORTAN (10) ,Se objeta $223000 Concepto 898201  ESTUDIO DE COLORACIÓN BÁSICA EN ESPÉCIMEN DE RECONOCIMIENTO  SIN SOPORTE ANEXO SIN INFORME EN HC SUJETO A AUDITORIA SEGUN SOPORTE SOLICITADO ,Se objeta $4400 Concepto 904902  HORMONA ESTIMULANTE DEL TIROIDES  ERROR EN FACTURACION SE RECONOCE TSH EN NEONATO COD 19910 POR $67300 SEGUN TARIFAS PACTADAS ENTRE LAS PARTESSE AJUSTA LA DIFERENCIA "/>
    <s v="SE ACEPTA EL VALOR DE $ 10734 POR SOBRE FACTURACION EN EL COBRO DE LACTATO   LA OBJECION FRENTE A LOS MEDICAMENTOS E INSUMOS LA ESE MARIO GAITAN ANEXA RESOLUCION 0552020  DE MEDICAMENTOS E INSUMOS SOPORTANDO EL COBRO  SE ANEXA SOPORTE DE PATOLOGIA "/>
    <s v="Subsidiado"/>
    <n v="3"/>
  </r>
  <r>
    <s v="E.S.E. HOSPITAL MARIO GAITAN YANGUAS DE SOACHA"/>
    <x v="0"/>
    <s v="CUNDINAMARCA"/>
    <s v="SOACHA"/>
    <d v="2021-09-07T00:00:00"/>
    <s v="HMGY121042"/>
    <s v="HMGY121042"/>
    <n v="1581272"/>
    <d v="2021-09-16T00:00:00"/>
    <s v="GL-25765434383193"/>
    <n v="111500"/>
    <m/>
    <m/>
    <m/>
    <n v="111500"/>
    <m/>
    <m/>
    <m/>
    <n v="111500"/>
    <d v="2021-12-23T00:00:00"/>
    <n v="111500"/>
    <n v="0"/>
    <n v="0"/>
    <n v="0"/>
    <x v="0"/>
    <s v="CUNDINAMARCA"/>
    <s v="SOACHA"/>
    <d v="2021-08-08T00:00:00"/>
    <d v="2021-08-09T00:00:00"/>
    <s v="Se objeta $111500 Concepto 898201  ESTUDIO DE COLORACIÓN BÁSICA EN ESPÉCIMEN DE RECONOCIMIENTO  SIN SOPORTE ANEXO SIN INFORME EN HC "/>
    <s v="SE ANEXA SOPORTE DE HC Y PATOLOGIA"/>
    <s v="Subsidiado"/>
    <n v="3"/>
  </r>
  <r>
    <s v="E.S.E. HOSPITAL MARIO GAITAN YANGUAS DE SOACHA"/>
    <x v="0"/>
    <s v="CUNDINAMARCA"/>
    <s v="SOACHA"/>
    <d v="2021-09-07T00:00:00"/>
    <s v="HMGY121078"/>
    <s v="HMGY121078"/>
    <n v="1448618"/>
    <d v="2021-09-16T00:00:00"/>
    <s v="GL-25765434383194"/>
    <n v="78600"/>
    <m/>
    <m/>
    <m/>
    <n v="78600"/>
    <m/>
    <m/>
    <m/>
    <n v="78600"/>
    <d v="2021-12-23T00:00:00"/>
    <n v="78600"/>
    <n v="0"/>
    <n v="0"/>
    <n v="0"/>
    <x v="0"/>
    <s v="CUNDINAMARCA"/>
    <s v="SOACHA"/>
    <d v="2021-08-08T00:00:00"/>
    <d v="2021-08-09T00:00:00"/>
    <s v="Se objeta $69300 Concepto 904904  HORMONA ESTIMULANTE DEL TIROIDES ULTRASENSIBLE  SIN SOPORTE ANEXO SIN INTERPRETACION MEDICA EN HC Se objeta $9300 Concepto 902221  RECUENTO DE PLAQUETAS MANUAL  SIN SOPORTE ANEXO SIN INDICACION NI INTERPRETACION MEDICA EN HC "/>
    <s v="SE ANEXA SOPORTE DE TSH"/>
    <s v="Subsidiado"/>
    <n v="3"/>
  </r>
  <r>
    <s v="E.S.E. HOSPITAL MARIO GAITAN YANGUAS DE SOACHA"/>
    <x v="0"/>
    <s v="CUNDINAMARCA"/>
    <s v="SOACHA"/>
    <d v="2021-09-07T00:00:00"/>
    <s v="HMGY121531"/>
    <s v="HMGY121531"/>
    <n v="1713668"/>
    <d v="2021-09-16T00:00:00"/>
    <s v="GL-25765434383195"/>
    <n v="82434"/>
    <m/>
    <m/>
    <m/>
    <n v="82434"/>
    <m/>
    <m/>
    <m/>
    <n v="82434"/>
    <d v="2021-12-23T00:00:00"/>
    <n v="71700"/>
    <n v="10734"/>
    <n v="0"/>
    <n v="0"/>
    <x v="0"/>
    <s v="CUNDINAMARCA"/>
    <s v="SOACHA"/>
    <d v="2021-08-09T00:00:00"/>
    <d v="2021-08-10T00:00:00"/>
    <s v="Se objeta $10734 Concepto 199425613  LACTATO DE HARTMAN SOLUCION INYECTABLE  500 ML  CANT (3) NO FACTURABLES INCLUIDOS EN DERECHOS DE SALA DE PARTO ART 50 MANUAL SOAT ,Se objeta $71700 Concepto 904902  HORMONA ESTIMULANTE DEL TIROIDES  SIN SOPORTE ANEXO SIN INTERPRETACION EN HC ADEMAS ERROR EN FACTURACION "/>
    <s v="SE ACEPTA EL VALOR DE $ 10734 POR SOBRE FACTURACION EN EL COBRO  SE ANEXA SOPORTE DE LABORATORIO CLINICO"/>
    <s v="Subsidiado"/>
    <n v="3"/>
  </r>
  <r>
    <s v="E.S.E. HOSPITAL MARIO GAITAN YANGUAS DE SOACHA"/>
    <x v="0"/>
    <s v="CUNDINAMARCA"/>
    <s v="SOACHA"/>
    <d v="2021-09-07T00:00:00"/>
    <s v="HMGY121565"/>
    <s v="HMGY121565"/>
    <n v="2083750"/>
    <d v="2021-09-16T00:00:00"/>
    <s v="GL-25765434383196"/>
    <n v="14312"/>
    <m/>
    <m/>
    <m/>
    <n v="14312"/>
    <m/>
    <m/>
    <m/>
    <n v="14312"/>
    <d v="2021-12-23T00:00:00"/>
    <n v="0"/>
    <n v="14312"/>
    <n v="0"/>
    <n v="0"/>
    <x v="0"/>
    <s v="CUNDINAMARCA"/>
    <s v="SOACHA"/>
    <d v="2021-08-05T00:00:00"/>
    <d v="2021-08-10T00:00:00"/>
    <s v="Se objeta $14312 Concepto 199425613  LACTATO DE HARTMAN SOLUCION INYECTABLE  500 ML  CANT (4) NO SOPORTADA SU ADMINISTRACION EN CONTROL DE MEDICAMENTOS ANEXO "/>
    <s v="SE ACEPTA POR MAYOR VALOR COBRADO"/>
    <s v="Subsidiado"/>
    <n v="3"/>
  </r>
  <r>
    <s v="E.S.E. HOSPITAL MARIO GAITAN YANGUAS DE SOACHA"/>
    <x v="0"/>
    <s v="CUNDINAMARCA"/>
    <s v="SOACHA"/>
    <d v="2021-09-07T00:00:00"/>
    <s v="HMGY122119"/>
    <s v="HMGY122119"/>
    <n v="1870365"/>
    <d v="2021-09-16T00:00:00"/>
    <s v="GL-25765434383197"/>
    <n v="39800"/>
    <m/>
    <m/>
    <m/>
    <n v="39800"/>
    <m/>
    <m/>
    <m/>
    <n v="39800"/>
    <d v="2021-12-23T00:00:00"/>
    <n v="22900"/>
    <n v="16900"/>
    <n v="0"/>
    <n v="0"/>
    <x v="0"/>
    <s v="CUNDINAMARCA"/>
    <s v="SOACHA"/>
    <d v="2021-08-04T00:00:00"/>
    <d v="2021-08-11T00:00:00"/>
    <s v="Se objeta $22900 Concepto 890406  INTERCONSULTA POR NUTRICIÓN Y DIETÉTICA  NO FACTURABLE INCLUIDA EN ESTANCIA ART 40 MANUAL SOAT PCTE SIN INDICACIÓN DE NUTRICION ENTERAL O PARENTERAL Se objeta $16900 Concepto 890209  CONSULTA DE PRIMERA VEZ POR TRABAJO SOCIAL  NO FACTURABLE SERVICIO DE APOYO DE MANEJO AMBULATORIO EN PROGRAMAS DE P Y P ART 61 DECRETO 2423/1996 "/>
    <s v="SE ACEPTA EL VALOR DE $ 16900 POR MAYOR VALOR COBRADO EL SERVICIO PRESTADO ES DE  SEGUNDO NIVEL DE ATENCION POR ENDE SE COBRA SEGÚN EL ART 39 DEL DEC 2423 DEL 96"/>
    <s v="Subsidiado"/>
    <n v="3"/>
  </r>
  <r>
    <s v="E.S.E. HOSPITAL MARIO GAITAN YANGUAS DE SOACHA"/>
    <x v="0"/>
    <s v="CUNDINAMARCA"/>
    <s v="SOACHA"/>
    <d v="2021-09-07T00:00:00"/>
    <s v="HMGY122123"/>
    <s v="HMGY122123"/>
    <n v="1386749"/>
    <d v="2021-09-16T00:00:00"/>
    <s v="GL-25765434383198"/>
    <n v="71700"/>
    <m/>
    <m/>
    <m/>
    <n v="71700"/>
    <m/>
    <m/>
    <m/>
    <n v="71700"/>
    <d v="2021-12-23T00:00:00"/>
    <n v="71700"/>
    <n v="0"/>
    <n v="0"/>
    <n v="0"/>
    <x v="0"/>
    <s v="CUNDINAMARCA"/>
    <s v="SOACHA"/>
    <d v="2021-08-10T00:00:00"/>
    <d v="2021-08-11T00:00:00"/>
    <s v="Se objeta $71700 Concepto 904902  HORMONA ESTIMULANTE DEL TIROIDES  SIN SOPORTE ANEXO SIN INTERPRETACION EN HC ADEMAS ERROR EN FACTURACION "/>
    <s v="SE ANEXA SOPORTE DE HC Y LABORATORIO TSH"/>
    <s v="Subsidiado"/>
    <n v="3"/>
  </r>
  <r>
    <s v="E.S.E. HOSPITAL MARIO GAITAN YANGUAS DE SOACHA"/>
    <x v="0"/>
    <s v="CUNDINAMARCA"/>
    <s v="SOACHA"/>
    <d v="2021-09-07T00:00:00"/>
    <s v="HMGY123485"/>
    <s v="HMGY123485"/>
    <n v="1103244"/>
    <d v="2021-09-16T00:00:00"/>
    <s v="GL-25765434383199"/>
    <n v="160000"/>
    <m/>
    <m/>
    <m/>
    <n v="160000"/>
    <m/>
    <m/>
    <m/>
    <n v="160000"/>
    <d v="2021-12-23T00:00:00"/>
    <n v="160000"/>
    <n v="0"/>
    <n v="0"/>
    <n v="0"/>
    <x v="0"/>
    <s v="CUNDINAMARCA"/>
    <s v="SOACHA"/>
    <d v="2021-08-12T00:00:00"/>
    <d v="2021-08-14T00:00:00"/>
    <s v="Se objeta $160000 Concepto 10M004  INTERNACIÓN COMPLEJIDAD MEDIANA HABITACION CUATRO O MÁS CAMAS  ESTANCIA DIA 12 DE AGOSTO NO FACTURABLE PCTE QUIEN INGRESA AL SERVICIO DE URGENCIAS PARA VALORACION POR MEDICINA GENERAL A LAS 2322 NO DA LUGAR A COBRO ATENCION INFERIOR A LAS PRIMERAS 6 HORAS "/>
    <s v="SE COBRA  HABITACION DE TRES CAMAS SERVICIO HABILIATADO PARA REALIZAR DICHO COBRO"/>
    <s v="Subsidiado"/>
    <n v="3"/>
  </r>
  <r>
    <s v="E.S.E. HOSPITAL MARIO GAITAN YANGUAS DE SOACHA"/>
    <x v="0"/>
    <s v="CUNDINAMARCA"/>
    <s v="SOACHA"/>
    <d v="2021-09-07T00:00:00"/>
    <s v="HMGY123574"/>
    <s v="HMGY123574"/>
    <n v="3273877"/>
    <d v="2021-09-20T00:00:00"/>
    <s v="GL-25765434383211"/>
    <n v="1007111"/>
    <m/>
    <m/>
    <m/>
    <n v="1007111"/>
    <m/>
    <m/>
    <m/>
    <n v="1007111"/>
    <d v="2021-12-23T00:00:00"/>
    <n v="994500"/>
    <n v="12611"/>
    <n v="0"/>
    <n v="0"/>
    <x v="0"/>
    <s v="CUNDINAMARCA"/>
    <s v="SOACHA"/>
    <d v="2021-08-16T00:00:00"/>
    <d v="2021-08-16T00:00:00"/>
    <s v="Se objeta $4820 Concepto 1518020319  TUBOENDOTRAQUEALNO75CONBALON  NO FACTURABLE PROCEDIMIENTO IOT TARIFA INTEGRAL CAPITULO IV ART 57 MANUAL SOAT // Se objeta $7791 Concepto 1518020144  GUIADEINTUBACIONADULTO  NO FACTURABLE PROCEDIMIENTO IOT TARIFA INTEGRAL CAPITULO IV ART 57 MANUAL SOAT //,Se objeta $994500 Concepto 602T02  TRASLADO ASISTENCIAL MEDICALIZADO TERRESTRE SECUNDARIO  SIN SOPORTE ANEXO ANEXAR HOJA DE TRASLADO DEBIDAMENTE DILIGENCIADA CON FIRMA Y SELLO DE IPS RECEPTORA ADEMAS VALOR FACTURADO NO SOPORTADO ANEXAR RESOLUCION VIGENTE "/>
    <s v="SE ACEPTA EL VALOR DE $12611 POR SOBRE FACTURACION EN INSUMOS  SE  ANEXA SOPORTE DE BITACORA  DEL SERVICIO  Y LA RESOLUCION DE LAS TARIFAS INSTITUCIONALES DE LA AMBULANCIA PARA LA EVIDENCIA DEL COBRO REALIZADO"/>
    <s v="Subsidiado"/>
    <n v="3"/>
  </r>
  <r>
    <s v="E.S.E. HOSPITAL MARIO GAITAN YANGUAS DE SOACHA"/>
    <x v="0"/>
    <s v="CUNDINAMARCA"/>
    <s v="SOACHA"/>
    <d v="2021-09-07T00:00:00"/>
    <s v="HMGY123950"/>
    <s v="HMGY123950"/>
    <n v="5302747"/>
    <d v="2021-09-20T00:00:00"/>
    <s v="GL-25765434383212"/>
    <n v="8289"/>
    <m/>
    <m/>
    <m/>
    <n v="8289"/>
    <m/>
    <m/>
    <m/>
    <n v="8289"/>
    <d v="2021-12-23T00:00:00"/>
    <n v="0"/>
    <n v="8289"/>
    <n v="0"/>
    <n v="0"/>
    <x v="0"/>
    <s v="CUNDINAMARCA"/>
    <s v="SOACHA"/>
    <d v="2021-08-08T00:00:00"/>
    <d v="2021-08-17T00:00:00"/>
    <s v="Se objeta $8289 Concepto 1518020304  TUBODESUCCION  NO FACTURABLE INSUMO INCLUIDO EN DERECHOS DE SALA ART 49 MANUAL SOAT "/>
    <s v="SE ACEPTA GLOSA POR COBRO NO PERTINENTE"/>
    <s v="Subsidiado"/>
    <n v="3"/>
  </r>
  <r>
    <s v="E.S.E. HOSPITAL MARIO GAITAN YANGUAS DE SOACHA"/>
    <x v="0"/>
    <s v="CUNDINAMARCA"/>
    <s v="SOACHA"/>
    <d v="2021-09-07T00:00:00"/>
    <s v="HMGY124016"/>
    <s v="HMGY124016"/>
    <n v="4099877"/>
    <d v="2021-09-20T00:00:00"/>
    <s v="GL-25765434383213"/>
    <n v="326300"/>
    <m/>
    <m/>
    <m/>
    <n v="326300"/>
    <m/>
    <m/>
    <m/>
    <n v="326300"/>
    <d v="2021-12-23T00:00:00"/>
    <n v="326300"/>
    <n v="0"/>
    <n v="0"/>
    <n v="0"/>
    <x v="0"/>
    <s v="CUNDINAMARCA"/>
    <s v="SOACHA"/>
    <d v="2021-08-07T00:00:00"/>
    <d v="2021-08-17T00:00:00"/>
    <s v="Se objeta $276400 Concepto 120N01  INTERNACIÓN EN UNIDAD DE CUIDADO BÁSICO NEONATAL (CUNA O INCUBADORA)  ESTANCIA DIA 6 DE AGOSTO SIN COBERTURA PCTE AFILIADO A PARTIR DEL DIA 07/08/2021 ,Se objeta $49900 Concepto 033101  PUNCIÓN LUMBAR (DIAGNÓSTICA O TERAPÉUTICA)  SIN SOPORTE ANEXO SIN DESCRIPCION DE PROCEDIMIENTO REALIZADO COBERTURA A PARTIR DEL DIA 07/08/2021 "/>
    <s v="SE ANEXA SOPORTE DE AFILIACION DEL DIA 6/08/2021 EN LA PLATAFORMA SAT SI QUEDO HASTA EL 7/08/2021 POR ESTA RAZON SE TOMA CON LA FECHA AFILIACION MANUAL SE ANEXA SOPORTE DE HC Y ANEXOS Y ENVIOS"/>
    <s v="Subsidiado"/>
    <n v="3"/>
  </r>
  <r>
    <s v="E.S.E. HOSPITAL MARIO GAITAN YANGUAS DE SOACHA"/>
    <x v="0"/>
    <s v="CUNDINAMARCA"/>
    <s v="SOACHA"/>
    <d v="2021-09-07T00:00:00"/>
    <s v="HMGY124020"/>
    <s v="HMGY124020"/>
    <n v="4780536"/>
    <d v="2021-09-20T00:00:00"/>
    <s v="GL-25765434383214"/>
    <n v="46100"/>
    <m/>
    <m/>
    <m/>
    <n v="46100"/>
    <m/>
    <m/>
    <m/>
    <n v="46100"/>
    <d v="2021-12-23T00:00:00"/>
    <n v="0"/>
    <n v="46100"/>
    <n v="0"/>
    <n v="0"/>
    <x v="0"/>
    <s v="CUNDINAMARCA"/>
    <s v="SOACHA"/>
    <d v="2021-08-06T00:00:00"/>
    <d v="2021-08-17T00:00:00"/>
    <s v="Se objeta $46100 Concepto 873333  RADIOGRAFÍA DE PIE (AP LATERAL Y OBLICUA)  CANT (1) NO DA LUGAR A COBRO SE RECONCE RX DE PIE COMPARATIVA SEGUN INDICACION MEDICA COBRO DOBLE "/>
    <s v="SE ACEPTA EL VALOR DE $ 46100 POR SOBRE FACTURACION "/>
    <s v="Subsidiado"/>
    <n v="3"/>
  </r>
  <r>
    <s v="E.S.E. HOSPITAL MARIO GAITAN YANGUAS DE SOACHA"/>
    <x v="0"/>
    <s v="CUNDINAMARCA"/>
    <s v="SOACHA"/>
    <d v="2021-09-07T00:00:00"/>
    <s v="HMGY124453"/>
    <s v="HMGY124453"/>
    <n v="2320402"/>
    <d v="2021-09-20T00:00:00"/>
    <s v="GL-25765434383215"/>
    <n v="294700"/>
    <m/>
    <m/>
    <m/>
    <n v="294700"/>
    <m/>
    <m/>
    <m/>
    <n v="294700"/>
    <d v="2021-12-23T00:00:00"/>
    <n v="294700"/>
    <n v="0"/>
    <n v="0"/>
    <n v="0"/>
    <x v="0"/>
    <s v="CUNDINAMARCA"/>
    <s v="SOACHA"/>
    <d v="2021-08-17T00:00:00"/>
    <d v="2021-08-18T00:00:00"/>
    <s v="Se objeta $223000 Concepto 898201  ESTUDIO DE COLORACIÓN BÁSICA EN ESPÉCIMEN DE RECONOCIMIENTO  SIN SOPORTE ANEXO SIN INFORME EN HC ,Se objeta $71700 Concepto 904902  HORMONA ESTIMULANTE DEL TIROIDES  SIN SOPORTE ANEXO SIN INTERPRETACION MEDICA EN HC ADEMAS ERROR EN FACTURACION "/>
    <s v="SE ANEXA SOPORTE DE HC Y PATOLOGIA "/>
    <s v="Subsidiado"/>
    <n v="3"/>
  </r>
  <r>
    <s v="E.S.E. HOSPITAL MARIO GAITAN YANGUAS DE SOACHA"/>
    <x v="0"/>
    <s v="CUNDINAMARCA"/>
    <s v="SOACHA"/>
    <d v="2021-09-07T00:00:00"/>
    <s v="HMGY124489"/>
    <s v="HMGY124489"/>
    <n v="2408797"/>
    <d v="2021-09-20T00:00:00"/>
    <s v="GL-25765434383216"/>
    <n v="119789"/>
    <m/>
    <m/>
    <m/>
    <n v="119789"/>
    <m/>
    <m/>
    <m/>
    <n v="119789"/>
    <d v="2021-12-23T00:00:00"/>
    <n v="111500"/>
    <n v="8289"/>
    <n v="0"/>
    <n v="0"/>
    <x v="0"/>
    <s v="CUNDINAMARCA"/>
    <s v="SOACHA"/>
    <d v="2021-08-14T00:00:00"/>
    <d v="2021-08-18T00:00:00"/>
    <s v="Se objeta $111500 Concepto 898201  ESTUDIO DE COLORACIÓN BÁSICA EN ESPÉCIMEN DE RECONOCIMIENTO  SIN SOPORTE ANEXO SIN INFORME EN HC ,Se objeta $8289 Concepto 1518020304  TUBODESUCCION  NO FACTURABLE INSUMO INCLUIDO EN DERECHOS DE SALA ART 49 MANUAL SOAT "/>
    <s v="SE ACEPTA EL VALOR DE $ 8289 POR INSUMO NO FACTURABLE SE ANEXA SOPORTE DE HC Y PATOLOGIA"/>
    <s v="Subsidiado"/>
    <n v="3"/>
  </r>
  <r>
    <s v="E.S.E. HOSPITAL MARIO GAITAN YANGUAS DE SOACHA"/>
    <x v="0"/>
    <s v="CUNDINAMARCA"/>
    <s v="SOACHA"/>
    <d v="2021-09-07T00:00:00"/>
    <s v="HMGY125907"/>
    <s v="HMGY125907"/>
    <n v="2475411"/>
    <d v="2021-09-20T00:00:00"/>
    <s v="GL-25765434383217"/>
    <n v="313723"/>
    <m/>
    <m/>
    <m/>
    <n v="313723"/>
    <m/>
    <m/>
    <m/>
    <n v="313723"/>
    <d v="2021-12-23T00:00:00"/>
    <n v="305434"/>
    <n v="8289"/>
    <n v="0"/>
    <n v="0"/>
    <x v="0"/>
    <s v="CUNDINAMARCA"/>
    <s v="SOACHA"/>
    <d v="2021-08-20T00:00:00"/>
    <d v="2021-08-21T00:00:00"/>
    <s v="Se objeta $10734 Concepto 199425613  LACTATO DE HARTMAN SOLUCION INYECTABLE  500 ML  CANT (3) NO FACTURABLES INCLUIDOS EN DERECHOS DE SALA DE PARTO ART 50 MANUAL SOAT ,Se objeta $223000 Concepto 898201  ESTUDIO DE COLORACIÓN BÁSICA EN ESPÉCIMEN DE RECONOCIMIENTO  SIN SOPORTE ANEXO SIN INFORME EN HC SUJETO A AUDITORIA SEGUN SOPORTE SOLICITADO ,Se objeta $71700 Concepto 904902  HORMONA ESTIMULANTE DEL TIROIDES  SIN SOPORTE ANEXO SIN INTERPRETACION MEDICA EN HC ADEMAS ERROR EN FACTURACION ,Se objeta $8289 Concepto 1518020304  TUBODESUCCION  NO FACTURABLE INSUMO INCLUIDO EN DERECHOS DE SALA DE PARTO ART 50 MANUAL SOAT "/>
    <s v="SE ACEPTA EL VALOR DE $ 8289 POR INSUMO NO FACTURABLE  SE ANEXA SOPORTE DE HC Y TSH"/>
    <s v="Subsidiado"/>
    <n v="3"/>
  </r>
  <r>
    <s v="E.S.E. HOSPITAL MARIO GAITAN YANGUAS DE SOACHA"/>
    <x v="0"/>
    <s v="CUNDINAMARCA"/>
    <s v="SOACHA"/>
    <d v="2021-09-07T00:00:00"/>
    <s v="HMGY127743"/>
    <s v="HMGY127743"/>
    <n v="1578900"/>
    <d v="2021-09-20T00:00:00"/>
    <s v="GL-25765434383218"/>
    <n v="175600"/>
    <m/>
    <m/>
    <m/>
    <n v="175600"/>
    <m/>
    <m/>
    <m/>
    <n v="175600"/>
    <d v="2021-12-23T00:00:00"/>
    <n v="175600"/>
    <n v="0"/>
    <n v="0"/>
    <n v="0"/>
    <x v="0"/>
    <s v="CUNDINAMARCA"/>
    <s v="SOACHA"/>
    <d v="2021-08-22T00:00:00"/>
    <d v="2021-08-25T00:00:00"/>
    <s v="Se objeta $175600 Concepto 903062  MEDICIÓN DE GASES EN SANGRE VENOSA  MVC EN GASES ARTERIALES SE RECONOCE COD 19482 POR $50700 C/U SEGÚN TARIFAS PACTADAS ENTRE LAS PARTES SOAT10%SE AJUSTA LA DIFERENCIA "/>
    <s v=" SE VERIFICAN TARIFAS Y SON LAS PACTADAS PARA LA FECHA DEL EVENTO ( SOAT 10% )"/>
    <s v="Subsidiado"/>
    <n v="3"/>
  </r>
  <r>
    <s v="E.S.E. HOSPITAL MARIO GAITAN YANGUAS DE SOACHA"/>
    <x v="0"/>
    <s v="CUNDINAMARCA"/>
    <s v="SOACHA"/>
    <d v="2021-09-07T00:00:00"/>
    <s v="HMGY127761"/>
    <s v="HMGY127761"/>
    <n v="1070478"/>
    <d v="2021-09-20T00:00:00"/>
    <s v="GL-25765434383219"/>
    <n v="87800"/>
    <m/>
    <m/>
    <m/>
    <n v="87800"/>
    <m/>
    <m/>
    <m/>
    <n v="87800"/>
    <d v="2021-12-23T00:00:00"/>
    <n v="87800"/>
    <n v="0"/>
    <n v="0"/>
    <n v="0"/>
    <x v="0"/>
    <s v="CUNDINAMARCA"/>
    <s v="SOACHA"/>
    <d v="2021-08-23T00:00:00"/>
    <d v="2021-08-25T00:00:00"/>
    <s v="Se objeta $87800 Concepto 903839  GASES ARTERIALES (EN REPOSO O EN EJERCICIO)  MVC SE RECONOCE COD 19482 POR $50700 SEGUN TARIFAS PACTADAS ENTRE LAS PARTES SOAT10%SE AJUSTA LA DIFERENCIA "/>
    <s v="SE ANEXA SOPORTE DE HC Y GASES ARTERIALES"/>
    <s v="Subsidiado"/>
    <n v="3"/>
  </r>
  <r>
    <s v="E.S.E. HOSPITAL MARIO GAITAN YANGUAS DE SOACHA"/>
    <x v="0"/>
    <s v="CUNDINAMARCA"/>
    <s v="SOACHA"/>
    <d v="2021-09-07T00:00:00"/>
    <s v="HMGY128387"/>
    <s v="HMGY128387"/>
    <n v="1324223"/>
    <d v="2021-09-20T00:00:00"/>
    <s v="GL-25765434383220"/>
    <n v="90200"/>
    <m/>
    <m/>
    <m/>
    <n v="90200"/>
    <m/>
    <m/>
    <m/>
    <n v="90200"/>
    <d v="2021-12-23T00:00:00"/>
    <n v="90200"/>
    <n v="0"/>
    <n v="0"/>
    <n v="0"/>
    <x v="0"/>
    <s v="CUNDINAMARCA"/>
    <s v="SOACHA"/>
    <d v="2021-08-23T00:00:00"/>
    <d v="2021-08-26T00:00:00"/>
    <s v="Se objeta $90200 Concepto 906039  TREPONEMA PALLIDUM ANTICUERPOS (PRUEBA TREPONEMICA) MANUAL O SEMIAUTOMATIZADA O AUTOMATIZADA  SIN SOPORTE ANEXO NO PERTINENTE SIN INDICACION E INTERPRETACION MEDICA EN HC "/>
    <s v="TREPONEMASE LEVANTA GLOSA  SEGUN CIRCULAR NUMERO 83 MDE 24 DE MAYO DEL 2018 ES DE OBLIGATORIO CUMPLIMIENTO QUE LA INSTITUCIONES IMPLEMENTAR "/>
    <s v="Subsidiado"/>
    <n v="3"/>
  </r>
  <r>
    <s v="E.S.E. HOSPITAL MARIO GAITAN YANGUAS DE SOACHA"/>
    <x v="0"/>
    <s v="CUNDINAMARCA"/>
    <s v="SOACHA"/>
    <d v="2021-09-07T00:00:00"/>
    <s v="HMGY129032"/>
    <s v="HMGY129032"/>
    <n v="3974490"/>
    <d v="2021-09-20T00:00:00"/>
    <s v="GL-25765434383221"/>
    <n v="897049"/>
    <m/>
    <m/>
    <m/>
    <n v="897049"/>
    <m/>
    <m/>
    <m/>
    <n v="897049"/>
    <d v="2021-12-23T00:00:00"/>
    <n v="897049"/>
    <n v="0"/>
    <n v="0"/>
    <n v="0"/>
    <x v="0"/>
    <s v="CUNDINAMARCA"/>
    <s v="SOACHA"/>
    <d v="2021-08-20T00:00:00"/>
    <d v="2021-08-27T00:00:00"/>
    <s v="Se objeta $397449 Concepto 10M003  INTERNACIÓN COMPLEJIDAD MEDIANA HABITACION TRES CAMAS  SE GLOSA VALOR DE COPAGO NO DESCONTADO DEL TOTAL DE LA FACTURA NO SE EVIDENCIA SU COBRO EN SOPORTES ADJUNTOS PCTE SUBSIDIADO NIVEL 2 $397449 ,Se objeta $499600 Concepto 881202  ECOCARDIOGRAMA TRANSTORÁCICO  SIN INFORME ANEXO SIN INTERPRETACION MEDICA EN HC "/>
    <s v="SE ANEXA SOPORTE DE HC Y ECOCARDIOGRAMA"/>
    <s v="Subsidiado"/>
    <n v="3"/>
  </r>
  <r>
    <s v="E.S.E. HOSPITAL MARIO GAITAN YANGUAS DE SOACHA"/>
    <x v="0"/>
    <s v="CUNDINAMARCA"/>
    <s v="SOACHA"/>
    <d v="2021-09-07T00:00:00"/>
    <s v="HMGY129040"/>
    <s v="HMGY129040"/>
    <n v="3167695"/>
    <d v="2021-09-20T00:00:00"/>
    <s v="GL-25765434383222"/>
    <n v="94600"/>
    <m/>
    <m/>
    <m/>
    <n v="94600"/>
    <m/>
    <m/>
    <m/>
    <n v="94600"/>
    <d v="2021-12-23T00:00:00"/>
    <n v="77700"/>
    <n v="16900"/>
    <n v="0"/>
    <n v="0"/>
    <x v="0"/>
    <s v="CUNDINAMARCA"/>
    <s v="SOACHA"/>
    <d v="2021-08-17T00:00:00"/>
    <d v="2021-08-27T00:00:00"/>
    <s v="Se objeta $54800 Concepto 890602  CUIDADO (MANEJO) INTRAHOSPITALARIO POR MEDICINA ESPECIALIZADA  NO FACTURABLE VALORACION DEL DIA 17/08/2021 PCTE REMITIDA DE CONSULTA EXTERNA POR PEDIATRIA NO DA LUGAR A COBRO Se objeta $22900 Concepto 890406  INTERCONSULTA POR NUTRICIÓN Y DIETÉTICA  NO FACTURABLE INCLUIDA EN ESTANCIA PCTE SIN INDICACION DE NUTRICION ENTERAL O PARENTERAL ART 40 MANUAL SOAT Se objeta $16900 Concepto 890209  CONSULTA DE PRIMERA VEZ POR TRABAJO SOCIAL  NO FACTURABLE SERVICIO DE APOYO DE MANEJO AMBULATORIO EN PROGRAMAS DE P Y P ART 61 MANUAL SOAT "/>
    <s v="SE ACEPTA EL VALOR DE $ 16900 COBRO NO PERTINENTE   PTE INGRESA POR URGENCIAS SEGÚN SOPORTE DE HC ADJUNTA"/>
    <s v="Subsidiado"/>
    <n v="3"/>
  </r>
  <r>
    <s v="E.S.E. HOSPITAL MARIO GAITAN YANGUAS DE SOACHA"/>
    <x v="0"/>
    <s v="CUNDINAMARCA"/>
    <s v="SOACHA"/>
    <d v="2021-09-07T00:00:00"/>
    <s v="HMGY129059"/>
    <s v="HMGY129059"/>
    <n v="3190177"/>
    <d v="2021-09-20T00:00:00"/>
    <s v="GL-25765434383223"/>
    <n v="19036"/>
    <m/>
    <m/>
    <m/>
    <n v="19036"/>
    <m/>
    <m/>
    <m/>
    <n v="19036"/>
    <d v="2021-12-23T00:00:00"/>
    <n v="0"/>
    <n v="19036"/>
    <n v="0"/>
    <n v="0"/>
    <x v="0"/>
    <s v="CUNDINAMARCA"/>
    <s v="SOACHA"/>
    <d v="2021-08-01T00:00:00"/>
    <d v="2021-08-07T00:00:00"/>
    <s v="Se objeta $16900 Concepto 890209  CONSULTA DE PRIMERA VEZ POR TRABAJO SOCIAL  NO FACTURABLE SERVICIO DE APOYO DE MANEJO AMBULATORIO EN PROGRAMAS DE P Y P ART 61 MANUAL SOAT ,Se objeta $2136 Concepto 1518020051  CANULAOXIGENONASALADULTO  CANT (1) NO FACTURABLE NO SOPORTADO NO JUSTIFICADO NO RACIONAL SU USO SE RECONOCE (1) POR ESTANCIA "/>
    <s v="SE ACEPTA EL VALOR DE $ 19036 POR MAYOR VALOR COBRADO EN INSUMOS"/>
    <s v="Subsidiado"/>
    <n v="3"/>
  </r>
  <r>
    <s v="E.S.E. HOSPITAL MARIO GAITAN YANGUAS DE SOACHA"/>
    <x v="0"/>
    <s v="CUNDINAMARCA"/>
    <s v="SOACHA"/>
    <d v="2021-09-07T00:00:00"/>
    <s v="HMGY129061"/>
    <s v="HMGY129061"/>
    <n v="1396396"/>
    <d v="2021-09-20T00:00:00"/>
    <s v="GL-25765434383224"/>
    <n v="45452"/>
    <m/>
    <m/>
    <m/>
    <n v="45452"/>
    <m/>
    <m/>
    <m/>
    <n v="45452"/>
    <d v="2021-12-23T00:00:00"/>
    <n v="17128"/>
    <n v="28324"/>
    <n v="0"/>
    <n v="0"/>
    <x v="0"/>
    <s v="CUNDINAMARCA"/>
    <s v="SOACHA"/>
    <d v="2021-08-21T00:00:00"/>
    <d v="2021-08-22T00:00:00"/>
    <s v="Se objeta $11424 Concepto 1518020295D  TAPABOCASDESECHABLESN95ALTAEFICIENCIAUNIDAD  LOS ELEMENTOS DE BIOSEGURIDAD (EPP) SON PARA LOS TRABAJADORES DE LA SALUD EN LAS IPS A CARGO DE LAS ARL NO SON FACTURABLES AL PACIENTE RAZÓN POR LA CUAL NO ES COSTO QUE LE CORRESPONDA A LA EPS DECRETO LEY 1295 DE 1994 ART 21 DECRETO 676 DE 2020 ART 5 DECRETO 488 DE 2020 ART 5 Y DECRETO 500 DE 2020 ART 3 ,Se objeta $16900 Concepto 890209  CONSULTA DE PRIMERA VEZ POR TRABAJO SOCIAL  NO FACTURABLE SERVICIO DE APOYO DE MANEJO AMBULATORIO EN PROGRAMAS DE P Y P ART 61 MANUAL SOAT ,Se objeta $17128 Concepto 200264461  KETAMINA CLORHIDRATO (EQ A 500MG/10ML) SOLUCION INYECTABLE  50 MG/ML/10 ML  MVC SE RECONOCE A $15272 C/U TARIFA PACTADA ENTRE LAS PARTESSE AJUSTA LA DIFERENCIA "/>
    <s v="SE ACEPTA EL VALOR DE $ 28324 POR SOBRE FACTURACION  LA OBJECION FRENTE A LOS MEDICAMENTOS E INSUMOS LA ESE MARIO GAITAN ANEXA RESOLUCION 0552020  DE MEDICAMENTOS E INSUMOS SOPORTANDO EL COBRO"/>
    <s v="Subsidiado"/>
    <n v="3"/>
  </r>
  <r>
    <s v="E.S.E. HOSPITAL MARIO GAITAN YANGUAS DE SOACHA"/>
    <x v="0"/>
    <s v="CUNDINAMARCA"/>
    <s v="SOACHA"/>
    <d v="2021-09-07T00:00:00"/>
    <s v="HMGY129152"/>
    <s v="HMGY129152"/>
    <n v="1532182"/>
    <d v="2021-09-20T00:00:00"/>
    <s v="GL-25765434383225"/>
    <n v="106848"/>
    <m/>
    <m/>
    <m/>
    <n v="106848"/>
    <m/>
    <m/>
    <m/>
    <n v="106848"/>
    <d v="2021-12-23T00:00:00"/>
    <n v="84000"/>
    <n v="22848"/>
    <n v="0"/>
    <n v="0"/>
    <x v="0"/>
    <s v="CUNDINAMARCA"/>
    <s v="SOACHA"/>
    <d v="2021-08-15T00:00:00"/>
    <d v="2021-08-18T00:00:00"/>
    <s v="Se objeta $22848 Concepto 1518020295D  TAPABOCASDESECHABLESN95ALTAEFICIENCIAUNIDAD  LOS ELEMENTOS DE BIOSEGURIDAD (EPP) SON PARA LOS TRABAJADORES DE LA SALUD EN LAS IPS A CARGO DE LAS ARL NO SON FACTURABLES AL PACIENTE RAZÓN POR LA CUAL NO ES COSTO QUE LE CORRESPONDA A LA EPS DECRETO LEY 1295 DE 1994 ART 21 DECRETO 676 DE 2020 ART 5 DECRETO 488 DE 2020 ART 5 Y DECRETO 500 DE 2020 ART 3 ,Se objeta $84000 Concepto 939100  RESPIRACIÓN DE PRESIÓN POSITIVA INTERMITENTE RPPI SOD  NO DA LUGAR A COBRO CONCOMITANTE TERAPIA RESPIRATORIA E INHALOTERAPIA ACTIVIDAD INCLUIDA EN LA TERAPIA RESPIRATORIA "/>
    <s v="SE ACEPTA EL VALOR DE $ 22848 INSUMO NO FACTURABLE ( TAPABOCAS) SE ANEXA SOPORTE DE HC DONDE ESTA CADA UNA DE LAS TERAPIAS CON FECHA HORA Y NOMBRE DEL PROFESIONAL QUE LA REALIZA"/>
    <s v="Subsidiado"/>
    <n v="3"/>
  </r>
  <r>
    <s v="E.S.E. HOSPITAL MARIO GAITAN YANGUAS DE SOACHA"/>
    <x v="0"/>
    <s v="CUNDINAMARCA"/>
    <s v="SOACHA"/>
    <d v="2021-09-07T00:00:00"/>
    <s v="HMGY129409"/>
    <s v="HMGY129409"/>
    <n v="2443469"/>
    <d v="2021-09-20T00:00:00"/>
    <s v="GL-25765434383226"/>
    <n v="114106"/>
    <m/>
    <m/>
    <m/>
    <n v="114106"/>
    <m/>
    <m/>
    <m/>
    <n v="114106"/>
    <d v="2021-12-23T00:00:00"/>
    <n v="114106"/>
    <n v="0"/>
    <n v="0"/>
    <n v="0"/>
    <x v="0"/>
    <s v="CUNDINAMARCA"/>
    <s v="SOACHA"/>
    <d v="2021-08-24T00:00:00"/>
    <d v="2021-08-29T00:00:00"/>
    <s v="Se objeta $82294 Concepto 199425613  LACTATO DE HARTMAN SOLUCION INYECTABLE  500 ML  NO SOPORTADA SU ADMINISTRACION EN CONTROL DE MEDICAMENTOS ANEXOFACTURAN (43) SOPORTAN (20) Se objeta $31812 Concepto 200365123  AMPICILINA/SULBACTAM (CON VIAFLEX) POLVO PARA RECONSTITUIR A SOL INY  15 G  NO SOPORTADA SU ADMINISTRACION EN CONTROL DE MEDICAMENTOS ANEXOFACTURAN (40) SOPORTAN (28)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MPRESA SOCIAL DEL ESTADO HOSPITAL DE LA VEGA"/>
    <x v="7"/>
    <s v="CUNDINAMARCA"/>
    <s v="LA VEGA"/>
    <d v="2021-09-01T00:00:00"/>
    <s v="HLV740224"/>
    <s v="HLV740224"/>
    <n v="5017089"/>
    <d v="2021-09-24T00:00:00"/>
    <s v="GL-25765434383255"/>
    <n v="351913"/>
    <d v="2022-06-04T00:00:00"/>
    <n v="0"/>
    <n v="0"/>
    <n v="351913"/>
    <m/>
    <m/>
    <m/>
    <n v="351913"/>
    <m/>
    <n v="0"/>
    <n v="0"/>
    <n v="0"/>
    <n v="351913"/>
    <x v="0"/>
    <s v="CUNDINAMARCA"/>
    <s v="SOACHA"/>
    <d v="2021-06-15T00:00:00"/>
    <d v="2021-06-22T00:00:00"/>
    <s v="Se objeta $317100 Concepto 903883  GLUCOSA SEMIAUTOMATIZADA GLUCOMETRÍA  SIN SOPORTE ANEXO SIN INTERPRETACION EN HC ,Se objeta $34813 Concepto 2240306  INSULINALISPROX100UI/1MLSOLUCI?NINYECTABLE  MVC MEDICAMENTO REGULADO SE RECONOCE A $19932 C/U &quot;CIRCULA 10 DE 2020&quot;SE AJUSTA LA DIFERENCIA "/>
    <s v="Se persiste glosa de  $317100 concepto 903883  glucosa semiautomatizada glucometría  sin soporte anexo sin interpretacion en hc Se persiste glosa de  $34813 concepto insulinalisprox100ui/1mlsolucion inyectable  mvc medicamento regulado se reconoce a $19932 c/u &quot;circula 10 de 2020&quot;se ajusta la diferencia "/>
    <s v="Subsidiado"/>
    <n v="3"/>
  </r>
  <r>
    <s v="E.S.E. HOSPITAL SANTA MATILDE DE MADRID"/>
    <x v="21"/>
    <s v="CUNDINAMARCA"/>
    <s v="MADRID"/>
    <d v="2021-09-01T00:00:00"/>
    <s v="HSMM20201169"/>
    <s v="HSMM20201169"/>
    <n v="638500"/>
    <d v="2021-09-24T00:00:00"/>
    <s v="GL-25765434383256"/>
    <n v="129700"/>
    <m/>
    <m/>
    <m/>
    <n v="129700"/>
    <m/>
    <m/>
    <m/>
    <n v="129700"/>
    <d v="2021-11-09T00:00:00"/>
    <n v="129700"/>
    <n v="0"/>
    <n v="0"/>
    <n v="0"/>
    <x v="0"/>
    <s v="SANTAFE DE BOGOTA D. C."/>
    <s v="BOGOTA"/>
    <d v="2021-07-29T00:00:00"/>
    <d v="2021-07-29T00:00:00"/>
    <s v="Se objeta $129700 Concepto 790704  REDUCCIÓN CERRADA DE FRACTURA DE PERONÉ  ERROR EN FACTURACION PROCEDIMIENTO FACTURADO NO CORRESPONDE A LO REALIZADO SE RECONOCE CD 13561 GRUPO 6 POR $438800 TARIFAS SOAT PROCEDIMIENTO INCRUENTOSE AJUSTA LA DIFERENCIA "/>
    <s v="Ips no acepta objecion se anexa soporte correspondiente con informe quirurgico con descripcion del procedimeitno realizado"/>
    <s v="Subsidiado"/>
    <n v="3"/>
  </r>
  <r>
    <s v="EMPRESA SOCIAL DEL ESTADO HOSPITAL UNIVERSITARIO DE LA SAMARITANA"/>
    <x v="3"/>
    <s v="BOGOTÁ DC"/>
    <s v="BOGOTÁ"/>
    <d v="2021-09-02T00:00:00"/>
    <s v="HBOG4047651"/>
    <s v="HBOG4047651"/>
    <n v="2048956"/>
    <d v="2021-09-27T00:00:00"/>
    <s v="GL-25765434383274"/>
    <n v="40400"/>
    <m/>
    <m/>
    <m/>
    <n v="40400"/>
    <m/>
    <m/>
    <m/>
    <n v="40400"/>
    <m/>
    <n v="0"/>
    <n v="0"/>
    <n v="0"/>
    <n v="40400"/>
    <x v="0"/>
    <s v="ANTIOQUIA"/>
    <s v="EL BAGRE"/>
    <d v="2021-06-30T00:00:00"/>
    <d v="2021-07-01T00:00:00"/>
    <s v="Se objeta $40400 Concepto 998701  SOPORTE ANESTÉSICO PARA CONSULTA O APOYO DIAGNÓSTICO  CONSULTA PREANESTESICA NO FACTURABLE NO SOPORTADA ATENCION DERIVADA DE URGENCIAS NO SE EVIDENCIA VALORACION EN HC ART 48 PARÁG 1 MANUAL SOAT "/>
    <m/>
    <s v="Subsidiado"/>
    <n v="3"/>
  </r>
  <r>
    <s v="EMPRESA SOCIAL DEL ESTADO HOSPITAL UNIVERSITARIO DE LA SAMARITANA"/>
    <x v="3"/>
    <s v="BOGOTÁ DC"/>
    <s v="BOGOTÁ"/>
    <d v="2021-09-02T00:00:00"/>
    <s v="HBOG4047664"/>
    <s v="HBOG4047664"/>
    <n v="6291113"/>
    <d v="2021-09-27T00:00:00"/>
    <s v="GL-25765434383275"/>
    <n v="264625"/>
    <m/>
    <m/>
    <m/>
    <n v="264625"/>
    <m/>
    <m/>
    <m/>
    <n v="264625"/>
    <m/>
    <n v="0"/>
    <n v="0"/>
    <n v="0"/>
    <n v="264625"/>
    <x v="0"/>
    <s v="CUNDINAMARCA"/>
    <s v="SOACHA"/>
    <d v="2021-06-27T00:00:00"/>
    <d v="2021-07-01T00:00:00"/>
    <s v="Se objeta $152100 Concepto 10A001  INTERNACIÓN COMPLEJIDAD ALTA HABITACION UNIPERSONAL (INCLUYE AISLAMIENTO)  NO DA LUGAR A COBRO HAB UNIPERSONAL NO JUSTIFICADA SEGUN DX SE RECONOCE COMO HAB BIPERSONALSE AJUSTA LA DIFERENCIA ,Se objeta $32200 Concepto 911019  HEMOCLASIFICACIÓN SISTEMA ABO INVERSA HEMOCLASIFICACIÓN SERICA POR MICROTÉCNICA  NO FACTURABLE NO DA LUGAR A COBRO COBRO DOBLE SE RECONOCE COD 19509 Hemoclasificación (grupo sanguíneo y factor RH) ,Se objeta $80325 Concepto CT5031228  JERINGADOBLEDE200MLPARAINYECTOR  NO FACTURABLE INCLUIDA EN DE PROCEDIMIENTO ATENCION INTEGRAL ART 57 Y ART 81 MANUAL SOAT "/>
    <m/>
    <s v="Subsidiado"/>
    <n v="3"/>
  </r>
  <r>
    <s v="EMPRESA SOCIAL DEL ESTADO HOSPITAL UNIVERSITARIO DE LA SAMARITANA"/>
    <x v="3"/>
    <s v="BOGOTÁ DC"/>
    <s v="BOGOTÁ"/>
    <d v="2021-09-02T00:00:00"/>
    <s v="HBOG4048309"/>
    <s v="HBOG4048309"/>
    <n v="1053090"/>
    <d v="2021-09-27T00:00:00"/>
    <s v="GL-25765434383276"/>
    <n v="105520"/>
    <m/>
    <m/>
    <m/>
    <n v="105520"/>
    <m/>
    <m/>
    <m/>
    <n v="105520"/>
    <m/>
    <n v="0"/>
    <n v="0"/>
    <n v="0"/>
    <n v="105520"/>
    <x v="0"/>
    <s v="SANTAFE DE BOGOTA D. C."/>
    <s v="BOGOTA"/>
    <d v="2021-07-08T00:00:00"/>
    <d v="2021-07-08T00:00:00"/>
    <s v="Se objeta $105520 Concepto 053103  BLOQUEO DE PLEJO LUMBOSACRO  MVC SE RECONOCE POR $879080 SEGUN TARIFA PACTADA ENTRE LAS PARTESSE AJUSTA LA DIFERENCIA "/>
    <m/>
    <s v="Subsidiado"/>
    <n v="3"/>
  </r>
  <r>
    <s v="EMPRESA SOCIAL DEL ESTADO HOSPITAL UNIVERSITARIO DE LA SAMARITANA"/>
    <x v="3"/>
    <s v="BOGOTÁ DC"/>
    <s v="BOGOTÁ"/>
    <d v="2021-09-02T00:00:00"/>
    <s v="HBOG4048598"/>
    <s v="HBOG4048598"/>
    <n v="8005879"/>
    <d v="2021-09-27T00:00:00"/>
    <s v="GL-25765434383277"/>
    <n v="3297170"/>
    <m/>
    <m/>
    <m/>
    <n v="3297170"/>
    <m/>
    <m/>
    <m/>
    <n v="3297170"/>
    <m/>
    <n v="0"/>
    <n v="0"/>
    <n v="0"/>
    <n v="3297170"/>
    <x v="0"/>
    <s v="CUNDINAMARCA"/>
    <s v="SOACHA"/>
    <d v="2021-07-05T00:00:00"/>
    <d v="2021-07-09T00:00:00"/>
    <s v="Se objeta $15200 Concepto 911026  FENOTIPO SISTEMA ABO SUBGRUPOS EN TUBO  SIN SOPORTE ANEXO SIN INTERPRETACION MEDICA EN HC // Se objeta $36800 Concepto 911003  ANTICUERPOS IRREGULARES DETECCIÓN (COOMBS INDIRECTO RASTREO ANTICUERPOS IRREGULARES PRUEBA DE ANTI  SIN SOPORTE ANEXO SIN INTERPRETACION MEDICA EN HC // ,Se objeta $1777270 Concepto CT3421403  PINZAPARACIRUGIAABIERTA18CMX36MMLARGOELECTRODO  NO SOPORTADO EL VALOR FACTURADO ANEXAR FACTURA DE COMPRA VIGENTE INSUMO REUTILIZABLE SE RECONOCE LA TERCERA PARTE SOBRE SU VALOR DE ADQUISICION ,Se objeta $223000 Concepto 898201  ESTUDIO DE COLORACIÓN BÁSICA EN ESPÉCIMEN DE RECONOCIMIENTO  SIN SOPORTE ANEXO SIN INFORME EN HC ,Se objeta $40400 Concepto 998701  SOPORTE ANESTÉSICO PARA CONSULTA O APOYO DIAGNÓSTICO  NO FACTURABLE CONSULTA PREANESTESICA PCTE QX ATENCION DERIVADA DE URGENCIAS ART 48 PARÁG 1 MANUAL SOAT ,Se objeta $601400 Concepto 10A002  INTERNACIÓN COMPLEJIDAD ALTA HABITACION BIPERSONAL  SEGUN AUDITOR DE GESTION HOSPITALARIA NO SE RECONOCE ESTANCIA DEL DIA 5 AL 7 PACIENTE CON ANTECEDENTES DE MIOMATOSIS UTERINA Y HOSPITALIZACIÓN PREVIA POR SOSPECHA DE DEGENERACIÓN SARCOMATOSA EN DONDE REALIZAN ESTUDIO DE RMN DONDE EVIDENCIAN MIOMATOSIS UTERINA GIGANTE CON BORDES IRREGULARES REALIZAN ESTUDIOS COMPLEMENTARIOS DE TAC DE TORAX NEGATIVO PARA METÁSTASIS SIN EMBARGO CON PRESENCIA DE LESIÓN NODULAR EN GLÁNDULA MAMARIA IZQUIERDA REPORTE DE BIOPSIA DE ENDOMETRIO NEGATIVA PARA MALIGNIDAD REINGRESA EL DIA 5/JULIO POR PERSISTENCIA DE DOLOR ABDOMINAL ASOCIADO A SANGRADO VAGINAL COMPATIBLE CON SANGRADO MENSTRUAL CANDIDATA A HISTERECTOMÍA ABDOMINAL MAS SALPINGOOFERECTOMIA POR LAPAROTOMÍA ,Se objeta $603100 Concepto 665001  SALPINGECTOMÍA BILATERAL TOTAL POR LAPAROTOMÍA  ERROR EN LIQUIDACION PROCEDIMIENTO QX REALIZADO POR IGUAL VIA BILATERAL SE RECONOCE POR $170400 SEGUN TARIFAS PACTADAS ENTRE LAS PARTES SOAT10%SE AJUSTA LA DIFERENCIA "/>
    <m/>
    <s v="Subsidiado"/>
    <n v="3"/>
  </r>
  <r>
    <s v="EMPRESA SOCIAL DEL ESTADO HOSPITAL UNIVERSITARIO DE LA SAMARITANA"/>
    <x v="3"/>
    <s v="BOGOTÁ DC"/>
    <s v="BOGOTÁ"/>
    <d v="2021-09-02T00:00:00"/>
    <s v="HBOG4048653"/>
    <s v="HBOG4048653"/>
    <n v="2666878"/>
    <d v="2021-09-27T00:00:00"/>
    <s v="GL-25765434383278"/>
    <n v="1099580"/>
    <m/>
    <m/>
    <m/>
    <n v="1099580"/>
    <m/>
    <m/>
    <m/>
    <n v="1099580"/>
    <m/>
    <n v="0"/>
    <n v="0"/>
    <n v="0"/>
    <n v="1099580"/>
    <x v="0"/>
    <s v="GUAINIA"/>
    <s v="INÍRIDA"/>
    <d v="2021-07-08T00:00:00"/>
    <d v="2021-07-10T00:00:00"/>
    <s v="Se objeta $489600 Concepto 861102  DRENAJE DE COLECCIÓN PROFUNDA EN PIEL O TEJIDO CELULAR SUBCUTÁNEO POR INCISIÓN O ASPIRACIÓN  PROCEDIMIENTO FACTURADO NO CORRESPONDE A LO REALIZADO SE RECONOCE Paracentesis abdominal COD 37501 TARIFA INTEGRAL CANT (1) SOPORTADO EN HC POR $63000 SEGUN TARIFAS PACTADAS ENTRE LAS PARTES SOAT10%SE AJUSTA LA DIFERENCIA ,Se objeta $514080 Concepto CT309927  AGUJAPARACENTESISPIGTAIL5F15CM  NO FACTURABLE PROCEDIMIENTO CONTENIDO EN EL CAPITULO IV MANUAL SOAT NO DA LUGAR A COBRO ADEMAS TARIFA FACTURADA NO SOPORTADA ART 57 MANUAL SOAT ,Se objeta $95900 Concepto 7DS006  DERECHOS DE SALA DE PROCEDIMIENTOS ESPECIAL  ERROR EN LIQUIDACION PROCEDIMIENTO FACTURADO NO CORRESPONDE A LO REALIZADO SE RECONOCE COD 37501 Paracentesis abdominal TARIFA INTEGRAL DERECHOS DE SALA 45% SOBRE LA TARIFA ESTABLECIDA PARA EL PROCEDIMIENTO POR $28400 ART 52 MANUAL SOATSE AJUSTA LA DIFERENCIA "/>
    <m/>
    <s v="Subsidiado"/>
    <n v="3"/>
  </r>
  <r>
    <s v="EMPRESA SOCIAL DEL ESTADO HOSPITAL UNIVERSITARIO DE LA SAMARITANA"/>
    <x v="3"/>
    <s v="BOGOTÁ DC"/>
    <s v="BOGOTÁ"/>
    <d v="2021-09-02T00:00:00"/>
    <s v="HBOG4048681"/>
    <s v="HBOG4048681"/>
    <n v="1911124"/>
    <d v="2021-09-27T00:00:00"/>
    <s v="GL-25765434383279"/>
    <n v="305200"/>
    <m/>
    <m/>
    <m/>
    <n v="305200"/>
    <m/>
    <m/>
    <m/>
    <n v="305200"/>
    <m/>
    <n v="0"/>
    <n v="0"/>
    <n v="0"/>
    <n v="305200"/>
    <x v="0"/>
    <s v="CUNDINAMARCA"/>
    <s v="SOACHA"/>
    <d v="2021-07-08T00:00:00"/>
    <d v="2021-07-09T00:00:00"/>
    <s v="Se objeta $296700 Concepto 908806  HEPATITIS B CARGA VIRAL  SIN SOPORTE ANEXO SIN INTERPRETACION MEDICA EN HC ADEMAS TARIFA NO PACTADA ,Se objeta $8500 Concepto 882298  ECOGRAFÍA DOPPLER OBSTETRICA CON EVALUACION DE CIRCULACION PLACENTARIA  MVC SE RECONOCE A $146600 SEGUN TARIFAS PACTADAS ENTRE LAS PARTES SOAT10%SE AJUSTA LA DIFERENCIA "/>
    <m/>
    <s v="Subsidiado"/>
    <n v="3"/>
  </r>
  <r>
    <s v="EMPRESA SOCIAL DEL ESTADO HOSPITAL UNIVERSITARIO DE LA SAMARITANA"/>
    <x v="3"/>
    <s v="BOGOTÁ DC"/>
    <s v="BOGOTÁ"/>
    <d v="2021-09-02T00:00:00"/>
    <s v="HBOG4049397"/>
    <s v="HBOG4049397"/>
    <n v="1195763"/>
    <d v="2021-09-27T00:00:00"/>
    <s v="GL-25765434383280"/>
    <n v="76300"/>
    <m/>
    <m/>
    <m/>
    <n v="76300"/>
    <m/>
    <m/>
    <m/>
    <n v="76300"/>
    <m/>
    <n v="0"/>
    <n v="0"/>
    <n v="0"/>
    <n v="76300"/>
    <x v="0"/>
    <s v="GUAINIA"/>
    <s v="INÍRIDA"/>
    <d v="2021-07-12T00:00:00"/>
    <d v="2021-07-14T00:00:00"/>
    <s v="Se objeta $76300 Concepto 872002  RADIOGRAFÍA DE ABDOMEN SIMPLE  CANT (1) SIN SOPORTE ANEXO SIN INDICACION NI INTERPRETACION MEDICA EN HCFACTURAN (2) SOPORTAN (1) "/>
    <m/>
    <s v="Subsidiado"/>
    <n v="3"/>
  </r>
  <r>
    <s v="EMPRESA SOCIAL DEL ESTADO HOSPITAL UNIVERSITARIO DE LA SAMARITANA"/>
    <x v="3"/>
    <s v="BOGOTÁ DC"/>
    <s v="BOGOTÁ"/>
    <d v="2021-09-02T00:00:00"/>
    <s v="HBOG4049874"/>
    <s v="HBOG4049874"/>
    <n v="2612068"/>
    <d v="2021-09-27T00:00:00"/>
    <s v="GL-25765434383281"/>
    <n v="202000"/>
    <m/>
    <m/>
    <m/>
    <n v="202000"/>
    <m/>
    <m/>
    <m/>
    <n v="202000"/>
    <m/>
    <n v="0"/>
    <n v="0"/>
    <n v="0"/>
    <n v="202000"/>
    <x v="0"/>
    <s v="CUNDINAMARCA"/>
    <s v="SOACHA"/>
    <d v="2021-07-14T00:00:00"/>
    <d v="2021-07-16T00:00:00"/>
    <s v="Se objeta $111500 Concepto 898201  ESTUDIO DE COLORACIÓN BÁSICA EN ESPÉCIMEN DE RECONOCIMIENTO  SIN SOPORTE ANEXO SIN INFORME EN HC ,Se objeta $36800 Concepto 911003  ANTICUERPOS IRREGULARES DETECCIÓN (COOMBS INDIRECTO RASTREO ANTICUERPOS IRREGULARES PRUEBA DE ANTI  SIN SOPORTE ANEXO SIN INTERPRETACION MEDICA EN HC ,Se objeta $53700 Concepto 890702  CONSULTA DE URGENCIAS POR OTRAS ESPECIALIDADES MÉDICAS  POR GINECOOBSTETRICIA NO FACTURABLE PCTE QX EN ATENCION INTEGRAL DE PARTO POR CESAREA  POMEROY ART 48 PARÁG 1 Y ART 75 MANUAL SOAT "/>
    <m/>
    <s v="Subsidiado"/>
    <n v="3"/>
  </r>
  <r>
    <s v="EMPRESA SOCIAL DEL ESTADO HOSPITAL UNIVERSITARIO DE LA SAMARITANA"/>
    <x v="3"/>
    <s v="BOGOTÁ DC"/>
    <s v="BOGOTÁ"/>
    <d v="2021-09-03T00:00:00"/>
    <s v="HBOG3013311"/>
    <s v="HBOG3013311"/>
    <n v="1876592"/>
    <d v="2021-09-28T00:00:00"/>
    <s v="GL-25765434383287"/>
    <n v="51900"/>
    <m/>
    <m/>
    <m/>
    <n v="51900"/>
    <m/>
    <m/>
    <m/>
    <n v="51900"/>
    <m/>
    <n v="0"/>
    <n v="0"/>
    <n v="0"/>
    <n v="51900"/>
    <x v="0"/>
    <s v="CUNDINAMARCA"/>
    <s v="SOACHA"/>
    <d v="2020-08-22T00:00:00"/>
    <d v="2020-08-24T00:00:00"/>
    <s v="Se objeta $51900 Concepto 890702  CONSULTA DE URGENCIAS POR OTRAS ESPECIALIDADES MÉDICAS  NO FACTURABLE PCTE QX EN ATENCION INTEGRAL DE PARTO ART 48 PARÁG 1 Y ART 75 MANUAL SOAT "/>
    <m/>
    <s v="Subsidiado"/>
    <n v="3"/>
  </r>
  <r>
    <s v="EMPRESA SOCIAL DEL ESTADO HOSPITAL UNIVERSITARIO DE LA SAMARITANA"/>
    <x v="3"/>
    <s v="BOGOTÁ DC"/>
    <s v="BOGOTÁ"/>
    <d v="2021-09-02T00:00:00"/>
    <s v="HBOG4049920"/>
    <s v="HBOG4049920"/>
    <n v="8142957"/>
    <d v="2021-09-28T00:00:00"/>
    <s v="GL-25765434383288"/>
    <n v="4213444"/>
    <m/>
    <m/>
    <m/>
    <n v="4213444"/>
    <m/>
    <m/>
    <m/>
    <n v="4213444"/>
    <m/>
    <n v="0"/>
    <n v="0"/>
    <n v="0"/>
    <n v="4213444"/>
    <x v="0"/>
    <s v="SANTAFE DE BOGOTA D. C."/>
    <s v="BOGOTA"/>
    <d v="2021-07-14T00:00:00"/>
    <d v="2021-07-17T00:00:00"/>
    <s v="Se objeta $168763 Concepto CT10441073  TROCAROPTICODESECHABLE12MMX100MMSINCUCHILLA  NO FACTURABLE INSUMO INCLUIDO EN DERECHOS DE SALA ART 49 PARÁG 2 MANUAL SOAT // Se objeta $381299 Concepto CT1301801  BALONNEUMOOCLUSORDESECHABLEPARAMANIPULADORUTERINODIFER  NO FACTURABLE INSUMO INCLUIDO EN DERECHOS DE SALA ART 49 PARÁG 2 MANUAL SOAT // Se objeta $339838 Concepto CT6011858  PUNTASPARAMANIPULADORUTERINODIFERENTESTAMA?OS  NO FACTURABLE INSUMO INCLUIDO EN DERECHOS DE SALA ART 49 PARÁG 2 MANUAL SOAT // ,Se objeta $2838144 Concepto CT4571462  PINZALAPAROSCOPIA5MM37CM  NO SOPORTADO EL VALOR FACTURADO TARIFA NO PACTADA ANEXAR FACTURA DE COMPRA VIGENTE INSUMO REUTILIZABLE SE RECONOCE LA TERCERA PARTE SOBRE SU VALOR DE ADQUISICION (VIDA UTIL) ,Se objeta $334500 Concepto 898201  ESTUDIO DE COLORACIÓN BÁSICA EN ESPÉCIMEN DE RECONOCIMIENTO  SIN SOPORTE ANEXO SIN INFORME EN HC SUJETO A AUDITORIA SEGUN SOPORTE SOLICITADO ,Se objeta $53700 Concepto 890702  CONSULTA DE URGENCIAS POR OTRAS ESPECIALIDADES MÉDICAS  NO FACTURABLE PCTE QX EN MANEJO POR GINECOOBSTETRICIA ART 48 PARÁG 1 Y ART 75 MANUAL SOAT Se objeta $40400 Concepto 998701  SOPORTE ANESTÉSICO PARA CONSULTA O APOYO DIAGNÓSTICO  NO FACTURABLE CONSULTA PREANESTESICA PCTE QX ATENCION DERIVADA DE URGENCIAS ART 48 PARÁG 1 MANUAL SOAT ,Se objeta $56800 Concepto 665002  SALPINGECTOMÍA BILATERAL TOTAL POR LAPAROSCOPIA  ERROR EN LIQUIDACION PROCEDIMIENTO REALIZADO POR IGUAL VIA BILATERAL SE RECONOCE POR $227200 (IGUAL VIA)  $170400 (BILATERAL)SE AJUSTA LA DIFERENCIA "/>
    <m/>
    <s v="Subsidiado"/>
    <n v="3"/>
  </r>
  <r>
    <s v="EMPRESA SOCIAL DEL ESTADO HOSPITAL UNIVERSITARIO DE LA SAMARITANA"/>
    <x v="3"/>
    <s v="BOGOTÁ DC"/>
    <s v="BOGOTÁ"/>
    <d v="2021-09-03T00:00:00"/>
    <s v="NHRZ23669"/>
    <s v="NHRZ23669"/>
    <n v="3400474"/>
    <d v="2021-09-28T00:00:00"/>
    <s v="GL-25765434383289"/>
    <n v="251000"/>
    <m/>
    <m/>
    <m/>
    <n v="251000"/>
    <m/>
    <m/>
    <m/>
    <n v="251000"/>
    <m/>
    <n v="0"/>
    <n v="0"/>
    <n v="0"/>
    <n v="251000"/>
    <x v="0"/>
    <s v="CUNDINAMARCA"/>
    <s v="MACHETÁ"/>
    <d v="2020-06-04T00:00:00"/>
    <d v="2020-06-07T00:00:00"/>
    <s v="Se objeta $16300 Concepto 911009  COOMBS DIRECTO CUALITATIVO POR MICROTÉCNICA  NO FACTURABLE INCLUIDO EN TARIFA DE PROCESAMIENTO ART 32 PARÁG 1 MANUAL SOAT // Se objeta $28000 Concepto 911016  HEMOCLASIFICACIÓN SISTEMA RH ANTÍGENO RH D EN TUBO  NO FACTURABLE INCLUIDO EN TARIFA DE PROCESAMIENTO ART 32 PARÁG 1 MANUAL SOAT // Se objeta $31100 Concepto 911019  HEMOCLASIFICACIÓN SISTEMA ABO INVERSA HEMOCLASIFICACIÓN SERICA POR MICROTÉCNICA  NO FACTURABLE INCLUIDO EN TARIFA DE PROCESAMIENTO ART 32 PARÁG 1 MANUAL SOAT // ,Se objeta $43200 Concepto 895100  ELECTROCARDIOGRAMA DE RITMO O DE SUPERFICIE SOD  SIN SOPORTE ANEXO SIN INTERPRETACION MEDICA EN HC ,Se objeta $7900 Concepto 902206  EXTENDIDO DE SANGRE PERIFÉRICA ESTUDIO DE MORFOLOGÍA  SIN SOPORTE ANEXO SIN INTERPRETACION MEDICA EN HC // Se objeta $50300 Concepto 903016  FERRITINA  SIN SOPORTE ANEXO SIN INTERPRETACION MEDICA EN HC // Se objeta $37100 Concepto 903044  SATURACIÓN DE TRANSFERRINA  SIN SOPORTE ANEXO SIN INTERPRETACION MEDICA EN HC // Se objeta $37100 Concepto 903846  HIERRO TOTAL  SIN SOPORTE ANEXO SIN INTERPRETACION MEDICA EN HC // "/>
    <m/>
    <s v="Subsidiado"/>
    <n v="3"/>
  </r>
  <r>
    <s v="EMPRESA SOCIAL DEL ESTADO HOSPITAL UNIVERSITARIO DE LA SAMARITANA"/>
    <x v="3"/>
    <s v="BOGOTÁ DC"/>
    <s v="BOGOTÁ"/>
    <d v="2021-09-03T00:00:00"/>
    <s v="HBOG3013615"/>
    <s v="HBOG3013615"/>
    <n v="1919611"/>
    <d v="2021-09-28T00:00:00"/>
    <s v="GL-25765434383290"/>
    <n v="724800"/>
    <m/>
    <m/>
    <m/>
    <n v="724800"/>
    <m/>
    <m/>
    <m/>
    <n v="724800"/>
    <m/>
    <n v="0"/>
    <n v="0"/>
    <n v="0"/>
    <n v="724800"/>
    <x v="0"/>
    <s v="CUNDINAMARCA"/>
    <s v="SOACHA"/>
    <d v="2020-05-15T00:00:00"/>
    <d v="2020-05-15T00:00:00"/>
    <s v="Se objeta $724800 Concepto 7DS006  DERECHOS DE SALA DE PROCEDIMIENTOS ESPECIAL  SIN SOPORTE ANEXO NO SE EVIDENCIA REGISTRO DE SU REALIZACION DENTRO DE LOS SOPORTES ANEXOSSOPORTAN LOS DIAS 15/05 12/06 Y 19/08 "/>
    <m/>
    <s v="Subsidiado"/>
    <n v="3"/>
  </r>
  <r>
    <s v="EMPRESA SOCIAL DEL ESTADO HOSPITAL UNIVERSITARIO DE LA SAMARITANA"/>
    <x v="3"/>
    <s v="BOGOTÁ DC"/>
    <s v="BOGOTÁ"/>
    <d v="2021-09-03T00:00:00"/>
    <s v="HBOG3013915"/>
    <s v="HBOG3013915"/>
    <n v="1675944"/>
    <d v="2021-09-28T00:00:00"/>
    <s v="GL-25765434383291"/>
    <n v="1664"/>
    <m/>
    <m/>
    <m/>
    <n v="1664"/>
    <m/>
    <m/>
    <m/>
    <n v="1664"/>
    <m/>
    <n v="0"/>
    <n v="0"/>
    <n v="0"/>
    <n v="1664"/>
    <x v="0"/>
    <s v="CUNDINAMARCA"/>
    <s v="SOACHA"/>
    <d v="2020-08-23T00:00:00"/>
    <d v="2020-08-27T00:00:00"/>
    <s v="Se objeta $1664 Concepto 449699  CARBAMAZEPINA TABLETA  200 MG  MVC SE RECONOCE A $133 C/U MEDICAMENTO REGULADO &quot;CIRCULAR 10 DE 2020&quot; "/>
    <m/>
    <s v="Subsidiado"/>
    <n v="3"/>
  </r>
  <r>
    <s v="EMPRESA SOCIAL DEL ESTADO HOSPITAL UNIVERSITARIO DE LA SAMARITANA"/>
    <x v="3"/>
    <s v="BOGOTÁ DC"/>
    <s v="BOGOTÁ"/>
    <d v="2021-09-03T00:00:00"/>
    <s v="HBOG4004377"/>
    <s v="HBOG4004377"/>
    <n v="3268278"/>
    <d v="2021-09-28T00:00:00"/>
    <s v="GL-25765434383293"/>
    <n v="193548"/>
    <m/>
    <m/>
    <m/>
    <n v="193548"/>
    <m/>
    <m/>
    <m/>
    <n v="193548"/>
    <m/>
    <n v="0"/>
    <n v="0"/>
    <n v="0"/>
    <n v="193548"/>
    <x v="0"/>
    <s v="CUNDINAMARCA"/>
    <s v="SOACHA"/>
    <d v="2020-10-01T00:00:00"/>
    <d v="2020-10-03T00:00:00"/>
    <s v="Se objeta $110848 Concepto CT4822066  ASADEPOLIPECTOMIA  NO FACTURABLE INSUMO INCLUIDO EN DERECHOS DE SALA (EQUIPAMIENTO DE SALA) ,Se objeta $7300 Concepto 911026  FENOTIPO SISTEMA ABO SUBGRUPOS EN TUBO  NO FACTURABLE INCLUIDO EN LA TARIFA DE PROCESAMIENTO ART 32 PARÁG 1 MANUAL SOAT // Se objeta $16300 Concepto 911009  COOMBS DIRECTO CUALITATIVO POR MICROTÉCNICA  NO FACTURABLE INCLUIDO EN LA TARIFA DE PROCESAMIENTO ART 32 PARÁG 1 MANUAL SOAT // Se objeta $28000 Concepto 911016  HEMOCLASIFICACIÓN SISTEMA RH ANTÍGENO RH D EN TUBO  NO FACTURABLE INCLUIDO EN LA TARIFA DE PROCESAMIENTO ART 32 PARÁG 1 MANUAL SOAT // Se objeta $31100 Concepto 911019  HEMOCLASIFICACIÓN SISTEMA ABO INVERSA HEMOCLASIFICACIÓN SERICA POR MICROTÉCNICA  NO FACTURABLE INCLUIDO EN LA TARIFA DE PROCESAMIENTO ART 32 PARÁG 1 MANUAL SOAT // "/>
    <m/>
    <s v="Subsidiado"/>
    <n v="3"/>
  </r>
  <r>
    <s v="EMPRESA SOCIAL DEL ESTADO HOSPITAL UNIVERSITARIO DE LA SAMARITANA"/>
    <x v="3"/>
    <s v="BOGOTÁ DC"/>
    <s v="BOGOTÁ"/>
    <d v="2021-09-03T00:00:00"/>
    <s v="HBOG4024843"/>
    <s v="HBOG4024843"/>
    <n v="1042300"/>
    <d v="2021-09-28T00:00:00"/>
    <s v="GL-25765434383294"/>
    <n v="16500"/>
    <m/>
    <m/>
    <m/>
    <n v="16500"/>
    <m/>
    <m/>
    <m/>
    <n v="16500"/>
    <m/>
    <n v="0"/>
    <n v="0"/>
    <n v="0"/>
    <n v="16500"/>
    <x v="0"/>
    <s v="CUNDINAMARCA"/>
    <s v="SOACHA"/>
    <d v="2021-02-10T00:00:00"/>
    <d v="2021-02-10T00:00:00"/>
    <s v="Se objeta $7900 Concepto 903067  METANEFRINAS LIBRES EN PLASMA SEMIAUTOMATIZADO O AUTOMATIZADO  MVC SE RECONOCE POR $226300 SEGÚN TARIFAS PACTADAS ENTRE LAS PARTESSE AJUSTA LA DIFERENCIA // Se objeta $8600 Concepto 903069  NORMETANEFRINAS EN PLASMA SEMIAUTOMATIZADO O AUTOMATIZADO  MVC SE RECONOCE POR $246500 SEGÚN TARIFAS PACTADAS ENTRE LAS PARTESSE AJUSTA LA DIFERENCIA // "/>
    <m/>
    <s v="Subsidiado"/>
    <n v="3"/>
  </r>
  <r>
    <s v="E.S.E. HOSPITAL SAN RAFAEL DE PACHO"/>
    <x v="25"/>
    <s v="CUNDINAMARCA"/>
    <s v="PACHO"/>
    <d v="2021-09-03T00:00:00"/>
    <s v="FEHP0000116631"/>
    <s v="FEHP0000116631"/>
    <n v="1219943"/>
    <d v="2021-09-29T00:00:00"/>
    <s v="GL-25765434383304"/>
    <n v="827743"/>
    <m/>
    <m/>
    <m/>
    <n v="827743"/>
    <m/>
    <m/>
    <m/>
    <n v="827743"/>
    <m/>
    <n v="0"/>
    <n v="0"/>
    <n v="0"/>
    <n v="827743"/>
    <x v="0"/>
    <s v="CUNDINAMARCA"/>
    <s v="SOACHA"/>
    <d v="2021-07-13T00:00:00"/>
    <d v="2021-07-14T00:00:00"/>
    <s v="Se objeta $104 Concepto 199148061  SULFATO FERROSO TABLETA RECUBIERTA O CAPSULA  300 MG  NO SE EVIDENCIA AUTORIZACION POR LOS SERVICIOS POSTERIORES A LA ATENCION INICIAL DE URGENCIAS IPS FUERA DE RED Se objeta $207 Concepto 199495352  HIOSCINA NBUTIL BROMURO TABLETA O TABLETA RECUBIERTA  10 MG  NO SE EVIDENCIA AUTORIZACION POR LOS SERVICIOS POSTERIORES A LA ATENCION INICIAL DE URGENCIAS IPS FUERA DE RED Se objeta $311 Concepto 199000481  METRONIDAZOL OVULO O TABLETA VAGINAL  500 MG  NO SE EVIDENCIA AUTORIZACION POR LOS SERVICIOS POSTERIORES A LA ATENCION INICIAL DE URGENCIAS IPS FUERA DE RED Se objeta $414 Concepto 199653994  CARBONATO DE CALCIO 1500MG EQ A CALCIO ELEMENTAL TABLETA  600 MG  NO SE EVIDENCIA AUTORIZACION POR LOS SERVICIOS POSTERIORES A LA ATENCION INICIAL DE URGENCIAS IPS FUERA DE RED Se objeta $2484 Concepto 295235  SODIO CLORURO 100 ML SOLUCION INYECTABLE  NO SE EVIDENCIA AUTORIZACION POR LOS SERVICIOS POSTERIORES A LA ATENCION INICIAL DE URGENCIAS IPS FUERA DE RED Se objeta $5796 Concepto 383841  HIDROXIDO DE ALUMINIO/MAGNESIO/SIMETICONA EQ A 20020020MG/5ML SUSPENSION ORAL 4404 G/ML/360 ML  NO SE EVIDENCIA AUTORIZACION POR LOS SERVICIOS POSTERIORES A LA ATENCION INICIAL DE URGENCIAS IPS FUERA DE RED ,Se objeta $13000 Concepto 901107  COLORACIÓN GRAM Y LECTURA PARA CUALQUIER MUESTRA  NO SE EVIDENCIA AUTORIZACION POR LOS SERVICIOS POSTERIORES A LA ATENCION INICIAL DE URGENCIAS IPS FUERA DE RED ADEMAS UROCULTIVO Y ANTIBIOGRAMA SIN SOPORTES ANEXOS SIN INTERPRETACION MEDICA EN HC Se objeta $15100 Concepto 903841  GLUCOSA EN SUERO U OTRO FLUIDO DIFERENTE A ORINA  NO SE EVIDENCIA AUTORIZACION POR LOS SERVICIOS POSTERIORES A LA ATENCION INICIAL DE URGENCIAS IPS FUERA DE RED ADEMAS UROCULTIVO Y ANTIBIOGRAMA SIN SOPORTES ANEXOS SIN INTERPRETACION MEDICA EN HC Se objeta $16100 Concepto 907106  UROANÁLISIS  NO SE EVIDENCIA AUTORIZACION POR LOS SERVICIOS POSTERIORES A LA ATENCION INICIAL DE URGENCIAS IPS FUERA DE RED ADEMAS UROCULTIVO Y ANTIBIOGRAMA SIN SOPORTES ANEXOS SIN INTERPRETACION MEDICA EN HC Se objeta $16100 Concepto 906915  PRUEBA NO TREPONÉMICA MANUAL  NO SE EVIDENCIA AUTORIZACION POR LOS SERVICIOS POSTERIORES A LA ATENCION INICIAL DE URGENCIAS IPS FUERA DE RED ADEMAS UROCULTIVO Y ANTIBIOGRAMA SIN SOPORTES ANEXOS SIN INTERPRETACION MEDICA EN HC Se objeta $25100 Concepto 902209  HEMOGRAMA III (HEMOGLOBINA HEMATOCRITO RECUENTO DE ERITROCITOS ÍNDICES ERITROCITARIOS LEUCOGRAMA REC  NO SE EVIDENCIA AUTORIZACION POR LOS SERVICIOS POSTERIORES A LA ATENCION INICIAL DE URGENCIAS IPS FUERA DE RED ADEMAS UROCULTIVO Y ANTIBIOGRAMA SIN SOPORTES ANEXOS SIN INTERPRETACION MEDICA EN HC Se objeta $31500 Concepto 901001  ANTIBIOGRAMA (DISCO)  NO SE EVIDENCIA AUTORIZACION POR LOS SERVICIOS POSTERIORES A LA ATENCION INICIAL DE URGENCIAS IPS FUERA DE RED ADEMAS UROCULTIVO Y ANTIBIOGRAMA SIN SOPORTES ANEXOS SIN INTERPRETACION MEDICA EN HC Se objeta $53900 Concepto 901304  EXAMEN DIRECTO FRESCO DE CUALQUIER MUESTRA  NO SE EVIDENCIA AUTORIZACION POR LOS SERVICIOS POSTERIORES A LA ATENCION INICIAL DE URGENCIAS IPS FUERA DE RED ADEMAS UROCULTIVO Y ANTIBIOGRAMA SIN SOPORTES ANEXOS SIN INTERPRETACION MEDICA EN HC Se objeta $66300 Concepto 901235  UROCULTIVO (ANTIBIOGRAMA DE DISCO)  NO SE EVIDENCIA AUTORIZACION POR LOS SERVICIOS POSTERIORES A LA ATENCION INICIAL DE URGENCIAS IPS FUERA DE RED ADEMAS UROCULTIVO Y ANTIBIOGRAMA SIN SOPORTES ANEXOS SIN INTERPRETACION MEDICA EN HC Se objeta $86900 Concepto 906249  VIRUS DE INMUNODEFICIENCIA HUMANA 1 Y 2 ANTICUERPOS  NO SE EVIDENCIA AUTORIZACION POR LOS SERVICIOS POSTERIORES A LA ATENCION INICIAL DE URGENCIAS IPS FUERA DE RED ADEMAS UROCULTIVO Y ANTIBIOGRAMA SIN SOPORTES ANEXOS SIN INTERPRETACION MEDICA EN HC Se objeta $92400 Concepto 906129  TOXOPLASMA GONDII ANTICUERPOS IG M AUTOMATIZADO  NO SE EVIDENCIA AUTORIZACION POR LOS SERVICIOS POSTERIORES A LA ATENCION INICIAL DE URGENCIAS IPS FUERA DE RED ADEMAS UROCULTIVO Y ANTIBIOGRAMA SIN SOPORTES ANEXOS SIN INTERPRETACION MEDICA EN HC Se objeta $109300 Concepto 906317  HEPATITIS B ANTÍGENO DE SUPERFICIE AG HBS  NO SE EVIDENCIA AUTORIZACION POR LOS SERVICIOS POSTERIORES A LA ATENCION INICIAL DE URGENCIAS IPS FUERA DE RED ADEMAS UROCULTIVO Y ANTIBIOGRAMA SIN SOPORTES ANEXOS SIN INTERPRETACION MEDICA EN HC ,Se objeta $18800 Concepto 890209  CONSULTA DE PRIMERA VEZ POR TRABAJO SOCIAL  NO SE EVIDENCIA AUTORIZACION POR LOS SERVICIOS POSTERIORES A LA ATENCION INICIAL DE URGENCIAS IPS FUERA DE RED Se objeta $24800 Concepto 890208  CONSULTA DE PRIMERA VEZ POR PSICOLOGÍA  NO SE EVIDENCIA AUTORIZACION POR LOS SERVICIOS POSTERIORES A LA ATENCION INICIAL DE URGENCIAS IPS FUERA DE RED Se objeta $25400 Concepto 890406  INTERCONSULTA POR NUTRICIÓN Y DIETÉTICA  NO SE EVIDENCIA AUTORIZACION POR LOS SERVICIOS POSTERIORES A LA ATENCION INICIAL DE URGENCIAS IPS FUERA DE RED Se objeta $115600 Concepto 890402  INTERCONSULTA POR OTRAS ESPECIALIDADES MÉDICAS  NO SE EVIDENCIA AUTORIZACION POR LOS SERVICIOS POSTERIORES A LA ATENCION INICIAL DE URGENCIAS IPS FUERA DE RED ,Se objeta $24800 Concepto 890203  CONSULTA DE PRIMERA VEZ POR ODONTOLOGÍA GENERAL  NO SE EVIDENCIA AUTORIZACION POR LOS SERVICIOS POSTERIORES A LA ATENCION INICIAL DE URGENCIAS IPS FUERA DE RED ,Se objeta $311 Concepto 15180478  TAPONHEPARINIZADO  NO SE EVIDENCIA AUTORIZACION POR LOS SERVICIOS POSTERIORES A LA ATENCION INICIAL DE URGENCIAS IPS FUERA DE RED Se objeta $1242 Concepto 15181042  EQUIPOMACROGOTEO  NO SE EVIDENCIA AUTORIZACION POR LOS SERVICIOS POSTERIORES A LA ATENCION INICIAL DE URGENCIAS IPS FUERA DE RED Se objeta $2174 Concepto 15181454  CATETERINTRAVENOSON18(YELCO)  NO SE EVIDENCIA AUTORIZACION POR LOS SERVICIOS POSTERIORES A LA ATENCION INICIAL DE URGENCIAS IPS FUERA DE RED ,Se objeta $79600 Concepto 881431  ECOGRAFÍA OBSTÉTRICA TRANSABDOMINAL  NO SE EVIDENCIA AUTORIZACION POR LOS SERVICIOS POSTERIORES A LA ATENCION INICIAL DE URGENCIAS IPS FUERA DE RED "/>
    <m/>
    <s v="Subsidiado"/>
    <n v="3"/>
  </r>
  <r>
    <s v="EMPRESA SOCIAL DEL ESTADO HOSPITAL UNIVERSITARIO DE LA SAMARITANA"/>
    <x v="3"/>
    <s v="BOGOTÁ DC"/>
    <s v="BOGOTÁ"/>
    <d v="2021-09-05T00:00:00"/>
    <s v="HBOG4009740"/>
    <s v="HBOG4009740"/>
    <n v="1803245"/>
    <d v="2021-09-30T00:00:00"/>
    <s v="GL-25765434383305"/>
    <n v="36627"/>
    <m/>
    <m/>
    <m/>
    <n v="36627"/>
    <m/>
    <m/>
    <m/>
    <n v="36627"/>
    <m/>
    <n v="0"/>
    <n v="0"/>
    <n v="0"/>
    <n v="36627"/>
    <x v="0"/>
    <s v="SANTAFE DE BOGOTA D. C."/>
    <s v="BOGOTA"/>
    <d v="2020-11-03T00:00:00"/>
    <d v="2020-11-05T00:00:00"/>
    <s v="Se objeta $90 Concepto 410728  OMEPRAZOL TABLETA Ó CÁPSULA  20 MG  NO SOPORTADOS ANEXAR CONTROL DE MEDICAMENTOS DONDE SE EVIDENCIA LA ADMINISTRACION DE LOS MISMOS// Se objeta $124 Concepto 199764703  METOPROLOL TABLETA  50 MG  NO SOPORTADOS ANEXAR CONTROL DE MEDICAMENTOS DONDE SE EVIDENCIA LA ADMINISTRACION DE LOS MISMOS// Se objeta $1800 Concepto 200439281  AMIODARONA TABLETA  200 MG  NO SOPORTADOS ANEXAR CONTROL DE MEDICAMENTOS DONDE SE EVIDENCIA LA ADMINISTRACION DE LOS MISMOS// Se objeta $2244 Concepto 2001138813  FUROSEMIDA SOLUCION INYECTABLE  20 MG/2 ML  NO SOPORTADOS ANEXAR CONTROL DE MEDICAMENTOS DONDE SE EVIDENCIA LA ADMINISTRACION DE LOS MISMOS// Se objeta $14477 Concepto 200846871  ENOXAPARINA JERINGA PRELLENADA SOLUCION INYECTABLE  NO SOPORTADOS ANEXAR CONTROL DE MEDICAMENTOS DONDE SE EVIDENCIA LA ADMINISTRACION DE LOS MISMOS// Se objeta $17892 Concepto 199606421  ENOXAPARINA SOLUCION INYECTABLE  80 MG/08 ML  NO SOPORTADOS ANEXAR CONTROL DE MEDICAMENTOS DONDE SE EVIDENCIA LA ADMINISTRACION DE LOS MISMOS// "/>
    <m/>
    <s v="Contributivo"/>
    <n v="3"/>
  </r>
  <r>
    <s v="E.S.E. HOSPITAL MARIO GAITAN YANGUAS DE SOACHA"/>
    <x v="0"/>
    <s v="CUNDINAMARCA"/>
    <s v="SOACHA"/>
    <d v="2021-09-07T00:00:00"/>
    <s v="HMGY129415"/>
    <s v="HMGY129415"/>
    <n v="2480003"/>
    <d v="2021-09-30T00:00:00"/>
    <s v="GL-25765434383306"/>
    <n v="119789"/>
    <m/>
    <m/>
    <m/>
    <n v="119789"/>
    <m/>
    <m/>
    <m/>
    <n v="119789"/>
    <d v="2021-12-23T00:00:00"/>
    <n v="119789"/>
    <n v="0"/>
    <n v="0"/>
    <n v="0"/>
    <x v="0"/>
    <s v="CUNDINAMARCA"/>
    <s v="SOACHA"/>
    <d v="2021-08-25T00:00:00"/>
    <d v="2021-08-29T00:00:00"/>
    <s v="Se objeta $111500 Concepto 898201  ESTUDIO DE COLORACIÓN BÁSICA EN ESPÉCIMEN DE RECONOCIMIENTO  SIN SOPORTE ANEXO SIN INFORME EN HC ,Se objeta $8289 Concepto 1518020304  TUBODESUCCION  NO FACTURABLE INSUMO INCLUIDO EN DERECHOS DE SALA ART 49 MANUAL SOAT "/>
    <s v="NO SE ACEPTA EL INSUMO SE COBRA SEGÚN EL ART 57 DEL DEC 2423 DEL 96"/>
    <s v="Subsidiado"/>
    <n v="3"/>
  </r>
  <r>
    <s v="E.S.E. HOSPITAL MARIO GAITAN YANGUAS DE SOACHA"/>
    <x v="0"/>
    <s v="CUNDINAMARCA"/>
    <s v="SOACHA"/>
    <d v="2021-09-07T00:00:00"/>
    <s v="HMGY130021"/>
    <s v="HMGY130021"/>
    <n v="1542363"/>
    <d v="2021-09-30T00:00:00"/>
    <s v="GL-25765434383307"/>
    <n v="71700"/>
    <m/>
    <m/>
    <m/>
    <n v="71700"/>
    <m/>
    <m/>
    <m/>
    <n v="71700"/>
    <d v="2021-12-23T00:00:00"/>
    <n v="71700"/>
    <n v="0"/>
    <n v="0"/>
    <n v="0"/>
    <x v="0"/>
    <s v="CUNDINAMARCA"/>
    <s v="SOACHA"/>
    <d v="2021-08-29T00:00:00"/>
    <d v="2021-08-30T00:00:00"/>
    <s v="Se objeta $71700 Concepto 904902  HORMONA ESTIMULANTE DEL TIROIDES  SIN SOPORTE ANEXO SIN INTERPRETACION MEDICA EN HC "/>
    <s v="SE LEVANTA GLOSA SE ANEXA SOPORTE"/>
    <s v="Subsidiado"/>
    <n v="3"/>
  </r>
  <r>
    <s v="E.S.E. HOSPITAL MARIO GAITAN YANGUAS DE SOACHA"/>
    <x v="0"/>
    <s v="CUNDINAMARCA"/>
    <s v="SOACHA"/>
    <d v="2021-09-10T00:00:00"/>
    <s v="HMGY118576"/>
    <s v="HMGY118576"/>
    <n v="71700"/>
    <d v="2021-09-22T00:00:00"/>
    <s v="GL-25765434403189"/>
    <n v="6360"/>
    <m/>
    <m/>
    <m/>
    <n v="6360"/>
    <m/>
    <m/>
    <m/>
    <n v="6360"/>
    <d v="2021-12-23T00:00:00"/>
    <n v="6360"/>
    <n v="0"/>
    <n v="0"/>
    <n v="0"/>
    <x v="0"/>
    <s v="ANTIOQUIA"/>
    <s v="ITAGÜÍ"/>
    <d v="2021-08-03T00:00:00"/>
    <d v="2021-08-03T00:00:00"/>
    <s v="Se objeta $ 6360 Concepto 881431  ECOGRAFÍA OBSTÉTRICA TRANSABDOMINAL Se objeta mayor valor cobrado  según tarifa pactada por las partes "/>
    <s v="NO SE ACEPTA SE VERIFICAN EL COBRO DE TARIFAS Y SON LAS PACTADAS ( SOAT VIGENTE 10% )"/>
    <s v="Subsidiado"/>
    <n v="3"/>
  </r>
  <r>
    <s v="EMPRESA SOCIAL DEL ESTADO HOSPITAL UNIVERSITARIO DE LA SAMARITANA"/>
    <x v="3"/>
    <s v="BOGOTÁ DC"/>
    <s v="BOGOTÁ"/>
    <d v="2021-09-13T00:00:00"/>
    <s v="HBOG4052548"/>
    <s v="HBOG4052548"/>
    <n v="198900"/>
    <d v="2021-09-22T00:00:00"/>
    <s v="GL-25765434403190"/>
    <n v="21500"/>
    <m/>
    <m/>
    <m/>
    <n v="21500"/>
    <m/>
    <m/>
    <m/>
    <n v="21500"/>
    <m/>
    <n v="0"/>
    <n v="0"/>
    <n v="0"/>
    <n v="21500"/>
    <x v="0"/>
    <s v="CUNDINAMARCA"/>
    <s v="SOACHA"/>
    <d v="2021-08-03T00:00:00"/>
    <d v="2021-08-03T00:00:00"/>
    <s v="Se objeta $ 21500 Concepto 15180299  KITPARAPRUEBADEFUNCIONPULMONAR se objeta valor total servicio no contratado entre las partes "/>
    <m/>
    <s v="Subsidiado"/>
    <n v="3"/>
  </r>
  <r>
    <s v="EMPRESA SOCIAL DEL ESTADO HOSPITAL UNIVERSITARIO DE LA SAMARITANA"/>
    <x v="3"/>
    <s v="BOGOTÁ DC"/>
    <s v="BOGOTÁ"/>
    <d v="2021-09-13T00:00:00"/>
    <s v="HBOG4054199"/>
    <s v="HBOG4054199"/>
    <n v="388017"/>
    <d v="2021-09-23T00:00:00"/>
    <s v="GL-25765434403193"/>
    <n v="38800"/>
    <m/>
    <m/>
    <m/>
    <n v="38800"/>
    <m/>
    <m/>
    <m/>
    <n v="38800"/>
    <m/>
    <n v="0"/>
    <n v="0"/>
    <n v="0"/>
    <n v="38800"/>
    <x v="0"/>
    <s v="CUNDINAMARCA"/>
    <s v="SOACHA"/>
    <d v="2021-08-12T00:00:00"/>
    <d v="2021-08-12T00:00:00"/>
    <s v="Se objeta $ 38800 Concepto 336011  DERECHOSDESALA Se objeta mayor valor cobrado  según tarifa pactada por las partes "/>
    <m/>
    <s v="Subsidiado"/>
    <n v="3"/>
  </r>
  <r>
    <s v="EMPRESA SOCIAL DEL ESTADO HOSPITAL UNIVERSITARIO DE LA SAMARITANA"/>
    <x v="3"/>
    <s v="BOGOTÁ DC"/>
    <s v="BOGOTÁ"/>
    <d v="2021-09-13T00:00:00"/>
    <s v="HBOG4054442"/>
    <s v="HBOG4054442"/>
    <n v="367936"/>
    <d v="2021-09-23T00:00:00"/>
    <s v="GL-25765434403194"/>
    <n v="31250"/>
    <m/>
    <m/>
    <m/>
    <n v="31250"/>
    <m/>
    <m/>
    <m/>
    <n v="31250"/>
    <m/>
    <n v="0"/>
    <n v="0"/>
    <n v="0"/>
    <n v="31250"/>
    <x v="0"/>
    <s v="CUNDINAMARCA"/>
    <s v="SOACHA"/>
    <d v="2021-08-13T00:00:00"/>
    <d v="2021-08-13T00:00:00"/>
    <s v="Se objeta $ 31250 Concepto 901236  UROCULTIVO (ANTIBIOGRAMA CONCENTRACIÓN MÍNIMA INHIBITORIA AUTOMATIZADO) Se objeta mayor valor cobrado  según tarifa pactada por las partes "/>
    <m/>
    <s v="Subsidiado"/>
    <n v="3"/>
  </r>
  <r>
    <s v="EMPRESA SOCIAL DEL ESTADO HOSPITAL UNIVERSITARIO DE LA SAMARITANA"/>
    <x v="3"/>
    <s v="BOGOTÁ DC"/>
    <s v="BOGOTÁ"/>
    <d v="2021-09-13T00:00:00"/>
    <s v="HBOG4054309"/>
    <s v="HBOG4054309"/>
    <n v="912600"/>
    <d v="2021-09-23T00:00:00"/>
    <s v="GL-25765434403195"/>
    <n v="161710"/>
    <m/>
    <m/>
    <m/>
    <n v="161710"/>
    <m/>
    <m/>
    <m/>
    <n v="161710"/>
    <m/>
    <n v="0"/>
    <n v="0"/>
    <n v="0"/>
    <n v="161710"/>
    <x v="0"/>
    <s v="GUAINIA"/>
    <s v="INÍRIDA"/>
    <d v="2021-08-13T00:00:00"/>
    <d v="2021-08-13T00:00:00"/>
    <s v="Se objeta $ 64200 Concepto 902035  PROTEÍNA S DE LA COAGULACIÓN ACTIVIDAD Servicio no contratado  Se objeta $ 83100 Concepto 903022  HOMOCISTEÍNA Servicio no contratado  Se objeta $ 14410 Concepto 906442  ANTICUERPOS ANTINUCLEARES SEMIAUTOMATIZADO Se objeta mayor valor cobrado según tarifa pactada por las partes "/>
    <m/>
    <s v="Contributivo"/>
    <n v="3"/>
  </r>
  <r>
    <s v="EMPRESA SOCIAL DEL ESTADO HOSPITAL UNIVERSITARIO DE LA SAMARITANA"/>
    <x v="3"/>
    <s v="BOGOTÁ DC"/>
    <s v="BOGOTÁ"/>
    <d v="2021-09-13T00:00:00"/>
    <s v="HBOG4054765"/>
    <s v="HBOG4054765"/>
    <n v="641900"/>
    <d v="2021-09-23T00:00:00"/>
    <s v="GL-25765434403196"/>
    <n v="19868"/>
    <m/>
    <m/>
    <m/>
    <n v="19868"/>
    <m/>
    <m/>
    <m/>
    <n v="19868"/>
    <m/>
    <n v="0"/>
    <n v="0"/>
    <n v="0"/>
    <n v="19868"/>
    <x v="0"/>
    <s v="CUNDINAMARCA"/>
    <s v="SOACHA"/>
    <d v="2021-08-17T00:00:00"/>
    <d v="2021-08-17T00:00:00"/>
    <s v="Se objeta $ 13604 Concepto 903803  ALBUMINA EN SUERO U OTROS FLUIDOS Se objeta mayor valor cobrado según tarifa pactada por las partes Se objeta $ 6264 Concepto 911010  COOMBS DIRECTO CUALITATIVO EN TUBO Se objeta mayor valor cobrado según tarifa pactada por las partes "/>
    <m/>
    <s v="Contributivo"/>
    <n v="3"/>
  </r>
  <r>
    <s v="EMPRESA SOCIAL DEL ESTADO HOSPITAL UNIVERSITARIO DE LA SAMARITANA"/>
    <x v="3"/>
    <s v="BOGOTÁ DC"/>
    <s v="BOGOTÁ"/>
    <d v="2021-09-13T00:00:00"/>
    <s v="HBOG4056523"/>
    <s v="HBOG4056523"/>
    <n v="162615"/>
    <d v="2021-09-24T00:00:00"/>
    <s v="GL-25765434403198"/>
    <n v="1802"/>
    <m/>
    <m/>
    <m/>
    <n v="1802"/>
    <m/>
    <m/>
    <m/>
    <n v="1802"/>
    <m/>
    <n v="0"/>
    <n v="0"/>
    <n v="0"/>
    <n v="1802"/>
    <x v="0"/>
    <s v="BOYACA"/>
    <s v="MUZO"/>
    <d v="2021-08-23T00:00:00"/>
    <d v="2021-08-24T00:00:00"/>
    <s v="Se objeta $ 1802 Concepto V06DF018231  FORMULAPOLIMERICADENSIDADCALORICA200MLA250ML Se objeta mayor valor facturado por $ 1802 en(2) formulas polimerica tarifa no pactada entre las partes se reconoce por valor de $ 7930  c/u  Según resolución 5942021 "/>
    <m/>
    <s v="Subsidiado"/>
    <n v="3"/>
  </r>
  <r>
    <s v="EMPRESA SOCIAL DEL ESTADO HOSPITAL UNIVERSITARIO DE LA SAMARITANA"/>
    <x v="3"/>
    <s v="BOGOTÁ DC"/>
    <s v="BOGOTÁ"/>
    <d v="2021-09-13T00:00:00"/>
    <s v="HBOG4057048"/>
    <s v="HBOG4057048"/>
    <n v="55400"/>
    <d v="2021-09-24T00:00:00"/>
    <s v="GL-25765434403199"/>
    <n v="23270"/>
    <m/>
    <m/>
    <m/>
    <n v="23270"/>
    <m/>
    <m/>
    <m/>
    <n v="23270"/>
    <m/>
    <n v="0"/>
    <n v="0"/>
    <n v="0"/>
    <n v="23270"/>
    <x v="0"/>
    <s v="CUNDINAMARCA"/>
    <s v="SOACHA"/>
    <d v="2021-08-20T00:00:00"/>
    <d v="2021-08-20T00:00:00"/>
    <s v="Se objeta $ 23270 Concepto 901232  NEISSERIA GONORRHOEAE CULTIVO Se objeta mayor valor cobrado según tarifa pactada por las partes "/>
    <m/>
    <s v="Contributivo"/>
    <n v="3"/>
  </r>
  <r>
    <s v="EMPRESA SOCIAL DEL ESTADO HOSPITAL UNIVERSITARIO DE LA SAMARITANA"/>
    <x v="3"/>
    <s v="BOGOTÁ DC"/>
    <s v="BOGOTÁ"/>
    <d v="2021-09-09T00:00:00"/>
    <s v="HZIP5585372"/>
    <s v="HZIP5585372"/>
    <n v="478843"/>
    <d v="2021-10-05T00:00:00"/>
    <s v="GL-25765434403221"/>
    <n v="330700"/>
    <m/>
    <m/>
    <m/>
    <n v="330700"/>
    <m/>
    <m/>
    <m/>
    <n v="330700"/>
    <m/>
    <n v="0"/>
    <n v="0"/>
    <n v="0"/>
    <n v="330700"/>
    <x v="0"/>
    <s v="CUNDINAMARCA"/>
    <s v="ZIPAQUIRÁ"/>
    <d v="2021-08-10T00:00:00"/>
    <d v="2021-08-10T00:00:00"/>
    <s v="Se objeta $ 10900 Concepto 903856  NITRÓGENO UREICO se hace objeción debido a que no hay soporte de lectura  Se objeta $ 11800 Concepto 901107  COLORACIÓN GRAM Y LECTURA PARA CUALQUIER MUESTRA se hace objeción debido a que no hay soporte de lectura  Se objeta $ 13000 Concepto 903895  CREATININA EN SUERO U OTROS FLUIDOS se hace objeción debido a que no hay soporte de lectura  Se objeta $ 14500 Concepto 907106  UROANÁLISIS se hace objeción debido a que no hay soporte de lectura  Se objeta $ 22600 Concepto 902210  HEMOGRAMA IV (HEMOGLOBINA HEMATOCRITO RECUENTO DE ERITROCITOS ÍNDICES ERITROCITARIOS LEUCOGRAMA RECU se hace objeción debido a que no hay soporte de lectura  Se objeta $ 46100 Concepto 906913  PROTEÍNA C REACTIVA ALTA PRECISIÓN AUTOMATIZADO se hace objeción debido a que no hay soporte de lectura  ,Se objeta $ 211800 Concepto 881302  ECOGRAFÍA DE ABDOMEN TOTAL (HÍGADO PÁNCREAS VESÍCULA VÍAS BILIARES RIÑONES BAZO GRANDES VASOS se hace objeción debido a que no hay soporte de lectura  "/>
    <m/>
    <s v="Subsidiado"/>
    <n v="3"/>
  </r>
  <r>
    <s v="EMPRESA SOCIAL DEL ESTADO HOSPITAL UNIVERSITARIO DE LA SAMARITANA"/>
    <x v="3"/>
    <s v="BOGOTÁ DC"/>
    <s v="BOGOTÁ"/>
    <d v="2021-10-08T00:00:00"/>
    <s v="HBOG4059385"/>
    <s v="HBOG4059385"/>
    <n v="410569"/>
    <d v="2021-10-14T00:00:00"/>
    <s v="GL-25765434403232"/>
    <n v="38600"/>
    <m/>
    <m/>
    <m/>
    <n v="38600"/>
    <m/>
    <m/>
    <m/>
    <n v="38600"/>
    <m/>
    <n v="0"/>
    <n v="0"/>
    <n v="0"/>
    <n v="38600"/>
    <x v="0"/>
    <s v="CUNDINAMARCA"/>
    <s v="SOACHA"/>
    <d v="2021-09-08T00:00:00"/>
    <d v="2021-09-08T00:00:00"/>
    <s v="Se objeta $ 38600 Concepto 336011  DERECHOSDESALA Se objeta mayor valor cobrado según tarifa pactada por las partes "/>
    <m/>
    <s v="Subsidiado"/>
    <n v="3"/>
  </r>
  <r>
    <s v="EMPRESA SOCIAL DEL ESTADO HOSPITAL UNIVERSITARIO DE LA SAMARITANA"/>
    <x v="3"/>
    <s v="BOGOTÁ DC"/>
    <s v="BOGOTÁ"/>
    <d v="2021-12-06T00:00:00"/>
    <s v="HBOG4030263"/>
    <s v="HBOG4030263"/>
    <n v="504966"/>
    <d v="2021-12-13T00:00:00"/>
    <s v="GL-25765434403388"/>
    <n v="406086"/>
    <m/>
    <m/>
    <m/>
    <n v="406086"/>
    <m/>
    <m/>
    <m/>
    <n v="406086"/>
    <m/>
    <n v="0"/>
    <n v="0"/>
    <n v="0"/>
    <n v="406086"/>
    <x v="0"/>
    <s v="CUNDINAMARCA"/>
    <s v="SOACHA"/>
    <d v="2021-03-03T00:00:00"/>
    <d v="2021-03-06T00:00:00"/>
    <s v="Se objeta $ 406086 Concepto B05BA0112076  FORMULAHEPATICAALTAENAACADENARAMIFICADABAJAENAAARO Se objeta mayor valor cobradosegun NOTA TECNICA "/>
    <m/>
    <s v="Subsidiado"/>
    <n v="3"/>
  </r>
  <r>
    <s v="E.S.E. HOSPITAL MARIO GAITAN YANGUAS DE SOACHA"/>
    <x v="0"/>
    <s v="CUNDINAMARCA"/>
    <s v="SOACHA"/>
    <d v="2022-01-05T00:00:00"/>
    <s v="HMGY178639"/>
    <s v="HMGY178639"/>
    <n v="18000"/>
    <d v="2022-01-07T00:00:00"/>
    <s v="GL-25765434403544"/>
    <n v="7920"/>
    <m/>
    <m/>
    <m/>
    <n v="7920"/>
    <m/>
    <m/>
    <m/>
    <n v="7920"/>
    <m/>
    <n v="0"/>
    <n v="0"/>
    <n v="0"/>
    <n v="7920"/>
    <x v="0"/>
    <s v="CUNDINAMARCA"/>
    <s v="SOACHA"/>
    <d v="2021-12-10T00:00:00"/>
    <d v="2021-12-10T00:00:00"/>
    <s v="Se objeta $ 7920 Concepto 990104  EDUCACIÓN GRUPAL EN SALUD POR ENFERMERÍA Se objeta mayor valor cobrado  se reconoce a tarifa vigente SOAT10%  "/>
    <m/>
    <s v="Subsidiado"/>
    <n v="3"/>
  </r>
  <r>
    <s v="E.S.E. HOSPITAL SAN ANTONIO CHIA"/>
    <x v="20"/>
    <s v="CUNDINAMARCA"/>
    <s v="CHÍA"/>
    <d v="2022-02-02T00:00:00"/>
    <s v="FECH29318"/>
    <s v="FECH29318"/>
    <n v="72761"/>
    <d v="2022-02-08T00:00:00"/>
    <s v="GL-25765434403604"/>
    <n v="13161"/>
    <d v="2022-02-10T00:00:00"/>
    <n v="0"/>
    <n v="13161"/>
    <n v="0"/>
    <m/>
    <m/>
    <m/>
    <n v="0"/>
    <m/>
    <n v="0"/>
    <n v="0"/>
    <n v="0"/>
    <n v="0"/>
    <x v="0"/>
    <s v="SANTANDER"/>
    <s v="CIMITARRA"/>
    <d v="2021-08-24T00:00:00"/>
    <d v="2021-08-24T00:00:00"/>
    <s v="Se objeta $ 13161 Concepto 871111  RADIOGRAFÍA DE REJA COSTAL Se objeta mayor valor cobrado según tarifa pactada por las partes "/>
    <s v="IPS acepta glosa por un valor de $13161 "/>
    <s v="Subsidiado"/>
    <n v="3"/>
  </r>
  <r>
    <s v="E.S.E. HOSPITAL SAN ANTONIO CHIA"/>
    <x v="20"/>
    <s v="CUNDINAMARCA"/>
    <s v="CHÍA"/>
    <d v="2022-02-02T00:00:00"/>
    <s v="FECH30572"/>
    <s v="FECH30572"/>
    <n v="164568"/>
    <d v="2022-02-08T00:00:00"/>
    <s v="GL-25765434403605"/>
    <n v="5114"/>
    <d v="2022-02-10T00:00:00"/>
    <n v="0"/>
    <n v="5114"/>
    <n v="0"/>
    <m/>
    <m/>
    <m/>
    <n v="0"/>
    <m/>
    <n v="0"/>
    <n v="0"/>
    <n v="0"/>
    <n v="0"/>
    <x v="0"/>
    <s v="SANTAFE DE BOGOTA D. C."/>
    <s v="BOGOTA"/>
    <d v="2021-08-31T00:00:00"/>
    <d v="2021-08-31T00:00:00"/>
    <s v="Se objeta $ 5114 Concepto 897011  MONITORIA FETAL ANTEPARTO Se objeta mayor valor cobrado según tarifa pactada por las partes "/>
    <s v="IPS acepta glosa por un valor de $5114 "/>
    <s v="Subsidiado"/>
    <n v="3"/>
  </r>
  <r>
    <s v="E.S.E. HOSPITAL SAN ANTONIO CHIA"/>
    <x v="20"/>
    <s v="CUNDINAMARCA"/>
    <s v="CHÍA"/>
    <d v="2022-02-02T00:00:00"/>
    <s v="FECH30868"/>
    <s v="FECH30868"/>
    <n v="52475"/>
    <d v="2022-02-08T00:00:00"/>
    <s v="GL-25765434403606"/>
    <n v="9467"/>
    <d v="2022-02-10T00:00:00"/>
    <n v="0"/>
    <n v="9467"/>
    <n v="0"/>
    <m/>
    <m/>
    <m/>
    <n v="0"/>
    <m/>
    <n v="0"/>
    <n v="0"/>
    <n v="0"/>
    <n v="0"/>
    <x v="0"/>
    <s v="CUNDINAMARCA"/>
    <s v="CHÍA"/>
    <d v="2021-09-07T00:00:00"/>
    <d v="2021-09-07T00:00:00"/>
    <s v="Se objeta $ 9467 Concepto 890280  CONSULTA DE PRIMERA VEZ POR ESPECIALISTA EN ORTOPEDIA Y TRAUMATOLOGÍA Se objeta mayor valor cobrado según tarifa pactada por las partes "/>
    <s v="IPS acepta glosa por un valor de $9467 "/>
    <s v="Subsidiado"/>
    <n v="3"/>
  </r>
  <r>
    <s v="E.S.E. HOSPITAL SAN ANTONIO CHIA"/>
    <x v="20"/>
    <s v="CUNDINAMARCA"/>
    <s v="CHÍA"/>
    <d v="2022-02-02T00:00:00"/>
    <s v="FECH30921"/>
    <s v="FECH30921"/>
    <n v="51026"/>
    <d v="2022-02-08T00:00:00"/>
    <s v="GL-25765434403607"/>
    <n v="9067"/>
    <d v="2022-02-10T00:00:00"/>
    <n v="0"/>
    <n v="9067"/>
    <n v="0"/>
    <m/>
    <m/>
    <m/>
    <n v="0"/>
    <m/>
    <n v="0"/>
    <n v="0"/>
    <n v="0"/>
    <n v="0"/>
    <x v="0"/>
    <s v="CUNDINAMARCA"/>
    <s v="CHÍA"/>
    <d v="2021-09-08T00:00:00"/>
    <d v="2021-09-08T00:00:00"/>
    <s v="Se objeta $ 9067 Concepto 890207  CONSULTA DE PRIMERA VEZ POR OPTOMETRÍA Se objeta mayor valor cobrado según tarifa pactada por las partes "/>
    <s v="IPS acepta glosa por un valor de $9067 "/>
    <s v="Subsidiado"/>
    <n v="3"/>
  </r>
  <r>
    <s v="E.S.E. HOSPITAL SAN ANTONIO CHIA"/>
    <x v="20"/>
    <s v="CUNDINAMARCA"/>
    <s v="CHÍA"/>
    <d v="2022-02-02T00:00:00"/>
    <s v="FECH32346"/>
    <s v="FECH32346"/>
    <n v="36329"/>
    <d v="2022-02-08T00:00:00"/>
    <s v="GL-25765434403608"/>
    <n v="6578"/>
    <d v="2022-02-10T00:00:00"/>
    <n v="0"/>
    <n v="6578"/>
    <n v="0"/>
    <m/>
    <m/>
    <m/>
    <n v="0"/>
    <m/>
    <n v="0"/>
    <n v="0"/>
    <n v="0"/>
    <n v="0"/>
    <x v="0"/>
    <s v="VALLE"/>
    <s v="CALI"/>
    <d v="2021-09-21T00:00:00"/>
    <d v="2021-09-21T00:00:00"/>
    <s v="Se objeta $ 6578 Concepto 890205  CONSULTA DE PRIMERA VEZ POR ENFERMERÍA Se objeta mayor valor cobrado según tarifa pactada por las partes "/>
    <s v="IPS acepta glosa por un valor de $6578 "/>
    <s v="Subsidiado"/>
    <n v="3"/>
  </r>
  <r>
    <s v="E.S.E. HOSPITAL SAN ANTONIO CHIA"/>
    <x v="20"/>
    <s v="CUNDINAMARCA"/>
    <s v="CHÍA"/>
    <d v="2022-02-02T00:00:00"/>
    <s v="FECH32347"/>
    <s v="FECH32347"/>
    <n v="36329"/>
    <d v="2022-02-08T00:00:00"/>
    <s v="GL-25765434403609"/>
    <n v="6578"/>
    <d v="2022-02-10T00:00:00"/>
    <n v="0"/>
    <n v="6578"/>
    <n v="0"/>
    <m/>
    <m/>
    <m/>
    <n v="0"/>
    <m/>
    <n v="0"/>
    <n v="0"/>
    <n v="0"/>
    <n v="0"/>
    <x v="0"/>
    <s v="SUCRE"/>
    <s v="SAN BENITO ABAD"/>
    <d v="2021-09-21T00:00:00"/>
    <d v="2021-09-21T00:00:00"/>
    <s v="Se objeta $ 6578 Concepto 890205  CONSULTA DE PRIMERA VEZ POR ENFERMERÍA Se objeta mayor valor cobrado según tarifa pactada por las partes "/>
    <s v="IPS acepta glosa por un valor de $6578 "/>
    <s v="Subsidiado"/>
    <n v="3"/>
  </r>
  <r>
    <s v="E.S.E. HOSPITAL SAN ANTONIO CHIA"/>
    <x v="20"/>
    <s v="CUNDINAMARCA"/>
    <s v="CHÍA"/>
    <d v="2022-02-02T00:00:00"/>
    <s v="FECH32349"/>
    <s v="FECH32349"/>
    <n v="121011"/>
    <d v="2022-02-08T00:00:00"/>
    <s v="GL-25765434403610"/>
    <n v="18881"/>
    <d v="2022-02-10T00:00:00"/>
    <n v="0"/>
    <n v="18881"/>
    <n v="0"/>
    <m/>
    <m/>
    <m/>
    <n v="0"/>
    <m/>
    <n v="0"/>
    <n v="0"/>
    <n v="0"/>
    <n v="0"/>
    <x v="0"/>
    <s v="SUCRE"/>
    <s v="GUARANDA"/>
    <d v="2021-09-21T00:00:00"/>
    <d v="2021-09-21T00:00:00"/>
    <s v="Se objeta $ 18881 Concepto 881401  ECOGRAFÍA PÉLVICA GINECOLÓGICA TRANSVAGINAL Se objeta mayor valor cobrado según tarifa pactada por las partes "/>
    <s v="IPS acepta glosa por un valor de $18881 "/>
    <s v="Contributivo"/>
    <n v="3"/>
  </r>
  <r>
    <s v="E.S.E. HOSPITAL SAN ANTONIO CHIA"/>
    <x v="20"/>
    <s v="CUNDINAMARCA"/>
    <s v="CHÍA"/>
    <d v="2022-02-02T00:00:00"/>
    <s v="FECH32350"/>
    <s v="FECH32350"/>
    <n v="36225"/>
    <d v="2022-02-08T00:00:00"/>
    <s v="GL-25765434403611"/>
    <n v="6473"/>
    <d v="2022-02-10T00:00:00"/>
    <n v="0"/>
    <n v="6473"/>
    <n v="0"/>
    <m/>
    <m/>
    <m/>
    <n v="0"/>
    <m/>
    <n v="0"/>
    <n v="0"/>
    <n v="0"/>
    <n v="0"/>
    <x v="0"/>
    <s v="CUNDINAMARCA"/>
    <s v="CHÍA"/>
    <d v="2021-09-21T00:00:00"/>
    <d v="2021-09-21T00:00:00"/>
    <s v="Se objeta $ 6473 Concepto 890201  CONSULTA DE PRIMERA VEZ POR MEDICINA GENERAL Se objeta mayor valor cobrado según tarifa pactada por las partes "/>
    <s v="IPS acepta glosa por un valor de $6473 "/>
    <s v="Subsidiado"/>
    <n v="3"/>
  </r>
  <r>
    <s v="E.S.E. HOSPITAL SAN ANTONIO CHIA"/>
    <x v="20"/>
    <s v="CUNDINAMARCA"/>
    <s v="CHÍA"/>
    <d v="2022-02-02T00:00:00"/>
    <s v="FECH32351"/>
    <s v="FECH32351"/>
    <n v="36225"/>
    <d v="2022-02-09T00:00:00"/>
    <s v="GL-25765434403612"/>
    <n v="6473"/>
    <d v="2022-02-21T00:00:00"/>
    <n v="0"/>
    <n v="6473"/>
    <n v="0"/>
    <m/>
    <m/>
    <m/>
    <n v="0"/>
    <m/>
    <n v="0"/>
    <n v="0"/>
    <n v="0"/>
    <n v="0"/>
    <x v="0"/>
    <s v="CUNDINAMARCA"/>
    <s v="CHÍA"/>
    <d v="2021-09-21T00:00:00"/>
    <d v="2021-09-21T00:00:00"/>
    <s v="Se objeta $ 6473 Concepto 890201  CONSULTA DE PRIMERA VEZ POR MEDICINA GENERAL Se objeta mayor valor cobrado según tarifa pactada por las partes "/>
    <s v="IPS acepta glosa por un valor de $6473 "/>
    <s v="Subsidiado"/>
    <n v="3"/>
  </r>
  <r>
    <s v="EMPRESA SOCIAL DEL ESTADO HOSPITAL UNIVERSITARIO DE LA SAMARITANA"/>
    <x v="3"/>
    <s v="BOGOTÁ DC"/>
    <s v="BOGOTÁ"/>
    <d v="2022-03-01T00:00:00"/>
    <s v="HBOG4081285"/>
    <s v="HBOG4081285"/>
    <n v="424200"/>
    <d v="2022-03-07T00:00:00"/>
    <s v="GL-25765434403690"/>
    <n v="38820"/>
    <m/>
    <m/>
    <m/>
    <n v="38820"/>
    <m/>
    <m/>
    <m/>
    <n v="38820"/>
    <m/>
    <n v="0"/>
    <n v="0"/>
    <n v="0"/>
    <n v="38820"/>
    <x v="0"/>
    <s v="CUNDINAMARCA"/>
    <s v="GIRARDOT"/>
    <d v="2021-11-29T00:00:00"/>
    <d v="2021-11-29T00:00:00"/>
    <s v="Se objeta $ 38820 Concepto 898103  ESTUDIO DE COLORACIÓN INMUNOHISTOQUÍMICA EN BIOPSIA Se objeta mayor valor cobrado según tarifa pactada por las partes "/>
    <m/>
    <s v="Subsidiado"/>
    <n v="3"/>
  </r>
  <r>
    <s v="E.S.E. HOSPITAL MARCO FELIPE AFANADOR DE TOCAIMA"/>
    <x v="33"/>
    <s v="CUNDINAMARCA"/>
    <s v="TOCAIMA"/>
    <d v="2022-06-03T00:00:00"/>
    <s v="HMFA67417"/>
    <s v="HMFA67417"/>
    <n v="285422"/>
    <d v="2022-06-13T00:00:00"/>
    <s v="GL-25765434403748"/>
    <n v="15000"/>
    <m/>
    <m/>
    <m/>
    <n v="15000"/>
    <m/>
    <m/>
    <m/>
    <n v="15000"/>
    <m/>
    <n v="0"/>
    <n v="0"/>
    <n v="0"/>
    <n v="15000"/>
    <x v="0"/>
    <s v="CUNDINAMARCA"/>
    <s v="GIRARDOT"/>
    <d v="2022-03-14T00:00:00"/>
    <d v="2022-03-14T00:00:00"/>
    <s v="Se objeta $ 15000 Concepto 871121  RADIOGRAFÍA DE TÓRAX (PA O AP Y LATERAL DECÚBITO LATERAL OBLICUAS O LATERAL) Se objeta valor cobrado en  RX  de Torax  ya que no presenta lectura de medico radiologo por lo anterior no se reconoce el 25% del servicio facturado "/>
    <m/>
    <s v="Subsidiado"/>
    <n v="3"/>
  </r>
  <r>
    <s v="EMPRESA SOCIAL DEL ESTADO HOSPITAL UNIVERSITARIO DE LA SAMARITANA"/>
    <x v="3"/>
    <s v="BOGOTÁ DC"/>
    <s v="BOGOTÁ"/>
    <d v="2022-06-06T00:00:00"/>
    <s v="HBOG4027762"/>
    <s v="HBOG4027762"/>
    <n v="314190"/>
    <d v="2022-06-13T00:00:00"/>
    <s v="GL-25765434403752"/>
    <n v="68544"/>
    <m/>
    <m/>
    <m/>
    <n v="68544"/>
    <m/>
    <m/>
    <m/>
    <n v="68544"/>
    <m/>
    <n v="0"/>
    <n v="0"/>
    <n v="0"/>
    <n v="68544"/>
    <x v="0"/>
    <s v="CUNDINAMARCA"/>
    <s v="SOACHA"/>
    <d v="2021-01-25T00:00:00"/>
    <d v="2021-02-27T00:00:00"/>
    <s v="Se objeta $ 68544 Concepto 20113435  FORMULAOLIGOMERICAHIPERCALORICAFUNCIONGASTROINTESTINALD Se objeta mayor valor cobradosegún resolución 5942021 "/>
    <m/>
    <s v="Subsidiado"/>
    <n v="3"/>
  </r>
  <r>
    <s v="EMPRESA SOCIAL DEL ESTADO HOSPITAL UNIVERSITARIO DE LA SAMARITANA"/>
    <x v="3"/>
    <s v="BOGOTÁ DC"/>
    <s v="BOGOTÁ"/>
    <d v="2022-06-06T00:00:00"/>
    <s v="HBOG4047537"/>
    <s v="HBOG4047537"/>
    <n v="8831"/>
    <d v="2022-06-13T00:00:00"/>
    <s v="GL-25765434403753"/>
    <n v="1470"/>
    <m/>
    <m/>
    <m/>
    <n v="1470"/>
    <m/>
    <m/>
    <m/>
    <n v="1470"/>
    <m/>
    <n v="0"/>
    <n v="0"/>
    <n v="0"/>
    <n v="1470"/>
    <x v="0"/>
    <s v="CUNDINAMARCA"/>
    <s v="MACHETÁ"/>
    <d v="2021-06-24T00:00:00"/>
    <d v="2021-07-01T00:00:00"/>
    <s v="Se objeta $ 1470 Concepto 20109427  FORMULAPOLIMERICADENSIDADCALORICA200MLA250ML Se objeta mayor valor cobradosegún resolución 5942021 "/>
    <m/>
    <s v="Subsidiado"/>
    <n v="3"/>
  </r>
  <r>
    <s v="EMPRESA SOCIAL DEL ESTADO HOSPITAL UNIVERSITARIO DE LA SAMARITANA"/>
    <x v="3"/>
    <s v="BOGOTÁ DC"/>
    <s v="BOGOTÁ"/>
    <d v="2022-06-06T00:00:00"/>
    <s v="HBOG4051318"/>
    <s v="HBOG4051318"/>
    <n v="123733"/>
    <d v="2022-06-13T00:00:00"/>
    <s v="GL-25765434403754"/>
    <n v="18873"/>
    <m/>
    <m/>
    <m/>
    <n v="18873"/>
    <m/>
    <m/>
    <m/>
    <n v="18873"/>
    <m/>
    <n v="0"/>
    <n v="0"/>
    <n v="0"/>
    <n v="18873"/>
    <x v="0"/>
    <s v="CUNDINAMARCA"/>
    <s v="SOACHA"/>
    <d v="2021-06-22T00:00:00"/>
    <d v="2021-07-23T00:00:00"/>
    <s v="Se objeta $ 2703 Concepto 20129549  FORMULAPOLIMERICADENSIDADCALORICA200MLA250ML Se objeta mayor valor cobradosegún resolución 5942021 Se objeta $ 16170 Concepto 20109427  FORMULAPOLIMERICABAJACARGADECARBOHIDRATOS200250ML Se objeta mayor valor cobradosegún resolución 5942021 "/>
    <m/>
    <s v="Subsidiado"/>
    <n v="3"/>
  </r>
  <r>
    <s v="EMPRESA SOCIAL DEL ESTADO HOSPITAL UNIVERSITARIO DE LA SAMARITANA"/>
    <x v="3"/>
    <s v="BOGOTÁ DC"/>
    <s v="BOGOTÁ"/>
    <d v="2022-06-06T00:00:00"/>
    <s v="HBOG4052820"/>
    <s v="HBOG4052820"/>
    <n v="187740"/>
    <d v="2022-06-13T00:00:00"/>
    <s v="GL-25765434403755"/>
    <n v="10010"/>
    <m/>
    <m/>
    <m/>
    <n v="10010"/>
    <m/>
    <m/>
    <m/>
    <n v="10010"/>
    <m/>
    <n v="0"/>
    <n v="0"/>
    <n v="0"/>
    <n v="10010"/>
    <x v="0"/>
    <s v="SANTAFE DE BOGOTA D. C."/>
    <s v="BOGOTA"/>
    <d v="2021-07-18T00:00:00"/>
    <d v="2021-08-03T00:00:00"/>
    <s v="Se objeta $ 10010 Concepto 20129549  FORMULAPOLIMERICABAJACARGADECARBOHIDRATOS200250ML Se objeta mayor valor cobradosegún resolución 5942021 "/>
    <m/>
    <s v="Subsidiado"/>
    <n v="3"/>
  </r>
  <r>
    <s v="EMPRESA SOCIAL DEL ESTADO HOSPITAL UNIVERSITARIO DE LA SAMARITANA"/>
    <x v="3"/>
    <s v="BOGOTÁ DC"/>
    <s v="BOGOTÁ"/>
    <d v="2022-06-06T00:00:00"/>
    <s v="HBOG4053585"/>
    <s v="HBOG4053585"/>
    <n v="78799"/>
    <d v="2022-06-13T00:00:00"/>
    <s v="GL-25765434403756"/>
    <n v="7280"/>
    <m/>
    <m/>
    <m/>
    <n v="7280"/>
    <m/>
    <m/>
    <m/>
    <n v="7280"/>
    <m/>
    <n v="0"/>
    <n v="0"/>
    <n v="0"/>
    <n v="7280"/>
    <x v="0"/>
    <s v="CUNDINAMARCA"/>
    <s v="SOACHA"/>
    <d v="2021-07-20T00:00:00"/>
    <d v="2021-08-06T00:00:00"/>
    <s v="Se objeta $ 7280 Concepto 20129549  FORMULAPOLIMERICABAJACARGADECARBOHIDRATOS200250ML Se objeta mayor valor cobradosegún resolución 5942021 "/>
    <m/>
    <s v="Subsidiado"/>
    <n v="3"/>
  </r>
  <r>
    <s v="EMPRESA SOCIAL DEL ESTADO HOSPITAL UNIVERSITARIO DE LA SAMARITANA"/>
    <x v="3"/>
    <s v="BOGOTÁ DC"/>
    <s v="BOGOTÁ"/>
    <d v="2022-06-06T00:00:00"/>
    <s v="HBOG4056417"/>
    <s v="HBOG4056417"/>
    <n v="663000"/>
    <d v="2022-06-13T00:00:00"/>
    <s v="GL-25765434403757"/>
    <n v="68250"/>
    <m/>
    <m/>
    <m/>
    <n v="68250"/>
    <m/>
    <m/>
    <m/>
    <n v="68250"/>
    <m/>
    <n v="0"/>
    <n v="0"/>
    <n v="0"/>
    <n v="68250"/>
    <x v="0"/>
    <s v="CUNDINAMARCA"/>
    <s v="SOACHA"/>
    <d v="2021-08-03T00:00:00"/>
    <d v="2021-08-24T00:00:00"/>
    <s v="Se objeta $ 68250 Concepto 20129549  FORMULAPOLIMERICABAJACARGADECARBOHIDRATOS200250ML Se objeta mayor valor cobradosegún resolución 5942021 "/>
    <m/>
    <s v="Subsidiado"/>
    <n v="3"/>
  </r>
  <r>
    <s v="EMPRESA SOCIAL DEL ESTADO HOSPITAL UNIVERSITARIO DE LA SAMARITANA"/>
    <x v="3"/>
    <s v="BOGOTÁ DC"/>
    <s v="BOGOTÁ"/>
    <d v="2022-06-06T00:00:00"/>
    <s v="HBOG4013476"/>
    <s v="HBOG4013476"/>
    <n v="264500"/>
    <d v="2022-06-23T00:00:00"/>
    <s v="GL-25765434403775"/>
    <n v="59934"/>
    <m/>
    <m/>
    <m/>
    <n v="59934"/>
    <m/>
    <m/>
    <m/>
    <n v="59934"/>
    <m/>
    <n v="0"/>
    <n v="0"/>
    <n v="0"/>
    <n v="59934"/>
    <x v="0"/>
    <s v="SANTAFE DE BOGOTA D. C."/>
    <s v="BOGOTA"/>
    <d v="2020-11-27T00:00:00"/>
    <d v="2020-11-27T00:00:00"/>
    <s v="Se objeta $ 3400 Concepto 306003  ESTROBOSCOPIA LARÍNGEA Se realiza objeción por no recaudo de cuota moderadora usuario del régimen contributivo por lo anterior debe cancelar dicho valor $3400 ,Se objeta $ 56534 Concepto 306003  ESTROBOSCOPIA LARÍNGEA Se objeta mayor valor cobrado $56534 según NOTA TECNICA resolución 5942021  se reconoce valor por $207966 "/>
    <m/>
    <s v="Contributivo"/>
    <n v="3"/>
  </r>
  <r>
    <s v="EMPRESA SOCIAL DEL ESTADO HOSPITAL UNIVERSITARIO DE LA SAMARITANA"/>
    <x v="3"/>
    <s v="BOGOTÁ DC"/>
    <s v="BOGOTÁ"/>
    <d v="2022-06-06T00:00:00"/>
    <s v="HBOG4018879"/>
    <s v="HBOG4018879"/>
    <n v="108100"/>
    <d v="2022-06-23T00:00:00"/>
    <s v="GL-25765434403776"/>
    <n v="3400"/>
    <m/>
    <m/>
    <m/>
    <n v="3400"/>
    <m/>
    <m/>
    <m/>
    <n v="3400"/>
    <m/>
    <n v="0"/>
    <n v="0"/>
    <n v="0"/>
    <n v="3400"/>
    <x v="0"/>
    <s v="SANTAFE DE BOGOTA D. C."/>
    <s v="BOGOTA"/>
    <d v="2020-12-22T00:00:00"/>
    <d v="2020-12-30T00:00:00"/>
    <s v="Se objeta $ 3400 Concepto 906134  TEST DE AVIDEZ ANTICUERPOS IG G TOXOPLASMA SEMIAUTOMATIZADO O AUTOMATIZADO Se realiza objeción por no recaudo de cuota moderadora usuario del régimen contributivo por lo anterior debe cancelar dicho valor $3400 "/>
    <m/>
    <s v="Contributivo"/>
    <n v="3"/>
  </r>
  <r>
    <s v="EMPRESA SOCIAL DEL ESTADO HOSPITAL UNIVERSITARIO DE LA SAMARITANA"/>
    <x v="3"/>
    <s v="BOGOTÁ DC"/>
    <s v="BOGOTÁ"/>
    <d v="2022-06-06T00:00:00"/>
    <s v="HBOG4022113"/>
    <s v="HBOG4022113"/>
    <n v="87275"/>
    <d v="2022-06-23T00:00:00"/>
    <s v="GL-25765434403777"/>
    <n v="19040"/>
    <m/>
    <m/>
    <m/>
    <n v="19040"/>
    <m/>
    <m/>
    <m/>
    <n v="19040"/>
    <m/>
    <n v="0"/>
    <n v="0"/>
    <n v="0"/>
    <n v="19040"/>
    <x v="0"/>
    <s v="SANTAFE DE BOGOTA D. C."/>
    <s v="BOGOTA"/>
    <d v="2021-01-09T00:00:00"/>
    <d v="2021-01-20T00:00:00"/>
    <s v="Se objeta $ 19040 Concepto 20087171  FORMULAOLIGOMERICAHIPERCALORICAFUNCIONGASTROINTESTINALD Se objeta mayor valor cobrado $19040 según NOTA TECNICA resolución 5942021  se reconoce valor por unidad $13647 "/>
    <m/>
    <s v="Subsidiado"/>
    <n v="3"/>
  </r>
  <r>
    <s v="EMPRESA SOCIAL DEL ESTADO HOSPITAL UNIVERSITARIO DE LA SAMARITANA"/>
    <x v="3"/>
    <s v="BOGOTÁ DC"/>
    <s v="BOGOTÁ"/>
    <d v="2022-06-06T00:00:00"/>
    <s v="HBOG4022576"/>
    <s v="HBOG4022576"/>
    <n v="97332"/>
    <d v="2022-06-23T00:00:00"/>
    <s v="GL-25765434403778"/>
    <n v="3438"/>
    <m/>
    <m/>
    <m/>
    <n v="3438"/>
    <m/>
    <m/>
    <m/>
    <n v="3438"/>
    <m/>
    <n v="0"/>
    <n v="0"/>
    <n v="0"/>
    <n v="3438"/>
    <x v="0"/>
    <s v="SANTAFE DE BOGOTA D. C."/>
    <s v="BOGOTA"/>
    <d v="2020-12-27T00:00:00"/>
    <d v="2021-01-25T00:00:00"/>
    <s v="Se objeta $ 3438 Concepto 199147842  VITAMINAS ASOCIADAS GOTAS ORALES EQ SOLUCION ORAL   FRASCO/10 ML Se objeta mayor valor cobradosegún resolución 5942021 "/>
    <m/>
    <s v="Subsidiado"/>
    <n v="3"/>
  </r>
  <r>
    <s v="EMPRESA SOCIAL DEL ESTADO HOSPITAL UNIVERSITARIO DE LA SAMARITANA"/>
    <x v="3"/>
    <s v="BOGOTÁ DC"/>
    <s v="BOGOTÁ"/>
    <d v="2022-06-08T00:00:00"/>
    <s v="HZIP5642343"/>
    <s v="HZIP5642343"/>
    <n v="36000"/>
    <d v="2022-06-28T00:00:00"/>
    <s v="GL-25765434403782"/>
    <n v="3700"/>
    <m/>
    <m/>
    <m/>
    <n v="3700"/>
    <m/>
    <m/>
    <m/>
    <n v="3700"/>
    <m/>
    <n v="0"/>
    <n v="0"/>
    <n v="0"/>
    <n v="3700"/>
    <x v="0"/>
    <s v="SANTANDER"/>
    <s v="BUCARAMANGA"/>
    <d v="2022-04-05T00:00:00"/>
    <d v="2022-04-05T00:00:00"/>
    <s v="Se objeta $ 3700 Concepto 890301  CONSULTA DE CONTROL O DE SEGUIMIENTO POR MEDICINA GENERAL Se realiza objeción por no recaudo de cuota moderadora usuario del régimen contributivo por lo anterior debe cancelar dicho valor $3700 "/>
    <m/>
    <s v="Contributivo"/>
    <n v="3"/>
  </r>
  <r>
    <s v="EMPRESA SOCIAL DEL ESTADO HOSPITAL UNIVERSITARIO DE LA SAMARITANA"/>
    <x v="3"/>
    <s v="BOGOTÁ DC"/>
    <s v="BOGOTÁ"/>
    <d v="2022-06-10T00:00:00"/>
    <s v="HBOG4100531"/>
    <s v="HBOG4100531"/>
    <n v="475800"/>
    <d v="2022-06-28T00:00:00"/>
    <s v="GL-25765434403786"/>
    <n v="61275"/>
    <m/>
    <m/>
    <m/>
    <n v="61275"/>
    <m/>
    <m/>
    <m/>
    <n v="61275"/>
    <m/>
    <n v="0"/>
    <n v="0"/>
    <n v="0"/>
    <n v="61275"/>
    <x v="0"/>
    <s v="SANTAFE DE BOGOTA D. C."/>
    <s v="BOGOTA"/>
    <d v="2022-04-26T00:00:00"/>
    <d v="2022-04-26T00:00:00"/>
    <s v="Se objeta $ 61275 Concepto 895001  MONITOREO ELECTROCARDIOGRÁFICO CONTINUO (HOLTER) Se objeta mayor valor cobrado  se reconoce a tarifa vigente SOAT25%  "/>
    <m/>
    <s v="Contributivo"/>
    <n v="3"/>
  </r>
  <r>
    <s v="EMPRESA SOCIAL DEL ESTADO HOSPITAL UNIVERSITARIO DE LA SAMARITANA"/>
    <x v="3"/>
    <s v="BOGOTÁ DC"/>
    <s v="BOGOTÁ"/>
    <d v="2022-06-10T00:00:00"/>
    <s v="HBOG4104250"/>
    <s v="HBOG4104250"/>
    <n v="897334"/>
    <d v="2022-06-28T00:00:00"/>
    <s v="GL-25765434403787"/>
    <n v="131400"/>
    <m/>
    <m/>
    <m/>
    <n v="131400"/>
    <m/>
    <m/>
    <m/>
    <n v="131400"/>
    <m/>
    <n v="0"/>
    <n v="0"/>
    <n v="0"/>
    <n v="131400"/>
    <x v="0"/>
    <s v="SANTAFE DE BOGOTA D. C."/>
    <s v="BOGOTA"/>
    <d v="2022-04-24T00:00:00"/>
    <d v="2022-04-26T00:00:00"/>
    <s v="Se objeta $ 2000 Concepto 903856  NITRÓGENO UREICO Se objeta mayor valor cobrado  se reconoce a tarifa vigente SOAT25% Se objeta $ 2400 Concepto 903895  CREATININA EN SUERO U OTROS FLUIDOS Se objeta mayor valor cobrado  se reconoce a tarifa vigente SOAT25% Se objeta $ 2650 Concepto 907106  UROANÁLISIS Se objeta mayor valor cobrado  se reconoce a tarifa vigente SOAT25% Se objeta $ 4125 Concepto 902210  HEMOGRAMA IV (HEMOGLOBINA HEMATOCRITO RECUENTO DE ERITROCITOS ÍNDICES ERITROCITARIOS LEUCOGRAMA RECU Se objeta mayor valor cobrado  se reconoce a tarifa vigente SOAT25% Se objeta $ 8450 Concepto 906913  PROTEÍNA C REACTIVA ALTA PRECISIÓN AUTOMATIZADO Se objeta mayor valor cobrado  se reconoce a tarifa vigente SOAT25% ,Se objeta $ 2150 Concepto 890701  CONSULTA DE URGENCIAS POR MEDICINA GENERAL Se objeta mayor valor cobrado  se reconoce a tarifa vigente SOAT25% ,Se objeta $ 3825 Concepto 931001  TERAPIA FÍSICA INTEGRAL Se objeta mayor valor cobrado  se reconoce a tarifa vigente SOAT25% ,Se objeta $ 4100 Concepto 890408  INTERCONSULTA POR PSICOLOGÍA Se objeta mayor valor cobrado  se reconoce a tarifa vigente SOAT25% Se objeta $ 9550 Concepto 890442  INTERCONSULTA POR ESPECIALISTA EN DERMATOLOGÍA Se objeta mayor valor cobrado  se reconoce a tarifa vigente SOAT25% Se objeta $ 9550 Concepto 890443  INTERCONSULTA POR ESPECIALISTA EN DOLOR Y CUIDADOS PALIATIVOS Se objeta mayor valor cobrado  se reconoce a tarifa vigente SOAT25% ,Se objeta $ 82600 Concepto 10A004  INTERNACIÓN COMPLEJIDAD ALTA CUATRO O MÁS CAMAS Se objeta mayor valor cobrado  se reconoce a tarifa vigente SOAT25% "/>
    <m/>
    <s v="Contributivo"/>
    <n v="3"/>
  </r>
  <r>
    <s v="EMPRESA SOCIAL DEL ESTADO HOSPITAL UNIVERSITARIO DE LA SAMARITANA"/>
    <x v="3"/>
    <s v="BOGOTÁ DC"/>
    <s v="BOGOTÁ"/>
    <d v="2022-06-10T00:00:00"/>
    <s v="HBOG4104628"/>
    <s v="HBOG4104628"/>
    <n v="51900"/>
    <d v="2022-06-28T00:00:00"/>
    <s v="GL-25765434403788"/>
    <n v="8625"/>
    <m/>
    <m/>
    <m/>
    <n v="8625"/>
    <m/>
    <m/>
    <m/>
    <n v="8625"/>
    <m/>
    <n v="0"/>
    <n v="0"/>
    <n v="0"/>
    <n v="8625"/>
    <x v="0"/>
    <s v="SANTAFE DE BOGOTA D. C."/>
    <s v="BOGOTA"/>
    <d v="2022-05-17T00:00:00"/>
    <d v="2022-05-17T00:00:00"/>
    <s v="Se objeta $ 8625 Concepto 890382  CONSULTA DE CONTROL O DE SEGUIMIENTO POR ESPECIALISTA EN OTORRINOLARINGOLOGÍA Se objeta mayor valor cobrado  se reconoce a tarifa vigente SOAT25% "/>
    <m/>
    <s v="Contributivo"/>
    <n v="3"/>
  </r>
  <r>
    <s v="EMPRESA SOCIAL DEL ESTADO HOSPITAL UNIVERSITARIO DE LA SAMARITANA"/>
    <x v="3"/>
    <s v="BOGOTÁ DC"/>
    <s v="BOGOTÁ"/>
    <d v="2022-06-10T00:00:00"/>
    <s v="HBOG4105036"/>
    <s v="HBOG4105036"/>
    <n v="51900"/>
    <d v="2022-06-28T00:00:00"/>
    <s v="GL-25765434403789"/>
    <n v="8625"/>
    <m/>
    <m/>
    <m/>
    <n v="8625"/>
    <m/>
    <m/>
    <m/>
    <n v="8625"/>
    <m/>
    <n v="0"/>
    <n v="0"/>
    <n v="0"/>
    <n v="8625"/>
    <x v="0"/>
    <s v="SANTAFE DE BOGOTA D. C."/>
    <s v="BOGOTA"/>
    <d v="2022-05-18T00:00:00"/>
    <d v="2022-05-18T00:00:00"/>
    <s v="Se objeta $ 8625 Concepto 890268  CONSULTA DE PRIMERA VEZ POR ESPECIALISTA EN NEFROLOGÍA Se objeta mayor valor cobrado  se reconoce a tarifa vigente SOAT25% "/>
    <m/>
    <s v="Contributivo"/>
    <n v="3"/>
  </r>
  <r>
    <s v="EMPRESA SOCIAL DEL ESTADO HOSPITAL UNIVERSITARIO DE LA SAMARITANA"/>
    <x v="3"/>
    <s v="BOGOTÁ DC"/>
    <s v="BOGOTÁ"/>
    <d v="2022-06-10T00:00:00"/>
    <s v="HBOG4105195"/>
    <s v="HBOG4105195"/>
    <n v="51900"/>
    <d v="2022-06-28T00:00:00"/>
    <s v="GL-25765434403790"/>
    <n v="8625"/>
    <m/>
    <m/>
    <m/>
    <n v="8625"/>
    <m/>
    <m/>
    <m/>
    <n v="8625"/>
    <m/>
    <n v="0"/>
    <n v="0"/>
    <n v="0"/>
    <n v="8625"/>
    <x v="0"/>
    <s v="SANTAFE DE BOGOTA D. C."/>
    <s v="BOGOTA"/>
    <d v="2022-05-19T00:00:00"/>
    <d v="2022-05-19T00:00:00"/>
    <s v="Se objeta $ 8625 Concepto 890250  CONSULTA DE PRIMERA VEZ POR ESPECIALISTA EN GINECOLOGÍA Y OBSTETRICIA Se objeta mayor valor cobrado  se reconoce a tarifa vigente SOAT25% "/>
    <m/>
    <s v="Contributivo"/>
    <n v="3"/>
  </r>
  <r>
    <s v="EMPRESA SOCIAL DEL ESTADO HOSPITAL UNIVERSITARIO DE LA SAMARITANA"/>
    <x v="3"/>
    <s v="BOGOTÁ DC"/>
    <s v="BOGOTÁ"/>
    <d v="2022-06-10T00:00:00"/>
    <s v="HBOG4105223"/>
    <s v="HBOG4105223"/>
    <n v="51900"/>
    <d v="2022-06-28T00:00:00"/>
    <s v="GL-25765434403791"/>
    <n v="8625"/>
    <m/>
    <m/>
    <m/>
    <n v="8625"/>
    <m/>
    <m/>
    <m/>
    <n v="8625"/>
    <m/>
    <n v="0"/>
    <n v="0"/>
    <n v="0"/>
    <n v="8625"/>
    <x v="0"/>
    <s v="SANTAFE DE BOGOTA D. C."/>
    <s v="BOGOTA"/>
    <d v="2022-05-19T00:00:00"/>
    <d v="2022-05-19T00:00:00"/>
    <s v="Se objeta $ 8625 Concepto 890351  CONSULTA DE CONTROL O DE SEGUIMIENTO POR ESPECIALISTA EN HEMATOLOGÍA Se objeta mayor valor cobrado  se reconoce a tarifa vigente SOAT25% "/>
    <m/>
    <s v="Contributivo"/>
    <n v="3"/>
  </r>
  <r>
    <s v="EMPRESA SOCIAL DEL ESTADO HOSPITAL UNIVERSITARIO DE LA SAMARITANA"/>
    <x v="3"/>
    <s v="BOGOTÁ DC"/>
    <s v="BOGOTÁ"/>
    <d v="2022-06-10T00:00:00"/>
    <s v="HBOG4105549"/>
    <s v="HBOG4105549"/>
    <n v="210900"/>
    <d v="2022-06-28T00:00:00"/>
    <s v="GL-25765434403792"/>
    <n v="28400"/>
    <m/>
    <m/>
    <m/>
    <n v="28400"/>
    <m/>
    <m/>
    <m/>
    <n v="28400"/>
    <m/>
    <n v="0"/>
    <n v="0"/>
    <n v="0"/>
    <n v="28400"/>
    <x v="0"/>
    <s v="SANTAFE DE BOGOTA D. C."/>
    <s v="BOGOTA"/>
    <d v="2022-05-17T00:00:00"/>
    <d v="2022-05-17T00:00:00"/>
    <s v="Se objeta $ 28400 Concepto 876802  MAMOGRAFÍA BILATERAL Se objeta mayor valor cobrado  se reconoce a tarifa vigente SOAT25% "/>
    <m/>
    <s v="Contributivo"/>
    <n v="3"/>
  </r>
  <r>
    <s v="EMPRESA SOCIAL DEL ESTADO HOSPITAL UNIVERSITARIO DE LA SAMARITANA"/>
    <x v="3"/>
    <s v="BOGOTÁ DC"/>
    <s v="BOGOTÁ"/>
    <d v="2022-06-10T00:00:00"/>
    <s v="HBOG4105701"/>
    <s v="HBOG4105701"/>
    <n v="378113"/>
    <d v="2022-06-28T00:00:00"/>
    <s v="GL-25765434403793"/>
    <n v="49525"/>
    <m/>
    <m/>
    <m/>
    <n v="49525"/>
    <m/>
    <m/>
    <m/>
    <n v="49525"/>
    <m/>
    <n v="0"/>
    <n v="0"/>
    <n v="0"/>
    <n v="49525"/>
    <x v="0"/>
    <s v="SANTAFE DE BOGOTA D. C."/>
    <s v="BOGOTA"/>
    <d v="2022-05-22T00:00:00"/>
    <d v="2022-05-22T00:00:00"/>
    <s v="Se objeta $ 14150 Concepto 5DSM01  DERECHOS DE SALA DE OBSERVACIÓN EN URGENCUAS COMPLEJIDAD MEDIANA Se objeta mayor valor cobrado  se reconoce a tarifa vigente SOAT25% ,Se objeta $ 1900 Concepto 903813  CLORO Se objeta mayor valor cobrado  se reconoce a tarifa vigente SOAT25% Se objeta $ 2000 Concepto 903856  NITRÓGENO UREICO Se objeta mayor valor cobrado  se reconoce a tarifa vigente SOAT25% Se objeta $ 2400 Concepto 903895  CREATININA EN SUERO U OTROS FLUIDOS Se objeta mayor valor cobrado  se reconoce a tarifa vigente SOAT25% Se objeta $ 4150 Concepto 902210  HEMOGRAMA IV (HEMOGLOBINA HEMATOCRITO RECUENTO DE ERITROCITOS ÍNDICES ERITROCITARIOS LEUCOGRAMA RECU Se objeta mayor valor cobrado  se reconoce a tarifa vigente SOAT25% Se objeta $ 4900 Concepto 903864  SODIO EN SUERO U OTROS FLUIDOS Se objeta mayor valor cobrado  se reconoce a tarifa vigente SOAT25% Se objeta $ 5900 Concepto 902049  TIEMPO DE TROMBOPLASTINA PARCIAL TTP Se objeta mayor valor cobrado  se reconoce a tarifa vigente SOAT25% Se objeta $ 5925 Concepto 903859  POTASIO EN SUERO U OTROS FLUIDOS Se objeta mayor valor cobrado  se reconoce a tarifa vigente SOAT25% Se objeta $ 6050 Concepto 902045  TIEMPO DE PROTROMBINA TP Se objeta mayor valor cobrado  se reconoce a tarifa vigente SOAT25% ,Se objeta $ 2150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6025"/>
    <s v="HBOG4106025"/>
    <n v="51900"/>
    <d v="2022-06-28T00:00:00"/>
    <s v="GL-25765434403794"/>
    <n v="8625"/>
    <m/>
    <m/>
    <m/>
    <n v="8625"/>
    <m/>
    <m/>
    <m/>
    <n v="8625"/>
    <m/>
    <n v="0"/>
    <n v="0"/>
    <n v="0"/>
    <n v="8625"/>
    <x v="0"/>
    <s v="SANTAFE DE BOGOTA D. C."/>
    <s v="BOGOTA"/>
    <d v="2022-05-24T00:00:00"/>
    <d v="2022-05-24T00:00:00"/>
    <s v="Se objeta $ 8625 Concepto 890226  CONSULTA DE PRIMERA VEZ POR ESPECIALISTA EN ANESTESIOLOGÍA Se objeta mayor valor cobrado  se reconoce a tarifa vigente SOAT25% "/>
    <m/>
    <s v="Contributivo"/>
    <n v="3"/>
  </r>
  <r>
    <s v="EMPRESA SOCIAL DEL ESTADO HOSPITAL UNIVERSITARIO DE LA SAMARITANA"/>
    <x v="3"/>
    <s v="BOGOTÁ DC"/>
    <s v="BOGOTÁ"/>
    <d v="2022-06-10T00:00:00"/>
    <s v="HBOG4106076"/>
    <s v="HBOG4106076"/>
    <n v="162800"/>
    <d v="2022-06-28T00:00:00"/>
    <s v="GL-25765434403795"/>
    <n v="23550"/>
    <m/>
    <m/>
    <m/>
    <n v="23550"/>
    <m/>
    <m/>
    <m/>
    <n v="23550"/>
    <m/>
    <n v="0"/>
    <n v="0"/>
    <n v="0"/>
    <n v="23550"/>
    <x v="0"/>
    <s v="SANTAFE DE BOGOTA D. C."/>
    <s v="BOGOTA"/>
    <d v="2022-05-24T00:00:00"/>
    <d v="2022-05-24T00:00:00"/>
    <s v="Se objeta $ 23550 Concepto 893805  ESPIROMETRÍA O CURVA DE FLUJO VOLUMEN PRE Y POST BRONCODILATADORES Se objeta mayor valor cobrado  se reconoce a tarifa vigente SOAT25% "/>
    <m/>
    <s v="Contributivo"/>
    <n v="3"/>
  </r>
  <r>
    <s v="EMPRESA SOCIAL DEL ESTADO HOSPITAL UNIVERSITARIO DE LA SAMARITANA"/>
    <x v="3"/>
    <s v="BOGOTÁ DC"/>
    <s v="BOGOTÁ"/>
    <d v="2022-06-10T00:00:00"/>
    <s v="HBOG4106086"/>
    <s v="HBOG4106086"/>
    <n v="51900"/>
    <d v="2022-06-28T00:00:00"/>
    <s v="GL-25765434403796"/>
    <n v="8625"/>
    <m/>
    <m/>
    <m/>
    <n v="8625"/>
    <m/>
    <m/>
    <m/>
    <n v="8625"/>
    <m/>
    <n v="0"/>
    <n v="0"/>
    <n v="0"/>
    <n v="8625"/>
    <x v="0"/>
    <s v="SANTAFE DE BOGOTA D. C."/>
    <s v="BOGOTA"/>
    <d v="2022-05-24T00:00:00"/>
    <d v="2022-05-24T00:00:00"/>
    <s v="Se objeta $ 8625 Concepto 890226  CONSULTA DE PRIMERA VEZ POR ESPECIALISTA EN ANESTESIOLOGÍA Se objeta mayor valor cobrado  se reconoce a tarifa vigente SOAT25% "/>
    <m/>
    <s v="Contributivo"/>
    <n v="3"/>
  </r>
  <r>
    <s v="EMPRESA SOCIAL DEL ESTADO HOSPITAL UNIVERSITARIO DE LA SAMARITANA"/>
    <x v="3"/>
    <s v="BOGOTÁ DC"/>
    <s v="BOGOTÁ"/>
    <d v="2022-06-10T00:00:00"/>
    <s v="HBOG4106126"/>
    <s v="HBOG4106126"/>
    <n v="329000"/>
    <d v="2022-06-28T00:00:00"/>
    <s v="GL-25765434403797"/>
    <n v="132675"/>
    <m/>
    <m/>
    <m/>
    <n v="132675"/>
    <m/>
    <m/>
    <m/>
    <n v="132675"/>
    <m/>
    <n v="0"/>
    <n v="0"/>
    <n v="0"/>
    <n v="132675"/>
    <x v="0"/>
    <s v="SANTAFE DE BOGOTA D. C."/>
    <s v="BOGOTA"/>
    <d v="2022-05-18T00:00:00"/>
    <d v="2022-05-18T00:00:00"/>
    <s v="Se objeta $ 106500 Concepto 898101  ESTUDIO DE COLORACIÓN BÁSICA EN BIOPSIA Se objeta valor ya que no se evidencia soporte de patologia para la revision de la misma ,Se objeta $ 26175 Concepto 860101  BIOPSIA DE PIEL CON SACABOCADO Y SUTURA SIMPLE Se objeta mayor valor cobrado  se reconoce a tarifa vigente SOAT25% "/>
    <m/>
    <s v="Contributivo"/>
    <n v="3"/>
  </r>
  <r>
    <s v="EMPRESA SOCIAL DEL ESTADO HOSPITAL UNIVERSITARIO DE LA SAMARITANA"/>
    <x v="3"/>
    <s v="BOGOTÁ DC"/>
    <s v="BOGOTÁ"/>
    <d v="2022-06-10T00:00:00"/>
    <s v="HBOG4106156"/>
    <s v="HBOG4106156"/>
    <n v="51900"/>
    <d v="2022-06-28T00:00:00"/>
    <s v="GL-25765434403798"/>
    <n v="8625"/>
    <m/>
    <m/>
    <m/>
    <n v="8625"/>
    <m/>
    <m/>
    <m/>
    <n v="8625"/>
    <m/>
    <n v="0"/>
    <n v="0"/>
    <n v="0"/>
    <n v="8625"/>
    <x v="0"/>
    <s v="SANTAFE DE BOGOTA D. C."/>
    <s v="BOGOTA"/>
    <d v="2022-05-24T00:00:00"/>
    <d v="2022-05-24T00:00:00"/>
    <s v="Se objeta $ 8625 Concepto 890243  CONSULTA DE PRIMERA VEZ POR ESPECIALISTA EN DOLOR Y CUIDADOS PALIATIVOS Se objeta mayor valor cobrado  se reconoce a tarifa vigente SOAT25% "/>
    <m/>
    <s v="Contributivo"/>
    <n v="3"/>
  </r>
  <r>
    <s v="EMPRESA SOCIAL DEL ESTADO HOSPITAL UNIVERSITARIO DE LA SAMARITANA"/>
    <x v="3"/>
    <s v="BOGOTÁ DC"/>
    <s v="BOGOTÁ"/>
    <d v="2022-06-10T00:00:00"/>
    <s v="HBOG4106157"/>
    <s v="HBOG4106157"/>
    <n v="51900"/>
    <d v="2022-06-28T00:00:00"/>
    <s v="GL-25765434403799"/>
    <n v="8625"/>
    <m/>
    <m/>
    <m/>
    <n v="8625"/>
    <m/>
    <m/>
    <m/>
    <n v="8625"/>
    <m/>
    <n v="0"/>
    <n v="0"/>
    <n v="0"/>
    <n v="8625"/>
    <x v="0"/>
    <s v="SANTAFE DE BOGOTA D. C."/>
    <s v="BOGOTA"/>
    <d v="2022-05-24T00:00:00"/>
    <d v="2022-05-24T00:00:00"/>
    <s v="Se objeta $ 8625 Concepto 890350  CONSULTA DE CONTROL O DE SEGUIMIENTO POR ESPECIALISTA EN GINECOLOGÍA Y OBSTETRICIA Se objeta mayor valor cobrado  se reconoce a tarifa vigente SOAT25% "/>
    <m/>
    <s v="Contributivo"/>
    <n v="3"/>
  </r>
  <r>
    <s v="EMPRESA SOCIAL DEL ESTADO HOSPITAL UNIVERSITARIO DE LA SAMARITANA"/>
    <x v="3"/>
    <s v="BOGOTÁ DC"/>
    <s v="BOGOTÁ"/>
    <d v="2022-06-10T00:00:00"/>
    <s v="HBOG4106264"/>
    <s v="HBOG4106264"/>
    <n v="51900"/>
    <d v="2022-06-28T00:00:00"/>
    <s v="GL-25765434403800"/>
    <n v="8625"/>
    <m/>
    <m/>
    <m/>
    <n v="8625"/>
    <m/>
    <m/>
    <m/>
    <n v="8625"/>
    <m/>
    <n v="0"/>
    <n v="0"/>
    <n v="0"/>
    <n v="8625"/>
    <x v="0"/>
    <s v="SANTAFE DE BOGOTA D. C."/>
    <s v="BOGOTA"/>
    <d v="2022-05-25T00:00:00"/>
    <d v="2022-05-25T00:00:00"/>
    <s v="Se objeta $ 8625 Concepto 890288  CONSULTA DE PRIMERA VEZ POR ESPECIALISTA EN REUMATOLOGÍA Se objeta mayor valor cobrado  se reconoce a tarifa vigente SOAT25% "/>
    <m/>
    <s v="Contributivo"/>
    <n v="3"/>
  </r>
  <r>
    <s v="EMPRESA SOCIAL DEL ESTADO HOSPITAL UNIVERSITARIO DE LA SAMARITANA"/>
    <x v="3"/>
    <s v="BOGOTÁ DC"/>
    <s v="BOGOTÁ"/>
    <d v="2022-06-10T00:00:00"/>
    <s v="HBOG4106306"/>
    <s v="HBOG4106306"/>
    <n v="51900"/>
    <d v="2022-06-29T00:00:00"/>
    <s v="GL-25765434403801"/>
    <n v="8625"/>
    <m/>
    <m/>
    <m/>
    <n v="8625"/>
    <m/>
    <m/>
    <m/>
    <n v="8625"/>
    <m/>
    <n v="0"/>
    <n v="0"/>
    <n v="0"/>
    <n v="8625"/>
    <x v="0"/>
    <s v="SANTAFE DE BOGOTA D. C."/>
    <s v="BOGOTA"/>
    <d v="2022-05-25T00:00:00"/>
    <d v="2022-05-25T00:00:00"/>
    <s v="Se objeta $ 8625 Concepto 890343  CONSULTA DE CONTROL O DE SEGUIMIENTO POR ESPECIALISTA EN DOLOR Y CUIDADOS PALIATIVOS Se objeta mayor valor cobrado  se reconoce a tarifa vigente SOAT25% "/>
    <m/>
    <s v="Contributivo"/>
    <n v="3"/>
  </r>
  <r>
    <s v="EMPRESA SOCIAL DEL ESTADO HOSPITAL UNIVERSITARIO DE LA SAMARITANA"/>
    <x v="3"/>
    <s v="BOGOTÁ DC"/>
    <s v="BOGOTÁ"/>
    <d v="2022-06-10T00:00:00"/>
    <s v="HBOG4106346"/>
    <s v="HBOG4106346"/>
    <n v="51900"/>
    <d v="2022-06-29T00:00:00"/>
    <s v="GL-25765434403802"/>
    <n v="8625"/>
    <m/>
    <m/>
    <m/>
    <n v="8625"/>
    <m/>
    <m/>
    <m/>
    <n v="8625"/>
    <m/>
    <n v="0"/>
    <n v="0"/>
    <n v="0"/>
    <n v="8625"/>
    <x v="0"/>
    <s v="SANTAFE DE BOGOTA D. C."/>
    <s v="BOGOTA"/>
    <d v="2022-05-25T00:00:00"/>
    <d v="2022-05-25T00:00:00"/>
    <s v="Se objeta $ 8625 Concepto 890382  CONSULTA DE CONTROL O DE SEGUIMIENTO POR ESPECIALISTA EN OTORRINOLARINGOLOGÍA Se objeta mayor valor cobrado  se reconoce a tarifa vigente SOAT25% "/>
    <m/>
    <s v="Contributivo"/>
    <n v="3"/>
  </r>
  <r>
    <s v="EMPRESA SOCIAL DEL ESTADO HOSPITAL UNIVERSITARIO DE LA SAMARITANA"/>
    <x v="3"/>
    <s v="BOGOTÁ DC"/>
    <s v="BOGOTÁ"/>
    <d v="2022-06-10T00:00:00"/>
    <s v="HBOG4106367"/>
    <s v="HBOG4106367"/>
    <n v="51900"/>
    <d v="2022-06-29T00:00:00"/>
    <s v="GL-25765434403803"/>
    <n v="8625"/>
    <m/>
    <m/>
    <m/>
    <n v="8625"/>
    <m/>
    <m/>
    <m/>
    <n v="8625"/>
    <m/>
    <n v="0"/>
    <n v="0"/>
    <n v="0"/>
    <n v="8625"/>
    <x v="0"/>
    <s v="SANTAFE DE BOGOTA D. C."/>
    <s v="BOGOTA"/>
    <d v="2022-05-25T00:00:00"/>
    <d v="2022-05-25T00:00:00"/>
    <s v="Se objeta $ 8625 Concepto 890351  CONSULTA DE CONTROL O DE SEGUIMIENTO POR ESPECIALISTA EN HEMATOLOGÍA Se objeta mayor valor cobrado  se reconoce a tarifa vigente SOAT25% "/>
    <m/>
    <s v="Contributivo"/>
    <n v="3"/>
  </r>
  <r>
    <s v="EMPRESA SOCIAL DEL ESTADO HOSPITAL UNIVERSITARIO DE LA SAMARITANA"/>
    <x v="3"/>
    <s v="BOGOTÁ DC"/>
    <s v="BOGOTÁ"/>
    <d v="2022-06-10T00:00:00"/>
    <s v="HBOG4106403"/>
    <s v="HBOG4106403"/>
    <n v="51900"/>
    <d v="2022-06-29T00:00:00"/>
    <s v="GL-25765434403804"/>
    <n v="8625"/>
    <m/>
    <m/>
    <m/>
    <n v="8625"/>
    <m/>
    <m/>
    <m/>
    <n v="8625"/>
    <m/>
    <n v="0"/>
    <n v="0"/>
    <n v="0"/>
    <n v="8625"/>
    <x v="0"/>
    <s v="SANTAFE DE BOGOTA D. C."/>
    <s v="BOGOTA"/>
    <d v="2022-05-25T00:00:00"/>
    <d v="2022-05-25T00:00:00"/>
    <s v="Se objeta $ 8625 Concepto 890332  CONSULTA DE CONTROL O DE SEGUIMIENTO POR ESPECIALISTA EN CIRUGÍA DE MAMA Y TUMORES DE TEJIDOS BLANDO Se objeta mayor valor cobrado  se reconoce a tarifa vigente SOAT25% "/>
    <m/>
    <s v="Contributivo"/>
    <n v="3"/>
  </r>
  <r>
    <s v="EMPRESA SOCIAL DEL ESTADO HOSPITAL UNIVERSITARIO DE LA SAMARITANA"/>
    <x v="3"/>
    <s v="BOGOTÁ DC"/>
    <s v="BOGOTÁ"/>
    <d v="2022-06-10T00:00:00"/>
    <s v="HBOG4106414"/>
    <s v="HBOG4106414"/>
    <n v="51900"/>
    <d v="2022-06-29T00:00:00"/>
    <s v="GL-25765434403805"/>
    <n v="8625"/>
    <m/>
    <m/>
    <m/>
    <n v="8625"/>
    <m/>
    <m/>
    <m/>
    <n v="8625"/>
    <m/>
    <n v="0"/>
    <n v="0"/>
    <n v="0"/>
    <n v="8625"/>
    <x v="0"/>
    <s v="SANTAFE DE BOGOTA D. C."/>
    <s v="BOGOTA"/>
    <d v="2022-05-25T00:00:00"/>
    <d v="2022-05-25T00:00:00"/>
    <s v="Se objeta $ 8625 Concepto 890332  CONSULTA DE CONTROL O DE SEGUIMIENTO POR ESPECIALISTA EN CIRUGÍA DE MAMA Y TUMORES DE TEJIDOS BLANDO Se objeta mayor valor cobrado  se reconoce a tarifa vigente SOAT25% "/>
    <m/>
    <s v="Contributivo"/>
    <n v="3"/>
  </r>
  <r>
    <s v="EMPRESA SOCIAL DEL ESTADO HOSPITAL UNIVERSITARIO DE LA SAMARITANA"/>
    <x v="3"/>
    <s v="BOGOTÁ DC"/>
    <s v="BOGOTÁ"/>
    <d v="2022-06-10T00:00:00"/>
    <s v="HBOG4106424"/>
    <s v="HBOG4106424"/>
    <n v="51900"/>
    <d v="2022-06-29T00:00:00"/>
    <s v="GL-25765434403806"/>
    <n v="8625"/>
    <m/>
    <m/>
    <m/>
    <n v="8625"/>
    <m/>
    <m/>
    <m/>
    <n v="8625"/>
    <m/>
    <n v="0"/>
    <n v="0"/>
    <n v="0"/>
    <n v="8625"/>
    <x v="0"/>
    <s v="SANTAFE DE BOGOTA D. C."/>
    <s v="BOGOTA"/>
    <d v="2022-05-25T00:00:00"/>
    <d v="2022-05-25T00:00:00"/>
    <s v="Se objeta $ 8625 Concepto 890332  CONSULTA DE CONTROL O DE SEGUIMIENTO POR ESPECIALISTA EN CIRUGÍA DE MAMA Y TUMORES DE TEJIDOS BLANDO Se objeta mayor valor cobrado  se reconoce a tarifa vigente SOAT25% "/>
    <m/>
    <s v="Contributivo"/>
    <n v="3"/>
  </r>
  <r>
    <s v="EMPRESA SOCIAL DEL ESTADO HOSPITAL UNIVERSITARIO DE LA SAMARITANA"/>
    <x v="3"/>
    <s v="BOGOTÁ DC"/>
    <s v="BOGOTÁ"/>
    <d v="2022-06-10T00:00:00"/>
    <s v="HBOG4106325"/>
    <s v="HBOG4106325"/>
    <n v="314100"/>
    <d v="2022-06-29T00:00:00"/>
    <s v="GL-25765434403807"/>
    <n v="52350"/>
    <m/>
    <m/>
    <m/>
    <n v="52350"/>
    <m/>
    <m/>
    <m/>
    <n v="52350"/>
    <m/>
    <n v="0"/>
    <n v="0"/>
    <n v="0"/>
    <n v="52350"/>
    <x v="0"/>
    <s v="SANTAFE DE BOGOTA D. C."/>
    <s v="BOGOTA"/>
    <d v="2022-05-25T00:00:00"/>
    <d v="2022-05-25T00:00:00"/>
    <s v="Se objeta $ 52350 Concepto 890502  PARTICIPACIÓN EN JUNTA MÉDICA O EQUIPO INTERDISCIPLINARIO POR MEDICINA ESPECIALIZADA Y CASO (PACIENT Se objeta mayor valor cobrado  se reconoce a tarifa vigente SOAT25% "/>
    <m/>
    <s v="Contributivo"/>
    <n v="3"/>
  </r>
  <r>
    <s v="EMPRESA SOCIAL DEL ESTADO HOSPITAL UNIVERSITARIO DE LA SAMARITANA"/>
    <x v="3"/>
    <s v="BOGOTÁ DC"/>
    <s v="BOGOTÁ"/>
    <d v="2022-06-10T00:00:00"/>
    <s v="HBOG4106425"/>
    <s v="HBOG4106425"/>
    <n v="51900"/>
    <d v="2022-06-29T00:00:00"/>
    <s v="GL-25765434403808"/>
    <n v="8625"/>
    <m/>
    <m/>
    <m/>
    <n v="8625"/>
    <m/>
    <m/>
    <m/>
    <n v="8625"/>
    <m/>
    <n v="0"/>
    <n v="0"/>
    <n v="0"/>
    <n v="8625"/>
    <x v="0"/>
    <s v="SANTAFE DE BOGOTA D. C."/>
    <s v="BOGOTA"/>
    <d v="2022-05-25T00:00:00"/>
    <d v="2022-05-25T00:00:00"/>
    <s v="Se objeta $ 8625 Concepto 890331  CONSULTA DE CONTROL O DE SEGUIMIENTO POR ESPECIALISTA EN CIRUGÍA DE CABEZA Y CUELLO Se objeta mayor valor cobrado  se reconoce a tarifa vigente SOAT25% "/>
    <m/>
    <s v="Contributivo"/>
    <n v="3"/>
  </r>
  <r>
    <s v="EMPRESA SOCIAL DEL ESTADO HOSPITAL UNIVERSITARIO DE LA SAMARITANA"/>
    <x v="3"/>
    <s v="BOGOTÁ DC"/>
    <s v="BOGOTÁ"/>
    <d v="2022-06-10T00:00:00"/>
    <s v="HBOG4106450"/>
    <s v="HBOG4106450"/>
    <n v="59100"/>
    <d v="2022-06-29T00:00:00"/>
    <s v="GL-25765434403809"/>
    <n v="9825"/>
    <m/>
    <m/>
    <m/>
    <n v="9825"/>
    <m/>
    <m/>
    <m/>
    <n v="9825"/>
    <m/>
    <n v="0"/>
    <n v="0"/>
    <n v="0"/>
    <n v="9825"/>
    <x v="0"/>
    <s v="SANTAFE DE BOGOTA D. C."/>
    <s v="BOGOTA"/>
    <d v="2022-05-25T00:00:00"/>
    <d v="2022-05-25T00:00:00"/>
    <s v="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6520"/>
    <s v="HBOG4106520"/>
    <n v="51900"/>
    <d v="2022-06-29T00:00:00"/>
    <s v="GL-25765434403810"/>
    <n v="8625"/>
    <m/>
    <m/>
    <m/>
    <n v="8625"/>
    <m/>
    <m/>
    <m/>
    <n v="8625"/>
    <m/>
    <n v="0"/>
    <n v="0"/>
    <n v="0"/>
    <n v="8625"/>
    <x v="0"/>
    <s v="SANTAFE DE BOGOTA D. C."/>
    <s v="BOGOTA"/>
    <d v="2022-05-26T00:00:00"/>
    <d v="2022-05-26T00:00:00"/>
    <s v="Se objeta $ 8625 Concepto 890350  CONSULTA DE CONTROL O DE SEGUIMIENTO POR ESPECIALISTA EN GINECOLOGÍA Y OBSTETRICIA Se objeta mayor valor cobrado  se reconoce a tarifa vigente SOAT25% "/>
    <m/>
    <s v="Contributivo"/>
    <n v="3"/>
  </r>
  <r>
    <s v="EMPRESA SOCIAL DEL ESTADO HOSPITAL UNIVERSITARIO DE LA SAMARITANA"/>
    <x v="3"/>
    <s v="BOGOTÁ DC"/>
    <s v="BOGOTÁ"/>
    <d v="2022-06-10T00:00:00"/>
    <s v="HBOG4106654"/>
    <s v="HBOG4106654"/>
    <n v="51900"/>
    <d v="2022-06-29T00:00:00"/>
    <s v="GL-25765434403811"/>
    <n v="8625"/>
    <m/>
    <m/>
    <m/>
    <n v="8625"/>
    <m/>
    <m/>
    <m/>
    <n v="8625"/>
    <m/>
    <n v="0"/>
    <n v="0"/>
    <n v="0"/>
    <n v="8625"/>
    <x v="0"/>
    <s v="BOLIVAR"/>
    <s v="MAGANGUÉ"/>
    <d v="2022-05-26T00:00:00"/>
    <d v="2022-05-26T00:00:00"/>
    <s v="Se objeta $ 8625 Concepto 890333  CONSULTA DE CONTROL O DE SEGUIMIENTO POR ESPECIALISTA EN CIRUGÍA DE TÓRAX Se objeta mayor valor cobrado  se reconoce a tarifa vigente SOAT25% "/>
    <m/>
    <s v="Contributivo"/>
    <n v="3"/>
  </r>
  <r>
    <s v="EMPRESA SOCIAL DEL ESTADO HOSPITAL UNIVERSITARIO DE LA SAMARITANA"/>
    <x v="3"/>
    <s v="BOGOTÁ DC"/>
    <s v="BOGOTÁ"/>
    <d v="2022-06-10T00:00:00"/>
    <s v="HBOG4106753"/>
    <s v="HBOG4106753"/>
    <n v="59100"/>
    <d v="2022-06-29T00:00:00"/>
    <s v="GL-25765434403812"/>
    <n v="9825"/>
    <m/>
    <m/>
    <m/>
    <n v="9825"/>
    <m/>
    <m/>
    <m/>
    <n v="9825"/>
    <m/>
    <n v="0"/>
    <n v="0"/>
    <n v="0"/>
    <n v="9825"/>
    <x v="0"/>
    <s v="N. DE SANTANDER"/>
    <s v="VILLA DEL ROSARIO"/>
    <d v="2022-05-26T00:00:00"/>
    <d v="2022-05-26T00:00:00"/>
    <s v="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6779"/>
    <s v="HBOG4106779"/>
    <n v="125957"/>
    <d v="2022-06-29T00:00:00"/>
    <s v="GL-25765434403813"/>
    <n v="20775"/>
    <m/>
    <m/>
    <m/>
    <n v="20775"/>
    <m/>
    <m/>
    <m/>
    <n v="20775"/>
    <m/>
    <n v="0"/>
    <n v="0"/>
    <n v="0"/>
    <n v="20775"/>
    <x v="0"/>
    <s v="SANTAFE DE BOGOTA D. C."/>
    <s v="BOGOTA"/>
    <d v="2022-05-26T00:00:00"/>
    <d v="2022-05-26T00:00:00"/>
    <s v="Se objeta $ 10950 Concepto 873420  RADIOGRAFÍA DE RODILLA (AP LATERAL) Se objeta mayor valor cobrado  se reconoce a tarifa vigente SOAT25% ,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7014"/>
    <s v="HBOG4107014"/>
    <n v="59100"/>
    <d v="2022-06-29T00:00:00"/>
    <s v="GL-25765434403814"/>
    <n v="9825"/>
    <m/>
    <m/>
    <m/>
    <n v="9825"/>
    <m/>
    <m/>
    <m/>
    <n v="9825"/>
    <m/>
    <n v="0"/>
    <n v="0"/>
    <n v="0"/>
    <n v="9825"/>
    <x v="0"/>
    <s v="SANTAFE DE BOGOTA D. C."/>
    <s v="BOGOTA"/>
    <d v="2022-05-27T00:00:00"/>
    <d v="2022-05-27T00:00:00"/>
    <s v="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7175"/>
    <s v="HBOG4107175"/>
    <n v="51900"/>
    <d v="2022-06-29T00:00:00"/>
    <s v="GL-25765434403815"/>
    <n v="8625"/>
    <m/>
    <m/>
    <m/>
    <n v="8625"/>
    <m/>
    <m/>
    <m/>
    <n v="8625"/>
    <m/>
    <n v="0"/>
    <n v="0"/>
    <n v="0"/>
    <n v="8625"/>
    <x v="0"/>
    <s v="SANTAFE DE BOGOTA D. C."/>
    <s v="BOGOTA"/>
    <d v="2022-05-31T00:00:00"/>
    <d v="2022-05-31T00:00:00"/>
    <s v="Se objeta $ 8625 Concepto 890294  CONSULTA DE PRIMERA VEZ POR ESPECIALISTA EN UROLOGÍA Se objeta mayor valor cobrado  se reconoce a tarifa vigente SOAT25% "/>
    <m/>
    <s v="Contributivo"/>
    <n v="3"/>
  </r>
  <r>
    <s v="EMPRESA SOCIAL DEL ESTADO HOSPITAL UNIVERSITARIO DE LA SAMARITANA"/>
    <x v="3"/>
    <s v="BOGOTÁ DC"/>
    <s v="BOGOTÁ"/>
    <d v="2022-06-10T00:00:00"/>
    <s v="HBOG4107187"/>
    <s v="HBOG4107187"/>
    <n v="51900"/>
    <d v="2022-06-29T00:00:00"/>
    <s v="GL-25765434403816"/>
    <n v="8625"/>
    <m/>
    <m/>
    <m/>
    <n v="8625"/>
    <m/>
    <m/>
    <m/>
    <n v="8625"/>
    <m/>
    <n v="0"/>
    <n v="0"/>
    <n v="0"/>
    <n v="8625"/>
    <x v="0"/>
    <s v="SANTAFE DE BOGOTA D. C."/>
    <s v="BOGOTA"/>
    <d v="2022-05-31T00:00:00"/>
    <d v="2022-05-31T00:00:00"/>
    <s v="Se objeta $ 8625 Concepto 890242  CONSULTA DE PRIMERA VEZ POR ESPECIALISTA EN DERMATOLOGÍA Se objeta mayor valor cobrado  se reconoce a tarifa vigente SOAT25% "/>
    <m/>
    <s v="Contributivo"/>
    <n v="3"/>
  </r>
  <r>
    <s v="EMPRESA SOCIAL DEL ESTADO HOSPITAL UNIVERSITARIO DE LA SAMARITANA"/>
    <x v="3"/>
    <s v="BOGOTÁ DC"/>
    <s v="BOGOTÁ"/>
    <d v="2022-06-10T00:00:00"/>
    <s v="HBOG4107198"/>
    <s v="HBOG4107198"/>
    <n v="51900"/>
    <d v="2022-06-29T00:00:00"/>
    <s v="GL-25765434403817"/>
    <n v="8625"/>
    <m/>
    <m/>
    <m/>
    <n v="8625"/>
    <m/>
    <m/>
    <m/>
    <n v="8625"/>
    <m/>
    <n v="0"/>
    <n v="0"/>
    <n v="0"/>
    <n v="8625"/>
    <x v="0"/>
    <s v="SANTAFE DE BOGOTA D. C."/>
    <s v="BOGOTA"/>
    <d v="2022-05-31T00:00:00"/>
    <d v="2022-05-31T00:00:00"/>
    <s v="Se objeta $ 8625 Concepto 890374  CONSULTA DE CONTROL O DE SEGUIMIENTO POR ESPECIALISTA EN NEUROLOGÍA Se objeta mayor valor cobrado  se reconoce a tarifa vigente SOAT25% "/>
    <m/>
    <s v="Contributivo"/>
    <n v="3"/>
  </r>
  <r>
    <s v="EMPRESA SOCIAL DEL ESTADO HOSPITAL UNIVERSITARIO DE LA SAMARITANA"/>
    <x v="3"/>
    <s v="BOGOTÁ DC"/>
    <s v="BOGOTÁ"/>
    <d v="2022-06-10T00:00:00"/>
    <s v="HBOG4107272"/>
    <s v="HBOG4107272"/>
    <n v="51900"/>
    <d v="2022-06-29T00:00:00"/>
    <s v="GL-25765434403818"/>
    <n v="8625"/>
    <m/>
    <m/>
    <m/>
    <n v="8625"/>
    <m/>
    <m/>
    <m/>
    <n v="8625"/>
    <m/>
    <n v="0"/>
    <n v="0"/>
    <n v="0"/>
    <n v="8625"/>
    <x v="0"/>
    <s v="SANTAFE DE BOGOTA D. C."/>
    <s v="BOGOTA"/>
    <d v="2022-05-31T00:00:00"/>
    <d v="2022-05-31T00:00:00"/>
    <s v="Se objeta $ 8625 Concepto 890243  CONSULTA DE PRIMERA VEZ POR ESPECIALISTA EN DOLOR Y CUIDADOS PALIATIVOS Se objeta mayor valor cobrado  se reconoce a tarifa vigente SOAT25% "/>
    <m/>
    <s v="Contributivo"/>
    <n v="3"/>
  </r>
  <r>
    <s v="EMPRESA SOCIAL DEL ESTADO HOSPITAL UNIVERSITARIO DE LA SAMARITANA"/>
    <x v="3"/>
    <s v="BOGOTÁ DC"/>
    <s v="BOGOTÁ"/>
    <d v="2022-06-10T00:00:00"/>
    <s v="HBOG4107544"/>
    <s v="HBOG4107544"/>
    <n v="59100"/>
    <d v="2022-06-29T00:00:00"/>
    <s v="GL-25765434403819"/>
    <n v="9825"/>
    <m/>
    <m/>
    <m/>
    <n v="9825"/>
    <m/>
    <m/>
    <m/>
    <n v="9825"/>
    <m/>
    <n v="0"/>
    <n v="0"/>
    <n v="0"/>
    <n v="9825"/>
    <x v="0"/>
    <s v="SANTAFE DE BOGOTA D. C."/>
    <s v="BOGOTA"/>
    <d v="2022-05-24T00:00:00"/>
    <d v="2022-05-24T00:00:00"/>
    <s v="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7590"/>
    <s v="HBOG4107590"/>
    <n v="225136"/>
    <d v="2022-06-29T00:00:00"/>
    <s v="GL-25765434403820"/>
    <n v="32175"/>
    <m/>
    <m/>
    <m/>
    <n v="32175"/>
    <m/>
    <m/>
    <m/>
    <n v="32175"/>
    <m/>
    <n v="0"/>
    <n v="0"/>
    <n v="0"/>
    <n v="32175"/>
    <x v="0"/>
    <s v="SANTAFE DE BOGOTA D. C."/>
    <s v="BOGOTA"/>
    <d v="2022-05-26T00:00:00"/>
    <d v="2022-05-26T00:00:00"/>
    <s v="Se objeta $ 14150 Concepto 5DSM01  DERECHOS DE SALA DE OBSERVACIÓN EN URGENCUAS COMPLEJIDAD MEDIANA Se objeta mayor valor cobrado  se reconoce a tarifa vigente SOAT25%  ,Se objeta $ 8200 Concepto 895100  ELECTROCARDIOGRAMA DE RITMO O DE SUPERFICIE SOD Se objeta mayor valor cobrado  se reconoce a tarifa vigente SOAT25%  ,Se objeta $ 9825 Concepto 890701  CONSULTA DE URGENCIAS POR MEDICINA GENERAL Se objeta mayor valor cobrado  se reconoce a tarifa vigente SOAT25%  "/>
    <m/>
    <s v="Contributivo"/>
    <n v="3"/>
  </r>
  <r>
    <s v="EMPRESA SOCIAL DEL ESTADO HOSPITAL UNIVERSITARIO DE LA SAMARITANA"/>
    <x v="3"/>
    <s v="BOGOTÁ DC"/>
    <s v="BOGOTÁ"/>
    <d v="2022-06-10T00:00:00"/>
    <s v="HBOG4107592"/>
    <s v="HBOG4107592"/>
    <n v="348022"/>
    <d v="2022-06-29T00:00:00"/>
    <s v="GL-25765434403821"/>
    <n v="142275"/>
    <m/>
    <m/>
    <m/>
    <n v="142275"/>
    <m/>
    <m/>
    <m/>
    <n v="142275"/>
    <m/>
    <n v="0"/>
    <n v="0"/>
    <n v="0"/>
    <n v="142275"/>
    <x v="0"/>
    <s v="SANTAFE DE BOGOTA D. C."/>
    <s v="BOGOTA"/>
    <d v="2022-05-26T00:00:00"/>
    <d v="2022-05-26T00:00:00"/>
    <s v="Se objeta $ 14150 Concepto 5DSM01  DERECHOS DE SALA DE OBSERVACIÓN EN URGENCUAS COMPLEJIDAD MEDIANA Se objeta mayor valor cobrado $14150  se reconoce a tarifa vigente SOAT25% $70750 ,Se objeta $ 59150 Concepto 873333  RADIOGRAFÍA DE PIE (AP LATERAL Y OBLICUA) Se objeta mayor valor cobrado $8450  se reconoce a tarifa vigente SOAT25% $42250Se objeta 1 RX por valor de $50700 debido a que no existe justificacion para el cobro ya que soportes medicos solo existe una solicitud por lo tanto no se reconoce Se objeta $ 59150 Concepto 873431  RADIOGRAFÍA DE TOBILLO (AP LATERAL Y ROTACIÓN INTERNA) Se objeta mayor valor cobrado $8450  se reconoce a tarifa vigente SOAT25% $42250Se objeta 1 RX por valor de $50700 debido a que no existe justificacion para el cobro ya que soportes medicos solo existe una solicitud por lo tanto no se reconoce ,Se objeta $ 9825 Concepto 890701  CONSULTA DE URGENCIAS POR MEDICINA GENERAL Se objeta mayor valor cobrado $9850  se reconoce a tarifa vigente SOAT25%  $49275 "/>
    <m/>
    <s v="Contributivo"/>
    <n v="3"/>
  </r>
  <r>
    <s v="EMPRESA SOCIAL DEL ESTADO HOSPITAL UNIVERSITARIO DE LA SAMARITANA"/>
    <x v="3"/>
    <s v="BOGOTÁ DC"/>
    <s v="BOGOTÁ"/>
    <d v="2022-06-08T00:00:00"/>
    <s v="HBOG4097747"/>
    <s v="HBOG4097747"/>
    <n v="508900"/>
    <d v="2022-06-30T00:00:00"/>
    <s v="GL-25765434403822"/>
    <n v="163550"/>
    <m/>
    <m/>
    <m/>
    <n v="163550"/>
    <m/>
    <m/>
    <m/>
    <n v="163550"/>
    <m/>
    <n v="0"/>
    <n v="0"/>
    <n v="0"/>
    <n v="163550"/>
    <x v="0"/>
    <s v="CUNDINAMARCA"/>
    <s v="GIRARDOT"/>
    <d v="2022-04-04T00:00:00"/>
    <d v="2022-04-04T00:00:00"/>
    <s v="Se objeta $ 122700 Concepto 898201  ESTUDIO DE COLORACIÓN BÁSICA EN ESPÉCIMEN DE RECONOCIMIENTO Se objeta valor cobrado $122700  ya que no presenta reporte de patologia lo anterior  no se reconoce el servicio facturado ,Se objeta $ 40850 Concepto 672001  CONIZACIÓN CERVICAL e objeta mayor valor cobrado $40850  se reconoce a tarifa vigente SOAT25% "/>
    <m/>
    <s v="Subsidiado"/>
    <n v="3"/>
  </r>
  <r>
    <s v="EMPRESA SOCIAL DEL ESTADO HOSPITAL UNIVERSITARIO DE LA SAMARITANA"/>
    <x v="3"/>
    <s v="BOGOTÁ DC"/>
    <s v="BOGOTÁ"/>
    <d v="2022-06-08T00:00:00"/>
    <s v="HBOG4099319"/>
    <s v="HBOG4099319"/>
    <n v="571456"/>
    <d v="2022-06-30T00:00:00"/>
    <s v="GL-25765434403823"/>
    <n v="162013"/>
    <m/>
    <m/>
    <m/>
    <n v="162013"/>
    <m/>
    <m/>
    <m/>
    <n v="162013"/>
    <m/>
    <n v="0"/>
    <n v="0"/>
    <n v="0"/>
    <n v="162013"/>
    <x v="0"/>
    <s v="CUNDINAMARCA"/>
    <s v="SOACHA"/>
    <d v="2022-04-13T00:00:00"/>
    <d v="2022-04-13T00:00:00"/>
    <s v="Se objeta $ 10500 Concepto 898003  ESTUDIO DE COLORACIÓN BÁSICA EN CITOLOGÍA POR ASPIRACIÓN DE CUALQUIER TEJIDO U ÓRGANO BACAF Se objeta mayor valor cobrado $10500  se reconoce a tarifa vigente SOAT25% $52500 ,Se objeta $ 21000 Concepto 881201  ECOGRAFÍA DE MAMA CON TRANSDUCTOR DE 7 MHZ O MAS Se objeta mayor valor cobrado $21000  se reconoce a tarifa vigente SOAT25% ,Se objeta $ 50188 Concepto 851102  BIOPSIA DE MAMA CON AGUJA (TRUCUT) Se objeta mayor valor cobrado $50188  se reconoce a tarifa vigente SOAT25% ,Se objeta $ 80325 Concepto D03A15  AGUJAAUTOMATICAPARABIOPSIASENO14GX100MM Se objeta  insumos no facturable incluido en el examen valor no pactado "/>
    <m/>
    <s v="Subsidiado"/>
    <n v="3"/>
  </r>
  <r>
    <s v="EMPRESA SOCIAL DEL ESTADO HOSPITAL UNIVERSITARIO DE LA SAMARITANA"/>
    <x v="3"/>
    <s v="BOGOTÁ DC"/>
    <s v="BOGOTÁ"/>
    <d v="2022-06-08T00:00:00"/>
    <s v="HBOG4099875"/>
    <s v="HBOG4099875"/>
    <n v="804296"/>
    <d v="2022-06-30T00:00:00"/>
    <s v="GL-25765434403824"/>
    <n v="133188"/>
    <m/>
    <m/>
    <m/>
    <n v="133188"/>
    <m/>
    <m/>
    <m/>
    <n v="133188"/>
    <m/>
    <n v="0"/>
    <n v="0"/>
    <n v="0"/>
    <n v="133188"/>
    <x v="0"/>
    <s v="CUNDINAMARCA"/>
    <s v="SOACHA"/>
    <d v="2021-04-20T00:00:00"/>
    <d v="2021-04-20T00:00:00"/>
    <s v="Se objeta $ 20000 Concepto 881141  ECOGRAFÍA DE TIROIDES CON TRANSDUCTOR DE 7 MHZ O MAS Se objeta mayor valor cobrado $20000  se reconoce a tarifa vigente SOAT25% $100000 ,Se objeta $ 50188 Concepto 061002  BIOPSIA DE GLÁNDULA TIROIDES VÍA PERCUTÁNEA Se objeta mayor valor cobrado $50188  se reconoce a tarifa vigente SOAT25%  Se objeta $ 63000 Concepto 898003  ESTUDIO DE COLORACIÓN BÁSICA EN CITOLOGÍA POR ASPIRACIÓN DE CUALQUIER TEJIDO U ÓRGANO BACAF Se objeta mayor valor cobrado $63000  se reconoce a tarifa vigente SOAT25% 52500 cada una "/>
    <m/>
    <s v="Subsidiado"/>
    <n v="3"/>
  </r>
  <r>
    <s v="EMPRESA SOCIAL DEL ESTADO HOSPITAL UNIVERSITARIO DE LA SAMARITANA"/>
    <x v="3"/>
    <s v="BOGOTÁ DC"/>
    <s v="BOGOTÁ"/>
    <d v="2022-06-08T00:00:00"/>
    <s v="HBOG4100546"/>
    <s v="HBOG4100546"/>
    <n v="162800"/>
    <d v="2022-06-30T00:00:00"/>
    <s v="GL-25765434403825"/>
    <n v="23550"/>
    <m/>
    <m/>
    <m/>
    <n v="23550"/>
    <m/>
    <m/>
    <m/>
    <n v="23550"/>
    <m/>
    <n v="0"/>
    <n v="0"/>
    <n v="0"/>
    <n v="23550"/>
    <x v="0"/>
    <s v="CUNDINAMARCA"/>
    <s v="MACHETÁ"/>
    <d v="2022-04-26T00:00:00"/>
    <d v="2022-04-26T00:00:00"/>
    <s v="Se objeta $23550 Concepto 893805  ESPIROMETRÍA O CURVA DE FLUJO VOLUMEN PRE Y POST BRONCODILATADORES Se objeta mayor valor cobrado $23550  se reconoce a tarifa vigente SOAT25% $117750 "/>
    <m/>
    <s v="Subsidiado"/>
    <n v="3"/>
  </r>
  <r>
    <s v="EMPRESA SOCIAL DEL ESTADO HOSPITAL UNIVERSITARIO DE LA SAMARITANA"/>
    <x v="3"/>
    <s v="BOGOTÁ DC"/>
    <s v="BOGOTÁ"/>
    <d v="2022-06-08T00:00:00"/>
    <s v="HBOG4100803"/>
    <s v="HBOG4100803"/>
    <n v="701172"/>
    <d v="2022-06-30T00:00:00"/>
    <s v="GL-25765434403826"/>
    <n v="261310"/>
    <m/>
    <m/>
    <m/>
    <n v="261310"/>
    <m/>
    <m/>
    <m/>
    <n v="261310"/>
    <m/>
    <n v="0"/>
    <n v="0"/>
    <n v="0"/>
    <n v="261310"/>
    <x v="0"/>
    <s v="CUNDINAMARCA"/>
    <s v="SOACHA"/>
    <d v="2022-04-26T00:00:00"/>
    <d v="2022-04-26T00:00:00"/>
    <s v="Se objeta $17750 Concepto 898101  ESTUDIO DE COLORACIÓN BÁSICA EN BIOPSIA Se objeta mayor valor cobrado $17750  se reconoce a tarifa vigente SOAT25% $88750 Se objeta $50188 Concepto 261001  BIOPSIA CERRADA DE GLÁNDULA O CONDUCTO SALIVAL (PUNCIÓN O ASPIRACIÓN CON AGUJA FINA O TRUCUT) Se objeta mayor valor cobrado $50188  se reconoce a tarifa vigente SOAT25%  ,Se objeta $20000 Concepto 881131  ECOGRAFÍA DE GLÁNDULAS SALIVALES CON TRANSDUCTOR DE 7 MHZ O MAS Se objeta mayor valor cobrado $20000  se reconoce a tarifa vigente SOAT25% $100000 ,Se objeta $344 Concepto A01J04  JERINGADESECHABLE3MLCONAGUJA21X11/2LUERLOCKEMBOLOD Se objeta  insumos no facturable incluido en el examen valor no pactado Se objeta $173028 Concepto CT3092156  AGUJABIOPSIASEMIAUTOMATICA18GAX100MMCONCAMISA Se objeta  insumos no facturable incluido en el examen valor no pactado "/>
    <m/>
    <s v="Subsidiado"/>
    <n v="3"/>
  </r>
  <r>
    <s v="EMPRESA SOCIAL DEL ESTADO HOSPITAL UNIVERSITARIO DE LA SAMARITANA"/>
    <x v="3"/>
    <s v="BOGOTÁ DC"/>
    <s v="BOGOTÁ"/>
    <d v="2022-06-08T00:00:00"/>
    <s v="HBOG4101438"/>
    <s v="HBOG4101438"/>
    <n v="60541"/>
    <d v="2022-06-30T00:00:00"/>
    <s v="GL-25765434403827"/>
    <n v="10000"/>
    <m/>
    <m/>
    <m/>
    <n v="10000"/>
    <m/>
    <m/>
    <m/>
    <n v="10000"/>
    <m/>
    <n v="0"/>
    <n v="0"/>
    <n v="0"/>
    <n v="10000"/>
    <x v="0"/>
    <s v="CUNDINAMARCA"/>
    <s v="MACHETÁ"/>
    <d v="2022-04-26T00:00:00"/>
    <d v="2022-04-26T00:00:00"/>
    <s v="Se objeta $10000 Concepto 964900  INSTILACIÓN GENITOURINARIA SOD Se objeta mayor valor cobrado $10000  se reconoce a tarifa vigente SOAT25% $50000 "/>
    <m/>
    <s v="Subsidiado"/>
    <n v="3"/>
  </r>
  <r>
    <s v="EMPRESA SOCIAL DEL ESTADO HOSPITAL UNIVERSITARIO DE LA SAMARITANA"/>
    <x v="3"/>
    <s v="BOGOTÁ DC"/>
    <s v="BOGOTÁ"/>
    <d v="2022-06-08T00:00:00"/>
    <s v="HBOG4101713"/>
    <s v="HBOG4101713"/>
    <n v="162800"/>
    <d v="2022-06-30T00:00:00"/>
    <s v="GL-25765434403828"/>
    <n v="23550"/>
    <m/>
    <m/>
    <m/>
    <n v="23550"/>
    <m/>
    <m/>
    <m/>
    <n v="23550"/>
    <m/>
    <n v="0"/>
    <n v="0"/>
    <n v="0"/>
    <n v="23550"/>
    <x v="0"/>
    <s v="CUNDINAMARCA"/>
    <s v="SOACHA"/>
    <d v="2022-05-02T00:00:00"/>
    <d v="2022-05-02T00:00:00"/>
    <s v="Se objeta $23550 Concepto 893805  ESPIROMETRÍA O CURVA DE FLUJO VOLUMEN PRE Y POST BRONCODILATADORES Se objeta mayor valor cobrado $23550  se reconoce a tarifa vigente SOAT25% $117750 "/>
    <m/>
    <s v="Subsidiado"/>
    <n v="3"/>
  </r>
  <r>
    <s v="EMPRESA SOCIAL DEL ESTADO HOSPITAL UNIVERSITARIO DE LA SAMARITANA"/>
    <x v="3"/>
    <s v="BOGOTÁ DC"/>
    <s v="BOGOTÁ"/>
    <d v="2022-06-08T00:00:00"/>
    <s v="HBOG4101879"/>
    <s v="HBOG4101879"/>
    <n v="502535"/>
    <d v="2022-06-30T00:00:00"/>
    <s v="GL-25765434403829"/>
    <n v="128775"/>
    <m/>
    <m/>
    <m/>
    <n v="128775"/>
    <m/>
    <m/>
    <m/>
    <n v="128775"/>
    <m/>
    <n v="0"/>
    <n v="0"/>
    <n v="0"/>
    <n v="128775"/>
    <x v="0"/>
    <s v="CUNDINAMARCA"/>
    <s v="GIRARDOT"/>
    <d v="2022-05-02T00:00:00"/>
    <d v="2022-05-02T00:00:00"/>
    <s v="Se objeta $2000 Concepto 903856  NITRÓGENO UREICO Se objeta mayor valor cobrado $2000  se reconoce a tarifa vigente SOAT25% $10000 Se objeta $2400 Concepto 903895  CREATININA EN SUERO U OTROS FLUIDOS Se objeta mayor valor cobrado $2000  se reconoce a tarifa vigente SOAT25% $10000 Se objeta $4150 Concepto 902210  HEMOGRAMA IV (HEMOGLOBINA HEMATOCRITO RECUENTO DE ERITROCITOS ÍNDICES ERITROCITARIOS LEUCOGRAMA RECU Se objeta mayor valor cobrado $4150  se reconoce a tarifa vigente SOAT25% $20750 Se objeta $9300 Concepto 903839  GASES ARTERIALES (EN REPOSO O EN EJERCICIO) Se objeta mayor valor cobrado $9300  se reconoce a tarifa vigente SOAT25% $46500 Se objeta $12800 Concepto 903437  TROPONINA I CUANTITATIVA Se objeta mayor valor cobrado $12800  se reconoce a tarifa vigente SOAT25% $64000 ,Se objeta $72000 Concepto 871121  RADIOGRAFÍA DE TÓRAX (PA O AP Y LATERAL DECÚBITO LATERAL OBLICUAS O LATERAL) Según revisión no se evidencia soporte ni evolución en historia clínica de servicio facturado por lo cual no se reconoce ,Se objeta $8100 Concepto 5DSA01  DERECHOS DE SALA DE OBSERVACIÓN EN URGENCUAS COMPLEJIDAD ALTA Se objeta mayor valor cobrado $8100  se reconoce a tarifa vigente SOAT25% $90000 ,Se objeta $8200 Concepto 895100  ELECTROCARDIOGRAMA DE RITMO O DE SUPERFICIE SOD Se objeta mayor valor cobrado $8200  se reconoce a tarifa vigente SOAT25% $4100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2447"/>
    <s v="HBOG4102447"/>
    <n v="236473"/>
    <d v="2022-06-30T00:00:00"/>
    <s v="GL-25765434403830"/>
    <n v="30925"/>
    <m/>
    <m/>
    <m/>
    <n v="30925"/>
    <m/>
    <m/>
    <m/>
    <n v="30925"/>
    <m/>
    <n v="0"/>
    <n v="0"/>
    <n v="0"/>
    <n v="30925"/>
    <x v="0"/>
    <s v="CUNDINAMARCA"/>
    <s v="SOACHA"/>
    <d v="2022-05-04T00:00:00"/>
    <d v="2022-05-04T00:00:00"/>
    <s v="Se objeta $18000 Concepto 5DSA01  DERECHOS DE SALA DE OBSERVACIÓN EN URGENCUAS COMPLEJIDAD ALTA Se objeta mayor valor cobrado $18000  se reconoce a tarifa vigente SOAT25% $90000 ,Se objeta $3100 Concepto 890409  INTERCONSULTA POR TRABAJO SOCIAL Se objeta mayor valor cobrado $3100  se reconoce a tarifa vigente SOAT25% $1550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2679"/>
    <s v="HBOG4102679"/>
    <n v="572636"/>
    <d v="2022-06-30T00:00:00"/>
    <s v="GL-25765434403831"/>
    <n v="89825"/>
    <m/>
    <m/>
    <m/>
    <n v="89825"/>
    <m/>
    <m/>
    <m/>
    <n v="89825"/>
    <m/>
    <n v="0"/>
    <n v="0"/>
    <n v="0"/>
    <n v="89825"/>
    <x v="0"/>
    <s v="CUNDINAMARCA"/>
    <s v="SOACHA"/>
    <d v="2022-05-05T00:00:00"/>
    <d v="2022-05-05T00:00:00"/>
    <s v="Se objeta $1750 Concepto 903809  BILIRRUBINAS TOTAL Y DIRECTA Se objeta mayor valor cobrado $1750  se reconoce a tarifa vigente SOAT25% $8750 Se objeta $2250 Concepto 903809  BILIRRUBINAS TOTAL Y DIRECTA Se objeta mayor valor cobrado $2250  se reconoce a tarifa vigente SOAT25% $11250 Se objeta $3050 Concepto 903833  FOSFATASA ALCALINA Se objeta mayor valor cobrado $3050  se reconoce a tarifa vigente SOAT25% $15250 Se objeta $3250 Concepto 903805  AMILASA EN SUERO U OTROS FLUIDOS Se objeta mayor valor cobrado $3250  se reconoce a tarifa vigente SOAT25% $16250 Se objeta $4150 Concepto 902210  HEMOGRAMA IV (HEMOGLOBINA HEMATOCRITO RECUENTO DE ERITROCITOS ÍNDICES ERITROCITARIOS LEUCOGRAMA RECU Se objeta mayor valor cobrado $4150  se reconoce a tarifa vigente SOAT25% $20750 Se objeta $4350 Concepto 903866  TRANSAMINASA GLUTÁMICOPIRÚVICA ALANINO AMINO TRANSFERASA Se objeta mayor valor cobrado $4350  se reconoce a tarifa vigente SOAT25% $21750 Se objeta $4350 Concepto 903867  TRANSAMINASA GLUTÁMICO OXALACÉTICA ASPARTATO AMINO TRANSFERASA Se objeta mayor valor cobrado $4350  se reconoce a tarifa vigente SOAT25% $21750 ,Se objeta $18000 Concepto 5DSA01  DERECHOS DE SALA DE OBSERVACIÓN EN URGENCUAS COMPLEJIDAD ALTA Se objeta mayor valor cobrado $18000  se reconoce a tarifa vigente SOAT25% $90000 ,Se objeta $38850 Concepto 881302  ECOGRAFÍA DE ABDOMEN TOTAL (HÍGADO PÁNCREAS VESÍCULA VÍAS BILIARES RIÑONES BAZO GRANDES VASOS Se objeta mayor valor cobrado $38850  se reconoce a tarifa vigente SOAT25% $19425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2863"/>
    <s v="HBOG4102863"/>
    <n v="103788"/>
    <d v="2022-06-30T00:00:00"/>
    <s v="GL-25765434403832"/>
    <n v="16050"/>
    <m/>
    <m/>
    <m/>
    <n v="16050"/>
    <m/>
    <m/>
    <m/>
    <n v="16050"/>
    <m/>
    <n v="0"/>
    <n v="0"/>
    <n v="0"/>
    <n v="16050"/>
    <x v="0"/>
    <s v="CUNDINAMARCA"/>
    <s v="SOACHA"/>
    <d v="2022-05-05T00:00:00"/>
    <d v="2022-05-05T00:00:00"/>
    <s v="Se objeta $16050 Concepto 881410  ECOGRAFÍA PÉLVICA GINECOLÓGICA (HISTEROSONOGRAFÍA O HISTEROSALPINGOSONOGRAFÍA) Se objeta mayor valor cobrado $16050  se reconoce a tarifa vigente SOAT25% $80250 "/>
    <m/>
    <s v="Subsidiado"/>
    <n v="3"/>
  </r>
  <r>
    <s v="EMPRESA SOCIAL DEL ESTADO HOSPITAL UNIVERSITARIO DE LA SAMARITANA"/>
    <x v="3"/>
    <s v="BOGOTÁ DC"/>
    <s v="BOGOTÁ"/>
    <d v="2022-06-08T00:00:00"/>
    <s v="HBOG4102929"/>
    <s v="HBOG4102929"/>
    <n v="126022"/>
    <d v="2022-06-30T00:00:00"/>
    <s v="GL-25765434403833"/>
    <n v="20775"/>
    <m/>
    <m/>
    <m/>
    <n v="20775"/>
    <m/>
    <m/>
    <m/>
    <n v="20775"/>
    <m/>
    <n v="0"/>
    <n v="0"/>
    <n v="0"/>
    <n v="20775"/>
    <x v="0"/>
    <s v="CUNDINAMARCA"/>
    <s v="SOACHA"/>
    <d v="2022-05-07T00:00:00"/>
    <d v="2022-05-07T00:00:00"/>
    <s v="Se objeta $10950 Concepto 873420  RADIOGRAFÍA DE RODILLA (AP LATERAL) Se objeta mayor valor cobrado $10950  se reconoce a tarifa vigente SOAT25% $5475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2986"/>
    <s v="HBOG4102986"/>
    <n v="226800"/>
    <d v="2022-06-30T00:00:00"/>
    <s v="GL-25765434403834"/>
    <n v="37775"/>
    <m/>
    <m/>
    <m/>
    <n v="37775"/>
    <m/>
    <m/>
    <m/>
    <n v="37775"/>
    <m/>
    <n v="0"/>
    <n v="0"/>
    <n v="0"/>
    <n v="37775"/>
    <x v="0"/>
    <s v="CUNDINAMARCA"/>
    <s v="SOACHA"/>
    <d v="2022-05-04T00:00:00"/>
    <d v="2022-05-04T00:00:00"/>
    <s v="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23550 Concepto 881332  ECOGRAFÍA DE VÍAS URINARIAS (RIÑONES VEJIGA Y PRÓSTATA TRANSABDOMINAL) Se objeta mayor valor cobrado $23550  se reconoce a tarifa vigente SOAT25% $11775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3443"/>
    <s v="HBOG4103443"/>
    <n v="691758"/>
    <d v="2022-06-30T00:00:00"/>
    <s v="GL-25765434403835"/>
    <n v="303875"/>
    <m/>
    <m/>
    <m/>
    <n v="303875"/>
    <m/>
    <m/>
    <m/>
    <n v="303875"/>
    <m/>
    <n v="0"/>
    <n v="0"/>
    <n v="0"/>
    <n v="303875"/>
    <x v="0"/>
    <s v="CUNDINAMARCA"/>
    <s v="SOACHA"/>
    <d v="2022-05-10T00:00:00"/>
    <d v="2022-05-10T00:00:00"/>
    <s v="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2650 Concepto 907106  UROANÁLISIS Se objeta mayor valor cobrado $2650  se reconoce a tarifa vigente SOAT25% $13250 Se objeta $4150 Concepto 902210  HEMOGRAMA IV (HEMOGLOBINA HEMATOCRITO RECUENTO DE ERITROCITOS ÍNDICES ERITROCITARIOS LEUCOGRAMA RECU Se objeta mayor valor cobrado $4150  se reconoce a tarifa vigente SOAT25% $20750 Se objeta $8450 Concepto 906913  PROTEÍNA C REACTIVA ALTA PRECISIÓN AUTOMATIZADO Se objeta mayor valor cobrado $8450  se reconoce a tarifa vigente SOAT25% $42250 ,Se objeta $233100 Concepto 881302  ECOGRAFÍA DE ABDOMEN TOTAL (HÍGADO PÁNCREAS VESÍCULA VÍAS BILIARES RIÑONES BAZO GRANDES VASOS Según revisión no se evidencia soporte ni evolución en historia clínica de servicio facturado por lo cual no se reconoce ,Se objeta $41300 Concepto 10A004  INTERNACIÓN COMPLEJIDAD ALTA CUATRO O MÁS CAMAS Se objeta mayor valor cobrado $41300  se reconoce a tarifa vigente SOAT25% $20650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4313"/>
    <s v="HBOG4104313"/>
    <n v="655705"/>
    <d v="2022-06-30T00:00:00"/>
    <s v="GL-25765434403836"/>
    <n v="72425"/>
    <m/>
    <m/>
    <m/>
    <n v="72425"/>
    <m/>
    <m/>
    <m/>
    <n v="72425"/>
    <m/>
    <n v="0"/>
    <n v="0"/>
    <n v="0"/>
    <n v="72425"/>
    <x v="0"/>
    <s v="CUNDINAMARCA"/>
    <s v="SOACHA"/>
    <d v="2022-05-14T00:00:00"/>
    <d v="2022-05-15T00:00:00"/>
    <s v="Se objeta $2000 Concepto 903856  NITRÓGENO UREICO Se objeta mayor valor cobrado $2000  se reconoce a tarifa vigente SOAT25% $10000 Se objeta $2400 Concepto 903895  CREATININA EN SUERO U OTROS FLUIDOS Se objeta mayor valor cobrado $2400  se reconoce a tarifa vigente SOAT25% $12000 Se objeta $1900 Concepto 903813  CLORO Se objeta mayor valor cobrado $1900  se reconoce a tarifa vigente SOAT25% $9500 Se objeta $4150 Concepto 902210  HEMOGRAMA IV (HEMOGLOBINA HEMATOCRITO RECUENTO DE ERITROCITOS ÍNDICES ERITROCITARIOS LEUCOGRAMA RECU Se objeta mayor valor cobrado $4150  se reconoce a tarifa vigente SOAT25% $20750 Se objeta $5950 Concepto 903859  POTASIO EN SUERO U OTROS FLUIDOS Se objeta mayor valor cobrado $5950  se reconoce a tarifa vigente SOAT25% $29750 Se objeta $4900 Concepto 903864  SODIO EN SUERO U OTROS FLUIDOS Se objeta mayor valor cobrado $4900  se reconoce a tarifa vigente SOAT25% $24500 ,Se objeta $41300 Concepto 10A004  INTERNACIÓN COMPLEJIDAD ALTA CUATRO O MÁS CAMAS Se objeta mayor valor cobrado $41300  se reconoce a tarifa vigente SOAT25% $206500 ,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2-06-08T00:00:00"/>
    <s v="HBOG4104399"/>
    <s v="HBOG4104399"/>
    <n v="985200"/>
    <d v="2022-06-30T00:00:00"/>
    <s v="GL-25765434403837"/>
    <n v="164200"/>
    <m/>
    <m/>
    <m/>
    <n v="164200"/>
    <m/>
    <m/>
    <m/>
    <n v="164200"/>
    <m/>
    <n v="0"/>
    <n v="0"/>
    <n v="0"/>
    <n v="164200"/>
    <x v="0"/>
    <s v="CUNDINAMARCA"/>
    <s v="SOACHA"/>
    <d v="2022-05-16T00:00:00"/>
    <d v="2022-05-16T00:00:00"/>
    <s v="Se objeta $37900 Concepto 882103  DOOPLER COLOR Se objeta mayor valor cobrado $37900  se reconoce a tarifa vigente SOAT25%  Se objeta $126300 Concepto 882317  ECOGRAFÍA DOPPLER DE VASOS VENOSOS DE MIEMBROS INFERIORES Se objeta mayor valor cobrado $126300  se reconoce a tarifa vigente SOAT25%  "/>
    <m/>
    <s v="Subsidiado"/>
    <n v="3"/>
  </r>
  <r>
    <s v="EMPRESA SOCIAL DEL ESTADO HOSPITAL UNIVERSITARIO DE LA SAMARITANA"/>
    <x v="3"/>
    <s v="BOGOTÁ DC"/>
    <s v="BOGOTÁ"/>
    <d v="2022-06-08T00:00:00"/>
    <s v="HBOG4102010"/>
    <s v="HBOG4102010"/>
    <n v="162800"/>
    <d v="2022-06-30T00:00:00"/>
    <s v="GL-25765434403838"/>
    <n v="23550"/>
    <m/>
    <m/>
    <m/>
    <n v="23550"/>
    <m/>
    <m/>
    <m/>
    <n v="23550"/>
    <m/>
    <n v="0"/>
    <n v="0"/>
    <n v="0"/>
    <n v="23550"/>
    <x v="0"/>
    <s v="CUNDINAMARCA"/>
    <s v="SOACHA"/>
    <d v="2022-05-03T00:00:00"/>
    <d v="2022-05-03T00:00:00"/>
    <s v="Se objeta $23550 Concepto 893805  ESPIROMETRÍA O CURVA DE FLUJO VOLUMEN PRE Y POST BRONCODILATADORES Se objeta mayor valor cobrado $23550  se reconoce a tarifa vigente SOAT25%  "/>
    <m/>
    <s v="Subsidiado"/>
    <n v="3"/>
  </r>
  <r>
    <s v="EMPRESA SOCIAL DEL ESTADO HOSPITAL UNIVERSITARIO DE LA SAMARITANA"/>
    <x v="3"/>
    <s v="BOGOTÁ DC"/>
    <s v="BOGOTÁ"/>
    <d v="2022-06-08T00:00:00"/>
    <s v="HBOG4105986"/>
    <s v="HBOG4105986"/>
    <n v="60831"/>
    <d v="2022-06-30T00:00:00"/>
    <s v="GL-25765434403839"/>
    <n v="9825"/>
    <m/>
    <m/>
    <m/>
    <n v="9825"/>
    <m/>
    <m/>
    <m/>
    <n v="9825"/>
    <m/>
    <n v="0"/>
    <n v="0"/>
    <n v="0"/>
    <n v="9825"/>
    <x v="0"/>
    <s v="CUNDINAMARCA"/>
    <s v="SOACHA"/>
    <d v="2022-05-23T00:00:00"/>
    <d v="2022-05-23T00:00:00"/>
    <s v="Se objeta $9825 Concepto 890701  CONSULTA DE URGENCIAS POR MEDICINA GENERAL Se objeta mayor valor cobrado $9825  se reconoce a tarifa vigente SOAT25% $49275 "/>
    <m/>
    <s v="Subsidiado"/>
    <n v="3"/>
  </r>
  <r>
    <s v="EMPRESA SOCIAL DEL ESTADO HOSPITAL UNIVERSITARIO DE LA SAMARITANA"/>
    <x v="3"/>
    <s v="BOGOTÁ DC"/>
    <s v="BOGOTÁ"/>
    <d v="2021-12-03T00:00:00"/>
    <s v="HBOG4011934"/>
    <s v="HBOG4011934"/>
    <n v="24541"/>
    <d v="2021-12-21T00:00:00"/>
    <s v="GL-25765434453539"/>
    <n v="5922"/>
    <m/>
    <m/>
    <m/>
    <n v="5922"/>
    <m/>
    <m/>
    <m/>
    <n v="5922"/>
    <m/>
    <n v="0"/>
    <n v="0"/>
    <n v="0"/>
    <n v="5922"/>
    <x v="0"/>
    <s v="SANTAFE DE BOGOTA D. C."/>
    <s v="BOGOTA"/>
    <d v="2020-10-25T00:00:00"/>
    <d v="2020-11-04T00:00:00"/>
    <s v="Se objeta $5922 Concepto 201048811  LABETALOL HIDROCLORURO USP (EQ A 100MG/20ML) SOLUCION INYECTABLE  5 MG/ML/20 ML Se realiza glosa de la factura se evidencia que se encuentra con mayor valor cobrado del medicamento LABETALOL 5MG se reconoce segun resolucion vigente se glosa la diferencia por valor 5922  resolucion 41656 y resolucion 1885 de 2018 recobro ante el adres "/>
    <m/>
    <s v="Subsidiado"/>
    <n v="3"/>
  </r>
  <r>
    <s v="E.S.E. MARIA AUXILIADORA MOSQUERA"/>
    <x v="6"/>
    <s v="CUNDINAMARCA"/>
    <s v="MOSQUERA"/>
    <d v="2022-02-03T00:00:00"/>
    <s v="HMA1702579"/>
    <s v="HMA1702579"/>
    <n v="1306147"/>
    <d v="2022-02-08T00:00:00"/>
    <s v="GL-25765434453575"/>
    <n v="850000"/>
    <m/>
    <m/>
    <m/>
    <n v="850000"/>
    <m/>
    <m/>
    <m/>
    <n v="850000"/>
    <d v="2022-06-21T00:00:00"/>
    <n v="850000"/>
    <n v="0"/>
    <n v="0"/>
    <n v="0"/>
    <x v="0"/>
    <s v="SUCRE"/>
    <s v="SAN MARCOS"/>
    <d v="2021-12-06T00:00:00"/>
    <d v="2021-12-09T00:00:00"/>
    <s v="Se objeta $ 850000 Concepto 602T02  TRASLADO ASISTENCIAL MEDICALIZADO TERRESTRE SECUNDARIO Se realiza glosa TRASLADO MEDICALIZADO TERRESTRE por valor 850000 no se evidencia autorizacion del servicio prestado "/>
    <s v="se levanta glosa por concepto de autorizacion del traslado de ambulancia el cual generaron nap no 18273034 para el servicio"/>
    <s v="Subsidiado"/>
    <n v="3"/>
  </r>
  <r>
    <s v="EMPRESA SOCIAL DEL ESTADO HOSPITAL UNIVERSITARIO DE LA SAMARITANA"/>
    <x v="3"/>
    <s v="BOGOTÁ DC"/>
    <s v="BOGOTÁ"/>
    <d v="2022-02-10T00:00:00"/>
    <s v="HBOG4076224"/>
    <s v="HBOG4076224"/>
    <n v="4791245"/>
    <d v="2022-02-22T00:00:00"/>
    <s v="GL-25765434453600"/>
    <n v="675300"/>
    <m/>
    <m/>
    <m/>
    <n v="675300"/>
    <m/>
    <m/>
    <m/>
    <n v="675300"/>
    <m/>
    <n v="0"/>
    <n v="0"/>
    <n v="0"/>
    <n v="675300"/>
    <x v="0"/>
    <s v="CUNDINAMARCA"/>
    <s v="SOACHA"/>
    <d v="2021-11-24T00:00:00"/>
    <d v="2021-12-02T00:00:00"/>
    <s v="Se objeta $ 675300 Concepto 10A004  INTERNACIÓN COMPLEJIDAD ALTA CUATRO O MÁS CAMAS se glosa  desde el 27 al 30 de noviembre dado inoportunidad en realizacion de procedimiento ANA MARIA MEJIA JAIMES"/>
    <m/>
    <s v="Subsidiado"/>
    <n v="3"/>
  </r>
  <r>
    <s v="EMPRESA SOCIAL DEL ESTADO HOSPITAL UNIVERSITARIO DE LA SAMARITANA"/>
    <x v="3"/>
    <s v="BOGOTÁ DC"/>
    <s v="BOGOTÁ"/>
    <d v="2022-02-10T00:00:00"/>
    <s v="HBOG4082922"/>
    <s v="HBOG4082922"/>
    <n v="2856632"/>
    <d v="2022-02-22T00:00:00"/>
    <s v="GL-25765434453601"/>
    <n v="61200"/>
    <m/>
    <m/>
    <m/>
    <n v="61200"/>
    <m/>
    <m/>
    <m/>
    <n v="61200"/>
    <m/>
    <n v="0"/>
    <n v="0"/>
    <n v="0"/>
    <n v="61200"/>
    <x v="0"/>
    <s v="CUNDINAMARCA"/>
    <s v="MACHETÁ"/>
    <d v="2022-01-10T00:00:00"/>
    <d v="2022-01-13T00:00:00"/>
    <s v="Se objeta $ 61200 Concepto 890483  INTERCONSULTA POR ESPECIALISTA EN PEDIATRÍA  debe venir por separado la valoracion del recien nacido "/>
    <m/>
    <s v="Subsidiado"/>
    <n v="3"/>
  </r>
  <r>
    <s v="E.S.E. HOSPITAL MARIO GAITAN YANGUAS DE SOACHA"/>
    <x v="0"/>
    <s v="CUNDINAMARCA"/>
    <s v="SOACHA"/>
    <d v="2022-02-10T00:00:00"/>
    <s v="HMGY174341"/>
    <s v="HMGY174341"/>
    <n v="1060612"/>
    <d v="2022-02-24T00:00:00"/>
    <s v="GL-25765434453603"/>
    <n v="403500"/>
    <m/>
    <m/>
    <m/>
    <n v="403500"/>
    <m/>
    <m/>
    <m/>
    <n v="403500"/>
    <m/>
    <n v="0"/>
    <n v="0"/>
    <n v="0"/>
    <n v="403500"/>
    <x v="0"/>
    <s v="CUNDINAMARCA"/>
    <s v="SOACHA"/>
    <d v="2021-11-27T00:00:00"/>
    <d v="2021-11-27T00:00:00"/>
    <s v="Se objeta $ 403500 Concepto 602T02  TRASLADO ASISTENCIAL MEDICALIZADO TERRESTRE SECUNDARIO Se realiza glosa TRASLADO ASISTENCIAL MEDICALIZADO no hay autorizacion del servicio prestado "/>
    <m/>
    <s v="Subsidiado"/>
    <n v="3"/>
  </r>
  <r>
    <s v="E.S.E. HOSPITAL MARIO GAITAN YANGUAS DE SOACHA"/>
    <x v="0"/>
    <s v="CUNDINAMARCA"/>
    <s v="SOACHA"/>
    <d v="2022-02-10T00:00:00"/>
    <s v="HMGY185693"/>
    <s v="HMGY185693"/>
    <n v="2822064"/>
    <d v="2022-02-24T00:00:00"/>
    <s v="GL-25765434453604"/>
    <n v="61200"/>
    <m/>
    <m/>
    <m/>
    <n v="61200"/>
    <m/>
    <m/>
    <m/>
    <n v="61200"/>
    <m/>
    <n v="0"/>
    <n v="0"/>
    <n v="0"/>
    <n v="61200"/>
    <x v="0"/>
    <s v="CUNDINAMARCA"/>
    <s v="SOACHA"/>
    <d v="2021-12-31T00:00:00"/>
    <d v="2022-01-02T00:00:00"/>
    <s v="Se objeta $ 61200 Concepto 890602  CUIDADO (MANEJO) INTRAHOSPITALARIO POR MEDICINA ESPECIALIZADA Se realiza glosa VALORACION INICIAL RECIEN NACIDO  actividades realizadas al RN ya que se deben facturar de manera independiente a la atencion de la madre "/>
    <m/>
    <s v="Subsidiado"/>
    <n v="3"/>
  </r>
  <r>
    <s v="E.S.E. HOSPITAL MARIO GAITAN YANGUAS DE SOACHA"/>
    <x v="0"/>
    <s v="CUNDINAMARCA"/>
    <s v="SOACHA"/>
    <d v="2022-02-10T00:00:00"/>
    <s v="HMGY186164"/>
    <s v="HMGY186164"/>
    <n v="2050791"/>
    <d v="2022-02-24T00:00:00"/>
    <s v="GL-25765434453605"/>
    <n v="61200"/>
    <m/>
    <m/>
    <m/>
    <n v="61200"/>
    <m/>
    <m/>
    <m/>
    <n v="61200"/>
    <m/>
    <n v="0"/>
    <n v="0"/>
    <n v="0"/>
    <n v="61200"/>
    <x v="0"/>
    <s v="CUNDINAMARCA"/>
    <s v="SOACHA"/>
    <d v="2022-01-03T00:00:00"/>
    <d v="2022-01-04T00:00:00"/>
    <s v="Se objeta $ 61200 Concepto 890602  CUIDADO (MANEJO) INTRAHOSPITALARIO POR MEDICINA ESPECIALIZADA Se glosa VALORACION RECIEN NACIDO actividades realizadas al RN ya que se deben facturar de manera independiente a la atencion de la madre "/>
    <m/>
    <s v="Subsidiado"/>
    <n v="3"/>
  </r>
  <r>
    <s v="E.S.E. HOSPITAL MARIO GAITAN YANGUAS DE SOACHA"/>
    <x v="0"/>
    <s v="CUNDINAMARCA"/>
    <s v="SOACHA"/>
    <d v="2022-02-10T00:00:00"/>
    <s v="HMGY187304"/>
    <s v="HMGY187304"/>
    <n v="2032889"/>
    <d v="2022-02-24T00:00:00"/>
    <s v="GL-25765434453606"/>
    <n v="61200"/>
    <m/>
    <m/>
    <m/>
    <n v="61200"/>
    <m/>
    <m/>
    <m/>
    <n v="61200"/>
    <m/>
    <n v="0"/>
    <n v="0"/>
    <n v="0"/>
    <n v="61200"/>
    <x v="0"/>
    <s v="CUNDINAMARCA"/>
    <s v="SOACHA"/>
    <d v="2022-01-07T00:00:00"/>
    <d v="2022-01-08T00:00:00"/>
    <s v="Se objeta $ 61200 Concepto 890602  CUIDADO (MANEJO) INTRAHOSPITALARIO POR MEDICINA ESPECIALIZADA Se glosan actividades realizadas al RN  VALORACION INICIAL RECIEN NACIDO ya que se deben facturar de manera independiente a la atencion de la madre "/>
    <m/>
    <s v="Subsidiado"/>
    <n v="3"/>
  </r>
  <r>
    <s v="E.S.E. HOSPITAL MARIO GAITAN YANGUAS DE SOACHA"/>
    <x v="0"/>
    <s v="CUNDINAMARCA"/>
    <s v="SOACHA"/>
    <d v="2022-02-10T00:00:00"/>
    <s v="HMGY187326"/>
    <s v="HMGY187326"/>
    <n v="2362343"/>
    <d v="2022-02-24T00:00:00"/>
    <s v="GL-25765434453607"/>
    <n v="61200"/>
    <m/>
    <m/>
    <m/>
    <n v="61200"/>
    <m/>
    <m/>
    <m/>
    <n v="61200"/>
    <m/>
    <n v="0"/>
    <n v="0"/>
    <n v="0"/>
    <n v="61200"/>
    <x v="0"/>
    <s v="CUNDINAMARCA"/>
    <s v="SOACHA"/>
    <d v="2022-01-08T00:00:00"/>
    <d v="2022-01-09T00:00:00"/>
    <s v="Se objeta $ 61200 Concepto 890283  CONSULTA DE PRIMERA VEZ POR ESPECIALISTA EN PEDIATRÍA Se glosan actividades realizadas al RN VALORACION INICIAL RECIEN NACIDO ya que se deben facturar de manera independiente a la atencion de la madre "/>
    <m/>
    <s v="Subsidiado"/>
    <n v="3"/>
  </r>
  <r>
    <s v="E.S.E. HOSPITAL MARIO GAITAN YANGUAS DE SOACHA"/>
    <x v="0"/>
    <s v="CUNDINAMARCA"/>
    <s v="SOACHA"/>
    <d v="2022-02-10T00:00:00"/>
    <s v="HMGY187396"/>
    <s v="HMGY187396"/>
    <n v="1996894"/>
    <d v="2022-02-24T00:00:00"/>
    <s v="GL-25765434453608"/>
    <n v="61200"/>
    <m/>
    <m/>
    <m/>
    <n v="61200"/>
    <m/>
    <m/>
    <m/>
    <n v="61200"/>
    <m/>
    <n v="0"/>
    <n v="0"/>
    <n v="0"/>
    <n v="61200"/>
    <x v="0"/>
    <s v="CUNDINAMARCA"/>
    <s v="SOACHA"/>
    <d v="2022-01-09T00:00:00"/>
    <d v="2022-01-10T00:00:00"/>
    <s v="Se objeta $ 61200 Concepto 890283  CONSULTA DE PRIMERA VEZ POR ESPECIALISTA EN PEDIATRÍA Se glosan actividades realizadas al RN VALORACION INICIAL RECIEN NACIDO ya que se deben facturar de manera independiente a la atencion de la madre "/>
    <m/>
    <s v="Subsidiado"/>
    <n v="3"/>
  </r>
  <r>
    <s v="E.S.E. HOSPITAL MARIO GAITAN YANGUAS DE SOACHA"/>
    <x v="0"/>
    <s v="CUNDINAMARCA"/>
    <s v="SOACHA"/>
    <d v="2022-02-10T00:00:00"/>
    <s v="HMGY188176"/>
    <s v="HMGY188176"/>
    <n v="2823617"/>
    <d v="2022-02-25T00:00:00"/>
    <s v="GL-25765434453609"/>
    <n v="61200"/>
    <m/>
    <m/>
    <m/>
    <n v="61200"/>
    <m/>
    <m/>
    <m/>
    <n v="61200"/>
    <m/>
    <n v="0"/>
    <n v="0"/>
    <n v="0"/>
    <n v="61200"/>
    <x v="0"/>
    <s v="CUNDINAMARCA"/>
    <s v="SOACHA"/>
    <d v="2022-01-08T00:00:00"/>
    <d v="2022-01-12T00:00:00"/>
    <s v="Se objeta $ 61200 Concepto 890283  CONSULTA DE PRIMERA VEZ POR ESPECIALISTA EN PEDIATRÍA Se glosan actividades realizadas al RN VALORACION RECIEN NACIDO ya que se deben facturar de manera independiente a la atencion de la madre "/>
    <m/>
    <s v="Subsidiado"/>
    <n v="3"/>
  </r>
  <r>
    <s v="E.S.E. HOSPITAL MARIO GAITAN YANGUAS DE SOACHA"/>
    <x v="0"/>
    <s v="CUNDINAMARCA"/>
    <s v="SOACHA"/>
    <d v="2022-02-10T00:00:00"/>
    <s v="HMGY189080"/>
    <s v="HMGY189080"/>
    <n v="1100781"/>
    <d v="2022-02-25T00:00:00"/>
    <s v="GL-25765434453610"/>
    <n v="18600"/>
    <m/>
    <m/>
    <m/>
    <n v="18600"/>
    <m/>
    <m/>
    <m/>
    <n v="18600"/>
    <m/>
    <n v="0"/>
    <n v="0"/>
    <n v="0"/>
    <n v="18600"/>
    <x v="0"/>
    <s v="CUNDINAMARCA"/>
    <s v="SOACHA"/>
    <d v="2022-01-13T00:00:00"/>
    <d v="2022-01-15T00:00:00"/>
    <s v="Se objeta $ 18600 Concepto 890209  CONSULTA DE PRIMERA VEZ POR TRABAJO SOCIAL Se realiza glosa CONSULTA TRABAJO SOCIAL por valor 18600 no facturable "/>
    <m/>
    <s v="Subsidiado"/>
    <n v="3"/>
  </r>
  <r>
    <s v="E.S.E. HOSPITAL MARIO GAITAN YANGUAS DE SOACHA"/>
    <x v="0"/>
    <s v="CUNDINAMARCA"/>
    <s v="SOACHA"/>
    <d v="2022-02-10T00:00:00"/>
    <s v="HMGY189557"/>
    <s v="HMGY189557"/>
    <n v="1282437"/>
    <d v="2022-02-25T00:00:00"/>
    <s v="GL-25765434453611"/>
    <n v="18600"/>
    <m/>
    <m/>
    <m/>
    <n v="18600"/>
    <m/>
    <m/>
    <m/>
    <n v="18600"/>
    <m/>
    <n v="0"/>
    <n v="0"/>
    <n v="0"/>
    <n v="18600"/>
    <x v="0"/>
    <s v="CUNDINAMARCA"/>
    <s v="SOACHA"/>
    <d v="2022-01-16T00:00:00"/>
    <d v="2022-01-17T00:00:00"/>
    <s v="Se objeta $ 18600 Concepto 890209  CONSULTA DE PRIMERA VEZ POR TRABAJO SOCIAL Se realiza glosa CONSULTA POR TRABAJO SOCIAL por valor 18600 no es facturable  "/>
    <m/>
    <s v="Subsidiado"/>
    <n v="3"/>
  </r>
  <r>
    <s v="E.S.E. HOSPITAL MARIO GAITAN YANGUAS DE SOACHA"/>
    <x v="0"/>
    <s v="CUNDINAMARCA"/>
    <s v="SOACHA"/>
    <d v="2021-08-02T00:00:00"/>
    <s v="HMGY103284"/>
    <s v="HMGY103284"/>
    <n v="9962948"/>
    <d v="2021-08-30T00:00:00"/>
    <s v="GL-2592317327745"/>
    <n v="1209900"/>
    <m/>
    <m/>
    <m/>
    <n v="1209900"/>
    <m/>
    <m/>
    <m/>
    <n v="1209900"/>
    <d v="2021-12-23T00:00:00"/>
    <n v="1209900"/>
    <n v="0"/>
    <n v="0"/>
    <n v="0"/>
    <x v="0"/>
    <s v="CUNDINAMARCA"/>
    <s v="SOACHA"/>
    <d v="2021-06-20T00:00:00"/>
    <d v="2021-06-29T00:00:00"/>
    <s v="se glosa REGISTRO DE OXIMETRÍAs CUTÁNEAs    no facturables hacen parte de la toma de signos vitales"/>
    <s v="SE LEVANTA GLOSA OXIMETRIAS INTERPRETADAS POR ESPECIALISTA Y SOLICITADAS POR MEDICO TRATANTE SEGÚN DECRETO 2423/96 PROCEDIMIENTO FACTURABLE CON CODIGO SOAT SERVICIO NO INCLUIDO EN ART 29  SE ADJUNTA SOPORTES DE LA EVOLUCION DE LA TERAPEUTA RESPIRATORIA ( SE ANEXA CONCEPTO DEL MINISTERIO )  DONDE ESTE ESPECIFICA QUE ESTAS PUEDEN SER FACTURAS Y CORRESPONDEN A LA PRACTICA INTEGRAL DEL PROCEDIMIENTO "/>
    <s v="Subsidiado"/>
    <n v="3"/>
  </r>
  <r>
    <s v="E.S.E. HOSPITAL MARIO GAITAN YANGUAS DE SOACHA"/>
    <x v="0"/>
    <s v="CUNDINAMARCA"/>
    <s v="SOACHA"/>
    <d v="2021-11-13T00:00:00"/>
    <s v="HMGY160357"/>
    <s v="HMGY160357"/>
    <n v="16709902"/>
    <d v="2021-12-02T00:00:00"/>
    <s v="GL-2592317327869"/>
    <n v="320000"/>
    <m/>
    <m/>
    <m/>
    <n v="320000"/>
    <m/>
    <m/>
    <m/>
    <n v="320000"/>
    <m/>
    <n v="0"/>
    <n v="0"/>
    <n v="0"/>
    <n v="320000"/>
    <x v="0"/>
    <s v="CUNDINAMARCA"/>
    <s v="SOACHA"/>
    <d v="2021-10-22T00:00:00"/>
    <d v="2021-10-28T00:00:00"/>
    <s v="SE GENERA ALERTA POR ATENCION NO CONFORME 25 Y 26 DE OCTUBRE DE 2021 POR DEMORA DE DEFINICION DE MANEJO DEBIDO A QUE INTERCONSULTAN TARDIAMENTE A MEDICINA INTERNA PARA ESTUDIO DE SINCOPE ESTUDIOS QUE SE DEBIERON ORDENAR DESDE EL INGRESO Y NO HASTA EL 25 DE OCTUBRE"/>
    <m/>
    <s v="Subsidiado"/>
    <n v="3"/>
  </r>
  <r>
    <s v="EMPRESA SOCIAL DEL ESTADO HOSPITAL UNIVERSITARIO DE LA SAMARITANA"/>
    <x v="3"/>
    <s v="BOGOTÁ DC"/>
    <s v="BOGOTÁ"/>
    <d v="2022-03-04T00:00:00"/>
    <s v="HBOG4087072"/>
    <s v="HBOG4087072"/>
    <n v="239732295"/>
    <d v="2022-03-16T00:00:00"/>
    <s v="GL-2592317327887"/>
    <n v="112727000"/>
    <m/>
    <m/>
    <m/>
    <n v="112727000"/>
    <m/>
    <m/>
    <m/>
    <n v="112727000"/>
    <m/>
    <n v="0"/>
    <n v="0"/>
    <n v="0"/>
    <n v="112727000"/>
    <x v="0"/>
    <s v="SANTAFE DE BOGOTA D. C."/>
    <s v="BOGOTA"/>
    <d v="2021-11-21T00:00:00"/>
    <d v="2022-01-15T00:00:00"/>
    <s v="SE GLOSA OXIGENO SOBREFACTURADO PACIENTE CON 55 DIAS DE INTERNACION SE RECONOCEN 1180 HORAS DE OXIGENO POR VENTILACION MECANICA  SEGUN SOPORTES LA IPS FACTURA OXIGENO EQUIVALENTE A 543 DIAS DE ESTANCIA SE RELIQUIDA Y SE GLOSA LA DIFERENCIA"/>
    <m/>
    <s v="Subsidiado"/>
    <n v="3"/>
  </r>
  <r>
    <s v="E.S.E. HOSPITAL MARIO GAITAN YANGUAS DE SOACHA"/>
    <x v="0"/>
    <s v="CUNDINAMARCA"/>
    <s v="SOACHA"/>
    <d v="2019-11-20T00:00:00"/>
    <n v="5241190"/>
    <n v="5241190"/>
    <n v="92105"/>
    <d v="2019-12-10T00:00:00"/>
    <s v="GL-259241833492"/>
    <n v="4417"/>
    <m/>
    <m/>
    <m/>
    <n v="4417"/>
    <m/>
    <m/>
    <m/>
    <n v="4417"/>
    <d v="2020-07-03T00:00:00"/>
    <n v="0"/>
    <n v="4417"/>
    <n v="0"/>
    <n v="0"/>
    <x v="0"/>
    <s v="CUNDINAMARCA"/>
    <s v="SOACHA"/>
    <d v="2019-06-19T00:00:00"/>
    <d v="2019-06-19T00:00:00"/>
    <s v="Se objeta $ 4417 Concepto EQUIPO  EQUIPO MICRONEBULIZACION PEDIATRICO Se objeta el cobro de 1 micronebulizador $4417 insumo no facturable  según lo establecido en el articulo 57 Decreto 2423/96 servicio del capitulo IV "/>
    <s v="IPS ACEPTA MAYOR VALOR FACTURADO"/>
    <s v="Subsidiado"/>
    <n v="3"/>
  </r>
  <r>
    <s v="E.S.E. HOSPITAL MARIO GAITAN YANGUAS DE SOACHA"/>
    <x v="0"/>
    <s v="CUNDINAMARCA"/>
    <s v="SOACHA"/>
    <d v="2019-11-20T00:00:00"/>
    <n v="5302104"/>
    <n v="5302104"/>
    <n v="985100"/>
    <d v="2019-12-10T00:00:00"/>
    <s v="GL-259241833494"/>
    <n v="88200"/>
    <m/>
    <m/>
    <m/>
    <n v="88200"/>
    <m/>
    <m/>
    <m/>
    <n v="88200"/>
    <d v="2020-07-03T00:00:00"/>
    <n v="88200"/>
    <n v="0"/>
    <n v="0"/>
    <n v="0"/>
    <x v="0"/>
    <s v="CUNDINAMARCA"/>
    <s v="SOACHA"/>
    <d v="2019-08-12T00:00:00"/>
    <d v="2019-08-12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2184"/>
    <n v="5302184"/>
    <n v="505500"/>
    <d v="2019-12-10T00:00:00"/>
    <s v="GL-259241833503"/>
    <n v="88200"/>
    <m/>
    <m/>
    <m/>
    <n v="88200"/>
    <m/>
    <m/>
    <m/>
    <n v="88200"/>
    <d v="2020-07-03T00:00:00"/>
    <n v="88200"/>
    <n v="0"/>
    <n v="0"/>
    <n v="0"/>
    <x v="0"/>
    <s v="CUNDINAMARCA"/>
    <s v="SOACHA"/>
    <d v="2019-08-12T00:00:00"/>
    <d v="2019-08-12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2288"/>
    <n v="5302288"/>
    <n v="505500"/>
    <d v="2019-12-10T00:00:00"/>
    <s v="GL-259241833504"/>
    <n v="88200"/>
    <m/>
    <m/>
    <m/>
    <n v="88200"/>
    <m/>
    <m/>
    <m/>
    <n v="88200"/>
    <d v="2020-07-03T00:00:00"/>
    <n v="88200"/>
    <n v="0"/>
    <n v="0"/>
    <n v="0"/>
    <x v="0"/>
    <s v="CUNDINAMARCA"/>
    <s v="SOACHA"/>
    <d v="2019-08-12T00:00:00"/>
    <d v="2019-08-12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2394"/>
    <n v="5302394"/>
    <n v="985100"/>
    <d v="2019-12-10T00:00:00"/>
    <s v="GL-259241833508"/>
    <n v="88200"/>
    <m/>
    <m/>
    <m/>
    <n v="88200"/>
    <m/>
    <m/>
    <m/>
    <n v="88200"/>
    <d v="2020-07-03T00:00:00"/>
    <n v="88200"/>
    <n v="0"/>
    <n v="0"/>
    <n v="0"/>
    <x v="0"/>
    <s v="CUNDINAMARCA"/>
    <s v="SOACHA"/>
    <d v="2019-08-12T00:00:00"/>
    <d v="2019-08-12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4422"/>
    <n v="5304422"/>
    <n v="612900"/>
    <d v="2019-12-10T00:00:00"/>
    <s v="GL-259241833509"/>
    <n v="101600"/>
    <m/>
    <m/>
    <m/>
    <n v="101600"/>
    <m/>
    <m/>
    <m/>
    <n v="101600"/>
    <d v="2020-07-03T00:00:00"/>
    <n v="101600"/>
    <n v="0"/>
    <n v="0"/>
    <n v="0"/>
    <x v="0"/>
    <s v="CUNDINAMARCA"/>
    <s v="SOACHA"/>
    <d v="2019-08-13T00:00:00"/>
    <d v="2019-08-13T00:00:00"/>
    <s v="Se objeta $ 101600 Concepto 898201  ESTUDIO DE COLORACION BASICA EN ESPECIMEN DE RECONOCIMIENTO se objeta el cobro de 1 estudio de coloración básica en especimen por valor de $1016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8944"/>
    <n v="5308944"/>
    <n v="985100"/>
    <d v="2019-12-10T00:00:00"/>
    <s v="GL-259241833510"/>
    <n v="88200"/>
    <m/>
    <m/>
    <m/>
    <n v="88200"/>
    <m/>
    <m/>
    <m/>
    <n v="88200"/>
    <d v="2020-07-03T00:00:00"/>
    <n v="88200"/>
    <n v="0"/>
    <n v="0"/>
    <n v="0"/>
    <x v="0"/>
    <s v="CUNDINAMARCA"/>
    <s v="SOACHA"/>
    <d v="2019-08-16T00:00:00"/>
    <d v="2019-08-16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9811"/>
    <n v="5309811"/>
    <n v="505500"/>
    <d v="2019-12-10T00:00:00"/>
    <s v="GL-259241833514"/>
    <n v="88200"/>
    <m/>
    <m/>
    <m/>
    <n v="88200"/>
    <m/>
    <m/>
    <m/>
    <n v="88200"/>
    <d v="2020-07-03T00:00:00"/>
    <n v="88200"/>
    <n v="0"/>
    <n v="0"/>
    <n v="0"/>
    <x v="0"/>
    <s v="CUNDINAMARCA"/>
    <s v="SOACHA"/>
    <d v="2019-08-19T00:00:00"/>
    <d v="2019-08-19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9815"/>
    <n v="5309815"/>
    <n v="505500"/>
    <d v="2019-12-10T00:00:00"/>
    <s v="GL-259241833515"/>
    <n v="88200"/>
    <m/>
    <m/>
    <m/>
    <n v="88200"/>
    <m/>
    <m/>
    <m/>
    <n v="88200"/>
    <d v="2020-07-03T00:00:00"/>
    <n v="88200"/>
    <n v="0"/>
    <n v="0"/>
    <n v="0"/>
    <x v="0"/>
    <s v="CUNDINAMARCA"/>
    <s v="SOACHA"/>
    <d v="2019-08-19T00:00:00"/>
    <d v="2019-08-19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9841"/>
    <n v="5309841"/>
    <n v="505500"/>
    <d v="2019-12-10T00:00:00"/>
    <s v="GL-259241833518"/>
    <n v="88200"/>
    <m/>
    <m/>
    <m/>
    <n v="88200"/>
    <m/>
    <m/>
    <m/>
    <n v="88200"/>
    <d v="2020-07-03T00:00:00"/>
    <n v="88200"/>
    <n v="0"/>
    <n v="0"/>
    <n v="0"/>
    <x v="0"/>
    <s v="CUNDINAMARCA"/>
    <s v="SOACHA"/>
    <d v="2019-08-19T00:00:00"/>
    <d v="2019-08-19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4737"/>
    <n v="5314737"/>
    <n v="975200"/>
    <d v="2019-12-10T00:00:00"/>
    <s v="GL-259241833519"/>
    <n v="101600"/>
    <m/>
    <m/>
    <m/>
    <n v="101600"/>
    <m/>
    <m/>
    <m/>
    <n v="101600"/>
    <d v="2020-07-03T00:00:00"/>
    <n v="101600"/>
    <n v="0"/>
    <n v="0"/>
    <n v="0"/>
    <x v="0"/>
    <s v="CUNDINAMARCA"/>
    <s v="SOACHA"/>
    <d v="2019-08-05T00:00:00"/>
    <d v="2019-08-05T00:00:00"/>
    <s v="Se objeta $ 101600 Concepto 898201  ESTUDIO DE COLORACION BASICA EN ESPECIMEN DE RECONOCIMIENTO se objeta el cobro de 1 estudio de coloración básica en especimen por valor de $1016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7632"/>
    <n v="5317632"/>
    <n v="505500"/>
    <d v="2019-12-10T00:00:00"/>
    <s v="GL-259241833520"/>
    <n v="88200"/>
    <m/>
    <m/>
    <m/>
    <n v="88200"/>
    <m/>
    <m/>
    <m/>
    <n v="88200"/>
    <d v="2020-07-03T00:00:00"/>
    <n v="88200"/>
    <n v="0"/>
    <n v="0"/>
    <n v="0"/>
    <x v="0"/>
    <s v="CUNDINAMARCA"/>
    <s v="SOACHA"/>
    <d v="2019-08-26T00:00:00"/>
    <d v="2019-08-26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7738"/>
    <n v="5317738"/>
    <n v="985100"/>
    <d v="2019-12-10T00:00:00"/>
    <s v="GL-259241833521"/>
    <n v="88200"/>
    <m/>
    <m/>
    <m/>
    <n v="88200"/>
    <m/>
    <m/>
    <m/>
    <n v="88200"/>
    <d v="2020-07-03T00:00:00"/>
    <n v="88200"/>
    <n v="0"/>
    <n v="0"/>
    <n v="0"/>
    <x v="0"/>
    <s v="CUNDINAMARCA"/>
    <s v="SOACHA"/>
    <d v="2019-08-26T00:00:00"/>
    <d v="2019-08-26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7957"/>
    <n v="5317957"/>
    <n v="505500"/>
    <d v="2019-12-10T00:00:00"/>
    <s v="GL-259241833522"/>
    <n v="88200"/>
    <m/>
    <m/>
    <m/>
    <n v="88200"/>
    <m/>
    <m/>
    <m/>
    <n v="88200"/>
    <d v="2020-07-03T00:00:00"/>
    <n v="88200"/>
    <n v="0"/>
    <n v="0"/>
    <n v="0"/>
    <x v="0"/>
    <s v="CUNDINAMARCA"/>
    <s v="SOACHA"/>
    <d v="2019-08-26T00:00:00"/>
    <d v="2019-08-26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8094"/>
    <n v="5318094"/>
    <n v="505500"/>
    <d v="2019-12-10T00:00:00"/>
    <s v="GL-259241833523"/>
    <n v="88200"/>
    <m/>
    <m/>
    <m/>
    <n v="88200"/>
    <m/>
    <m/>
    <m/>
    <n v="88200"/>
    <d v="2020-07-03T00:00:00"/>
    <n v="88200"/>
    <n v="0"/>
    <n v="0"/>
    <n v="0"/>
    <x v="0"/>
    <s v="CUNDINAMARCA"/>
    <s v="SOACHA"/>
    <d v="2019-08-26T00:00:00"/>
    <d v="2019-08-26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18194"/>
    <n v="5318194"/>
    <n v="849800"/>
    <d v="2019-12-10T00:00:00"/>
    <s v="GL-259241833525"/>
    <n v="79380"/>
    <m/>
    <m/>
    <m/>
    <n v="79380"/>
    <m/>
    <m/>
    <m/>
    <n v="79380"/>
    <d v="2020-07-03T00:00:00"/>
    <n v="79380"/>
    <n v="0"/>
    <n v="0"/>
    <n v="0"/>
    <x v="0"/>
    <s v="CUNDINAMARCA"/>
    <s v="SOACHA"/>
    <d v="2019-08-26T00:00:00"/>
    <d v="2019-08-26T00:00:00"/>
    <s v="Se objeta $ 79380 Concepto 898101  ESTUDIO DE COLORACION BASICA EN BIOPSIA se objeta el cobro de 1 estudio de coloración básica en biopsia por valor de $7938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26237"/>
    <n v="5326237"/>
    <n v="611900"/>
    <d v="2019-12-10T00:00:00"/>
    <s v="GL-259241833527"/>
    <n v="88200"/>
    <d v="2020-01-09T00:00:00"/>
    <n v="88200"/>
    <n v="0"/>
    <n v="0"/>
    <m/>
    <m/>
    <m/>
    <n v="0"/>
    <m/>
    <n v="0"/>
    <n v="0"/>
    <n v="0"/>
    <n v="0"/>
    <x v="0"/>
    <s v="CUNDINAMARCA"/>
    <s v="SOACHA"/>
    <d v="2019-08-31T00:00:00"/>
    <d v="2019-08-31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IPS anexa soporte solicitado "/>
    <s v="Subsidiado"/>
    <n v="3"/>
  </r>
  <r>
    <s v="E.S.E. HOSPITAL MARIO GAITAN YANGUAS DE SOACHA"/>
    <x v="0"/>
    <s v="CUNDINAMARCA"/>
    <s v="SOACHA"/>
    <d v="2019-11-20T00:00:00"/>
    <n v="5326268"/>
    <n v="5326268"/>
    <n v="505500"/>
    <d v="2019-12-10T00:00:00"/>
    <s v="GL-259241833531"/>
    <n v="88200"/>
    <m/>
    <m/>
    <m/>
    <n v="88200"/>
    <m/>
    <m/>
    <m/>
    <n v="88200"/>
    <d v="2020-07-03T00:00:00"/>
    <n v="88200"/>
    <n v="0"/>
    <n v="0"/>
    <n v="0"/>
    <x v="0"/>
    <s v="CUNDINAMARCA"/>
    <s v="SOACHA"/>
    <d v="2019-08-31T00:00:00"/>
    <d v="2019-08-31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26384"/>
    <n v="5326384"/>
    <n v="505500"/>
    <d v="2019-12-10T00:00:00"/>
    <s v="GL-259241833532"/>
    <n v="88200"/>
    <m/>
    <m/>
    <m/>
    <n v="88200"/>
    <m/>
    <m/>
    <m/>
    <n v="88200"/>
    <d v="2020-07-03T00:00:00"/>
    <n v="88200"/>
    <n v="0"/>
    <n v="0"/>
    <n v="0"/>
    <x v="0"/>
    <s v="CUNDINAMARCA"/>
    <s v="SOACHA"/>
    <d v="2019-08-31T00:00:00"/>
    <d v="2019-08-31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26483"/>
    <n v="5326483"/>
    <n v="531100"/>
    <d v="2019-12-10T00:00:00"/>
    <s v="GL-259241833533"/>
    <n v="113800"/>
    <m/>
    <m/>
    <m/>
    <n v="113800"/>
    <m/>
    <m/>
    <m/>
    <n v="113800"/>
    <d v="2020-07-03T00:00:00"/>
    <n v="113800"/>
    <n v="0"/>
    <n v="0"/>
    <n v="0"/>
    <x v="0"/>
    <s v="CUNDINAMARCA"/>
    <s v="SOACHA"/>
    <d v="2019-08-31T00:00:00"/>
    <d v="2019-08-31T00:00:00"/>
    <s v="Se objeta $ 113800 Concepto 898101  ESTUDIO DE COLORACION BASICA EN BIOPSIA se objeta el cobro de 1 estudio con tinciones de rutina por valor de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Subsidiado"/>
    <n v="3"/>
  </r>
  <r>
    <s v="E.S.E. HOSPITAL MARIO GAITAN YANGUAS DE SOACHA"/>
    <x v="0"/>
    <s v="CUNDINAMARCA"/>
    <s v="SOACHA"/>
    <d v="2019-11-20T00:00:00"/>
    <n v="5302599"/>
    <n v="5302599"/>
    <n v="505500"/>
    <d v="2019-12-12T00:00:00"/>
    <s v="GL-259241833534"/>
    <n v="88200"/>
    <m/>
    <m/>
    <m/>
    <n v="88200"/>
    <m/>
    <m/>
    <m/>
    <n v="88200"/>
    <d v="2020-07-03T00:00:00"/>
    <n v="88200"/>
    <n v="0"/>
    <n v="0"/>
    <n v="0"/>
    <x v="0"/>
    <s v="CUNDINAMARCA"/>
    <s v="SOACHA"/>
    <d v="2019-08-12T00:00:00"/>
    <d v="2019-08-12T00:00:00"/>
    <s v="Se objeta $ 88200 Concepto 898101  ESTUDIO DE COLORACION BASICA EN BIOPSIA se objeta el cobro de 1 estudio de coloración básica en biopsia por valor de $882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
    <s v="SE LEVANTA GLOSA OBJECION SE ANEXA REPORTE DE PATOLOGIA"/>
    <s v="Contributivo"/>
    <n v="3"/>
  </r>
  <r>
    <s v="E.S.E. HOSPITAL MARIO GAITAN YANGUAS DE SOACHA"/>
    <x v="0"/>
    <s v="CUNDINAMARCA"/>
    <s v="SOACHA"/>
    <d v="2020-03-09T00:00:00"/>
    <n v="22768"/>
    <n v="22768"/>
    <n v="66113844"/>
    <d v="2020-04-03T00:00:00"/>
    <s v="GL-259241834134"/>
    <n v="38917879"/>
    <d v="2020-04-29T00:00:00"/>
    <n v="0"/>
    <n v="0"/>
    <n v="38917879"/>
    <d v="2020-05-13T00:00:00"/>
    <n v="0"/>
    <n v="0"/>
    <n v="38917879"/>
    <d v="2020-12-09T00:00:00"/>
    <n v="0"/>
    <n v="0"/>
    <n v="38917879"/>
    <n v="0"/>
    <x v="1"/>
    <s v="CUNDINAMARCA"/>
    <s v="SOACHA"/>
    <d v="2020-02-01T00:00:00"/>
    <d v="2020-02-29T00:00:00"/>
    <s v="Se objeta $ 38917879 Concepto CAPITACION  PROMOCION Y PREVENCION Incumplimiento en las metas de cobertura resolutividad y oportunidad Periodo facturado FEBREROValor Facturado  $66113844Valor Prefactura $66113844PLANIFICACION FAMILIAR Se alcanza un cumplimiento mensual del   42% por lo cual se glosa el valor equivalente a $4588661 CONTROL PRENATAL Se alcanza un cumplimiento mensual del   52% por lo cual se glosa el valor equivalente a $11361336ATENCION POST PARTO Se alcanza un cumplimiento mensual del 45% por lo cual se glosa el valor equivalente a $1539663 VACUNACION Se alcanza un cumplimiento mensual del   71% por lo cual se glosa el valor equivalente a $839916 CRECIMIENTO Y DESARROLLO Se alcanza un cumplimiento mensual del   30% por lo cual se glosa el valor equivalente a $2677026  ADULTO JOVEN Se alcanza un cumplimiento mensual del   26% por lo cual se glosa el valor equivalente a $1904699 ADULTO MAYOR Se alcanza un cumplimiento mensual del   04% por lo cual se glosa el valor equivalente a $4381059  CANCER DE CUELLO Se alcanza un cumplimiento mensual del   89% de ejecución por lo cual se glosa el valor equivalente a $194952 CANCER DE MAMA Se alcanza un cumplimiento mensual del 0% por lo cual se glosa el valor equivalente a $799527  AGUDEZA VISUAL Se alcanza un cumplimiento mensual del   50% por lo cual se glosa el valor equivalente a $416322  SALUD BUCAL Se alcanza un cumplimiento mensual del   64% por lo cual se glosa el valor equivalente a $10129348  DEMANDA INDUCIDA Se alcanza un cumplimiento mensual del   77% por lo cual se glosa el valor equivalente a $85371 En Total Para Este mes el cumplimiento global alcanzado es del   47% generando una Objeción total Por Incumplimiento De Actividades Programadas De $3891787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me permito realizar las siguientes puntualidadesPara el  primer punto se deberán verificar en la mesa de trabajo por programar las puntualidades sobre las condiciones contractuales que se venían trabajando con la EPS Comparta y sobre las cuales se acordó la continuidad sin embargo me permito aclarar que el contrato que se encuentra firmado SSBY2019CP1A00012773 con vigencia del 01/06/2019 al 31/05/2020 al igual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En cuanto al punto dos según refieren  el contrato no se encontraba firmado al momento de generar la glosa situación que discuto pues al momento de realizar la auditoria fue mi documento de fuente para la realización de la misma sin embargo si no hubiese estado firmado el acuerdo de voluntades al momento de generar dicha glosa se viene generando prefactura acorde con la población afiliada a la EPS a su cargo al igual la ESE viene presentando la facturación a la cual se le debe hacer auditoria de cumplimientos y como consecuencia su incumplimiento en las atenciones estimadas se generó la glosa notificada conforme con la resolución 412 4505 y demás que hacen parte del bloque de normas para promoción y prevención de la saludPasando al punto tres es cierto que los RIPS cargados en la plataforma cumplen con las especificaciones de la resolución 3374 del 2000 y con los lineamientos técnicos que indican pero en el proceso de auditoría se verifica su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o a Pai para las edades que aplica pues de lo contrario se reportará como inconsistencia a la ESE para su verificación y posterior respuesta esto incluye si el usuario de encuentra inactivo o si la actividad se encuentra duplicada entre otrasFinalmente atendiendo al punto final se escaló la solicitud de mesa de trabajo para la respectiva programación de la cual nos encontramos a la espera de su programación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38917879 ,Frente a las observaciones me permito realizar las siguientes puntualidadesPara el  primer punto se deberán verificar en la mesa de trabajo por programar las puntualidades sobre las condiciones contractuales que se venían trabajando con la EPS Comparta y sobre las cuales se acordó la continuidad sin embargo me permito aclarar que el contrato que se encuentra firmado SSBY2019CP1A00012773 con vigencia del 01/06/2019 al 31/05/2020 al igual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En cuanto al punto dos según refieren  el contrato no se encontraba firmado al momento de generar la glosa situación que discuto pues al momento de realizar la auditoria fue mi documento de fuente para la realización de la misma sin embargo si no hubiese estado firmado el acuerdo de voluntades al momento de generar dicha glosa se viene generando prefactura acorde con la población afiliada a la EPS a su cargo al igual la ESE viene presentando la facturación a la cual se le debe hacer auditoria de cumplimientos y como consecuencia su incumplimiento en las atenciones estimadas se generó la glosa notificada conforme con la resolución 412 4505 y demás que hacen parte del bloque de normas para promoción y prevención de la saludPasando al punto tres es cierto que los RIPS cargados en la plataforma cumplen con las especificaciones de la resolución 3374 del 2000 y con los lineamientos técnicos que indican pero en el proceso de auditoría se verifica su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o a Pai para las edades que aplica pues de lo contrario se reportará como inconsistencia a la ESE para su verificación y posterior respuesta esto incluye si el usuario de encuentra inactivo o si la actividad se encuentra duplicada entre otrasFinalmente atendiendo al punto final se programó mesa de trabajo para el día lunes 18 de mayo via Skype a las 9am del cual recibirán la respectiva invitación formal relacionando las facturas a conciliar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38917879 ,SE RATIFICA POR OBJECION INICIAL  IPS NO ACEPTA GLOSA"/>
    <s v="Subsidiado"/>
    <n v="3"/>
  </r>
  <r>
    <s v="EMPRESA SOCIAL DEL ESTADO CENTRO DE SALUD DE RICAURTE"/>
    <x v="16"/>
    <s v="CUNDINAMARCA"/>
    <s v="RICAURTE"/>
    <d v="2020-03-11T00:00:00"/>
    <n v="881"/>
    <n v="881"/>
    <n v="2784025"/>
    <d v="2020-04-03T00:00:00"/>
    <s v="GL-259241834135"/>
    <n v="1723515"/>
    <m/>
    <m/>
    <m/>
    <n v="1723515"/>
    <m/>
    <m/>
    <m/>
    <n v="1723515"/>
    <m/>
    <n v="0"/>
    <n v="0"/>
    <n v="0"/>
    <n v="1723515"/>
    <x v="1"/>
    <s v="CUNDINAMARCA"/>
    <s v="RICAURTE"/>
    <d v="2020-01-01T00:00:00"/>
    <d v="2020-01-31T00:00:00"/>
    <s v="Se objeta $ 1723515 Concepto CAPITACION  PROMOCION Y PREVENCION Incumplimiento en las metas de cobertura resolutividad y oportunidad Periodo facturado ENERO 2020Valor Facturado  $2784025Valor Prefactura $2784025PLANIFICACION FAMILIAR Se alcanza un cumplimiento mensual del   14% por lo cual se glosa el valor equivalente a $192669 CONTROL PRENATAL Se alcanza un cumplimiento mensual del   21% por lo cual se glosa el valor equivalente a $212579 VACUNACION Se alcanza un cumplimiento mensual del   63% por lo cual se glosa el valor equivalente a $92985 CRECIMIENTO Y DESARROLLO Se alcanza un cumplimiento mensual del   20% por lo cual se glosa el valor equivalente a $297788  ADULTO JOVEN Se alcanza un cumplimiento mensual del   48% por lo cual se glosa el valor equivalente a $36134 ADULTO MAYOR Se alcanza un cumplimiento mensual del   14% por lo cual se glosa el valor equivalente a $219687  CANCER DE CUELLO Se alcanza un cumplimiento mensual del   52% de ejecución por lo cual se glosa el valor equivalente a $90540  AGUDEZA VISUAL Se alcanza un cumplimiento mensual del   00% por lo cual se glosa el valor equivalente a $90945  SALUD BUCAL Se alcanza un cumplimiento mensual del   47% por lo cual se glosa el valor equivalente a $432554 MAS QUE CORAZON Se alcanza un cumplimiento mensual del NP% por lo cual se glosa el valor  DEMANDA INDUCIDA  Se alcanza un cumplimiento mensual del   64% por lo cual se glosa el valor equivalente a $  57635En Total Para Este mes el cumplimiento global alcanzado es del   31% generando una Objeción total Por Incumplimiento De Actividades Programadas De $17235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0-03-11T00:00:00"/>
    <n v="890"/>
    <n v="890"/>
    <n v="2825877"/>
    <d v="2020-04-03T00:00:00"/>
    <s v="GL-259241834137"/>
    <n v="1803974"/>
    <m/>
    <m/>
    <m/>
    <n v="1803974"/>
    <m/>
    <m/>
    <m/>
    <n v="1803974"/>
    <m/>
    <n v="0"/>
    <n v="0"/>
    <n v="0"/>
    <n v="1803974"/>
    <x v="1"/>
    <s v="CUNDINAMARCA"/>
    <s v="RICAURTE"/>
    <d v="2020-02-01T00:00:00"/>
    <d v="2020-02-29T00:00:00"/>
    <s v="Se objeta $ 1803974 Concepto CAPITACION  PYP Incumplimiento en las metas de cobertura resolutividad y oportunidad Periodo facturado FEBRERO 2020Valor Facturado  $2825877Valor Prefactura $2825877PLANIFICACION FAMILIAR Se alcanza un cumplimiento mensual del   14% por lo cual se glosa el valor equivalente a $195619 CONTROL PRENATAL Se alcanza un cumplimiento mensual del   15% por lo cual se glosa el valor equivalente a $268746 VACUNACION Se alcanza un cumplimiento mensual del   81% por lo cual se glosa el valor equivalente a $65746 CRECIMIENTO Y DESARROLLO Se alcanza un cumplimiento mensual del   24% por lo cual se glosa el valor equivalente a $267142  ADULTO JOVEN Se alcanza un cumplimiento mensual del   39% por lo cual se glosa el valor equivalente a $82280 ADULTO MAYOR Se alcanza un cumplimiento mensual del   01% por lo cual se glosa el valor equivalente a $250829  CANCER DE CUELLO Se alcanza un cumplimiento mensual del   52% de ejecución por lo cual se glosa el valor equivalente a $91927  AGUDEZA VISUAL Se alcanza un cumplimiento mensual del   00% por lo cual se glosa el valor equivalente a $91549  SALUD BUCAL Se alcanza un cumplimiento mensual del   45% por lo cual se glosa el valor equivalente a $426194  DEMANDA INDUCIDA  Se alcanza un cumplimiento mensual del   60% por lo cual se glosa el valor equivalente a $63943En Total Para Este mes el cumplimiento global alcanzado es del   30% generando una Objeción total Por Incumplimiento De Actividades Programadas De $18039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0-03-11T00:00:00"/>
    <n v="29088"/>
    <n v="29088"/>
    <n v="11926067"/>
    <d v="2020-04-03T00:00:00"/>
    <s v="GL-259241834138"/>
    <n v="9493416"/>
    <m/>
    <m/>
    <m/>
    <n v="9493416"/>
    <m/>
    <m/>
    <m/>
    <n v="9493416"/>
    <m/>
    <n v="0"/>
    <n v="0"/>
    <n v="0"/>
    <n v="9493416"/>
    <x v="1"/>
    <s v="CUNDINAMARCA"/>
    <s v="SOACHA"/>
    <d v="2020-01-01T00:00:00"/>
    <d v="2020-01-31T00:00:00"/>
    <s v="Se objeta $ 9493416 Concepto CAPITACION  PROMOCION Y PREVENCION Incumplimiento en las metas de cobertura resolutividad y oportunidad Periodo facturado ENERO 2020Valor Facturado  $11926067Valor Prefactura $11926067PLANIFICACION FAMILIAR Se alcanza un cumplimiento mensual del   17% por lo cual se glosa el valor equivalente a $1476599 CONTROL PRENATAL Se alcanza un cumplimiento mensual del   29% por lo cual se glosa el valor equivalente a $1572089 VACUNACION Se alcanza un cumplimiento mensual del   30% por lo cual se glosa el valor equivalente a $513292 CRECIMIENTO Y DESARROLLO Se alcanza un cumplimiento mensual del   26% por lo cual se glosa el valor equivalente a $830310  ADULTO JOVEN Se alcanza un cumplimiento mensual del   11% por lo cual se glosa el valor equivalente a $769831 ADULTO MAYOR Se alcanza un cumplimiento mensual del   40% por lo cual se glosa el valor equivalente a $729359  CANCER DE CUELLO Se alcanza un cumplimiento mensual del   31% de ejecución por lo cual se glosa el valor equivalente a $493869 CANCER DE MAMA Se alcanza un cumplimiento mensual del NP% por lo cual se glosa el valor equivalente a $720970  AGUDEZA VISUAL Se alcanza un cumplimiento mensual del   09% por lo cual se glosa el valor equivalente a $655548  SALUD BUCAL Se alcanza un cumplimiento mensual del   28% por lo cual se glosa el valor equivalente a $1731548 En Total Para Este mes el cumplimiento global alcanzado es del   25% generando una Objeción total Por Incumplimiento De Actividades Programadas De $949341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05-04T00:00:00"/>
    <n v="22939"/>
    <n v="22939"/>
    <n v="54653163"/>
    <d v="2020-05-26T00:00:00"/>
    <s v="GL-259241834176"/>
    <n v="36879167"/>
    <m/>
    <m/>
    <m/>
    <n v="36879167"/>
    <m/>
    <m/>
    <m/>
    <n v="36879167"/>
    <d v="2020-12-09T00:00:00"/>
    <n v="0"/>
    <n v="0"/>
    <n v="36879167"/>
    <n v="0"/>
    <x v="1"/>
    <s v="CUNDINAMARCA"/>
    <s v="SOACHA"/>
    <d v="2019-09-01T00:00:00"/>
    <d v="2019-09-30T00:00:00"/>
    <s v="Se objeta $ 36879167 Concepto CAPITACION  PYP Incumplimiento en las metas de cobertura resolutividad y oportunidad Periodo facturado SEPTIEMBRE 2019Valor Facturado  $54653163Valor Prefactura $54653163PLANIFICACION FAMILIAR Se alcanza un cumplimiento mensual del   59% por lo cual se glosa el valor equivalente a $3489412 CONTROL PRENATAL Se alcanza un cumplimiento mensual del   48% por lo cual se glosa el valor equivalente a $8556201ATENCION POST PARTO Se alcanza un cumplimiento mensual del 0% por lo cual se glosa el valor equivalente a $2293920 VACUNACION Se alcanza un cumplimiento mensual del   15% por lo cual se glosa el valor equivalente a $1502314 CRECIMIENTO Y DESARROLLO Se alcanza un cumplimiento mensual del   51% por lo cual se glosa el valor equivalente a $1845773  ADULTO JOVEN Se alcanza un cumplimiento mensual del   22% por lo cual se glosa el valor equivalente a $1800320 ADULTO MAYOR Se alcanza un cumplimiento mensual del   02% por lo cual se glosa el valor equivalente a $3677124  CANCER DE CUELLO Se alcanza un cumplimiento mensual del   55% de ejecución por lo cual se glosa el valor equivalente a $647045 CANCER DE MAMA Se alcanza un cumplimiento mensual del   00% por lo cual se glosa el valor equivalente a $660960  AGUDEZA VISUAL Se alcanza un cumplimiento mensual del   28% por lo cual se glosa el valor equivalente a $492346  SALUD BUCAL Se alcanza un cumplimiento mensual del   35% por lo cual se glosa el valor equivalente a $11636739 DEMANDA INDUCIDA  Se alcanza un cumplimiento mensual del   11% por lo cual se glosa el valor equivalente a $277012En Total Para Este mes el cumplimiento global alcanzado es del   29% generando una Objeción total Por Incumplimiento De Actividades Programadas De $3687916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MARIO GAITAN YANGUAS DE SOACHA"/>
    <x v="0"/>
    <s v="CUNDINAMARCA"/>
    <s v="SOACHA"/>
    <d v="2020-05-05T00:00:00"/>
    <n v="22943"/>
    <n v="22943"/>
    <n v="52971564"/>
    <d v="2020-05-26T00:00:00"/>
    <s v="GL-259241834178"/>
    <n v="36158790"/>
    <m/>
    <m/>
    <m/>
    <n v="36158790"/>
    <m/>
    <m/>
    <m/>
    <n v="36158790"/>
    <d v="2020-12-09T00:00:00"/>
    <n v="0"/>
    <n v="0"/>
    <n v="36158790"/>
    <n v="0"/>
    <x v="1"/>
    <s v="CUNDINAMARCA"/>
    <s v="SOACHA"/>
    <d v="2019-10-01T00:00:00"/>
    <d v="2019-10-31T00:00:00"/>
    <s v="Se objeta $ 36158790 Concepto CAPITACION  PYP Incumplimiento en las metas de cobertura resolutividad y oportunidad Periodo facturado OCTUBRE 2019Valor Facturado  $52971564Valor Prefactura $52971564PLANIFICACION FAMILIAR Se alcanza un cumplimiento mensual del   60% por lo cual se glosa el valor equivalente a $3353580 CONTROL PRENATAL Se alcanza un cumplimiento mensual del   52% por lo cual se glosa el valor equivalente a $7823341ATENCION POST PARTO Se alcanza un cumplimiento mensual del 6% por lo cual se glosa el valor equivalente a $2081917 VACUNACION Se alcanza un cumplimiento mensual del   14% por lo cual se glosa el valor equivalente a $1488244 CRECIMIENTO Y DESARROLLO Se alcanza un cumplimiento mensual del   47% por lo cual se glosa el valor equivalente a $1871556  ADULTO JOVEN Se alcanza un cumplimiento mensual del   12% por lo cual se glosa el valor equivalente a $2237145 ADULTO MAYOR Se alcanza un cumplimiento mensual del   02% por lo cual se glosa el valor equivalente a $3569878  CANCER DE CUELLO Se alcanza un cumplimiento mensual del   45% de ejecución por lo cual se glosa el valor equivalente a $771439 CANCER DE MAMA Se alcanza un cumplimiento mensual del 0% por lo cual se glosa el valor equivalente a $640611  AGUDEZA VISUAL Se alcanza un cumplimiento mensual del   27% por lo cual se glosa el valor equivalente a $489069  SALUD BUCAL Se alcanza un cumplimiento mensual del   35% por lo cual se glosa el valor equivalente a $11649986  DEMANDA INDUCIDA  Se alcanza un cumplimiento mensual del   40% por lo cual se glosa el valor equivalente a $182024En Total Para Este mes el cumplimiento global alcanzado es del   30% generando una Objeción total Por Incumplimiento De Actividades Programadas De $3615879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MARIO GAITAN YANGUAS DE SOACHA"/>
    <x v="0"/>
    <s v="CUNDINAMARCA"/>
    <s v="SOACHA"/>
    <d v="2020-05-04T00:00:00"/>
    <n v="22929"/>
    <n v="22929"/>
    <n v="46626525"/>
    <d v="2020-05-26T00:00:00"/>
    <s v="GL-259241834180"/>
    <n v="34134168"/>
    <m/>
    <m/>
    <m/>
    <n v="34134168"/>
    <m/>
    <m/>
    <m/>
    <n v="34134168"/>
    <d v="2020-12-09T00:00:00"/>
    <n v="0"/>
    <n v="0"/>
    <n v="34134168"/>
    <n v="0"/>
    <x v="1"/>
    <s v="CUNDINAMARCA"/>
    <s v="SOACHA"/>
    <d v="2019-07-01T00:00:00"/>
    <d v="2019-07-31T00:00:00"/>
    <s v="Se objeta $ 34134168 Concepto CAPITACION  PYP Incumplimiento en las metas de cobertura resolutividad y oportunidad Periodo facturado JULIO 2019Valor Facturado  $46626525Valor Prefactura $46626525PLANIFICACION FAMILIAR Se alcanza un cumplimiento mensual del   36% por lo cual se glosa el valor equivalente a $3084294 CONTROL PRENATAL Se alcanza un cumplimiento mensual del   30% por lo cual se glosa el valor equivalente a $8947209ATENCION POST PARTO Se alcanza un cumplimiento mensual del 19% por lo cual se glosa el valor equivalente a $1583590 VACUNACION Se alcanza un cumplimiento mensual del   11% por lo cual se glosa el valor equivalente a $1328813 CRECIMIENTO Y DESARROLLO Se alcanza un cumplimiento mensual del   38% por lo cual se glosa el valor equivalente a $1857433  ADULTO JOVEN Se alcanza un cumplimiento mensual del   17% por lo cual se glosa el valor equivalente a $1752465 ADULTO MAYOR Se alcanza un cumplimiento mensual del   03% por lo cual se glosa el valor equivalente a $3110671  CANCER DE CUELLO Se alcanza un cumplimiento mensual del   40% de ejecución por lo cual se glosa el valor equivalente a $739178 CANCER DE MAMA Se alcanza un cumplimiento mensual del   00% por lo cual se glosa el valor equivalente a $563856  AGUDEZA VISUAL Se alcanza un cumplimiento mensual del   17% por lo cual se glosa el valor equivalente a $490866  SALUD BUCAL Se alcanza un cumplimiento mensual del   28% por lo cual se glosa el valor equivalente a $10675793 En Total Para Este mes el cumplimiento global alcanzado es del   22% generando una Objeción total Por Incumplimiento De Actividades Programadas De $341341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MARIO GAITAN YANGUAS DE SOACHA"/>
    <x v="0"/>
    <s v="CUNDINAMARCA"/>
    <s v="SOACHA"/>
    <d v="2020-05-05T00:00:00"/>
    <n v="22980"/>
    <n v="22980"/>
    <n v="64718299"/>
    <d v="2020-05-26T00:00:00"/>
    <s v="GL-259241834181"/>
    <n v="41923952"/>
    <m/>
    <m/>
    <m/>
    <n v="41923952"/>
    <m/>
    <m/>
    <m/>
    <n v="41923952"/>
    <d v="2020-12-09T00:00:00"/>
    <n v="0"/>
    <n v="0"/>
    <n v="41923952"/>
    <n v="0"/>
    <x v="1"/>
    <s v="CUNDINAMARCA"/>
    <s v="SOACHA"/>
    <d v="2020-03-01T00:00:00"/>
    <d v="2020-03-31T00:00:00"/>
    <s v="Se objeta $ 41923952 Concepto CAPITACION  PYP Incumplimiento en las metas de cobertura resolutividad y oportunidad Periodo facturado MARZO 2020Valor Facturado  $64718299Valor Prefactura $64718299PLANIFICACION FAMILIAR Se alcanza un cumplimiento mensual del   52% por lo cual se glosa el valor equivalente a $4494543 CONTROL PRENATAL Se alcanza un cumplimiento mensual del   45% por lo cual se glosa el valor equivalente a $11480136ATENCION POST PARTO Se alcanza un cumplimiento mensual del 0% por lo cual se glosa el valor equivalente a $2716419 VACUNACION Se alcanza un cumplimiento mensual del   50% por lo cual se glosa el valor equivalente a $1263490 CRECIMIENTO Y DESARROLLO Se alcanza un cumplimiento mensual del   29% por lo cual se glosa el valor equivalente a $2661629  ADULTO JOVEN Se alcanza un cumplimiento mensual del   28% por lo cual se glosa el valor equivalente a $1730953 ADULTO MAYOR Se alcanza un cumplimiento mensual del   04% por lo cual se glosa el valor equivalente a $4266989  CANCER DE CUELLO Se alcanza un cumplimiento mensual del   86% de ejecución por lo cual se glosa el valor equivalente a $246530 CANCER DE MAMA Se alcanza un cumplimiento mensual del   00% por lo cual se glosa el valor equivalente a $782697  AGUDEZA VISUAL Se alcanza un cumplimiento mensual del   64% por lo cual se glosa el valor equivalente a $296864  SALUD BUCAL Se alcanza un cumplimiento mensual del   52% por lo cual se glosa el valor equivalente a $11898987  DEMANDA INDUCIDA  Se alcanza un cumplimiento mensual del   77% por lo cual se glosa el valor equivalente a $84715En Total Para Este mes el cumplimiento global alcanzado es del   37% generando una Objeción total Por Incumplimiento De Actividades Programadas De $4192395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MARIO GAITAN YANGUAS DE SOACHA"/>
    <x v="0"/>
    <s v="CUNDINAMARCA"/>
    <s v="SOACHA"/>
    <d v="2020-06-01T00:00:00"/>
    <n v="23154"/>
    <n v="23154"/>
    <n v="63266245"/>
    <d v="2020-07-01T00:00:00"/>
    <s v="GL-259241834248"/>
    <n v="46838988"/>
    <m/>
    <m/>
    <m/>
    <n v="46838988"/>
    <m/>
    <m/>
    <m/>
    <n v="46838988"/>
    <d v="2020-12-09T00:00:00"/>
    <n v="0"/>
    <n v="0"/>
    <n v="46838988"/>
    <n v="0"/>
    <x v="1"/>
    <s v="CUNDINAMARCA"/>
    <s v="SOACHA"/>
    <d v="2020-04-01T00:00:00"/>
    <d v="2020-04-30T00:00:00"/>
    <s v="Se objeta $ 46838988 Concepto CAPITACION  PYP Incumplimiento en las metas de cobertura resolutividad y oportunidad Periodo facturado ABRIL 2020Valor Facturado  $63266245Valor Prefactura $63266245PLANIFICACION FAMILIAR Se alcanza un cumplimiento mensual del   57% por lo cual se glosa el valor equivalente a $4368686 CONTROL PRENATAL Se alcanza un cumplimiento mensual del   39% por lo cual se glosa el valor equivalente a $11258648ATENCION POST PARTO Se alcanza un cumplimiento mensual del 06% por lo cual se glosa el valor equivalente a $2486665 VACUNACION Se alcanza un cumplimiento mensual del   49% por lo cual se glosa el valor equivalente a $1329007 CRECIMIENTO Y DESARROLLO Se alcanza un cumplimiento mensual del   25% por lo cual se glosa el valor equivalente a $2787138  ADULTO JOVEN Se alcanza un cumplimiento mensual del   10% por lo cual se glosa el valor equivalente a $2802727 ADULTO MAYOR Se alcanza un cumplimiento mensual del   03% por lo cual se glosa el valor equivalente a $4228303  CANCER DE CUELLO Se alcanza un cumplimiento mensual del   32% de ejecución por lo cual se glosa el valor equivalente a $1139148 CANCER DE MAMA Se alcanza un cumplimiento mensual del   00% por lo cual se glosa el valor equivalente a $765153  AGUDEZA VISUAL Se alcanza un cumplimiento mensual del   23% por lo cual se glosa el valor equivalente a $608140  SALUD BUCAL Se alcanza un cumplimiento mensual del   35% por lo cual se glosa el valor equivalente a $15065374 La Objeción total Por Incumplimiento De Actividades Programadas De $4683898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MARIO GAITAN YANGUAS DE SOACHA"/>
    <x v="0"/>
    <s v="CUNDINAMARCA"/>
    <s v="SOACHA"/>
    <d v="2020-06-11T00:00:00"/>
    <n v="23283"/>
    <n v="23283"/>
    <n v="61998193"/>
    <d v="2020-07-03T00:00:00"/>
    <s v="GL-259241834304"/>
    <n v="51209827"/>
    <m/>
    <m/>
    <m/>
    <n v="51209827"/>
    <m/>
    <m/>
    <m/>
    <n v="51209827"/>
    <d v="2020-12-09T00:00:00"/>
    <n v="0"/>
    <n v="0"/>
    <n v="51209827"/>
    <n v="0"/>
    <x v="1"/>
    <s v="CUNDINAMARCA"/>
    <s v="SOACHA"/>
    <d v="2020-05-01T00:00:00"/>
    <d v="2020-05-31T00:00:00"/>
    <s v="Se objeta $ 51209827 Concepto CAPITACION  PYP Incumplimiento en las metas de cobertura resolutividad y oportunidad Periodo facturado MAYO 2020Valor Facturado  $61998193Valor Prefactura $61998193PLANIFICACION FAMILIAR Se alcanza un cumplimiento mensual del   47% por lo cual se glosa el valor equivalente a $4938089 CONTROL PRENATAL Se alcanza un cumplimiento mensual del   35% por lo cual se glosa el valor equivalente a $11678277ATENCION POST PARTO Se alcanza un cumplimiento mensual del 0% por lo cual se glosa el valor equivalente a $2602077 VACUNACION Se alcanza un cumplimiento mensual del   48% por lo cual se glosa el valor equivalente a $1289938 CRECIMIENTO Y DESARROLLO Se alcanza un cumplimiento mensual del   20% por lo cual se glosa el valor equivalente a $2936996  ADULTO JOVEN Se alcanza un cumplimiento mensual del   02% por lo cual se glosa el valor equivalente a $3226406 ADULTO MAYOR Se alcanza un cumplimiento mensual del   01% por lo cual se glosa el valor equivalente a $4205978  CANCER DE CUELLO Se alcanza un cumplimiento mensual del   14% de ejecución por lo cual se glosa el valor equivalente a $1409572 CANCER DE MAMA Se alcanza un cumplimiento mensual del   00% por lo cual se glosa el valor equivalente a $749751  AGUDEZA VISUAL Se alcanza un cumplimiento mensual del   03% por lo cual se glosa el valor equivalente a $757191  SALUD BUCAL Se alcanza un cumplimiento mensual del   03% por lo cual se glosa el valor equivalente a $17415552 En Total Para Este mes el cumplimiento global alcanzado es del   16% generando una Objeción total Por Incumplimiento De Actividades Programadas De $5120982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SE RATIFICA POR OBJECION INICIAL  IPS NO ACEPTA GLOSA"/>
    <s v="Subsidiado"/>
    <n v="3"/>
  </r>
  <r>
    <s v="E.S.E. HOSPITAL SAN MARTIN DE PORRES DE CHOCONTA"/>
    <x v="5"/>
    <s v="CUNDINAMARCA"/>
    <s v="CHOCONTÁ"/>
    <d v="2020-07-03T00:00:00"/>
    <s v="CAP0561196"/>
    <s v="CAP0561196"/>
    <n v="13728969"/>
    <d v="2020-07-31T00:00:00"/>
    <s v="GL-259241834338"/>
    <n v="10335596"/>
    <d v="2020-08-28T00:00:00"/>
    <n v="0"/>
    <n v="0"/>
    <n v="10335596"/>
    <m/>
    <m/>
    <m/>
    <n v="10335596"/>
    <m/>
    <n v="0"/>
    <n v="0"/>
    <n v="0"/>
    <n v="10335596"/>
    <x v="1"/>
    <s v="CUNDINAMARCA"/>
    <s v="MACHETÁ"/>
    <d v="2020-01-01T00:00:00"/>
    <d v="2020-01-31T00:00:00"/>
    <s v="Se objeta $ 10335596 Concepto CAPITACION  PYP Incumplimiento en las metas de cobertura resolutividad y oportunidad Periodo facturado ENERO 2020Valor Facturado  $13728969Valor Prefactura $13728969PLANIFICACION FAMILIAR Se alcanza un cumplimiento mensual del   14% por lo cual se glosa el valor equivalente a $1130753 CONTROL PRENATAL Se alcanza un cumplimiento mensual del   14% por lo cual se glosa el valor equivalente a $927126 VACUNACION Se alcanza un cumplimiento mensual del   64% por lo cual se glosa el valor equivalente a $631864 CRECIMIENTO Y DESARROLLO Se alcanza un cumplimiento mensual del   20% por lo cual se glosa el valor equivalente a $1165248  ADULTO JOVEN Se alcanza un cumplimiento mensual del   33% por lo cual se glosa el valor equivalente a $1064337 ADULTO MAYOR Se alcanza un cumplimiento mensual del   14% por lo cual se glosa el valor equivalente a $1465045  CANCER DE CUELLO Se alcanza un cumplimiento mensual del   00% de ejecución por lo cual se glosa el valor equivalente a $1344819  AGUDEZA VISUAL Se alcanza un cumplimiento mensual del   00% por lo cual se glosa el valor equivalente a $734284  SALUD BUCAL Se alcanza un cumplimiento mensual del   50% por lo cual se glosa el valor equivalente a $1872120 En Total Para Este mes se genera una Objeción total Por Incumplimiento De Actividades Programadas De $1033559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10335596 "/>
    <s v="Subsidiado"/>
    <n v="3"/>
  </r>
  <r>
    <s v="E.S.E. HOSPITAL SAN MARTIN DE PORRES DE CHOCONTA"/>
    <x v="5"/>
    <s v="CUNDINAMARCA"/>
    <s v="CHOCONTÁ"/>
    <d v="2020-07-03T00:00:00"/>
    <s v="CAP0561198"/>
    <s v="CAP0561198"/>
    <n v="14337934"/>
    <d v="2020-07-31T00:00:00"/>
    <s v="GL-259241834339"/>
    <n v="8224957"/>
    <d v="2020-08-28T00:00:00"/>
    <n v="0"/>
    <n v="0"/>
    <n v="8224957"/>
    <m/>
    <m/>
    <m/>
    <n v="8224957"/>
    <m/>
    <n v="0"/>
    <n v="0"/>
    <n v="0"/>
    <n v="8224957"/>
    <x v="1"/>
    <s v="CUNDINAMARCA"/>
    <s v="MACHETÁ"/>
    <d v="2020-02-01T00:00:00"/>
    <d v="2020-02-29T00:00:00"/>
    <s v="Se objeta $ 8224957 Concepto CAPITACION  PYP Incumplimiento en las metas de cobertura resolutividad y oportunidad Periodo facturado FEBRERO 2020Valor Facturado  $14337934Valor Prefactura $14337934PLANIFICACION FAMILIAR Se alcanza un cumplimiento mensual del   14% por lo cual se glosa el valor equivalente a $1180878 CONTROL PRENATAL Se alcanza un cumplimiento mensual del   46% por lo cual se glosa el valor equivalente a $677266 VACUNACION Se alcanza un cumplimiento mensual del   74% por lo cual se glosa el valor equivalente a $512462 CRECIMIENTO Y DESARROLLO Se alcanza un cumplimiento mensual del   00% por lo cual se glosa el valor equivalente a $1281229  ADULTO JOVEN Se alcanza un cumplimiento mensual del   11% por lo cual se glosa el valor equivalente a $1003526 ADULTO MAYOR Se alcanza un cumplimiento mensual del   22% por lo cual se glosa el valor equivalente a $1350187  CANCER DE CUELLO Se alcanza un cumplimiento mensual del   73% de ejecución por lo cual se glosa el valor equivalente a $384449  AGUDEZA VISUAL Se alcanza un cumplimiento mensual del   40% por lo cual se glosa el valor equivalente a $462865  SALUD BUCAL Se alcanza un cumplimiento mensual del   78% por lo cual se glosa el valor equivalente a $1372095 En Total Para Este mes el cumplimiento global alcanzado es del   40% generando una Objeción total Por Incumplimiento De Actividades Programadas De $82249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8224957 "/>
    <s v="Subsidiado"/>
    <n v="3"/>
  </r>
  <r>
    <s v="E.S.E. HOSPITAL SAN MARTIN DE PORRES DE CHOCONTA"/>
    <x v="5"/>
    <s v="CUNDINAMARCA"/>
    <s v="CHOCONTÁ"/>
    <d v="2020-07-03T00:00:00"/>
    <s v="CAP0561200"/>
    <s v="CAP0561200"/>
    <n v="13943161"/>
    <d v="2020-07-31T00:00:00"/>
    <s v="GL-259241834340"/>
    <n v="6988324"/>
    <d v="2020-08-28T00:00:00"/>
    <n v="0"/>
    <n v="0"/>
    <n v="6988324"/>
    <m/>
    <m/>
    <m/>
    <n v="6988324"/>
    <m/>
    <n v="0"/>
    <n v="0"/>
    <n v="0"/>
    <n v="6988324"/>
    <x v="1"/>
    <s v="CUNDINAMARCA"/>
    <s v="MACHETÁ"/>
    <d v="2020-03-01T00:00:00"/>
    <d v="2020-03-31T00:00:00"/>
    <s v="Se objeta $ 6988324 Concepto CAPITACION  PYP Incumplimiento en las metas de cobertura resolutividad y oportunidad Periodo facturado MARZO 2020Valor Facturado  $13943161Valor Prefactura $13943161PLANIFICACION FAMILIAR Se alcanza un cumplimiento mensual del   14% por lo cual se glosa el valor equivalente a $1148444 CONTROL PRENATAL Se alcanza un cumplimiento mensual del   50% por lo cual se glosa el valor equivalente a $623564 VACUNACION Se alcanza un cumplimiento mensual del   67% por lo cual se glosa el valor equivalente a $610583 CRECIMIENTO Y DESARROLLO Se alcanza un cumplimiento mensual del   31% por lo cual se glosa el valor equivalente a $818637  ADULTO JOVEN Se alcanza un cumplimiento mensual del   52% por lo cual se glosa el valor equivalente a $706930 ADULTO MAYOR Se alcanza un cumplimiento mensual del   55% por lo cual se glosa el valor equivalente a $758798  CANCER DE CUELLO Se alcanza un cumplimiento mensual del   54% de ejecución por lo cual se glosa el valor equivalente a $621882  AGUDEZA VISUAL Se alcanza un cumplimiento mensual del   69% por lo cual se glosa el valor equivalente a $227863  SALUD BUCAL Se alcanza un cumplimiento mensual del   75% por lo cual se glosa el valor equivalente a $1471623 En Total Para Este mes el cumplimiento global alcanzado es del   52% generando una Objeción total Por Incumplimiento De Actividades Programadas De $69883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6988324 "/>
    <s v="Subsidiado"/>
    <n v="3"/>
  </r>
  <r>
    <s v="E.S.E. HOSPITAL SAN MARTIN DE PORRES DE CHOCONTA"/>
    <x v="5"/>
    <s v="CUNDINAMARCA"/>
    <s v="CHOCONTÁ"/>
    <d v="2020-07-03T00:00:00"/>
    <s v="CAP0561202"/>
    <s v="CAP0561202"/>
    <n v="13823237"/>
    <d v="2020-07-31T00:00:00"/>
    <s v="GL-259241834341"/>
    <n v="8689455"/>
    <d v="2020-08-28T00:00:00"/>
    <n v="0"/>
    <n v="0"/>
    <n v="8689455"/>
    <m/>
    <m/>
    <m/>
    <n v="8689455"/>
    <m/>
    <n v="0"/>
    <n v="0"/>
    <n v="0"/>
    <n v="8689455"/>
    <x v="1"/>
    <s v="CUNDINAMARCA"/>
    <s v="MACHETÁ"/>
    <d v="2020-04-01T00:00:00"/>
    <d v="2020-04-30T00:00:00"/>
    <s v="Se objeta $ 8689455 Concepto CAPITACION  PYP Incumplimiento en las metas de cobertura resolutividad y oportunidad Periodo facturado ABRIL 2020Valor Facturado  $13823237Valor Prefactura $13823237PLANIFICACION FAMILIAR Se alcanza un cumplimiento mensual del   14% por lo cual se glosa el valor equivalente a $1138615 CONTROL PRENATAL Se alcanza un cumplimiento mensual del   42% por lo cual se glosa el valor equivalente a $695691 VACUNACION Se alcanza un cumplimiento mensual del   75% por lo cual se glosa el valor equivalente a $493459 CRECIMIENTO Y DESARROLLO Se alcanza un cumplimiento mensual del   30% por lo cual se glosa el valor equivalente a $851824  ADULTO JOVEN Se alcanza un cumplimiento mensual del   11% por lo cual se glosa el valor equivalente a $967612 ADULTO MAYOR Se alcanza un cumplimiento mensual del   23% por lo cual se glosa el valor equivalente a $1292693  CANCER DE CUELLO Se alcanza un cumplimiento mensual del   27% de ejecución por lo cual se glosa el valor equivalente a $985365  AGUDEZA VISUAL Se alcanza un cumplimiento mensual del   30% por lo cual se glosa el valor equivalente a $518566  SALUD BUCAL Se alcanza un cumplimiento mensual del   52% por lo cual se glosa el valor equivalente a $1745631 En Total Para Este mes el cumplimiento global alcanzado es del   34% generando una Objeción total Por Incumplimiento De Actividades Programadas De $868945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8689455 "/>
    <s v="Subsidiado"/>
    <n v="3"/>
  </r>
  <r>
    <s v="E.S.E. HOSPITAL SAN MARTIN DE PORRES DE CHOCONTA"/>
    <x v="5"/>
    <s v="CUNDINAMARCA"/>
    <s v="CHOCONTÁ"/>
    <d v="2020-07-03T00:00:00"/>
    <s v="CAP0561204"/>
    <s v="CAP0561204"/>
    <n v="13750647"/>
    <d v="2020-07-31T00:00:00"/>
    <s v="GL-259241834342"/>
    <n v="10606514"/>
    <d v="2020-08-28T00:00:00"/>
    <n v="0"/>
    <n v="0"/>
    <n v="10606514"/>
    <m/>
    <m/>
    <m/>
    <n v="10606514"/>
    <m/>
    <n v="0"/>
    <n v="0"/>
    <n v="0"/>
    <n v="10606514"/>
    <x v="1"/>
    <s v="CUNDINAMARCA"/>
    <s v="MACHETÁ"/>
    <d v="2020-05-01T00:00:00"/>
    <d v="2020-05-31T00:00:00"/>
    <s v="Se objeta $ 10606514 Concepto CAPITACION  PYP Incumplimiento en las metas de cobertura resolutividad y oportunidad Periodo facturado MAYO 2020Valor Facturado  $13750647Valor Prefactura $13750647PLANIFICACION FAMILIAR Se alcanza un cumplimiento mensual del   14% por lo cual se glosa el valor equivalente a $1132719 CONTROL PRENATAL Se alcanza un cumplimiento mensual del   32% por lo cual se glosa el valor equivalente a $736383 VACUNACION Se alcanza un cumplimiento mensual del   67% por lo cual se glosa el valor equivalente a $602882 CRECIMIENTO Y DESARROLLO Se alcanza un cumplimiento mensual del   20% por lo cual se glosa el valor equivalente a $1167273  ADULTO JOVEN Se alcanza un cumplimiento mensual del   00% por lo cual se glosa el valor equivalente a $1183962 ADULTO MAYOR Se alcanza un cumplimiento mensual del   01% por lo cual se glosa el valor equivalente a $1634913  CANCER DE CUELLO Se alcanza un cumplimiento mensual del   00% de ejecución por lo cual se glosa el valor equivalente a $1347156  AGUDEZA VISUAL Se alcanza un cumplimiento mensual del   00% por lo cual se glosa el valor equivalente a $733373  SALUD BUCAL Se alcanza un cumplimiento mensual del   25% por lo cual se glosa el valor equivalente a $2067853 En Total Para Este mes el cumplimiento global alcanzado es del   18% generando una Objeción total Por Incumplimiento De Actividades Programadas De $1060651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Frente a las observaciones realizadas en respuesta me permito indicar que las  metas con las cuales se viene evaluando el cumplimiento corresponde a las establecidas según guías de atención de resolución 412 afín con el anexo de estimaciones de la resolución 1536 de 2015 que permite establecer las actividades a realizar durante el año acorde con el tipo de riesgo de los diferentes grupos poblacionales en el municipio que se encuentran en la población afiliada de la EPS y que está contratada con ustedes Pues según lo indica la resolución 4505 como termino la palabra Meta ya no existe el hecho es que se debe realizar la atención a toda la población acorde con su el tipo de riesgo que pueda presentarDe igual manera propongo realizar mesa de trabajo para socializar el modelo de evaluación y estimación de las metas que se viene trabajando a fin de lograr una conciliación de las glosas generadas para la vigencia que finalizó propongo el día viernes 11 de septiembre  a las 2 de la tarde y quedo atenta a su confirmaciónEn estos términos la glosa inicial se mantiene en firme el valor de $ 10606514 "/>
    <s v="Subsidiado"/>
    <n v="3"/>
  </r>
  <r>
    <s v="E.S.E. HOSPITAL SAN MARTIN DE PORRES DE CHOCONTA"/>
    <x v="5"/>
    <s v="CUNDINAMARCA"/>
    <s v="CHOCONTÁ"/>
    <d v="2020-08-04T00:00:00"/>
    <s v="CAP0561213"/>
    <s v="CAP0561213"/>
    <n v="13658566"/>
    <d v="2020-09-02T00:00:00"/>
    <s v="GL-259241834428"/>
    <n v="5838623"/>
    <m/>
    <m/>
    <m/>
    <n v="5838623"/>
    <m/>
    <m/>
    <m/>
    <n v="5838623"/>
    <m/>
    <n v="0"/>
    <n v="0"/>
    <n v="0"/>
    <n v="5838623"/>
    <x v="1"/>
    <s v="CUNDINAMARCA"/>
    <s v="MACHETÁ"/>
    <d v="2019-09-01T00:00:00"/>
    <d v="2019-09-30T00:00:00"/>
    <s v="Se objeta $ 5838623 Concepto CAPITACION  PYP Incumplimiento en las metas de cobertura resolutividad y oportunidad Periodo facturado SEPTIEMBRE 2019Valor Facturado  $13658566Valor Prefactura $13658566PLANIFICACION FAMILIAR Se alcanza un cumplimiento mensual del   14% por lo cual se glosa el valor equivalente a $1124857 CONTROL PRENATAL Se alcanza un cumplimiento mensual del   39% por lo cual se glosa el valor equivalente a $640907 VACUNACION Se alcanza un cumplimiento mensual del   78% por lo cual se glosa el valor equivalente a $527833 CRECIMIENTO Y DESARROLLO Se alcanza un cumplimiento mensual del   40% por lo cual se glosa el valor equivalente a $517270  ADULTO MAYOR Se alcanza un cumplimiento mensual del   71% por lo cual se glosa el valor equivalente a $490895  CANCER DE CUELLO Se alcanza un cumplimiento mensual del   45% de ejecución por lo cual se glosa el valor equivalente a $543499  AGUDEZA VISUAL Se alcanza un cumplimiento mensual del   60% por lo cual se glosa el valor equivalente a $296291  SALUD BUCAL Se alcanza un cumplimiento mensual del   48% por lo cual se glosa el valor equivalente a $1697071 En Total Para Este mes el cumplimiento global alcanzado es del   55% generando una Objeción total Por Incumplimiento De Actividades Programadas De $583862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08-04T00:00:00"/>
    <s v="CAP0561215"/>
    <s v="CAP0561215"/>
    <n v="13907960"/>
    <d v="2020-09-02T00:00:00"/>
    <s v="GL-259241834429"/>
    <n v="6184806"/>
    <m/>
    <m/>
    <m/>
    <n v="6184806"/>
    <m/>
    <m/>
    <m/>
    <n v="6184806"/>
    <m/>
    <n v="0"/>
    <n v="0"/>
    <n v="0"/>
    <n v="6184806"/>
    <x v="1"/>
    <s v="CUNDINAMARCA"/>
    <s v="MACHETÁ"/>
    <d v="2019-10-01T00:00:00"/>
    <d v="2019-10-31T00:00:00"/>
    <s v="Se objeta $ 6184806 Concepto CAPITACION  PYP Incumplimiento en las metas de cobertura resolutividad y oportunidad Periodo facturado OCTUBRE 2019Valor Facturado  $13907960Valor Prefactura $13907960PLANIFICACION FAMILIAR Se alcanza un cumplimiento mensual del   14% por lo cual se glosa el valor equivalente a $1145497 CONTROL PRENATAL Se alcanza un cumplimiento mensual del   38% por lo cual se glosa el valor equivalente a $701170 VACUNACION Se alcanza un cumplimiento mensual del   73% por lo cual se glosa el valor equivalente a $584148 CRECIMIENTO Y DESARROLLO Se alcanza un cumplimiento mensual del   39% por lo cual se glosa el valor equivalente a $546977  ADULTO MAYOR Se alcanza un cumplimiento mensual del   55% por lo cual se glosa el valor equivalente a $778917  CANCER DE CUELLO Se alcanza un cumplimiento mensual del   39% de ejecución por lo cual se glosa el valor equivalente a $647769  AGUDEZA VISUAL Se alcanza un cumplimiento mensual del   50% por lo cual se glosa el valor equivalente a $375001  SALUD BUCAL Se alcanza un cumplimiento mensual del   57% por lo cual se glosa el valor equivalente a $1405327 En Total Para Este mes el cumplimiento global alcanzado es del   52% generando una Objeción total Por Incumplimiento De Actividades Programadas De $618480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08-04T00:00:00"/>
    <s v="CAP0561217"/>
    <s v="CAP0561217"/>
    <n v="13980948"/>
    <d v="2020-09-02T00:00:00"/>
    <s v="GL-259241834430"/>
    <n v="6699875"/>
    <m/>
    <m/>
    <m/>
    <n v="6699875"/>
    <m/>
    <m/>
    <m/>
    <n v="6699875"/>
    <m/>
    <n v="0"/>
    <n v="0"/>
    <n v="0"/>
    <n v="6699875"/>
    <x v="1"/>
    <s v="CUNDINAMARCA"/>
    <s v="MACHETÁ"/>
    <d v="2019-11-01T00:00:00"/>
    <d v="2019-11-30T00:00:00"/>
    <s v="Se objeta $ 6699875 Concepto CAPITACION  PYP Incumplimiento en las metas de cobertura resolutividad y oportunidad Periodo facturado NOVIEMBRE 2019Valor Facturado  $13980948Valor Prefactura $13980948PLANIFICACION FAMILIAR Se alcanza un cumplimiento mensual del   31% por lo cual se glosa el valor equivalente a $945202 CONTROL PRENATAL Se alcanza un cumplimiento mensual del   41% por lo cual se glosa el valor equivalente a $593611 VACUNACION Se alcanza un cumplimiento mensual del   68% por lo cual se glosa el valor equivalente a $605902 CRECIMIENTO Y DESARROLLO Se alcanza un cumplimiento mensual del   39% por lo cual se glosa el valor equivalente a $576890  ADULTO MAYOR Se alcanza un cumplimiento mensual del   30% por lo cual se glosa el valor equivalente a $1203604  CANCER DE CUELLO Se alcanza un cumplimiento mensual del   33% de ejecución por lo cual se glosa el valor equivalente a $761606  AGUDEZA VISUAL Se alcanza un cumplimiento mensual del   20% por lo cual se glosa el valor equivalente a $600499  SALUD BUCAL Se alcanza un cumplimiento mensual del   57% por lo cual se glosa el valor equivalente a $1412561 En Total Para Este mes el cumplimiento global alcanzado es del   47% generando una Objeción total Por Incumplimiento De Actividades Programadas De $669987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08-04T00:00:00"/>
    <s v="CAP0561211"/>
    <s v="CAP0561211"/>
    <n v="13695955"/>
    <d v="2020-09-02T00:00:00"/>
    <s v="GL-259241834432"/>
    <n v="6841068"/>
    <m/>
    <m/>
    <m/>
    <n v="6841068"/>
    <m/>
    <m/>
    <m/>
    <n v="6841068"/>
    <m/>
    <n v="0"/>
    <n v="0"/>
    <n v="0"/>
    <n v="6841068"/>
    <x v="1"/>
    <s v="CUNDINAMARCA"/>
    <s v="MACHETÁ"/>
    <d v="2019-08-01T00:00:00"/>
    <d v="2019-08-31T00:00:00"/>
    <s v="Se objeta $ 6841068 Concepto CAPITACION  PYP Incumplimiento en las metas de cobertura resolutividad y oportunidad Periodo facturado AGOSTO 2019Valor Facturado  $13695955Valor Prefactura $13695955PLANIFICACION FAMILIAR Se alcanza un cumplimiento mensual del   14% por lo cual se glosa el valor equivalente a $1128296 CONTROL PRENATAL Se alcanza un cumplimiento mensual del   45% por lo cual se glosa el valor equivalente a $887128 VACUNACION Se alcanza un cumplimiento mensual del   72% por lo cual se glosa el valor equivalente a $538634 CRECIMIENTO Y DESARROLLO Se alcanza un cumplimiento mensual del   40% por lo cual se glosa el valor equivalente a $518852  ADULTO JOVEN Se alcanza un cumplimiento mensual del   63% por lo cual se glosa el valor equivalente a $474030 ADULTO MAYOR Se alcanza un cumplimiento mensual del   39% por lo cual se glosa el valor equivalente a $1042048  AGUDEZA VISUAL Se alcanza un cumplimiento mensual del   50% por lo cual se glosa el valor equivalente a $367767  SALUD BUCAL Se alcanza un cumplimiento mensual del   28% por lo cual se glosa el valor equivalente a $1884312 En Total Para Este mes el cumplimiento global alcanzado es del   50% generando una Objeción total Por Incumplimiento De Actividades Programadas De $68410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08-05T00:00:00"/>
    <n v="23516"/>
    <n v="23516"/>
    <n v="64148723"/>
    <d v="2020-09-03T00:00:00"/>
    <s v="GL-259241834458"/>
    <n v="51820809"/>
    <d v="2020-09-11T00:00:00"/>
    <n v="0"/>
    <n v="0"/>
    <n v="51820809"/>
    <d v="2020-09-18T00:00:00"/>
    <n v="0"/>
    <n v="0"/>
    <n v="51820809"/>
    <d v="2020-12-09T00:00:00"/>
    <n v="0"/>
    <n v="0"/>
    <n v="51820809"/>
    <n v="0"/>
    <x v="1"/>
    <s v="CUNDINAMARCA"/>
    <s v="SOACHA"/>
    <d v="2020-07-01T00:00:00"/>
    <d v="2020-07-31T00:00:00"/>
    <s v="Se objeta $ 51820809 Concepto CAPITACION  PYP Incumplimiento en las metas de cobertura resolutividad y oportunidad Periodo facturado JULIO 2020Valor Facturado  $64148723Valor Prefactura $64148723PLANIFICACION FAMILIAR Se alcanza un cumplimiento mensual del   23% por lo cual se glosa el valor equivalente a $4845158 CONTROL PRENATAL Se alcanza un cumplimiento mensual del   09% por lo cual se glosa el valor equivalente a $11154902ATENCION POST PARTO Se alcanza un cumplimiento mensual del 0% por lo cual se glosa el valor equivalente a $2692524 VACUNACION Se alcanza un cumplimiento mensual del   26% por lo cual se glosa el valor equivalente a $1598078 CRECIMIENTO Y DESARROLLO Se alcanza un cumplimiento mensual del   23% por lo cual se glosa el valor equivalente a $2809272  ADULTO JOVEN Se alcanza un cumplimiento mensual del   05% por lo cual se glosa el valor equivalente a $3155751 ADULTO MAYOR Se alcanza un cumplimiento mensual del   01% por lo cual se glosa el valor equivalente a $4334335  CANCER DE CUELLO Se alcanza un cumplimiento mensual del   19% de ejecución por lo cual se glosa el valor equivalente a $1348962 CANCER DE MAMA Se alcanza un cumplimiento mensual del   00% por lo cual se glosa el valor equivalente a $775812  AGUDEZA VISUAL Se alcanza un cumplimiento mensual del   00% por lo cual se glosa el valor equivalente a $805983  SALUD BUCAL Se alcanza un cumplimiento mensual del   00% por lo cual se glosa el valor equivalente a $18300034 En Total Para Este mes el cumplimiento global alcanzado es del   10% generando una Objeción total Por Incumplimiento De Actividades Programadas De $5182080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En referencia a lo que manifiestan frente a los RIPS es cierto que estos son cargados en la plataforma SAMI y por ende  cumplen con las especificaciones de la resoluci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 duplicada la finalidad  cups  o edad no aplican entre otrasDe lo anterior se espera que la IPS se pronuncie en RESPUESTA A GLOSA frente a dichas inconsistencias posterior a su análisis y anexe los soportes correspondientes para desvirtúar tales inconsistencias y consecuencialmente ayuden a aumentar su cumplimiento y disminución en el valor de la glosa Se recuerda que la respuesta a glosa es el medio idóneo para subsanar dichas inconsistencias de no hacerlo en esa instancia se concreta fecha para conciliación de glosasPor el momento se encuentra en programación mesa de trabajo con el grupo de trabajo de la EPS para finiquitar el tema de la conciliación de vigencia junio 2019 mayo 2020 que no fue aceptada en instancia inicial por parte de la ESEEn estos términos la glosa inicial se mantiene en firme el valor de $ 51820809 ,En referencia a lo que manifiestan frente a los RIPS es cierto que estos son cargados en la plataforma SAMI y por ende cumplen con las especificaciones de la resoluci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 duplicada la finalidad  cups  o edad no aplican entre otrasEn estos términos la glosa inicial se mantiene en firme el valor de $ 51820809 ,SE RATIFICA POR OBJECION INICIAL  IPS NO ACEPTA GLOSA"/>
    <s v="Subsidiado"/>
    <n v="3"/>
  </r>
  <r>
    <s v="E.S.E. HOSPITAL SAN MARTIN DE PORRES DE CHOCONTA"/>
    <x v="5"/>
    <s v="CUNDINAMARCA"/>
    <s v="CHOCONTÁ"/>
    <d v="2020-09-01T00:00:00"/>
    <s v="CAP0561228"/>
    <s v="CAP0561228"/>
    <n v="13869775"/>
    <d v="2020-09-28T00:00:00"/>
    <s v="GL-259241834478"/>
    <n v="8462485"/>
    <m/>
    <m/>
    <m/>
    <n v="8462485"/>
    <m/>
    <m/>
    <m/>
    <n v="8462485"/>
    <m/>
    <n v="0"/>
    <n v="0"/>
    <n v="0"/>
    <n v="8462485"/>
    <x v="1"/>
    <s v="CUNDINAMARCA"/>
    <s v="CHOCONTÁ"/>
    <d v="2019-07-01T00:00:00"/>
    <d v="2019-07-31T00:00:00"/>
    <s v="Se objeta $ 8462485 Concepto CAPITACION  PYP Incumplimiento en las metas de cobertura resolutividad y oportunidad Periodo facturado JULIO 2020Valor Facturado  $13869775Valor Prefactura $13869775PLANIFICACION FAMILIAR Se alcanza un cumplimiento mensual del   14% por lo cual se glosa el valor equivalente a $1142546 CONTROL PRENATAL Se alcanza un cumplimiento mensual del   49% por lo cual se glosa el valor equivalente a $549742 VACUNACION Se alcanza un cumplimiento mensual del   71% por lo cual se glosa el valor equivalente a $604348 CRECIMIENTO Y DESARROLLO Se alcanza un cumplimiento mensual del   32% por lo cual se glosa el valor equivalente a $774105  ADULTO JOVEN Se alcanza un cumplimiento mensual del   66% por lo cual se glosa el valor equivalente a $405590 ADULTO MAYOR Se alcanza un cumplimiento mensual del   22% por lo cual se glosa el valor equivalente a $1333506  CANCER DE CUELLO Se alcanza un cumplimiento mensual del   48% de ejecución por lo cual se glosa el valor equivalente a $700928  AGUDEZA VISUAL Se alcanza un cumplimiento mensual del   20% por lo cual se glosa el valor equivalente a $592867  SALUD BUCAL Se alcanza un cumplimiento mensual del   08% por lo cual se glosa el valor equivalente a $2358853 En Total Para Este mes el cumplimiento global alcanzado es del   37% generando una Objeción total Por Incumplimiento De Actividades Programadas De $846248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09-01T00:00:00"/>
    <s v="CAP0561224"/>
    <s v="CAP0561224"/>
    <n v="13748260"/>
    <d v="2020-09-28T00:00:00"/>
    <s v="GL-259241834479"/>
    <n v="7224257"/>
    <m/>
    <m/>
    <m/>
    <n v="7224257"/>
    <m/>
    <m/>
    <m/>
    <n v="7224257"/>
    <m/>
    <n v="0"/>
    <n v="0"/>
    <n v="0"/>
    <n v="7224257"/>
    <x v="1"/>
    <s v="CUNDINAMARCA"/>
    <s v="MACHETÁ"/>
    <d v="2019-12-01T00:00:00"/>
    <d v="2019-12-31T00:00:00"/>
    <s v="Se objeta $ 7224257 Concepto CAPITACION  PYP Incumplimiento en las metas de cobertura resolutividad y oportunidad Periodo facturado DICIEMBRE 2020Valor Facturado  $13748260Valor Prefactura $13748260PLANIFICACION FAMILIAR Se alcanza un cumplimiento mensual del   26% por lo cual se glosa el valor equivalente a $1077649 CONTROL PRENATAL Se alcanza un cumplimiento mensual del   21% por lo cual se glosa el valor equivalente a $857988 VACUNACION Se alcanza un cumplimiento mensual del   67% por lo cual se glosa el valor equivalente a $577382 CRECIMIENTO Y DESARROLLO Se alcanza un cumplimiento mensual del   30% por lo cual se glosa el valor equivalente a $847044  ADULTO JOVEN Se alcanza un cumplimiento mensual del   65% por lo cual se glosa el valor equivalente a $708460 ADULTO MAYOR Se alcanza un cumplimiento mensual del   67% por lo cual se glosa el valor equivalente a $563057  CANCER DE CUELLO Se alcanza un cumplimiento mensual del   41% de ejecución por lo cual se glosa el valor equivalente a $613100  AGUDEZA VISUAL Se alcanza un cumplimiento mensual del   20% por lo cual se glosa el valor equivalente a $590527  SALUD BUCAL Se alcanza un cumplimiento mensual del   57% por lo cual se glosa el valor equivalente a $1389048 En Total Para Este mes el cumplimiento global alcanzado es del   44% generando una Objeción total Por Incumplimiento De Actividades Programadas De $722425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09-01T00:00:00"/>
    <s v="CAP0561222"/>
    <s v="CAP0561222"/>
    <n v="13866593"/>
    <d v="2020-09-28T00:00:00"/>
    <s v="GL-259241834481"/>
    <n v="8830239"/>
    <m/>
    <m/>
    <m/>
    <n v="8830239"/>
    <m/>
    <m/>
    <m/>
    <n v="8830239"/>
    <m/>
    <n v="0"/>
    <n v="0"/>
    <n v="0"/>
    <n v="8830239"/>
    <x v="1"/>
    <s v="CUNDINAMARCA"/>
    <s v="MACHETÁ"/>
    <d v="2020-07-01T00:00:00"/>
    <d v="2020-07-31T00:00:00"/>
    <s v="Se objeta $ 8830239 Concepto CAPITACION  PYP Incumplimiento en las metas de cobertura resolutividad y oportunidad Periodo facturado JULIO 2020Valor Facturado  $13866593Valor Prefactura $13866593PLANIFICACION FAMILIAR Se alcanza un cumplimiento mensual del   50% por lo cual se glosa el valor equivalente a $5803 CONTROL PRENATAL Se alcanza un cumplimiento mensual del   44% por lo cual se glosa el valor equivalente a $504391 VACUNACION Se alcanza un cumplimiento mensual del   74% por lo cual se glosa el valor equivalente a $568552 CRECIMIENTO Y DESARROLLO Se alcanza un cumplimiento mensual del   75% por lo cual se glosa el valor equivalente a $575462  ADULTO JOVEN Se alcanza un cumplimiento mensual del   00% por lo cual se glosa el valor equivalente a $1193721 ADULTO MAYOR Se alcanza un cumplimiento mensual del   14% por lo cual se glosa el valor equivalente a $1482031  CANCER DE CUELLO Se alcanza un cumplimiento mensual del   18% de ejecución por lo cual se glosa el valor equivalente a $1110849  AGUDEZA VISUAL Se alcanza un cumplimiento mensual del   00% por lo cual se glosa el valor equivalente a $742013  SALUD BUCAL Se alcanza un cumplimiento mensual del   12% por lo cual se glosa el valor equivalente a $2647417 En Total Para Este mes el cumplimiento global alcanzado es del   32% generando una Objeción total Por Incumplimiento De Actividades Programadas De $883023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0-09-01T00:00:00"/>
    <n v="29328"/>
    <n v="29328"/>
    <n v="3827132"/>
    <d v="2020-09-28T00:00:00"/>
    <s v="GL-259241834482"/>
    <n v="2532367"/>
    <m/>
    <m/>
    <m/>
    <n v="2532367"/>
    <m/>
    <m/>
    <m/>
    <n v="2532367"/>
    <m/>
    <n v="0"/>
    <n v="0"/>
    <n v="0"/>
    <n v="2532367"/>
    <x v="1"/>
    <s v="CUNDINAMARCA"/>
    <s v="SOACHA"/>
    <d v="2020-07-01T00:00:00"/>
    <d v="2020-07-31T00:00:00"/>
    <s v="Se objeta $ 2532367 Concepto CAPITACION  PYP FORMATO PLANTILLA GLOSA CAPITADOFactura excede topes autorizados Periodo facturado JULIO 2020 CValor Facturado  $3827132Valor Prefactura $3827132Según prefactura de Coosalud No 05030160605 el valor total a facturar por el mes de JULIO 2020 C $3827132 por concepto de la prestación de los servicios POS PYP a usuarios según base de datos Sin embargo la IPS factura por PYP $3827132 sin tener en cuenta el descuento excediendo así el tope autorizado para pago de capitación Por lo tanto se objeta la diferencia por este concepto Incumplimiento en las metas de cobertura resolutividad y oportunidad Periodo facturado JULIO 2020 CValor Facturado $3827132Valor Prefactura $3827132 PLANIFICACION FAMILIAR Se alcanza un cumplimiento mensual del 50% por lo cual se glosa el valor equivalente a $2134 CONTROL PRENATAL Se alcanza un cumplimiento mensual del 05% por lo cual se glosa el valor equivalente a $689757  VACUNACION Se alcanza un cumplimiento mensual del 00% por lo cual se glosa el valor equivalente a $231368  CRECIMIENTO Y DESARROLLO Se alcanza un cumplimiento mensual del 50% por lo cual se glosa el valor equivalente a $33649  ADULTO JOVEN Se alcanza un cumplimiento mensual del 00% por lo cual se glosa el valor equivalente a $307586  ADULTO MAYOR Se alcanza un cumplimiento mensual del 00% por lo cual se glosa el valor equivalente a $391965  CANCER DE CUELLO Se alcanza un cumplimiento mensual del 50% de ejecución por lo cual se glosa el valor equivalente a $77123  AGUDEZA VISUAL Se alcanza un cumplimiento mensual del 00% por lo cual se glosa el valor equivalente a $236096  SALUD BUCAL Se alcanza un cumplimiento mensual del 07% por lo cual se glosa el valor equivalente a $562689 En Total Para Este mes el cumplimiento global alcanzado es del 18% generando una Objeción total Por Incumplimiento De Actividades Programadas De $2532367 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Contributivo"/>
    <n v="3"/>
  </r>
  <r>
    <s v="EMPRESA DE SALUD - EMPRESA SOCIAL DEL ESTADO DEL MUNICIPIO DE SOACHA"/>
    <x v="15"/>
    <s v="CUNDINAMARCA"/>
    <s v="SOACHA"/>
    <d v="2020-09-01T00:00:00"/>
    <n v="29327"/>
    <n v="29327"/>
    <n v="22320812"/>
    <d v="2020-09-28T00:00:00"/>
    <s v="GL-259241834483"/>
    <n v="16974880"/>
    <m/>
    <m/>
    <m/>
    <n v="16974880"/>
    <m/>
    <m/>
    <m/>
    <n v="16974880"/>
    <m/>
    <n v="0"/>
    <n v="0"/>
    <n v="0"/>
    <n v="16974880"/>
    <x v="1"/>
    <s v="CUNDINAMARCA"/>
    <s v="SOACHA"/>
    <d v="2020-07-01T00:00:00"/>
    <d v="2020-07-31T00:00:00"/>
    <s v="Se objeta $ 16974880 Concepto CAPITACION  PYP Incumplimiento en las metas de cobertura resolutividad y oportunidad Periodo facturado JULIO 2020Valor Facturado  $22320812Valor Prefactura $22320812PLANIFICACION FAMILIAR Se alcanza un cumplimiento mensual del   50% por lo cual se glosa el valor equivalente a $13129 CONTROL PRENATAL Se alcanza un cumplimiento mensual del   08% por lo cual se glosa el valor equivalente a $3909732 VACUNACION Se alcanza un cumplimiento mensual del   00% por lo cual se glosa el valor equivalente a $1349453 CRECIMIENTO Y DESARROLLO Se alcanza un cumplimiento mensual del   60% por lo cual se glosa el valor equivalente a $1446343  ADULTO JOVEN Se alcanza un cumplimiento mensual del   41% por lo cual se glosa el valor equivalente a $575611 ADULTO MAYOR Se alcanza un cumplimiento mensual del   10% por lo cual se glosa el valor equivalente a $2092013  CANCER DE CUELLO Se alcanza un cumplimiento mensual del   16% de ejecución por lo cual se glosa el valor equivalente a $1070415 CANCER DE MAMA Se alcanza un cumplimiento mensual del NP% por lo cual se glosa el valor equivalente a $1349460  AGUDEZA VISUAL Se alcanza un cumplimiento mensual del   00% por lo cual se glosa el valor equivalente a $1348641  SALUD BUCAL Se alcanza un cumplimiento mensual del   04% por lo cual se glosa el valor equivalente a $3820082 En Total Para Este mes el cumplimiento global alcanzado es del   21% generando una Objeción total Por Incumplimiento De Actividades Programadas De $1697488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09-07T00:00:00"/>
    <n v="23652"/>
    <n v="23652"/>
    <n v="64748099"/>
    <d v="2020-10-02T00:00:00"/>
    <s v="GL-259241834492"/>
    <n v="45879940"/>
    <d v="2020-10-23T00:00:00"/>
    <n v="0"/>
    <n v="0"/>
    <n v="45879940"/>
    <d v="2020-11-17T00:00:00"/>
    <n v="0"/>
    <n v="0"/>
    <n v="45879940"/>
    <d v="2020-12-09T00:00:00"/>
    <n v="0"/>
    <n v="0"/>
    <n v="45879940"/>
    <n v="0"/>
    <x v="1"/>
    <s v="CUNDINAMARCA"/>
    <s v="SOACHA"/>
    <d v="2020-08-01T00:00:00"/>
    <d v="2020-08-31T00:00:00"/>
    <s v="Se objeta $ 45879940 Concepto CAPITACION  PYP Incumplimiento en las metas de cobertura resolutividad y oportunidad Periodo facturado AGOSTO 2020Valor Facturado  $64748099Valor Prefactura $64748099PLANIFICACION FAMILIAR Se alcanza un cumplimiento mensual del   67% por lo cual se glosa el valor equivalente a $664291 CONTROL PRENATAL Se alcanza un cumplimiento mensual del   11% por lo cual se glosa el valor equivalente a $11249338ATENCION POST PARTO Se alcanza un cumplimiento mensual del 0% por lo cual se glosa el valor equivalente a $2717658 VACUNACION Se alcanza un cumplimiento mensual del   65% por lo cual se glosa el valor equivalente a $000 CRECIMIENTO Y DESARROLLO Se alcanza un cumplimiento mensual del   22% por lo cual se glosa el valor equivalente a $2859123  ADULTO JOVEN Se alcanza un cumplimiento mensual del   05% por lo cual se glosa el valor equivalente a $3156730 ADULTO MAYOR Se alcanza un cumplimiento mensual del   04% por lo cual se glosa el valor equivalente a $4247051  CANCER DE CUELLO Se alcanza un cumplimiento mensual del   46% de ejecución por lo cual se glosa el valor equivalente a $927736 CANCER DE MAMA Se alcanza un cumplimiento mensual del NP% por lo cual se glosa el valor equivalente a $783054  AGUDEZA VISUAL Se alcanza un cumplimiento mensual del   00% por lo cual se glosa el valor equivalente a $814067  SALUD BUCAL Se alcanza un cumplimiento mensual del   00% por lo cual se glosa el valor equivalente a $18460894 En Total Para Este mes el cumplimiento global alcanzado es del   22% generando una Objeción total Por Incumplimiento De Actividades Programadas De $4587994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 ón y posterior respuesta esto incluye si el usuario se encuentra inactivo o si la actividad se encuentra duplicada la finalidad  cups  o edad no aplican entre otrasSe escala solicitud de mesa de trabajo para su respectiva programaciónse mantiene glosa por $45879940 ,En referencia a lo que manifiestan frente a los RIPS es cierto que estos son cargados en la plataforma SAMI y por ende cumplen con las especificaciones de la resoluci ón 3374 del 2000 y con los lineamientos técnicos que esta indica en cuanto a validación de estructuralo que no garantiza que el cumplimiento sea optimo  pues en el proceso de auditoría de rips y 4505 se verifica el contenido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posterior respuesta esto incluye si el usuario se encuentra inactivo o si la actividad se encuentra duplicada la finalidad  cups  o edad no aplican entre otrasEn estos términos la glosa inicial se mantiene en firme el valor de $ 45879940 ,SE RATIFICA POR OBJECION INICIAL  IPS NO ACEPTA GLOSA"/>
    <s v="Subsidiado"/>
    <n v="3"/>
  </r>
  <r>
    <s v="E.S.E. HOSPITAL SAN MARTIN DE PORRES DE CHOCONTA"/>
    <x v="5"/>
    <s v="CUNDINAMARCA"/>
    <s v="CHOCONTÁ"/>
    <d v="2020-10-01T00:00:00"/>
    <s v="CAP0561238"/>
    <s v="CAP0561238"/>
    <n v="13792809"/>
    <d v="2020-10-29T00:00:00"/>
    <s v="GL-259241834577"/>
    <n v="8985267"/>
    <m/>
    <m/>
    <m/>
    <n v="8985267"/>
    <m/>
    <m/>
    <m/>
    <n v="8985267"/>
    <m/>
    <n v="0"/>
    <n v="0"/>
    <n v="0"/>
    <n v="8985267"/>
    <x v="1"/>
    <s v="CUNDINAMARCA"/>
    <s v="MACHETÁ"/>
    <d v="2020-08-01T00:00:00"/>
    <d v="2020-08-31T00:00:00"/>
    <s v="Se objeta $ 8985267 Concepto CAPITACION  PYP Incumplimiento en las metas de cobertura resolutividad y oportunidad Periodo facturado AGOSTO 2020Valor Facturado  $13792809Valor Prefactura $13792809PLANIFICACION FAMILIAR Se alcanza un cumplimiento mensual del   50% por lo cual se glosa el valor equivalente a $5773 CONTROL PRENATAL Se alcanza un cumplimiento mensual del   42% por lo cual se glosa el valor equivalente a $591983 VACUNACION Se alcanza un cumplimiento mensual del   69% por lo cual se glosa el valor equivalente a $483403 CRECIMIENTO Y DESARROLLO Se alcanza un cumplimiento mensual del   75% por lo cual se glosa el valor equivalente a $572490  ADULTO JOVEN Se alcanza un cumplimiento mensual del   00% por lo cual se glosa el valor equivalente a $1187558 ADULTO MAYOR Se alcanza un cumplimiento mensual del   05% por lo cual se glosa el valor equivalente a $1593853  CANCER DE CUELLO Se alcanza un cumplimiento mensual del   00% de ejecución por lo cual se glosa el valor equivalente a $1351248  AGUDEZA VISUAL Se alcanza un cumplimiento mensual del   00% por lo cual se glosa el valor equivalente a $736002  SALUD BUCAL Se alcanza un cumplimiento mensual del   18% por lo cual se glosa el valor equivalente a $2462957 En Total Para Este mes el cumplimiento global alcanzado es del   29% generando una Objeción total Por Incumplimiento De Actividades Programadas De $898526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10-07T00:00:00"/>
    <n v="23808"/>
    <n v="23808"/>
    <n v="64543575"/>
    <d v="2020-11-05T00:00:00"/>
    <s v="GL-259241834603"/>
    <n v="46597633"/>
    <d v="2020-11-30T00:00:00"/>
    <n v="0"/>
    <n v="0"/>
    <n v="46597633"/>
    <m/>
    <m/>
    <m/>
    <n v="46597633"/>
    <m/>
    <n v="0"/>
    <n v="0"/>
    <n v="0"/>
    <n v="46597633"/>
    <x v="1"/>
    <s v="CUNDINAMARCA"/>
    <s v="SOACHA"/>
    <d v="2020-09-01T00:00:00"/>
    <d v="2020-09-30T00:00:00"/>
    <s v="Se objeta $ 46597633 Concepto CAPITACION  PYP Incumplimiento en las metas de cobertura resolutividad y oportunidad Periodo facturado SEPTIEMBREValor Facturado  $64543575Valor Prefactura $64543575PLANIFICACION FAMILIAR Se alcanza un cumplimiento mensual del   74% por lo cual se glosa el valor equivalente a $402463 CONTROL PRENATAL Se alcanza un cumplimiento mensual del   10% por lo cual se glosa el valor equivalente a $11798567ATENCION POST PARTO Se alcanza un cumplimiento mensual del 0% por lo cual se glosa el valor equivalente a $2709162 CRECIMIENTO Y DESARROLLO Se alcanza un cumplimiento mensual del   24% por lo cual se glosa el valor equivalente a $2779526  ADULTO JOVEN Se alcanza un cumplimiento mensual del   03% por lo cual se glosa el valor equivalente a $3260422 ADULTO MAYOR Se alcanza un cumplimiento mensual del   01% por lo cual se glosa el valor equivalente a $4361119  CANCER DE CUELLO Se alcanza un cumplimiento mensual del   24% de ejecución por lo cual se glosa el valor equivalente a $1283229 CANCER DE MAMA Se alcanza un cumplimiento mensual del NP% por lo cual se glosa el valor equivalente a $780606  AGUDEZA VISUAL Se alcanza un cumplimiento mensual del   00% por lo cual se glosa el valor equivalente a $809422  SALUD BUCAL Se alcanza un cumplimiento mensual del   00% por lo cual se glosa el valor equivalente a $18413116 En Total Para Este mes el cumplimiento global alcanzado es del   17% generando una Objeción total Por Incumplimiento De Actividades Programadas De $4659763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ón y posterior respuesta esto incluye si el usuario se encuentra inactivo o si la actividad se encuentraduplicada la finalidad  cups  o edad no aplican entre otrasSe escala solicitud de mesa de trabajo para su respectiva programación se mantiene glosa por $46597633 "/>
    <s v="Subsidiado"/>
    <n v="3"/>
  </r>
  <r>
    <s v="E.S.E. HOSPITAL SAN MARTIN DE PORRES DE CHOCONTA"/>
    <x v="5"/>
    <s v="CUNDINAMARCA"/>
    <s v="CHOCONTÁ"/>
    <d v="2020-11-03T00:00:00"/>
    <s v="CAP0561246"/>
    <s v="CAP0561246"/>
    <n v="13779086"/>
    <d v="2020-12-01T00:00:00"/>
    <s v="GL-259241834664"/>
    <n v="7824249"/>
    <m/>
    <m/>
    <m/>
    <n v="7824249"/>
    <m/>
    <m/>
    <m/>
    <n v="7824249"/>
    <m/>
    <n v="0"/>
    <n v="0"/>
    <n v="0"/>
    <n v="7824249"/>
    <x v="1"/>
    <s v="CUNDINAMARCA"/>
    <s v="MACHETÁ"/>
    <d v="2020-09-01T00:00:00"/>
    <d v="2020-09-30T00:00:00"/>
    <s v="Se objeta $ 7824249 Concepto CAPITACION  PYP Incumplimiento en las metas de cobertura resolutividad y oportunidad Periodo facturado SEPTIEMBRE 2020Valor Facturado  $13779086Valor Prefactura $13779086PLANIFICACION FAMILIAR Se alcanza un cumplimiento mensual del   50% por lo cual se glosa el valor equivalente a $5766 CONTROL PRENATAL Se alcanza un cumplimiento mensual del   32% por lo cual se glosa el valor equivalente a $614968 VACUNACION Se alcanza un cumplimiento mensual del   82% por lo cual se glosa el valor equivalente a $479494 CRECIMIENTO Y DESARROLLO Se alcanza un cumplimiento mensual del   88% por lo cual se glosa el valor equivalente a $285874  ADULTO JOVEN Se alcanza un cumplimiento mensual del   04% por lo cual se glosa el valor equivalente a $1105482 ADULTO MAYOR Se alcanza un cumplimiento mensual del   16% por lo cual se glosa el valor equivalente a $1421452  CANCER DE CUELLO Se alcanza un cumplimiento mensual del   33% de ejecución por lo cual se glosa el valor equivalente a $898835  AGUDEZA VISUAL Se alcanza un cumplimiento mensual del   09% por lo cual se glosa el valor equivalente a $673018  SALUD BUCAL Se alcanza un cumplimiento mensual del   30% por lo cual se glosa el valor equivalente a $2339360 En Total Para Este mes el cumplimiento global alcanzado es del   38% generando una Objeción total Por Incumplimiento De Actividades Programadas De $782424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0-11-04T00:00:00"/>
    <n v="500002"/>
    <n v="500002"/>
    <n v="22041393"/>
    <d v="2020-12-02T00:00:00"/>
    <s v="GL-259241834693"/>
    <n v="15513824"/>
    <m/>
    <m/>
    <m/>
    <n v="15513824"/>
    <m/>
    <m/>
    <m/>
    <n v="15513824"/>
    <m/>
    <n v="0"/>
    <n v="0"/>
    <n v="0"/>
    <n v="15513824"/>
    <x v="1"/>
    <s v="CUNDINAMARCA"/>
    <s v="SOACHA"/>
    <d v="2020-08-01T00:00:00"/>
    <d v="2020-08-31T00:00:00"/>
    <s v="Se objeta $ 15513824 Concepto CAPITACION  PYP Incumplimiento en las metas de cobertura resolutividad y oportunidad Periodo facturado AGOSTO 2020Valor Facturado  $22041393Valor Prefactura $22041393CONTROL PRENATAL Se alcanza un cumplimiento mensual del   10% por lo cual se glosa el valor equivalente a $3788272 VACUNACION Se alcanza un cumplimiento mensual del   00% por lo cual se glosa el valor equivalente a $1332453 CRECIMIENTO Y DESARROLLO Se alcanza un cumplimiento mensual del   91% por lo cual se glosa el valor equivalente a $335253  ADULTO JOVEN Se alcanza un cumplimiento mensual del   33% por lo cual se glosa el valor equivalente a $803097 ADULTO MAYOR Se alcanza un cumplimiento mensual del   14% por lo cual se glosa el valor equivalente a $1993562  CANCER DE CUELLO Se alcanza un cumplimiento mensual del   17% de ejecución por lo cual se glosa el valor equivalente a $1030049 CANCER DE MAMA Se alcanza un cumplimiento mensual del NP% por lo cual se glosa el valor equivalente a $1332460  AGUDEZA VISUAL Se alcanza un cumplimiento mensual del   14% por lo cual se glosa el valor equivalente a $1146494  SALUD BUCAL Se alcanza un cumplimiento mensual del   06% por lo cual se glosa el valor equivalente a $3752185 En Total Para Este mes el cumplimiento global alcanzado es del   32% generando una Objeción total Por Incumplimiento De Actividades Programadas De $155138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11-05T00:00:00"/>
    <n v="23933"/>
    <n v="23933"/>
    <n v="65105560"/>
    <d v="2020-12-03T00:00:00"/>
    <s v="GL-259241834699"/>
    <n v="47188662"/>
    <m/>
    <m/>
    <m/>
    <n v="47188662"/>
    <m/>
    <m/>
    <m/>
    <n v="47188662"/>
    <m/>
    <n v="0"/>
    <n v="0"/>
    <n v="0"/>
    <n v="47188662"/>
    <x v="1"/>
    <s v="CUNDINAMARCA"/>
    <s v="SOACHA"/>
    <d v="2020-10-01T00:00:00"/>
    <d v="2020-10-31T00:00:00"/>
    <s v="Se objeta $ 47188662 Concepto CAPITACION  PYP Incumplimiento en las metas de cobertura resolutividad y oportunidad Periodo facturado OCTUBRE 2020Valor Facturado  $65105560Valor Prefactura $65105560PLANIFICACION FAMILIAR Se alcanza un cumplimiento mensual del   74% por lo cual se glosa el valor equivalente a $245684 CONTROL PRENATAL Se alcanza un cumplimiento mensual del   12% por lo cual se glosa el valor equivalente a $12045625ATENCION POST PARTO Se alcanza un cumplimiento mensual del 0% por lo cual se glosa el valor equivalente a $2732703 VACUNACION Se alcanza un cumplimiento mensual del   31% por lo cual se glosa el valor equivalente a $000 CRECIMIENTO Y DESARROLLO Se alcanza un cumplimiento mensual del   13% por lo cual se glosa el valor equivalente a $3239522  ADULTO JOVEN Se alcanza un cumplimiento mensual del   18% por lo cual se glosa el valor equivalente a $3208900 ADULTO MAYOR Se alcanza un cumplimiento mensual del   03% por lo cual se glosa el valor equivalente a $4330515  CANCER DE CUELLO Se alcanza un cumplimiento mensual del   30% de ejecución por lo cual se glosa el valor equivalente a $1207618 CANCER DE MAMA Se alcanza un cumplimiento mensual del NP% por lo cual se glosa el valor equivalente a $787389  AGUDEZA VISUAL Se alcanza un cumplimiento mensual del   00% por lo cual se glosa el valor equivalente a $817590  SALUD BUCAL Se alcanza un cumplimiento mensual del   00% por lo cual se glosa el valor equivalente a $18573115 En Total Para Este mes el cumplimiento global alcanzado es del   18% generando una Objeción total Por Incumplimiento De Actividades Programadas De $4718866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12-01T00:00:00"/>
    <s v="CAP0561264"/>
    <s v="CAP0561264"/>
    <n v="13929637"/>
    <d v="2020-12-09T00:00:00"/>
    <s v="GL-259241834771"/>
    <n v="7840191"/>
    <m/>
    <m/>
    <m/>
    <n v="7840191"/>
    <m/>
    <m/>
    <m/>
    <n v="7840191"/>
    <m/>
    <n v="0"/>
    <n v="0"/>
    <n v="0"/>
    <n v="7840191"/>
    <x v="1"/>
    <s v="CUNDINAMARCA"/>
    <s v="MACHETÁ"/>
    <d v="2020-10-01T00:00:00"/>
    <d v="2020-10-31T00:00:00"/>
    <s v="Se objeta $ 7840191 Concepto CAPITACION  PYP Incumplimiento en las metas de cobertura resolutividad y oportunidad Periodo facturado OCTUBRE 2020Valor Facturado  $13929637Valor Prefactura $13929637PLANIFICACION FAMILIAR Se alcanza un cumplimiento mensual del   50% por lo cual se glosa el valor equivalente a $5831 CONTROL PRENATAL Se alcanza un cumplimiento mensual del   20% por lo cual se glosa el valor equivalente a $814498 VACUNACION Se alcanza un cumplimiento mensual del   83% por lo cual se glosa el valor equivalente a $415148 CRECIMIENTO Y DESARROLLO Se alcanza un cumplimiento mensual del   72% por lo cual se glosa el valor equivalente a $650459  ADULTO JOVEN Se alcanza un cumplimiento mensual del   04% por lo cual se glosa el valor equivalente a $1117930 ADULTO MAYOR Se alcanza un cumplimiento mensual del   22% por lo cual se glosa el valor equivalente a $1334286  CANCER DE CUELLO Se alcanza un cumplimiento mensual del   55% de ejecución por lo cual se glosa el valor equivalente a $618944  AGUDEZA VISUAL Se alcanza un cumplimiento mensual del   36% por lo cual se glosa el valor equivalente a $476810  SALUD BUCAL Se alcanza un cumplimiento mensual del   10% por lo cual se glosa el valor equivalente a $2406287 En Total Para Este mes el cumplimiento global alcanzado es del   39% generando una Objeción total Por Incumplimiento De Actividades Programadas De $784019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0-12-10T00:00:00"/>
    <s v="CAP0561272"/>
    <s v="CAP0561272"/>
    <n v="13960463"/>
    <d v="2020-12-30T00:00:00"/>
    <s v="GL-259241834861"/>
    <n v="8252652"/>
    <m/>
    <m/>
    <m/>
    <n v="8252652"/>
    <m/>
    <m/>
    <m/>
    <n v="8252652"/>
    <m/>
    <n v="0"/>
    <n v="0"/>
    <n v="0"/>
    <n v="8252652"/>
    <x v="1"/>
    <s v="CUNDINAMARCA"/>
    <s v="MACHETÁ"/>
    <d v="2020-11-01T00:00:00"/>
    <d v="2020-11-30T00:00:00"/>
    <s v="Se objeta $ 8252652 Concepto CAPITACION  PYP Incumplimiento en las metas de cobertura resolutividad y oportunidad Periodo facturado NOVIEMBRE 2020 CValor Facturado  $13960463Valor Prefactura $13960463PLANIFICACION FAMILIAR Se alcanza un cumplimiento mensual del   50% por lo cual se glosa el valor equivalente a $5843 CONTROL PRENATAL Se alcanza un cumplimiento mensual del   16% por lo cual se glosa el valor equivalente a $875780 VACUNACION Se alcanza un cumplimiento mensual del   76% por lo cual se glosa el valor equivalente a $525870 CRECIMIENTO Y DESARROLLO Se alcanza un cumplimiento mensual del   97% por lo cual se glosa el valor equivalente a $72428  ADULTO JOVEN Se alcanza un cumplimiento mensual del   04% por lo cual se glosa el valor equivalente a $1120324 ADULTO MAYOR Se alcanza un cumplimiento mensual del   12% por lo cual se glosa el valor equivalente a $1491160  CANCER DE CUELLO Se alcanza un cumplimiento mensual del   05% de ejecución por lo cual se glosa el valor equivalente a $1284575  AGUDEZA VISUAL Se alcanza un cumplimiento mensual del   09% por lo cual se glosa el valor equivalente a $678762  SALUD BUCAL Se alcanza un cumplimiento mensual del   33% por lo cual se glosa el valor equivalente a $2197909 En Total Para Este mes el cumplimiento global alcanzado es del   33% generando una Objeción total Por Incumplimiento De Actividades Programadas De $825265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0-12-07T00:00:00"/>
    <n v="24013"/>
    <n v="24013"/>
    <n v="65979463"/>
    <d v="2020-12-30T00:00:00"/>
    <s v="GL-259241834866"/>
    <n v="49173726"/>
    <d v="2021-01-18T00:00:00"/>
    <n v="0"/>
    <n v="0"/>
    <n v="49173726"/>
    <m/>
    <m/>
    <m/>
    <n v="49173726"/>
    <m/>
    <n v="0"/>
    <n v="0"/>
    <n v="0"/>
    <n v="49173726"/>
    <x v="1"/>
    <s v="CUNDINAMARCA"/>
    <s v="SOACHA"/>
    <d v="2020-11-01T00:00:00"/>
    <d v="2020-11-30T00:00:00"/>
    <s v="Se objeta $ 49173726 Concepto CAPITACION  PYP Incumplimiento en las metas de cobertura resolutividad y oportunidad Periodo facturado NOVIEMBRE 2020Valor Facturado  $65979463Valor Prefactura $65979463PLANIFICACION FAMILIAR Se alcanza un cumplimiento mensual del   50% por lo cual se glosa el valor equivalente a $5284164 CONTROL PRENATAL Se alcanza un cumplimiento mensual del   15% por lo cual se glosa el valor equivalente a $9376118ATENCION POST PARTO Se alcanza un cumplimiento mensual del 0% por lo cual se glosa el valor equivalente a $2769342 CRECIMIENTO Y DESARROLLO Se alcanza un cumplimiento mensual del   26% por lo cual se glosa el valor equivalente a $2712865  ADULTO JOVEN Se alcanza un cumplimiento mensual del   04% por lo cual se glosa el valor equivalente a $3303827 ADULTO MAYOR Se alcanza un cumplimiento mensual del   02% por lo cual se glosa el valor equivalente a $4427963  CANCER DE CUELLO Se alcanza un cumplimiento mensual del   51% de ejecución por lo cual se glosa el valor equivalente a $850127 CANCER DE MAMA Se alcanza un cumplimiento mensual del   00% por lo cual se glosa el valor equivalente a $797946  AGUDEZA VISUAL Se alcanza un cumplimiento mensual del   00% por lo cual se glosa el valor equivalente a $829238  SALUD BUCAL Se alcanza un cumplimiento mensual del   00% por lo cual se glosa el valor equivalente a $18822137 En Total Para Este mes el cumplimiento global alcanzado es del   17% generando una Objeción total Por Incumplimiento De Actividades Programadas De $4917372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En referencia a lo que manifiestan frente a los RIPS es cierto que estos son cargados en la plataforma SAMI y por ende cumplen con las especificaciones de la resoluci ón 3374 del 2000 y con los lineamientos técnicos que esta indica en cuanto a validación de estructura pero en el proceso de auditoría de estos se verifica el contenido de estos es decir que las actividades allí contenidas cumplan con los criterios establecidos por la norma para cada uno de los programas lo que implica por ejemplo que si reportan atenciones para usuarios entre 0 y 9 años se verifica que dichas atenciones correspondan al programa de crecimiento y desarrollo a Pai o Salud oral para las edades que aplica pues de lo contrario se reportará como inconsistencia a la ESE para su verificaci ón y posterior respuesta esto incluye si el usuario se encuentra inactivo o si la actividad se encuentraduplicada la finalidad  cups  o edad no aplican entre otras Se escala solicitud de mesa de trabajo para su respectiva programaci ón se mantiene glosa por $49173726 "/>
    <s v="Subsidiado"/>
    <n v="3"/>
  </r>
  <r>
    <s v="EMPRESA SOCIAL DEL ESTADO CENTRO DE SALUD DE RICAURTE"/>
    <x v="16"/>
    <s v="CUNDINAMARCA"/>
    <s v="RICAURTE"/>
    <d v="2021-02-01T00:00:00"/>
    <s v="CSR904"/>
    <s v="CSR904"/>
    <n v="3045910"/>
    <d v="2021-02-26T00:00:00"/>
    <s v="GL-259241834932"/>
    <n v="2702622"/>
    <m/>
    <m/>
    <m/>
    <n v="2702622"/>
    <m/>
    <m/>
    <m/>
    <n v="2702622"/>
    <m/>
    <n v="0"/>
    <n v="0"/>
    <n v="0"/>
    <n v="2702622"/>
    <x v="1"/>
    <s v="CUNDINAMARCA"/>
    <s v="RICAURTE"/>
    <d v="2020-11-01T00:00:00"/>
    <d v="2020-11-30T00:00:00"/>
    <s v="Se objeta $ 2702622 Concepto CAPITACION  PYP Incumplimiento en las metas de cobertura resolutividad y oportunidad Periodo facturado NOVIEMBRE 2020Valor Facturado  $3045910Valor Prefactura $3045910PLANIFICACION FAMILIAR Se alcanza un cumplimiento mensual del   00% por lo cual se glosa el valor equivalente a $256452 CONTROL PRENATAL Se alcanza un cumplimiento mensual del   00% por lo cual se glosa el valor equivalente a $306329 VACUNACION Se alcanza un cumplimiento mensual del   00% por lo cual se glosa el valor equivalente a $222252 CRECIMIENTO Y DESARROLLO Se alcanza un cumplimiento mensual del   00% por lo cual se glosa el valor equivalente a $343592  ADULTO JOVEN Se alcanza un cumplimiento mensual del   00% por lo cual se glosa el valor equivalente a $306339 ADULTO MAYOR Se alcanza un cumplimiento mensual del   00% por lo cual se glosa el valor equivalente a $272161  CANCER DE CUELLO Se alcanza un cumplimiento mensual del   00% de ejecución por lo cual se glosa el valor equivalente a $206874  AGUDEZA VISUAL Se alcanza un cumplimiento mensual del   00% por lo cual se glosa el valor equivalente a $101270  SALUD BUCAL Se alcanza un cumplimiento mensual del   00% por lo cual se glosa el valor equivalente a $687353 En Total Para Este mes el cumplimiento global alcanzado es del   00% generando una Objeción total Por Incumplimiento De Actividades Programadas De $270262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2-01T00:00:00"/>
    <s v="CSR1330"/>
    <s v="CSR1330"/>
    <n v="3095483"/>
    <d v="2021-02-26T00:00:00"/>
    <s v="GL-259241834933"/>
    <n v="2353645"/>
    <m/>
    <m/>
    <m/>
    <n v="2353645"/>
    <m/>
    <m/>
    <m/>
    <n v="2353645"/>
    <m/>
    <n v="0"/>
    <n v="0"/>
    <n v="0"/>
    <n v="2353645"/>
    <x v="1"/>
    <s v="CUNDINAMARCA"/>
    <s v="RICAURTE"/>
    <d v="2020-12-01T00:00:00"/>
    <d v="2020-12-31T00:00:00"/>
    <s v="Se objeta $ 2353645 Concepto CAPITACION  PYP Incumplimiento en las metas de cobertura resolutividad y oportunidad Periodo facturado DICIEMBRE 2020Valor Facturado  $3095483Valor Prefactura $3095483PLANIFICACION FAMILIAR Se alcanza un cumplimiento mensual del   00% por lo cual se glosa el valor equivalente a $260555 CONTROL PRENATAL Se alcanza un cumplimiento mensual del   05% por lo cual se glosa el valor equivalente a $299726 VACUNACION Se alcanza un cumplimiento mensual del   65% por lo cual se glosa el valor equivalente a $103361 CRECIMIENTO Y DESARROLLO Se alcanza un cumplimiento mensual del   28% por lo cual se glosa el valor equivalente a $253929  ADULTO JOVEN Se alcanza un cumplimiento mensual del   00% por lo cual se glosa el valor equivalente a $311241 ADULTO MAYOR Se alcanza un cumplimiento mensual del   10% por lo cual se glosa el valor equivalente a $253707  CANCER DE CUELLO Se alcanza un cumplimiento mensual del   17% de ejecución por lo cual se glosa el valor equivalente a $173671  AGUDEZA VISUAL Se alcanza un cumplimiento mensual del   00% por lo cual se glosa el valor equivalente a $102890  SALUD BUCAL Se alcanza un cumplimiento mensual del   30% por lo cual se glosa el valor equivalente a $594565 En Total Para Este mes el cumplimiento global alcanzado es del   17% generando una Objeción total Por Incumplimiento De Actividades Programadas De $235364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2-02T00:00:00"/>
    <s v="CAP0561282"/>
    <s v="CAP0561282"/>
    <n v="14017144"/>
    <d v="2021-03-01T00:00:00"/>
    <s v="GL-259241834938"/>
    <n v="7213562"/>
    <m/>
    <m/>
    <m/>
    <n v="7213562"/>
    <m/>
    <m/>
    <m/>
    <n v="7213562"/>
    <m/>
    <n v="0"/>
    <n v="0"/>
    <n v="0"/>
    <n v="7213562"/>
    <x v="1"/>
    <s v="CUNDINAMARCA"/>
    <s v="MACHETÁ"/>
    <d v="2020-12-01T00:00:00"/>
    <d v="2020-12-31T00:00:00"/>
    <s v="Se objeta $ 7213562 Concepto CAPITACION  PYP Incumplimiento en las metas de cobertura resolutividad y oportunidad Periodo facturado DICIEMBRE 2020Valor Facturado  $14017144Valor Prefactura $14017144PLANIFICACION FAMILIAR Se alcanza un cumplimiento mensual del   50% por lo cual se glosa el valor equivalente a $5866 CONTROL PRENATAL Se alcanza un cumplimiento mensual del   19% por lo cual se glosa el valor equivalente a $853877 VACUNACION Se alcanza un cumplimiento mensual del   83% por lo cual se glosa el valor equivalente a $447708 CRECIMIENTO Y DESARROLLO Se alcanza un cumplimiento mensual del   81% por lo cual se glosa el valor equivalente a $436239  ADULTO JOVEN Se alcanza un cumplimiento mensual del   12% por lo cual se glosa el valor equivalente a $960773 ADULTO MAYOR Se alcanza un cumplimiento mensual del   35% por lo cual se glosa el valor equivalente a $1135005  CANCER DE CUELLO Se alcanza un cumplimiento mensual del   49% de ejecución por lo cual se glosa el valor equivalente a $706012  AGUDEZA VISUAL Se alcanza un cumplimiento mensual del   54% por lo cual se glosa el valor equivalente a $347654  SALUD BUCAL Se alcanza un cumplimiento mensual del   34% por lo cual se glosa el valor equivalente a $2320429 En Total Para Este mes el cumplimiento global alcanzado es del   46% generando una Objeción total Por Incumplimiento De Actividades Programadas De $721356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2-09T00:00:00"/>
    <s v="CSR1784"/>
    <s v="CSR1784"/>
    <n v="3045503"/>
    <d v="2021-03-08T00:00:00"/>
    <s v="GL-259241835002"/>
    <n v="2498417"/>
    <m/>
    <m/>
    <m/>
    <n v="2498417"/>
    <m/>
    <m/>
    <m/>
    <n v="2498417"/>
    <m/>
    <n v="0"/>
    <n v="0"/>
    <n v="0"/>
    <n v="2498417"/>
    <x v="1"/>
    <s v="CUNDINAMARCA"/>
    <s v="RICAURTE"/>
    <d v="2021-01-01T00:00:00"/>
    <d v="2021-01-31T00:00:00"/>
    <s v="Se objeta $ 2498417 Concepto CAPITACION  PYP Incumplimiento en las metas de cobertura resolutividad y oportunidad Periodo facturado ENERO 2021Valor Facturado  $3045503Valor Prefactura $3045503PLANIFICACION FAMILIAR Se alcanza un cumplimiento mensual del   00% por lo cual se glosa el valor equivalente a $256452 CONTROL PRENATAL Se alcanza un cumplimiento mensual del   05% por lo cual se glosa el valor equivalente a $295008 VACUNACION Se alcanza un cumplimiento mensual del   32% por lo cual se glosa el valor equivalente a $186673 CRECIMIENTO Y DESARROLLO Se alcanza un cumplimiento mensual del   20% por lo cual se glosa el valor equivalente a $325808  ADULTO JOVEN Se alcanza un cumplimiento mensual del   00% por lo cual se glosa el valor equivalente a $306339 ADULTO MAYOR Se alcanza un cumplimiento mensual del   00% por lo cual se glosa el valor equivalente a $272161  CANCER DE CUELLO Se alcanza un cumplimiento mensual del   17% de ejecución por lo cual se glosa el valor equivalente a $170936  AGUDEZA VISUAL Se alcanza un cumplimiento mensual del   00% por lo cual se glosa el valor equivalente a $99840  SALUD BUCAL Se alcanza un cumplimiento mensual del   30% por lo cual se glosa el valor equivalente a $585201 En Total Para Este mes el cumplimiento global alcanzado es del   12% generando una Objeción total Por Incumplimiento De Actividades Programadas De $249841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02-02T00:00:00"/>
    <n v="500029"/>
    <n v="500029"/>
    <n v="22715898"/>
    <d v="2021-03-21T00:00:00"/>
    <s v="GL-259241835011"/>
    <n v="15481768"/>
    <m/>
    <m/>
    <m/>
    <n v="15481768"/>
    <m/>
    <m/>
    <m/>
    <n v="15481768"/>
    <m/>
    <n v="0"/>
    <n v="0"/>
    <n v="0"/>
    <n v="15481768"/>
    <x v="1"/>
    <s v="CUNDINAMARCA"/>
    <s v="SOACHA"/>
    <d v="2020-12-01T00:00:00"/>
    <d v="2020-12-31T00:00:00"/>
    <s v="Se objeta $ 15481768 Concepto CAPITACION  PYP Incumplimiento en las metas de cobertura resolutividad y oportunidad Periodo facturado DICIEMBRE 2020Valor Facturado  $22715898Valor Prefactura $22715898CONTROL PRENATAL Se alcanza un cumplimiento mensual del   41% por lo cual se glosa el valor equivalente a $2309269 VACUNACION Se alcanza un cumplimiento mensual del   00% por lo cual se glosa el valor equivalente a $1373254 CRECIMIENTO Y DESARROLLO Se alcanza un cumplimiento mensual del   63% por lo cual se glosa el valor equivalente a $1357586  ADULTO JOVEN Se alcanza un cumplimiento mensual del   19% por lo cual se glosa el valor equivalente a $1444712 ADULTO MAYOR Se alcanza un cumplimiento mensual del   23% por lo cual se glosa el valor equivalente a $1775184  CANCER DE CUELLO Se alcanza un cumplimiento mensual del   22% de ejecución por lo cual se glosa el valor equivalente a $978477 CANCER DE MAMA Se alcanza un cumplimiento mensual del NP% por lo cual se glosa el valor equivalente a $1373260  AGUDEZA VISUAL Se alcanza un cumplimiento mensual del   00% por lo cual se glosa el valor equivalente a $1373850  SALUD BUCAL Se alcanza un cumplimiento mensual del   21% por lo cual se glosa el valor equivalente a $3496175 En Total Para Este mes el cumplimiento global alcanzado es del   32% generando una Objeción total Por Incumplimiento De Actividades Programadas De $1548176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04-05T00:00:00"/>
    <n v="500041"/>
    <n v="500041"/>
    <n v="22312095"/>
    <d v="2021-04-30T00:00:00"/>
    <s v="GL-259241835119"/>
    <n v="18368540"/>
    <m/>
    <m/>
    <m/>
    <n v="18368540"/>
    <m/>
    <m/>
    <m/>
    <n v="18368540"/>
    <m/>
    <n v="0"/>
    <n v="0"/>
    <n v="0"/>
    <n v="18368540"/>
    <x v="1"/>
    <s v="CUNDINAMARCA"/>
    <s v="SOACHA"/>
    <d v="2021-02-01T00:00:00"/>
    <d v="2021-02-28T00:00:00"/>
    <s v="Se objeta $18368540 Concepto CAPITACION  PYMS Incumplimiento en las metas de cobertura resolutividad y oportunidad Periodo facturado FEBRERO 2021 SUBSIDIADOValor Facturado  $22312540Valor Prefactura $22312540PRIMERA INFANCIA Se alcanza un cumplimiento mensual del   17% por lo cual se glosa el valor equivalente a $1302621 INFANCIA Se alcanza un cumplimiento mensual del   06% por lo cual se glosa el valor equivalente a $1914089 ADOLESCENCIA Se alcanza un cumplimiento mensual del   14% por lo cual se glosa el valor equivalente a $1684026JOVEN Se alcanza un cumplimiento mensual del   17% por lo cual se glosa el valor equivalente a $2929258 ADULTO Se alcanza un cumplimiento mensual del   08% por lo cual se glosa el valor equivalente a $6433912 VEJEZ Se alcanza un cumplimiento mensual del   05% por lo cual se glosa el valor equivalente a $940399 PAI Se alcanza un cumplimiento mensual del   14% por lo cual se glosa el valor equivalente a $943059 MATERNO PERINATAL Se alcanza un cumplimiento mensual del   09% de ejecución por lo cual se glosa el valor equivalente a $2221176 En Total Para Este mes el cumplimiento global alcanzado es del   08% generando una Objeción total Por Incumplimiento De Actividades Programadas De $1836854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4-06T00:00:00"/>
    <s v="CAP0561300"/>
    <s v="CAP0561300"/>
    <n v="13860825"/>
    <d v="2021-05-03T00:00:00"/>
    <s v="GL-259241835147"/>
    <n v="11249725"/>
    <m/>
    <m/>
    <m/>
    <n v="11249725"/>
    <m/>
    <m/>
    <m/>
    <n v="11249725"/>
    <m/>
    <n v="0"/>
    <n v="0"/>
    <n v="0"/>
    <n v="11249725"/>
    <x v="1"/>
    <s v="CUNDINAMARCA"/>
    <s v="CHOCONTÁ"/>
    <d v="2021-02-01T00:00:00"/>
    <d v="2021-02-28T00:00:00"/>
    <s v="Se objeta $11249725 Concepto CAPITACION  PYMS Incumplimiento en las metas de cobertura resolutividad y oportunidad Periodo facturado FEBRERO2021 SUBSIDIADOValor Facturado  $13860825Valor Prefactura $13860825PRIMERA INFANCIA Se alcanza un cumplimiento mensual del   22% por lo cual se glosa el valor equivalente a $301863 INFANCIA Se alcanza un cumplimiento mensual del   01% por lo cual se glosa el valor equivalente a $627112 ADOLESCENCIA Se alcanza un cumplimiento mensual del   01% por lo cual se glosa el valor equivalente a $1433907JOVEN Se alcanza un cumplimiento mensual del   07% por lo cual se glosa el valor equivalente a $1713994 ADULTO Se alcanza un cumplimiento mensual del   05% por lo cual se glosa el valor equivalente a $4779350 VEJEZ Se alcanza un cumplimiento mensual del   04% por lo cual se glosa el valor equivalente a $1081077 PAI Se alcanza un cumplimiento mensual del   45% por lo cual se glosa el valor equivalente a $562054 MATERNO PERINATAL Se alcanza un cumplimiento mensual del   02% de ejecución por lo cual se glosa el valor equivalente a $750370 En Total Para Este mes el cumplimiento global alcanzado es del   08% generando una Objeción total Por Incumplimiento De Actividades Programadas De $1124972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5-03T00:00:00"/>
    <s v="CAP0561306"/>
    <s v="CAP0561306"/>
    <n v="13784456"/>
    <d v="2021-05-31T00:00:00"/>
    <s v="GL-259241835201"/>
    <n v="11579244"/>
    <m/>
    <m/>
    <m/>
    <n v="11579244"/>
    <m/>
    <m/>
    <m/>
    <n v="11579244"/>
    <m/>
    <n v="0"/>
    <n v="0"/>
    <n v="0"/>
    <n v="11579244"/>
    <x v="1"/>
    <s v="CUNDINAMARCA"/>
    <s v="MACHETÁ"/>
    <d v="2021-03-01T00:00:00"/>
    <d v="2021-03-31T00:00:00"/>
    <s v="Se objeta $11579244 Concepto CAPITACION  PYMS Incumplimiento en las metas de cobertura resolutividad y oportunidad Periodo facturado MARZO 2021 SUBSIDIADOValor Facturado  $13784456Valor Prefactura $13784456PRIMERA INFANCIA Se alcanza un cumplimiento mensual del   18% por lo cual se glosa el valor equivalente a $331017 INFANCIA Se alcanza un cumplimiento mensual del   04% por lo cual se glosa el valor equivalente a $599054 ADOLESCENCIA Se alcanza un cumplimiento mensual del   01% por lo cual se glosa el valor equivalente a $1408586JOVEN Se alcanza un cumplimiento mensual del   02% por lo cual se glosa el valor equivalente a $1899078 ADULTO Se alcanza un cumplimiento mensual del   04% por lo cual se glosa el valor equivalente a $4722188 VEJEZ Se alcanza un cumplimiento mensual del   03% por lo cual se glosa el valor equivalente a $1087660 PAI Se alcanza un cumplimiento mensual del   44% por lo cual se glosa el valor equivalente a $565832 MATERNO PERINATAL Se alcanza un cumplimiento mensual del   01% de ejecución por lo cual se glosa el valor equivalente a $884438  ATENCION POSPARTO Se alcanza un cumplimiento mensual del   00% por lo cual se glosa el valor equivalente a $81390 En Total Para Este mes el cumplimiento global alcanzado es del   07% generando una Objeción total Por Incumplimiento De Actividades Programadas De $1157924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5-05T00:00:00"/>
    <n v="24602"/>
    <n v="24602"/>
    <n v="66929834"/>
    <d v="2021-06-02T00:00:00"/>
    <s v="GL-259241835214"/>
    <n v="55129554"/>
    <m/>
    <m/>
    <m/>
    <n v="55129554"/>
    <m/>
    <m/>
    <m/>
    <n v="55129554"/>
    <m/>
    <n v="0"/>
    <n v="0"/>
    <n v="0"/>
    <n v="55129554"/>
    <x v="1"/>
    <s v="CUNDINAMARCA"/>
    <s v="SOACHA"/>
    <d v="2021-03-01T00:00:00"/>
    <d v="2021-03-31T00:00:00"/>
    <s v="Se objeta $55129554 Concepto CAPITACION  PYMS Incumplimiento en las metas de cobertura resolutividad y oportunidad Periodo facturado MARZO 2021 SUBSIDIADOValor Facturado  $66929834Valor Prefactura $66929834PRIMERA INFANCIA Se alcanza un cumplimiento mensual del   19% por lo cual se glosa el valor equivalente a $5928495 INFANCIA Se alcanza un cumplimiento mensual del   10% por lo cual se glosa el valor equivalente a $3158264 ADOLESCENCIA Se alcanza un cumplimiento mensual del   08% por lo cual se glosa el valor equivalente a $4323097JOVEN Se alcanza un cumplimiento mensual del   16% por lo cual se glosa el valor equivalente a $9832305 ADULTO Se alcanza un cumplimiento mensual del   08% por lo cual se glosa el valor equivalente a $18867648 VEJEZ Se alcanza un cumplimiento mensual del   05% por lo cual se glosa el valor equivalente a $2481908 PAI Se alcanza un cumplimiento mensual del   02% por lo cual se glosa el valor equivalente a $3566279 MATERNO PERINATAL Se alcanza un cumplimiento mensual del   14% de ejecución por lo cual se glosa el valor equivalente a $5320627  ATENCION POSPARTO Se alcanza un cumplimiento mensual del   00% por lo cual se glosa el valor equivalente a $312973  ATENCION DEL RECIEN NACIDO Se alcanza un cumplimiento mensual del   00% por lo cual se glosa el valor equivalente a $1337959 En Total Para Este mes el cumplimiento global alcanzado es del   07% generando una Objeción total Por Incumplimiento De Actividades Programadas De $5512955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5-11T00:00:00"/>
    <n v="24471"/>
    <n v="24471"/>
    <n v="65557482"/>
    <d v="2021-06-04T00:00:00"/>
    <s v="GL-259241835244"/>
    <n v="52243469"/>
    <m/>
    <m/>
    <m/>
    <n v="52243469"/>
    <m/>
    <m/>
    <m/>
    <n v="52243469"/>
    <m/>
    <n v="0"/>
    <n v="0"/>
    <n v="0"/>
    <n v="52243469"/>
    <x v="1"/>
    <s v="CUNDINAMARCA"/>
    <s v="SOACHA"/>
    <d v="2021-02-01T00:00:00"/>
    <d v="2021-02-28T00:00:00"/>
    <s v="Se objeta $52243469 Concepto CAPITACION  PYMS Incumplimiento en las metas de cobertura resolutividad y oportunidad Periodo facturado FEBRERO 2021 SUBSIDIADOValor Facturado  $65557482Valor Prefactura $65557482PRIMERA INFANCIA Se alcanza un cumplimiento mensual del   15% por lo cual se glosa el valor equivalente a $5604277 INFANCIA Se alcanza un cumplimiento mensual del   04% por lo cual se glosa el valor equivalente a $3521907 ADOLESCENCIA Se alcanza un cumplimiento mensual del   12% por lo cual se glosa el valor equivalente a $4088075JOVEN Se alcanza un cumplimiento mensual del   19% por lo cual se glosa el valor equivalente a $9642432 ADULTO Se alcanza un cumplimiento mensual del   09% por lo cual se glosa el valor equivalente a $18540569 VEJEZ Se alcanza un cumplimiento mensual del   03% por lo cual se glosa el valor equivalente a $2516091 PAI Se alcanza un cumplimiento mensual del   08% por lo cual se glosa el valor equivalente a $3378408 MATERNO PERINATAL Se alcanza un cumplimiento mensual del   22% de ejecución por lo cual se glosa el valor equivalente a $3641183  ATENCION DEL RECIEN NACIDO Se alcanza un cumplimiento mensual del   00% por lo cual se glosa el valor equivalente a $1310525 En Total Para Este mes el cumplimiento global alcanzado es del   08% generando una Objeción total Por Incumplimiento De Actividades Programadas De $5224346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6-01T00:00:00"/>
    <s v="CAP0561316"/>
    <s v="CAP0561316"/>
    <n v="13654589"/>
    <d v="2021-06-30T00:00:00"/>
    <s v="GL-259241835272"/>
    <n v="11896342"/>
    <m/>
    <m/>
    <m/>
    <n v="11896342"/>
    <m/>
    <m/>
    <m/>
    <n v="11896342"/>
    <m/>
    <n v="0"/>
    <n v="0"/>
    <n v="0"/>
    <n v="11896342"/>
    <x v="1"/>
    <s v="CUNDINAMARCA"/>
    <s v="MACHETÁ"/>
    <d v="2021-04-01T00:00:00"/>
    <d v="2021-04-30T00:00:00"/>
    <s v="Se objeta $11896342 Concepto CAPITACION  PYMS Incumplimiento en las metas de cobertura resolutividad y oportunidad Periodo facturado ABRIL 2021 SUBSIDIADOValor Facturado  $13654589Valor Prefactura $13654589PRIMERA INFANCIA Se alcanza un cumplimiento mensual del   21% por lo cual se glosa el valor equivalente a $302978 INFANCIA Se alcanza un cumplimiento mensual del   09% por lo cual se glosa el valor equivalente a $571245 ADOLESCENCIA Se alcanza un cumplimiento mensual del   00% por lo cual se glosa el valor equivalente a $1443866JOVEN Se alcanza un cumplimiento mensual del   01% por lo cual se glosa el valor equivalente a $2032770 ADULTO Se alcanza un cumplimiento mensual del   08% por lo cual se glosa el valor equivalente a $4910248 VEJEZ Se alcanza un cumplimiento mensual del   07% por lo cual se glosa el valor equivalente a $1209085 PAI Se alcanza un cumplimiento mensual del   49% por lo cual se glosa el valor equivalente a $561408 MATERNO PERINATAL Se alcanza un cumplimiento mensual del   02% de ejecución por lo cual se glosa el valor equivalente a $784119  ATENCION POSPARTO Se alcanza un cumplimiento mensual del   00% por lo cual se glosa el valor equivalente a $80623 En Total Para Este mes el cumplimiento global alcanzado es del   08% generando una Objeción total Por Incumplimiento De Actividades Programadas De $1189634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6-02T00:00:00"/>
    <n v="24747"/>
    <n v="24747"/>
    <n v="66015729"/>
    <d v="2021-06-30T00:00:00"/>
    <s v="GL-259241835273"/>
    <n v="60571576"/>
    <m/>
    <m/>
    <m/>
    <n v="60571576"/>
    <m/>
    <m/>
    <m/>
    <n v="60571576"/>
    <m/>
    <n v="0"/>
    <n v="0"/>
    <n v="0"/>
    <n v="60571576"/>
    <x v="1"/>
    <s v="CUNDINAMARCA"/>
    <s v="SOACHA"/>
    <d v="2021-04-01T00:00:00"/>
    <d v="2021-04-30T00:00:00"/>
    <s v="Se objeta $60571576 Concepto CAPITACION  PYMS Incumplimiento en las metas de cobertura resolutividad y oportunidad Periodo facturado ABRIL 2021 SUBSIDIADOValor Facturado  $66015729Valor Prefactura $66015729PRIMERA INFANCIA Se alcanza un cumplimiento mensual del   16% por lo cual se glosa el valor equivalente a $6240533 INFANCIA Se alcanza un cumplimiento mensual del   02% por lo cual se glosa el valor equivalente a $3693275 ADOLESCENCIA Se alcanza un cumplimiento mensual del   07% por lo cual se glosa el valor equivalente a $4404760JOVEN Se alcanza un cumplimiento mensual del   15% por lo cual se glosa el valor equivalente a $10208640 ADULTO Se alcanza un cumplimiento mensual del   05% por lo cual se glosa el valor equivalente a $21353461 VEJEZ Se alcanza un cumplimiento mensual del   00% por lo cual se glosa el valor equivalente a $3100956 PAI Se alcanza un cumplimiento mensual del   00% por lo cual se glosa el valor equivalente a $3555510 MATERNO PERINATAL Se alcanza un cumplimiento mensual del   10% de ejecución por lo cual se glosa el valor equivalente a $6386055  ATENCION POSPARTO Se alcanza un cumplimiento mensual del   00% por lo cual se glosa el valor equivalente a $308698  ATENCION DEL RECIEN NACIDO Se alcanza un cumplimiento mensual del   00% por lo cual se glosa el valor equivalente a $1319686 En Total Para Este mes el cumplimiento global alcanzado es del   05% generando una Objeción total Por Incumplimiento De Actividades Programadas De $6057157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06-02T00:00:00"/>
    <n v="500061"/>
    <n v="500061"/>
    <n v="22181525"/>
    <d v="2021-06-30T00:00:00"/>
    <s v="GL-259241835274"/>
    <n v="18162985"/>
    <m/>
    <m/>
    <m/>
    <n v="18162985"/>
    <m/>
    <m/>
    <m/>
    <n v="18162985"/>
    <m/>
    <n v="0"/>
    <n v="0"/>
    <n v="0"/>
    <n v="18162985"/>
    <x v="1"/>
    <s v="CUNDINAMARCA"/>
    <s v="SOACHA"/>
    <d v="2021-04-01T00:00:00"/>
    <d v="2021-04-30T00:00:00"/>
    <s v="Incumplimiento en las metas de cobertura resolutividad y oportunidad Periodo facturado ABRIL 2021Valor Facturado $22181525Valor Prefactura $22181525 PRIMERA INFANCIA Se alcanza un cumplimiento mensual del 19% por lo cual se glosa el valor equivalente a $948422 INFANCIA Se alcanza un cumplimiento mensual del 00% por lo cual se glosa el valor equivalente a $2447245  ADOLESCENCIA Se alcanza un cumplimiento mensual del 24% por lo cual se glosa el valor equivalente a $1910743 JOVENSUBSIDIADO Se alcanza un cumplimiento mensual del 38% por lo cual se glosa el valor equivalente a $3463346  ADULTO Se alcanza un cumplimiento mensual del 31% por lo cual se glosa el valor equivalente a $4854197  VEJEZ Se alcanza un cumplimiento mensual del 10% por lo cual se glosa el valor equivalente a $648661  PAI Se alcanza un cumplimiento mensual del 04% por lo cual se glosa el valor equivalente a $1086250  MATERNO PERINATAL Se alcanza un cumplimiento mensual del 05% de ejecución por lo cual se glosa el valor equivalente a $2667256  ATENCION POSPARTO Se alcanza un cumplimiento mensual del 00% por lo cual se glosa el valor equivalente a $136865 En Total Para Este mes el cumplimiento global alcanzado es del 12% generando una Objeción total Por Incumplimiento De Actividades Programadas De $18162985 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m/>
    <s v="Subsidiado"/>
    <n v="3"/>
  </r>
  <r>
    <s v="EMPRESA DE SALUD - EMPRESA SOCIAL DEL ESTADO DEL MUNICIPIO DE SOACHA"/>
    <x v="15"/>
    <s v="CUNDINAMARCA"/>
    <s v="SOACHA"/>
    <d v="2021-06-07T00:00:00"/>
    <n v="500065"/>
    <n v="500065"/>
    <n v="22180119"/>
    <d v="2021-06-30T00:00:00"/>
    <s v="GL-259241835275"/>
    <n v="17644120"/>
    <m/>
    <m/>
    <m/>
    <n v="17644120"/>
    <m/>
    <m/>
    <m/>
    <n v="17644120"/>
    <m/>
    <n v="0"/>
    <n v="0"/>
    <n v="0"/>
    <n v="17644120"/>
    <x v="1"/>
    <s v="CUNDINAMARCA"/>
    <s v="SOACHA"/>
    <d v="2021-05-01T00:00:00"/>
    <d v="2021-05-31T00:00:00"/>
    <s v="Se objeta $17644120 Concepto CAPITACION  PYMS Incumplimiento en las metas de cobertura resolutividad y oportunidad Periodo facturado MAYO 2021Valor Facturado  $22180119Valor Prefactura $22180119PRIMERA INFANCIA Se alcanza un cumplimiento mensual del   23% por lo cual se glosa el valor equivalente a $842101 INFANCIA Se alcanza un cumplimiento mensual del   05% por lo cual se glosa el valor equivalente a $2180229 ADOLESCENCIA Se alcanza un cumplimiento mensual del   16% por lo cual se glosa el valor equivalente a $1951186JOVENSUBSIDIADO Se alcanza un cumplimiento mensual del   31% por lo cual se glosa el valor equivalente a $3306033 ADULTO Se alcanza un cumplimiento mensual del   34% por lo cual se glosa el valor equivalente a $4762602 VEJEZ Se alcanza un cumplimiento mensual del   06% por lo cual se glosa el valor equivalente a $938259 PAI Se alcanza un cumplimiento mensual del   00% por lo cual se glosa el valor equivalente a $1090115 MATERNO PERINATAL Se alcanza un cumplimiento mensual del   10% de ejecución por lo cual se glosa el valor equivalente a $2437853  ATENCION POSPARTO Se alcanza un cumplimiento mensual del   00% por lo cual se glosa el valor equivalente a $135742 En Total Para Este mes el cumplimiento global alcanzado es del   11% generando una Objeción total Por Incumplimiento De Actividades Programadas De $1764412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6-11T00:00:00"/>
    <s v="CAP0561326"/>
    <s v="CAP0561326"/>
    <n v="13603278"/>
    <d v="2021-07-05T00:00:00"/>
    <s v="GL-259241835345"/>
    <n v="11325921"/>
    <m/>
    <m/>
    <m/>
    <n v="11325921"/>
    <m/>
    <m/>
    <m/>
    <n v="11325921"/>
    <m/>
    <n v="0"/>
    <n v="0"/>
    <n v="0"/>
    <n v="11325921"/>
    <x v="1"/>
    <s v="CUNDINAMARCA"/>
    <s v="MACHETÁ"/>
    <d v="2021-05-01T00:00:00"/>
    <d v="2021-05-31T00:00:00"/>
    <s v="Se objeta $11325921 Concepto CAPITACION  PYMS Incumplimiento en las metas de cobertura resolutividad y oportunidad Periodo facturado MAYO 2021 SUBSIDIADOValor Facturado  $13603278Valor Prefactura $13603278PRIMERA INFANCIA Se alcanza un cumplimiento mensual del   24% por lo cual se glosa el valor equivalente a $270807 INFANCIA Se alcanza un cumplimiento mensual del   11% por lo cual se glosa el valor equivalente a $553587 ADOLESCENCIA Se alcanza un cumplimiento mensual del   02% por lo cual se glosa el valor equivalente a $1350171JOVEN Se alcanza un cumplimiento mensual del   02% por lo cual se glosa el valor equivalente a $2020156 ADULTO Se alcanza un cumplimiento mensual del   05% por lo cual se glosa el valor equivalente a $4652938 VEJEZ Se alcanza un cumplimiento mensual del   07% por lo cual se glosa el valor equivalente a $1054119 PAI Se alcanza un cumplimiento mensual del   28% por lo cual se glosa el valor equivalente a $603953 MATERNO PERINATAL Se alcanza un cumplimiento mensual del   02% de ejecución por lo cual se glosa el valor equivalente a $739869  ATENCION POSPARTO Se alcanza un cumplimiento mensual del   00% por lo cual se glosa el valor equivalente a $80320 En Total Para Este mes el cumplimiento global alcanzado es del   06% generando una Objeción total Por Incumplimiento De Actividades Programadas De $1132592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6-09T00:00:00"/>
    <s v="CSR3420"/>
    <s v="CSR3420"/>
    <n v="3038392"/>
    <d v="2021-07-05T00:00:00"/>
    <s v="GL-259241835346"/>
    <n v="2743565"/>
    <m/>
    <m/>
    <m/>
    <n v="2743565"/>
    <m/>
    <m/>
    <m/>
    <n v="2743565"/>
    <m/>
    <n v="0"/>
    <n v="0"/>
    <n v="0"/>
    <n v="2743565"/>
    <x v="1"/>
    <s v="CUNDINAMARCA"/>
    <s v="RICAURTE"/>
    <d v="2021-04-01T00:00:00"/>
    <d v="2021-04-30T00:00:00"/>
    <s v="Se objeta $2743565 Concepto CAPITACION  PYMS Incumplimiento en las metas de cobertura resolutividad y oportunidad Periodo facturado ABRIL 2021 SUBSIDIADOValor Facturado  $3038392Valor Prefactura $3038392PRIMERA INFANCIA Se alcanza un cumplimiento mensual del   15% por lo cual se glosa el valor equivalente a $139685 INFANCIA Se alcanza un cumplimiento mensual del   00% por lo cual se glosa el valor equivalente a $231174 ADOLESCENCIA Se alcanza un cumplimiento mensual del   06% por lo cual se glosa el valor equivalente a $305672JOVEN Se alcanza un cumplimiento mensual del   03% por lo cual se glosa el valor equivalente a $474031 ADULTO Se alcanza un cumplimiento mensual del   02% por lo cual se glosa el valor equivalente a $1092831 VEJEZ Se alcanza un cumplimiento mensual del   00% por lo cual se glosa el valor equivalente a $253616 PAI Se alcanza un cumplimiento mensual del   41% por lo cual se glosa el valor equivalente a $119111 MATERNO PERINATAL Se alcanza un cumplimiento mensual del   03% de ejecución por lo cual se glosa el valor equivalente a $111244  ATENCION POSPARTO Se alcanza un cumplimiento mensual del   00% por lo cual se glosa el valor equivalente a $16201 En Total Para Este mes el cumplimiento global alcanzado es del   06% generando una Objeción total Por Incumplimiento De Actividades Programadas De $274356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7-01T00:00:00"/>
    <n v="24843"/>
    <n v="24843"/>
    <n v="67607647"/>
    <d v="2021-07-29T00:00:00"/>
    <s v="GL-259241835403"/>
    <n v="56032692"/>
    <m/>
    <m/>
    <m/>
    <n v="56032692"/>
    <m/>
    <m/>
    <m/>
    <n v="56032692"/>
    <m/>
    <n v="0"/>
    <n v="0"/>
    <n v="0"/>
    <n v="56032692"/>
    <x v="1"/>
    <s v="CUNDINAMARCA"/>
    <s v="SOACHA"/>
    <d v="2021-05-01T00:00:00"/>
    <d v="2021-05-31T00:00:00"/>
    <s v="Se objeta $56032692 Concepto CAPITACION  PYMS Incumplimiento en las metas de cobertura resolutividad y oportunidad Periodo facturado MAYO 2021 SUBSIDIADOValor Facturado  $67607647Valor Prefactura $67607647PRIMERA INFANCIA Se alcanza un cumplimiento mensual del   20% por lo cual se glosa el valor equivalente a $5876659 INFANCIA Se alcanza un cumplimiento mensual del   08% por lo cual se glosa el valor equivalente a $3450364 ADOLESCENCIA Se alcanza un cumplimiento mensual del   08% por lo cual se glosa el valor equivalente a $4438838JOVEN Se alcanza un cumplimiento mensual del   13% por lo cual se glosa el valor equivalente a $10544476 ADULTO Se alcanza un cumplimiento mensual del   09% por lo cual se glosa el valor equivalente a $19364027 VEJEZ Se alcanza un cumplimiento mensual del   09% por lo cual se glosa el valor equivalente a $2387708 PAI Se alcanza un cumplimiento mensual del   01% por lo cual se glosa el valor equivalente a $3612147 MATERNO PERINATAL Se alcanza un cumplimiento mensual del   10% de ejecución por lo cual se glosa el valor equivalente a $6219503  ATENCION POSPARTO Se alcanza un cumplimiento mensual del   92% por lo cual se glosa el valor equivalente a $26345  ATENCION DEL RECIEN NACIDO Se alcanza un cumplimiento mensual del   92% por lo cual se glosa el valor equivalente a $112626 En Total Para Este mes el cumplimiento global alcanzado es del   23% generando una Objeción total Por Incumplimiento De Actividades Programadas De $5603269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7-02T00:00:00"/>
    <s v="CSR3949"/>
    <s v="CSR3949"/>
    <n v="3085934"/>
    <d v="2021-07-29T00:00:00"/>
    <s v="GL-259241835404"/>
    <n v="2659387"/>
    <m/>
    <m/>
    <m/>
    <n v="2659387"/>
    <m/>
    <m/>
    <m/>
    <n v="2659387"/>
    <m/>
    <n v="0"/>
    <n v="0"/>
    <n v="0"/>
    <n v="2659387"/>
    <x v="1"/>
    <s v="CUNDINAMARCA"/>
    <s v="RICAURTE"/>
    <d v="2021-05-01T00:00:00"/>
    <d v="2021-05-31T00:00:00"/>
    <s v="Se objeta $2659387 Concepto CAPITACION  PYMS Incumplimiento en las metas de cobertura resolutividad y oportunidad Periodo facturado MAYO 2021 SUBSIDIADOValor Facturado  $3085934Valor Prefactura $3085934PRIMERA INFANCIA Se alcanza un cumplimiento mensual del   24% por lo cual se glosa el valor equivalente a $133415 INFANCIA Se alcanza un cumplimiento mensual del   00% por lo cual se glosa el valor equivalente a $235408 ADOLESCENCIA Se alcanza un cumplimiento mensual del   04% por lo cual se glosa el valor equivalente a $337864JOVEN Se alcanza un cumplimiento mensual del   01% por lo cual se glosa el valor equivalente a $504843 ADULTO Se alcanza un cumplimiento mensual del   26% por lo cual se glosa el valor equivalente a $941333 VEJEZ Se alcanza un cumplimiento mensual del   02% por lo cual se glosa el valor equivalente a $206823 PAI Se alcanza un cumplimiento mensual del   08% por lo cual se glosa el valor equivalente a $147926 MATERNO PERINATAL Se alcanza un cumplimiento mensual del   02% de ejecución por lo cual se glosa el valor equivalente a $135278  ATENCION POSPARTO Se alcanza un cumplimiento mensual del   00% por lo cual se glosa el valor equivalente a $16497 En Total Para Este mes el cumplimiento global alcanzado es del   06% generando una Objeción total Por Incumplimiento De Actividades Programadas De $265938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08-03T00:00:00"/>
    <s v="CAP0561333"/>
    <s v="CAP0561333"/>
    <n v="13674675"/>
    <d v="2021-08-26T00:00:00"/>
    <s v="GL-259241835428"/>
    <n v="11220060"/>
    <m/>
    <m/>
    <m/>
    <n v="11220060"/>
    <m/>
    <m/>
    <m/>
    <n v="11220060"/>
    <m/>
    <n v="0"/>
    <n v="0"/>
    <n v="0"/>
    <n v="11220060"/>
    <x v="1"/>
    <s v="CUNDINAMARCA"/>
    <s v="CHOCONTÁ"/>
    <d v="2021-06-01T00:00:00"/>
    <d v="2021-06-30T00:00:00"/>
    <s v="Se objeta $11220060 Concepto CAPITACION  PYMS Incumplimiento en las metas de cobertura resolutividad y oportunidad Periodo facturado JUNIO 2021 SUBSIDIADOValor Facturado  $13674675Valor Prefactura $13674675PRIMERA INFANCIA Se alcanza un cumplimiento mensual del   21% por lo cual se glosa el valor equivalente a $318848 INFANCIA Se alcanza un cumplimiento mensual del   15% por lo cual se glosa el valor equivalente a $499671 ADOLESCENCIA Se alcanza un cumplimiento mensual del   06% por lo cual se glosa el valor equivalente a $1374046JOVEN Se alcanza un cumplimiento mensual del   04% por lo cual se glosa el valor equivalente a $1921696 ADULTO Se alcanza un cumplimiento mensual del   04% por lo cual se glosa el valor equivalente a $4758741 VEJEZ Se alcanza un cumplimiento mensual del   10% por lo cual se glosa el valor equivalente a $876854 PAI Se alcanza un cumplimiento mensual del   29% por lo cual se glosa el valor equivalente a $634476 MATERNO PERINATAL Se alcanza un cumplimiento mensual del   07% de ejecución por lo cual se glosa el valor equivalente a $750881  ATENCION POSPARTO Se alcanza un cumplimiento mensual del   00% por lo cual se glosa el valor equivalente a $84846 En Total Para Este mes el cumplimiento global alcanzado es del   07% generando una Objeción total Por Incumplimiento De Actividades Programadas De $1122006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8-04T00:00:00"/>
    <n v="24946"/>
    <n v="24946"/>
    <n v="67516279"/>
    <d v="2021-08-26T00:00:00"/>
    <s v="GL-259241835429"/>
    <n v="58805970"/>
    <d v="2021-10-12T00:00:00"/>
    <n v="0"/>
    <n v="0"/>
    <n v="58805970"/>
    <m/>
    <m/>
    <m/>
    <n v="58805970"/>
    <m/>
    <n v="0"/>
    <n v="0"/>
    <n v="0"/>
    <n v="58805970"/>
    <x v="1"/>
    <s v="CUNDINAMARCA"/>
    <s v="SOACHA"/>
    <d v="2021-06-01T00:00:00"/>
    <d v="2021-06-30T00:00:00"/>
    <s v="Se objeta $58805970 Concepto CAPITACION  PYMS Incumplimiento en las metas de cobertura resolutividad y oportunidad Periodo facturado JUNIO 2021 SUBSIDIADOValor Facturado  $67516279Valor Prefactura $67516279PRIMERA INFANCIA Se alcanza un cumplimiento mensual del   14% por lo cual se glosa el valor equivalente a $6759147 INFANCIA Se alcanza un cumplimiento mensual del   05% por lo cual se glosa el valor equivalente a $3632993 ADOLESCENCIA Se alcanza un cumplimiento mensual del   07% por lo cual se glosa el valor equivalente a $4531198JOVEN Se alcanza un cumplimiento mensual del   12% por lo cual se glosa el valor equivalente a $10359864 ADULTO Se alcanza un cumplimiento mensual del   04% por lo cual se glosa el valor equivalente a $19474530 VEJEZ Se alcanza un cumplimiento mensual del   07% por lo cual se glosa el valor equivalente a $2090976 PAI Se alcanza un cumplimiento mensual del   01% por lo cual se glosa el valor equivalente a $3616941 MATERNO PERINATAL Se alcanza un cumplimiento mensual del   09% de ejecución por lo cual se glosa el valor equivalente a $6727540  ATENCION POSPARTO Se alcanza un cumplimiento mensual del   00% por lo cual se glosa el valor equivalente a $315715  ATENCION DEL RECIEN NACIDO Se alcanza un cumplimiento mensual del   04% por lo cual se glosa el valor equivalente a $1297063 En Total Para Este mes el cumplimiento global alcanzado es del   05% generando una Objeción total Por Incumplimiento De Actividades Programadas De $5880597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s v="Atendiendo a su solicitud para programar la mesa de trabajo en proceso conciliatorio debe ser acordada con la jefe Ana Vasco al correo  apvasco@auditoriaepscomAcorde a lo anterior la objeción por Incumplimiento de las actividades programadas para promoción y prevención se mantiene en firme ya que para poder establecer cumplimientos diferentes a los evaluados es necesario que la IPS los demuestre mediante soportes en mediante soporte físico las inconsistencias reportadas para realizar la verificación de estos y determinar cumplimientos de Metas mayores a los descritos en la Glosa Inicial En estos términos la glosa inicial se mantiene en firme el valor de $ 58805970 "/>
    <s v="Subsidiado"/>
    <n v="3"/>
  </r>
  <r>
    <s v="E.S.E. HOSPITAL SAN MARTIN DE PORRES DE CHOCONTA"/>
    <x v="5"/>
    <s v="CUNDINAMARCA"/>
    <s v="CHOCONTÁ"/>
    <d v="2021-08-09T00:00:00"/>
    <s v="CAP0561346"/>
    <s v="CAP0561346"/>
    <n v="13325843"/>
    <d v="2021-08-31T00:00:00"/>
    <s v="GL-259241835479"/>
    <n v="11104074"/>
    <m/>
    <m/>
    <m/>
    <n v="11104074"/>
    <m/>
    <m/>
    <m/>
    <n v="11104074"/>
    <m/>
    <n v="0"/>
    <n v="0"/>
    <n v="0"/>
    <n v="11104074"/>
    <x v="1"/>
    <s v="CUNDINAMARCA"/>
    <s v="MACHETÁ"/>
    <d v="2021-07-01T00:00:00"/>
    <d v="2021-07-31T00:00:00"/>
    <s v="Se objeta $11104074 Concepto CAPITACION  PYMS Incumplimiento en las metas de cobertura resolutividad y oportunidad Periodo facturado JULIO 2021 SUBSIDIADOValor Facturado  $13325843Valor Prefactura $13325843PRIMERA INFANCIA Se alcanza un cumplimiento mensual del   019% por lo cual se glosa el valor equivalente a $323492 INFANCIA Se alcanza un cumplimiento mensual del   006% por lo cual se glosa el valor equivalente a $595977 ADOLESCENCIA Se alcanza un cumplimiento mensual del   004% por lo cual se glosa el valor equivalente a $1370793JOVEN Se alcanza un cumplimiento mensual del   016% por lo cual se glosa el valor equivalente a $1781469 ADULTO Se alcanza un cumplimiento mensual del   003% por lo cual se glosa el valor equivalente a $4737416 VEJEZ Se alcanza un cumplimiento mensual del   004% por lo cual se glosa el valor equivalente a $914515 PAI Se alcanza un cumplimiento mensual del   043% por lo cual se glosa el valor equivalente a $585268 MATERNO PERINATAL Se alcanza un cumplimiento mensual del   003% de ejecución por lo cual se glosa el valor equivalente a $712461  ATENCION POSPARTO Se alcanza un cumplimiento mensual del   000% por lo cual se glosa el valor equivalente a $82682 En Total Para Este mes el cumplimiento global alcanzado es del   008% generando una Objeción total Por Incumplimiento De Actividades Programadas De $1110407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8-09T00:00:00"/>
    <n v="25028"/>
    <n v="25028"/>
    <n v="61645512"/>
    <d v="2021-08-31T00:00:00"/>
    <s v="GL-259241835480"/>
    <n v="52408124"/>
    <m/>
    <m/>
    <m/>
    <n v="52408124"/>
    <m/>
    <m/>
    <m/>
    <n v="52408124"/>
    <m/>
    <n v="0"/>
    <n v="0"/>
    <n v="0"/>
    <n v="52408124"/>
    <x v="1"/>
    <s v="CUNDINAMARCA"/>
    <s v="SOACHA"/>
    <d v="2021-07-01T00:00:00"/>
    <d v="2021-07-31T00:00:00"/>
    <s v="Se objeta $52408124 Concepto CAPITACION  PYMS Incumplimiento en las metas de cobertura resolutividad y oportunidad Periodo facturado JULIO 2021 SUBSIDIADOValor Facturado  $61645512Valor Prefactura $61645512PRIMERA INFANCIA Se alcanza un cumplimiento mensual del   15% por lo cual se glosa el valor equivalente a $5951265 INFANCIA Se alcanza un cumplimiento mensual del   05% por lo cual se glosa el valor equivalente a $3398272 ADOLESCENCIA Se alcanza un cumplimiento mensual del   07% por lo cual se glosa el valor equivalente a $4072337JOVEN Se alcanza un cumplimiento mensual del   16% por lo cual se glosa el valor equivalente a $8877472 ADULTO Se alcanza un cumplimiento mensual del   08% por lo cual se glosa el valor equivalente a $17687123 VEJEZ Se alcanza un cumplimiento mensual del   18% por lo cual se glosa el valor equivalente a $1817901 PAI Se alcanza un cumplimiento mensual del   03% por lo cual se glosa el valor equivalente a $3272316 MATERNO PERINATAL Se alcanza un cumplimiento mensual del   14% de ejecución por lo cual se glosa el valor equivalente a $5822864  ATENCION POSPARTO Se alcanza un cumplimiento mensual del   00% por lo cual se glosa el valor equivalente a $288263  ATENCION DEL RECIEN NACIDO Se alcanza un cumplimiento mensual del   01% por lo cual se glosa el valor equivalente a $1220312 En Total Para Este mes el cumplimiento global alcanzado es del   07% generando una Objeción total Por Incumplimiento De Actividades Programadas De $5240812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8-10T00:00:00"/>
    <s v="CSR4567"/>
    <s v="CSR4567"/>
    <n v="3209258"/>
    <d v="2021-08-31T00:00:00"/>
    <s v="GL-259241835481"/>
    <n v="2487896"/>
    <m/>
    <m/>
    <m/>
    <n v="2487896"/>
    <m/>
    <m/>
    <m/>
    <n v="2487896"/>
    <m/>
    <n v="0"/>
    <n v="0"/>
    <n v="0"/>
    <n v="2487896"/>
    <x v="1"/>
    <s v="CUNDINAMARCA"/>
    <s v="RICAURTE"/>
    <d v="2021-06-01T00:00:00"/>
    <d v="2021-06-30T00:00:00"/>
    <s v="Se objeta $2487896 Concepto CAPITACION  PYMS Incumplimiento en las metas de cobertura resolutividad y oportunidad Periodo facturado JUNIO 2021 SUBSIDIADOValor Facturado  $3209258Valor Prefactura $3209258PRIMERA INFANCIA Se alcanza un cumplimiento mensual del   29% por lo cual se glosa el valor equivalente a $114918 INFANCIA Se alcanza un cumplimiento mensual del   10% por lo cual se glosa el valor equivalente a $201336 ADOLESCENCIA Se alcanza un cumplimiento mensual del   03% por lo cual se glosa el valor equivalente a $326680JOVEN Se alcanza un cumplimiento mensual del   05% por lo cual se glosa el valor equivalente a $448364 ADULTO Se alcanza un cumplimiento mensual del   18% por lo cual se glosa el valor equivalente a $954647 VEJEZ Se alcanza un cumplimiento mensual del   03% por lo cual se glosa el valor equivalente a $214007 PAI Se alcanza un cumplimiento mensual del   11% por lo cual se glosa el valor equivalente a $148167 MATERNO PERINATAL Se alcanza un cumplimiento mensual del   17% de ejecución por lo cual se glosa el valor equivalente a $62622  ATENCION POSPARTO Se alcanza un cumplimiento mensual del   00% por lo cual se glosa el valor equivalente a $17157 En Total Para Este mes el cumplimiento global alcanzado es del   08% generando una Objeción total Por Incumplimiento De Actividades Programadas De $248789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SOCIAL DEL ESTADO CENTRO DE SALUD DE RICAURTE"/>
    <x v="16"/>
    <s v="CUNDINAMARCA"/>
    <s v="RICAURTE"/>
    <d v="2021-08-10T00:00:00"/>
    <s v="CSR4974"/>
    <s v="CSR4974"/>
    <n v="2993695"/>
    <d v="2021-08-31T00:00:00"/>
    <s v="GL-259241835482"/>
    <n v="2416156"/>
    <m/>
    <m/>
    <m/>
    <n v="2416156"/>
    <m/>
    <m/>
    <m/>
    <n v="2416156"/>
    <m/>
    <n v="0"/>
    <n v="0"/>
    <n v="0"/>
    <n v="2416156"/>
    <x v="1"/>
    <s v="CUNDINAMARCA"/>
    <s v="RICAURTE"/>
    <d v="2021-07-01T00:00:00"/>
    <d v="2021-07-31T00:00:00"/>
    <s v="Se objeta $2416156 Concepto CAPITACION  PYMS Incumplimiento en las metas de cobertura resolutividad y oportunidad Periodo facturado JULIO 2021 SUBSIDIADOValor Facturado  $2993695Valor Prefactura $2993695PRIMERA INFANCIA Se alcanza un cumplimiento mensual del   15% por lo cual se glosa el valor equivalente a $97270 INFANCIA Se alcanza un cumplimiento mensual del   09% por lo cual se glosa el valor equivalente a $182967 ADOLESCENCIA Se alcanza un cumplimiento mensual del   06% por lo cual se glosa el valor equivalente a $308636JOVEN Se alcanza un cumplimiento mensual del   04% por lo cual se glosa el valor equivalente a $431179 ADULTO Se alcanza un cumplimiento mensual del   06% por lo cual se glosa el valor equivalente a $916517 VEJEZ Se alcanza un cumplimiento mensual del   06% por lo cual se glosa el valor equivalente a $152433 PAI Se alcanza un cumplimiento mensual del   21% por lo cual se glosa el valor equivalente a $137236 MATERNO PERINATAL Se alcanza un cumplimiento mensual del   00% de ejecución por lo cual se glosa el valor equivalente a $173913  ATENCION POSPARTO Se alcanza un cumplimiento mensual del   00% por lo cual se glosa el valor equivalente a $16004 En Total Para Este mes el cumplimiento global alcanzado es del   05% generando una Objeción total Por Incumplimiento De Actividades Programadas De $2416156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09-07T00:00:00"/>
    <n v="25132"/>
    <n v="25132"/>
    <n v="66759468"/>
    <d v="2021-09-30T00:00:00"/>
    <s v="GL-259241835567"/>
    <n v="57631634"/>
    <m/>
    <m/>
    <m/>
    <n v="57631634"/>
    <m/>
    <m/>
    <m/>
    <n v="57631634"/>
    <m/>
    <n v="0"/>
    <n v="0"/>
    <n v="0"/>
    <n v="57631634"/>
    <x v="1"/>
    <s v="CUNDINAMARCA"/>
    <s v="SOACHA"/>
    <d v="2021-08-01T00:00:00"/>
    <d v="2021-08-31T00:00:00"/>
    <s v="Se objeta $57631634 Concepto CAPITACION  PYMS Incumplimiento en las metas de cobertura resolutividad y oportunidad Periodo facturado AGOSTO 2021 SUBSIDIADOValor Facturado  $66759468Valor Prefactura $66759468PRIMERA INFANCIA Se alcanza un cumplimiento mensual del   12% por lo cual se glosa el valor equivalente a $6814359 INFANCIA Se alcanza un cumplimiento mensual del   06% por lo cual se glosa el valor equivalente a $3482429 ADOLESCENCIA Se alcanza un cumplimiento mensual del   08% por lo cual se glosa el valor equivalente a $4316800JOVEN Se alcanza un cumplimiento mensual del   13% por lo cual se glosa el valor equivalente a $10208574 ADULTO Se alcanza un cumplimiento mensual del   06% por lo cual se glosa el valor equivalente a $19941337 VEJEZ Se alcanza un cumplimiento mensual del   16% por lo cual se glosa el valor equivalente a $2331597 PAI Se alcanza un cumplimiento mensual del   02% por lo cual se glosa el valor equivalente a $3541848 MATERNO PERINATAL Se alcanza un cumplimiento mensual del   16% de ejecución por lo cual se glosa el valor equivalente a $5660136  ATENCION POSPARTO Se alcanza un cumplimiento mensual del   00% por lo cual se glosa el valor equivalente a $312176  ATENCION DEL RECIEN NACIDO Se alcanza un cumplimiento mensual del   25% por lo cual se glosa el valor equivalente a $1022377 En Total Para Este mes el cumplimiento global alcanzado es del   09% generando una Objeción total Por Incumplimiento De Actividades Programadas De $5763163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11-03T00:00:00"/>
    <n v="25377"/>
    <n v="25377"/>
    <n v="68077842"/>
    <d v="2021-12-01T00:00:00"/>
    <s v="GL-259241835691"/>
    <n v="61650528"/>
    <m/>
    <m/>
    <m/>
    <n v="61650528"/>
    <m/>
    <m/>
    <m/>
    <n v="61650528"/>
    <m/>
    <n v="0"/>
    <n v="0"/>
    <n v="0"/>
    <n v="61650528"/>
    <x v="1"/>
    <s v="CUNDINAMARCA"/>
    <s v="SOACHA"/>
    <d v="2021-09-01T00:00:00"/>
    <d v="2021-09-30T00:00:00"/>
    <s v="Se objeta $61650528 Concepto CAPITACION  PYMS Incumplimiento en las metas de cobertura resolutividad y oportunidad Periodo facturado SEPTIEMBRE 2021 SUBSIDIADOValor Facturado  $68077842Valor Prefactura $68077842PRIMERA INFANCIA Se alcanza un cumplimiento mensual del   18% por lo cual se glosa el valor equivalente a $4231024 INFANCIA Se alcanza un cumplimiento mensual del   05% por lo cual se glosa el valor equivalente a $3758993 ADOLESCENCIA Se alcanza un cumplimiento mensual del   04% por lo cual se glosa el valor equivalente a $4819807JOVEN Se alcanza un cumplimiento mensual del   09% por lo cual se glosa el valor equivalente a $11595440 ADULTO Se alcanza un cumplimiento mensual del   03% por lo cual se glosa el valor equivalente a $22342013 VEJEZ Se alcanza un cumplimiento mensual del   13% por lo cual se glosa el valor equivalente a $2933085 PAI Se alcanza un cumplimiento mensual del   02% por lo cual se glosa el valor equivalente a $3755173 MATERNO PERINATAL Se alcanza un cumplimiento mensual del   05% de ejecución por lo cual se glosa el valor equivalente a $6797771  ATENCION POSPARTO Se alcanza un cumplimiento mensual del   00% por lo cual se glosa el valor equivalente a $331514  ATENCION DEL RECIEN NACIDO Se alcanza un cumplimiento mensual del   25% por lo cual se glosa el valor equivalente a $1085708 En Total Para Este mes el cumplimiento global alcanzado es del   07% generando una Objeción total Por Incumplimiento De Actividades Programadas De $61650528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11-03T00:00:00"/>
    <n v="25435"/>
    <n v="25435"/>
    <n v="70598203"/>
    <d v="2021-12-01T00:00:00"/>
    <s v="GL-259241835692"/>
    <n v="58995615"/>
    <m/>
    <m/>
    <m/>
    <n v="58995615"/>
    <m/>
    <m/>
    <m/>
    <n v="58995615"/>
    <m/>
    <n v="0"/>
    <n v="0"/>
    <n v="0"/>
    <n v="58995615"/>
    <x v="1"/>
    <s v="CUNDINAMARCA"/>
    <s v="SOACHA"/>
    <d v="2021-10-01T00:00:00"/>
    <d v="2021-10-31T00:00:00"/>
    <s v="Se objeta $58995615 Concepto CAPITACION  PYMS Incumplimiento en las metas de cobertura resolutividad y oportunidad Periodo facturado OCTUBRE 2021 SUBSIDIADOValor Facturado  $70598203Valor Prefactura $70598203PRIMERA INFANCIA Se alcanza un cumplimiento mensual del   27% por lo cual se glosa el valor equivalente a $3351911 INFANCIA Se alcanza un cumplimiento mensual del   10% por lo cual se glosa el valor equivalente a $3470514 ADOLESCENCIA Se alcanza un cumplimiento mensual del   10% por lo cual se glosa el valor equivalente a $4692248JOVEN Se alcanza un cumplimiento mensual del   14% por lo cual se glosa el valor equivalente a $11095620 ADULTO Se alcanza un cumplimiento mensual del   08% por lo cual se glosa el valor equivalente a $21813836 VEJEZ Se alcanza un cumplimiento mensual del   22% por lo cual se glosa el valor equivalente a $2559471 PAI Se alcanza un cumplimiento mensual del   04% por lo cual se glosa el valor equivalente a $3843493 MATERNO PERINATAL Se alcanza un cumplimiento mensual del   10% de ejecución por lo cual se glosa el valor equivalente a $6875740  ATENCION POSPARTO Se alcanza un cumplimiento mensual del   00% por lo cual se glosa el valor equivalente a $343787  ATENCION DEL RECIEN NACIDO Se alcanza un cumplimiento mensual del   31% por lo cual se glosa el valor equivalente a $948995 En Total Para Este mes el cumplimiento global alcanzado es del   11% generando una Objeción total Por Incumplimiento De Actividades Programadas De $589956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1-05T00:00:00"/>
    <n v="500112"/>
    <n v="500112"/>
    <n v="22282850"/>
    <d v="2021-12-01T00:00:00"/>
    <s v="GL-259241835697"/>
    <n v="15227815"/>
    <m/>
    <m/>
    <m/>
    <n v="15227815"/>
    <m/>
    <m/>
    <m/>
    <n v="15227815"/>
    <m/>
    <n v="0"/>
    <n v="0"/>
    <n v="0"/>
    <n v="15227815"/>
    <x v="1"/>
    <s v="CUNDINAMARCA"/>
    <s v="SOACHA"/>
    <d v="2021-06-01T00:00:00"/>
    <d v="2021-06-30T00:00:00"/>
    <s v="Se objeta $15227815 Concepto CAPITACION  PYMS Incumplimiento en las metas de cobertura resolutividad y oportunidad Periodo facturado JUNIO 2021 SUBSIDIADOValor Facturado  $22282850Valor Prefactura $22282850PRIMERA INFANCIA Se alcanza un cumplimiento mensual del   26% por lo cual se glosa el valor equivalente a $746350 INFANCIA Se alcanza un cumplimiento mensual del   33% por lo cual se glosa el valor equivalente a $1456207 ADOLESCENCIA Se alcanza un cumplimiento mensual del   32% por lo cual se glosa el valor equivalente a $1622938JOVEN Se alcanza un cumplimiento mensual del   42% por lo cual se glosa el valor equivalente a $2258004 ADULTO Se alcanza un cumplimiento mensual del   42% por lo cual se glosa el valor equivalente a $4921144 VEJEZ Se alcanza un cumplimiento mensual del   11% por lo cual se glosa el valor equivalente a $772633 PAI Se alcanza un cumplimiento mensual del   00% por lo cual se glosa el valor equivalente a $1096766 MATERNO PERINATAL Se alcanza un cumplimiento mensual del   17% de ejecución por lo cual se glosa el valor equivalente a $2217402  ATENCION POSPARTO Se alcanza un cumplimiento mensual del   00% por lo cual se glosa el valor equivalente a $136371 En Total Para Este mes el cumplimiento global alcanzado es del   15% generando una Objeción total Por Incumplimiento De Actividades Programadas De $15227815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1-05T00:00:00"/>
    <n v="500114"/>
    <n v="500114"/>
    <n v="20244900"/>
    <d v="2021-12-01T00:00:00"/>
    <s v="GL-259241835698"/>
    <n v="17046290"/>
    <m/>
    <m/>
    <m/>
    <n v="17046290"/>
    <m/>
    <m/>
    <m/>
    <n v="17046290"/>
    <m/>
    <n v="0"/>
    <n v="0"/>
    <n v="0"/>
    <n v="17046290"/>
    <x v="1"/>
    <s v="CUNDINAMARCA"/>
    <s v="SOACHA"/>
    <d v="2021-07-01T00:00:00"/>
    <d v="2021-07-31T00:00:00"/>
    <s v="Se objeta $17046290 Concepto CAPITACION  PYMS Incumplimiento en las metas de cobertura resolutividad y oportunidad Periodo facturado JULIO 2021 SUBSIDIADOValor Facturado  $20244900Valor Prefactura $20244900PRIMERA INFANCIA Se alcanza un cumplimiento mensual del   24% por lo cual se glosa el valor equivalente a $812098 INFANCIA Se alcanza un cumplimiento mensual del   17% por lo cual se glosa el valor equivalente a $1855257 ADOLESCENCIA Se alcanza un cumplimiento mensual del   22% por lo cual se glosa el valor equivalente a $1552051JOVEN Se alcanza un cumplimiento mensual del   36% por lo cual se glosa el valor equivalente a $3097913 ADULTO Se alcanza un cumplimiento mensual del   34% por lo cual se glosa el valor equivalente a $5341518 VEJEZ Se alcanza un cumplimiento mensual del   07% por lo cual se glosa el valor equivalente a $989356 PAI Se alcanza un cumplimiento mensual del   00% por lo cual se glosa el valor equivalente a $996458 MATERNO PERINATAL Se alcanza un cumplimiento mensual del   06% de ejecución por lo cual se glosa el valor equivalente a $2277739  ATENCION POSPARTO Se alcanza un cumplimiento mensual del   00% por lo cual se glosa el valor equivalente a $123898 En Total Para Este mes el cumplimiento global alcanzado es del   12% generando una Objeción total Por Incumplimiento De Actividades Programadas De $1704629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1-05T00:00:00"/>
    <n v="500116"/>
    <n v="500116"/>
    <n v="21945879"/>
    <d v="2021-12-01T00:00:00"/>
    <s v="GL-259241835699"/>
    <n v="18272009"/>
    <m/>
    <m/>
    <m/>
    <n v="18272009"/>
    <m/>
    <m/>
    <m/>
    <n v="18272009"/>
    <m/>
    <n v="0"/>
    <n v="0"/>
    <n v="0"/>
    <n v="18272009"/>
    <x v="1"/>
    <s v="CUNDINAMARCA"/>
    <s v="SOACHA"/>
    <d v="2021-08-01T00:00:00"/>
    <d v="2021-08-31T00:00:00"/>
    <s v="Se objeta $18272009 Concepto CAPITACION  PYMS Incumplimiento en las metas de cobertura resolutividad y oportunidad Periodo facturado AGOSTO 2021 SUBSIDIADOValor Facturado  $21945879Valor Prefactura $21945879PRIMERA INFANCIA Se alcanza un cumplimiento mensual del   24% por lo cual se glosa el valor equivalente a $799520 INFANCIA Se alcanza un cumplimiento mensual del   05% por lo cual se glosa el valor equivalente a $2129591 ADOLESCENCIA Se alcanza un cumplimiento mensual del   23% por lo cual se glosa el valor equivalente a $1612680JOVEN Se alcanza un cumplimiento mensual del   39% por lo cual se glosa el valor equivalente a $3371754 ADULTO Se alcanza un cumplimiento mensual del   31% por lo cual se glosa el valor equivalente a $5779416 VEJEZ Se alcanza un cumplimiento mensual del   11% por lo cual se glosa el valor equivalente a $952941 PAI Se alcanza un cumplimiento mensual del   00% por lo cual se glosa el valor equivalente a $1080180 MATERNO PERINATAL Se alcanza un cumplimiento mensual del   06% de ejecución por lo cual se glosa el valor equivalente a $2411618  ATENCION POSPARTO Se alcanza un cumplimiento mensual del   00% por lo cual se glosa el valor equivalente a $134308 En Total Para Este mes el cumplimiento global alcanzado es del   12% generando una Objeción total Por Incumplimiento De Actividades Programadas De $1827200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1-05T00:00:00"/>
    <n v="500118"/>
    <n v="500118"/>
    <n v="21916634"/>
    <d v="2021-12-01T00:00:00"/>
    <s v="GL-259241835700"/>
    <n v="18029547"/>
    <m/>
    <m/>
    <m/>
    <n v="18029547"/>
    <m/>
    <m/>
    <m/>
    <n v="18029547"/>
    <m/>
    <n v="0"/>
    <n v="0"/>
    <n v="0"/>
    <n v="18029547"/>
    <x v="1"/>
    <s v="CUNDINAMARCA"/>
    <s v="SOACHA"/>
    <d v="2021-09-01T00:00:00"/>
    <d v="2021-09-30T00:00:00"/>
    <s v="Se objeta $18029547 Concepto CAPITACION  PYMS Incumplimiento en las metas de cobertura resolutividad y oportunidad Periodo facturado SEPTIEMBRE 2021 SUBSIDIADOValor Facturado  $21916634Valor Prefactura $21916634PRIMERA INFANCIA Se alcanza un cumplimiento mensual del   32% por lo cual se glosa el valor equivalente a $784819 INFANCIA Se alcanza un cumplimiento mensual del   05% por lo cual se glosa el valor equivalente a $2184283 ADOLESCENCIA Se alcanza un cumplimiento mensual del   23% por lo cual se glosa el valor equivalente a $1680064JOVEN Se alcanza un cumplimiento mensual del   28% por lo cual se glosa el valor equivalente a $3353331 ADULTO Se alcanza un cumplimiento mensual del   37% por lo cual se glosa el valor equivalente a $5380197 VEJEZ Se alcanza un cumplimiento mensual del   11% por lo cual se glosa el valor equivalente a $951671 PAI Se alcanza un cumplimiento mensual del   22% por lo cual se glosa el valor equivalente a $971744 MATERNO PERINATAL Se alcanza un cumplimiento mensual del   06% de ejecución por lo cual se glosa el valor equivalente a $2589307  ATENCION POSPARTO Se alcanza un cumplimiento mensual del   00% por lo cual se glosa el valor equivalente a $134129 En Total Para Este mes el cumplimiento global alcanzado es del   14% generando una Objeción total Por Incumplimiento De Actividades Programadas De $1802954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11-08T00:00:00"/>
    <s v="CAP0561356"/>
    <s v="CAP0561356"/>
    <n v="13652600"/>
    <d v="2021-12-01T00:00:00"/>
    <s v="GL-259241835701"/>
    <n v="11700664"/>
    <m/>
    <m/>
    <m/>
    <n v="11700664"/>
    <m/>
    <m/>
    <m/>
    <n v="11700664"/>
    <m/>
    <n v="0"/>
    <n v="0"/>
    <n v="0"/>
    <n v="11700664"/>
    <x v="1"/>
    <s v="CUNDINAMARCA"/>
    <s v="MACHETÁ"/>
    <d v="2021-08-01T00:00:00"/>
    <d v="2021-08-31T00:00:00"/>
    <s v="Se objeta $11700664 Concepto CAPITACION  PYMS Incumplimiento en las metas de cobertura resolutividad y oportunidad Periodo facturado AGOSTO 2021 SUBSIDIADOValor Facturado  $13652600Valor Prefactura $13652600PRIMERA INFANCIA Se alcanza un cumplimiento mensual del   24% por lo cual se glosa el valor equivalente a $279059 INFANCIA Se alcanza un cumplimiento mensual del   10% por lo cual se glosa el valor equivalente a $582185 ADOLESCENCIA Se alcanza un cumplimiento mensual del   02% por lo cual se glosa el valor equivalente a $1443675JOVEN Se alcanza un cumplimiento mensual del   03% por lo cual se glosa el valor equivalente a $1865977 ADULTO Se alcanza un cumplimiento mensual del   10% por lo cual se glosa el valor equivalente a $5074212 VEJEZ Se alcanza un cumplimiento mensual del   34% por lo cual se glosa el valor equivalente a $1073955 PAI Se alcanza un cumplimiento mensual del   39% por lo cual se glosa el valor equivalente a $578608 MATERNO PERINATAL Se alcanza un cumplimiento mensual del   08% de ejecución por lo cual se glosa el valor equivalente a $718283  ATENCION POSPARTO Se alcanza un cumplimiento mensual del   00% por lo cual se glosa el valor equivalente a $84709 En Total Para Este mes el cumplimiento global alcanzado es del   11% generando una Objeción total Por Incumplimiento De Actividades Programadas De $1170066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1-05T00:00:00"/>
    <n v="500019"/>
    <n v="500019"/>
    <n v="22715898"/>
    <d v="2021-12-03T00:00:00"/>
    <s v="GL-259241835741"/>
    <n v="15233131"/>
    <m/>
    <m/>
    <m/>
    <n v="15233131"/>
    <m/>
    <m/>
    <m/>
    <n v="15233131"/>
    <m/>
    <n v="0"/>
    <n v="0"/>
    <n v="0"/>
    <n v="15233131"/>
    <x v="1"/>
    <s v="CUNDINAMARCA"/>
    <s v="SOACHA"/>
    <d v="2020-11-01T00:00:00"/>
    <d v="2020-11-30T00:00:00"/>
    <s v="Se objeta $15233131 Concepto CAPITACION  PYMS Incumplimiento en las metas de cobertura resolutividad y oportunidad Periodo facturado NOVIEMBRE 2020Valor Facturado  $22715898Valor Prefactura $22715898CONTROL PRENATAL Se alcanza un cumplimiento mensual del   37% por lo cual se glosa el valor equivalente a $2730268 VACUNACION Se alcanza un cumplimiento mensual del   00% por lo cual se glosa el valor equivalente a $1373254 CRECIMIENTO Y DESARROLLO Se alcanza un cumplimiento mensual del   66% por lo cual se glosa el valor equivalente a $1246041  ADULTO JOVEN Se alcanza un cumplimiento mensual del   19% por lo cual se glosa el valor equivalente a $1444712 ADULTO MAYOR Se alcanza un cumplimiento mensual del   25% por lo cual se glosa el valor equivalente a $1736475  CANCER DE CUELLO Se alcanza un cumplimiento mensual del   43% de ejecución por lo cual se glosa el valor equivalente a $781086 CANCER DE MAMA Se alcanza un cumplimiento mensual del NP% por lo cual se glosa el valor equivalente a $1373260  AGUDEZA VISUAL Se alcanza un cumplimiento mensual del   00% por lo cual se glosa el valor equivalente a $1373850  SALUD BUCAL Se alcanza un cumplimiento mensual del   31% por lo cual se glosa el valor equivalente a $3174185 En Total Para Este mes el cumplimiento global alcanzado es del   36% generando una Objeción total Por Incumplimiento De Actividades Programadas De $1523313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12-05T00:00:00"/>
    <n v="25632"/>
    <n v="25632"/>
    <n v="66819770"/>
    <d v="2021-12-29T00:00:00"/>
    <s v="GL-259241835841"/>
    <n v="55237110"/>
    <m/>
    <m/>
    <m/>
    <n v="55237110"/>
    <m/>
    <m/>
    <m/>
    <n v="55237110"/>
    <m/>
    <n v="0"/>
    <n v="0"/>
    <n v="0"/>
    <n v="55237110"/>
    <x v="1"/>
    <s v="CUNDINAMARCA"/>
    <s v="SOACHA"/>
    <d v="2021-11-01T00:00:00"/>
    <d v="2021-11-30T00:00:00"/>
    <s v="Se objeta $55237110 Concepto CAPITACION  PYMS Incumplimiento en las metas de cobertura resolutividad y oportunidad Periodo facturado NOVIEMBRE 2021 SUBSIDIADOValor Facturado  $66819770Valor Prefactura $66819770PRIMERA INFANCIA Se alcanza un cumplimiento mensual del   17% por lo cual se glosa el valor equivalente a $3806677 INFANCIA Se alcanza un cumplimiento mensual del   10% por lo cual se glosa el valor equivalente a $3279998 ADOLESCENCIA Se alcanza un cumplimiento mensual del   06% por lo cual se glosa el valor equivalente a $4738637JOVEN Se alcanza un cumplimiento mensual del   22% por lo cual se glosa el valor equivalente a $10191410 ADULTO Se alcanza un cumplimiento mensual del   09% por lo cual se glosa el valor equivalente a $19662144 VEJEZ Se alcanza un cumplimiento mensual del   19% por lo cual se glosa el valor equivalente a $1968295 PAI Se alcanza un cumplimiento mensual del   02% por lo cual se glosa el valor equivalente a $3693751 MATERNO PERINATAL Se alcanza un cumplimiento mensual del   10% de ejecución por lo cual se glosa el valor equivalente a $6549569  ATENCION POSPARTO Se alcanza un cumplimiento mensual del   00% por lo cual se glosa el valor equivalente a $325387  ATENCION DEL RECIEN NACIDO Se alcanza un cumplimiento mensual del   28% por lo cual se glosa el valor equivalente a $1021242 En Total Para Este mes el cumplimiento global alcanzado es del   10% generando una Objeción total Por Incumplimiento De Actividades Programadas De $55237110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2-01T00:00:00"/>
    <n v="500135"/>
    <n v="500135"/>
    <n v="25225832"/>
    <d v="2021-12-29T00:00:00"/>
    <s v="GL-259241835842"/>
    <n v="20504864"/>
    <m/>
    <m/>
    <m/>
    <n v="20504864"/>
    <m/>
    <m/>
    <m/>
    <n v="20504864"/>
    <m/>
    <n v="0"/>
    <n v="0"/>
    <n v="0"/>
    <n v="20504864"/>
    <x v="1"/>
    <s v="CUNDINAMARCA"/>
    <s v="SOACHA"/>
    <d v="2021-10-01T00:00:00"/>
    <d v="2021-10-31T00:00:00"/>
    <s v="Se objeta $20504864 Concepto CAPITACION  PYMS Incumplimiento en las metas de cobertura resolutividad y oportunidad Periodo facturado OCTUBRE 2021Valor Facturado  $25225832Valor Prefactura $25225832PRIMERA INFANCIA Se alcanza un cumplimiento mensual del   31% por lo cual se glosa el valor equivalente a $865144 INFANCIA Se alcanza un cumplimiento mensual del   14% por lo cual se glosa el valor equivalente a $2148998 ADOLESCENCIA Se alcanza un cumplimiento mensual del   19% por lo cual se glosa el valor equivalente a $2295904JOVENSUBSIDIADO Se alcanza un cumplimiento mensual del   53% por lo cual se glosa el valor equivalente a $3894432 ADULTO Se alcanza un cumplimiento mensual del   39% por lo cual se glosa el valor equivalente a $6167190 VEJEZ Se alcanza un cumplimiento mensual del   11% por lo cual se glosa el valor equivalente a $1040754 PAI Se alcanza un cumplimiento mensual del   25% por lo cual se glosa el valor equivalente a $1088043 MATERNO PERINATAL Se alcanza un cumplimiento mensual del   06% de ejecución por lo cual se glosa el valor equivalente a $2850018  ATENCION POSPARTO Se alcanza un cumplimiento mensual del   00% por lo cual se glosa el valor equivalente a $154382 En Total Para Este mes el cumplimiento global alcanzado es del   17% generando una Objeción total Por Incumplimiento De Actividades Programadas De $20504864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12-01T00:00:00"/>
    <s v="CAP0561379"/>
    <s v="CAP0561379"/>
    <n v="14049163"/>
    <d v="2021-12-29T00:00:00"/>
    <s v="GL-259241835845"/>
    <n v="12708073"/>
    <m/>
    <m/>
    <m/>
    <n v="12708073"/>
    <m/>
    <m/>
    <m/>
    <n v="12708073"/>
    <m/>
    <n v="0"/>
    <n v="0"/>
    <n v="0"/>
    <n v="12708073"/>
    <x v="1"/>
    <s v="CUNDINAMARCA"/>
    <s v="CHOCONTÁ"/>
    <d v="2021-10-01T00:00:00"/>
    <d v="2021-10-31T00:00:00"/>
    <s v="Se objeta $12708073 Concepto CAPITACION  PYMS Incumplimiento en las metas de cobertura resolutividad y oportunidad Periodo facturado OCTUBRE SUBSIDIADOValor Facturado  $14049163Valor Prefactura $14049163PRIMERA INFANCIA Se alcanza un cumplimiento mensual del   18% por lo cual se glosa el valor equivalente a $354523 INFANCIA Se alcanza un cumplimiento mensual del   00% por lo cual se glosa el valor equivalente a $681211 ADOLESCENCIA Se alcanza un cumplimiento mensual del   00% por lo cual se glosa el valor equivalente a $1567872JOVEN Se alcanza un cumplimiento mensual del   00% por lo cual se glosa el valor equivalente a $2123183 ADULTO Se alcanza un cumplimiento mensual del   00% por lo cual se glosa el valor equivalente a $5310343 VEJEZ Se alcanza un cumplimiento mensual del   33% por lo cual se glosa el valor equivalente a $970870 PAI Se alcanza un cumplimiento mensual del   25% por lo cual se glosa el valor equivalente a $665659 MATERNO PERINATAL Se alcanza un cumplimiento mensual del   00% de ejecución por lo cual se glosa el valor equivalente a $947243  ATENCION POSPARTO Se alcanza un cumplimiento mensual del   00% por lo cual se glosa el valor equivalente a $87170 En Total Para Este mes el cumplimiento global alcanzado es del   07% generando una Objeción total Por Incumplimiento De Actividades Programadas De $12708073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1-12-10T00:00:00"/>
    <s v="CAP0561390"/>
    <s v="CAP0561390"/>
    <n v="13626546"/>
    <d v="2021-12-29T00:00:00"/>
    <s v="GL-259241835846"/>
    <n v="11857189"/>
    <m/>
    <m/>
    <m/>
    <n v="11857189"/>
    <m/>
    <m/>
    <m/>
    <n v="11857189"/>
    <m/>
    <n v="0"/>
    <n v="0"/>
    <n v="0"/>
    <n v="11857189"/>
    <x v="1"/>
    <s v="CUNDINAMARCA"/>
    <s v="CHOCONTÁ"/>
    <d v="2021-11-01T00:00:00"/>
    <d v="2021-11-30T00:00:00"/>
    <s v="Se objeta $11857189 Concepto CAPITACION  PYMS Incumplimiento en las metas de cobertura resolutividad y oportunidad Periodo facturado NOVIEMBRE SUBSIDIADOValor Facturado  $13626547Valor Prefactura $13626547PRIMERA INFANCIA Se alcanza un cumplimiento mensual del   20% por lo cual se glosa el valor equivalente a $324259 INFANCIA Se alcanza un cumplimiento mensual del   02% por lo cual se glosa el valor equivalente a $650826 ADOLESCENCIA Se alcanza un cumplimiento mensual del   01% por lo cual se glosa el valor equivalente a $1491028JOVEN Se alcanza un cumplimiento mensual del   13% por lo cual se glosa el valor equivalente a $1957896 ADULTO Se alcanza un cumplimiento mensual del   03% por lo cual se glosa el valor equivalente a $5037904 VEJEZ Se alcanza un cumplimiento mensual del   35% por lo cual se glosa el valor equivalente a $929705 PAI Se alcanza un cumplimiento mensual del   51% por lo cual se glosa el valor equivalente a $582040 MATERNO PERINATAL Se alcanza un cumplimiento mensual del   06% de ejecución por lo cual se glosa el valor equivalente a $798984  ATENCION POSPARTO Se alcanza un cumplimiento mensual del   00% por lo cual se glosa el valor equivalente a $84547 En Total Para Este mes el cumplimiento global alcanzado es del   12% generando una Objeción total Por Incumplimiento De Actividades Programadas De $1185718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1-12-06T00:00:00"/>
    <n v="500141"/>
    <n v="500141"/>
    <n v="24693503"/>
    <d v="2021-12-31T00:00:00"/>
    <s v="GL-259241835913"/>
    <n v="19278611"/>
    <m/>
    <m/>
    <m/>
    <n v="19278611"/>
    <m/>
    <m/>
    <m/>
    <n v="19278611"/>
    <m/>
    <n v="0"/>
    <n v="0"/>
    <n v="0"/>
    <n v="19278611"/>
    <x v="1"/>
    <s v="CUNDINAMARCA"/>
    <s v="SOACHA"/>
    <d v="2021-11-01T00:00:00"/>
    <d v="2021-11-30T00:00:00"/>
    <s v="Se objeta $19278611 Concepto CAPITACION  PYMS Incumplimiento en las metas de cobertura resolutividad y oportunidad Periodo facturado NOVIEMBRE 2021 SUBSIDIADOValor Facturado  $24693504Valor Prefactura $24693504PRIMERA INFANCIA Se alcanza un cumplimiento mensual del   15% por lo cual se glosa el valor equivalente a $888329 INFANCIA Se alcanza un cumplimiento mensual del   06% por lo cual se glosa el valor equivalente a $2410780 ADOLESCENCIA Se alcanza un cumplimiento mensual del   21% por lo cual se glosa el valor equivalente a $2120182JOVEN Se alcanza un cumplimiento mensual del   38% por lo cual se glosa el valor equivalente a $3541670 ADULTO Se alcanza un cumplimiento mensual del   29% por lo cual se glosa el valor equivalente a $5675674 VEJEZ Se alcanza un cumplimiento mensual del   13% por lo cual se glosa el valor equivalente a $830169 PAI Se alcanza un cumplimiento mensual del   00% por lo cual se glosa el valor equivalente a $1215419 MATERNO PERINATAL Se alcanza un cumplimiento mensual del   15% de ejecución por lo cual se glosa el valor equivalente a $2445265  ATENCION POSPARTO Se alcanza un cumplimiento mensual del   00% por lo cual se glosa el valor equivalente a $151124 En Total Para Este mes el cumplimiento global alcanzado es del   12% generando una Objeción total Por Incumplimiento De Actividades Programadas De $19278611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MPRESA DE SALUD - EMPRESA SOCIAL DEL ESTADO DEL MUNICIPIO DE SOACHA"/>
    <x v="15"/>
    <s v="CUNDINAMARCA"/>
    <s v="SOACHA"/>
    <d v="2022-01-07T00:00:00"/>
    <n v="501007"/>
    <n v="501007"/>
    <n v="24901770"/>
    <d v="2022-01-31T00:00:00"/>
    <s v="GL-259241835996"/>
    <n v="18777519"/>
    <m/>
    <m/>
    <m/>
    <n v="18777519"/>
    <m/>
    <m/>
    <m/>
    <n v="18777519"/>
    <m/>
    <n v="0"/>
    <n v="0"/>
    <n v="0"/>
    <n v="18777519"/>
    <x v="1"/>
    <s v="CUNDINAMARCA"/>
    <s v="SOACHA"/>
    <d v="2021-12-01T00:00:00"/>
    <d v="2021-12-31T00:00:00"/>
    <s v="Se objeta $18777519 Concepto CAPITACION  PYMS Incumplimiento en las metas de cobertura resolutividad y oportunidad Periodo facturado DICIEMBRE 2021 SUBSIDIADOValor Facturado  $24901770Valor Prefactura $24901770PRIMERA INFANCIA Se alcanza un cumplimiento mensual del   26% por lo cual se glosa el valor equivalente a $578798 INFANCIA Se alcanza un cumplimiento mensual del   13% por lo cual se glosa el valor equivalente a $2205295 ADOLESCENCIA Se alcanza un cumplimiento mensual del   21% por lo cual se glosa el valor equivalente a $2044391JOVEN Se alcanza un cumplimiento mensual del   43% por lo cual se glosa el valor equivalente a $3638896 ADULTO Se alcanza un cumplimiento mensual del   43% por lo cual se glosa el valor equivalente a $5030306 VEJEZ Se alcanza un cumplimiento mensual del   13% por lo cual se glosa el valor equivalente a $710683 PAI Se alcanza un cumplimiento mensual del   03% por lo cual se glosa el valor equivalente a $1214896 MATERNO PERINATAL Se alcanza un cumplimiento mensual del   01% de ejecución por lo cual se glosa el valor equivalente a $3201855  ATENCION POSPARTO Se alcanza un cumplimiento mensual del   00% por lo cual se glosa el valor equivalente a $152398  ATENCION DEL RECIEN NACIDO Se alcanza un cumplimiento mensual del   00% por lo cual se glosa el valor equivalente a $  0 En Total Para Este mes el cumplimiento global alcanzado es del   14% generando una Objeción total Por Incumplimiento De Actividades Programadas De $18777519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SAN MARTIN DE PORRES DE CHOCONTA"/>
    <x v="5"/>
    <s v="CUNDINAMARCA"/>
    <s v="CHOCONTÁ"/>
    <d v="2022-02-01T00:00:00"/>
    <s v="CAP0561403"/>
    <s v="CAP0561403"/>
    <n v="13536057"/>
    <d v="2022-02-23T00:00:00"/>
    <s v="GL-259241836006"/>
    <n v="11454997"/>
    <m/>
    <m/>
    <m/>
    <n v="11454997"/>
    <m/>
    <m/>
    <m/>
    <n v="11454997"/>
    <m/>
    <n v="0"/>
    <n v="0"/>
    <n v="0"/>
    <n v="11454997"/>
    <x v="1"/>
    <s v="CUNDINAMARCA"/>
    <s v="CHOCONTÁ"/>
    <d v="2021-12-01T00:00:00"/>
    <d v="2021-12-31T00:00:00"/>
    <s v="Se objeta $ 11454997 Concepto CAPITACION  PYMS Incumplimiento en las metas de cobertura resolutividad y oportunidad Periodo facturado DICIEMBRE 2021 SUBSIDIADOValor Facturado  $13536057Valor Prefactura $13536057PRIMERA INFANCIA Se alcanza un cumplimiento mensual del   22% por lo cual se glosa el valor equivalente a $364967 INFANCIA Se alcanza un cumplimiento mensual del   02% por lo cual se glosa el valor equivalente a $706048 ADOLESCENCIA Se alcanza un cumplimiento mensual del   02% por lo cual se glosa el valor equivalente a $1590788JOVEN Se alcanza un cumplimiento mensual del   01% por lo cual se glosa el valor equivalente a $2061595 ADULTO Se alcanza un cumplimiento mensual del   04% por lo cual se glosa el valor equivalente a $4141707 VEJEZ Se alcanza un cumplimiento mensual del   35% por lo cual se glosa el valor equivalente a $1008590 PAI Se alcanza un cumplimiento mensual del   57% por lo cual se glosa el valor equivalente a $619365 MATERNO PERINATAL Se alcanza un cumplimiento mensual del   05% de ejecución por lo cual se glosa el valor equivalente a $870216  ATENCION POSPARTO Se alcanza un cumplimiento mensual del   00% por lo cual se glosa el valor equivalente a $91721 En Total Para Este mes el cumplimiento global alcanzado es del   12% generando una Objeción total Por Incumplimiento De Actividades Programadas De $11454997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2-02-02T00:00:00"/>
    <n v="25879"/>
    <n v="25879"/>
    <n v="67213217"/>
    <d v="2022-02-23T00:00:00"/>
    <s v="GL-259241836007"/>
    <n v="56823932"/>
    <m/>
    <m/>
    <m/>
    <n v="56823932"/>
    <m/>
    <m/>
    <m/>
    <n v="56823932"/>
    <m/>
    <n v="0"/>
    <n v="0"/>
    <n v="0"/>
    <n v="56823932"/>
    <x v="1"/>
    <s v="CUNDINAMARCA"/>
    <s v="SOACHA"/>
    <d v="2021-12-01T00:00:00"/>
    <d v="2021-12-31T00:00:00"/>
    <s v="Se objeta $ 56823932 Concepto CAPITACION  PYMS Incumplimiento en las metas de cobertura resolutividad y oportunidad Periodo facturado DICIEMBRE 2021 SUBSIDIADOValor Facturado  $67213217Valor Prefactura $67213217PRIMERA INFANCIA Se alcanza un cumplimiento mensual del   24% por lo cual se glosa el valor equivalente a $3380881 INFANCIA Se alcanza un cumplimiento mensual del   09% por lo cual se glosa el valor equivalente a $3480763 ADOLESCENCIA Se alcanza un cumplimiento mensual del   06% por lo cual se glosa el valor equivalente a $4682521JOVEN Se alcanza un cumplimiento mensual del   17% por lo cual se glosa el valor equivalente a $10341973 ADULTO Se alcanza un cumplimiento mensual del   03% por lo cual se glosa el valor equivalente a $21449468 VEJEZ Se alcanza un cumplimiento mensual del   14% por lo cual se glosa el valor equivalente a $1842452 PAI Se alcanza un cumplimiento mensual del   01% por lo cual se glosa el valor equivalente a $3640281 MATERNO PERINATAL Se alcanza un cumplimiento mensual del   06% de ejecución por lo cual se glosa el valor equivalente a $6576320  ATENCION POSPARTO Se alcanza un cumplimiento mensual del   00% por lo cual se glosa el valor equivalente a $334333  ATENCION DEL RECIEN NACIDO Se alcanza un cumplimiento mensual del   25% por lo cual se glosa el valor equivalente a $1094940 En Total Para Este mes el cumplimiento global alcanzado es del   09% generando una Objeción total Por Incumplimiento De Actividades Programadas De $56823932De igual forma se aclara que los valores aceptados por parte de la IPS correspondientes a esta glosa solo podrán ser tenidos en cuenta si y solo si viene especificado el programa y la actividad a la que corresponde el valor aceptado tal y como se especifica en el detallado de ejecución enviado anexo en la notificación de la glosa VER ANEXO DETALLADO CUMPLIMIENTO E INCONSISTENCIAS DE RIPS "/>
    <m/>
    <s v="Subsidiado"/>
    <n v="3"/>
  </r>
  <r>
    <s v="E.S.E. HOSPITAL MARIO GAITAN YANGUAS DE SOACHA"/>
    <x v="0"/>
    <s v="CUNDINAMARCA"/>
    <s v="SOACHA"/>
    <d v="2021-10-07T00:00:00"/>
    <s v="HMGY135084"/>
    <s v="HMGY135084"/>
    <n v="1233982"/>
    <d v="2021-11-04T00:00:00"/>
    <s v="GL-2592465376051"/>
    <n v="16900"/>
    <m/>
    <m/>
    <m/>
    <n v="16900"/>
    <m/>
    <m/>
    <m/>
    <n v="16900"/>
    <d v="2021-12-23T00:00:00"/>
    <n v="0"/>
    <n v="16900"/>
    <n v="0"/>
    <n v="0"/>
    <x v="0"/>
    <s v="CUNDINAMARCA"/>
    <s v="SOACHA"/>
    <d v="2021-09-07T00:00:00"/>
    <d v="2021-09-09T00:00:00"/>
    <s v="Se objeta $16900 Concepto 890209  CONSULTA DE PRIMERA VEZ POR TRABAJO SOCIAL SE GLOSA CONSULTA (TRABAJO SOCIAL) NO FACTURABLE SERVICIO ADMINISTRATIVO DE SU IPS INHERENTE A LA ATENCION DEL USUARIO "/>
    <s v="SE ACEPTA EL VALOR DE OBJECION POR EL VALOR DE $ 16900 COBRO NO PERTINENTE"/>
    <s v="Subsidiado"/>
    <n v="3"/>
  </r>
  <r>
    <s v="E.S.E. HOSPITAL MARIO GAITAN YANGUAS DE SOACHA"/>
    <x v="0"/>
    <s v="CUNDINAMARCA"/>
    <s v="SOACHA"/>
    <d v="2021-10-07T00:00:00"/>
    <s v="HMGY135111"/>
    <s v="HMGY135111"/>
    <n v="1028600"/>
    <d v="2021-11-04T00:00:00"/>
    <s v="GL-2592465376052"/>
    <n v="22900"/>
    <m/>
    <m/>
    <m/>
    <n v="22900"/>
    <m/>
    <m/>
    <m/>
    <n v="22900"/>
    <d v="2021-12-23T00:00:00"/>
    <n v="6000"/>
    <n v="16900"/>
    <n v="0"/>
    <n v="0"/>
    <x v="0"/>
    <s v="CUNDINAMARCA"/>
    <s v="SOACHA"/>
    <d v="2021-09-07T00:00:00"/>
    <d v="2021-09-09T00:00:00"/>
    <s v="Se objeta $22900 Concepto 890406  INTERCONSULTA POR NUTRICIÓN Y DIETÉTICA SE GLOSA CONSULTA (TRABAJO SOCIAL) NO FACTURABLE SERVICIO ADMINISTRATIVO DE SU IPS INHERENTE A LA ATENCION DEL USUARIO "/>
    <s v="SE ACEPTA EL VALOR DE OBJECION POR EL VALOR DE $ 16900 COBRO NO PERTINENTE"/>
    <s v="Subsidiado"/>
    <n v="3"/>
  </r>
  <r>
    <s v="E.S.E. HOSPITAL MARIO GAITAN YANGUAS DE SOACHA"/>
    <x v="0"/>
    <s v="CUNDINAMARCA"/>
    <s v="SOACHA"/>
    <d v="2021-10-07T00:00:00"/>
    <s v="HMGY135198"/>
    <s v="HMGY135198"/>
    <n v="2951957"/>
    <d v="2021-11-04T00:00:00"/>
    <s v="GL-2592465376053"/>
    <n v="22848"/>
    <m/>
    <m/>
    <m/>
    <n v="22848"/>
    <m/>
    <m/>
    <m/>
    <n v="22848"/>
    <d v="2021-12-23T00:00:00"/>
    <n v="0"/>
    <n v="22848"/>
    <n v="0"/>
    <n v="0"/>
    <x v="0"/>
    <s v="CUNDINAMARCA"/>
    <s v="SOACHA"/>
    <d v="2021-09-07T00:00:00"/>
    <d v="2021-09-10T00:00:00"/>
    <s v="Se objeta $22848 Concepto 1518020295D  TAPABOCASDESECHABLESN95ALTAEFICIENCIAUNIDAD SE GLOSA INSUMOS NO FACTURABLES "/>
    <s v="SE ACEPTA EL VALOR DE $22848( TAPABOCAS) INSUMO NO FACTURABLE"/>
    <s v="Subsidiado"/>
    <n v="3"/>
  </r>
  <r>
    <s v="E.S.E. HOSPITAL SAN MARTIN DE PORRES DE CHOCONTA"/>
    <x v="5"/>
    <s v="CUNDINAMARCA"/>
    <s v="CHOCONTÁ"/>
    <d v="2021-05-05T00:00:00"/>
    <s v="HSMP789580"/>
    <s v="HSMP789580"/>
    <n v="71600"/>
    <d v="2021-05-19T00:00:00"/>
    <s v="GL-259247431"/>
    <n v="49194"/>
    <d v="2021-07-23T00:00:00"/>
    <n v="0"/>
    <n v="0"/>
    <n v="49194"/>
    <m/>
    <m/>
    <m/>
    <n v="49194"/>
    <d v="2021-12-21T00:00:00"/>
    <n v="49194"/>
    <n v="0"/>
    <n v="0"/>
    <n v="0"/>
    <x v="0"/>
    <s v="CUNDINAMARCA"/>
    <s v="MACHETÁ"/>
    <d v="2021-03-25T00:00:00"/>
    <d v="2021-03-25T00:00:00"/>
    <s v="Se objeta mayor valor facturado en 1 ULTRASONOGRAFIA OBSTETRICA TRANSABDOMINAL código 881431 la IPS factura por $71600 se reconoce a tarifa ISS 25   ofertada por la IPS en 2020 por valor de $22406  se objeta la diferencia $49194"/>
    <s v="SE LEVANTA GLOSA YA QUE SE CUENTA CON CONTRATO ENTRE LAS PARTES Y LA TARIFAS ES SOAT2021  10% LA FACTURA YA TIENE EL VALOR C PACTADO,Se persiste mayor valor facturado en 1 ULTRASONOGRAFIA OBSTETRICA TRANSABDOMINAL código 881431 la IPS factura por $71600 se reconoce a tarifa ISS 25   ofertada por la IPS en 2020 por valor de $22406  se objeta la diferencia $49194  "/>
    <s v="Subsidiado"/>
    <n v="3"/>
  </r>
  <r>
    <s v="EMPRESA SOCIAL DEL ESTADO HOSPITAL UNIVERSITARIO DE LA SAMARITANA"/>
    <x v="3"/>
    <s v="BOGOTÁ DC"/>
    <s v="BOGOTÁ"/>
    <d v="2019-08-10T00:00:00"/>
    <s v="HBOG2936905"/>
    <s v="HBOG2936905"/>
    <n v="668700"/>
    <d v="2019-09-06T00:00:00"/>
    <s v="Gl-2592610319021"/>
    <n v="185500"/>
    <m/>
    <m/>
    <m/>
    <n v="185500"/>
    <m/>
    <m/>
    <m/>
    <n v="185500"/>
    <d v="2020-03-16T00:00:00"/>
    <n v="185500"/>
    <n v="0"/>
    <n v="0"/>
    <n v="0"/>
    <x v="0"/>
    <s v="SANTAFE DE BOGOTA D. C."/>
    <s v="BOGOTA"/>
    <d v="2019-07-19T00:00:00"/>
    <d v="2019-07-19T00:00:00"/>
    <s v="Se objeta el cobro de colesterol ldl por valor de $24600 no facturable de manera adicional ya que resulta de la fórmula matemática de friedewald conociendo los resultados del colesterol hdl colesterol total y triglicéridosSe objeta el cobro de los siguientes laboratorios dados que no se encuentran soportados no cumple con lo establecido según resolución 3047/2008 en caso de subsanar el motivo inicial de glosa deben de actuar todos los laboratorios  para evitar doble cobro1 Hepatitis B anticuer poanti Central M $ 713001 Hepatitis B anticuerpo anti superficial $ 89600 "/>
    <s v="ips soprota paracñlinicos autorizados en form a ambulatoria con codigo de aut 033656492019606"/>
    <s v="Subsidiado"/>
    <n v="3"/>
  </r>
  <r>
    <s v="EMPRESA SOCIAL DEL ESTADO HOSPITAL UNIVERSITARIO DE LA SAMARITANA"/>
    <x v="3"/>
    <s v="BOGOTÁ DC"/>
    <s v="BOGOTÁ"/>
    <d v="2019-08-10T00:00:00"/>
    <s v="HBOG2936323"/>
    <s v="HBOG2936323"/>
    <n v="108481"/>
    <d v="2019-09-06T00:00:00"/>
    <s v="Gl-2592610319035"/>
    <n v="49000"/>
    <m/>
    <m/>
    <m/>
    <n v="49000"/>
    <m/>
    <m/>
    <m/>
    <n v="49000"/>
    <d v="2020-03-16T00:00:00"/>
    <n v="0"/>
    <n v="49000"/>
    <n v="0"/>
    <n v="0"/>
    <x v="0"/>
    <s v="CUNDINAMARCA"/>
    <s v="SOACHA"/>
    <d v="2019-07-17T00:00:00"/>
    <d v="2019-07-17T00:00:00"/>
    <s v="Se objeta $ 49000  CONSULTA DE URGENCIAS POR MEDICINA GENERAL con fecha de atencion del 17/07/2019 dado que el paciente asiste el día anterior por el mismo motivo el cual le indican que debe de volver el dia de hoy para seguir el manejo instaurado por oftalmologia "/>
    <s v="ips acepta no lugar a cobro pcte asise a control por prioritara con oftalmologia"/>
    <s v="Subsidiado"/>
    <n v="3"/>
  </r>
  <r>
    <s v="EMPRESA SOCIAL DEL ESTADO HOSPITAL UNIVERSITARIO DE LA SAMARITANA"/>
    <x v="3"/>
    <s v="BOGOTÁ DC"/>
    <s v="BOGOTÁ"/>
    <d v="2019-08-10T00:00:00"/>
    <s v="HBOG2934339"/>
    <s v="HBOG2934339"/>
    <n v="137300"/>
    <d v="2019-09-06T00:00:00"/>
    <s v="Gl-2592610319038"/>
    <n v="20300"/>
    <m/>
    <m/>
    <m/>
    <n v="20300"/>
    <m/>
    <m/>
    <m/>
    <n v="20300"/>
    <d v="2020-03-16T00:00:00"/>
    <n v="0"/>
    <n v="20300"/>
    <n v="0"/>
    <n v="0"/>
    <x v="0"/>
    <s v="CUNDINAMARCA"/>
    <s v="SOACHA"/>
    <d v="2019-07-10T00:00:00"/>
    <d v="2019-07-10T00:00:00"/>
    <s v="se objeta el cobro de un kit para prueb de funcion por un valor de $20300 ya que el procedimiento realizado está incluido en el capítulo IV del manual soat el cual tiene una tarifa integral por lo tanto el valor reconocido incluye los materiales (artículo 57 y 81 manual soat)"/>
    <s v="ips acepta insumo no facturable teniendo encuenta manual soat art 57 paragrafo 3"/>
    <s v="Subsidiado"/>
    <n v="3"/>
  </r>
  <r>
    <s v="EMPRESA SOCIAL DEL ESTADO HOSPITAL UNIVERSITARIO DE LA SAMARITANA"/>
    <x v="3"/>
    <s v="BOGOTÁ DC"/>
    <s v="BOGOTÁ"/>
    <d v="2019-08-10T00:00:00"/>
    <s v="HBOG2938950"/>
    <s v="HBOG2938950"/>
    <n v="137300"/>
    <d v="2019-09-06T00:00:00"/>
    <s v="Gl-2592610319044"/>
    <n v="20300"/>
    <m/>
    <m/>
    <m/>
    <n v="20300"/>
    <m/>
    <m/>
    <m/>
    <n v="20300"/>
    <d v="2020-03-16T00:00:00"/>
    <n v="0"/>
    <n v="20300"/>
    <n v="0"/>
    <n v="0"/>
    <x v="0"/>
    <s v="CUNDINAMARCA"/>
    <s v="SOACHA"/>
    <d v="2019-07-26T00:00:00"/>
    <d v="2019-07-26T00:00:00"/>
    <s v="se objeta el cobro de un kit para prueb de funcion por un valor de $20300 ya que el procedimiento realizado está incluido en el capítulo IV del manual soat el cual tiene una tarifa integral por lo tanto el valor reconocido incluye los materiales (artículo 57 y 81 manual soat)"/>
    <s v="ips acepta insumo no facturable teniendo encuenta manual soat art 57 paragrafo 3"/>
    <s v="Subsidiado"/>
    <n v="3"/>
  </r>
  <r>
    <s v="EMPRESA SOCIAL DEL ESTADO HOSPITAL UNIVERSITARIO DE LA SAMARITANA"/>
    <x v="3"/>
    <s v="BOGOTÁ DC"/>
    <s v="BOGOTÁ"/>
    <d v="2019-08-10T00:00:00"/>
    <s v="HBOG2935247"/>
    <s v="HBOG2935247"/>
    <n v="3225193"/>
    <d v="2019-09-06T00:00:00"/>
    <s v="Gl-2592610319046"/>
    <n v="539300"/>
    <m/>
    <m/>
    <m/>
    <n v="539300"/>
    <m/>
    <m/>
    <m/>
    <n v="539300"/>
    <d v="2020-03-16T00:00:00"/>
    <n v="0"/>
    <n v="539300"/>
    <n v="0"/>
    <n v="0"/>
    <x v="0"/>
    <s v="CUNDINAMARCA"/>
    <s v="GIRARDOT"/>
    <d v="2019-07-04T00:00:00"/>
    <d v="2019-07-04T00:00:00"/>
    <s v="Según se evidencia en soportes adjuntos a la factura al paciente le realizan pielolitotomia y colocación de prótesis endoureteral se aclara que el primer procedimiento se reconocerá al 100 y el segundo al 50 misma vía mismo especialista por lo tanto se objeta mayor valor cobrado en coloración de prótesis endoureteral facturado por valor de $ 788500 se reconocerá asíhonorario $ 158500 anestesiologo $ 90700 = 249200valor total objetado $ 539300"/>
    <s v="ips acepta mayor valor cobrado mismo cirujano = via"/>
    <s v="Subsidiado"/>
    <n v="3"/>
  </r>
  <r>
    <s v="EMPRESA SOCIAL DEL ESTADO HOSPITAL UNIVERSITARIO DE LA SAMARITANA"/>
    <x v="3"/>
    <s v="BOGOTÁ DC"/>
    <s v="BOGOTÁ"/>
    <d v="2019-08-10T00:00:00"/>
    <s v="HBOG2938183"/>
    <s v="HBOG2938183"/>
    <n v="137300"/>
    <d v="2019-09-06T00:00:00"/>
    <s v="Gl-2592610319047"/>
    <n v="20300"/>
    <m/>
    <m/>
    <m/>
    <n v="20300"/>
    <m/>
    <m/>
    <m/>
    <n v="20300"/>
    <d v="2020-03-16T00:00:00"/>
    <n v="0"/>
    <n v="20300"/>
    <n v="0"/>
    <n v="0"/>
    <x v="0"/>
    <s v="CUNDINAMARCA"/>
    <s v="SOACHA"/>
    <d v="2019-07-24T00:00:00"/>
    <d v="2019-07-24T00:00:00"/>
    <s v="se objeta el cobro de un kit para prueb de funcion por un valor de $20300 ya que el procedimiento realizado está incluido en el capítulo IV del manual soat el cual tiene una tarifa integral por lo tanto el valor reconocido incluye los materiales (artículo 57 y 81 manual soat)"/>
    <s v="ips acepta insumo no facturable teniendo encuenta manual soat art 57 paragrafo 3"/>
    <s v="Subsidiado"/>
    <n v="3"/>
  </r>
  <r>
    <s v="EMPRESA SOCIAL DEL ESTADO HOSPITAL UNIVERSITARIO DE LA SAMARITANA"/>
    <x v="3"/>
    <s v="BOGOTÁ DC"/>
    <s v="BOGOTÁ"/>
    <d v="2019-08-10T00:00:00"/>
    <s v="HBOG2938322"/>
    <s v="HBOG2938322"/>
    <n v="2386808"/>
    <d v="2019-09-06T00:00:00"/>
    <s v="Gl-2592610319048"/>
    <n v="498800"/>
    <m/>
    <m/>
    <m/>
    <n v="498800"/>
    <m/>
    <m/>
    <m/>
    <n v="498800"/>
    <d v="2020-03-16T00:00:00"/>
    <n v="498800"/>
    <n v="0"/>
    <n v="0"/>
    <n v="0"/>
    <x v="0"/>
    <s v="CUNDINAMARCA"/>
    <s v="SOACHA"/>
    <d v="2019-07-24T00:00:00"/>
    <d v="2019-07-24T00:00:00"/>
    <s v="se objeta mayor valor cobrado en 1 extracción catarata por facoemulsificacion facturado por valor de $ 2229200 se reconocerá a soat vigente menos el 10% asi honorarios $822300anestesiologo $ 499900 derecho de sala $ 408200 = 1730400 se objeta la diferencia $ 498800"/>
    <s v="ips soporta cobro facturado adecuadamente soat menos el 10%"/>
    <s v="Subsidiado"/>
    <n v="3"/>
  </r>
  <r>
    <s v="EMPRESA SOCIAL DEL ESTADO HOSPITAL UNIVERSITARIO DE LA SAMARITANA"/>
    <x v="3"/>
    <s v="BOGOTÁ DC"/>
    <s v="BOGOTÁ"/>
    <d v="2019-08-10T00:00:00"/>
    <s v="HBOG2940089"/>
    <s v="HBOG2940089"/>
    <n v="694589"/>
    <d v="2019-09-06T00:00:00"/>
    <s v="Gl-2592610319049"/>
    <n v="288700"/>
    <m/>
    <m/>
    <m/>
    <n v="288700"/>
    <m/>
    <m/>
    <m/>
    <n v="288700"/>
    <d v="2020-03-16T00:00:00"/>
    <n v="288700"/>
    <n v="0"/>
    <n v="0"/>
    <n v="0"/>
    <x v="0"/>
    <s v="CUNDINAMARCA"/>
    <s v="SOACHA"/>
    <d v="2019-07-30T00:00:00"/>
    <d v="2019-07-30T00:00:00"/>
    <s v="se objeta el cobro de 1 cavografia facturado por valor de 144100 de 2 facturados según informe solo lo realizan en miembro inferior derecho por lo tanto no hay justificación para el doble cobro se objeta el cobro de 1 flebografia de miembro superior por valor de 144600 de 2 facturados según informe solo lo realizan en miembro inferior derecho por lo tanto no hay justificación para el doble cobro"/>
    <s v="ips soporta el cobro de 2 cavografias y 2 flebografias teniendo encuenta manual soat art 23 paragrafo 3"/>
    <s v="Subsidiado"/>
    <n v="3"/>
  </r>
  <r>
    <s v="EMPRESA SOCIAL DEL ESTADO HOSPITAL UNIVERSITARIO DE LA SAMARITANA"/>
    <x v="3"/>
    <s v="BOGOTÁ DC"/>
    <s v="BOGOTÁ"/>
    <d v="2020-04-11T00:00:00"/>
    <s v="HBOG2997014"/>
    <s v="HBOG2997014"/>
    <n v="145500"/>
    <d v="2020-04-28T00:00:00"/>
    <s v="GL-259261131709"/>
    <n v="124000"/>
    <m/>
    <m/>
    <m/>
    <n v="124000"/>
    <m/>
    <m/>
    <m/>
    <n v="124000"/>
    <d v="2020-08-18T00:00:00"/>
    <n v="0"/>
    <n v="0"/>
    <n v="124000"/>
    <n v="0"/>
    <x v="0"/>
    <s v="CUNDINAMARCA"/>
    <s v="SOACHA"/>
    <d v="2020-03-11T00:00:00"/>
    <d v="2020-03-11T00:00:00"/>
    <s v=" Se efectúa glosa correspondiente al cobro de 1 espirometria o curva de flujo volumen pre y pos broncodilatadores facturado por $124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s v="IPS NO ACEPTA TIPIFICACION DE GLOSA SE SOSTIENE GLOSA EN CONCILIACION"/>
    <s v="Subsidiado"/>
    <n v="3"/>
  </r>
  <r>
    <s v="EMPRESA SOCIAL DEL ESTADO HOSPITAL UNIVERSITARIO DE LA SAMARITANA"/>
    <x v="3"/>
    <s v="BOGOTÁ DC"/>
    <s v="BOGOTÁ"/>
    <d v="2020-01-14T00:00:00"/>
    <s v="HZIP2494782"/>
    <s v="HZIP2494782"/>
    <n v="360800"/>
    <d v="2020-02-06T00:00:00"/>
    <s v="GL-25926113193"/>
    <n v="16100"/>
    <m/>
    <m/>
    <m/>
    <n v="16100"/>
    <m/>
    <m/>
    <m/>
    <n v="16100"/>
    <d v="2020-08-18T00:00:00"/>
    <n v="0"/>
    <n v="16100"/>
    <n v="0"/>
    <n v="0"/>
    <x v="0"/>
    <s v="CUNDINAMARCA"/>
    <s v="MACHETÁ"/>
    <d v="2019-12-05T00:00:00"/>
    <d v="2019-12-05T00:00:00"/>
    <s v=" facturan una secreción nasal ocular otica examen microscópico c/u  por valor de $44300 código 19874 en la historia clínica anexa se evidencia que el paciente le ordenan código 901107 que homologado en el soat es código 19302 con un valor de $16100 se evidencia que el paciente le realizaron dicho examen por lo tanto  se reconoce el examen ordenado y soportado por lo tanto se objeta la diferencia "/>
    <s v="Ips acepta glosa por mayor valor cobrado en procedimiento facturado de acuerdo con tarifa pactada para el año de prestación de servicios"/>
    <s v="Subsidiado"/>
    <n v="3"/>
  </r>
  <r>
    <s v="E.S.E HOSPITAL SAN RAFAEL DE FACATATIVÁ"/>
    <x v="1"/>
    <s v="CUNDINAMARCA"/>
    <s v="FACATATIVÁ"/>
    <d v="2020-05-06T00:00:00"/>
    <s v="CM19627"/>
    <s v="CM19627"/>
    <n v="18600"/>
    <d v="2020-05-29T00:00:00"/>
    <s v="GL-259261132032"/>
    <n v="7800"/>
    <m/>
    <m/>
    <m/>
    <n v="7800"/>
    <m/>
    <m/>
    <m/>
    <n v="7800"/>
    <d v="2020-06-23T00:00:00"/>
    <n v="0"/>
    <n v="7800"/>
    <n v="0"/>
    <n v="0"/>
    <x v="0"/>
    <s v="CUNDINAMARCA"/>
    <s v="FACATATIVÁ"/>
    <d v="2020-03-18T00:00:00"/>
    <d v="2020-03-18T00:00:00"/>
    <s v="Se objeta mayor valor facturado en 1 CONSULTA DE PRIMERA VEZ POR ENFERMERIA facturado por valor de $18600 se reconoce a manual tarifario soat vigente por valor de $10800 se objeta la diferencia $ 7800"/>
    <s v="IPS ACEPTA GLOSA POR SOBREFACTURACION EN TARIFAS"/>
    <s v="Subsidiado"/>
    <n v="3"/>
  </r>
  <r>
    <s v="EMPRESA SOCIAL DEL ESTADO HOSPITAL UNIVERSITARIO DE LA SAMARITANA"/>
    <x v="3"/>
    <s v="BOGOTÁ DC"/>
    <s v="BOGOTÁ"/>
    <d v="2020-06-08T00:00:00"/>
    <s v="HBOG3000407"/>
    <s v="HBOG3000407"/>
    <n v="398400"/>
    <d v="2020-06-13T00:00:00"/>
    <s v="GL-259261132232"/>
    <n v="95000"/>
    <m/>
    <m/>
    <m/>
    <n v="95000"/>
    <m/>
    <m/>
    <m/>
    <n v="95000"/>
    <d v="2020-10-30T00:00:00"/>
    <n v="95000"/>
    <n v="0"/>
    <n v="0"/>
    <n v="0"/>
    <x v="0"/>
    <s v="CUNDINAMARCA"/>
    <s v="SOACHA"/>
    <d v="2020-04-15T00:00:00"/>
    <d v="2020-04-15T00:00:00"/>
    <s v="Se efectúa glosa correspondiente al cobro de 1 HEPATITIS B ANTICUERPOS S ANTIHBS SEMIAUTOMATIZADO O AUTOMATIZADO  facturado por $95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 v="ips adjunta reporte"/>
    <s v="Subsidiado"/>
    <n v="3"/>
  </r>
  <r>
    <s v="E.S.E. HOSPITAL SAN MARTIN DE PORRES DE CHOCONTA"/>
    <x v="5"/>
    <s v="CUNDINAMARCA"/>
    <s v="CHOCONTÁ"/>
    <d v="2020-06-11T00:00:00"/>
    <s v="FAC745609"/>
    <s v="FAC745609"/>
    <n v="35100"/>
    <d v="2020-06-19T00:00:00"/>
    <s v="GL-259261132318"/>
    <n v="3500"/>
    <d v="2020-07-17T00:00:00"/>
    <n v="0"/>
    <n v="0"/>
    <n v="3500"/>
    <m/>
    <m/>
    <m/>
    <n v="3500"/>
    <d v="2021-12-21T00:00:00"/>
    <n v="0"/>
    <n v="3500"/>
    <n v="0"/>
    <n v="0"/>
    <x v="0"/>
    <s v="CUNDINAMARCA"/>
    <s v="MACHETÁ"/>
    <d v="2020-03-18T00:00:00"/>
    <d v="2020-03-18T00:00:00"/>
    <s v="Se objeta mayor valor facturado en 1 consulta de primera vez por medicina general facturado por valor de $35100 la tarifa pactada entre las partes (SOAT10%)según contrato (SSBY2019ES2T00014943)se reconoce por valor de $31600se objeta la diferencia por valor de $3500"/>
    <s v="SE ACEPTA GLOSA POR MAYOR VALOR COBRADO,Se persiste glosa inicial dado que independientemente de la IPS primaria del paciente la tarifa contratada con la IPS es (SOAT10%) por ser IPS red Se objeta mayor valor facturado en 1 consulta de primera vez por medicina general facturado por valor de $35100 la tarifa pactada entre las partes (SOAT10%)según contrato (SSBY2019ES2T00014943)se reconoce por valor de $31600se objeta la diferencia por valor de $3500  "/>
    <s v="Subsidiado"/>
    <n v="3"/>
  </r>
  <r>
    <s v="E.S.E. HOSPITAL SAN MARTIN DE PORRES DE CHOCONTA"/>
    <x v="5"/>
    <s v="CUNDINAMARCA"/>
    <s v="CHOCONTÁ"/>
    <d v="2020-06-11T00:00:00"/>
    <s v="FAC746322"/>
    <s v="FAC746322"/>
    <n v="35100"/>
    <d v="2020-06-19T00:00:00"/>
    <s v="GL-259261132319"/>
    <n v="3500"/>
    <d v="2020-07-17T00:00:00"/>
    <n v="0"/>
    <n v="0"/>
    <n v="3500"/>
    <m/>
    <m/>
    <m/>
    <n v="3500"/>
    <d v="2021-12-21T00:00:00"/>
    <n v="0"/>
    <n v="3500"/>
    <n v="0"/>
    <n v="0"/>
    <x v="0"/>
    <s v="CUNDINAMARCA"/>
    <s v="SOACHA"/>
    <d v="2020-03-25T00:00:00"/>
    <d v="2020-03-25T00:00:00"/>
    <s v="Se objeta mayor valor facturado en 1 consulta de primera vez por medicina general facturado por valor de $35100 la tarifa pactada entre las partes (SOAT10%)según contrato (SSBY2019ES2T00014943)se reconoce por valor de $31600se objeta la diferencia por valor de $3500 "/>
    <s v="SE ACEPTA GLOSA POR MAYOR VALOR COBRADO,Se persiste glosa inicial dado que independientemente de la IPS primaria del paciente la tarifa contratada con la IPS es (SOAT10%) por ser IPS red Se objeta mayor valor facturado en 1 consulta de primera vez por medicina general facturado por valor de $35100 la tarifa pactada entre las partes (SOAT10%)según contrato (SSBY2019ES2T00014943)se reconoce por valor de $31600se objeta la diferencia por valor de $3500  "/>
    <s v="Subsidiado"/>
    <n v="3"/>
  </r>
  <r>
    <s v="E.S.E. HOSPITAL SAN MARTIN DE PORRES DE CHOCONTA"/>
    <x v="5"/>
    <s v="CUNDINAMARCA"/>
    <s v="CHOCONTÁ"/>
    <d v="2020-06-11T00:00:00"/>
    <s v="FAC747970"/>
    <s v="FAC747970"/>
    <n v="35100"/>
    <d v="2020-06-19T00:00:00"/>
    <s v="GL-259261132320"/>
    <n v="3500"/>
    <m/>
    <m/>
    <m/>
    <n v="3500"/>
    <m/>
    <m/>
    <m/>
    <n v="3500"/>
    <d v="2021-12-21T00:00:00"/>
    <n v="0"/>
    <n v="3500"/>
    <n v="0"/>
    <n v="0"/>
    <x v="0"/>
    <s v="CUNDINAMARCA"/>
    <s v="SOACHA"/>
    <d v="2020-04-30T00:00:00"/>
    <d v="2020-04-30T00:00:00"/>
    <s v="Se objeta mayor valor facturado en 1 consulta de control o de seguimiento por medicina general facturado por valor de $35100 la tarifa pactada entre las partes (SOAT10%)según contrato (SSBY2019ES2T00014943)se reconoce por valor de $31600se objeta la diferencia por valor de $3500 "/>
    <s v="SE ACEPTA GLOSA POR MAYOR VALOR COBRADO"/>
    <s v="Subsidiado"/>
    <n v="3"/>
  </r>
  <r>
    <s v="EMPRESA SOCIAL DEL ESTADO HOSPITAL UNIVERSITARIO DE LA SAMARITANA"/>
    <x v="3"/>
    <s v="BOGOTÁ DC"/>
    <s v="BOGOTÁ"/>
    <d v="2020-06-13T00:00:00"/>
    <s v="HBOG3002451"/>
    <s v="HBOG3002451"/>
    <n v="51600"/>
    <d v="2020-07-01T00:00:00"/>
    <s v="GL-259261132465"/>
    <n v="16000"/>
    <m/>
    <m/>
    <m/>
    <n v="16000"/>
    <m/>
    <m/>
    <m/>
    <n v="16000"/>
    <d v="2020-10-30T00:00:00"/>
    <n v="0"/>
    <n v="16000"/>
    <n v="0"/>
    <n v="0"/>
    <x v="0"/>
    <s v="CUNDINAMARCA"/>
    <s v="SOACHA"/>
    <d v="2020-05-18T00:00:00"/>
    <d v="2020-05-18T00:00:00"/>
    <s v="Se objeta mayor valor facturado en 1 cultivo para microorganismos en cualquier muestra diferente a medula oseaorina y heces codigo 19319 facturado por valor de $51600 la tarifa pactada entre las partes es  (SOAT10%) por ende se reconoce por valor de $35600se objeta la diferencia por valor de $16000"/>
    <s v="ips acepta sobrefacturacion"/>
    <s v="Subsidiado"/>
    <n v="3"/>
  </r>
  <r>
    <s v="EMPRESA SOCIAL DEL ESTADO HOSPITAL UNIVERSITARIO DE LA SAMARITANA"/>
    <x v="3"/>
    <s v="BOGOTÁ DC"/>
    <s v="BOGOTÁ"/>
    <d v="2020-06-13T00:00:00"/>
    <s v="HBOG3002452"/>
    <s v="HBOG3002452"/>
    <n v="23700"/>
    <d v="2020-07-01T00:00:00"/>
    <s v="GL-259261132517"/>
    <n v="23700"/>
    <m/>
    <m/>
    <m/>
    <n v="23700"/>
    <m/>
    <m/>
    <m/>
    <n v="23700"/>
    <d v="2020-10-30T00:00:00"/>
    <n v="0"/>
    <n v="23700"/>
    <n v="0"/>
    <n v="0"/>
    <x v="0"/>
    <s v="CUNDINAMARCA"/>
    <s v="SOACHA"/>
    <d v="2020-05-18T00:00:00"/>
    <d v="2020-05-18T00:00:00"/>
    <s v="Se efectúa glosa correspondiente al cobro de 1 MONITORIA FETAL ANTEPARTO facturado por $237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ips acepta sobrefacturacion"/>
    <s v="Subsidiado"/>
    <n v="3"/>
  </r>
  <r>
    <s v="E.S.E. HOSPITAL MARIO GAITAN YANGUAS DE SOACHA"/>
    <x v="0"/>
    <s v="CUNDINAMARCA"/>
    <s v="SOACHA"/>
    <d v="2020-06-08T00:00:00"/>
    <n v="5543468"/>
    <n v="5543468"/>
    <n v="492260"/>
    <d v="2020-07-07T00:00:00"/>
    <s v="GL-259261132739"/>
    <n v="51460"/>
    <d v="2020-08-10T00:00:00"/>
    <n v="51460"/>
    <n v="0"/>
    <n v="0"/>
    <m/>
    <m/>
    <m/>
    <n v="0"/>
    <m/>
    <n v="0"/>
    <n v="0"/>
    <n v="0"/>
    <n v="0"/>
    <x v="0"/>
    <s v="CUNDINAMARCA"/>
    <s v="SOACHA"/>
    <d v="2020-04-16T00:00:00"/>
    <d v="2020-04-16T00:00:00"/>
    <s v="Se objeta cobro del traslado asistencial medicalizado terrestre primario facturado por $51460 en soportes anexos no se evidencia la Resolución de tarifas ofertada por la IPS para el servicio de traslado requisito necesario para su respectivo pago "/>
    <s v="se levanta objecion Ips anexa soporte de tarifas de traslado "/>
    <s v="Subsidiado"/>
    <n v="3"/>
  </r>
  <r>
    <s v="E.S.E. HOSPITAL MARIO GAITAN YANGUAS DE SOACHA"/>
    <x v="0"/>
    <s v="CUNDINAMARCA"/>
    <s v="SOACHA"/>
    <d v="2020-06-08T00:00:00"/>
    <n v="5516527"/>
    <n v="5516527"/>
    <n v="463647"/>
    <d v="2020-07-08T00:00:00"/>
    <s v="GL-259261132748"/>
    <n v="130310"/>
    <d v="2020-08-10T00:00:00"/>
    <n v="130310"/>
    <n v="0"/>
    <n v="0"/>
    <m/>
    <m/>
    <m/>
    <n v="0"/>
    <m/>
    <n v="0"/>
    <n v="0"/>
    <n v="0"/>
    <n v="0"/>
    <x v="0"/>
    <s v="CUNDINAMARCA"/>
    <s v="SOACHA"/>
    <d v="2020-02-05T00:00:00"/>
    <d v="2020-02-06T00:00:00"/>
    <s v="Se objeta cobro del traslado asistencial basico terrestre secundario facturado por $130310 en soportes anexos no se evidencia la Resolución de tarifas ofertada por la IPS para el servicio de traslado requisito necesario para su respectivo pago"/>
    <s v="se levanta objecion Ips anexa soporte de tarifas de traslado "/>
    <s v="Subsidiado"/>
    <n v="3"/>
  </r>
  <r>
    <s v="E.S.E. HOSPITAL MARIO GAITAN YANGUAS DE SOACHA"/>
    <x v="0"/>
    <s v="CUNDINAMARCA"/>
    <s v="SOACHA"/>
    <d v="2020-06-11T00:00:00"/>
    <n v="5556939"/>
    <n v="5556939"/>
    <n v="216800"/>
    <d v="2020-07-09T00:00:00"/>
    <s v="GL-259261132775"/>
    <n v="34300"/>
    <d v="2020-08-10T00:00:00"/>
    <n v="0"/>
    <n v="0"/>
    <n v="34300"/>
    <m/>
    <m/>
    <m/>
    <n v="34300"/>
    <d v="2020-09-30T00:00:00"/>
    <n v="34300"/>
    <n v="0"/>
    <n v="0"/>
    <n v="0"/>
    <x v="0"/>
    <s v="CORDOBA"/>
    <s v="PUERTO LIBERTADOR"/>
    <d v="2020-05-21T00:00:00"/>
    <d v="2020-05-21T00:00:00"/>
    <s v="Se objeta mayor valor facturado en 1 examen directo fresco de cualquier muestra facturado por valor de $46900 según contrato (SSBY2019ES2T00014972) la tarifa pactada entre las partes es (SOAT10%)se reconoce por valor de $12600se objeta la diferencia por valor de $34300 "/>
    <s v="IPS NO ACEPTA OBJECION SE FACTURA CODIGO VALOR A TARIFA SOAT  MENOS EL 10% CONTRATADO CON LA EPS EL CUAL ES COBRADO CORRECTAMENTE EN LA FACTURA,se persiste glosa inicial Se objeta mayor valor facturado en 1 examen directo fresco de cualquier muestra facturado por valor de $46900 según contrato (SSBY2019ES2T00014972) la tarifa pactada entre las partes es (SOAT10%)se reconoce por valor de $12600se objeta la diferencia por valor de $34300  "/>
    <s v="Subsidiado"/>
    <n v="3"/>
  </r>
  <r>
    <s v="E.S.E. HOSPITAL SAN MARTIN DE PORRES DE CHOCONTA"/>
    <x v="5"/>
    <s v="CUNDINAMARCA"/>
    <s v="CHOCONTÁ"/>
    <d v="2020-07-01T00:00:00"/>
    <s v="FAC748121"/>
    <s v="FAC748121"/>
    <n v="201100"/>
    <d v="2020-07-10T00:00:00"/>
    <s v="GL-259261132788"/>
    <n v="20100"/>
    <d v="2020-07-27T00:00:00"/>
    <n v="0"/>
    <n v="0"/>
    <n v="20100"/>
    <m/>
    <m/>
    <m/>
    <n v="20100"/>
    <d v="2021-12-21T00:00:00"/>
    <n v="0"/>
    <n v="20100"/>
    <n v="0"/>
    <n v="0"/>
    <x v="0"/>
    <s v="CUNDINAMARCA"/>
    <s v="SOACHA"/>
    <d v="2020-05-04T00:00:00"/>
    <d v="2020-05-04T00:00:00"/>
    <s v=" Se objeta mayor valor facturado en 1 urocultivo (antibiograma de disco)codigo 19966 facturan por $64100 segun contrato (SSBY2019ES2T00014943)la tarifa pactada entre las partes es (SOAT10%) por ende se reconoce por $57700 se objeta la diferencia total $6400 Se objeta mayor valor facturado en 1 examen directo fresco de cualquier muestra facturan por $52100 segun contrato (SSBY2019ES2T00014943)la tarifa pactada entre las partes es (SOAT10%) por ende se reconoce por $46900 se objeta la diferencia total $5200Se objeta mayor valor facturado en 1 rubeola anticuerpos ig m automatizado facturan por $84900 segun contrato (SSBY2019ES2T00014943)la tarifa pactada entre las partes es (SOAT10%) por ende se reconoce por $76400 se objeta la diferencia total $8500 "/>
    <s v="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urocultivo (antibiograma de disco)codigo 19966 facturan por $64100 segun contrato (SSBY2019ES2T00014943)la tarifa pactada entre las partes es (SOAT10%) por ende se reconoce por $57700 se objeta la diferencia total $6400 Se persiste Se objeta mayor valor facturado en 1 examen directo fresco de cualquier muestra facturan por $52100 segun contrato (SSBY2019ES2T00014943)la tarifa pactada entre las partes es (SOAT10%) por ende se reconoce por $46900 se objeta la diferencia total $5200se persiste Se objeta mayor valor facturado en 1 rubeola anticuerpos ig m automatizado facturan por $84900 segun contrato (SSBY2019ES2T00014943)la tarifa pactada entre las partes es (SOAT10%) por ende se reconoce por $76400 se objeta la diferencia total $8500  "/>
    <s v="Subsidiado"/>
    <n v="3"/>
  </r>
  <r>
    <s v="E.S.E. HOSPITAL SAN MARTIN DE PORRES DE CHOCONTA"/>
    <x v="5"/>
    <s v="CUNDINAMARCA"/>
    <s v="CHOCONTÁ"/>
    <d v="2020-07-01T00:00:00"/>
    <s v="FAC749625"/>
    <s v="FAC749625"/>
    <n v="35100"/>
    <d v="2020-07-10T00:00:00"/>
    <s v="GL-259261132789"/>
    <n v="3500"/>
    <d v="2020-07-27T00:00:00"/>
    <n v="0"/>
    <n v="0"/>
    <n v="3500"/>
    <m/>
    <m/>
    <m/>
    <n v="3500"/>
    <d v="2021-12-21T00:00:00"/>
    <n v="0"/>
    <n v="3500"/>
    <n v="0"/>
    <n v="0"/>
    <x v="0"/>
    <s v="CUNDINAMARCA"/>
    <s v="SOACHA"/>
    <d v="2020-05-21T00:00:00"/>
    <d v="2020-05-21T00:00:00"/>
    <s v="Se objeta mayor valor facturado en 1 consulta de control o de seguimiento por medicina general facturan por $35100 segun contrato (SSBY2019ES2T00014943)la tarifa pactada entre las partes es (SOAT10%) por ende se reconoce por $31600 se objeta la diferencia total $3500 "/>
    <s v="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consulta de control o de seguimiento por medicina general facturan por $35100 segun contrato (SSBY2019ES2T00014943)la tarifa pactada entre las partes es (SOAT10%) por ende se reconoce por $31600 se objeta la diferencia total $3500  "/>
    <s v="Subsidiado"/>
    <n v="3"/>
  </r>
  <r>
    <s v="E.S.E. HOSPITAL SAN MARTIN DE PORRES DE CHOCONTA"/>
    <x v="5"/>
    <s v="CUNDINAMARCA"/>
    <s v="CHOCONTÁ"/>
    <d v="2020-07-01T00:00:00"/>
    <s v="FAC749626"/>
    <s v="FAC749626"/>
    <n v="10800"/>
    <d v="2020-07-10T00:00:00"/>
    <s v="GL-259261132790"/>
    <n v="1100"/>
    <d v="2020-07-27T00:00:00"/>
    <n v="0"/>
    <n v="0"/>
    <n v="1100"/>
    <m/>
    <m/>
    <m/>
    <n v="1100"/>
    <d v="2021-12-21T00:00:00"/>
    <n v="0"/>
    <n v="1100"/>
    <n v="0"/>
    <n v="0"/>
    <x v="0"/>
    <s v="CUNDINAMARCA"/>
    <s v="SOACHA"/>
    <d v="2020-05-21T00:00:00"/>
    <d v="2020-05-21T00:00:00"/>
    <s v=" Se objeta mayor valor facturado en 1 ENTRENAMIENTO PRE PERI Y POST PARTO SOD facturan por $10800 segun contrato(SSBY2019ES2T00014943)la tarifa pactada entre las partes es (SOAT10%) por ende se reconoce por $9700 se objeta la diferencia total $1100 "/>
    <s v="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NTRENAMIENTO PRE PERI Y POST PARTO SOD facturan por $10800 segun contrato(SSBY2019ES2T00014943)la tarifa pactada entre las partes es (SOAT10%) por ende se reconoce por $9700 se objeta la diferencia total $1100  "/>
    <s v="Subsidiado"/>
    <n v="3"/>
  </r>
  <r>
    <s v="E.S.E. HOSPITAL SAN MARTIN DE PORRES DE CHOCONTA"/>
    <x v="5"/>
    <s v="CUNDINAMARCA"/>
    <s v="CHOCONTÁ"/>
    <d v="2020-07-01T00:00:00"/>
    <s v="FAC749630"/>
    <s v="FAC749630"/>
    <n v="476100"/>
    <d v="2020-07-11T00:00:00"/>
    <s v="GL-259261132791"/>
    <n v="47500"/>
    <d v="2020-07-27T00:00:00"/>
    <n v="0"/>
    <n v="0"/>
    <n v="47500"/>
    <m/>
    <m/>
    <m/>
    <n v="47500"/>
    <d v="2021-12-21T00:00:00"/>
    <n v="0"/>
    <n v="47500"/>
    <n v="0"/>
    <n v="0"/>
    <x v="0"/>
    <s v="CUNDINAMARCA"/>
    <s v="SOACHA"/>
    <d v="2020-05-22T00:00:00"/>
    <d v="2020-05-22T00:00:00"/>
    <s v="Se objeta mayor valor facturado en 1 examen directo fresco de cualquier muestra facturan por $52100 segun ontrato (SSBY2019ES2T00014943)la tarifa pactada entre las partes es (SOAT10%) por ende se reconoce por $46900 se objeta la diferencia total $5200 Se objeta mayor valor facturado en 1 tiempo de tromboplastina parcial TTP facturan por $34500 segun ontrato (SSBY2019ES2T00014943)la tarifa pactada entre las partes es (SOAT10%) por ende se reconoce por $31100 se objeta la diferencia total $3400 Se objeta mayor valor facturado en 1 toxoplasma gondii anticuerposig m automatizado facturan por $89200 segun ontrato (SSBY2019ES2T00014943)la tarifa pactada entre las partes es (SOAT10%) por ende se reconoce por $80300 se objeta la diferencia total $8900Se objeta mayor valor facturado en 1 treponema pallidum anticuerpos (prueba treponemica) manual o semiautomatizada facturan por $96900 segun ontrato (SSBY2019ES2T00014943)la tarifa pactada entre las partes es (SOAT10%) por ende se reconoce por $87200 se objeta la diferencia total $9700 Se objeta mayor valor facturado en 1 tiempo de protrombina TP facturan por $35400 segun ontrato (SSBY2019ES2T00014943)la tarifa pactada entre las partes es (SOAT10%) por ende se reconoce por $31900 se objeta la diferencia total $3500 Se objeta mayor valor facturado en (2) virus de inmunodeficiencia humana 1 y 2 anticuerpos facturan por $84000 c/u = 168000 segun contrato (SSBY2019ES2T00014943)la tarifa pactada entre las partes es (SOAT10%) por ende se reconoce por $75600 c/u =151200 se objeta la diferencia total $8400 c/u =16800 "/>
    <s v="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xamen directo fresco de cualquier muestra facturan por $52100 segun ontrato (SSBY2019ES2T00014943)la tarifa pactada entre las partes es (SOAT10%) por ende se reconoce por $46900 se objeta la diferencia total $5200 Se objeta mayor valor facturado en 1 tiempo de tromboplastina parcial TTP facturan por $34500 segun ontrato (SSBY2019ES2T00014943)la tarifa pactada entre las partes es (SOAT10%) por ende se reconoce por $31100 se objeta la diferencia total $3400 se persiste Se objeta mayor valor facturado en 1 toxoplasma gondii anticuerposig m automatizado facturan por $89200 segun ontrato (SSBY2019ES2T00014943)la tarifa pactada entre las partes es (SOAT10%) por ende se reconoce por $80300 se objeta la diferencia total $8900se persiste Se objeta mayor valor facturado en 1 treponema pallidum anticuerpos (prueba treponemica) manual o semiautomatizada facturan por $96900 segun ontrato (SSBY2019ES2T00014943)la tarifa pactada entre las partes es (SOAT10%) por ende se reconoce por $87200 se objeta la diferencia total $9700 se persiste Se objeta mayor valor facturado en 1 tiempo de protrombina TP facturan por $35400 segun ontrato (SSBY2019ES2T00014943)la tarifa pactada entre las partes es (SOAT10%) por ende se reconoce por $31900 se objeta la diferencia total $3500 se persiste Se objeta mayor valor facturado en (2) virus de inmunodeficiencia humana 1 y 2 anticuerpos facturan por $84000 c/u = 168000 segun contrato (SSBY2019ES2T00014943)la tarifa pactada entre las partes es (SOAT10%) por ende se reconoce por $75600 c/u =151200 se objeta la diferencia total $8400 c/u =16800  "/>
    <s v="Subsidiado"/>
    <n v="3"/>
  </r>
  <r>
    <s v="E.S.E. HOSPITAL SAN MARTIN DE PORRES DE CHOCONTA"/>
    <x v="5"/>
    <s v="CUNDINAMARCA"/>
    <s v="CHOCONTÁ"/>
    <d v="2020-07-01T00:00:00"/>
    <s v="FAC749974"/>
    <s v="FAC749974"/>
    <n v="10800"/>
    <d v="2020-07-11T00:00:00"/>
    <s v="GL-259261132792"/>
    <n v="1100"/>
    <d v="2020-07-27T00:00:00"/>
    <n v="0"/>
    <n v="0"/>
    <n v="1100"/>
    <m/>
    <m/>
    <m/>
    <n v="1100"/>
    <d v="2021-12-21T00:00:00"/>
    <n v="0"/>
    <n v="1100"/>
    <n v="0"/>
    <n v="0"/>
    <x v="0"/>
    <s v="CUNDINAMARCA"/>
    <s v="SOACHA"/>
    <d v="2020-05-27T00:00:00"/>
    <d v="2020-05-27T00:00:00"/>
    <s v="Se objeta mayor valor facturado en 1 educacion individual en salud por psicologia facturan por $10800 segun contrato (SSBY2019ES2T00014943)la tarifa pactada entre las partes es (SOAT10%) por ende se reconoce por $9700 se objeta la diferencia total $1100"/>
    <s v="SE ACEPTA GLOSA POR MAYOR VALOR COBRADO,Se persiste glosa inicial dado queen el contrato no expresa que haya una tarifa soat pleno para algún serviciose puede evidenciar en el contrato que la tarifa  es para pacientes que no se encuentran en la capita este es el caso el paciente esta activo en la base de datos de coosalud pero no se encuentra capitado para el servicio prestado Se objeta mayor valor facturado en 1 educacion individual en salud por psicologia facturan por $10800 segun contrato (SSBY2019ES2T00014943)la tarifa pactada entre las partes es (SOAT10%) por ende se reconoce por $9700 se objeta la diferencia total $1100  "/>
    <s v="Subsidiado"/>
    <n v="3"/>
  </r>
  <r>
    <s v="E.S.E. HOSPITAL SAN MARTIN DE PORRES DE CHOCONTA"/>
    <x v="5"/>
    <s v="CUNDINAMARCA"/>
    <s v="CHOCONTÁ"/>
    <d v="2020-07-03T00:00:00"/>
    <s v="FAC701688"/>
    <s v="FAC701688"/>
    <n v="540000"/>
    <d v="2020-07-17T00:00:00"/>
    <s v="GL-259261132898"/>
    <n v="540000"/>
    <d v="2020-08-18T00:00:00"/>
    <n v="540000"/>
    <n v="0"/>
    <n v="0"/>
    <m/>
    <m/>
    <m/>
    <n v="0"/>
    <m/>
    <n v="0"/>
    <n v="0"/>
    <n v="0"/>
    <n v="0"/>
    <x v="0"/>
    <s v="CUNDINAMARCA"/>
    <s v="MACHETÁ"/>
    <d v="2019-07-24T00:00:00"/>
    <d v="2019-07-24T00:00:00"/>
    <s v="Se objeta cobro del traslado terrestre basico de pacientes primario facturado por $540000 en soportes anexos no se evidencia la Resolución de tarifas ofertada por la IPS para el servicio de traslado requisito necesario para su respectivo pagoAdemas la IPS no anexa la hoja de traslado en ambulacia"/>
    <s v="Se levanta glosa inical Ips anexa soporte de tarifas para trasporte Se objeta cobro del traslado terrestre basico de pacientes primario facturado por $540000 en soportes anexos no se evidencia la Resolución de tarifas ofertada por la IPS para el servicio de traslado requisito necesario para su respectivo pago  "/>
    <s v="Subsidiado"/>
    <n v="3"/>
  </r>
  <r>
    <s v="E.S.E. HOSPITAL SAN MARTIN DE PORRES DE CHOCONTA"/>
    <x v="5"/>
    <s v="CUNDINAMARCA"/>
    <s v="CHOCONTÁ"/>
    <d v="2020-07-03T00:00:00"/>
    <s v="FAC692826"/>
    <s v="FAC692826"/>
    <n v="143816"/>
    <d v="2020-07-31T00:00:00"/>
    <s v="GL-259261133161"/>
    <n v="134400"/>
    <d v="2020-08-18T00:00:00"/>
    <n v="134400"/>
    <n v="0"/>
    <n v="0"/>
    <m/>
    <m/>
    <m/>
    <n v="0"/>
    <m/>
    <n v="0"/>
    <n v="0"/>
    <n v="0"/>
    <n v="0"/>
    <x v="0"/>
    <s v="CUNDINAMARCA"/>
    <s v="MACHETÁ"/>
    <d v="2019-06-17T00:00:00"/>
    <d v="2019-06-17T00:00:00"/>
    <s v="Se efectúa glosa correspondiente al cobro de (7) terapias respiratoria integral facturado por $19200 c/u = $1344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inicial Ips anexa soportes  "/>
    <s v="Subsidiado"/>
    <n v="3"/>
  </r>
  <r>
    <s v="EMPRESA SOCIAL DEL ESTADO HOSPITAL UNIVERSITARIO DE LA SAMARITANA"/>
    <x v="3"/>
    <s v="BOGOTÁ DC"/>
    <s v="BOGOTÁ"/>
    <d v="2020-07-10T00:00:00"/>
    <s v="HBOG3005534"/>
    <s v="HBOG3005534"/>
    <n v="417700"/>
    <d v="2020-08-05T00:00:00"/>
    <s v="GL-259261133167"/>
    <n v="3400"/>
    <m/>
    <m/>
    <m/>
    <n v="3400"/>
    <m/>
    <m/>
    <m/>
    <n v="3400"/>
    <d v="2020-10-30T00:00:00"/>
    <n v="0"/>
    <n v="3400"/>
    <n v="0"/>
    <n v="0"/>
    <x v="0"/>
    <s v="SANTANDER"/>
    <s v="GIRÓN"/>
    <d v="2020-06-17T00:00:00"/>
    <d v="2020-06-17T00:00:00"/>
    <s v="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sobrefacturacion"/>
    <s v="Contributivo"/>
    <n v="3"/>
  </r>
  <r>
    <s v="E.S.E. HOSPITAL SAN MARTIN DE PORRES DE CHOCONTA"/>
    <x v="5"/>
    <s v="CUNDINAMARCA"/>
    <s v="CHOCONTÁ"/>
    <d v="2020-07-10T00:00:00"/>
    <s v="FAC752328"/>
    <s v="FAC752328"/>
    <n v="10800"/>
    <d v="2020-08-06T00:00:00"/>
    <s v="GL-259261133170"/>
    <n v="1100"/>
    <d v="2020-08-26T00:00:00"/>
    <n v="0"/>
    <n v="0"/>
    <n v="1100"/>
    <m/>
    <m/>
    <m/>
    <n v="1100"/>
    <d v="2021-12-21T00:00:00"/>
    <n v="0"/>
    <n v="1100"/>
    <n v="0"/>
    <n v="0"/>
    <x v="0"/>
    <s v="CUNDINAMARCA"/>
    <s v="SOACHA"/>
    <d v="2020-06-23T00:00:00"/>
    <d v="2020-06-23T00:00:00"/>
    <s v="Se objeta mayor valor facturado en 1 ENTRENAMIENTO PRE PERI Y POST PARTO SOD  facturado por valor de $10800 según contrato (SSBY2019ES2T00014943)la tarifa pactada entre las partes es (SOAT10%)por endese reconoce por valor de $9700se objeta la diferencia por valor de $1100 "/>
    <s v="SE ACEPTA GLOSA POR MAYOR VALOR COBRADO,Se persiste glosa inicial dado que independientemente de la IPS primaria del paciente la tarifa contratada con la IPS es (SOAT10%) por ser IPS red Se objeta mayor valor facturado en 1 ENTRENAMIENTO PRE PERI Y POST PARTO SOD  facturado por valor de $10800 según contrato (SSBY2019ES2T00014943)la tarifa pactada entre las partes es (SOAT10%)por endese reconoce por valor de $9700se objeta la diferencia por valor de $1100  "/>
    <s v="Subsidiado"/>
    <n v="3"/>
  </r>
  <r>
    <s v="E.S.E. HOSPITAL MARIO GAITAN YANGUAS DE SOACHA"/>
    <x v="0"/>
    <s v="CUNDINAMARCA"/>
    <s v="SOACHA"/>
    <d v="2020-07-10T00:00:00"/>
    <n v="5574786"/>
    <n v="5574786"/>
    <n v="163475"/>
    <d v="2020-08-10T00:00:00"/>
    <s v="GL-259261133180"/>
    <n v="96075"/>
    <m/>
    <m/>
    <m/>
    <n v="96075"/>
    <m/>
    <m/>
    <m/>
    <n v="96075"/>
    <d v="2020-09-30T00:00:00"/>
    <n v="96075"/>
    <n v="0"/>
    <n v="0"/>
    <n v="0"/>
    <x v="0"/>
    <s v="CUNDINAMARCA"/>
    <s v="SOACHA"/>
    <d v="2020-06-22T00:00:00"/>
    <d v="2020-06-22T00:00:00"/>
    <s v=" Se realiza glosa  total de 1 consulta de urgencias por medicina general por valor de $51900dado que el paciente y el servicio se encuentra capitado en la misma IPS por ende no se reconoce por evento , Se realiza glosa  total de 1 electrocardiograma de ritmo o de superficie sod por valor de $43200dado que el paciente y el servicio se encuentra capitado en la misma IPS por ende no se reconoce por evento , Se realiza glosa  total de 1 jeringa desechable 10MLC/A21GX11/2 por valor de $369dado que el paciente y el servicio se encuentra capitado en la misma IPS por ende no se reconoce por evento ,Se realiza glosa  total de 1 tramadol solucion inyectable 50mg/ml por valor de $606dado que el paciente y el servicio se encuentra capitado en la misma IPS por ende no se reconoce por evento "/>
    <s v="IPS NO ACEPTA OBJECION USUARIO NO SE ENCUENTRA CAPITADO PARA LA FECHA DE PRSTACION DEL SERVICIO"/>
    <s v="Contributivo"/>
    <n v="3"/>
  </r>
  <r>
    <s v="E.S.E. HOSPITAL MARIO GAITAN YANGUAS DE SOACHA"/>
    <x v="0"/>
    <s v="CUNDINAMARCA"/>
    <s v="SOACHA"/>
    <d v="2020-07-10T00:00:00"/>
    <n v="5579185"/>
    <n v="5579185"/>
    <n v="95398"/>
    <d v="2020-08-10T00:00:00"/>
    <s v="GL-259261133181"/>
    <n v="51900"/>
    <d v="2020-09-08T00:00:00"/>
    <n v="51900"/>
    <n v="0"/>
    <n v="0"/>
    <m/>
    <m/>
    <m/>
    <n v="0"/>
    <m/>
    <n v="0"/>
    <n v="0"/>
    <n v="0"/>
    <n v="0"/>
    <x v="0"/>
    <s v="CUNDINAMARCA"/>
    <s v="SOACHA"/>
    <d v="2020-06-27T00:00:00"/>
    <d v="2020-06-27T00:00:00"/>
    <s v=" Se realiza glosa  total de 1 consulta de urgencias por medicina general por valor de $51900dado que el paciente y el servicio se encuentra capitado en la misma IPS por ende no se reconoce por evento "/>
    <s v="se levanta objecion se verifica y el paciente se encuentra en la plataforma "/>
    <s v="Contributivo"/>
    <n v="3"/>
  </r>
  <r>
    <s v="E.S.E. HOSPITAL MARIO GAITAN YANGUAS DE SOACHA"/>
    <x v="0"/>
    <s v="CUNDINAMARCA"/>
    <s v="SOACHA"/>
    <d v="2020-07-10T00:00:00"/>
    <n v="5574304"/>
    <n v="5574304"/>
    <n v="490772"/>
    <d v="2020-08-10T00:00:00"/>
    <s v="GL-259261133183"/>
    <n v="174239"/>
    <d v="2020-09-08T00:00:00"/>
    <n v="174239"/>
    <n v="0"/>
    <n v="0"/>
    <m/>
    <m/>
    <m/>
    <n v="0"/>
    <m/>
    <n v="0"/>
    <n v="0"/>
    <n v="0"/>
    <n v="0"/>
    <x v="0"/>
    <s v="CUNDINAMARCA"/>
    <s v="SOACHA"/>
    <d v="2020-05-31T00:00:00"/>
    <d v="2020-06-01T00:00:00"/>
    <s v=" Se realiza glosa  total de 1 hidroclorotiazida tableta 25mg por valor de $25dado que el paciente y el servicio se encuentra capitado en la misma IPS por ende no se reconoce por evento Se realiza glosa  total de 1 omeprazol tableta o capsula 20mg por valor de $64dado que el paciente y el servicio se encuentra capitado en la misma IPS por ende no se reconoce por evento Se realiza glosa  total de (2) enalapril tableta 5mg por valor de $53 c/u = $106dado que el paciente y el servicio se encuentra capitado en la misma IPS por ende no se reconoce por evento Se realiza glosa  total de (6) cefalozina polvo para reconstituir 1g por valor de $5474 c/u = $32844dado que el paciente y el servicio se encuentra capitado en la misma IPS por ende no se reconoce por evento , Se realiza glosa  total de 1 nitrogeno ureico por valor de $10500dado que el paciente y el servicio se encuentra capitado en la misma IPS por ende no se reconoce por eventoSe realiza glosa  total de 1 coloracion gram y lectura para cualquier muestra por valor de $11300dado que el paciente y el servicio se encuentra capitado en la misma IPS por ende no se reconoce por evento Se realiza glosa  total de 1 creatinina en suero u otros fluidos por valor de $12600dado que el paciente y el servicio se encuentra capitado en la misma IPS por ende no se reconoce por eventoSe realiza glosa  total de 1 glucosa en suero u otro fluidos diferente a orina por valor de $13200dado que el paciente y el servicio se encuentra capitado en la misma IPS por ende no se reconoce por evento  Se realiza glosa  total de 1 uroanalisis por valor de $14000dado que el paciente y el servicio se encuentra capitado en la misma IPS por ende no se reconoce por eventoSe realiza glosa  total de 1hemograma IV (hemoglobina hematocrito recuento de eritrocitos indi) por valor de $21900dado que el paciente y el servicio se encuentra capitado en la misma IPS por ende no se reconoce por evento Se realiza glosa  total de 1 urocultivo (antibiograma de disco) por valor de $57700dado que el paciente y el servicio se encuentra capitado en la misma IPS por ende no se reconoce por evento "/>
    <s v="se levanta objecion se verifica y el paciente se encuentra en la plataforma "/>
    <s v="Subsidiado"/>
    <n v="3"/>
  </r>
  <r>
    <s v="E.S.E. HOSPITAL MARIO GAITAN YANGUAS DE SOACHA"/>
    <x v="0"/>
    <s v="CUNDINAMARCA"/>
    <s v="SOACHA"/>
    <d v="2020-07-10T00:00:00"/>
    <n v="5579421"/>
    <n v="5579421"/>
    <n v="431796"/>
    <d v="2020-08-10T00:00:00"/>
    <s v="GL-259261133184"/>
    <n v="78300"/>
    <m/>
    <m/>
    <m/>
    <n v="78300"/>
    <m/>
    <m/>
    <m/>
    <n v="78300"/>
    <d v="2020-09-30T00:00:00"/>
    <n v="0"/>
    <n v="78300"/>
    <n v="0"/>
    <n v="0"/>
    <x v="0"/>
    <s v="CUNDINAMARCA"/>
    <s v="SOACHA"/>
    <d v="2020-06-27T00:00:00"/>
    <d v="2020-06-28T00:00:00"/>
    <s v="Se realiza glosa  total de 1 bilirrubinas directa por valor de $9200dado que el paciente y el servicio se encuentra capitado en la misma IPS por ende no se reconoce por evento Se realiza glosa  total de 1 bilirrubinas total por valor de $11900dado que el paciente y el servicio se encuentra capitado en la misma IPS por ende no se reconoce por evento  Se realiza glosa  total de 1 uroanalisis por valor de $14000dado que el paciente y el servicio se encuentra capitado en la misma IPS por ende no se reconoce por evento ,Se realiza glosa  total de 1 electrocardiograma de ritmo o de superficie sod por valor de $43200dado que el paciente y el servicio se encuentra capitado en la misma IPS por ende no se reconoce por evento "/>
    <s v="SE ACEPTA PACIENTE CAPITADO"/>
    <s v="Subsidiado"/>
    <n v="3"/>
  </r>
  <r>
    <s v="E.S.E. HOSPITAL PEDRO LEON ALVAREZ DIAZ"/>
    <x v="10"/>
    <s v="CUNDINAMARCA"/>
    <s v="LA MESA"/>
    <d v="2020-08-03T00:00:00"/>
    <s v="HPLA3569429"/>
    <s v="HPLA3569429"/>
    <n v="380100"/>
    <d v="2020-08-19T00:00:00"/>
    <s v="GL-259261133224"/>
    <n v="149100"/>
    <m/>
    <m/>
    <m/>
    <n v="149100"/>
    <m/>
    <m/>
    <m/>
    <n v="149100"/>
    <d v="2020-09-11T00:00:00"/>
    <n v="149100"/>
    <n v="0"/>
    <n v="0"/>
    <n v="0"/>
    <x v="0"/>
    <s v="CUNDINAMARCA"/>
    <s v="GIRARDOT"/>
    <d v="2020-06-24T00:00:00"/>
    <d v="2020-06-24T00:00:00"/>
    <s v="Se efectúa glosa correspondiente al cobro de 1 EXAMEN DIRECTO FRESCO DE CUALQUIER MUESTRA  facturado por $52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TREPONEMA PALLIDUM ANTICUERPOS (FTAABS O TPHAPRUEBA TREPONEMICA) facturado por $969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LEVANTA GLOSA IPS SOPORTA ATENCION "/>
    <s v="Subsidiado"/>
    <n v="3"/>
  </r>
  <r>
    <s v="E.S.E. HOSPITAL NUESTRA SEÑORA DEL PILAR DE MEDINA"/>
    <x v="14"/>
    <s v="CUNDINAMARCA"/>
    <s v="MEDINA"/>
    <d v="2020-08-04T00:00:00"/>
    <n v="445164"/>
    <n v="445164"/>
    <n v="255760"/>
    <d v="2020-08-24T00:00:00"/>
    <s v="GL-259261133243"/>
    <n v="6400"/>
    <d v="2020-09-08T00:00:00"/>
    <n v="0"/>
    <n v="6400"/>
    <n v="0"/>
    <m/>
    <m/>
    <m/>
    <n v="0"/>
    <m/>
    <n v="0"/>
    <n v="0"/>
    <n v="0"/>
    <n v="0"/>
    <x v="0"/>
    <s v="CUNDINAMARCA"/>
    <s v="SOACHA"/>
    <d v="2020-07-16T00:00:00"/>
    <d v="2020-07-16T00:00:00"/>
    <s v="Se objeta mayor valor facturado en 1 coloracion de gram y lectura para cualquier muestra facturan por $19000 la tarifa pactada entre las partes es soat vigente por ende se reconoce por $12600 se objeta la diferencia total $6400 "/>
    <s v="Ips acepta glosa inicial  "/>
    <s v="Subsidiado"/>
    <n v="3"/>
  </r>
  <r>
    <s v="E.S.E HOSPITAL SAN RAFAEL DE FACATATIVÁ"/>
    <x v="1"/>
    <s v="CUNDINAMARCA"/>
    <s v="FACATATIVÁ"/>
    <d v="2020-08-10T00:00:00"/>
    <s v="HSRF3983089"/>
    <s v="HSRF3983089"/>
    <n v="83400"/>
    <d v="2020-09-04T00:00:00"/>
    <s v="GL-259261133316"/>
    <n v="29000"/>
    <m/>
    <m/>
    <m/>
    <n v="29000"/>
    <m/>
    <m/>
    <m/>
    <n v="29000"/>
    <d v="2020-11-26T00:00:00"/>
    <n v="29000"/>
    <n v="0"/>
    <n v="0"/>
    <n v="0"/>
    <x v="0"/>
    <s v="MAGDALENA"/>
    <s v="FUNDACIÓN"/>
    <d v="2020-07-16T00:00:00"/>
    <d v="2020-07-16T00:00:00"/>
    <s v="Se efectúa glosa correspondiente al cobro de 1 radiografía comparativas de extremidades inferiores facturado por $290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se adjunta soporte de radiografia comparativa"/>
    <s v="Subsidiado"/>
    <n v="3"/>
  </r>
  <r>
    <s v="E.S.E. HOSPITAL SAN MARTIN DE PORRES DE CHOCONTA"/>
    <x v="5"/>
    <s v="CUNDINAMARCA"/>
    <s v="CHOCONTÁ"/>
    <d v="2020-09-01T00:00:00"/>
    <s v="FAC753507"/>
    <s v="FAC753507"/>
    <n v="113500"/>
    <d v="2020-09-18T00:00:00"/>
    <s v="GL-259261133334"/>
    <n v="11300"/>
    <d v="2020-09-28T00:00:00"/>
    <n v="0"/>
    <n v="0"/>
    <n v="11300"/>
    <m/>
    <m/>
    <m/>
    <n v="11300"/>
    <d v="2021-12-21T00:00:00"/>
    <n v="0"/>
    <n v="11300"/>
    <n v="0"/>
    <n v="0"/>
    <x v="0"/>
    <s v="CUNDINAMARCA"/>
    <s v="SOACHA"/>
    <d v="2020-07-03T00:00:00"/>
    <d v="2020-07-03T00:00:00"/>
    <s v="Se objeta mayor valor facturado en 1 hemograma II (hemoglobina recuento de eritrocitos  facturado por valor de $24300 según contrato (SSBY2019ES2T00014943)la tarifa pactada entre las partes es (SOAT10%)por endese reconoce por valor de $21900se objeta la diferencia por valor de $2400Se objeta mayor valor facturado en 1 toxoplasma gondi anticuerpos ig M automatizado facturado por valor de $89200 según contrato (SSBY2019ES2T00014943)la tarifa pactada entre las partes es (SOAT10%)por endese reconoce por valor de $80300se objeta la diferencia por valor de $8900 "/>
    <s v="SE ACEPTA GLOSA POR MAYOR VALOR COBRADO,Se persiste glosa inicia por mayor valor facturado La clausula PRIMERO del contrato es  muy clara con lo que respecta a la prestacion el servicio  "/>
    <s v="Subsidiado"/>
    <n v="3"/>
  </r>
  <r>
    <s v="E.S.E. HOSPITAL SAN MARTIN DE PORRES DE CHOCONTA"/>
    <x v="5"/>
    <s v="CUNDINAMARCA"/>
    <s v="CHOCONTÁ"/>
    <d v="2020-09-01T00:00:00"/>
    <s v="FAC755462"/>
    <s v="FAC755462"/>
    <n v="35100"/>
    <d v="2020-09-21T00:00:00"/>
    <s v="GL-259261133335"/>
    <n v="3500"/>
    <d v="2020-09-28T00:00:00"/>
    <n v="0"/>
    <n v="0"/>
    <n v="3500"/>
    <m/>
    <m/>
    <m/>
    <n v="3500"/>
    <d v="2021-12-21T00:00:00"/>
    <n v="0"/>
    <n v="3500"/>
    <n v="0"/>
    <n v="0"/>
    <x v="0"/>
    <s v="CUNDINAMARCA"/>
    <s v="SOACHA"/>
    <d v="2020-07-22T00:00:00"/>
    <d v="2020-07-22T00:00:00"/>
    <s v="Se objeta mayor valor facturado en 1 consulta de control o seguimoento por medicina general facturado por valor de $35100 según contrato (SSBY2019ES2T00014943)la tarifa pactada entre las partes es (SOAT10%)por endese reconoce por valor de $31600se objeta la diferencia por valor de $3500_x0009_ "/>
    <s v="SE ACEPTA GLOSA POR MAYOR VALOR COBRADO,Se persiste glosa inicia por mayor valor facturado La clausula PRIMEROdel contrato es muy clara con lo que respecta a la prestacion el servicio "/>
    <s v="Subsidiado"/>
    <n v="3"/>
  </r>
  <r>
    <s v="EMPRESA SOCIAL DEL ESTADO HOSPITAL UNIVERSITARIO DE LA SAMARITANA"/>
    <x v="3"/>
    <s v="BOGOTÁ DC"/>
    <s v="BOGOTÁ"/>
    <d v="2020-09-04T00:00:00"/>
    <s v="HZIP2593801"/>
    <s v="HZIP2593801"/>
    <n v="117183"/>
    <d v="2020-09-23T00:00:00"/>
    <s v="GL-259261133342"/>
    <n v="56000"/>
    <m/>
    <m/>
    <m/>
    <n v="56000"/>
    <m/>
    <m/>
    <m/>
    <n v="56000"/>
    <d v="2020-10-30T00:00:00"/>
    <n v="56000"/>
    <n v="0"/>
    <n v="0"/>
    <n v="0"/>
    <x v="0"/>
    <s v="CUNDINAMARCA"/>
    <s v="ZIPAQUIRÁ"/>
    <d v="2020-08-08T00:00:00"/>
    <d v="2020-08-08T00:00:00"/>
    <s v="Se efectúa glosa correspondiente al cobro de 1 HEMOGRAMA IV (HEMOGLOBINA HEMATOCRITO RECUENTO DE ERITROCITOS ÍNDICES ERITROCITARIOS LEUCOGRAMA RECU facturado por $21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Se efectúa glosa correspondiente al cobro de 1 COPROSCOPICO facturado por $34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ips adjunta reportes   "/>
    <s v="Contributivo"/>
    <n v="3"/>
  </r>
  <r>
    <s v="E.S.E. HOSPITAL SAN MARTIN DE PORRES DE CHOCONTA"/>
    <x v="5"/>
    <s v="CUNDINAMARCA"/>
    <s v="CHOCONTÁ"/>
    <d v="2020-09-01T00:00:00"/>
    <s v="FAC755441"/>
    <s v="FAC755441"/>
    <n v="31600"/>
    <d v="2020-09-25T00:00:00"/>
    <s v="GL-259261133344"/>
    <n v="3400"/>
    <d v="2020-10-09T00:00:00"/>
    <n v="3400"/>
    <n v="0"/>
    <n v="0"/>
    <m/>
    <m/>
    <m/>
    <n v="0"/>
    <m/>
    <n v="0"/>
    <n v="0"/>
    <n v="0"/>
    <n v="0"/>
    <x v="0"/>
    <s v="CUNDINAMARCA"/>
    <s v="MACHETÁ"/>
    <d v="2020-07-21T00:00:00"/>
    <d v="2020-07-21T00:00:00"/>
    <s v="P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
    <s v="Se levanta objecion  "/>
    <s v="Contributivo"/>
    <n v="3"/>
  </r>
  <r>
    <s v="E.S.E. HOSPITAL MARIO GAITAN YANGUAS DE SOACHA"/>
    <x v="0"/>
    <s v="CUNDINAMARCA"/>
    <s v="SOACHA"/>
    <d v="2020-10-09T00:00:00"/>
    <n v="5622638"/>
    <n v="5622638"/>
    <n v="55405"/>
    <d v="2020-11-03T00:00:00"/>
    <s v="GL-259261133442"/>
    <n v="55036"/>
    <d v="2020-11-24T00:00:00"/>
    <n v="0"/>
    <n v="55036"/>
    <n v="0"/>
    <m/>
    <m/>
    <m/>
    <n v="0"/>
    <m/>
    <n v="0"/>
    <n v="0"/>
    <n v="0"/>
    <n v="0"/>
    <x v="0"/>
    <s v="CUNDINAMARCA"/>
    <s v="SOACHA"/>
    <d v="2020-09-01T00:00:00"/>
    <d v="2020-09-01T00:00:00"/>
    <s v="Se realiza glosa  total de 1 consulta de urgencias por medicina general por valor de $51900dado que el paciente y el servicio se encuentra capitado en la misma IPS por ende no se reconoce por evento ,Se realiza glosa  total de 1 hioscina b bromuro  dipirona 20250mg/5ml solucion inyectable por valor de $3136dado que el paciente y el servicio se encuentra capitado en la misma IPS por ende no se reconoce por evento "/>
    <s v="Ips acepta glosa inicial  "/>
    <s v="Contributivo"/>
    <n v="3"/>
  </r>
  <r>
    <s v="E.S.E. HOSPITAL MARIO GAITAN YANGUAS DE SOACHA"/>
    <x v="0"/>
    <s v="CUNDINAMARCA"/>
    <s v="SOACHA"/>
    <d v="2020-10-09T00:00:00"/>
    <n v="5623438"/>
    <n v="5623438"/>
    <n v="232700"/>
    <d v="2020-11-03T00:00:00"/>
    <s v="GL-259261133443"/>
    <n v="188200"/>
    <d v="2020-11-24T00:00:00"/>
    <n v="0"/>
    <n v="188200"/>
    <n v="0"/>
    <m/>
    <m/>
    <m/>
    <n v="0"/>
    <m/>
    <n v="0"/>
    <n v="0"/>
    <n v="0"/>
    <n v="0"/>
    <x v="0"/>
    <s v="CUNDINAMARCA"/>
    <s v="SOACHA"/>
    <d v="2020-09-02T00:00:00"/>
    <d v="2020-09-02T00:00:00"/>
    <s v="Se realiza glosa  total de 1 consulta de urgencias por medicina general por valor de $51900dado que el paciente y el servicio se encuentra capitado en la misma IPS por ende no se reconoce por evento ,Se realiza glosa  total de los servicios de laboratorio por valor de $136300dado que el paciente y el servicio se encuentra capitado en la misma IPS por ende no se reconoce por evento  "/>
    <s v="Ips acepta glosa inicial  "/>
    <s v="Contributivo"/>
    <n v="3"/>
  </r>
  <r>
    <s v="E.S.E. HOSPITAL MARIO GAITAN YANGUAS DE SOACHA"/>
    <x v="0"/>
    <s v="CUNDINAMARCA"/>
    <s v="SOACHA"/>
    <d v="2020-10-09T00:00:00"/>
    <n v="5629821"/>
    <n v="5629821"/>
    <n v="99572"/>
    <d v="2020-11-03T00:00:00"/>
    <s v="GL-259261133444"/>
    <n v="51900"/>
    <d v="2020-11-24T00:00:00"/>
    <n v="0"/>
    <n v="51900"/>
    <n v="0"/>
    <m/>
    <m/>
    <m/>
    <n v="0"/>
    <m/>
    <n v="0"/>
    <n v="0"/>
    <n v="0"/>
    <n v="0"/>
    <x v="0"/>
    <s v="CUNDINAMARCA"/>
    <s v="SOACHA"/>
    <d v="2020-09-11T00:00:00"/>
    <d v="2020-09-11T00:00:00"/>
    <s v="Se realiza glosa  total de 1 consulta de urgencias por medicina general por valor de $51900dado que el paciente y el servicio se encuentra capitado en la misma IPS por ende no se reconoce por evento "/>
    <s v="Ips acepta glosa inicial  "/>
    <s v="Contributivo"/>
    <n v="3"/>
  </r>
  <r>
    <s v="E.S.E. HOSPITAL MARIO GAITAN YANGUAS DE SOACHA"/>
    <x v="0"/>
    <s v="CUNDINAMARCA"/>
    <s v="SOACHA"/>
    <d v="2020-10-09T00:00:00"/>
    <n v="5631955"/>
    <n v="5631955"/>
    <n v="145479"/>
    <d v="2020-11-03T00:00:00"/>
    <s v="GL-259261133445"/>
    <n v="64504"/>
    <d v="2020-11-24T00:00:00"/>
    <n v="0"/>
    <n v="64504"/>
    <n v="0"/>
    <m/>
    <m/>
    <m/>
    <n v="0"/>
    <m/>
    <n v="0"/>
    <n v="0"/>
    <n v="0"/>
    <n v="0"/>
    <x v="0"/>
    <s v="CUNDINAMARCA"/>
    <s v="SOACHA"/>
    <d v="2020-09-15T00:00:00"/>
    <d v="2020-09-15T00:00:00"/>
    <s v="Se realiza glosa  total de 1 consulta de urgencias por medicina general por valor de $51900dado que el paciente y el servicio se encuentra capitado en la misma IPS por ende no se reconoce por evento ,Se realiza glosa  total de los medicamentos por valor de $12604dado que el paciente y el servicio se encuentra capitado en la misma IPS por ende no se reconoce por evento "/>
    <s v="Ips acepta glosa inicial "/>
    <s v="Contributivo"/>
    <n v="3"/>
  </r>
  <r>
    <s v="E.S.E. HOSPITAL MARIO GAITAN YANGUAS DE SOACHA"/>
    <x v="0"/>
    <s v="CUNDINAMARCA"/>
    <s v="SOACHA"/>
    <d v="2020-10-09T00:00:00"/>
    <n v="5632049"/>
    <n v="5632049"/>
    <n v="59617"/>
    <d v="2020-11-03T00:00:00"/>
    <s v="GL-259261133446"/>
    <n v="58294"/>
    <d v="2020-11-24T00:00:00"/>
    <n v="0"/>
    <n v="58294"/>
    <n v="0"/>
    <m/>
    <m/>
    <m/>
    <n v="0"/>
    <m/>
    <n v="0"/>
    <n v="0"/>
    <n v="0"/>
    <n v="0"/>
    <x v="0"/>
    <s v="CUNDINAMARCA"/>
    <s v="SOACHA"/>
    <d v="2020-09-15T00:00:00"/>
    <d v="2020-09-15T00:00:00"/>
    <s v=" Se realiza glosa  total de 1 consulta de urgencias por medicina general por valor de $51900dado que el paciente y el servicio se encuentra capitado en la misma IPS por ende no se reconoce por evento ,Se realiza glosa  total de los medicamentos por valor de $6394dado que el paciente y el servicio se encuentra capitado en la misma IPS por ende no se reconoce por evento"/>
    <s v="Ips acepta glosa inicial  "/>
    <s v="Contributivo"/>
    <n v="3"/>
  </r>
  <r>
    <s v="E.S.E. HOSPITAL MARIO GAITAN YANGUAS DE SOACHA"/>
    <x v="0"/>
    <s v="CUNDINAMARCA"/>
    <s v="SOACHA"/>
    <d v="2020-10-09T00:00:00"/>
    <n v="5632298"/>
    <n v="5632298"/>
    <n v="99747"/>
    <d v="2020-11-03T00:00:00"/>
    <s v="GL-259261133447"/>
    <n v="99100"/>
    <d v="2020-11-24T00:00:00"/>
    <n v="0"/>
    <n v="99100"/>
    <n v="0"/>
    <m/>
    <m/>
    <m/>
    <n v="0"/>
    <m/>
    <n v="0"/>
    <n v="0"/>
    <n v="0"/>
    <n v="0"/>
    <x v="0"/>
    <s v="CUNDINAMARCA"/>
    <s v="SOACHA"/>
    <d v="2020-09-15T00:00:00"/>
    <d v="2020-09-15T00:00:00"/>
    <s v="Se realiza glosa  total de 1 consulta de urgencias por medicina general por valor de $51900dado que el paciente y el servicio se encuentra capitado en la misma IPS por ende no se reconoce por evento ,Se realiza glosa  total de los laboratorios por valor de $47200dado que el paciente y el servicio se encuentra capitado en la misma IPS por ende no se reconoce por evento"/>
    <s v="Ips acepta glosa inicial  "/>
    <s v="Contributivo"/>
    <n v="3"/>
  </r>
  <r>
    <s v="E.S.E. HOSPITAL MARIO GAITAN YANGUAS DE SOACHA"/>
    <x v="0"/>
    <s v="CUNDINAMARCA"/>
    <s v="SOACHA"/>
    <d v="2020-10-09T00:00:00"/>
    <n v="5637021"/>
    <n v="5637021"/>
    <n v="52798"/>
    <d v="2020-11-03T00:00:00"/>
    <s v="GL-259261133448"/>
    <n v="51900"/>
    <d v="2020-11-24T00:00:00"/>
    <n v="0"/>
    <n v="51900"/>
    <n v="0"/>
    <m/>
    <m/>
    <m/>
    <n v="0"/>
    <m/>
    <n v="0"/>
    <n v="0"/>
    <n v="0"/>
    <n v="0"/>
    <x v="0"/>
    <s v="CUNDINAMARCA"/>
    <s v="SOACHA"/>
    <d v="2020-09-22T00:00:00"/>
    <d v="2020-09-22T00:00:00"/>
    <s v="Se realiza glosa  total de 1 consulta de urgencias por medicina general por valor de $51900dado que el paciente y el servicio se encuentra capitado en la misma IPS por ende no se reconoce por evento"/>
    <s v="Ips acepta glosa inicial  "/>
    <s v="Contributivo"/>
    <n v="3"/>
  </r>
  <r>
    <s v="E.S.E. HOSPITAL MARIO GAITAN YANGUAS DE SOACHA"/>
    <x v="0"/>
    <s v="CUNDINAMARCA"/>
    <s v="SOACHA"/>
    <d v="2020-10-09T00:00:00"/>
    <n v="5638792"/>
    <n v="5638792"/>
    <n v="73649"/>
    <d v="2020-11-03T00:00:00"/>
    <s v="GL-259261133449"/>
    <n v="51900"/>
    <d v="2020-11-24T00:00:00"/>
    <n v="0"/>
    <n v="51900"/>
    <n v="0"/>
    <m/>
    <m/>
    <m/>
    <n v="0"/>
    <m/>
    <n v="0"/>
    <n v="0"/>
    <n v="0"/>
    <n v="0"/>
    <x v="0"/>
    <s v="CUNDINAMARCA"/>
    <s v="SOACHA"/>
    <d v="2020-09-24T00:00:00"/>
    <d v="2020-09-24T00:00:00"/>
    <s v=" Se realiza glosa  total de 1 consulta de urgencias por medicina general por valor de $51900dado que el paciente y el servicio se encuentra capitado en la misma IPS por ende no se reconoce por evento "/>
    <s v="Ips acepta glosa inicial  "/>
    <s v="Contributivo"/>
    <n v="3"/>
  </r>
  <r>
    <s v="E.S.E. HOSPITAL MARIO GAITAN YANGUAS DE SOACHA"/>
    <x v="0"/>
    <s v="CUNDINAMARCA"/>
    <s v="SOACHA"/>
    <d v="2020-10-09T00:00:00"/>
    <n v="5638803"/>
    <n v="5638803"/>
    <n v="194322"/>
    <d v="2020-11-03T00:00:00"/>
    <s v="GL-259261133450"/>
    <n v="100400"/>
    <d v="2020-11-24T00:00:00"/>
    <n v="0"/>
    <n v="100400"/>
    <n v="0"/>
    <m/>
    <m/>
    <m/>
    <n v="0"/>
    <m/>
    <n v="0"/>
    <n v="0"/>
    <n v="0"/>
    <n v="0"/>
    <x v="0"/>
    <s v="CUNDINAMARCA"/>
    <s v="SOACHA"/>
    <d v="2020-09-24T00:00:00"/>
    <d v="2020-09-24T00:00:00"/>
    <s v="Se realiza glosa  total de 1 consulta de urgencias por medicina general por valor de $51900dado que el paciente y el servicio se encuentra capitado en la misma IPS por ende no se reconoce por evento ,Se realiza glosa  total de los laboratorios por valor de $48500dado que el paciente y el servicio se encuentra capitado en la misma IPS por ende no se reconoce por evento"/>
    <s v="Ips acepta glosa inicial  "/>
    <s v="Contributivo"/>
    <n v="3"/>
  </r>
  <r>
    <s v="E.S.E. HOSPITAL MARIO GAITAN YANGUAS DE SOACHA"/>
    <x v="0"/>
    <s v="CUNDINAMARCA"/>
    <s v="SOACHA"/>
    <d v="2020-10-09T00:00:00"/>
    <n v="5639077"/>
    <n v="5639077"/>
    <n v="125900"/>
    <d v="2020-11-03T00:00:00"/>
    <s v="GL-259261133451"/>
    <n v="51900"/>
    <d v="2020-11-24T00:00:00"/>
    <n v="0"/>
    <n v="0"/>
    <n v="51900"/>
    <d v="2020-12-14T00:00:00"/>
    <n v="0"/>
    <n v="0"/>
    <n v="51900"/>
    <d v="2021-06-09T00:00:00"/>
    <n v="51900"/>
    <n v="0"/>
    <n v="0"/>
    <n v="0"/>
    <x v="0"/>
    <s v="CUNDINAMARCA"/>
    <s v="SOACHA"/>
    <d v="2020-09-08T00:00:00"/>
    <d v="2020-09-08T00:00:00"/>
    <s v="Se realiza glosa  total de 1 consulta de urgencias por medicina general por valor de $5190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verifica la base de la capita enviada por la eps y no se encuentra el paciente"/>
    <s v="Contributivo"/>
    <n v="3"/>
  </r>
  <r>
    <s v="E.S.E. HOSPITAL MARIO GAITAN YANGUAS DE SOACHA"/>
    <x v="0"/>
    <s v="CUNDINAMARCA"/>
    <s v="SOACHA"/>
    <d v="2020-10-09T00:00:00"/>
    <n v="5640080"/>
    <n v="5640080"/>
    <n v="75600"/>
    <d v="2020-11-03T00:00:00"/>
    <s v="GL-259261133452"/>
    <n v="51900"/>
    <d v="2020-11-24T00:00:00"/>
    <n v="0"/>
    <n v="51900"/>
    <n v="0"/>
    <m/>
    <m/>
    <m/>
    <n v="0"/>
    <m/>
    <n v="0"/>
    <n v="0"/>
    <n v="0"/>
    <n v="0"/>
    <x v="0"/>
    <s v="CUNDINAMARCA"/>
    <s v="SOACHA"/>
    <d v="2020-09-28T00:00:00"/>
    <d v="2020-09-28T00:00:00"/>
    <s v="Se realiza glosa  total de 1 consulta de urgencias por medicina general por valor de $51900dado que el paciente y el servicio se encuentra capitado en la misma IPS por ende no se reconoce por evento "/>
    <s v="Ips acepta glosa inicial  "/>
    <s v="Contributivo"/>
    <n v="3"/>
  </r>
  <r>
    <s v="E.S.E. HOSPITAL MARIO GAITAN YANGUAS DE SOACHA"/>
    <x v="0"/>
    <s v="CUNDINAMARCA"/>
    <s v="SOACHA"/>
    <d v="2020-10-09T00:00:00"/>
    <n v="5640275"/>
    <n v="5640275"/>
    <n v="154700"/>
    <d v="2020-11-03T00:00:00"/>
    <s v="GL-259261133453"/>
    <n v="108900"/>
    <d v="2020-11-24T00:00:00"/>
    <n v="0"/>
    <n v="108900"/>
    <n v="0"/>
    <m/>
    <m/>
    <m/>
    <n v="0"/>
    <m/>
    <n v="0"/>
    <n v="0"/>
    <n v="0"/>
    <n v="0"/>
    <x v="0"/>
    <s v="CUNDINAMARCA"/>
    <s v="SOACHA"/>
    <d v="2020-09-28T00:00:00"/>
    <d v="2020-09-28T00:00:00"/>
    <s v="Se realiza glosa  total de 1 consulta de urgencias por medicina general por valor de $51900dado que el paciente y el servicio se encuentra capitado en la misma IPS por ende no se reconoce por evento ,Se realiza glosa  total de los laboratorios por valor de $57000dado que el paciente y el servicio se encuentra capitado en la misma IPS por ende no se reconoce por evento"/>
    <s v="Ips acepta glosa inicial  "/>
    <s v="Contributivo"/>
    <n v="3"/>
  </r>
  <r>
    <s v="E.S.E. HOSPITAL MARIO GAITAN YANGUAS DE SOACHA"/>
    <x v="0"/>
    <s v="CUNDINAMARCA"/>
    <s v="SOACHA"/>
    <d v="2020-10-09T00:00:00"/>
    <n v="5641528"/>
    <n v="5641528"/>
    <n v="52798"/>
    <d v="2020-11-03T00:00:00"/>
    <s v="GL-259261133454"/>
    <n v="51900"/>
    <d v="2020-11-24T00:00:00"/>
    <n v="0"/>
    <n v="51900"/>
    <n v="0"/>
    <m/>
    <m/>
    <m/>
    <n v="0"/>
    <m/>
    <n v="0"/>
    <n v="0"/>
    <n v="0"/>
    <n v="0"/>
    <x v="0"/>
    <s v="CUNDINAMARCA"/>
    <s v="SOACHA"/>
    <d v="2020-09-30T00:00:00"/>
    <d v="2020-09-30T00:00:00"/>
    <s v="Se realiza glosa  total de 1 consulta de urgencias por medicina general por valor de $51900dado que el paciente y el servicio se encuentra capitado en la misma IPS por ende no se reconoce por evento "/>
    <s v="Ips acepta glosa inicial  "/>
    <s v="Contributivo"/>
    <n v="3"/>
  </r>
  <r>
    <s v="E.S.E. HOSPITAL MARIO GAITAN YANGUAS DE SOACHA"/>
    <x v="0"/>
    <s v="CUNDINAMARCA"/>
    <s v="SOACHA"/>
    <d v="2020-10-10T00:00:00"/>
    <n v="5625642"/>
    <n v="5625642"/>
    <n v="75600"/>
    <d v="2020-11-03T00:00:00"/>
    <s v="GL-259261133455"/>
    <n v="51900"/>
    <d v="2020-11-24T00:00:00"/>
    <n v="0"/>
    <n v="0"/>
    <n v="51900"/>
    <d v="2020-12-14T00:00:00"/>
    <n v="0"/>
    <n v="0"/>
    <n v="51900"/>
    <d v="2021-06-09T00:00:00"/>
    <n v="51900"/>
    <n v="0"/>
    <n v="0"/>
    <n v="0"/>
    <x v="0"/>
    <s v="CUNDINAMARCA"/>
    <s v="SOACHA"/>
    <d v="2020-09-04T00:00:00"/>
    <d v="2020-09-04T00:00:00"/>
    <s v="Se realiza glosa  total de 1 consulta de urgencias por medicina general por valor de $5190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verifica la base de la capita enviada por la eps y no se encuentra el paciente"/>
    <s v="Subsidiado"/>
    <n v="3"/>
  </r>
  <r>
    <s v="E.S.E. HOSPITAL MARIO GAITAN YANGUAS DE SOACHA"/>
    <x v="0"/>
    <s v="CUNDINAMARCA"/>
    <s v="SOACHA"/>
    <d v="2020-10-10T00:00:00"/>
    <n v="5625946"/>
    <n v="5625946"/>
    <n v="55188"/>
    <d v="2020-11-03T00:00:00"/>
    <s v="GL-259261133456"/>
    <n v="54081"/>
    <d v="2020-11-24T00:00:00"/>
    <n v="0"/>
    <n v="54081"/>
    <n v="0"/>
    <m/>
    <m/>
    <m/>
    <n v="0"/>
    <m/>
    <n v="0"/>
    <n v="0"/>
    <n v="0"/>
    <n v="0"/>
    <x v="0"/>
    <s v="CUNDINAMARCA"/>
    <s v="SOACHA"/>
    <d v="2020-09-05T00:00:00"/>
    <d v="2020-09-05T00:00:00"/>
    <s v="Se realiza glosa  total de 1 consulta de urgencias por medicina general por valor de $51900dado que el paciente y el servicio se encuentra capitado en la misma IPS por ende no se reconoce por evento ,Se realiza glosa  total de los medicamentos por valor de $2181dado que el paciente y el servicio se encuentra capitado en la misma IPS por ende no se reconoce por evento"/>
    <s v="Ips acepta glosa inicial  "/>
    <s v="Subsidiado"/>
    <n v="3"/>
  </r>
  <r>
    <s v="E.S.E. HOSPITAL MARIO GAITAN YANGUAS DE SOACHA"/>
    <x v="0"/>
    <s v="CUNDINAMARCA"/>
    <s v="SOACHA"/>
    <d v="2020-10-10T00:00:00"/>
    <n v="5625433"/>
    <n v="5625433"/>
    <n v="198138"/>
    <d v="2020-11-07T00:00:00"/>
    <s v="GL-259261133460"/>
    <n v="117010"/>
    <d v="2020-11-30T00:00:00"/>
    <n v="0"/>
    <n v="0"/>
    <n v="117010"/>
    <d v="2020-12-18T00:00:00"/>
    <n v="0"/>
    <n v="0"/>
    <n v="117010"/>
    <d v="2021-06-09T00:00:00"/>
    <n v="117010"/>
    <n v="0"/>
    <n v="0"/>
    <n v="0"/>
    <x v="0"/>
    <s v="CUNDINAMARCA"/>
    <s v="SOACHA"/>
    <d v="2020-09-04T00:00:00"/>
    <d v="2020-09-04T00:00:00"/>
    <s v="Se realiza glosa  total de 1 consulta de urgencias por medicina general por valor de $51900dado que el paciente y el servicio se encuentra capitado en la misma IPS por ende no se reconoce por evento  ,Se realiza glosa  total de los laboratorios por valor de $47200dado que el paciente y el servicio se encuentra capitado en la misma IPS por ende no se reconoce por evento,Se realiza glosa  total de los medicamentos por valor de $1791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realiza glosa  total de los medicamentos por valor de $17910dado que el paciente y el servicio se encuentra capitado en la misma IPS por ende no se reconoce por eventoSe realiza glosa  total de los laboratorios por valor de $47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medicamentos por valor de $17910dado que el paciente y el servicio se encuentra capitado en la misma IPS por ende no se reconoce por evento Se realiza glosa  total de los laboratorios por valor de $47200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26872"/>
    <n v="5626872"/>
    <n v="186500"/>
    <d v="2020-11-07T00:00:00"/>
    <s v="GL-259261133461"/>
    <n v="142000"/>
    <d v="2020-11-30T00:00:00"/>
    <n v="0"/>
    <n v="0"/>
    <n v="142000"/>
    <d v="2020-12-18T00:00:00"/>
    <n v="0"/>
    <n v="0"/>
    <n v="142000"/>
    <d v="2021-06-09T00:00:00"/>
    <n v="142000"/>
    <n v="0"/>
    <n v="0"/>
    <n v="0"/>
    <x v="0"/>
    <s v="CUNDINAMARCA"/>
    <s v="SOACHA"/>
    <d v="2020-09-07T00:00:00"/>
    <d v="2020-09-07T00:00:00"/>
    <s v="Se realiza glosa  total de 1  RADIOGRAFÍA DE TÓRAX (PA O AP Y LATERAL DECÚBITO LATERAL OBLICUAS O LATERAL) por valor de $63200dado que el paciente y el servicio se encuentra capitado en la misma IPS por ende no se reconoce por evento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
    <s v="se persiste glosa inicial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laboratorios por valor de $26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29074"/>
    <n v="5629074"/>
    <n v="570561"/>
    <d v="2020-11-07T00:00:00"/>
    <s v="GL-259261133462"/>
    <n v="79300"/>
    <d v="2020-11-30T00:00:00"/>
    <n v="0"/>
    <n v="0"/>
    <n v="79300"/>
    <d v="2020-12-18T00:00:00"/>
    <n v="0"/>
    <n v="0"/>
    <n v="79300"/>
    <d v="2021-06-09T00:00:00"/>
    <n v="79300"/>
    <n v="0"/>
    <n v="0"/>
    <n v="0"/>
    <x v="0"/>
    <s v="CUNDINAMARCA"/>
    <s v="SOACHA"/>
    <d v="2020-09-09T00:00:00"/>
    <d v="2020-09-10T00:00:00"/>
    <s v="Se realiza glosa  total de los laboratorios por valor de $79300dado que el paciente y el servicio se encuentra capitado en la misma IPS por ende no se reconoce por evnto"/>
    <s v="se persiste glosa inicial Se realiza glosa  total de los laboratorios por valor de $79300dado que el paciente y el servicio se encuentra capitado en la misma IPS por ende no se reconoce por evnto  ,se verifia en la base de la capita enviada por la eps y no se encuentra el paciente"/>
    <s v="Subsidiado"/>
    <n v="3"/>
  </r>
  <r>
    <s v="E.S.E. HOSPITAL MARIO GAITAN YANGUAS DE SOACHA"/>
    <x v="0"/>
    <s v="CUNDINAMARCA"/>
    <s v="SOACHA"/>
    <d v="2020-10-10T00:00:00"/>
    <n v="5630164"/>
    <n v="5630164"/>
    <n v="490800"/>
    <d v="2020-11-07T00:00:00"/>
    <s v="GL-259261133463"/>
    <n v="291700"/>
    <d v="2020-11-30T00:00:00"/>
    <n v="0"/>
    <n v="291700"/>
    <n v="0"/>
    <m/>
    <m/>
    <m/>
    <n v="0"/>
    <m/>
    <n v="0"/>
    <n v="0"/>
    <n v="0"/>
    <n v="0"/>
    <x v="0"/>
    <s v="CUNDINAMARCA"/>
    <s v="SOACHA"/>
    <d v="2020-09-11T00:00:00"/>
    <d v="2020-09-11T00:00:00"/>
    <s v="Se realiza glosa  total de 1 consulta de urgencias por medicina general por valor de $51900dado que el paciente y el servicio se encuentra capitado en la misma IPS por ende no se reconoce por evento  ,Se realiza glosa  total de los laboratorios por valor de $239800dado que el paciente y el servicio se encuentra capitado en la misma IPS por ende no se reconoce por evento"/>
    <s v="Ips acepta glosa inicial  "/>
    <s v="Subsidiado"/>
    <n v="3"/>
  </r>
  <r>
    <s v="E.S.E. HOSPITAL MARIO GAITAN YANGUAS DE SOACHA"/>
    <x v="0"/>
    <s v="CUNDINAMARCA"/>
    <s v="SOACHA"/>
    <d v="2020-10-10T00:00:00"/>
    <n v="5630479"/>
    <n v="5630479"/>
    <n v="336673"/>
    <d v="2020-11-07T00:00:00"/>
    <s v="GL-259261133464"/>
    <n v="119383"/>
    <d v="2020-11-30T00:00:00"/>
    <n v="0"/>
    <n v="0"/>
    <n v="119383"/>
    <d v="2020-12-18T00:00:00"/>
    <n v="0"/>
    <n v="0"/>
    <n v="119383"/>
    <d v="2021-06-09T00:00:00"/>
    <n v="119383"/>
    <n v="0"/>
    <n v="0"/>
    <n v="0"/>
    <x v="0"/>
    <s v="CUNDINAMARCA"/>
    <s v="SOACHA"/>
    <d v="2020-09-12T00:00:00"/>
    <d v="2020-09-12T00:00:00"/>
    <s v="Se realiza glosa  total de 1 consulta de urgencias por medicina general por valor de $51900dado que el paciente y el servicio se encuentra capitado en la misma IPS por ende no se reconoce por evento  ,Se realiza glosa  total de los laboratorios por valor de $60400dado que el paciente y el servicio se encuentra capitado en la misma IPS por ende no se reconoce por evento,Se realiza glosa  total de los medicamentos por valor de $7083dado que el paciente y el servicio se encuentra capitado en la misma IPS por ende no se reconoce por evento"/>
    <s v="se persiste glosa inicial Se realiza glosa  total de 1 consulta de urgencias por medicina general por valor de $51900dado que el paciente y el servicio se encuentra capitado en la misma IPS por ende no se reconoce por evento  Se realiza glosa  total de los laboratorios por valor de $60400dado que el paciente y el servicio se encuentra capitado en la misma IPS por ende no se reconoce por eventoSe realiza glosa  total de los medicamentos por valor de $7083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30613"/>
    <n v="5630613"/>
    <n v="209771"/>
    <d v="2020-11-07T00:00:00"/>
    <s v="GL-259261133465"/>
    <n v="164200"/>
    <d v="2020-11-30T00:00:00"/>
    <n v="0"/>
    <n v="0"/>
    <n v="164200"/>
    <d v="2020-12-18T00:00:00"/>
    <n v="0"/>
    <n v="0"/>
    <n v="164200"/>
    <d v="2021-06-09T00:00:00"/>
    <n v="164200"/>
    <n v="0"/>
    <n v="0"/>
    <n v="0"/>
    <x v="0"/>
    <s v="CUNDINAMARCA"/>
    <s v="SOACHA"/>
    <d v="2020-09-13T00:00:00"/>
    <d v="2020-09-13T00:00:00"/>
    <s v="Se realiza glosa  total de 1 consulta de urgencias por medicina general por valor de $519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los laboratorios por valor de $49100dado que el paciente y el servicio se encuentra capitado en la misma IPS por ende no se reconoce por evento"/>
    <s v="se persiste glosa inicial Se realiza glosa  total de 1 consulta de urgencias por medicina general por valor de $51900dado que el paciente y el servicio se encuentra capitado en la misma IPS por ende no se reconoce por evento  Se realiza glosa  total de los laboratorios por valor de $49100dado que el paciente y el servicio se encuentra capitado en la misma IPS por ende no se reconoce por evento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1 consulta de urgencias por medicina general por valor de $51900dado que el paciente y el servicio se encuentra capitado en la misma IPS por ende no se reconoce por evento Se realiza glosa  total de los laboratorios por valor de $49100dado que el paciente y el servicio se encuentra capitado en la misma IPS por ende no se reconoce por evento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32098"/>
    <n v="5632098"/>
    <n v="422300"/>
    <d v="2020-11-07T00:00:00"/>
    <s v="GL-259261133466"/>
    <n v="29200"/>
    <d v="2020-11-30T00:00:00"/>
    <n v="0"/>
    <n v="0"/>
    <n v="29200"/>
    <d v="2020-12-18T00:00:00"/>
    <n v="0"/>
    <n v="0"/>
    <n v="29200"/>
    <d v="2021-06-09T00:00:00"/>
    <n v="29200"/>
    <n v="0"/>
    <n v="0"/>
    <n v="0"/>
    <x v="0"/>
    <s v="CUNDINAMARCA"/>
    <s v="SOACHA"/>
    <d v="2020-09-14T00:00:00"/>
    <d v="2020-09-15T00:00:00"/>
    <s v="Se realiza glosa  total de los laboratorios por valor de $29200dado que el paciente y el servicio se encuentra capitado en la misma IPS por ende no se reconoce por evento"/>
    <s v="se persiste glosa inicial Se realiza glosa  total de los laboratorios por valor de $29200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32989"/>
    <n v="5632989"/>
    <n v="361566"/>
    <d v="2020-11-07T00:00:00"/>
    <s v="GL-259261133467"/>
    <n v="112206"/>
    <d v="2020-11-30T00:00:00"/>
    <n v="0"/>
    <n v="112206"/>
    <n v="0"/>
    <m/>
    <m/>
    <m/>
    <n v="0"/>
    <m/>
    <n v="0"/>
    <n v="0"/>
    <n v="0"/>
    <n v="0"/>
    <x v="0"/>
    <s v="CUNDINAMARCA"/>
    <s v="SOACHA"/>
    <d v="2020-09-16T00:00:00"/>
    <d v="2020-09-16T00:00:00"/>
    <s v="Se realiza glosa  total de 1 consulta de urgencias por medicina general por valor de $51900dado que el paciente y el servicio se encuentra capitado en la misma IPS por ende no se reconoce por evento  ,Se realiza glosa  total de 6 cloruro de sodio 09%/500ml solucion inyectable por valor de $3301c/u = $19806dado que el paciente y el servicio se encuentra capitado en la misma IPS por ende no se reconoce por evento  ,Se realiza glosa  total de los laboratorios por valor de $40500dado que el paciente y el servicio se encuentra capitado en la misma IPS por ende no se reconoce por evento"/>
    <s v="Ips acepta glosa inicial "/>
    <s v="Subsidiado"/>
    <n v="3"/>
  </r>
  <r>
    <s v="E.S.E. HOSPITAL MARIO GAITAN YANGUAS DE SOACHA"/>
    <x v="0"/>
    <s v="CUNDINAMARCA"/>
    <s v="SOACHA"/>
    <d v="2020-10-10T00:00:00"/>
    <n v="5634777"/>
    <n v="5634777"/>
    <n v="533026"/>
    <d v="2020-11-07T00:00:00"/>
    <s v="GL-259261133468"/>
    <n v="144641"/>
    <d v="2020-11-30T00:00:00"/>
    <n v="0"/>
    <n v="0"/>
    <n v="144641"/>
    <d v="2020-12-18T00:00:00"/>
    <n v="0"/>
    <n v="0"/>
    <n v="144641"/>
    <d v="2021-06-09T00:00:00"/>
    <n v="144641"/>
    <n v="0"/>
    <n v="0"/>
    <n v="0"/>
    <x v="0"/>
    <s v="CUNDINAMARCA"/>
    <s v="SOACHA"/>
    <d v="2020-09-16T00:00:00"/>
    <d v="2020-09-17T00:00:00"/>
    <s v="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realiza glosa  total de los medicamentos por valor de $38241dado que el paciente y el servicio se encuentra capitado en la misma IPS por ende no se reconoce por evento"/>
    <s v="se persiste glosa inicial Se realiza glosa  total de los medicamentos por valor de $38241dado que el paciente y el servicio se encuentra capitado en la misma IPS por ende no se reconoce por evento 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persiste glosa inicial Se realiza glosa  total de los medicamentos por valor de $38241dado que el paciente y el servicio se encuentra capitado en la misma IPS por ende no se reconoce por eventoSe realiza glosa  total de 1 elecrtocardiograma de ritmo o de superficie por valor de $43200dado que el paciente y el servicio se encuentra capitado en la misma IPS por ende no se reconoce por evento  Se realiza glosa  total de 1 RADIOGRAFÍA DE TÓRAX (PA O AP Y LATERAL DECÚBITO LATERAL OBLICUAS O LATERAL)  por valor de $63200dado que el paciente y el servicio se encuentra capitado en la misma IPS por ende no se reconoce por evento    ,se verifia en la base de la capita enviada por la eps y no se encuentra el paciente"/>
    <s v="Subsidiado"/>
    <n v="3"/>
  </r>
  <r>
    <s v="ESE HOSPITAL PROFESOR JORGE CAVELIER -I- NIVEL DE ATENCION CAJICA"/>
    <x v="4"/>
    <s v="CUNDINAMARCA"/>
    <s v="CAJICÁ"/>
    <d v="2020-10-09T00:00:00"/>
    <s v="P169388"/>
    <s v="P169388"/>
    <n v="153700"/>
    <d v="2020-11-09T00:00:00"/>
    <s v="GL-259261133470"/>
    <n v="95000"/>
    <d v="2021-08-11T00:00:00"/>
    <n v="0"/>
    <n v="0"/>
    <n v="95000"/>
    <m/>
    <m/>
    <m/>
    <n v="95000"/>
    <d v="2022-06-03T00:00:00"/>
    <n v="95000"/>
    <n v="0"/>
    <n v="0"/>
    <n v="0"/>
    <x v="0"/>
    <s v="CUNDINAMARCA"/>
    <s v="CHÍA"/>
    <d v="2020-09-26T00:00:00"/>
    <d v="2020-09-26T00:00:00"/>
    <s v="Se realiza glosa  total de 1 (COVID19) TOMA Y TRANSPORTE DE MUESTRA por valor de $95000dado que dicho servicio y tarifa no se encuentra ofertado por endese considera servicio no pactado  "/>
    <s v="SE LEVANTA GLOSA SERVICIOS PRESTADOS DE ACUERDO A MANUAL TARIFARIO SOAT VIGENTE SE ADJUNTA SOPORTE DE REALIZACION DE CONSULTA DE MEDICINA GENERAL Y SOPORTE DE RESULTADO DE PRUEBA COVID,Se persiste glosa inicial Se realiza glosa  total de 1 (COVID19) TOMA Y TRANSPORTE DE MUESTRA por valor de $95000dado que dicho servicio y tarifa no se encuentra ofertado por endese considera servicio no pactado   "/>
    <s v="Contributivo"/>
    <n v="3"/>
  </r>
  <r>
    <s v="ESE HOSPITAL PROFESOR JORGE CAVELIER -I- NIVEL DE ATENCION CAJICA"/>
    <x v="4"/>
    <s v="CUNDINAMARCA"/>
    <s v="CAJICÁ"/>
    <d v="2020-10-09T00:00:00"/>
    <s v="P169389"/>
    <s v="P169389"/>
    <n v="153300"/>
    <d v="2020-11-09T00:00:00"/>
    <s v="GL-259261133471"/>
    <n v="152600"/>
    <m/>
    <m/>
    <m/>
    <n v="152600"/>
    <m/>
    <m/>
    <m/>
    <n v="152600"/>
    <d v="2022-06-03T00:00:00"/>
    <n v="152600"/>
    <n v="0"/>
    <n v="0"/>
    <n v="0"/>
    <x v="0"/>
    <s v="CUNDINAMARCA"/>
    <s v="CHÍA"/>
    <d v="2020-09-26T00:00:00"/>
    <d v="2020-09-26T00:00:00"/>
    <s v=" Se realiza glosa  total de 1 (COVID19) TOMA Y TRANSPORTE  MUESTRA por valor de $95000dado que dicho servicio y tarifa no se encuentra ofertado por endese considera servicio no pactado   ,Se efectúa glosa correspondiente al cobro de 1 consulta de urgencias por medicina general facturado por $57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LEVANTA GLOSA SERVICIOS PRESTADOS DE ACUERDO A MANUAL TARIFARIO SOAT VIGENTE SE ADJUNTA SOPORTE DE REALIZACION DE CONSULTA DE MEDICINA GENERAL Y SOPORTE DE RESULTADO DE PRUEBA COVID"/>
    <s v="Contributivo"/>
    <n v="3"/>
  </r>
  <r>
    <s v="E.S.E. HOSPITAL MARIO GAITAN YANGUAS DE SOACHA"/>
    <x v="0"/>
    <s v="CUNDINAMARCA"/>
    <s v="SOACHA"/>
    <d v="2020-10-10T00:00:00"/>
    <n v="5636011"/>
    <n v="5636011"/>
    <n v="358003"/>
    <d v="2020-11-09T00:00:00"/>
    <s v="GL-259261133474"/>
    <n v="76616"/>
    <d v="2020-11-30T00:00:00"/>
    <n v="0"/>
    <n v="0"/>
    <n v="76616"/>
    <d v="2020-12-18T00:00:00"/>
    <n v="0"/>
    <n v="0"/>
    <n v="76616"/>
    <d v="2021-06-09T00:00:00"/>
    <n v="76616"/>
    <n v="0"/>
    <n v="0"/>
    <n v="0"/>
    <x v="0"/>
    <s v="CUNDINAMARCA"/>
    <s v="SOACHA"/>
    <d v="2020-09-20T00:00:00"/>
    <d v="2020-09-21T00:00:00"/>
    <s v="Se realiza glosa  total de los medicamentos por valor de $76616dado que el paciente y el servicio se encuentra capitado en la misma IPS por ende no se reconoce por evento"/>
    <s v="se persiste glosa inicial Se realiza glosa  total de los medicamentos por valor de $76616dado que el paciente y el servicio se encuentra capitado en la misma IPS por ende no se reconoce por evento  ,se verifia en la base de la capita enviada por la eps y no se encuentra el paciente"/>
    <s v="Subsidiado"/>
    <n v="3"/>
  </r>
  <r>
    <s v="E.S.E. HOSPITAL MARIO GAITAN YANGUAS DE SOACHA"/>
    <x v="0"/>
    <s v="CUNDINAMARCA"/>
    <s v="SOACHA"/>
    <d v="2020-10-10T00:00:00"/>
    <n v="5639520"/>
    <n v="5639520"/>
    <n v="548604"/>
    <d v="2020-11-10T00:00:00"/>
    <s v="GL-259261133478"/>
    <n v="159000"/>
    <m/>
    <m/>
    <m/>
    <n v="159000"/>
    <m/>
    <m/>
    <m/>
    <n v="159000"/>
    <d v="2021-06-09T00:00:00"/>
    <n v="159000"/>
    <n v="0"/>
    <n v="0"/>
    <n v="0"/>
    <x v="0"/>
    <s v="CUNDINAMARCA"/>
    <s v="SOACHA"/>
    <d v="2020-09-25T00:00:00"/>
    <d v="2020-09-25T00:00:00"/>
    <s v="Se objeta cobro de 1 traslado asistencial medicalizado terrestre secundario facturado por $159000 en soportes anexos no se evidencia la Resolución de tarifas ofertada por la IPS para el servicio de traslado requisito necesario para su respectivo pago "/>
    <s v="se anexa soporte de bitacora y resolucion ambulancia "/>
    <s v="Subsidiado"/>
    <n v="3"/>
  </r>
  <r>
    <s v="E.S.E. HOSPITAL MARIO GAITAN YANGUAS DE SOACHA"/>
    <x v="0"/>
    <s v="CUNDINAMARCA"/>
    <s v="SOACHA"/>
    <d v="2020-10-10T00:00:00"/>
    <n v="5639728"/>
    <n v="5639728"/>
    <n v="570568"/>
    <d v="2020-11-10T00:00:00"/>
    <s v="GL-259261133479"/>
    <n v="159000"/>
    <m/>
    <m/>
    <m/>
    <n v="159000"/>
    <m/>
    <m/>
    <m/>
    <n v="159000"/>
    <d v="2021-06-09T00:00:00"/>
    <n v="159000"/>
    <n v="0"/>
    <n v="0"/>
    <n v="0"/>
    <x v="0"/>
    <s v="CUNDINAMARCA"/>
    <s v="SOACHA"/>
    <d v="2020-09-26T00:00:00"/>
    <d v="2020-09-27T00:00:00"/>
    <s v="Se objeta cobro de 1 traslado asistencial medicalizado terrestre primario facturado por $159000 en soportes anexos no se evidencia la Resolución de tarifas ofertada por la IPS para el servicio de traslado requisito necesario para su respectivo pago "/>
    <s v="se anexa soporte de bitacora y resolucion ambulancia "/>
    <s v="Subsidiado"/>
    <n v="3"/>
  </r>
  <r>
    <s v="E.S.E. MARIA AUXILIADORA MOSQUERA"/>
    <x v="6"/>
    <s v="CUNDINAMARCA"/>
    <s v="MOSQUERA"/>
    <d v="2020-11-03T00:00:00"/>
    <n v="1584401"/>
    <n v="1584401"/>
    <n v="59444"/>
    <d v="2020-11-24T00:00:00"/>
    <s v="GL-259261133502"/>
    <n v="4000"/>
    <m/>
    <m/>
    <m/>
    <n v="4000"/>
    <m/>
    <m/>
    <m/>
    <n v="4000"/>
    <d v="2021-02-02T00:00:00"/>
    <n v="0"/>
    <n v="4000"/>
    <n v="0"/>
    <n v="0"/>
    <x v="0"/>
    <s v="BOLIVAR"/>
    <s v="CARTAGENA"/>
    <d v="2020-09-01T00:00:00"/>
    <d v="2020-09-01T00:00:00"/>
    <s v="Se objeta mayor valor cobrado en 1 consulta de urgencias por medicina general facturado por valor de $57600según contrato (SSBGT2020ES1A00017591)la tarifa pactada entre las partes es (SOAT 7%)por endese reconoce por valor de $53600se objeta la diferencia por valor de $4000 "/>
    <s v="997 IPS ACEPTA GLOSA POR MVC EN CONSULTA SEGÚN CONTRATO ESTABLECIDO SOAT7%"/>
    <s v="Contributivo"/>
    <n v="3"/>
  </r>
  <r>
    <s v="EMPRESA SOCIAL DEL ESTADO HOSPITAL DIVINO SALVADOR DE SOPO"/>
    <x v="8"/>
    <s v="CUNDINAMARCA"/>
    <s v="SOPÓ"/>
    <d v="2020-10-01T00:00:00"/>
    <n v="3293243"/>
    <n v="3293243"/>
    <n v="332566"/>
    <d v="2020-11-27T00:00:00"/>
    <s v="GL-259261133506"/>
    <n v="57832"/>
    <m/>
    <m/>
    <m/>
    <n v="57832"/>
    <m/>
    <m/>
    <m/>
    <n v="57832"/>
    <d v="2021-06-29T00:00:00"/>
    <n v="9202"/>
    <n v="48630"/>
    <n v="0"/>
    <n v="0"/>
    <x v="0"/>
    <s v="CUNDINAMARCA"/>
    <s v="SOACHA"/>
    <d v="2020-03-18T00:00:00"/>
    <d v="2020-03-18T00:00:00"/>
    <s v="Se objeta mayor valor facturado en 1 Ipratropio bromuro 25/mg / 10ml solucion la IPS factura por valor de $80730 se reconoce según la circular 10 de 2020 precio máximo de medicamentos para venta al público la cual regula algunos medicamentos al régimen de control directo se reconoce por valor de $22898 por tal motivo se objeta diferencia de $57832"/>
    <s v="IPS acepta glosa  $48630 por mayor valor cobrado teniendo en cuenta resolucion interna de medicamentos donde se evidencia el precio a $32100 S e levanta diferencia soportada"/>
    <s v="Contributivo"/>
    <n v="3"/>
  </r>
  <r>
    <s v="E.S.E. HOSPITAL SAN RAFAEL DE FUSAGASUGA"/>
    <x v="12"/>
    <s v="CUNDINAMARCA"/>
    <s v="FUSAGASUGÁ"/>
    <d v="2020-11-03T00:00:00"/>
    <s v="HSRF14312230"/>
    <s v="HSRF14312230"/>
    <n v="35100"/>
    <d v="2020-11-27T00:00:00"/>
    <s v="GL-259261133508"/>
    <n v="3400"/>
    <m/>
    <m/>
    <m/>
    <n v="3400"/>
    <m/>
    <m/>
    <m/>
    <n v="3400"/>
    <d v="2021-03-17T00:00:00"/>
    <n v="0"/>
    <n v="3400"/>
    <n v="0"/>
    <n v="0"/>
    <x v="0"/>
    <s v="CUNDINAMARCA"/>
    <s v="SOACHA"/>
    <d v="2020-06-01T00:00:00"/>
    <d v="2020-06-01T00:00:00"/>
    <s v="aciente del régimen contributivo se objeta $3400 por concepto de cuota moderadora no descontada en la factura según lo contemplado en el articulo 6 del acuerdo 260 de 2004 según el tipo de atención prestado por la IPS  aplica al pago de cuota moderadora de acuerdo con el rango salarial en este caso 1  "/>
    <s v="Ips  acepta  glosa  "/>
    <s v="Contributivo"/>
    <n v="3"/>
  </r>
  <r>
    <s v="EMPRESA SOCIAL DEL ESTADO HOSPITAL SAN FRANCISCO DE VIOTA"/>
    <x v="34"/>
    <s v="CUNDINAMARCA"/>
    <s v="VIOTÁ"/>
    <d v="2020-11-03T00:00:00"/>
    <n v="878809"/>
    <n v="878809"/>
    <n v="41500"/>
    <d v="2020-12-01T00:00:00"/>
    <s v="GL-259261133510"/>
    <n v="2000"/>
    <m/>
    <m/>
    <m/>
    <n v="2000"/>
    <m/>
    <m/>
    <m/>
    <n v="2000"/>
    <m/>
    <n v="0"/>
    <n v="0"/>
    <n v="0"/>
    <n v="2000"/>
    <x v="0"/>
    <s v="CUNDINAMARCA"/>
    <s v="SOACHA"/>
    <d v="2020-09-18T00:00:00"/>
    <d v="2020-09-18T00:00:00"/>
    <s v="Se objeta mayor cobrado en 1 consulta de primera vez por odontologia general por valor de $26000 según acuerdo de voluntades establecido entre las partes la tarifa a facturar es soat plenopor ende se reconoce por valor de $24000 se objeta la diferencia por valor de $2000"/>
    <m/>
    <s v="Subsidiado"/>
    <n v="3"/>
  </r>
  <r>
    <s v="E.S.E. MARIA AUXILIADORA MOSQUERA"/>
    <x v="6"/>
    <s v="CUNDINAMARCA"/>
    <s v="MOSQUERA"/>
    <d v="2020-12-01T00:00:00"/>
    <s v="HMA1592696"/>
    <s v="HMA1592696"/>
    <n v="633406"/>
    <d v="2020-12-30T00:00:00"/>
    <s v="GL-259261133555"/>
    <n v="45100"/>
    <d v="2021-01-08T00:00:00"/>
    <n v="0"/>
    <n v="45100"/>
    <n v="0"/>
    <m/>
    <m/>
    <m/>
    <n v="0"/>
    <m/>
    <n v="0"/>
    <n v="0"/>
    <n v="0"/>
    <n v="0"/>
    <x v="0"/>
    <s v="CUNDINAMARCA"/>
    <s v="SOACHA"/>
    <d v="2020-10-05T00:00:00"/>
    <d v="2020-10-05T00:00:00"/>
    <s v="Se objeta mayor valor cobrado en 1 NITRÓGENO UREICO facturado por valor de $11700según contrato (SSBGT2020ES1A00017591)la tarifa pactada entre las partes es (SOAT7%)por endese reconoce por valor de $10900se objeta la diferencia por valor de $800 Se objeta mayor valor cobrado en 1 CREATININA EN SUERO U OTROS FLUIDOS facturado por valor de $14000según contrato (SSBGT2020ES1A00017591)la tarifa pactada entre las partes es (SOAT7%)por endese reconoce por valor de $13000se objeta la diferencia por valor de $1000 Se objeta mayor valor cobrado en 1 GLUCOSA EN SUERO U OTRO FLUIDO DIFERENTE A ORINA facturado por valor de $14600según contrato (SSBGT2020ES1A00017591)la tarifa pactada entre las partes es (SOAT7%)por endese reconoce por valor de $13600se objeta la diferencia por valor de $1000 Se objeta mayor valor cobrado en 1  DESHIDROGENASA LÁCTICA facturado por valor de $17300según contrato (SSBGT2020ES1A00017591)la tarifa pactada entre las partes es (SOAT7%)por endese reconoce por valor de $16100se objeta la diferencia por valor de $1200 Se objeta mayor valor cobrado en 1 HEMOGRAMA II (HEMOGLOBINA HEMATOCRITO RECUENTO DE ERITROCITOS ÍNDICES ERITROCITARIOS LEUCOGRAMA RECU facturado por valor de $24300según contrato (SSBGT2020ES1A00017591)la tarifa pactada entre las partes es (SOAT7%)por endese reconoce por valor de $22600se objeta la diferencia por valor de $1700Se objeta mayor valor cobrado en 1 PROTEÍNA C REACTIVA ALTA PRECISIÓN AUTOMATIZADO facturado por valor de $49400según contrato (SSBGT2020ES1A00017591)la tarifa pactada entre las partes es (SOAT7%)por endese reconoce por valor de $45900se objeta la diferencia por valor de $3500 Se objeta mayor valor cobrado en 1 GASES ARTERIALES (EN REPOSO O EN EJERCICIO) facturado por valor de $54400según contrato (SSBGT2020ES1A00017591)la tarifa pactada entre las partes es (SOAT7%)por endese reconoce por valor de $50600se objeta la diferencia por valor de $3800 Se objeta mayor valor cobrado en 1 TROPONINA I CUANTITATIVA facturado por valor de $84900según contrato (SSBGT2020ES1A00017591)la tarifa pactada entre las partes es (SOAT7%)por endese reconoce por valor de $69700se objeta la diferencia por valor de $15200 Se objeta mayor valor cobrado en 1 ELECTROCARDIOGRAMA DE RITMO O DE SUPERFICIE SOD facturado por valor de $48000según contrato(SSBGT2020ES1A00017591)la tarifa pactada entre las partes es (SOAT7%)por endese reconoce por valor de $44600se objeta la diferencia por valor de $3400 Se objeta mayor valor cobrado en 1 CONSULTA DE URGENCIAS POR MEDICINA GENERAL facturado por valor de $57600según contrato(SSBGT2020ES1A00017591)la tarifa pactada entre las partes es (SOAT7%)por endese reconoce por valor de $53600se objeta la diferencia por valor de $4000Se objeta mayor valor cobrado en 1 DERECHOS DE SALA DE OBSERVACIÓN EN URGENCUAS COMPLEJIDAD BAJA facturado por valor de $66100según contrato(SSBGT2020ES1A00017591)la tarifa pactada entre las partes es (SOAT7%)por endese reconoce por valor de $61500se objeta la diferencia por valor de $4600Se objeta mayor valor cobrado en 1 RADIOGRAFÍA DE TÓRAX (PA O AP Y LATERAL DECÚBITO LATERAL OBLICUAS O LATERAL) facturado por valor de $70200según contrato(SSBGT2020ES1A00017591)la tarifa pactada entre las partes es (SOAT7%)por endese reconoce por valor de $65300se objeta la diferencia por valor de $4900 "/>
    <s v="Ips acepta glosa inicial  "/>
    <s v="Contributivo"/>
    <n v="3"/>
  </r>
  <r>
    <s v="E.S.E. HOSPITAL MARIO GAITAN YANGUAS DE SOACHA"/>
    <x v="0"/>
    <s v="CUNDINAMARCA"/>
    <s v="SOACHA"/>
    <d v="2020-12-11T00:00:00"/>
    <s v="HMGY11515"/>
    <s v="HMGY11515"/>
    <n v="69300"/>
    <d v="2021-01-19T00:00:00"/>
    <s v="GL-259261133592"/>
    <n v="17325"/>
    <d v="2021-02-18T00:00:00"/>
    <n v="0"/>
    <n v="0"/>
    <n v="17325"/>
    <d v="2021-02-22T00:00:00"/>
    <n v="0"/>
    <n v="0"/>
    <n v="17325"/>
    <d v="2021-06-09T00:00:00"/>
    <n v="0"/>
    <n v="17325"/>
    <n v="0"/>
    <n v="0"/>
    <x v="0"/>
    <s v="ANTIOQUIA"/>
    <s v="CAUCASIA"/>
    <d v="2020-11-03T00:00:00"/>
    <d v="2020-11-03T00:00:00"/>
    <s v="Se efectua glosa correspondiente al cobro de 1 ULTRASONOGRAFIA OBSTETRICA TRANSABDOMINAL  facturado por valor de $69300 dado que no anexan el soporte de lectura por ende se objeta el 25% de la ecografia de acuerdo a lo estipulado en el Decreto 2423/96 art 23 parágrafo 1 $ 17325 "/>
    <s v="ips se acepta por sobrefacturacion,Se persiste glosa inicial dado que no se evidencian los soportes requeridos Se efectua glosa correspondiente al cobro de 1 ULTRASONOGRAFIA OBSTETRICA TRANSABDOMINAL  facturado por valor de $69300 dado que no anexan el soporte de lectura por ende se objeta el 25% de la ecografia de acuerdo a lo estipulado en el Decreto 2423/96 art 23 parágrafo 1 $ 17325  ,Se persiste glosa inicial no se evidencian los soportes "/>
    <s v="Subsidiado"/>
    <n v="3"/>
  </r>
  <r>
    <s v="E.S.E. HOSPITAL MARIO GAITAN YANGUAS DE SOACHA"/>
    <x v="0"/>
    <s v="CUNDINAMARCA"/>
    <s v="SOACHA"/>
    <d v="2021-01-12T00:00:00"/>
    <s v="HMGY32854"/>
    <s v="HMGY32854"/>
    <n v="44500"/>
    <d v="2021-02-16T00:00:00"/>
    <s v="GL-259261133596"/>
    <n v="3400"/>
    <m/>
    <m/>
    <m/>
    <n v="3400"/>
    <m/>
    <m/>
    <m/>
    <n v="3400"/>
    <d v="2021-06-09T00:00:00"/>
    <n v="0"/>
    <n v="3400"/>
    <n v="0"/>
    <n v="0"/>
    <x v="0"/>
    <s v="CUNDINAMARCA"/>
    <s v="SOACHA"/>
    <d v="2020-12-29T00:00:00"/>
    <d v="2020-12-29T00:00:00"/>
    <s v="Paciente del re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se acepta por sobrefacturacion"/>
    <s v="Contributivo"/>
    <n v="3"/>
  </r>
  <r>
    <s v="E.S.E. MARIA AUXILIADORA MOSQUERA"/>
    <x v="6"/>
    <s v="CUNDINAMARCA"/>
    <s v="MOSQUERA"/>
    <d v="2021-02-01T00:00:00"/>
    <s v="HMA1607176"/>
    <s v="HMA1607176"/>
    <n v="57600"/>
    <d v="2021-02-26T00:00:00"/>
    <s v="GL-259261133607"/>
    <n v="4000"/>
    <m/>
    <m/>
    <m/>
    <n v="4000"/>
    <m/>
    <m/>
    <m/>
    <n v="4000"/>
    <d v="2021-06-30T00:00:00"/>
    <n v="0"/>
    <n v="4000"/>
    <n v="0"/>
    <n v="0"/>
    <x v="0"/>
    <s v="MAGDALENA"/>
    <s v="SANTA MARTA"/>
    <d v="2020-12-02T00:00:00"/>
    <d v="2020-12-02T00:00:00"/>
    <s v="Se objeta mayor valor cobrado en 1 consulta de urgencias por medicina general facturado por valor de $57600según contrato (SSBGT2020ES1A00017591)la tarifa pactada entre las partes es (SOAT7%)por endese reconoce por valor de $53600se objeta la diferencia por valor de $4000  "/>
    <s v="997 Ips acepta glosa por mayor valor cobrado en procedimiento según tarifas contratadas"/>
    <s v="Contributivo"/>
    <n v="3"/>
  </r>
  <r>
    <s v="E.S.E. MARIA AUXILIADORA MOSQUERA"/>
    <x v="6"/>
    <s v="CUNDINAMARCA"/>
    <s v="MOSQUERA"/>
    <d v="2021-02-01T00:00:00"/>
    <s v="HMA1612837"/>
    <s v="HMA1612837"/>
    <n v="57600"/>
    <d v="2021-02-26T00:00:00"/>
    <s v="GL-259261133608"/>
    <n v="4000"/>
    <m/>
    <m/>
    <m/>
    <n v="4000"/>
    <m/>
    <m/>
    <m/>
    <n v="4000"/>
    <d v="2021-08-10T00:00:00"/>
    <n v="4000"/>
    <n v="0"/>
    <n v="0"/>
    <n v="0"/>
    <x v="0"/>
    <s v="BOLIVAR"/>
    <s v="CARTAGENA"/>
    <d v="2020-12-23T00:00:00"/>
    <d v="2020-12-23T00:00:00"/>
    <s v="Se objeta mayor valor cobrado en 1 consulta de urgencias por medicina general facturado por valor de $57600según contrato (SSBGT2020ES1A00017591)la tarifa pactada entre las partes es (SOAT7%)por endese reconoce por valor de $53600se objeta la diferencia por valor de $4000 "/>
    <s v="FACTURA SIN SALDO EN CARTERA DE LA IPS SE CONCILIA VALOR NO ACUERDO SEGÚN ACTA REALIZADAEL 09022022 SEGÚN CONCEPTOSE LEVANTA GLOSA GLOSA DE ACUERDO AL CONTRATO Y ANEXO TENCNICO DE TARIFAS SE ENCUENTRA SOAT  7 %VALOR ACEPTADO POR LA EPS $ 4000                    VALOR ACEPTADO POR LA IPS $ 0VALOR NO ACUERDO $ 0NOTA Los valores registrados como valor aceptado IPS valor aceptado EPS y valor no acuerdo corresponden a la sumatoria de las actas de conciliación realizadas para esta factura"/>
    <s v="Contributivo"/>
    <n v="3"/>
  </r>
  <r>
    <s v="E.S.E. MARIA AUXILIADORA MOSQUERA"/>
    <x v="6"/>
    <s v="CUNDINAMARCA"/>
    <s v="MOSQUERA"/>
    <d v="2021-02-01T00:00:00"/>
    <s v="HMA1612887"/>
    <s v="HMA1612887"/>
    <n v="57600"/>
    <d v="2021-02-26T00:00:00"/>
    <s v="GL-259261133609"/>
    <n v="4000"/>
    <m/>
    <m/>
    <m/>
    <n v="4000"/>
    <m/>
    <m/>
    <m/>
    <n v="4000"/>
    <d v="2021-08-10T00:00:00"/>
    <n v="4000"/>
    <n v="0"/>
    <n v="0"/>
    <n v="0"/>
    <x v="0"/>
    <s v="CUNDINAMARCA"/>
    <s v="MOSQUERA"/>
    <d v="2020-12-26T00:00:00"/>
    <d v="2020-12-26T00:00:00"/>
    <s v="Se objeta mayor valor cobrado en 1 consulta de urgencias por medicina general facturado por valor de $57600según contrato (SSBGT2020ES1A00017591)la tarifa pactada entre las partes es (SOAT7%)por endese reconoce por valor de $53600se objeta la diferencia por valor de $4000 "/>
    <s v="FACTURA SIN SALDO EN CARTERA DE LA IPS SE CONCILIA VALOR NO ACUERDO SEGÚN ACTA REALIZADAEL 09022022 SEGÚN CONCEPTOSE LEVANTA GLOSA GLOSA DE ACUERDO AL CONTRATO Y ANEXO TENCNICO DE TARIFAS SE ENCUENTRA SOAT  7 %VALOR ACEPTADO POR LA EPS $ 4000                   VALOR ACEPTADO POR LA IPS $ 0VALOR NO ACUERDO $ 0NOTA Los valores registrados como valor aceptado IPS valor aceptado EPS y valor no acuerdo corresponden a la sumatoria de las actas de conciliación realizadas para esta factura"/>
    <s v="Contributivo"/>
    <n v="3"/>
  </r>
  <r>
    <s v="E.S.E. MARIA AUXILIADORA MOSQUERA"/>
    <x v="6"/>
    <s v="CUNDINAMARCA"/>
    <s v="MOSQUERA"/>
    <d v="2021-02-01T00:00:00"/>
    <s v="HMA1607264"/>
    <s v="HMA1607264"/>
    <n v="268764"/>
    <d v="2021-03-01T00:00:00"/>
    <s v="GL-259261133610"/>
    <n v="13600"/>
    <m/>
    <m/>
    <m/>
    <n v="13600"/>
    <m/>
    <m/>
    <m/>
    <n v="13600"/>
    <d v="2021-08-10T00:00:00"/>
    <n v="13600"/>
    <n v="0"/>
    <n v="0"/>
    <n v="0"/>
    <x v="0"/>
    <s v="CUNDINAMARCA"/>
    <s v="SOACHA"/>
    <d v="2020-11-30T00:00:00"/>
    <d v="2020-11-30T00:00:00"/>
    <s v=" Se objeta mayor valor cobrado en 1 HEMOGRAMA II (HEMOGLOBINA HEMATOCRITO RECUENTO DE ERITROCITOS ÍNDICES ERITROCITARIOS LEUCOGRAMA RECU facturado por valor de $24300según contrato (SSBGT2020ES1A00017591)la tarifa pactada entre las partes es (SOAT7%)por endese reconoce por valor de $22600se objeta la diferencia por valor de $1700 Se objeta mayor valor cobrado en 1 GONADOTROPINA CORIÓNICA SUBUNIDAD BETA CUALITATIVA PRUEBA DE EMBARAZO EN ORINA O SUERO  facturado por valor de $47400 según contrato (SSBGT2020ES1A00017591)la tarifa pactada entre las partes es (SOAT7%)por endese reconoce por valor de $44100se objeta la diferencia por valor de $3300 ,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
    <s v="FACTURA SIN SALDO EN CARTERA DE LA IPS SE CONCILIA VALOR NO ACUERDO SEGÚN ACTA REALIZADAEL 09022022 SEGÚN CONCEPTOSE LEVANTA GLOSA GLOSA DE ACUERDO AL CONTRATO Y ANEXO TENCNICO DE TARIFAS SE ENCUENTRA SOAT  7 %VALOR ACEPTADO POR LA EPS $ 13600                  VALOR ACEPTADO POR LA IPS $ 0VALOR NO ACUERDO $ 0NOTA Los valores registrados como valor aceptado IPS valor aceptado EPS y valor no acuerdo corresponden a la sumatoria de las actas de conciliación realizadas para esta factura"/>
    <s v="Contributivo"/>
    <n v="3"/>
  </r>
  <r>
    <s v="EMPRESA SOCIAL DEL ESTADO HOSPITAL DIVINO SALVADOR DE SOPO"/>
    <x v="8"/>
    <s v="CUNDINAMARCA"/>
    <s v="SOPÓ"/>
    <d v="2021-02-01T00:00:00"/>
    <s v="SO413195"/>
    <s v="SO413195"/>
    <n v="403200"/>
    <d v="2021-03-01T00:00:00"/>
    <s v="GL-259261133613"/>
    <n v="50900"/>
    <m/>
    <m/>
    <m/>
    <n v="50900"/>
    <m/>
    <m/>
    <m/>
    <n v="50900"/>
    <d v="2021-06-29T00:00:00"/>
    <n v="0"/>
    <n v="50900"/>
    <n v="0"/>
    <n v="0"/>
    <x v="0"/>
    <s v="SUCRE"/>
    <s v="OVEJAS"/>
    <d v="2020-12-02T00:00:00"/>
    <d v="2020-12-02T00:00:00"/>
    <s v="Se objeta mayor valor facturado en 1 acido urico en suero u otros fluidos facturado por valor de $67300 dado que no hay contrato establecido entre las partes se reconoce a (SOAT PLENO 2020)  por valor de $16400se objeta la diferencia por valor de $50900 "/>
    <s v="IPS acepta glosa por sobrefacturacion ($50900)"/>
    <s v="Contributivo"/>
    <n v="3"/>
  </r>
  <r>
    <s v="EMPRESA SOCIAL DEL ESTADO HOSPITAL DIVINO SALVADOR DE SOPO"/>
    <x v="8"/>
    <s v="CUNDINAMARCA"/>
    <s v="SOPÓ"/>
    <d v="2021-02-01T00:00:00"/>
    <s v="SO414441"/>
    <s v="SO414441"/>
    <n v="64700"/>
    <d v="2021-03-02T00:00:00"/>
    <s v="GL-259261133615"/>
    <n v="38100"/>
    <m/>
    <m/>
    <m/>
    <n v="38100"/>
    <m/>
    <m/>
    <m/>
    <n v="38100"/>
    <d v="2021-06-29T00:00:00"/>
    <n v="0"/>
    <n v="38100"/>
    <n v="0"/>
    <n v="0"/>
    <x v="0"/>
    <s v="SUCRE"/>
    <s v="OVEJAS"/>
    <d v="2020-12-14T00:00:00"/>
    <d v="2020-12-14T00:00:00"/>
    <s v="Se objeta mayor valor facturado en 1 examen directo fresco de cualquier muestra facturado por valor de $52100 dado que no hay contrato ni tarifa establecida entre las partes se reconoce a (SOAT PLENO 2020) por valor de $14000por ende se objeta la diferencia por valor de $38100 "/>
    <s v="IPS acepta glosa se cobra según tarifas soat pleno de 2020  (38100)"/>
    <s v="Contributivo"/>
    <n v="3"/>
  </r>
  <r>
    <s v="E.S.E. MARIA AUXILIADORA MOSQUERA"/>
    <x v="6"/>
    <s v="CUNDINAMARCA"/>
    <s v="MOSQUERA"/>
    <d v="2021-02-01T00:00:00"/>
    <s v="HMA1607824"/>
    <s v="HMA1607824"/>
    <n v="245293"/>
    <d v="2021-03-02T00:00:00"/>
    <s v="GL-259261133616"/>
    <n v="15000"/>
    <m/>
    <m/>
    <m/>
    <n v="15000"/>
    <m/>
    <m/>
    <m/>
    <n v="15000"/>
    <d v="2021-08-10T00:00:00"/>
    <n v="15000"/>
    <n v="0"/>
    <n v="0"/>
    <n v="0"/>
    <x v="0"/>
    <s v="BOLIVAR"/>
    <s v="CARTAGENA"/>
    <d v="2020-12-04T00:00:00"/>
    <d v="2020-12-04T00:00:00"/>
    <s v="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Se objeta mayor valor cobrado en 1 uroanalisis facturado por valor de $15500según contrato (SSBGT2020ES1A00017591)la tarifa pactada entre las partes es (SOAT7%)por endese reconoce por valor de $14400se objeta la diferencia por valor de $1100 Se objeta mayor valor cobrado en 1 hemograma II (hemoglobina hematocrito recuento de eritrocitos facturado por valor de $24300según contrato (SSBGT2020ES1A00017591)la tarifa pactada entre las partes es (SOAT7%)por endese reconoce por valor de $22600se objeta la diferencia por valor de $1700 Se objeta mayor valor cobrado en 1 examen directo fresco de cualquier muestra facturado por valor de $52100según contrato (SSBGT2020ES1A00017591)la tarifa pactada entre las partes es (SOAT7%)por endese reconoce por valor de $48500se objeta la diferencia por valor de $3600 "/>
    <s v="FACTURA SIN SALDO EN CARTERA DE LA IPS SE CONCILIA VALOR NO ACUERDO SEGÚN ACTA REALIZADAEL 09022022 SEGÚN CONCEPTOSE LEVANTA GLOSA GLOSA DE ACUERDO AL CONTRATO Y ANEXO TENCNICO DE TARIFAS SE ENCUENTRA SOAT  7 %VALOR ACEPTADO POR LA EPS $ 15000                   VALOR ACEPTADO POR LA IPS $ 0VALOR NO ACUERDO $ 0NOTA Los valores registrados como valor aceptado IPS valor aceptado EPS y valor no acuerdo corresponden a la sumatoria de las actas de conciliación realizadas para esta factura"/>
    <s v="Contributivo"/>
    <n v="3"/>
  </r>
  <r>
    <s v="E.S.E. MARIA AUXILIADORA MOSQUERA"/>
    <x v="6"/>
    <s v="CUNDINAMARCA"/>
    <s v="MOSQUERA"/>
    <d v="2021-02-01T00:00:00"/>
    <s v="HMA1609969"/>
    <s v="HMA1609969"/>
    <n v="108291"/>
    <d v="2021-03-02T00:00:00"/>
    <s v="GL-259261133617"/>
    <n v="7500"/>
    <m/>
    <m/>
    <m/>
    <n v="7500"/>
    <m/>
    <m/>
    <m/>
    <n v="7500"/>
    <d v="2021-06-30T00:00:00"/>
    <n v="0"/>
    <n v="7500"/>
    <n v="0"/>
    <n v="0"/>
    <x v="0"/>
    <s v="CUNDINAMARCA"/>
    <s v="MOSQUERA"/>
    <d v="2020-12-13T00:00:00"/>
    <d v="2020-12-13T00:00:00"/>
    <s v=" Se objeta mayor valor cobrado en 1 radiografia de puño o muñeca facturado por valor de $49400según contrato (SSBGT2020ES1A00017591)la tarifa pactada entre las partes es (SOAT7%)por endese reconoce por valor de $45900se objeta la diferencia por valor de $3500  ,Se objeta mayor valor cobrado en 1 consulta de urgencias por medicina general facturado por valor de $57600según contrato (SSBGT2020ES1A00017591)la tarifa pactada entre las partes es (SOAT7%)por endese reconoce por valor de $53600se objeta la diferencia por valor de $4000  "/>
    <s v="997 Ips acepta glosa por mayor valor cobrado en procedimiento según tarifas contratadas"/>
    <s v="Contributivo"/>
    <n v="3"/>
  </r>
  <r>
    <s v="E.S.E. MARIA AUXILIADORA MOSQUERA"/>
    <x v="6"/>
    <s v="CUNDINAMARCA"/>
    <s v="MOSQUERA"/>
    <d v="2021-02-01T00:00:00"/>
    <s v="HMA1611173"/>
    <s v="HMA1611173"/>
    <n v="58988"/>
    <d v="2021-03-02T00:00:00"/>
    <s v="GL-259261133618"/>
    <n v="4000"/>
    <m/>
    <m/>
    <m/>
    <n v="4000"/>
    <m/>
    <m/>
    <m/>
    <n v="4000"/>
    <d v="2021-08-10T00:00:00"/>
    <n v="4000"/>
    <n v="0"/>
    <n v="0"/>
    <n v="0"/>
    <x v="0"/>
    <s v="BOLIVAR"/>
    <s v="CARTAGENA"/>
    <d v="2020-12-19T00:00:00"/>
    <d v="2020-12-19T00:00:00"/>
    <s v="Se objeta mayor valor cobrado en 1 consulta de urgencias por medicina general facturado por valor de $57600según contrato (SSBGT2020ES1A00017591)la tarifa pactada entre las partes es (SOAT7%)por endese reconoce por valor de $53600se objeta la diferencia por valor de $4000"/>
    <s v="FACTURA SIN SALDO EN CARTERA DE LA IPS SE CONCILIA VALOR NO ACUERDO SEGÚN ACTA REALIZADAEL 09022022 SEGÚN CONCEPTOSE LEVANTA GLOSA GLOSA DE ACUERDO AL CONTRATO Y ANEXO TENCNICO DE TARIFAS SE ENCUENTRA SOAT  7 %VALOR ACEPTADO POR LA EPS $ 4000                    VALOR ACEPTADO POR LA IPS $ 0VALOR NO ACUERDO $ 0NOTA Los valores registrados como valor aceptado IPS valor aceptado EPS y valor no acuerdo corresponden a la sumatoria de las actas de conciliación realizadas para esta factura"/>
    <s v="Contributivo"/>
    <n v="3"/>
  </r>
  <r>
    <s v="E.S.E. MARIA AUXILIADORA MOSQUERA"/>
    <x v="6"/>
    <s v="CUNDINAMARCA"/>
    <s v="MOSQUERA"/>
    <d v="2021-02-01T00:00:00"/>
    <s v="HMA1613564"/>
    <s v="HMA1613564"/>
    <n v="60589"/>
    <d v="2021-03-02T00:00:00"/>
    <s v="GL-259261133619"/>
    <n v="4000"/>
    <m/>
    <m/>
    <m/>
    <n v="4000"/>
    <m/>
    <m/>
    <m/>
    <n v="4000"/>
    <d v="2021-06-30T00:00:00"/>
    <n v="0"/>
    <n v="4000"/>
    <n v="0"/>
    <n v="0"/>
    <x v="0"/>
    <s v="CUNDINAMARCA"/>
    <s v="MOSQUERA"/>
    <d v="2020-12-29T00:00:00"/>
    <d v="2020-12-29T00:00:00"/>
    <s v="Se objeta mayor valor cobrado en 1 consulta de urgencias por medicina general facturado por valor de $57600según contrato (SSBGT2020ES1A00017591)la tarifa pactada entre las partes es (SOAT7%)por endese reconoce por valor de $53600se objeta la diferencia por valor de $4000"/>
    <s v="997 Ips acepta glosa por mayor valor cobrado en procedimiento según tarifas contratadas"/>
    <s v="Contributivo"/>
    <n v="3"/>
  </r>
  <r>
    <s v="E.S.E. MARIA AUXILIADORA MOSQUERA"/>
    <x v="6"/>
    <s v="CUNDINAMARCA"/>
    <s v="MOSQUERA"/>
    <d v="2021-02-01T00:00:00"/>
    <s v="HMA1609347"/>
    <s v="HMA1609347"/>
    <n v="429074"/>
    <d v="2021-03-02T00:00:00"/>
    <s v="GL-259261133620"/>
    <n v="24200"/>
    <m/>
    <m/>
    <m/>
    <n v="24200"/>
    <m/>
    <m/>
    <m/>
    <n v="24200"/>
    <d v="2021-06-30T00:00:00"/>
    <n v="0"/>
    <n v="24200"/>
    <n v="0"/>
    <n v="0"/>
    <x v="0"/>
    <s v="BOLIVAR"/>
    <s v="MARÍA LA BAJA"/>
    <d v="2020-12-13T00:00:00"/>
    <d v="2020-12-13T00:00:00"/>
    <s v=" Se objeta mayor valor cobrado en 1 aplicacion o cambio de yeso para inmovilizacion en miembro inferior facturado por valor de $55000según contrato (SSBGT2020ES1A00017591)la tarifa pactada entre las partes es (SOAT7%)por endese reconoce por valor de $51200se objeta la diferencia por valor de $3800Se objeta mayor valor cobrado en 1 derecho de sala de yeso facturado por valor de $67900 según contrato (SSBGT2020ES1A00017591)la tarifa pactada entre las partes es (SOAT7%)por endese reconoce por valor de $63100se objeta la diferencia por valor de $4800 , Se objeta mayor valor cobrado en 1 radiografia de puño o muñeca facturado por valor de $49400según contrato (SSBGT2020ES1A00017591)la tarifa pactada entre las partes es (SOAT7%)por endese reconoce por valor de $45900se objeta la diferencia por valor de $3500 Se objeta mayor valor cobrado en 1 radiografia de mano facturado por valor de $49400según contrato (SSBGT2020ES1A00017591)la tarifa pactada entre las partes es (SOAT7%)por endese reconoce por valor de $45900se objeta la diferencia por valor de $3500 ,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 de sala de observacion en urgencias complejidad baja facturado por valor de $66100según contrato (SSBGT2020ES1A00017591)la tarifa pactada entre las partes es (SOAT7%)por endese reconoce por valor de $61500se objeta la diferencia por valor de $4600  "/>
    <s v="997 Ips acepta glosa por mayor valor cobrado en procedimiento según tarifas contratadas"/>
    <s v="Contributivo"/>
    <n v="3"/>
  </r>
  <r>
    <s v="E.S.E. MARIA AUXILIADORA MOSQUERA"/>
    <x v="6"/>
    <s v="CUNDINAMARCA"/>
    <s v="MOSQUERA"/>
    <d v="2021-02-01T00:00:00"/>
    <s v="HMA1611622"/>
    <s v="HMA1611622"/>
    <n v="357800"/>
    <d v="2021-03-03T00:00:00"/>
    <s v="GL-259261133621"/>
    <n v="43100"/>
    <m/>
    <m/>
    <m/>
    <n v="43100"/>
    <m/>
    <m/>
    <m/>
    <n v="43100"/>
    <d v="2021-06-30T00:00:00"/>
    <n v="0"/>
    <n v="43100"/>
    <n v="0"/>
    <n v="0"/>
    <x v="0"/>
    <s v="CUNDINAMARCA"/>
    <s v="MOSQUERA"/>
    <d v="2020-12-21T00:00:00"/>
    <d v="2020-12-21T00:00:00"/>
    <s v=" Se objeta mayor valor cobrado en 1 radiografia de tobillo ap lateral y rotacion interna facturado por valor de $49400según contrato (SSBGT2020ES1A00017591)la tarifa pactada entre las partes es (SOAT7%)por endese reconoce por valor de $42500se objeta la diferencia por valor de $6900 Se objeta mayor valor cobrado en 1 radiografia de pierna ap y lateral facturado por valor de $64100según contrato (SSBGT2020ES1A00017591)la tarifa pactada entre las partes es (SOAT7%)por endese reconoce por valor de $55000se objeta la diferencia por valor de $9100  ,Se objeta mayor valor cobrado en 1 aplicacion o cambio de yeso para inmovilizacion en miembro inferior facturado por valor de $55000según contrato (SSBGT2020ES1A00017591)la tarifa pactada entre las partes es (SOAT7%)por endese reconoce por valor de $47200se objeta la diferencia por valor de $7800 Se objeta mayor valor cobrado en 1 material de sutura curacion y elementos basicos en sala basica facturado por valor de $63800según contrato (SSBGT2020ES1A00017591)la tarifa pactada entre las partes es (SOAT7%)por endese reconoce por valor de $58100se objeta la diferencia por valor de $5700 Se objeta mayor valor cobrado en 1 derechos de sala de yesos facturado por valor de $67900según contrato (SSBGT2020ES1A00017591)la tarifa pactada entre las partes es (SOAT7%)por endese reconoce por valor de $58300se objeta la diferencia por valor de $9600  ,Se objeta mayor valor cobrado en 1 consulta de urgencias por medicina general facturado por valor de $57600según contrato (SSBGT2020ES1A00017591)la tarifa pactada entre las partes es (SOAT7%)por endese reconoce por valor de $53600se objeta la diferencia por valor de $4000  "/>
    <s v="997 Ips acepta glosa por mayor valor cobrado en procedimiento según tarifas contratadas"/>
    <s v="Contributivo"/>
    <n v="3"/>
  </r>
  <r>
    <s v="E.S.E. MARIA AUXILIADORA MOSQUERA"/>
    <x v="6"/>
    <s v="CUNDINAMARCA"/>
    <s v="MOSQUERA"/>
    <d v="2021-02-01T00:00:00"/>
    <s v="HMA1613733"/>
    <s v="HMA1613733"/>
    <n v="373758"/>
    <d v="2021-03-03T00:00:00"/>
    <s v="GL-259261133622"/>
    <n v="17200"/>
    <m/>
    <m/>
    <m/>
    <n v="17200"/>
    <m/>
    <m/>
    <m/>
    <n v="17200"/>
    <d v="2021-06-30T00:00:00"/>
    <n v="0"/>
    <n v="17200"/>
    <n v="0"/>
    <n v="0"/>
    <x v="0"/>
    <s v="CUNDINAMARCA"/>
    <s v="MOSQUERA"/>
    <d v="2020-12-18T00:00:00"/>
    <d v="2020-12-18T00:00:00"/>
    <s v=" Se objeta mayor valor cobrado en 1 radiografia de torax  facturado por valor de $70200según contrato (SSBGT2020ES1A00017591)la tarifa pactada entre las partes es (SOAT7%)por endese reconoce por valor de $67600se objeta la diferencia por valor de $2600Se objeta mayor valor cobrado en 1 radiografia de abdomen simple  facturado por valor de $81900 c/u = $163800según contrato (SSBGT2020ES1A00017591)la tarifa pactada entre las partes es (SOAT7%)por endese reconoce por valor de $78900 c/u = $157800se objeta la diferencia por valor de $3000 c/u =$6000 ,Se objeta mayor valor cobrado en 1 consulta de urgencias por medicina general facturado por valor de $57600según contrato (SSBGT2020ES1A00017591)la tarifa pactada entre las partes es (SOAT7%)por endese reconoce por valor de $53600se objeta la diferencia por valor de $4000,Se objeta mayor valor cobrado en 1 derecho de sala de observacion en urgencias complejidad baja facturado por valor de $66100según contrato (SSBGT2020ES1A00017591)la tarifa pactada entre las partes es (SOAT7%)por endese reconoce por valor de $61500se objeta la diferencia por valor de $4600 "/>
    <s v="997 Ips acepta glosa por mayor valor cobrado en procedimiento según tarifas contratadas"/>
    <s v="Contributivo"/>
    <n v="3"/>
  </r>
  <r>
    <s v="E.S.E. MARIA AUXILIADORA MOSQUERA"/>
    <x v="6"/>
    <s v="CUNDINAMARCA"/>
    <s v="MOSQUERA"/>
    <d v="2021-02-01T00:00:00"/>
    <s v="HMA1608289"/>
    <s v="HMA1608289"/>
    <n v="465330"/>
    <d v="2021-03-08T00:00:00"/>
    <s v="GL-259261133624"/>
    <n v="36700"/>
    <m/>
    <m/>
    <m/>
    <n v="36700"/>
    <m/>
    <m/>
    <m/>
    <n v="36700"/>
    <d v="2021-08-10T00:00:00"/>
    <n v="36700"/>
    <n v="0"/>
    <n v="0"/>
    <n v="0"/>
    <x v="0"/>
    <s v="SANTAFE DE BOGOTA D. C."/>
    <s v="BOGOTA"/>
    <d v="2020-12-07T00:00:00"/>
    <d v="2020-12-07T00:00:00"/>
    <s v="Se objeta mayor valor cobrado en 1 consulta de urgencias por medicina general facturado por valor de $57600según contrato (SSBGT2020ES1A00017591)la tarifa pactada entre las partes es (SOAT7%)por endese reconoce por valor de $53600se objeta la diferencia por valor de $4000 ,Se objeta mayor valor cobrado en 1 derechos de sala de observacion en urgencias complejidad baja facturado por valor de $66100según contrato (SSBGT2020ES1A00017591)la tarifa pactada entre las partes es (SOAT7%)por endese reconoce por valor de $61500se objeta la diferencia por valor de $4600 ,Se objeta mayor valor cobrado en 1 hemograma II hemoglobina hematocrito recuento de eritrocitos indice facturado por valor de $24300según contrato (SSBGT2020ES1A00017591)la tarifa pactada entre las partes es (SOAT7%)por endese reconoce por valor de $22600se objeta la diferencia por valor de $1700 Se objeta mayor valor cobrado en 1 troponina I cuantitativa facturado por valor de $84900según contrato (SSBGT2020ES1A00017591)la tarifa pactada entre las partes es (SOAT7%)por endese reconoce por valor de $69700se objeta la diferencia por valor de $15200  Se objeta mayor valor cobrado en 1 glucosa en suero u otros fluidos diferentes a orina facturado por valor de $14600según contrato (SSBGT2020ES1A00017591)la tarifa pactada entre las partes es (SOAT7%)por endese reconoce por valor de $13600se objeta la diferencia por valor de $1000 ,Se objeta mayor valor cobrado en 1 radiografia de humero facturado por valor de $64100según contrato (SSBGT2020ES1A00017591)la tarifa pactada entre las partes es (SOAT7%)por endese reconoce por valor de $59600se objeta la diferencia por valor de $4500 Se objeta mayor valor cobrado en 1 radiografia de columna cervical facturado por valor de $81100según contrato (SSBGT2020ES1A00017591)la tarifa pactada entre las partes es (SOAT7%)por endese reconoce por valor de $75400se objeta la diferencia por valor de $5700 "/>
    <s v="FACTURA SIN SALDO EN CARTERA DE LA IPS SE CONCILIA VALOR NO ACUERDO SEGÚN ACTA REALIZADAEL 09022022 SEGÚN CONCEPTOSE LEVANTA GLOSA GLOSA DE ACUERDO AL CONTRATO Y ANEXO TENCNICO DE TARIFAS SE ENCUENTRA SOAT  7 %VALOR ACEPTADO POR LA EPS $ 36700                   VALOR ACEPTADO POR LA IPS $ 0VALOR NO ACUERDO $ 0NOTA Los valores registrados como valor aceptado IPS valor aceptado EPS y valor no acuerdo corresponden a la sumatoria de las actas de conciliación realizadas para esta factura"/>
    <s v="Contributivo"/>
    <n v="3"/>
  </r>
  <r>
    <s v="E.S.E. HOSPITAL MARIO GAITAN YANGUAS DE SOACHA"/>
    <x v="0"/>
    <s v="CUNDINAMARCA"/>
    <s v="SOACHA"/>
    <d v="2021-02-12T00:00:00"/>
    <s v="HMGY15180"/>
    <s v="HMGY15180"/>
    <n v="180700"/>
    <d v="2021-03-23T00:00:00"/>
    <s v="GL-259261133724"/>
    <n v="9200"/>
    <d v="2021-04-16T00:00:00"/>
    <n v="0"/>
    <n v="0"/>
    <n v="9200"/>
    <d v="2021-05-14T00:00:00"/>
    <n v="0"/>
    <n v="0"/>
    <n v="9200"/>
    <d v="2021-06-09T00:00:00"/>
    <n v="9200"/>
    <n v="0"/>
    <n v="0"/>
    <n v="0"/>
    <x v="0"/>
    <s v="CUNDINAMARCA"/>
    <s v="SOACHA"/>
    <d v="2020-11-12T00:00:00"/>
    <d v="2020-11-12T00:00:00"/>
    <s v="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
    <s v="Se persiste glosa incial 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Se persiste glosa inicial Se objeta mayor valor cobrado en 1 hemoglobina glicosilada automatizada facturado por valor de $48200 según contrato (SSBY2019ES2T00014972)la tarifa pactada entre las partes es (SOAT10%)por endese reconoce por valor de $44400se objeta la diferencia por valor de $3800Se objeta mayor valor cobrado en 1 hormona estimulante del tiroides ultrasensible facturado por valor de $69300 según contrato (SSBY2019ES2T00014972)la tarifa pactada entre las partes es (SOAT10%)por ende se reconoce por valor de $63900se objeta la diferencia por valor de $5400  ,se verifican las tarifas y son las pactadas según contrato vigente los medicamentos se cobran según la resolucion 033 tarifa institucional"/>
    <s v="Subsidiado"/>
    <n v="3"/>
  </r>
  <r>
    <s v="EMPRESA SOCIAL DEL ESTADO HOSPITAL DIVINO SALVADOR DE SOPO"/>
    <x v="8"/>
    <s v="CUNDINAMARCA"/>
    <s v="SOPÓ"/>
    <d v="2021-03-02T00:00:00"/>
    <s v="SO419495"/>
    <s v="SO419495"/>
    <n v="36300"/>
    <d v="2021-03-25T00:00:00"/>
    <s v="GL-259261133742"/>
    <n v="3500"/>
    <m/>
    <m/>
    <m/>
    <n v="3500"/>
    <m/>
    <m/>
    <m/>
    <n v="3500"/>
    <d v="2021-06-29T00:00:00"/>
    <n v="0"/>
    <n v="3500"/>
    <n v="0"/>
    <n v="0"/>
    <x v="0"/>
    <s v="N. DE SANTANDER"/>
    <s v="CÚCUTA"/>
    <d v="2021-01-22T00:00:00"/>
    <d v="2021-01-22T00:00:00"/>
    <s v="Paciente del ré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acepta glosa por sobrefacturacion ($3500)"/>
    <s v="Contributivo"/>
    <n v="3"/>
  </r>
  <r>
    <s v="EMPRESA SOCIAL DEL ESTADO HOSPITAL UNIVERSITARIO DE LA SAMARITANA"/>
    <x v="3"/>
    <s v="BOGOTÁ DC"/>
    <s v="BOGOTÁ"/>
    <d v="2021-04-12T00:00:00"/>
    <s v="HZIP5550286"/>
    <s v="HZIP5550286"/>
    <n v="65400"/>
    <d v="2021-04-29T00:00:00"/>
    <s v="GL-259261133957"/>
    <n v="3500"/>
    <m/>
    <m/>
    <m/>
    <n v="3500"/>
    <m/>
    <m/>
    <m/>
    <n v="3500"/>
    <d v="2021-07-28T00:00:00"/>
    <n v="0"/>
    <n v="3500"/>
    <n v="0"/>
    <n v="0"/>
    <x v="0"/>
    <s v="CUNDINAMARCA"/>
    <s v="ZIPAQUIRÁ"/>
    <d v="2021-03-15T00:00:00"/>
    <d v="2021-03-15T00:00:00"/>
    <s v="Paciente del ré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acepta concepto de glosa "/>
    <s v="Contributivo"/>
    <n v="3"/>
  </r>
  <r>
    <s v="EMPRESA SOCIAL DEL ESTADO HOSPITAL UNIVERSITARIO DE LA SAMARITANA"/>
    <x v="3"/>
    <s v="BOGOTÁ DC"/>
    <s v="BOGOTÁ"/>
    <d v="2021-04-12T00:00:00"/>
    <s v="HZIP5548878"/>
    <s v="HZIP5548878"/>
    <n v="22500"/>
    <d v="2021-04-29T00:00:00"/>
    <s v="GL-259261133958"/>
    <n v="3500"/>
    <m/>
    <m/>
    <m/>
    <n v="3500"/>
    <m/>
    <m/>
    <m/>
    <n v="3500"/>
    <d v="2021-07-28T00:00:00"/>
    <n v="0"/>
    <n v="3500"/>
    <n v="0"/>
    <n v="0"/>
    <x v="0"/>
    <s v="CUNDINAMARCA"/>
    <s v="ZIPAQUIRÁ"/>
    <d v="2021-03-09T00:00:00"/>
    <d v="2021-03-09T00:00:00"/>
    <s v="Paciente del régimen contributivo se objeta $35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concepto de glosa "/>
    <s v="Contributivo"/>
    <n v="3"/>
  </r>
  <r>
    <s v="EMPRESA SOCIAL DEL ESTADO HOSPITAL UNIVERSITARIO DE LA SAMARITANA"/>
    <x v="3"/>
    <s v="BOGOTÁ DC"/>
    <s v="BOGOTÁ"/>
    <d v="2021-04-12T00:00:00"/>
    <s v="HZIP5552330"/>
    <s v="HZIP5552330"/>
    <n v="44700"/>
    <d v="2021-04-29T00:00:00"/>
    <s v="GL-259261133959"/>
    <n v="3500"/>
    <m/>
    <m/>
    <m/>
    <n v="3500"/>
    <m/>
    <m/>
    <m/>
    <n v="3500"/>
    <d v="2021-07-28T00:00:00"/>
    <n v="0"/>
    <n v="3500"/>
    <n v="0"/>
    <n v="0"/>
    <x v="0"/>
    <s v="CUNDINAMARCA"/>
    <s v="ZIPAQUIRÁ"/>
    <d v="2021-03-24T00:00:00"/>
    <d v="2021-03-24T00:00:00"/>
    <s v="Paciente del ré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acepta concepto de glosa "/>
    <s v="Contributivo"/>
    <n v="3"/>
  </r>
  <r>
    <s v="EMPRESA SOCIAL DEL ESTADO HOSPITAL UNIVERSITARIO DE LA SAMARITANA"/>
    <x v="3"/>
    <s v="BOGOTÁ DC"/>
    <s v="BOGOTÁ"/>
    <d v="2021-05-03T00:00:00"/>
    <s v="NHRZ523505"/>
    <s v="NHRZ523505"/>
    <n v="47200"/>
    <d v="2021-05-07T00:00:00"/>
    <s v="GL-259261133989"/>
    <n v="3500"/>
    <m/>
    <m/>
    <m/>
    <n v="3500"/>
    <m/>
    <m/>
    <m/>
    <n v="3500"/>
    <d v="2021-07-28T00:00:00"/>
    <n v="0"/>
    <n v="3500"/>
    <n v="0"/>
    <n v="0"/>
    <x v="0"/>
    <s v="CUNDINAMARCA"/>
    <s v="ZIPAQUIRÁ"/>
    <d v="2021-03-11T00:00:00"/>
    <d v="2021-03-11T00:00:00"/>
    <s v="Paciente del regimen contributivo se objeta $35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concepto de glosa "/>
    <s v="Contributivo"/>
    <n v="3"/>
  </r>
  <r>
    <s v="EMPRESA SOCIAL DEL ESTADO HOSPITAL UNIVERSITARIO DE LA SAMARITANA"/>
    <x v="3"/>
    <s v="BOGOTÁ DC"/>
    <s v="BOGOTÁ"/>
    <d v="2021-05-03T00:00:00"/>
    <s v="NHRZ523508"/>
    <s v="NHRZ523508"/>
    <n v="432300"/>
    <d v="2021-05-07T00:00:00"/>
    <s v="GL-259261133990"/>
    <n v="3500"/>
    <m/>
    <m/>
    <m/>
    <n v="3500"/>
    <m/>
    <m/>
    <m/>
    <n v="3500"/>
    <d v="2021-07-28T00:00:00"/>
    <n v="0"/>
    <n v="3500"/>
    <n v="0"/>
    <n v="0"/>
    <x v="0"/>
    <s v="CUNDINAMARCA"/>
    <s v="ZIPAQUIRÁ"/>
    <d v="2021-03-11T00:00:00"/>
    <d v="2021-03-11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acepta concepto de glosa "/>
    <s v="Contributivo"/>
    <n v="3"/>
  </r>
  <r>
    <s v="EMPRESA SOCIAL DEL ESTADO HOSPITAL UNIVERSITARIO DE LA SAMARITANA"/>
    <x v="3"/>
    <s v="BOGOTÁ DC"/>
    <s v="BOGOTÁ"/>
    <d v="2021-05-06T00:00:00"/>
    <s v="HZIP5542918"/>
    <s v="HZIP5542918"/>
    <n v="27000"/>
    <d v="2021-05-11T00:00:00"/>
    <s v="GL-259261134002"/>
    <n v="3500"/>
    <m/>
    <m/>
    <m/>
    <n v="3500"/>
    <m/>
    <m/>
    <m/>
    <n v="3500"/>
    <d v="2021-07-28T00:00:00"/>
    <n v="0"/>
    <n v="3500"/>
    <n v="0"/>
    <n v="0"/>
    <x v="0"/>
    <s v="CUNDINAMARCA"/>
    <s v="ZIPAQUIRÁ"/>
    <d v="2021-02-11T00:00:00"/>
    <d v="2021-02-11T00:00:00"/>
    <s v="Paciente del regimen contributivo se objeta $3500 por concepto de cuota moderadora no descontada en la factura según lo contemplado en el articulo 6 del acuerdo 260 de 2004 según el tipo de atención prestada por la IPS aplica al pago de cuota moderadora de acuerdo con el rango salarial en este caso 1 "/>
    <s v="ips acepta concepto de glosa "/>
    <s v="Contributivo"/>
    <n v="3"/>
  </r>
  <r>
    <s v="EMPRESA SOCIAL DEL ESTADO HOSPITAL UNIVERSITARIO DE LA SAMARITANA"/>
    <x v="3"/>
    <s v="BOGOTÁ DC"/>
    <s v="BOGOTÁ"/>
    <d v="2021-05-06T00:00:00"/>
    <s v="HZIP5545265"/>
    <s v="HZIP5545265"/>
    <n v="667000"/>
    <d v="2021-05-11T00:00:00"/>
    <s v="GL-259261134003"/>
    <n v="3500"/>
    <m/>
    <m/>
    <m/>
    <n v="3500"/>
    <m/>
    <m/>
    <m/>
    <n v="3500"/>
    <d v="2021-07-28T00:00:00"/>
    <n v="0"/>
    <n v="3500"/>
    <n v="0"/>
    <n v="0"/>
    <x v="0"/>
    <s v="CUNDINAMARCA"/>
    <s v="ZIPAQUIRÁ"/>
    <d v="2021-02-17T00:00:00"/>
    <d v="2021-02-17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acepta concepto de glosa "/>
    <s v="Contributivo"/>
    <n v="3"/>
  </r>
  <r>
    <s v="EMPRESA SOCIAL DEL ESTADO HOSPITAL UNIVERSITARIO DE LA SAMARITANA"/>
    <x v="3"/>
    <s v="BOGOTÁ DC"/>
    <s v="BOGOTÁ"/>
    <d v="2021-05-11T00:00:00"/>
    <s v="NHRZ528142"/>
    <s v="NHRZ528142"/>
    <n v="47200"/>
    <d v="2021-05-14T00:00:00"/>
    <s v="GL-259261134009"/>
    <n v="3500"/>
    <m/>
    <m/>
    <m/>
    <n v="3500"/>
    <m/>
    <m/>
    <m/>
    <n v="3500"/>
    <d v="2021-07-28T00:00:00"/>
    <n v="0"/>
    <n v="3500"/>
    <n v="0"/>
    <n v="0"/>
    <x v="0"/>
    <s v="CUNDINAMARCA"/>
    <s v="ZIPAQUIRÁ"/>
    <d v="2021-04-08T00:00:00"/>
    <d v="2021-04-08T00:00:00"/>
    <s v="Paciente del regimen contributivo se objeta $35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concepto de glosa "/>
    <s v="Contributivo"/>
    <n v="3"/>
  </r>
  <r>
    <s v="E.S.E. HOSPITAL SAN RAFAEL DE FUSAGASUGA"/>
    <x v="12"/>
    <s v="CUNDINAMARCA"/>
    <s v="FUSAGASUGÁ"/>
    <d v="2021-05-03T00:00:00"/>
    <s v="HOSF84582"/>
    <s v="HOSF84582"/>
    <n v="239691"/>
    <d v="2021-05-20T00:00:00"/>
    <s v="GL-259261134011"/>
    <n v="6100"/>
    <m/>
    <m/>
    <m/>
    <n v="6100"/>
    <m/>
    <m/>
    <m/>
    <n v="6100"/>
    <d v="2021-06-24T00:00:00"/>
    <n v="6100"/>
    <n v="0"/>
    <n v="0"/>
    <n v="0"/>
    <x v="0"/>
    <s v="CUNDINAMARCA"/>
    <s v="SOACHA"/>
    <d v="2021-03-30T00:00:00"/>
    <d v="2021-03-30T00:00:00"/>
    <s v="Se objeta mayor valor facturado en 1 ECOGRAFÍA DE TEJIDOS BLANDOS EN LAS EXTREMIDADES INFERIORES CON TRANSDUCTOR DE 7 MHZ O MAS  facturado por valor de $127200 como no hay contrato concertado ni tarifa entre las partes se reconoce a manual tarifario soat pleno por valor de $121100 se objeta la diferencia $ 6100  "/>
    <s v="Se levanta glosa servicio  prestado y  liquidado  con  tarifas soat $127200 que  corresponde  al     codigo    31122"/>
    <s v="Subsidiado"/>
    <n v="3"/>
  </r>
  <r>
    <s v="E.S.E. HOSPITAL MARIO GAITAN YANGUAS DE SOACHA"/>
    <x v="0"/>
    <s v="CUNDINAMARCA"/>
    <s v="SOACHA"/>
    <d v="2021-05-04T00:00:00"/>
    <s v="HMGY58666"/>
    <s v="HMGY58666"/>
    <n v="34400"/>
    <d v="2021-05-21T00:00:00"/>
    <s v="GL-259261134012"/>
    <n v="12100"/>
    <m/>
    <m/>
    <m/>
    <n v="12100"/>
    <m/>
    <m/>
    <m/>
    <n v="12100"/>
    <m/>
    <n v="0"/>
    <n v="0"/>
    <n v="0"/>
    <n v="12100"/>
    <x v="0"/>
    <s v="CUNDINAMARCA"/>
    <s v="SOACHA"/>
    <d v="2021-03-16T00:00:00"/>
    <d v="2021-03-16T00:00:00"/>
    <s v="Se efectúa glosa correspondiente al cobro de 1 radiografía intraorales periapicales juego completo facturado por $10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Se objeta mayor valor cobrado en 1 consulta de urgencias por odontologia general facturado por valor de $24300según contrato (SSBY2019ES2T00014972 )la tarifa pactada entre las partes es (SOAT10%)por endese reconoce por valor de $22300se objeta la diferencia por valor de $2000 "/>
    <m/>
    <s v="Subsidiado"/>
    <n v="3"/>
  </r>
  <r>
    <s v="E.S.E HOSPITAL SAN RAFAEL DE FACATATIVÁ"/>
    <x v="1"/>
    <s v="CUNDINAMARCA"/>
    <s v="FACATATIVÁ"/>
    <d v="2021-05-10T00:00:00"/>
    <s v="FEHF123628"/>
    <s v="FEHF123628"/>
    <n v="639900"/>
    <d v="2021-06-04T00:00:00"/>
    <s v="GL-259261134029"/>
    <n v="474800"/>
    <m/>
    <m/>
    <m/>
    <n v="474800"/>
    <m/>
    <m/>
    <m/>
    <n v="474800"/>
    <d v="2021-09-10T00:00:00"/>
    <n v="474800"/>
    <n v="0"/>
    <n v="0"/>
    <n v="0"/>
    <x v="0"/>
    <s v="CUNDINAMARCA"/>
    <s v="FACATATIVÁ"/>
    <d v="2021-04-28T00:00:00"/>
    <d v="2021-04-28T00:00:00"/>
    <s v="Se efectúa glosa correspondiente al cobro de 1 TOMOGRAFIA COMPUTADA DE TORAX facturado por $474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s v="SE LEVANTA glosa se adjunta soporte TOMOGRAFIA COMPUTADA DE TORAX"/>
    <s v="Contributivo"/>
    <n v="3"/>
  </r>
  <r>
    <s v="E.S.E. MARIA AUXILIADORA MOSQUERA"/>
    <x v="6"/>
    <s v="CUNDINAMARCA"/>
    <s v="MOSQUERA"/>
    <d v="2021-07-01T00:00:00"/>
    <s v="HMA1651766"/>
    <s v="HMA1651766"/>
    <n v="47600"/>
    <d v="2021-07-07T00:00:00"/>
    <s v="GL-259261134075"/>
    <n v="3500"/>
    <m/>
    <m/>
    <m/>
    <n v="3500"/>
    <m/>
    <m/>
    <m/>
    <n v="3500"/>
    <d v="2021-08-10T00:00:00"/>
    <n v="0"/>
    <n v="3500"/>
    <n v="0"/>
    <n v="0"/>
    <x v="0"/>
    <s v="CUNDINAMARCA"/>
    <s v="MOSQUERA"/>
    <d v="2021-05-24T00:00:00"/>
    <d v="2021-05-24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CEPTA GLOSA POR CONCEPTO DE FACTURACION EN CUENTA MODERADORA NO AJUSTADA  EN LA FACTURA "/>
    <s v="Contributivo"/>
    <n v="3"/>
  </r>
  <r>
    <s v="E.S.E. MARIA AUXILIADORA MOSQUERA"/>
    <x v="6"/>
    <s v="CUNDINAMARCA"/>
    <s v="MOSQUERA"/>
    <d v="2021-07-01T00:00:00"/>
    <s v="HMA1653471"/>
    <s v="HMA1653471"/>
    <n v="23100"/>
    <d v="2021-07-08T00:00:00"/>
    <s v="GL-259261134077"/>
    <n v="3500"/>
    <m/>
    <m/>
    <m/>
    <n v="3500"/>
    <m/>
    <m/>
    <m/>
    <n v="3500"/>
    <d v="2021-08-10T00:00:00"/>
    <n v="0"/>
    <n v="3500"/>
    <n v="0"/>
    <n v="0"/>
    <x v="0"/>
    <s v="CUNDINAMARCA"/>
    <s v="MOSQUERA"/>
    <d v="2021-05-29T00:00:00"/>
    <d v="2021-05-29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CEPTA GLOSA POR CONCEPTO DE FACTURACION EN CUENTA MODERADORA NO AJUSTADA  EN LA FACTURA "/>
    <s v="Contributivo"/>
    <n v="3"/>
  </r>
  <r>
    <s v="E.S.E. MARIA AUXILIADORA MOSQUERA"/>
    <x v="6"/>
    <s v="CUNDINAMARCA"/>
    <s v="MOSQUERA"/>
    <d v="2021-07-01T00:00:00"/>
    <s v="HMA1651480"/>
    <s v="HMA1651480"/>
    <n v="580800"/>
    <d v="2021-07-08T00:00:00"/>
    <s v="GL-259261134078"/>
    <n v="3500"/>
    <m/>
    <m/>
    <m/>
    <n v="3500"/>
    <m/>
    <m/>
    <m/>
    <n v="3500"/>
    <d v="2021-08-10T00:00:00"/>
    <n v="0"/>
    <n v="3500"/>
    <n v="0"/>
    <n v="0"/>
    <x v="0"/>
    <s v="CUNDINAMARCA"/>
    <s v="MOSQUERA"/>
    <d v="2021-05-21T00:00:00"/>
    <d v="2021-05-21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s v="IPS CEPTA GLOSA POR CONCEPTO DE FACTURACION EN CUENTA MODERADORA NO AJUSTADA  EN LA FACTURA "/>
    <s v="Contributivo"/>
    <n v="3"/>
  </r>
  <r>
    <s v="E.S.E. HOSPITAL MARIO GAITAN YANGUAS DE SOACHA"/>
    <x v="0"/>
    <s v="CUNDINAMARCA"/>
    <s v="SOACHA"/>
    <d v="2021-08-02T00:00:00"/>
    <s v="HMGY92069"/>
    <s v="HMGY92069"/>
    <n v="554700"/>
    <d v="2021-08-05T00:00:00"/>
    <s v="GL-259261134115"/>
    <n v="96800"/>
    <m/>
    <m/>
    <m/>
    <n v="96800"/>
    <m/>
    <m/>
    <m/>
    <n v="96800"/>
    <d v="2021-12-23T00:00:00"/>
    <n v="96800"/>
    <n v="0"/>
    <n v="0"/>
    <n v="0"/>
    <x v="0"/>
    <s v="CUNDINAMARCA"/>
    <s v="SOACHA"/>
    <d v="2021-06-01T00:00:00"/>
    <d v="2021-06-01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2073"/>
    <s v="HMGY92073"/>
    <n v="554700"/>
    <d v="2021-08-05T00:00:00"/>
    <s v="GL-259261134116"/>
    <n v="96800"/>
    <m/>
    <m/>
    <m/>
    <n v="96800"/>
    <m/>
    <m/>
    <m/>
    <n v="96800"/>
    <d v="2021-12-23T00:00:00"/>
    <n v="96800"/>
    <n v="0"/>
    <n v="0"/>
    <n v="0"/>
    <x v="0"/>
    <s v="CUNDINAMARCA"/>
    <s v="SOACHA"/>
    <d v="2021-06-01T00:00:00"/>
    <d v="2021-06-01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2077"/>
    <s v="HMGY92077"/>
    <n v="554700"/>
    <d v="2021-08-05T00:00:00"/>
    <s v="GL-259261134117"/>
    <n v="96800"/>
    <m/>
    <m/>
    <m/>
    <n v="96800"/>
    <m/>
    <m/>
    <m/>
    <n v="96800"/>
    <d v="2021-12-23T00:00:00"/>
    <n v="96800"/>
    <n v="0"/>
    <n v="0"/>
    <n v="0"/>
    <x v="0"/>
    <s v="CUNDINAMARCA"/>
    <s v="SOACHA"/>
    <d v="2021-06-01T00:00:00"/>
    <d v="2021-06-01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3289"/>
    <s v="HMGY93289"/>
    <n v="554700"/>
    <d v="2021-08-06T00:00:00"/>
    <s v="GL-259261134118"/>
    <n v="96800"/>
    <m/>
    <m/>
    <m/>
    <n v="96800"/>
    <m/>
    <m/>
    <m/>
    <n v="96800"/>
    <d v="2021-12-23T00:00:00"/>
    <n v="96800"/>
    <n v="0"/>
    <n v="0"/>
    <n v="0"/>
    <x v="0"/>
    <s v="CUNDINAMARCA"/>
    <s v="SOACHA"/>
    <d v="2021-06-03T00:00:00"/>
    <d v="2021-06-03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3938"/>
    <s v="HMGY93938"/>
    <n v="554700"/>
    <d v="2021-08-06T00:00:00"/>
    <s v="GL-259261134119"/>
    <n v="96800"/>
    <m/>
    <m/>
    <m/>
    <n v="96800"/>
    <m/>
    <m/>
    <m/>
    <n v="96800"/>
    <d v="2021-12-23T00:00:00"/>
    <n v="96800"/>
    <n v="0"/>
    <n v="0"/>
    <n v="0"/>
    <x v="0"/>
    <s v="CUNDINAMARCA"/>
    <s v="SOACHA"/>
    <d v="2021-06-05T00:00:00"/>
    <d v="2021-06-0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3962"/>
    <s v="HMGY93962"/>
    <n v="554700"/>
    <d v="2021-08-06T00:00:00"/>
    <s v="GL-259261134120"/>
    <n v="96800"/>
    <m/>
    <m/>
    <m/>
    <n v="96800"/>
    <m/>
    <m/>
    <m/>
    <n v="96800"/>
    <d v="2021-12-23T00:00:00"/>
    <n v="96800"/>
    <n v="0"/>
    <n v="0"/>
    <n v="0"/>
    <x v="0"/>
    <s v="CUNDINAMARCA"/>
    <s v="SOACHA"/>
    <d v="2021-06-05T00:00:00"/>
    <d v="2021-06-0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4729"/>
    <s v="HMGY94729"/>
    <n v="554700"/>
    <d v="2021-08-06T00:00:00"/>
    <s v="GL-259261134121"/>
    <n v="96800"/>
    <m/>
    <m/>
    <m/>
    <n v="96800"/>
    <m/>
    <m/>
    <m/>
    <n v="96800"/>
    <d v="2021-12-23T00:00:00"/>
    <n v="96800"/>
    <n v="0"/>
    <n v="0"/>
    <n v="0"/>
    <x v="0"/>
    <s v="CUNDINAMARCA"/>
    <s v="SOACHA"/>
    <d v="2021-06-08T00:00:00"/>
    <d v="2021-06-08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4688"/>
    <s v="HMGY94688"/>
    <n v="554700"/>
    <d v="2021-08-06T00:00:00"/>
    <s v="GL-259261134122"/>
    <n v="96800"/>
    <m/>
    <m/>
    <m/>
    <n v="96800"/>
    <m/>
    <m/>
    <m/>
    <n v="96800"/>
    <d v="2021-12-23T00:00:00"/>
    <n v="96800"/>
    <n v="0"/>
    <n v="0"/>
    <n v="0"/>
    <x v="0"/>
    <s v="CUNDINAMARCA"/>
    <s v="SOACHA"/>
    <d v="2021-06-08T00:00:00"/>
    <d v="2021-06-08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4740"/>
    <s v="HMGY94740"/>
    <n v="554700"/>
    <d v="2021-08-06T00:00:00"/>
    <s v="GL-259261134123"/>
    <n v="96800"/>
    <m/>
    <m/>
    <m/>
    <n v="96800"/>
    <m/>
    <m/>
    <m/>
    <n v="96800"/>
    <d v="2021-12-23T00:00:00"/>
    <n v="96800"/>
    <n v="0"/>
    <n v="0"/>
    <n v="0"/>
    <x v="0"/>
    <s v="CUNDINAMARCA"/>
    <s v="SOACHA"/>
    <d v="2021-06-08T00:00:00"/>
    <d v="2021-06-08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4746"/>
    <s v="HMGY94746"/>
    <n v="554700"/>
    <d v="2021-08-06T00:00:00"/>
    <s v="GL-259261134124"/>
    <n v="96800"/>
    <m/>
    <m/>
    <m/>
    <n v="96800"/>
    <m/>
    <m/>
    <m/>
    <n v="96800"/>
    <d v="2021-12-23T00:00:00"/>
    <n v="96800"/>
    <n v="0"/>
    <n v="0"/>
    <n v="0"/>
    <x v="0"/>
    <s v="CUNDINAMARCA"/>
    <s v="SOACHA"/>
    <d v="2021-06-08T00:00:00"/>
    <d v="2021-06-08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678"/>
    <s v="HMGY95678"/>
    <n v="554700"/>
    <d v="2021-08-06T00:00:00"/>
    <s v="GL-259261134125"/>
    <n v="96800"/>
    <m/>
    <m/>
    <m/>
    <n v="96800"/>
    <m/>
    <m/>
    <m/>
    <n v="96800"/>
    <d v="2021-12-23T00:00:00"/>
    <n v="96800"/>
    <n v="0"/>
    <n v="0"/>
    <n v="0"/>
    <x v="0"/>
    <s v="CUNDINAMARCA"/>
    <s v="SOACHA"/>
    <d v="2021-06-10T00:00:00"/>
    <d v="2021-06-10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698"/>
    <s v="HMGY95698"/>
    <n v="651500"/>
    <d v="2021-08-06T00:00:00"/>
    <s v="GL-259261134126"/>
    <n v="193600"/>
    <m/>
    <m/>
    <m/>
    <n v="193600"/>
    <m/>
    <m/>
    <m/>
    <n v="193600"/>
    <d v="2021-12-23T00:00:00"/>
    <n v="193600"/>
    <n v="0"/>
    <n v="0"/>
    <n v="0"/>
    <x v="0"/>
    <s v="CUNDINAMARCA"/>
    <s v="SOACHA"/>
    <d v="2021-06-10T00:00:00"/>
    <d v="2021-06-10T00:00:00"/>
    <s v="Se efectúa glosa correspondiente al cobro de (2) ESTUDIO DE COLORACION BASICA EN BIOPSIA facturado por $96800 c/u = $1936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736"/>
    <s v="HMGY95736"/>
    <n v="554700"/>
    <d v="2021-08-06T00:00:00"/>
    <s v="GL-259261134127"/>
    <n v="96800"/>
    <m/>
    <m/>
    <m/>
    <n v="96800"/>
    <m/>
    <m/>
    <m/>
    <n v="96800"/>
    <d v="2021-12-23T00:00:00"/>
    <n v="96800"/>
    <n v="0"/>
    <n v="0"/>
    <n v="0"/>
    <x v="0"/>
    <s v="CUNDINAMARCA"/>
    <s v="SOACHA"/>
    <d v="2021-06-10T00:00:00"/>
    <d v="2021-06-10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685"/>
    <s v="HMGY95685"/>
    <n v="932400"/>
    <d v="2021-08-06T00:00:00"/>
    <s v="GL-259261134128"/>
    <n v="96800"/>
    <m/>
    <m/>
    <m/>
    <n v="96800"/>
    <m/>
    <m/>
    <m/>
    <n v="96800"/>
    <d v="2021-12-23T00:00:00"/>
    <n v="96800"/>
    <n v="0"/>
    <n v="0"/>
    <n v="0"/>
    <x v="0"/>
    <s v="CUNDINAMARCA"/>
    <s v="SOACHA"/>
    <d v="2021-06-10T00:00:00"/>
    <d v="2021-06-10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794"/>
    <s v="HMGY95794"/>
    <n v="554700"/>
    <d v="2021-08-06T00:00:00"/>
    <s v="GL-259261134129"/>
    <n v="96800"/>
    <m/>
    <m/>
    <m/>
    <n v="96800"/>
    <m/>
    <m/>
    <m/>
    <n v="96800"/>
    <d v="2021-12-23T00:00:00"/>
    <n v="96800"/>
    <n v="0"/>
    <n v="0"/>
    <n v="0"/>
    <x v="0"/>
    <s v="CUNDINAMARCA"/>
    <s v="SOACHA"/>
    <d v="2021-06-10T00:00:00"/>
    <d v="2021-06-10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5786"/>
    <s v="HMGY95786"/>
    <n v="554700"/>
    <d v="2021-08-06T00:00:00"/>
    <s v="GL-259261134130"/>
    <n v="96800"/>
    <m/>
    <m/>
    <m/>
    <n v="96800"/>
    <m/>
    <m/>
    <m/>
    <n v="96800"/>
    <d v="2021-12-23T00:00:00"/>
    <n v="96800"/>
    <n v="0"/>
    <n v="0"/>
    <n v="0"/>
    <x v="0"/>
    <s v="CUNDINAMARCA"/>
    <s v="SOACHA"/>
    <d v="2021-06-10T00:00:00"/>
    <d v="2021-06-10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6901"/>
    <s v="HMGY96901"/>
    <n v="554700"/>
    <d v="2021-08-06T00:00:00"/>
    <s v="GL-259261134131"/>
    <n v="96800"/>
    <m/>
    <m/>
    <m/>
    <n v="96800"/>
    <m/>
    <m/>
    <m/>
    <n v="96800"/>
    <d v="2021-12-23T00:00:00"/>
    <n v="96800"/>
    <n v="0"/>
    <n v="0"/>
    <n v="0"/>
    <x v="0"/>
    <s v="CUNDINAMARCA"/>
    <s v="SOACHA"/>
    <d v="2021-06-15T00:00:00"/>
    <d v="2021-06-1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PATOLOGIA"/>
    <s v="Subsidiado"/>
    <n v="3"/>
  </r>
  <r>
    <s v="E.S.E. HOSPITAL MARIO GAITAN YANGUAS DE SOACHA"/>
    <x v="0"/>
    <s v="CUNDINAMARCA"/>
    <s v="SOACHA"/>
    <d v="2021-08-02T00:00:00"/>
    <s v="HMGY97019"/>
    <s v="HMGY97019"/>
    <n v="554700"/>
    <d v="2021-08-06T00:00:00"/>
    <s v="GL-259261134132"/>
    <n v="96800"/>
    <m/>
    <m/>
    <m/>
    <n v="96800"/>
    <m/>
    <m/>
    <m/>
    <n v="96800"/>
    <d v="2021-12-23T00:00:00"/>
    <n v="96800"/>
    <n v="0"/>
    <n v="0"/>
    <n v="0"/>
    <x v="0"/>
    <s v="CUNDINAMARCA"/>
    <s v="SOACHA"/>
    <d v="2021-06-15T00:00:00"/>
    <d v="2021-06-1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7036"/>
    <s v="HMGY97036"/>
    <n v="554700"/>
    <d v="2021-08-06T00:00:00"/>
    <s v="GL-259261134133"/>
    <n v="96800"/>
    <m/>
    <m/>
    <m/>
    <n v="96800"/>
    <m/>
    <m/>
    <m/>
    <n v="96800"/>
    <d v="2021-12-23T00:00:00"/>
    <n v="96800"/>
    <n v="0"/>
    <n v="0"/>
    <n v="0"/>
    <x v="0"/>
    <s v="CUNDINAMARCA"/>
    <s v="SOACHA"/>
    <d v="2021-06-15T00:00:00"/>
    <d v="2021-06-1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S.E. HOSPITAL MARIO GAITAN YANGUAS DE SOACHA"/>
    <x v="0"/>
    <s v="CUNDINAMARCA"/>
    <s v="SOACHA"/>
    <d v="2021-08-02T00:00:00"/>
    <s v="HMGY97060"/>
    <s v="HMGY97060"/>
    <n v="554700"/>
    <d v="2021-08-06T00:00:00"/>
    <s v="GL-259261134134"/>
    <n v="96800"/>
    <m/>
    <m/>
    <m/>
    <n v="96800"/>
    <m/>
    <m/>
    <m/>
    <n v="96800"/>
    <d v="2021-12-23T00:00:00"/>
    <n v="96800"/>
    <n v="0"/>
    <n v="0"/>
    <n v="0"/>
    <x v="0"/>
    <s v="CUNDINAMARCA"/>
    <s v="SOACHA"/>
    <d v="2021-06-15T00:00:00"/>
    <d v="2021-06-15T00:00:00"/>
    <s v="Se efectúa glosa correspondiente al cobro de 1 ESTUDIO DE COLORACION BASICA EN BIOPSIA facturado por $968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primer nivel de complejidad el cual no aplica a los estudios del articulo 99 y 100 de la resolución 5261 de 1994 "/>
    <s v="SE ANEXA SOPORTE DE HC Y PATOLOGIA"/>
    <s v="Subsidiado"/>
    <n v="3"/>
  </r>
  <r>
    <s v="EMPRESA SOCIAL DEL ESTADO HOSPITAL UNIVERSITARIO DE LA SAMARITANA"/>
    <x v="3"/>
    <s v="BOGOTÁ DC"/>
    <s v="BOGOTÁ"/>
    <d v="2021-12-02T00:00:00"/>
    <s v="HZIP5599150"/>
    <s v="HZIP5599150"/>
    <n v="216000"/>
    <d v="2021-12-13T00:00:00"/>
    <s v="GL-259261134240"/>
    <n v="153300"/>
    <m/>
    <m/>
    <m/>
    <n v="153300"/>
    <m/>
    <m/>
    <m/>
    <n v="153300"/>
    <m/>
    <n v="0"/>
    <n v="0"/>
    <n v="0"/>
    <n v="153300"/>
    <x v="0"/>
    <s v="BOLIVAR"/>
    <s v="ACHÍ"/>
    <d v="2021-10-08T00:00:00"/>
    <d v="2021-10-08T00:00:00"/>
    <s v="Se efectúa glosa correspondiente al cobro de 1 TOXOPLASMA GONDII ANTICUERPOS IG A SEMIAUTOMATIZADO O AUTOMATIZADO facturado por $452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Se efectúa glosa correspondiente al cobro de 1  TEST DE AVIDEZ ANTICUERPOS IG G TOXOPLASMA SEMIAUTOMATIZADO O AUTOMATIZADO facturado por $108100 en vista de que no anexan soportes de realización y/o resultado que demuestre su cobro según lo describe la resolución 3047/2008 anexo 5 literal B numeral 10 y/o demás normas que aclaren adicionen modifiquen o sustituyan Es necesario anexar reporte físico dado que es una actividad de segundo nivel de complejidad el cual no aplica a los estudios del articulo 99 y 100 de la resolución 5261 de 1994 "/>
    <m/>
    <s v="Subsidiado"/>
    <n v="3"/>
  </r>
  <r>
    <s v="EMPRESA SOCIAL DEL ESTADO HOSPITAL SANTA ROSA DE TENJO"/>
    <x v="9"/>
    <s v="CUNDINAMARCA"/>
    <s v="TENJO"/>
    <d v="2021-12-02T00:00:00"/>
    <s v="HSRT264283"/>
    <s v="HSRT264283"/>
    <n v="492779"/>
    <d v="2021-12-16T00:00:00"/>
    <s v="GL-259261134258"/>
    <n v="285719"/>
    <m/>
    <m/>
    <m/>
    <n v="285719"/>
    <m/>
    <m/>
    <m/>
    <n v="285719"/>
    <m/>
    <n v="0"/>
    <n v="0"/>
    <n v="0"/>
    <n v="285719"/>
    <x v="0"/>
    <s v="CESAR"/>
    <s v="LA JAGUA DE IBIRICO"/>
    <d v="2021-10-24T00:00:00"/>
    <d v="2021-10-24T00:00:00"/>
    <s v="Se objeta cobro del traslado asistencial basico terrestre secundario facturado por $285719 en soportes anexos no se evidencia la Resolución de tarifas ofertada por la IPS para el servicio de traslado requisito necesario para su respectivo pago "/>
    <m/>
    <s v="Subsidiado"/>
    <n v="3"/>
  </r>
  <r>
    <s v="E.S.E. HOSPITAL MARIO GAITAN YANGUAS DE SOACHA"/>
    <x v="0"/>
    <s v="CUNDINAMARCA"/>
    <s v="SOACHA"/>
    <d v="2022-01-06T00:00:00"/>
    <s v="HMGY178352"/>
    <s v="HMGY178352"/>
    <n v="315000"/>
    <d v="2022-01-13T00:00:00"/>
    <s v="GL-259261134281"/>
    <n v="3500"/>
    <m/>
    <m/>
    <m/>
    <n v="3500"/>
    <m/>
    <m/>
    <m/>
    <n v="3500"/>
    <m/>
    <n v="0"/>
    <n v="0"/>
    <n v="0"/>
    <n v="3500"/>
    <x v="0"/>
    <s v="SANTAFE DE BOGOTA D. C."/>
    <s v="BOGOTA"/>
    <d v="2021-11-04T00:00:00"/>
    <d v="2021-12-02T00:00:00"/>
    <s v="Paciente del regimen contributivo se objeta $3500 por concepto de cuota moderadora no descontada en la factura según lo contemplado en el articulo 6 del acuerdo 260 de 2004 según el tipo de atención prestado por la IPS aplica al pago de cuota moderadora de acuerdo con el rango salarial en este caso 1  "/>
    <m/>
    <s v="Contributivo"/>
    <n v="3"/>
  </r>
  <r>
    <s v="EMPRESA SOCIAL DEL ESTADO DEL ORDEN DEPARTAMENTAL HOSPITAL NUESTRA SEÑORA DE LAS MERCEDES DEL MUNICIPIO DE FUNZA"/>
    <x v="19"/>
    <s v="CUNDINAMARCA"/>
    <s v="FUNZA"/>
    <d v="2020-02-05T00:00:00"/>
    <n v="185170"/>
    <n v="185170"/>
    <n v="19680"/>
    <d v="2020-03-02T00:00:00"/>
    <s v="GL-25926113678"/>
    <n v="9480"/>
    <m/>
    <m/>
    <m/>
    <n v="9480"/>
    <m/>
    <m/>
    <m/>
    <n v="9480"/>
    <d v="2020-07-13T00:00:00"/>
    <n v="0"/>
    <n v="9480"/>
    <n v="0"/>
    <n v="0"/>
    <x v="0"/>
    <s v="CUNDINAMARCA"/>
    <s v="SOACHA"/>
    <d v="2019-07-17T00:00:00"/>
    <d v="2019-07-17T00:00:00"/>
    <s v=" Se objeta mayor valor cobrado en 1 consulta crecimiento y desarrollo código 39360 facturada por $19680se reconoce  por $10200 se objeta la diferencia $9480"/>
    <s v="IPS ACEPTA GLOSA ATENCION NO FACTURABLE"/>
    <s v="Subsidiado"/>
    <n v="3"/>
  </r>
  <r>
    <s v="EMPRESA SOCIAL DEL ESTADO DEL ORDEN DEPARTAMENTAL HOSPITAL NUESTRA SEÑORA DE LAS MERCEDES DEL MUNICIPIO DE FUNZA"/>
    <x v="19"/>
    <s v="CUNDINAMARCA"/>
    <s v="FUNZA"/>
    <d v="2020-02-05T00:00:00"/>
    <n v="200221"/>
    <n v="200221"/>
    <n v="49100"/>
    <d v="2020-03-02T00:00:00"/>
    <s v="GL-25926113701"/>
    <n v="35900"/>
    <m/>
    <m/>
    <m/>
    <n v="35900"/>
    <m/>
    <m/>
    <m/>
    <n v="35900"/>
    <d v="2020-07-13T00:00:00"/>
    <n v="0"/>
    <n v="35900"/>
    <n v="0"/>
    <n v="0"/>
    <x v="0"/>
    <s v="CUNDINAMARCA"/>
    <s v="SOACHA"/>
    <d v="2019-10-07T00:00:00"/>
    <d v="2019-10-07T00:00:00"/>
    <s v=" Facturan examen directo fresco de cualquier muestra código 901304 por valor de $49100  se reconoce código 19582 por valor de $13200 dado que es el examen que ordenan soportan y que se encuentra en el homologador se objeta la diferencia $35900"/>
    <s v="IPS ACEPTA GLOSA ATENCION NO FACTURABLE"/>
    <s v="Contributivo"/>
    <n v="3"/>
  </r>
  <r>
    <s v="EMPRESA SOCIAL DEL ESTADO HOSPITAL UNIVERSITARIO DE LA SAMARITANA"/>
    <x v="3"/>
    <s v="BOGOTÁ DC"/>
    <s v="BOGOTÁ"/>
    <d v="2020-03-02T00:00:00"/>
    <s v="HBOG2982166"/>
    <s v="HBOG2982166"/>
    <n v="45600"/>
    <d v="2020-03-17T00:00:00"/>
    <s v="GL-25926113951"/>
    <n v="3400"/>
    <m/>
    <m/>
    <m/>
    <n v="3400"/>
    <m/>
    <m/>
    <m/>
    <n v="3400"/>
    <d v="2020-08-18T00:00:00"/>
    <n v="0"/>
    <n v="3400"/>
    <n v="0"/>
    <n v="0"/>
    <x v="0"/>
    <s v="CUNDINAMARCA"/>
    <s v="SOACHA"/>
    <d v="2020-01-10T00:00:00"/>
    <d v="2020-01-10T00:00:00"/>
    <s v="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s v="Ips acepta glosa por mayor valor cobrado en procedimiento facturado de acuerdo con tarifa pactada para el año de prestación de servicios"/>
    <s v="Contributivo"/>
    <n v="3"/>
  </r>
  <r>
    <s v="EMPRESA SOCIAL DEL ESTADO HOSPITAL UNIVERSITARIO DE LA SAMARITANA"/>
    <x v="3"/>
    <s v="BOGOTÁ DC"/>
    <s v="BOGOTÁ"/>
    <d v="2020-03-02T00:00:00"/>
    <s v="HBOG2984233"/>
    <s v="HBOG2984233"/>
    <n v="45600"/>
    <d v="2020-03-18T00:00:00"/>
    <s v="GL-25926113952"/>
    <n v="3400"/>
    <m/>
    <m/>
    <m/>
    <n v="3400"/>
    <m/>
    <m/>
    <m/>
    <n v="3400"/>
    <d v="2020-08-18T00:00:00"/>
    <n v="0"/>
    <n v="3400"/>
    <n v="0"/>
    <n v="0"/>
    <x v="0"/>
    <s v="CUNDINAMARCA"/>
    <s v="SOACHA"/>
    <d v="2020-01-21T00:00:00"/>
    <d v="2020-01-21T00:00:00"/>
    <s v=" 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glosa por mayor valor cobrado en procedimiento facturado de acuerdo con tarifa pactada para el año de prestación de servicios"/>
    <s v="Contributivo"/>
    <n v="3"/>
  </r>
  <r>
    <s v="E.S.E. HOSPITAL MARIO GAITAN YANGUAS DE SOACHA"/>
    <x v="0"/>
    <s v="CUNDINAMARCA"/>
    <s v="SOACHA"/>
    <d v="2019-10-09T00:00:00"/>
    <n v="5329251"/>
    <n v="5329251"/>
    <n v="523700"/>
    <d v="2019-11-08T00:00:00"/>
    <s v="Gl-25926633134"/>
    <n v="52370"/>
    <d v="2019-11-23T00:00:00"/>
    <n v="52370"/>
    <n v="0"/>
    <n v="0"/>
    <m/>
    <m/>
    <m/>
    <n v="0"/>
    <m/>
    <n v="0"/>
    <n v="0"/>
    <n v="0"/>
    <n v="0"/>
    <x v="0"/>
    <s v="CUNDINAMARCA"/>
    <s v="SOACHA"/>
    <d v="2019-09-03T00:00:00"/>
    <d v="2019-09-03T00:00:00"/>
    <s v="Se objeta diferencia de copago por valor de 52370 dado que la ips  no recauda al usuario cobro de este paciente subsidiado de segundo nivel facturan nasolaringoscopia el cual aplica copago según lo estipulado en el acuerdo 260 de 2004"/>
    <s v="Eps levanta objecion se verifica en la base de datos de coosalud y efectivamente el paciente se encuentra en el nivel 1 del sisben por ende no hay lugar a cobro de copago $52370 "/>
    <s v="Subsidiado"/>
    <n v="3"/>
  </r>
  <r>
    <s v="E.S.E. HOSPITAL MARIO GAITAN YANGUAS DE SOACHA"/>
    <x v="0"/>
    <s v="CUNDINAMARCA"/>
    <s v="SOACHA"/>
    <d v="2019-10-12T00:00:00"/>
    <n v="5342949"/>
    <n v="5342949"/>
    <n v="43000"/>
    <d v="2019-11-14T00:00:00"/>
    <s v="Gl-25926633249"/>
    <n v="3200"/>
    <m/>
    <m/>
    <m/>
    <n v="3200"/>
    <m/>
    <m/>
    <m/>
    <n v="3200"/>
    <d v="2019-12-19T00:00:00"/>
    <n v="3200"/>
    <n v="0"/>
    <n v="0"/>
    <n v="0"/>
    <x v="0"/>
    <s v="CUNDINAMARCA"/>
    <s v="SOACHA"/>
    <d v="2019-09-13T00:00:00"/>
    <d v="2019-09-13T00:00:00"/>
    <s v="Se objeta diferencia de cuota moderadora por valor de $3200 dado que la Ips  no recauda al usuario cobro de este paciente contributivo categoría A se le presta el servicio de consulta por ginecologia  el cual aplica cuota moderadora  según lo estipulado en el acuerdo 260 de 2004"/>
    <s v="IPS NO ACEPTA OBJECION POR TRATARSE DE CONSULTA PARA DETECCION TEMPRANA DE ALTERACIONES EN EL EMBARAZO SEGÚN RESOLUCION 412 NO GENERA CUOTA DE RECUPERACION"/>
    <s v="Subsidiado"/>
    <n v="3"/>
  </r>
  <r>
    <s v="E.S.E. HOSPITAL MARIO GAITAN YANGUAS DE SOACHA"/>
    <x v="0"/>
    <s v="CUNDINAMARCA"/>
    <s v="SOACHA"/>
    <d v="2019-10-12T00:00:00"/>
    <n v="5354902"/>
    <n v="5354902"/>
    <n v="43000"/>
    <d v="2019-11-14T00:00:00"/>
    <s v="Gl-25926633250"/>
    <n v="3200"/>
    <m/>
    <m/>
    <m/>
    <n v="3200"/>
    <m/>
    <m/>
    <m/>
    <n v="3200"/>
    <d v="2019-12-19T00:00:00"/>
    <n v="3200"/>
    <n v="0"/>
    <n v="0"/>
    <n v="0"/>
    <x v="0"/>
    <s v="CUNDINAMARCA"/>
    <s v="SOACHA"/>
    <d v="2019-09-25T00:00:00"/>
    <d v="2019-09-25T00:00:00"/>
    <s v="Se objeta diferencia de cuota moderadora por valor de $3200 dado que la Ips  no recauda al usuario cobro de este paciente contributivo categoría A se le presta el servicio de consulta por ginecologia  el cual aplica cuota moderadora  según lo estipulado en el acuerdo 260 de 2004"/>
    <s v="IPS NO ACEPTA OBJECION POR TRATARSE DE CONSULTA PARA DETECCION TEMPRANA DE ALTERACIONES EN EL EMBARAZO SEGÚN RESOLUCION 412 NO GENERA CUOTA DE RECUPERACION"/>
    <s v="Subsidiado"/>
    <n v="3"/>
  </r>
  <r>
    <s v="E.S.E. HOSPITAL MARIO GAITAN YANGUAS DE SOACHA"/>
    <x v="0"/>
    <s v="CUNDINAMARCA"/>
    <s v="SOACHA"/>
    <d v="2019-10-12T00:00:00"/>
    <n v="5357666"/>
    <n v="5357666"/>
    <n v="19100"/>
    <d v="2019-11-14T00:00:00"/>
    <s v="Gl-25926633251"/>
    <n v="1910"/>
    <m/>
    <m/>
    <m/>
    <n v="1910"/>
    <m/>
    <m/>
    <m/>
    <n v="1910"/>
    <d v="2019-12-19T00:00:00"/>
    <n v="0"/>
    <n v="1910"/>
    <n v="0"/>
    <n v="0"/>
    <x v="0"/>
    <s v="MAGDALENA"/>
    <s v="EL BANCO"/>
    <d v="2019-08-22T00:00:00"/>
    <d v="2019-08-22T00:00:00"/>
    <s v="Se objeta diferencia de copago por valor de $ 1910 dado que la ips  no recauda al usuario cobro de este paciente subsidiado de segundo nivel  se le presta el servicio de  terapias el cual aplica copago  según lo estipulado en el acuerdo 260 de 2004"/>
    <s v="SE ACEPTA OBJECION POR DIFERENCIA DE COPAGO"/>
    <s v="Subsidiado"/>
    <n v="3"/>
  </r>
  <r>
    <s v="E.S.E. HOSPITAL MARIO GAITAN YANGUAS DE SOACHA"/>
    <x v="0"/>
    <s v="CUNDINAMARCA"/>
    <s v="SOACHA"/>
    <d v="2019-10-12T00:00:00"/>
    <n v="5341989"/>
    <n v="5341989"/>
    <n v="21600"/>
    <d v="2019-11-14T00:00:00"/>
    <s v="Gl-25926633253"/>
    <n v="3200"/>
    <m/>
    <m/>
    <m/>
    <n v="3200"/>
    <m/>
    <m/>
    <m/>
    <n v="3200"/>
    <d v="2019-12-19T00:00:00"/>
    <n v="3200"/>
    <n v="0"/>
    <n v="0"/>
    <n v="0"/>
    <x v="0"/>
    <s v="CUNDINAMARCA"/>
    <s v="SOACHA"/>
    <d v="2019-09-12T00:00:00"/>
    <d v="2019-09-12T00:00:00"/>
    <s v="Se objeta diferencia de cuota moderadora por valor de $3200 dado que la Ips  no recauda al usuario cobro de este paciente contributivo categoría A se le presta el servicio de consulta por nutrición  el cual aplica cuota moderadora  según lo estipulado en el acuerdo 260 de 2004"/>
    <s v="IPS NO ACEPTA OBJECION POR TRATARSE DE CONSULTA PARA DETECCION TEMPRANA DE ALTERACIONES EN EL EMBARAZO SEGÚN RESOLUCION 412 NO GENERA CUOTA DE RECUPERACION"/>
    <s v="Subsidiado"/>
    <n v="3"/>
  </r>
  <r>
    <s v="E.S.E. HOSPITAL MARIO GAITAN YANGUAS DE SOACHA"/>
    <x v="0"/>
    <s v="CUNDINAMARCA"/>
    <s v="SOACHA"/>
    <d v="2019-10-12T00:00:00"/>
    <n v="5360060"/>
    <n v="5360060"/>
    <n v="523700"/>
    <d v="2019-11-14T00:00:00"/>
    <s v="Gl-25926633254"/>
    <n v="52370"/>
    <m/>
    <m/>
    <m/>
    <n v="52370"/>
    <m/>
    <m/>
    <m/>
    <n v="52370"/>
    <d v="2019-12-19T00:00:00"/>
    <n v="52370"/>
    <n v="0"/>
    <n v="0"/>
    <n v="0"/>
    <x v="0"/>
    <s v="CUNDINAMARCA"/>
    <s v="SOACHA"/>
    <d v="2019-09-30T00:00:00"/>
    <d v="2019-09-30T00:00:00"/>
    <s v="Se objeta diferencia de copago por valor de $ 52370 dado que la ips  no recauda al usuario cobro de este paciente subsidiado de segundo nivel  se le raliza procedimiento  de   Nasofibrolaringoscopia el cual aplica copago  según lo estipulado en el acuerdo 260 de 2004"/>
    <s v="IPS NO ACEPTA OBJECION NO DA LUGAR A COBRO DE COPAGO PACIENTE ACTIVO CON COOSALUD COMO COTIZANTE REGIMEN CONTRIBUTIVO"/>
    <s v="Subsidiado"/>
    <n v="3"/>
  </r>
  <r>
    <s v="E.S.E. HOSPITAL SAN MARTIN DE PORRES DE CHOCONTA"/>
    <x v="5"/>
    <s v="CUNDINAMARCA"/>
    <s v="CHOCONTÁ"/>
    <d v="2021-01-04T00:00:00"/>
    <s v="HSMP773924"/>
    <s v="HSMP773924"/>
    <n v="657700"/>
    <d v="2021-01-29T00:00:00"/>
    <s v="GL-2592715317893"/>
    <n v="215400"/>
    <d v="2021-02-15T00:00:00"/>
    <n v="215400"/>
    <n v="0"/>
    <n v="0"/>
    <m/>
    <m/>
    <m/>
    <n v="0"/>
    <m/>
    <n v="0"/>
    <n v="0"/>
    <n v="0"/>
    <n v="0"/>
    <x v="0"/>
    <s v="CUNDINAMARCA"/>
    <s v="MACHETÁ"/>
    <d v="2020-11-27T00:00:00"/>
    <d v="2020-11-27T00:00:00"/>
    <s v="Se objeta $ 215400 Concepto 898201  ESTUDIO DE COLORACIÓN BÁSICA EN ESPÉCIMEN DE RECONOCIMIENTO Se objeta 2 ESTUDIO DE COLORACION BASICA facturado $107700 c/u debido a que en los soportes adjuntos no anexan el resultado de la patologia ni tampoco se encuentra comentado en la epicrisis el cual evidencia que el fue prestado el servicio al paciente no dan cumplimiento a lo estipulado en la resolucion 3048/2008 "/>
    <s v="Se levanta glosa por valor de $215400 IPS adjunta soporte faltante "/>
    <s v="Subsidiado"/>
    <n v="3"/>
  </r>
  <r>
    <s v="EMPRESA SOCIAL DEL ESTADO HOSPITAL UNIVERSITARIO DE LA SAMARITANA"/>
    <x v="3"/>
    <s v="BOGOTÁ DC"/>
    <s v="BOGOTÁ"/>
    <d v="2021-01-06T00:00:00"/>
    <s v="HBOG4014551"/>
    <s v="HBOG4014551"/>
    <n v="5457769"/>
    <d v="2021-02-04T00:00:00"/>
    <s v="GL-2592715317899"/>
    <n v="1639200"/>
    <m/>
    <m/>
    <m/>
    <n v="1639200"/>
    <m/>
    <m/>
    <m/>
    <n v="1639200"/>
    <d v="2021-05-05T00:00:00"/>
    <n v="0"/>
    <n v="0"/>
    <n v="1639200"/>
    <n v="0"/>
    <x v="0"/>
    <s v="CUNDINAMARCA"/>
    <s v="SOACHA"/>
    <d v="2020-11-25T00:00:00"/>
    <d v="2020-12-01T00:00:00"/>
    <s v="Se objeta $ 105800 Concepto 890602  CUIDADO (MANEJO) INTRAHOSPITALARIO POR MEDICINA ESPECIALIZADA De acuerdo al concepto de la auditora en gestion hospitalaria YESIKA IVONNE OLARTE CORTES No se reconoce estancia hospitalaria ni cuidados médicos desde el 30 nov al 1 dic debido a que el 30 el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Se objeta $ 435000 Concepto 10A004  INTERNACIÓN COMPLEJIDAD ALTA CUATRO O MÁS CAMAS De acuerdo al concepto de la auditora en gestion hospitalaria YESIKA IVONNE OLARTE CORTES No se reconoce estancia hospitalaria ni cuidados médicos desde el 30 nov al 1 dic debido a que el 30 el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Se objeta $ 458700 Concepto 879301  TOMOGRAFÍA COMPUTADA DE TÓRAX De acuerdo al concepto de la auditora en gestion hospitalaria YESIKA IVONNE OLARTE CORTES No se reconoce tac de torax y paraclinicos realizados desde el 30 nov al 1 dic debido a que al 30 la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 realizandose paraclinicos como tac de torax en busqueda de tep que posteriormente se descartóSe objeta $ 639700 Concepto 879910  TOMOGRAFÍA COMPUTADA EN RECONSTRUCCIÓN TRIDIMENSIONAL De acuerdo al concepto de la auditora en gestion hospitalaria YESIKA IVONNE OLARTE CORTES No se reconoce tac de torax y paraclinicos realizados desde el 30 nov al 1 dic debido a que al 30 la paciente ya contaba con egreso hospitalario por resolucion de obstruccion intestinal sin embargo la paciente reingresa el mismo dia por dificultad respiratoria  cianosis peribucal por no contar con bala portatil recargada ya que la paciente ya era usuaria de larga data de oxigeno domiciliario y desde hace meses lo tenia en casa familiar no aviso a grupo médico ni grupo de alta lo verificó realizandose paraclinicos como tac de torax en busqueda de tep que posteriormente se descartó"/>
    <s v="NO HAY ACUERDO ENTRE LAS PARTES"/>
    <s v="Subsidiado"/>
    <n v="3"/>
  </r>
  <r>
    <s v="EMPRESA SOCIAL DEL ESTADO HOSPITAL UNIVERSITARIO DE LA SAMARITANA"/>
    <x v="3"/>
    <s v="BOGOTÁ DC"/>
    <s v="BOGOTÁ"/>
    <d v="2021-01-06T00:00:00"/>
    <s v="HBOG4015109"/>
    <s v="HBOG4015109"/>
    <n v="6153686"/>
    <d v="2021-02-04T00:00:00"/>
    <s v="GL-2592715317900"/>
    <n v="3956"/>
    <m/>
    <m/>
    <m/>
    <n v="3956"/>
    <m/>
    <m/>
    <m/>
    <n v="3956"/>
    <d v="2021-05-05T00:00:00"/>
    <n v="0"/>
    <n v="3956"/>
    <n v="0"/>
    <n v="0"/>
    <x v="0"/>
    <s v="CUNDINAMARCA"/>
    <s v="SOACHA"/>
    <d v="2020-12-03T00:00:00"/>
    <d v="2020-12-07T00:00:00"/>
    <s v="Se objeta $ 3956 Concepto 2240306  INSULINA LISPRO RECOMBINANTE VIAL SOLUCION INYECTABLE  100 UI/ML/10 ML Se objeta mayor valor cobrado a 1 INSULINA LISPRO SOL INY 100UI facturado por $22583 debido a que dicho medicamento se encuentra regulador segun circular 10 Art 4 por valor de $18627 por lo tanto se glosa la diferencia de $3956"/>
    <s v="HUS acepta  glosa por sobrefacturación en tarifas establecidas según la normatividad vigente "/>
    <s v="Subsidiado"/>
    <n v="3"/>
  </r>
  <r>
    <s v="EMPRESA SOCIAL DEL ESTADO HOSPITAL UNIVERSITARIO DE LA SAMARITANA"/>
    <x v="3"/>
    <s v="BOGOTÁ DC"/>
    <s v="BOGOTÁ"/>
    <d v="2021-01-06T00:00:00"/>
    <s v="HBOG4017254"/>
    <s v="HBOG4017254"/>
    <n v="5282975"/>
    <d v="2021-02-05T00:00:00"/>
    <s v="GL-2592715317901"/>
    <n v="3956"/>
    <m/>
    <m/>
    <m/>
    <n v="3956"/>
    <m/>
    <m/>
    <m/>
    <n v="3956"/>
    <d v="2021-05-05T00:00:00"/>
    <n v="0"/>
    <n v="3956"/>
    <n v="0"/>
    <n v="0"/>
    <x v="0"/>
    <s v="CUNDINAMARCA"/>
    <s v="GIRARDOT"/>
    <d v="2020-12-14T00:00:00"/>
    <d v="2020-12-18T00:00:00"/>
    <s v="Se objeta $ 3956 Concepto 2240306  INSULINA LISPRO RECOMBINANTE VIAL SOLUCION INYECTABLE  100 UI/ML/10 ML Se objeta mayor valor cobrado a 1 INSULINA LISPRO 100UI facturado por $22583 debido a que dicho medicamento se encuentra regulador segun circular 10 Art 4 por valor de $18627 por lo tanto se glosa la diferencia de $3956"/>
    <s v="HUS acepta  glosa por sobrefacturación en tarifas establecidas según la normatividad vigente "/>
    <s v="Subsidiado"/>
    <n v="3"/>
  </r>
  <r>
    <s v="EMPRESA SOCIAL DEL ESTADO HOSPITAL UNIVERSITARIO DE LA SAMARITANA"/>
    <x v="3"/>
    <s v="BOGOTÁ DC"/>
    <s v="BOGOTÁ"/>
    <d v="2021-01-06T00:00:00"/>
    <s v="HBOG4017917"/>
    <s v="HBOG4017917"/>
    <n v="5943524"/>
    <d v="2021-02-08T00:00:00"/>
    <s v="GL-2592715317902"/>
    <n v="3956"/>
    <m/>
    <m/>
    <m/>
    <n v="3956"/>
    <m/>
    <m/>
    <m/>
    <n v="3956"/>
    <d v="2021-05-05T00:00:00"/>
    <n v="0"/>
    <n v="3956"/>
    <n v="0"/>
    <n v="0"/>
    <x v="0"/>
    <s v="BOYACA"/>
    <s v="PÁEZ"/>
    <d v="2020-12-18T00:00:00"/>
    <d v="2020-12-22T00:00:00"/>
    <s v="Se objeta $ 3956 Concepto 2240306  INSULINA LISPRO RECOMBINANTE VIAL SOLUCION INYECTABLE  100 UI/ML/10 ML Se objeta mayor valor cobrado a 1 INSULINA LISPRO 100UI facturado por $22583 debido a que dicho medicamento se encuentra regulador segun circular 10 Art 4 por valor de $18627 por lo tanto se glosa la diferencia de $3956"/>
    <s v="HUS acepta  glosa por sobrefacturación en tarifas establecidas según la normatividad vigente "/>
    <s v="Subsidiado"/>
    <n v="3"/>
  </r>
  <r>
    <s v="E.S.E. HOSPITAL MARIO GAITAN YANGUAS DE SOACHA"/>
    <x v="0"/>
    <s v="CUNDINAMARCA"/>
    <s v="SOACHA"/>
    <d v="2021-02-09T00:00:00"/>
    <s v="HMGY37263"/>
    <s v="HMGY37263"/>
    <n v="8571895"/>
    <d v="2021-03-09T00:00:00"/>
    <s v="GL-2592715317920"/>
    <n v="60215"/>
    <m/>
    <m/>
    <m/>
    <n v="60215"/>
    <m/>
    <m/>
    <m/>
    <n v="60215"/>
    <d v="2021-06-09T00:00:00"/>
    <n v="60215"/>
    <n v="0"/>
    <n v="0"/>
    <n v="0"/>
    <x v="0"/>
    <s v="CUNDINAMARCA"/>
    <s v="SOACHA"/>
    <d v="2021-01-03T00:00:00"/>
    <d v="2021-01-18T00:00:00"/>
    <s v="Se objeta $ 11176 Concepto 199142624  INSULINA GLARGINA RECOMBINANTE EQ A 1000 UI VIAL SOLUCION INYECTABLE  100 UI/ML/10 ML Se objeta mayor valor cobrado en 2 INSULINA GLARGINA 1000UI facturado por valor de $102616 c/u debido a que en el contrato SSBY2019ES2T00014972 se evidencia en el anexo tarifario para medicamentos tarifa pactada FIJA entre las partes por valor de $97028 c/u por lo tanto se glosa la diferencia de $11176Se objeta $ 49039 Concepto 2240305  INSULINA LISPRO (ORIGEN DNA RECOMBINANTE  E COLI) PEN DESCARTABLE SOLUCION INYECTABLE  100 UI/ML/3 Se objeta mayor valor cobrado a 1 INSULINA LISPRO 100UI facturado por $67666 debido a que dicho medicamento se encuentra regulador segun circular 10 Art 4 por valor de $18627 por lo tanto se glosa la diferencia de $49039"/>
    <s v="el cobro de medicamentos se realiza según la resolucion 033 tarifa institucional  en el contrato actual no existe convenio para dicho cobro"/>
    <s v="Subsidiado"/>
    <n v="3"/>
  </r>
  <r>
    <s v="EMPRESA SOCIAL DEL ESTADO HOSPITAL UNIVERSITARIO DE LA SAMARITANA"/>
    <x v="3"/>
    <s v="BOGOTÁ DC"/>
    <s v="BOGOTÁ"/>
    <d v="2021-02-11T00:00:00"/>
    <s v="HBOG4019654"/>
    <s v="HBOG4019654"/>
    <n v="4671980"/>
    <d v="2021-03-22T00:00:00"/>
    <s v="GL-2592715317933"/>
    <n v="11514"/>
    <m/>
    <m/>
    <m/>
    <n v="11514"/>
    <m/>
    <m/>
    <m/>
    <n v="11514"/>
    <d v="2021-07-28T00:00:00"/>
    <n v="0"/>
    <n v="11514"/>
    <n v="0"/>
    <n v="0"/>
    <x v="0"/>
    <s v="CUNDINAMARCA"/>
    <s v="SOACHA"/>
    <d v="2021-01-03T00:00:00"/>
    <d v="2021-01-06T00:00:00"/>
    <s v="Se objeta $ 11514 Concepto 392275  METOPROLOL TARTRATO SOLUCION INYECTABLE  1 MG/ML/5 ML Se objeta mayor valor cobrado a 1 METOPROLOL facturado por $16834 debido a que dicho medicamento se encuentra regulado segun circular 10 art 4 por valor de $5320 por lo tanto se glosa la diferencia de $11514"/>
    <s v="ips acepta sobrefacturacion medicamnto con precio regulado"/>
    <s v="Subsidiado"/>
    <n v="3"/>
  </r>
  <r>
    <s v="EMPRESA SOCIAL DEL ESTADO HOSPITAL UNIVERSITARIO DE LA SAMARITANA"/>
    <x v="3"/>
    <s v="BOGOTÁ DC"/>
    <s v="BOGOTÁ"/>
    <d v="2021-02-11T00:00:00"/>
    <s v="HBOG4019787"/>
    <s v="HBOG4019787"/>
    <n v="2318359"/>
    <d v="2021-03-22T00:00:00"/>
    <s v="GL-2592715317934"/>
    <n v="116337"/>
    <m/>
    <m/>
    <m/>
    <n v="116337"/>
    <m/>
    <m/>
    <m/>
    <n v="116337"/>
    <d v="2021-07-28T00:00:00"/>
    <n v="0"/>
    <n v="116337"/>
    <n v="0"/>
    <n v="0"/>
    <x v="0"/>
    <s v="CUNDINAMARCA"/>
    <s v="SOACHA"/>
    <d v="2021-01-05T00:00:00"/>
    <d v="2021-01-07T00:00:00"/>
    <s v="Se objeta $ 116337 Concepto CT10961842  KITPARAREANIMACIONCONPIEZAENTYPUERTODESUCCIONMAS Se objeta 1 KIT PARA REANIMACION facturado por valor de $116337 debido a que se encuentra incluido en el equipamiento necesario para prestar el servicio al paciente por lo tanto no da lugar a su cobro"/>
    <s v="ips acepta concepto de glosa "/>
    <s v="Subsidiado"/>
    <n v="3"/>
  </r>
  <r>
    <s v="EMPRESA SOCIAL DEL ESTADO HOSPITAL UNIVERSITARIO DE LA SAMARITANA"/>
    <x v="3"/>
    <s v="BOGOTÁ DC"/>
    <s v="BOGOTÁ"/>
    <d v="2021-02-11T00:00:00"/>
    <s v="HBOG4020000"/>
    <s v="HBOG4020000"/>
    <n v="3933769"/>
    <d v="2021-03-22T00:00:00"/>
    <s v="GL-2592715317935"/>
    <n v="5790"/>
    <m/>
    <m/>
    <m/>
    <n v="5790"/>
    <m/>
    <m/>
    <m/>
    <n v="5790"/>
    <d v="2021-07-28T00:00:00"/>
    <n v="5790"/>
    <n v="0"/>
    <n v="0"/>
    <n v="0"/>
    <x v="0"/>
    <s v="CUNDINAMARCA"/>
    <s v="SOACHA"/>
    <d v="2021-01-01T00:00:00"/>
    <d v="2021-01-07T00:00:00"/>
    <s v="Se objeta $ 5790 Concepto 1995047919  INSULINA GLULISINA RECOMBINANTE PEN PRELLENADO EQ A 300 UI SOLUCION INYECTABLE  100 UI/ML/3 ML Se objeta mayor valor cobrado a 1 INSULINA GLULISINA facturado por $26541 debido a que dicho medicamento se encuentra regulador segun circular 10 Art 4 por valor de $20751 por lo tanto se glosa la diferencia de $5790"/>
    <s v="eps levanta  objecioninsulina glulisina facturado según tarifas institucionales resolucion hus 139 de 2020"/>
    <s v="Subsidiado"/>
    <n v="3"/>
  </r>
  <r>
    <s v="EMPRESA SOCIAL DEL ESTADO HOSPITAL UNIVERSITARIO DE LA SAMARITANA"/>
    <x v="3"/>
    <s v="BOGOTÁ DC"/>
    <s v="BOGOTÁ"/>
    <d v="2021-02-11T00:00:00"/>
    <s v="HBOG4020309"/>
    <s v="HBOG4020309"/>
    <n v="5083976"/>
    <d v="2021-03-22T00:00:00"/>
    <s v="GL-2592715317936"/>
    <n v="3956"/>
    <m/>
    <m/>
    <m/>
    <n v="3956"/>
    <m/>
    <m/>
    <m/>
    <n v="3956"/>
    <d v="2021-07-28T00:00:00"/>
    <n v="3956"/>
    <n v="0"/>
    <n v="0"/>
    <n v="0"/>
    <x v="0"/>
    <s v="CUNDINAMARCA"/>
    <s v="SOACHA"/>
    <d v="2021-01-02T00:00:00"/>
    <d v="2021-01-09T00:00:00"/>
    <s v="Se objeta $ 3956 Concepto 2240306  INSULINA LISPRO RECOMBINANTE VIAL SOLUCION INYECTABLE  100 UI/ML/10 ML Se objeta mayor valor cobrado a 1 INSULINA LISPRO 100UI facturado por $22583 debido a que dicho medicamento se encuentra regulador segun circular 10 Art 4 por valor de $18627 por lo tanto se glosa la diferencia de $3956"/>
    <s v="eps levanta objecion insulina lispro recombinante facturado según tarifas institucionales resolucion hus 139 de 2020"/>
    <s v="Subsidiado"/>
    <n v="3"/>
  </r>
  <r>
    <s v="EMPRESA SOCIAL DEL ESTADO HOSPITAL UNIVERSITARIO DE LA SAMARITANA"/>
    <x v="3"/>
    <s v="BOGOTÁ DC"/>
    <s v="BOGOTÁ"/>
    <d v="2021-02-11T00:00:00"/>
    <s v="HBOG4020966"/>
    <s v="HBOG4020966"/>
    <n v="7585313"/>
    <d v="2021-03-22T00:00:00"/>
    <s v="GL-2592715317937"/>
    <n v="271091"/>
    <m/>
    <m/>
    <m/>
    <n v="271091"/>
    <m/>
    <m/>
    <m/>
    <n v="271091"/>
    <d v="2021-07-28T00:00:00"/>
    <n v="271091"/>
    <n v="0"/>
    <n v="0"/>
    <n v="0"/>
    <x v="0"/>
    <s v="CUNDINAMARCA"/>
    <s v="SOACHA"/>
    <d v="2021-01-11T00:00:00"/>
    <d v="2021-01-15T00:00:00"/>
    <s v="Se objeta $ 209466 Concepto 151804041127  CLAVOCEFALO/MEDULARTICHFN2?125?135?X10?11XVARIA Se objeta mayor valor cobrado en CLAVOCEFALO/MEDULARTICHF facturado por $1955016 de acuerdo a la factura de venta este se encuentra por valor de $1745550 por lo tanto se glosa la diferencia de $209466Se objeta $ 39395 Concepto 151804041128  CENTRALSCREWMONO/COMPRESIONCHFN2?105XVARIASLONGPR Se objeta mayor valor cobrado en 1 CENTRALSCREWMONO/COMPRESION facturado por $367687 de acuerdo a la factura de venta este se encuentra por valor de $328292 por lo tanto se glosa la diferencia de $39395Se objeta $ 22230 Concepto 151804041129  PERNOBLOQUEDODISTALTI/CHFN2?DINAMICO?50XVARIASLONG Se objeta mayor valor cobrado en 1 PERNO BLOQUE DODISTAL facturado por $207477 de acuerdo a la factura de venta este se encuentra por valor de $185247 por lo tanto se glosa la diferencia de $22230 "/>
    <s v="eps levanta objecion por  tarifa aplicada en material de osteosintesis (tnf tornillo bloqueado hoja espiral) y se evidencia que estan correctamente facturados de acuerdo al contrato vigente pactado contractualmente con la eps material de osteosintesis factura de compra mas 12%  adjunta factura de compra n 1850"/>
    <s v="Subsidiado"/>
    <n v="3"/>
  </r>
  <r>
    <s v="EMPRESA SOCIAL DEL ESTADO HOSPITAL UNIVERSITARIO DE LA SAMARITANA"/>
    <x v="3"/>
    <s v="BOGOTÁ DC"/>
    <s v="BOGOTÁ"/>
    <d v="2021-02-11T00:00:00"/>
    <s v="HBOG4022571"/>
    <s v="HBOG4022571"/>
    <n v="3379861"/>
    <d v="2021-03-22T00:00:00"/>
    <s v="GL-2592715317938"/>
    <n v="237090"/>
    <m/>
    <m/>
    <m/>
    <n v="237090"/>
    <m/>
    <m/>
    <m/>
    <n v="237090"/>
    <d v="2021-07-28T00:00:00"/>
    <n v="4416"/>
    <n v="232674"/>
    <n v="0"/>
    <n v="0"/>
    <x v="0"/>
    <s v="SANTAFE DE BOGOTA D. C."/>
    <s v="BOGOTA"/>
    <d v="2021-01-21T00:00:00"/>
    <d v="2021-01-24T00:00:00"/>
    <s v="Se objeta $ 232674 Concepto CT10961843  KITPARAREANIMACIONCONPIEZAENTYPUERTODESUCCIONMAS Se objeta 2 KIT PARA REANIMACION facturado por valor de $116337 C/U debido a que  se encuentra incluido en el equipamiento necesario de enfermeria para prestar el servicio al paciente por lo tanto no da lugar a su cobro,Se objeta $ 4416 Concepto 199041622  DALTEPARINA SODICA SOLUCION INYECTABLE  5000 UI Se objeta mayor valor cobrado  3 DALTEPARINA SODICA facturado por $13472 C/U debido a que dicho medicamento se encuentra regulador segun circular 10 Art 4 por valor de $12000 por lo tanto se glosa la diferencia de $4416"/>
    <s v="ips acepta concepto de glosa por kit para reanimacion con pieza en t y puerto de succion mascara 50mm por valor $232674 ////// ips soporta objecion medicamentos dalteparina 5000ui sln iny jeringa 02ml facturado segun  precio regulado facturado según tarifas institucionales resolucion hus 139 de 2020"/>
    <s v="Subsidiado"/>
    <n v="3"/>
  </r>
  <r>
    <s v="EMPRESA SOCIAL DEL ESTADO HOSPITAL UNIVERSITARIO DE LA SAMARITANA"/>
    <x v="3"/>
    <s v="BOGOTÁ DC"/>
    <s v="BOGOTÁ"/>
    <d v="2021-03-08T00:00:00"/>
    <s v="HBOG4025322"/>
    <s v="HBOG4025322"/>
    <n v="6463263"/>
    <d v="2021-03-31T00:00:00"/>
    <s v="GL-2592715317969"/>
    <n v="23030"/>
    <m/>
    <m/>
    <m/>
    <n v="23030"/>
    <m/>
    <m/>
    <m/>
    <n v="23030"/>
    <d v="2021-07-28T00:00:00"/>
    <n v="0"/>
    <n v="23030"/>
    <n v="0"/>
    <n v="0"/>
    <x v="0"/>
    <s v="CUNDINAMARCA"/>
    <s v="SOACHA"/>
    <d v="2021-02-03T00:00:00"/>
    <d v="2021-02-11T00:00:00"/>
    <s v="Se objeta $ 23030 Concepto 201140301  CLINDAMICINA CADA ML CONTIENE SOLUCION INYECTABLE De acuerdo al concepto de la auditora en gestion hospitalaria YESIKA IVONNE OLARTE CORTES No se reconoce antibiotico CLINDAMICINA GENTAMICINA iniciado el 07/02/2021 dado que se inicia por infeccion secundaria a procedimiento quirurgico/cesarea realizada el 03/02/2021 con diagnostico de ENDOMETRITIS POSTPARTO"/>
    <s v="ips acepta sobrefacturacion    "/>
    <s v="Contributivo"/>
    <n v="3"/>
  </r>
  <r>
    <s v="E.S.E. HOSPITAL MARIO GAITAN YANGUAS DE SOACHA"/>
    <x v="0"/>
    <s v="CUNDINAMARCA"/>
    <s v="SOACHA"/>
    <d v="2021-05-04T00:00:00"/>
    <s v="HMGY32167"/>
    <s v="HMGY32167"/>
    <n v="2327884"/>
    <d v="2021-05-12T00:00:00"/>
    <s v="GL-2592715318001"/>
    <n v="7625"/>
    <m/>
    <m/>
    <m/>
    <n v="7625"/>
    <m/>
    <m/>
    <m/>
    <n v="7625"/>
    <m/>
    <n v="0"/>
    <n v="0"/>
    <n v="0"/>
    <n v="7625"/>
    <x v="0"/>
    <s v="CUNDINAMARCA"/>
    <s v="SOACHA"/>
    <d v="2020-12-22T00:00:00"/>
    <d v="2020-12-24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m/>
    <s v="Subsidiado"/>
    <n v="3"/>
  </r>
  <r>
    <s v="E.S.E. HOSPITAL MARIO GAITAN YANGUAS DE SOACHA"/>
    <x v="0"/>
    <s v="CUNDINAMARCA"/>
    <s v="SOACHA"/>
    <d v="2021-05-04T00:00:00"/>
    <s v="HMGY32675"/>
    <s v="HMGY32675"/>
    <n v="1423656"/>
    <d v="2021-05-12T00:00:00"/>
    <s v="GL-2592715318002"/>
    <n v="7625"/>
    <d v="2021-06-25T00:00:00"/>
    <n v="0"/>
    <n v="7625"/>
    <n v="0"/>
    <m/>
    <m/>
    <m/>
    <n v="0"/>
    <m/>
    <n v="0"/>
    <n v="0"/>
    <n v="0"/>
    <n v="0"/>
    <x v="0"/>
    <s v="CUNDINAMARCA"/>
    <s v="SOACHA"/>
    <d v="2020-12-27T00:00:00"/>
    <d v="2020-12-28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IPS acepta glosa por valor de $7625 por concepto de mayor valor cobrado segun respuesta anexa de la IPS N18052021 "/>
    <s v="Subsidiado"/>
    <n v="3"/>
  </r>
  <r>
    <s v="E.S.E. HOSPITAL MARIO GAITAN YANGUAS DE SOACHA"/>
    <x v="0"/>
    <s v="CUNDINAMARCA"/>
    <s v="SOACHA"/>
    <d v="2021-05-04T00:00:00"/>
    <s v="HMGY33064"/>
    <s v="HMGY33064"/>
    <n v="2432465"/>
    <d v="2021-05-12T00:00:00"/>
    <s v="GL-2592715318003"/>
    <n v="7625"/>
    <m/>
    <m/>
    <m/>
    <n v="7625"/>
    <m/>
    <m/>
    <m/>
    <n v="7625"/>
    <m/>
    <n v="0"/>
    <n v="0"/>
    <n v="0"/>
    <n v="7625"/>
    <x v="0"/>
    <s v="VALLE"/>
    <s v="BUENAVENTURA"/>
    <d v="2020-12-27T00:00:00"/>
    <d v="2020-12-29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m/>
    <s v="Subsidiado"/>
    <n v="3"/>
  </r>
  <r>
    <s v="E.S.E. HOSPITAL MARIO GAITAN YANGUAS DE SOACHA"/>
    <x v="0"/>
    <s v="CUNDINAMARCA"/>
    <s v="SOACHA"/>
    <d v="2021-05-05T00:00:00"/>
    <s v="HMGY52825"/>
    <s v="HMGY52825"/>
    <n v="2061200"/>
    <d v="2021-05-12T00:00:00"/>
    <s v="GL-2592715318004"/>
    <n v="153790"/>
    <d v="2021-06-16T00:00:00"/>
    <n v="153790"/>
    <n v="0"/>
    <n v="0"/>
    <m/>
    <m/>
    <m/>
    <n v="0"/>
    <m/>
    <n v="0"/>
    <n v="0"/>
    <n v="0"/>
    <n v="0"/>
    <x v="0"/>
    <s v="CUNDINAMARCA"/>
    <s v="SOACHA"/>
    <d v="2021-02-25T00:00:00"/>
    <d v="2021-03-02T00:00:00"/>
    <s v="Se objeta $153790 Concepto 601T02  TRASLADO ASISTENCIAL BÁSICO TERRESTRE SECUNDARIO Se objeta $153790 correspondiente a el cobro de 17 TRASLADO ASISTENCIAL BASICO TERRESTRE SECUNDARIO debido a que en los soportes adjuntos falta la resolución institucional donde se evidencie las tarifas para los traslados en ambulancia"/>
    <s v="Se levanta glosa inicial por concepto falta de soporte IPS anexa el soporte requerido "/>
    <s v="Subsidiado"/>
    <n v="3"/>
  </r>
  <r>
    <s v="E.S.E. HOSPITAL MARIO GAITAN YANGUAS DE SOACHA"/>
    <x v="0"/>
    <s v="CUNDINAMARCA"/>
    <s v="SOACHA"/>
    <d v="2021-05-05T00:00:00"/>
    <s v="HMGY56300"/>
    <s v="HMGY56300"/>
    <n v="2161543"/>
    <d v="2021-05-12T00:00:00"/>
    <s v="GL-2592715318005"/>
    <n v="7625"/>
    <m/>
    <m/>
    <m/>
    <n v="7625"/>
    <m/>
    <m/>
    <m/>
    <n v="7625"/>
    <m/>
    <n v="0"/>
    <n v="0"/>
    <n v="0"/>
    <n v="7625"/>
    <x v="0"/>
    <s v="CUNDINAMARCA"/>
    <s v="SOACHA"/>
    <d v="2021-03-08T00:00:00"/>
    <d v="2021-03-10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m/>
    <s v="Subsidiado"/>
    <n v="3"/>
  </r>
  <r>
    <s v="E.S.E. HOSPITAL MARIO GAITAN YANGUAS DE SOACHA"/>
    <x v="0"/>
    <s v="CUNDINAMARCA"/>
    <s v="SOACHA"/>
    <d v="2021-05-05T00:00:00"/>
    <s v="HMGY61148"/>
    <s v="HMGY61148"/>
    <n v="3164931"/>
    <d v="2021-05-12T00:00:00"/>
    <s v="GL-2592715318006"/>
    <n v="76800"/>
    <d v="2021-06-16T00:00:00"/>
    <n v="76800"/>
    <n v="0"/>
    <n v="0"/>
    <m/>
    <m/>
    <m/>
    <n v="0"/>
    <m/>
    <n v="0"/>
    <n v="0"/>
    <n v="0"/>
    <n v="0"/>
    <x v="0"/>
    <s v="CUNDINAMARCA"/>
    <s v="SOACHA"/>
    <d v="2021-03-17T00:00:00"/>
    <d v="2021-03-22T00:00:00"/>
    <s v="Se objeta $76800 Concepto 601T02  TRASLADO ASISTENCIAL BÁSICO TERRESTRE SECUNDARIO Se objeta $7680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nicial por concepto falta de soporte IPS anexa el soporte requerido "/>
    <s v="Subsidiado"/>
    <n v="3"/>
  </r>
  <r>
    <s v="E.S.E. HOSPITAL MARIO GAITAN YANGUAS DE SOACHA"/>
    <x v="0"/>
    <s v="CUNDINAMARCA"/>
    <s v="SOACHA"/>
    <d v="2021-05-05T00:00:00"/>
    <s v="HMGY52600"/>
    <s v="HMGY52600"/>
    <n v="1065358"/>
    <d v="2021-05-15T00:00:00"/>
    <s v="GL-2592715318008"/>
    <n v="387660"/>
    <m/>
    <m/>
    <m/>
    <n v="387660"/>
    <m/>
    <m/>
    <m/>
    <n v="387660"/>
    <m/>
    <n v="0"/>
    <n v="0"/>
    <n v="0"/>
    <n v="387660"/>
    <x v="0"/>
    <s v="CUNDINAMARCA"/>
    <s v="SOACHA"/>
    <d v="2021-03-01T00:00:00"/>
    <d v="2021-03-02T00:00:00"/>
    <s v="Se objeta $387660 Concepto 602T01  TRASLADO ASISTENCIAL MEDICALIZADO TERRESTRE PRIMARIO Se objeta $387660 correspondiente a el cobro de 21 TRASLADO ASISTENCIAL MEDICALIZADO por falta de resolución institucional donde se evidencie tarifas para los traslados en ambulancia"/>
    <m/>
    <s v="Subsidiado"/>
    <n v="3"/>
  </r>
  <r>
    <s v="E.S.E. HOSPITAL SAN MARTIN DE PORRES DE CHOCONTA"/>
    <x v="5"/>
    <s v="CUNDINAMARCA"/>
    <s v="CHOCONTÁ"/>
    <d v="2021-05-05T00:00:00"/>
    <s v="HSMP790110"/>
    <s v="HSMP790110"/>
    <n v="8020780"/>
    <d v="2021-05-15T00:00:00"/>
    <s v="GL-2592715318009"/>
    <n v="401760"/>
    <m/>
    <m/>
    <m/>
    <n v="401760"/>
    <m/>
    <m/>
    <m/>
    <n v="401760"/>
    <d v="2021-12-21T00:00:00"/>
    <n v="401760"/>
    <n v="0"/>
    <n v="0"/>
    <n v="0"/>
    <x v="0"/>
    <s v="CUNDINAMARCA"/>
    <s v="MACHETÁ"/>
    <d v="2021-03-18T00:00:00"/>
    <d v="2021-03-18T00:00:00"/>
    <s v="Se objeta $7200 Concepto MQ1032312  TORNILLOCORTICALDE35MMX30MMTI Se objeta mayor valor cobrado en 1 TORNILLOCORTICALDE35MMX30MMTI facturado por $67200 debido a que en la factura de compra se evidencia valor por $60000 por lo tanto se glosa la diferencia de $7200Se objeta $31440 Concepto MQ1032313  TORNILLODEBLOQUEODE35MMX26MMTI Se objeta mayor valor cobrado en 1 TORNILLODEBLOQUEODE35MMX26MMTI facturado por $293440 debido a que en la factura de compra se evidencia valor por $262000 por lo tanto se glosa la diferencia de $31440Se objeta $31440 Concepto MQ1032315  TORNILLODEBLOQUEODE35MMX30MMTI Se objeta mayor valor cobrado en 1 TORNILLODEBLOQUEODE35MMX30MMTI facturado por $293440 debido a que en la factura de compra se evidencia valor por $262000 por lo tanto se glosa la diferencia de $31440Se objeta $31440 Concepto MQ1032338  TORNILLODEBLOQUEODE35MMX32MMTI Se objeta mayor valor cobrado en 1 TORNILLODEBLOQUEODE35MMX32MMTI facturado por $293440 debido a que en la factura de compra se evidencia valor por $262000 por lo tanto se glosa la diferencia de $31440Se objeta $31440 Concepto MQ1032314  TORNILLODEBLOQUEODE35MMX28MMTI Se objeta mayor valor cobrado en 1  TORNILLODEBLOQUEODE35MMX28MMTI facturado por $293440 debido a que en la factura de compra se evidencia valor por $262000 por lo tanto se glosa la diferencia de $31440Se objeta $46800 Concepto MQ1032339  TORNILLOCORTICALDE27MMX28MMTI Se objeta mayor valor cobrado en 3 TORNILLOCORTICALDE27MMX28MMTI facturado por $145600 c/u debido a que en la factura de compra se evidencia valor por $130000 c/u por lo tanto se glosa la diferencia de $46800Se objeta $222000 Concepto MQ1032354  PLACACOMPBLOQUEODETIBIADISTALMEDIALORIF35X10ORIIZQTI Se objeta mayor valor cobrado en 1 PLACACOMPBLOQUEODETIBIADISTALMEDIALORIF35X10ORIIZQTI facturado por $2072000 debido a que en la factura de compra se evidencia valor por $1850000 por lo tanto se glosa la diferencia de $222000"/>
    <s v="SE LEVANTA GLOSA YA QUE SE ANEXA FACTURA Y RESOLUCION DE TARIFAS INSTITUCIONALES DONDE SE EVIDENCIA LA AUTORIZACION DE COBRO A MATERIAL OSTEOSINTESIS PRECIO DE FACTURA DE COMPRA  EL 12% DE INCREMENTO"/>
    <s v="Subsidiado"/>
    <n v="3"/>
  </r>
  <r>
    <s v="E.S.E. HOSPITAL MARIO GAITAN YANGUAS DE SOACHA"/>
    <x v="0"/>
    <s v="CUNDINAMARCA"/>
    <s v="SOACHA"/>
    <d v="2021-05-05T00:00:00"/>
    <s v="HMGY53602"/>
    <s v="HMGY53602"/>
    <n v="1134356"/>
    <d v="2021-05-24T00:00:00"/>
    <s v="GL-2592715318010"/>
    <n v="7625"/>
    <d v="2021-06-25T00:00:00"/>
    <n v="0"/>
    <n v="7625"/>
    <n v="0"/>
    <m/>
    <m/>
    <m/>
    <n v="0"/>
    <m/>
    <n v="0"/>
    <n v="0"/>
    <n v="0"/>
    <n v="0"/>
    <x v="0"/>
    <s v="CUNDINAMARCA"/>
    <s v="SOACHA"/>
    <d v="2021-03-03T00:00:00"/>
    <d v="2021-03-03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IPS acepta glosa por valor de $7625 por concepto de mayor valor cobrado de acuerdo a la respuesta anex por la IPS n2752021 "/>
    <s v="Subsidiado"/>
    <n v="3"/>
  </r>
  <r>
    <s v="E.S.E. HOSPITAL MARIO GAITAN YANGUAS DE SOACHA"/>
    <x v="0"/>
    <s v="CUNDINAMARCA"/>
    <s v="SOACHA"/>
    <d v="2021-05-05T00:00:00"/>
    <s v="HMGY54614"/>
    <s v="HMGY54614"/>
    <n v="1157005"/>
    <d v="2021-05-24T00:00:00"/>
    <s v="GL-2592715318011"/>
    <n v="338520"/>
    <d v="2021-06-25T00:00:00"/>
    <n v="338520"/>
    <n v="0"/>
    <n v="0"/>
    <m/>
    <m/>
    <m/>
    <n v="0"/>
    <m/>
    <n v="0"/>
    <n v="0"/>
    <n v="0"/>
    <n v="0"/>
    <x v="0"/>
    <s v="CUNDINAMARCA"/>
    <s v="SOACHA"/>
    <d v="2021-03-04T00:00:00"/>
    <d v="2021-03-05T00:00:00"/>
    <s v="Se objeta $338520 Concepto 602T01  TRASLADO ASISTENCIAL MEDICALIZADO TERRESTRE PRIMARIO Se objeta $338520 correspondiente a el cobro de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nical $338520 por concepto de soportes La IPS adjunta lo requerido al momento de la auditoria "/>
    <s v="Subsidiado"/>
    <n v="3"/>
  </r>
  <r>
    <s v="E.S.E. HOSPITAL MARIO GAITAN YANGUAS DE SOACHA"/>
    <x v="0"/>
    <s v="CUNDINAMARCA"/>
    <s v="SOACHA"/>
    <d v="2021-05-05T00:00:00"/>
    <s v="HMGY55283"/>
    <s v="HMGY55283"/>
    <n v="1058216"/>
    <d v="2021-05-24T00:00:00"/>
    <s v="GL-2592715318012"/>
    <n v="303030"/>
    <m/>
    <m/>
    <m/>
    <n v="303030"/>
    <m/>
    <m/>
    <m/>
    <n v="303030"/>
    <m/>
    <n v="0"/>
    <n v="0"/>
    <n v="0"/>
    <n v="303030"/>
    <x v="0"/>
    <s v="CUNDINAMARCA"/>
    <s v="SOACHA"/>
    <d v="2021-03-06T00:00:00"/>
    <d v="2021-03-08T00:00:00"/>
    <s v="Se objeta $303030 Concepto 601T02  TRASLADO ASISTENCIAL BÁSICO TERRESTRE SECUNDARIO Se objeta $303030 correspondiente a el cobro de 1 TRASLADO MEDICALIZADO por falta de resolución institucional donde se evidencie tarifas para los traslados en ambulancia"/>
    <m/>
    <s v="Subsidiado"/>
    <n v="3"/>
  </r>
  <r>
    <s v="E.S.E. HOSPITAL MARIO GAITAN YANGUAS DE SOACHA"/>
    <x v="0"/>
    <s v="CUNDINAMARCA"/>
    <s v="SOACHA"/>
    <d v="2021-05-05T00:00:00"/>
    <s v="HMGY57603"/>
    <s v="HMGY57603"/>
    <n v="1844179"/>
    <d v="2021-05-24T00:00:00"/>
    <s v="GL-2592715318013"/>
    <n v="7625"/>
    <d v="2021-06-25T00:00:00"/>
    <n v="0"/>
    <n v="7625"/>
    <n v="0"/>
    <m/>
    <m/>
    <m/>
    <n v="0"/>
    <m/>
    <n v="0"/>
    <n v="0"/>
    <n v="0"/>
    <n v="0"/>
    <x v="0"/>
    <s v="CUNDINAMARCA"/>
    <s v="SOACHA"/>
    <d v="2021-03-11T00:00:00"/>
    <d v="2021-03-13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IPS acpeta glosa por valor de $7625 por concepto mayor valor cobrado de acuerdo a la respuesta anexa por la IPS N27052021 "/>
    <s v="Subsidiado"/>
    <n v="3"/>
  </r>
  <r>
    <s v="E.S.E. HOSPITAL MARIO GAITAN YANGUAS DE SOACHA"/>
    <x v="0"/>
    <s v="CUNDINAMARCA"/>
    <s v="SOACHA"/>
    <d v="2021-05-05T00:00:00"/>
    <s v="HMGY60646"/>
    <s v="HMGY60646"/>
    <n v="1497048"/>
    <d v="2021-05-25T00:00:00"/>
    <s v="GL-2592715318016"/>
    <n v="7625"/>
    <d v="2021-07-26T00:00:00"/>
    <n v="0"/>
    <n v="0"/>
    <n v="7625"/>
    <m/>
    <m/>
    <m/>
    <n v="7625"/>
    <m/>
    <n v="0"/>
    <n v="0"/>
    <n v="0"/>
    <n v="7625"/>
    <x v="0"/>
    <s v="CUNDINAMARCA"/>
    <s v="SOACHA"/>
    <d v="2021-03-18T00:00:00"/>
    <d v="2021-03-19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Persiste glosa dado que se verifico medicamento segun circular 10 medicamentos regulados "/>
    <s v="Subsidiado"/>
    <n v="3"/>
  </r>
  <r>
    <s v="E.S.E. HOSPITAL MARIO GAITAN YANGUAS DE SOACHA"/>
    <x v="0"/>
    <s v="CUNDINAMARCA"/>
    <s v="SOACHA"/>
    <d v="2021-05-05T00:00:00"/>
    <s v="HMGY60954"/>
    <s v="HMGY60954"/>
    <n v="1042410"/>
    <d v="2021-05-25T00:00:00"/>
    <s v="GL-2592715318017"/>
    <n v="53302"/>
    <d v="2021-07-26T00:00:00"/>
    <n v="0"/>
    <n v="0"/>
    <n v="53302"/>
    <m/>
    <m/>
    <m/>
    <n v="53302"/>
    <m/>
    <n v="0"/>
    <n v="0"/>
    <n v="0"/>
    <n v="53302"/>
    <x v="0"/>
    <s v="CUNDINAMARCA"/>
    <s v="SOACHA"/>
    <d v="2021-03-19T00:00:00"/>
    <d v="2021-03-20T00:00:00"/>
    <s v="Se objeta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Se objeta $47714 Concepto 2240305  INSULINA LISPRO (ORIGEN DNA RECOMBINANTE  E COLI) PEN DESCARTABLE SOLUCION INYECTABLE  100 UI/ML/3 Se objeta mayor valor cobrado a 1 INSULINA LISPRO 100UI facturado por $67666 debido a que dicho medicamento se encuentra regulador segun circular 10 Art 4 por valor de $19952 por lo tanto se glosa la diferencia de $47714"/>
    <s v="Persiste glosa dado que estos medicamentos son regulados en Cirular 10 "/>
    <s v="Subsidiado"/>
    <n v="3"/>
  </r>
  <r>
    <s v="E.S.E. HOSPITAL MARIO GAITAN YANGUAS DE SOACHA"/>
    <x v="0"/>
    <s v="CUNDINAMARCA"/>
    <s v="SOACHA"/>
    <d v="2021-05-05T00:00:00"/>
    <s v="HMGY60957"/>
    <s v="HMGY60957"/>
    <n v="1515508"/>
    <d v="2021-05-25T00:00:00"/>
    <s v="GL-2592715318018"/>
    <n v="222040"/>
    <d v="2021-07-26T00:00:00"/>
    <n v="222040"/>
    <n v="0"/>
    <n v="0"/>
    <m/>
    <m/>
    <m/>
    <n v="0"/>
    <m/>
    <n v="0"/>
    <n v="0"/>
    <n v="0"/>
    <n v="0"/>
    <x v="0"/>
    <s v="CUNDINAMARCA"/>
    <s v="SOACHA"/>
    <d v="2021-03-19T00:00:00"/>
    <d v="2021-03-20T00:00:00"/>
    <s v="Se objeta $222040 Concepto 602T02  TRASLADO ASISTENCIAL MEDICALIZADO TERRESTRE SECUNDARIO Se objeta $22204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PS envia soporte de traslado y  tarifas de ambulancia "/>
    <s v="Subsidiado"/>
    <n v="3"/>
  </r>
  <r>
    <s v="E.S.E. HOSPITAL MARIO GAITAN YANGUAS DE SOACHA"/>
    <x v="0"/>
    <s v="CUNDINAMARCA"/>
    <s v="SOACHA"/>
    <d v="2021-05-05T00:00:00"/>
    <s v="HMGY60962"/>
    <s v="HMGY60962"/>
    <n v="2495449"/>
    <d v="2021-05-25T00:00:00"/>
    <s v="GL-2592715318019"/>
    <n v="109206"/>
    <d v="2021-07-26T00:00:00"/>
    <n v="0"/>
    <n v="0"/>
    <n v="109206"/>
    <d v="2021-07-31T00:00:00"/>
    <n v="0"/>
    <n v="0"/>
    <n v="109206"/>
    <m/>
    <n v="0"/>
    <n v="0"/>
    <n v="0"/>
    <n v="109206"/>
    <x v="0"/>
    <s v="CUNDINAMARCA"/>
    <s v="SOACHA"/>
    <d v="2021-03-15T00:00:00"/>
    <d v="2021-03-20T00:00:00"/>
    <s v="Se objeta $109206 Concepto 1518020017  RESUCITADORMANUALAMBUADULTODESECHABLE Se objeta 1 RESUCITADOR MANUAL ADULTO DESECHABLE facturado por valor de $109206 debido a que en el contrato se encuentra incluido en el equipamiento necesario de enfermeria para prestar el servicio al paciente adicional en la historia clinica no se evidencia que haya sido realmente utilizado para proposito de reanimaion al paciente por lo tanto no da lugar a su cobro"/>
    <s v="Persiste glosa inicial resucitador manual adulto en PVC desechable dado que es dispositivo indispensable que por habilitación debe contener el carro de paro para procedimientos de paro cardioaco y ventilación asistida cuando el paciente se encuente en estado critico Por consiguiente se encuentra incluido en los insumos necesarios para la atención del paciente Dotación básica del servicio ademas en historia clinica no se evidencia que se haya necesitad ,Se persiste glosa inicial material se encuentra incluido en el equipamiento necesario para la prestacion del servicio al paciente "/>
    <s v="Subsidiado"/>
    <n v="3"/>
  </r>
  <r>
    <s v="E.S.E. HOSPITAL MARIO GAITAN YANGUAS DE SOACHA"/>
    <x v="0"/>
    <s v="CUNDINAMARCA"/>
    <s v="SOACHA"/>
    <d v="2021-05-05T00:00:00"/>
    <s v="HMGY61036"/>
    <s v="HMGY61036"/>
    <n v="2863316"/>
    <d v="2021-05-25T00:00:00"/>
    <s v="GL-2592715318021"/>
    <n v="800000"/>
    <m/>
    <m/>
    <m/>
    <n v="800000"/>
    <m/>
    <m/>
    <m/>
    <n v="800000"/>
    <m/>
    <n v="0"/>
    <n v="0"/>
    <n v="0"/>
    <n v="800000"/>
    <x v="0"/>
    <s v="CUNDINAMARCA"/>
    <s v="SOACHA"/>
    <d v="2021-03-15T00:00:00"/>
    <d v="2021-03-21T00:00:00"/>
    <s v="Se objeta $800000 Concepto 10M004  INTERNACIÓN COMPLEJIDAD MEDIANA HABITACION CUATRO O MÁS CAMAS De acuerdo al concepto de la auditora en gestion hospitalaria SANDRA MARCELA MORENO GONZALEZ realizó la alerta por atención no conforme por la estancia del dias 15 y 16 ya que es un reingreso menor a 15 días con los mismos síntomas respiratorios Ademas realizó la alerta por atención no conforme por la estancia del dias 17 18 y 19 ya que es un reingreso menor a 15 días con los mismos síntomas respiratorios Por lo tanto no se reconoce 5 dias de estancia en HABITACION CUATRO O MAS CAMAS se objeta por $800000"/>
    <m/>
    <s v="Subsidiado"/>
    <n v="3"/>
  </r>
  <r>
    <s v="E.S.E. HOSPITAL MARIO GAITAN YANGUAS DE SOACHA"/>
    <x v="0"/>
    <s v="CUNDINAMARCA"/>
    <s v="SOACHA"/>
    <d v="2021-05-05T00:00:00"/>
    <s v="HMGY61049"/>
    <s v="HMGY61049"/>
    <n v="1451683"/>
    <d v="2021-05-25T00:00:00"/>
    <s v="GL-2592715318023"/>
    <n v="7625"/>
    <d v="2021-07-26T00:00:00"/>
    <n v="0"/>
    <n v="0"/>
    <n v="7625"/>
    <m/>
    <m/>
    <m/>
    <n v="7625"/>
    <m/>
    <n v="0"/>
    <n v="0"/>
    <n v="0"/>
    <n v="7625"/>
    <x v="0"/>
    <s v="CUNDINAMARCA"/>
    <s v="SOACHA"/>
    <d v="2021-03-20T00:00:00"/>
    <d v="2021-03-21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Persiste glosa dado que se verifico medicamento segun circular 10 medicamentos regulados "/>
    <s v="Subsidiado"/>
    <n v="3"/>
  </r>
  <r>
    <s v="E.S.E. HOSPITAL MARIO GAITAN YANGUAS DE SOACHA"/>
    <x v="0"/>
    <s v="CUNDINAMARCA"/>
    <s v="SOACHA"/>
    <d v="2021-05-05T00:00:00"/>
    <s v="HMGY61118"/>
    <s v="HMGY61118"/>
    <n v="2447594"/>
    <d v="2021-05-25T00:00:00"/>
    <s v="GL-2592715318025"/>
    <n v="7625"/>
    <d v="2021-07-26T00:00:00"/>
    <n v="0"/>
    <n v="0"/>
    <n v="7625"/>
    <m/>
    <m/>
    <m/>
    <n v="7625"/>
    <m/>
    <n v="0"/>
    <n v="0"/>
    <n v="0"/>
    <n v="7625"/>
    <x v="0"/>
    <s v="CUNDINAMARCA"/>
    <s v="SOACHA"/>
    <d v="2021-03-19T00:00:00"/>
    <d v="2021-03-22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Persiste glosa inicial dado que este medicamento esta MVC segun cirular 10 "/>
    <s v="Subsidiado"/>
    <n v="3"/>
  </r>
  <r>
    <s v="E.S.E. HOSPITAL MARIO GAITAN YANGUAS DE SOACHA"/>
    <x v="0"/>
    <s v="CUNDINAMARCA"/>
    <s v="SOACHA"/>
    <d v="2021-05-05T00:00:00"/>
    <s v="HMGY61792"/>
    <s v="HMGY61792"/>
    <n v="1673490"/>
    <d v="2021-05-25T00:00:00"/>
    <s v="GL-2592715318026"/>
    <n v="148000"/>
    <d v="2021-07-26T00:00:00"/>
    <n v="148000"/>
    <n v="0"/>
    <n v="0"/>
    <m/>
    <m/>
    <m/>
    <n v="0"/>
    <m/>
    <n v="0"/>
    <n v="0"/>
    <n v="0"/>
    <n v="0"/>
    <x v="0"/>
    <s v="CUNDINAMARCA"/>
    <s v="SOACHA"/>
    <d v="2021-03-23T00:00:00"/>
    <d v="2021-03-24T00:00:00"/>
    <s v="Se objeta $148000 Concepto 602T01  TRASLADO ASISTENCIAL MEDICALIZADO TERRESTRE PRIMARIO Se objeta $14800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PS envia soporte de hoja de traslado y tarifas de Ambulancia "/>
    <s v="Subsidiado"/>
    <n v="3"/>
  </r>
  <r>
    <s v="E.S.E. HOSPITAL MARIO GAITAN YANGUAS DE SOACHA"/>
    <x v="0"/>
    <s v="CUNDINAMARCA"/>
    <s v="SOACHA"/>
    <d v="2021-05-05T00:00:00"/>
    <s v="HMGY62573"/>
    <s v="HMGY62573"/>
    <n v="801693"/>
    <d v="2021-05-25T00:00:00"/>
    <s v="GL-2592715318027"/>
    <n v="53324"/>
    <d v="2021-07-26T00:00:00"/>
    <n v="0"/>
    <n v="0"/>
    <n v="53324"/>
    <m/>
    <m/>
    <m/>
    <n v="53324"/>
    <m/>
    <n v="0"/>
    <n v="0"/>
    <n v="0"/>
    <n v="53324"/>
    <x v="0"/>
    <s v="CUNDINAMARCA"/>
    <s v="SOACHA"/>
    <d v="2021-03-21T00:00:00"/>
    <d v="2021-03-23T00:00:00"/>
    <s v="Se objeta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Se objeta $47736 Concepto 2240305  INSULINA LISPRO (ORIGEN DNA RECOMBINANTE  E COLI) PEN DESCARTABLE SOLUCION INYECTABLE  100 UI/ML/3 Se objeta mayor valor cobrado a 1 INSULINA LISPRO 100UI facturado por $67666 debido a que dicho medicamento se encuentra regulador segun circular 10 Art 4 por valor de $19930 por lo tanto se glosa la diferencia de $47736"/>
    <s v="Persiste glosa dado que se verifico medicamento segun circular 10 medicamentos regulados "/>
    <s v="Subsidiado"/>
    <n v="3"/>
  </r>
  <r>
    <s v="E.S.E. HOSPITAL MARIO GAITAN YANGUAS DE SOACHA"/>
    <x v="0"/>
    <s v="CUNDINAMARCA"/>
    <s v="SOACHA"/>
    <d v="2021-05-05T00:00:00"/>
    <s v="HMGY63155"/>
    <s v="HMGY63155"/>
    <n v="1423083"/>
    <d v="2021-05-25T00:00:00"/>
    <s v="GL-2592715318028"/>
    <n v="307580"/>
    <d v="2021-07-26T00:00:00"/>
    <n v="307580"/>
    <n v="0"/>
    <n v="0"/>
    <m/>
    <m/>
    <m/>
    <n v="0"/>
    <m/>
    <n v="0"/>
    <n v="0"/>
    <n v="0"/>
    <n v="0"/>
    <x v="0"/>
    <s v="CUNDINAMARCA"/>
    <s v="SOACHA"/>
    <d v="2021-03-24T00:00:00"/>
    <d v="2021-03-25T00:00:00"/>
    <s v="Se objeta $307580 Concepto 602T01  TRASLADO ASISTENCIAL MEDICALIZADO TERRESTRE PRIMARIO Se objeta $30758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PS envia soporte de Hoja de Traslado y tarifas de ambulancia "/>
    <s v="Subsidiado"/>
    <n v="3"/>
  </r>
  <r>
    <s v="E.S.E. HOSPITAL MARIO GAITAN YANGUAS DE SOACHA"/>
    <x v="0"/>
    <s v="CUNDINAMARCA"/>
    <s v="SOACHA"/>
    <d v="2021-05-05T00:00:00"/>
    <s v="HMGY63716"/>
    <s v="HMGY63716"/>
    <n v="1640964"/>
    <d v="2021-05-26T00:00:00"/>
    <s v="GL-2592715318029"/>
    <n v="307580"/>
    <d v="2021-07-26T00:00:00"/>
    <n v="307580"/>
    <n v="0"/>
    <n v="0"/>
    <m/>
    <m/>
    <m/>
    <n v="0"/>
    <m/>
    <n v="0"/>
    <n v="0"/>
    <n v="0"/>
    <n v="0"/>
    <x v="0"/>
    <s v="CUNDINAMARCA"/>
    <s v="SOACHA"/>
    <d v="2021-03-25T00:00:00"/>
    <d v="2021-03-26T00:00:00"/>
    <s v="Se objeta $307580 Concepto 602T01  TRASLADO ASISTENCIAL MEDICALIZADO TERRESTRE PRIMARIO Se objeta $30758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glosa IPS  envia soporte de Hoja de traslado y tarifas de ambulancia  "/>
    <s v="Subsidiado"/>
    <n v="3"/>
  </r>
  <r>
    <s v="E.S.E. HOSPITAL MARIO GAITAN YANGUAS DE SOACHA"/>
    <x v="0"/>
    <s v="CUNDINAMARCA"/>
    <s v="SOACHA"/>
    <d v="2021-05-05T00:00:00"/>
    <s v="HMGY64019"/>
    <s v="HMGY64019"/>
    <n v="916801"/>
    <d v="2021-05-26T00:00:00"/>
    <s v="GL-2592715318030"/>
    <n v="193830"/>
    <d v="2021-07-26T00:00:00"/>
    <n v="193830"/>
    <n v="0"/>
    <n v="0"/>
    <m/>
    <m/>
    <m/>
    <n v="0"/>
    <m/>
    <n v="0"/>
    <n v="0"/>
    <n v="0"/>
    <n v="0"/>
    <x v="0"/>
    <s v="CUNDINAMARCA"/>
    <s v="SOACHA"/>
    <d v="2021-03-27T00:00:00"/>
    <d v="2021-03-28T00:00:00"/>
    <s v="Se objeta $193830 Concepto 601T02  TRASLADO ASISTENCIAL BÁSICO TERRESTRE SECUNDARIO Se objeta $19383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Se levanta lgosa IPS envia soporte de hoja de traslado y tarifas de ambulancia "/>
    <s v="Subsidiado"/>
    <n v="3"/>
  </r>
  <r>
    <s v="E.S.E. HOSPITAL MARIO GAITAN YANGUAS DE SOACHA"/>
    <x v="0"/>
    <s v="CUNDINAMARCA"/>
    <s v="SOACHA"/>
    <d v="2021-05-05T00:00:00"/>
    <s v="HMGY64726"/>
    <s v="HMGY64726"/>
    <n v="3750583"/>
    <d v="2021-05-26T00:00:00"/>
    <s v="GL-2592715318031"/>
    <n v="52472"/>
    <d v="2021-07-26T00:00:00"/>
    <n v="0"/>
    <n v="0"/>
    <n v="52472"/>
    <m/>
    <m/>
    <m/>
    <n v="52472"/>
    <m/>
    <n v="0"/>
    <n v="0"/>
    <n v="0"/>
    <n v="52472"/>
    <x v="0"/>
    <s v="CUNDINAMARCA"/>
    <s v="SOACHA"/>
    <d v="2021-03-24T00:00:00"/>
    <d v="2021-03-29T00:00:00"/>
    <s v="Se objeta $52472 Concepto 201048811  LABETALOL HIDROCLORURO USP (EQ A 100MG/20ML) SOLUCION INYECTABLE  5 MG/ML/20 ML Se objeta mayor valor cobrado a 1 LABETALOL HIDROCLORURO USP 100MG facturado por $71091 debido a que dicho medicamento se encuentra regulado segun circular 10 art 4 por valor de $18619 por lo tanto se glosa la diferencia de $52472"/>
    <s v="Persiste glosa dado que se verifico medicamento segun circular 10 medicamentos regulados "/>
    <s v="Subsidiado"/>
    <n v="3"/>
  </r>
  <r>
    <s v="E.S.E. HOSPITAL MARIO GAITAN YANGUAS DE SOACHA"/>
    <x v="0"/>
    <s v="CUNDINAMARCA"/>
    <s v="SOACHA"/>
    <d v="2021-05-05T00:00:00"/>
    <s v="HMGY66424"/>
    <s v="HMGY66424"/>
    <n v="1685222"/>
    <d v="2021-05-26T00:00:00"/>
    <s v="GL-2592715318033"/>
    <n v="7625"/>
    <d v="2021-07-26T00:00:00"/>
    <n v="0"/>
    <n v="0"/>
    <n v="7625"/>
    <m/>
    <m/>
    <m/>
    <n v="7625"/>
    <m/>
    <n v="0"/>
    <n v="0"/>
    <n v="0"/>
    <n v="7625"/>
    <x v="0"/>
    <s v="CUNDINAMARCA"/>
    <s v="SOACHA"/>
    <d v="2021-03-30T00:00:00"/>
    <d v="2021-03-31T00:00:00"/>
    <s v="Se objeta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 Persiste glosa dado que se verifico medicamento segun circular 10 medicamentos regulados  "/>
    <s v="Subsidiado"/>
    <n v="3"/>
  </r>
  <r>
    <s v="E.S.E. HOSPITAL MARIO GAITAN YANGUAS DE SOACHA"/>
    <x v="0"/>
    <s v="CUNDINAMARCA"/>
    <s v="SOACHA"/>
    <d v="2021-05-05T00:00:00"/>
    <s v="HMGY61691"/>
    <s v="HMGY61691"/>
    <n v="1586376"/>
    <d v="2021-05-31T00:00:00"/>
    <s v="GL-2592715318039"/>
    <n v="193830"/>
    <m/>
    <m/>
    <m/>
    <n v="193830"/>
    <m/>
    <m/>
    <m/>
    <n v="193830"/>
    <m/>
    <n v="0"/>
    <n v="0"/>
    <n v="0"/>
    <n v="193830"/>
    <x v="0"/>
    <s v="CUNDINAMARCA"/>
    <s v="SOACHA"/>
    <d v="2021-03-21T00:00:00"/>
    <d v="2021-03-23T00:00:00"/>
    <s v="Se objeta $193830 Concepto 601T02  TRASLADO ASISTENCIAL BÁSICO TERRESTRE SECUNDARIO Se objeta $19383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m/>
    <s v="Subsidiado"/>
    <n v="3"/>
  </r>
  <r>
    <s v="E.S.E. HOSPITAL MARIO GAITAN YANGUAS DE SOACHA"/>
    <x v="0"/>
    <s v="CUNDINAMARCA"/>
    <s v="SOACHA"/>
    <d v="2021-05-11T00:00:00"/>
    <s v="HMGY67425"/>
    <s v="HMGY67425"/>
    <n v="12216455"/>
    <d v="2021-06-05T00:00:00"/>
    <s v="GL-2592715318046"/>
    <n v="5024800"/>
    <d v="2021-07-13T00:00:00"/>
    <n v="5024800"/>
    <n v="0"/>
    <n v="0"/>
    <m/>
    <m/>
    <m/>
    <n v="0"/>
    <m/>
    <n v="0"/>
    <n v="0"/>
    <n v="0"/>
    <n v="0"/>
    <x v="0"/>
    <s v="CUNDINAMARCA"/>
    <s v="SOACHA"/>
    <d v="2021-04-02T00:00:00"/>
    <d v="2021-04-03T00:00:00"/>
    <s v="Se objeta $27600 Concepto SB09411  PINDEKIRSCHNERDE12MM150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299  TORNILLOCORTICALHD4DE1508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300  TORNILLOCORTICALHD4DE1509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273100 Concepto SB09302  TORNILLOCORTICALHD4DE1511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819300 Concepto SBO9301  TORNILLOCORTICALHD4DE15X10MM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Se objeta $3358600 Concepto SB09020  PLACADOBLEFILA15MMBLOQDE9H Se objeta material de osteosintesis debido a que en los soportes adjuntos no se evidencia soporte de factura de compra en la cual se comprueba realmente el valor obtenido por cada uno de los materiales no dan cumplimiento a lo estipulado en la resolucion 3047/2008 por lo tanto se reconoce su cobro"/>
    <s v="Se levanta glosa IPS envia soporte de Factura de compra de  MOS # SOA2311 "/>
    <s v="Subsidiado"/>
    <n v="3"/>
  </r>
  <r>
    <s v="E.S.E. HOSPITAL MARIO GAITAN YANGUAS DE SOACHA"/>
    <x v="0"/>
    <s v="CUNDINAMARCA"/>
    <s v="SOACHA"/>
    <d v="2021-05-11T00:00:00"/>
    <s v="HMGY67637"/>
    <s v="HMGY67637"/>
    <n v="10386912"/>
    <d v="2021-06-08T00:00:00"/>
    <s v="GL-2592715318047"/>
    <n v="2755600"/>
    <d v="2021-07-13T00:00:00"/>
    <n v="2755600"/>
    <n v="0"/>
    <n v="0"/>
    <m/>
    <m/>
    <m/>
    <n v="0"/>
    <m/>
    <n v="0"/>
    <n v="0"/>
    <n v="0"/>
    <n v="0"/>
    <x v="0"/>
    <s v="CUNDINAMARCA"/>
    <s v="SOACHA"/>
    <d v="2021-03-28T00:00:00"/>
    <d v="2021-03-29T00:00:00"/>
    <s v="Se objeta $2755600 Concepto SB12150  CLAVOFLEXIBLEENTITANIO25MMPUNTAREDONDA Se objeta 2 CLAVO FLEXIBLE EN TITANIO 25 MM facturado por valor de $1377800 c/u debido a que no se evidencia factura de compra en la cual se pueda verificar el valor real del materal por lo tanto no se reconoce su cobro"/>
    <s v="Se levanta glosa IPS envia soporte de Factura de MOS # SOA2308 "/>
    <s v="Subsidiado"/>
    <n v="3"/>
  </r>
  <r>
    <s v="E.S.E. HOSPITAL MARIO GAITAN YANGUAS DE SOACHA"/>
    <x v="0"/>
    <s v="CUNDINAMARCA"/>
    <s v="SOACHA"/>
    <d v="2021-05-11T00:00:00"/>
    <s v="HMGY68663"/>
    <s v="HMGY68663"/>
    <n v="8783417"/>
    <d v="2021-06-08T00:00:00"/>
    <s v="GL-2592715318048"/>
    <n v="1680200"/>
    <d v="2021-07-13T00:00:00"/>
    <n v="1680200"/>
    <n v="0"/>
    <n v="0"/>
    <m/>
    <m/>
    <m/>
    <n v="0"/>
    <m/>
    <n v="0"/>
    <n v="0"/>
    <n v="0"/>
    <n v="0"/>
    <x v="0"/>
    <s v="CUNDINAMARCA"/>
    <s v="SOACHA"/>
    <d v="2021-04-05T00:00:00"/>
    <d v="2021-04-07T00:00:00"/>
    <s v="Se objeta $16400 Concepto SB00010  PINKIRSCHNER15MMX230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32800 Concepto SB00009  PIKKIRSCHNER12MMX230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67800 Concepto SB05787  ARANDELAPARATORNILLOSDE35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0  TORNCORTICAL35MMX12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1  TORNCORTICAL35MMX14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77300 Concepto SB00832  TORNCORTICAL35MMX16MMTI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 Se objeta $77300 Concepto SB13234  TORNILLOESPONJOSO40RT16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81700 Concepto SB13237  TORNILLOESPONJOSO40RT22MM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273500 Concepto SB01986  PLACATERCIODECANADE35MMX6H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Se objeta $898800 Concepto SB05769  TORNILLOCANULADODE35X40MMROSCAPARCIAL Se objeta material de osteosintesis debido a que en los soportes adjuntos no se evidencia factura de compra con la vual se verifica el valor real del material la IPS anexa un formato de gasto debidamente firmado pero con este no se comprueba valor de compra (tarifa) por lo tanto no se reconoce su cobro"/>
    <s v="Se levanta glosa  IPS envia Soporte Factura de Compra de MOS # SOA23114 "/>
    <s v="Subsidiado"/>
    <n v="3"/>
  </r>
  <r>
    <s v="E.S.E. HOSPITAL MARIO GAITAN YANGUAS DE SOACHA"/>
    <x v="0"/>
    <s v="CUNDINAMARCA"/>
    <s v="SOACHA"/>
    <d v="2021-05-11T00:00:00"/>
    <s v="HMGY72569"/>
    <s v="HMGY72569"/>
    <n v="8208289"/>
    <d v="2021-06-08T00:00:00"/>
    <s v="GL-2592715318049"/>
    <n v="153790"/>
    <d v="2021-07-13T00:00:00"/>
    <n v="0"/>
    <n v="0"/>
    <n v="153790"/>
    <d v="2021-07-24T00:00:00"/>
    <n v="0"/>
    <n v="0"/>
    <n v="153790"/>
    <m/>
    <n v="0"/>
    <n v="0"/>
    <n v="0"/>
    <n v="153790"/>
    <x v="0"/>
    <s v="CUNDINAMARCA"/>
    <s v="SOACHA"/>
    <d v="2021-03-30T00:00:00"/>
    <d v="2021-04-15T00:00:00"/>
    <s v="Se objeta $153790 Concepto 601T02  TRASLADO ASISTENCIAL BÁSICO TERRESTRE SECUNDARIO Se objeta $153790 correspondiente a el cobro de 1 TRASLADO EN AMBULANCIA por falta de hoja de traslado donde se evidencie hora de salida hora de llegada al lugar de destino y observaciones del médico durante el traslado según lo establecido en el anexo técnico 5 literal B numeral 11 de la resolución 3047/2008 además no se evidencia resolución con tarifas institucionales para verificar precio del traslado"/>
    <s v="Persiste ggloa IPS en sabana comenta que envia hoja de traslado pero al ingresar a verificar soporte enviado comprimido esta en cero noadjuntaron el soporte ,Se persiste glosa inicial por valor de $153790 de acuerdo a la respuesta de la IPS anexan hoja de traslado pero en los soportes adjuntos se evidencia la hoja de traslado del paciente Darcy Mellisa Ramirez y el paciente facturado correspondiente a la factura es Ezequiel Zabala "/>
    <s v="Subsidiado"/>
    <n v="3"/>
  </r>
  <r>
    <s v="E.S.E. HOSPITAL MARIO GAITAN YANGUAS DE SOACHA"/>
    <x v="0"/>
    <s v="CUNDINAMARCA"/>
    <s v="SOACHA"/>
    <d v="2021-05-11T00:00:00"/>
    <s v="HMGY74045"/>
    <s v="HMGY74045"/>
    <n v="932400"/>
    <d v="2021-06-08T00:00:00"/>
    <s v="GL-2592715318050"/>
    <n v="96800"/>
    <d v="2021-07-13T00:00:00"/>
    <n v="96800"/>
    <n v="0"/>
    <n v="0"/>
    <m/>
    <m/>
    <m/>
    <n v="0"/>
    <m/>
    <n v="0"/>
    <n v="0"/>
    <n v="0"/>
    <n v="0"/>
    <x v="0"/>
    <s v="CUNDINAMARCA"/>
    <s v="SOACHA"/>
    <d v="2021-04-19T00:00:00"/>
    <d v="2021-04-19T00:00:00"/>
    <s v="Se objeta $96800 Concepto 898101  ESTUDIO DE COLORACIÓN BÁSICA EN BIOPSIA Se objeta 1 ESTUDIO DE COLORACION BASICA EN BIOPSOA facturada por valor $96800 debido a que en los soportes adjuntos no se evidencia resultado anexo de la patologia no dan cumplimiento a lo estipulado en la resolucion 3047/2008"/>
    <s v="Se levanta glosa IPS envia soporte de Patologia "/>
    <s v="Contributivo"/>
    <n v="3"/>
  </r>
  <r>
    <s v="E.S.E. HOSPITAL MARIO GAITAN YANGUAS DE SOACHA"/>
    <x v="0"/>
    <s v="CUNDINAMARCA"/>
    <s v="SOACHA"/>
    <d v="2021-05-11T00:00:00"/>
    <s v="HMGY71304"/>
    <s v="HMGY71304"/>
    <n v="12908649"/>
    <d v="2021-06-09T00:00:00"/>
    <s v="GL-2592715318051"/>
    <n v="32800"/>
    <m/>
    <m/>
    <m/>
    <n v="32800"/>
    <m/>
    <m/>
    <m/>
    <n v="32800"/>
    <m/>
    <n v="0"/>
    <n v="0"/>
    <n v="0"/>
    <n v="32800"/>
    <x v="0"/>
    <s v="CUNDINAMARCA"/>
    <s v="SOACHA"/>
    <d v="2021-04-11T00:00:00"/>
    <d v="2021-04-13T00:00:00"/>
    <s v="Se objeta $32800 Concepto SB00009  PIKKIRSCHNER12MMX230MM Se objeta 2 CLAVOS KRISCHNER 12X30MM facturado por valor de $16400 c/u debido a que no se evidencia en los soportes adjuntos la factura de compra donde se verifica el valor real del material"/>
    <m/>
    <s v="Subsidiado"/>
    <n v="3"/>
  </r>
  <r>
    <s v="EMPRESA SOCIAL DEL ESTADO HOSPITAL UNIVERSITARIO DE LA SAMARITANA"/>
    <x v="3"/>
    <s v="BOGOTÁ DC"/>
    <s v="BOGOTÁ"/>
    <d v="2021-09-05T00:00:00"/>
    <s v="NHRZ8424"/>
    <s v="NHRZ8424"/>
    <n v="4195226"/>
    <d v="2021-10-05T00:00:00"/>
    <s v="GL-2592787314959"/>
    <n v="36267"/>
    <m/>
    <m/>
    <m/>
    <n v="36267"/>
    <m/>
    <m/>
    <m/>
    <n v="36267"/>
    <m/>
    <n v="0"/>
    <n v="0"/>
    <n v="0"/>
    <n v="36267"/>
    <x v="0"/>
    <s v="ATLANTICO"/>
    <s v="BARRANQUILLA"/>
    <d v="2019-12-15T00:00:00"/>
    <d v="2019-12-18T00:00:00"/>
    <s v="Se objeta $ 36267 Concepto 19808042  IPRATROPIO BROMURO (FCO DE 15ML A 20ML) SOLUCION INHALACION  0025 % Se objeta mayor valor facturado por $ 36267 en medicamento Bromuro ipratropio medicamento con precio regulado se reconoce por valor de $ 21400  "/>
    <m/>
    <s v="Subsidiado"/>
    <n v="3"/>
  </r>
  <r>
    <s v="E.S.E HOSPITAL SAN RAFAEL DE FACATATIVÁ"/>
    <x v="1"/>
    <s v="CUNDINAMARCA"/>
    <s v="FACATATIVÁ"/>
    <d v="2021-09-08T00:00:00"/>
    <s v="FEHF188494"/>
    <s v="FEHF188494"/>
    <n v="16456127"/>
    <d v="2021-10-05T00:00:00"/>
    <s v="GL-2592787314963"/>
    <n v="8167396"/>
    <m/>
    <m/>
    <m/>
    <n v="8167396"/>
    <m/>
    <m/>
    <m/>
    <n v="8167396"/>
    <d v="2022-05-12T00:00:00"/>
    <n v="0"/>
    <n v="0"/>
    <n v="8167396"/>
    <n v="0"/>
    <x v="0"/>
    <s v="CESAR"/>
    <s v="LA JAGUA DE IBIRICO"/>
    <d v="2021-08-01T00:00:00"/>
    <d v="2021-09-03T00:00:00"/>
    <s v="Se objeta $ 1402217 Concepto 300302038  PAPILOTOMO/ESFINTEROTOMODEARCOTRILUMENLARGO195CMPU Se objeta su cobro ya que no se encuentra pactada su tarifa precio no encontrado en lo contratadoSe objeta $ 1360567 Concepto 300302039  GUIAHIDROFILICADE450CMX0035PULDEDIAMETROPUNTAREC Se objeta su cobro ya que no se encuentra pactada su tarifa precio no encontrado en lo contratadoSe objeta $ 1229600 Concepto MEDIT00005  DISECTORMARYLANDMONOPOLAR Se objeta su cobro ya que no se encuentra pactada su tarifa precio no encontrado en lo contratadoSe objeta $ 1229600 Concepto MEDIT00004  GRASPERMONOPOLAR Se objeta su cobro ya que no se encuentra pactada su tarifa precio no encontrado en lo contratadoSe objeta $ 798352 Concepto MEDIT00013  CLIPLAPAROSCOPICODETITANIODE5MMCONPISTOLA Se objeta su cobro ya que no se encuentra pactada su tarifa precio no encontrado en lo contratadoSe objeta $ 765194 Concepto 300302054  EMPUJADORDESTENTDE10FRX220CM Se objeta su cobro ya que no se encuentra pactada su tarifa precio no encontrado en lo contratadoSe objeta $ 672800 Concepto MEDIT00001  KITDE4TROCARES Se objeta su cobro ya que no se encuentra pactada su tarifa precio no encontrado en lo contratadoSe objeta $ 452400 Concepto MEDIT00003  TIJERAMETZENBAUMMONOPOLAR Se objeta su cobro ya que no se encuentra pactada su tarifa precio no encontrado en lo contratadoSe objeta $ 256666 Concepto 300302044  STENTPLASTICOBILIAR85FRX9CM Se objeta su cobro ya que no se encuentra pactada su tarifa precio no encontrado en lo contratado"/>
    <s v="Se reiteran $8167396 EPS no reconoce instrumental quirurgico incluido dentro de tarifa integral para Colecistectomia laparoscopica según paragrafo 1 de articulo 39"/>
    <s v="Contributivo"/>
    <n v="3"/>
  </r>
  <r>
    <s v="E.S.E. HOSPITAL MARIO GAITAN YANGUAS DE SOACHA"/>
    <x v="0"/>
    <s v="CUNDINAMARCA"/>
    <s v="SOACHA"/>
    <d v="2020-04-14T00:00:00"/>
    <n v="5531498"/>
    <n v="5531498"/>
    <n v="87800"/>
    <d v="2020-04-25T00:00:00"/>
    <s v="GL-25928053734"/>
    <n v="51900"/>
    <d v="2020-05-08T00:00:00"/>
    <n v="0"/>
    <n v="0"/>
    <n v="51900"/>
    <m/>
    <m/>
    <m/>
    <n v="51900"/>
    <d v="2020-08-26T00:00:00"/>
    <n v="0"/>
    <n v="51900"/>
    <n v="0"/>
    <n v="0"/>
    <x v="0"/>
    <s v="CUNDINAMARCA"/>
    <s v="SOACHA"/>
    <d v="2020-03-17T00:00:00"/>
    <d v="2020-03-17T00:00:00"/>
    <s v="Se objeta cobro por concepto de 1 CONSULTA DE URGENCIAS POR MEDICINA GENERAL por valor de $51900 en vista de que el paciente y el servicio se encuentra capitado en esta institución por ende no facturable por evento de manera adicional "/>
    <s v="IPS ACEPTA GLOSA ATENCION NO FACTURABLE,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
    <s v="Subsidiado"/>
    <n v="3"/>
  </r>
  <r>
    <s v="E.S.E. HOSPITAL MARIO GAITAN YANGUAS DE SOACHA"/>
    <x v="0"/>
    <s v="CUNDINAMARCA"/>
    <s v="SOACHA"/>
    <d v="2020-04-14T00:00:00"/>
    <n v="5521531"/>
    <n v="5521531"/>
    <n v="192300"/>
    <d v="2020-04-26T00:00:00"/>
    <s v="GL-25928053736"/>
    <n v="73800"/>
    <d v="2020-05-08T00:00:00"/>
    <n v="0"/>
    <n v="0"/>
    <n v="73800"/>
    <d v="2020-05-21T00:00:00"/>
    <n v="0"/>
    <n v="0"/>
    <n v="73800"/>
    <d v="2020-09-30T00:00:00"/>
    <n v="73800"/>
    <n v="0"/>
    <n v="0"/>
    <n v="0"/>
    <x v="0"/>
    <s v="CUNDINAMARCA"/>
    <s v="SOACHA"/>
    <d v="2020-03-07T00:00:00"/>
    <d v="2020-03-07T00:00:00"/>
    <s v="Se objeta cobro por concepto de 1 CONSULTA DE URGENCIAS POR MEDICINA GENERAL por valor de $51900 en vista de que el paciente y el servicio se encuentra capitado en esta institución por ende no facturable por evento de manera adicional ,Se objeta cobro por concepto de 1 HEMOGRAMA II (HEMOGLOBINA HEMATOCRITORECUENTO ) por valor de $21900 en vista de que el paciente y el servicio se encuentra capitado en esta institución por ende no facturable por evento de manera adicional "/>
    <s v="IPS NO ACEPTA OBJECION PACIENTE NO SE ENCONTRABA CAPITADO PARA LA FECHA DE PRE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de cobro por concepto de 1 HEMOGRAMA II (HEMOGLOBINA HEMATOCRITORECUENTO ) por valor de $21900 en vista de que el paciente y el servicio se encuentra capitado en esta institución por ende no facturable por evento de manera adicional Se hace nuevamente la verificación en la base de datos y la paciente para la fecha del mes de marzo si se encuentra capitada  "/>
    <s v="Subsidiado"/>
    <n v="3"/>
  </r>
  <r>
    <s v="E.S.E. HOSPITAL MARIO GAITAN YANGUAS DE SOACHA"/>
    <x v="0"/>
    <s v="CUNDINAMARCA"/>
    <s v="SOACHA"/>
    <d v="2020-04-14T00:00:00"/>
    <n v="5521573"/>
    <n v="5521573"/>
    <n v="53187"/>
    <d v="2020-04-26T00:00:00"/>
    <s v="GL-25928053738"/>
    <n v="51900"/>
    <d v="2020-05-08T00:00:00"/>
    <n v="0"/>
    <n v="0"/>
    <n v="51900"/>
    <d v="2020-05-21T00:00:00"/>
    <n v="0"/>
    <n v="0"/>
    <n v="51900"/>
    <d v="2020-09-30T00:00:00"/>
    <n v="0"/>
    <n v="51900"/>
    <n v="0"/>
    <n v="0"/>
    <x v="0"/>
    <s v="CUNDINAMARCA"/>
    <s v="SOACHA"/>
    <d v="2020-03-07T00:00:00"/>
    <d v="2020-03-07T00:00:00"/>
    <s v="Se objeta cobro por concepto de 1 CONSULTA DE URGENCIAS POR MEDICINA GENERAL por valor de $51900 en vista de que el paciente y el servicio se encuentra capitado en esta institución por ende no facturable por evento de manera adicional "/>
    <s v="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SE ACEPTA URGENCIA CAPITADA"/>
    <s v="Subsidiado"/>
    <n v="3"/>
  </r>
  <r>
    <s v="E.S.E. HOSPITAL MARIO GAITAN YANGUAS DE SOACHA"/>
    <x v="0"/>
    <s v="CUNDINAMARCA"/>
    <s v="SOACHA"/>
    <d v="2020-04-14T00:00:00"/>
    <n v="5524696"/>
    <n v="5524696"/>
    <n v="288566"/>
    <d v="2020-04-27T00:00:00"/>
    <s v="GL-25928053739"/>
    <n v="171366"/>
    <d v="2020-05-12T00:00:00"/>
    <n v="0"/>
    <n v="171366"/>
    <n v="0"/>
    <m/>
    <m/>
    <m/>
    <n v="0"/>
    <m/>
    <n v="0"/>
    <n v="0"/>
    <n v="0"/>
    <n v="0"/>
    <x v="0"/>
    <s v="CUNDINAMARCA"/>
    <s v="SOACHA"/>
    <d v="2020-03-10T00:00:00"/>
    <d v="2020-03-10T00:00:00"/>
    <s v=" Se objeta cobro por concepto de 1 RANITIDINA CLORHIDRATO   por valor de $366 en vista de que el paciente y el servicio se encuentra capitado en esta institución por ende no facturable por evento de manera adicional  Se objeta cobro por concepto de 2  SODIO CLORURO 9MG/ML   c/u $2791  valor total $5582 en vista de que el paciente y el servicio se encuentra capitado en esta institución por ende no facturable por evento de manera adicional ,Se objeta cobro por concepto de 1 COLORACION GRAM   Y LECTURA por valor de $11300 en vista de que el paciente y el servicio se encuentra capitado en esta institución por ende no facturable por evento de manera adicional Se objeta cobro por concepto de 1 EXAMEN DIRECTO FRESCO DE CUALQUIER MUESTRA  por valor de $46900 en vista de que el paciente y el servicio se encuentra capitado en esta institución por ende no facturable por evento de manera adicional por otra parte Se objeta mayor valor facturado según  el contrato tarifa SOAT 10% se acordó facturar $20880  por lo tanto se glosara la diferencia  de $26020Se objeta cobro por concepto de 1 HEMOGRAMA II   por valor de $21900 en vista de que el paciente y el servicio se encuentra capitado en esta institución por ende no facturable por evento de manera adicionalSe objeta cobro por concepto de 1 GLUCOSA EN SUERO   por valor de $13200 en vista de que el paciente y el servicio se encuentra capitado en esta institución por ende no facturable por evento de manera adicionalSe objeta cobro por concepto de 1 UROANALISIS por valor de $14000 en vista de que el paciente y el servicio se encuentra capitado en esta institución por ende no facturable por evento de manera adicional,Se objeta cobro por concepto de 1 CONSULTA DE URGENCIAS POR MEDICINA GENERAL por valor de $51900 en vista de que el paciente y el servicio se encuentra capitado en esta institución por ende no facturable por evento de manera adicional ,Se objeta cobro por concepto de 2 CATÉTER INTRAVENOSO c/u $1867  valor total $3734 en vista de que el paciente y el servicio se encuentra capitado en esta institución por ende no facturable por evento de manera adicional Se objeta cobro por concepto de 1 EQUIPO MACROGOTEO SIN AGUAJA   por valor de $2204 en vista de que el paciente y el servicio se encuentra capitado en esta institución por ende no facturable por evento de manera adicional Se objeta cobro por concepto de 1 JERINGA DESECHABLE  10ML  por valor de $280 en vista de que el paciente y el servicio se encuentra capitado en esta institución por ende no facturable por evento de manera adicional "/>
    <s v="IPS acepta glosa por $171366 por los siguientes conceptos mediante oficio recibido el 7 de Abril del   2020 enviadas por la señora Angie Paola Tovar Bernal Analista de Cuentas y Auditoria Medica1 CONSULTA DE URGENCIAS POR MEDICINA GENERAL por valor de $519002 CATÉTER INTRAVENOSO c/u $1867  valor total $37341 EQUIPO MACROGOTEO SIN AGUAJA   por valor de $22041 JERINGA DESECHABLE  10ML  por valor de $2801 RANITIDINA CLORHIDRATO   por valor de $3662  SODIO CLORURO 9MG/ML   c/u $2791  valor total $55821 COLORACIÓN GRAM   Y LECTURA por valor de $113001 EXAMEN DIRECTO FRESCO DE CUALQUIER MUESTRA  por valor de $469001 HEMOGRAMA II   por valor de $219001 GLUCOSA EN SUERO   por valor de $132001 UROANALISIS por valor de $14000 "/>
    <s v="Subsidiado"/>
    <n v="3"/>
  </r>
  <r>
    <s v="E.S.E. HOSPITAL MARIO GAITAN YANGUAS DE SOACHA"/>
    <x v="0"/>
    <s v="CUNDINAMARCA"/>
    <s v="SOACHA"/>
    <d v="2020-04-14T00:00:00"/>
    <n v="5528899"/>
    <n v="5528899"/>
    <n v="73000"/>
    <d v="2020-04-27T00:00:00"/>
    <s v="GL-25928053743"/>
    <n v="3170"/>
    <d v="2020-05-12T00:00:00"/>
    <n v="0"/>
    <n v="0"/>
    <n v="3170"/>
    <d v="2020-05-21T00:00:00"/>
    <n v="3170"/>
    <n v="0"/>
    <n v="0"/>
    <m/>
    <n v="0"/>
    <n v="0"/>
    <n v="0"/>
    <n v="0"/>
    <x v="0"/>
    <s v="CUNDINAMARCA"/>
    <s v="SOACHA"/>
    <d v="2020-03-14T00:00:00"/>
    <d v="2020-03-14T00:00:00"/>
    <s v="Se objeta mayor valor facturado en  1 BILIRUBINA TOTAL   a $11900 según el contrato tarifa SOAT 10%  se acordó facturar $8730 por lo tanto se glosara la diferencia  de $ 3170"/>
    <s v="Persiste glosa objeta mayor valor facturado en  1 BILIRUBINA TOTAL   a $11900 según el contrato tarifa SOAT 10%  se acordó facturar $8730 por lo tanto se glosara la diferencia  de $ 3170 se toma  la tarifa del listado TARIFAS  SSBY2019ES2T00014972  que anexo la IPS en el contrato donde dicho laboratorio esta en ese valor por lo tanto se glosa la diferencia ,Se levanta la glosa por  $ 3170 de 1 BILIRUBINA TOTAL  debido a que se hace las verificaciones y si están facturando correctamente a Soat 10% el laboratorio por $11900 "/>
    <s v="Subsidiado"/>
    <n v="3"/>
  </r>
  <r>
    <s v="E.S.E. HOSPITAL MARIO GAITAN YANGUAS DE SOACHA"/>
    <x v="0"/>
    <s v="CUNDINAMARCA"/>
    <s v="SOACHA"/>
    <d v="2020-04-14T00:00:00"/>
    <n v="5530245"/>
    <n v="5530245"/>
    <n v="135524"/>
    <d v="2020-04-27T00:00:00"/>
    <s v="GL-25928053744"/>
    <n v="1509"/>
    <m/>
    <m/>
    <m/>
    <n v="1509"/>
    <m/>
    <m/>
    <m/>
    <n v="1509"/>
    <d v="2020-08-26T00:00:00"/>
    <n v="1509"/>
    <n v="0"/>
    <n v="0"/>
    <n v="0"/>
    <x v="0"/>
    <s v="CUNDINAMARCA"/>
    <s v="SOACHA"/>
    <d v="2020-03-16T00:00:00"/>
    <d v="2020-03-16T00:00:00"/>
    <s v="Se objeta cobro por concepto de 3 ADRENALINA 1MG/ML SOLUCION INYECTABLE  c/u $503  valor total  $1509 debido a que no se encuentra tarifa ni servicio pactado "/>
    <s v="SE LEVANTA GLOSA ATENCION PERTINENTE Y SOPORTADA"/>
    <s v="Subsidiado"/>
    <n v="3"/>
  </r>
  <r>
    <s v="E.S.E. HOSPITAL MARIO GAITAN YANGUAS DE SOACHA"/>
    <x v="0"/>
    <s v="CUNDINAMARCA"/>
    <s v="SOACHA"/>
    <d v="2020-04-14T00:00:00"/>
    <n v="5534164"/>
    <n v="5534164"/>
    <n v="75600"/>
    <d v="2020-04-27T00:00:00"/>
    <s v="GL-25928053748"/>
    <n v="51900"/>
    <d v="2020-05-12T00:00:00"/>
    <n v="0"/>
    <n v="51900"/>
    <n v="0"/>
    <m/>
    <m/>
    <m/>
    <n v="0"/>
    <m/>
    <n v="0"/>
    <n v="0"/>
    <n v="0"/>
    <n v="0"/>
    <x v="0"/>
    <s v="CUNDINAMARCA"/>
    <s v="SOACHA"/>
    <d v="2020-03-21T00:00:00"/>
    <d v="2020-03-21T00:00:00"/>
    <s v="Se objeta cobro por concepto de 1 CONSULTA DE URGENCIAS POR MEDICINA GENERAL por valor de $51900 en vista de que el paciente y el servicio se encuentra capitado en esta institución por ende no facturable por evento de manera adicional "/>
    <s v="IPS acepta glosa por $51900 de 1 CONSULTA DE URGENCIAS POR MEDICINA GENERAL mediante oficio recibido el 7 de Abril del   2020 enviadas por la señora Angie Paola Tovar Bernal Analista de Cuentas y Auditoria Medica "/>
    <s v="Subsidiado"/>
    <n v="3"/>
  </r>
  <r>
    <s v="E.S.E. HOSPITAL MARIO GAITAN YANGUAS DE SOACHA"/>
    <x v="0"/>
    <s v="CUNDINAMARCA"/>
    <s v="SOACHA"/>
    <d v="2020-04-14T00:00:00"/>
    <n v="5537008"/>
    <n v="5537008"/>
    <n v="99300"/>
    <d v="2020-04-27T00:00:00"/>
    <s v="GL-25928053753"/>
    <n v="51900"/>
    <d v="2020-05-12T00:00:00"/>
    <n v="0"/>
    <n v="0"/>
    <n v="51900"/>
    <d v="2020-05-21T00:00:00"/>
    <n v="0"/>
    <n v="0"/>
    <n v="51900"/>
    <d v="2020-09-30T00:00:00"/>
    <n v="51900"/>
    <n v="0"/>
    <n v="0"/>
    <n v="0"/>
    <x v="0"/>
    <s v="CUNDINAMARCA"/>
    <s v="SOACHA"/>
    <d v="2020-03-31T00:00:00"/>
    <d v="2020-03-31T00:00:00"/>
    <s v="Se objeta cobro por concepto de 1 CONSULTA DE URGENCIAS POR MEDICINA GENERAL por valor de $51900 en vista de que el paciente y el servicio se encuentra capitado en esta institución por ende no facturable por evento de manera adicional "/>
    <s v="IPS NO ACEPTA OBJECION USUARIO NO SE ENCUENTRA CAPITADO PARA LA FECHA DE PR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Persiste glosa   "/>
    <s v="Subsidiado"/>
    <n v="3"/>
  </r>
  <r>
    <s v="E.S.E. HOSPITAL MARIO GAITAN YANGUAS DE SOACHA"/>
    <x v="0"/>
    <s v="CUNDINAMARCA"/>
    <s v="SOACHA"/>
    <d v="2020-04-14T00:00:00"/>
    <n v="5534709"/>
    <n v="5534709"/>
    <n v="139400"/>
    <d v="2020-04-27T00:00:00"/>
    <s v="GL-25928053754"/>
    <n v="3170"/>
    <d v="2020-05-12T00:00:00"/>
    <n v="0"/>
    <n v="0"/>
    <n v="3170"/>
    <d v="2020-05-21T00:00:00"/>
    <n v="3170"/>
    <n v="0"/>
    <n v="0"/>
    <m/>
    <n v="0"/>
    <n v="0"/>
    <n v="0"/>
    <n v="0"/>
    <x v="0"/>
    <s v="CUNDINAMARCA"/>
    <s v="SOACHA"/>
    <d v="2020-03-24T00:00:00"/>
    <d v="2020-03-24T00:00:00"/>
    <s v="Se objeta mayor valor facturado en  1 BILIRUBINA TOTAL   a $11900 según el contrato tarifa SOAT 10%  se acordó facturar $8730 por lo tanto se glosara la diferencia  de $ 3170"/>
    <s v="Persiste glosa objeta mayor valor facturado en  1 BILIRUBINA TOTAL   a $11900 según el contrato tarifa SOAT 10%  se acordó facturar $8730 por lo tanto se glosara la diferencia  de $ 3170 se toma  la tarifa del listado TARIFAS  SSBY2019ES2T00014972  que anexo la IPS en el contrato donde dicho laboratorio esta en ese valor por lo tanto se glosa la diferencia ,Se levanta la glosa por  $ 3170 de 1 BILIRUBINA TOTAL  debido a que se hace las verificaciones y si están facturando correctamente a Soat 10% el laboratorio por $11900 "/>
    <s v="Subsidiado"/>
    <n v="3"/>
  </r>
  <r>
    <s v="E.S.E. HOSPITAL MARIO GAITAN YANGUAS DE SOACHA"/>
    <x v="0"/>
    <s v="CUNDINAMARCA"/>
    <s v="SOACHA"/>
    <d v="2020-04-14T00:00:00"/>
    <n v="5536415"/>
    <n v="5536415"/>
    <n v="471954"/>
    <d v="2020-04-27T00:00:00"/>
    <s v="GL-25928053755"/>
    <n v="7024"/>
    <d v="2020-05-12T00:00:00"/>
    <n v="0"/>
    <n v="0"/>
    <n v="7024"/>
    <d v="2020-05-21T00:00:00"/>
    <n v="0"/>
    <n v="0"/>
    <n v="7024"/>
    <d v="2020-08-26T00:00:00"/>
    <n v="7024"/>
    <n v="0"/>
    <n v="0"/>
    <n v="0"/>
    <x v="0"/>
    <s v="CUNDINAMARCA"/>
    <s v="SOACHA"/>
    <d v="2020-03-20T00:00:00"/>
    <d v="2020-03-21T00:00:00"/>
    <s v="Se objeta cobro por concepto de 3 CEFALOCINA 1000MG/ POLVO PARA INYECCION c/u $1760 valor total  $5280 en vista de que el paciente y el servicio se encuentra capitado en esta institución por ende no facturable por evento de manera adicional  Se objeta cobro por concepto de 2 AMIKACINA SULFATO 500MG SOLUCION INYECTABLE  c/u $830 valor total  $1660 en vista de que el paciente y el servicio se encuentra capitado en esta institución por ende no facturable por evento de manera adicional  Se objeta cobro por concepto de 3 ACETAMINOFEN 500MG TABLETA  c/u $ 28 valor total  $84 en vista de que el paciente y el servicio se encuentra capitado en esta institución por ende no facturable por evento de manera adicional "/>
    <s v=" Persiste glosa de cobro por valor de  $ 7024 de los siguientes medicamentos en vista de que el paciente y el servicio se encuentra capitado en esta institución por ende (se considera servicio capitado) no facturable por evento de manera adicional por ello se persiste la glosa de3 CEFALOCINA 1000MG/ POLVO PARA INYECCION c/u $1760 valor total  $5280 2 AMIKACINA SULFATO 500MG SOLUCION INYECTABLE  c/u $830 valor total  $16603 ACETAMINOFEN 500MG TABLETA  c/u $ 28 valor total  $84 , Persiste glosa de cobro por valor de  $ 7024 de los siguientes medicamentos en vista de que el paciente y el servicio se encuentra capitado en esta institución por ende (se considera servicio capitado) no facturable por evento de manera adicional por ello se persiste la glosa nuevamente  de3 CEFALOCINA 1000MG/ POLVO PARA INYECCION c/u $1760 valor total  $5280 2 AMIKACINA SULFATO 500MG SOLUCION INYECTABLE  c/u $830 valor total  $16603 ACETAMINOFEN 500MG TABLETA  c/u $ 28 valor total  $84 ,SE LEVANTA GLOSA ATENCION PERTINENTE Y SOPORTADA"/>
    <s v="Subsidiado"/>
    <n v="3"/>
  </r>
  <r>
    <s v="E.S.E. HOSPITAL MARIO GAITAN YANGUAS DE SOACHA"/>
    <x v="0"/>
    <s v="CUNDINAMARCA"/>
    <s v="SOACHA"/>
    <d v="2020-04-14T00:00:00"/>
    <n v="5537121"/>
    <n v="5537121"/>
    <n v="182587"/>
    <d v="2020-04-27T00:00:00"/>
    <s v="GL-25928053756"/>
    <n v="138087"/>
    <d v="2020-05-12T00:00:00"/>
    <n v="0"/>
    <n v="0"/>
    <n v="138087"/>
    <d v="2020-05-21T00:00:00"/>
    <n v="0"/>
    <n v="0"/>
    <n v="138087"/>
    <d v="2020-09-30T00:00:00"/>
    <n v="138087"/>
    <n v="0"/>
    <n v="0"/>
    <n v="0"/>
    <x v="0"/>
    <s v="CUNDINAMARCA"/>
    <s v="SOACHA"/>
    <d v="2020-03-31T00:00:00"/>
    <d v="2020-03-31T00:00:00"/>
    <s v="Se objeta cobro por concepto de 1 CONSULTA DE URGENCIAS POR MEDICINA GENERAL por valor de $51900 en vista de que el paciente y el servicio se encuentra capitado en esta institución por ende no facturable por evento de manera adicional ,Se objeta cobro por concepto de 1 DEXAMETASONA FOSFARO 8MG/2ML  por valor de $378 en vista de que el paciente y el servicio se encuentra capitado en esta institución por ende no facturable por evento de manera adicional Se objeta cobro por concepto de 1 DIPIRONA SODICA 1000MG/ML  por valor de $339 en vista de que el paciente y el servicio se encuentra capitado en esta institución por ende no facturable por evento de manera adicional ,Se objeta cobro por concepto de 1 HEMOGRAMA II   por valor de $21900 en vista de que el paciente y el servicio se encuentra capitado en esta institución por ende no facturable por evento de manera adicional,Se objeta cobro por concepto de 1 RADIOGRAFIA DE TORAX  por valor de $63200 en vista de que el paciente y el servicio se encuentra capitado en esta institución por ende no facturable por evento de manera adicional ,Se objeta cobro por concepto de 2 JERINGA DESECHABLE 5ML  c/u $185  valor total  de $370 en vista de que el paciente y el servicio se encuentra capitado en esta institución por ende no facturable por evento de manera adicional "/>
    <s v=" Persiste glosa de cobro por valor de $$ 138087  de los siguientes conceptos  en vista de que el paciente y el servicio se encuentra capitado en esta institución por ende no facturable por evento de manera adicional Se hace nuevamente la verificación en la base de datos y la paciente para la fecha del mes de marzo si se encuentra capitada por ello se persiste la glosa de 1 RADIOGRAFIA DE TORAX  por valor de $632001 HEMOGRAMA II   por valor de $219002 JERINGA DESECHABLE 5ML  c/u $185  valor total  de $3701 DEXAMETASONA FOSFARO 8MG/2ML  por valor de $3781 DIPIRONA SODICA 1000MG/ML  por valor de $3391 CONSULTA DE URGENCIAS POR MEDICINA GENERAL por valor de $51900 ,IPS NO ACEPTA OBJECION USUARIO NO SE ENCUENTRA CAPITADO PARA LA FECHA DE PRSTACION DEL SERVICIO"/>
    <s v="Subsidiado"/>
    <n v="3"/>
  </r>
  <r>
    <s v="E.S.E. HOSPITAL MARIO GAITAN YANGUAS DE SOACHA"/>
    <x v="0"/>
    <s v="CUNDINAMARCA"/>
    <s v="SOACHA"/>
    <d v="2020-04-14T00:00:00"/>
    <n v="5537197"/>
    <n v="5537197"/>
    <n v="180605"/>
    <d v="2020-04-27T00:00:00"/>
    <s v="GL-25928053757"/>
    <n v="141005"/>
    <d v="2020-05-12T00:00:00"/>
    <n v="0"/>
    <n v="0"/>
    <n v="141005"/>
    <d v="2020-05-21T00:00:00"/>
    <n v="0"/>
    <n v="0"/>
    <n v="141005"/>
    <d v="2020-09-30T00:00:00"/>
    <n v="141005"/>
    <n v="0"/>
    <n v="0"/>
    <n v="0"/>
    <x v="0"/>
    <s v="CUNDINAMARCA"/>
    <s v="SOACHA"/>
    <d v="2020-03-20T00:00:00"/>
    <d v="2020-03-20T00:00:00"/>
    <s v="Se objeta cobro por concepto de 1 ACETAMINOFEN 500 MG TABLETA por valor de $28 en vista de que el paciente y el servicio se encuentra capitado en esta institución por ende no facturable por evento de manera adicional ,Se objeta cobro por concepto de 1 CONSULTA DE URGENCIAS POR MEDICINA GENERAL por valor de $51900 en vista de que el paciente y el servicio se encuentra capitado en esta institución por ende no facturable por evento de manera adicional ,Se objeta cobro por concepto de 1 EQUIPO MACROGOTEO   por valor de $4417 en vista de que el paciente y el servicio se encuentra capitado en esta institución por ende no facturable por evento de manera adicional ,Se objeta cobro por concepto de 1 TRNSLADO BASICO  por valor de $84660 en vista de que el paciente y el servicio se encuentra capitado en esta institución por ende no facturable por evento de manera adicional"/>
    <s v=" Persiste glosa de cobro por valor de $141005 de los siguientes conceptos  en vista de que el paciente y el servicio se encuentra capitado en esta institución por ende no facturable por evento de manera adicional Se hace nuevamente la verificación en la base de datos y la paciente para la fecha del mes de marzo si se encuentra capitada por ello se persiste la glosa de1 CONSULTA DE URGENCIAS POR MEDICINA GENERAL por valor de $519001 EQUIPO MACROGOTEO   por valor de $44171 ACETAMINOFEN 500 MG TABLETA por valor de $281 TRNSLADO BASICO  por valor de $84660  ,IPS NO ACEPTA OBJECION USUARIO NO SE ENCUENTRA CAPITADO PARA LA FECHA DE PRSTACION DEL SERVICIO"/>
    <s v="Subsidiado"/>
    <n v="3"/>
  </r>
  <r>
    <s v="E.S.E. HOSPITAL MARIO GAITAN YANGUAS DE SOACHA"/>
    <x v="0"/>
    <s v="CUNDINAMARCA"/>
    <s v="SOACHA"/>
    <d v="2020-05-09T00:00:00"/>
    <n v="5542342"/>
    <n v="5542342"/>
    <n v="142289"/>
    <d v="2020-05-14T00:00:00"/>
    <s v="GL-25928053794"/>
    <n v="590"/>
    <d v="2020-06-06T00:00:00"/>
    <n v="590"/>
    <n v="0"/>
    <n v="0"/>
    <m/>
    <m/>
    <m/>
    <n v="0"/>
    <m/>
    <n v="0"/>
    <n v="0"/>
    <n v="0"/>
    <n v="0"/>
    <x v="0"/>
    <s v="CUNDINAMARCA"/>
    <s v="SOACHA"/>
    <d v="2020-04-05T00:00:00"/>
    <d v="2020-04-06T00:00:00"/>
    <s v="Se objeta mayor valor facturado en  1 COLORACION GRAM Y LECTURA  a $11300 según el contrato tarifa SOAT 10% se acordó facturar $10710  por lo tanto se glosara la diferencia  de $ 590"/>
    <s v="Se levanta la glosa por valor de $ 590  dedido  a que se evidencia que en el SOAT 10%  si se esta  facturando por un valor  $ 11300   1 COLORACION GRAM Y LECTURA "/>
    <s v="Contributivo"/>
    <n v="3"/>
  </r>
  <r>
    <s v="E.S.E. HOSPITAL MARIO GAITAN YANGUAS DE SOACHA"/>
    <x v="0"/>
    <s v="CUNDINAMARCA"/>
    <s v="SOACHA"/>
    <d v="2020-05-09T00:00:00"/>
    <n v="5544233"/>
    <n v="5544233"/>
    <n v="255700"/>
    <d v="2020-05-14T00:00:00"/>
    <s v="GL-25928053796"/>
    <n v="3400"/>
    <d v="2020-06-06T00:00:00"/>
    <n v="3400"/>
    <n v="0"/>
    <n v="0"/>
    <m/>
    <m/>
    <m/>
    <n v="0"/>
    <m/>
    <n v="0"/>
    <n v="0"/>
    <n v="0"/>
    <n v="0"/>
    <x v="0"/>
    <s v="CUNDINAMARCA"/>
    <s v="SOACHA"/>
    <d v="2020-04-16T00:00:00"/>
    <d v="2020-04-16T00:00:00"/>
    <s v="se objeta  glosa por cuota moderadora de rango  1 el cual no fue descontado por  el ESE HOSPITAL MARIO GAITAN YANGUAS   por un valor  $3400"/>
    <s v="Se levanta  glosa por cuota moderadora de rango  1por un valor  $3400 dedido a que es del programa de control de atencion materno infantil y estos son cubietos por los recuersos de la UPC según el Acuerdo 260 "/>
    <s v="Contributivo"/>
    <n v="3"/>
  </r>
  <r>
    <s v="E.S.E. HOSPITAL MARIO GAITAN YANGUAS DE SOACHA"/>
    <x v="0"/>
    <s v="CUNDINAMARCA"/>
    <s v="SOACHA"/>
    <d v="2020-05-09T00:00:00"/>
    <n v="5544645"/>
    <n v="5544645"/>
    <n v="45600"/>
    <d v="2020-05-14T00:00:00"/>
    <s v="GL-25928053798"/>
    <n v="3400"/>
    <d v="2020-06-06T00:00:00"/>
    <n v="0"/>
    <n v="0"/>
    <n v="3400"/>
    <d v="2020-06-20T00:00:00"/>
    <n v="0"/>
    <n v="0"/>
    <n v="3400"/>
    <d v="2020-08-26T00:00:00"/>
    <n v="3400"/>
    <n v="0"/>
    <n v="0"/>
    <n v="0"/>
    <x v="0"/>
    <s v="CUNDINAMARCA"/>
    <s v="SOACHA"/>
    <d v="2020-04-23T00:00:00"/>
    <d v="2020-04-23T00:00:00"/>
    <s v="se objeta  glosa por cuota moderadora de rango  1 el cual no fue descontado por  el ESE HOSPITAL MARIO GAITAN YANGUAS   por un valor  $3400"/>
    <s v="Persiste glosa nuevamente  por cuota moderadora de rango  1 el cual no fue descontado por  el ESE HOSPITAL MARIO GAITAN YANGUAS   por un valor  $3400 se verifica de nuevo al usuario en la base de datos de Coopsalud y en los soportes anexados por la IPS y se evidencia que el usuario  pertenece al regimen contributivo del rango 1 en el momento de la atencion y se verifica en adres y el paciente continua con al regimen por ende se hace tal descuento  ,Persiste glosa por cuota moderadora de rango  1 el cual no fue descontado por  el ESE HOSPITAL MARIO GAITAN YANGUAS   por un valor  $3400 se verifica de nuevo al usuario en la base de datos de Coopsalud y en los soportes anexados por la IPS y se evidencia que el usuario  pertenece al regimen contributivo del rango 1 por ende se hace tal descuento ,SE LEVANTA GLOSA ATENCION PERTINENTE Y SOPORTADA"/>
    <s v="Contributivo"/>
    <n v="3"/>
  </r>
  <r>
    <s v="E.S.E. HOSPITAL MARIO GAITAN YANGUAS DE SOACHA"/>
    <x v="0"/>
    <s v="CUNDINAMARCA"/>
    <s v="SOACHA"/>
    <d v="2020-05-09T00:00:00"/>
    <n v="5544890"/>
    <n v="5544890"/>
    <n v="75600"/>
    <d v="2020-05-14T00:00:00"/>
    <s v="GL-25928053800"/>
    <n v="51900"/>
    <d v="2020-06-06T00:00:00"/>
    <n v="0"/>
    <n v="51900"/>
    <n v="0"/>
    <m/>
    <m/>
    <m/>
    <n v="0"/>
    <m/>
    <n v="0"/>
    <n v="0"/>
    <n v="0"/>
    <n v="0"/>
    <x v="0"/>
    <s v="CUNDINAMARCA"/>
    <s v="SOACHA"/>
    <d v="2020-04-23T00:00:00"/>
    <d v="2020-04-23T00:00:00"/>
    <s v="Se objeta cobro por concepto de 1 CONSULTA DE URGENCIAS POR MEDICINA GENERAL por valor de $51900 en vista de que el paciente y el servicio se encuentra capitado en esta institución por ende no facturable por evento de manera adicional "/>
    <s v="IPS acepta glosa por $51900 de 1 CONSULTA DE URGENCIAS POR MEDICINA GENERAL mediante oficio recibido el 1 de  junio del   2020 enviadas por la señora Angie Paola Tovar Bernal Analista de Cuentas y Auditoria Medica "/>
    <s v="Contributivo"/>
    <n v="3"/>
  </r>
  <r>
    <s v="E.S.E. HOSPITAL MARIO GAITAN YANGUAS DE SOACHA"/>
    <x v="0"/>
    <s v="CUNDINAMARCA"/>
    <s v="SOACHA"/>
    <d v="2020-05-09T00:00:00"/>
    <n v="5537390"/>
    <n v="5537390"/>
    <n v="435300"/>
    <d v="2020-05-16T00:00:00"/>
    <s v="GL-25928053802"/>
    <n v="51900"/>
    <d v="2020-06-06T00:00:00"/>
    <n v="0"/>
    <n v="51900"/>
    <n v="0"/>
    <m/>
    <m/>
    <m/>
    <n v="0"/>
    <m/>
    <n v="0"/>
    <n v="0"/>
    <n v="0"/>
    <n v="0"/>
    <x v="0"/>
    <s v="CUNDINAMARCA"/>
    <s v="SOACHA"/>
    <d v="2020-04-01T00:00:00"/>
    <d v="2020-04-01T00:00:00"/>
    <s v="Se objeta cobro por concepto de 1 CONSULTA DE URGENCIAS POR MEDICINA GENERAL por valor de $51900 en vista de que el paciente y el servicio se encuentra capitado en esta institución por ende no facturable por evento de manera adicional "/>
    <s v="IPS acepta glosa por $51900 de 1 CONSULTA DE URGENCIAS POR MEDICINA GENERAL mediante oficio recibido el 1 de  junio del   2020 enviadas por la señora Angie Paola Tovar Bernal Analista de Cuentas y Auditoria Medica "/>
    <s v="Subsidiado"/>
    <n v="3"/>
  </r>
  <r>
    <s v="E.S.E. HOSPITAL MARIO GAITAN YANGUAS DE SOACHA"/>
    <x v="0"/>
    <s v="CUNDINAMARCA"/>
    <s v="SOACHA"/>
    <d v="2020-05-09T00:00:00"/>
    <n v="5538987"/>
    <n v="5538987"/>
    <n v="55252"/>
    <d v="2020-05-16T00:00:00"/>
    <s v="GL-25928053803"/>
    <n v="51900"/>
    <d v="2020-06-06T00:00:00"/>
    <n v="0"/>
    <n v="51900"/>
    <n v="0"/>
    <m/>
    <m/>
    <m/>
    <n v="0"/>
    <m/>
    <n v="0"/>
    <n v="0"/>
    <n v="0"/>
    <n v="0"/>
    <x v="0"/>
    <s v="CUNDINAMARCA"/>
    <s v="SOACHA"/>
    <d v="2020-04-05T00:00:00"/>
    <d v="2020-04-05T00:00:00"/>
    <s v="Se objeta cobro por concepto de 1 CONSULTA DE URGENCIAS POR MEDICINA GENERAL por valor de $51900 en vista de que el paciente y el servicio se encuentra capitado en esta institución por ende no facturable por evento de manera adicional "/>
    <s v="IPS acepta glosa por $51900 de 1 CONSULTA DE URGENCIAS POR MEDICINA GENERAL mediante oficio recibido el 1 de  junio del   2020 enviadas por la señora Angie Paola Tovar Bernal Analista de Cuentas y Auditoria Medica "/>
    <s v="Subsidiado"/>
    <n v="3"/>
  </r>
  <r>
    <s v="E.S.E. HOSPITAL MARIO GAITAN YANGUAS DE SOACHA"/>
    <x v="0"/>
    <s v="CUNDINAMARCA"/>
    <s v="SOACHA"/>
    <d v="2020-05-09T00:00:00"/>
    <n v="5543982"/>
    <n v="5543982"/>
    <n v="192436"/>
    <d v="2020-05-23T00:00:00"/>
    <s v="GL-25928053804"/>
    <n v="51900"/>
    <d v="2020-06-06T00:00:00"/>
    <n v="0"/>
    <n v="0"/>
    <n v="51900"/>
    <d v="2020-06-20T00:00:00"/>
    <n v="0"/>
    <n v="0"/>
    <n v="51900"/>
    <d v="2020-09-30T00:00:00"/>
    <n v="51900"/>
    <n v="0"/>
    <n v="0"/>
    <n v="0"/>
    <x v="0"/>
    <s v="CUNDINAMARCA"/>
    <s v="SOACHA"/>
    <d v="2020-04-21T00:00:00"/>
    <d v="2020-04-21T00:00:00"/>
    <s v="Se objeta cobro por concepto de 1 CONSULTA DE URGENCIAS POR MEDICINA GENERAL por valor de $51900 en vista de que el paciente y el servicio se encuentra capitado en esta institución por ende no facturable por evento de manera adicional "/>
    <s v="IPS NO ACEPTA OBJECION USUARIO NO SE ENCUENTRA CAPITADO PARA LA FECHA DE PRSTACION DEL SERVICIO,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abril  si se encuentra capitada ,Persiste glosa nuevamente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abril  si se encuentra capitada  "/>
    <s v="Subsidiado"/>
    <n v="3"/>
  </r>
  <r>
    <s v="E.S.E. HOSPITAL MARIO GAITAN YANGUAS DE SOACHA"/>
    <x v="0"/>
    <s v="CUNDINAMARCA"/>
    <s v="SOACHA"/>
    <d v="2020-05-09T00:00:00"/>
    <n v="5544844"/>
    <n v="5544844"/>
    <n v="118800"/>
    <d v="2020-05-23T00:00:00"/>
    <s v="GL-25928053810"/>
    <n v="73000"/>
    <d v="2020-06-06T00:00:00"/>
    <n v="0"/>
    <n v="0"/>
    <n v="73000"/>
    <d v="2020-06-20T00:00:00"/>
    <n v="0"/>
    <n v="0"/>
    <n v="73000"/>
    <d v="2020-09-30T00:00:00"/>
    <n v="73000"/>
    <n v="0"/>
    <n v="0"/>
    <n v="0"/>
    <x v="0"/>
    <s v="CUNDINAMARCA"/>
    <s v="SOACHA"/>
    <d v="2020-04-23T00:00:00"/>
    <d v="2020-04-23T00:00:00"/>
    <s v="Se objeta cobro por concepto de 1 BILIRRUBINA DIRECTA   por valor de $9200 en vista de que el paciente y el servicio se encuentra capitado en esta institución por ende no facturable por evento de manera adicional Se objeta cobro por concepto de 1 BILIRRUBINA TOTAL   por valor de $11900 en vista de que el paciente y el servicio se encuentra capitado en esta institución por ende no facturable por evento de manera adicional ,Se objeta cobro por concepto de 1 CONSULTA DE URGENCIAS POR MEDICINA GENERAL por valor de $51900 en vista de que el paciente y el servicio se encuentra capitado en esta institución por ende no facturable por evento de manera adicional "/>
    <s v="IPS NO ACEPTA OBJECION USUARIO NO SE ENCUENTRA CAPITADO PARA LA FECHA DE PRSTACION DEL SERVICIO,Persiste glosa de cobro por concepto de 1 CONSULTA DE URGENCIAS POR MEDICINA GENERAL($51900) y  1 BILIRUBINA TOTAL Y DIRECTA (DIRECTA $9200 y TOTAL $11900) por valor de $73000 en vista de que el paciente y el servicio se encuentra capitado en esta institución por ende no facturable por evento de manera adicional Se hace nuevamente la verificación en la base de datos y la paciente para la fecha del mes de abril  si se encuentra capitada ,Persiste glosa nuevamente  de cobro por concepto de 1 CONSULTA DE URGENCIAS POR MEDICINA GENERAL($51900) y  1 BILIRUBINA TOTAL Y DIRECTA (DIRECTA $9200 y TOTAL $11900) por valor de $73000 en vista de que el paciente y el servicio se encuentra capitado en esta institución por ende no facturable por evento de manera adicional Se hace nuevamente la verificación en la base de datos y la paciente para la fecha del mes de abril  si se encuentra capitada en el momento de su atencion  "/>
    <s v="Subsidiado"/>
    <n v="3"/>
  </r>
  <r>
    <s v="E.S.E. HOSPITAL MARIO GAITAN YANGUAS DE SOACHA"/>
    <x v="0"/>
    <s v="CUNDINAMARCA"/>
    <s v="SOACHA"/>
    <d v="2020-05-09T00:00:00"/>
    <n v="5546037"/>
    <n v="5546037"/>
    <n v="471504"/>
    <d v="2020-05-27T00:00:00"/>
    <s v="GL-25928053811"/>
    <n v="206104"/>
    <d v="2020-06-20T00:00:00"/>
    <n v="0"/>
    <n v="0"/>
    <n v="206104"/>
    <m/>
    <m/>
    <m/>
    <n v="206104"/>
    <d v="2020-09-30T00:00:00"/>
    <n v="206104"/>
    <n v="0"/>
    <n v="0"/>
    <n v="0"/>
    <x v="0"/>
    <s v="CUNDINAMARCA"/>
    <s v="SOACHA"/>
    <d v="2020-04-28T00:00:00"/>
    <d v="2020-04-28T00:00:00"/>
    <s v=" Se objeta cobro por concepto de 1 RANITIDINA CLORHIDRATO   por valor de $481 en vista de que el paciente y el servicio se encuentra capitado en esta institución por ende no facturable por evento de manera adicional  Se objeta cobro por concepto de 1 HIOSCINA B BROMURODIPIRONA 20 250MG   por valor de $3136 en vista de que el paciente y el servicio se encuentra capitado en esta institución por ende no facturable por evento de manera adicional  Se objeta cobro por concepto de 1 METOCLOPRAMIDA  10MG/2MLpor valor de $560 en vista de que el paciente y el servicio se encuentra capitado en esta institución por ende no facturable por evento de manera adicional Se objeta cobro por concepto de 6 SODIO CLORURO 9MG/ML (09%)  c/u $3301  valor total de $19806 en vista de que el paciente y el servicio se encuentra capitado en esta institución por ende no facturable por evento de manera adicional ,Se objeta cobro por concepto de 1 CATÉTER INTRAVENOSO n 18  por valor $2507 en vista de que el paciente y el servicio se encuentra capitado en esta institución por ende no facturable por evento de manera adicional Se objeta cobro por concepto de 1 EQUIPO MACROGOTEO SIN AGUAJA   por valor de $2645 en vista de que el paciente y el servicio se encuentra capitado en esta institución por ende no facturable por evento de manera adicional Se objeta cobro por concepto de 1 JERINGA DESECHABLE  10ML  por valor de $369 en vista de que el paciente y el servicio se encuentra capitado en esta institución por ende no facturable por evento de manera adicional ,Se objeta cobro por concepto de 1 COLORACION GRAM   Y LECTURA por valor de $11300 en vista de que el paciente y el servicio se encuentra capitado en esta institución por ende no facturable por evento de manera adicional Se objeta cobro por concepto de 1 HEMOGRAMA II   por valor de $21900 en vista de que el paciente y el servicio se encuentra capitado en esta institución por ende no facturable por evento de manera adicionalSe objeta cobro por concepto de 1 BILIRRUBINA DIRECTA   por valor de $9200 en vista de que el paciente y el servicio se encuentra capitado en esta institución por ende no facturable por evento de manera adicional Se objeta cobro por concepto de 1 BILIRRUBINA TOTAL   por valor de $11900 en vista de que el paciente y el servicio se encuentra capitado en esta institución por ende no facturable por evento de manera adicional Se objeta cobro por concepto de 1 GLUCOSA EN SUERO   por valor de $13200 en vista de que el paciente y el servicio se encuentra capitado en esta institución por ende no facturable por evento de manera adicional Se objeta cobro por concepto de 1 UROANALISIS por valor de $14000 en vista de que el paciente y el servicio se encuentra capitado en esta institución por ende no facturable por evento de manera adicional,Se objeta cobro por concepto de 1 CONSULTA DE URGENCIAS POR MEDICINA GENERAL por valor de $51900 en vista de que el paciente y el servicio se encuentra capitado en esta institución por ende no facturable por evento de manera adicional ,Se objeta cobro por concepto de ELECTROCARDIOGRAMA DE RITMO  por valor de $43200 en vista de que el paciente y el servicio se encuentra capitado en esta institución por ende no facturable por evento de manera adicional "/>
    <s v="IPS NO ACEPTA OBJECION USUARIO NO SE ENCUENTRA CAPITADO PARA LA FECHA DE PRSTACION DEL SERVICIO,Se hace de nuevo las verificaciones en la base dedos de coosalud y el paciente OSCAR ALIRIO GONZALEZ LEON con CC 79211308 se encuentra capitado para la fecha de la atención del mes de abril por tal motivo se persiste la glosa  Persiste glosa de cobro por concepto de 1 CONSULTA DE URGENCIAS POR MEDICINA GENERAL por valor de $51900 en vista de que el paciente y el servicio se encuentra capitado en esta institución por ende no facturable por evento de manera adicionalPersiste glosa de cobro por concepto de 1 COLORACION GRAM   Y LECTURA por valor de $11300 en vista de que el paciente y el servicio se encuentra capitado en esta institución por ende no facturable por evento de manera adicional Persiste glosa de cobro por concepto de 1 HEMOGRAMA II   por valor de $21900 en vista de que el paciente y el servicio se encuentra capitado en esta institución por ende no facturable por evento de manera adicionalPersiste glosa de cobro por concepto de 1 BILIRRUBINA DIRECTA   por valor de $9200 en vista de que el paciente y el servicio se encuentra capitado en esta institución por ende no facturable por evento de manera adicional Persiste glosa de cobro por concepto de 1 BILIRRUBINA TOTAL   por valor de $11900 en vista de que el paciente y el servicio se encuentra capitado en esta institución por ende no facturable por evento de manera adicional Persiste glosa de cobro por concepto de 1 GLUCOSA EN SUERO   por valor de $13200 en vista de que el paciente y el servicio se encuentra capitado en esta institución por ende no facturable por evento de manera adicional Persiste glosa de cobro por concepto de 1 UROANALISIS por valor de $14000 en vista de que el paciente y el servicio se encuentra capitado en esta institución por ende no facturable por evento de manera adicional Persiste glosa de  cobro por concepto de ELECTROCARDIOGRAMA DE RITMO  por valor de $43200 en vista de que el paciente y el servicio se encuentra capitado en esta institución por ende no facturable por evento de manera adicional Persiste glosa de cobro por concepto de 1 CATÉTER INTRAVENOSO n 18  por valor $2507 en vista de que el paciente y el servicio se encuentra capitado en esta institución por ende no facturable por evento de manera adicional Persiste glosa de cobro por concepto de 1 EQUIPO MACROGOTEO SIN AGUAJA   por valor de $2645 en vista de que el paciente y el servicio se encuentra capitado en esta institución por ende no facturable por evento de manera adicional Persiste glosa de cobro por concepto de 1 JERINGA DESECHABLE  10ML  por valor de $369 en vista de que el paciente y el servicio se encuentra capitado en esta institución por ende no facturable por evento de manera adicional Persiste glosa de cobro por concepto de 1 RANITIDINA CLORHIDRATO   por valor de $481 en vista de que el paciente y el servicio se encuentra capitado en esta institución por ende no facturable por evento de manera adicional  Persiste glosa de cobro por concepto de 1 HIOSCINA B BROMURODIPIRONA 20 250MG   por valor de $3136 en vista de que el paciente y el servicio se encuentra capitado en esta institución por ende no facturable por evento de manera adicional Persiste glosa de cobro por concepto de 1 METOCLOPRAMIDA  10MG/2MLpor valor de $560 en vista de que el paciente y el servicio se encuentra capitado en esta institución por ende no facturable por evento de manera adicional Persiste glosa de  cobro por concepto de 6 SODIO CLORURO 9MG/ML (09%)  c/u $3301  valor total de $19806 en vista de que el paciente y el servicio se encuentra capitado en esta institución por ende no facturable por evento de manera adicional  "/>
    <s v="Subsidiado"/>
    <n v="3"/>
  </r>
  <r>
    <s v="E.S.E. HOSPITAL MARIO GAITAN YANGUAS DE SOACHA"/>
    <x v="0"/>
    <s v="CUNDINAMARCA"/>
    <s v="SOACHA"/>
    <d v="2020-05-09T00:00:00"/>
    <n v="5547141"/>
    <n v="5547141"/>
    <n v="330998"/>
    <d v="2020-05-27T00:00:00"/>
    <s v="GL-25928053814"/>
    <n v="30312"/>
    <d v="2020-06-20T00:00:00"/>
    <n v="0"/>
    <n v="0"/>
    <n v="30312"/>
    <m/>
    <m/>
    <m/>
    <n v="30312"/>
    <d v="2020-08-26T00:00:00"/>
    <n v="30312"/>
    <n v="0"/>
    <n v="0"/>
    <n v="0"/>
    <x v="0"/>
    <s v="CUNDINAMARCA"/>
    <s v="SOACHA"/>
    <d v="2020-04-29T00:00:00"/>
    <d v="2020-04-29T00:00:00"/>
    <s v="Se objeta mayor valor facturado en  1 UROCULTIVO (ANTIBIOGRAMA CONCENTRACION MÍNIMA)     a $57700 según el contrato tarifa SOAT 10% se acordó facturar $27388 por lo tanto se glosara la diferencia  de $ 30312"/>
    <s v="Persiste glosa mayor valor facturado en  1 UROCULTIVO (ANTIBIOGRAMA CONCENTRACION MÍNIMA)    a $57700 según el contrato tarifa SOAT 10% se acordó facturar $27388 por lo tanto se glosara la diferencia  de $ 30312  ,SE LEVANTA GLOSA ATENCION PERTINENTE Y SOPORTADA"/>
    <s v="Subsidiado"/>
    <n v="3"/>
  </r>
  <r>
    <s v="E.S.E. HOSPITAL MARCO FELIPE AFANADOR DE TOCAIMA"/>
    <x v="33"/>
    <s v="CUNDINAMARCA"/>
    <s v="TOCAIMA"/>
    <d v="2021-08-10T00:00:00"/>
    <s v="HAPU7464"/>
    <s v="HAPU7464"/>
    <n v="141770"/>
    <d v="2021-08-28T00:00:00"/>
    <s v="GL-259281232053"/>
    <n v="17000"/>
    <d v="2021-10-07T00:00:00"/>
    <n v="0"/>
    <n v="0"/>
    <n v="17000"/>
    <d v="2022-06-04T00:00:00"/>
    <n v="0"/>
    <n v="0"/>
    <n v="17000"/>
    <m/>
    <n v="0"/>
    <n v="0"/>
    <n v="0"/>
    <n v="17000"/>
    <x v="0"/>
    <s v="CUNDINAMARCA"/>
    <s v="GIRARDOT"/>
    <d v="2021-07-14T00:00:00"/>
    <d v="2021-07-14T00:00:00"/>
    <s v="Se objeta $ 17000 Concepto 865101  SUTURA DE HERIDA ÚNICA EN ÁREA GENERAL Se objeta material prolene 3/0  por vr de $ 17000 no es procedente el cobro entre tanto este está incluido dentro del valor de los derechos de sala según lo describe el Art 85 Par 6  "/>
    <s v="999   SUBSANADA (GLOSA O DEVOLUCIÓN NO SUBSANADA) SE RATIFICA GLOSA EN TANTO QUE LOS MOTIVOS QUE LA ORIGINARON NO FUERON SUBSANADOS EN REPUESTA PRESENTADA POR LA IPS ,999  SUBSANADA (GLOSA O DEVOLUCIÓN NO SUBSANADA) SE RATIFICA GLOSA EN TANTO QUE LOS MOTIVOS QUE LA ORIGINARON NO FUERON SUBSANADOS EN REPUESTA PRESENTADA POR LA IPS "/>
    <s v="Subsidiado"/>
    <n v="3"/>
  </r>
  <r>
    <s v="E.S.E. HOSPITAL MARIO GAITAN YANGUAS DE SOACHA"/>
    <x v="0"/>
    <s v="CUNDINAMARCA"/>
    <s v="SOACHA"/>
    <d v="2021-12-09T00:00:00"/>
    <s v="HMGY161183"/>
    <s v="HMGY161183"/>
    <n v="1080800"/>
    <d v="2021-12-16T00:00:00"/>
    <s v="GL-2592830319783"/>
    <n v="96800"/>
    <d v="2022-01-28T00:00:00"/>
    <n v="96800"/>
    <n v="0"/>
    <n v="0"/>
    <m/>
    <m/>
    <m/>
    <n v="0"/>
    <m/>
    <n v="0"/>
    <n v="0"/>
    <n v="0"/>
    <n v="0"/>
    <x v="0"/>
    <s v="CUNDINAMARCA"/>
    <s v="SOACHA"/>
    <d v="2021-11-02T00:00:00"/>
    <d v="2021-11-02T00:00:00"/>
    <s v="Se objeta $ 96800 Concepto 898101  ESTUDIO DE COLORACIÓN BÁSICA EN BIOPSIA Se objeta cobro de estudio de coloración básica en biopsia debido a que no se encuentran soporte de resultado en la historia clínica anexa no cumplen con lo estipula la Resolución 3047/2008 "/>
    <s v="EPS acepta por valor de $96800 ips envía soporte que subsana la objeción  "/>
    <s v="Subsidiado"/>
    <n v="3"/>
  </r>
  <r>
    <s v="E.S.E. HOSPITAL MARIO GAITAN YANGUAS DE SOACHA"/>
    <x v="0"/>
    <s v="CUNDINAMARCA"/>
    <s v="SOACHA"/>
    <d v="2021-12-09T00:00:00"/>
    <s v="HMGY161265"/>
    <s v="HMGY161265"/>
    <n v="1823647"/>
    <d v="2021-12-20T00:00:00"/>
    <s v="GL-2592830319788"/>
    <n v="111500"/>
    <d v="2022-01-28T00:00:00"/>
    <n v="111500"/>
    <n v="0"/>
    <n v="0"/>
    <m/>
    <m/>
    <m/>
    <n v="0"/>
    <m/>
    <n v="0"/>
    <n v="0"/>
    <n v="0"/>
    <n v="0"/>
    <x v="0"/>
    <s v="CUNDINAMARCA"/>
    <s v="SOACHA"/>
    <d v="2021-10-31T00:00:00"/>
    <d v="2021-11-02T00:00:00"/>
    <s v="Se objeta $ 111500 Concepto 898201  ESTUDIO DE COLORACIÓN BÁSICA EN ESPÉCIMEN DE RECONOCIMIENTO  Se objeta estudio debido a que en historia clínica anexa no se evidencia soporte del resultado que demuestre su toma y lectura de este requisitos necesarios para el cobro de la atención como lo estipula la Resolución 3047/2008 anexo 5  "/>
    <s v="EPS acepta por valor de $111500 ips envía soporte que subsana la objeción  "/>
    <s v="Subsidiado"/>
    <n v="3"/>
  </r>
  <r>
    <s v="E.S.E. HOSPITAL MARIO GAITAN YANGUAS DE SOACHA"/>
    <x v="0"/>
    <s v="CUNDINAMARCA"/>
    <s v="SOACHA"/>
    <d v="2021-12-09T00:00:00"/>
    <s v="HMGY161472"/>
    <s v="HMGY161472"/>
    <n v="4963478"/>
    <d v="2021-12-21T00:00:00"/>
    <s v="GL-2592830319789"/>
    <n v="111500"/>
    <d v="2022-01-28T00:00:00"/>
    <n v="111500"/>
    <n v="0"/>
    <n v="0"/>
    <m/>
    <m/>
    <m/>
    <n v="0"/>
    <m/>
    <n v="0"/>
    <n v="0"/>
    <n v="0"/>
    <n v="0"/>
    <x v="0"/>
    <s v="CUNDINAMARCA"/>
    <s v="SOACHA"/>
    <d v="2021-10-25T00:00:00"/>
    <d v="2021-11-02T00:00:00"/>
    <s v="Se objeta $ 1115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anexo 5"/>
    <s v="EPS acepta por valor de $111500 ips envía soporte que subsana la objeción  "/>
    <s v="Subsidiado"/>
    <n v="3"/>
  </r>
  <r>
    <s v="E.S.E. HOSPITAL MARIO GAITAN YANGUAS DE SOACHA"/>
    <x v="0"/>
    <s v="CUNDINAMARCA"/>
    <s v="SOACHA"/>
    <d v="2021-12-09T00:00:00"/>
    <s v="HMGY162572"/>
    <s v="HMGY162572"/>
    <n v="1768900"/>
    <d v="2021-12-21T00:00:00"/>
    <s v="GL-2592830319790"/>
    <n v="467010"/>
    <d v="2022-01-28T00:00:00"/>
    <n v="0"/>
    <n v="0"/>
    <n v="467010"/>
    <m/>
    <m/>
    <m/>
    <n v="467010"/>
    <m/>
    <n v="0"/>
    <n v="0"/>
    <n v="0"/>
    <n v="467010"/>
    <x v="0"/>
    <s v="CUNDINAMARCA"/>
    <s v="SOACHA"/>
    <d v="2021-11-04T00:00:00"/>
    <d v="2021-11-05T00:00:00"/>
    <s v="Se objeta $ 176610 Concepto 441302  ESOFAGOGASTRODUODENOSCOPIA EGD CON O SIN BIOPSIA se objeta mayor valor cobrado en el 2do procedimiento se evidencia que es por diferente via y lo facturan al 100% se reconoce según lo estipulado en el Decreto 2423/96 se reconocen la diferencia de las tarifas concertadas entre las partes soat  10% Honorarios por diferente via  al 75% y según tarifas pactadas especialista a $157005 derechos de sala a $92785 y materiales a $31500 por tal motivo se objeta la diferencia $176610  ,Se objeta $ 290400 Concepto 898101  ESTUDIO DE COLORACIÓN BÁSICA EN BIOPSIA se objeta 3 estudios de coloracion debido a que en historia clínica anexa no se evidencia soporte del resultado que demuestre su toma y lectura de este requisitos necesarios para el cobro de la atención como lo estipula la Resolución 3047/2008 anexo 5   "/>
    <s v="se mantiene y se ratifica glosa  "/>
    <s v="Subsidiado"/>
    <n v="3"/>
  </r>
  <r>
    <s v="E.S.E. HOSPITAL MARIO GAITAN YANGUAS DE SOACHA"/>
    <x v="0"/>
    <s v="CUNDINAMARCA"/>
    <s v="SOACHA"/>
    <d v="2021-12-09T00:00:00"/>
    <s v="HMGY162937"/>
    <s v="HMGY162937"/>
    <n v="3210849"/>
    <d v="2021-12-21T00:00:00"/>
    <s v="GL-2592830319791"/>
    <n v="2432700"/>
    <d v="2022-01-28T00:00:00"/>
    <n v="0"/>
    <n v="0"/>
    <n v="2432700"/>
    <m/>
    <m/>
    <m/>
    <n v="2432700"/>
    <m/>
    <n v="0"/>
    <n v="0"/>
    <n v="0"/>
    <n v="2432700"/>
    <x v="0"/>
    <s v="CUNDINAMARCA"/>
    <s v="SOACHA"/>
    <d v="2021-11-02T00:00:00"/>
    <d v="2021-11-02T00:00:00"/>
    <s v="Se objeta $ 2432700 Concepto 547401  EVENTRORRAFIA CON COLOCACIÓN DE MALLA se objeta procedimiento de herniniorrafia umbilical sin autorizacion por parte de la eps segun soportes de informe quirurgico se evidencia la realizacion de un solo procedimiento por tal motivo se reconoce el procedimiento quirurgico realizado 7102  herniorrafia inguinal unilateral vía abierta "/>
    <s v="se mantiene y se ratifica glosa  "/>
    <s v="Subsidiado"/>
    <n v="3"/>
  </r>
  <r>
    <s v="E.S.E. HOSPITAL MARIO GAITAN YANGUAS DE SOACHA"/>
    <x v="0"/>
    <s v="CUNDINAMARCA"/>
    <s v="SOACHA"/>
    <d v="2021-12-09T00:00:00"/>
    <s v="HMGY163227"/>
    <s v="HMGY163227"/>
    <n v="1206742"/>
    <d v="2021-12-21T00:00:00"/>
    <s v="GL-2592830319792"/>
    <n v="160000"/>
    <d v="2022-01-28T00:00:00"/>
    <n v="0"/>
    <n v="0"/>
    <n v="160000"/>
    <m/>
    <m/>
    <m/>
    <n v="160000"/>
    <m/>
    <n v="0"/>
    <n v="0"/>
    <n v="0"/>
    <n v="160000"/>
    <x v="0"/>
    <s v="CUNDINAMARCA"/>
    <s v="SOACHA"/>
    <d v="2021-11-01T00:00:00"/>
    <d v="2021-11-05T00:00:00"/>
    <s v="Se objeta $ 160000 Concepto 10M004  INTERNACIÓN COMPLEJIDAD MEDIANA HABITACION CUATRO O MÁS CAMAS se objeta 1 dia internación para la liquidación de la estancia hospitalaria se tendrá en cuenta lo descrito en el artículo 24 del acuerdo 312 de 2004 el día de ingreso del paciente se factura más no el del egreso cualquiera que sea el servicio de internación la hora de entrada y de salida del mismo de acuerdo a lo anterior la estancia se reconoce por días causados paciente ingresa el dia 02/11/2021 al servicio de  hospitalizacion y tiene egreso el dia 05/11/2021 por tal causa se objeta un dia "/>
    <s v="se mantiene y se ratifica glosa  "/>
    <s v="Subsidiado"/>
    <n v="3"/>
  </r>
  <r>
    <s v="E.S.E. HOSPITAL MARIO GAITAN YANGUAS DE SOACHA"/>
    <x v="0"/>
    <s v="CUNDINAMARCA"/>
    <s v="SOACHA"/>
    <d v="2021-12-09T00:00:00"/>
    <s v="HMGY163254"/>
    <s v="HMGY163254"/>
    <n v="1575300"/>
    <d v="2021-12-21T00:00:00"/>
    <s v="GL-2592830319793"/>
    <n v="273410"/>
    <d v="2022-01-28T00:00:00"/>
    <n v="0"/>
    <n v="0"/>
    <n v="273410"/>
    <m/>
    <m/>
    <m/>
    <n v="273410"/>
    <m/>
    <n v="0"/>
    <n v="0"/>
    <n v="0"/>
    <n v="273410"/>
    <x v="0"/>
    <s v="CUNDINAMARCA"/>
    <s v="SOACHA"/>
    <d v="2021-11-04T00:00:00"/>
    <d v="2021-11-04T00:00:00"/>
    <s v="Se objeta $ 176610 Concepto 441302  ESOFAGOGASTRODUODENOSCOPIA EGD CON O SIN BIOPSIA se objeta mayor valor cobrado en el 2do procedimiento se evidencia que es por diferente via y lo facturan al 100% se reconoce según lo estipulado en el Decreto 2423/96 se reconocen la diferencia de las tarifas concertadas entre las partes soat  10% Honorarios por diferente via al 75% y según tarifas pactadas especialista a $157005 derechos de sala a $92785 y materiales a $31500 por tal motivo se objeta la diferencia $176610 ,Se objeta $ 96800 Concepto 898101  ESTUDIO DE COLORACIÓN BÁSICA EN BIOPSIA se objeta estudios de coloracion debido a que en historia clínica anexa no se evidencia soporte del resultado que demuestre su toma y lectura de este requisitos necesarios para el cobro de la atención como lo estipula la Resolución 3047/2008 anexo 5 "/>
    <s v="se mantiene y se ratifica glosa "/>
    <s v="Subsidiado"/>
    <n v="3"/>
  </r>
  <r>
    <s v="E.S.E. HOSPITAL MARIO GAITAN YANGUAS DE SOACHA"/>
    <x v="0"/>
    <s v="CUNDINAMARCA"/>
    <s v="SOACHA"/>
    <d v="2021-12-09T00:00:00"/>
    <s v="HMGY164866"/>
    <s v="HMGY164866"/>
    <n v="2565579"/>
    <d v="2021-12-21T00:00:00"/>
    <s v="GL-2592830319794"/>
    <n v="223000"/>
    <d v="2022-01-28T00:00:00"/>
    <n v="223000"/>
    <n v="0"/>
    <n v="0"/>
    <m/>
    <m/>
    <m/>
    <n v="0"/>
    <m/>
    <n v="0"/>
    <n v="0"/>
    <n v="0"/>
    <n v="0"/>
    <x v="0"/>
    <s v="CUNDINAMARCA"/>
    <s v="SOACHA"/>
    <d v="2021-11-06T00:00:00"/>
    <d v="2021-11-07T00:00:00"/>
    <s v="Se objeta $ 223000 Concepto 898201  ESTUDIO DE COLORACIÓN BÁSICA EN ESPÉCIMEN DE RECONOCIMIENTO se objeta 2 estudios de coloracion debido a que en historia clínica anexa no se evidencia soporte del resultado que demuestre su toma y lectura de este requisitos necesarios para el cobro de la atención como lo estipula la Resolución 3047/2008 anexo 5 "/>
    <s v="EPS acepta por valor de $223000 ips envía soporte que subsana la objeción  "/>
    <s v="Subsidiado"/>
    <n v="3"/>
  </r>
  <r>
    <s v="E.S.E. HOSPITAL MARIO GAITAN YANGUAS DE SOACHA"/>
    <x v="0"/>
    <s v="CUNDINAMARCA"/>
    <s v="SOACHA"/>
    <d v="2021-12-09T00:00:00"/>
    <s v="HMGY165941"/>
    <s v="HMGY165941"/>
    <n v="1080800"/>
    <d v="2021-12-22T00:00:00"/>
    <s v="GL-2592830319795"/>
    <n v="96800"/>
    <d v="2022-01-28T00:00:00"/>
    <n v="96800"/>
    <n v="0"/>
    <n v="0"/>
    <m/>
    <m/>
    <m/>
    <n v="0"/>
    <m/>
    <n v="0"/>
    <n v="0"/>
    <n v="0"/>
    <n v="0"/>
    <x v="0"/>
    <s v="CUNDINAMARCA"/>
    <s v="SOACHA"/>
    <d v="2021-11-11T00:00:00"/>
    <d v="2021-11-11T00:00:00"/>
    <s v="Se objeta $ 96800 Concepto 898101  ESTUDIO DE COLORACIÓN BÁSICA EN BIOPSIA se objeta estudios de coloracion debido a que en historia clínica anexa no se evidencia soporte del resultado que demuestre su toma y lectura de este requisitos necesarios para el cobro de la atención como lo estipula la Resolución 3047/2008 anexo 5 "/>
    <s v="EPS acepta por valor de $96800 ips envía soporte que subsana la objeción  "/>
    <s v="Subsidiado"/>
    <n v="3"/>
  </r>
  <r>
    <s v="E.S.E. HOSPITAL MARIO GAITAN YANGUAS DE SOACHA"/>
    <x v="0"/>
    <s v="CUNDINAMARCA"/>
    <s v="SOACHA"/>
    <d v="2021-12-09T00:00:00"/>
    <s v="HMGY166982"/>
    <s v="HMGY166982"/>
    <n v="3267715"/>
    <d v="2021-12-22T00:00:00"/>
    <s v="GL-2592830319796"/>
    <n v="334500"/>
    <d v="2022-01-28T00:00:00"/>
    <n v="334500"/>
    <n v="0"/>
    <n v="0"/>
    <m/>
    <m/>
    <m/>
    <n v="0"/>
    <m/>
    <n v="0"/>
    <n v="0"/>
    <n v="0"/>
    <n v="0"/>
    <x v="0"/>
    <s v="CUNDINAMARCA"/>
    <s v="SOACHA"/>
    <d v="2021-11-11T00:00:00"/>
    <d v="2021-11-13T00:00:00"/>
    <s v="Se objeta $ 3345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
    <s v="EPS acepta por valor de $334500 ips envía soporte que subsana la objeción  "/>
    <s v="Subsidiado"/>
    <n v="3"/>
  </r>
  <r>
    <s v="E.S.E. HOSPITAL MARIO GAITAN YANGUAS DE SOACHA"/>
    <x v="0"/>
    <s v="CUNDINAMARCA"/>
    <s v="SOACHA"/>
    <d v="2021-12-09T00:00:00"/>
    <s v="HMGY166985"/>
    <s v="HMGY166985"/>
    <n v="2964069"/>
    <d v="2021-12-22T00:00:00"/>
    <s v="GL-2592830319797"/>
    <n v="223000"/>
    <d v="2022-01-28T00:00:00"/>
    <n v="223000"/>
    <n v="0"/>
    <n v="0"/>
    <m/>
    <m/>
    <m/>
    <n v="0"/>
    <m/>
    <n v="0"/>
    <n v="0"/>
    <n v="0"/>
    <n v="0"/>
    <x v="0"/>
    <s v="CUNDINAMARCA"/>
    <s v="SOACHA"/>
    <d v="2021-11-12T00:00:00"/>
    <d v="2021-11-13T00:00:00"/>
    <s v="Se objeta $ 223000 Concepto 898201  ESTUDIO DE COLORACIÓN BÁSICA EN ESPÉCIMEN DE RECONOCIMIENTO se objeta 2 estudios de coloracion debido a que en historia clínica anexa no se evidencia soporte del resultado que demuestre su toma y lectura de este requisitos necesarios para el cobro de la atención como lo estipula la Resolución 3047/2008 anexo 5 "/>
    <s v="EPS acepta por valor de $223000 ips envía soporte que subsana la objeción  "/>
    <s v="Subsidiado"/>
    <n v="3"/>
  </r>
  <r>
    <s v="E.S.E. HOSPITAL MARIO GAITAN YANGUAS DE SOACHA"/>
    <x v="0"/>
    <s v="CUNDINAMARCA"/>
    <s v="SOACHA"/>
    <d v="2021-12-09T00:00:00"/>
    <s v="HMGY167053"/>
    <s v="HMGY167053"/>
    <n v="1882021"/>
    <d v="2021-12-22T00:00:00"/>
    <s v="GL-2592830319798"/>
    <n v="111500"/>
    <d v="2022-01-28T00:00:00"/>
    <n v="111500"/>
    <n v="0"/>
    <n v="0"/>
    <m/>
    <m/>
    <m/>
    <n v="0"/>
    <m/>
    <n v="0"/>
    <n v="0"/>
    <n v="0"/>
    <n v="0"/>
    <x v="0"/>
    <s v="CUNDINAMARCA"/>
    <s v="SOACHA"/>
    <d v="2021-11-12T00:00:00"/>
    <d v="2021-11-13T00:00:00"/>
    <s v="Se objeta $ 111500 Concepto 898201  ESTUDIO DE COLORACIÓN BÁSICA EN ESPÉCIMEN DE RECONOCIMIENTO se objeta estudios de coloracion debido a que en historia clínica anexa no se evidencia soporte del resultado que demuestre su toma y lectura de este requisitos necesarios para el cobro de la atención como lo estipula la Resolución 3047/2008 anexo 5 "/>
    <s v="EPS acepta por valor de $111500 ips envía soporte que subsana la objeción  "/>
    <s v="Subsidiado"/>
    <n v="3"/>
  </r>
  <r>
    <s v="E.S.E. HOSPITAL MARIO GAITAN YANGUAS DE SOACHA"/>
    <x v="0"/>
    <s v="CUNDINAMARCA"/>
    <s v="SOACHA"/>
    <d v="2021-12-09T00:00:00"/>
    <s v="HMGY169578"/>
    <s v="HMGY169578"/>
    <n v="1231800"/>
    <d v="2021-12-22T00:00:00"/>
    <s v="GL-2592830319799"/>
    <n v="98678"/>
    <d v="2022-01-28T00:00:00"/>
    <n v="98678"/>
    <n v="0"/>
    <n v="0"/>
    <m/>
    <m/>
    <m/>
    <n v="0"/>
    <m/>
    <n v="0"/>
    <n v="0"/>
    <n v="0"/>
    <n v="0"/>
    <x v="0"/>
    <s v="CUNDINAMARCA"/>
    <s v="SOACHA"/>
    <d v="2021-11-19T00:00:00"/>
    <d v="2021-11-19T00:00:00"/>
    <s v="Se objeta $ 98678 Concepto 898201  ESTUDIO DE COLORACIÓN BÁSICA EN ESPÉCIMEN DE RECONOCIMIENTO se objeta estudios de coloracion debido a que en historia clínica anexa no se evidencia soporte del resultado que demuestre su toma y lectura de este requisitos necesarios para el cobro de la atención como lo estipula la Resolución 3047/2008 anexo 5 "/>
    <s v="EPS acepta por valor de $98678 ips envía soporte que subsana la objeción  "/>
    <s v="Contributivo"/>
    <n v="3"/>
  </r>
  <r>
    <s v="E.S.E. HOSPITAL MARIO GAITAN YANGUAS DE SOACHA"/>
    <x v="0"/>
    <s v="CUNDINAMARCA"/>
    <s v="SOACHA"/>
    <d v="2021-12-09T00:00:00"/>
    <s v="HMGY170686"/>
    <s v="HMGY170686"/>
    <n v="1085400"/>
    <d v="2021-12-23T00:00:00"/>
    <s v="GL-2592830319800"/>
    <n v="223000"/>
    <d v="2022-01-28T00:00:00"/>
    <n v="223000"/>
    <n v="0"/>
    <n v="0"/>
    <m/>
    <m/>
    <m/>
    <n v="0"/>
    <m/>
    <n v="0"/>
    <n v="0"/>
    <n v="0"/>
    <n v="0"/>
    <x v="0"/>
    <s v="CUNDINAMARCA"/>
    <s v="SOACHA"/>
    <d v="2021-11-19T00:00:00"/>
    <d v="2021-11-19T00:00:00"/>
    <s v="Se objeta $ 2230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 "/>
    <s v="EPS acepta por valor de $223000 ips envía soporte que subsana la objeción  "/>
    <s v="Subsidiado"/>
    <n v="3"/>
  </r>
  <r>
    <s v="E.S.E. HOSPITAL MARIO GAITAN YANGUAS DE SOACHA"/>
    <x v="0"/>
    <s v="CUNDINAMARCA"/>
    <s v="SOACHA"/>
    <d v="2021-12-09T00:00:00"/>
    <s v="HMGY173716"/>
    <s v="HMGY173716"/>
    <n v="2570900"/>
    <d v="2021-12-23T00:00:00"/>
    <s v="GL-2592830319801"/>
    <n v="111500"/>
    <d v="2022-01-28T00:00:00"/>
    <n v="111500"/>
    <n v="0"/>
    <n v="0"/>
    <m/>
    <m/>
    <m/>
    <n v="0"/>
    <m/>
    <n v="0"/>
    <n v="0"/>
    <n v="0"/>
    <n v="0"/>
    <x v="0"/>
    <s v="CUNDINAMARCA"/>
    <s v="SOACHA"/>
    <d v="2021-11-23T00:00:00"/>
    <d v="2021-11-23T00:00:00"/>
    <s v="Se objeta $ 111500 Concepto 898201  ESTUDIO DE COLORACIÓN BÁSICA EN ESPÉCIMEN DE RECONOCIMIENTO se objeta 3 estudios de coloracion debido a que en historia clínica anexa no se evidencia soporte del resultado que demuestre su toma y lectura de este requisitos necesarios para el cobro de la atención como lo estipula la Resolución 3047/2008 anexo 5 "/>
    <s v="EPS acepta por valor de $111500 ips envía soporte que subsana la objeción  "/>
    <s v="Subsidiado"/>
    <n v="3"/>
  </r>
  <r>
    <s v="EMPRESA SOCIAL DEL ESTADO HOSPITAL UNIVERSITARIO DE LA SAMARITANA"/>
    <x v="3"/>
    <s v="BOGOTÁ DC"/>
    <s v="BOGOTÁ"/>
    <d v="2021-12-09T00:00:00"/>
    <s v="HBOG4069274"/>
    <s v="HBOG4069274"/>
    <n v="4480780"/>
    <d v="2021-12-27T00:00:00"/>
    <s v="GL-2592830319802"/>
    <n v="3046280"/>
    <m/>
    <m/>
    <m/>
    <n v="3046280"/>
    <m/>
    <m/>
    <m/>
    <n v="3046280"/>
    <m/>
    <n v="0"/>
    <n v="0"/>
    <n v="0"/>
    <n v="3046280"/>
    <x v="0"/>
    <s v="SANTAFE DE BOGOTA D. C."/>
    <s v="BOGOTA"/>
    <d v="2021-11-02T00:00:00"/>
    <d v="2021-11-02T00:00:00"/>
    <s v="Se objeta $ 1115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anexo 5 ,Se objeta $ 81984 Concepto 151804063623  AGUJAKIRSCHNERDE0812MMX125CMQUIRURGICOS se objeta valor total de material segun revisión como no existe tarifas páctadas deben anexar factura de venta cabe resaltar que una vez la ips suministre la factura se reconocerá factura de venta 12% Se objeta $ 193618 Concepto 151804102587  HOJADESIERRASAGITAL/OSCILANTEXVARIASMEDIDASQUIRURGICO se objeta valor total de material segun revisión como no existe tarifas páctadas deben anexar factura de venta cabe resaltar que una vez la ips suministre la factura se reconocerá factura de venta 12% Se objeta $ 2659178 Concepto 151804065010  MINITORNILLOHBSCANULADOQUIRURGICOS se objeta valor total de material segun revisión como no existe tarifas páctadas deben anexar factura de venta cabe resaltar que una vez la ips suministre la factura se reconocerá factura de venta 12% "/>
    <m/>
    <s v="Subsidiado"/>
    <n v="3"/>
  </r>
  <r>
    <s v="E.S.E. HOSPITAL MARIO GAITAN YANGUAS DE SOACHA"/>
    <x v="0"/>
    <s v="CUNDINAMARCA"/>
    <s v="SOACHA"/>
    <d v="2021-12-09T00:00:00"/>
    <s v="HMGY167808"/>
    <s v="HMGY167808"/>
    <n v="9014897"/>
    <d v="2021-12-29T00:00:00"/>
    <s v="GL-2592830319806"/>
    <n v="2531900"/>
    <m/>
    <m/>
    <m/>
    <n v="2531900"/>
    <m/>
    <m/>
    <m/>
    <n v="2531900"/>
    <m/>
    <n v="0"/>
    <n v="0"/>
    <n v="0"/>
    <n v="2531900"/>
    <x v="0"/>
    <s v="CUNDINAMARCA"/>
    <s v="SOACHA"/>
    <d v="2021-11-04T00:00:00"/>
    <d v="2021-11-16T00:00:00"/>
    <s v="Se objeta $ 1806 Concepto 1518020183  LLAVEDETRESVIAS se objetan llave de tres vias insumo no facturable en hospitalizacion Se objeta $ 3400 Concepto 15180201151  EQUIPOEXTENSIONADULTO se objetan 2 equipos de extension insumo no facturable en hospitalizacion Se objeta $ 5994 Concepto 1518020115  EXTENSIONPARAANESTESIA se objetan 3 extensiones para anestesia insumo no facturable en hospitalizacion ,Se objeta $ 438400 Concepto 890602  CUIDADO (MANEJO) INTRAHOSPITALARIO POR MEDICINA ESPECIALIZADA se objeta cuidados intrahospitalarios de los dias 13 14 15 y 16 de noviembre en lo que respecta a la totalidad de los servicios que se prestaron toda vez que no se ha realizado la colonoscopia por una inadecuada preparación previa a la programacion glosa realizada por gestor hospitalario  SANDRA MARCELA MORENO GONZALEZ por valor de (219200) adicional a ello se glosan 4 cuidados intrahospitalarios es de aclarar que segun manual tarifario soat se reconoce 1 por dia   ,Se objeta $ 778400 Concepto 10M003  INTERNACIÓN COMPLEJIDAD MEDIANA HABITACION TRES CAMAS Se objetan los  días 13 14 15 y 16 de noviembre en lo que respecta a la totalidad de los servicios que se prestaron toda vez que no se ha realizado la colonoscopia por una inadecuada preparación previa a la programacion glosa realizada por gestor hospitalario _x0009_SANDRA MARCELA MORENO GONZALEZ ,Se objeta $ 96800 Concepto 898101  ESTUDIO DE COLORACIÓN BÁSICA EN BIOPSIA se objeta estudio de coloracion en biopsia ips no anexa soporte de la prestacion del servicio Se objeta $ 248600 Concepto 441302  ESOFAGOGASTRODUODENOSCOPIA EGD CON O SIN BIOPSIA se objetan derechos de sala y materiales facturados en procedimiento quirurgico grupo 6 y manual tarifario  soat estos servicios n ose reconocen Se objeta $ 958500 Concepto 452305  COLONOSCOPIA TOTAL CON O SIN BIOPSIA se objeta procedimiento quirurgico de colonoscopia total ya que desde los dias 131415 y 16 sw noviembre sie intento realiza procedimiento pero no se ha podido por una inadecuada preparación previa a la programacion glosa realizada por gestora hospitalaria SANDRA MARCELA MORENO GONZALEZ adicional a ello se evidencia mvc en honorarios de cirujano se reconoce a tarifas sot10% "/>
    <m/>
    <s v="Subsidiado"/>
    <n v="3"/>
  </r>
  <r>
    <s v="E.S.E. HOSPITAL MARIO GAITAN YANGUAS DE SOACHA"/>
    <x v="0"/>
    <s v="CUNDINAMARCA"/>
    <s v="SOACHA"/>
    <d v="2021-12-09T00:00:00"/>
    <s v="HMGY168387"/>
    <s v="HMGY168387"/>
    <n v="7146920"/>
    <d v="2021-12-29T00:00:00"/>
    <s v="GL-2592830319807"/>
    <n v="32279"/>
    <d v="2022-01-28T00:00:00"/>
    <n v="0"/>
    <n v="32279"/>
    <n v="0"/>
    <m/>
    <m/>
    <m/>
    <n v="0"/>
    <m/>
    <n v="0"/>
    <n v="0"/>
    <n v="0"/>
    <n v="0"/>
    <x v="0"/>
    <s v="CUNDINAMARCA"/>
    <s v="SOACHA"/>
    <d v="2021-11-14T00:00:00"/>
    <d v="2021-11-17T00:00:00"/>
    <s v="Se objeta $ 1998 Concepto 1518020115  EXTENSIONPARAANESTESIA se objeta extension para anestesia insumo no facturable en hospitalizacion Se objeta $ 2088 Concepto 1518020048  CANULAGUEDELNO3 se objeta 1 canula guedel insumo no facturable en hospitalizacion Se objeta $ 3612 Concepto 1518020183  LLAVEDETRESVIAS se objetan 2 de tres vias  insumo no facturable en hospitalizacion Se objeta $ 10361 Concepto 1518020202  MASCARAPARAANESTESIANO5 se objeta 1 mascara para anestesia  insumo no facturable en hospitalizacion Se objeta $ 14220 Concepto 1518020207  NARIZDECAMELLOADULTO se objeta 1  nariz de camello  insumo no facturable en hospitalizacion "/>
    <s v="IPS acepta objecion  "/>
    <s v="Subsidiado"/>
    <n v="3"/>
  </r>
  <r>
    <s v="E.S.E. HOSPITAL MARIO GAITAN YANGUAS DE SOACHA"/>
    <x v="0"/>
    <s v="CUNDINAMARCA"/>
    <s v="SOACHA"/>
    <d v="2021-12-09T00:00:00"/>
    <s v="HMGY172142"/>
    <s v="HMGY172142"/>
    <n v="5004758"/>
    <d v="2021-12-30T00:00:00"/>
    <s v="GL-2592830319808"/>
    <n v="429600"/>
    <d v="2022-01-27T00:00:00"/>
    <n v="0"/>
    <n v="0"/>
    <n v="429600"/>
    <m/>
    <m/>
    <m/>
    <n v="429600"/>
    <m/>
    <n v="0"/>
    <n v="0"/>
    <n v="0"/>
    <n v="429600"/>
    <x v="0"/>
    <s v="CUNDINAMARCA"/>
    <s v="SOACHA"/>
    <d v="2021-11-13T00:00:00"/>
    <d v="2021-11-25T00:00:00"/>
    <s v="Se objeta $ 109600 Concepto 890602  CUIDADO (MANEJO) INTRAHOSPITALARIO POR MEDICINA ESPECIALIZADA se objetan cuidados intrahospitalarios de los dia 21 y 22 de noviembre en lo que respecta a la totalidad de los servicios que se prestaron toda vez que no se ha realizado la solicitud de oxigeno domiciliario y no cuenta con justificacion para la estancia hospitalaria glosa realizada por gestora hospitalaria SANDRA MARCELA MORENO GONZALEZ ,Se objeta $ 320000 Concepto 10M004  INTERNACIÓN COMPLEJIDAD MEDIANA HABITACION CUATRO O MÁS CAMAS se objetan los días 21 y 22 de noviembre en lo que respecta a la totalidad de los servicios que se prestaron toda vez que no se ha realizado la solicitud de oxigeno domiciliario y no cuenta con justificacion para la estancia hospitalaria "/>
    <s v="Se mantiene y se ratifica  glosa  "/>
    <s v="Subsidiado"/>
    <n v="3"/>
  </r>
  <r>
    <s v="E.S.E. HOSPITAL MARIO GAITAN YANGUAS DE SOACHA"/>
    <x v="0"/>
    <s v="CUNDINAMARCA"/>
    <s v="SOACHA"/>
    <d v="2021-12-09T00:00:00"/>
    <s v="HMGY172168"/>
    <s v="HMGY172168"/>
    <n v="4992294"/>
    <d v="2021-12-30T00:00:00"/>
    <s v="GL-2592830319809"/>
    <n v="110400"/>
    <d v="2022-01-28T00:00:00"/>
    <n v="0"/>
    <n v="110400"/>
    <n v="0"/>
    <m/>
    <m/>
    <m/>
    <n v="0"/>
    <m/>
    <n v="0"/>
    <n v="0"/>
    <n v="0"/>
    <n v="0"/>
    <x v="0"/>
    <s v="CUNDINAMARCA"/>
    <s v="SOACHA"/>
    <d v="2021-11-15T00:00:00"/>
    <d v="2021-11-25T00:00:00"/>
    <s v="Se objeta $ 59700 Concepto 901235  UROCULTIVO (ANTIBIOGRAMA DE DISCO) se objeta un urocultivo no se evidencia soporte ni evolucion del servicio facturado Se objeta $ 50700 Concepto 903839  GASES ARTERIALES (EN REPOSO O EN EJERCICIO) se objetan gases arteriales  no se evidencia soporte ni evolucion del servicio facturado "/>
    <s v="IPS acepta objecion  "/>
    <s v="Subsidiado"/>
    <n v="3"/>
  </r>
  <r>
    <s v="E.S.E. HOSPITAL MARIO GAITAN YANGUAS DE SOACHA"/>
    <x v="0"/>
    <s v="CUNDINAMARCA"/>
    <s v="SOACHA"/>
    <d v="2021-12-09T00:00:00"/>
    <s v="HMGY173737"/>
    <s v="HMGY173737"/>
    <n v="4634871"/>
    <d v="2021-12-30T00:00:00"/>
    <s v="GL-2592830319810"/>
    <n v="66029"/>
    <d v="2022-01-28T00:00:00"/>
    <n v="0"/>
    <n v="66029"/>
    <n v="0"/>
    <m/>
    <m/>
    <m/>
    <n v="0"/>
    <m/>
    <n v="0"/>
    <n v="0"/>
    <n v="0"/>
    <n v="0"/>
    <x v="0"/>
    <s v="CUNDINAMARCA"/>
    <s v="SOACHA"/>
    <d v="2021-11-25T00:00:00"/>
    <d v="2021-11-25T00:00:00"/>
    <s v="Se objeta $ 2675 Concepto 1518020133  GORROSDESECHABLES Se objeta el cobro de 1518020133 GORROS DESECHABLES ya que se considera no facturable a la EPS este insumo hace parte de la atención integral del paciente No es propio de la utilización del procedimiento Se objeta $ 12350 Concepto 1518020224  POLAINASDESECHABLES Se objeta el cobro de POLAINAS ya que se considera no facturable a la EPS este insumo hace parte de la atención integral del paciente No es propio de la utilización del procedimiento Se objeta $ 13174 Concepto 1518020024  BATAPACIENTEADULTOMANGASISADESECHABLE Se objeta el cobro de BATA PACIENTE ya que se considera no facturable a la EPS este insumo hace parte de la atención integral del paciente No es propio de la utilización del procedimiento Se objeta $ 16143 Concepto 1518020247  SABANADESECHABLEANTIFLUIDOSRESORTADAS90CMX2METROS Se objeta el cobro de SABANAS DESECHABLE ya que se considera no facturable a la EPS este insumo hace parte de la atención integral del paciente No es propio de la utilización del procedimiento Se objeta $ 21687 Concepto 1518020027  BLUSAMASPANTALON(PIJAMA)DESECHABLE Se objeta el cobro de BLUSAPANTALON(PIJAMA) ya que se considera no facturable a la EPS este insumo hace parte de la atención integral del paciente No es propio de la utilización del procedimiento "/>
    <s v="IPS acepta objecion "/>
    <s v="Subsidiado"/>
    <n v="3"/>
  </r>
  <r>
    <s v="E.S.E. HOSPITAL SAN RAFAEL DE FUSAGASUGA"/>
    <x v="12"/>
    <s v="CUNDINAMARCA"/>
    <s v="FUSAGASUGÁ"/>
    <d v="2022-02-03T00:00:00"/>
    <s v="HOSF224796"/>
    <s v="HOSF224796"/>
    <n v="736465"/>
    <d v="2022-02-10T00:00:00"/>
    <s v="GL-2592830319895"/>
    <n v="59700"/>
    <m/>
    <m/>
    <m/>
    <n v="59700"/>
    <m/>
    <m/>
    <m/>
    <n v="59700"/>
    <m/>
    <n v="0"/>
    <n v="0"/>
    <n v="0"/>
    <n v="59700"/>
    <x v="0"/>
    <s v="MAGDALENA"/>
    <s v="CONCORDIA"/>
    <d v="2021-12-14T00:00:00"/>
    <d v="2021-12-14T00:00:00"/>
    <s v="Se objeta $ 59700 Concepto 890701  CONSULTA DE URGENCIAS POR MEDICINA GENERAL Se objeta cobro de 1 consulta de urgencias de las 2 facturadas debido a que se encuentra sobre facturada solo se reconoce 1 por ingreso usuario ingresa y egresa el mismo dia no hay justificación para su doble facturación "/>
    <m/>
    <s v="Subsidiado"/>
    <n v="3"/>
  </r>
  <r>
    <s v="E.S.E. HOSPITAL MARIO GAITAN YANGUAS DE SOACHA"/>
    <x v="0"/>
    <s v="CUNDINAMARCA"/>
    <s v="SOACHA"/>
    <d v="2022-02-10T00:00:00"/>
    <s v="HMGY192421"/>
    <s v="HMGY192421"/>
    <n v="604200"/>
    <d v="2022-02-22T00:00:00"/>
    <s v="GL-2592830319915"/>
    <n v="95850"/>
    <m/>
    <m/>
    <m/>
    <n v="95850"/>
    <m/>
    <m/>
    <m/>
    <n v="95850"/>
    <m/>
    <n v="0"/>
    <n v="0"/>
    <n v="0"/>
    <n v="95850"/>
    <x v="0"/>
    <s v="CUNDINAMARCA"/>
    <s v="SOACHA"/>
    <d v="2022-01-25T00:00:00"/>
    <d v="2022-01-25T00:00:00"/>
    <s v="Se objeta $ 95850 Concepto 898101  ESTUDIO DE COLORACIÓN BÁSICA EN BIOPSIA se objeta estudio de coloracion debido a que en historia clínica anexa no se evidencia soporte del resultado que demuestre su toma y lectura de este requisitos necesarios para el cobro de la atención como lo estipula la Resolución 3047/2008 "/>
    <m/>
    <s v="Subsidiado"/>
    <n v="3"/>
  </r>
  <r>
    <s v="EMPRESA SOCIAL DEL ESTADO HOSPITAL UNIVERSITARIO DE LA SAMARITANA"/>
    <x v="3"/>
    <s v="BOGOTÁ DC"/>
    <s v="BOGOTÁ"/>
    <d v="2022-03-04T00:00:00"/>
    <s v="HBOG4085383"/>
    <s v="HBOG4085383"/>
    <n v="1693500"/>
    <d v="2022-03-08T00:00:00"/>
    <s v="GL-2592830319927"/>
    <n v="319500"/>
    <m/>
    <m/>
    <m/>
    <n v="319500"/>
    <m/>
    <m/>
    <m/>
    <n v="319500"/>
    <m/>
    <n v="0"/>
    <n v="0"/>
    <n v="0"/>
    <n v="319500"/>
    <x v="0"/>
    <s v="SANTAFE DE BOGOTA D. C."/>
    <s v="BOGOTA"/>
    <d v="2022-01-31T00:00:00"/>
    <d v="2022-01-31T00:00:00"/>
    <s v="Se objeta $ 319500 Concepto 898101  ESTUDIO DE COLORACIÓN BÁSICA EN BIOPSIA se objeta estudio de coloracion debido a que en historia clínica anexa no se evidencia soporte del resultado que demuestre su toma y lectura de este requisitos necesarios para el cobro de la atención como lo estipula la Resolución 3047/2008   "/>
    <m/>
    <s v="Contributivo"/>
    <n v="3"/>
  </r>
  <r>
    <s v="E.S.E. HOSPITAL NUESTRA SEÑORA DEL ROSARIO SUESCA"/>
    <x v="30"/>
    <s v="CUNDINAMARCA"/>
    <s v="SUESCA"/>
    <d v="2022-04-05T00:00:00"/>
    <s v="FEHS4978"/>
    <s v="FEHS4978"/>
    <n v="1574501"/>
    <d v="2022-04-07T00:00:00"/>
    <s v="GL-2592830319957"/>
    <n v="527269"/>
    <m/>
    <m/>
    <m/>
    <n v="527269"/>
    <m/>
    <m/>
    <m/>
    <n v="527269"/>
    <m/>
    <n v="0"/>
    <n v="0"/>
    <n v="0"/>
    <n v="527269"/>
    <x v="0"/>
    <s v="MAGDALENA"/>
    <s v="ZONA BANANERA"/>
    <d v="2020-10-02T00:00:00"/>
    <d v="2020-10-03T00:00:00"/>
    <s v="Se objeta $ 10000 Concepto SUM68  CATGUTCROMADO1 Se objeta catgut insumos no facturables incluidos en los derechos de sala en la atención del  parto ,Se objeta $ 179100 Concepto 10B002  INTERNACIÓN COMPLEJIDAD BAJA HABITACION BIPERSONAL Se objeta estancia ips no red  servicio no tiene aval ni autorización por parte de la EPS revisando soportes anexos no se evidencia solicitud para estos servicios por parte de la IPS ,Se objeta $ 293969 Concepto 735300  ASISTENCIA DEL PARTO NORMAL CON EPISIORRAFIA Y/O PERINEORRAFIA SOD se objeta mayor valor cobrado en parto normal se reconocen los honorarios del medico tratante se reconoce según lo estipulado en el Decreto 2423/96 por un valor de $263340 ya que los demas esta incluido en la sala de parto se glosa la diferencia $293969 ,Se objeta $ 44200 Concepto 890601  CUIDADO (MANEJO) INTRAHOSPITALARIO POR MEDICINA GENERAL se objeta cuidado servicio no facturable hace parte integral de la atención del parto o cesárea por medicina general adicional a esto esta incluido en la estancia hospitalaria decreto 2423 Art40  "/>
    <m/>
    <s v="Subsidiado"/>
    <n v="3"/>
  </r>
  <r>
    <s v="EMPRESA SOCIAL DEL ESTADO HOSPITAL UNIVERSITARIO DE LA SAMARITANA"/>
    <x v="3"/>
    <s v="BOGOTÁ DC"/>
    <s v="BOGOTÁ"/>
    <d v="2022-05-10T00:00:00"/>
    <s v="HBOG4098327"/>
    <s v="HBOG4098327"/>
    <n v="4541407"/>
    <d v="2022-05-20T00:00:00"/>
    <s v="GL-2592830319992"/>
    <n v="3006907"/>
    <m/>
    <m/>
    <m/>
    <n v="3006907"/>
    <m/>
    <m/>
    <m/>
    <n v="3006907"/>
    <m/>
    <n v="0"/>
    <n v="0"/>
    <n v="0"/>
    <n v="3006907"/>
    <x v="0"/>
    <s v="SANTAFE DE BOGOTA D. C."/>
    <s v="BOGOTA"/>
    <d v="2022-04-11T00:00:00"/>
    <d v="2022-04-11T00:00:00"/>
    <s v="Se objeta $ 168763 Concepto CT10441073  TROCAROPTICODESECHABLE12MMX100MMSINCUCHILLA se objeta valor total de material segun revisión como no existe tarifas páctadas deben anexar factura de venta cabe resaltar que una vez la ips suministre la factura se reconocerá factura de venta 12%  Se objeta $ 2838144 Concepto CT4571462  PINZALAPAROSCOPIA5MM37CM se objeta valor total de material segun revisión como no existe tarifas páctadas deben anexar factura de venta cabe resaltar que una vez la ips suministre la factura se reconocerá factura de venta 12%  "/>
    <m/>
    <s v="Contributivo"/>
    <n v="3"/>
  </r>
  <r>
    <s v="EMPRESA SOCIAL DEL ESTADO HOSPITAL UNIVERSITARIO DE LA SAMARITANA"/>
    <x v="3"/>
    <s v="BOGOTÁ DC"/>
    <s v="BOGOTÁ"/>
    <d v="2022-05-15T00:00:00"/>
    <s v="HBOG4098777"/>
    <s v="HBOG4098777"/>
    <n v="1580009"/>
    <d v="2022-05-21T00:00:00"/>
    <s v="GL-2592830319993"/>
    <n v="495600"/>
    <m/>
    <m/>
    <m/>
    <n v="495600"/>
    <m/>
    <m/>
    <m/>
    <n v="495600"/>
    <m/>
    <n v="0"/>
    <n v="0"/>
    <n v="0"/>
    <n v="495600"/>
    <x v="0"/>
    <s v="SANTAFE DE BOGOTA D. C."/>
    <s v="BOGOTA"/>
    <d v="2022-04-11T00:00:00"/>
    <d v="2022-04-13T00:00:00"/>
    <s v="Se objeta $ 495600 Concepto 10A004  INTERNACIÓN COMPLEJIDAD ALTA CUATRO O MÁS CAMAS Se objeta estancia paciente con antecedente de insuficiencia venosa en miembros inferiores por lo que solicitaron doppler de miembros inferiores el cual continua pendiente se evidencia demora en la realización de procedimiento ya reporte del mismo definira conducta "/>
    <m/>
    <s v="Subsidiado"/>
    <n v="3"/>
  </r>
  <r>
    <s v="E.S.E. HOSPITAL PEDRO LEON ALVAREZ DIAZ"/>
    <x v="10"/>
    <s v="CUNDINAMARCA"/>
    <s v="LA MESA"/>
    <d v="2022-05-10T00:00:00"/>
    <s v="PLAD161535"/>
    <s v="PLAD161535"/>
    <n v="457705"/>
    <d v="2022-05-25T00:00:00"/>
    <s v="GL-2592830320001"/>
    <n v="44881"/>
    <m/>
    <m/>
    <m/>
    <n v="44881"/>
    <m/>
    <m/>
    <m/>
    <n v="44881"/>
    <m/>
    <n v="0"/>
    <n v="0"/>
    <n v="0"/>
    <n v="44881"/>
    <x v="0"/>
    <s v="SANTANDER"/>
    <s v="SANTA HELENA"/>
    <d v="2022-04-10T00:00:00"/>
    <d v="2022-04-11T00:00:00"/>
    <s v="Se objeta $ 44881 Concepto 342831  TOBRAMICINA/DEXAMETASONA UNGUENTO OFTALMICO 0301 %/35 G Se objeta mayor valor cobrado en tobramicina medicamento con valor regulado se reconoce por valor de referencia a $55233 c/u y la ips factura $100114 se objeta la diferencia $44881 "/>
    <m/>
    <s v="Subsidiado"/>
    <n v="3"/>
  </r>
  <r>
    <s v="E.S.E. HOSPITAL SAN RAFAEL DE CAQUEZA"/>
    <x v="18"/>
    <s v="CUNDINAMARCA"/>
    <s v="CAQUEZA"/>
    <d v="2022-06-01T00:00:00"/>
    <s v="HSRC0000156564"/>
    <s v="HSRC0000156564"/>
    <n v="2632661"/>
    <d v="2022-06-13T00:00:00"/>
    <s v="GL-2592830320019"/>
    <n v="2206688"/>
    <m/>
    <m/>
    <m/>
    <n v="2206688"/>
    <m/>
    <m/>
    <m/>
    <n v="2206688"/>
    <m/>
    <n v="0"/>
    <n v="0"/>
    <n v="0"/>
    <n v="2206688"/>
    <x v="0"/>
    <s v="SANTAFE DE BOGOTA D. C."/>
    <s v="BOGOTA"/>
    <d v="2022-04-13T00:00:00"/>
    <d v="2022-04-17T00:00:00"/>
    <s v="Se objeta $ 102400 Concepto 931001  TERAPIA FÍSICA INTEGRAL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40920 Concepto EQ40  EQUIPOBOMBAINFUSOMATSPACELINE se objeta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9700 Concepto CA58  CATETERVENOSON?20 se objeta 2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9685 Concepto BU25  BURETAEQUIPODEADMINISTRACIONDESOLUCIONES se objeta 2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3257 Concepto JE20  JERINGADESECHABLE10CC se objeta 9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616 Concepto JE25  JERINGADESECHABLE20CC se objeta 4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765 Concepto JE35  JERINGADESECHABLE1CC se objeta 5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116 Concepto JE30  JERINGADESECHABLE5CC se objeta 4 MATERIAL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268000 Concepto 890602  CUIDADO (MANEJO) INTRAHOSPITALARIO POR MEDICINA ESPECIALIZADA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4700 Concepto 895100  ELECTROCARDIOGRAMA DE RITMO O DE SUPERFICIE SOD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2091 Concepto 199225666  OMEPRAZOLE SOLUCION INYECTABLE  4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6700 Concepto 199831411  ACIDO TRANEXAMICO TABLETA  50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31675 Concepto 326062  LACTATO DE HARTMAN SOLUCION INYECTABLE  500 ML se objeta 7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7410 Concepto 201425714  SODIO CLORURO 1ML SOLUCION INYECTABLE se objeta 4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8068 Concepto 558956  AMLODIPINO TABLETA TABLETA se objeta 4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8090 Concepto 390023  LIDOCAINA (EQ A 30 G) GEL O JALEA  2 %/30 ML se objeta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441 Concepto 1996549911  LOSARTAN TABLETA O TABLETA RECUBIERTA  50 MG se objeta 3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7954 Concepto 1992428534  TRAMADOL SOLUCION INYECTABLE  50 MG/ML se objeta 1 MEDICAMENTO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2800 Concepto 902207  HEMOGRAMA I (HEMOGLOBINA HEMATOCRITO Y LEUCOGRAMA) MANUAL se objeta 3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79200 Concepto 903859  POTASIO EN SUERO U OTROS FLUIDOS se objeta 2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52800 Concepto 903883  GLUCOSA SEMIAUTOMATIZADA GLUCOMETRÍA se objeta 8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5400 Concepto 903864  SODIO EN SUERO U OTROS FLUIDOS se objeta 8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2000 Concepto 903839  GASES ARTERIALES (EN REPOSO O EN EJERCICIO)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61000 Concepto 903426  HEMOGLOBINA GLICOSILADA AUTOMATIZADA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40300 Concepto 902045  TIEMPO DE PROTROMBINA TP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39300 Concepto 902049  TIEMPO DE TROMBOPLASTINA PARCIAL TTP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3300 Concepto 903856  NITRÓGENO UREICO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16000 Concepto 903895  CREATININA EN SUERO U OTROS FLUIDOS se objeta 1 LABORATORIOS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Se objeta $ 840000 Concepto 10M002  INTERNACIÓN COMPLEJIDAD MEDIANA HABITACION BIPERSONAL se objeta IPS no red para los servicios posteriores de urgencias no hay contrato de evento servicio no tienen aval o autorización a nivel nacional de la eps por lo anterior no se reconoce se reconoce servicios de atención inicial de urgencias la IPS debió atender la urgencia y remitir al paciente a la red de prestador de servicios al cual la EPS tiene contratado "/>
    <m/>
    <s v="Subsidiado"/>
    <n v="3"/>
  </r>
  <r>
    <s v="EMPRESA SOCIAL DEL ESTADO HOSPITAL UNIVERSITARIO DE LA SAMARITANA"/>
    <x v="3"/>
    <s v="BOGOTÁ DC"/>
    <s v="BOGOTÁ"/>
    <d v="2022-06-08T00:00:00"/>
    <s v="HBOG4105101"/>
    <s v="HBOG4105101"/>
    <n v="1209029"/>
    <d v="2022-06-15T00:00:00"/>
    <s v="GL-2592830320021"/>
    <n v="643500"/>
    <m/>
    <m/>
    <m/>
    <n v="643500"/>
    <m/>
    <m/>
    <m/>
    <n v="643500"/>
    <m/>
    <n v="0"/>
    <n v="0"/>
    <n v="0"/>
    <n v="643500"/>
    <x v="0"/>
    <s v="CUNDINAMARCA"/>
    <s v="SOACHA"/>
    <d v="2022-05-18T00:00:00"/>
    <d v="2022-05-18T00:00:00"/>
    <s v="Se objeta $ 141300 Concepto 881332  ECOGRAFÍA DE VÍAS URINARIAS (RIÑONES VEJIGA Y PRÓSTATA TRANSABDOMINAL) Se objeta ecografia  debido a que se evidencia en historia clínica que no hay pertinencia en la realización del examen para justificar dicho cobro ,Se objeta $ 502200 Concepto 879111  TOMOGRAFÍA COMPUTADA DE CRÁNEO SIMPLE Se objeta tomografia  debido a que se evidencia en historia clínica que no hay pertinencia en la realización del examen para justificar dicho cobro "/>
    <m/>
    <s v="Subsidiado"/>
    <n v="3"/>
  </r>
  <r>
    <s v="E.S.E. HOSPITAL MARIO GAITAN YANGUAS DE SOACHA"/>
    <x v="0"/>
    <s v="CUNDINAMARCA"/>
    <s v="SOACHA"/>
    <d v="2022-06-09T00:00:00"/>
    <s v="HMGY237566"/>
    <s v="HMGY237566"/>
    <n v="1800988"/>
    <d v="2022-06-21T00:00:00"/>
    <s v="GL-2592830320036"/>
    <n v="214200"/>
    <m/>
    <m/>
    <m/>
    <n v="214200"/>
    <m/>
    <m/>
    <m/>
    <n v="214200"/>
    <m/>
    <n v="0"/>
    <n v="0"/>
    <n v="0"/>
    <n v="214200"/>
    <x v="0"/>
    <s v="CUNDINAMARCA"/>
    <s v="SOACHA"/>
    <d v="2022-05-08T00:00:00"/>
    <d v="2022-05-09T00:00:00"/>
    <s v="Se objeta $ 214200 Concepto 10M003  INTERNACIÓN COMPLEJIDAD MEDIANA HABITACION TRES CAMAS Se objeta estancia 8 al 9 de Mayo del 2022 paciente de 20 años de edadg1p0 gestante de 40/7semanasquien asiste a inducción de parto vaginal sin complicaciones obteniendo nacido vivo único de sexo masculino peso 3070grs paciente con adecuado pos parto vaginal hemodinamicamente estable con recién nacido por lo que dan egreso con ordenes medicas y recomendaciones glosa realizada por gestor hospitalario MARTIN RAMIREZ ANGIE PAOLA  "/>
    <m/>
    <s v="Subsidiado"/>
    <n v="3"/>
  </r>
  <r>
    <s v="E.S.E. HOSPITAL MARIO GAITAN YANGUAS DE SOACHA"/>
    <x v="0"/>
    <s v="CUNDINAMARCA"/>
    <s v="SOACHA"/>
    <d v="2022-06-09T00:00:00"/>
    <s v="HMGY236855"/>
    <s v="HMGY236855"/>
    <n v="3292727"/>
    <d v="2022-06-21T00:00:00"/>
    <s v="GL-2592830320037"/>
    <n v="331290"/>
    <m/>
    <m/>
    <m/>
    <n v="331290"/>
    <m/>
    <m/>
    <m/>
    <n v="331290"/>
    <m/>
    <n v="0"/>
    <n v="0"/>
    <n v="0"/>
    <n v="331290"/>
    <x v="0"/>
    <s v="CUNDINAMARCA"/>
    <s v="SOACHA"/>
    <d v="2022-05-06T00:00:00"/>
    <d v="2022-05-08T00:00:00"/>
    <s v="Se objeta $ 33129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
    <m/>
    <s v="Subsidiado"/>
    <n v="3"/>
  </r>
  <r>
    <s v="E.S.E. HOSPITAL MARIO GAITAN YANGUAS DE SOACHA"/>
    <x v="0"/>
    <s v="CUNDINAMARCA"/>
    <s v="SOACHA"/>
    <d v="2022-06-09T00:00:00"/>
    <s v="HMGY237579"/>
    <s v="HMGY237579"/>
    <n v="1887071"/>
    <d v="2022-06-21T00:00:00"/>
    <s v="GL-2592830320038"/>
    <n v="122700"/>
    <m/>
    <m/>
    <m/>
    <n v="122700"/>
    <m/>
    <m/>
    <m/>
    <n v="122700"/>
    <m/>
    <n v="0"/>
    <n v="0"/>
    <n v="0"/>
    <n v="122700"/>
    <x v="0"/>
    <s v="CUNDINAMARCA"/>
    <s v="SOACHA"/>
    <d v="2022-05-07T00:00:00"/>
    <d v="2022-05-09T00:00:00"/>
    <s v="Se objeta $ 1227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
    <m/>
    <s v="Subsidiado"/>
    <n v="3"/>
  </r>
  <r>
    <s v="E.S.E. HOSPITAL MARIO GAITAN YANGUAS DE SOACHA"/>
    <x v="0"/>
    <s v="CUNDINAMARCA"/>
    <s v="SOACHA"/>
    <d v="2022-06-09T00:00:00"/>
    <s v="HMGY239130"/>
    <s v="HMGY239130"/>
    <n v="1267800"/>
    <d v="2022-06-21T00:00:00"/>
    <s v="GL-2592830320040"/>
    <n v="122700"/>
    <m/>
    <m/>
    <m/>
    <n v="122700"/>
    <m/>
    <m/>
    <m/>
    <n v="122700"/>
    <m/>
    <n v="0"/>
    <n v="0"/>
    <n v="0"/>
    <n v="122700"/>
    <x v="0"/>
    <s v="CUNDINAMARCA"/>
    <s v="SOACHA"/>
    <d v="2022-05-12T00:00:00"/>
    <d v="2022-05-12T00:00:00"/>
    <s v="Se objeta $ 122700 Concepto 898201  ESTUDIO DE COLORACIÓN BÁSICA EN ESPÉCIMEN DE RECONOCIMIENTO se objeta estudio de coloracion debido a que en historia clínica anexa no se evidencia soporte del resultado que demuestre su toma y lectura de este requisitos necesarios para el cobro de la atención como lo estipula la Resolución 3047/2008 "/>
    <m/>
    <s v="Subsidiado"/>
    <n v="3"/>
  </r>
  <r>
    <s v="E.S.E. HOSPITAL SAN RAFAEL DE PACHO"/>
    <x v="25"/>
    <s v="CUNDINAMARCA"/>
    <s v="PACHO"/>
    <d v="2022-06-03T00:00:00"/>
    <s v="FEHP0000215433"/>
    <s v="FEHP0000215433"/>
    <n v="1822400"/>
    <d v="2022-07-05T00:00:00"/>
    <s v="GL-2592830320087"/>
    <n v="1120000"/>
    <m/>
    <m/>
    <m/>
    <n v="1120000"/>
    <m/>
    <m/>
    <m/>
    <n v="1120000"/>
    <m/>
    <n v="0"/>
    <n v="0"/>
    <n v="0"/>
    <n v="1120000"/>
    <x v="0"/>
    <s v="MAGDALENA"/>
    <s v="PIJIÑO DEL CARMEN"/>
    <d v="2022-03-31T00:00:00"/>
    <d v="2022-04-04T00:00:00"/>
    <s v="Se objeta $ 1120000 Concepto 10M002  INTERNACIÓN COMPLEJIDAD MEDIANA HABITACION BIPERSONAL Se objeta estancia no pertinente paciente que debio ser manejado ambulatoriamente urgencia no vital en condicion que no amenaza la vida del usuario se evidencia demora en la valoracion por Psiquiatria Psicologia y Trabajo Social por lo aneterior no se reconoce estancia  "/>
    <m/>
    <s v="Subsidiado"/>
    <n v="3"/>
  </r>
  <r>
    <s v="E.S.E. MARIA AUXILIADORA MOSQUERA"/>
    <x v="6"/>
    <s v="CUNDINAMARCA"/>
    <s v="MOSQUERA"/>
    <d v="2022-06-06T00:00:00"/>
    <n v="1577740"/>
    <n v="1577740"/>
    <n v="2054724"/>
    <d v="2022-07-06T00:00:00"/>
    <s v="GL-2592830320089"/>
    <n v="234400"/>
    <m/>
    <m/>
    <m/>
    <n v="234400"/>
    <m/>
    <m/>
    <m/>
    <n v="234400"/>
    <m/>
    <n v="0"/>
    <n v="0"/>
    <n v="0"/>
    <n v="234400"/>
    <x v="0"/>
    <s v="BOLIVAR"/>
    <s v="CARTAGENA"/>
    <d v="2020-07-08T00:00:00"/>
    <d v="2020-07-11T00:00:00"/>
    <s v="Se objeta $ 176800 Concepto 890601  CUIDADO (MANEJO) INTRAHOSPITALARIO POR MEDICINA GENERAL se objeta 4 cuidados intrahospitalarios por medicina general no facturable no se reconoce dicho cobro ya que esta incluido en la estancia hospitalaria  DECRETO 2423 art 40 Se objeta $ 57600 Concepto 890701  CONSULTA DE URGENCIAS POR MEDICINA GENERAL se objeta consulta de urgencia consulta ya reconocida en La factura 1573307 en la cual se reconoce consulta de urgencial al mismo usuario el mismo dia de ingreso 08/07/2020 para la cual no se justifica su cobro toda vez que se trata de un reingreso en menos de (24) horas por la misma sintomatología Por ende no se justifica el cobro de una segunda consultas de urgencias en menos de (24) horas del alta "/>
    <m/>
    <s v="Subsidiado"/>
    <n v="3"/>
  </r>
  <r>
    <s v="E.S.E. HOSPITAL MARIO GAITAN YANGUAS DE SOACHA"/>
    <x v="0"/>
    <s v="CUNDINAMARCA"/>
    <s v="SOACHA"/>
    <d v="2021-09-07T00:00:00"/>
    <s v="HMGY125873"/>
    <s v="HMGY125873"/>
    <n v="28260019"/>
    <d v="2021-10-04T00:00:00"/>
    <s v="GL-259299937684"/>
    <n v="1935700"/>
    <m/>
    <m/>
    <m/>
    <n v="1935700"/>
    <m/>
    <m/>
    <m/>
    <n v="1935700"/>
    <d v="2021-12-23T00:00:00"/>
    <n v="1935700"/>
    <n v="0"/>
    <n v="0"/>
    <n v="0"/>
    <x v="0"/>
    <s v="CUNDINAMARCA"/>
    <s v="SOACHA"/>
    <d v="2021-08-17T00:00:00"/>
    <d v="2021-08-21T00:00:00"/>
    <s v="Se objeta $ 507800 Concepto 793210  REDUCCIÓN ABIERTA DE FRACTURA EN DIÁFISIS DE HÚMERO CON FIJACIÓN INTERNA (DISPOSITIVOS DE FIJACIÓN U Se objeta diferencia en valor $ 507800 debido a que la via corresponde misma via con el procedimiento mayor Abordaje delto pectoral de humero por tanto se reconoce honorarios al 50% cx 480200 ayu $ 274800 aneste 131670 valor total $ 886700 se objeta diferencia adicional en los casos de diferente via no se reconoce sala y materiales segun lo indicado por el manual soat no corresponden a diferente region operatoria ( otro miembro ) por tanto no es facturable según 2do paragrafo 4 articulo 55 articulo 49 paragrafo 1 este corresponde a misma region operatoria Se objeta $ 750200 Concepto 798102  REDUCCIÓN ABIERTA DE LA LUXACIÓN GLENOHUMERAL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132100 Concepto 839101  LISIS DE ADHERENCIAS DE TENDÓN TENOLISIS Se objeta procedimiento no facturable es inherente al procedimiento de osteosintesis realizado al paciente este debe realizarse para el procedimiento por tanto no se reconoce ,Se objeta $ 545600 Concepto 911106  PROCESAMIENTO DE LA UNIDAD DE GLÓBULOS ROJOS ESTÁNDAR Se objeta 2 procesamiento no hay soporte de evidencia de la unidad y aplicacion de la misma por tanto no se reconoce "/>
    <s v="SE LEVANTA GLOSA SE ANEXA SOPORTE"/>
    <s v="Subsidiado"/>
    <n v="3"/>
  </r>
  <r>
    <s v="E.S.E. HOSPITAL MARIO GAITAN YANGUAS DE SOACHA"/>
    <x v="0"/>
    <s v="CUNDINAMARCA"/>
    <s v="SOACHA"/>
    <d v="2021-09-07T00:00:00"/>
    <s v="HMGY130064"/>
    <s v="HMGY130064"/>
    <n v="10243661"/>
    <d v="2021-10-04T00:00:00"/>
    <s v="GL-259299937686"/>
    <n v="3436800"/>
    <m/>
    <m/>
    <m/>
    <n v="3436800"/>
    <m/>
    <m/>
    <m/>
    <n v="3436800"/>
    <d v="2021-12-23T00:00:00"/>
    <n v="3436800"/>
    <n v="0"/>
    <n v="0"/>
    <n v="0"/>
    <x v="0"/>
    <s v="CUNDINAMARCA"/>
    <s v="SOACHA"/>
    <d v="2021-08-29T00:00:00"/>
    <d v="2021-08-30T00:00:00"/>
    <s v="Se objeta $ 1297000 Concepto 829125  TENOLISIS EN FLEXORES DE MANO (UNO O MÁS) Se objeta procedimiento no facturable es inherente al procedimiento 836201 tenorrafiaSe objeta $ 773200 Concepto 867201  COLGAJO LOCAL DE PIEL COMPUESTO DE VECINDAD HASTA DE DOS CENTÍMETROS CUADRADOS Se objeta diferencia en valor $ 773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Se objeta $ 750200 Concepto 798401  REDUCCIÓN CON FIJACIÓN DE LUXACIÓN CARPIANA VÍA ABIERTA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Se objeta $ 616400 Concepto 836201  TENORRAFIA DE FLEXORES DE ANTEBRAZO (UNO O MÁS) Se objeta diferencia en valor $ 6164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 v="SE LEVANTA GLOSA SE ANEXA SOPORTE"/>
    <s v="Subsidiado"/>
    <n v="3"/>
  </r>
  <r>
    <s v="E.S.E. HOSPITAL MARIO GAITAN YANGUAS DE SOACHA"/>
    <x v="0"/>
    <s v="CUNDINAMARCA"/>
    <s v="SOACHA"/>
    <d v="2021-09-07T00:00:00"/>
    <s v="HMGY130543"/>
    <s v="HMGY130543"/>
    <n v="16682491"/>
    <d v="2021-10-05T00:00:00"/>
    <s v="GL-259299937687"/>
    <n v="10308700"/>
    <m/>
    <m/>
    <m/>
    <n v="10308700"/>
    <m/>
    <m/>
    <m/>
    <n v="10308700"/>
    <d v="2021-12-23T00:00:00"/>
    <n v="10308700"/>
    <n v="0"/>
    <n v="0"/>
    <n v="0"/>
    <x v="0"/>
    <s v="CUNDINAMARCA"/>
    <s v="SOACHA"/>
    <d v="2021-08-25T00:00:00"/>
    <d v="2021-08-29T00:00:00"/>
    <s v="Se objeta $ 132100 Concepto 839101  LISIS DE ADHERENCIAS DE TENDÓN TENOLISIS Se objeta procedimiento no facturable es inherente al procedimiento de la ligamentorrafia este debe realizarse para realizar el procedimiento  Se objeta $ 455100 Concepto 837702  TRANSPOSICIÓN DE MÚSCULO Se objeta diferencia en valor $ 4551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455100 Concepto 793801  REDUCCIÓN ABIERTA DE FRACTURA DE TARSO (CADA UNO) CON FIJACIÓN INTERNA (DISPOSITIVOS DE FIJACIÓN U O Se objeta diferencia en valor $ 4551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704000 Concepto 817204  LIGAMENTORRAFIA O REINSERCIÓN DE LIGAMENTOS VÍA ABIERTA Se objeta diferencia en valor $ 7040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65600 Concepto SB00015  PINSTEINMANN20X230MM Se objeta materiales de osteosintesis no existe factura de venta que justifique el valor facturado es de aclara que se reconocer a precio de factura ya que en el contrato la IPS no tiene estipulado un valor adicional Se objeta $ 269800 Concepto SB00857  TORNBLOQCORTICALAUTOPER35MMX32MMTI Se objeta materiales de osteosintesis no existe factura de venta que justifique el valor facturado es de aclara que se reconocer a precio de factura ya que en el contrato la IPS no tiene estipulado un valor adicional Se objeta $ 269800 Concepto SB00858  TORNBLOQCORTICALAUTOPER35MMX34MMTI Se objeta materiales de osteosintesis no existe factura de venta que justifique el valor facturado es de aclara que se reconocer a precio de factura ya que en el contrato la IPS no tiene estipulado un valor adicional Se objeta $ 269800 Concepto SB00861  TORNBLOQCORTICALAUTOPER35MMX40MMTI Se objeta materiales de osteosintesis no existe factura de venta que justifique el valor facturado es de aclara que se reconocer a precio de factura ya que en el contrato la IPS no tiene estipulado un valor adicional Se objeta $ 539600 Concepto SB00856  TORNBLOQCORTICALAUTOPER35MMX30MMTI Se objeta materiales de osteosintesis no existe factura de venta que justifique el valor facturado es de aclara que se reconocer a precio de factura ya que en el contrato la IPS no tiene estipulado un valor adicional Se objeta $ 1079200 Concepto SB00855  TORNBLOQCORTICALAUTOPER35MMX28MMTI Se objeta materiales de osteosintesis no existe factura de venta que justifique el valor facturado es de aclara que se reconocer a precio de factura ya que en el contrato la IPS no tiene estipulado un valor adicional Se objeta $ 1583400 Concepto SB08927  PLACACALCANEOBLOQ35MM58MMIZQ Se objeta materiales de osteosintesis no existe factura de venta que justifique el valor facturado es de aclara que se reconocer a precio de factura ya que en el contrato la IPS no tiene estipulado un valor adicional Se objeta $ 4485200 Concepto SB06515  OSTEOSELECTDBMPUTTYX25CC Se objeta materiales de osteosintesis no existe factura de venta que justifique el valor facturado es de aclara que se reconocer a precio de factura ya que en el contrato la IPS no tiene estipulado un valor adicional "/>
    <s v="IPS NO ACEPTA LA OBJECION SE APLICA EL 12 % MAS POR VALOR DE ADMINISTRACION DE DISPOSITIVOS Y MEDICAMENTOS RESOLUCION INTERNA DE PRECIOS  (MATERIAL DE OSTEOSINTESIS) SE ANEXA SOPORTE DE FACTURA MATERIAL DE OSTEOSINTESIS  SE VERIFICAN LOS PROCEDIMIENTOS Y ESTAN COBRADOS DE ACUERDO AL DEC 2423 DEL 96"/>
    <s v="Subsidiado"/>
    <n v="3"/>
  </r>
  <r>
    <s v="E.S.E. HOSPITAL MARIO GAITAN YANGUAS DE SOACHA"/>
    <x v="0"/>
    <s v="CUNDINAMARCA"/>
    <s v="SOACHA"/>
    <d v="2021-09-07T00:00:00"/>
    <s v="HMGY130687"/>
    <s v="HMGY130687"/>
    <n v="13974638"/>
    <d v="2021-10-05T00:00:00"/>
    <s v="GL-259299937688"/>
    <n v="1639800"/>
    <m/>
    <m/>
    <m/>
    <n v="1639800"/>
    <m/>
    <m/>
    <m/>
    <n v="1639800"/>
    <d v="2021-12-23T00:00:00"/>
    <n v="1639800"/>
    <n v="0"/>
    <n v="0"/>
    <n v="0"/>
    <x v="0"/>
    <s v="CUNDINAMARCA"/>
    <s v="SOACHA"/>
    <d v="2021-08-28T00:00:00"/>
    <d v="2021-08-30T00:00:00"/>
    <s v="Se objeta $ 185600 Concepto 790302  REDUCCIÓN CERRADA DE FRACTURA SIN FIJACIÓN INTERNA DE CÚBITO O RADIO Se objeta derecho sala quirofanos valor $ 185600 debido a que procedimiento no fue realizo en sala de quirofanos por tanto no da derecho de cobro Se objeta $ 750200 Concepto 798401  REDUCCIÓN CON FIJACIÓN DE LUXACIÓN CARPIANA VÍA ABIERTA Se objeta diferencia en valor $ 7502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Se objeta $ 704000 Concepto 793307  REDUCCIÓN ABIERTA DE FRACTURA EN DIÁFISIS DE CÚBITO Y RADIO CON FIJACIÓN INTERNA Se objeta diferencia en valor $ 704000 no se reconoce sala y materiales segun lo indicado por el manual soat no corresponden a diferente region operatoria ( otro miembro dte ) por tanto no es facturable según 2do paragrafo 4 articulo 55 articulo 49 paragrafo 1 este corresponde a misma region operatoria solo se reconoce honorarios al 75% "/>
    <s v="SE VERIFICAN LOS PROCEDIMIENTOS Y ESTAN COBRADOS DE ACUERDO AL DEC 2423 DEL 96"/>
    <s v="Subsidiado"/>
    <n v="3"/>
  </r>
  <r>
    <s v="EMPRESA SOCIAL DEL ESTADO HOSPITAL UNIVERSITARIO DE LA SAMARITANA"/>
    <x v="3"/>
    <s v="BOGOTÁ DC"/>
    <s v="BOGOTÁ"/>
    <d v="2020-07-10T00:00:00"/>
    <s v="HBOG3005067"/>
    <s v="HBOG3005067"/>
    <n v="4543572"/>
    <d v="2020-08-01T00:00:00"/>
    <s v="GL-47494315130"/>
    <n v="5364"/>
    <m/>
    <m/>
    <m/>
    <n v="5364"/>
    <m/>
    <m/>
    <m/>
    <n v="5364"/>
    <d v="2020-10-30T00:00:00"/>
    <n v="0"/>
    <n v="5364"/>
    <n v="0"/>
    <n v="0"/>
    <x v="0"/>
    <s v="MAGDALENA"/>
    <s v="TENERIFE"/>
    <d v="2020-06-09T00:00:00"/>
    <d v="2020-06-10T00:00:00"/>
    <s v="Se objeta $1616 Concepto G10E01  EQUIPO EXTENSION DE ANESTESIA se glosa insumo no facturable Se objeta $3748 Concepto G07T11  TUBO ENDOTRAQUEA L75 CON BALON se glosa insumo no facturable "/>
    <s v="ips acepta sobrefacturacion"/>
    <s v="Subsidiado"/>
    <n v="3"/>
  </r>
  <r>
    <s v="E.S.E. HOSPITAL SAN RAFAEL DE CAQUEZA"/>
    <x v="18"/>
    <s v="CUNDINAMARCA"/>
    <s v="CAQUEZA"/>
    <d v="2022-02-01T00:00:00"/>
    <s v="HSRC0000093178"/>
    <s v="HSRC0000093178"/>
    <n v="29533431"/>
    <d v="2022-02-09T00:00:00"/>
    <s v="GL-47494316171"/>
    <n v="8100569"/>
    <m/>
    <m/>
    <m/>
    <n v="8100569"/>
    <m/>
    <m/>
    <m/>
    <n v="8100569"/>
    <d v="2022-05-19T00:00:00"/>
    <n v="8100569"/>
    <n v="0"/>
    <n v="0"/>
    <n v="0"/>
    <x v="0"/>
    <s v="MAGDALENA"/>
    <s v="SANTA MARTA"/>
    <d v="2021-08-17T00:00:00"/>
    <d v="2021-09-15T00:00:00"/>
    <s v="Se objeta $3623356 Concepto 199606421  ENOXAPARINA SOLUCION INYECTABLE  80 MG/08 ML se glosa por mayor valor cobrado se reconoce precio de referencia coosalud en $ 16695 Se objeta $988344 Concepto 199433505  CLINDAMICINA FOSFATO (15%) SOLUCION INYECTABLE  600 MG/4 ML se glosa por mayor valor cobrado se reconoce precio de referencia coosalud en $ 1731 Se objeta $792110 Concepto 199312165  AMPICILINA COMBINACIONES FRASCO VIAL POLVO ESTERIL PARA RECONSTITUIR A SOLUCION INYECTABLE se glosa por mayor valor cobrado se reconoce precio de referencia coosalud en $ 1932 Se objeta $143016 Concepto 564001  ENOXAPARINA SOLUCION INYECTABLE  60 MG/06 ML se glosa por mayor valor cobrado se reconoce precio de referencia coosalud en $ 13928 Se objeta $125672 Concepto 199952971  HEPARINA (5000UI/ML) EQ A SOLUCION INYECTABLE  25000 UI/5 ML se glosa por mayor valor cobrado se reconoce precio de referencia coosalud en $ 9486 Se objeta $115449 Concepto 199662265  FUROSEMIDA SOLUCION INYECTABLE  20 MG/2 ML se glosa por mayor valor cobrado se reconoce precio de referencia coosalud en $ 822 Se objeta $24600 Concepto 199327547  CLORURO DE SODIO SOLUCION INYECTABLE  09 %/100 ML se glosa por mayor valor cobrado se reconoce precio de referencia coosalud en $ 1800 ,Se objeta $8785 Concepto CA56  CATETERVENOSON?18 se glosa por mayor valor cobrado se reconoce precio de referencia coosalid en $ 856 Se objeta $8648 Concepto CA20  CATETERVENOSON?22 se glosa por mayor valor cobrado se reconoce precio de referencia coosalid en $ 856 Se objeta $134910 Concepto CA58  CATETERVENOSON?20 se glosa por mayor valor cobrado se reconoce precio de referencia coosalid en $ 856 Se objeta $157790 Concepto BU25  BURETAEQUIPODEADMINISTRACIONDESOLUCIONES se glosa por mayor valor cobrado se reconoce precio de referencia coosalid en $ 3906 Se objeta $186120 Concepto JE20  JERINGADESECHABLE10CC se glosa por mayor valor cobrado se reconoce precio de referencia coosalid en $ 153 Se objeta $621385 Concepto EQ40  EQUIPOBOMBAINFUSOMATSPACELINE se glosa por mayor valor cobrado se reconoce precio de referencia coosalid en $ 16643 Se objeta $1170384 Concepto eq22  EQUIPODEBOMBADEINFUSONGLOBALSPACELINE(FOTOSENSIBLE) se glosa por mayor valor cobrado se reconoce precio de referencia coosalid en $ 38429 "/>
    <s v="SE LEVANTA GLOSA SE APLICA TARIFA INSTITUCIONAL COSTOS PROMEDIO DEL MERCADO A CA56  CATETERVENOSO N18 CA20  CATETER VENOSO N22 CA58 CATETER VENOSO N20 BU25  BURETA EQUIPO DE ADMINISTRACION DE SOLUCIONES  JE20  JERINGA DESECHABLE 10CC EQ40  EQUIPO BOMBA INFUSION MAT SPACE LINE  EQUIPO DE BOMBA DE INFUSION GLOBAL SPACE LINE(FOTOSENSIBLE) ENOXAPARINA SOLUCION INYECTABLE  80 MG/08 ML CLINDAMICINA FOSFATO (15%) SOLUCION INYECTABLE  600 MG/4 ML AMPICILINA COMBINACIONES FRASCO VIAL POLVO ESTERIL PARA RECONSTITUIR A SOLUCION INYECTABLE ENOXAPARINA SOLUCION INYECTABLE  60 MG/06 ML HEPARINA (5000UI/ML) EQ A SOLUCION INYECTABLE  25000 UI/5 ML  FUROSEMIDA SOLUCION INYECTABLE  20 MG/2 ML CLORURO DE SODIO SOLUCION INYECTABLE  09 %/100 ML SOPORTADOS EN LA HISTORIA CLINICA Y NOTAS DE ENFERMERIA GARANTIZANDO LA ATENCION PRESATDA"/>
    <s v="Contributivo"/>
    <n v="3"/>
  </r>
  <r>
    <s v="E.S.E. HOSPITAL MARIO GAITAN YANGUAS DE SOACHA"/>
    <x v="0"/>
    <s v="CUNDINAMARCA"/>
    <s v="SOACHA"/>
    <d v="2021-08-03T00:00:00"/>
    <s v="HMGY92692"/>
    <s v="HMGY92692"/>
    <n v="32700"/>
    <d v="2021-08-23T00:00:00"/>
    <s v="GL-475555568032947"/>
    <n v="2910"/>
    <m/>
    <m/>
    <m/>
    <n v="2910"/>
    <m/>
    <m/>
    <m/>
    <n v="2910"/>
    <d v="2021-12-23T00:00:00"/>
    <n v="2910"/>
    <n v="0"/>
    <n v="0"/>
    <n v="0"/>
    <x v="0"/>
    <s v="CUNDINAMARCA"/>
    <s v="SOACHA"/>
    <d v="2021-06-02T00:00:00"/>
    <d v="2021-06-02T00:00:00"/>
    <s v="Se objeta $ 2910 Concepto 890201  CONSULTA DE PRIMERA VEZ POR MEDICINA GENERAL Por mayor valor cobrado se reconoce segun tarifa pactada en el contrato firmado  "/>
    <s v="NO SE ACEPTA SE VERIFICAN EL COBRO DE TARIFAS Y SON LAS PACTADAS ( SOAT VIGENTE 10% )"/>
    <s v="Subsidiado"/>
    <n v="3"/>
  </r>
  <r>
    <s v="E.S.E. HOSPITAL MARIO GAITAN YANGUAS DE SOACHA"/>
    <x v="0"/>
    <s v="CUNDINAMARCA"/>
    <s v="SOACHA"/>
    <d v="2021-08-03T00:00:00"/>
    <s v="HMGY95825"/>
    <s v="HMGY95825"/>
    <n v="112000"/>
    <d v="2021-08-23T00:00:00"/>
    <s v="GL-475555568032948"/>
    <n v="9850"/>
    <m/>
    <m/>
    <m/>
    <n v="9850"/>
    <m/>
    <m/>
    <m/>
    <n v="9850"/>
    <d v="2021-12-23T00:00:00"/>
    <n v="9850"/>
    <n v="0"/>
    <n v="0"/>
    <n v="0"/>
    <x v="0"/>
    <s v="CUNDINAMARCA"/>
    <s v="SOACHA"/>
    <d v="2021-06-10T00:00:00"/>
    <d v="2021-06-10T00:00:00"/>
    <s v="Se objeta $ 9850 Concepto 881401  ULTRASONOGRAFÍA PELVICA GINECOLOGICA TRANSVAGINAL Por mayor valor cobrado se reconoce segun tarifa pactada en el contrato firmado  "/>
    <s v="NO SE ACEPTA SE VERIFICAN EL COBRO DE TARIFAS Y SON LAS PACTADAS ( SOAT VIGENTE 10% )"/>
    <s v="Subsidiado"/>
    <n v="3"/>
  </r>
  <r>
    <s v="E.S.E. HOSPITAL MARIO GAITAN YANGUAS DE SOACHA"/>
    <x v="0"/>
    <s v="CUNDINAMARCA"/>
    <s v="SOACHA"/>
    <d v="2021-08-03T00:00:00"/>
    <s v="HMGY101015"/>
    <s v="HMGY101015"/>
    <n v="32700"/>
    <d v="2021-08-23T00:00:00"/>
    <s v="GL-475555568032949"/>
    <n v="2910"/>
    <m/>
    <m/>
    <m/>
    <n v="2910"/>
    <m/>
    <m/>
    <m/>
    <n v="2910"/>
    <d v="2021-12-23T00:00:00"/>
    <n v="2910"/>
    <n v="0"/>
    <n v="0"/>
    <n v="0"/>
    <x v="0"/>
    <s v="MAGDALENA"/>
    <s v="SANTA MARTA"/>
    <d v="2021-06-24T00:00:00"/>
    <d v="2021-06-24T00:00:00"/>
    <s v="Se objeta $ 2910 Concepto 890201  CONSULTA DE PRIMERA VEZ POR MEDICINA GENERAL Por mayor valor cobrado se reconoce segun tarifa pactada en el contrato firmado  "/>
    <s v="NO SE ACEPTA SE VERIFICAN EL COBRO DE TARIFAS Y SON LAS PACTADAS ( SOAT VIGENTE 10% )"/>
    <s v="Subsidiado"/>
    <n v="3"/>
  </r>
  <r>
    <s v="EMPRESA SOCIAL DEL ESTADO DEL ORDEN DEPARTAMENTAL HOSPITAL NUESTRA SEÑORA DE LAS MERCEDES DEL MUNICIPIO DE FUNZA"/>
    <x v="19"/>
    <s v="CUNDINAMARCA"/>
    <s v="FUNZA"/>
    <d v="2022-03-02T00:00:00"/>
    <s v="HNSM1065935"/>
    <s v="HNSM1065935"/>
    <n v="59700"/>
    <d v="2022-03-24T00:00:00"/>
    <s v="GL-47765433893538"/>
    <n v="2100"/>
    <m/>
    <m/>
    <m/>
    <n v="2100"/>
    <m/>
    <m/>
    <m/>
    <n v="2100"/>
    <m/>
    <n v="0"/>
    <n v="0"/>
    <n v="0"/>
    <n v="2100"/>
    <x v="0"/>
    <s v="MAGDALENA"/>
    <s v="SANTA MARTA"/>
    <d v="2021-12-14T00:00:00"/>
    <d v="2021-12-14T00:00:00"/>
    <s v="Se objeta $ 2100 Concepto 890701  CONSULTA DE URGENCIAS POR MEDICINA GENERAL Por mayor valor cobrado  se reconoce tarifa a soat vigente a la atencion se glosa la diferencia 2100 "/>
    <m/>
    <s v="Contributivo"/>
    <n v="3"/>
  </r>
  <r>
    <s v="E.S.E. HOSPITAL MARIO GAITAN YANGUAS DE SOACHA"/>
    <x v="0"/>
    <s v="CUNDINAMARCA"/>
    <s v="SOACHA"/>
    <d v="2020-04-15T00:00:00"/>
    <n v="5534253"/>
    <n v="5534253"/>
    <n v="1756986"/>
    <d v="2020-04-30T00:00:00"/>
    <s v="GL-47923203107053"/>
    <n v="21430"/>
    <d v="2020-05-24T00:00:00"/>
    <n v="0"/>
    <n v="0"/>
    <n v="21430"/>
    <d v="2020-06-12T00:00:00"/>
    <n v="0"/>
    <n v="0"/>
    <n v="21430"/>
    <d v="2020-08-26T00:00:00"/>
    <n v="21430"/>
    <n v="0"/>
    <n v="0"/>
    <n v="0"/>
    <x v="0"/>
    <s v="MAGDALENA"/>
    <s v="SAN ZENÓN"/>
    <d v="2020-03-21T00:00:00"/>
    <d v="2020-03-22T00:00:00"/>
    <s v="Se objeta $10610 Concepto S11203  INTERNACION GENERAL  EN SERVICIO COMPLEJIDAD MEDIANA HABITACION TRES CAMAS por mayor valor cobrado se reconoce segun listado de precios anexados al contrato ,Se objeta $1380 Concepto 897011  MONITORIA FETAL ANTEPARTO por mayor valor cobrado se reconoce segun listado de precios anexados al contrato ,Se objeta $4700 Concepto 890701  CONSULTA DE URGENCIAS POR MEDICINA GENERAL por mayor valor cobrado se reconoce segun listado de precios anexados al contrato ,Se objeta $4740 Concepto 890602  CUIDADO (MANEJO) INTRAHOSPITALARIO POR MEDICINA ESPECIALIZADA por mayor valor cobrado se reconoce segun listado de precios anexados al contrato "/>
    <s v="ips no acepta glosa se mantiene segun criterio del auditor ,SE LEVANTA GLOSA ATENCION PERTINENTE Y SOPORTADA"/>
    <s v="Contributivo"/>
    <n v="3"/>
  </r>
  <r>
    <s v="E.S.E. HOSPITAL MARIO GAITAN YANGUAS DE SOACHA"/>
    <x v="0"/>
    <s v="CUNDINAMARCA"/>
    <s v="SOACHA"/>
    <d v="2020-04-15T00:00:00"/>
    <n v="5534504"/>
    <n v="5534504"/>
    <n v="2912423"/>
    <d v="2020-04-30T00:00:00"/>
    <s v="GL-47923203107057"/>
    <n v="108390"/>
    <d v="2020-05-24T00:00:00"/>
    <n v="0"/>
    <n v="0"/>
    <n v="108390"/>
    <d v="2020-06-12T00:00:00"/>
    <n v="0"/>
    <n v="0"/>
    <n v="108390"/>
    <d v="2020-08-26T00:00:00"/>
    <n v="108390"/>
    <n v="0"/>
    <n v="0"/>
    <n v="0"/>
    <x v="0"/>
    <s v="MAGDALENA"/>
    <s v="PIJIÑO DEL CARMEN"/>
    <d v="2020-03-01T00:00:00"/>
    <d v="2020-03-08T00:00:00"/>
    <s v="Se objeta $19210 Concepto 939403  TERAPIA RESPIRATORIA INTEGRAL por mayor valor cobrado se reconoce segun listado de precios anexados al contrato Se objeta $7910 Concepto 931001  TERAPIA FÍSICA INTEGRAL por mayor valor cobrado se reconoce segun listado de precios anexados al contrato ,Se objeta $7000 Concepto 881332  ECOGRAFÍA DE VÍAS URINARIAS (RIÑONES VEJIGA Y PRÓSTATA TRANSABDOMINAL) por mayor valor cobrado se reconoce segun listado de precios anexados al contrato ,Se objeta $74270 Concepto S11203  INTERNACION GENERAL  EN SERVICIO COMPLEJIDAD MEDIANA HABITACION TRES CAMAS por mayor valor cobrado se reconoce segun listado de precios anexados al contrato "/>
    <s v="ips no acepta glosa se mantiene segun criterio del auditor ,SE LEVANTA GLOSA ATENCION PERTINENTE Y SOPORTADA"/>
    <s v="Subsidiado"/>
    <n v="3"/>
  </r>
  <r>
    <s v="E.S.E. HOSPITAL SALAZAR VILLETA"/>
    <x v="11"/>
    <s v="CUNDINAMARCA"/>
    <s v="VILLETA"/>
    <d v="2021-11-12T00:00:00"/>
    <s v="HSV1477757"/>
    <s v="HSV1477757"/>
    <n v="743485"/>
    <d v="2021-11-25T00:00:00"/>
    <s v="GL-47923203111760"/>
    <n v="47200"/>
    <m/>
    <m/>
    <m/>
    <n v="47200"/>
    <m/>
    <m/>
    <m/>
    <n v="47200"/>
    <m/>
    <n v="0"/>
    <n v="0"/>
    <n v="0"/>
    <n v="47200"/>
    <x v="0"/>
    <s v="MAGDALENA"/>
    <s v="SANTA MARTA"/>
    <d v="2021-07-07T00:00:00"/>
    <d v="2021-07-08T00:00:00"/>
    <s v="Se objeta $47200 Concepto 10B002  INTERNACIÓN COMPLEJIDAD BAJA HABITACION BIPERSONAL No se evidencia codigo para la estancia ips no red se reconoce Habitacion cuatro camas "/>
    <m/>
    <s v="Contributivo"/>
    <n v="3"/>
  </r>
  <r>
    <s v="EMPRESA SOCIAL DEL ESTADO HOSPITAL DIVINO SALVADOR DE SOPO"/>
    <x v="8"/>
    <s v="CUNDINAMARCA"/>
    <s v="SOPÓ"/>
    <d v="2022-03-04T00:00:00"/>
    <s v="SO461847"/>
    <s v="SO461847"/>
    <n v="1341815"/>
    <d v="2022-03-14T00:00:00"/>
    <s v="GL-47923203112580"/>
    <n v="182800"/>
    <m/>
    <m/>
    <m/>
    <n v="182800"/>
    <m/>
    <m/>
    <m/>
    <n v="182800"/>
    <m/>
    <n v="0"/>
    <n v="0"/>
    <n v="0"/>
    <n v="182800"/>
    <x v="0"/>
    <s v="MAGDALENA"/>
    <s v="SANTA MARTA"/>
    <d v="2021-11-19T00:00:00"/>
    <d v="2021-11-23T00:00:00"/>
    <s v="Se objeta $182800 Concepto 5DSB01  DERECHOS DE SALA DE OBSERVACIÓN EN URGENCUAS COMPLEJIDAD BAJA no facturables debido que ips cobra internacion  "/>
    <m/>
    <s v="Subsidiado"/>
    <n v="3"/>
  </r>
  <r>
    <s v="E.S.E. HOSPITAL SANTA MATILDE DE MADRID"/>
    <x v="21"/>
    <s v="CUNDINAMARCA"/>
    <s v="MADRID"/>
    <d v="2022-03-10T00:00:00"/>
    <s v="HSMM20234365"/>
    <s v="HSMM20234365"/>
    <n v="704657"/>
    <d v="2022-03-23T00:00:00"/>
    <s v="GL-47923203112722"/>
    <n v="289370"/>
    <m/>
    <m/>
    <m/>
    <n v="289370"/>
    <m/>
    <m/>
    <m/>
    <n v="289370"/>
    <d v="2022-06-16T00:00:00"/>
    <n v="289370"/>
    <n v="0"/>
    <n v="0"/>
    <n v="0"/>
    <x v="0"/>
    <s v="MAGDALENA"/>
    <s v="SALAMINA"/>
    <d v="2022-02-11T00:00:00"/>
    <d v="2022-02-12T00:00:00"/>
    <s v="Se objeta $289370 Concepto 10B004  INTERNACIÓN COMPLEJIDAD BAJA CUATRO O MAS CAMAS no facturable se reconoce sala de observacion "/>
    <s v="Ips no acepta objecion en el detalle de los cargos de la factura no se procede a cobro de Habitacion cuatro camas como lo describe la glosa"/>
    <s v="Subsidiado"/>
    <n v="3"/>
  </r>
  <r>
    <s v="E.S.E. HOSPITAL MARIO GAITAN YANGUAS DE SOACHA"/>
    <x v="0"/>
    <s v="CUNDINAMARCA"/>
    <s v="SOACHA"/>
    <d v="2018-03-06T00:00:00"/>
    <n v="4645133"/>
    <n v="4645133"/>
    <n v="4574642"/>
    <d v="2018-03-20T00:00:00"/>
    <s v="Gl-4792328310239"/>
    <n v="547900"/>
    <d v="2018-04-21T00:00:00"/>
    <n v="0"/>
    <n v="547900"/>
    <n v="0"/>
    <m/>
    <m/>
    <m/>
    <n v="0"/>
    <m/>
    <n v="0"/>
    <n v="0"/>
    <n v="0"/>
    <n v="0"/>
    <x v="0"/>
    <s v="MAGDALENA"/>
    <s v="EL RETÉN"/>
    <d v="2018-01-19T00:00:00"/>
    <d v="2018-01-27T00:00:00"/>
    <s v="Se objeta $ 35200 Concepto 906907  COMPLEMENTO SERICO C4 CUANTITATIVO POR IDR se glosa estudio dado que no se evidencia  interpretación de resultados en historia clínica Se objeta $ 50000 Concepto 902105  DIMERO D POR LATEX se glosa estudio dado que no se evidencia  interpretación de resultados en historia clínica Se objeta $ 60400 Concepto 902004  ANTICOAGULANTE CIRCULANTE LUPICO se glosa estudio dado que no se evidencia  interpretación de resultados en historia clínica Se objeta $ 62000 Concepto 906440  NUCLEARES ANTICUERPOS ANA POR EIA se glosa estudio dado que no se evidencia  interpretación de resultados en historia clínica Se objeta $ 68500 Concepto 906422  FOSFOLÍPIDOS ANTICUERPOS IG G POR EIA se glosa estudio dado que no se evidencia  interpretación de resultados en historia clínica Se objeta $ 88800 Concepto 906905  COMPLEMENTO SERICO C3 CUANTITATIVO POR IDR se glosa estudio dado que no se evidencia  interpretación de resultados en historia clínica Se objeta $ 91500 Concepto 906409  CARDIOLIPINA ANTICUERPOS IG M POR EIA se glosa estudio dado que no se evidencia  interpretación de resultados en historia clínica Se objeta $ 91500 Concepto 906408  CARDIOLIPINA ANTICUERPOS IG G POR EIA se glosa estudio dado que no se evidencia  interpretación de resultados en historia clínica "/>
    <s v="cod 822 respuesta a glosa y/o devolución extemporánea se deja la glosa como definitiva por no respuesta oportuna de la ips subsanando o justificando la glosa dentro de los términos definidos por la normaGlosa notificada 20/03/201/8Respuesta de la ips20/04/2018 "/>
    <s v="Subsidiado"/>
    <n v="3"/>
  </r>
  <r>
    <s v="E.S.E. HOSPITAL MARIO GAITAN YANGUAS DE SOACHA"/>
    <x v="0"/>
    <s v="CUNDINAMARCA"/>
    <s v="SOACHA"/>
    <d v="2020-03-09T00:00:00"/>
    <n v="5485807"/>
    <n v="5485807"/>
    <n v="933044"/>
    <d v="2020-03-28T00:00:00"/>
    <s v="GL-4792328314889"/>
    <n v="43716"/>
    <m/>
    <m/>
    <m/>
    <n v="43716"/>
    <m/>
    <m/>
    <m/>
    <n v="43716"/>
    <d v="2020-08-26T00:00:00"/>
    <n v="43716"/>
    <n v="0"/>
    <n v="0"/>
    <n v="0"/>
    <x v="0"/>
    <s v="MAGDALENA"/>
    <s v="ARACATACA"/>
    <d v="2020-02-04T00:00:00"/>
    <d v="2020-02-05T00:00:00"/>
    <s v="Se objeta $ 17010 Concepto 911015  HEMOCLASIFICACION FACTOR RH FACTOR D POR MICROTECNICA se glosa por mayor valor cobrado se reconoce segun tarifa pactada anexos al contrato1 Se objeta $ 8226 Concepto 906039  TREPONEMA PALLIDUM ANTICUERPOS FTAABS O TPHAPRUEBA TREPONEMICA se glosa por mayor valor cobrado se reconoce segun tarifa pactada anexos al contrato1 Se objeta $ 1290 Concepto 902208  HEMOGRAMA II HEMOGLOBINA HEMATOCRITO RECUENTO DE ERITROCITOS INDICES ERITROCITARIOS LEUCOGRAMA RECUE se glosa por mayor valor cobrado se reconoce segun tarifa pactada anexos al contrato1 ,Se objeta $ 2300 Concepto 890701  CONSULTA DE URGENCIAS POR MEDICINA GENERAL se glosa por mayor valor cobrado se reconoce segun tarifa pactada anexos al contrato ,Se objeta $ 6090 Concepto 898201  ESTUDIO DE COLORACION BASICA EN ESPECIMEN DE RECONOCIMIENTO se glosa por mayor valor cobrado se reconoce segun tarifa pactada anexos al contrato ,Se objeta $ 8800 Concepto S11204  INTERNACION EN SERVICIO COMPLEJIDAD MEDIANA HABITACION DE CUATRO CAMAS se glosa por mayor valor cobrado se reconoce segun tarifa pactada anexos al contrato "/>
    <s v="SE LEVANTA GLOSA ATENCION PERTINENTE Y SOPORTADA"/>
    <s v="Subsidiado"/>
    <n v="3"/>
  </r>
  <r>
    <s v="E.S.E HOSPITAL SAN RAFAEL DE FACATATIVÁ"/>
    <x v="1"/>
    <s v="CUNDINAMARCA"/>
    <s v="FACATATIVÁ"/>
    <d v="2020-10-13T00:00:00"/>
    <s v="FEHF30256"/>
    <s v="FEHF30256"/>
    <n v="21784170"/>
    <d v="2020-11-04T00:00:00"/>
    <s v="GL-4792328315532"/>
    <n v="6381000"/>
    <d v="2020-12-16T00:00:00"/>
    <n v="0"/>
    <n v="0"/>
    <n v="6381000"/>
    <m/>
    <m/>
    <m/>
    <n v="6381000"/>
    <d v="2020-10-22T00:00:00"/>
    <n v="6330800"/>
    <n v="50200"/>
    <n v="0"/>
    <n v="0"/>
    <x v="0"/>
    <s v="MAGDALENA"/>
    <s v="SANTA MARTA"/>
    <d v="2020-09-21T00:00:00"/>
    <d v="2020-09-22T00:00:00"/>
    <s v="Se objeta $ 11700 Concepto 911017  HEMOCLASIFICACIÓN SISTEMA ABO DIRECTA HEMOCLASIFICACIÓN GLOBULAR POR MICROTÉCNICA Se objeta el cobro de los exámenes de laboratorio no justificados dado que dentro de las pruebas cruzadas se le realizo hemoclasificación tanto al donante como al receptor Se objeta $ 31100 Concepto 911019  HEMOCLASIFICACIÓN SISTEMA ABO INVERSA HEMOCLASIFICACIÓN SERICA POR MICROTÉCNICA Se objeta el cobro de los exámenes de laboratorio no justificados dado que dentro de las pruebas cruzadas se le realizo hemoclasificación tanto al donante como al receptor Se objeta $ 7400 Concepto 911024  ESTUDIO DEL ANTÍGENO RH D VARIANTE EN TUBO Se objeta el cobro del examen factores A1 A2  porque es un examen que eta incluido en el procesamiento de la unidad de glóbulos rojos ,Se objeta $ 3596600 Concepto 047102  REPARACIÓN DE NERVIO FACIAL POR ANASTOMOSIS TERMINO TERMINAL S e glosan procedimientos no descritos en informes quirurgicos e historia clinica Se objeta $ 2734200 Concepto 047102  REPARACIÓN DE NERVIO FACIAL POR ANASTOMOSIS TERMINO TERMINAL S e glosan procedimientos no descritos en informes quirurgicos e historia clinica "/>
    <s v="ips no acepta glosa  reportado como ejecutado  se anexa descripción quirúrgica ips acepta paraclinicos no facturables,IPS no acepta glosa se mantiene según criterio de auditor "/>
    <s v="Subsidiado"/>
    <n v="3"/>
  </r>
  <r>
    <s v="E.S.E HOSPITAL SAN RAFAEL DE FACATATIVÁ"/>
    <x v="1"/>
    <s v="CUNDINAMARCA"/>
    <s v="FACATATIVÁ"/>
    <d v="2019-07-15T00:00:00"/>
    <s v="HSRF0003797749"/>
    <s v="HSRF0003797749"/>
    <n v="45786677"/>
    <d v="2019-07-27T00:00:00"/>
    <s v="GL-4792328315610"/>
    <n v="1012618"/>
    <m/>
    <m/>
    <m/>
    <n v="1012618"/>
    <m/>
    <m/>
    <m/>
    <n v="1012618"/>
    <d v="2019-12-18T00:00:00"/>
    <n v="1012618"/>
    <n v="0"/>
    <n v="0"/>
    <n v="0"/>
    <x v="0"/>
    <s v="MAGDALENA"/>
    <s v="REMOLINO"/>
    <d v="2019-05-02T00:00:00"/>
    <d v="2019-06-05T00:00:00"/>
    <s v="Se objeta $ 304286 Concepto CATETER  CATETER EPICUTANEO  CAVA 24 F Por mayor valor cobrado se reconocen según tarifa referencia coosalud dado que no existe tarifas pactadas ,Se objeta $ 708332 Concepto O7AS023712  SURFACTANTE PULMONAR 30 ML SUSPENSION INYECTABLE CURUSURF or mayor valor cobrado se reconocen según tarifa referencia coosalud dado que no existe tarifas pactadas  "/>
    <s v="SE LEVANTA GLOSA ATENCION SOPORTADA NO CONVENIO DE TARIFAS"/>
    <s v="Subsidiado"/>
    <n v="3"/>
  </r>
  <r>
    <s v="E.S.E HOSPITAL SAN RAFAEL DE FACATATIVÁ"/>
    <x v="1"/>
    <s v="CUNDINAMARCA"/>
    <s v="FACATATIVÁ"/>
    <d v="2019-03-13T00:00:00"/>
    <s v="HSRF0003716183"/>
    <s v="HSRF0003716183"/>
    <n v="2719565"/>
    <d v="2019-03-29T00:00:00"/>
    <s v="GL-4792388396129"/>
    <n v="2719565"/>
    <d v="2019-05-07T00:00:00"/>
    <n v="0"/>
    <n v="0"/>
    <n v="2719565"/>
    <m/>
    <m/>
    <m/>
    <n v="2719565"/>
    <d v="2019-05-13T00:00:00"/>
    <n v="2719565"/>
    <n v="0"/>
    <n v="0"/>
    <n v="0"/>
    <x v="0"/>
    <s v="MAGDALENA"/>
    <s v="FUNDACIÓN"/>
    <d v="2019-02-23T00:00:00"/>
    <d v="2019-02-25T00:00:00"/>
    <s v="Se objeta $112900 Concepto 020201  ESQUIRLECTOMIA CRANEAL A TRAVES DE TREPANA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96600 Concepto 663100  SECCIÓN Y/O LIGADURA DE TROMPAS DE FALOPIO CIRUGIA DE POMEROY POR MINILAPAROTOMIA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2200 Concepto 911018  HEMOCLASIFICACION GRUPO ABO DIRECTA O GLOBULAR EN PLA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4600 Concepto 906916  SEROLOGIA PRUEBA NO TREPOMENICA VDRL EN SUERO O LCR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4800 Concepto 906249  VIH 1 Y 2 ANTICUERPOS (TEST ELIS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7100 Concepto 911008  COOMBS DIRECTO FRACCIONADO MONOESPECIFICO IG A IG G E IG M EN TUB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1800 Concepto 902225  TITULO ANTI 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2900 Concepto 902207  HEMOGRAMA I HEMOGLOBINA HEMATOCRITO Y LEUCOGRAMA METODO MANU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0800 Concepto 911025  VARIANTE A1   A2 Y OTROS LIGADOS A LOS GRUPOS SANGUINEOS SUBGRUPO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2500 Concepto 911019  HEMOCLASIFICACION GRUPO ABO INVERSA O SERICA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7300 Concepto 906475  ANTICUERPOS IRREGULARE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58600 Concepto 911016  HEMOCLASIFICACION FACTOR RH FACTOR D EN LAMINA O TUB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8400 Concepto 911021  PRUEBA DE COMPATIBILIDAD CRUZADA MAYOR POR MICROTECN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6200 Concepto 904903  HORMONA ESTIMULANTE DEL TIROIDES TSH NEONAT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31800 Concepto S11202  INTERNACION EN SERVICIO COMPLEJIDAD MEDIANA HABITACION BIPERSONA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4800 Concepto 897011  MONITORIA FETAL ANTEPART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80 Concepto ACETAMINOFEN  ACETAMINOFEN 500 MG TABLETA 199353030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952 Concepto A03FM016701  METOCLOPRAMIDA INYECTABLE 10 MG 2M1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221 Concepto TRAMADOL  TRAMADOL CLORHIDRATO 50 MG 1 ML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688 Concepto NO2BD026701  DIPIRONA INYECTABLE SODICA 1G 2M1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488 Concepto JO1FC019701  CLINDAMICINA FOSFATO SOLUCIO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280 Concepto ENOXAPARINA  ENOXAPARINA  INYECTABLE 40 MG 04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8672 Concepto B05XR007701  RINGER LACTATO SOLUCION HARTMANN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315000 Concepto 306BI007702  INMUNOGLOBULINA HUMANA ANTID  GENERIC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790 Concepto EQUIPO  EQUIPO MACROGOTEO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12 Concepto JELCO  JELCO 16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312 Concepto JELCO  JELCO 18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1631 Concepto JERINGA  JERINGA 10 CC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e objeta $2839 Concepto JERINGA  JERINGA 5 CC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Telegestion Coosalud Se objeta $1318800 Concepto 740300  CESAREA EXTRAPERITONEAL SOD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
    <s v="Ips no acepta glosa se mantiene ,SE LEVANTA GLOSA IPS SOPORTA ENVIO DE CORREOS DEL 04/02/2018 SEGÚN LO ESTIPULADO EN LA RESOLUCION 3047 DE 2008 AUTORIZACION DE COOSALUD DEL 14/02/2018"/>
    <s v="Subsidiado"/>
    <n v="3"/>
  </r>
  <r>
    <s v="E.S.E. HOSPITAL SANTA MATILDE DE MADRID"/>
    <x v="21"/>
    <s v="CUNDINAMARCA"/>
    <s v="MADRID"/>
    <d v="2022-06-06T00:00:00"/>
    <s v="HSMM20187237"/>
    <s v="HSMM20187237"/>
    <n v="490858"/>
    <d v="2022-06-24T00:00:00"/>
    <s v="GL-4792389394730"/>
    <n v="59700"/>
    <m/>
    <m/>
    <m/>
    <n v="59700"/>
    <m/>
    <m/>
    <m/>
    <n v="59700"/>
    <m/>
    <n v="0"/>
    <n v="0"/>
    <n v="0"/>
    <n v="59700"/>
    <x v="0"/>
    <s v="MAGDALENA"/>
    <s v="PLATO"/>
    <d v="2021-05-13T00:00:00"/>
    <d v="2021-05-13T00:00:00"/>
    <s v="Se objeta $ 59700 Concepto 890701  CONSULTA DE URGENCIAS POR MEDICINA GENERAL Paciente remitido del primer nivel donde fue valorado por Medico General quien remite para valoración por Especialista  Paciente con conducta definida  Por tanto no da lugar a valoración por Medicina General nuevamente "/>
    <m/>
    <s v="Contributivo"/>
    <n v="3"/>
  </r>
  <r>
    <s v="EMPRESA SOCIAL DEL ESTADO HOSPITAL DIVINO SALVADOR DE SOPO"/>
    <x v="8"/>
    <s v="CUNDINAMARCA"/>
    <s v="SOPÓ"/>
    <d v="2018-12-07T00:00:00"/>
    <n v="316323"/>
    <n v="316323"/>
    <n v="744443"/>
    <d v="2018-12-20T00:00:00"/>
    <s v="GL-4792505350771"/>
    <n v="206800"/>
    <m/>
    <m/>
    <m/>
    <n v="206800"/>
    <m/>
    <m/>
    <m/>
    <n v="206800"/>
    <d v="2020-06-09T00:00:00"/>
    <n v="0"/>
    <n v="206800"/>
    <n v="0"/>
    <n v="0"/>
    <x v="0"/>
    <s v="MAGDALENA"/>
    <s v="SAN SEBASTIÁN"/>
    <d v="2018-10-12T00:00:00"/>
    <d v="2018-10-15T00:00:00"/>
    <s v="Se objeta $ 122700 Concepto 881332  ULTRASONOGRAFIA DE VIAS URINARIAS RINONES VEJIGA Y PROSTATA TRANSABDOMINAL no se evidencia soporte  en la historia clinica durante la  estancia del paciente estuvo siempre pendiente la realizacion de esta  y  fue  ordenada ambulatoria el dia del egreso de la   menor  15 octubre   por el medico tratante ,Se objeta $ 57000 Concepto 901226  HEMOCULTIVO  Se objeta $ 27100 Concepto 901002  ANTIBIOGRAMA MIC METODO AUTOMATICO  Durante la estancia del paciente   no tuvo reportes de estos como se evidencia en la evolucion del dia 15/10/2018 por Claudia Paredes  Medico General el cual no se tuvo encuenta para definir conducta  "/>
    <s v="Se acepta glosa por mayor valor facturado no realizado"/>
    <s v="Subsidiado"/>
    <n v="3"/>
  </r>
  <r>
    <s v="E.S.E. MARIA AUXILIADORA MOSQUERA"/>
    <x v="6"/>
    <s v="CUNDINAMARCA"/>
    <s v="MOSQUERA"/>
    <d v="2019-05-16T00:00:00"/>
    <n v="1457743"/>
    <n v="1457743"/>
    <n v="234165"/>
    <d v="2019-05-29T00:00:00"/>
    <s v="GL-4792505357510"/>
    <n v="94100"/>
    <m/>
    <m/>
    <m/>
    <n v="94100"/>
    <m/>
    <m/>
    <m/>
    <n v="94100"/>
    <d v="2020-02-14T00:00:00"/>
    <n v="0"/>
    <n v="94100"/>
    <n v="0"/>
    <n v="0"/>
    <x v="0"/>
    <s v="MAGDALENA"/>
    <s v="EL RETÉN"/>
    <d v="2019-02-03T00:00:00"/>
    <d v="2019-02-03T00:00:00"/>
    <s v="Se objeta $ 11900 Concepto 901107  COLORACION GRAM Y LECTURA PARA CUALQUIER MUESTRA no estan soportados ni comentados en la historia clinica  Se objeta $ 14600 Concepto 907106  UROANALISIS CON SEDIMENTO Y DENSIDAD URINARIA no estan soportados ni comentados en la historia clinica  Se objeta $ 22900 Concepto 902208  HEMOGRAMA II HEMOGLOBINA HEMATOCRITO RECUENTO DE ERITROCITOS INDICES ERITROCITARIOS LEUCOGRAMA RECUE no estan soportados ni comentados en la historia clinica  Se objeta $ 44700 Concepto 904508  GONADOTROPINA CORIONICA SUBUNIDAD BETA CUALITATIVA BHCG PRUEBA DE EMBARAZO EN ORINA O SUERO no estan soportados ni comentados en la historia clinica  "/>
    <s v="999IPS NO ACEPTA GLOSA EN LABORATORIOS SE REVISA HISTORIA CLINICA  (PAGINA 9 )Y SE EVIDENCIA SU REALIZACION ADEMAS DESCRITOS POR MEDICO TRATANTE"/>
    <s v="Subsidiado"/>
    <n v="3"/>
  </r>
  <r>
    <s v="E.S.E. HOSPITAL PEDRO LEON ALVAREZ DIAZ"/>
    <x v="10"/>
    <s v="CUNDINAMARCA"/>
    <s v="LA MESA"/>
    <d v="2019-02-19T00:00:00"/>
    <s v="HPLA3237772"/>
    <s v="HPLA3237772"/>
    <n v="456400"/>
    <d v="2019-03-06T00:00:00"/>
    <s v="GL-4792506325022"/>
    <n v="418800"/>
    <m/>
    <m/>
    <m/>
    <n v="418800"/>
    <m/>
    <m/>
    <m/>
    <n v="418800"/>
    <d v="2019-05-10T00:00:00"/>
    <n v="418800"/>
    <n v="0"/>
    <n v="0"/>
    <n v="0"/>
    <x v="0"/>
    <s v="MAGDALENA"/>
    <s v="FUNDACIÓN"/>
    <d v="2019-01-18T00:00:00"/>
    <d v="2019-01-18T00:00:00"/>
    <s v="Se objeta $ 10200 Concepto 902202  COOMBS INDIRECTO PRUEBA CUALITATIVA Se glosa estudios de laboratorio por no presentar soportes que evidencien la realizacion de los mismos Se objeta $ 49200 Concepto 901304  EXAMEN DIRECTO FRESCO DE CUALQUIER MUESTRA Se glosa estudios de laboratorio por no presentar soportes que evidencien la realizacion de los mismos Se objeta $ 84200 Concepto 906127  TOXOPLASMA GONDII ANTICUERPOS IG G POR EIA Se glosa estudios de laboratorio por no presentar soportes que evidencien la realizacion de los mismos Se objeta $ 84200 Concepto 906129  TOXOPLASMA GONDII ANTICUERPOS IG M POR EIA Se glosa estudios de laboratorio por no presentar soportes que evidencien la realizacion de los mismos Se objeta $ 91400 Concepto 906039  TREPONEMA PALLIDUM ANTICUERPOS FTAABS O TPHAPRUEBA TREPONEMICA Se glosa estudios de laboratorio por no presentar soportes que evidencien la realizacion de los mismos Se objeta $ 99600 Concepto 906317  HEPATITIS B ANTIGENO DE SUPERFICIE AG HBS Se glosa estudios de laboratorio por no presentar soportes que evidencien la realizacion de los mismos "/>
    <s v="IPS NO ACEPTA GLOSA IPS SOPORTA ATENCIONEPTA GLOSA SE ADJUNTAN SOPORTES DE LABORATORIO"/>
    <s v="Contributivo"/>
    <n v="3"/>
  </r>
  <r>
    <s v="EMPRESA SOCIAL DEL ESTADO HOSPITAL SANTA ROSA DE TENJO"/>
    <x v="9"/>
    <s v="CUNDINAMARCA"/>
    <s v="TENJO"/>
    <d v="2021-02-03T00:00:00"/>
    <s v="HSRT251537"/>
    <s v="HSRT251537"/>
    <n v="1035106"/>
    <d v="2021-02-15T00:00:00"/>
    <s v="GL-4792672356133"/>
    <n v="45700"/>
    <m/>
    <m/>
    <m/>
    <n v="45700"/>
    <m/>
    <m/>
    <m/>
    <n v="45700"/>
    <m/>
    <n v="0"/>
    <n v="0"/>
    <n v="0"/>
    <n v="45700"/>
    <x v="0"/>
    <s v="MAGDALENA"/>
    <s v="SANTA MARTA"/>
    <d v="2021-01-23T00:00:00"/>
    <d v="2021-01-24T00:00:00"/>
    <s v="Se objeta $45700 Concepto 10B003  INTERNACIÓN COMPLEJIDAD BAJA TRES CAMAS ips no red se reconoce un dia de estancia "/>
    <m/>
    <s v="Subsidiado"/>
    <n v="3"/>
  </r>
  <r>
    <s v="E.S.E. HOSPITAL MARIO GAITAN YANGUAS DE SOACHA"/>
    <x v="0"/>
    <s v="CUNDINAMARCA"/>
    <s v="SOACHA"/>
    <d v="2018-11-13T00:00:00"/>
    <n v="4937143"/>
    <n v="4937143"/>
    <n v="3701448"/>
    <d v="2018-11-30T00:00:00"/>
    <s v="GL-479279137742"/>
    <n v="798400"/>
    <m/>
    <m/>
    <m/>
    <n v="798400"/>
    <m/>
    <m/>
    <m/>
    <n v="798400"/>
    <d v="2019-07-29T00:00:00"/>
    <n v="798400"/>
    <n v="0"/>
    <n v="0"/>
    <n v="0"/>
    <x v="0"/>
    <s v="MAGDALENA"/>
    <s v="SANTA MARTA"/>
    <d v="2018-08-28T00:00:00"/>
    <d v="2018-09-01T00:00:00"/>
    <s v="Se objeta $ 798400 Concepto 452301  COLONOSCOPIA TOTAL No se evidencia soporte ni reporte de procedimiento en historia clinica  "/>
    <s v="SE LEVANTA GLOSA IPS SOPORTA ATENCION"/>
    <s v="Subsidiado"/>
    <n v="3"/>
  </r>
  <r>
    <s v="E.S.E HOSPITAL SAN RAFAEL DE FACATATIVÁ"/>
    <x v="1"/>
    <s v="CUNDINAMARCA"/>
    <s v="FACATATIVÁ"/>
    <d v="2019-07-15T00:00:00"/>
    <s v="HSRF3769111"/>
    <s v="HSRF3769111"/>
    <n v="3849195"/>
    <d v="2019-07-27T00:00:00"/>
    <s v="GL-479279139092"/>
    <n v="2273795"/>
    <m/>
    <m/>
    <m/>
    <n v="2273795"/>
    <m/>
    <m/>
    <m/>
    <n v="2273795"/>
    <d v="2019-12-18T00:00:00"/>
    <n v="1591656"/>
    <n v="682139"/>
    <n v="0"/>
    <n v="0"/>
    <x v="0"/>
    <s v="MAGDALENA"/>
    <s v="CHIVOLO"/>
    <d v="2019-05-15T00:00:00"/>
    <d v="2019-05-18T00:00:00"/>
    <s v="Se objeta $ 10500 Concepto 903862  PROTEÍNAS EN ORINA DE 24 H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2100 Concepto 911018  HEMOCLASIFICACION GRUPO ABO DIRECTA O GLOBULAR EN PLACA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3300 Concepto 903825  CREATININA EN SUERO ORINA U OTROS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4600 Concepto 906916  SEROLOGIA PRUEBA NO TREPOMENICA VDRL EN SUERO O LCR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6300 Concepto 903828  DESHIDROGENASA LACTICA LDH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17100 Concepto 911008  COOMBS DIRECTO FRACCIONADO MONOESPECIFICO IG A IG G E IG M EN TUB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1800 Concepto 902225  TITULO ANTI D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4000 Concepto 903867  TRANSAMINASA GLUTÁMICO OXALACÉTICA O ASPARTATO AMINO TRANSFERASA TGOAST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4000 Concepto 903866  TRANSAMINASA GLUTAMICOPIRUVICA O ALANINO AMINO TRANSFERASA TGPALT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29300 Concepto 911016  HEMOCLASIFICACION FACTOR RH FACTOR D EN LAMINA O TUB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32600 Concepto 911019  HEMOCLASIFICACION GRUPO ABO INVERSA O SERICA POR MICROTECNICA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37300 Concepto 906475  ANTICUERPOS IRREGULARES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ademas se objetan hemoclasificaciones para transfucion incluidas en prueba de compatibilidad  Se objeta $ 68100 Concepto 904903  HORMONA ESTIMULANTE DEL TIROIDES TSH NEONATAL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Se objeta $ 231800 Concepto S11202  INTERNACION EN SERVICIO COMPLEJIDAD MEDIANA HABITACION BIPERSONAL Segun aud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49600 Concepto 897011  MONITORIA FETAL ANTEPARTO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78 Concepto C09AE002012  ENALAPRIL 20 MG TABLETAS 4456924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84 Concepto 03020115  CLONIDINA CLORHIDRATO TABLETA 150 1999529907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140 Concepto NO2BA001011  ACETAMINOFEN 500 MG TABLETA 1993530304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238 Concepto A03FM016701  METOCLOPRAMIDA 10 MG 2MISOLUCION 2006936102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394 Concepto CO8CNO06101  NIFEDIPINO CAPSULAS 10 MG 375303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1362 Concepto NO2AT020702  TRAMADOL CLORHIDRATO 100 MG 2 ML 2004507202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2688 Concepto NO2BD026701  DIPIRONA SODICA LG 2MISOLUCION 199225626 segun auditoria concurrente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6 DE MAYO DE 2019  y demás valores que se facturen posteriores a la fecha asociados a la misma hospitalización se reconoce atención parcial según lo recibido y ante la no evidencia de historia clínica que registre atención posterior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18 de mayo de 2019  y demás valores que se facturen posteriores a la fecha asociados a la misma hospitalización se reconoce atención parcial según lo recibido y ante la no evidencia de historia clínica que registre atención posterior  Se objeta $ 3920 Concepto 301CA026722  AMPICILINA 1 G POLVO PARA SOLCUION 2028151 segun auditoria concurrente  Usuario que se encuentra con reporte de solicitud de autorización de hospitalización a Coosalud de quien no se continuó recibiendo historia clínica q"/>
    <m/>
    <m/>
    <n v="3"/>
  </r>
  <r>
    <s v="E.S.E. HOSPITAL MARIO GAITAN YANGUAS DE SOACHA"/>
    <x v="0"/>
    <s v="CUNDINAMARCA"/>
    <s v="SOACHA"/>
    <d v="2021-03-12T00:00:00"/>
    <s v="HMGY42727"/>
    <s v="HMGY42727"/>
    <n v="47200"/>
    <d v="2021-03-29T00:00:00"/>
    <s v="GL-4793082323827"/>
    <n v="4180"/>
    <m/>
    <m/>
    <m/>
    <n v="4180"/>
    <m/>
    <m/>
    <m/>
    <n v="4180"/>
    <d v="2021-06-09T00:00:00"/>
    <n v="0"/>
    <n v="4180"/>
    <n v="0"/>
    <n v="0"/>
    <x v="0"/>
    <s v="CUNDINAMARCA"/>
    <s v="SOACHA"/>
    <d v="2021-02-03T00:00:00"/>
    <d v="2021-02-03T00:00:00"/>
    <s v="Se objeta $ 4180 Concepto 890342  CONSULTA DE CONTROL O DE SEGUIMIENTO POR ESPECIALISTA EN DERMATOLOGÍA Se glosa mayor valor cobrado se reconoce segun listdos de precios contratados "/>
    <s v="ips se acepta por sobrefacturacion"/>
    <s v="Subsidiado"/>
    <n v="3"/>
  </r>
  <r>
    <s v="EMPRESA SOCIAL DEL ESTADO HOSPITAL SANTA ROSA DE TENJO"/>
    <x v="9"/>
    <s v="CUNDINAMARCA"/>
    <s v="TENJO"/>
    <d v="2022-02-04T00:00:00"/>
    <s v="HSRT264931"/>
    <s v="HSRT264931"/>
    <n v="65490"/>
    <d v="2022-02-28T00:00:00"/>
    <s v="GL-4793082330135"/>
    <n v="3500"/>
    <m/>
    <m/>
    <m/>
    <n v="3500"/>
    <m/>
    <m/>
    <m/>
    <n v="3500"/>
    <m/>
    <n v="0"/>
    <n v="0"/>
    <n v="0"/>
    <n v="3500"/>
    <x v="0"/>
    <s v="MAGDALENA"/>
    <s v="GUAMAL"/>
    <d v="2021-11-10T00:00:00"/>
    <d v="2021-11-10T00:00:00"/>
    <s v="Se objeta $ 3500 Concepto 890701  CONSULTA DE URGENCIAS POR MEDICINA GENERAL Se glosa valor de cuota moderadora no corresponde para el servicio de urgencias "/>
    <m/>
    <s v="Contributivo"/>
    <n v="3"/>
  </r>
  <r>
    <s v="EMPRESA SOCIAL DEL ESTADO HOSPITAL UNIVERSITARIO DE LA SAMARITANA"/>
    <x v="3"/>
    <s v="BOGOTÁ DC"/>
    <s v="BOGOTÁ"/>
    <d v="2021-10-08T00:00:00"/>
    <s v="HBOG4057684"/>
    <s v="HBOG4057684"/>
    <n v="57638"/>
    <d v="2021-10-21T00:00:00"/>
    <s v="GL-505273150266"/>
    <n v="12200"/>
    <m/>
    <m/>
    <m/>
    <n v="12200"/>
    <m/>
    <m/>
    <m/>
    <n v="12200"/>
    <m/>
    <n v="0"/>
    <n v="0"/>
    <n v="0"/>
    <n v="12200"/>
    <x v="0"/>
    <s v="SANTANDER"/>
    <s v="JESÚS MARÍA"/>
    <d v="2021-09-02T00:00:00"/>
    <d v="2021-09-02T00:00:00"/>
    <s v="Se objeta mayor valor cobrado de GASES ARTERIALES  cod 903839  lo facturan por valor de $50600 se reconoce por valor de $38400 según  tarifa soat  10% tarifa pactada entre las partes  se glosa la diferencia por valor $12200"/>
    <m/>
    <s v="Subsidiado"/>
    <n v="3"/>
  </r>
  <r>
    <s v="E.S.E. HOSPITAL MARIO GAITAN YANGUAS DE SOACHA"/>
    <x v="0"/>
    <s v="CUNDINAMARCA"/>
    <s v="SOACHA"/>
    <d v="2021-11-08T00:00:00"/>
    <s v="HMGY155888"/>
    <s v="HMGY155888"/>
    <n v="77700"/>
    <d v="2021-11-17T00:00:00"/>
    <s v="GL-545555560831087"/>
    <n v="27005"/>
    <m/>
    <m/>
    <m/>
    <n v="27005"/>
    <m/>
    <m/>
    <m/>
    <n v="27005"/>
    <d v="2021-12-23T00:00:00"/>
    <n v="27005"/>
    <n v="0"/>
    <n v="0"/>
    <n v="0"/>
    <x v="0"/>
    <s v="N. DE SANTANDER"/>
    <s v="CÚCUTA"/>
    <d v="2021-10-21T00:00:00"/>
    <d v="2021-10-21T00:00:00"/>
    <s v="Se objeta $ 27005 Concepto 873412  RADIOGRAFÍA DE CADERA COMPARATIVA Se objeta mayor valor cobrado en Radiografia de Cadera se reconoce según contrato SSBY2019ES2T00014972 firmado entre las partes por tarifa Soat vigente 10%  por valor de $50695 se glosa la diferencia   "/>
    <s v="SE LEVANTA GLOSA SE ANEXA SOPORTE"/>
    <s v="Subsidiado"/>
    <n v="3"/>
  </r>
  <r>
    <s v="EMPRESA SOCIAL DEL ESTADO HOSPITAL DIVINO SALVADOR DE SOPO"/>
    <x v="8"/>
    <s v="CUNDINAMARCA"/>
    <s v="SOPÓ"/>
    <d v="2020-09-01T00:00:00"/>
    <n v="373988"/>
    <n v="373988"/>
    <n v="104419"/>
    <d v="2020-09-23T00:00:00"/>
    <s v="GL-54555556083663"/>
    <n v="8619"/>
    <m/>
    <m/>
    <m/>
    <n v="8619"/>
    <m/>
    <m/>
    <m/>
    <n v="8619"/>
    <d v="2020-10-23T00:00:00"/>
    <n v="8619"/>
    <n v="0"/>
    <n v="0"/>
    <n v="0"/>
    <x v="0"/>
    <s v="N. DE SANTANDER"/>
    <s v="CÚCUTA"/>
    <d v="2019-12-03T00:00:00"/>
    <d v="2019-12-03T00:00:00"/>
    <s v="Se objeta $ 8619 Concepto DM00156  KIT MICRONEBULIZACION PEDIATRICO se objeta KIT insumo no facturable incluido en el valor del procedimiento de nebulización Articulo 57 Decreto 2423"/>
    <s v="No se acepta glosa kit micronebulizador facturable según el articulo Articulo 57 Decreto 2423"/>
    <s v="Subsidiado"/>
    <n v="3"/>
  </r>
  <r>
    <s v="EMPRESA SOCIAL DEL ESTADO HOSPITAL DIVINO SALVADOR DE SOPO"/>
    <x v="8"/>
    <s v="CUNDINAMARCA"/>
    <s v="SOPÓ"/>
    <d v="2020-09-01T00:00:00"/>
    <n v="3281562"/>
    <n v="3281562"/>
    <n v="343527"/>
    <d v="2020-09-25T00:00:00"/>
    <s v="GL-54555556083665"/>
    <n v="93000"/>
    <m/>
    <m/>
    <m/>
    <n v="93000"/>
    <m/>
    <m/>
    <m/>
    <n v="93000"/>
    <d v="2020-11-23T00:00:00"/>
    <n v="38475"/>
    <n v="54525"/>
    <n v="0"/>
    <n v="0"/>
    <x v="0"/>
    <s v="N. DE SANTANDER"/>
    <s v="CÚCUTA"/>
    <d v="2019-12-07T00:00:00"/>
    <d v="2019-12-08T00:00:00"/>
    <s v="Se objeta $ 41700 Concepto 890601  CUIDADO (MANEJO) INTRAHOSPITALARIO POR MEDICINA GENERAL Se objeta cuidados intrahospitalarios valor $ 41700 no facturable no se reconoce dicho cobro ya que esta incluido en la estancia hospitalaria DECRETO 2423 arti 40 La eps no reconoce cobros adicionales ,Se objeta $ 51300 Concepto 873411  RADIOGRAFÍA DE CADERA O ARTICULACIÓN COXOFEMORAL (AP LATERAL) Se glosa valor total 1 radiografía ($ 51300) según revisión anexos de la historia clínica sé tomaron 2 radiografías y solo soportan una  la otra no presenta soportes que demuestren la toma ni la evolución de la misma por lo tanto no cumplen lo estipulado en la resolución 3047 del 2008"/>
    <s v="IPS glosa por sobrefcaturación en manejo intrahospitalario por medico general se acepta el 25% por no lectura de RX de cadera del contro Se levanta rx pertinente paciente a quien se le realiza reducción de luxación de cadera"/>
    <s v="Subsidiado"/>
    <n v="3"/>
  </r>
  <r>
    <s v="EMPRESA SOCIAL DEL ESTADO HOSPITAL DIVINO SALVADOR DE SOPO"/>
    <x v="8"/>
    <s v="CUNDINAMARCA"/>
    <s v="SOPÓ"/>
    <d v="2021-07-07T00:00:00"/>
    <s v="SO436134"/>
    <s v="SO436134"/>
    <n v="287766"/>
    <d v="2021-07-19T00:00:00"/>
    <s v="GL-54555556083948"/>
    <n v="158466"/>
    <m/>
    <m/>
    <m/>
    <n v="158466"/>
    <m/>
    <m/>
    <m/>
    <n v="158466"/>
    <m/>
    <n v="0"/>
    <n v="0"/>
    <n v="0"/>
    <n v="158466"/>
    <x v="0"/>
    <s v="N. DE SANTANDER"/>
    <s v="CÚCUTA"/>
    <d v="2021-05-15T00:00:00"/>
    <d v="2021-05-15T00:00:00"/>
    <s v="Se objeta $ 15100 Concepto 906914  PROTEÍNA C REACTIVA MANUAL O SEMIAUTOMATIZADO Se objeta laboratorios no se evidencia soporte ni evolución del servicio facturado según revisión de anexos enviados por la ips por lo anterior no se reconoce Se objeta $ 70666 Concepto 903436  TROPONINA I CUALITATIVA Se objeta laboratorios no se evidencia soporte ni evolución del servicio facturado según revisión de anexos enviados por la ips por lo anterior no se reconoce ,Se objeta $ 72700 Concepto 871121  RADIOGRAFÍA DE TÓRAX (PA O AP Y LATERAL DECÚBITO LATERAL OBLICUAS O LATERAL) Se objeta Radiografia de Toraxsegún revisión de historia clínica no se encuentra evolución ni soporte de la ayuda diagnostica facturada por lo anterior no se reconoce "/>
    <m/>
    <s v="Subsidiado"/>
    <n v="3"/>
  </r>
  <r>
    <s v="EMPRESA SOCIAL DEL ESTADO HOSPITAL DE LA VEGA"/>
    <x v="7"/>
    <s v="CUNDINAMARCA"/>
    <s v="LA VEGA"/>
    <d v="2021-09-08T00:00:00"/>
    <s v="HLV745174"/>
    <s v="HLV745174"/>
    <n v="363500"/>
    <d v="2021-09-23T00:00:00"/>
    <s v="GL-54555556083995"/>
    <n v="138100"/>
    <m/>
    <m/>
    <m/>
    <n v="138100"/>
    <m/>
    <m/>
    <m/>
    <n v="138100"/>
    <d v="2022-06-16T00:00:00"/>
    <n v="138100"/>
    <n v="0"/>
    <n v="0"/>
    <n v="0"/>
    <x v="0"/>
    <s v="N. DE SANTANDER"/>
    <s v="CÚCUTA"/>
    <d v="2021-07-26T00:00:00"/>
    <d v="2021-07-26T00:00:00"/>
    <s v="Se objeta $ 138100 Concepto 10B004  INTERNACIÓN COMPLEJIDAD BAJA CUATRO O MAS CAMAS se objeta Estancia según revisión no se evidencia solicitud de autorización para el servicio de hospitalización adicional los servicios posteriores de urgencias no hay contrato de evento no tienen aval o autorización a nivel nacional de la eps por lo anterior no se reconoce se reconoce servicios de atención inicial de urgencias "/>
    <s v="SE LEVANTA GLOSA N DE AUTORIZACION 13544254 SE CONFIRMA CON LA LINEA DE ATENCION ESTA ES VALIDA PARA LOS PROCEDIMIENTOS Y DEMAS ATENACIONES QUE SE LE REALICEN AL PACIENTE DURANTE LAS PRIMERAS 24 HORAS SEGÚN DECRETO 2423 ART 48 HAB 4 O MAS Camas HACE PARTE DEL  COBRO ANTES DE LAS 24 HORAS"/>
    <s v="Contributivo"/>
    <n v="3"/>
  </r>
  <r>
    <s v="EMPRESA SOCIAL DEL ESTADO HOSPITAL UNIVERSITARIO DE LA SAMARITANA"/>
    <x v="3"/>
    <s v="BOGOTÁ DC"/>
    <s v="BOGOTÁ"/>
    <d v="2020-09-11T00:00:00"/>
    <s v="HBOG3012924"/>
    <s v="HBOG3012924"/>
    <n v="1342326"/>
    <d v="2020-10-08T00:00:00"/>
    <s v="GL-54765432633121"/>
    <n v="66830"/>
    <m/>
    <m/>
    <m/>
    <n v="66830"/>
    <m/>
    <m/>
    <m/>
    <n v="66830"/>
    <d v="2020-10-30T00:00:00"/>
    <n v="66830"/>
    <n v="0"/>
    <n v="0"/>
    <n v="0"/>
    <x v="0"/>
    <s v="N. DE SANTANDER"/>
    <s v="LOS PATIOS"/>
    <d v="2020-08-19T00:00:00"/>
    <d v="2020-08-20T00:00:00"/>
    <s v="Se objeta $ 66830 Concepto 890602  CUIDADO (MANEJO) INTRAHOSPITALARIO POR MEDICINA ESPECIALIZADA  (UROLOGIA) correspondiente a los  días 19 20 de agosto del 2020 debido a que en la historia clínica al momento de la valoracion del dia 19 el especialista evoluciona que el paciente no se encuentra en el momento de la valoracion por tal motivo el manejo del dia 20 de agosto se glosa la diferencia y se reconoce el valor de consulta de primera vez $38970 según tarifas concertadas en las partes soat  10% "/>
    <s v="ips adjunta notas de evolucion por especialista"/>
    <s v="Subsidiado"/>
    <n v="3"/>
  </r>
  <r>
    <s v="EMPRESA SOCIAL DEL ESTADO HOSPITAL UNIVERSITARIO DE LA SAMARITANA"/>
    <x v="3"/>
    <s v="BOGOTÁ DC"/>
    <s v="BOGOTÁ"/>
    <d v="2020-10-08T00:00:00"/>
    <s v="HBOG4001218"/>
    <s v="HBOG4001218"/>
    <n v="1750383"/>
    <d v="2020-11-03T00:00:00"/>
    <s v="GL-54765432633131"/>
    <n v="66830"/>
    <m/>
    <m/>
    <m/>
    <n v="66830"/>
    <m/>
    <m/>
    <m/>
    <n v="66830"/>
    <d v="2021-05-05T00:00:00"/>
    <n v="66830"/>
    <n v="0"/>
    <n v="0"/>
    <n v="0"/>
    <x v="0"/>
    <s v="N. DE SANTANDER"/>
    <s v="LOS PATIOS"/>
    <d v="2020-09-09T00:00:00"/>
    <d v="2020-09-11T00:00:00"/>
    <s v="Se objeta $ 66830 Concepto 890602  CUIDADO (MANEJO) INTRAHOSPITALARIO POR MEDICINA ESPECIALIZADA se objeta el cobro de 1 cuidado intrahospitalario por medicina especializada facturado por $52900 según Decreto 2423/96 se reconoce cobro de valoracion inicilal por medico especialista a $38970 y se objeta la diferencia $13930 Se objeta cobro de 1 cuidado intrahospitalario por medicina especializada no se encuentra soportado ni comentadoen la historia clínica no dan  cumplimiento en la Resolución 3047/2008"/>
    <s v="eps levanta objecion Hus  adjunat soportes  de acuerdo a la atención prestada    tarifa de CUIDADO (MANEJO) INTRAHOSPITALARIO POR MEDICINA ESPECIALIZADA  pertinente  se adjunta soportes "/>
    <s v="Subsidiado"/>
    <n v="3"/>
  </r>
  <r>
    <s v="E.S.E. HOSPITAL SAN RAFAEL DE FUSAGASUGA"/>
    <x v="12"/>
    <s v="CUNDINAMARCA"/>
    <s v="FUSAGASUGÁ"/>
    <d v="2021-01-12T00:00:00"/>
    <s v="HOSF41992"/>
    <s v="HOSF41992"/>
    <n v="618221"/>
    <d v="2021-02-11T00:00:00"/>
    <s v="GL-54765432633195"/>
    <n v="157300"/>
    <m/>
    <m/>
    <m/>
    <n v="157300"/>
    <m/>
    <m/>
    <m/>
    <n v="157300"/>
    <d v="2021-03-17T00:00:00"/>
    <n v="67500"/>
    <n v="89800"/>
    <n v="0"/>
    <n v="0"/>
    <x v="0"/>
    <s v="N. DE SANTANDER"/>
    <s v="CÚCUTA"/>
    <d v="2020-12-18T00:00:00"/>
    <d v="2020-12-19T00:00:00"/>
    <s v="Se objeta $89800 Concepto 893801  CONSUMO DE OXÍGENO Y PRODUCCIÓN DE CO2 EN REPOSO  en soportes anexos no se evidencia la hoja de suministro donde se reporte las horas y los litros por minutos suministrados no dan cumplimiento a lo estipulado en la Resolución 3047/2008Se objeta $67500 Concepto 939100  RESPIRACIÓN DE PRESIÓN POSITIVA INTERMITENTE RPPI SOD dado a que no se encuentran soportados en la historia clínica anexa no dan cumplimiento a lo estipulado según Resolución 3047/2008 anexo 5 "/>
    <s v="Se acepta  objecion  $89800 por  sobrefacturacion  Ips  no acepta  objecion  se anexa  soporte  de  Respiracion de  presion positiva intermitente RPPI"/>
    <s v="Subsidiado"/>
    <n v="3"/>
  </r>
  <r>
    <s v="E.S.E. HOSPITAL MARIO GAITAN YANGUAS DE SOACHA"/>
    <x v="0"/>
    <s v="CUNDINAMARCA"/>
    <s v="SOACHA"/>
    <d v="2021-05-04T00:00:00"/>
    <s v="HMGY57321"/>
    <s v="HMGY57321"/>
    <n v="949635"/>
    <d v="2021-05-11T00:00:00"/>
    <s v="GL-54765432633276"/>
    <n v="43380"/>
    <m/>
    <m/>
    <m/>
    <n v="43380"/>
    <m/>
    <m/>
    <m/>
    <n v="43380"/>
    <m/>
    <n v="0"/>
    <n v="0"/>
    <n v="0"/>
    <n v="43380"/>
    <x v="0"/>
    <s v="N. DE SANTANDER"/>
    <s v="CÚCUTA"/>
    <d v="2021-03-11T00:00:00"/>
    <d v="2021-03-12T00:00:00"/>
    <s v="Se objeta $14480 Concepto 890602  CUIDADO (MANEJO) INTRAHOSPITALARIO POR MEDICINA ESPECIALIZADA  la IPS factura la consulta de primera vez como cuidado (manejo) intrahospitalario segun decreto 2423 se reconoce con el servicio (Valoración inicial intrahospitalaria por el especialista tratante del paciente ingresado para estudio y/o tratamiento no quirúrgico u obstétrico) con tarifas pactadas entre las partes SOAT vigente  10%,Se objeta $28900 Concepto 911015  HEMOCLASIFICACIÓN SISTEMA RH ANTÍGENO RH D POR MICROTÉCNICA  debido a que en historia clínica anexa no se evidencia soporte que demuestre su toma y lectura de este requisitos necesarios para el cobro de la atención como lo estipula la Resolución 3047/2008 anexo 5"/>
    <m/>
    <s v="Subsidiado"/>
    <n v="3"/>
  </r>
  <r>
    <s v="E.S.E. HOSPITAL MARIO GAITAN YANGUAS DE SOACHA"/>
    <x v="0"/>
    <s v="CUNDINAMARCA"/>
    <s v="SOACHA"/>
    <d v="2022-03-08T00:00:00"/>
    <s v="HMGY197902"/>
    <s v="HMGY197902"/>
    <n v="59100"/>
    <d v="2022-03-29T00:00:00"/>
    <s v="GL-54765433993272"/>
    <n v="10140"/>
    <m/>
    <m/>
    <m/>
    <n v="10140"/>
    <m/>
    <m/>
    <m/>
    <n v="10140"/>
    <m/>
    <n v="0"/>
    <n v="0"/>
    <n v="0"/>
    <n v="10140"/>
    <x v="0"/>
    <s v="N. DE SANTANDER"/>
    <s v="VILLA DEL ROSARIO"/>
    <d v="2022-02-07T00:00:00"/>
    <d v="2022-02-07T00:00:00"/>
    <s v="Se objeta $ 10140 Concepto 890701  CONSULTA DE URGENCIAS POR MEDICINA GENERAL Se objeta mayor valor cobrado en consulta de urgencia se reconoce por valor de 48960 se glosa la diferencia  "/>
    <m/>
    <s v="Subsidiado"/>
    <n v="3"/>
  </r>
  <r>
    <s v="E.S.E. HOSPITAL MARIO GAITAN YANGUAS DE SOACHA"/>
    <x v="0"/>
    <s v="CUNDINAMARCA"/>
    <s v="SOACHA"/>
    <d v="2022-04-05T00:00:00"/>
    <s v="HMGY149748"/>
    <s v="HMGY149748"/>
    <n v="46100"/>
    <d v="2022-04-12T00:00:00"/>
    <s v="GL-54765433993279"/>
    <n v="4070"/>
    <m/>
    <m/>
    <m/>
    <n v="4070"/>
    <m/>
    <m/>
    <m/>
    <n v="4070"/>
    <m/>
    <n v="0"/>
    <n v="0"/>
    <n v="0"/>
    <n v="4070"/>
    <x v="0"/>
    <s v="CUNDINAMARCA"/>
    <s v="SOACHA"/>
    <d v="2021-10-01T00:00:00"/>
    <d v="2021-10-01T00:00:00"/>
    <s v="Se objeta $ 4070 Concepto 890207  CONSULTA DE PRIMERA VEZ POR OPTOMETRÍA Se objeta consulta de optometria por mayor valor facturado se reconoce  valor de 42030 la diferencia se glosa con valor de 4070 "/>
    <m/>
    <s v="Subsidiado"/>
    <n v="3"/>
  </r>
  <r>
    <s v="E.S.E. HOSPITAL MARIO GAITAN YANGUAS DE SOACHA"/>
    <x v="0"/>
    <s v="CUNDINAMARCA"/>
    <s v="SOACHA"/>
    <d v="2021-09-01T00:00:00"/>
    <s v="HMGY110811"/>
    <s v="HMGY110811"/>
    <n v="590367"/>
    <d v="2021-09-06T00:00:00"/>
    <s v="GL-54765434403110"/>
    <n v="111500"/>
    <m/>
    <m/>
    <m/>
    <n v="111500"/>
    <m/>
    <m/>
    <m/>
    <n v="111500"/>
    <d v="2021-12-23T00:00:00"/>
    <n v="111500"/>
    <n v="0"/>
    <n v="0"/>
    <n v="0"/>
    <x v="0"/>
    <s v="CUNDINAMARCA"/>
    <s v="SOACHA"/>
    <d v="2021-07-15T00:00:00"/>
    <d v="2021-07-15T00:00:00"/>
    <s v="Se objeta $ 111500 Concepto 898201  ESTUDIO DE COLORACIÓN BÁSICA EN ESPÉCIMEN DE RECONOCIMIENTO se glosa estudio de coloracion por falta de soportes que justifique dicho cobro "/>
    <s v="SE ANEXA SOPORTE DE HC Y PATOLOGIA"/>
    <s v="Subsidiado"/>
    <n v="3"/>
  </r>
  <r>
    <s v="EMPRESA SOCIAL DEL ESTADO HOSPITAL UNIVERSITARIO DE LA SAMARITANA"/>
    <x v="3"/>
    <s v="BOGOTÁ DC"/>
    <s v="BOGOTÁ"/>
    <d v="2021-09-13T00:00:00"/>
    <s v="HBOG4044254"/>
    <s v="HBOG4044254"/>
    <n v="296700"/>
    <d v="2021-09-23T00:00:00"/>
    <s v="GL-54765434403191"/>
    <n v="198365"/>
    <m/>
    <m/>
    <m/>
    <n v="198365"/>
    <m/>
    <m/>
    <m/>
    <n v="198365"/>
    <m/>
    <n v="0"/>
    <n v="0"/>
    <n v="0"/>
    <n v="198365"/>
    <x v="0"/>
    <s v="SANTAFE DE BOGOTA D. C."/>
    <s v="BOGOTA"/>
    <d v="2021-06-11T00:00:00"/>
    <d v="2021-06-11T00:00:00"/>
    <s v="Se objeta $ 198365 Concepto 908806  HEPATITIS B CARGA VIRAL Se objeta mayor valor cobrado  según tarifa pactada por las partes "/>
    <m/>
    <s v="Contributivo"/>
    <n v="3"/>
  </r>
  <r>
    <s v="EMPRESA SOCIAL DEL ESTADO HOSPITAL UNIVERSITARIO DE LA SAMARITANA"/>
    <x v="3"/>
    <s v="BOGOTÁ DC"/>
    <s v="BOGOTÁ"/>
    <d v="2021-09-13T00:00:00"/>
    <s v="HBOG4054977"/>
    <s v="HBOG4054977"/>
    <n v="390426"/>
    <d v="2021-09-24T00:00:00"/>
    <s v="GL-54765434403197"/>
    <n v="38800"/>
    <m/>
    <m/>
    <m/>
    <n v="38800"/>
    <m/>
    <m/>
    <m/>
    <n v="38800"/>
    <m/>
    <n v="0"/>
    <n v="0"/>
    <n v="0"/>
    <n v="38800"/>
    <x v="0"/>
    <s v="CUNDINAMARCA"/>
    <s v="GIRARDOT"/>
    <d v="2021-08-18T00:00:00"/>
    <d v="2021-08-18T00:00:00"/>
    <s v="Se objeta $ 38800 Concepto 336011  DERECHOSDESALA Se objeta mayor valor cobrado según tarifa pactada por las partes "/>
    <m/>
    <s v="Subsidiado"/>
    <n v="3"/>
  </r>
  <r>
    <s v="E.S.E. HOSPITAL PEDRO LEON ALVAREZ DIAZ"/>
    <x v="10"/>
    <s v="CUNDINAMARCA"/>
    <s v="LA MESA"/>
    <d v="2018-10-16T00:00:00"/>
    <s v="HPLA3153639"/>
    <s v="HPLA3153639"/>
    <n v="52915"/>
    <d v="2018-10-30T00:00:00"/>
    <s v="GL-5492349353076"/>
    <n v="52915"/>
    <m/>
    <m/>
    <m/>
    <n v="52915"/>
    <m/>
    <m/>
    <m/>
    <n v="52915"/>
    <d v="2019-05-10T00:00:00"/>
    <n v="52915"/>
    <n v="0"/>
    <n v="0"/>
    <n v="0"/>
    <x v="0"/>
    <s v="N. DE SANTANDER"/>
    <s v="CÚCUTA"/>
    <d v="2018-09-04T00:00:00"/>
    <d v="2018-09-04T00:00:00"/>
    <s v="Se objeta $ 305 Concepto MO1AB0501  DICLOFENACO X 75 MG3 ML SOLUCION INYECTABLE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558 Concepto HO2AB0201  DEXAMETASONA 8 MG ML 08 SOLUCION INYECTABLE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51300 Concepto 890701  CONSULTA DE URGENCIAS POR MEDICINA GENERAL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Se objeta $ 752 Concepto JERINGA  JERINGA DESECHABLE 10 ML CA se objeta valor total de serviciosegun revision paciente ingresa el 04/09/2018 y la notificacion fue realizada a coosalud  fue  el dia 23/09/2018 por lo tanto fue extemporaneola ips tiene 24 horas para hacer dicha  notificacionen caso de que luego de 3 intentos de envio a los medios de recepcion debidamente soportados segun resolucion 3047/2008no se evidencian las tres notificaciones "/>
    <s v="SE LEVANTA GLOSA IPS SOPORTA CODIGO DE AUTORIZACION DE LA ATENCION"/>
    <s v="Subsidiado"/>
    <n v="3"/>
  </r>
  <r>
    <s v="E.S.E. MARIA AUXILIADORA MOSQUERA"/>
    <x v="6"/>
    <s v="CUNDINAMARCA"/>
    <s v="MOSQUERA"/>
    <d v="2019-01-02T00:00:00"/>
    <n v="1425289"/>
    <n v="1425289"/>
    <n v="177355"/>
    <d v="2019-01-18T00:00:00"/>
    <s v="GL-5492349355244"/>
    <n v="21600"/>
    <m/>
    <m/>
    <m/>
    <n v="21600"/>
    <m/>
    <m/>
    <m/>
    <n v="21600"/>
    <d v="2019-04-30T00:00:00"/>
    <n v="21600"/>
    <n v="0"/>
    <n v="0"/>
    <n v="0"/>
    <x v="0"/>
    <s v="N. DE SANTANDER"/>
    <s v="CÚCUTA"/>
    <d v="2018-09-05T00:00:00"/>
    <d v="2018-09-05T00:00:00"/>
    <s v="Se objeta $ 21600 Concepto 902208  HEMOGRAMA II HEMOGLOBINA HEMATOCRITO RECUENTO DE ERITROCITOS INDICES ERITROCITARIOS LEUCOGRAMA RECUE se realiza glosa   de laboratorio  debido que según revisión de soportes  de historia clínica  no se evidencia evolución del mismo Por lo tanto la ips no cumple con lo establecido en el anexo técnico 5 de la resolución 3047/2008 "/>
    <s v="SE LEVANTA GLOSA IPS SOPORTA HEMOGRAMA EN HC"/>
    <s v="Subsidiado"/>
    <n v="3"/>
  </r>
  <r>
    <s v="E.S.E. HOSPITAL SAN RAFAEL DE FUSAGASUGA"/>
    <x v="12"/>
    <s v="CUNDINAMARCA"/>
    <s v="FUSAGASUGÁ"/>
    <d v="2019-03-07T00:00:00"/>
    <s v="HSRF13842922"/>
    <s v="HSRF13842922"/>
    <n v="54400"/>
    <d v="2019-03-22T00:00:00"/>
    <s v="GL-5492349355523"/>
    <n v="54400"/>
    <m/>
    <m/>
    <m/>
    <n v="54400"/>
    <m/>
    <m/>
    <m/>
    <n v="54400"/>
    <d v="2019-08-26T00:00:00"/>
    <n v="33100"/>
    <n v="21300"/>
    <n v="0"/>
    <n v="0"/>
    <x v="0"/>
    <s v="N. DE SANTANDER"/>
    <s v="CÚCUTA"/>
    <d v="2019-02-14T00:00:00"/>
    <d v="2019-02-14T00:00:00"/>
    <s v="Se objeta $ 54400 Concepto 890701  CONSULTA DE URGENCIAS POR MEDICINA GENERAL se objeta valor total de serviciosegun revision de historia clinica y su condicion  de diagnostico no es una urgencia (ulcera varicosa desde hace 4 meses) por lo tanto  debio  ser manejado por consulta externa por lo mencionado anteriormente no se reconoce el servicio facturado "/>
    <s v="IPS ACEPTA GLOSA ATENCION NO FACTURABLE SE RECONOCE PRIORITARIA "/>
    <s v="Subsidiado"/>
    <n v="3"/>
  </r>
  <r>
    <s v="ESE HOSPITAL SAN JOSE DE GUACHETA"/>
    <x v="35"/>
    <s v="CUNDINAMARCA"/>
    <s v="GUACHETÁ"/>
    <d v="2019-04-05T00:00:00"/>
    <n v="42792"/>
    <n v="42792"/>
    <n v="383670"/>
    <d v="2019-04-23T00:00:00"/>
    <s v="GL-5492349355689"/>
    <n v="191700"/>
    <d v="2019-05-15T00:00:00"/>
    <n v="191700"/>
    <n v="0"/>
    <n v="0"/>
    <m/>
    <m/>
    <m/>
    <n v="0"/>
    <m/>
    <n v="0"/>
    <n v="0"/>
    <n v="0"/>
    <n v="0"/>
    <x v="0"/>
    <s v="N. DE SANTANDER"/>
    <s v="LOS PATIOS"/>
    <d v="2019-03-16T00:00:00"/>
    <d v="2019-03-17T00:00:00"/>
    <s v="Se objeta $ 191700 Concepto S31301  TRASLADO TERRESTRE BASICO DE PACIENTES PRIMARIO se objeta valor total de trasladosegun revision de anexos de historia clinica no se evidencia soporte de hoja de traslado donde justifique el servicio facturado "/>
    <s v="se levanta glosaips anexa soporte de traslado de paciente que subsana objecion "/>
    <s v="Subsidiado"/>
    <n v="3"/>
  </r>
  <r>
    <s v="E.S.E. HOSPITAL MARIO GAITAN YANGUAS DE SOACHA"/>
    <x v="0"/>
    <s v="CUNDINAMARCA"/>
    <s v="SOACHA"/>
    <d v="2019-05-08T00:00:00"/>
    <n v="5166188"/>
    <n v="5166188"/>
    <n v="411809"/>
    <d v="2019-05-16T00:00:00"/>
    <s v="GL-5492349355776"/>
    <n v="70400"/>
    <d v="2019-05-31T00:00:00"/>
    <n v="0"/>
    <n v="0"/>
    <n v="70400"/>
    <d v="2019-06-14T00:00:00"/>
    <n v="0"/>
    <n v="0"/>
    <n v="70400"/>
    <d v="2019-07-29T00:00:00"/>
    <n v="0"/>
    <n v="70400"/>
    <n v="0"/>
    <n v="0"/>
    <x v="0"/>
    <s v="N. DE SANTANDER"/>
    <s v="VILLA DEL ROSARIO"/>
    <d v="2019-04-22T00:00:00"/>
    <d v="2019-04-22T00:00:00"/>
    <s v="Se objeta $ 10500 Concepto 903813  CLORO CLORURO se realiza glosa total de laboratorio debido que segun revision de anexos   no se evidencia evolucion del mismopor lo tanto la ips no cumple con lo establecido en el anexo tecnico 5 de la resolucion 3047/2008 Se objeta $ 27100 Concepto 903864  SODIO se realiza glosa total de laboratorio debido que segun revision de anexos   no se evidencia evolucion del mismopor lo tanto la ips no cumple con lo establecido en el anexo tecnico 5 de la resolucion 3047/2008 Se objeta $ 32800 Concepto 903859  POTASIO se realiza glosa total de laboratorio debido que segun revision de anexos   no se evidencia evolucion del mismopor lo tanto la ips no cumple con lo establecido en el anexo tecnico 5 de la resolucion 3047/2008 "/>
    <s v="IPS ACEPTA GLOSA ATENCION NO FACTURABLE,se mantiene y se ratifica glosaips no acepta objecion ,se mantiene y se ratifica glosaips no anexa soporte que subsane objecion "/>
    <s v="Subsidiado"/>
    <n v="3"/>
  </r>
  <r>
    <s v="E.S.E. HOSPITAL SAN ANTONIO CHIA"/>
    <x v="20"/>
    <s v="CUNDINAMARCA"/>
    <s v="CHÍA"/>
    <d v="2019-07-02T00:00:00"/>
    <s v="HSCH1738552"/>
    <s v="HSCH1738552"/>
    <n v="161277"/>
    <d v="2019-07-17T00:00:00"/>
    <s v="GL-5492349356055"/>
    <n v="22800"/>
    <m/>
    <m/>
    <m/>
    <n v="22800"/>
    <m/>
    <m/>
    <m/>
    <n v="22800"/>
    <d v="2020-03-17T00:00:00"/>
    <n v="0"/>
    <n v="22800"/>
    <n v="0"/>
    <n v="0"/>
    <x v="0"/>
    <s v="N. DE SANTANDER"/>
    <s v="CÚCUTA"/>
    <d v="2019-05-03T00:00:00"/>
    <d v="2019-05-03T00:00:00"/>
    <s v="Se objeta $ 22800 Concepto 902209  HEMOGRAMA III HEMOGLOBINA HEMATOCRITO RECUENTO DE ERITROCITOS INDICES ERITROCITARIOS LEUCOGRAMA RECU se realiza glosa total de cuadro hematico III debido que segun revision de anexos   no se evidencia evolucion del mismopor lo tanto la ips no cumple con lo establecido en el anexo tecnico 5 de la resolucion 3047/2008 "/>
    <s v="IPS ACEPTA GLOSA ATENCION NO FACTURABLE"/>
    <s v="Subsidiado"/>
    <n v="3"/>
  </r>
  <r>
    <s v="EMPRESA SOCIAL DEL ESTADO HOSPITAL UNIVERSITARIO DE LA SAMARITANA"/>
    <x v="3"/>
    <s v="BOGOTÁ DC"/>
    <s v="BOGOTÁ"/>
    <d v="2019-12-12T00:00:00"/>
    <s v="HBOG2968513"/>
    <s v="HBOG2968513"/>
    <n v="260400"/>
    <d v="2019-12-26T00:00:00"/>
    <s v="GL-5492349357159"/>
    <n v="43400"/>
    <m/>
    <m/>
    <m/>
    <n v="43400"/>
    <m/>
    <m/>
    <m/>
    <n v="43400"/>
    <d v="2020-03-16T00:00:00"/>
    <n v="43400"/>
    <n v="0"/>
    <n v="0"/>
    <n v="0"/>
    <x v="0"/>
    <s v="SANTAFE DE BOGOTA D. C."/>
    <s v="BOGOTA"/>
    <d v="2019-11-06T00:00:00"/>
    <d v="2019-11-06T00:00:00"/>
    <s v="Se objeta $ 43400 Concepto 890502  PARTICIPACION EN JUNTA MEDICA POR MEDICINA ESPECIALIZADA Y CASO (PACIENTE) se objeta el 25% de  2 participaciones en  junta medicasegun revision de soportes de historia clinica  se evidencia 1 firma de los 3 especialistas "/>
    <s v="Ips soporta junta medica  la hcl es siestematizada  la ingresa 1 medico y  se anotan los nombres de los medicos que participaron en  la junta y la firma digitalizada aparece quien realizo la  nota de la junta se adjunta soporte"/>
    <s v="Subsidiado"/>
    <n v="3"/>
  </r>
  <r>
    <s v="EMPRESA SOCIAL DEL ESTADO HOSPITAL UNIVERSITARIO DE LA SAMARITANA"/>
    <x v="3"/>
    <s v="BOGOTÁ DC"/>
    <s v="BOGOTÁ"/>
    <d v="2020-05-07T00:00:00"/>
    <s v="HBOG2999865"/>
    <s v="HBOG2999865"/>
    <n v="268400"/>
    <d v="2020-05-28T00:00:00"/>
    <s v="GL-5492349359223"/>
    <n v="216500"/>
    <m/>
    <m/>
    <m/>
    <n v="216500"/>
    <m/>
    <m/>
    <m/>
    <n v="216500"/>
    <d v="2020-08-18T00:00:00"/>
    <n v="0"/>
    <n v="0"/>
    <n v="216500"/>
    <n v="0"/>
    <x v="0"/>
    <s v="N. DE SANTANDER"/>
    <s v="LOS PATIOS"/>
    <d v="2020-04-02T00:00:00"/>
    <d v="2020-04-02T00:00:00"/>
    <s v="Se objeta $ 108200 Concepto 881401  ECOGRAFÍA PÉLVICA GINECOLÓGICA TRANSVAGINAL se objeta valor total de ecografiasegun revision en anexos de historia clinica no se evidencia mencionada en el plan de manejo por el profesional tratante por lo anterior no se reconoce Se objeta $ 108300 Concepto 881432  ECOGRAFÍA OBSTÉTRICA TRANSVAGINAL se objeta valor total de ecografiasegun revision en anexos de historia clinica no se evidencia mencionada en el plan de manejo por el profesional tratante por lo anterior no se reconoce "/>
    <s v="IPS NO ACEPTA TIPIFICACION DE GLOSA SE SOSTIENE GLOSA EN CONCILIACION"/>
    <s v="Subsidiado"/>
    <n v="3"/>
  </r>
  <r>
    <s v="E.S.E. HOSPITAL PEDRO LEON ALVAREZ DIAZ"/>
    <x v="10"/>
    <s v="CUNDINAMARCA"/>
    <s v="LA MESA"/>
    <d v="2021-04-09T00:00:00"/>
    <s v="PLAD50741"/>
    <s v="PLAD50741"/>
    <n v="1142064"/>
    <d v="2021-04-20T00:00:00"/>
    <s v="GL-5492349360103"/>
    <n v="123900"/>
    <m/>
    <m/>
    <m/>
    <n v="123900"/>
    <m/>
    <m/>
    <m/>
    <n v="123900"/>
    <d v="2021-06-22T00:00:00"/>
    <n v="123900"/>
    <n v="0"/>
    <n v="0"/>
    <n v="0"/>
    <x v="0"/>
    <s v="N. DE SANTANDER"/>
    <s v="CÚCUTA"/>
    <d v="2021-03-17T00:00:00"/>
    <d v="2021-03-18T00:00:00"/>
    <s v="Se objeta $ 123900 Concepto 898201  ESTUDIO DE COLORACIÓN BÁSICA EN ESPÉCIMEN DE RECONOCIMIENTO se objeta valor total de estudio de coloracionsegun revision  de anexos de historia clinica no se evidencia soporte de servicio facturado por lo anterior no se reconoce "/>
    <s v="Se levanta glosa IPS soporta atención"/>
    <s v="Contributivo"/>
    <n v="3"/>
  </r>
  <r>
    <s v="E.S.E. HOSPITAL MARIO GAITAN YANGUAS DE SOACHA"/>
    <x v="0"/>
    <s v="CUNDINAMARCA"/>
    <s v="SOACHA"/>
    <d v="2021-07-11T00:00:00"/>
    <s v="HMGY101269"/>
    <s v="HMGY101269"/>
    <n v="119200"/>
    <d v="2021-07-29T00:00:00"/>
    <s v="GL-5492349360191"/>
    <n v="8410"/>
    <m/>
    <m/>
    <m/>
    <n v="8410"/>
    <m/>
    <m/>
    <m/>
    <n v="8410"/>
    <d v="2021-12-23T00:00:00"/>
    <n v="8410"/>
    <n v="0"/>
    <n v="0"/>
    <n v="0"/>
    <x v="0"/>
    <s v="CUNDINAMARCA"/>
    <s v="SOACHA"/>
    <d v="2021-06-25T00:00:00"/>
    <d v="2021-06-25T00:00:00"/>
    <s v="Se objeta $ 4450 Concepto 903426  HEMOGLOBINA GLICOSILADA AUTOMATIZADA Se objeta mayor valor cobrado en hemoglobina glicosiladasegun revision de contrato vigente entre las partesse reconoce a soat 10% por valor de $45450 y la ips factura $49900 se objeta la diferencia  Se objeta $ 3960 Concepto 904904  HORMONA ESTIMULANTE DEL TIROIDES ULTRASENSIBLE  Se objeta mayor valor cobrado en hormona estimulante de tiroidessegun revision de contrato vigente entre las partesse reconoce a soat 10% por valor de $65340  y la ips factura $69300 se objeta la diferencia  "/>
    <s v="NO SE ACEPTA SE VERIFICAN EL COBRO DE TARIFAS Y SON LAS PACTADAS ( SOAT VIGENTE 10% )"/>
    <s v="Subsidiado"/>
    <n v="3"/>
  </r>
  <r>
    <s v="E.S.E. HOSPITAL MARIO GAITAN YANGUAS DE SOACHA"/>
    <x v="0"/>
    <s v="CUNDINAMARCA"/>
    <s v="SOACHA"/>
    <d v="2021-07-11T00:00:00"/>
    <s v="HMGY104381"/>
    <s v="HMGY104381"/>
    <n v="112000"/>
    <d v="2021-07-29T00:00:00"/>
    <s v="GL-5492349360192"/>
    <n v="9850"/>
    <m/>
    <m/>
    <m/>
    <n v="9850"/>
    <m/>
    <m/>
    <m/>
    <n v="9850"/>
    <d v="2021-12-23T00:00:00"/>
    <n v="9850"/>
    <n v="0"/>
    <n v="0"/>
    <n v="0"/>
    <x v="0"/>
    <s v="N. DE SANTANDER"/>
    <s v="LOS PATIOS"/>
    <d v="2021-03-10T00:00:00"/>
    <d v="2021-03-10T00:00:00"/>
    <s v="Se objeta $ 9850 Concepto 881401  ECOGRAFÍA PÉLVICA GINECOLÓGICA TRANSVAGINAL   Se objeta mayor valor cobrado en ecografia pelvicasegun revision de contrato vigente entre las partesse reconoce a soat 10% por valor de $102150  y la ips factura $112000 se objeta la diferencia "/>
    <s v="NO SE ACEPTA SE VERIFICAN EL COBRO DE TARIFAS Y SON LAS PACTADAS ( SOAT VIGENTE 10% )"/>
    <s v="Subsidiado"/>
    <n v="3"/>
  </r>
  <r>
    <s v="E.S.E. HOSPITAL MARIO GAITAN YANGUAS DE SOACHA"/>
    <x v="0"/>
    <s v="CUNDINAMARCA"/>
    <s v="SOACHA"/>
    <d v="2021-07-11T00:00:00"/>
    <s v="HMGY104385"/>
    <s v="HMGY104385"/>
    <n v="106000"/>
    <d v="2021-07-29T00:00:00"/>
    <s v="GL-5492349360193"/>
    <n v="9340"/>
    <m/>
    <m/>
    <m/>
    <n v="9340"/>
    <m/>
    <m/>
    <m/>
    <n v="9340"/>
    <d v="2021-12-23T00:00:00"/>
    <n v="9340"/>
    <n v="0"/>
    <n v="0"/>
    <n v="0"/>
    <x v="0"/>
    <s v="N. DE SANTANDER"/>
    <s v="LOS PATIOS"/>
    <d v="2021-03-10T00:00:00"/>
    <d v="2021-03-10T00:00:00"/>
    <s v="Se objeta $ 9340 Concepto 881331  ECOGRAFÍA DE RIÑONES BAZO AORTA O ADRENALES Se objeta mayor valor cobrado en ecografia riñonessegun revision de contrato vigente entre las partesse reconoce a soat 10% por valor de $96660  y la ips factura $106000 se objeta la diferencia "/>
    <s v="NO SE ACEPTA SE VERIFICAN EL COBRO DE TARIFAS Y SON LAS PACTADAS ( SOAT VIGENTE 10% )"/>
    <s v="Subsidiado"/>
    <n v="3"/>
  </r>
  <r>
    <s v="E.S.E. HOSPITAL MARIO GAITAN YANGUAS DE SOACHA"/>
    <x v="0"/>
    <s v="CUNDINAMARCA"/>
    <s v="SOACHA"/>
    <d v="2021-07-11T00:00:00"/>
    <s v="HMGY93882"/>
    <s v="HMGY93882"/>
    <n v="47200"/>
    <d v="2021-07-29T00:00:00"/>
    <s v="GL-5492349360194"/>
    <n v="4180"/>
    <m/>
    <m/>
    <m/>
    <n v="4180"/>
    <m/>
    <m/>
    <m/>
    <n v="4180"/>
    <d v="2021-12-23T00:00:00"/>
    <n v="4180"/>
    <n v="0"/>
    <n v="0"/>
    <n v="0"/>
    <x v="0"/>
    <s v="N. DE SANTANDER"/>
    <s v="CÚCUTA"/>
    <d v="2021-06-05T00:00:00"/>
    <d v="2021-06-05T00:00:00"/>
    <s v="Se objeta $ 4180 Concepto 890242  CONSULTA DE PRIMERA VEZ POR ESPECIALISTA EN DERMATOLOGÍA 9850  Se objeta mayor valor cobrado en consulta de medicina especializada segun revision de contrato vigente entre las partesse reconoce a soat 10% por valor de $43020  y la ips factura $47200 se objeta la diferencia "/>
    <s v="NO SE ACEPTA SE VERIFICAN EL COBRO DE TARIFAS Y SON LAS PACTADAS ( SOAT VIGENTE 10% )"/>
    <s v="Subsidiado"/>
    <n v="3"/>
  </r>
  <r>
    <s v="E.S.E. HOSPITAL MARIO GAITAN YANGUAS DE SOACHA"/>
    <x v="0"/>
    <s v="CUNDINAMARCA"/>
    <s v="SOACHA"/>
    <d v="2021-07-11T00:00:00"/>
    <s v="HMGY95602"/>
    <s v="HMGY95602"/>
    <n v="47200"/>
    <d v="2021-07-29T00:00:00"/>
    <s v="GL-5492349360195"/>
    <n v="4180"/>
    <m/>
    <m/>
    <m/>
    <n v="4180"/>
    <m/>
    <m/>
    <m/>
    <n v="4180"/>
    <d v="2021-12-23T00:00:00"/>
    <n v="4180"/>
    <n v="0"/>
    <n v="0"/>
    <n v="0"/>
    <x v="0"/>
    <s v="N. DE SANTANDER"/>
    <s v="CÚCUTA"/>
    <d v="2021-06-10T00:00:00"/>
    <d v="2021-06-10T00:00:00"/>
    <s v="Se objeta $ 4180 Concepto 890282  CONSULTA DE PRIMERA VEZ POR ESPECIALISTA EN OTORRINOLARINGOLOGÍA 9850  Se objeta mayor valor cobrado en consulta por medicina especializada segun revision de contrato vigente entre las partesse reconoce a soat 10% por valor de $43020  y la ips factura $47200 se objeta la diferencia "/>
    <s v="NO SE ACEPTA SE VERIFICAN EL COBRO DE TARIFAS Y SON LAS PACTADAS ( SOAT VIGENTE 10% )"/>
    <s v="Subsidiado"/>
    <n v="3"/>
  </r>
  <r>
    <s v="E.S.E. HOSPITAL MARIO GAITAN YANGUAS DE SOACHA"/>
    <x v="0"/>
    <s v="CUNDINAMARCA"/>
    <s v="SOACHA"/>
    <d v="2021-07-11T00:00:00"/>
    <s v="HMGY98401"/>
    <s v="HMGY98401"/>
    <n v="210000"/>
    <d v="2021-07-29T00:00:00"/>
    <s v="GL-5492349360196"/>
    <n v="18300"/>
    <m/>
    <m/>
    <m/>
    <n v="18300"/>
    <m/>
    <m/>
    <m/>
    <n v="18300"/>
    <d v="2021-12-23T00:00:00"/>
    <n v="18300"/>
    <n v="0"/>
    <n v="0"/>
    <n v="0"/>
    <x v="0"/>
    <s v="N. DE SANTANDER"/>
    <s v="CÚCUTA"/>
    <d v="2021-06-17T00:00:00"/>
    <d v="2021-06-17T00:00:00"/>
    <s v="Se objeta $ 18300 Concepto 931001  TERAPIA FÍSICA INTEGRAL 9850  Se objeta mayor valor cobrado en 10 terapias fisica integralsegun revision de contrato vigente entre las partesse reconoce a soat 10% por valor de $19170 c / u  y la ips factura $ 21000 c/u  se objeta la diferencia "/>
    <s v="NO SE ACEPTA SE VERIFICAN TARIFAS Y ESTAN COBRADAS SEGÚN LO PACTADO ( SOAT VIGENTE   10%)"/>
    <s v="Subsidiado"/>
    <n v="3"/>
  </r>
  <r>
    <s v="E.S.E. HOSPITAL SAN ANTONIO CHIA"/>
    <x v="20"/>
    <s v="CUNDINAMARCA"/>
    <s v="CHÍA"/>
    <d v="2021-09-01T00:00:00"/>
    <s v="FECH24993"/>
    <s v="FECH24993"/>
    <n v="2496924"/>
    <d v="2021-09-07T00:00:00"/>
    <s v="GL-5492349360285"/>
    <n v="2041958"/>
    <m/>
    <m/>
    <m/>
    <n v="2041958"/>
    <m/>
    <m/>
    <m/>
    <n v="2041958"/>
    <m/>
    <n v="0"/>
    <n v="0"/>
    <n v="0"/>
    <n v="2041958"/>
    <x v="0"/>
    <s v="N. DE SANTANDER"/>
    <s v="CÚCUTA"/>
    <d v="2021-06-07T00:00:00"/>
    <d v="2021-06-18T00:00:00"/>
    <s v="Se objeta $ 195481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37468 Concepto 890209  CONSULTA DE PRIMERA VEZ POR TRABAJO SOCIAL se realiza objeción de los servicios facturados para los servicios posteriores de urgencias no hay contrato de evento no tienen aval o autorización a nivel nacional de la eps por lo anterior no se reconoce se reconoce servicios de atención inicial de urgencias Se objeta $ 49680 Concepto 890208  CONSULTA DE PRIMERA VEZ POR PSICOLOGÍA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SAN RAFAEL DE PACHO"/>
    <x v="25"/>
    <s v="CUNDINAMARCA"/>
    <s v="PACHO"/>
    <d v="2021-09-03T00:00:00"/>
    <s v="FEHP0000122202"/>
    <s v="FEHP0000122202"/>
    <n v="2438934"/>
    <d v="2021-09-20T00:00:00"/>
    <s v="GL-5492349360359"/>
    <n v="116500"/>
    <d v="2021-09-28T00:00:00"/>
    <n v="0"/>
    <n v="0"/>
    <n v="116500"/>
    <m/>
    <m/>
    <m/>
    <n v="116500"/>
    <m/>
    <n v="0"/>
    <n v="0"/>
    <n v="0"/>
    <n v="116500"/>
    <x v="0"/>
    <s v="N. DE SANTANDER"/>
    <s v="CÚCUTA"/>
    <d v="2021-07-21T00:00:00"/>
    <d v="2021-07-26T00:00:00"/>
    <s v="Se objeta $ 116500 Concepto 931001  TERAPIA FÍSICA INTEGRAL se objeta valor total de 5 terapias fisicascobro de servicio no pertinente teniendo en cuenta historial medicoes de aclarar que la estancia no representa justificacion del cobropor lo anterior no se reconoce "/>
    <s v="se mantiene y se ratifica glosaips no acepta objecion "/>
    <s v="Subsidiado"/>
    <n v="3"/>
  </r>
  <r>
    <s v="E.S.E. HOSPITAL EL SALVADOR"/>
    <x v="13"/>
    <s v="CUNDINAMARCA"/>
    <s v="VILLA DE SAN DIEGO DE UBATE"/>
    <d v="2021-11-02T00:00:00"/>
    <s v="FEHU99335"/>
    <s v="FEHU99335"/>
    <n v="1752798"/>
    <d v="2021-11-09T00:00:00"/>
    <s v="GL-5492349360483"/>
    <n v="508800"/>
    <m/>
    <m/>
    <m/>
    <n v="508800"/>
    <m/>
    <m/>
    <m/>
    <n v="508800"/>
    <m/>
    <n v="0"/>
    <n v="0"/>
    <n v="0"/>
    <n v="508800"/>
    <x v="0"/>
    <s v="N. DE SANTANDER"/>
    <s v="CÚCUTA"/>
    <d v="2021-03-27T00:00:00"/>
    <d v="2021-03-29T00:00:00"/>
    <s v="Se objeta $ 508800 Concepto 10M002  INTERNACIÓN COMPLEJIDAD MEDIAN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MARIO GAITAN YANGUAS DE SOACHA"/>
    <x v="0"/>
    <s v="CUNDINAMARCA"/>
    <s v="SOACHA"/>
    <d v="2021-11-08T00:00:00"/>
    <s v="HMGY154618"/>
    <s v="HMGY154618"/>
    <n v="776006"/>
    <d v="2021-11-18T00:00:00"/>
    <s v="GL-5492349360497"/>
    <n v="560300"/>
    <m/>
    <m/>
    <m/>
    <n v="560300"/>
    <m/>
    <m/>
    <m/>
    <n v="560300"/>
    <d v="2021-12-23T00:00:00"/>
    <n v="560300"/>
    <n v="0"/>
    <n v="0"/>
    <n v="0"/>
    <x v="0"/>
    <s v="N. DE SANTANDER"/>
    <s v="OCAÑA"/>
    <d v="2021-10-18T00:00:00"/>
    <d v="2021-10-19T00:00:00"/>
    <s v="Se objeta $ 9500 Concepto 903809  BILIRRUBINAS TOTAL Y DIRECTA se objeta valor total de serviciosegun revision laboratorios no pertinentes teniendo en cuenta diagnostico de pacientepor lo anterior no se reconoce  Se objeta $ 12300 Concepto 903809  BILIRRUBINAS TOTAL Y DIRECTA se objeta valor total de serviciosegun revision laboratorios no pertinentes teniendo en cuenta diagnostico de pacientepor lo anterior no se reconoce  Se objeta $ 13100 Concepto 903895  CREATININA EN SUERO U OTROS FLUIDOS se objeta valor total de serviciosegun revision laboratorios no pertinentes teniendo en cuenta diagnostico de pacientepor lo anterior no se reconoce  Se objeta $ 16100 Concepto 903828  DESHIDROGENASA LÁCTICA se objeta valor total de serviciosegun revision laboratorios no pertinentes teniendo en cuenta diagnostico de pacientepor lo anterior no se reconoce  Se objeta $ 23700 Concepto 903866  TRANSAMINASA GLUTÁMICOPIRÚVICA ALANINO AMINO TRANSFERASA se objeta valor total de serviciosegun revision laboratorios no pertinentes teniendo en cuenta diagnostico de pacientepor lo anterior no se reconoce  Se objeta $ 23700 Concepto 903867  TRANSAMINASA GLUTÁMICO OXALACÉTICA ASPARTATO AMINO TRANSFERASA se objeta valor total de serviciosegun revision laboratorios no pertinentes teniendo en cuenta diagnostico de pacientepor lo anterior no se reconoce  Se objeta $ 28900 Concepto 911015  HEMOCLASIFICACIÓN SISTEMA RH ANTÍGENO RH D POR MICROTÉCNICA se objeta valor total de serviciosegun revision laboratorios no pertinentes teniendo en cuenta diagnostico de pacientepor lo anterior no se reconoce  Se objeta $ 78200 Concepto 906249  VIRUS DE INMUNODEFICIENCIA HUMANA 1 Y 2 ANTICUERPOS se objeta valor total de serviciosegun revision laboratorios no pertinentes teniendo en cuenta diagnostico de pacientepor lo anterior no se reconoce  Se objeta $ 83100 Concepto 906127  TOXOPLASMA GONDII ANTICUERPOS IG G AUTOMATIZADO se objeta valor total de serviciosegun revision laboratorios no pertinentes teniendo en cuenta diagnostico de pacientepor lo anterior no se reconoce  Se objeta $ 83100 Concepto 906129  TOXOPLASMA GONDII ANTICUERPOS IG M AUTOMATIZADO se objeta valor total de serviciosegun revision laboratorios no pertinentes teniendo en cuenta diagnostico de pacientepor lo anterior no se reconoce  Se objeta $ 90200 Concepto 906039  TREPONEMA PALLIDUM ANTICUERPOS (PRUEBA TREPONEMICA) MANUAL O SEMIAUTOMATIZADA O AUTOMATIZADA se objeta valor total de serviciosegun revision laboratorios no pertinentes teniendo en cuenta diagnostico de pacientepor lo anterior no se reconoce  Se objeta $ 98400 Concepto 906317  HEPATITIS B ANTÍGENO DE SUPERFICIE AG HBS se objeta valor total de serviciosegun revision laboratorios no pertinentes teniendo en cuenta diagnostico de pacientepor lo anterior no se reconoce  "/>
    <s v="SE LEVANTA GLOSA SE VERIFICAN TARIFAS Y ESTAN COBRADAS SEGÚN CONTRATO CONTRACTUAL ( SOAT VIGENTE 10% )"/>
    <s v="Subsidiado"/>
    <n v="3"/>
  </r>
  <r>
    <s v="ESE HOSPITAL NUESTRA SEÑORA DEL CARMEN DE TABIO"/>
    <x v="23"/>
    <s v="CUNDINAMARCA"/>
    <s v="TABIO"/>
    <d v="2021-12-09T00:00:00"/>
    <s v="HNSC886056"/>
    <s v="HNSC886056"/>
    <n v="1082230"/>
    <d v="2021-12-16T00:00:00"/>
    <s v="GL-5492349360600"/>
    <n v="392370"/>
    <m/>
    <m/>
    <m/>
    <n v="392370"/>
    <m/>
    <m/>
    <m/>
    <n v="392370"/>
    <d v="2022-04-20T00:00:00"/>
    <n v="392370"/>
    <n v="0"/>
    <n v="0"/>
    <n v="0"/>
    <x v="0"/>
    <s v="N. DE SANTANDER"/>
    <s v="CÚCUTA"/>
    <d v="2021-09-27T00:00:00"/>
    <d v="2021-10-01T00:00:00"/>
    <s v="Se objeta $ 392370 Concepto 601T01  TRASLADO ASISTENCIAL BÁSICO TERRESTRE PRIMARIO se objeta valor total de trasladosegun revision  de soportes anexosno se evidencia tarifas institucionales que justifiquen el valor cobrado del traslado por lo anterior no se reconoce "/>
    <s v="SE LEVANTA GLOSA IPS ANEXA RESOLUCION"/>
    <s v="Contributivo"/>
    <n v="3"/>
  </r>
  <r>
    <s v="E.S.E. HOSPITAL SAN RAFAEL DE FUSAGASUGA"/>
    <x v="12"/>
    <s v="CUNDINAMARCA"/>
    <s v="FUSAGASUGÁ"/>
    <d v="2022-01-04T00:00:00"/>
    <s v="HOSF215383"/>
    <s v="HOSF215383"/>
    <n v="2414847"/>
    <d v="2022-01-06T00:00:00"/>
    <s v="GL-5492349360633"/>
    <n v="2173900"/>
    <m/>
    <m/>
    <m/>
    <n v="2173900"/>
    <m/>
    <m/>
    <m/>
    <n v="2173900"/>
    <m/>
    <n v="0"/>
    <n v="0"/>
    <n v="0"/>
    <n v="2173900"/>
    <x v="0"/>
    <s v="N. DE SANTANDER"/>
    <s v="CÚCUTA"/>
    <d v="2021-11-17T00:00:00"/>
    <d v="2021-11-19T00:00:00"/>
    <s v="Se objeta $ 11500 Concepto 903813  CLORO se realiza objeción de los servicios facturados para los servicios posteriores de urgencias no hay contrato de evento no tienen aval o autorización a nivel nacional de la eps por lo anterior no se reconoce se reconoce servicios de atención inicial de urgencias Se objeta $ 12200 Concepto 903856  NITRÓGENO UREICO se realiza objeción de los servicios facturados para los servicios posteriores de urgencias no hay contrato de evento no tienen aval o autorización a nivel nacional de la eps por lo anterior no se reconoce se reconoce servicios de atención inicial de urgencias Se objeta $ 12900 Concepto 901107  COLORACIÓN GRAM Y LECTURA PARA CUALQUIER MUESTRA se realiza objeción de los servicios facturados para los servicios posteriores de urgencias no hay contrato de evento no tienen aval o autorización a nivel nacional de la eps por lo anterior no se reconoce se reconoce servicios de atención inicial de urgencias Se objeta $ 14500 Concepto 903895  CREATININA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15100 Concepto 903841  GLUCOSA EN SUERO U OTRO FLUIDO DIFERENTE A ORINA se realiza objeción de los servicios facturados para los servicios posteriores de urgencias no hay contrato de evento no tienen aval o autorización a nivel nacional de la eps por lo anterior no se reconoce se reconoce servicios de atención inicial de urgencias Se objeta $ 56300 Concepto 903839  GASES ARTERIALES (EN REPOSO O EN EJERCICIO) se realiza objeción de los servicios facturados para los servicios posteriores de urgencias no hay contrato de evento no tienen aval o autorización a nivel nacional de la eps por lo anterior no se reconoce se reconoce servicios de atención inicial de urgencias Se objeta $ 36000 Concepto 903859  POTASIO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29700 Concepto 903864  SODIO EN SUERO U OTROS FLUIDOS se realiza objeción de los servicios facturados para los servicios posteriores de urgencias no hay contrato de evento no tienen aval o autorización a nivel nacional de la eps por lo anterior no se reconoce se reconoce servicios de atención inicial de urgencias ,Se objeta $ 137400 Concepto 890601  CUIDADO (MANEJO) INTRAHOSPITALARIO POR MEDICINA GENERAL se realiza objeción de los servicios facturados para los servicios posteriores de urgencias no hay contrato de evento no tienen aval o autorización a nivel nacional de la eps por lo anterior no se reconoce se reconoce servicios de atención inicial de urgencias ,Se objeta $ 233000 Concepto 939100  RESPIRACIÓN DE PRESIÓN POSITIVA INTERMITENTE RPPI SOD se realiza objeción de los servicios facturados para los servicios posteriores de urgencias no hay contrato de evento no tienen aval o autorización a nivel nacional de la eps por lo anterior no se reconoce se reconoce servicios de atención inicial de urgencias ,Se objeta $ 3556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49600 Concepto 895100  ELECTROCARDIOGRAMA DE RITMO O DE SUPERFICIE SOD se realiza objeción de los servicios facturados para los servicios posteriores de urgencias no hay contrato de evento no tienen aval o autorización a nivel nacional de la eps por lo anterior no se reconoce se reconoce servicios de atención inicial de urgencias Se objeta $ 624600 Concepto 881202  ECOCARDIOGRAMA TRANSTORÁCICO se realiza objeción de los servicios facturados para los servicios posteriores de urgencias no hay contrato de evento no tienen aval o autorización a nivel nacional de la eps por lo anterior no se reconoce se reconoce servicios de atención inicial de urgencias ,Se objeta $ 527700 Concepto 879301  TOMOGRAFÍA COMPUTADA DE TÓRAX se realiza objeción de los servicios facturados para los servicios posteriores de urgencias no hay contrato de evento no tienen aval o autorización a nivel nacional de la eps por lo anterior no se reconoce se reconoce servicios de atención inicial de urgencias ,Se objeta $ 57800 Concepto 890466  INTERCONSULTA POR ESPECIALISTA EN MEDICINA INTERNA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SAN RAFAEL DE FUSAGASUGA"/>
    <x v="12"/>
    <s v="CUNDINAMARCA"/>
    <s v="FUSAGASUGÁ"/>
    <d v="2022-02-03T00:00:00"/>
    <s v="HOSF231694"/>
    <s v="HOSF231694"/>
    <n v="1001600"/>
    <d v="2022-02-10T00:00:00"/>
    <s v="GL-5492349360762"/>
    <n v="534900"/>
    <m/>
    <m/>
    <m/>
    <n v="534900"/>
    <m/>
    <m/>
    <m/>
    <n v="534900"/>
    <m/>
    <n v="0"/>
    <n v="0"/>
    <n v="0"/>
    <n v="534900"/>
    <x v="0"/>
    <s v="N. DE SANTANDER"/>
    <s v="VILLA DEL ROSARIO"/>
    <d v="2021-12-29T00:00:00"/>
    <d v="2021-12-29T00:00:00"/>
    <s v="Se objeta $ 534900 Concepto 879430  TOMOGRAFÍA COMPUTADA DE VÍAS URINARIAS UROTC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MPRESA SOCIAL DEL ESTADO DEL ORDEN DEPARTAMENTAL HOSPITAL NUESTRA SEÑORA DE LAS MERCEDES DEL MUNICIPIO DE FUNZA"/>
    <x v="19"/>
    <s v="CUNDINAMARCA"/>
    <s v="FUNZA"/>
    <d v="2022-03-02T00:00:00"/>
    <s v="HNSM1068330"/>
    <s v="HNSM1068330"/>
    <n v="511148"/>
    <d v="2022-03-08T00:00:00"/>
    <s v="GL-5492349360823"/>
    <n v="375800"/>
    <m/>
    <m/>
    <m/>
    <n v="375800"/>
    <m/>
    <m/>
    <m/>
    <n v="375800"/>
    <m/>
    <n v="0"/>
    <n v="0"/>
    <n v="0"/>
    <n v="375800"/>
    <x v="0"/>
    <s v="N. DE SANTANDER"/>
    <s v="CÚCUTA"/>
    <d v="2021-12-27T00:00:00"/>
    <d v="2021-12-28T00:00:00"/>
    <s v="Se objeta $ 11500 Concepto 903605  IONOGRAMA CLORO SODIO POTASIO Y BICARBONATO O CALCIO se objeta valor total de laboratoriosegun revision de anexos de historia clinica no se evidencia soporte ni  evolucionpor lo anterior no se justifica el cobro Se objeta $ 15100 Concepto 903841  GLUCOSA EN SUERO U OTRO FLUIDO DIFERENTE A ORINA se objeta valor total de laboratoriosegun revision de anexos de historia clinica no se evidencia soporte ni  evolucionpor lo anterior no se justifica el cobro Se objeta $ 21500 Concepto 903604  CALCIO IÓNICO se objeta valor total de laboratoriosegun revision de anexos de historia clinica no se evidencia soporte ni  evolucionpor lo anterior no se justifica el cobro Se objeta $ 25100 Concepto 902208  HEMOGRAMA II (HEMOGLOBINA HEMATOCRITO RECUENTO DE ERITROCITOS ÍNDICES ERITROCITARIOS LEUCOGRAMA RECU se objeta valor total de laboratoriosegun revision de anexos de historia clinica no se evidencia soporte ni  evolucionpor lo anterior no se justifica el cobro Se objeta $ 29700 Concepto 903864  SODIO EN SUERO U OTROS FLUIDOS se objeta valor total de laboratoriosegun revision de anexos de historia clinica no se evidencia soporte ni  evolucionpor lo anterior no se justifica el cobro Se objeta $ 36000 Concepto 903859  POTASIO EN SUERO U OTROS FLUIDOS se objeta valor total de laboratoriosegun revision de anexos de historia clinica no se evidencia soporte ni  evolucionpor lo anterior no se justifica el cobro Se objeta $ 49100 Concepto 904508  GONADOTROPINA CORIÓNICA SUBUNIDAD BETA CUALITATIVA PRUEBA DE EMBARAZO EN ORINA O SUERO se objeta valor total de laboratoriosegun revision de anexos de historia clinica no se evidencia soporte ni  evolucionpor lo anterior no se justifica el cobro ,Se objeta $ 138100 Concepto 10B003  INTERNACIÓN COMPLEJIDAD BAJA TRES CAMAS se objeta valor total de estanciasegun revision de anexos de historia clinica no se justifica su cobro debido a que  no se evidencia evolucion de ayudas diagnosticas que justifique su estadiapor lo anterior  no se reconoce ,Se objeta $ 49700 Concepto 895100  ELECTROCARDIOGRAMA DE RITMO O DE SUPERFICIE SOD se objeta valor total de electrocardiogramasegun revision de anexos de historia clinica no se evidencia  evolucionpor lo anterior no se justifica el cobro "/>
    <m/>
    <s v="Contributivo"/>
    <n v="3"/>
  </r>
  <r>
    <s v="EMPRESA SOCIAL DEL ESTADO HOSPITAL DIVINO SALVADOR DE SOPO"/>
    <x v="8"/>
    <s v="CUNDINAMARCA"/>
    <s v="SOPÓ"/>
    <d v="2022-03-04T00:00:00"/>
    <s v="SO471052"/>
    <s v="SO471052"/>
    <n v="1694995"/>
    <d v="2022-03-14T00:00:00"/>
    <s v="GL-5492349360848"/>
    <n v="1215500"/>
    <m/>
    <m/>
    <m/>
    <n v="1215500"/>
    <m/>
    <m/>
    <m/>
    <n v="1215500"/>
    <m/>
    <n v="0"/>
    <n v="0"/>
    <n v="0"/>
    <n v="1215500"/>
    <x v="0"/>
    <s v="N. DE SANTANDER"/>
    <s v="CÚCUTA"/>
    <d v="2022-01-20T00:00:00"/>
    <d v="2022-01-23T00:00:00"/>
    <s v="Se objeta $ 100500 Concepto 199952971  HEPARINA (5000UI/ML) EQ A SOLUCION INYECTABLE  25000 UI/5 ML se realiza objeción de los servicios facturados para los servicios posteriores de urgencias no hay contrato de evento no tienen aval o autorización a nivel nacional de la eps por lo anterior no se reconoce se reconoce servicios de atención inicial de urgencias ,Se objeta $ 14300 Concepto 901107  COLORACIÓN GRAM Y LECTURA PARA CUALQUIER MUESTRA se realiza objeción de los servicios facturados para los servicios posteriores de urgencias no hay contrato de evento no tienen aval o autorización a nivel nacional de la eps por lo anterior no se reconoce se reconoce servicios de atención inicial de urgencias Se objeta $ 34700 Concepto 901001  ANTIBIOGRAMA (DISCO) se realiza objeción de los servicios facturados para los servicios posteriores de urgencias no hay contrato de evento no tienen aval o autorización a nivel nacional de la eps por lo anterior no se reconoce se reconoce servicios de atención inicial de urgencias Se objeta $ 27700 Concepto 902209  HEMOGRAMA III (HEMOGLOBINA HEMATOCRITO RECUENTO DE ERITROCITOS ÍNDICES ERITROCITARIOS LEUCOGRAMA REC se realiza objeción de los servicios facturados para los servicios posteriores de urgencias no hay contrato de evento no tienen aval o autorización a nivel nacional de la eps por lo anterior no se reconoce se reconoce servicios de atención inicial de urgencias Se objeta $ 73000 Concepto 901236  UROCULTIVO (ANTIBIOGRAMA CONCENTRACIÓN MÍNIMA INHIBITORIA AUTOMATIZADO) se realiza objeción de los servicios facturados para los servicios posteriores de urgencias no hay contrato de evento no tienen aval o autorización a nivel nacional de la eps por lo anterior no se reconoce se reconoce servicios de atención inicial de urgencias Se objeta $ 85300 Concepto 903436  TROPONINA I CUALITATIVA se realiza objeción de los servicios facturados para los servicios posteriores de urgencias no hay contrato de evento no tienen aval o autorización a nivel nacional de la eps por lo anterior no se reconoce se reconoce servicios de atención inicial de urgencias ,Se objeta $ 268000 Concepto 5DSB01  DERECHOS DE SALA DE OBSERVACIÓN EN URGENCUAS COMPLEJIDAD BAJA se realiza objeción de los servicios facturados para los servicios posteriores de urgencias no hay contrato de evento no tienen aval o autorización a nivel nacional de la eps por lo anterior no se reconoce se reconoce servicios de atención inicial de urgencias ,Se objeta $ 612000 Concepto 10B002  INTERNACIÓN COMPLEJIDAD BAJ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EL SALVADOR"/>
    <x v="13"/>
    <s v="CUNDINAMARCA"/>
    <s v="VILLA DE SAN DIEGO DE UBATE"/>
    <d v="2022-03-07T00:00:00"/>
    <s v="FEHU143997"/>
    <s v="FEHU143997"/>
    <n v="785822"/>
    <d v="2022-03-16T00:00:00"/>
    <s v="GL-5492349360865"/>
    <n v="177800"/>
    <m/>
    <m/>
    <m/>
    <n v="177800"/>
    <m/>
    <m/>
    <m/>
    <n v="177800"/>
    <m/>
    <n v="0"/>
    <n v="0"/>
    <n v="0"/>
    <n v="177800"/>
    <x v="0"/>
    <s v="N. DE SANTANDER"/>
    <s v="EL ZULIA"/>
    <d v="2021-12-25T00:00:00"/>
    <d v="2021-12-25T00:00:00"/>
    <s v="Se objeta $ 1778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MARIO GAITAN YANGUAS DE SOACHA"/>
    <x v="0"/>
    <s v="CUNDINAMARCA"/>
    <s v="SOACHA"/>
    <d v="2022-03-08T00:00:00"/>
    <s v="HMGY202466"/>
    <s v="HMGY202466"/>
    <n v="723614"/>
    <d v="2022-03-22T00:00:00"/>
    <s v="GL-5492349360903"/>
    <n v="519300"/>
    <m/>
    <m/>
    <m/>
    <n v="519300"/>
    <m/>
    <m/>
    <m/>
    <n v="519300"/>
    <m/>
    <n v="0"/>
    <n v="0"/>
    <n v="0"/>
    <n v="519300"/>
    <x v="0"/>
    <s v="N. DE SANTANDER"/>
    <s v="CÚCUTA"/>
    <d v="2022-02-16T00:00:00"/>
    <d v="2022-02-17T00:00:00"/>
    <s v="Se objeta $ 176100 Concepto 10M004  INTERNACIÓN COMPLEJIDAD MEDIANA HABITACION CUATRO O MÁS CAMAS se realiza objeción de los servicios facturados para los servicios posteriores de urgencias no hay contrato de evento no tienen aval o autorización a nivel nacional de la eps por lo anterior no se reconoce se reconoce servicios de atención inicial de urgencias ,Se objeta $ 18600 Concepto 890209  CONSULTA DE PRIMERA VEZ POR TRABAJO SOCIAL se realiza objeción de los servicios facturados para los servicios posteriores de urgencias no hay contrato de evento no tienen aval o autorización a nivel nacional de la eps por lo anterior no se reconoce se reconoce servicios de atención inicial de urgencias Se objeta $ 24500 Concepto 890208  CONSULTA DE PRIMERA VEZ POR PSICOLOGÍA se realiza objeción de los servicios facturados para los servicios posteriores de urgencias no hay contrato de evento no tienen aval o autorización a nivel nacional de la eps por lo anterior no se reconoce se reconoce servicios de atención inicial de urgencias Se objeta $ 57300 Concepto 890483  INTERCONSULTA POR ESPECIALISTA EN PEDIATRÍA se realiza objeción de los servicios facturados para los servicios posteriores de urgencias no hay contrato de evento no tienen aval o autorización a nivel nacional de la eps por lo anterior no se reconoce se reconoce servicios de atención inicial de urgencias ,Se objeta $ 26100 Concepto 903866  TRANSAMINASA GLUTÁMICOPIRÚVICA ALANINO AMINO TRANSFERASA se realiza objeción de los servicios facturados para los servicios posteriores de urgencias no hay contrato de evento no tienen aval o autorización a nivel nacional de la eps por lo anterior no se reconoce se reconoce servicios de atención inicial de urgencias Se objeta $ 26100 Concepto 903867  TRANSAMINASA GLUTÁMICO OXALACÉTICA ASPARTATO AMINO TRANSFERASA se realiza objeción de los servicios facturados para los servicios posteriores de urgencias no hay contrato de evento no tienen aval o autorización a nivel nacional de la eps por lo anterior no se reconoce se reconoce servicios de atención inicial de urgencias Se objeta $ 35400 Concepto 902049  TIEMPO DE TROMBOPLASTINA PARCIAL TTP se realiza objeción de los servicios facturados para los servicios posteriores de urgencias no hay contrato de evento no tienen aval o autorización a nivel nacional de la eps por lo anterior no se reconoce se reconoce servicios de atención inicial de urgencias Se objeta $ 36300 Concepto 902045  TIEMPO DE PROTROMBINA TP se realiza objeción de los servicios facturados para los servicios posteriores de urgencias no hay contrato de evento no tienen aval o autorización a nivel nacional de la eps por lo anterior no se reconoce se reconoce servicios de atención inicial de urgencias Se objeta $ 99100 Concepto 903605  IONOGRAMA CLORO SODIO POTASIO Y BICARBONATO O CALCIO se realiza objeción de los servicios facturados para los servicios posteriores de urgencias no hay contrato de evento no tienen aval o autorización a nivel nacional de la eps por lo anterior no se reconoce se reconoce servicios de atención inicial de urgencias Se objeta $ 19800 Concepto 904508  GONADOTROPINA CORIÓNICA SUBUNIDAD BETA CUALITATIVA PRUEBA DE EMBARAZO EN ORINA O SUERO se realiza objeción de los servicios facturados para los servicios posteriores de urgencias no hay contrato de evento no tienen aval o autorización a nivel nacional de la eps por lo anterior no se reconoce se reconoce servicios de atención inicial de urgencias "/>
    <m/>
    <s v="Subsidiado"/>
    <n v="3"/>
  </r>
  <r>
    <s v="ESE HOSPITAL NUESTRA SEÑORA DEL CARMEN DE TABIO"/>
    <x v="23"/>
    <s v="CUNDINAMARCA"/>
    <s v="TABIO"/>
    <d v="2022-06-01T00:00:00"/>
    <s v="HNSC897066"/>
    <s v="HNSC897066"/>
    <n v="990860"/>
    <d v="2022-06-08T00:00:00"/>
    <s v="GL-5492349361327"/>
    <n v="685000"/>
    <m/>
    <m/>
    <m/>
    <n v="685000"/>
    <m/>
    <m/>
    <m/>
    <n v="685000"/>
    <m/>
    <n v="0"/>
    <n v="0"/>
    <n v="0"/>
    <n v="685000"/>
    <x v="0"/>
    <s v="N. DE SANTANDER"/>
    <s v="CÚCUTA"/>
    <d v="2022-03-26T00:00:00"/>
    <d v="2022-03-29T00:00:00"/>
    <s v="Se objeta $ 612000 Concepto S11102  INTERNACION GENERAL EN SERVICIO COMPLEJIDAD BAJA HABITACION BIPERSONAL se realiza objeción de los servicios facturados para los servicios posteriores de urgencias no hay contrato de evento no tienen aval o autorización a nivel nacional de la eps por lo anterior no se reconoce se reconoce servicios de atención inicial de urgencias ,Se objeta $ 73000 Concepto 901236  UROCULTIVO (ANTIBIOGRAMA CONCENTRACIÓN MÍNIMA INHIBITORIA AUTOMATIZADO) se objeta valor total de laboratorios segun revision de soportes de historia clinica no se evidencia soporte ni evolucion por lo anterior no se recconoce adicional  para los servicios posteriores de urgencias no hay contrato de evento no tienen aval o autorización a nivel nacional de la eps por lo anterior no se reconoce "/>
    <m/>
    <s v="Contributivo"/>
    <n v="3"/>
  </r>
  <r>
    <s v="EMPRESA SOCIAL DEL ESTADO HOSPITAL DIVINO SALVADOR DE SOPO"/>
    <x v="8"/>
    <s v="CUNDINAMARCA"/>
    <s v="SOPÓ"/>
    <d v="2018-09-03T00:00:00"/>
    <n v="305445"/>
    <n v="305445"/>
    <n v="902502"/>
    <d v="2018-10-01T00:00:00"/>
    <s v="GL-5492401342354"/>
    <n v="644700"/>
    <m/>
    <m/>
    <m/>
    <n v="644700"/>
    <m/>
    <m/>
    <m/>
    <n v="644700"/>
    <d v="2020-06-09T00:00:00"/>
    <n v="644700"/>
    <n v="0"/>
    <n v="0"/>
    <n v="0"/>
    <x v="0"/>
    <s v="N. DE SANTANDER"/>
    <s v="CÚCUTA"/>
    <d v="2018-07-26T00:00:00"/>
    <d v="2018-07-29T00:00:00"/>
    <s v="Se objeta $117900 Concepto 890601  CUIDADO MANEJO INTRAHOSPITALARIO POR MEDICINA GENERAL se objetan 3 cuidados intrahospitalarios debido a que por ser una ips no red solo se debio atender la urgencia del usuario y remitir una ips de la de la red de la eps por lo anterior no se reconoce este servicio ,Se objeta $208000 Concepto 939402  NEBULIZACION se objetan 16 nebulizaciones debido a que por ser una ips no red solo se debio atender la urgencia del usuario y remitir una ips de la de la red de la eps por lo anterior no se reconoce este servicio solo  se reconoce 1 dia del 26072018 ,Se objeta $318800 Concepto S11102  INTERNACION GENERAL EN SERVICIO COMPLEJIDAD BAJA HABITACION BIPERSONAL se objeta estancia del paciente debido a que por ser una ips no red solo se debio atender la urgencia del usuario y remitir una ips de la de la red de la eps por lo anterior no se reconoce este servicio "/>
    <s v="No se acepta glosa paciente de 1 año de edad con intolerancia de la via oral y diarrea de alto gasto fecal fue necesario hospitalizar desde el 26/07 hasta el 29/07 fecha en la cual fue remitido a la clinica Nicolas de federman paciente con demora en la remision por tramite administrativo de la EPS se adjunta historia clinica y envio de email solicitando la autorizacion de hospitalización"/>
    <s v="Subsidiado"/>
    <n v="3"/>
  </r>
  <r>
    <s v="EMPRESA SOCIAL DEL ESTADO HOSPITAL UNIVERSITARIO DE LA SAMARITANA"/>
    <x v="3"/>
    <s v="BOGOTÁ DC"/>
    <s v="BOGOTÁ"/>
    <d v="2020-03-02T00:00:00"/>
    <s v="HBOG2988633"/>
    <s v="HBOG2988633"/>
    <n v="1028500"/>
    <d v="2020-03-28T00:00:00"/>
    <s v="GL-5492401345053"/>
    <n v="25749"/>
    <m/>
    <m/>
    <m/>
    <n v="25749"/>
    <m/>
    <m/>
    <m/>
    <n v="25749"/>
    <d v="2020-08-18T00:00:00"/>
    <n v="0"/>
    <n v="25749"/>
    <n v="0"/>
    <n v="0"/>
    <x v="0"/>
    <s v="SANTAFE DE BOGOTA D. C."/>
    <s v="BOGOTA"/>
    <d v="2020-02-07T00:00:00"/>
    <d v="2020-02-07T00:00:00"/>
    <s v="Se objeta $ 17315 Concepto 906219  HEPATITIS A ANTICUERPOS TOTALES SEMIAUTOMATIZADO O AUTOMATIZADO se objeta mvc en examen de hepatitis A se reconoce segun acuerdo firmado entre las partes a tarifas soat vigente10% se glosa la diferencia Se objeta $ 8434 Concepto 906221  HEPATITIS B ANTICUERPOS CENTRAL TOTALES ANTICORE HBC SEMIAUTOMATIZADO O AUTOMATIZADO se objeta mvc en examen de hepatitis  B anticuerpos centrales totales se reconoce segun acuerdo firmado entre las partes a tarifas soat vigente10% se glosa la diferencia "/>
    <s v="Ips acepta glosa por mayor valor cobrado en procedimiento facturado de acuerdo con tarifa pactada para el año de prestación de servicios"/>
    <s v="Subsidiado"/>
    <n v="3"/>
  </r>
  <r>
    <s v="EMPRESA SOCIAL DEL ESTADO HOSPITAL UNIVERSITARIO DE LA SAMARITANA"/>
    <x v="3"/>
    <s v="BOGOTÁ DC"/>
    <s v="BOGOTÁ"/>
    <d v="2020-03-02T00:00:00"/>
    <s v="HBOG2990568"/>
    <s v="HBOG2990568"/>
    <n v="507087"/>
    <d v="2020-03-28T00:00:00"/>
    <s v="GL-5492401345058"/>
    <n v="51900"/>
    <m/>
    <m/>
    <m/>
    <n v="51900"/>
    <m/>
    <m/>
    <m/>
    <n v="51900"/>
    <d v="2020-08-18T00:00:00"/>
    <n v="0"/>
    <n v="51900"/>
    <n v="0"/>
    <n v="0"/>
    <x v="0"/>
    <s v="N. DE SANTANDER"/>
    <s v="VILLA DEL ROSARIO"/>
    <d v="2020-02-13T00:00:00"/>
    <d v="2020-02-14T00:00:00"/>
    <s v="Se objeta $ 51900 Concepto 890701  CONSULTA DE URGENCIAS POR MEDICINA GENERAL se objeta consulta de urgencias ya que se considerada un reingreso paciente quien el dia 12022020 ingreso a las 1824 con dx de migraña nuevamente reingresa el dia 13/02/2020 a las 1355 por la misma patologia por lo anterior se considera un reingreso segun resolucion3047 de 2008 "/>
    <s v="Ips acepta glosa por mayor valor cobrado en procedimiento facturado de acuerdo con tarifa pactada para el año de prestación de servicios"/>
    <s v="Subsidiado"/>
    <n v="3"/>
  </r>
  <r>
    <s v="E.S.E. HOSPITAL MARIO GAITAN YANGUAS DE SOACHA"/>
    <x v="0"/>
    <s v="CUNDINAMARCA"/>
    <s v="SOACHA"/>
    <d v="2021-05-11T00:00:00"/>
    <s v="HMGY73804"/>
    <s v="HMGY73804"/>
    <n v="804370"/>
    <d v="2021-05-28T00:00:00"/>
    <s v="GL-5492401346438"/>
    <n v="371800"/>
    <m/>
    <m/>
    <m/>
    <n v="371800"/>
    <m/>
    <m/>
    <m/>
    <n v="371800"/>
    <m/>
    <n v="0"/>
    <n v="0"/>
    <n v="0"/>
    <n v="371800"/>
    <x v="0"/>
    <s v="CUNDINAMARCA"/>
    <s v="SOACHA"/>
    <d v="2021-04-17T00:00:00"/>
    <d v="2021-04-18T00:00:00"/>
    <s v="Se objeta $ 160000 Concepto 10M004  INTERNACIÓN COMPLEJIDAD MEDIANA HABITACION CUATRO O MÁS CAMAS Se objeta estancia hospitalarial no se evidencia autorizacion por parte de la eps para los servicios posteriores a la urgencia por lo anterior no se reconocen los servicios facturados ,Se objeta $ 211800 Concepto 881302  ECOGRAFÍA DE ABDOMEN TOTAL (HÍGADO PÁNCREAS VESÍCULA VÍAS BILIARES RIÑONES BAZO GRANDES VASOS Se objeta ecografia de abdomen total no se evidencia autorizacion por parte de la eps para los servicios posteriores a la urgencia por lo anterior no se reconocen los servicios facturados "/>
    <m/>
    <s v="Subsidiado"/>
    <n v="3"/>
  </r>
  <r>
    <s v="E.S.E. HOSPITAL SAN RAFAEL DE FUSAGASUGA"/>
    <x v="12"/>
    <s v="CUNDINAMARCA"/>
    <s v="FUSAGASUGÁ"/>
    <d v="2018-11-06T00:00:00"/>
    <s v="HSRF13643274"/>
    <s v="HSRF13643274"/>
    <n v="111481"/>
    <d v="2018-11-23T00:00:00"/>
    <s v="GL-5492756330976"/>
    <n v="11625"/>
    <m/>
    <m/>
    <m/>
    <n v="11625"/>
    <m/>
    <m/>
    <m/>
    <n v="11625"/>
    <d v="2019-06-13T00:00:00"/>
    <n v="0"/>
    <n v="11625"/>
    <n v="0"/>
    <n v="0"/>
    <x v="0"/>
    <s v="N. DE SANTANDER"/>
    <s v="CÚCUTA"/>
    <d v="2018-07-21T00:00:00"/>
    <d v="2018-07-21T00:00:00"/>
    <s v="Se objeta $ 2775 Concepto 901107  COLORACION GRAM Y LECTURA PARA CUALQUIER MUESTRA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Se objeta $ 3450 Concepto 907106  UROANALISIS CON SEDIMENTO Y DENSIDAD URINARIA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Se objeta $ 5400 Concepto 902210  HEMOGRAMA IV HEMOGLOBINA HEMATOCRITO RECUENTO DE ERITROCITOS INDICES ERITROCITARIOS LEUCOGRAMA RECUE Se objeta el 25% cobro de laboratorio por motivo de no estar evolucionado el resultado no se tuvo en cuenta  para definir la patología y la conducta al paciente este laboratorio debe ser evolucionado ya que no es de 1 nivel no dan cumplimiento a lo estipulado en la Resolución 3047/2008 "/>
    <s v="IPS ACEPTA GLOSA ATENCION NO FACTURABLE"/>
    <s v="Subsidiado"/>
    <n v="3"/>
  </r>
  <r>
    <s v="E.S.E. HOSPITAL PEDRO LEON ALVAREZ DIAZ"/>
    <x v="10"/>
    <s v="CUNDINAMARCA"/>
    <s v="LA MESA"/>
    <d v="2018-08-08T00:00:00"/>
    <s v="HPLA3103335"/>
    <s v="HPLA3103335"/>
    <n v="1674422"/>
    <d v="2018-08-17T00:00:00"/>
    <s v="GL-5492787310349"/>
    <n v="1576805"/>
    <m/>
    <m/>
    <m/>
    <n v="1576805"/>
    <m/>
    <m/>
    <m/>
    <n v="1576805"/>
    <d v="2018-10-02T00:00:00"/>
    <n v="1424005"/>
    <n v="152800"/>
    <n v="0"/>
    <n v="0"/>
    <x v="0"/>
    <s v="N. DE SANTANDER"/>
    <s v="CÚCUTA"/>
    <d v="2018-06-15T00:00:00"/>
    <d v="2018-06-17T00:00:00"/>
    <s v="Se objeta $134 Concepto R06AX1302  LORATADINA 10 MG TABLETA Se objeta el cobro de medicamento la EPS dio negacion de los servicios la IPS debio atender la urgencia incial estabilizar el paciente y remitirlo a una IPS de la RED de la EPS Se objeta el cobro de los servicios que no corresponden a la urgenciaSe objeta $168 Concepto NO2BE0103  ACETAMINOFEN X 500 MG TABLETA Se objeta el cobro de medicamento la EPS dio negacion de los servicios la IPS debio atender la urgencia incial estabilizar el paciente y remitirlo a una IPS de la RED de la EPS Se objeta el cobro de los servicios que no corresponden a la urgenciaSe objeta $1908 Concepto AO2BA0201  RANITIDINA 50MG 2ML SOLUCION INYECTABLE Se objeta el cobro de medicamento la EPS dio negacion de los servicios la IPS debio atender la urgencia incial estabilizar el paciente y remitirlo a una IPS de la RED de la EPS Se objeta el cobro de los servicios que no corresponden a la urgenciaSe objeta $1218 Concepto NO2AX0202  TRAMADOL 50 MGML 5 SOLUCION INYECTABLE Se objeta el cobro de medicamento la EPS dio negacion de los servicios la IPS debio atender la urgencia incial estabilizar el paciente y remitirlo a una IPS de la RED de la EPS Se objeta el cobro de los servicios que no corresponden a la urgenciaSe objeta $14616 Concepto B05XA3001  LACTATO DE RINGER 500CC SOLUCION INYECTABLE Se objeta el cobro de medicamento la EPS dio negacion de los servicios la IPS debio atender la urgencia incial estabilizar el paciente y remitirlo a una IPS de la RED de la EPS Se objeta el cobro de los servicios que no corresponden a la urgencia ,Se objeta $305600 Concepto S11204  INTERNACION EN SERVICIO COMPLEJIDAD MEDIANA HABITACION DE CUATRO CAMAS Se objeta el cobro de medicamento la EPS dio negacion de los servicios la IPS debio atender la urgencia incial estabilizar el paciente y remitirlo a una IPS de la RED de la EPS Se objeta el cobro de los servicios que no corresponden a la urgencia ,Se objeta $800 Concepto TAPON  TAPON HEPARINIZADO Se objeta el cobro de medicamento la EPS dio negacion de los servicios la IPS debio atender la urgencia incial estabilizar el paciente y remitirlo a una IPS de la RED de la EPS Se objeta el cobro de los servicios que no corresponden a la urgenciaSe objeta $1635 Concepto EQUIPO  EQUIPO DE MACROGOTEO Se objeta el cobro de medicamento la EPS dio negacion de los servicios la IPS debio atender la urgencia incial estabilizar el paciente y remitirlo a una IPS de la RED de la EPS Se objeta el cobro de los servicios que no corresponden a la urgenciaSe objeta $2106 Concepto cateter  CATETER INTRAVENOSO NO 18G X 1 14 Se objeta el cobro de medicamento la EPS dio negacion de los servicios la IPS debio atender la urgencia incial estabilizar el paciente y remitirlo a una IPS de la RED de la EPS Se objeta el cobro de los servicios que no corresponden a la urgenciaSe objeta $1880 Concepto JERINGA  JERINGA DESECHABLE 10 ML Se objeta el cobro de medicamento la EPS dio negacion de los servicios la IPS debio atender la urgencia incial estabilizar el paciente y remitirlo a una IPS de la RED de la EPS Se objeta el cobro de los servicios que no corresponden a la urgenciaSe objeta $47040 Concepto MATERIAL  MATERIAL DE OSTEOSISTESIS Se objeta el cobro de medicamento la EPS dio negacion de los servicios la IPS debio atender la urgencia incial estabilizar el paciente y remitirlo a una IPS de la RED de la EPS Se objeta el cobro de los servicios que no corresponden a la urgenciaSe objeta $132300 Concepto 873502  UTILIZACION DE EQUIPO PORTATIL CON FLUOROSCOPIA Y/O INTENSIFICADOR DE IMÁGENES Se objeta el cobro de medicamento la EPS dio negacion de los servicios la IPS debio atender la urgencia incial estabilizar el paciente y remitirlo a una IPS de la RED de la EPS Se objeta el cobro de los servicios que no corresponden a la urgencia ,Se objeta $87800 Concepto 873122  RADIOGRAFIA DE ANTEBRAZO Se objeta el cobro de medicamento la EPS dio negacion de los servicios la IPS debio atender la urgencia incial estabilizar el paciente y remitirlo a una IPS de la RED de la EPS Se objeta el cobro de los servicios que no corresponden a la urgencia ,Se objeta $979600 Concepto 790300  REDUCCION CERRADA DE FRACTURA SIN FIJACION INTERNA DE CUBITO O RADIO SOD Se objeta el cobro de medicamento la EPS dio negacion de los servicios la IPS debio atender la urgencia incial estabilizar el paciente y remitirlo a una IPS de la RED de la EPS Se objeta el cobro de los servicios que no corresponden a la urgencia "/>
    <s v="No se acepta glosa de un dia de estancia debido a que el paciente hizo reaccion alergica a la dipironasalio a las 19 horas de salas de cirugia por lo cual es pertinente un dia de hospitalizacionse acepta un dia de estancia por no facturable"/>
    <s v="Subsidiado"/>
    <n v="3"/>
  </r>
  <r>
    <s v="E.S.E. HOSPITAL MARIO GAITAN YANGUAS DE SOACHA"/>
    <x v="0"/>
    <s v="CUNDINAMARCA"/>
    <s v="SOACHA"/>
    <d v="2018-09-10T00:00:00"/>
    <n v="4888166"/>
    <n v="4888166"/>
    <n v="1333393"/>
    <d v="2018-09-25T00:00:00"/>
    <s v="GL-5492787310480"/>
    <n v="1057549"/>
    <m/>
    <m/>
    <m/>
    <n v="1057549"/>
    <m/>
    <m/>
    <m/>
    <n v="1057549"/>
    <d v="2019-07-29T00:00:00"/>
    <n v="1057549"/>
    <n v="0"/>
    <n v="0"/>
    <n v="0"/>
    <x v="0"/>
    <s v="N. DE SANTANDER"/>
    <s v="CÚCUTA"/>
    <d v="2018-08-15T00:00:00"/>
    <d v="2018-08-21T00:00:00"/>
    <s v="Se objeta $24200 Concepto 231100  EXODONCIA QUIRURGICA UNIRRADICULAR SOD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2558 Concepto EQUIPO  EQUIPO MACROGOTEO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4334 Concepto CATETER  CATETER INTRAVENOSO NO 20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3813 Concepto EQUIPO  EQUIPO BURETROL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10400 Concepto JERINGA  JERINGA DESECHABLE 10 ML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49700 Concepto 890450  INTERCONSULTA POR ESPECIALISTA EN GINECOLOGIA Y OBSTETRICIA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6148 Concepto 200611106  OXACILINA SAL SODICA 1 G POLVO  PARA INYECCION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Se objeta $26896 Concepto 199433501  CLINDAMICINA 600 MG  4 ML SOLUCION INYECTABLE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Se objeta $929500 Concepto S11203  INTERNACION EN SERVICIO COMPLEJIDAD MEDIANA HABITACION TRES CAMAS Se objeta el cobro de servicios posteriores a la urgencia inicial según el área de referencia y contrareferencia dió negación d e los servicios posteriores a la urgencia la IPS debió iniciar proceso de remisión a la IPS RED prestadora de servicios de la EPS Referencia solicitó anexo técnico  9 para su proceso de remisión Por tal motivo solo se reconoce la atención inicial de la urgencia "/>
    <s v="SE LEVANTA GLOSA ATENCION REPORTADA A LA ESPERA DE TRAMITE DE REMISION "/>
    <s v="Subsidiado"/>
    <n v="3"/>
  </r>
  <r>
    <s v="EMPRESA SOCIAL DEL ESTADO DEL ORDEN DEPARTAMENTAL HOSPITAL NUESTRA SEÑORA DE LAS MERCEDES DEL MUNICIPIO DE FUNZA"/>
    <x v="19"/>
    <s v="CUNDINAMARCA"/>
    <s v="FUNZA"/>
    <d v="2019-02-01T00:00:00"/>
    <s v="HNSM156305"/>
    <s v="HNSM156305"/>
    <n v="152530"/>
    <d v="2019-02-13T00:00:00"/>
    <s v="GL-5492787311433"/>
    <n v="100000"/>
    <m/>
    <m/>
    <m/>
    <n v="100000"/>
    <m/>
    <m/>
    <m/>
    <n v="100000"/>
    <d v="2020-03-28T00:00:00"/>
    <n v="0"/>
    <n v="100000"/>
    <n v="0"/>
    <n v="0"/>
    <x v="0"/>
    <s v="N. DE SANTANDER"/>
    <s v="CÚCUTA"/>
    <d v="2018-12-18T00:00:00"/>
    <d v="2018-12-18T00:00:00"/>
    <s v="Se objeta $ 100000 Concepto 890701  CONSULTA DE URGENCIAS POR MEDICINA GENERAL Se objeta mayor valor cobrado por $ 100000 en consulta de urgencias por medicina general se reconoce por valor de $ 51300 valor que corresponde a la tarifa SOAT 2018 "/>
    <s v="IPS  ACEPTA GLOSA MVC EN SERVICIO PRESTADO"/>
    <s v="Subsidiado"/>
    <n v="3"/>
  </r>
  <r>
    <s v="EMPRESA SOCIAL DEL ESTADO DEL ORDEN DEPARTAMENTAL HOSPITAL NUESTRA SEÑORA DE LAS MERCEDES DEL MUNICIPIO DE FUNZA"/>
    <x v="19"/>
    <s v="CUNDINAMARCA"/>
    <s v="FUNZA"/>
    <d v="2019-02-01T00:00:00"/>
    <s v="HNSM156450"/>
    <s v="HNSM156450"/>
    <n v="1188300"/>
    <d v="2019-02-13T00:00:00"/>
    <s v="GL-5492787311434"/>
    <n v="1115870"/>
    <m/>
    <m/>
    <m/>
    <n v="1115870"/>
    <m/>
    <m/>
    <m/>
    <n v="1115870"/>
    <d v="2020-03-28T00:00:00"/>
    <n v="781109"/>
    <n v="334761"/>
    <n v="0"/>
    <n v="0"/>
    <x v="0"/>
    <s v="N. DE SANTANDER"/>
    <s v="CÚCUTA"/>
    <d v="2018-12-14T00:00:00"/>
    <d v="2018-12-20T00:00:00"/>
    <s v="Se objeta $ 157200 Concepto 890601  CUIDADO MANEJO INTRAHOSPITALARIO POR MEDICINA GENERAL Se objeta el cobro de los servicios posteriores a la atención inicial de urgencias referencia le notificó a la IPS que posterior a la urgencia debía iniciar el proceso de referencia del paciente por tal motivo solo se reconoce la atención inicial de urgenciasSe objeta el cobro de cuidados intrahospitalarios por medicina general servicio no facturable no se reconoce el cobro ya que el servicio se encuentra incluido en la estancia hospitalaria Según Decreto 2423 Art 40 ,Se objeta $ 214600 Concepto 999990  EXAMENES DE LABORATORIO Se objeta el cobro de los servicios posteriores a la atención inicial de urgencias referencia le notificó a la IPS que posterior a la urgencia debía iniciar el proceso de referencia del paciente por tal motivo solo se reconoce la atención inicial de urgencias ,Se objeta $ 474800 Concepto S11104  INTERNACION EN SERVICIO COMPLEJIDAD BAJA HABITACION DE CUATRO CAMAS Se objeta el cobro de los servicios posteriores a la atención inicial de urgencias referencia le notificó a la IPS que posterior a la urgencia debía iniciar el proceso de referencia del paciente por tal motivo solo se reconoce la atención inicial de urgencias ,Se objeta $ 49700 Concepto 890466  INTERCONSULTA POR ESPECIALISTA EN MEDICINA INTERNA Se objeta el cobro de los servicios posteriores a la atención inicial de urgencias referencia le notificó a la IPS que posterior a la urgencia debía iniciar el proceso de referencia del paciente por tal motivo solo se reconoce la atención inicial de urgenciasSe objeta $ 52300 Concepto 890602  CUIDADO MANEJO INTRAHOSPITALARIO POR MEDICINA ESPECIALIZADA Se objeta el cobro de los servicios posteriores a la atención inicial de urgencias referencia le notificó a la IPS que posterior a la urgencia debía iniciar el proceso de referencia del paciente por tal motivo solo se reconoce la atención inicial de urgencias ,Se objeta $ 72900 Concepto 872011  RADIOGRAFIA DE ABDOMEN SIMPLE CON PROYECCIONES ADICIONALES SERIE DE ABDOMEN AGUDO Se objeta el cobro de los servicios posteriores a la atención inicial de urgencias referencia le notificó a la IPS que posterior a la urgencia debía iniciar el proceso de referencia del paciente por tal motivo solo se reconoce la atención inicial de urgencias ,Se objeta $ 94370 Concepto 999999  MEDICAMENTOS E INSUMOS Se objeta el cobro de los servicios posteriores a la atención inicial de urgencias referencia le notificó a la IPS que posterior a la urgencia debía iniciar el proceso de referencia del paciente por tal motivo solo se reconoce la atención inicial de urgencias "/>
    <s v="SE LEVANTA GLOSA SE ANEXA SOPORTE DE SERVICIO PRESTADO  Y SOPORTE  DE PROCESO DE REMISION IPS ACEPTA ATENCION NO FACTURABLE"/>
    <s v="Subsidiado"/>
    <n v="3"/>
  </r>
  <r>
    <s v="EMPRESA SOCIAL DEL ESTADO DEL ORDEN DEPARTAMENTAL HOSPITAL NUESTRA SEÑORA DE LAS MERCEDES DEL MUNICIPIO DE FUNZA"/>
    <x v="19"/>
    <s v="CUNDINAMARCA"/>
    <s v="FUNZA"/>
    <d v="2019-02-01T00:00:00"/>
    <s v="HNSM156858"/>
    <s v="HNSM156858"/>
    <n v="1003960"/>
    <d v="2019-02-13T00:00:00"/>
    <s v="GL-5492787311435"/>
    <n v="905140"/>
    <m/>
    <m/>
    <m/>
    <n v="905140"/>
    <m/>
    <m/>
    <m/>
    <n v="905140"/>
    <d v="2020-03-28T00:00:00"/>
    <n v="633598"/>
    <n v="271542"/>
    <n v="0"/>
    <n v="0"/>
    <x v="0"/>
    <s v="N. DE SANTANDER"/>
    <s v="CÚCUTA"/>
    <d v="2018-12-20T00:00:00"/>
    <d v="2018-12-25T00:00:00"/>
    <s v="Se objeta $ 157200 Concepto 890601  CUIDADO MANEJO INTRAHOSPITALARIO POR MEDICINA GENERAL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Adicionalmente se aclara que los cuidados intrahospitalarios de medicina general servicios no facturables no se reconoce el cobro ya que se encuentran incluidos en la estancia hospitalaria según Decreto 2423 Art 40Se objeta $ 49700 Concepto 890402  INTERCONSULTA  POR MEDICINA ESPECIALIZAD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21540 Concepto 999918  MATERIALES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356100 Concepto S11104  INTERNACION EN SERVICIO COMPLEJIDAD BAJA HABITACION DE CUATRO CAMAS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49700 Concepto 890466  INTERCONSULTA POR ESPECIALISTA EN MEDICINA INTERN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Se objeta $ 156900 Concepto 890602  CUIDADO MANEJO INTRAHOSPITALARIO POR MEDICINA ESPECIALIZADA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Se objeta $ 70000 Concepto 999990  EXAMENES DE LABORATORIO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Se objeta $ 44000 Concepto 906913  PROTEINA C REACTIVA CUANTITATIVO DE ALTA PRECISION Se objeta el cobro de PCR según historia clinica no se realizó el examen de laboratorioAdicionalmente se aclara que se objeta el cobro de los servicios prestados posteriores a la urgencia inicial referencia de la EPS le notificó a la IPS el día del ingreso que si el paciente requeria de servicios posteriores a la urgencia el paciente debía ser remitido a la red prestadora de servicios de la EPS Por tal motivo solo se reconoce la atencion inicial de urgencia y los medicamentos que fueron ordenados en la misma "/>
    <s v="SE LEVANTA GLOSA SE ANEXA SOPORTE DE SERVICIO PRESTADO  Y SOPORTE  DE PROCESO DE REMISION IPS ACEPTA ATENCION NO FACTURABLE"/>
    <s v="Subsidiado"/>
    <n v="3"/>
  </r>
  <r>
    <s v="ESE HOSPITAL SAN JOSE DE GUACHETA"/>
    <x v="35"/>
    <s v="CUNDINAMARCA"/>
    <s v="GUACHETÁ"/>
    <d v="2019-07-12T00:00:00"/>
    <n v="49158"/>
    <n v="49158"/>
    <n v="756715"/>
    <d v="2019-07-30T00:00:00"/>
    <s v="GL-5492787312242"/>
    <n v="704015"/>
    <m/>
    <m/>
    <m/>
    <n v="704015"/>
    <m/>
    <m/>
    <m/>
    <n v="704015"/>
    <m/>
    <n v="0"/>
    <n v="0"/>
    <n v="0"/>
    <n v="704015"/>
    <x v="0"/>
    <s v="N. DE SANTANDER"/>
    <s v="CÚCUTA"/>
    <d v="2019-06-06T00:00:00"/>
    <d v="2019-06-09T00:00:00"/>
    <s v="Se objeta $ 100700 Concepto 999990  EXAMENES DE LABORATORIO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128715 Concepto 999999  MEDICAMENTO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13500 Concepto 999918  MATERIALE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377700 Concepto S11104  INTERNACION EN SERVICIO COMPLEJIDAD BAJA HABITACION DE CUATRO CAMAS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Se objeta $ 83400 Concepto 890601  CUIDADO MANEJO INTRAHOSPITALARIO POR MEDICINA GENERAL Se realiza objeción total del valor facturado de los servicios posteriores a la atención inicial de urgencias debido a los siguientes causales 1 Coosalud no tiene convenio contratado con la IPS HUEM 2 No se realiza anexo técnico 9 para referir a la paciente al no existir convenio para la atención hospitalaria Se reconoce atención inicial de urgencias el resto de servicios no son reconocidos Adicionalmente no son facturables incluidos en la atencion integral del paciente "/>
    <m/>
    <s v="Subsidiado"/>
    <n v="3"/>
  </r>
  <r>
    <s v="EMPRESA SOCIAL DEL ESTADO HOSPITAL UNIVERSITARIO DE LA SAMARITANA"/>
    <x v="3"/>
    <s v="BOGOTÁ DC"/>
    <s v="BOGOTÁ"/>
    <d v="2019-12-12T00:00:00"/>
    <s v="HBOG2969734"/>
    <s v="HBOG2969734"/>
    <n v="4661392"/>
    <d v="2019-12-23T00:00:00"/>
    <s v="GL-5492787312976"/>
    <n v="548000"/>
    <m/>
    <m/>
    <m/>
    <n v="548000"/>
    <m/>
    <m/>
    <m/>
    <n v="548000"/>
    <d v="2020-03-16T00:00:00"/>
    <n v="548000"/>
    <n v="0"/>
    <n v="0"/>
    <n v="0"/>
    <x v="0"/>
    <s v="N. DE SANTANDER"/>
    <s v="LOS PATIOS"/>
    <d v="2019-11-01T00:00:00"/>
    <d v="2019-11-10T00:00:00"/>
    <s v="Se objeta $ 548000 Concepto S11302  INTERNACION EN SERVICIO DE COMPLEJIDAD ALTA HABITACION BIPERSONAL Se objeta estancia por inoportunidad de servicio del 45/11/2019 IPS ya contaba con autorización con código integral de procedimiento desde el 1/11/2019 insistiendo que no era valido adicional después de solicitar procedimiento cambia criterios de permanencia cancelando procedimiento  aumentado estancia hospitalaria Objeción generada por el área de gestión hospitalaria redactada por LINDA STEFHANY GUERRERO ARROYO "/>
    <s v="ips soprta estancia se soliicta autorizacion el dia 1 llega autorizacion integral hasta el dia 5 se adjunta correos"/>
    <s v="Subsidiado"/>
    <n v="3"/>
  </r>
  <r>
    <s v="EMPRESA SOCIAL DEL ESTADO HOSPITAL UNIVERSITARIO DE LA SAMARITANA"/>
    <x v="3"/>
    <s v="BOGOTÁ DC"/>
    <s v="BOGOTÁ"/>
    <d v="2020-01-14T00:00:00"/>
    <s v="HBOG2979421"/>
    <s v="HBOG2979421"/>
    <n v="621800"/>
    <d v="2020-01-22T00:00:00"/>
    <s v="GL-5492787313165"/>
    <n v="62180"/>
    <m/>
    <m/>
    <m/>
    <n v="62180"/>
    <m/>
    <m/>
    <m/>
    <n v="62180"/>
    <d v="2020-08-18T00:00:00"/>
    <n v="0"/>
    <n v="62180"/>
    <n v="0"/>
    <n v="0"/>
    <x v="0"/>
    <s v="SANTAFE DE BOGOTA D. C."/>
    <s v="BOGOTA"/>
    <d v="2019-12-20T00:00:00"/>
    <d v="2019-12-20T00:00:00"/>
    <s v="Se objeta $ 22580 Concepto 898201  ESTUDIO DE COLORACION BASICA EN ESPECIMEN DE RECONOCIMIENTO Se objeta mayor valor facturado por $ 22580 en estudio de patologia se reconoce bajo tarifa acordada SOAT  10% por valor de $ 203220 $ 101610 c/u ,Se objeta $ 39600 Concepto 690101  LEGRADO UTERINO GINECOLOGICO DIAGNOSTICO Se objeta mayor valor facturado por $ 39600 en legrado uterino se reconoce bajo tarifa acordada SOAT  10% por valor de $ 356400 "/>
    <s v="ips acepta mayor valor facturado"/>
    <s v="Subsidiado"/>
    <n v="3"/>
  </r>
  <r>
    <s v="E.S.E. HOSPITAL EL SALVADOR"/>
    <x v="13"/>
    <s v="CUNDINAMARCA"/>
    <s v="VILLA DE SAN DIEGO DE UBATE"/>
    <d v="2020-02-10T00:00:00"/>
    <s v="HU983314"/>
    <s v="HU983314"/>
    <n v="3667467"/>
    <d v="2020-02-19T00:00:00"/>
    <s v="GL-5492787313389"/>
    <n v="2043567"/>
    <m/>
    <m/>
    <m/>
    <n v="2043567"/>
    <m/>
    <m/>
    <m/>
    <n v="2043567"/>
    <d v="2020-08-26T00:00:00"/>
    <n v="1410061"/>
    <n v="633506"/>
    <n v="0"/>
    <n v="0"/>
    <x v="0"/>
    <s v="N. DE SANTANDER"/>
    <s v="ÁBREGO"/>
    <d v="2019-12-13T00:00:00"/>
    <d v="2019-12-22T00:00:00"/>
    <s v="Se objeta $ 1296000 Concepto S11204  INTERNACION EN SERVICIO COMPLEJIDAD MEDIANA HABITACION DE CUATRO CAMA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57124 Concepto 999918  MATERIALE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624443 Concepto 999999  MEDICAMENTOS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Se objeta $ 66000 Concepto 999990  EXAMENES DE LABORATORIO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sde el día 13/12/19 y demás valores que se facturen posteriores a la fecha asociados a la misma hospitalización se reconoce atención parcial según lo recibido y ante la no evidencia de historia clínica que registre atención posterior Objecion generada por el area de Telegestion se reconoce procedimiento patologia 1 dia de estancia y ecografia en esta factura en la factura HU981623 se reconoce lo de la urgencia Inicial "/>
    <s v="IPS ACEPTA GLOSA ATENCION NO FACTURABLE SE LEVANTA DIFERENCIA SOPORTADA Y PERTINENTE "/>
    <s v="Subsidiado"/>
    <n v="3"/>
  </r>
  <r>
    <s v="EMPRESA SOCIAL DEL ESTADO HOSPITAL UNIVERSITARIO DE LA SAMARITANA"/>
    <x v="3"/>
    <s v="BOGOTÁ DC"/>
    <s v="BOGOTÁ"/>
    <d v="2020-03-06T00:00:00"/>
    <s v="HBOG2991642"/>
    <s v="HBOG2991642"/>
    <n v="1758863"/>
    <d v="2020-04-02T00:00:00"/>
    <s v="GL-5492787313982"/>
    <n v="1758863"/>
    <m/>
    <m/>
    <m/>
    <n v="1758863"/>
    <m/>
    <m/>
    <m/>
    <n v="1758863"/>
    <d v="2020-08-18T00:00:00"/>
    <n v="0"/>
    <n v="0"/>
    <n v="1758863"/>
    <n v="0"/>
    <x v="0"/>
    <s v="N. DE SANTANDER"/>
    <s v="LOS PATIOS"/>
    <d v="2020-02-14T00:00:00"/>
    <d v="2020-02-18T00:00:00"/>
    <s v="Se objeta $ 217500 Concepto S11304  INTERNACIÓN EN SERVICIO DE COMPLEJIDAD ALTA HABITACIÓN  DE CUATRO CAMAS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Se objeta $ 871200 Concepto S11302  INTERNACIÓN EN SERVICIO DE COMPLEJIDAD ALTA HABITACIÓN  BIPERSONAL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265500 Concepto 999990  EXAMENES DE LABORATORIO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4860 Concepto A01J02  JERINGA DESECHABLE 10ML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50300 Concepto 890494  INTERCONSULTA POR ESPECIALISTA EN UROLOGÍA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Se objeta $ 264500 Concepto 890602  CUIDADO (MANEJO) INTRAHOSPITALARIO POR MEDICINA ESPECIALIZADA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Se objeta $ 85003 Concepto 999999  MEDICAMENTOS  Paciente quien continua en la estancia en manejo con puente de warfarina y enoxaparinasin embargo noto que a pesar de las dosis y el esfuerzo terapéuticoel pcte no ha alcanzado metas de anticoagulacion por lo que le solicito al área de auditoria comentar el caso con tratante dado que se realizo valoración por urologia el dia de hoy quien no evidencia sangrado por nefrostomia al tratarse de un reingreso inferior a 72 horas se registra evento y alerta de atención no conforme correspondiente a las hospitalización desde el dia 14 al 17 de feb Objeción generada por el área de gestión hospitalaria redactada por CLAUDIA MARCELA BEDOYA VARGAS "/>
    <s v="IPS NO ACEPTA TIPIFICACION DE GLOSA SE SOSTIENE GLOSA EN CONCILIACION"/>
    <s v="Subsidiado"/>
    <n v="3"/>
  </r>
  <r>
    <s v="EMPRESA SOCIAL DEL ESTADO HOSPITAL UNIVERSITARIO DE LA SAMARITANA"/>
    <x v="3"/>
    <s v="BOGOTÁ DC"/>
    <s v="BOGOTÁ"/>
    <d v="2020-03-06T00:00:00"/>
    <s v="HBOG2993770"/>
    <s v="HBOG2993770"/>
    <n v="1283404"/>
    <d v="2020-04-02T00:00:00"/>
    <s v="GL-5492787313992"/>
    <n v="1283404"/>
    <m/>
    <m/>
    <m/>
    <n v="1283404"/>
    <m/>
    <m/>
    <m/>
    <n v="1283404"/>
    <d v="2020-08-18T00:00:00"/>
    <n v="0"/>
    <n v="0"/>
    <n v="1283404"/>
    <n v="0"/>
    <x v="0"/>
    <s v="N. DE SANTANDER"/>
    <s v="LOS PATIOS"/>
    <d v="2020-02-09T00:00:00"/>
    <d v="2020-02-12T00:00:00"/>
    <s v="Se objeta $ 124000 Concepto 881332  ECOGRAFÍA DE VÍAS URINARIAS (RIÑONES VEJIGA Y PRÓSTATA TRANSABDOMINAL)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133100 Concepto 999990  EXAMENES DE LABORATORIO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50300 Concepto 890466  INTERCONSULTA POR ESPECIALISTA EN MEDICINA INTERNA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211600 Concepto 890602  CUIDADO (MANEJO) INTRAHOSPITALARIO POR MEDICINA ESPECIALIZADA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51900 Concepto 890701  CONSULTA DE URGENCIAS POR MEDICINA GENERAL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60004 Concepto 999999  MEDICAMENTOS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Se objeta $ 652500 Concepto S11304  INTERNACIÓN EN SERVICIO DE COMPLEJIDAD ALTA HABITACIÓN  DE CUATRO CAMAS Paciente el dia de hoy sin hematuria ni sangramiento por nefrostomia ecografia muestra hiperplasia prostatica sin otro hallazgos tratante indica sera valorado por medicina interna para establcer la anticoagulacion ambulatoriamente y posterior dar egreso NOTA SE REPORTA EVENTO ASOCIADO A LA SEGURIDAD DEL PACIENTE Y SE OBJETA ATENCION INTEGRAL Objeción generada por el área de gestión hospitalaria redactada por CLAUDIA MARCELA BEDOYA VARGAS "/>
    <s v="IPS NO ACEPTA TIPIFICACION DE GLOSA SE SOSTIENE GLOSA EN CONCILIACION"/>
    <s v="Subsidiado"/>
    <n v="3"/>
  </r>
  <r>
    <s v="E.S.E HOSPITAL SAN RAFAEL DE FACATATIVÁ"/>
    <x v="1"/>
    <s v="CUNDINAMARCA"/>
    <s v="FACATATIVÁ"/>
    <d v="2020-07-11T00:00:00"/>
    <s v="HSRF3931545"/>
    <s v="HSRF3931545"/>
    <n v="1542607"/>
    <d v="2020-07-30T00:00:00"/>
    <s v="GL-5492787314700"/>
    <n v="1223579"/>
    <m/>
    <m/>
    <m/>
    <n v="1223579"/>
    <m/>
    <m/>
    <m/>
    <n v="1223579"/>
    <d v="2020-11-26T00:00:00"/>
    <n v="1223579"/>
    <n v="0"/>
    <n v="0"/>
    <n v="0"/>
    <x v="0"/>
    <s v="N. DE SANTANDER"/>
    <s v="CÚCUTA"/>
    <d v="2020-02-05T00:00:00"/>
    <d v="2020-02-06T00:00:00"/>
    <s v="Se objeta $ 140400 Concepto 871121  RADIOGRAFÍA DE TÓRAX (PA O AP Y LATERAL DECÚBITO LATERAL OBLICUAS O LATER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Se objeta $ 148200 Concepto 873004  RADIOGRAFÍA PARA DETECTAR EDAD ÓSEA CARPOGRAMA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3 ,Se objeta $ 176400 Concepto 890602  CUIDADO (MANEJO) INTRAHOSPITALARIO POR MEDICINA ESPECIALIZADA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3  ,Se objeta $ 3507 Concepto 300102245  JERINGA5CC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1 ,Se objeta $ 46872 Concepto 199782751  CEFAZOLINA POLVO PARA RECONSTITUIR 1 G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24 Se objeta $ 36400 Concepto 199606401  ENOXAPARINA SOLUCION INYECTABLE  40 MG/04 M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5 Se objeta $ 3800 Concepto 200681931  AMIKACINA SOLUCION INYECTABLE  500 MG/2 M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4 ,Se objeta $ 48000 Concepto 895100  ELECTROCARDIOGRAMA DE RITMO O DE SUPERFICIE SOD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1  ,Se objeta $ 515100 Concepto 10M004  INTERNACIÓN COMPLEJIDAD MEDIANA HABITACION CUATRO O MÁS CAMAS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Se objeta $ 5500 Concepto 902204  ERITROSEDIMENTACIÓN VELOCIDAD SEDIMENTACIÓN GLOBULAR  VSG MANU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11700 Concepto 903856  NITRÓGENO UREICO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14000 Concepto 903895  CREATININA EN SUERO U OTROS FLUIDOS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24300 Concepto 902207  HEMOGRAMA I (HEMOGLOBINA HEMATOCRITO Y LEUCOGRAMA) MANUAL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Se objeta $ 49400 Concepto 906913  PROTEÍNA C REACTIVA ALTA PRECISIÓN AUTOMATIZADO Se objeta el cobro de los servicios posteriores a la urgencia ya que la IPS no tiene contrato con la EPS debió atender la urgencia inicial y remitir a la IPS RED prestadora de servicios adicionalmente se aclara que hubo negación de los servicios posteriores por parte de la EPS Cantidad glosada # 1 "/>
    <s v="Se levanta glosa IPS soporta envios de solicitud de autorización atencion pertinente y soportada en hc y anexos "/>
    <s v="Subsidiado"/>
    <n v="3"/>
  </r>
  <r>
    <s v="ESE HOSPITAL SAN ANTONIO"/>
    <x v="24"/>
    <s v="CUNDINAMARCA"/>
    <s v="SESQUILÉ"/>
    <d v="2019-06-06T00:00:00"/>
    <n v="616747"/>
    <n v="616747"/>
    <n v="60600"/>
    <d v="2019-06-26T00:00:00"/>
    <s v="GL-5492830315015"/>
    <n v="60600"/>
    <m/>
    <m/>
    <m/>
    <n v="60600"/>
    <m/>
    <m/>
    <m/>
    <n v="60600"/>
    <m/>
    <n v="0"/>
    <n v="0"/>
    <n v="0"/>
    <n v="60600"/>
    <x v="0"/>
    <s v="N. DE SANTANDER"/>
    <s v="CÚCUTA"/>
    <d v="2019-02-27T00:00:00"/>
    <d v="2019-02-27T00:00:00"/>
    <s v="Se objeta $ 1900 Concepto Dipirona  DIPIRONA AMP2G Se objeta medicamento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3900 Concepto Sodio  SODIO CLORURO FCO O BOL 09 Se objeta medicamento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400 Concepto Jeringa  JERINGA DESECHABLE 5 CC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Se objeta $ 54400 Concepto 890701  CONSULTA DE URGENCIAS POR MEDICINA GENERA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según anexos de la historia clínica el día 27/02/2019 ingresa paciente por urgencia no se notifico reporte  de  la atención inicial de urgencia a ninguno de los canales establecidos por coosalud epss para el envió y reporte del mismo revisando base de datos de la eps no hay ninguna solicitud de autorización inicial de la urgencia para este día de la atención a nombre del usuario Rodriguez Ureña Marina "/>
    <m/>
    <s v="Subsidiado"/>
    <n v="3"/>
  </r>
  <r>
    <s v="E.S.E HOSPITAL SAN RAFAEL DE FACATATIVÁ"/>
    <x v="1"/>
    <s v="CUNDINAMARCA"/>
    <s v="FACATATIVÁ"/>
    <d v="2020-06-08T00:00:00"/>
    <s v="HSRF3964189"/>
    <s v="HSRF3964189"/>
    <n v="582317"/>
    <d v="2020-07-06T00:00:00"/>
    <s v="GL-5492830318663"/>
    <n v="326656"/>
    <m/>
    <m/>
    <m/>
    <n v="326656"/>
    <m/>
    <m/>
    <m/>
    <n v="326656"/>
    <d v="2020-09-21T00:00:00"/>
    <n v="0"/>
    <n v="326656"/>
    <n v="0"/>
    <n v="0"/>
    <x v="0"/>
    <s v="N. DE SANTANDER"/>
    <s v="CÚCUTA"/>
    <d v="2020-05-13T00:00:00"/>
    <d v="2020-05-13T00:00:00"/>
    <s v="Se objeta $ 26656 Concepto 300120274  TAPABOCASTBCN95 Se glosa material por no hacber contrato o tarifa definida entre las partes por no haber directriz ni tarifa estandar para pago de estos materiales no se reconoce servicio facturado Se objeta $ 300000 Concepto 310802050  KITDEPROTECCIONCOVID19 Se glosa material por no hacber contrato o tarifa definida entre las partes por no haber directriz ni tarifa estandar para pago de estos materiales no se reconoce servicio facturado "/>
    <s v="Ips acepta glosa por decreto 488 y 500  estos elementos de proteccion personal son cubiertos por la arl para los asistenciales  pero no incluye a los pacientes"/>
    <s v="Contributivo"/>
    <n v="3"/>
  </r>
  <r>
    <s v="ESE HOSPITAL NUESTRA SEÑORA DEL CARMEN DE TABIO"/>
    <x v="23"/>
    <s v="CUNDINAMARCA"/>
    <s v="TABIO"/>
    <d v="2020-07-11T00:00:00"/>
    <n v="844093"/>
    <n v="844093"/>
    <n v="287430"/>
    <d v="2020-07-30T00:00:00"/>
    <s v="GL-5492830319019"/>
    <n v="44200"/>
    <m/>
    <m/>
    <m/>
    <n v="44200"/>
    <m/>
    <m/>
    <m/>
    <n v="44200"/>
    <d v="2020-09-21T00:00:00"/>
    <n v="0"/>
    <n v="44200"/>
    <n v="0"/>
    <n v="0"/>
    <x v="0"/>
    <s v="N. DE SANTANDER"/>
    <s v="CÚCUTA"/>
    <d v="2020-05-07T00:00:00"/>
    <d v="2020-05-08T00:00:00"/>
    <s v="Se objeta $ 44200 Concepto 890601  CUIDADO (MANEJO) INTRAHOSPITALARIO POR MEDICINA GENERAL se objeta cuidado intrahospitalario por medicina general no facturable no se reconoce dicho cobro ya que esta incluido en la estancia hospitalaria  DECRETO 2423 art 40 la EPS no se reconoce cobros adicionales "/>
    <s v="IPS acepta glosa por sobrefacturaciòn "/>
    <s v="Contributivo"/>
    <n v="3"/>
  </r>
  <r>
    <s v="EMPRESA SOCIAL DEL ESTADO HOSPITAL DIVINO SALVADOR DE SOPO"/>
    <x v="8"/>
    <s v="CUNDINAMARCA"/>
    <s v="SOPÓ"/>
    <d v="2020-09-02T00:00:00"/>
    <n v="391937"/>
    <n v="391937"/>
    <n v="496162"/>
    <d v="2020-09-30T00:00:00"/>
    <s v="GL-5492830319110"/>
    <n v="227400"/>
    <m/>
    <m/>
    <m/>
    <n v="227400"/>
    <m/>
    <m/>
    <m/>
    <n v="227400"/>
    <d v="2020-11-23T00:00:00"/>
    <n v="0"/>
    <n v="227400"/>
    <n v="0"/>
    <n v="0"/>
    <x v="0"/>
    <s v="N. DE SANTANDER"/>
    <s v="OCAÑA"/>
    <d v="2020-06-03T00:00:00"/>
    <d v="2020-06-03T00:00:00"/>
    <s v="Se objeta $ 227400 Concepto 881302  ULTRASONOGRAFÍA DE ABDOMEN TOTAL HIGADO PANCREAS VESICULA VIAS BILIARES RIÑONES BAZO GRANDES  Se glosa valor  total ultrasonografia de abdomen total según revisión de anexos de la historia clínica quedo pendiente no presenta soportes que demuestren la toma ni la evolución de la misma se da salida al usuario con orden de ecografia ambulatoria abdominal no se realizo durante el servicio de urgencia facturado por lo tanto no cumple la  resolución 3047 del 2008 "/>
    <s v="IPS acepta glosa por sobrefacturacion"/>
    <s v="Contributivo"/>
    <n v="3"/>
  </r>
  <r>
    <s v="E.S.E. HOSPITAL SALAZAR VILLETA"/>
    <x v="11"/>
    <s v="CUNDINAMARCA"/>
    <s v="VILLETA"/>
    <d v="2021-06-02T00:00:00"/>
    <s v="HSV1456051"/>
    <s v="HSV1456051"/>
    <n v="291379"/>
    <d v="2021-06-16T00:00:00"/>
    <s v="GL-5492830319429"/>
    <n v="49700"/>
    <m/>
    <m/>
    <m/>
    <n v="49700"/>
    <m/>
    <m/>
    <m/>
    <n v="49700"/>
    <m/>
    <n v="0"/>
    <n v="0"/>
    <n v="0"/>
    <n v="49700"/>
    <x v="0"/>
    <s v="N. DE SANTANDER"/>
    <s v="OCAÑA"/>
    <d v="2021-04-16T00:00:00"/>
    <d v="2021-04-16T00:00:00"/>
    <s v="Se objeta $ 49700 Concepto 936800  INMOVILIZACIÓN O MANIPULACIÓN ARTICULAR INESPECÍFICA SOD Se objeta mayor valor cobrado en INMOVILIZACION ARTICULAR se reconoce inmovilizacion de miembro segun plan de manejo en la historia clinica a tarifa  soat  2021 por valor de $56900 (codigo 37206 Inmovilización miembro superior o inferior total o parcial) se glosa la diferencia $ 49700 "/>
    <m/>
    <s v="Subsidiado"/>
    <n v="3"/>
  </r>
  <r>
    <s v="ESE HOSPITAL NUESTRA SEÑORA DEL CARMEN DE TABIO"/>
    <x v="23"/>
    <s v="CUNDINAMARCA"/>
    <s v="TABIO"/>
    <d v="2021-12-01T00:00:00"/>
    <s v="HNSC879561"/>
    <s v="HNSC879561"/>
    <n v="90426"/>
    <d v="2021-12-09T00:00:00"/>
    <s v="GL-5492830319759"/>
    <n v="3575"/>
    <m/>
    <m/>
    <m/>
    <n v="3575"/>
    <m/>
    <m/>
    <m/>
    <n v="3575"/>
    <d v="2022-04-20T00:00:00"/>
    <n v="3575"/>
    <n v="0"/>
    <n v="0"/>
    <n v="0"/>
    <x v="0"/>
    <s v="N. DE SANTANDER"/>
    <s v="CÚCUTA"/>
    <d v="2020-02-17T00:00:00"/>
    <d v="2020-02-17T00:00:00"/>
    <s v="Se objeta $ 3575 Concepto MAT10301378  EQUIPOMICRONEBULIZACIONADULTO Se objeta KIT insumo no facturable incluido en el valor del procedimiento de nebulización Articulo 57 Decreto 2423 "/>
    <s v="SE LEVANTA GLOSA INSUMO FACTURABLE NO SE ENCUENTRA RELACIONADO EN EL ARTICULO 57 DEL DECRETO 2423 INSUMO UTILIZADO EN LA ATENCION DEL PACIENTE "/>
    <s v="Subsidiado"/>
    <n v="3"/>
  </r>
  <r>
    <s v="ESE HOSPITAL NUESTRA SEÑORA DEL CARMEN DE TABIO"/>
    <x v="23"/>
    <s v="CUNDINAMARCA"/>
    <s v="TABIO"/>
    <d v="2021-12-01T00:00:00"/>
    <s v="HNSC879565"/>
    <s v="HNSC879565"/>
    <n v="105430"/>
    <d v="2021-12-09T00:00:00"/>
    <s v="GL-5492830319760"/>
    <n v="3851"/>
    <m/>
    <m/>
    <m/>
    <n v="3851"/>
    <m/>
    <m/>
    <m/>
    <n v="3851"/>
    <d v="2022-04-20T00:00:00"/>
    <n v="3851"/>
    <n v="0"/>
    <n v="0"/>
    <n v="0"/>
    <x v="0"/>
    <s v="N. DE SANTANDER"/>
    <s v="CÚCUTA"/>
    <d v="2020-03-09T00:00:00"/>
    <d v="2020-03-09T00:00:00"/>
    <s v="Se objeta $ 3851 Concepto MAT10300101  EQUIPOMICRONEBULIZADORPEDIATRICO Se objeta KIT insumo no facturable incluido en el valor del procedimiento de nebulización Articulo 57 Decreto 2423"/>
    <s v="SE LEVANTA GLOSA INSUMO FACTURABLE NO SE ENCUENTRA RELACIONADO EN EL ARTICULO 57 DEL DECRETO 2423 INSUMO UTILIZADO EN LA ATENCION DEL PACIENTE "/>
    <s v="Subsidiado"/>
    <n v="3"/>
  </r>
  <r>
    <s v="ESE HOSPITAL NUESTRA SEÑORA DEL CARMEN DE EL COLEGIO"/>
    <x v="36"/>
    <s v="CUNDINAMARCA"/>
    <s v="EL COLEGIO"/>
    <d v="2022-01-04T00:00:00"/>
    <s v="HNSC518366"/>
    <s v="HNSC518366"/>
    <n v="1409187"/>
    <d v="2022-01-06T00:00:00"/>
    <s v="GL-5492830319825"/>
    <n v="461300"/>
    <d v="2022-01-14T00:00:00"/>
    <n v="0"/>
    <n v="0"/>
    <n v="461300"/>
    <m/>
    <m/>
    <m/>
    <n v="461300"/>
    <d v="2022-05-24T00:00:00"/>
    <n v="461300"/>
    <n v="0"/>
    <n v="0"/>
    <n v="0"/>
    <x v="0"/>
    <s v="CUNDINAMARCA"/>
    <s v="SOACHA"/>
    <d v="2021-11-04T00:00:00"/>
    <d v="2021-11-10T00:00:00"/>
    <s v="Se objeta $ 3500 Concepto MMQJE20  JERINGA10CC Se objeta 10 jeringas material implementado durante los dias de estancia 9 y 10 los cuales no tienen aval por contratación nacional ni autorización naciona ,Se objeta $ 370600 Concepto 10B002  INTERNACIÓN COMPLEJIDAD BAJA HABITACION BIPERSONAL Se glosa estancia hospitalaria de los dias 9 y 10 servicio no contratado servicio no tiene aval por contratacion nacional ni autorizacion nacional ,Se objeta $ 46200 Concepto 2221552  OXACILINA SODICA POLVO PARA RECONSTITUIR  1 G Se objeta 14 oxacilina medicamento aplicado durante los dias de estancia 9 y 10 los cuales no tienen aval por contratación nacional ni autorización nacional Se objeta $ 35000 Concepto 199433505  CLINDAMICINA FOSFATO (15%) SOLUCION INYECTABLE  600 MG/4 ML Se objeta 7 clidamicina medicamento aplicado durante los dias de estancia 9 y 10 los cuales no tienen aval por contratación nacional ni autorización nacional Se objeta $ 6000 Concepto 295235  SODIO CLORURO 100 ML SOLUCION INYECTABLE Se objeta 2 sodio cloruro medicamento aplicado durante los dias de estancia 9 y 10 los cuales no tienen aval por contratación nacional ni autorización nacional "/>
    <s v="Se levanta glosa teniendo en cuenta que el servicio facturado corresponde a un servicio de urgencias Que siguiendo resolucion 3047 de 2008 en su art 3  La misma cumple con los documentos soportes  Se anexa factura  soportes y autorizacion asiganda por su entidad,Se mantiene y se ratifica glosa  Se mantiene y se ratifica glosa  "/>
    <s v="Subsidiado"/>
    <n v="3"/>
  </r>
  <r>
    <s v="E.S.E. HOSPITAL SAN RAFAEL DE FUSAGASUGA"/>
    <x v="12"/>
    <s v="CUNDINAMARCA"/>
    <s v="FUSAGASUGÁ"/>
    <d v="2019-02-06T00:00:00"/>
    <s v="HSRF13791092"/>
    <s v="HSRF13791092"/>
    <n v="950088"/>
    <d v="2019-02-21T00:00:00"/>
    <s v="GL-549299935772"/>
    <n v="78800"/>
    <m/>
    <m/>
    <m/>
    <n v="78800"/>
    <m/>
    <m/>
    <m/>
    <n v="78800"/>
    <d v="2019-06-13T00:00:00"/>
    <n v="78800"/>
    <n v="0"/>
    <n v="0"/>
    <n v="0"/>
    <x v="0"/>
    <s v="N. DE SANTANDER"/>
    <s v="LOS PATIOS"/>
    <d v="2018-12-11T00:00:00"/>
    <d v="2018-12-12T00:00:00"/>
    <s v="Se objeta $ 78800 Concepto 890601  CUIDADO MANEJO INTRAHOSPITALARIO POR MEDICINA GENERAL Se objeta cobro de 2 atenciones díarias intrahospitalarias por el medico general facturadas por $ 78800 ( 39400 c/u) debido a que estas atenciones por medico general no se reconoce ya que según Decreto 2423/96 articulo 40 "/>
    <s v="SE LEVANTA GLOSA ATENCION FACTURABLE"/>
    <s v="Subsidiado"/>
    <n v="3"/>
  </r>
  <r>
    <s v="E.S.E. HOSPITAL SAN RAFAEL DE FUSAGASUGA"/>
    <x v="12"/>
    <s v="CUNDINAMARCA"/>
    <s v="FUSAGASUGÁ"/>
    <d v="2019-02-06T00:00:00"/>
    <s v="HSRF13801172"/>
    <s v="HSRF13801172"/>
    <n v="2870445"/>
    <d v="2019-02-21T00:00:00"/>
    <s v="GL-549299935781"/>
    <n v="152800"/>
    <m/>
    <m/>
    <m/>
    <n v="152800"/>
    <m/>
    <m/>
    <m/>
    <n v="152800"/>
    <d v="2019-06-13T00:00:00"/>
    <n v="0"/>
    <n v="152800"/>
    <n v="0"/>
    <n v="0"/>
    <x v="0"/>
    <s v="N. DE SANTANDER"/>
    <s v="CÚCUTA"/>
    <d v="2018-12-11T00:00:00"/>
    <d v="2018-12-22T00:00:00"/>
    <s v="Se objeta $ 152800 Concepto S11204  INTERNACION EN SERVICIO COMPLEJIDAD MEDIANA HABITACION DE CUATRO CAMAS Se objeta 1 dia de estancia hospitalaria 21/12/2018 valor $ 152800 _x0009_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21 de diciembre de 2018  y demás valores que se facturen posteriores a la fecha asociados a la misma hospitalización se reconoce atención parcial según lo recibido y ante la no evidencia de historia clínica que registre atención posterior glosa realizada por concurrencia Dr _x0009_JOSE ALEJANDRO COSSIO ALVAREZ "/>
    <s v="IPS ACEPTA GLOSA ATENCION NO FACTURABLE"/>
    <s v="Subsidiado"/>
    <n v="3"/>
  </r>
  <r>
    <s v="E.S.E. HOSPITAL SAN RAFAEL DE FUSAGASUGA"/>
    <x v="12"/>
    <s v="CUNDINAMARCA"/>
    <s v="FUSAGASUGÁ"/>
    <d v="2019-02-06T00:00:00"/>
    <s v="HSRF13802351"/>
    <s v="HSRF13802351"/>
    <n v="3873333"/>
    <d v="2019-02-21T00:00:00"/>
    <s v="GL-549299935783"/>
    <n v="2046347"/>
    <m/>
    <m/>
    <m/>
    <n v="2046347"/>
    <m/>
    <m/>
    <m/>
    <n v="2046347"/>
    <d v="2019-06-13T00:00:00"/>
    <n v="1432443"/>
    <n v="613904"/>
    <n v="0"/>
    <n v="0"/>
    <x v="0"/>
    <s v="N. DE SANTANDER"/>
    <s v="LOS PATIOS"/>
    <d v="2018-12-16T00:00:00"/>
    <d v="2018-12-28T00:00:00"/>
    <s v="Se objeta $ 1222400 Concepto S11204  INTERNACION EN SERVICIO COMPLEJIDAD MEDIANA HABITACION DE CUATRO CAMAS Se objeta estancia de los dias 2122232425262728 valor $ 1222400 ( 152800 c/u) usuario que se encuentra con reporte de solicitud de autorización de hospitalización a Coosalud de quien no se continuó recibiendo historia clínica que avalara internación durante la teleGestion se solicitó a la IPS sin obtener envío oportuno de la misma por lo que dado el incumplimiento de la Resolución 1995 en cuanto a obligatoriedad del registro legible secuencialidad y disponibilidad se objeta estancia integral del día 21 de diciembre de 2018  y demás valores que se facturen posteriores a la fecha asociados a la misma hospitalización se reconoce atención parcial según lo recibido y ante la no evidencia de historia clínica que registre atención posterior glosa generada por concurrencia JOSE ALEJANDRO COSSIO ALVAREZ ,Se objeta $ 12500 Concepto 903895  CREATININA EN SUERO U OTROS FLUIDOS Se objeta laboratorios de los dias de estancia no reconocida por concurrencia medicaSe objeta $ 10500 Concepto 903856  NITROGENO UREICO BUN Se objeta laboratorios de los dias de estancia no reconocida por concurrencia medica,Se objeta $ 155 Concepto 1518010235  OMEPRAZOL X 20 MG CAPSULA Se objeta 5 medicamentos de estancia no reconocida por concurrencia medicaSe objeta $ 1160 Concepto 1518010800  ACETAMINOFEN X 500 MG TABIETA Se objeta 40 medicamentos de estancia no reconocida por concurrencia medicaSe objeta $ 5265 Concepto 1518010311  CLORTRAMAL X 50MG AMPOLLA Se objeta 13 medicamentos de estancia no reconocida por concurrencia medicaSe objeta $ 32655 Concepto 1518010268  AOLUCION SALINA NORMAL 9X500 MT Se objeta 15 medicamentos de estancia no reconocida por concurrencia medicaSe objeta $ 4912 Concepto 010017  AGUA ESTERIL X 500 CC Se objeta 2 medicamentos de estancia no reconocida por concurrencia medica,Se objeta $ 240700 Concepto 340401  TORACOSTOMA CERRADA PARA DRENAJE Se objeta mayor valor facturado en el procedimiento toracostomia para drenaje cerrado tubo de tórax este es procedimiento incruento grupo 04  código 6102 facturan por $502300 se reconoce a $ 261600 y se objeta la diferencia $ 240700 asíDerechos de sala facturan por $198200 se reconoce al 45% según decreto 2423/96 articulo 52 $89200Honorarios de anestesia no cobro fue local ( solo aplica el 50% en anestesia general)Derechos de materiales facturan por $ 111200 se reconoce código 39305 para procedimientos incruentos por valor de $ 60200 ,Se objeta $ 453600 Concepto 879301  TOMOGRAFIA AXIAL COMPUTADA DE TORAX Se objeta tomografia corresponde a estancia no reconocida ,Se objeta $ 62500 Concepto 871121  RADIOGRAFIA DE TORAX PA O AP LATERAL DECUBITO LATERAL OBLICUAS O LATERAL CON BARIO Se objeta rx corresponde a estancia no reconocida "/>
    <s v="IPS ACEPTA GLOSA ATENCION NO FACTURABLE SE LEVANTAN ATENCIONES SOPORTADAS EN ESTANCIA"/>
    <s v="Subsidiado"/>
    <n v="3"/>
  </r>
  <r>
    <s v="EMPRESA SOCIAL DEL ESTADO HOSPITAL UNIVERSITARIO DE LA SAMARITANA"/>
    <x v="3"/>
    <s v="BOGOTÁ DC"/>
    <s v="BOGOTÁ"/>
    <d v="2019-02-20T00:00:00"/>
    <n v="2874412"/>
    <n v="2874412"/>
    <n v="9398626"/>
    <d v="2019-02-26T00:00:00"/>
    <s v="GL-549299935784"/>
    <n v="52300"/>
    <m/>
    <m/>
    <m/>
    <n v="52300"/>
    <m/>
    <m/>
    <m/>
    <n v="52300"/>
    <d v="2020-03-16T00:00:00"/>
    <n v="0"/>
    <n v="52300"/>
    <n v="0"/>
    <n v="0"/>
    <x v="0"/>
    <s v="N. DE SANTANDER"/>
    <s v="CÚCUTA"/>
    <d v="2018-11-18T00:00:00"/>
    <d v="2018-11-28T00:00:00"/>
    <s v="Se objeta $ 52300 Concepto 890602  CUIDADO MANEJO INTRAHOSPITALARIO POR MEDICINA ESPECIALIZADA Se objeta 1 cuidado intrahospitalario valor $ 52300 no facturable se verifica valoraciones medicina interna solo deben facturarse 10 desde 19 el dia 18 ya se encuentra facturada 39132 "/>
    <s v="SE ACEPTA OBJECION NO PROCEDE COBRO DE ATENCION DIARIA DEL DIA 18/11/2018"/>
    <s v="Subsidiado"/>
    <n v="3"/>
  </r>
  <r>
    <s v="E.S.E. MARIA AUXILIADORA MOSQUERA"/>
    <x v="6"/>
    <s v="CUNDINAMARCA"/>
    <s v="MOSQUERA"/>
    <d v="2019-06-07T00:00:00"/>
    <n v="1451817"/>
    <n v="1451817"/>
    <n v="940239"/>
    <d v="2019-06-20T00:00:00"/>
    <s v="GL-549299936077"/>
    <n v="157200"/>
    <m/>
    <m/>
    <m/>
    <n v="157200"/>
    <m/>
    <m/>
    <m/>
    <n v="157200"/>
    <d v="2020-02-14T00:00:00"/>
    <n v="0"/>
    <n v="157200"/>
    <n v="0"/>
    <n v="0"/>
    <x v="0"/>
    <s v="N. DE SANTANDER"/>
    <s v="CÚCUTA"/>
    <d v="2018-12-28T00:00:00"/>
    <d v="2018-12-31T00:00:00"/>
    <s v="Se objeta $ 157200 Concepto 890601  CUIDADO MANEJO INTRAHOSPITALARIO POR MEDICINA GENERAL Se objeta cuidados intrahospitalarios valor $ 157200 ( 39300 C/U) no facturable incluido en la estancia hospitalaria segun lo indica el DECRETO 2423 arti 40 el medico general esta comprendido dentro los servicios basico en una estancia "/>
    <s v="SE LEVANTA GLOSA ATENCION FACTURABLE COD 39131  PARAGRAFO 3  Los servicios profesionales de médico general correspondientes a los códigos  39131  39133  y  39135 se reconocerán únicamente en aquellos lugares en donde por carencia del especialista la actividad la realiza un médico general L a IPS es de I NIvel de atención  "/>
    <s v="Subsidiado"/>
    <n v="3"/>
  </r>
  <r>
    <s v="E.S.E. HOSPITAL MARIO GAITAN YANGUAS DE SOACHA"/>
    <x v="0"/>
    <s v="CUNDINAMARCA"/>
    <s v="SOACHA"/>
    <d v="2019-11-12T00:00:00"/>
    <n v="5352676"/>
    <n v="5352676"/>
    <n v="1138791"/>
    <d v="2019-11-28T00:00:00"/>
    <s v="GL-549299936466"/>
    <n v="161400"/>
    <d v="2019-12-16T00:00:00"/>
    <n v="0"/>
    <n v="0"/>
    <n v="161400"/>
    <d v="2019-12-27T00:00:00"/>
    <n v="0"/>
    <n v="0"/>
    <n v="161400"/>
    <d v="2020-07-03T00:00:00"/>
    <n v="161400"/>
    <n v="0"/>
    <n v="0"/>
    <n v="0"/>
    <x v="0"/>
    <s v="N. DE SANTANDER"/>
    <s v="CÚCUTA"/>
    <d v="2019-09-21T00:00:00"/>
    <d v="2019-09-22T00:00:00"/>
    <s v="Se objeta $ 161400 Concepto 340401  TORACOSTOMA CERRADA PARA DRENAJE Se objeta mayor valor cobrado en los derechos de sala facturado por $ 189100 procedimiento incruento se reconoce la sala al 45% $85100 según el artículo 52 del decreto 2423/96 Se objeta la diferencia $ 104000Se objeta mayor valor cobrado en los materiales facturado por $106100 según artículo 55 para los procedimientos incruentos los materiales se reconocerán bajo el código 39305 por valor de $37000 Se objeta la diferencia $57400 "/>
    <s v="IPS no acepta objecionEPS SE MANTIENE Y RATIFICA OBJECION ,ips no acepta valorEPS se mantiene y ratifica procedimiento incruento ,SE LEVANTA GLOSA OBJECION SEGUN INFORME QUIRURGICO ADJUNTO EN LA HISTORIA CLINICA PROCEDIMIENTO QUIRURGICO REALIZADO EN SALAS DE CIRUGIA CON APERTURAS INTERCOSTALES  MEDIANTE  DISECCION DIGITAL  PARA INSERCION DE TUBO DE TORAX ENTRE LOS PULMONES Y LA PARED DEL PECHO  PARA LA REALIZACION DEL MISMO SE REQUIERE UNA INCISION REALIZADA EN LA PIEL LO CUAL QUIERE DECIR QUE NO SE TRATA DE UN PROCEDIMIENTO INCRUENTO"/>
    <s v="Subsidiado"/>
    <n v="3"/>
  </r>
  <r>
    <s v="E.S.E. HOSPITAL EL SALVADOR"/>
    <x v="13"/>
    <s v="CUNDINAMARCA"/>
    <s v="VILLA DE SAN DIEGO DE UBATE"/>
    <d v="2021-11-02T00:00:00"/>
    <s v="FEHU104659"/>
    <s v="FEHU104659"/>
    <n v="9475481"/>
    <d v="2021-11-23T00:00:00"/>
    <s v="GL-549299937735"/>
    <n v="463932"/>
    <m/>
    <m/>
    <m/>
    <n v="463932"/>
    <m/>
    <m/>
    <m/>
    <n v="463932"/>
    <m/>
    <n v="0"/>
    <n v="0"/>
    <n v="0"/>
    <n v="463932"/>
    <x v="0"/>
    <s v="N. DE SANTANDER"/>
    <s v="LOS PATIOS"/>
    <d v="2021-08-13T00:00:00"/>
    <d v="2021-08-26T00:00:00"/>
    <s v="Se objeta $ 463932 Concepto 893801  CONSUMO DE OXÍGENO Y PRODUCCIÓN DE CO2 EN REPOSO Se objeta oxigeno no hay registro del gasto generado una vez justiquen la IPS cantidad gastada se reliquidara a precio autorizado por la EPS precio del mercado  "/>
    <m/>
    <s v="Subsidiado"/>
    <n v="3"/>
  </r>
  <r>
    <s v="E.S.E. HOSPITAL SAN RAFAEL DE FUSAGASUGA"/>
    <x v="12"/>
    <s v="CUNDINAMARCA"/>
    <s v="FUSAGASUGÁ"/>
    <d v="2022-03-02T00:00:00"/>
    <s v="HOSF244296"/>
    <s v="HOSF244296"/>
    <n v="3195736"/>
    <d v="2022-03-09T00:00:00"/>
    <s v="GL-549299937839"/>
    <n v="745381"/>
    <m/>
    <m/>
    <m/>
    <n v="745381"/>
    <m/>
    <m/>
    <m/>
    <n v="745381"/>
    <m/>
    <n v="0"/>
    <n v="0"/>
    <n v="0"/>
    <n v="745381"/>
    <x v="0"/>
    <s v="SANTANDER"/>
    <s v="CIMITARRA"/>
    <d v="2022-01-05T00:00:00"/>
    <d v="2022-01-07T00:00:00"/>
    <s v="Se objeta $20700 Concepto 890209  CONSULTA DE PRIMERA VEZ POR TRABAJO SOCIAL Se realiza objecion no justificable no facturable parte de la atencion integral ,Se objeta $4337 Concepto 389959  BUPIVACAINA DEXTROSA SOLUCION INYECTABLE 05 %/4ML Se objeta medicamento no facturable gastado en cirugia incluido en sala Se objeta $6411 Concepto 326062  LACTATO DE HARTMAN SOLUCION INYECTABLE  500 ML Se objeta medicamento no facturable gastado en cirugia incluido en sala qx Se objeta $2137 Concepto 295235  SODIO CLORURO 100 ML SOLUCION INYECTABLE Se objeta medicamento no facturable gastado en cirugia incluido en sala qx Se objeta $9428 Concepto 199361811  FENTANILO CITRATO EQUIV A FENTANILO BASE SOLUCION INYECTABLE  05 MG/10 ML Se objeta medicamento no facturable gastado en cirugia incluido en sala qx Se objeta $2222 Concepto 1994335013  CLINDAMICINA FOSFATO (15%) SOLUCION INYECTABLE  600 MG/4 ML Se objeta medicamento no facturable gastado en cirugia incluido en sala qx Se objeta $4100 Concepto 200365121  AMPICILINA COMBINACIONES VIAL POLVO ESTERIL PARA RECONSTITUIR A SOLUCION INYECTABLE Se objeta medicamento no facturable gastado en cirugia incluido en sala qx ,Se objeta $48446 Concepto 1518022301  AGUJAPUNTADELAPIZ27GX31/2 Se objeta insumos no facturables incluido parte integral para procedimiento qx ,Se objeta $647600 Concepto 545001  LISIS DE ADHERENCIAS PERITONEALES VÍA ABIERTA Se objeta procedimiento no facturable paciente que se debe intervenir por apendicitis aguda se genera para este procedimiento el cobro de lisis de adherencias el cual no se considera pertinente teniendo en cuenta que se debe realizar como parte del acto quirúrgico al generar una via de acceso hasta la estructura que se debe alcanzar por esta razón no se reconoce el valor de la lisis de adherencias para la apendicectomía se reconoce la apendicectomia al 100% $ 1449100 IPS factura $ 277800 se reconoce 1171300 se objeta diferencia 647600 "/>
    <m/>
    <s v="Subsidiado"/>
    <n v="3"/>
  </r>
  <r>
    <s v="E.S.E. HOSPITAL MARIO GAITAN YANGUAS DE SOACHA"/>
    <x v="0"/>
    <s v="CUNDINAMARCA"/>
    <s v="SOACHA"/>
    <d v="2020-09-09T00:00:00"/>
    <n v="5616856"/>
    <n v="5616856"/>
    <n v="31600"/>
    <d v="2020-10-13T00:00:00"/>
    <s v="GL-68048320861"/>
    <n v="1810"/>
    <m/>
    <m/>
    <m/>
    <n v="1810"/>
    <m/>
    <m/>
    <m/>
    <n v="1810"/>
    <d v="2020-12-09T00:00:00"/>
    <n v="1810"/>
    <n v="0"/>
    <n v="0"/>
    <n v="0"/>
    <x v="0"/>
    <s v="N. DE SANTANDER"/>
    <s v="CÚCUTA"/>
    <d v="2020-08-25T00:00:00"/>
    <d v="2020-08-25T00:00:00"/>
    <s v="SE OBJETA MAYOR VALOR COBRADO EN concepto 890201  CONSULTA DE PRIMERA VEZ POR MEDICINA GENERAL SEGUN CONTRATO ENTRE LAS PARTES VALOR  A FACTURAR SOAT 10% SE OBJETA LA DIFERENCIA  "/>
    <s v="SE LEVANTA OBJECION SE FACTURA VALOR A TARIFA SOAT  MENOS EL 10% CONTRATADO CON LA EPS EL CUAL ES COBRADO CORRECTAMENTE EN LA FACTURA"/>
    <s v="Subsidiado"/>
    <n v="3"/>
  </r>
  <r>
    <s v="E.S.E. HOSPITAL MARIO GAITAN YANGUAS DE SOACHA"/>
    <x v="0"/>
    <s v="CUNDINAMARCA"/>
    <s v="SOACHA"/>
    <d v="2020-10-09T00:00:00"/>
    <n v="5629907"/>
    <n v="5629907"/>
    <n v="45600"/>
    <d v="2020-11-11T00:00:00"/>
    <s v="GL-68048321004"/>
    <n v="2580"/>
    <m/>
    <m/>
    <m/>
    <n v="2580"/>
    <m/>
    <m/>
    <m/>
    <n v="2580"/>
    <d v="2021-06-09T00:00:00"/>
    <n v="0"/>
    <n v="2580"/>
    <n v="0"/>
    <n v="0"/>
    <x v="0"/>
    <s v="CUNDINAMARCA"/>
    <s v="SOACHA"/>
    <d v="2020-09-11T00:00:00"/>
    <d v="2020-09-11T00:00:00"/>
    <s v="Se objeta $2580 Concepto 890266  CONSULTA DE PRIMERA VEZ POR ESPECIALISTA EN MEDICINA INTERNA Se realiza glosa parcial por mayor valor cobrado se reconoce segun listado de tarifas pactadas SOAT10% por lo anterior se objetala diferencia "/>
    <s v="ips se acepta por mayor valor cobrado"/>
    <s v="Subsidiado"/>
    <n v="3"/>
  </r>
  <r>
    <s v="E.S.E. HOSPITAL MARIO GAITAN YANGUAS DE SOACHA"/>
    <x v="0"/>
    <s v="CUNDINAMARCA"/>
    <s v="SOACHA"/>
    <d v="2021-11-08T00:00:00"/>
    <s v="HMGY154274"/>
    <s v="HMGY154274"/>
    <n v="1778306"/>
    <d v="2021-11-23T00:00:00"/>
    <s v="GL-68048322720"/>
    <n v="14220"/>
    <m/>
    <m/>
    <m/>
    <n v="14220"/>
    <m/>
    <m/>
    <m/>
    <n v="14220"/>
    <d v="2021-12-23T00:00:00"/>
    <n v="14220"/>
    <n v="0"/>
    <n v="0"/>
    <n v="0"/>
    <x v="0"/>
    <s v="SANTANDER"/>
    <s v="JESÚS MARÍA"/>
    <d v="2021-10-15T00:00:00"/>
    <d v="2021-10-15T00:00:00"/>
    <s v="Se objeta $14220 Concepto 1518020207  NARIZDECAMELLOADULTO SE REALIZA GLOSA EN 1 NARIZ DE CAMELLO SE RECONOCE SU CAMBIO CADA 72 HORAS SEGUN MANUAL SOAT POR LO ANTERIOR SE OBJETA SU COBRO "/>
    <s v="NO SE ACEPTA EL INSUMO SE COBRA SEGÚN EL ART 57 DEL DEC 2423 DEL 96"/>
    <s v="Subsidiado"/>
    <n v="3"/>
  </r>
  <r>
    <s v="E.S.E. HOSPITAL MARIO GAITAN YANGUAS DE SOACHA"/>
    <x v="0"/>
    <s v="CUNDINAMARCA"/>
    <s v="SOACHA"/>
    <d v="2021-05-11T00:00:00"/>
    <s v="HMGY66630"/>
    <s v="HMGY66630"/>
    <n v="2363854"/>
    <d v="2021-06-03T00:00:00"/>
    <s v="GL-682090380060"/>
    <n v="402371"/>
    <d v="2021-07-19T00:00:00"/>
    <n v="0"/>
    <n v="335904"/>
    <n v="66467"/>
    <m/>
    <m/>
    <m/>
    <n v="66467"/>
    <m/>
    <n v="0"/>
    <n v="0"/>
    <n v="0"/>
    <n v="66467"/>
    <x v="0"/>
    <s v="SANTANDER"/>
    <s v="CIMITARRA"/>
    <d v="2021-04-01T00:00:00"/>
    <d v="2021-04-01T00:00:00"/>
    <s v="SE OBJETA  MAYOR VALOR COBRADO EN MEDICAMENTOS REGULADOS SEGÚN CIRCULAR 10 DE 27/03/2020199142624 INSULINA GLARGINA RECOMBINANTE EQ A 1000 UI VIAL SOLUCION INYECTABLE SE RECONOCE A VALOR DE  $ 117885  IPS FACTURA $ 120462  DIFERENCIA $ 25772240305 INSULINA LISPRO (ORIGEN DNA RECOMBINANTE  E COLI) PEN DESCARTABLE SOLUCION INYECTABLE  100 UI/ML/3 ML SE RECONOCE  A VALOR DE $ 19932  IPS FACTURA $ 83822 DIFERENCIA $ 63890 Se objeta $335904 Concepto 1518021136  DE 3 DE CUATRO FACTURADOS TRAJEDESECHABLEANTIFLUIDODEPROTECCIONMICROBIOLOGIA  SE RECONOCE UNO "/>
    <s v="IPS ACEPTA GLOSA POR TRAJE DESECHABLE $335904 Y EPS RATIFICA GLOSA POR MAYOR VALOR FACTURADO EN MEDICAMENTOS REGULADOS  SEGÚN CIRCULAR 10 DE 27/03/2020199142624 INSULINA GLARGINA RECOMBINANTE EQ A 1000 UI VIAL SOLUCION INYECTABLE SE RECONOCE A VALOR DE  $ 117885  IPS FACTURA $ 120462  DIFERENCIA $ 25772240305 INSULINA LISPRO (ORIGEN DNA RECOMBINANTE  E COLI) PEN DESCARTABLE SOLUCION INYECTABLE  100 UI/ML/3 ML SE RECONOCE  A VALOR DE $ 19932  IPS FACTURA $ 83822 DIFERENCIA $ 63890  "/>
    <s v="Subsidiado"/>
    <n v="3"/>
  </r>
  <r>
    <s v="EMPRESA SOCIAL DEL ESTADO DEL ORDEN DEPARTAMENTAL HOSPITAL NUESTRA SEÑORA DE LAS MERCEDES DEL MUNICIPIO DE FUNZA"/>
    <x v="19"/>
    <s v="CUNDINAMARCA"/>
    <s v="FUNZA"/>
    <d v="2020-02-05T00:00:00"/>
    <n v="218194"/>
    <n v="218194"/>
    <n v="296805"/>
    <d v="2020-02-24T00:00:00"/>
    <s v="GL-6821733104706"/>
    <n v="44200"/>
    <m/>
    <m/>
    <m/>
    <n v="44200"/>
    <m/>
    <m/>
    <m/>
    <n v="44200"/>
    <d v="2020-07-13T00:00:00"/>
    <n v="0"/>
    <n v="44200"/>
    <n v="0"/>
    <n v="0"/>
    <x v="0"/>
    <s v="SANTANDER"/>
    <s v="CIMITARRA"/>
    <d v="2020-01-01T00:00:00"/>
    <d v="2020-01-01T00:00:00"/>
    <s v="Se objeta $44200 CUIDADO MANEJO INTRAHOSPITALARIO POR MEDICINA GENERAL facturan 2 se reconoce 1  El cuidado del dia facturado"/>
    <s v="IPS ACEPTA GLOSA ATENCION NO FACTURABLE"/>
    <s v="Subsidiado"/>
    <n v="3"/>
  </r>
  <r>
    <s v="E.S.E. HOSPITAL EL SALVADOR"/>
    <x v="13"/>
    <s v="CUNDINAMARCA"/>
    <s v="VILLA DE SAN DIEGO DE UBATE"/>
    <d v="2021-01-06T00:00:00"/>
    <s v="FEHU27837"/>
    <s v="FEHU27837"/>
    <n v="198100"/>
    <d v="2021-02-04T00:00:00"/>
    <s v="GL-6821733109381"/>
    <n v="53500"/>
    <m/>
    <m/>
    <m/>
    <n v="53500"/>
    <m/>
    <m/>
    <m/>
    <n v="53500"/>
    <d v="2021-05-07T00:00:00"/>
    <n v="53500"/>
    <n v="0"/>
    <n v="0"/>
    <n v="0"/>
    <x v="0"/>
    <s v="MAGDALENA"/>
    <s v="SANTA MARTA"/>
    <d v="2020-12-01T00:00:00"/>
    <d v="2020-12-01T00:00:00"/>
    <s v="Se objeta $53500 CALCITONINA SEMIAUTOMATIZADO O AUTOMATIZADO Laboratorio no ordenado no soportado"/>
    <s v="SE LEVANTA GLOSA IPS SE ANEXA EVOLUCION DE URGENCIAS DONDE MEDICO TRATANTE SOLITA LABORATORIO SE ADJUNTA RESULTADO"/>
    <s v="Subsidiado"/>
    <n v="3"/>
  </r>
  <r>
    <s v="ESE HOSPITAL SAN ANTONIO"/>
    <x v="24"/>
    <s v="CUNDINAMARCA"/>
    <s v="SESQUILÉ"/>
    <d v="2021-02-08T00:00:00"/>
    <s v="HSA676673"/>
    <s v="HSA676673"/>
    <n v="349500"/>
    <d v="2021-03-08T00:00:00"/>
    <s v="GL-6821733109514"/>
    <n v="181700"/>
    <m/>
    <m/>
    <m/>
    <n v="181700"/>
    <m/>
    <m/>
    <m/>
    <n v="181700"/>
    <m/>
    <n v="0"/>
    <n v="0"/>
    <n v="0"/>
    <n v="181700"/>
    <x v="0"/>
    <s v="SANTANDER"/>
    <s v="CIMITARRA"/>
    <d v="2021-01-12T00:00:00"/>
    <d v="2021-01-12T00:00:00"/>
    <s v="Se objeta $25100 Concepto 902207  HEMOGRAMA I (HEMOGLOBINA HEMATOCRITO Y LEUCOGRAMA) MANUAL  Se objeta $69700 Concepto 903844  GLUCOSA CURVA DE TOLERANCIA No se evidencia soportes de laboratorios facturados  SE OBJETA $86900 1 DE 2 PRUEBAS DE VIH COBRADAS NO FACTURABLE DOBLE VALOR POR CUANTO LA TÉCNICA DE LABORATORIO INCLUYE LA MEDICIÓN DE ACS 1 Y 2 EN LA MISMA PRUEBA NO SIENDO PERTINENTE COBRO DE CADA ANTICUERPO POR SEPARADO"/>
    <m/>
    <s v="Subsidiado"/>
    <n v="3"/>
  </r>
  <r>
    <s v="E.S.E. HOSPITAL SAN ANTONIO CHIA"/>
    <x v="20"/>
    <s v="CUNDINAMARCA"/>
    <s v="CHÍA"/>
    <d v="2021-11-02T00:00:00"/>
    <s v="FECH23103"/>
    <s v="FECH23103"/>
    <n v="470202"/>
    <d v="2021-11-10T00:00:00"/>
    <s v="GL-6821733110453"/>
    <n v="86940"/>
    <m/>
    <m/>
    <m/>
    <n v="86940"/>
    <m/>
    <m/>
    <m/>
    <n v="86940"/>
    <m/>
    <n v="0"/>
    <n v="0"/>
    <n v="0"/>
    <n v="86940"/>
    <x v="0"/>
    <s v="SANTANDER"/>
    <s v="LA BELLEZA"/>
    <d v="2021-06-22T00:00:00"/>
    <d v="2021-06-22T00:00:00"/>
    <s v="Se objeta $86940 SE OBJETA 1 DE 2 PRUEBAS DE VIH COBRADAS NO FACTURABLE DOBLE VALOR POR CUANTO LA TÉCNICA DE LABORATORIO INCLUYE LA MEDICIÓN DE ACS 1 Y 2 EN LA MISMA PRUEBA NO SIENDO PERTINENTE COBRO DE CADA ANTICUERPO POR SEPARADO"/>
    <m/>
    <s v="Subsidiado"/>
    <n v="3"/>
  </r>
  <r>
    <s v="E.S.E. HOSPITAL SAN ANTONIO CHIA"/>
    <x v="20"/>
    <s v="CUNDINAMARCA"/>
    <s v="CHÍA"/>
    <d v="2021-11-02T00:00:00"/>
    <s v="FECH26368"/>
    <s v="FECH26368"/>
    <n v="61738"/>
    <d v="2021-11-10T00:00:00"/>
    <s v="GL-6821733110454"/>
    <n v="10662"/>
    <m/>
    <m/>
    <m/>
    <n v="10662"/>
    <m/>
    <m/>
    <m/>
    <n v="10662"/>
    <m/>
    <n v="0"/>
    <n v="0"/>
    <n v="0"/>
    <n v="10662"/>
    <x v="0"/>
    <s v="CUNDINAMARCA"/>
    <s v="CHÍA"/>
    <d v="2021-07-16T00:00:00"/>
    <d v="2021-07-16T00:00:00"/>
    <s v="Se objeta $10662 Concepto 890701  CONSULTA DE URGENCIAS POR MEDICINA GENERAL Por mayor valor cobrado se reconoce segun tarifas pactadas entre las partes soat18%Se glosa la diferencia"/>
    <m/>
    <s v="Subsidiado"/>
    <n v="3"/>
  </r>
  <r>
    <s v="E.S.E. HOSPITAL SAN ANTONIO CHIA"/>
    <x v="20"/>
    <s v="CUNDINAMARCA"/>
    <s v="CHÍA"/>
    <d v="2021-11-02T00:00:00"/>
    <s v="FECH26494"/>
    <s v="FECH26494"/>
    <n v="60141"/>
    <d v="2021-11-10T00:00:00"/>
    <s v="GL-6821733110455"/>
    <n v="10662"/>
    <m/>
    <m/>
    <m/>
    <n v="10662"/>
    <m/>
    <m/>
    <m/>
    <n v="10662"/>
    <m/>
    <n v="0"/>
    <n v="0"/>
    <n v="0"/>
    <n v="10662"/>
    <x v="0"/>
    <s v="ATLANTICO"/>
    <s v="SABANALARGA"/>
    <d v="2021-07-24T00:00:00"/>
    <d v="2021-07-24T00:00:00"/>
    <s v="Se objeta $10662 Concepto 890701  CONSULTA DE URGENCIAS POR MEDICINA GENERAL Por mayor valor cobrado se reconoce segun tarifas pactadas entre las partes soat18%Se glosa la diferenciaFecha de servicio 24/07/2021"/>
    <m/>
    <s v="Subsidiado"/>
    <n v="3"/>
  </r>
  <r>
    <s v="E.S.E. HOSPITAL SAN ANTONIO CHIA"/>
    <x v="20"/>
    <s v="CUNDINAMARCA"/>
    <s v="CHÍA"/>
    <d v="2021-11-02T00:00:00"/>
    <s v="FECH27561"/>
    <s v="FECH27561"/>
    <n v="59616"/>
    <d v="2021-11-10T00:00:00"/>
    <s v="GL-6821733110456"/>
    <n v="10662"/>
    <m/>
    <m/>
    <m/>
    <n v="10662"/>
    <m/>
    <m/>
    <m/>
    <n v="10662"/>
    <m/>
    <n v="0"/>
    <n v="0"/>
    <n v="0"/>
    <n v="10662"/>
    <x v="0"/>
    <s v="VALLE"/>
    <s v="CALI"/>
    <d v="2021-07-30T00:00:00"/>
    <d v="2021-07-30T00:00:00"/>
    <s v="Se objeta $10662 Concepto 890701  CONSULTA DE URGENCIAS POR MEDICINA GENERAL Por mayor valor cobrado se reconoce segun tarifas pactadas entre las partes soat18%Se glosa la diferenciaFecha de servicio 30/07/2021"/>
    <m/>
    <s v="Subsidiado"/>
    <n v="3"/>
  </r>
  <r>
    <s v="E.S.E. HOSPITAL SAN ANTONIO CHIA"/>
    <x v="20"/>
    <s v="CUNDINAMARCA"/>
    <s v="CHÍA"/>
    <d v="2021-11-02T00:00:00"/>
    <s v="FECH27687"/>
    <s v="FECH27687"/>
    <n v="136643"/>
    <d v="2021-11-10T00:00:00"/>
    <s v="GL-6821733110457"/>
    <n v="24169"/>
    <m/>
    <m/>
    <m/>
    <n v="24169"/>
    <m/>
    <m/>
    <m/>
    <n v="24169"/>
    <m/>
    <n v="0"/>
    <n v="0"/>
    <n v="0"/>
    <n v="24169"/>
    <x v="0"/>
    <s v="SANTANDER"/>
    <s v="SOCORRO"/>
    <d v="2021-07-29T00:00:00"/>
    <d v="2021-07-29T00:00:00"/>
    <s v="Se objeta $10662 Concepto 890701  CONSULTA DE URGENCIAS POR MEDICINA GENERAL Por mayor valor cobrado se reconoce segun tarifas pactadas entre las partes soat18%Se glosa la diferenciaFecha de servicio 29/07/2021,Se objeta $4465 Concepto 902209  HEMOGRAMA III (HEMOGLOBINA HEMATOCRITO RECUENTO DE ERITROCITOS ÍNDICES ERITROCITARIOS LEUCOGRAMA RECUENTO Por mayor valor cobrado se reconoce segun tarifas pactadas entre las partes soat18%Se glosa la diferenciaFecha de servicio 29/07/2021,Se objeta $9042 Concepto 873004  RADIOGRAFÍA PARA DETECTAR EDAD ÓSEA CARPOGRAMA Por mayor valor cobrado se reconoce segun tarifas pactadas entre las partes soat18%Se glosa la diferenciaFecha de servicio 29/07/2021"/>
    <m/>
    <s v="Subsidiado"/>
    <n v="3"/>
  </r>
  <r>
    <s v="E.S.E. HOSPITAL SAN ANTONIO CHIA"/>
    <x v="20"/>
    <s v="CUNDINAMARCA"/>
    <s v="CHÍA"/>
    <d v="2021-11-02T00:00:00"/>
    <s v="FECH26488"/>
    <s v="FECH26488"/>
    <n v="165687"/>
    <d v="2021-11-10T00:00:00"/>
    <s v="GL-6821733110458"/>
    <n v="29336"/>
    <m/>
    <m/>
    <m/>
    <n v="29336"/>
    <m/>
    <m/>
    <m/>
    <n v="29336"/>
    <m/>
    <n v="0"/>
    <n v="0"/>
    <n v="0"/>
    <n v="29336"/>
    <x v="0"/>
    <s v="BOLIVAR"/>
    <s v="CARTAGENA"/>
    <d v="2021-07-22T00:00:00"/>
    <d v="2021-07-22T00:00:00"/>
    <s v="Se objeta $10662 Concepto 890701  CONSULTA DE URGENCIAS POR MEDICINA GENERAL Por mayor valor cobrado se reconoce segun tarifas pactadas entre las partes soat18%Se glosa la diferenciaFecha de servicio 22/07/2021,Se objeta $9042 Concepto 873333  RADIOGRAFIA DE PIE AP Y LATERAL Por mayor valor cobrado se reconoce segun tarifas pactadas entre las partes soat18%Se glosa la diferenciaFecha de servicio 22/07/2021,Se objeta $9632 Concepto 935000  INMOVILIZACIÓN PRESIÓN Y CUIDADO DE HERIDA SOD Por mayor valor cobrado se reconoce segun tarifas pactadas entre las partes soat18%Se glosa la diferenciaFecha de servicio 22/07/2021"/>
    <m/>
    <s v="Subsidiado"/>
    <n v="3"/>
  </r>
  <r>
    <s v="E.S.E. HOSPITAL SAN ANTONIO CHIA"/>
    <x v="20"/>
    <s v="CUNDINAMARCA"/>
    <s v="CHÍA"/>
    <d v="2021-11-02T00:00:00"/>
    <s v="FECH26886"/>
    <s v="FECH26886"/>
    <n v="178261"/>
    <d v="2021-11-10T00:00:00"/>
    <s v="GL-6821733110459"/>
    <n v="31877"/>
    <m/>
    <m/>
    <m/>
    <n v="31877"/>
    <m/>
    <m/>
    <m/>
    <n v="31877"/>
    <m/>
    <n v="0"/>
    <n v="0"/>
    <n v="0"/>
    <n v="31877"/>
    <x v="0"/>
    <s v="BOYACA"/>
    <s v="MONIQUIRÁ"/>
    <d v="2021-07-27T00:00:00"/>
    <d v="2021-07-27T00:00:00"/>
    <s v="Se objeta $10731 Concepto 890701  CONSULTA DE URGENCIAS POR MEDICINA GENERAL Por mayor valor cobrado se reconoce segun tarifas pactadas entre las partes soat18%Se glosa la diferenciaFecha de servicio 27/07/2021,Se objeta $3037 Concepto 935000  INMOVILIZACIÓN PRESIÓN Y CUIDADO DE HERIDA SOD Por mayor valor cobrado se reconoce segun tarifas pactadas entre las partes soat18%Se glosa la diferenciaSe objeta $8924 Concepto 5DS003  DERECHOS DE SALA DE PEQUEÑA CIRUGÍA (SUTURAS)     Por mayor valor cobrado se reconoce segun tarifas pactadas entre las partes soat18%Se glosa la diferenciaFecha de servicio 27/07/2021,Se objeta $9185 Concepto 873333  RADIOGRAFIA DE PIE AP Y LATERAL Por mayor valor cobrado se reconoce segun tarifas pactadas entre las partes soat18%Se glosa la diferenciaFecha de servicio 27/07/2021"/>
    <m/>
    <s v="Subsidiado"/>
    <n v="3"/>
  </r>
  <r>
    <s v="E.S.E. HOSPITAL SAN ANTONIO CHIA"/>
    <x v="20"/>
    <s v="CUNDINAMARCA"/>
    <s v="CHÍA"/>
    <d v="2021-11-02T00:00:00"/>
    <s v="FECH27157"/>
    <s v="FECH27157"/>
    <n v="267134"/>
    <d v="2021-11-10T00:00:00"/>
    <s v="GL-6821733110460"/>
    <n v="96969"/>
    <m/>
    <m/>
    <m/>
    <n v="96969"/>
    <m/>
    <m/>
    <m/>
    <n v="96969"/>
    <m/>
    <n v="0"/>
    <n v="0"/>
    <n v="0"/>
    <n v="96969"/>
    <x v="0"/>
    <s v="CUNDINAMARCA"/>
    <s v="CHÍA"/>
    <d v="2021-07-23T00:00:00"/>
    <d v="2021-07-23T00:00:00"/>
    <s v="Se objeta $10433 Concepto 890450  INTERCONSULTA POR ESPECIALISTA EN GINECOLOGÍA Y OBSTETRICIA Por mayor valor cobrado se reconoce segun tarifas pactadas entre las partes soat18%Se glosa la diferenciaFecha de servicio 23/07/2021,Se objeta $22412 Concepto 881432  ULTRASONOGRAFÍA OBSTETRICA TRANSVAGINAL Por mayor valor cobrado se reconoce segun tarifas pactadas entre las partes soat18%Se glosa la diferenciaFecha de servicio 23/07/2021,Se objeta $4508 Concepto 902209  HEMOGRAMA III (HEMOGLOBINA HEMATOCRITO RECUENTO DE ERITROCITOS ÍNDICES ERITROCITARIOS LEUCOGRAMA RECUENTO Por mayor valor cobrado se reconoce segun tarifas pactadas entre las partes soat18%Se glosa la diferenciaFecha de servicio 23/07/2021,Se objeta $59616 Concepto 890701  CONSULTA DE URGENCIAS POR MEDICINA GENERAL No facturable páciente gestante con acceso directo a gineco obstetriciaAdemas se evidencia mayor valor cobrado en servicios facturados"/>
    <m/>
    <s v="Contributivo"/>
    <n v="3"/>
  </r>
  <r>
    <s v="E.S.E. HOSPITAL SALAZAR VILLETA"/>
    <x v="11"/>
    <s v="CUNDINAMARCA"/>
    <s v="VILLETA"/>
    <d v="2021-11-12T00:00:00"/>
    <s v="HSV1474175"/>
    <s v="HSV1474175"/>
    <n v="36300"/>
    <d v="2021-12-03T00:00:00"/>
    <s v="GL-6821733110662"/>
    <n v="3500"/>
    <m/>
    <m/>
    <m/>
    <n v="3500"/>
    <m/>
    <m/>
    <m/>
    <n v="3500"/>
    <m/>
    <n v="0"/>
    <n v="0"/>
    <n v="0"/>
    <n v="3500"/>
    <x v="0"/>
    <s v="ARAUCA"/>
    <s v="ARAUQUITA"/>
    <d v="2021-08-10T00:00:00"/>
    <d v="2021-08-10T00:00:00"/>
    <s v="Se objeta $3500 Usuario de regimen contributivo no se evidencia descuento de cuota moderadora en factura"/>
    <m/>
    <s v="Contributivo"/>
    <n v="3"/>
  </r>
  <r>
    <s v="E.S.E. HOSPITAL SALAZAR VILLETA"/>
    <x v="11"/>
    <s v="CUNDINAMARCA"/>
    <s v="VILLETA"/>
    <d v="2021-11-12T00:00:00"/>
    <s v="HSV1474742"/>
    <s v="HSV1474742"/>
    <n v="157100"/>
    <d v="2021-12-03T00:00:00"/>
    <s v="GL-6821733110663"/>
    <n v="30000"/>
    <m/>
    <m/>
    <m/>
    <n v="30000"/>
    <m/>
    <m/>
    <m/>
    <n v="30000"/>
    <m/>
    <n v="0"/>
    <n v="0"/>
    <n v="0"/>
    <n v="30000"/>
    <x v="0"/>
    <s v="ARAUCA"/>
    <s v="ARAUQUITA"/>
    <d v="2021-08-14T00:00:00"/>
    <d v="2021-08-14T00:00:00"/>
    <s v="SE GLOSA $30000 LABORATORIO NO FACTURABLE COLESTEROL DE BAJA DENSIDAD( LDL)NO REQUIERE REACTIVOS PARA PROCESAMIENTOES UN RESULTADO QUE PUEDE SER ANALIZADO O DEDUCIDO POR EL MEDICO TRATANTE BASADO EN LA SIGUIENTE FORMULA (LDL=CT(HDL(Tri/5) SE GLOSA VALOR CORRESPONDIENTE"/>
    <m/>
    <s v="Contributivo"/>
    <n v="3"/>
  </r>
  <r>
    <s v="EMPRESA SOCIAL DEL ESTADO CENTRO DE SALUD SAN FRANCISCO DE SALES"/>
    <x v="37"/>
    <s v="CUNDINAMARCA"/>
    <s v="SAN FRANCISCO"/>
    <d v="2021-12-02T00:00:00"/>
    <s v="CSSF1139568"/>
    <s v="CSSF1139568"/>
    <n v="137881"/>
    <d v="2021-12-17T00:00:00"/>
    <s v="GL-6821733110731"/>
    <n v="2667"/>
    <d v="2022-02-25T00:00:00"/>
    <n v="0"/>
    <n v="0"/>
    <n v="2667"/>
    <m/>
    <m/>
    <m/>
    <n v="2667"/>
    <m/>
    <n v="0"/>
    <n v="0"/>
    <n v="0"/>
    <n v="2667"/>
    <x v="0"/>
    <s v="SANTANDER"/>
    <s v="BUCARAMANGA"/>
    <d v="2021-10-26T00:00:00"/>
    <d v="2021-10-26T00:00:00"/>
    <s v="Se objeta $2667 Concepto 200460072  TOXOIDE TETANICO SOLUCION INYECTABLE  40 UI/05 ML Por mayor valor cobrado se reconoce segun tarifas plm $8586 facturan $11253Se glosa la diferencia"/>
    <s v="Se ratifica glosa parcial $2667 Concepto 200460072  TOXOIDE TETANICO SOLUCION INYECTABLE  40 UI/05 ML Por mayor valor cobrado se reconoce segun tarifas plm $8586 facturan $11253Se glosa la diferencia  "/>
    <s v="Subsidiado"/>
    <n v="3"/>
  </r>
  <r>
    <s v="EMPRESA SOCIAL DEL ESTADO DEL ORDEN DEPARTAMENTAL HOSPITAL NUESTRA SEÑORA DE LAS MERCEDES DEL MUNICIPIO DE FUNZA"/>
    <x v="19"/>
    <s v="CUNDINAMARCA"/>
    <s v="FUNZA"/>
    <d v="2022-03-02T00:00:00"/>
    <s v="HNSM1067691"/>
    <s v="HNSM1067691"/>
    <n v="597272"/>
    <d v="2022-03-16T00:00:00"/>
    <s v="GL-6821733111276"/>
    <n v="292194"/>
    <m/>
    <m/>
    <m/>
    <n v="292194"/>
    <m/>
    <m/>
    <m/>
    <n v="292194"/>
    <m/>
    <n v="0"/>
    <n v="0"/>
    <n v="0"/>
    <n v="292194"/>
    <x v="0"/>
    <s v="SANTANDER"/>
    <s v="BUCARAMANGA"/>
    <d v="2021-12-25T00:00:00"/>
    <d v="2021-12-25T00:00:00"/>
    <s v="Se objeta $292194 Concepto 601T01  TRASLADO ASISTENCIAL BÁSICO TERRESTRE PRIMARIO En soportes anexos no se evidencia resolucion de ambulancia"/>
    <m/>
    <s v="Subsidiado"/>
    <n v="3"/>
  </r>
  <r>
    <s v="E.S.E. HOSPITAL EL SALVADOR"/>
    <x v="13"/>
    <s v="CUNDINAMARCA"/>
    <s v="VILLA DE SAN DIEGO DE UBATE"/>
    <d v="2018-05-03T00:00:00"/>
    <s v="HU825507"/>
    <s v="HU825507"/>
    <n v="119500"/>
    <d v="2018-05-09T00:00:00"/>
    <s v="GL-682173377541"/>
    <n v="18500"/>
    <m/>
    <m/>
    <m/>
    <n v="18500"/>
    <m/>
    <m/>
    <m/>
    <n v="18500"/>
    <d v="2018-07-24T00:00:00"/>
    <n v="0"/>
    <n v="18500"/>
    <n v="0"/>
    <n v="0"/>
    <x v="0"/>
    <s v="SANTANDER"/>
    <s v="LA BELLEZA"/>
    <d v="2018-03-28T00:00:00"/>
    <d v="2018-03-28T00:00:00"/>
    <s v="SE REALIZA GLOSA PARCIAL $18500 SALA DE CURACIONES NO SE EVIDENCIA SOPORTE DE QUE HAYAN REALIZADO EL PROCEDIMIENTOSE RELIQUIDA SE GLOSA LA DIFERENCIA"/>
    <s v="IPS ACEPTA GLOSA SERVICIO NO PRESTADO"/>
    <s v="Subsidiado"/>
    <n v="3"/>
  </r>
  <r>
    <s v="SANATORIO DE AGUA DE DIOS E.S.E."/>
    <x v="27"/>
    <s v="CUNDINAMARCA"/>
    <s v="AGUA DE DIOS"/>
    <d v="2018-05-16T00:00:00"/>
    <n v="888648"/>
    <n v="888648"/>
    <n v="411920"/>
    <d v="2018-05-29T00:00:00"/>
    <s v="GL-682173378410"/>
    <n v="118700"/>
    <d v="2018-09-03T00:00:00"/>
    <n v="0"/>
    <n v="118700"/>
    <n v="0"/>
    <m/>
    <m/>
    <m/>
    <n v="0"/>
    <m/>
    <n v="0"/>
    <n v="0"/>
    <n v="0"/>
    <n v="0"/>
    <x v="0"/>
    <s v="SANTANDER"/>
    <s v="CONTRATACION"/>
    <d v="2018-02-07T00:00:00"/>
    <d v="2018-02-08T00:00:00"/>
    <s v="SE REALIZA GLOSA PARCIAL $118700 INTERNACION EN SERVICIO COMPLEJIDAD BAJA HABITACION DE CUATRO CAMAS NO SE EVIDENCIA AUTORIZACION DE ESTANCIA"/>
    <s v="EPS RATIFICA GLOSA COMO DEFINITIVA POR NO RESPUESTA OPORTUNA DE LA LA IPS  SUBSANANDO  O JUSTIFICANDO LA GLOSA DENTRO DE LOS TERMINOS DEFINIDOS POR LA NORMA ( RESOLUCION 4331/ 19 DEL DIC DEL 2012) Ley 1438 del  19 enero de 2011  ( Articulo 57 )  "/>
    <s v="Subsidiado"/>
    <n v="3"/>
  </r>
  <r>
    <s v="E.S.E. HOSPITAL SAN RAFAEL DE FUSAGASUGA"/>
    <x v="12"/>
    <s v="CUNDINAMARCA"/>
    <s v="FUSAGASUGÁ"/>
    <d v="2018-08-16T00:00:00"/>
    <s v="HSRF13623893"/>
    <s v="HSRF13623893"/>
    <n v="64588"/>
    <d v="2018-08-31T00:00:00"/>
    <s v="GL-682173380770"/>
    <n v="3571"/>
    <m/>
    <m/>
    <m/>
    <n v="3571"/>
    <m/>
    <m/>
    <m/>
    <n v="3571"/>
    <d v="2018-11-01T00:00:00"/>
    <n v="3571"/>
    <n v="0"/>
    <n v="0"/>
    <n v="0"/>
    <x v="0"/>
    <s v="SANTANDER"/>
    <s v="PUENTE NACIONAL"/>
    <d v="2018-07-02T00:00:00"/>
    <d v="2018-07-02T00:00:00"/>
    <s v="SE REALIZA GLOSA PARCIAL $3571 TOXOIDE TETANICO POR MAYOR VALOR COBRADO SE RECONOCE SEGUN TARIFAS PLM A $8586 FACTURAN $12157SE RELIQUIDA SE GLOSA LA DIFERENCIA"/>
    <s v="SE LEVANTA GLOSA ATENCION SIN CONTRATO CON LA ENTIDAD"/>
    <s v="Subsidiado"/>
    <n v="3"/>
  </r>
  <r>
    <s v="E.S.E. HOSPITAL SAN RAFAEL DE PACHO"/>
    <x v="25"/>
    <s v="CUNDINAMARCA"/>
    <s v="PACHO"/>
    <d v="2019-02-13T00:00:00"/>
    <s v="HSRP0003867814"/>
    <s v="HSRP0003867814"/>
    <n v="135450"/>
    <d v="2019-02-27T00:00:00"/>
    <s v="GL-682173388803"/>
    <n v="17664"/>
    <m/>
    <m/>
    <m/>
    <n v="17664"/>
    <m/>
    <m/>
    <m/>
    <n v="17664"/>
    <d v="2019-05-13T00:00:00"/>
    <n v="0"/>
    <n v="17664"/>
    <n v="0"/>
    <n v="0"/>
    <x v="0"/>
    <s v="SANTANDER"/>
    <s v="VALLE DE SAN JOSÉ"/>
    <d v="2018-12-31T00:00:00"/>
    <d v="2018-12-31T00:00:00"/>
    <s v="SE REALIZA GLOSA PARCIAL  $17664 TOXOIDE TETANICO AMPPOR MAYOR VALOR COBRADO SE RECONOCE SEGUN TARIFAS PLM A $8586 FACTURAN A $26250SE RELIQUIDA SE GLOSA LA DIFERENCIA"/>
    <s v="IPS acepta mayor valor cobrado en medicamentos de acuerdo a PLM"/>
    <s v="Subsidiado"/>
    <n v="3"/>
  </r>
  <r>
    <s v="E.S.E. HOSPITAL SAN RAFAEL DE PACHO"/>
    <x v="25"/>
    <s v="CUNDINAMARCA"/>
    <s v="PACHO"/>
    <d v="2019-02-13T00:00:00"/>
    <s v="HSRP0003819496"/>
    <s v="HSRP0003819496"/>
    <n v="359416"/>
    <d v="2019-02-27T00:00:00"/>
    <s v="GL-682173388806"/>
    <n v="62600"/>
    <d v="2019-03-27T00:00:00"/>
    <n v="0"/>
    <n v="62600"/>
    <n v="0"/>
    <m/>
    <m/>
    <m/>
    <n v="0"/>
    <m/>
    <n v="0"/>
    <n v="0"/>
    <n v="0"/>
    <n v="0"/>
    <x v="0"/>
    <s v="SANTANDER"/>
    <s v="SIMÁCOTA"/>
    <d v="2018-10-13T00:00:00"/>
    <d v="2018-10-13T00:00:00"/>
    <s v="Se realiza glosa parcial $62600 TIEMPO DE PROTROMBINA PT laboratorio sobrefacturado en historia clinica solo se evidencia solicitud de 1 laboratorio y valoracion de uno solo facturan 3Se reliquida se glosa la diferencia"/>
    <s v="IPS ACEPTA GLOSA SEGUN RESPUESTA ENVIADA 07/03/2019 "/>
    <s v="Subsidiado"/>
    <n v="3"/>
  </r>
  <r>
    <s v="ESE HOSPITAL NUESTRA SEÑORA DEL CARMEN DE TABIO"/>
    <x v="23"/>
    <s v="CUNDINAMARCA"/>
    <s v="TABIO"/>
    <d v="2019-02-13T00:00:00"/>
    <n v="796110"/>
    <n v="796110"/>
    <n v="207300"/>
    <d v="2019-02-27T00:00:00"/>
    <s v="GL-682173388811"/>
    <n v="82400"/>
    <m/>
    <m/>
    <m/>
    <n v="82400"/>
    <m/>
    <m/>
    <m/>
    <n v="82400"/>
    <d v="2020-09-21T00:00:00"/>
    <n v="0"/>
    <n v="82400"/>
    <n v="0"/>
    <n v="0"/>
    <x v="0"/>
    <s v="SANTANDER"/>
    <s v="BUCARAMANGA"/>
    <d v="2018-12-05T00:00:00"/>
    <d v="2018-12-05T00:00:00"/>
    <s v="SE REALIZA GLOSA PARCIAL $82400 INSERCION DE CATETER URINARIO VESICAL SODMATERIAL DE SUTURA CURACIÓN Y ELEMENTOS BÁSICOS EN PROCEDIMIENTOS E INTERVENCIONES NO QUIRÚRGICAS PROCEDIMIENTO DE CATETERISMO NO SOLICITADO EN HISTORIA CLINICA SOLICITARON PARCIAL DE ORINA CON SONDAPOR LO TANTO NO SON FACTURABLES "/>
    <s v="IPS acepta glosa por sobrefacturaciòn "/>
    <s v="Subsidiado"/>
    <n v="3"/>
  </r>
  <r>
    <s v="E.S.E. HOSPITAL EL SALVADOR"/>
    <x v="13"/>
    <s v="CUNDINAMARCA"/>
    <s v="VILLA DE SAN DIEGO DE UBATE"/>
    <d v="2019-04-08T00:00:00"/>
    <s v="HU905709"/>
    <s v="HU905709"/>
    <n v="351125"/>
    <d v="2019-04-25T00:00:00"/>
    <s v="GL-682173391725"/>
    <n v="66200"/>
    <m/>
    <m/>
    <m/>
    <n v="66200"/>
    <m/>
    <m/>
    <m/>
    <n v="66200"/>
    <d v="2019-05-17T00:00:00"/>
    <n v="66200"/>
    <n v="0"/>
    <n v="0"/>
    <n v="0"/>
    <x v="0"/>
    <s v="SANTANDER"/>
    <s v="FLORIAN"/>
    <d v="2019-03-05T00:00:00"/>
    <d v="2019-03-05T00:00:00"/>
    <s v="Se realiza glosa parcial $66200 RADIOGRAFIA DE REJA COSTAL no se evidencia lectura de rx por medico tratante ni lectura de radiologo"/>
    <s v="SE LEVANTA GLOSA IPS SOPORTA LECTURA DE RX"/>
    <s v="Subsidiado"/>
    <n v="3"/>
  </r>
  <r>
    <s v="EMPRESA SOCIAL DEL ESTADO HOSPITAL DE LA VEGA"/>
    <x v="7"/>
    <s v="CUNDINAMARCA"/>
    <s v="LA VEGA"/>
    <d v="2019-04-16T00:00:00"/>
    <n v="28397"/>
    <n v="28397"/>
    <n v="377700"/>
    <d v="2019-04-29T00:00:00"/>
    <s v="GL-682173392023"/>
    <n v="125900"/>
    <m/>
    <m/>
    <m/>
    <n v="125900"/>
    <m/>
    <m/>
    <m/>
    <n v="125900"/>
    <d v="2020-02-05T00:00:00"/>
    <n v="88130"/>
    <n v="37770"/>
    <n v="0"/>
    <n v="0"/>
    <x v="0"/>
    <s v="VALLE"/>
    <s v="CALI"/>
    <d v="2019-01-01T00:00:00"/>
    <d v="2019-01-01T00:00:00"/>
    <s v="Se realiza glosa parcial $125900 INTERNACION EN SERVICIO COMPLEJIDAD BAJA HABITACION DE CUATRO CAMAS no se evidencia reporte de estancia en los tiempos establecidosse reconoce consulta inicial de urgencias"/>
    <s v="Ips acepta glosa parcial por sobrefacturado"/>
    <s v="Subsidiado"/>
    <n v="3"/>
  </r>
  <r>
    <s v="E.S.E HOSPITAL SAN RAFAEL DE FACATATIVÁ"/>
    <x v="1"/>
    <s v="CUNDINAMARCA"/>
    <s v="FACATATIVÁ"/>
    <d v="2019-06-06T00:00:00"/>
    <s v="HSRF0003768117"/>
    <s v="HSRF0003768117"/>
    <n v="350027"/>
    <d v="2019-06-20T00:00:00"/>
    <s v="GL-682173393747"/>
    <n v="225500"/>
    <m/>
    <m/>
    <m/>
    <n v="225500"/>
    <m/>
    <m/>
    <m/>
    <n v="225500"/>
    <d v="2019-12-18T00:00:00"/>
    <n v="157850"/>
    <n v="67650"/>
    <n v="0"/>
    <n v="0"/>
    <x v="0"/>
    <s v="SANTANDER"/>
    <s v="SAN VICENTE DE CHUCURÍ"/>
    <d v="2019-05-16T00:00:00"/>
    <d v="2019-05-17T00:00:00"/>
    <s v="Se objeta $ 162000 INTERNACION EN SERVICIO COMPLEJIDAD MEDIANA HABITACION DE CUATRO CAMAS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Se objeta $22600 CONSULTA DE PRIMERA VEZ POR PSICOLOGIA  Se objeta $40900 CONSULTA DE PRIMERA VEZ POR MEDICINA ESPECIALIZADA Usuario que se encuentra con reporte de solicitud de autorización de servicios adicionales a la atención inicial de urgencias en línea 018000 de Coosalud de quien no se recibe historia clínica para avalar internación esta se solicitó a la IPS sin obtener envío oportuno de la misma por lo que dado el incumplimiento de la Resolución 1995 en cuanto a obligatoriedad del registro completo legible y comprensible en orden lógico y cronológico secuencialidad y disponibilidad se objeta estancia integral desde el día inicial de notificación en línea 01800 de Coosalud y demás valores que se facturen anteriores y posteriores a la fecha asociados a la misma hospitalización pues no se reconoce la atención notificada ante la no evidencia de historia clínica completa que registre esta atención"/>
    <s v="IPS ACEPTA GLOSA ATENCION NO FACTURABLE SE LEVANTA DIFERENCIA SOPORTADA"/>
    <s v="Contributivo"/>
    <n v="3"/>
  </r>
  <r>
    <s v="E.S.E. HOSPITAL SAN JOSE DE GUADUAS"/>
    <x v="22"/>
    <s v="CUNDINAMARCA"/>
    <s v="GUADUAS"/>
    <d v="2019-06-17T00:00:00"/>
    <n v="1273997"/>
    <n v="1273997"/>
    <n v="218062"/>
    <d v="2019-06-27T00:00:00"/>
    <s v="GL-682173394147"/>
    <n v="51900"/>
    <d v="2019-09-19T00:00:00"/>
    <n v="0"/>
    <n v="51900"/>
    <n v="0"/>
    <m/>
    <m/>
    <m/>
    <n v="0"/>
    <m/>
    <n v="0"/>
    <n v="0"/>
    <n v="0"/>
    <n v="0"/>
    <x v="0"/>
    <s v="SANTANDER"/>
    <s v="SIMÁCOTA"/>
    <d v="2019-05-20T00:00:00"/>
    <d v="2019-05-20T00:00:00"/>
    <s v="Se objeta $51900 APLICACIÓN O CAMBIO DE YESO PARA INMOVILIZACION EN MIEMBRO SUPERIOR ( EXCEPTO MANO) usuario solicito salida voluntario no anexan informe de procedimiento"/>
    <s v="EPS RATIFICA GLOSA COMO DEFINITIVA POR NO RESPUESTA OPORTUNA DE LA LA IPS  SUBSANANDO  O JUSTIFICANDO LA GLOSA DENTRO DE LOS TERMINOS DEFINIDOS POR LA NORMA ( RESOLUCIÓN 4331/ 19 DEL DIC DEL 2012) Ley 1438 del  19 enero de 2011  ( Articulo 57 ) "/>
    <s v="Subsidiado"/>
    <n v="3"/>
  </r>
  <r>
    <s v="E.S.E. HOSPITAL SANTA MATILDE DE MADRID"/>
    <x v="21"/>
    <s v="CUNDINAMARCA"/>
    <s v="MADRID"/>
    <d v="2021-08-03T00:00:00"/>
    <s v="HSMM20195977"/>
    <s v="HSMM20195977"/>
    <n v="36300"/>
    <d v="2021-08-27T00:00:00"/>
    <s v="GL-6822033102204"/>
    <n v="3500"/>
    <d v="2021-09-10T00:00:00"/>
    <n v="0"/>
    <n v="3500"/>
    <n v="0"/>
    <m/>
    <m/>
    <m/>
    <n v="0"/>
    <m/>
    <n v="0"/>
    <n v="0"/>
    <n v="0"/>
    <n v="0"/>
    <x v="0"/>
    <s v="SANTANDER"/>
    <s v="GIRÓN"/>
    <d v="2021-06-30T00:00:00"/>
    <d v="2021-06-30T00:00:00"/>
    <s v="Se objeta $3500 Concepto 890201  CONSULTA DE PRIMERA VEZ POR MEDICINA GENERAL SE GLOSA CUOTA MODERADORA NO DESCONTADA EN LA FACTURA USUARIO REGIMEN CONTRIBUTIVO "/>
    <s v="IPS ACEPTA GLOSA CUOTA MODERADORA NO DESCONTADA EN LA FACTURA "/>
    <s v="Contributivo"/>
    <n v="3"/>
  </r>
  <r>
    <s v="E.S.E. HOSPITAL SAN RAFAEL DE PACHO"/>
    <x v="25"/>
    <s v="CUNDINAMARCA"/>
    <s v="PACHO"/>
    <d v="2019-07-17T00:00:00"/>
    <s v="HSRP0003959205"/>
    <s v="HSRP0003959205"/>
    <n v="242920"/>
    <d v="2019-07-31T00:00:00"/>
    <s v="GL-682218366435"/>
    <n v="9876"/>
    <d v="2019-08-29T00:00:00"/>
    <n v="0"/>
    <n v="9876"/>
    <n v="0"/>
    <m/>
    <m/>
    <m/>
    <n v="0"/>
    <m/>
    <n v="0"/>
    <n v="0"/>
    <n v="0"/>
    <n v="0"/>
    <x v="0"/>
    <s v="SANTANDER"/>
    <s v="VALLE DE SAN JOSÉ"/>
    <d v="2019-06-15T00:00:00"/>
    <d v="2019-06-15T00:00:00"/>
    <s v="S e realiza glosa mayor valor cobrado segun precio promedio en  LACTATO RINGER SOLUCION HARTMAN SOLUCION INYECTABLE BOLSA  500 ML $ 4400 se glosa la diferencia $ 3292 x 3 $ 9876"/>
    <s v="Ips acepta glosa mayor valor cobrado segun precio promedio en  medicamentos $ 9876 segun respuesta  "/>
    <s v="Subsidiado"/>
    <n v="3"/>
  </r>
  <r>
    <s v="E.S.E. HOSPITAL EL SALVADOR"/>
    <x v="13"/>
    <s v="CUNDINAMARCA"/>
    <s v="VILLA DE SAN DIEGO DE UBATE"/>
    <d v="2019-10-10T00:00:00"/>
    <s v="HU959314"/>
    <s v="HU959314"/>
    <n v="105700"/>
    <d v="2019-10-31T00:00:00"/>
    <s v="GL-682218371052"/>
    <n v="11900"/>
    <m/>
    <m/>
    <m/>
    <n v="11900"/>
    <m/>
    <m/>
    <m/>
    <n v="11900"/>
    <d v="2020-02-12T00:00:00"/>
    <n v="0"/>
    <n v="11900"/>
    <n v="0"/>
    <n v="0"/>
    <x v="0"/>
    <s v="SANTANDER"/>
    <s v="BUCARAMANGA"/>
    <d v="2019-09-17T00:00:00"/>
    <d v="2019-09-17T00:00:00"/>
    <s v="SE REALIZA GLOSA  901107  COLORACION GRAM Y LECTURA PARA CUALQUIER MUESTRA  NO ORDENADO NO SOPORTADO "/>
    <s v="Ips acepta glosa por sobrefacturacion "/>
    <s v="Subsidiado"/>
    <n v="3"/>
  </r>
  <r>
    <s v="ESE HOSPITAL SAN VICENTE DE PAUL DE NEMOCON"/>
    <x v="26"/>
    <s v="CUNDINAMARCA"/>
    <s v="NEMOCÓN"/>
    <d v="2020-05-04T00:00:00"/>
    <n v="533658"/>
    <n v="533658"/>
    <n v="56160"/>
    <d v="2020-05-19T00:00:00"/>
    <s v="GL-682218376934"/>
    <n v="23100"/>
    <m/>
    <m/>
    <m/>
    <n v="23100"/>
    <m/>
    <m/>
    <m/>
    <n v="23100"/>
    <d v="2020-07-09T00:00:00"/>
    <n v="0"/>
    <n v="23100"/>
    <n v="0"/>
    <n v="0"/>
    <x v="0"/>
    <s v="SANTANDER"/>
    <s v="BUCARAMANGA"/>
    <d v="2019-10-16T00:00:00"/>
    <d v="2019-10-16T00:00:00"/>
    <s v="SE REALIZA GLOSA L SEGUN SOPORTE  ANEXA IPS  ACEPTAN $ 23100 POR DIFERENCIA ENTRE CONSULTA URGENCIA Y PRIORITARIA  FAVOR ANEXAR NOTA CREDITO O ACEPTACION SEGUN OFICIO "/>
    <s v="SE ACEPTAV GLOSA POR MVC EN ATENCION AL USUARIO "/>
    <s v="Subsidiado"/>
    <n v="3"/>
  </r>
  <r>
    <s v="EMPRESA SOCIAL DEL ESTADO HOSPITAL DIVINO SALVADOR DE SOPO"/>
    <x v="8"/>
    <s v="CUNDINAMARCA"/>
    <s v="SOPÓ"/>
    <d v="2020-09-02T00:00:00"/>
    <n v="3298358"/>
    <n v="3298358"/>
    <n v="1457305"/>
    <d v="2020-09-24T00:00:00"/>
    <s v="GL-682218379330"/>
    <n v="1248900"/>
    <m/>
    <m/>
    <m/>
    <n v="1248900"/>
    <m/>
    <m/>
    <m/>
    <n v="1248900"/>
    <d v="2020-10-23T00:00:00"/>
    <n v="1248900"/>
    <n v="0"/>
    <n v="0"/>
    <n v="0"/>
    <x v="0"/>
    <s v="SANTANDER"/>
    <s v="SAN VICENTE DE CHUCURÍ"/>
    <d v="2020-06-03T00:00:00"/>
    <d v="2020-06-03T00:00:00"/>
    <s v="Se realiza glosa servicio  S50008  TRANSPORTE INTERMUNICIPAL TERRESTRE soporte ilegible sin recibido ips al cual fue enviado"/>
    <s v="No se acepta glosa ya que se esta adjuntando record de ambulancia "/>
    <s v="Subsidiado"/>
    <n v="3"/>
  </r>
  <r>
    <s v="EMPRESA SOCIAL DEL ESTADO HOSPITAL UNIVERSITARIO DE LA SAMARITANA"/>
    <x v="3"/>
    <s v="BOGOTÁ DC"/>
    <s v="BOGOTÁ"/>
    <d v="2020-09-11T00:00:00"/>
    <s v="HBOG3012829"/>
    <s v="HBOG3012829"/>
    <n v="1152800"/>
    <d v="2020-10-09T00:00:00"/>
    <s v="GL-682218379367"/>
    <n v="316790"/>
    <m/>
    <m/>
    <m/>
    <n v="316790"/>
    <m/>
    <m/>
    <m/>
    <n v="316790"/>
    <d v="2020-10-30T00:00:00"/>
    <n v="316790"/>
    <n v="0"/>
    <n v="0"/>
    <n v="0"/>
    <x v="0"/>
    <s v="SANTANDER"/>
    <s v="BUCARAMANGA"/>
    <d v="2020-08-20T00:00:00"/>
    <d v="2020-08-20T00:00:00"/>
    <s v="SE GLOSA MAYOR VALOR COBRADO SEGUN TARIAS CONTRATADAS SOAT10% EN PROCEDIMIENTO  573201  CISTOSCOPIA TRANSURETRAL SE OBJETA LA DIFERENCIA "/>
    <s v="eps reconce procedimiento a tarifa instituconal vigente para la fecha de atencion"/>
    <s v="Subsidiado"/>
    <n v="3"/>
  </r>
  <r>
    <s v="EMPRESA SOCIAL DEL ESTADO HOSPITAL DIVINO SALVADOR DE SOPO"/>
    <x v="8"/>
    <s v="CUNDINAMARCA"/>
    <s v="SOPÓ"/>
    <d v="2020-10-01T00:00:00"/>
    <n v="382240"/>
    <n v="382240"/>
    <n v="126234"/>
    <d v="2020-10-22T00:00:00"/>
    <s v="GL-682218379383"/>
    <n v="10156"/>
    <m/>
    <m/>
    <m/>
    <n v="10156"/>
    <m/>
    <m/>
    <m/>
    <n v="10156"/>
    <d v="2020-11-23T00:00:00"/>
    <n v="0"/>
    <n v="10156"/>
    <n v="0"/>
    <n v="0"/>
    <x v="0"/>
    <s v="SANTANDER"/>
    <s v="COROMORO"/>
    <d v="2020-02-11T00:00:00"/>
    <d v="2020-02-11T00:00:00"/>
    <s v="SE REALIZA GLOSA MAYOR VALOR EN 199957881  CLORURO DE SODIO SOLUCION INYECTABLE  20 MEQ/ML/10 ML PROMEDIO $ 2408 SE GLOSA LA DIFERENCIA  $ 10156"/>
    <s v="IPS acepta glosa por mayor valor cobrado "/>
    <s v="Subsidiado"/>
    <n v="3"/>
  </r>
  <r>
    <s v="EMPRESA SOCIAL DEL ESTADO HOSPITAL UNIVERSITARIO DE LA SAMARITANA"/>
    <x v="3"/>
    <s v="BOGOTÁ DC"/>
    <s v="BOGOTÁ"/>
    <d v="2019-02-20T00:00:00"/>
    <n v="2876051"/>
    <n v="2876051"/>
    <n v="22421676"/>
    <d v="2019-02-27T00:00:00"/>
    <s v="GL-6845735579"/>
    <n v="4618462"/>
    <m/>
    <m/>
    <m/>
    <n v="4618462"/>
    <m/>
    <m/>
    <m/>
    <n v="4618462"/>
    <d v="2020-03-16T00:00:00"/>
    <n v="4472962"/>
    <n v="145500"/>
    <n v="0"/>
    <n v="0"/>
    <x v="0"/>
    <s v="SANTANDER"/>
    <s v="CHARALÁ"/>
    <d v="2017-12-14T00:00:00"/>
    <d v="2018-01-05T00:00:00"/>
    <s v="SE GLOSA  ENDOGRAPADORA 45MM 340MM LINEAL CORTANTE ARTICULADA    RECARGAS 45MM 35MM TEJIDO REGULAR PARA ENDOGRAPADORA LINEAL CORTANTE    TIJERA TECNOLOGIA ULTRASONIDO PARA CIRUGIA ABIERTA DE 17 CM     INSUMOS REUTILIZABLES  NO ANEXAN FACTURA DE COMPRA  UNA VEZ ANEXA SE RECONOCERE EL 33% DEL VALOR DE COMPRA YA QUE ESTOS INSUMOS TIENE UNA VIDA UTIL AMPLIA Y NO SE DESECHAN DESPUES DEL PROCEDIMIENTO ,SE GLOSA MVC EN FACTURACION DE AYUDAS DX INTERCONSULTAS E IMAGENOLOGIA REALIZADAS DURANTE EL 2017 Y FACTURADAS CON TARIFAS DEL 2018( COD 3914019056191341913919140191571922419290193041931619490194971958219731197341974919792198271989119958199592010521201251092911229117),SE GLOSAN MEDICAMENTOS NO POS SIN CTC NI AUTORIZACION POR PARTE DE LA EPS  PREGABALINA 150MG CAPSULA    FORMULA INTOLERA CARBHIDRATOS 237M1 A 250M1    PREGABALINA 75MG CAPSULA "/>
    <s v="NO SE ACEPTA OBJECION POR INSUMOS REUTILIZABLES SE ANEXA POLITICA DE REUSO EN INSUMOS QUIRURGICOS POR EL HUS DONDE LOS QUE SE FACTURAN NO SE ENCUENTRAN DESCRITOS EN LA POLITICA DEL HUS SE REITERA SOBRE EL MANEJO Y POLITICA DE REHUSO DEL HUS  SE ANEXA SOPORTE FACTURA DE COMPRA DE ENDOGRAPADORA 45MM 340MM LINEAL CORTANTE  ARTICULADA TIJERA TECNOLOGIA ULTRASONIDO PARA CIRUGIA ABIERTA DE 17 cm   SE ACEPTA MAYOR VALOR COBRADO EN FACTURACION CON TARIFAS 2018 $145500 SE SOPORTA LO REALIZADO EN EL 2018 (COD_39140 MI #4  01 02 0305/01/18 FOLIO 69 728194  CARDIO #1 04/01/18 FOLIO 87 TOTAL INTERCONSULTAS DEL 2018 #5  COD_19304 3/01/2018 COD_19792 3/01/2018 COD_198273/01/2018 COD_19891 3/01/2018 COD_19958 3/01/2018 COD_19959 1/01/2018  COD_21201 03/01/2018 y 04/01/2018  COD_25109 2/01/2018 29112 02/01/18 2200 03/01/18 2145 04/01/18 214529117 02/01//18 1652 02/01/18 2200 03/01/18 2145 04/01/18 2145) SE ANEXA SOPORTE DE RADICACION Y ACTAS DE CTC RESPECTIVAS POR PARTE DE LA EPS"/>
    <s v="Subsidiado"/>
    <n v="3"/>
  </r>
  <r>
    <s v="EMPRESA SOCIAL DEL ESTADO HOSPITAL UNIVERSITARIO DE LA SAMARITANA"/>
    <x v="3"/>
    <s v="BOGOTÁ DC"/>
    <s v="BOGOTÁ"/>
    <d v="2019-02-20T00:00:00"/>
    <n v="2888155"/>
    <n v="2888155"/>
    <n v="4325383"/>
    <d v="2019-02-27T00:00:00"/>
    <s v="GL-6845735610"/>
    <n v="1534300"/>
    <m/>
    <m/>
    <m/>
    <n v="1534300"/>
    <m/>
    <m/>
    <m/>
    <n v="1534300"/>
    <d v="2020-03-16T00:00:00"/>
    <n v="1534300"/>
    <n v="0"/>
    <n v="0"/>
    <n v="0"/>
    <x v="0"/>
    <s v="SANTANDER"/>
    <s v="SUCRE"/>
    <d v="2018-12-27T00:00:00"/>
    <d v="2019-01-03T00:00:00"/>
    <s v="AUDITORIA MEDICA CONCURRENTE GLOSA ESTANCIA  DE LOS DÍAS 2930 Y 31 DE DICIEMBRE DEL 2018 Y  1 2 DE ENERO DEL 2019 ESTANCIA NO JUSTIFICADA EN PACIENTE QUE NO FUE OPERADO SEGÚN NOTAS POR NO AUTORIZACIÓN DE LA EPSLA CUAL  SE ENVIÓ DESDE EL VIERNES 28 DE DICIEMBRE DEL 2018 NO HAY JUSTIFICACIÓN NI PERTINENCIA PARA ESTANCIA INACTIVA INJUSTIFICADA $1470400 ,SE GLOSA 1 TERAPIA FÍSICA  SOBREFACTURADA NO PERTINENTE  NO SOLICITADA ADEMAS SE GLOSA TERAPIA DEL 02 DE ENERO 2019 REALIZADA  EN DÍA  ANTES GLOSADOSE GLOSA TERAPIA RESPIRATORIA REALIZADA EN DIA ANTES GLOSADO"/>
    <s v="IPS NO ACEPTA OBJECION USUARIO CON SOPORTE DE SOLICITUD DE HOSP Y PROCEDIMIENTO QX DESDE EL 27 DE DICIEMBRE DE 2018 EPS ENVIA NEGACION DE SERVICIOS E INICIA PROCESO DE REFERENCIA A RED ASCRITA LA CUAL NO TIENE VIABILIDAD ESTANCIA APLICA A LA EPS POR NO RESOLUCION DE REFERENCIA SEGUN HC LA ORDEN Y SALAS DE CX  POR PROFESIONALES DE LA SALUD PERTINENTES EPS NO RESUELVE TRASLADO SE TERMINA CON PROCEDIMIENTO POR AUTORIZACION DE LA EPS NO SE ACEPTA OBJECION POR TERAPIA FISICA Y TERAPIA RESPIRATORIA SE EVIDENCIA ORDEN MEDICA DEL 02/01/2019 0604 HORAS SE SOPORTA VALORACION Y REALIZACION DE TF Y TR"/>
    <s v="Subsidiado"/>
    <n v="3"/>
  </r>
  <r>
    <s v="EMPRESA SOCIAL DEL ESTADO HOSPITAL UNIVERSITARIO DE LA SAMARITANA"/>
    <x v="3"/>
    <s v="BOGOTÁ DC"/>
    <s v="BOGOTÁ"/>
    <d v="2021-10-11T00:00:00"/>
    <s v="HBOG4061216"/>
    <s v="HBOG4061216"/>
    <n v="33422657"/>
    <d v="2021-11-04T00:00:00"/>
    <s v="GL-6845737306"/>
    <n v="1603516"/>
    <m/>
    <m/>
    <m/>
    <n v="1603516"/>
    <m/>
    <m/>
    <m/>
    <n v="1603516"/>
    <m/>
    <n v="0"/>
    <n v="0"/>
    <n v="0"/>
    <n v="1603516"/>
    <x v="0"/>
    <s v="CUNDINAMARCA"/>
    <s v="SOACHA"/>
    <d v="2021-08-10T00:00:00"/>
    <d v="2021-09-18T00:00:00"/>
    <s v="Se objeta $1007400 Concepto 107M01  INTERNACIÓN EN UNIDAD DE CUIDADO INTERMEDIO ADULTO    No se reconoce estancia como Unidad de Cuidado Intermedio del 30 31 agosto 01 y 02 septiembre sino que se reconoce como estancia general dado que traslado se da secundario a sospecha de infección por covid nosocomial y broncoaspiración ambos eventos de seguridad del paciente  ,Se objeta $474800 Concepto 879301  TOMOGRAFÍA COMPUTADA DE TÓRAX    No se reconoce tac de tórax  dado que se realizan secundario a sospecha de infección por covid nosocomial y broncoaspiración ambos eventos de seguridad del paciente  ,Se objeta $5016 Concepto H02M31  POLIPROPILENO3/0AGUJARECTA60MM75CM   INSUMO NO FACTURABLE INCLUIDO E DERECHOS DE SALAS Y MATERIALES Y FACTURADOS,Se objeta $64200 Concepto 902104  DIMERO D AUTOMATIZADO   Se objeta $52100 Concepto 903016  FERRITINA     No se reconoceN  dado que se realizan secundario a sospecha de infección por covid nosocomial y broncoaspiración ambos eventos de seguridad del paciente  "/>
    <m/>
    <s v="Subsidiado"/>
    <n v="3"/>
  </r>
  <r>
    <s v="EMPRESA SOCIAL DEL ESTADO HOSPITAL UNIVERSITARIO DE LA SAMARITANA"/>
    <x v="3"/>
    <s v="BOGOTÁ DC"/>
    <s v="BOGOTÁ"/>
    <d v="2021-10-08T00:00:00"/>
    <s v="HBOG4060475"/>
    <s v="HBOG4060475"/>
    <n v="12708086"/>
    <d v="2021-11-04T00:00:00"/>
    <s v="GL-6845737307"/>
    <n v="2131300"/>
    <m/>
    <m/>
    <m/>
    <n v="2131300"/>
    <m/>
    <m/>
    <m/>
    <n v="2131300"/>
    <m/>
    <n v="0"/>
    <n v="0"/>
    <n v="0"/>
    <n v="2131300"/>
    <x v="0"/>
    <s v="CUNDINAMARCA"/>
    <s v="SOACHA"/>
    <d v="2021-09-10T00:00:00"/>
    <d v="2021-09-16T00:00:00"/>
    <s v="Se objeta $2131300 Concepto 388904  LIGADURA Y ESCISIÓN DE SAFENA INTERNA   CODIGO NO HOMOLGADO EN MANUAL CONTRATADO NO INCLUIDO EN ANEXO DE TARIFAS PROPIAS DE LA IPS NO ES POSIBLE VERIFICAR  VALRO FACTURADO "/>
    <m/>
    <s v="Subsidiado"/>
    <n v="3"/>
  </r>
  <r>
    <s v="EMPRESA SOCIAL DEL ESTADO HOSPITAL UNIVERSITARIO DE LA SAMARITANA"/>
    <x v="3"/>
    <s v="BOGOTÁ DC"/>
    <s v="BOGOTÁ"/>
    <d v="2019-12-12T00:00:00"/>
    <s v="HBOG2971681"/>
    <s v="HBOG2971681"/>
    <n v="7694370"/>
    <d v="2019-12-26T00:00:00"/>
    <s v="GL-68492318697"/>
    <n v="5001870"/>
    <m/>
    <m/>
    <m/>
    <n v="5001870"/>
    <m/>
    <m/>
    <m/>
    <n v="5001870"/>
    <d v="2020-08-18T00:00:00"/>
    <n v="0"/>
    <n v="0"/>
    <n v="5001870"/>
    <n v="0"/>
    <x v="0"/>
    <s v="SANTAFE DE BOGOTA D. C."/>
    <s v="BOGOTA"/>
    <d v="2019-10-22T00:00:00"/>
    <d v="2019-10-27T00:00:00"/>
    <s v="Se objeta $5001870 Concepto 1994771901  INMUNOGLOBULINA AGTI D 300MCG AMPOLLA 2M1 Se glosa mayor valor facturado en homologo lo suministrado es inmunoglobulina IGG 75 mg día y lo facturado es inmunoglobulina anti D  300 mg día cada ampolla alcanzaría para 2 aplicaciones por lo que se reconoce solo 15 ampollas de inmunoglobulina anti D como homologo se glosan 15 en su totalidad por pertinencia en uso racional $3847185 y MVC en 15 ampollas se reconecen a $179500 se glosa la diferencia con 15 ampollas facturadas a $256476 se glosan 1154685 "/>
    <s v="IPS NO ACEPTA TIPIFICACION DE GLOSA SE SOSTIENE GLOSA EN CONCILIACION"/>
    <s v="Subsidiado"/>
    <n v="3"/>
  </r>
  <r>
    <s v="E.S.E. HOSPITAL EL SALVADOR"/>
    <x v="13"/>
    <s v="CUNDINAMARCA"/>
    <s v="VILLA DE SAN DIEGO DE UBATE"/>
    <d v="2021-12-01T00:00:00"/>
    <s v="FEHU116823"/>
    <s v="FEHU116823"/>
    <n v="3048659"/>
    <d v="2021-12-10T00:00:00"/>
    <s v="GL-68492320300"/>
    <n v="1376700"/>
    <m/>
    <m/>
    <m/>
    <n v="1376700"/>
    <m/>
    <m/>
    <m/>
    <n v="1376700"/>
    <m/>
    <n v="0"/>
    <n v="0"/>
    <n v="0"/>
    <n v="1376700"/>
    <x v="0"/>
    <s v="MAGDALENA"/>
    <s v="SANTA MARTA"/>
    <d v="2021-10-05T00:00:00"/>
    <d v="2021-10-09T00:00:00"/>
    <s v="Se objeta $1017600 Concepto 10M002  INTERNACIÓN COMPLEJIDAD MEDIANA HABITACION BIPERSONAL Se glosa estancia no autorizada por el nivel nacional coosalud (IPS NO RED) ,Se objeta $304500 Concepto 890602  CUIDADO (MANEJO) INTRAHOSPITALARIO POR MEDICINA ESPECIALIZADA igual concepto ,Se objeta $54600 Concepto 897011  MONITORIA FETAL ANTEPARTO se objetan 2 de 4 realizados en la estanciaobjetada se reconoce atencion inicial de urgencias y traslado "/>
    <m/>
    <s v="Subsidiado"/>
    <n v="3"/>
  </r>
  <r>
    <s v="E.S.E. HOSPITAL SAN RAFAEL DE PACHO"/>
    <x v="25"/>
    <s v="CUNDINAMARCA"/>
    <s v="PACHO"/>
    <d v="2021-12-03T00:00:00"/>
    <s v="FEHP0000103715"/>
    <s v="FEHP0000103715"/>
    <n v="1960830"/>
    <d v="2021-12-14T00:00:00"/>
    <s v="GL-68492320303"/>
    <n v="1596534"/>
    <m/>
    <m/>
    <m/>
    <n v="1596534"/>
    <m/>
    <m/>
    <m/>
    <n v="1596534"/>
    <m/>
    <n v="0"/>
    <n v="0"/>
    <n v="0"/>
    <n v="1596534"/>
    <x v="0"/>
    <s v="SANTANDER"/>
    <s v="BUCARAMANGA"/>
    <d v="2021-06-09T00:00:00"/>
    <d v="2021-06-13T00:00:00"/>
    <s v="Se objeta $1017600 Concepto 10M002  INTERNACIÓN COMPLEJIDAD MEDIANA HABITACION BIPERSONAL Se hace glosa de la estancia no Autorizada  la atencion correspondiente no tiene la autorizacion requerida por el nivel nacional decoosalud Dra Nacira  Codigo de atencion 12539838 debe tener la aprobacion pertinente ,Se objeta $243600 Concepto 890602  CUIDADO (MANEJO) INTRAHOSPITALARIO POR MEDICINA ESPECIALIZADA se objeta manejo de la estancia glosada por no autorizada ,Se objeta $624 Concepto 199349415  CLONAZEPAM TABLETA  2 MG se objetan medicamentos de la estancia glosada Se objeta $828 Concepto 200371051  QUETIAPINA TABLETA RECUBIERTA TABLETA RECUBIERTA se objetan medicamentos de la estancia glosada Se objeta $2484 Concepto 199403982  HALOPERIDOL TABLETA 5 MG se objetan medicamentos de la estancia glosada Se objeta $44198 Concepto 199425821  MIDAZOLAM SOLUCION INYECTABLE  15 MG/3ML se objetan medicamentos de la estancia glosada Se objeta $91000 Concepto 200097791  MIDAZOLAM SOLUCION INYECTABLE  5 MG/5 ML se objetan medicamentos de la estancia glosada ,Se objeta $86900 Concepto 906249  VIRUS DE INMUNODEFICIENCIA HUMANA 1 Y 2 ANTICUERPOS No pertinente para manejo de su cuadro mental Se objeta $109300 Concepto 906317  HEPATITIS B ANTÍGENO DE SUPERFICIE AG HBS No pertinente para manejo de su cuadro mental "/>
    <m/>
    <s v="Subsidiado"/>
    <n v="3"/>
  </r>
  <r>
    <s v="E.S.E. HOSPITAL MARIO GAITAN YANGUAS DE SOACHA"/>
    <x v="0"/>
    <s v="CUNDINAMARCA"/>
    <s v="SOACHA"/>
    <d v="2022-02-07T00:00:00"/>
    <s v="HMGY187800"/>
    <s v="HMGY187800"/>
    <n v="3034765"/>
    <d v="2022-02-25T00:00:00"/>
    <s v="GL-687654332931534"/>
    <n v="419325"/>
    <m/>
    <m/>
    <m/>
    <n v="419325"/>
    <m/>
    <m/>
    <m/>
    <n v="419325"/>
    <m/>
    <n v="0"/>
    <n v="0"/>
    <n v="0"/>
    <n v="419325"/>
    <x v="0"/>
    <s v="SANTANDER"/>
    <s v="CIMITARRA"/>
    <d v="2022-01-09T00:00:00"/>
    <d v="2022-01-11T00:00:00"/>
    <s v="Se objeta $2025 Concepto 199367654  VITAMINA K (FITOMENADIONA) IV SOLUCION INYECTABLE  1 MG/ML/1 ML servicios prestados al recien nacido por favor generar factura por separado ,Se objeta $245400 Concepto 898201  ESTUDIO DE COLORACIÓN BÁSICA EN ESPÉCIMEN DE RECONOCIMIENTO no se evidencia orden medica  para realizar estudio ni lectura adjunto en historia clinica ,Se objeta $31800 Concepto 911015  HEMOCLASIFICACIÓN SISTEMA RH ANTÍGENO RH D POR MICROTÉCNICA  Se objeta $78900 Concepto 904902  HORMONA ESTIMULANTE DEL TIROIDES servicios prestados al recien nacido por favor generar factura por separado ,Se objeta $61200 Concepto 890602  CUIDADO (MANEJO) INTRAHOSPITALARIO POR MEDICINA ESPECIALIZADA servicios prestados al recien nacido por favor generar factura por separado "/>
    <m/>
    <s v="Subsidiado"/>
    <n v="3"/>
  </r>
  <r>
    <s v="E.S.E. HOSPITAL MARIO GAITAN YANGUAS DE SOACHA"/>
    <x v="0"/>
    <s v="CUNDINAMARCA"/>
    <s v="SOACHA"/>
    <d v="2021-03-10T00:00:00"/>
    <s v="HMGY46021"/>
    <s v="HMGY46021"/>
    <n v="254810"/>
    <d v="2021-04-05T00:00:00"/>
    <s v="GL-68765433293163"/>
    <n v="201110"/>
    <d v="2021-06-09T00:00:00"/>
    <n v="201110"/>
    <n v="0"/>
    <n v="0"/>
    <m/>
    <m/>
    <m/>
    <n v="0"/>
    <m/>
    <n v="0"/>
    <n v="0"/>
    <n v="0"/>
    <n v="0"/>
    <x v="0"/>
    <s v="SANTANDER"/>
    <s v="BUCARAMANGA"/>
    <d v="2021-02-12T00:00:00"/>
    <d v="2021-02-12T00:00:00"/>
    <s v="Se objeta $201110 Concepto 601T02  TRASLADO ASISTENCIAL BÁSICO TERRESTRE SECUNDARIO SE GENERA GLOSA POR TARIFAS Y SOPORTES NO ANEXOS EN LA FACTURA POR PLATAFORMA FAVOR ADJUNTAR RESOLUCIÓN DE TARIFAS PACTADAS Y SOPORTES DEL TRASLADO "/>
    <s v="EPS levanta glosa ya que adjuntan soportes solicitados para subsanar "/>
    <s v="Subsidiado"/>
    <n v="3"/>
  </r>
  <r>
    <s v="E.S.E. HOSPITAL MARIO GAITAN YANGUAS DE SOACHA"/>
    <x v="0"/>
    <s v="CUNDINAMARCA"/>
    <s v="SOACHA"/>
    <d v="2021-07-12T00:00:00"/>
    <s v="HMGY99941"/>
    <s v="HMGY99941"/>
    <n v="901245"/>
    <d v="2021-08-02T00:00:00"/>
    <s v="GL-68765433293410"/>
    <n v="25729"/>
    <m/>
    <m/>
    <m/>
    <n v="25729"/>
    <m/>
    <m/>
    <m/>
    <n v="25729"/>
    <d v="2021-12-23T00:00:00"/>
    <n v="25729"/>
    <n v="0"/>
    <n v="0"/>
    <n v="0"/>
    <x v="0"/>
    <s v="SANTANDER"/>
    <s v="LA BELLEZA"/>
    <d v="2021-06-21T00:00:00"/>
    <d v="2021-06-22T00:00:00"/>
    <s v="Se genera glosa por $6685 Concepto 199594023  BUTILESCOPOLAMINA Y ANALGESICOS AMPOLLA DE 5 ML SOLUCION INYECTABLE  se reconoce a $2344 c/u Se genera glosa por $13060 Concepto 1992256610  OMEPRAZOL INFUSION IV POLVO LIOFILIZADO PARA RECONSTITUIR A SOL INY  40 MG se reonoce a $ 3854 c/u  Se genera glosa por $5984 Concepto 199425613  LACTATO DE HARTMAN SOLUCION INYECTABLE  500 ML  se reconoce $2830 c/u Glosa por mayor valor cobrado según tarifa pactada de medicamentos "/>
    <s v="SE LEVANTA GLOSA FRENTE A LOS MEDICAMENTOS E INSUMOS LA ESE MARIO GAITAN ANEXA RESOLUCION 0552021  DE MEDICAMENTOS E INSUMOS SOPORTANDO TARIFA FACTURADA DE ACUERDO A LO CONTRATADO EN EL CONTRATO ACTUAL NO SE ENCUENTRA NINGUN ANEXO DE MEDICAMENTOS POR ESTA RAZON SE COBRA LA TARIFA DE LA IPS"/>
    <s v="Subsidiado"/>
    <n v="3"/>
  </r>
  <r>
    <s v="E.S.E. HOSPITAL MARIO GAITAN YANGUAS DE SOACHA"/>
    <x v="0"/>
    <s v="CUNDINAMARCA"/>
    <s v="SOACHA"/>
    <d v="2021-05-11T00:00:00"/>
    <s v="HMGY71721"/>
    <s v="HMGY71721"/>
    <n v="26200"/>
    <d v="2021-06-04T00:00:00"/>
    <s v="GL-687654334431082"/>
    <n v="2350"/>
    <d v="2021-09-03T00:00:00"/>
    <n v="0"/>
    <n v="0"/>
    <n v="2350"/>
    <m/>
    <m/>
    <m/>
    <n v="2350"/>
    <m/>
    <n v="0"/>
    <n v="0"/>
    <n v="0"/>
    <n v="2350"/>
    <x v="0"/>
    <s v="SANTANDER"/>
    <s v="COROMORO"/>
    <d v="2021-04-14T00:00:00"/>
    <d v="2021-04-14T00:00:00"/>
    <s v="Se objeta $2350 Concepto 898005  ESTUDIO DE COLORACIÓN HISTOQUÍMICA EN CITOLOGÍA VAGINAL TUMORAL O FUNCIONAL    SE GENERA GLOSA POR MAYOR VALOR COBRADO DE LA TARIFA PACTADA Y CONTRATADA"/>
    <s v="SE RATIFICA GLOSA  $2350 Concepto 898005  ESTUDIO DE COLORACIÓN HISTOQUÍMICA EN CITOLOGÍA VAGINAL TUMORAL O FUNCIONAL    SE GENERA GLOSA POR MAYOR VALOR COBRADO DE LA TARIFA PACTADA Y CONTRATADA  "/>
    <s v="Subsidiado"/>
    <n v="3"/>
  </r>
  <r>
    <s v="E.S.E. HOSPITAL MARIO GAITAN YANGUAS DE SOACHA"/>
    <x v="0"/>
    <s v="CUNDINAMARCA"/>
    <s v="SOACHA"/>
    <d v="2021-05-11T00:00:00"/>
    <s v="HMGY71725"/>
    <s v="HMGY71725"/>
    <n v="32700"/>
    <d v="2021-06-04T00:00:00"/>
    <s v="GL-687654334431083"/>
    <n v="2910"/>
    <d v="2021-09-03T00:00:00"/>
    <n v="0"/>
    <n v="0"/>
    <n v="2910"/>
    <m/>
    <m/>
    <m/>
    <n v="2910"/>
    <m/>
    <n v="0"/>
    <n v="0"/>
    <n v="0"/>
    <n v="2910"/>
    <x v="0"/>
    <s v="SANTANDER"/>
    <s v="COROMORO"/>
    <d v="2021-04-14T00:00:00"/>
    <d v="2021-04-14T00:00:00"/>
    <s v="Se objeta $2910 Concepto 890201  CONSULTA DE PRIMERA VEZ POR MEDICINA GENERAL   SE GENERA GLOSA POR MAYOR VALOR COBRADO DE LA TARIFA PACTADA Y CONTRATADA"/>
    <s v="SE RATIFICA GLOSA  $2910 Concepto 890201  CONSULTA DE PRIMERA VEZ POR MEDICINA GENERAL   SE GENERA GLOSA POR MAYOR VALOR COBRADO DE LA TARIFA PACTADA Y CONTRATADA  "/>
    <s v="Subsidiado"/>
    <n v="3"/>
  </r>
  <r>
    <s v="E.S.E. HOSPITAL MARIO GAITAN YANGUAS DE SOACHA"/>
    <x v="0"/>
    <s v="CUNDINAMARCA"/>
    <s v="SOACHA"/>
    <d v="2021-05-11T00:00:00"/>
    <s v="HMGY75484"/>
    <s v="HMGY75484"/>
    <n v="32700"/>
    <d v="2021-06-04T00:00:00"/>
    <s v="GL-687654334431084"/>
    <n v="2910"/>
    <d v="2021-09-03T00:00:00"/>
    <n v="0"/>
    <n v="0"/>
    <n v="2910"/>
    <m/>
    <m/>
    <m/>
    <n v="2910"/>
    <m/>
    <n v="0"/>
    <n v="0"/>
    <n v="0"/>
    <n v="2910"/>
    <x v="0"/>
    <s v="SANTANDER"/>
    <s v="ALBANIA"/>
    <d v="2021-04-21T00:00:00"/>
    <d v="2021-04-21T00:00:00"/>
    <s v="Se objeta $2910 Concepto 890301  CONSULTA DE CONTROL O DE SEGUIMIENTO POR MEDICINA GENERAL    SE GENERA GLOSA POR MAYOR VALOR COBRADO DE LA TARIFA PACTADA Y CONTRATADA"/>
    <s v="SE RATIFICA GLOSA $2910 Concepto 890301  CONSULTA DE CONTROL O DE SEGUIMIENTO POR MEDICINA GENERAL    SE GENERA GLOSA POR MAYOR VALOR COBRADO DE LA TARIFA PACTADA Y CONTRATADA  "/>
    <s v="Subsidiado"/>
    <n v="3"/>
  </r>
  <r>
    <s v="E.S.E. HOSPITAL MARIO GAITAN YANGUAS DE SOACHA"/>
    <x v="0"/>
    <s v="CUNDINAMARCA"/>
    <s v="SOACHA"/>
    <d v="2021-05-11T00:00:00"/>
    <s v="HMGY79066"/>
    <s v="HMGY79066"/>
    <n v="47200"/>
    <d v="2021-06-04T00:00:00"/>
    <s v="GL-687654334431085"/>
    <n v="4180"/>
    <m/>
    <m/>
    <m/>
    <n v="4180"/>
    <m/>
    <m/>
    <m/>
    <n v="4180"/>
    <m/>
    <n v="0"/>
    <n v="0"/>
    <n v="0"/>
    <n v="4180"/>
    <x v="0"/>
    <s v="SANTANDER"/>
    <s v="COROMORO"/>
    <d v="2021-04-29T00:00:00"/>
    <d v="2021-04-29T00:00:00"/>
    <s v="Se objeta $4180 Concepto 890350  CONSULTA DE CONTROL O DE SEGUIMIENTO POR ESPECIALISTA EN GINECOLOGÍA Y OBSTETRICIA     SE GENERA GLOSA POR MAYOR VALOR COBRADO DE LA TARIFA PACTADA Y CONTRATADA"/>
    <m/>
    <s v="Subsidiado"/>
    <n v="3"/>
  </r>
  <r>
    <s v="E.S.E. HOSPITAL MARIO GAITAN YANGUAS DE SOACHA"/>
    <x v="0"/>
    <s v="CUNDINAMARCA"/>
    <s v="SOACHA"/>
    <d v="2021-06-10T00:00:00"/>
    <s v="HMGY82826"/>
    <s v="HMGY82826"/>
    <n v="120500"/>
    <d v="2021-07-05T00:00:00"/>
    <s v="GL-687654334431428"/>
    <n v="8710"/>
    <m/>
    <m/>
    <m/>
    <n v="8710"/>
    <m/>
    <m/>
    <m/>
    <n v="8710"/>
    <m/>
    <n v="0"/>
    <n v="0"/>
    <n v="0"/>
    <n v="8710"/>
    <x v="0"/>
    <s v="SANTANDER"/>
    <s v="SOCORRO"/>
    <d v="2021-05-08T00:00:00"/>
    <d v="2021-05-08T00:00:00"/>
    <s v="Se objeta $3970 Concepto 904508  GONADOTROPINA CORIÓNICA SUBUNIDAD BETA CUALITATIVA PRUEBA DE EMBARAZO EN ORINA O SUERO    SE GENERA GLOSA POR MAYOR VALOR COBRADO DE LA TARIFA PACTADA Y CONTRATADA,Se objeta $4740 Concepto 890701  CONSULTA DE URGENCIAS POR MEDICINA GENERAL    SE GENERA GLOSA POR MAYOR VALOR COBRADO DE LA TARIFA PACTADA Y CONTRATADA"/>
    <m/>
    <s v="Subsidiado"/>
    <n v="3"/>
  </r>
  <r>
    <s v="E.S.E. HOSPITAL MARIO GAITAN YANGUAS DE SOACHA"/>
    <x v="0"/>
    <s v="CUNDINAMARCA"/>
    <s v="SOACHA"/>
    <d v="2021-06-10T00:00:00"/>
    <s v="HMGY83032"/>
    <s v="HMGY83032"/>
    <n v="113700"/>
    <d v="2021-07-05T00:00:00"/>
    <s v="GL-687654334431429"/>
    <n v="4740"/>
    <d v="2021-09-03T00:00:00"/>
    <n v="0"/>
    <n v="0"/>
    <n v="4740"/>
    <m/>
    <m/>
    <m/>
    <n v="4740"/>
    <m/>
    <n v="0"/>
    <n v="0"/>
    <n v="0"/>
    <n v="4740"/>
    <x v="0"/>
    <s v="SANTANDER"/>
    <s v="OCAMONTE"/>
    <d v="2021-05-10T00:00:00"/>
    <d v="2021-05-10T00:00:00"/>
    <s v="Se objeta $4740 Concepto 890701  CONSULTA DE URGENCIAS POR MEDICINA GENERAL    SE GENERA GLOSA POR MAYOR VALOR COBRADO DE LA TARIFA PACTADA Y CONTRATADA"/>
    <s v="SE RATIFICA GLOSA  $4740 Concepto 890701  CONSULTA DE URGENCIAS POR MEDICINA GENERAL    SE GENERA GLOSA POR MAYOR VALOR COBRADO DE LA TARIFA PACTADA Y CONTRATADA  "/>
    <s v="Subsidiado"/>
    <n v="3"/>
  </r>
  <r>
    <s v="E.S.E. HOSPITAL MARIO GAITAN YANGUAS DE SOACHA"/>
    <x v="0"/>
    <s v="CUNDINAMARCA"/>
    <s v="SOACHA"/>
    <d v="2021-06-10T00:00:00"/>
    <s v="HMGY83810"/>
    <s v="HMGY83810"/>
    <n v="152900"/>
    <d v="2021-07-05T00:00:00"/>
    <s v="GL-687654334431430"/>
    <n v="7940"/>
    <m/>
    <m/>
    <m/>
    <n v="7940"/>
    <m/>
    <m/>
    <m/>
    <n v="7940"/>
    <m/>
    <n v="0"/>
    <n v="0"/>
    <n v="0"/>
    <n v="7940"/>
    <x v="0"/>
    <s v="SANTANDER"/>
    <s v="COROMORO"/>
    <d v="2021-03-25T00:00:00"/>
    <d v="2021-03-25T00:00:00"/>
    <s v="Se objeta $7940 Concepto 906039  TREPONEMA PALLIDUM ANTICUERPOS (PRUEBA TREPONEMICA) MANUAL O SEMIAUTOMATIZADA O AUTOMATIZADA    SE GENERA GLOSA POR MAYOR VALOR COBRADO DE LA TARIFA PACTADA Y CONTRATADA"/>
    <m/>
    <s v="Subsidiado"/>
    <n v="3"/>
  </r>
  <r>
    <s v="E.S.E. HOSPITAL MARIO GAITAN YANGUAS DE SOACHA"/>
    <x v="0"/>
    <s v="CUNDINAMARCA"/>
    <s v="SOACHA"/>
    <d v="2021-06-10T00:00:00"/>
    <s v="HMGY83811"/>
    <s v="HMGY83811"/>
    <n v="32700"/>
    <d v="2021-07-05T00:00:00"/>
    <s v="GL-687654334431431"/>
    <n v="2910"/>
    <m/>
    <m/>
    <m/>
    <n v="2910"/>
    <m/>
    <m/>
    <m/>
    <n v="2910"/>
    <m/>
    <n v="0"/>
    <n v="0"/>
    <n v="0"/>
    <n v="2910"/>
    <x v="0"/>
    <s v="SANTANDER"/>
    <s v="EL PEÑÓN"/>
    <d v="2021-05-11T00:00:00"/>
    <d v="2021-05-11T00:00:00"/>
    <s v="Se objeta $2910 Concepto 890201  CONSULTA DE PRIMERA VEZ POR MEDICINA GENERAL    SE GENERA GLOSA POR MAYOR VALOR COBRADO DE LA TARIFA PACTADA Y CONTRATADA"/>
    <m/>
    <s v="Subsidiado"/>
    <n v="3"/>
  </r>
  <r>
    <s v="E.S.E. HOSPITAL MARIO GAITAN YANGUAS DE SOACHA"/>
    <x v="0"/>
    <s v="CUNDINAMARCA"/>
    <s v="SOACHA"/>
    <d v="2021-06-10T00:00:00"/>
    <s v="HMGY84876"/>
    <s v="HMGY84876"/>
    <n v="77700"/>
    <d v="2021-07-05T00:00:00"/>
    <s v="GL-687654334431432"/>
    <n v="31530"/>
    <m/>
    <m/>
    <m/>
    <n v="31530"/>
    <m/>
    <m/>
    <m/>
    <n v="31530"/>
    <m/>
    <n v="0"/>
    <n v="0"/>
    <n v="0"/>
    <n v="31530"/>
    <x v="0"/>
    <s v="SANTANDER"/>
    <s v="EL PEÑÓN"/>
    <d v="2021-05-13T00:00:00"/>
    <d v="2021-05-13T00:00:00"/>
    <s v="Se objeta $31530 Concepto 873412  RADIOGRAFÍA DE CADERA COMPARATIVA    SE GENERA GLOSA POR MAYOR VALOR COBRADO DE LA TARIFA PACTADA Y CONTRATADA"/>
    <m/>
    <s v="Subsidiado"/>
    <n v="3"/>
  </r>
  <r>
    <s v="E.S.E. HOSPITAL MARIO GAITAN YANGUAS DE SOACHA"/>
    <x v="0"/>
    <s v="CUNDINAMARCA"/>
    <s v="SOACHA"/>
    <d v="2021-06-10T00:00:00"/>
    <s v="HMGY85900"/>
    <s v="HMGY85900"/>
    <n v="286799"/>
    <d v="2021-07-05T00:00:00"/>
    <s v="GL-687654334431433"/>
    <n v="4740"/>
    <m/>
    <m/>
    <m/>
    <n v="4740"/>
    <m/>
    <m/>
    <m/>
    <n v="4740"/>
    <m/>
    <n v="0"/>
    <n v="0"/>
    <n v="0"/>
    <n v="4740"/>
    <x v="0"/>
    <s v="SANTANDER"/>
    <s v="SUCRE"/>
    <d v="2021-05-18T00:00:00"/>
    <d v="2021-05-18T00:00:00"/>
    <s v="Se objeta $4740 Concepto 890701  CONSULTA DE URGENCIAS POR MEDICINA GENERAL    SE GENERA GLOSA POR MAYOR VALOR COBRADO DE LA TARIFA PACTADA Y CONTRATADA"/>
    <m/>
    <s v="Subsidiado"/>
    <n v="3"/>
  </r>
  <r>
    <s v="E.S.E. HOSPITAL MARIO GAITAN YANGUAS DE SOACHA"/>
    <x v="0"/>
    <s v="CUNDINAMARCA"/>
    <s v="SOACHA"/>
    <d v="2021-06-10T00:00:00"/>
    <s v="HMGY90207"/>
    <s v="HMGY90207"/>
    <n v="142300"/>
    <d v="2021-07-05T00:00:00"/>
    <s v="GL-687654334431434"/>
    <n v="9100"/>
    <m/>
    <m/>
    <m/>
    <n v="9100"/>
    <m/>
    <m/>
    <m/>
    <n v="9100"/>
    <m/>
    <n v="0"/>
    <n v="0"/>
    <n v="0"/>
    <n v="9100"/>
    <x v="0"/>
    <s v="SANTANDER"/>
    <s v="EL PEÑÓN"/>
    <d v="2021-05-24T00:00:00"/>
    <d v="2021-05-24T00:00:00"/>
    <s v="Se objeta $1180 Concepto 903841  GLUCOSA EN SUERO U OTRO FLUIDO DIFERENTE A ORINA    Se objeta $1350 Concepto 903868  TRIGLICERIDOS      Se objeta $1720 Concepto 903815  COLESTEROL DE ALTA DENSIDAD        Se objeta $2430 Concepto 903816  COLESTEROL DE BAJA DENSIDAD SEMIAUTOMATIZADO          Se objeta $2420 Concepto 903818  COLESTEROL TOTAL            SE GENERA GLOSA POR MAYOR VALOR COBRADO DE LA TARIFA PACTADA Y CONTRATADA"/>
    <m/>
    <s v="Subsidiado"/>
    <n v="3"/>
  </r>
  <r>
    <s v="E.S.E. HOSPITAL MARIO GAITAN YANGUAS DE SOACHA"/>
    <x v="0"/>
    <s v="CUNDINAMARCA"/>
    <s v="SOACHA"/>
    <d v="2022-01-05T00:00:00"/>
    <s v="HMGY184136"/>
    <s v="HMGY184136"/>
    <n v="24274194"/>
    <d v="2022-01-20T00:00:00"/>
    <s v="GL-68765434633135"/>
    <n v="17673476"/>
    <m/>
    <m/>
    <m/>
    <n v="17673476"/>
    <m/>
    <m/>
    <m/>
    <n v="17673476"/>
    <m/>
    <n v="0"/>
    <n v="0"/>
    <n v="0"/>
    <n v="17673476"/>
    <x v="0"/>
    <s v="SANTANDER"/>
    <s v="LA BELLEZA"/>
    <d v="2021-12-22T00:00:00"/>
    <d v="2021-12-23T00:00:00"/>
    <s v="Se objeta $ 10900 Concepto 903856  NITRÓGENO UREICO Se objeta Nitrógeno ureico no hay evidencia de su utilidad para cambiar la conducta anestésica perioperatoria Se objeta $ 13100 Concepto 903895  CREATININA EN SUERO U OTROS FLUIDOS Se objeta Creatinina en suero no hay evidencia de su utilidad para cambiar la conducta anestésica perioperatoria Se objeta $ 13600 Concepto 903841  GLUCOSA EN SUERO U OTRO FLUIDO DIFERENTE A ORINA Se objeta glicemia no pertinente como laboratorio prequirúrgico  No hay información en la historia clínica de antecedentes de diabetes intolerancia a la glucosa obesidad mórbida  Se objeta $ 26700 Concepto 903864  SODIO EN SUERO U OTROS FLUIDOS Se objeta sodio no pertinente como laboratorio prequirúrgico  No hay información en la historia clínica que orienten desequilibrio hidroelectrolítico o patología asociada que afecte los niveles de sodio en sangre Se objeta $ 32200 Concepto 902049  TIEMPO DE TROMBOPLASTINA PARCIAL TTP Se objeta TPP no hay evidencia clínica de beneficio de la solicitud de esta prueba más allá de alteraciones de hemostasia detectadas al interrogatorio del paciente Se objeta $ 32400 Concepto 903859  POTASIO EN SUERO U OTROS FLUIDOS Se objeta potasio no pertinente como laboratorio prequirúrgico  No hay información en la historia clínica que orienten desequilibrio hidroelectrolítico o patología asociada que afecte los niveles de potasio en sangre Se objeta $ 33000 Concepto 902045  TIEMPO DE PROTROMBINA TP Se objeta tiempo de protrombina TP no hay evidencia científica del beneficio de la solicitud de esta prueba más allá de alteraciones de hemostasia detectadas con el interrogatorio clínico ,Se objeta $ 32800 Concepto SB00009  PIKKIRSCHNER12MMX230MM Se glosa material de osteosíntesis no adjuntan factura de compra de la casa comercial Se objeta $ 44476 Concepto 1518020080  CIRCUITODEANESTESIAADULTOABIERTO Se glosa material de osteosíntesis no adjuntan factura de compra de la casa comercial Se objeta $ 49200 Concepto SB00010  PINKIRSCHNER15MMX230MM Se glosa material de osteosíntesis no adjuntan factura de compra de la casa comercial Se objeta $ 458900 Concepto SB02521  TORNILLOBLOQUEOORTHOLOC24X16MM Se glosa material de osteosíntesis no adjuntan factura de compra de la casa comercial Se objeta $ 458900 Concepto SB02523  TORNILLOBLOQUEOORTHOLOC24X20MM Se glosa material de osteosíntesis no adjuntan factura de compra de la casa comercial Se objeta $ 917800 Concepto SB02524  TORNILLODEBLOQUEOORTHOLOC24X22MM Se glosa material de osteosíntesis no adjuntan factura de compra de la casa comercial Se objeta $ 1163600 Concepto SB02633  TORNILLODECORTICALORTHOLOC27X12MM Se glosa material de osteosíntesis no adjuntan factura de compra de la casa comercial Se objeta $ 1376700 Concepto SB02522  TORNILLODEBLOQUEOORTHOLOC24X18MM Se glosa material de osteosíntesis no adjuntan factura de compra de la casa comercial Se objeta $ 3972300 Concepto SB09886  PLACAACULOC2VDRDISTALESTANDARDER Se glosa material de osteosíntesis no adjuntan factura de compra de la casa comercial Se objeta $ 8513600 Concepto SB06500  MATRIZO?SEADESMINERALIZADASUREFUSEPUTTYX5CC Se glosa matriz ósea desmineralizada no adjuntan factura de compra de la casa comercial ,Se objeta $ 457900 Concepto 790302  REDUCCIÓN CERRADA DE FRACTURA SIN FIJACIÓN INTERNA DE CÚBITO O RADIO Se objeta procedimiento Reducción cerrada de fractura la cual fue fallida y debió convertirse a vía abierta ,Se objeta $ 65400 Concepto 871121  RADIOGRAFÍA DE TÓRAX (PA O AP Y LATERAL DECÚBITO LATERAL OBLICUAS O LATERAL) Se objeta Radiografía de Tórax no pertinente como estudio prequirúrgico paciente asintomática respiratoria  Evidencia científica no determina beneficio en predicción de morbilidad perioperatoria con este estudio más allá de la anamnesis y exploración física  Más aún cuando se utiliza anestesia regional "/>
    <m/>
    <s v="Subsidiado"/>
    <n v="3"/>
  </r>
  <r>
    <s v="E.S.E. HOSPITAL SAN RAFAEL DE FUSAGASUGA"/>
    <x v="12"/>
    <s v="CUNDINAMARCA"/>
    <s v="FUSAGASUGÁ"/>
    <d v="2022-02-01T00:00:00"/>
    <s v="HOSF232650"/>
    <s v="HOSF232650"/>
    <n v="60698247"/>
    <d v="2022-02-17T00:00:00"/>
    <s v="GL-68765434633193"/>
    <n v="3309911"/>
    <m/>
    <m/>
    <m/>
    <n v="3309911"/>
    <m/>
    <m/>
    <m/>
    <n v="3309911"/>
    <m/>
    <n v="0"/>
    <n v="0"/>
    <n v="0"/>
    <n v="3309911"/>
    <x v="0"/>
    <s v="N. DE SANTANDER"/>
    <s v="LOS PATIOS"/>
    <d v="2021-11-27T00:00:00"/>
    <d v="2021-12-17T00:00:00"/>
    <s v="Se objeta $ 134311 Concepto 1518022340  APOSITODEESPUMACONHYDROFIBERCONADHESIVOTAMA?O20CM Se objetan apósitos insumos incluidos en estancia hospitalaria   Artículo 40 Parágrafo 2 Manual tarifario SOAT  Decreto 2423 de 1996 ,Se objeta $ 186000 Concepto 893801  CONSUMO DE OXÍGENO Y PRODUCCIÓN DE CO2 EN REPOSO Se objeta cobro de Cálculo de consumo de Oxígeno y producción de CO2 en reposo no pertinente  Prueba no soportada en la historia clínica Se objeta $ 1281500 Concepto 939100  RESPIRACIÓN DE PRESIÓN POSITIVA INTERMITENTE RPPI SOD Se objeta Inhaloterapia procedimiento incluido en actividades de enfermería y estancia en UCI  No facturable  ,Se objeta $ 18700 Concepto 890209  CONSULTA DE PRIMERA VEZ POR TRABAJO SOCIAL Se objeta consulta de trabajo social  No forma parte del plan de manejo médico de la paciente   Se objeta $ 21800 Concepto 890410  INTERCONSULTA POR FONOAUDIOLOGÍA Se objeta interconsulta por fonoaudiología con base en Artículo Artículo 43 y 44 Decreto 2423 de 1996   La estancia en la Unidad de Cuidado Intensivo comprende además de los servicios básicos la atención médica de especialista en cuidado intensivo de personal paramédico Se objeta $ 25400 Concepto 890406  INTERCONSULTA POR NUTRICIÓN Y DIETÉTICA Se objeta interconsulta por Nutrición y dietética con base en Artículo Artículo 43 y 44 Decreto 2423 de 1996   La estancia en la Unidad de Cuidado Intensivo comprende además de los servicios básicos la atención médica de especialista en cuidado intensivo de personal paramédico ,Se objeta $ 396100 Concepto 931001  TERAPIA FÍSICA INTEGRAL Se objetan terapias físicas y terapias respiratorias en Unidad de Cuidados Intensivos e Intermedios  Artículos 43 y 44 Decreto 2423 de 1996   Se objeta $ 908700 Concepto 939403  TERAPIA RESPIRATORIA INTEGRAL Se objetan terapias físicas y terapias respiratorias en Unidad de Cuidados Intensivos e Intermedios  Artículos 43 y 44 Decreto 2423 de 1996   ,Se objeta $ 51500 Concepto 906432  MITOCONDRIA ANTICUERPOS AUTOMATIZADO Se objeta Anticuerpos Mitocondriales no pertinentes para el manejo actual de la paciente  No define conducta y no se allegó el resultado Se objeta $ 72100 Concepto 906440  ANTICUERPOS ANTINUCLEARES AUTOMATIZADO Se objeta Anticuerpos antinucleares automatizados no pertinentes para el manejo actual de la paciente  No define conducta y no se allegó el resultado Se objeta $ 85100 Concepto 906602  ALFA FETOPROTEÍNA SEMIAUTOMATIZADO O AUTOMATIZADO Se objeta Alfa fetoproteina no pertinente para el manejo actual de la paciente  No define conducta y no se allegó el resultado Se objeta $ 128700 Concepto 906603  ANTÍGENO CARCINOEMBRIONARIO SEMIAUTOMATIZADO O AUTOMATIZADO Se objeta Antígeno carcinoembrionario no pertinente para el manejo actual de la paciente  No define conducta y no se allegó el resultado "/>
    <m/>
    <s v="Subsidiado"/>
    <n v="3"/>
  </r>
  <r>
    <s v="E.S.E. HOSPITAL SAN RAFAEL DE CAQUEZA"/>
    <x v="18"/>
    <s v="CUNDINAMARCA"/>
    <s v="CAQUEZA"/>
    <d v="2022-02-01T00:00:00"/>
    <s v="HSRC0000120579"/>
    <s v="HSRC0000120579"/>
    <n v="25643093"/>
    <d v="2022-02-21T00:00:00"/>
    <s v="GL-68765434633203"/>
    <n v="3506735"/>
    <m/>
    <m/>
    <m/>
    <n v="3506735"/>
    <m/>
    <m/>
    <m/>
    <n v="3506735"/>
    <d v="2022-05-19T00:00:00"/>
    <n v="2470835"/>
    <n v="1035900"/>
    <n v="0"/>
    <n v="0"/>
    <x v="0"/>
    <s v="SANTANDER"/>
    <s v="BUCARAMANGA"/>
    <d v="2021-12-12T00:00:00"/>
    <d v="2021-12-18T00:00:00"/>
    <s v="Se objeta $ 127200 Concepto 960200  INSERCIÓN DE VÍA AÉREA OROFARÍNGEA SOD Se objeta procedimiento inserción de vía aérea orofaríngea sin tarifa referenciada en manual tarifario SOAT  IPS no red sin tarifa aprobada Se objeta $ 396100 Concepto 939100  RESPIRACIÓN DE PRESIÓN POSITIVA INTERMITENTE RPPI SOD Se objeta procedimiento Respiración de presión positiva intermitente orofaríngea sin tarifa referenciada en manual tarifario SOAT  IPS no red sin tarifa aprobada ,Se objeta $ 512600 Concepto 939403  TERAPIA RESPIRATORIA INTEGRAL Se objeta TErapia respiratoria no facturable en estancia UCI  Se objetan terapias respiratorias en Unidad de Cuidados intensivos Incluidas en estancia  Artículo 43 y 44 Decreto 2423 de 1996   ,Se objeta $ 55400 Concepto 902104  DIMERO D AUTOMATIZADO Se objeta cobro de Dímero D sin tarifa de referencia en manual tarIfario SOAT IPS no red  Sin tarifas negociadas ,Se objeta $ 57800 Concepto 890408  INTERCONSULTA POR PSICOLOGÍA No aplica facturación de honorarios profesionales incluidos en UCI según Decreto 2423 de 1996 ARTÍCULO 43 La estancia en la Unidad de Cuidado Intensivo comprende además de los servicios básicos la atención médica de especialista en cuidado intensivo de personal paramédico Se objeta $ 57800 Concepto 890406  INTERCONSULTA POR NUTRICIÓN Y DIETÉTICA No aplica facturación de honorarios profesionales incluidos en UCI según Decreto 2423 de 1996 ARTÍCULO 43 La estancia en la Unidad de Cuidado Intensivo comprende además de los servicios básicos la atención médica de especialista en cuidado intensivo de personal paramédico ,Se objeta $ 71166 Concepto 199515433  DULOXETINA CAPSULA DE LIBERACION PROLONGADA  60 MG Se objeta mayor valor cobrado por medicamento se hace comparación con Farmaprecios vigente Se objeta $ 152000 Concepto 199627241  CARBON ACTIVADO SUSPENSION ORAL  20 %/250 ML Se objeta mayor valor cobrado por medicamento se hace comparación con Farmaprecios vigente Se objeta $ 2076669 Concepto 354301  MIDAZOLAM SOLUCION INYECTABLE  5 MG/5 ML Se objeta mayor valor cobrado por medicamento MIDAZOLAM se hace comparación con Farmaprecios vigente "/>
    <s v="1 SE ACEPTA GLOSA NO FACTURABLE  $ 127200 Concepto 960200  INSERCIÓN DE VÍA AÉREA OROFARÍNGEA SOD ACEPTAR 2 SE ACEPTA GLOSA NO FACTURABLE $ 396100 Concepto 939100  RESPIRACIÓN DE PRESIÓN POSITIVA INTERMITENTE RPPI SOD  3 SE ACEPTA GLOSA NO FACTURABLE $ 512600 Concepto 939403  TERAPIA RESPIRATORIA INTEGRAL 4 SE LEVANTA GLOSA SE APLICO TRAIFA SEGUN RESOLUCION NRO 033 POR $ 71166 Concepto 199515433  DULOXETINA CAPSULA DE LIBERACION PROLONGADA  60 MG COSTO PROMEDIO DEL MERCADO5 SE LEVANTA GLOSA SE APLICO TARIFA SEGUN RESOLUCION INSTITUCIONAL NRO 0033 (ADJUNTA) A CARBON ACTIVADO SUSPENSION ORAL  20 %/250 ML PRECIOS PROMEDIO DEL MERCADO SE ANEXA SOPORTE GARANTIZANDO USO DEL MISMO6 SE LEVANTA GLOSA SE APLICO TARIFA SEGUN RESOLUCION INSTITUCIONAL NRO 0033 (ADJUNTA)  MIDAZOLAM SOLUCION INYECTABLE  5 MG/5 ML PRECIOS PROMEDIO DEL MERCADO SE ANEXA SOPORTE GARANTIZANDO USO DEL MISMO7 SE LEVANTA GLOSA SE APLICO TARIFA SEGUN RESOLUCION INSTITUCIONAL NRO 0033 (ADJUNTA) MIDAZOLAM PRECIOS PROMEDIO DEL MERCADO SE ANEXA SOPORTE GARANTIZANDO USO DEL MISMO8SE LEVANTA GLOSA INTERCONSULTA POR PSICOLOGÍA  INTERCONSULTA POR NUTRICIÓN Y DIETÉTICA  se relacionan los articulos del manual tarifario SOAT 2022  ARTICULO 40 La estancia en todos los casos comprende los siguientes servicios básicos a Médico general hospitalario de piso b Enfermera c Auxiliar de enfermería d Dotación básica de elementos de enfermería e Material de curación f Alimentación adecuada al estado del paciente (excepto sustancias de nutrición enteral o parenteral) g Suministro de ropa de cama h Aseo i Servicios públicos de energía eléctrica y aguartículo 43  atención médica de especialista en cuidado intensivo de personal paramédico la utilización de los equipos de Monitoría cardioscópica y de presión ventilación mecánica de presión y volúmen desfibrilación cardioversión y la práctica de los electrocardiogramas electroencefalogramas y gasimetrías que se requieran de acuerdo a lo establecido en el Código 38525 de este Manual  9 SE LEVANTA GLOSA DIMERO D AUTOMATIZADO SE APLICA TARIFA DEACUERDO A LA GUIA DE VALORES PARA CUPS NO HOMOLOGADOS POR AFSALUD"/>
    <s v="Subsidiado"/>
    <n v="3"/>
  </r>
  <r>
    <s v="E.S.E. HOSPITAL SAN RAFAEL DE FUSAGASUGA"/>
    <x v="12"/>
    <s v="CUNDINAMARCA"/>
    <s v="FUSAGASUGÁ"/>
    <d v="2022-04-01T00:00:00"/>
    <s v="HOSF259307"/>
    <s v="HOSF259307"/>
    <n v="949154"/>
    <d v="2022-04-11T00:00:00"/>
    <s v="GL-68765434633322"/>
    <n v="712400"/>
    <m/>
    <m/>
    <m/>
    <n v="712400"/>
    <m/>
    <m/>
    <m/>
    <n v="712400"/>
    <m/>
    <n v="0"/>
    <n v="0"/>
    <n v="0"/>
    <n v="712400"/>
    <x v="0"/>
    <s v="SANTANDER"/>
    <s v="SAN VICENTE DE CHUCURÍ"/>
    <d v="2022-02-15T00:00:00"/>
    <d v="2022-02-17T00:00:00"/>
    <s v="Se objeta $ 120000 Concepto 897011  MONITORIA FETAL ANTEPARTO Se objetan 4 monitorias fetales no pertinentes  Adicionalmente servicios posteriores a la urgencia negados por Coosalud EPS  IPS no red IPS no centro de atención de Usuaria  ,Se objeta $ 201000 Concepto 890602  CUIDADO (MANEJO) INTRAHOSPITALARIO POR MEDICINA ESPECIALIZADA Se objetan servicios posteriores a la urgencia negados por Coosalud EPS  IPS no red IPS no centro de atención de Usuaria  ,Se objeta $ 391400 Concepto 10M004  INTERNACIÓN COMPLEJIDAD MEDIANA HABITACION CUATRO O MÁS CAMAS Se objetan servicios posteriores a la urgencia negados por Coosalud EPS  IPS no red IPS no centro de atención de Usuaria "/>
    <m/>
    <s v="Subsidiado"/>
    <n v="3"/>
  </r>
  <r>
    <s v="E.S.E. HOSPITAL SAN RAFAEL DE FUSAGASUGA"/>
    <x v="12"/>
    <s v="CUNDINAMARCA"/>
    <s v="FUSAGASUGÁ"/>
    <d v="2022-04-01T00:00:00"/>
    <s v="HOSF257248"/>
    <s v="HOSF257248"/>
    <n v="13033254"/>
    <d v="2022-04-11T00:00:00"/>
    <s v="GL-68765434633323"/>
    <n v="20700"/>
    <m/>
    <m/>
    <m/>
    <n v="20700"/>
    <m/>
    <m/>
    <m/>
    <n v="20700"/>
    <m/>
    <n v="0"/>
    <n v="0"/>
    <n v="0"/>
    <n v="20700"/>
    <x v="0"/>
    <s v="N. DE SANTANDER"/>
    <s v="VILLA DEL ROSARIO"/>
    <d v="2022-01-21T00:00:00"/>
    <d v="2022-02-09T00:00:00"/>
    <s v="Se objeta $ 20700 Concepto 890209  CONSULTA DE PRIMERA VEZ POR TRABAJO SOCIAL Se objeta consulta de trabajo social  Servicios de asistencia social no cargo a salud  No pertinente "/>
    <m/>
    <s v="Subsidiado"/>
    <n v="3"/>
  </r>
  <r>
    <s v="E.S.E. HOSPITAL SAN RAFAEL DE CAQUEZA"/>
    <x v="18"/>
    <s v="CUNDINAMARCA"/>
    <s v="CAQUEZA"/>
    <d v="2022-04-07T00:00:00"/>
    <s v="HSRC0000148652"/>
    <s v="HSRC0000148652"/>
    <n v="2004803"/>
    <d v="2022-04-26T00:00:00"/>
    <s v="GL-68765434633344"/>
    <n v="400981"/>
    <m/>
    <m/>
    <m/>
    <n v="400981"/>
    <m/>
    <m/>
    <m/>
    <n v="400981"/>
    <d v="2022-06-13T00:00:00"/>
    <n v="400981"/>
    <n v="0"/>
    <n v="0"/>
    <n v="0"/>
    <x v="0"/>
    <s v="SANTANDER"/>
    <s v="PUENTE NACIONAL"/>
    <d v="2022-03-10T00:00:00"/>
    <d v="2022-03-13T00:00:00"/>
    <s v="Se objeta $ 400981 Concepto 199616633  CEFAZOLINA POLVO PARA RECONSTITUIR 1 G Se objeta mayor valor cobrado por Cefazolina polvo por 1g se reconoce promedio PLM o farmaprecios "/>
    <s v="NO SE ACEPTA GLOSA SE APLICO TARIFA INSTITUCIONAL NRO 003 COSTO PROMEDIO DEL MERCADO A CEFAZOLINA 1G AMPOLLA SOPORTADA EN LA HISTORIA CLINICA Y NOTAS DE ENFERMERIA GARANTIZANDO LA ATENCION PRESTADA SE ANEXA RESOLUCION"/>
    <s v="Subsidiado"/>
    <n v="3"/>
  </r>
  <r>
    <s v="E.S.E. HOSPITAL SALAZAR VILLETA"/>
    <x v="11"/>
    <s v="CUNDINAMARCA"/>
    <s v="VILLETA"/>
    <d v="2022-05-03T00:00:00"/>
    <s v="HSV1506410"/>
    <s v="HSV1506410"/>
    <n v="873569"/>
    <d v="2022-05-17T00:00:00"/>
    <s v="GL-68765434923271"/>
    <n v="5166"/>
    <m/>
    <m/>
    <m/>
    <n v="5166"/>
    <m/>
    <m/>
    <m/>
    <n v="5166"/>
    <m/>
    <n v="0"/>
    <n v="0"/>
    <n v="0"/>
    <n v="5166"/>
    <x v="0"/>
    <s v="SANTANDER"/>
    <s v="PUENTE NACIONAL"/>
    <d v="2022-02-25T00:00:00"/>
    <d v="2022-02-27T00:00:00"/>
    <s v="Se objeta $ 5166 Concepto 199312163  AMPICILINA COMBINACIONES FRASCO VIAL POLVO ESTERIL PARA RECONSTITUIR A SOLUCION INYECTABLE Seglosa mayor valor cobrado en Omeprazol de 40 mg polvo esteril para solicion inyectable medicamento reguladon $1296 ademas la totalidad del valor ya que se cargo en el rip como Ampicilina Combinaciones polvo esteril "/>
    <m/>
    <s v="Subsidiado"/>
    <n v="3"/>
  </r>
  <r>
    <s v="E.S.E. HOSPITAL EL SALVADOR"/>
    <x v="13"/>
    <s v="CUNDINAMARCA"/>
    <s v="VILLA DE SAN DIEGO DE UBATE"/>
    <d v="2018-06-13T00:00:00"/>
    <s v="HU833829"/>
    <s v="HU833829"/>
    <n v="1330529"/>
    <d v="2018-06-28T00:00:00"/>
    <s v="Gl-6892338352232"/>
    <n v="514140"/>
    <m/>
    <m/>
    <m/>
    <n v="514140"/>
    <m/>
    <m/>
    <m/>
    <n v="514140"/>
    <d v="2018-07-24T00:00:00"/>
    <n v="0"/>
    <n v="514140"/>
    <n v="0"/>
    <n v="0"/>
    <x v="0"/>
    <s v="SANTANDER"/>
    <s v="LA BELLEZA"/>
    <d v="2018-04-30T00:00:00"/>
    <d v="2018-05-06T00:00:00"/>
    <s v="SE REALIZA GLOSA DE (12) OXACILINA AMP 1 G MEDICAMENTO APLICADOS CORRESPONDIENTES A LOS DIAS NO PERTINENTES,SE REALIZA GLOSA DE LOS  (3)  ULTIMOS DIAS DE ESTANCIA 345 DE MAYO DE 2018 USUARIO YHOJAN SEBASTIAN PAEZ RAMIREZ RC 1028954949  PARA ESTA FECHA DE ATENCION PERTENECE A OTRA EPS (ARS CONVIDA) POR TANTO SE RECONOCE LOS TRES PRMEROS DIAS 30 ABRIL 12 DE MAYO SE OBJETA LA DIFERENCIA"/>
    <s v="IPS ACEPTA GLOSA USUARIO PERTENECE A OTRA IPS "/>
    <s v="Subsidiado"/>
    <n v="3"/>
  </r>
  <r>
    <s v="E.S.E. HOSPITAL MARIO GAITAN YANGUAS DE SOACHA"/>
    <x v="0"/>
    <s v="CUNDINAMARCA"/>
    <s v="SOACHA"/>
    <d v="2018-08-01T00:00:00"/>
    <n v="4791278"/>
    <n v="4791278"/>
    <n v="1338208"/>
    <d v="2018-08-10T00:00:00"/>
    <s v="GL-6892338366477"/>
    <n v="86200"/>
    <d v="2018-09-03T00:00:00"/>
    <n v="86200"/>
    <n v="0"/>
    <n v="0"/>
    <m/>
    <m/>
    <m/>
    <n v="0"/>
    <m/>
    <n v="0"/>
    <n v="0"/>
    <n v="0"/>
    <n v="0"/>
    <x v="0"/>
    <s v="SANTANDER"/>
    <s v="CIMITARRA"/>
    <d v="2018-06-01T00:00:00"/>
    <d v="2018-06-02T00:00:00"/>
    <s v="SE REALIZA GLOSA DE TREPONEMA PALLIDUM ANTICUERPO PRUEBA TREPONEMICA MANUAL O SEMIAUTOMATIZADA  O AUTOMATIZADA NO ORDENADO NO JUSTIFICADO NO SOPORTADO"/>
    <s v="EPA LEVANTA GLOSA POR VALOR DE $86200 IPS ANEXA SOPORTE DE LABORATORIO GLOSADO "/>
    <s v="Subsidiado"/>
    <n v="3"/>
  </r>
  <r>
    <s v="E.S.E HOSPITAL SAN RAFAEL DE FACATATIVÁ"/>
    <x v="1"/>
    <s v="CUNDINAMARCA"/>
    <s v="FACATATIVÁ"/>
    <d v="2018-08-13T00:00:00"/>
    <s v="HSRF0003589677"/>
    <s v="HSRF0003589677"/>
    <n v="721759"/>
    <d v="2018-08-31T00:00:00"/>
    <s v="GL-6892338367492"/>
    <n v="39000"/>
    <d v="2018-12-27T00:00:00"/>
    <n v="0"/>
    <n v="0"/>
    <n v="39000"/>
    <m/>
    <m/>
    <m/>
    <n v="39000"/>
    <d v="2019-05-13T00:00:00"/>
    <n v="39000"/>
    <n v="0"/>
    <n v="0"/>
    <n v="0"/>
    <x v="0"/>
    <s v="SANTANDER"/>
    <s v="COROMORO"/>
    <d v="2018-07-28T00:00:00"/>
    <d v="2018-07-29T00:00:00"/>
    <s v="SE REALIZA GLOSA DE (3) NEBULIZACIONES NO FACTURABLES ACTIVIDDA DE ENFERMERIA INCLUIDA EN LA ESTANCIA"/>
    <s v="SE LEVANTA GLOSA IPS SOPORTA MNB POR TERAPUEUTA RESPIRATORIA,SE RATIFICA GLOSA DE (3) NEBULIZACIONES NO FACTURABLES ACTIVIDDA DE ENFERMERIA INCLUIDA EN LA ESTANCIA  "/>
    <s v="Subsidiado"/>
    <n v="3"/>
  </r>
  <r>
    <s v="ESE HOSPITAL PROFESOR JORGE CAVELIER -I- NIVEL DE ATENCION CAJICA"/>
    <x v="4"/>
    <s v="CUNDINAMARCA"/>
    <s v="CAJICÁ"/>
    <d v="2018-09-03T00:00:00"/>
    <s v="P118268"/>
    <s v="P118268"/>
    <n v="843537"/>
    <d v="2018-09-17T00:00:00"/>
    <s v="GL-6892338367920"/>
    <n v="118700"/>
    <m/>
    <m/>
    <m/>
    <n v="118700"/>
    <m/>
    <m/>
    <m/>
    <n v="118700"/>
    <d v="2019-03-15T00:00:00"/>
    <n v="118700"/>
    <n v="0"/>
    <n v="0"/>
    <n v="0"/>
    <x v="0"/>
    <s v="SANTANDER"/>
    <s v="SURATÁ"/>
    <d v="2018-07-22T00:00:00"/>
    <d v="2018-07-23T00:00:00"/>
    <s v="SE REALIZA GLOSA DE 1 DIA DE ESTANCIA INTERNACION DE SERVICIO DE COMPLEJIDAD BAJA HABITACION 4 CAMAS NO ANEXAN AUTORIZACION IPS NO REPORTO LA HOSPITALIZACION SOLO REPORTO LA URGENCIA"/>
    <s v="NO SE ACEPTA SE FACTURA CODIGO 38114 SEGÚN NUMERAL 9 PARAGRAFO 2 DEL MANULA TARIFARO SOAT 2423 DE 2018 PARA LA OBSERVACION EN URGENCIAS DE MAS DE (6) HORAS PARA PACIENTES DE PRIMER NIVEL DE ATENCION   LA AUTORIZACION No 3578804 CUBRE LAS PRIMERAS 24 HORAS DE LA ESTANCIA DEL PACIENTE EN URGENCIAS"/>
    <s v="Subsidiado"/>
    <n v="3"/>
  </r>
  <r>
    <s v="ESE HOSPITAL PROFESOR JORGE CAVELIER -I- NIVEL DE ATENCION CAJICA"/>
    <x v="4"/>
    <s v="CUNDINAMARCA"/>
    <s v="CAJICÁ"/>
    <d v="2019-01-08T00:00:00"/>
    <s v="P113477"/>
    <s v="P113477"/>
    <n v="542587"/>
    <d v="2019-01-16T00:00:00"/>
    <s v="GL-6892338373403"/>
    <n v="118700"/>
    <m/>
    <m/>
    <m/>
    <n v="118700"/>
    <m/>
    <m/>
    <m/>
    <n v="118700"/>
    <d v="2019-03-15T00:00:00"/>
    <n v="118700"/>
    <n v="0"/>
    <n v="0"/>
    <n v="0"/>
    <x v="0"/>
    <s v="SANTANDER"/>
    <s v="SURATÁ"/>
    <d v="2018-05-20T00:00:00"/>
    <d v="2018-05-21T00:00:00"/>
    <s v="SE REALIZA GLOSA DE (1) DIA INTERMACION EN SERVICIO DE COMPLEJIDAD BAJA HABITACION DE CUATRO CAMAS NO ANEXAN AUTORIZACION DE LA ESTANCIA POR PARTE DE COOSALUD EPS PARA LA FECHA DE LA PRESTACION DEL SERVICIO 20/05/2018"/>
    <s v="NO SE ACEPTA SE FACTURA CODIGO 38114 SEGÚN NUMERAL 9 PARAGRAFO 2 DEL MANUAL TARIFARO SOAT 2423 DE 2018 PARA LA OBSERVACION EN URGENCIAS DE MAS DE (6) HORAS PARA PACIENTES DE PRIMER NIVEL DE ATENCION   LA AUTORIZACION No 3440569  GENERADA POR DAQUIRA GARCIA  CUBRE LAS PRIMERAS 24 HORAS DE LA ESTANCIA EN OBSERVACION DEL PACIENTE EN URGENCIAS"/>
    <s v="Subsidiado"/>
    <n v="3"/>
  </r>
  <r>
    <s v="EMPRESA SOCIAL DEL ESTADO HOSPITAL DIVINO SALVADOR DE SOPO"/>
    <x v="8"/>
    <s v="CUNDINAMARCA"/>
    <s v="SOPÓ"/>
    <d v="2019-02-08T00:00:00"/>
    <n v="325064"/>
    <n v="325064"/>
    <n v="150200"/>
    <d v="2019-02-26T00:00:00"/>
    <s v="Gl-6892338375305"/>
    <n v="11000"/>
    <d v="2019-03-06T00:00:00"/>
    <n v="11000"/>
    <n v="0"/>
    <n v="0"/>
    <m/>
    <m/>
    <m/>
    <n v="0"/>
    <m/>
    <n v="0"/>
    <n v="0"/>
    <n v="0"/>
    <n v="0"/>
    <x v="0"/>
    <s v="SANTANDER"/>
    <s v="PUERTO WILCHES"/>
    <d v="2018-12-12T00:00:00"/>
    <d v="2018-12-12T00:00:00"/>
    <s v="SE REALIZA GLOSA DEL 25% CORRESPONDIENTE AL RX DE PIE NO ANEXAN LECTURA"/>
    <s v="EPA LEVANTA GLOSA POR VALOR DE $11000  IPS ANEXA SOPORTE DE RX "/>
    <s v="Subsidiado"/>
    <n v="3"/>
  </r>
  <r>
    <s v="E.S.E. HOSPITAL PEDRO LEON ALVAREZ DIAZ"/>
    <x v="10"/>
    <s v="CUNDINAMARCA"/>
    <s v="LA MESA"/>
    <d v="2019-02-19T00:00:00"/>
    <s v="HPLA3246200"/>
    <s v="HPLA3246200"/>
    <n v="95200"/>
    <d v="2019-03-06T00:00:00"/>
    <s v="GL-6892338375705"/>
    <n v="54400"/>
    <m/>
    <m/>
    <m/>
    <n v="54400"/>
    <m/>
    <m/>
    <m/>
    <n v="54400"/>
    <d v="2019-05-10T00:00:00"/>
    <n v="0"/>
    <n v="54400"/>
    <n v="0"/>
    <n v="0"/>
    <x v="0"/>
    <s v="SANTANDER"/>
    <s v="CIMITARRA"/>
    <d v="2019-01-31T00:00:00"/>
    <d v="2019-01-31T00:00:00"/>
    <s v="SE REALIZA GLOSA DE LA CONSULTA DE URGENCIAS NO PERTINENTE SU COBRO PACIENTE RECONSULTANTE EN MULTIPLES OCACIONES  POR CUADRO DE TRAUMA A NIVEL DE NARIZ ES CITADO PARA VALORACION POR OTORRINOLARINGOLOGIA SE RECONOCE CONSULTA ESPECIALIZADA SE OBJETA LA DIFERENCIA "/>
    <s v="IPS ACEPTA GLOSA URGENCIA NO FACTURABLE"/>
    <s v="Subsidiado"/>
    <n v="3"/>
  </r>
  <r>
    <s v="E.S.E. HOSPITAL SAN FRANCISCO DE GACHETA"/>
    <x v="38"/>
    <s v="CUNDINAMARCA"/>
    <s v="GACHETÁ"/>
    <d v="2019-07-03T00:00:00"/>
    <n v="6244858"/>
    <n v="6244858"/>
    <n v="226579"/>
    <d v="2019-07-31T00:00:00"/>
    <s v="Gl-6892338383079"/>
    <n v="49093"/>
    <d v="2019-08-14T00:00:00"/>
    <n v="49093"/>
    <n v="0"/>
    <n v="0"/>
    <m/>
    <m/>
    <m/>
    <n v="0"/>
    <m/>
    <n v="0"/>
    <n v="0"/>
    <n v="0"/>
    <n v="0"/>
    <x v="0"/>
    <s v="SANTANDER"/>
    <s v="CIMITARRA"/>
    <d v="2019-05-22T00:00:00"/>
    <d v="2019-05-22T00:00:00"/>
    <s v="SE REALIZA GLOSA DE NITROFURAZONA 2 MG CREMA NO JUSTIFICADA  NO ORDENADA POR EL MEDICO TRATANTE"/>
    <s v="EPS ACEPTA GLOSA POR VALOR DE $49093 ANEXAN SOPORTE DE LO GLOSADO "/>
    <s v="Subsidiado"/>
    <n v="3"/>
  </r>
  <r>
    <s v="E.S.E. HOSPITAL MARIO GAITAN YANGUAS DE SOACHA"/>
    <x v="0"/>
    <s v="CUNDINAMARCA"/>
    <s v="SOACHA"/>
    <d v="2021-10-06T00:00:00"/>
    <s v="HMGY140231"/>
    <s v="HMGY140231"/>
    <n v="1598957"/>
    <d v="2021-10-26T00:00:00"/>
    <s v="GL-6892338398404"/>
    <n v="699200"/>
    <m/>
    <m/>
    <m/>
    <n v="699200"/>
    <m/>
    <m/>
    <m/>
    <n v="699200"/>
    <d v="2021-12-23T00:00:00"/>
    <n v="699200"/>
    <n v="0"/>
    <n v="0"/>
    <n v="0"/>
    <x v="0"/>
    <s v="SANTANDER"/>
    <s v="BUCARAMANGA"/>
    <d v="2021-09-16T00:00:00"/>
    <d v="2021-09-21T00:00:00"/>
    <s v="La auditoria de Gestion Hopsitalaria  realiza glosa   de la estancia por atencion no conforme desde el dia 18 hasta el dia de egreso 21/09/21 paciente quien ingreso por cc de abuso sexual dan manejo por psicologia y trabajo social con egreso vigente,se realiza glosa de 4 manejo intrahospitalario correspondientes a los dias de estancia no pertinentes"/>
    <s v="SE LEVANTA GLOSA HABITACION DE 3 CAMAS SERVICIO HABILITADO PARA EL COBRO SI PERSISTE LA OBJECION SE SOLICITA CITA DE CONCILIACION"/>
    <s v="Subsidiado"/>
    <n v="3"/>
  </r>
  <r>
    <s v="E.S.E. HOSPITAL SAN ANTONIO CHIA"/>
    <x v="20"/>
    <s v="CUNDINAMARCA"/>
    <s v="CHÍA"/>
    <d v="2021-10-08T00:00:00"/>
    <s v="FECH16859"/>
    <s v="FECH16859"/>
    <n v="1218166"/>
    <d v="2021-10-28T00:00:00"/>
    <s v="GL-6892338398411"/>
    <n v="770834"/>
    <m/>
    <m/>
    <m/>
    <n v="770834"/>
    <m/>
    <m/>
    <m/>
    <n v="770834"/>
    <m/>
    <n v="0"/>
    <n v="0"/>
    <n v="0"/>
    <n v="770834"/>
    <x v="0"/>
    <s v="ANTIOQUIA"/>
    <s v="VALDIVIA"/>
    <d v="2021-04-19T00:00:00"/>
    <d v="2021-04-19T00:00:00"/>
    <s v="Se realiza glosa  de 6 monitoria fetal intraparto durante el trabajo de parto no facturables  no pertinentes no se realizo la atencion del parto ademas con monitoria fetal controlada Se evidencia mayor valor cobrado de acuerdo a la  tarifas pactadas,Se realiza glosa de frasco recolector de orina insumo no facturable,se realiza glosa por mayor valor cobrado en lo facturado se reconoce segun tarifas pactadas a soat18% se objeta la diferencia se excluye estancia medicamentos e insumos"/>
    <m/>
    <s v="Contributivo"/>
    <n v="3"/>
  </r>
  <r>
    <s v="E.S.E. HOSPITAL SAN ANTONIO CHIA"/>
    <x v="20"/>
    <s v="CUNDINAMARCA"/>
    <s v="CHÍA"/>
    <d v="2021-10-08T00:00:00"/>
    <s v="FECH19290"/>
    <s v="FECH19290"/>
    <n v="414608"/>
    <d v="2021-10-28T00:00:00"/>
    <s v="GL-6892338398412"/>
    <n v="35062"/>
    <m/>
    <m/>
    <m/>
    <n v="35062"/>
    <m/>
    <m/>
    <m/>
    <n v="35062"/>
    <m/>
    <n v="0"/>
    <n v="0"/>
    <n v="0"/>
    <n v="35062"/>
    <x v="0"/>
    <s v="SANTANDER"/>
    <s v="PUENTE NACIONAL"/>
    <d v="2021-05-10T00:00:00"/>
    <d v="2021-05-10T00:00:00"/>
    <s v="Serealiza glosa por mayor valor cobrado en lo facturado se reconoce segun tarifas pactdas soat18% se objeta la diferencia excepto estancia medicamentos e insumos"/>
    <m/>
    <s v="Subsidiado"/>
    <n v="3"/>
  </r>
  <r>
    <s v="E.S.E. HOSPITAL EL SALVADOR"/>
    <x v="13"/>
    <s v="CUNDINAMARCA"/>
    <s v="VILLA DE SAN DIEGO DE UBATE"/>
    <d v="2021-11-02T00:00:00"/>
    <s v="FEHU114069"/>
    <s v="FEHU114069"/>
    <n v="3652741"/>
    <d v="2021-11-22T00:00:00"/>
    <s v="GL-6892338398515"/>
    <n v="315300"/>
    <m/>
    <m/>
    <m/>
    <n v="315300"/>
    <m/>
    <m/>
    <m/>
    <n v="315300"/>
    <m/>
    <n v="0"/>
    <n v="0"/>
    <n v="0"/>
    <n v="315300"/>
    <x v="0"/>
    <s v="SANTAFE DE BOGOTA D. C."/>
    <s v="BOGOTA"/>
    <d v="2021-09-18T00:00:00"/>
    <d v="2021-09-18T00:00:00"/>
    <s v="Se realiza glosa de 1 dia de estancia no autorizado Segun Dynamicos se genera negación de servicio posterior a la urgencia,Se realiza losa de 1 cuidado intrahospitalario correspondeinte al dia de estancia no pertinente"/>
    <m/>
    <s v="Subsidiado"/>
    <n v="3"/>
  </r>
  <r>
    <s v="E.S.E. HOSPITAL SAN ANTONIO DE ARBELAEZ"/>
    <x v="39"/>
    <s v="CUNDINAMARCA"/>
    <s v="ARBELÁEZ"/>
    <d v="2021-12-04T00:00:00"/>
    <s v="FGE1825904"/>
    <s v="FGE1825904"/>
    <n v="803957"/>
    <d v="2021-12-20T00:00:00"/>
    <s v="GL-6892338398686"/>
    <n v="173700"/>
    <m/>
    <m/>
    <m/>
    <n v="173700"/>
    <m/>
    <m/>
    <m/>
    <n v="173700"/>
    <m/>
    <n v="0"/>
    <n v="0"/>
    <n v="0"/>
    <n v="173700"/>
    <x v="0"/>
    <s v="SANTANDER"/>
    <s v="CIMITARRA"/>
    <d v="2021-09-17T00:00:00"/>
    <d v="2021-09-17T00:00:00"/>
    <s v="Se  realiza glos apor mayor valor cobrado en ecografia obstetrica se reconoce a tarifas soat$79600 se objeta la diferencia"/>
    <m/>
    <s v="Subsidiado"/>
    <n v="3"/>
  </r>
  <r>
    <s v="E.S.E. HOSPITAL NUESTRA SEÑORA DEL ROSARIO SUESCA"/>
    <x v="30"/>
    <s v="CUNDINAMARCA"/>
    <s v="SUESCA"/>
    <d v="2022-04-07T00:00:00"/>
    <s v="FEHS29344"/>
    <s v="FEHS29344"/>
    <n v="145700"/>
    <d v="2022-05-05T00:00:00"/>
    <s v="GL-6892338399380"/>
    <n v="20000"/>
    <m/>
    <m/>
    <m/>
    <n v="20000"/>
    <m/>
    <m/>
    <m/>
    <n v="20000"/>
    <m/>
    <n v="0"/>
    <n v="0"/>
    <n v="0"/>
    <n v="20000"/>
    <x v="0"/>
    <s v="SANTANDER"/>
    <s v="LA BELLEZA"/>
    <d v="2022-03-03T00:00:00"/>
    <d v="2022-03-03T00:00:00"/>
    <s v="Se realiza glosa del 25% del rx toráx $20000 En caso de que el radiólogo no realice la correspondiente lectura al valorestipulado para cada examen se le descontará el veinticinco por ciento (25%)"/>
    <m/>
    <s v="Subsidiado"/>
    <n v="3"/>
  </r>
  <r>
    <s v="E.S.E. HOSPITAL SAN RAFAEL DE PACHO"/>
    <x v="25"/>
    <s v="CUNDINAMARCA"/>
    <s v="PACHO"/>
    <d v="2018-09-07T00:00:00"/>
    <s v="HSRP0003787540"/>
    <s v="HSRP0003787540"/>
    <n v="807500"/>
    <d v="2018-09-28T00:00:00"/>
    <s v="GL-6892465352866"/>
    <n v="16100"/>
    <d v="2018-10-16T00:00:00"/>
    <n v="0"/>
    <n v="0"/>
    <n v="16100"/>
    <d v="2018-10-25T00:00:00"/>
    <n v="0"/>
    <n v="0"/>
    <n v="16100"/>
    <d v="2019-03-14T00:00:00"/>
    <n v="16100"/>
    <n v="0"/>
    <n v="0"/>
    <n v="0"/>
    <x v="0"/>
    <s v="SANTANDER"/>
    <s v="BUCARAMANGA"/>
    <d v="2018-08-13T00:00:00"/>
    <d v="2018-08-14T00:00:00"/>
    <s v="Se objeta $16100 Concepto 890209  CONSULTA DE PRIMERA VEZ POR TRABAJO SOCIAL SE GLOSA CONSULTA (TRABAJO SOCIAL) NO FACTURABLE SERVICIO ADMINISTRATIVO DE SU IPS INHERENTE A LA ATENCION DEL USUARIO "/>
    <s v="Se levanta glosa  intervencion social ya que se trata de paciente que es remitida del municipio de Villagomez sin controles prenatales que requiere ser ingresada  a plan de choque por su antecedente de obito fetal cuando cursaba en el  7 mes de gestacion  requiere ser valorada por trabajo social  no tiene controles prenatales Embarazo de alto riesgo,SE RATIFICA GLOSA IGUAL CONCEPTO CONSULTA DE TRABAJO SOCIAL SERVICIO ADMINISTRATIVO INHERENTE AL CONTRATO OFICIO RTA A GLOSA DEL DIA 03/10/2018 ,SE RATIFICA GLOSA IGUAL CONCEPTO CONSULTA NO FACTURABLE (OFICIO RTA A GLOSA DEL DIA 17/10/2018) FAVOR SOLICITAR CITA DE CONCILIACION "/>
    <s v="Subsidiado"/>
    <n v="3"/>
  </r>
  <r>
    <s v="E.S.E. HOSPITAL MARIO GAITAN YANGUAS DE SOACHA"/>
    <x v="0"/>
    <s v="CUNDINAMARCA"/>
    <s v="SOACHA"/>
    <d v="2019-05-06T00:00:00"/>
    <n v="5167785"/>
    <n v="5167785"/>
    <n v="226609"/>
    <d v="2019-05-30T00:00:00"/>
    <s v="GL-6892465362559"/>
    <n v="16550"/>
    <d v="2019-06-28T00:00:00"/>
    <n v="16550"/>
    <n v="0"/>
    <n v="0"/>
    <m/>
    <m/>
    <m/>
    <n v="0"/>
    <m/>
    <n v="0"/>
    <n v="0"/>
    <n v="0"/>
    <n v="0"/>
    <x v="0"/>
    <s v="SANTANDER"/>
    <s v="SOCORRO"/>
    <d v="2019-04-23T00:00:00"/>
    <d v="2019-04-23T00:00:00"/>
    <s v="Se objeta $16550 Concepto 871121  RADIOGRAFIA DE TORAX PA O AP LATERAL DECUBITO LATERAL OBLICUAS O LATERAL CON BARIO SE GLOSA EL 25% SOBRE EL VALOR DEL RX NO ANEXAN LECTURA POR RADIOLOGIA "/>
    <s v="SE LEVANTA GLOSA IPS ANEXA SOPORTE DE RX SOLICITADO (OFICIO RTA A GLOSA DEL DIA 13/06/2019) "/>
    <s v="Subsidiado"/>
    <n v="3"/>
  </r>
  <r>
    <s v="E.S.E. MARIA AUXILIADORA MOSQUERA"/>
    <x v="6"/>
    <s v="CUNDINAMARCA"/>
    <s v="MOSQUERA"/>
    <d v="2019-06-05T00:00:00"/>
    <n v="1449162"/>
    <n v="1449162"/>
    <n v="51300"/>
    <d v="2019-06-21T00:00:00"/>
    <s v="GL-6892465363557"/>
    <n v="51300"/>
    <d v="2019-12-26T00:00:00"/>
    <n v="31200"/>
    <n v="20100"/>
    <n v="0"/>
    <m/>
    <m/>
    <m/>
    <n v="0"/>
    <m/>
    <n v="0"/>
    <n v="0"/>
    <n v="0"/>
    <n v="0"/>
    <x v="0"/>
    <s v="N. DE SANTANDER"/>
    <s v="CÚCUTA"/>
    <d v="2018-12-12T00:00:00"/>
    <d v="2018-12-12T00:00:00"/>
    <s v="Se objeta $51300 Concepto 890701  CONSULTA DE URGENCIAS POR MEDICINA GENERAL SE HACE GLOSA TOTAL DE LA FACTURA CONSULTA DE URGENCIAS NO PERTINENTE YA QUE EL PACIENTE DEBIO SER REMITIDO A CONSULTA EXTERNA SEGUN INGRESO MADRE REFIERE BROTE EN LA ESPALDA HACE VARIOS DIAS A CAUSA DE LA LLEGADA DEL SANGRADO  "/>
    <s v="IPS ACEPTA GLOSA POR $20100 Y SE LEVANTA $31200 PORQUE SE RECONOCE COMO CONSULTA POR MEDICO GENERAL (OFICIO RTA A GLOSA DEL DIA 17/12/2019) "/>
    <s v="Subsidiado"/>
    <n v="3"/>
  </r>
  <r>
    <s v="E.S.E. HOSPITAL SAN RAFAEL DE FUSAGASUGA"/>
    <x v="12"/>
    <s v="CUNDINAMARCA"/>
    <s v="FUSAGASUGÁ"/>
    <d v="2019-11-05T00:00:00"/>
    <s v="HSRF14051741"/>
    <s v="HSRF14051741"/>
    <n v="440835"/>
    <d v="2019-12-04T00:00:00"/>
    <s v="GL-6892465372397"/>
    <n v="107800"/>
    <m/>
    <m/>
    <m/>
    <n v="107800"/>
    <m/>
    <m/>
    <m/>
    <n v="107800"/>
    <d v="2020-06-18T00:00:00"/>
    <n v="0"/>
    <n v="107800"/>
    <n v="0"/>
    <n v="0"/>
    <x v="0"/>
    <s v="SANTAFE DE BOGOTA D. C."/>
    <s v="BOGOTA"/>
    <d v="2019-08-18T00:00:00"/>
    <d v="2019-08-18T00:00:00"/>
    <s v="Se objeta $107800 Concepto 1518010642  BERODUAL INHALADOR IPRATROPIO BROMURO SE GLOSAN 11 BERODUAL INHALADOR NO JUSTIFICADO SU USO EN ATENCION DE URGENCIAS SOLO SE RECONOCE 1 UNIDAD PARA DOSIS SUMINISTRADAS DENTRO DE LA ATENCION "/>
    <s v="SE ACEPTA GLOSA POR SOBREFACTURACIÓN EN REGISTRO DE ENFERMERIA Y TERAPIA RESPIRATORIA NO SE EVIDENCIA LA UTILIZACION Y/O SUMINISTRO DE 11 INHALADORES BERODUAL"/>
    <s v="Subsidiado"/>
    <n v="3"/>
  </r>
  <r>
    <s v="EMPRESA SOCIAL DEL ESTADO HOSPITAL UNIVERSITARIO DE LA SAMARITANA"/>
    <x v="3"/>
    <s v="BOGOTÁ DC"/>
    <s v="BOGOTÁ"/>
    <d v="2020-02-06T00:00:00"/>
    <n v="2876373"/>
    <n v="2876373"/>
    <n v="6257547"/>
    <d v="2020-03-02T00:00:00"/>
    <s v="GL-6892465373976"/>
    <n v="198800"/>
    <m/>
    <m/>
    <m/>
    <n v="198800"/>
    <m/>
    <m/>
    <m/>
    <n v="198800"/>
    <d v="2020-08-18T00:00:00"/>
    <n v="0"/>
    <n v="0"/>
    <n v="198800"/>
    <n v="0"/>
    <x v="0"/>
    <s v="SANTANDER"/>
    <s v="SUCRE"/>
    <d v="2018-11-04T00:00:00"/>
    <d v="2018-11-07T00:00:00"/>
    <s v="Se objeta $149100 Concepto 890402  INTERCONSULTA POR MEDICINA ESPECIALIZADA SE GLOSA INTERCONSULTAS NO SOPORTADAS NO SE EVIDENCIA REGISTRO ADICIONAL DE ESPECIALISTAS PACIENTE MANEJADO POR MEDICINA INTERNA Se objeta $49700 Concepto 890406  INTERCONSULTA POR NUTRICION Y DIETETICA SE GLOSA MANEJO NUTRICION NO JUSTIFICADA NO FACTURABLE REGIMEN DIETARIO ESTABLECIDO POR MEDICO TRATANTE INCLUIDO EN LA ESTANCIA USUARIO SIN DESEQUILIBRIO NUTRICIONAL NI MANEJO ESPECIAL ENTERAL O PARENTERAL QUE JUSTIFIQUE MANEJO POR NUTRICION "/>
    <s v="IPS NO ACEPTA TIPIFICACION DE GLOSA SE SOSTIENE GLOSA EN CONCILIACION"/>
    <s v="Subsidiado"/>
    <n v="3"/>
  </r>
  <r>
    <s v="EMPRESA SOCIAL DEL ESTADO HOSPITAL UNIVERSITARIO DE LA SAMARITANA"/>
    <x v="3"/>
    <s v="BOGOTÁ DC"/>
    <s v="BOGOTÁ"/>
    <d v="2020-01-14T00:00:00"/>
    <s v="HBOG2974378"/>
    <s v="HBOG2974378"/>
    <n v="47800"/>
    <d v="2020-01-30T00:00:00"/>
    <s v="GL-6892477365826"/>
    <n v="4780"/>
    <m/>
    <m/>
    <m/>
    <n v="4780"/>
    <m/>
    <m/>
    <m/>
    <n v="4780"/>
    <d v="2020-08-18T00:00:00"/>
    <n v="0"/>
    <n v="4780"/>
    <n v="0"/>
    <n v="0"/>
    <x v="0"/>
    <s v="SANTANDER"/>
    <s v="GUAPOTA"/>
    <d v="2019-12-03T00:00:00"/>
    <d v="2019-12-03T00:00:00"/>
    <s v="Se objeta $4780 Concepto 890266  CONSULTA DE PRIMERA VEZ POR ESPECIALISTA EN MEDICINA INTERNA     SE GLOSA MAYOR VR COBRADO SE RECONOCE SEGUN TARIFAS PACTADAS A  SOAT10%  FACTURAN A SOAT PLENO  SE GLOSA LA DIFERENCIA "/>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5183"/>
    <s v="HBOG2975183"/>
    <n v="47800"/>
    <d v="2020-01-30T00:00:00"/>
    <s v="GL-6892477365972"/>
    <n v="4780"/>
    <m/>
    <m/>
    <m/>
    <n v="4780"/>
    <m/>
    <m/>
    <m/>
    <n v="4780"/>
    <d v="2020-08-18T00:00:00"/>
    <n v="0"/>
    <n v="4780"/>
    <n v="0"/>
    <n v="0"/>
    <x v="0"/>
    <s v="SANTANDER"/>
    <s v="LA BELLEZA"/>
    <d v="2019-12-05T00:00:00"/>
    <d v="2019-12-05T00:00:00"/>
    <s v="Se objeta $4780 Concepto 890240  CONSULTA DE PRIMERA VEZ POR ESPECIALISTA EN CIRUGIA VASCULAR     SE GLOSA MAYOR VR COBRADO SE RECONOCE SEGUN TARIFAS PACTADAS A  SOAT10%  FACTURAN A SOAT PLENO  SE GLOSA LA DIFERENCIA "/>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5566"/>
    <s v="HBOG2975566"/>
    <n v="47800"/>
    <d v="2020-01-30T00:00:00"/>
    <s v="GL-6892477365973"/>
    <n v="4780"/>
    <m/>
    <m/>
    <m/>
    <n v="4780"/>
    <m/>
    <m/>
    <m/>
    <n v="4780"/>
    <d v="2020-08-18T00:00:00"/>
    <n v="0"/>
    <n v="4780"/>
    <n v="0"/>
    <n v="0"/>
    <x v="0"/>
    <s v="SANTANDER"/>
    <s v="LA BELLEZA"/>
    <d v="2019-12-06T00:00:00"/>
    <d v="2019-12-06T00:00:00"/>
    <s v="Se objeta $4780 Concepto 890244  CONSULTA DE PRIMERA VEZ POR ESPECIALISTA EN ENDOCRINOLOGIA     SE GLOSA MAYOR VR COBRADO SE RECONOCE SEGUN TARIFAS PACTADAS A  SOAT10%  FACTURAN A SOAT PLENO  SE GLOSA LA DIFERENCIA "/>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7286"/>
    <s v="HBOG2977286"/>
    <n v="47800"/>
    <d v="2020-01-30T00:00:00"/>
    <s v="GL-6892477365974"/>
    <n v="4780"/>
    <m/>
    <m/>
    <m/>
    <n v="4780"/>
    <m/>
    <m/>
    <m/>
    <n v="4780"/>
    <d v="2020-08-18T00:00:00"/>
    <n v="0"/>
    <n v="4780"/>
    <n v="0"/>
    <n v="0"/>
    <x v="0"/>
    <s v="SANTAFE DE BOGOTA D. C."/>
    <s v="BOGOTA"/>
    <d v="2019-12-13T00:00:00"/>
    <d v="2019-12-13T00:00:00"/>
    <s v="Se objeta $4780 Concepto 890266  CONSULTA DE PRIMERA VEZ POR ESPECIALISTA EN MEDICINA INTERNA     SE GLOSA MAYOR VR COBRADO SE RECONOCE SEGUN TARIFAS PACTADAS A  SOAT10%  FACTURAN A SOAT PLENO  SE GLOSA LA DIFERENCIA "/>
    <s v="Ips acepta glosa por mayor valor cobrado en procedimiento facturado de acuerdo con tarifa pactada para el año de prestación de servicios"/>
    <s v="Subsidiado"/>
    <n v="3"/>
  </r>
  <r>
    <s v="EMPRESA SOCIAL DEL ESTADO HOSPITAL UNIVERSITARIO DE LA SAMARITANA"/>
    <x v="3"/>
    <s v="BOGOTÁ DC"/>
    <s v="BOGOTÁ"/>
    <d v="2020-05-07T00:00:00"/>
    <s v="HZIP2559411"/>
    <s v="HZIP2559411"/>
    <n v="538500"/>
    <d v="2020-05-31T00:00:00"/>
    <s v="GL-6892477368393"/>
    <n v="255600"/>
    <m/>
    <m/>
    <m/>
    <n v="255600"/>
    <m/>
    <m/>
    <m/>
    <n v="255600"/>
    <d v="2020-10-30T00:00:00"/>
    <n v="255600"/>
    <n v="0"/>
    <n v="0"/>
    <n v="0"/>
    <x v="0"/>
    <s v="SANTANDER"/>
    <s v="PUENTE NACIONAL"/>
    <d v="2020-04-22T00:00:00"/>
    <d v="2020-04-22T00:00:00"/>
    <s v="Se objeta $80300 Concepto 906127  TOXOPLASMA GONDII ANTICUERPOS IG G AUTOMATIZADO     Se objeta $80300 Concepto 906129  TOXOPLASMA GONDII ANTICUERPOS IG M AUTOMATIZADO      Se objeta $95000 Concepto 906317  HEPATITIS B ANTÍGENO DE SUPERFICIE AG HBS       "/>
    <s v="ips adjunta soportes "/>
    <s v="Subsidiado"/>
    <n v="3"/>
  </r>
  <r>
    <s v="ESE HOSPITAL SAN ANTONIO"/>
    <x v="24"/>
    <s v="CUNDINAMARCA"/>
    <s v="SESQUILÉ"/>
    <d v="2021-06-02T00:00:00"/>
    <n v="659731"/>
    <n v="659731"/>
    <n v="795300"/>
    <d v="2021-06-26T00:00:00"/>
    <s v="GL-6892477371450"/>
    <n v="18400"/>
    <m/>
    <m/>
    <m/>
    <n v="18400"/>
    <m/>
    <m/>
    <m/>
    <n v="18400"/>
    <m/>
    <n v="0"/>
    <n v="0"/>
    <n v="0"/>
    <n v="18400"/>
    <x v="0"/>
    <s v="SANTANDER"/>
    <s v="CIMITARRA"/>
    <d v="2020-06-10T00:00:00"/>
    <d v="2020-06-10T00:00:00"/>
    <s v="Se objeta $18100 Concepto 890209  CONSULTA DE PRIMERA VEZ POR TRABAJO SOCIAL   SE GLOSA CONSULTA HONORARIOS DEL PROFESIONAL ADMINISTRATIVO NO FACTURABLE,Se objeta $300 Concepto 10300059  FRASCO RECOLECTOR DE ORINA    SE GLOSA INSUMO NO FACTURABLE"/>
    <m/>
    <s v="Subsidiado"/>
    <n v="3"/>
  </r>
  <r>
    <s v="E.S.E. HOSPITAL MARIO GAITAN YANGUAS DE SOACHA"/>
    <x v="0"/>
    <s v="CUNDINAMARCA"/>
    <s v="SOACHA"/>
    <d v="2021-12-06T00:00:00"/>
    <s v="HMGY154911"/>
    <s v="HMGY154911"/>
    <n v="18000"/>
    <d v="2021-12-22T00:00:00"/>
    <s v="GL-6892477372335"/>
    <n v="7920"/>
    <d v="2022-02-01T00:00:00"/>
    <n v="0"/>
    <n v="0"/>
    <n v="7920"/>
    <m/>
    <m/>
    <m/>
    <n v="7920"/>
    <m/>
    <n v="0"/>
    <n v="0"/>
    <n v="0"/>
    <n v="7920"/>
    <x v="0"/>
    <s v="N. DE SANTANDER"/>
    <s v="LOS PATIOS"/>
    <d v="2021-10-15T00:00:00"/>
    <d v="2021-10-15T00:00:00"/>
    <s v="Se objeta $7920 Concepto 990104  EDUCACIÓN GRUPAL EN SALUD POR ENFERMERÍA    SE GLOSA MAYOR VALOR COBRADO SE RECONOSE SEGUN TARIFAS PACTADAS A SOAT10%  SE GLOSA LA DIFERENCIA"/>
    <s v="EPS RATIFICA GLOSA INICIAL   Se objeta $7920 Concepto 990104  EDUCACIÓN GRUPAL EN SALUD POR ENFERMERÍA    SE GLOSA MAYOR VALOR COBRADO SE RECONOSE SEGUN TARIFAS PACTADAS A SOAT10%  SE GLOSA LA DIFERENCIA  "/>
    <s v="Subsidiado"/>
    <n v="3"/>
  </r>
  <r>
    <s v="ESE HOSPITAL PROFESOR JORGE CAVELIER -I- NIVEL DE ATENCION CAJICA"/>
    <x v="4"/>
    <s v="CUNDINAMARCA"/>
    <s v="CAJICÁ"/>
    <d v="2021-12-10T00:00:00"/>
    <s v="P185487"/>
    <s v="P185487"/>
    <n v="276000"/>
    <d v="2021-12-30T00:00:00"/>
    <s v="GL-6892477372375"/>
    <n v="18175"/>
    <m/>
    <m/>
    <m/>
    <n v="18175"/>
    <m/>
    <m/>
    <m/>
    <n v="18175"/>
    <d v="2022-06-03T00:00:00"/>
    <n v="18175"/>
    <n v="0"/>
    <n v="0"/>
    <n v="0"/>
    <x v="0"/>
    <s v="SANTANDER"/>
    <s v="BARBOSA"/>
    <d v="2021-05-13T00:00:00"/>
    <d v="2021-05-13T00:00:00"/>
    <s v="Se objeta $18175 Concepto 871121  RADIOGRAFÍA DE TÓRAX (PA O AP Y LATERAL DECÚBITO LATERAL OBLICUAS O LATERAL)     SE GLOSA EL 25% DE RX NO SOPORTADO IPS NO ANEXA RESULTADOS  CON FIRMA DE RADIOLOGO  FACTURAN 72700"/>
    <s v="SE LEVANTA GLOSA SE ADJUNTA SOPORTE DE LECTURA DE RAYOX REALIZADA POR MEDICO RADIOLOGO "/>
    <s v="Subsidiado"/>
    <n v="3"/>
  </r>
  <r>
    <s v="EMPRESA SOCIAL DEL ESTADO DEL ORDEN DEPARTAMENTAL HOSPITAL NUESTRA SEÑORA DE LAS MERCEDES DEL MUNICIPIO DE FUNZA"/>
    <x v="19"/>
    <s v="CUNDINAMARCA"/>
    <s v="FUNZA"/>
    <d v="2021-12-10T00:00:00"/>
    <s v="HNSM1060532"/>
    <s v="HNSM1060532"/>
    <n v="596494"/>
    <d v="2021-12-30T00:00:00"/>
    <s v="GL-6892477372376"/>
    <n v="20600"/>
    <m/>
    <m/>
    <m/>
    <n v="20600"/>
    <m/>
    <m/>
    <m/>
    <n v="20600"/>
    <d v="2022-03-29T00:00:00"/>
    <n v="0"/>
    <n v="20600"/>
    <n v="0"/>
    <n v="0"/>
    <x v="0"/>
    <s v="SANTANDER"/>
    <s v="BUCARAMANGA"/>
    <d v="2021-11-12T00:00:00"/>
    <d v="2021-11-12T00:00:00"/>
    <s v="Se objeta $20600 Concepto 890409  INTERCONSULTA POR TRABAJO SOCIAL   SE GLOSA CONSULTA NO FACTURABLE HACE PARTE DEL PERSONAL ADMINISTRATIVO"/>
    <s v="IPS ACEPTA GLOSA MVC EN INTERCONSULTA POR TRABAJO SOCIAL"/>
    <s v="Subsidiado"/>
    <n v="3"/>
  </r>
  <r>
    <s v="ESE HOSPITAL SAN VICENTE DE PAUL DE NEMOCON"/>
    <x v="26"/>
    <s v="CUNDINAMARCA"/>
    <s v="NEMOCÓN"/>
    <d v="2022-04-01T00:00:00"/>
    <s v="HSVN631433"/>
    <s v="HSVN631433"/>
    <n v="142552"/>
    <d v="2022-04-12T00:00:00"/>
    <s v="GL-6892477372907"/>
    <n v="18250"/>
    <d v="2022-05-10T00:00:00"/>
    <n v="18250"/>
    <n v="0"/>
    <n v="0"/>
    <m/>
    <m/>
    <m/>
    <n v="0"/>
    <m/>
    <n v="0"/>
    <n v="0"/>
    <n v="0"/>
    <n v="0"/>
    <x v="0"/>
    <s v="SANTANDER"/>
    <s v="FLORIAN"/>
    <d v="2022-01-16T00:00:00"/>
    <d v="2022-01-16T00:00:00"/>
    <s v="Se objeta $18250 Concepto 870101  RADIOGRAFÍA DE CARA (PERFILOGRAMA)    SE GLOSA  EL 25% DE RX NO SOPORTADO IPS NO ANEXA LECTURA CON FIRMA DE RADIOLOGO FACTURAN 73000"/>
    <s v="EPS LEVANTA GLOSA IPS ANEXA SOPORTE EN RESPUESTA A GLOSA "/>
    <s v="Contributivo"/>
    <n v="3"/>
  </r>
  <r>
    <s v="EMPRESA SOCIAL DEL ESTADO HOSPITAL UNIVERSITARIO DE LA SAMARITANA"/>
    <x v="3"/>
    <s v="BOGOTÁ DC"/>
    <s v="BOGOTÁ"/>
    <d v="2021-06-11T00:00:00"/>
    <s v="HBOG4041413"/>
    <s v="HBOG4041413"/>
    <n v="47200"/>
    <d v="2021-07-05T00:00:00"/>
    <s v="GL-6892481330436"/>
    <n v="6862"/>
    <m/>
    <m/>
    <m/>
    <n v="6862"/>
    <m/>
    <m/>
    <m/>
    <n v="6862"/>
    <d v="2021-11-05T00:00:00"/>
    <n v="0"/>
    <n v="6862"/>
    <n v="0"/>
    <n v="0"/>
    <x v="0"/>
    <s v="BOYACA"/>
    <s v="QUIPAMA"/>
    <d v="2021-05-25T00:00:00"/>
    <d v="2021-05-25T00:00:00"/>
    <s v="Se objeta $6862 Concepto 890226  CONSULTA DE PRIMERA VEZ POR ESPECIALISTA EN ANESTESIOLOGIA Se realiza glosa parcial de la factura por mvc  "/>
    <s v="ips acepta sobrefactuacion   "/>
    <s v="Subsidiado"/>
    <n v="3"/>
  </r>
  <r>
    <s v="EMPRESA SOCIAL DEL ESTADO HOSPITAL UNIVERSITARIO DE LA SAMARITANA"/>
    <x v="3"/>
    <s v="BOGOTÁ DC"/>
    <s v="BOGOTÁ"/>
    <d v="2021-06-11T00:00:00"/>
    <s v="HBOG4042035"/>
    <s v="HBOG4042035"/>
    <n v="47200"/>
    <d v="2021-07-05T00:00:00"/>
    <s v="GL-6892481330437"/>
    <n v="6862"/>
    <m/>
    <m/>
    <m/>
    <n v="6862"/>
    <m/>
    <m/>
    <m/>
    <n v="6862"/>
    <d v="2021-11-05T00:00:00"/>
    <n v="0"/>
    <n v="6862"/>
    <n v="0"/>
    <n v="0"/>
    <x v="0"/>
    <s v="BOYACA"/>
    <s v="SOGAMOSO"/>
    <d v="2021-05-28T00:00:00"/>
    <d v="2021-05-28T00:00:00"/>
    <s v="Se objeta $6862 Concepto 890226  CONSULTA DE PRIMERA VEZ POR ESPECIALISTA EN ANESTESIOLOGIA Se realiza glosa parcial de la factura por mvc  "/>
    <s v="ips acepta sobrefactuacion   "/>
    <s v="Subsidiado"/>
    <n v="3"/>
  </r>
  <r>
    <s v="E.S.E. HOSPITAL SAN RAFAEL DE PACHO"/>
    <x v="25"/>
    <s v="CUNDINAMARCA"/>
    <s v="PACHO"/>
    <d v="2021-10-03T00:00:00"/>
    <s v="FEHP0000133595"/>
    <s v="FEHP0000133595"/>
    <n v="3133105"/>
    <d v="2021-10-07T00:00:00"/>
    <s v="GL-6892516310230"/>
    <n v="69900"/>
    <m/>
    <m/>
    <m/>
    <n v="69900"/>
    <m/>
    <m/>
    <m/>
    <n v="69900"/>
    <m/>
    <n v="0"/>
    <n v="0"/>
    <n v="0"/>
    <n v="69900"/>
    <x v="0"/>
    <s v="SANTANDER"/>
    <s v="FLORIDABLANCA"/>
    <d v="2021-08-14T00:00:00"/>
    <d v="2021-08-20T00:00:00"/>
    <s v="SE OBJETAN 3 DE 10 TERAPIAS FISICAS FACTURADAS NO PERTINENTES DE ACUERDO CON HISTORIA CLINICA ANEXA  PACIENTE DE 70 AÑOS DE EDAD HOSPITALIZADO PARA MANEJO DE INFECCION DE VIAS URINARIAS CON EVOLUCION ADECUADA SIENDO PERTINENTE PARA EVITAR DESACONDICIONAMIENTO FISICO Y ENCONTRÁNDOSE ORDENADA 1 TERAPIA FISICA DIARIA ENTRE EL 14 Y 20/08/2021  Se objeta $69900 Concepto 931001  TERAPIA FÍSICA INTEGRAL X "/>
    <m/>
    <s v="Subsidiado"/>
    <n v="3"/>
  </r>
  <r>
    <s v="E.S.E. HOSPITAL MARIO GAITAN YANGUAS DE SOACHA"/>
    <x v="0"/>
    <s v="CUNDINAMARCA"/>
    <s v="SOACHA"/>
    <d v="2018-03-05T00:00:00"/>
    <n v="4615229"/>
    <n v="4615229"/>
    <n v="500105"/>
    <d v="2018-03-16T00:00:00"/>
    <s v="GL-689251634861"/>
    <n v="79993"/>
    <d v="2018-04-02T00:00:00"/>
    <n v="0"/>
    <n v="5290"/>
    <n v="74703"/>
    <m/>
    <m/>
    <m/>
    <n v="74703"/>
    <d v="2018-04-10T00:00:00"/>
    <n v="74703"/>
    <n v="0"/>
    <n v="0"/>
    <n v="0"/>
    <x v="0"/>
    <s v="SANTANDER"/>
    <s v="BUCARAMANGA"/>
    <d v="2017-12-14T00:00:00"/>
    <d v="2017-12-14T00:00:00"/>
    <s v="SE OBJETA DIFERENCIA DE VALOR ENTRE ESTANCIA FACTURADA Y SALA DE OBSERVACION SOPORTADA Y PERTINENTE SE TRATÒ DE PACIENTE DE 63 AÑOS DE EDAD QUE CONSULTÒ A LA IPS EL 14/12/2017 POR DOLOR ABDOMINAL Y SINTOMAS URINARIOS ORDENANDO EL MEDICO DE URGENCIAS OBSERVACION Y ECOGRAFIA REFIRIENDO GINECOLOGIA QUE LA PACIENTE SE ENCONTRABA EN MANEJO POR SU ESPECIALIDAD POR SANGRADO GENITAL DE 8 MESES DE EVOLUCION  SE ORDENARON PARACLINICOS LOS QUE REPORTARON IVU Y URGENCIA DIALITICA POR LA QUE SE ORDENÒ REMISIÒN A NIVEL SUPERIOR DE COMPLEJIDAD DENTRO DEL TIEMPO DE LA OBSERVACION NO DOCUMENTÀNDOSE TRASLADO DE LA PACIENTE A HOSPITALIZACION ,SE OBJETAN LOS MATERIALES NO PERTINENTES EQUIPO TRANSFUSIÒN Y 1 DE 2 CATETERES IV NO SOPORTADOS EN ANEXOS REMITIDOS"/>
    <s v="IPS ACEPTA GLOSA POR INSUMOS SOBREFACTURADOS NO PERTINENTES  EPS RATIFICA GLOSA POR DIFERENCIA ENTRE ESTANCIA Y SALA DE OBSERVACION POR MOTIVOS EXPUESTOS EN GLOSA INICIAL LA IPS NO ACEPTA POR ARGUMENTAR QUE EL TIEMPO SUPERÒ LAS 6 HORAS SIN RESPONDER A LA PERTINENCIA Y AL SOPORTE DE HISTORIA CLINICA QUE EVIDENCIA SALA DE OBSERVACION EN URGENCIAS ,IPS ACEPTA VALOR  POR EL COBRO DE INSUMOS NO PERTINENTES  NO SE ACEPTA LA OBJECION  SE ANEXA SOPORTE DE HC DONDE EL PACIENTE SUPERO LAS 6 HORAS DE EVOLUCION POR EL TTO QUE SE REALIZO POR PRESENTAR DOLOR ABDOMINAL ANEMIAREFIERE SALIDA DE LIQUIDO TRASNPARENTE FETIDO POR VAGINA"/>
    <s v="Subsidiado"/>
    <n v="3"/>
  </r>
  <r>
    <s v="E.S.E. HOSPITAL MARIO GAITAN YANGUAS DE SOACHA"/>
    <x v="0"/>
    <s v="CUNDINAMARCA"/>
    <s v="SOACHA"/>
    <d v="2018-06-01T00:00:00"/>
    <n v="4754221"/>
    <n v="4754221"/>
    <n v="2654179"/>
    <d v="2018-06-13T00:00:00"/>
    <s v="GL-689251635231"/>
    <n v="603355"/>
    <d v="2018-07-03T00:00:00"/>
    <n v="351800"/>
    <n v="3834"/>
    <n v="247721"/>
    <m/>
    <m/>
    <m/>
    <n v="247721"/>
    <d v="2019-07-29T00:00:00"/>
    <n v="247721"/>
    <n v="0"/>
    <n v="0"/>
    <n v="0"/>
    <x v="0"/>
    <s v="SANTANDER"/>
    <s v="CONTRATACION"/>
    <d v="2018-04-09T00:00:00"/>
    <d v="2018-04-10T00:00:00"/>
    <s v="SE OBJETA EL MAYOR VALOR COBRADO EN 2 AMP CLARITROMICINA X 500 MG DE ACUERDO CON PRECIO PROMEDIO DEL MERCADO RED DE PRESTADORES SE RECONOCE A $9350 C/AMPOLLA,SE OBJETA TRASLADO EN AMBULANCIA POR FALTA DE SOPORTE CON FIRMA DE RECIBIDO POR PARTE DE LA IPS RECEPTORA Y RESOLUCION PROPIA DE LA IPS MEDIANTE LA QUE SE ESTABLECE EN ESTE CASO EL VALOR DEL KM RECORRIDO,SE OBJETA UNA TERAPIA FISICA FACTURADA NO ORDENADA Y NO SOPORTADA EN ANEXOS REMITIDOS CON LA FACTURA ORIGINAL,SE OBJETAN LOS INSUMOS SOBREFACTURADOS NO PERTINENTES EN UN DIA DE ESTANCIA DEL PACIENTE EN LA IPS DE ACUERDO CON TRATAMIENTO MEDICO ORDENADO Y ADMINISTRADO  Se objeta $ 3834 Concepto CATETER  CATERTER INTRAVENOSO C Se objeta $ 48440 Concepto SET  SET DE ADMINI5TRAGION PG SQLVCIQNE5 MINN TRANSPARPM C ,SE OBJETAN LOS SIGUIENTES LABORATORIOS CLINICOS NO SOPORTADO SU RESULTADO DURANTE ATENCION BRINDADA NO VALORADOS POR MEDICO TRATANTE SIENDO POR TANTO NO PERTINENTES  Se objeta $ 36700 Concepto 903846  HIERRO TOTAL X Se objeta $ 49700 Concepto 903016  FERRITINA X Se objeta $ 61700 Concepto 904302  CORTISOL Se objeta $ 77900 Concepto 903045  TRANSFERRINA POR IDR X Se objeta $ 105700 Concepto 906225  HEPATITIS C ANTICUERPO ANTIHVC "/>
    <s v="EPS LEVANTA GLOSA POR AYUDAS DIAGNOSTICAS POR CUANTO LA IPS REMITE LA VALORACION DE LAS MISMAS DURANTE LA ATENCION BRINDADA POR MEDICO TRATANTE  EPS LEVANTA GLOSA POR UNA TERAPIA RESPIRATORIA POR CUANTO LA IPS REMITE SOPORTE DE SU REALIZACION  EPS RATIFICA GLOSA POR TRASLADO EN AMBULANCIA OBJETADA POR FALTA DE FIRMA DE RECIBIDO POR PARTE DE LA IPS RECEPTORA LA IPS NUEVAMENTE REMITE NOTAS DE TRASLADO Y RESOLUCION PROPIA DE LA IPS QUE FUERON ENVIADAS EN LA RADICACION INICIAL  IPS ACEPTA GLOSA PARCIAL POR MATERIALES SOBREFACTURADOS EPS RATIFICA GLOSA POR RESTANTES MATERIALES SOBREFACTURADOS NO SOPORTADA PERTINENCIA DE LOS MISMOS POR LA IPS EN UN DIA DE ESTANCIA RATIFICA GLOSA POR MAYOR VALOR COBRADO EN MEDICAMENTO NO RESPONDIDO ITEMPOR LA IPS ,IPS NO ACEPTA OBJECION POR TARIFAS EN MEDICAMENTOS SE ADJUNTA RESOLUCION DE TARIFAS INSTITUCIONALES DE MEDICAMENTOS ASI COMO LA DE TARIFAS PARA TRASLADOS TERRESTRE SE SOPORTA SOLICITUD Y REALIZACION DE TERAPIA FISICA PACIENTE CON DIANGOSTICO 1) SINDRO"/>
    <s v="Subsidiado"/>
    <n v="3"/>
  </r>
  <r>
    <s v="ESE HOSPITAL PROFESOR JORGE CAVELIER -I- NIVEL DE ATENCION CAJICA"/>
    <x v="4"/>
    <s v="CUNDINAMARCA"/>
    <s v="CAJICÁ"/>
    <d v="2018-06-01T00:00:00"/>
    <s v="P105974"/>
    <s v="P105974"/>
    <n v="1296420"/>
    <d v="2018-06-18T00:00:00"/>
    <s v="GL-689251635257"/>
    <n v="889000"/>
    <m/>
    <m/>
    <m/>
    <n v="889000"/>
    <m/>
    <m/>
    <m/>
    <n v="889000"/>
    <d v="2019-03-15T00:00:00"/>
    <n v="502750"/>
    <n v="386250"/>
    <n v="0"/>
    <n v="0"/>
    <x v="0"/>
    <s v="SANTANDER"/>
    <s v="LA BELLEZA"/>
    <d v="2018-02-22T00:00:00"/>
    <d v="2018-02-27T00:00:00"/>
    <s v="SE OBJETA UNA SONDA NELATON UTILIZADA PARA LA TOMA DE UROANALISIS NO FACTURABLE DE ACUERDO CON LO ORDENADO EN EL ART 81 DEL MANUAL TARIFARIO SOAT  SE OBJETA SEGUNDO CATETER IV UTILIZADO EN ESTANCIA HOSPITALARIA QUE SE OBJETÒ EN ITEM ANTERIOR  Se objeta $ 900 Concepto SONDA  SONDA NELATON NO 6 X Se objeta $ 1300 Concepto CATETER  CATETER INTROCAN N 22 X ,SE OBJETAN 5 DIAS DE ESTANCIA FACTURADOS EN IPS DE BAJA COMPLEJIDAD NO AUTORIZADOS DE ACUERDO CON LO REGISTRADO EN LINEA AMIGA DE LA EPS  SE EVIDENCIA QUE SE TRATÒ DE PACIENTE DE 7 AÑOS DE EDAD QUE CONSULTÒ A LA IPS DE I NIVEL EL 22/02/2018 POR CUADRO FEBRIL AGUDO CON ANTECEDENTE DE PARALISIS CEREBRAL Y MENINGITIS CON SECUELAS  SE DOCUMENTARON HALLAZGOS EN ESTUDIOS DE LABORATORIO REALIZADOS A NIVEL PULMONAR Y URINARIO SIENDO PERTINENTE EL MANEJO DE LA MENOR POR ESPECIALISTA EN PEDIATRIA SE EVIDENCIA SOLICITUD DE LA AUTORIZACION PARA LA HOSPITALIZACION DE LA MENOR EXTEMPORÀNEA NO AJUSTADA A LA NORMATIVIDAD LEGAL VIGENTE NO AUTORIZADA POR LA EPS DEBIENDO HABERSE REMITIDO LA PACIENTE A IPS DE MAYOR COMPLEJIDAD DE LA RED PRESTADORA DE LA EPS PARA EL MANEJO REQUERIDO Se objeta $ 118700 Concepto S11104  INTERNACION EN SERVICIO COMPLEJIDAD BAJA HABITACION DE CUATRO CAMAS x Se objeta $ 474800 Concepto S11104  INTERNACION GENERAL  EN SERVICIO COMPLEJIDAD BAJA HABITACION DE CUATRO O MÁS  CAMAS x ,SE OBJETAN LOS MEDICAMENTOS ADMINISTRADOS EN LA ATENCION HOSPITALARIA NO AUTORIZADOS POR LA EPS EN CONCORDANCIA CON GLOSA REFERIDA EN ITEM DE ESTANCIA  SE RECONOCE 1 LACTATO RINGER ORDENADO Y SOPORTADO EN EL SERVICIO DE URGENCIAS  Se objeta $ 600 Concepto POB05XA0301  CLORURO DE SODIO 20 MEQ10ML X Se objeta $ 600 Concepto POBO5M0301  CLORURO DE SODIO 20 MEQJ10ML X Se objeta $ 600 Concepto POBO5XA0301  CLORURO DE SODIO 20 MEQJ1OML X Se objeta $ 2200 Concepto POBO5CB01010  CLORURO DE SODIO 09 X 100 ML X Se objeta $ 2400 Concepto POB05XA0101  CLORURO DE POTASIO 20 MEQ10ML X Se objeta $ 3300 Concepto P01305BA0303  DEXTROSA 5 X 500 ML X Se objeta $ 3300 Concepto POBOSBA0303  DEXTROSA 5 X 500 ML X Se objeta $ 3500 Concepto PO8058500470  CLORURO DE SODIO 09 X 500 ML X Se objeta $ 5600 Concepto PORO3ACO201  SALBUTAMOL 100 MCG X Se objeta $ 6600 Concepto POBO5BA0303  DEXTROSA 5 X 500 ML X Se objeta $ 11200 Concepto P0101CA510  AMPICILINA  SULBACTAM 15 GR X Se objeta $ 11200 Concepto P0101CA510  AMPICIUNA  SULBACTAM 15 GR X Se objeta $ 11200 Concepto P0301CA510  AMPICILINA  SULBACTAM 15 GR X Se objeta $ 11200 Concepto P0301CAS10  AMPICILINA  SULBACTAM 15 GR X Se objeta $ 11200 Concepto POJO1CA510  AMPICIUNA  SULBACTAM 15 GR X Se objeta $ 31000 Concepto P0301FA0901  CLARITROMICINA 500 MG X Se objeta $ 62000 Concepto P0101FA0901  CLARITROMICINA 500 MG X Se objeta $ 115600 Concepto POJO1FA0901  CLARITROMICINA 500 MG X "/>
    <s v="OIPS ACEPTA MAYOR VALOR FACTURADO"/>
    <s v="Subsidiado"/>
    <n v="3"/>
  </r>
  <r>
    <s v="EMPRESA SOCIAL DEL ESTADO HOSPITAL UNIVERSITARIO DE LA SAMARITANA"/>
    <x v="3"/>
    <s v="BOGOTÁ DC"/>
    <s v="BOGOTÁ"/>
    <d v="2018-09-04T00:00:00"/>
    <n v="2839051"/>
    <n v="2839051"/>
    <n v="3061191"/>
    <d v="2018-09-17T00:00:00"/>
    <s v="GL-689251635493"/>
    <n v="872593"/>
    <d v="2019-02-14T00:00:00"/>
    <n v="0"/>
    <n v="872593"/>
    <n v="0"/>
    <m/>
    <m/>
    <m/>
    <n v="0"/>
    <m/>
    <n v="0"/>
    <n v="0"/>
    <n v="0"/>
    <n v="0"/>
    <x v="0"/>
    <s v="SANTANDER"/>
    <s v="LA BELLEZA"/>
    <d v="2018-07-07T00:00:00"/>
    <d v="2018-07-09T00:00:00"/>
    <s v="SE OBJETA 1 DE LOS 2 DIAS DE ESTANCIA FACTURADOS NO PERTINENTE  SE TRATÒ DE PACIENTE DE 71 AÑOS DE EDAD QUE CONSULTÒ A LA IPS EL 07/07/2018 POR PERSISTENCIA DE DOLOR OCULAR DERECHO (CONSULTA DE URGENCIAS EN LA MISMA IPS EL 04/07/2018) CON ANTECEDENTE DE CIRUGIA EN DICHO OJO POR DESPRENDIMIENTO DE RETINA SIN CESACION DEL DOLOR CON ANALGESIA ORDENADA POR OFTALMOLOGIA  DESDE INGRESO SE DETERMINÒ REQUERIMIENTO DE CIRUGIA PRIORITARIA  ENUCLEACION  IMPLANTE DE OJO EVIDENCIÀNDOSE FALTA DE OPORTUNIDAD EN REALIZACION DE LA MISMA SE RECONOCE UN DIA DE ESTANCIA PREVIO A LA CIRUGIA PERTINENTE Y SE OBJETA EL OTRO FACTURADO LA CIRUGIA FUE REALIZADA EL 09/07/2018 CON EGRESO EN LA MISMA FECHA SIN COMPLICACIONES ,SE OBJETA MAYOR VALOR COBRADO EN PROCEDIMIENTO PERTINENTE Y SOPORTADO DE ACUERDO CON DESCRIPCION QUIRÙRGICA ANEXA  SE TRATÒ DE PACIENTE CON DOLOR EN OJO CIEGO OPERADO ANTERIORMENTE POR DESPRENDIMIENTO DE RETINA NO CONTROLADO MOTIVO POR EL QUE OFTALMOLOGIA ORDENÒ ENUCLEACION  IMPLANTE PROCEDIMIENTOS REALIZADOS EL 09/07/2018  SE EVIDENCIA EN DESCRIPCION QUIRÙRGICA LA REALIZACION DE ENUCLEACION Y BLEFARORRAFIA REALIZADA CON POSTERIORIDAD AL IMPLANTE NO PERTINENTE EXTRACCION DE CUERPO EXTRAÑO EN ÒRBITA CORRESPONDIENTE AL OJO ENUCLEADO  LOS PROCEDIMIENTOS SE RECONOCEN A TARIFA SOAT 2018 ASI ENUCLEACION $1244239 Y BLEFARORRAFIA $195568  "/>
    <s v="EPS RATIFICA GLOSA COMO DEFINITIVA POR NO RESPUESTA OPORTUNA POR PARTE DE LA IPS DENTRO DE LOS TÈRMINOS DEFINIDOS POR LA NORMA RESOLUCIÓN 4431/2012 LEY 1438/2012 ART 57 OBJECION COMUNICADA A LA IPS EL 17/09/2018 EPS RATIFICA GLOSA COMO DEFINITIVA POR NO RESPUESTA OPORTUNA POR PARTE DE LA IPS DENTRO DE LOS TÈRMINOS DEFINIDOS POR LA NORMA RESOLUCIÓN 4431/2012 LEY 1438/2012 ART 57 OBJECION COMUNICADA A LA IPS EL 17/09/2018 "/>
    <s v="Subsidiado"/>
    <n v="3"/>
  </r>
  <r>
    <s v="E.S.E HOSPITAL SAN RAFAEL DE FACATATIVÁ"/>
    <x v="1"/>
    <s v="CUNDINAMARCA"/>
    <s v="FACATATIVÁ"/>
    <d v="2018-09-10T00:00:00"/>
    <s v="HSRF0003601641"/>
    <s v="HSRF0003601641"/>
    <n v="205974"/>
    <d v="2018-09-28T00:00:00"/>
    <s v="GL-689251635587"/>
    <n v="154674"/>
    <d v="2018-12-19T00:00:00"/>
    <n v="0"/>
    <n v="154674"/>
    <n v="0"/>
    <m/>
    <m/>
    <m/>
    <n v="0"/>
    <m/>
    <n v="0"/>
    <n v="0"/>
    <n v="0"/>
    <n v="0"/>
    <x v="0"/>
    <s v="SANTANDER"/>
    <s v="GUAPOTA"/>
    <d v="2018-08-16T00:00:00"/>
    <d v="2018-08-16T00:00:00"/>
    <s v="EN CONCORDANCIA CON GLOSA REFERIDA EN ITEM ANTERIOR SE OBJETAN LOS MATERIALES FACTURADOS PARA CANALIZACION NOPERTINENTES  Se objeta $ 1359 Concepto JELCO  JELCO 22 X Se objeta $ 20009 Concepto EQUIPO  EQUIPO BOMBA TRIPLE LC 5000 X ,EN CONCORDANCIA CON GLOSA REFERIDA EN ITEM DE SALA DE OBSERVACION SE OBJETA SSN NO PERTINENTE SU ADMINISTRACION  Se objeta $ 1806 Concepto 140801017  SOLUCION SALINA DE 500 ML X ,EN CONCORDANCIA CON GLOSA REFERIDA EN ITEM DE SALA DE OBSERVACION SE OBJETAN LOS ESTUDIOS DE LABORATORIO CLINICOS NO PERTINENTES  Se objeta $ 13800 Concepto 907106  UROANALISIS CON SEDIMENTO Y DENSIDAD URINARIA X Se objeta $ 21600 Concepto 902207  HEMOGRAMA I HEMOGLOBINA HEMATOCRITO Y LEUCOGRAMA METODO MANUAL X Se objeta $ 22400 Concepto 901104  COLORACION AZUL DE METILENO Y LECTURA PARA CUALQUIER MUESTRA X ,SE OBJETA SALA DE OBSERVACION SERVICIO DE NO PERTINENTE DE ACUERDO CON HISTORIA CLINICA ANEXA SE TRATÒ DE PACIENTE DE 2 AÑOS DE EDAD QUE CONSULTÒ POR EL SERVICIO DE URGENCIAS POR EDA DE 4 DIAS DE EVOLUCION ENCONTRÀNDOSE EL MENOR EN BUENAS CONDICIONES GRALES HEMODINAMICAMENTE ESTABLE AFEBRIL HIDRATADO CON PATRON EVACUATORIO CONSERVADO NO SIENDO PERTINENTE OBSERVAR NI BRINDAR LOS RESTANTES SERVICIOS FACTURADOS MÀS ALLÀ DE LA CONSULTA DE URGENCIAS"/>
    <s v="IPS ACEPTA GLOSA SEGUN CLINICA DEL PACIENTE NO AMERITA SERVICIOS OBJETADOS "/>
    <s v="Subsidiado"/>
    <n v="3"/>
  </r>
  <r>
    <s v="E.S.E HOSPITAL SAN RAFAEL DE FACATATIVÁ"/>
    <x v="1"/>
    <s v="CUNDINAMARCA"/>
    <s v="FACATATIVÁ"/>
    <d v="2018-09-10T00:00:00"/>
    <s v="HSRF0003594612"/>
    <s v="HSRF0003594612"/>
    <n v="5695448"/>
    <d v="2018-09-29T00:00:00"/>
    <s v="GL-689251635589"/>
    <n v="707100"/>
    <d v="2018-12-18T00:00:00"/>
    <n v="0"/>
    <n v="707100"/>
    <n v="0"/>
    <m/>
    <m/>
    <m/>
    <n v="0"/>
    <m/>
    <n v="0"/>
    <n v="0"/>
    <n v="0"/>
    <n v="0"/>
    <x v="0"/>
    <s v="SANTANDER"/>
    <s v="COROMORO"/>
    <d v="2018-08-01T00:00:00"/>
    <d v="2018-08-04T00:00:00"/>
    <s v="SE OBJETA HEMOCLASIFICACION GRUPO ABO RH NO FACTURABLE POR ENCONTRARSE CONTENIDO EN PRUEBA CRUZADA MAYOR FACTURADA REALIZADA Y RECONOCIDA POR LA EPS,SE OBJETA TRASLADO MEDICALIZADO EN AMBULANCIA FACATATIVA  BOGOTÁ NO SOPORTADO CON REGISTRO SUSCRITO POR IPS RECEPTORA EVOLUCION MEDICA DURANTE EL TRASLADO NI CON RESOLUCION PROPIA DE LA IPS EN LA QUE SE ESTABLECEN DICHAS TARIFAS ,SE OBJETAN LOS SIGUIENTES LABORATORIOS NO SOPORTADOS NI VALORADOS POR MEDICO TRATANTE EN ANEXOS REMITIDOS CON LA FACTURA ORIGINAL  Se objeta $ 7300 Concepto 911026  VARIANTE A1   A2 Y OTROS LIGADOS A LOS GRUPOS SANGUINEOS SUBGRUPO EN PLACA O TUBO X Se objeta $ 13800 Concepto 902223  RECUENTO DE RETICULOCITOS METODO MANUAL X Se objeta $ 16100 Concepto 911008  COOMBS DIRECTO FRACCIONADO MONOESPECIFICO IG A IG G E IG M EN TUBO X "/>
    <s v="EPS RATIFICA GLOSA COMO DEFINITIVA POR NO RESPUESTA OPORTUNA POR PARTE DE LA IPS DENTRO DE LOS TÈRMINOS DEFINIDOS POR LA NORMA RESOLUCIÓN 4431/2012 LEY 1438/2012 ART 57 OBJECION COMUNICADA A LA IPS EL 29/09/2018  IPS ACEPTA SERVICIO NO FACTURABLE "/>
    <s v="Subsidiado"/>
    <n v="3"/>
  </r>
  <r>
    <s v="E.S.E. HOSPITAL SAN FRANCISCO DE GACHETA"/>
    <x v="38"/>
    <s v="CUNDINAMARCA"/>
    <s v="GACHETÁ"/>
    <d v="2018-10-01T00:00:00"/>
    <n v="6200010"/>
    <n v="6200010"/>
    <n v="1386037"/>
    <d v="2018-10-03T00:00:00"/>
    <s v="GL-689251635609"/>
    <n v="79200"/>
    <m/>
    <m/>
    <m/>
    <n v="79200"/>
    <m/>
    <m/>
    <m/>
    <n v="79200"/>
    <d v="2019-03-20T00:00:00"/>
    <n v="0"/>
    <n v="79200"/>
    <n v="0"/>
    <n v="0"/>
    <x v="0"/>
    <s v="SANTANDER"/>
    <s v="CIMITARRA"/>
    <d v="2018-08-15T00:00:00"/>
    <d v="2018-08-15T00:00:00"/>
    <s v="SE OBJETA DIFERENCIA DE VALOR ENTRE UN DIA FACTURADO EN HABITACION DE 4 CAMAS Y SALA DE OBSERVACION PERTINENTE Y SOPORTADA SE TRATÒ DE PACIENTE ADULTA JOVEN QUE CONSULTÒ A LA IPS POR DOLOR ABDOMINAL AGUDO CON SIGNOS Y SINTOMAS SUGESTIVOS DE APENDICITIS AGUDA SOLICITANDO EL MEDICO DE URGENCIAS HEMOGRAMA Y UROANALISIS ORDENANDO OBSERVACION EN EL SERVICIO DE URGENCIAS SERVICIO EN EL QUE PERMANECIÒ Y FUERON VALORADOS LOS ESTUDIOS DE LABORATORIO 9 HORAS DESPUÈS DEL INGRESO REMITIENDOLA POR ABDOMEN AGUDO A IPS DE LA RED PRESTADORA DE LA EPS NO ES PERTINENTE LA ESTANCIA POR FALTA DE OPORTUNIDAD EN VALORACION DE LA PACIENTE ESTABLECIMIENTO DEL DIAGNOSTICO QUIRÙRGICO SIN EVIDENCIARSE EN IPS DE MEDIANA COMPLEJIDAD DECLARADA VALORACION X CIRUJANO GRAL  "/>
    <s v="IPS  ACEPTA   GLOSA POR  MAYOR  VAOR  COBRADO  EN SALA  DE  OBSERVACION "/>
    <s v="Subsidiado"/>
    <n v="3"/>
  </r>
  <r>
    <s v="E.S.E. HOSPITAL MARIO GAITAN YANGUAS DE SOACHA"/>
    <x v="0"/>
    <s v="CUNDINAMARCA"/>
    <s v="SOACHA"/>
    <d v="2018-10-09T00:00:00"/>
    <n v="4923160"/>
    <n v="4923160"/>
    <n v="2230580"/>
    <d v="2018-10-24T00:00:00"/>
    <s v="GL-689251635658"/>
    <n v="516073"/>
    <d v="2018-11-21T00:00:00"/>
    <n v="407340"/>
    <n v="0"/>
    <n v="108733"/>
    <m/>
    <m/>
    <m/>
    <n v="108733"/>
    <d v="2019-07-29T00:00:00"/>
    <n v="0"/>
    <n v="108733"/>
    <n v="0"/>
    <n v="0"/>
    <x v="0"/>
    <s v="SANTANDER"/>
    <s v="CIMITARRA"/>
    <d v="2018-09-18T00:00:00"/>
    <d v="2018-09-20T00:00:00"/>
    <s v="SE OBJETA TRASLADO EN AMBULANCIA DE NEONATO DE SOACHA A FUNDACION CARDIOINFANTIL POR CUANTO LA IPS NO REMITE RESOLUCION PROPIA MEDIANTE LA QUE ESTABLECE LAS TARIFAS PARA DICHO SERVICIO DE ACUERDO CON LO ORDENADO EN EL MANUAL TARIFARIO SOAT,SE OBJETAN IGM TOXOPLASMA Y TSH NEONATAL ESTUDIOS NO SOPORTADOS NO VALORADOS POR MEDICO TRATANTE DURANTE ATENCION BRINDADA  Se objeta $64300 Concepto 904903  HORMONA ESTIMULANTE DEL TIROIDES TSH NEONATAL X Se objeta $79400 Concepto 906129  TOXOPLASMA GONDII ANTICUERPOS IG M POR EIA X ,SE OBJETAN LOS SIGUIENTES MATERIALES NO PERTINENTE SU USO EN ATENCION BRINDADA MADRE Y RECIEN NACIDO PREVIO A REMISION DEL ÙLTIMO 2 DE 6 CATETERES IV 4 DE 6 EQUIPOS BOMBA DE INFUSION 1 DE 2 TUBOS ENDOTRAQUEALES  Se objeta $8668 Concepto CATETER  CATETER  INTRAVENOSO NO18 X Se objeta $96880 Concepto SET  SET DE ADMINISTRACION DE SOLUCIONES BBRAUN TRANSPARBTE PARA BOMBA DE INFUSION BBRAUN X Se objeta $3185 Concepto 15180203112  TUBO ENDOTRAQUEAL NO 25 SBALON X "/>
    <s v="EPS RATIFICA GLOSA POR MATERIALES SOBREFACTURADOS NO PERTINENTES DE ACUERDO CON ATENCION BRINDADA IPS NO ACEPTA OBJECION EPS LEVANTA GLOSA POR TRASLADO EN AMBULANCIA POR CUANTO LA IPS REMITE SOPORTE DE RESOLUCION PROPIA MEDIANTE LA QUE ESTABLECE TARIFA COBRADA LEVANTA TSH NEONATAL E IGM TOXOPLASMA POR CUANTO LA IPS REMITE SOPORTE DE SU REALIZACION ,IPS ACEPTA GLOSA ATENCION NO FACTURABLE"/>
    <s v="Subsidiado"/>
    <n v="3"/>
  </r>
  <r>
    <s v="E.S.E. HOSPITAL MARIO GAITAN YANGUAS DE SOACHA"/>
    <x v="0"/>
    <s v="CUNDINAMARCA"/>
    <s v="SOACHA"/>
    <d v="2018-10-09T00:00:00"/>
    <n v="4936633"/>
    <n v="4936633"/>
    <n v="23400"/>
    <d v="2018-10-24T00:00:00"/>
    <s v="GL-689251635660"/>
    <n v="23400"/>
    <d v="2018-11-21T00:00:00"/>
    <n v="0"/>
    <n v="23400"/>
    <n v="0"/>
    <m/>
    <m/>
    <m/>
    <n v="0"/>
    <m/>
    <n v="0"/>
    <n v="0"/>
    <n v="0"/>
    <n v="0"/>
    <x v="0"/>
    <s v="SANTANDER"/>
    <s v="CIMITARRA"/>
    <d v="2018-09-17T00:00:00"/>
    <d v="2018-09-17T00:00:00"/>
    <s v="SE OBJETA MONITOREO FETAL ANTEPARTO YA RECONOCIDO EN FACTURA 4923160 POR ATENCION BRINDADA EN EL SERVICIO DE URGENCIAS LOS DIAS 17 Y 18/09/2018 POR EMBARAZO DE 402 SEMANAS SE EVIDENCIA QUE EL PRESENTE MONITOREO FUE REALIZADO EL 17/09/2018 REPETIDO EL 18/09/2018 AMBOS RECONOCIDOS EN EL COBRO YA MENCIONADO  EL MONITOREO PREPARTO COBRADO NO FUE NOTIFICADO POR LA IPSL NO  AUTORIZADO POR TANTO POR LA EPS"/>
    <s v="IPS ACEPTA GLOSA POR MONITOREO FETAL SOBREFACTURADO "/>
    <s v="Subsidiado"/>
    <n v="3"/>
  </r>
  <r>
    <s v="E.S.E HOSPITAL SAN RAFAEL DE FACATATIVÁ"/>
    <x v="1"/>
    <s v="CUNDINAMARCA"/>
    <s v="FACATATIVÁ"/>
    <d v="2018-10-12T00:00:00"/>
    <s v="HSRF0003625767"/>
    <s v="HSRF0003625767"/>
    <n v="1385602"/>
    <d v="2018-10-31T00:00:00"/>
    <s v="GL-689251635735"/>
    <n v="615600"/>
    <d v="2019-02-15T00:00:00"/>
    <n v="0"/>
    <n v="615600"/>
    <n v="0"/>
    <m/>
    <m/>
    <m/>
    <n v="0"/>
    <m/>
    <n v="0"/>
    <n v="0"/>
    <n v="0"/>
    <n v="0"/>
    <x v="0"/>
    <s v="SANTANDER"/>
    <s v="JESÚS MARÍA"/>
    <d v="2018-09-18T00:00:00"/>
    <d v="2018-09-22T00:00:00"/>
    <s v="EN CONCORDANCIA CON GLOSA REFERIDA EN ITEM ANTERIOR SE OBJETAN 3 DE 5 CUIDADOS DIARIOS INTRAHOSPITALARIOS IGUALMENTE NO PERTINENTES,SE OBJETAN 3 DE LOS 5 DIAS DE ESTANCIA FACTURADOS NO PERTINENTES SE TRATÓ DE PACIENTE DE 82 AÑOS DE EDAD QUE INGRESÓ A LA IPS EL 18/09/2018 POR CAIDA POR ESCALERAS APORTANDO AL INGRESO RX QUE MOSTRABA FRACTURA DE CLAVICULA DERECHA EN LA FECHA DE INGRESO FUE VALORADO POR ORTOPEDIA ESPECIALISTA QUE CONSIDERÓ QUE EL PACIENTE REQUERÍA OSTEOSINTESIS SIENDO VALORADO IGUALMENTE POR ANESTESIOLOGIA QUE DETERMINÓ ASA II PUDIENDO SER PROGRAMADO PARA CIRUGIA  ENTRE TANTO SE DIO GESTION PARA REMITIR AL PACIENTE A IPS DE LA RED PRESTADORA SIN SER ACEPTADO  SE RECONOCEN LOS 2 PRIMEROS DIAS DE ESTANCIA PERTINENTES PARA MANEJO SINTOMATICO Y DE PATOLOGIAS CRONICAS  HTA ASI COMO PARA GESTION DEL MANEJO ORTOPEDICO DETERMINANDO EL ESPECIALISTA EL DIA DE EGRESO 22/09/2018 QUE EL PACIENTE SE BENEFIABA MAS DEL MANEJO CONSERVADOR SUPERANDO LOS RIESGOS DE LA OTS LOS BENEFICIO DE ÉSTE DECISION TARDÍA QUE PROLONGÓ LA ESTANCIA DEL PACIENTE CON RIESGO DE COMPLICACIONES DERIVADAS DEL MANEJO DE LA HOSPITALIZACION"/>
    <s v="EPS RATIFICA GLOSA COMO DEFINITIVA POR NO RESPUESTA OPORTUNA POR PARTE DE LA IPS DENTRO DE LOS TÈRMINOS DEFINIDOS POR LA NORMA RESOLUCIÓN 4431/2012 LEY 1438/2012 ART 57 OBJECION COMUNICADA A LA IPS EL 31/10/2018  "/>
    <s v="Subsidiado"/>
    <n v="3"/>
  </r>
  <r>
    <s v="E.S.E. HOSPITAL SAN RAFAEL DE FUSAGASUGA"/>
    <x v="12"/>
    <s v="CUNDINAMARCA"/>
    <s v="FUSAGASUGÁ"/>
    <d v="2018-11-06T00:00:00"/>
    <s v="HSRF13686602"/>
    <s v="HSRF13686602"/>
    <n v="1846631"/>
    <d v="2018-11-30T00:00:00"/>
    <s v="GL-689251635877"/>
    <n v="175882"/>
    <m/>
    <m/>
    <m/>
    <n v="175882"/>
    <m/>
    <m/>
    <m/>
    <n v="175882"/>
    <d v="2019-06-13T00:00:00"/>
    <n v="175882"/>
    <n v="0"/>
    <n v="0"/>
    <n v="0"/>
    <x v="0"/>
    <s v="SANTANDER"/>
    <s v="BUCARAMANGA"/>
    <d v="2018-08-29T00:00:00"/>
    <d v="2018-08-31T00:00:00"/>
    <s v="SE OBJETA 1 DE 2 RADIOGRAFIAS FACTURADAS (NO SOPORTADA LECTURA DE LA QUE SE OBJETA) NO PERTINENTE SU REPETICION NO VALORADA POR MEDICO TRATANTE EN ATENCION BRINDADA $62500 SE OBJETA EL 25% DE LA PRIMERA RADIOGRAFIA PERTINENTE NO SOPORTADA CON LECTURA POR MEDICO RADIOLOGO,SE OBJETA AYUDANTE QUIRÙRGICO POR CUANTO SE EVIDENCIA EN HISTORIA CLINICA REMITIDA CON LA FACTURA ORIGINAL QUE NO SE SOPORTA LA PARTICIPACION DE ESTE PROFESIONAL EN LA CIRUGIA  LAPAROTOMIA EXPLORATORIA POR HERIDA POR ARMA CORTOPUNZANTE EN EPIGASTRIO,SE OBJETA EL MAYOR VALOR COBRADO EN 1 AMPOLLA TOXOIDE TETANICO FACTURADA A $12157 SE RECONOCE A $ 7400 PRECIO PROMEDIO VIGENTE DE LA RED PRESTADORA DE LA EPS ,SE OBJETA SEGUNDO HEMOGRAMA NO PERTINENTE SU REPETICION NO JUSTIFICADO NI VALORADO SU RESULTADO "/>
    <s v="Se levanta glosa por lectura de medico radiologo no se acepta glosa por ayudante quirurgico en la descripcion quirurgica se evidencia la participación del ayudante (Dr Camilo Barrero) toxoide tetanico se facturó a tarifas institucionales ya que la IPS no tiene contrato vigente con la ERP en la cual se fijen precios especiales para los medicamentos resolucion 038 de 2015 (se anexa)"/>
    <s v="Subsidiado"/>
    <n v="3"/>
  </r>
  <r>
    <s v="EMPRESA SOCIAL DEL ESTADO HOSPITAL UNIVERSITARIO DE LA SAMARITANA"/>
    <x v="3"/>
    <s v="BOGOTÁ DC"/>
    <s v="BOGOTÁ"/>
    <d v="2018-11-13T00:00:00"/>
    <n v="2857624"/>
    <n v="2857624"/>
    <n v="605645"/>
    <d v="2018-12-01T00:00:00"/>
    <s v="GL-689251635878"/>
    <n v="285390"/>
    <m/>
    <m/>
    <m/>
    <n v="285390"/>
    <m/>
    <m/>
    <m/>
    <n v="285390"/>
    <d v="2020-03-16T00:00:00"/>
    <n v="285390"/>
    <n v="0"/>
    <n v="0"/>
    <n v="0"/>
    <x v="0"/>
    <s v="SANTANDER"/>
    <s v="SOCORRO"/>
    <d v="2018-09-20T00:00:00"/>
    <d v="2018-09-20T00:00:00"/>
    <s v="SE OBJETA SALA DE OBSERVACION NO PERTINENTE SE TRATÒ DE PACIENTE DE 77 AÑOS DE EDAD CON CUADRO DE DOLOR ABDOMINAL Y POSTERIORMENTE DOLOR EN TORAX CON BAJO RIESTO DE EPISODIO CORONARIO ISQUEMICO SIN HALLAZGOS DE IRRITACION PERITONEAL NI OTROS QUE JUSTIFICARAN PERMANENCIA EN LA IPS  SE RECONOCEN ESTUDIOS PARA DESCARTAR ISQUEMIA CON POSTERIOR EGRESO Y MANEJO DE MANERA AMBULATORIA ,SE OBJETAN LOS ESTUDIOS DE LABORATORIO FACTUDOS NO PERTINENTES DE ACUERDO CON SIGNOS SINTOMAS Y DIAGNÒSTICO ESTABLECIDO  PACIENTE ADULTA MAYOR CON CUADRO DE DOLOR ABDOMINAL Y TORAX SIN SIGNOS DE ALARMA QUIEN POSTERIOR A EVACUACION INTESTINAL MEJORA SINTOMATOLOGIA BAJO RIESGO DE EVENTO CORONARIO  Se objeta $8900 Concepto 902221  RECUENTO DE PLAQUETAS METODO MANUAL X Se objeta $9900 Concepto 903813  CLORO CLORURO X Se objeta $10400 Concepto 903856  NITROGENO UREICO BUN X Se objeta $12500 Concepto 903825  CREATININA EN SUERO ORINA U OTROS X Se objeta $18500 Concepto 903810  CALCIO POR COLORIMETRIA X Se objeta $25500 Concepto 903864  SODIO X Se objeta $31000 Concepto 903859  POTASIO X Se objeta $48400 Concepto 903839  GASES ARTERIALES EN REPOSO O EN EJERCICIO X ,SE OBJETAN MATERIALES FACTURADOS NO PERTINENTE CANALIZACION DE LA PACIENTE DE ACUERDO CON SIGNOS SINTOMAS Y DIAGNÒSTICO ESTABLECIDO  Se objeta $1890 Concepto CATETER  CATETER VENOSO DE SEGURIDAD 18 30MM X Se objeta $1890 Concepto CATETER  CATETER VENOSO DE SEGURIDAD 20 30MM X Se objeta $5253 Concepto EQUIPO  EQUIPO BURETA 150ML PARA ADMINISTRACION DE SOLUCIONES X Se objeta $17557 Concepto EQUIPO  EQUIPO PARA BOMBA DE INFUSIN X "/>
    <s v="PACIENTE MASCULINO DE 77 AÑOS CON CUADRO CLÍNICO DE 7 DÍAS DE EVOLUCIÓN CONSISNTENTE EN AUSENCIA DE DEPOSICIONES PACIENTE REFIERE PRESENCIA DE FLATOS POSTERIORMENTE PACIENTE REFIERE DOLOR TORÁCICO EN EL MOMENTO PACIENTE CON PERSISTENCIA CON DOLOR TORÁCICO QUE SE REPRODUCE A LA PALPACIÓN INTERMITENTE DE MODERADA INTENSIDAD NO REFIERE MEDICACIÓN AUSENSENCIA DE DEPOSICIONES Y DOLRO ABDOMINAL GENERALOIRZADO PUÑO PERCUSIÓN NEGATIVA EN EL MOMENTO PACIENTE CON SIGNOS VITALES DENTRO DE LA NORMALIDAD SE CONSIDERA PACIENTE CON DOLOR TORÁCICO Y ABDOMINAL PARA LO CUAL SE SOLICITAN ESTUDIOS IMAGENOLÓGICOS Y PARACLÍNICOS SE EXPLICA CONDUCTA A PACIENTE QUIEN REFIERE ENTENDER Y ACEPTAR SE INICAN TRÁMITES DE REMISIÓN POR FALTA DE CONVENIO DE LA EPS CON NUESTRA INSTITUCIÓN  PECTE CON TA 150/73 SE DEJA CON LEV EN OBSERVACION Y SS PARACLINICOS PERTINENTE COBRO POR NO "/>
    <s v="Subsidiado"/>
    <n v="3"/>
  </r>
  <r>
    <s v="EMPRESA SOCIAL DEL ESTADO HOSPITAL UNIVERSITARIO DE LA SAMARITANA"/>
    <x v="3"/>
    <s v="BOGOTÁ DC"/>
    <s v="BOGOTÁ"/>
    <d v="2018-11-14T00:00:00"/>
    <n v="2863718"/>
    <n v="2863718"/>
    <n v="685899"/>
    <d v="2018-12-01T00:00:00"/>
    <s v="GL-689251635881"/>
    <n v="105001"/>
    <m/>
    <m/>
    <m/>
    <n v="105001"/>
    <m/>
    <m/>
    <m/>
    <n v="105001"/>
    <d v="2020-03-16T00:00:00"/>
    <n v="17557"/>
    <n v="87444"/>
    <n v="0"/>
    <n v="0"/>
    <x v="0"/>
    <s v="SANTANDER"/>
    <s v="PUENTE NACIONAL"/>
    <d v="2018-10-10T00:00:00"/>
    <d v="2018-10-11T00:00:00"/>
    <s v="SE OBJETAN 2 CUIDADOS DIARIOS INTRAHOSPITALARIOS BRINDADOS X MEDICINA GRAL EN IPS DE ALTA COMPLEJIDAD NO FACTURABLES DE ACUERDO CON LO ORDENADO EN EL MANUAL TARIFARIO SOAT,SE OBJETAN MATERIALES SOBREFACTURADOS NO SOPORTADOS NO PERTINENTES  Se objeta $1701 Concepto EQUIPO  EQUIPO DE MACROGOTEO SIN AGM PARA X Se objeta $1890 Concepto CATETER  CATETER VENOSO X Se objeta $5253 Concepto EQUIPO  EQUIPO BURETA 150M1 DE SOLUCIONES PARA ADMINISTRACION X Se objeta $17557 Concepto EQUIPO  EQUIPO PARA BOMBA DE INFUSION EQUIPO BURETA 150M1 PARA X "/>
    <s v="se acepta 2 cuidados diario no lugar a cobro Se soporta equipo bomba pertinente como protolo para el paso de lev soportado en notas de enfermeria pagina 3 se acepta $8844 por concepto de insumos no soportados 1 equipo macro 1buretrol y 1 cateter"/>
    <s v="Subsidiado"/>
    <n v="3"/>
  </r>
  <r>
    <s v="EMPRESA SOCIAL DEL ESTADO HOSPITAL UNIVERSITARIO DE LA SAMARITANA"/>
    <x v="3"/>
    <s v="BOGOTÁ DC"/>
    <s v="BOGOTÁ"/>
    <d v="2018-11-14T00:00:00"/>
    <n v="2860263"/>
    <n v="2860263"/>
    <n v="2836350"/>
    <d v="2018-12-01T00:00:00"/>
    <s v="GL-689251635882"/>
    <n v="21900"/>
    <m/>
    <m/>
    <m/>
    <n v="21900"/>
    <m/>
    <m/>
    <m/>
    <n v="21900"/>
    <d v="2020-03-16T00:00:00"/>
    <n v="0"/>
    <n v="21900"/>
    <n v="0"/>
    <n v="0"/>
    <x v="0"/>
    <s v="SANTANDER"/>
    <s v="BOLÍVAR"/>
    <d v="2018-09-26T00:00:00"/>
    <d v="2018-10-01T00:00:00"/>
    <s v="SE OBJETA INTERCONSULTA POR SOPORTE NUTRICIONAL NO FACTURABLE DE ACUERDO CON ATENCION BRINDADA SE TRATÒ DE PACIENTE DE 50 AÑOS DE EDAD QUE INGRESÒ A LA IPS EL 26/09/2018 POR POLITRAUMATISMO FACIAL POR AGRESION RECIBIDA HOSPITALIZADA POR 4 DIAS EN LA IPS PARA ESTUDIO Y MANEJO POR CIRUGIA PLASTICA NO HABIENDO SIDO ORDENADA NI HABIENDO RECIBIDO NUTRICION ENTERAL NI PARENTERAL ENCONTRANDOSE INCLUIDA VALORACION NUTRICIONAL EN TARIFA DE ESTANCIA HOSPITALARIA "/>
    <s v="SE ACEPTA OBJECION NO PROCEDE COBRO DE INTERCONSULTA POR NUTRICION"/>
    <s v="Subsidiado"/>
    <n v="3"/>
  </r>
  <r>
    <s v="E.S.E. HOSPITAL MARCO FELIPE AFANADOR DE TOCAIMA"/>
    <x v="33"/>
    <s v="CUNDINAMARCA"/>
    <s v="TOCAIMA"/>
    <d v="2018-11-17T00:00:00"/>
    <s v="MFAT0000943457"/>
    <s v="MFAT0000943457"/>
    <n v="349532"/>
    <d v="2018-12-01T00:00:00"/>
    <s v="GL-689251635884"/>
    <n v="46900"/>
    <m/>
    <m/>
    <m/>
    <n v="46900"/>
    <m/>
    <m/>
    <m/>
    <n v="46900"/>
    <d v="2020-10-07T00:00:00"/>
    <n v="0"/>
    <n v="46900"/>
    <n v="0"/>
    <n v="0"/>
    <x v="0"/>
    <s v="CUNDINAMARCA"/>
    <s v="GIRARDOT"/>
    <d v="2018-07-11T00:00:00"/>
    <d v="2018-07-11T00:00:00"/>
    <s v="SE OBJETA ELECTROCARDIOGRAMA ESTUDIO NO PERTINENTE DE ACUERDO CON ATENCION BRINDADA  SE TRATÒ DE PACIENTE DE 49 AÑOS DE EDAD SIN ANTECEDENTES DE IMPORTANCIA NI FACTORES DE RCV RECONSULTANTE POR ABSCESO FACIAL DE ORIGEN DENTARIO  A QUIEN SE DIO MANEJO ANTIBIOTICO CON MEJORIA CLINICA  NO PERTINENTE TOMA DE EKG EN ATENCION BRINDADA,SE OBJETA TOMA DE CREATININA EN ATENCION BRINDADA ESTUDIOS NO PERTINENTE EN PACIENTE DE 48 AÑOS DE EDAD SIN ANTECEDENTES PATOLOGICOS DE IMPORTANCIA NI FACTORES DE RIESGO RELACIONADOS CON MANEJO DE ABSCESO FACIAL DE ORIGEN DENTARIO QUE LA HICERAN PERTINENTE"/>
    <s v="IPS ACEPTA GLOSA ATENCION NO PERTINENTE"/>
    <s v="Subsidiado"/>
    <n v="3"/>
  </r>
  <r>
    <s v="E.S.E HOSPITAL SAN RAFAEL DE FACATATIVÁ"/>
    <x v="1"/>
    <s v="CUNDINAMARCA"/>
    <s v="FACATATIVÁ"/>
    <d v="2018-12-10T00:00:00"/>
    <s v="HSRF0003634928"/>
    <s v="HSRF0003634928"/>
    <n v="1459205"/>
    <d v="2018-12-26T00:00:00"/>
    <s v="GL-689251635985"/>
    <n v="27875"/>
    <d v="2019-03-05T00:00:00"/>
    <n v="0"/>
    <n v="27875"/>
    <n v="0"/>
    <m/>
    <m/>
    <m/>
    <n v="0"/>
    <m/>
    <n v="0"/>
    <n v="0"/>
    <n v="0"/>
    <n v="0"/>
    <x v="0"/>
    <s v="SANTANDER"/>
    <s v="COROMORO"/>
    <d v="2018-10-01T00:00:00"/>
    <d v="2018-10-05T00:00:00"/>
    <s v="SE OBJETA 1 DE 4 TERAPIAS RESPIRATORIAS FACTURADAS SOPORTADAS EN ANEXOS REMITIDOS 7 NEBULIZACIONES Y 3 TERAPIAS RESPIRATORIAS SUSCRITAS POR FISIOTERAPIA,SE OBJETA LIDOCAINA JALEA MEDICAMENTO NO ORDENADO NO PERTINENTE Y NO FACTURABLE EN ATENCION BRINDADA"/>
    <s v="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IPS ACEPTA GLOSA POR MEDICAMENTO NO FACTURABLE "/>
    <s v="Subsidiado"/>
    <n v="3"/>
  </r>
  <r>
    <s v="E.S.E HOSPITAL SAN RAFAEL DE FACATATIVÁ"/>
    <x v="1"/>
    <s v="CUNDINAMARCA"/>
    <s v="FACATATIVÁ"/>
    <d v="2018-12-10T00:00:00"/>
    <s v="HSRF0003655924"/>
    <s v="HSRF0003655924"/>
    <n v="2603203"/>
    <d v="2018-12-26T00:00:00"/>
    <s v="GL-689251636002"/>
    <n v="579900"/>
    <d v="2019-03-05T00:00:00"/>
    <n v="0"/>
    <n v="579900"/>
    <n v="0"/>
    <m/>
    <m/>
    <m/>
    <n v="0"/>
    <m/>
    <n v="0"/>
    <n v="0"/>
    <n v="0"/>
    <n v="0"/>
    <x v="0"/>
    <s v="SANTANDER"/>
    <s v="ZAPATOCA"/>
    <d v="2018-11-06T00:00:00"/>
    <d v="2018-11-09T00:00:00"/>
    <s v="SE OBJETA 1 DE 2 DIAS DE ESTANCIA COBRADOS NO PERTINENTE DE ACUERDO CON HISTORIA CLINICA SE TRATÒ DE PACIENTE DE 20 AÑOS DE EDAD PREVIAMENTE SANO QUE INGRESÒ REMITIDO DE HPTAL DE I NIVEL POR TRAUMA DE DEDO DE MANO LLEVADO A REDUCCION ABIERTA SIN COMPLICACIONES NO PERTINENTE PROLONGACION DE SU ESTANCIA PUDIENDO CONTINUARSE PROFILAXIS ANTIBIOTICA AMBULATORIAMENTE,SE OBJETA CONSULTA DE URGENCIAS NO FACTURABLE POR CUANTO SE EVIDENCIA QUE SE TRATÒ DE PACIENTE QUE INGRESÒ REFERIDO DE HPTAL DE LA VEGA CON RX DE DEDO REALIZADO PARA VALORACION POR ORTOPEDIA ENCONTRÀNDOSE EL PACIENTE H/DINAMICAMENTE ESTABLE AIU YA REALIZADA,SE OBJETA RX DE DEDO DE MANO NO JUSTIFICADA NI PERTINENTE SU REPETICION POR CUANTO EL PACIENTE INGRESÒ CON ESTUDIO RADIOLOGICO  REFERIDO EN EL SERVICIO DE URGENCIAS,SE OBJETAN ESTUDIOS DE LABORATORIO NO PERTINENTES SE TRATÒ DE PACIENTE DE 20 AÑOS DE EDAD SIN ANTECEDENTES DE IMPORTANCIA CON TRAUMA RECIENTE EN DEDO DE MANO (5 HORAS) LLEVADO A CIRUGIA BAJO ANESTESIA LOCAL INTERDIGITAL PARA OTS DEL SITIO DE LESION  Se objeta $13000 Concepto 903841  GLUCOSA EN SUERO LCR U OTRO FLUIDO DIFERENTE A ORINA X Se objeta $21600 Concepto 902207  HEMOGRAMA I HEMOGLOBINA HEMATOCRITO Y LEUCOGRAMA METODO MANUAL X Se objeta $30700 Concepto 902049  TIEMPO DE TROMBOPLASTINA PARCIAL PTT X Se objeta $31500 Concepto 902045  TIEMPO DE PROTROMBINA PT X ,SE OBJETAN HONORARIOS DE ANESTESIOLOGIA EN REDUCCION ABIERTA DE DEDO DE MANO NO FACTURABLES POR CUANTO SE EVIDENCIA QUE EL PROCEDIMIENTO FUE REALIZADO BAJO ANESTESIA LOCAL INTERDIGITAL DE ACUERDO CON LO ORDENADO EN MANUAL TARIFARIO SOAT"/>
    <s v="IPS ACEPTA GLOSA POR GLUCOSA NO PERTINENTE COMO PREQUIRÙRGICO $13000  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IPS ACEPTA GLOSA POR CONSULTA DE URGENCIAS NO FACTURABLE $51300  EPS RATIFICA GLOSA COMO DEFINITIVA POR NO RESPUESTA OPORTUNA POR PARTE DE LA IPS SUBSANANDO  O JUSTIFICANDO OBJECIÒN  DENTRO DE LOS TÉRMINOS DEFINIDOS POR LA NORMA RESOLUCIÓN 4331/ 19 DE DIC DEL 2012 LEY 1438 DE ENERO DE 2011 ARTÍCULO 57 Y LAS DEMÁS QUE LAS MODIFICAN Y ADICIONAN OBJECION COMUNICADA A LA IPS EL 26/12/2018   "/>
    <s v="Subsidiado"/>
    <n v="3"/>
  </r>
  <r>
    <s v="E.S.E HOSPITAL SAN RAFAEL DE FACATATIVÁ"/>
    <x v="1"/>
    <s v="CUNDINAMARCA"/>
    <s v="FACATATIVÁ"/>
    <d v="2018-12-10T00:00:00"/>
    <s v="HSRF0003657905"/>
    <s v="HSRF0003657905"/>
    <n v="1559154"/>
    <d v="2018-12-26T00:00:00"/>
    <s v="GL-689251636011"/>
    <n v="761775"/>
    <d v="2019-04-23T00:00:00"/>
    <n v="0"/>
    <n v="761775"/>
    <n v="0"/>
    <m/>
    <m/>
    <m/>
    <n v="0"/>
    <m/>
    <n v="0"/>
    <n v="0"/>
    <n v="0"/>
    <n v="0"/>
    <x v="0"/>
    <s v="SANTANDER"/>
    <s v="COROMORO"/>
    <d v="2018-11-07T00:00:00"/>
    <d v="2018-11-07T00:00:00"/>
    <s v="SE OBJETA EL 25% POR FALTA DE LECTURA DE TOMOGRAFIA DE CRANEO SIMPLE PERTINENTE EN PACIENTE CON CUADRO DE CEFALEA Y SINTOMAS NEUROLOGICOS SUBITOS ESTUDIO QUE DE ACUERDO CON IC X NEUROCIRUGIA DEMOSTRÒ HEMORRAGIA SUBARACNOIDEA DE LA CISTERNA PREPONTINA SILVIANA INTRAPARENQUMATOSA PARIETOTEMPORAL DERECHA FISHER 4 DE ACUERDO CON VALORACION POR NEUROCIRUJANO,SE OBJETA TRASLADO EN AMBULANCIA MEDICALIZADA POR CUANTO LA IPS NO REMITE RESOLUCION PROPIA MEDIANTE LA QUE ESTABLECE DICHAS TARIFAS DE ACUERDO CON LO ORDENADO EN EL MANUAL TARIFARIO SOAT"/>
    <s v="EPS RATIFICA GLOSA COMO DEFINITIVA POR NO RESPUESTA OPORTUNA POR PARTE DE LA IPS DENTRO DE LOS TÈRMINOS DEFINIDOS POR LA NORMA RESOLUCIÓN 4431/2012 LEY 1438/2012 ART 57 OBJECIÓN COMUNICADA A LA IPS EL 26/12/2018 "/>
    <s v="Subsidiado"/>
    <n v="3"/>
  </r>
  <r>
    <s v="E.S.E. HOSPITAL MARIO GAITAN YANGUAS DE SOACHA"/>
    <x v="0"/>
    <s v="CUNDINAMARCA"/>
    <s v="SOACHA"/>
    <d v="2019-01-09T00:00:00"/>
    <n v="5016034"/>
    <n v="5016034"/>
    <n v="2060518"/>
    <d v="2019-01-31T00:00:00"/>
    <s v="GL-689251636190"/>
    <n v="219260"/>
    <d v="2019-02-13T00:00:00"/>
    <n v="0"/>
    <n v="0"/>
    <n v="219260"/>
    <d v="2019-03-05T00:00:00"/>
    <n v="51300"/>
    <n v="0"/>
    <n v="167960"/>
    <d v="2019-07-29T00:00:00"/>
    <n v="27570"/>
    <n v="140390"/>
    <n v="0"/>
    <n v="0"/>
    <x v="0"/>
    <s v="SANTANDER"/>
    <s v="FLORIAN"/>
    <d v="2018-12-08T00:00:00"/>
    <d v="2018-12-10T00:00:00"/>
    <s v="SE OBJETA CONSULTA DE URGENCIAS POR MEDICINA GRAL NO SOPORTADA EN ANEXOS REMITIDOS CONLA FACTURA ORIGINAL SERVICIO OBJETO DE RECOBRO AL I NIVEL DE ATENCION,SE OBJETAN LABORATORIOS FACTURADOS PRUEBA TREPONEMICA PARA SIFILIS NO VALORADA POR MEDICO TRATANTE Y HEMOCLASIFICACION MATERNA NO PERTINENTE SU REPETICION TRATÀNDOSE DE GESTANTE QUE REALIZÒ CONTROL PRENATAL REFERIDO EN ANTECEDENTES ESTUDIO PROPIO DEL PROTOCOLO DEL CONTROL PRENATAL  Se objeta $ 86200 Concepto 906039  TREPONEMA PALLIDUM ANTICUERPOS FTAABS O TPHAPRUEBA TREPONEMICA X Se objeta $ 27600 Concepto 911015  HEMOCLASIFICACION FACTOR RH FACTOR D POR MICROTECNICA X ,SE OBJETAN LOS MATERIALES COBRADOS UTILIZADOS EN SALA DE CIRUGIA PARA CESAREA SOBREFACTURADOS NO PERTINENTES BOMBAS DE INFUSION DE ACUERDO CON TRATAMIENTO ADMINISTRADO A LA PACIENTE   Se objeta $ 693 Concepto SONDA  SONDA NELATON NO10 X Se objeta $ 693 Concepto SONDA  SONDA NELATON NO8 X Se objeta $ 4334 Concepto CATETER  CATETER INTRAVENOSO NO18 X Se objeta $ 48440 Concepto SET  SET DE ADMINISTRACION DE SOLUCIONES BBRAUN TRANSPARENTE PARA BOMBA DE INFUSION BBRAUN X "/>
    <s v="EPS RATIFICA COMO DEFINITIVA OBJECIONES POR PRUEBA TREPONEMICA NO VALORADA POR MEDICO TRATANTE HEMOCLASFICACION MATERNA NO PERTINENTE CON GESTANTE CON CONTROL PRENATAL COMPLETO E INSUMOS COBRADOS NO FACTURABLES EN SALA DE CIRUGIA IPS NO ACEPTA OBJECIONES FAVOR SOLICITAR CITA DE CONCILIACION AL TE 6470033 EPS LEVANTA GLOSA POR CONSULTA DE URGENCIAS POR CUANTO LA IPS REMITE SOPORTE DE SU REALIZACION ,EPS RATIFICA GLOSA POR MOTIVOS EXPUESTOS EN GLOSA INICIAL ESTUDIOS DE LABORATORIO NO PERTINENTES Y MATERIALES NO FACTURABLES IPS NO ACEPTA OBJECIONES  EPS RATIFIFA GLOSA POR CONSULTA DE URGENCIAS NO SOPORTADA LA IPS NO ACEPTA OBJECION Y NO REMITE SOPORTE DE LA MISMA OBJETO DE RECOBRO AL I NIVEL DE ATENCION ,IPS ACEPTA GLOSA ATENCION NO FACTURABLE SE LEVANTA ATENCION SOPORTADA Y PERTINENTE"/>
    <s v="Subsidiado"/>
    <n v="3"/>
  </r>
  <r>
    <s v="E.S.E. HOSPITAL SAN JOSE DE GUADUAS"/>
    <x v="22"/>
    <s v="CUNDINAMARCA"/>
    <s v="GUADUAS"/>
    <d v="2019-03-13T00:00:00"/>
    <n v="1264571"/>
    <n v="1264571"/>
    <n v="673568"/>
    <d v="2019-03-30T00:00:00"/>
    <s v="GL-689251636471"/>
    <n v="260300"/>
    <d v="2019-05-02T00:00:00"/>
    <n v="0"/>
    <n v="0"/>
    <n v="260300"/>
    <m/>
    <m/>
    <m/>
    <n v="260300"/>
    <m/>
    <n v="0"/>
    <n v="0"/>
    <n v="0"/>
    <n v="260300"/>
    <x v="0"/>
    <s v="SANTANDER"/>
    <s v="LEBRIJA"/>
    <d v="2019-02-15T00:00:00"/>
    <d v="2019-02-18T00:00:00"/>
    <s v="SE OBJETA 1 AMPOLLA MIDAZOLAM ADMINISTRADA EN EL SERVICIO DE URGENCIAS AL INGRESO DE PACIENTE LACTANTE TRAIDO POR CONVULSION FEBRIL EN PERIODO POSTICTAL NO SIENDO PERTINENTE ADMINISTRACION DEL MEDICAMENTO,SE OBJETAN 2 DE 3 DIAS DE ESTANCIA FACTURADOS NO PERTINENTES SE TRATÓ DE PACIENTE DE 19 MESES DE EDAD QUE INGRESÓ EL 15/02/2019 TRAIDO POR LA MADRE POR CUADRO CONVULSIVO FEBRIL EN PERIODO POSTICTAL  LOS ESTUDIOS DE LABORATORIO SE ENCONTRARON DENTRO DE LIMITES NORMALES CON COPRO REPORTADO EL DIA 16/02/2019 DENTRO DE LIMITES NORMALES ENCONTRÁNDOSE EL LACTANTE EN ESA FECHA ESTABLE HEMODINAMICAMENTE SIN NUEVOS EPISODIOS CONVULSIVOS CON CONTROL DE PICOS FEBRILES CON ACETAMINOFEN CUMPLIENDO CRITERIOS DE EGRESO NO SIENDO PERTINENTE LA ESTANCIA DE LOS DIAS 16 Y 17/02/2019 "/>
    <s v="EPS RATIFICA GLOSA POR MOTIVOS INICIALMENTE EXPUESTOS IPS NO ACEPTA GLOSAS "/>
    <s v="Subsidiado"/>
    <n v="3"/>
  </r>
  <r>
    <s v="E.S.E. HOSPITAL MARIO GAITAN YANGUAS DE SOACHA"/>
    <x v="0"/>
    <s v="CUNDINAMARCA"/>
    <s v="SOACHA"/>
    <d v="2019-04-04T00:00:00"/>
    <n v="5103362"/>
    <n v="5103362"/>
    <n v="3857060"/>
    <d v="2019-04-15T00:00:00"/>
    <s v="GL-689251636508"/>
    <n v="757314"/>
    <d v="2019-05-02T00:00:00"/>
    <n v="0"/>
    <n v="0"/>
    <n v="757314"/>
    <m/>
    <m/>
    <m/>
    <n v="757314"/>
    <d v="2019-07-29T00:00:00"/>
    <n v="707902"/>
    <n v="49412"/>
    <n v="0"/>
    <n v="0"/>
    <x v="0"/>
    <s v="SANTANDER"/>
    <s v="LA BELLEZA"/>
    <d v="2019-02-22T00:00:00"/>
    <d v="2019-03-01T00:00:00"/>
    <s v="SE OBJETA 3 DE 7 CATETERES IV NO PERTINENTE NI SOPORTADO SU USO EN ATENCION BRINDADA,SE OBJETA EL MAYOR VALOR COBRADO EN 11 AMPOLLAS CLARITROMICINA 500 MG FACTURADAS A $38926 SE RECONOCEN A PRECIO PROMEDIO DE LA RED PRESTADORA DE COOSALUD EPS $9350,SE OBJETAN 21 NEBULIZACIONES Y 5 TERAPIAS FISICAS NO SOPORTADAS NO FACTURABLES SE TRATÓ DE PACIENTE ADULTA MAYOR CON EPOC SOBREINFECTADO A QUIEN EL MEDICO INTERNISTA ORDENÓ ADMON DE INHALADORES Y TERAPIA RESPIRATORIA ANEXANDO LA IPS SOPORTE DE REALIZACION DE LAS TERAPIAS RESPIRATORIAS ORDENADAS QUE SE RECONOCEN  ASI MISMO NO SE SOPORTAN LAS TERAPIAS FISICAS QUE SE COBRAN ,SE OBJETAN 3 DE 6 INHALADORES SALBUTAMOL 100 MCDOSIS Y 1 DE 3 INHALADORES DE BROMURO DE IPRATROPIO NO PERTINENTES DE ACUERDO CON ORDEN MEDICA IMPARTIDA POR ESPECIALISTA TRATANTE  "/>
    <s v="EPS RATIFICA GLOSAS POR SERVICIOS NO PERTINENTES DE ACUERDO CON OBJECION INICIAL IPS NO ACEPTA GLOSA EPS RATIFICA GLOSAS POR MOTIVOS EXPUESTOS EN OBJECION INICIAL IPS NO ACEPTA GLOSAS ,IPS ACEPTA GLOSA ATENCION NO FACTURABLE SE LEVANTA ATENCION SOPORTADA Y PERTINENTE"/>
    <s v="Subsidiado"/>
    <n v="3"/>
  </r>
  <r>
    <s v="E.S.E. HOSPITAL MARIO GAITAN YANGUAS DE SOACHA"/>
    <x v="0"/>
    <s v="CUNDINAMARCA"/>
    <s v="SOACHA"/>
    <d v="2019-04-04T00:00:00"/>
    <n v="5133960"/>
    <n v="5133960"/>
    <n v="54400"/>
    <d v="2019-04-15T00:00:00"/>
    <s v="GL-689251636509"/>
    <n v="54400"/>
    <d v="2019-05-02T00:00:00"/>
    <n v="0"/>
    <n v="0"/>
    <n v="54400"/>
    <m/>
    <m/>
    <m/>
    <n v="54400"/>
    <d v="2019-07-29T00:00:00"/>
    <n v="54400"/>
    <n v="0"/>
    <n v="0"/>
    <n v="0"/>
    <x v="0"/>
    <s v="SANTANDER"/>
    <s v="SOCORRO"/>
    <d v="2019-03-26T00:00:00"/>
    <d v="2019-03-26T00:00:00"/>
    <s v="SE OBJETA CONSULTA DE URGENCIAS NO PERTINENTE DE ACUERDO CON HISTORIA CLINICA ANEXA  SE TRATÓ DE MENOR DE EDAD DE 10 AÑOS DE EDAD TRAIDO POR LA MADRE AL SERVICIO DE URGENCIAS POR DEFORMIDAD EN MIEMBRO SUPERIOR POSTERIOR A TRAUMA Y RETIRO DE INMOVILIZACION REALIZADA DIAS ANTES POR ORTOPEDIA ATENCION QUE NO CUMPLE CON LOS CRITERIOS DE ATENCION EN URGENCIAS REMITIDO A LA CONSULTA EXTERNA DE ORTOPEDIA FALLA EN EL TRIAGE DE LA IPS"/>
    <s v="EPS RATIFICA GLOSA POR URGENCIA NO PERTINENTE IPS NO ACEPTA OBJECION ,IPS NO ACEPTA OBJECION MENOR QUE INGRESA EN COMPAÑÍA DE LA MAMA QUE REFIERE  QUE EL NIÑO SE PARTIO UN BRAZO CUANDO ESTABA EN BIENESTAR FAMILIAR LE PUSIERON YESO PERO ESO LE QUEDO TORCIDO NO PUEDE MOVER EL BRAZO SE DEFINE TRIAGE III DADO LA CONDICIÓN CLÍNI"/>
    <s v="Subsidiado"/>
    <n v="3"/>
  </r>
  <r>
    <s v="E.S.E. HOSPITAL MARIO GAITAN YANGUAS DE SOACHA"/>
    <x v="0"/>
    <s v="CUNDINAMARCA"/>
    <s v="SOACHA"/>
    <d v="2019-04-04T00:00:00"/>
    <n v="5113793"/>
    <n v="5113793"/>
    <n v="473490"/>
    <d v="2019-04-15T00:00:00"/>
    <s v="GL-689251636511"/>
    <n v="100450"/>
    <d v="2019-05-02T00:00:00"/>
    <n v="16550"/>
    <n v="0"/>
    <n v="83900"/>
    <m/>
    <m/>
    <m/>
    <n v="83900"/>
    <d v="2019-07-29T00:00:00"/>
    <n v="0"/>
    <n v="83900"/>
    <n v="0"/>
    <n v="0"/>
    <x v="0"/>
    <s v="SANTANDER"/>
    <s v="LA BELLEZA"/>
    <d v="2019-03-09T00:00:00"/>
    <d v="2019-03-10T00:00:00"/>
    <s v="SE OBJETA DIFERENCIA DE VALOR ENTRE UN DIA DE ESTANCIA FACTURADO Y SALA DE OBSERVACION PERTINENTE Y SOPORTADA SE TRATÓ DE PACIENTE ADULTA MAYOR QUE INGRESÓ POR SINTOMAS RESPIRATORIOS CON ANTECEDENTE DE EPOC Y MANEJO INTRAHOSPITALARIO EN LA MISMA IPS CON EGRESO 8 DIAS ANTES (HOSPITALIZADA POR 7 DIAS POR NEUMONIA)  EL MEDICO GRAL ORDENÓ RX DE TORAX Y ESTUDIOS DE LABORATORIO LOS CUALES DE ACUERDO CON VALORACION POR MEDICINA INTERNA SE ENCONTRABAN DENTRO DE PARAMETROS NORMALES CON CAMBIOS PULMONARES CRONICOS EVIDENCIADOS EN LA RADIOLOGIA SIN DIFICULTAD RESPIRATORIA Y SIN DOCUMENTARSE TRASLADO DE LA PACIENTE DESDE URGENCIAS A SALA DE HOSPITALIZACION MOTIVOS POR LOS QUE SE RECONOCE SALA DE OBSERVACION ,SE OBJETA EL 25% DE LA TARIFA DE RADIOGRAFIA DE TORAX POR CUANTO LA IPS NO REMITE LECTURA DEL ESTUDIO POR MEDICO RADIOLOGO"/>
    <s v="EPS RATIFICA GLOSA POR MOTIVO EXPUESTO EN GLOSA INICIAL IPS NO ACEPT OBJECION EPS LEVANTA GLOSA POR LECTURA DE RADIOGRAFIA DE TORAX POR CUANTO  LA IPS REMITE SOPORTE DE SU REALIZACION ,IPS ACEPTA GLOSA ATENCION NO FACTURABLE"/>
    <s v="Subsidiado"/>
    <n v="3"/>
  </r>
  <r>
    <s v="E.S.E. HOSPITAL MARIO GAITAN YANGUAS DE SOACHA"/>
    <x v="0"/>
    <s v="CUNDINAMARCA"/>
    <s v="SOACHA"/>
    <d v="2019-04-04T00:00:00"/>
    <n v="5142116"/>
    <n v="5142116"/>
    <n v="12061213"/>
    <d v="2019-04-16T00:00:00"/>
    <s v="GL-689251636512"/>
    <n v="2570319"/>
    <d v="2019-05-02T00:00:00"/>
    <n v="191700"/>
    <n v="0"/>
    <n v="2378619"/>
    <m/>
    <m/>
    <m/>
    <n v="2378619"/>
    <d v="2019-07-29T00:00:00"/>
    <n v="2378619"/>
    <n v="0"/>
    <n v="0"/>
    <n v="0"/>
    <x v="0"/>
    <s v="SANTANDER"/>
    <s v="PUENTE NACIONAL"/>
    <d v="2019-02-24T00:00:00"/>
    <d v="2019-03-22T00:00:00"/>
    <s v="SE OBJETAN 12 DE LOS 26 DIAS DE ESTANCIA FACTURADOS NO PERTINENTES  SE TRATÓ DE PACIENTE DE 89 AÑOS DE EDAD QUE INGRESÓ A LA IPS EL 24/02/2019 POR ULCERAS SOBREINFECTADAS DE MSIS QUE RECIBIO MANEJO POR ORTOPEDIA EN LA IPS ESPECIALISTA QUE LLEVÓ A DESBRIDAMIENTO  CURETAJE EN AMBOS MIEMBROS INFERIORES EL DIA 28/02/2019  LA PACIENTE RECIBIÓ MANEJO ANTIBIOTICO INICIALMENTE CON AMPICLINA SULBACTAM Y DESDE EL 02/03/2019 CON PIPERACILINA TAZOBACTAM CON ADECUADA EVOLUCION DE ULCERAS VALORADA POR CIRUGIA PLASTICA EN 2 OPORTUNIDADES ESPECIALISTA QUE CONSIDERÓ CONTINUAR CURACIONES A LA ESPERA DE MEJOR SUSTRATO PARA INJERTOS  EL DIA 02/03 FUE VALORADA POR MEDICINA INTERNA POR SOSPECHA DE NEUMONIA DESCARTARDA POR ESPECIALISTA QUE CONSIDERÓ EPOC SIN SOBREINFECCION CIERRA INTERCONSULTA ACONSEJANDO CONCLUIR ESQUEMA ANTIBIOTICO  EL DIA 09/03/2019 LA PACIENTE CONCLUYÓ 7 DIAS DE PIPERACILINA TAZOBACTAM ENCONTRÁNDOSE HEMODINAMICAMENTE ESTABLE CON APORTE BAJO DE OXIGENO CUMPLIENDO CRITERIOS PARA EL EGRESO Y PUDIENDO HABERSE CONTINUADO MANEJO CON CURACIONES INTERDIARIAS COMO LO HABIA ORDENADO ORTOPEDIA Y CIRUGIA PLASTICA CON VALORACION POR CIRUGIA VASCULAR PERIFERICA AMBULATORIAMENTE CON APORTE DE OXIGENO DOMICILIARIO NO JUSTIFICADA PROLONGACION DE LA ESTANCIA HASTA EL DIA 22/03/2019 CON EL ALTO RIESGO DE EVENTOS ASOCIADOS A LA ATENCION EN SALUD TRATÁNDOSE DE ADULTA MAYOR Y CONTEXTO CLINICO REFERIDO  ,SE OBJETAN 7 DE 17 CATETERES IV NO PERTINENTE NI JUSTIFICADO SU USO EN ATENCION BRINDADA,SE OBJETAN 9 TERAPIAS FISICAS FACTURADAS NO SOPORTADAS EN ANEXOS REMITIDOS CON LA FACTURA ORIGINAL  Se objeta $ 191700 Concepto 931000  TERAPIA FISICA INTEGRAL SOD X "/>
    <s v="EPS RATIFICA GLOSA POR MOTIVO EXPUESTO EN GLOSA INICIAL ESTANCIA NO PERTINENTE IPS NO ACEPTA GLOSA EPS LEVANTA GLOSA POR 9 TERAPIAS FISICAS POR CUANTO LA IPS REMITE SOPORTE DE REALIZACION POR FISIOTERAPIA  ,SE LEVANTA GLOSA SE VERIFICA HC PACIENTE INGRESA CON LESION CON SECRECION EN ULCERA DE MI SOPRTA TERAPIAS FISICAS Y EN HC ESTA SOPORTADOS LOS DEMAS PROCEDIMIENTOS Y ACTIVIDADES "/>
    <s v="Subsidiado"/>
    <n v="3"/>
  </r>
  <r>
    <s v="E.S.E. HOSPITAL SAN RAFAEL DE FUSAGASUGA"/>
    <x v="12"/>
    <s v="CUNDINAMARCA"/>
    <s v="FUSAGASUGÁ"/>
    <d v="2019-04-09T00:00:00"/>
    <s v="HSRF13888877"/>
    <s v="HSRF13888877"/>
    <n v="2314280"/>
    <d v="2019-04-27T00:00:00"/>
    <s v="GL-689251636610"/>
    <n v="873372"/>
    <m/>
    <m/>
    <m/>
    <n v="873372"/>
    <m/>
    <m/>
    <m/>
    <n v="873372"/>
    <d v="2019-08-26T00:00:00"/>
    <n v="385872"/>
    <n v="487500"/>
    <n v="0"/>
    <n v="0"/>
    <x v="0"/>
    <s v="SANTANDER"/>
    <s v="BUCARAMANGA"/>
    <d v="2019-03-29T00:00:00"/>
    <d v="2019-03-30T00:00:00"/>
    <s v="EN CONCORDNACIA CON GLOSAS REFERIDAS EN ITEMS ANTERIORES SE OBJETA UROTAC NO PERTINENTE SU REALIZACION EN ATENCION BRINDADA  PACIENTE CON SIGNOS Y SINTOMAS DESDE INGRESO DE ABDOMEN AGUDO CON CAMBIOS PARACLINICOS CONCORDANTES CON ABDOMEN AGUDO Y ESTUDIO DE ORINA DENTRO DE LIMITES NORMALES SIN ANTECEDENTES DE PATOLOGIA URINARIA  Se objeta $ 487500 Concepto 879430  TOMOGRAFIA COMPUTADA DE VAS URINARIAS UROTC X ,SE OBJETA ECOGRAFIA DE ABDOMEN TOTAL NO PERTINENTE SE TRATÓ DE PACIENTE DE 41 AÑOS DE EDAD QUE CONSULTÓ A LA IPS EL 29/03/2019 POR DOLOR ABDOMINAL DE INICIO SUBITO ASOCIADO A EMESIS CON HALLAZGOS AL EXAMEN FISICO DESDE EL INGRESO DE SIGNOS DE IRRITACION PERITONEAL Y DOLOR UBICADO EN FOSA ILIACA DERECHA LA PACIENTE FUE VALORADA POR CIRUGIA GRAL CON RESULTADO DE HEMOGRAMA QUE MOSTRÓ LEUCOCITOSIS CON NEUTROFILIA Y UROANALISIS NORMAL TODO LO CUAL SE AJUSTA A PROTOCOLO DE MANEJO DE DOLOR ABDOMINAL CON DX PRESUNTIVO DE APENDICITIS AGUDA NO SIENDO PERTINENTE TOMA DE ECOGRAFIA DE ABDOMEN TOTAL Y UROTAC ESTUDIOS NO JUSTIFICADOS POR CLINICA PARACLINICOS Y GUIAS DE MANEJO MEDICO ,SE OBJETA ESTUDIO ANATOMOPATOLOGICO DE APENDICE NO SOPORTADO EN ANEXOS REMITIDOS CON LA FACTURA ORIGINAL  UNA VEZ SE ANEXE SE RECONOCERÁ EL COD 20101 POR VALOR DE $98000,SE OBJETA PRUEBA DE EMBARAZO NO PERTINENTE SU REALIZACION EN ATENCION BRINDADA  SE TRATÓ DE PACIENTE DE 41 AÑOS DE EDAD CON CUADRO DE DOLOR ABDOMINAL DE INICIO SUBITO UBICADO EN FOSA ILIACA DERECHA DESCRIBIÉNDOSE EN ANTECEDENTES POMEROY SIN HACERSE REFERENCIA A SINTOMAS RELACIONADOS CON CICLO MENSTRUAL ESTUDIO NO PERTINENTE,SE OBJETAN LOS MATERIALES SOBREFACTURADOS NO PERTINENTES DE ACUERDO CON ATENCION BRINDADA NO FACTURABLES SI FUERON UTILIZADOS EN SALA DE CIRUGIA PARA APENDICECTOMIA 1 DE 2 BURETRAS Y 1 DE 2 EQUIPOS MACROGOTEO  "/>
    <s v="IPS ACEPTA ATENCION NO FACTURABLE SE LEVANTA ATENCION PERTINENTE Y SOPORTADA"/>
    <s v="Subsidiado"/>
    <n v="3"/>
  </r>
  <r>
    <s v="E.S.E. HOSPITAL SAN RAFAEL DE FUSAGASUGA"/>
    <x v="12"/>
    <s v="CUNDINAMARCA"/>
    <s v="FUSAGASUGÁ"/>
    <d v="2019-04-09T00:00:00"/>
    <s v="HSRF13870182"/>
    <s v="HSRF13870182"/>
    <n v="576975"/>
    <d v="2019-04-27T00:00:00"/>
    <s v="GL-689251636672"/>
    <n v="462459"/>
    <m/>
    <m/>
    <m/>
    <n v="462459"/>
    <m/>
    <m/>
    <m/>
    <n v="462459"/>
    <d v="2019-08-26T00:00:00"/>
    <n v="138159"/>
    <n v="324300"/>
    <n v="0"/>
    <n v="0"/>
    <x v="0"/>
    <s v="SANTANDER"/>
    <s v="LA BELLEZA"/>
    <d v="2019-03-13T00:00:00"/>
    <d v="2019-03-13T00:00:00"/>
    <s v="EN CONCORDANCIA CON GLOSA REFERIDA EN ITEM ANTERIOR SE OBJETAN 3 NEBULIZACIONES FACTURADAS LAS CUALES IGUALMENTE NO SE ENCUENTRAN SOPORTADAS EN ANEXOS REMITIDOS CON LA FACTURA ORIGINAL SOLO SE SOPORTA 1 TERAPIA RESPIRATORIA POR FISIOTERAPEUTA LA CUAL SE RECONOCE COMO ATENCION PRIORITARIA,EN CONCORDANCIA CON GLOSAS ANTERIORES SE OBJETA SSN NO PERTINENTE SU ADMINISTRACION EN ATENCION BRINDADA  Se objeta $ 4354 Concepto 1518010268  SOLUCION SALINA NORMAL 9X500 MI X ,EN CONCORDANCIA CON GLOSAS ANTERIORMENTE REFERIDAS SE OBJETA ELECTROCARDIOGRAMA IGUALMENTE NO PERTINENTE TRATÁNDOSE DE PACIENTE CON CUADRO CLINICO CON SINTOMAS RESPIRATORIOS DE 5 DIAS DE EVOLUCION SIN SIGNOS DE DIFICULTAD RESPIRATORIA AL INGRESO CON SIGNOS VITALES NORMALES SATURACION 98%  NO PERTINENTE ESTUDIO ELECTROCARDIOGRFICO ,EN CONCORNDANCIA CON LA ANTERIORMENTE REFERIDO SE OBJETA RX DE TORAX NO PERTINENTE SU REALIZACION  Se objeta $ 66200 Concepto 871121  RADIOGRAFIA DE TORAX PA O AP LATERAL DECUBITO LATERAL OBLICUAS O LATERAL CON BARIO X ,SE OBJETA OXIGENO FACTURADO NO PERTINENTE DE ACUERDO CON HISTORIA CLINICA AL IGUAL QUE 6 INHALOTERAPIAS SESION  SE TRATÓ DE PACIENTE DE 19 AÑOS DE EDAD QUE CONSULTÓ EL 13/03/2019 REFIRIENDO CUADRO DE 5 DIAS DE DIFICULTAD RESPIRATORIA TOS Y ESPECTORACION CON HISTORIA CLINICA EN LA QUE SE NO SE HACE REREFENCIA A ANTECEDENTES PATOLOGICOS DE LA PACIENTE EN BUEN ESTADO GRAL AFEBRIL SIN DESCRIPCION DE SIGNOS DE DIFICULTAD RESPIRATORIA CON SATUCION 98% CON UNICO HALLAZGO DE SIBILANCIAS EN ACP MOTIVO POR EL QUE SE RECONOCE 1 TERAPIA RESPIRATORIA REALIZADA Y PERTINENTE CON MEJORIA CLINICA  Se objeta $ 84700 Concepto 893801  CONSUMO DE OXIGENO Y PRODUCCION DE CO2 EN REPOSO X Se objeta $ 127200 Concepto 939100  RESPIRACION DE PRESION POSITIVA INTERMITENTE RPPI SOD X ,SE OBJETAN INSUMOS PARA CANALIZACION DE LA PACIENTE NO PERTINENTES DE ACUERDO CON LO REFERIDO EN ANTERIORES ITEMS DE GLOSA  Se objeta $ 1146 Concepto Equipo  EQUIPO MACROGOTEO X Se objeta $ 2859 Concepto Cateter  CATETER INTRAVENOSO DE SEGURIDAD 18 X ,SE OBJETAN LOS ESTUDIOS DE LABORATORIO NO PERTINENTES DE ACUERDO CON LO ANTERIORMENTE REFERIDO ATENCION RECONOCIDA COMO PRIORITARIA  DE ACUERDO CON HISTORIA CLINICA NO SE REQUERIAN ESTUDIOS DE LABORATORIO MAS ALLA DEL HEMOGRAMA PARA DESCARTAR PROCESO INFECCIOSO/INFLAMATORIO PULMONAR   Se objeta $ 11100 Concepto 903856  NITROGENO UREICO BUN X Se objeta $ 13200 Concepto 903895  CREATININA EN SUERO U OTROS FLUIDOS X Se objeta $ 13800 Concepto 903841  GLUCOSA EN SUERO LCR U OTRO FLUIDO DIFERENTE A ORINA X Se objeta $ 51300 Concepto 903839  GASES ARTERIALES EN REPOSO O EN EJERCICIO X "/>
    <s v="IPS ACEPTA GLOSA ATENCIONES NO FA CTURABLES SE LEVANTAN 3 INHAL TERAP SOPORTADASMNB NO SOPORTADAS"/>
    <s v="Subsidiado"/>
    <n v="3"/>
  </r>
  <r>
    <s v="E.S.E. HOSPITAL EL SALVADOR"/>
    <x v="13"/>
    <s v="CUNDINAMARCA"/>
    <s v="VILLA DE SAN DIEGO DE UBATE"/>
    <d v="2019-06-04T00:00:00"/>
    <s v="HU914803"/>
    <s v="HU914803"/>
    <n v="3984661"/>
    <d v="2019-06-13T00:00:00"/>
    <s v="GL-689251636856"/>
    <n v="1393915"/>
    <m/>
    <m/>
    <m/>
    <n v="1393915"/>
    <m/>
    <m/>
    <m/>
    <n v="1393915"/>
    <d v="2019-07-23T00:00:00"/>
    <n v="1393915"/>
    <n v="0"/>
    <n v="0"/>
    <n v="0"/>
    <x v="0"/>
    <s v="SANTANDER"/>
    <s v="SURATÁ"/>
    <d v="2019-03-28T00:00:00"/>
    <d v="2019-04-06T00:00:00"/>
    <s v="SE OBJETA EL MAYOR VALOR COBRADO EN 34 AMPOLLAS CLINDAMICINA 600 MG FACTURADAS A $11179 SE RECONOCEN A PRECIO PLM PROMEDIO VIGENTE PARA EL MOMENTO DE LA PRESTACION DEL SERVICIO $7600 C/U $121686,SE OBJETA EL MAYOR VALOR COBRADO EN PROCEDIMIENTO MAYOR DRENAJE DE PELVIPERITONITIS SOPORTADO EN DESCRIPCION QUIRÚRGICA CORRESPONDIENTE AL CODIGO SOAT 7140 GRUPO 8 POR VALOR DE $1318871 NO FACTURABLE DRENAJE DE PERITONITIS GENEERALIZADASe objeta $ 187329 Concepto 471200  APENDICECTOMÍA POR PERFORACIÓN CON DRENAJE DE ABCESO LIBERACIÓN DE PLASTRÓN Y/O DRENAJE DE PERITON X ,SE OBJETA ESTUDIO CON TINCIONES DE RUTINA NO SOPORTADO EN ANEXOS REMITIDOS CON LA FACTURA ORIGINAL  PACIENTE DE 37 AÑOS LLEVADO A APENDICECTOMIA EL 28/03/2019  Se objeta $ 112900 Concepto 898201  ESTUDIO DE COLORACION BASICA EN ESPECIMEN DE RECONOCIMIENTO X ,SE OBJETAN 6 DE 9 DIAS DE ESTANCIA FACTURADOS NO AUTORIZADOS CON SOLICITUD POR PARTE DE COOSALUD EPS DE REMITIR AL PACIENTE A IPS DE SU RED PRESTADORA EN BOGOTÁ DC NO TRASLADADO SE RECONOCE  ESTANCIA DEL DIA DE INGRESO 28/03/2019 FECHA EN LA QUE FUE LLEVADO A APENDICECTOMIA  DRENAJE DE PELVIPERITONITIS Y 2 DIAS MAS DE ESTANCIA HOSPITALARIA PERTINENTES PARA ESTABILIZACION DEL PACIENTE HABIENDO SOLICITADO COOSALUD EL 29/03/2019 LA REFERENCIA  EL  PACIENTE DEBIÓ SER REFERIDO A SOLICITUD DE LA EAPB EL DIA 31/03/2019 SE RECONOCEN DIAS 28 29 Y 30/03/2019"/>
    <s v="SE LEVANTA GLOSA  IPS CON RESOLUCION No 085 del 03 de marzo de 2015 donde se establece el manual tarifario para la venta de medicamentos y dispositivos medicos de la Ese Hospital el salvador de Ubate SE OBJETA EL MAYOR VALOR COBRADO EN 34 AMPOLLAS CLINDAMICINA 600 MG FACTURADAS A $11179 SE RECONOCEN A PRECIO PLM PROMEDIO VIGENTE PARA EL MOMENTO DE LA PRESTACION DEL SERVICIO $7600 C/U SE LEVANTA GLOSA SE VERIFICA VALORES Y CORRESPONDE AL GRUPO QX 9 Y 7 BIEN FACTURADO $121686SE OBJETA EL MAYOR VALOR COBRADO EN PROCEDIMIENTO MAYOR DRENAJE DE PELVIPERITONITIS SOPORTADO EN DESCRIPCION QUIRORGICA CORRESPONDIENTE AL CODIGO SOAT 7140 GRUPO 8 POR VALOR DE $1318871 NO FACTURABLE DRENAJE DE PERITONITIS GENEERALIZADASe objeta $ 187329 Concepto 471200  APENDICECTOMIA POR PERFORACION CON DRENAJE DE ABCESO LIBERACION DE PLASTRON Y/O DRENAJE DE PERITON X SE LEVANTA GLOSA IPSA DJUNTA SOPORTE SE OBJETA ESTUDIO CON TINCIONES DE RUTINA NO SOPORTADO EN ANEXOS REMITIDOS CON LA FACTURA ORIGINAL  PACIENTE DE 37 AÑOS LLEVADO A APENDICECTOMIA EL 28/03/2019 SE LEVANTA GLOSA IPS ADJUNTA SOPORTE DE PATOLOGIA  Se objeta $ 112900 Concepto 898201  ESTUDIO DE COLORACION BASICA EN ESPECIMEN DE RECONOCIMIENTO X SE LEVANTA GLOSA IPS ADJUNTA TRAZABILIDAD DE LOS CORRESO NOTIFICANDO ESTANCIA HASTA EL DIA DEL EGRESO  SE LEVANTA GLOSA IPS ADJUNTA TRAZABILIDAD DE CORREOS ENVIADSO A COOSALUD SE OBJETAN 6 DE 9 DIAS DE ESTANCIA FACTURADOS NO AUTORIZADOS CON SOLICITUD POR PARTE DE COOSALUD EPS DE REMITIR AL PACIENTE A IPS DE SU RED PRESTADORA EN BOGOTA DC NO TRASLADADO SE RECONOCE  ESTANCIA DEL DIA DE INGRESO 28/03/2019 FECHA EN LA QUE FUE LLEVADO A APENDICECTOMIA  DRENAJE DE PELVIPERITONITIS Y 2 DIAS MAS DE ESTANCIA HOSPITALARIA PERTINENTES PARA ESTABILIZACION DEL PACIENTE HABIENDO SOLICITADO COOSALUD EL 29/03/2019 LA REFERENCIA  EL  PACIENTE DEBIA SER REFERIDO A SOLICITUD DE LA EAPB EL DIA 31/03/2019 SE RECONOCEN DIAS 28 29 Y 30/03/2019"/>
    <s v="Subsidiado"/>
    <n v="3"/>
  </r>
  <r>
    <s v="E.S.E. HOSPITAL MARIO GAITAN YANGUAS DE SOACHA"/>
    <x v="0"/>
    <s v="CUNDINAMARCA"/>
    <s v="SOACHA"/>
    <d v="2019-06-10T00:00:00"/>
    <n v="5210503"/>
    <n v="5210503"/>
    <n v="2634748"/>
    <d v="2019-06-29T00:00:00"/>
    <s v="GL-689251636941"/>
    <n v="659202"/>
    <m/>
    <m/>
    <m/>
    <n v="659202"/>
    <m/>
    <m/>
    <m/>
    <n v="659202"/>
    <d v="2019-12-19T00:00:00"/>
    <n v="427502"/>
    <n v="231700"/>
    <n v="0"/>
    <n v="0"/>
    <x v="0"/>
    <s v="SANTANDER"/>
    <s v="LA PAZ"/>
    <d v="2019-05-19T00:00:00"/>
    <d v="2019-05-24T00:00:00"/>
    <s v="SE OBJETA EL MAYOR VALOR COBRADO EN 3 AMPOLLAS CLARITROMICINA 500 MG LAS CUALES SE RECONOCEN A PRECIO PROMEDIO DE LA RED DE COOSALUD EPS $10000 C/U ,SE OBJETA VALORACION NUTRICIONAL NO FACTURABLE EN ATENCION BRINDADA LACTANTE MENOR ALIMENTADO POR VIA ORAL SI APORTE ENTERAL O PARENTERAL QUE JUSTIFIQUE EL COBRO EN ATENCION BRINDADA,SE OBJETAN 17 OXIMETRIAS DE PULSO SERVICIO NO FACTURABLE  SE TRATÓ DE PACIENTE DE 2 MESES DE EDAD QUE INGRSEÓ A LA IPS POR BRONQUIOLITIS TRATADO POR PEDIATRIA ESPECIALISTA QUE INICIÓ MANEJO MEDICO TERAPIA RESPIRATORIA CON MEJORIA DEL PACIENTE  LA TOMA DE SATURACION DE OXIGENO EN LA ATENCION BRINDADA NO ES FACTURABLE Y SE ENCUENTRA CONTENIDA EN LA TARIFA DE ESTANCIA COMO TOMA DE SIGNOS VITALES A LOS PACIENTES ENCONTRÁNDOSE LA OXIMETRIA DE PULSO EN EL APARTE DE NEUMOLOGIA EN EL MANUAL TARIFARIO SOAT SIN PARTICIPACION DE ESTA ESPECIALIDAD EN EL MANEJO DEL PACIENTE "/>
    <s v="IPS NO ACEPTA LA OBJECION POR TARIFA EN MEDICAMENTOS EL HOSPITAL SE ACOGE A LA CIRCULAR  NO 004 DEL 2006 DE LA COMISION NACIONAL DE PRECIOS DE MEDICAMENTOS ESTABLECIENDO UN MANUAL INSTITUCIONAL DE PRECIOSIPS ACEPTA PARCIALMENTE EL MOTIVO DE OBJECION POR CONCEPTO DE OXIMETRIAS TENIENDO EN CUENTA CONCEPTO DE LA SUPERINTENDENCIA NACIONAL DE SALUD DEL 13 DE MAYO DE 2018 EL CUAL TODA OXIMETRIA PUEDE SER FACTURADA SIEMPRE Y CUANDO HAYA SIDO REALIZADA POR EL PROFESIONAL (TERAPIA RESPIRATORIA) PACIENTE DE 9 MESES DE EDAD QUE PRESENTA DX DE BRONQUEOLITIS AGUDA Y CUADRO DE DESATURACION MENOR A 90% CON ASISTENCIA DE OXIGENO POR CANULA NASAL UNA VEZ REVISADA LA HC SE EVIDENCIA QUE SU CUADRO CLINICO DE ACUERDO AL CRITERIO MEDICO AMETIRABA EL SEGUIMIENTO POR PARTE DE TERAPIA RESPIRATORIA POR LO ANTERIOR SE ACEPTA EL TOTAL DE 7 OXIMETRIAS SIENDO 10 PERTINENTES"/>
    <s v="Subsidiado"/>
    <n v="3"/>
  </r>
  <r>
    <s v="E.S.E. HOSPITAL EL SALVADOR"/>
    <x v="13"/>
    <s v="CUNDINAMARCA"/>
    <s v="VILLA DE SAN DIEGO DE UBATE"/>
    <d v="2019-07-16T00:00:00"/>
    <s v="HU922322"/>
    <s v="HU922322"/>
    <n v="523948"/>
    <d v="2019-07-27T00:00:00"/>
    <s v="GL-689251637089"/>
    <n v="83900"/>
    <m/>
    <m/>
    <m/>
    <n v="83900"/>
    <m/>
    <m/>
    <m/>
    <n v="83900"/>
    <d v="2019-10-17T00:00:00"/>
    <n v="83900"/>
    <n v="0"/>
    <n v="0"/>
    <n v="0"/>
    <x v="0"/>
    <s v="CESAR"/>
    <s v="CURUMANÍ"/>
    <d v="2019-05-02T00:00:00"/>
    <d v="2019-05-03T00:00:00"/>
    <s v="SE OBJETA DIFERENCIA DE VALOR ENTRE ESTANCIA FACTURADA Y SALA DE OBSERVACION PERTINENTE Y SOPORTADA  SE TRATÓ DE PACIENTE DE 65 AÑOS DE EDAD QUE CONSULTÓ A URGENCIAS DE LA IPS EL 02/05/2019 POR DOLOR ABDOMINAL CON ANTECEDENTE DE ECOGRAFIA HEPATOBILIAR QUE DOCUMENTÓ COLECISTITIS CON COLELITASIS HABIENDO COMUNICADO LA IPS LA AIU A COOSALUD CON CODIGO DE NOTIFICACION ANEXO A LA FACTURA ORIGINAL  LA IPS NO SOLICITÓ LA AUTORIZACION PARA LA PRESTACION DE SERVICIOS POSTERIORES A LA URGENCIA MOTIVO POR EL QUE SE RECONOCE SALA DE OBSERVACION COMO PARTE DE LA URGENCIA  EL PACIENTE FUE REMITIDO A HOSPITAL EL TUNAL PARA CONTINUAR CON LA ATENCION REQUERIDA "/>
    <s v="No se acepta glosa paciente quien ingresa la institucion el dia 02 de mayo con egreso el dia 3 de mayo paciente en proceso de remision estancia justificada por tiempo de estancia y criterio medico Codigo inicial de urgencias que cubre las primeras 24 horas Se ajdunta historia clinica completa"/>
    <s v="Subsidiado"/>
    <n v="3"/>
  </r>
  <r>
    <s v="E.S.E. HOSPITAL MARIO GAITAN YANGUAS DE SOACHA"/>
    <x v="0"/>
    <s v="CUNDINAMARCA"/>
    <s v="SOACHA"/>
    <d v="2019-10-09T00:00:00"/>
    <n v="5344335"/>
    <n v="5344335"/>
    <n v="2230934"/>
    <d v="2019-11-01T00:00:00"/>
    <s v="GL-689251637454"/>
    <n v="298597"/>
    <m/>
    <m/>
    <m/>
    <n v="298597"/>
    <m/>
    <m/>
    <m/>
    <n v="298597"/>
    <d v="2019-12-19T00:00:00"/>
    <n v="298597"/>
    <n v="0"/>
    <n v="0"/>
    <n v="0"/>
    <x v="0"/>
    <s v="SANTANDER"/>
    <s v="PUENTE NACIONAL"/>
    <d v="2019-09-13T00:00:00"/>
    <d v="2019-09-14T00:00:00"/>
    <s v="SE OBJETA ESTUDIO ANATOMOPATOLOGICO DE TROMPAS DE FALOPIO NO PERTINENTE SU REALIZACION DE ACUERDO CON ATENCION BRINDADA SE TRATÓ DE PACIENTE QUE INGRESÓ A LA IPS PARA REALIZACION DE CESAREA  POMEROY PRECESAREADA A QUIEN SE DESEMBARAZÓ Y SE REALIZÓ POMEROY EN UN MISMO MOMENTO QUIRÚRGICO NO SIENDO PERTINENTE ESTUDIO ANATOMOPATOLOGICO DE ACUERDO CON GUIAS DE ATENCION PROTOCOLOS DE MANEJO Y NORMAS TECNICAS ,SE OBJETA TERAPIA FISICA INTEGRAL NO PERTINENTE SU REALIZACION A RECIEN NACIDO OBTENIDO POR CESAREA SIN ALTERACIONES A LA VALORACION NI EN LA EVOLUCION CLINICA,SE OBJETAN LOS SIGUIENTES MATERIALES NO PERTINENTES NO FACTURABLES POR HABER SIDO UTILIZADOS EN CIRUGIA  CESAREA  POMEROY SOBREFACTURADOS  Se objeta $ 57358 Concepto 151802011235  SET PARA BOMBA DE INFUSION BBRAUN TRANSPARENTE X Se objeta $ 10662 Concepto 1518020304  TUBO DE SUCCION X Se objeta $ 6570 Concepto 1518020098  BURETROL PARA ADMINISTRACION DE SOLUCIONES X 150ML X Se objeta $ 1110 Concepto 1518020478  ELECTRODO DESECHABLE ADULTO I UNIDAD X Se objeta $ 597 Concepto 1518020289  SONDA NELATON NO8 X "/>
    <s v="IPS NO ACEPTA OBJECION ESTUDIO ANATOMOPATOLOGICO DE TROMPAS DE FALOPIO REALIZADO PARA GARANTIZAR A LA PACIENTE QUE SE LE HIZO CORRECTAMENTE EL PROCEDIMIENTO EN CASO DE QUE FALLE TERAPIA FISICA AL RECIEN NACIDO CON EL OBJETIVO DE ESTIMULAR Y REEDUCAR A LA MADRE SOBRA LA ACTIVIDAD MOTORA VOLUNTARIA DE ACUERDO A LA EDAD DEL PACIENTE CON EL FIN DE FAVORECER LA INDEPENDENCIA Y EL APRENDIZAJE POR MEDIO DE LAS CONDUCTAS FISIOTERAPEUTICAS INSUMOS FACTURABLE SEGUN DECRETO 2423/96 ART 57"/>
    <s v="Subsidiado"/>
    <n v="3"/>
  </r>
  <r>
    <s v="E.S.E. HOSPITAL MARIO GAITAN YANGUAS DE SOACHA"/>
    <x v="0"/>
    <s v="CUNDINAMARCA"/>
    <s v="SOACHA"/>
    <d v="2019-10-09T00:00:00"/>
    <n v="5367230"/>
    <n v="5367230"/>
    <n v="1048084"/>
    <d v="2019-11-01T00:00:00"/>
    <s v="GL-689251637461"/>
    <n v="176400"/>
    <m/>
    <m/>
    <m/>
    <n v="176400"/>
    <m/>
    <m/>
    <m/>
    <n v="176400"/>
    <d v="2019-12-19T00:00:00"/>
    <n v="0"/>
    <n v="176400"/>
    <n v="0"/>
    <n v="0"/>
    <x v="0"/>
    <s v="SANTANDER"/>
    <s v="BUCARAMANGA"/>
    <d v="2019-09-09T00:00:00"/>
    <d v="2019-09-09T00:00:00"/>
    <s v="SE OBJETA 1 DE 2 ESTUDIOS ANATOMOPATOLOGICOS FACTURADOS NO PERTINENTE EL SEGUNDO NO SOPORTADO SE TRATÓ DE PACIENTE DE 43 AÑOS DE EDAD QUE INGRESÓ POR SANGRADO GENITAL CON EMBARAZO DE 9 SEMANAS ESTABLECIENDO GINECOLOGIA ABORTO INCOMPLETO POR LO QUE FUE LLEVADA A LEGRADO OBSTETRICO PERTINENTE UN ESTUDIO DE RESTOS DEL MISMO EL CUAL SE RECONOCERÁ UNA VEZ SE SOPORTE"/>
    <s v="IPS ACEPTA OBJECION POR SOBREFACTURACION"/>
    <s v="Subsidiado"/>
    <n v="3"/>
  </r>
  <r>
    <s v="EMPRESA SOCIAL DEL ESTADO HOSPITAL UNIVERSITARIO DE LA SAMARITANA"/>
    <x v="3"/>
    <s v="BOGOTÁ DC"/>
    <s v="BOGOTÁ"/>
    <d v="2020-01-13T00:00:00"/>
    <s v="HBOG2972895"/>
    <s v="HBOG2972895"/>
    <n v="879300"/>
    <d v="2020-01-27T00:00:00"/>
    <s v="GL-689251638025"/>
    <n v="313700"/>
    <m/>
    <m/>
    <m/>
    <n v="313700"/>
    <m/>
    <m/>
    <m/>
    <n v="313700"/>
    <d v="2020-08-18T00:00:00"/>
    <n v="0"/>
    <n v="0"/>
    <n v="313700"/>
    <n v="0"/>
    <x v="0"/>
    <s v="SANTANDER"/>
    <s v="LA BELLEZA"/>
    <d v="2019-11-26T00:00:00"/>
    <d v="2019-11-26T00:00:00"/>
    <s v="SE OBJETA ESTUDIO 882262  DUPLEX SCANNING DOPPLER  ECOGRAFIA DE ARTERIAS Y VENAS MSIS NO SOPORTADO RESULTADO EN ANEXOS REMTIDOS CON LA FACTURA ORIGINAL LA IPS REMITE SOPORTE DE PLETISMOGRAFIA Y FOTOPLETISMOGRAFIA ARTERIAL Y VENOSA DE MSIS QUE SE RECONOCEN PACIENTE DEL MPIO DE LA BELLEZA  STDER"/>
    <s v="IPS NO ACEPTA TIPIFICACION DE GLOSA SE SOSTIENE GLOSA EN CONCILIACION"/>
    <s v="Subsidiado"/>
    <n v="3"/>
  </r>
  <r>
    <s v="EMPRESA SOCIAL DEL ESTADO HOSPITAL UNIVERSITARIO DE LA SAMARITANA"/>
    <x v="3"/>
    <s v="BOGOTÁ DC"/>
    <s v="BOGOTÁ"/>
    <d v="2020-01-13T00:00:00"/>
    <s v="HBOG2974248"/>
    <s v="HBOG2974248"/>
    <n v="10597945"/>
    <d v="2020-01-27T00:00:00"/>
    <s v="GL-689251638027"/>
    <n v="1573700"/>
    <m/>
    <m/>
    <m/>
    <n v="1573700"/>
    <m/>
    <m/>
    <m/>
    <n v="1573700"/>
    <d v="2020-08-18T00:00:00"/>
    <n v="0"/>
    <n v="0"/>
    <n v="1573700"/>
    <n v="0"/>
    <x v="0"/>
    <s v="SANTAFE DE BOGOTA D. C."/>
    <s v="BOGOTA"/>
    <d v="2019-11-11T00:00:00"/>
    <d v="2019-11-29T00:00:00"/>
    <s v="SE OBJETAN 1 DE 2 ACS ANTICARDIOLIPINA Y ANTIFOSFOLIPIDOS NO PERTINENTES NI JUESTIFICADA REPETICIÓN DEL ESTUDIO DURANTE ATENCIÓN BRINDADA A LA PACIENTE  Se objeta $92400 Concepto 906408  CARDIOLIPINA ANTICUERPOS IG G POR EIA X Se objeta $65300 Concepto 906423  FOSFOLIPIDOS ANTICUERPOS IG M POR EIA X ,SE OBJETAN 4 PRUEBAS COGNITIVAS REALIZADAS Y SOPORTADAS EN ATENCIÓN BRINDADA SERVICIO NO CONTENIDO EN EL PLAN DE BENEFICIOS SIN SOLICITUD POR PARTE DE LA IPS A COOSALUD EPS DE ACUERDO CON LA NORMA VIGENTE  LA IPS FACTURA ESTE SERVICIO COMO TERAPIA DE REHABILITACIÓN COGNITIVA SIN CORRESPONDER AL SERVICIO BRINDADO ,SE OBJETAN ÚLTIMOS 4 DIAS DE LOS 18 DIAS DE ESTANCIA FACTURADOS NO PERTINENTES  SE TRATÓ DE PACIENTE DE 37 AÑOS DE EDAD QUE INGRESÓ A LA IPS EL 11/11/2019 POR DOLOR TORACICO INTENSO CON ANTECEDENTE DE PÚRPURA TROMBOCITOPÉNICA IDIOPÁTICA Y RECIENTE HOSPITALIZACIÓN TRATADA COMO NEUMONÍA DESDE EL DIA 12/11 CON RECOMENDACIÓN POR INFECTOLOGÍA DE EXTENDER EL MANEJO CON PIPETAZO POR 10 DIAS  FUE VALORADA POR MÚLTIPLES ESPECIALISTAS INCLUIDA HEMATOLOGIA EL 20/11/2019 QUIEN RECOMENDÓ PRUEBAS COGNITIVAS REALIZADAS  EL DIA 23/11 LE FUE ORDENADA VALORACIÓN POR PSICOLOGIA ENCONTRÁNDOSE HEMODINAMICAMENTE ESTABLE CON SINTOMATOLOGIA RESUELTA LA CUAL SE REALIZÓ EL 25/11/2019 EN LA MISMA FECHA FUE VALORADA POR GINECOLOGIA POR SANGRADO MENSTRUAL HABIÉNDOSE DESCARTADO GESTACIÓN Y COMPLICACIONES GINECOLOGICAS ENCONTRÁNDOSE RECUENTO PLAQUETARIO EN 49000 CUMPLIENDO EN ESA FECHA CRITERIOS PARA EL EGRESO DE ACUERDO CON CONCEPTOS DE LOS ESPECIALISTAS TRATANTES LA CUAL SE PROLONGÓ HASTA EL 29/11/2019  NO SIENDO PERTINENTE LA ESTANCIA DE LOS DIAS 25 A 28/11/2019"/>
    <s v="IPS NO ACEPTA TIPIFICACION DE GLOSA SE SOSTIENE GLOSA EN CONCILIACION"/>
    <s v="Subsidiado"/>
    <n v="3"/>
  </r>
  <r>
    <s v="E.S.E. HOSPITAL MARIO GAITAN YANGUAS DE SOACHA"/>
    <x v="0"/>
    <s v="CUNDINAMARCA"/>
    <s v="SOACHA"/>
    <d v="2020-04-08T00:00:00"/>
    <n v="5514088"/>
    <n v="5514088"/>
    <n v="2673934"/>
    <d v="2020-04-21T00:00:00"/>
    <s v="GL-689251638473"/>
    <n v="218454"/>
    <m/>
    <m/>
    <m/>
    <n v="218454"/>
    <m/>
    <m/>
    <m/>
    <n v="218454"/>
    <d v="2020-08-26T00:00:00"/>
    <n v="218454"/>
    <n v="0"/>
    <n v="0"/>
    <n v="0"/>
    <x v="0"/>
    <s v="SANTANDER"/>
    <s v="LA BELLEZA"/>
    <d v="2020-02-28T00:00:00"/>
    <d v="2020-03-02T00:00:00"/>
    <s v="SE OBJETA 2 AMPOLLAS DE MORFINA NO FACTURABLES EN CIRUGIA NO PERTINENTES EN ESTANCIA HOSPIALARIA DE ACUERDO CON CLINICA DEL PACIENTE Y ÓRDENES MEDICAS  Se objeta $2740 Concepto 200139061  MORFINA SOLUCION INYECTABLE  10 MG/ML/1 ML X ,SE OBJETA ESTUDIO ANATOMOPATOLOGICO DE APENDICE NO REMITIDO CON LA FACTURA ORIGINAL,SE OBJETA RX DE TORAX NO PERTINENTE SU REALIZACION DE ACUERDO CON SIGNOS SINTOMAS DIAGNÓSTICO Y MANEJO RECIBIDO POR EL PACIENTE DOLOR DE HEMIABDOMEN INFERIOR CON APENDICECTOMIA,SE OBJETAN 2 TERAPIAS FISICAS NO PERTINENTE SU REALIZACION DE ACUERDO CON ATENCION BRINDADA  SE TRATÓ DE PACIENTE DE 26 AÑOS DE EDAD QUE INGRESÓ A LA IPS POR SINTOMATOLOGIA DE DOLOR BIZARRO CON ANTECEDENTE DE ANGEITIS MICROSCOPICA LLEVADO A APENDICECTOMIA AL DIA SIGUIENTE DE SU INGRESO REQUIRIENDO 2 DIAS  DE ESTANCIA POSTOPERATORIA PARA EL MANEJO ANTIBIOTICO SIN DESCRIBIERSE SIGNOS O SINTOMAS POR LOS QUE AMERITARA TERAPIA FISICA,SE OBJETAN ELECTRODOS NO FACTURABLES EN CIRUGIA Y 2 DE 4 BRANULAS NO PERTINENTE NI JUSTIFICADO SU USO EN 3 DIAS DE ESTANCIA  Se objeta $1480 Concepto 1518020478  ELECTRODODESECHABLEADULTOUNIDAD X Se objeta $2734 Concepto 1518020063  CATETERINTRAVENOSONO18 X "/>
    <s v="SE LEVANTA GLOSA ATENCION PERTINENTE Y SOPORTADA"/>
    <s v="Contributivo"/>
    <n v="3"/>
  </r>
  <r>
    <s v="E.S.E. HOSPITAL MARIO GAITAN YANGUAS DE SOACHA"/>
    <x v="0"/>
    <s v="CUNDINAMARCA"/>
    <s v="SOACHA"/>
    <d v="2020-04-08T00:00:00"/>
    <n v="5535249"/>
    <n v="5535249"/>
    <n v="3734591"/>
    <d v="2020-04-21T00:00:00"/>
    <s v="GL-689251638474"/>
    <n v="234680"/>
    <d v="2020-05-12T00:00:00"/>
    <n v="0"/>
    <n v="0"/>
    <n v="234680"/>
    <d v="2020-05-21T00:00:00"/>
    <n v="0"/>
    <n v="0"/>
    <n v="234680"/>
    <d v="2020-08-26T00:00:00"/>
    <n v="234680"/>
    <n v="0"/>
    <n v="0"/>
    <n v="0"/>
    <x v="0"/>
    <s v="CUNDINAMARCA"/>
    <s v="SOACHA"/>
    <d v="2020-03-01T00:00:00"/>
    <d v="2020-03-11T00:00:00"/>
    <s v="SE OBJETA ÚLTIMO DIA DE ESTANCIA NO PERTINENTE Y LA DIFERENCIA DE VALOR ENTRE ESTANCIA DEL PRIMER DIA FACTURADA Y SALA DE OBSERVACION PERTINENTE Y SOPORTADA SE TRATÓ DE PACIENTE ADULTO MAYOR QUE INGRESÓ EL 01/03/2020 A LAS 1856 HORAS POR SINTOMAS URINARIOS PORTADOR DE SONDA VESICAL POR HPB ADEMÁS DE PRESENCIA DE MASA RENAL SIN ESTUDIO  EN LA FECHA DE INGRESO EL MEDICO GRAL ORDENÓ ESTUDIOS DE LABORATORIO Y OBSERVACION ADEMÁS DE VALORACION POR MEDICINA INTERNA ESPECIALISTA QUE LO VALORÓ EL DIA 02/03/2020 ORDENANDO LA HOSPTALIZACION PARA MANEJO POR IVU COMPLICADA MOTIVO POR EL QUE SE RECONOCE OBSERVACION DEL 01/03 Y SE OBJETA DIFERENCIA DE $80080 EL DIA 10/03/2020 EL MEDICO INTERNISTA TRATANTE REGISTRA QUE EL PACIENTE HABIA CULMINADO SU MANEJO ANTIBIOTICO ENCONTRÁNDOSE ESTABLE NO HABIENDO ACEPTADO LA FLIA ESTUDIOS AMBULATORIOS PARA PROBABLE CA RENAL CUMPLIENDO EN ESA FECHA CRITERIOS DE SALIDA CON EGRESO HASTA EL DIA SIGUIENTE "/>
    <s v="EPS RATIFICA GLOSA COMO DEFINITIVA POR MOTIVOS EXPUESTOS EN GLOSA INICIAL Y PRIMERA RPTA DE GLOSA  IPS NO ACEPTA OBJECIONES  FAVOR SOLICITAR CITA DE CONCILIACIÓN AL TEL 3125240780 ,EPS RATIFICA GLOSA POR MOTIVOS EXPUESTOS EN GLOSA INICIAL IPS NO ACEPTA OBJECION ,SE LEVANTA GLOSA ATENCION PERTINENTE Y SOPORTADA"/>
    <s v="Subsidiado"/>
    <n v="3"/>
  </r>
  <r>
    <s v="EMPRESA SOCIAL DEL ESTADO HOSPITAL UNIVERSITARIO DE LA SAMARITANA"/>
    <x v="3"/>
    <s v="BOGOTÁ DC"/>
    <s v="BOGOTÁ"/>
    <d v="2020-04-11T00:00:00"/>
    <s v="HBOG2998909"/>
    <s v="HBOG2998909"/>
    <n v="3532415"/>
    <d v="2020-04-29T00:00:00"/>
    <s v="GL-689251638557"/>
    <n v="39000"/>
    <m/>
    <m/>
    <m/>
    <n v="39000"/>
    <m/>
    <m/>
    <m/>
    <n v="39000"/>
    <d v="2020-08-18T00:00:00"/>
    <n v="0"/>
    <n v="39000"/>
    <n v="0"/>
    <n v="0"/>
    <x v="0"/>
    <s v="SANTANDER"/>
    <s v="LA PAZ"/>
    <d v="2020-03-15T00:00:00"/>
    <d v="2020-03-19T00:00:00"/>
    <s v="SE OBJETA VALORACION POR ANESTESIOLOGIA NO FACTURABLE POR CUANTO EN LA PRESENTE ATENCIÓN SE REALIZÓ COLECISTECTOMIA LAPAROSCÓPICA"/>
    <s v="IPS ACEPTA GLOSA"/>
    <s v="Subsidiado"/>
    <n v="3"/>
  </r>
  <r>
    <s v="EMPRESA SOCIAL DEL ESTADO HOSPITAL UNIVERSITARIO DE LA SAMARITANA"/>
    <x v="3"/>
    <s v="BOGOTÁ DC"/>
    <s v="BOGOTÁ"/>
    <d v="2020-04-14T00:00:00"/>
    <s v="HBOG2999068"/>
    <s v="HBOG2999068"/>
    <n v="5518290"/>
    <d v="2020-04-30T00:00:00"/>
    <s v="GL-689251638560"/>
    <n v="228596"/>
    <m/>
    <m/>
    <m/>
    <n v="228596"/>
    <m/>
    <m/>
    <m/>
    <n v="228596"/>
    <d v="2020-08-18T00:00:00"/>
    <n v="228596"/>
    <n v="0"/>
    <n v="0"/>
    <n v="0"/>
    <x v="0"/>
    <s v="SANTANDER"/>
    <s v="CIMITARRA"/>
    <d v="2020-03-14T00:00:00"/>
    <d v="2020-03-20T00:00:00"/>
    <s v="SE OBJETA ECOGRAFIA DE ABDOMEN TOTAL NO PERTINENTE SU REALIZACION EN ATENCION BRINDADA SE TRATÓ DE PACIENTE QUE INGRESÓ A LA IPS POR CUADRO DE DOLOR ABDOMINAL ASOCIADO A PÉRDIDA DE PESO ASTENIA Y ADINAMIA CON ESTUDIOS PREVIOS QUE MOSTRABAN LESIONES EN HIGADO COMPATIBLES CON ABSCESOS HEPATICOS SIN MANEJO  EL MÉDICO GRAL DE URGENCIAS ORDENÓ ECOGRAFIA DE ABDOMEN TOTAL PREVIO A LA VALORACION POR CIRUGIA GENERAL ESTUDIO NO PERTINENTE Y ANTERIORMENTE REALIZADO DE ACUERDO CON ANTECEDENTES Y ESTUDIOS PREVIOS NO TENIDO EN CUENTA POR EL ESPECIALISTA QUE ORDENÓ EN PRIMERA INSTANCIA REPETIR LA TOMOGRAFIA DE ABDOMEN CON CONTRASTE PARA LUEGO SER COMPLEMENTADA POR RADIOLOGIA INTERVENCIONISTA CON RESONANCIA NUCLEAR MAGNETICA CON GADOLINIO QUE CONFIRMÓ LOS MICROABSCESOS HEPATICOS,SE OBJETA FROTIS RECTAL ESTUDIO NO PERTINENTE DE ACUERDO CON SIGNOS SINTOMAS Y COPROCITOSCOPICO REALIZADO NO VALORADO EN ATENCION BRINDADA,SE OBJETAN 2 DE 5 BRANULAS FACTURADAS NO PERTINENTES EN ATENCION BRINDADA EN 6 DIAS DE ESTANCIA HOSPITALARIA"/>
    <s v="SE LEVANTA GLOSA ATENCION SOPORTADA"/>
    <s v="Subsidiado"/>
    <n v="3"/>
  </r>
  <r>
    <s v="EMPRESA SOCIAL DEL ESTADO HOSPITAL UNIVERSITARIO DE LA SAMARITANA"/>
    <x v="3"/>
    <s v="BOGOTÁ DC"/>
    <s v="BOGOTÁ"/>
    <d v="2020-06-04T00:00:00"/>
    <s v="HBOG2998943"/>
    <s v="HBOG2998943"/>
    <n v="1436900"/>
    <d v="2020-06-26T00:00:00"/>
    <s v="GL-689251638782"/>
    <n v="91900"/>
    <m/>
    <m/>
    <m/>
    <n v="91900"/>
    <m/>
    <m/>
    <m/>
    <n v="91900"/>
    <d v="2020-10-30T00:00:00"/>
    <n v="0"/>
    <n v="91900"/>
    <n v="0"/>
    <n v="0"/>
    <x v="0"/>
    <s v="SANTANDER"/>
    <s v="EL PEÑÓN"/>
    <d v="2020-03-19T00:00:00"/>
    <d v="2020-03-19T00:00:00"/>
    <s v="SE OBJETAN HONORARIOS DE AYUDANTE QUIRÚRGICO NO PARTICIPANTE EN LA CIRUGIA AMBULATORIA REALIZADA Y FACTURADA VARICOCELECTOMIA DE ACUERDO CON DESCRIPCIÓN QUIRÚRGICA  NOTA DE CIRUGIA Y RECORD ANESTESICO"/>
    <s v="ips acepta sobrefacturacion"/>
    <s v="Contributivo"/>
    <n v="3"/>
  </r>
  <r>
    <s v="EMPRESA SOCIAL DEL ESTADO HOSPITAL UNIVERSITARIO DE LA SAMARITANA"/>
    <x v="3"/>
    <s v="BOGOTÁ DC"/>
    <s v="BOGOTÁ"/>
    <d v="2020-06-13T00:00:00"/>
    <s v="HBOG3002758"/>
    <s v="HBOG3002758"/>
    <n v="7793181"/>
    <d v="2020-07-03T00:00:00"/>
    <s v="GL-689251638869"/>
    <n v="2488000"/>
    <m/>
    <m/>
    <m/>
    <n v="2488000"/>
    <m/>
    <m/>
    <m/>
    <n v="2488000"/>
    <d v="2020-10-30T00:00:00"/>
    <n v="2488000"/>
    <n v="0"/>
    <n v="0"/>
    <n v="0"/>
    <x v="0"/>
    <s v="SANTANDER"/>
    <s v="GUADALUPE"/>
    <d v="2020-05-13T00:00:00"/>
    <d v="2020-05-20T00:00:00"/>
    <s v="SE OBJETA 1 DE 2 RADIOGRAFIAS DE TORAX NO PERTINENTE SU REALIZACION DE ACUERDO CON SINGOS SINTOMAS DIAGNÓSTICO EVOLUCION Y TRATAMIENTO BRINDADO A PACIENTE ADULTO JOVEN CON APENDICITIS AGUDA Y TRASTORNO DEL RITMO  ,SE OBJETA ESTUDIO ANATOMOPATOLOGICO DE APÉNDICE OBTENIDO EN CIRUGIA EL 14/05/2020 NO SOPORTADO EN ANEXOS REMITIDOS CON LA FACTURA,SE OBJETAN 3 DE LOS 6 DIAS DE ESTANCIA FACTURADOS EN CUIDADO INTERMEDIO ADULTO NO PERTINENTES DE ACUERDO CON HISTORIA CLINICA SE TRATÓ DE PACIENTE DE 19 AÑOS DE EDAD COTIZANTE CONTRIBUTIVO QUE INGRESÓ EL 13/05/2020 REMITIDO POR ABDOMEN AGUDO  TRASTORNO DEL RITMO CARDIACO Y SINTOMATOLOGIA ASOCIADA ANTERIOR VALORADO AL INGRESO POR CIRUGIA GRAL QUIEN LO LLEVÓ LUEGO DE VALORACION POR MEDICINA INTERNA Y ANESTESIOLOGIA A APENDICECTOMIA EL DIA 14/05/2020 SIN COMPLICACIONES EN POP INMEDIATO SE ORDENÓ  HOSPITALIZAR EN CUIDADO INTERMEDIO ADULTO PARA MONITOREO ESTRICTO Y VIGILANCIA DE SU TRASTORNO DEL RITMO CON SOLICITUD DE ECOCARDIOGRAMA HOLTER Y VALORACION POR CARDIOLOGIA ESTUDIOS REALIZADOS EL 15/05 EL ECOCARDIOGRAMA QUE MOSTRÓ ESCLEROSIS DE LA VALVULA MITRAL CON INSUFICIENCIA TRIVIA INSUF TRICUSPIDEA LEVE Y FUNCION VENTRICULAR CONSERVADA A LA ESPERA DE REALIZACION DE HOLTER Y VALORACION POR CARDIOLOGIA LOS DIAS 16 Y 17/05/2020 FALTA DE OPORTUNIDAD EN SERVICIOS MOTIVO POR EL QUE SE OBJETAN  EL 18/05 FUE VALORADO POR CARDIOLOGIA QUIEN INSTALÓ HOLTER CON REPORTE Y LECTURA EL 19/05 RITMO SINUSAL CON EXTRASISTOLES MUY FRECUENTES CASI PERMANENTES EN BIGEMINISMO SIN REPERCUSION HEMODINAMICA CONSIDERANDO EL ESPECIALISTA SE DEBIA CONTINUAR ESTUDIO AMBULATORIO Y NO REQUERIMIENTO DE MANEJO FARMACOLOGICO CUMPLIENDO CRITERIOS PARA EL EGRESO EL CUAL SE DIO HASTA EL DIA SIGUIENTE ,SE OBJETAN 7 DE 12 TERAPIAS RESPIRATORIAS FACTURADAS NO PERTINENTE SU REALIZACION EN CUIDADO INTERMEDIO MAS ALLÁ DE UNA INTERVENCION POR DIA PARA EVITAR ESTASIS PULMONAR PACIENTE ADULTO JOVEN ASINTOMATICO MOVILIZANDOSE POR SUS PROPIOS MEDIOS,SE OBJETAN HONORARIOS DE AYUDANTE QUIRÚRGICO SOBREFACTURADO PROFESIONAL NO PARTICIPANTE EN LA APENDICECTOMIA DE ACUERDO CON LA DESCRIPCION QUIRÚRGICA "/>
    <s v="ips soporta ayudante quirúrgico sobrefacturado profesional participante en la apendicectomia de acuerdo con la descripcion quirúrgica ips soporta   12 terapias respiratorias facturadas pertinente su realizacion para evitar estasis pulmonar paciente adulto joven asintomatico movilizandose por sus propios mediosips soporta 3 dias objetados de los 6 dias de estancia facturados en cuidado intermedio adulto  pertinentes de acuerdo con historia clinica se trató de paciente de 19 años de edad cotizante contributivo que ingresó el 13/05/2020 remitido por abdomen agudo  trastorno del ritmo cardiaco y sintomatologia asociada anterior valorado al ingreso por cirugia gral quien lo llevó luego de valoracion por medicina interna y anestesiologia a apendicectomia el dia 14/05/2020 sin complicaciones en pop inmediato se ordenó  hospitalizar en cuidado intermedio adulto para monitoreo estricto y vigilancia de su trastorno del ritmo con solicitud de ecocardiograma holter y valoracion por cardiologia estudios realizados el 15/05 el ecocardiograma que mostró esclerosis de la valvula mitral con insuficiencia trivia insuf tricuspidea leve y funcion ventricular conservada a la espera de realizacion de holter y valoracion por cardiologia los dias 16 y 17/05/2020 fue valorado por cardiologia quien instaló holter con reporte y lectura el 19/05 ritmo sinusal con extrasistoles muy frecuentes casi permanentes en bigeminismo sin repercusion hemodinamica considerando el especialista se debia continuar estudio ambulatorio y no requerimiento de manejo farmacologico cumpliendo criterios para el egreso ips soporta estudio anatomopatologico de apéndice obtenido en cirugia el 14/05/2020 soportado en anexosips soporta 2 radiografias de torax pertinente su realizacion de acuerdo con singos sintomas diagnóstico evolucion y tratamiento brindado a paciente adulto joven con apendicitis aguda y trastorno del ritmo  "/>
    <s v="Contributivo"/>
    <n v="3"/>
  </r>
  <r>
    <s v="E.S.E HOSPITAL SAN RAFAEL DE FACATATIVÁ"/>
    <x v="1"/>
    <s v="CUNDINAMARCA"/>
    <s v="FACATATIVÁ"/>
    <d v="2020-07-11T00:00:00"/>
    <s v="HSRF3929920"/>
    <s v="HSRF3929920"/>
    <n v="2194159"/>
    <d v="2020-08-03T00:00:00"/>
    <s v="GL-689251639046"/>
    <n v="1997600"/>
    <m/>
    <m/>
    <m/>
    <n v="1997600"/>
    <m/>
    <m/>
    <m/>
    <n v="1997600"/>
    <d v="2020-11-26T00:00:00"/>
    <n v="1997600"/>
    <n v="0"/>
    <n v="0"/>
    <n v="0"/>
    <x v="0"/>
    <s v="SANTAFE DE BOGOTA D. C."/>
    <s v="BOGOTA"/>
    <d v="2020-02-02T00:00:00"/>
    <d v="2020-02-05T00:00:00"/>
    <s v="EN CONCORDANCIA CON GLOSA REFERIDA EN ITEM ANTERIOR SE OBJETAN 2 DIAS DE ESTANCIA NO AUTORIZADA SU PRESTACIÓN SERVICIOS POSTERIORES A LA ATENCION INICIAL DE URGENCIAS  Se objeta $171700 Concepto 10M004  INTERNACIÓN COMPLEJIDAD MEDIANA HABITACION CUATRO O MÁS CAMAS X Se objeta $245700 Concepto 10M002  INTERNACIÓN COMPLEJIDAD MEDIANA HABITACION BIPERSONAL X ,EN CONCORDANCIA CON GLOSA REFERIDA EN ITEM ANTERIOR SE OBJETAN 3 DE 4 MONITOREOS FETALES ANTEPARTO FACTURADOS NO AUTORIZADA SU PRESTACIÓN SERVICIOS POSTERIORES A LA ATENCION INICIAL DE URGENCIAS ,EN CONCORDANCIA CON GLOSA REFERIDA EN ITEM ANTERIOR SE OBJETAN LOS LABORATORIOS REALIZADOS AL NEONATO NO AUTORIZADA SU PRESTACIÓN SERVICIOS POSTERIORES A LA ATENCION INICIAL DE URGENCIAS  Se objeta $31000 Concepto 911016  HEMOCLASIFICACIÓN SISTEMA RH ANTÍGENO RH D EN TUBO X Se objeta $72200 Concepto 904906  HORMONA ESTIMULANTE DEL TIROIDES PRE Y POST ESTIMULACIÓN ULTRASENSIBLE X ,SE OBJETAN LOS SERVICIOS POSTERIORES A LA ATENCIÓN INICIAL DE URGENCIAS POR CUANTO SE EVIDENCIA QUE ANTE LA SOLICITUD DE AUTORIZACION ENVIADA POR LA IPS COOSALUD EPS EN LA MISMA FECHA DE LA CONSULTA REMITIÓ NEGACIÓN DE SERVICIOS Y SOLICITÓ LA REMISIÓN DE LA PACIENTE A IPS DE SU RED PRESTADORA  EUSALUD  NO HABIENDO DADO CUMPLIMIENTO LA IPS A DICHA SOLICITUD LOS SERVICIOS FUERON PRESTADOS POR TANTO SIN AUTORIZACIÓN Y POR TANTO SE RECONOCEN SOLO LOS SERVICIOS CORRESPONDIENTES A LA ATENCIÓN INICIAL DE URGENCIAS "/>
    <s v="Se levanta glosa por no autorización  dando cumplimiento a la resolución 3047 en sus artículos 3 y 4 adjuntamos las copias de los correos de envíos realizados a su eps Autorización Atencion pertinente Embarazo de 385 semanas con RCIU y SFA que requirió de procedimiento inmediato por riesgo materno fetal "/>
    <s v="Subsidiado"/>
    <n v="3"/>
  </r>
  <r>
    <s v="EMPRESA SOCIAL DEL ESTADO HOSPITAL UNIVERSITARIO DE LA SAMARITANA"/>
    <x v="3"/>
    <s v="BOGOTÁ DC"/>
    <s v="BOGOTÁ"/>
    <d v="2020-08-06T00:00:00"/>
    <n v="2818124"/>
    <n v="2818124"/>
    <n v="8780401"/>
    <d v="2020-08-18T00:00:00"/>
    <s v="GL-689251639068"/>
    <n v="5640090"/>
    <m/>
    <m/>
    <m/>
    <n v="5640090"/>
    <m/>
    <m/>
    <m/>
    <n v="5640090"/>
    <d v="2020-10-30T00:00:00"/>
    <n v="5315790"/>
    <n v="324300"/>
    <n v="0"/>
    <n v="0"/>
    <x v="0"/>
    <s v="SANTANDER"/>
    <s v="BOLÍVAR"/>
    <d v="2018-04-02T00:00:00"/>
    <d v="2018-04-12T00:00:00"/>
    <s v="EN CONCORDANCIA CON LO REFERIDO EN ITEM DE ESTANCIA SE OBJETAN 7 DE 11 CUIDADOS DIARIOS INTRAHOSPITALARIOS IGUALMENTE NO PERTINENTES  ,SE OBJETA ECOCARDIOGRAMA NO PERTINENTE SU REALIZACION DURANTE ESTANCIA RECONOCIDA Y PERTINENTE DE ACUERDO CON LO REGISTRADO EN ITEM DE ESTANCIA    Se objeta $537000 Concepto 881202  ECOCARDIOGRAMA TRANSTORÁCICO X ,SE OBJETA ECOGRAFIA DE ABDOMEN Y PELVIS COMO GUIA DE PROCEDIMIENTO SERVICIO NO ORDENADO NO PERTINENTE NO REALIZADO EN ATENCION BRINDADA   Se objeta $210900 Concepto 881390  ULTRASONOGRAFIA DEL ABDOMEN Y PELVIS COMO GUIA DE PROCEDIMIENTO QUIRURGICO O INTERVENCIONISTA X ,SE OBJETA EL MAYOR VALOR COBRADO EN 1 GLUCOMETRIA LA CUAL SE RECONOCE A $5000 PARA EL RECONOCIMIENTO DE TIRILLA REACTIVA PARA SU REALIZACION ,SE OBJETA VALORACION NUTRICIONAL NO FACTURABLE EN ATENCION BRINDADA DE ACUERDO CON LO ORDENADO EN MANUAL TARIFARIO SOAT  PACIENTE TOLERANDO LA VIA ORAL SIN REQUERIMIENTO DE NUTRICION ENTERAL O PARENTERAL DURANTE LA PRESENTE ATENCIÓN ,SE OBJETAN 6 DE LOS 10 DIAS DE ESTANCIA FACTURADOS 2 EN HABITACION DE 4 CAMAS Y 8 EN HABITACION BIPERSONAL NO PERTINENTES  SE TRATÓ DE PACIENTE DE 70 AÑOS DE EDAD QUE INGRESÓ A LA IPS EL 02/4/2018 CON ANTECEDENTE DE IRC CRONICA EN MANEJO INTERDIARIO CON HEMODIALISIS CA DE VEJIGA MANEJADO QUIRÚRGICAMENTE EN FEB/2018 ENTRE OTROS QUIEN CONSULTÓ POR CUADRO DE HEMATURIA LA CUAL FUE RELACIONADA CON CIRUGIA RECIENTE POR UROLOGIA HEMORRAGIA SUBCONJUNTIVAL ENCONTRÁNDOSE DURANTE LA PRESENTE ATENCIÓN DERRAME PLEURAL MULTIFACTORIAL QUE REQUIRIÓ DRENAJE DIAGNÓSTICO Y TERAPÉUTICO  EL DIA 04/04/2018 EL ESPECIALISTA TRATANTE REFIERE QUE EL PACIENTE FUE VALORADO POR UROLOGIA ESPECIALISTA QUE CONSIDERÓ NO REQUERÍA MANEJO HOSPITALARIO CONTANDO EL PACIENTE CON ORDEN DE MANEJO AMBULATORIO POR UROLOGIA ONCOLOGICA CON TORACENTESIS YA REALIZADA ENCONTRÁNDOSE PENDIENTE CULTIVO Y ESTUDIO DE BLOQUE CELULAR DE LA MUESTRA OBTENIDA VALORADO TAMBIEN POR OFTALMOLOGIA QUE CONSIDERÓ LA HEMORRAGIA SE DEBIA A CATATARATA  Y PODÍA CONTINUAR SEGUIMIENTO AMBULATORIO  EN ESTA FECHA SE REGISTRA QUE EL PACIENTE SE ENCONTRABA ESTABLE HEMODINAMICAMENTE SIN DIFICULTAD RESPIRATORIA RECIBIENDO MANEJO POR VIA ORAL VALORADO POR ESPECIALIDADES QUE CONSIDERARON EL MANEJO PODÍA CONTINUARSE AMBULATORIAMENTE MOTIVOS POR LOS QUE SE OBJETA ESTANCIA DESDE EL 05/04 HASTA EL EGRESO  ,SE OBJETAN HEMODIALISIS FACTURADAS NO SOPORTADAS EN ANEXOS REMITIDOS CON LA FACTURA ORIGINAL NO AUTORIZADAS POR COOSALUD EPS DURANTE ATENCIÓN BRINDADA  Se objeta $237000 Concepto 399501  HEMODIALISIS ESTÁNDAR CON BICARBONATO EN PACIENTE AGUDO (SESIÓN) X Se objeta $412500 Concepto S22220  SALA DE PROCEDIMIENTOS ESPECIAL 20 X ,SE OBJETAN LAS AYUDAS DIAGNÓSTICAS NO PERTINENTES NO SOPORTADAS Y NO VALORADAS DE ACUERDO CON HISTORIA CLINICA Y ATENCION BRINDADA  PACIENTE CONOCIDO EN LA IPS POR CIRUGIA RECIENTE REALIZADA AL IGUAL QUE ATENCIONES FRECUENTES EN LA IPS POR PATOLOGIAS CRÓNICAS Y REQUERIMIENTO DE HEMODIALIASIS A REPETICION  Se objeta $105700 Concepto 906225  HEPATITIS C ANTICUERPO SEMIAUTOMATIZADO O AUTOMATIZADO X Se objeta $94000 Concepto 906317  HEPATITIS B ANTÍGENO DE SUPERFICIE AG HBS  X Se objeta $74000 Concepto 911021  PRUEBA DE COMPATIBILIDAD CRUZADA MAYOR POR MICROTECNICA X Se objeta $30700 Concepto 911019  HEMOCLASIFICACION GRUPO ABO INVERSA O SÉRICA POR MICROTÉCNICA X Se objeta $16100 Concepto 911001  ANTICUERPOS IRREGULARES TITULACIÓN D KELL DUFFY KIDD Y OTROS POR MICROTECNICA X Se objeta $20600 Concepto 911015  HEMOCLASIFICACION FACTOR RH FACTOR D POR MICROTECNICA X ,SE OBJETAN LOS MATERIALES COBRADOS NO FACTURABLES NO SOPORTADA REALIZACION DE HEMODIALISIS PERTINENTE 1 DE 2 HUMIDIFICADORES Y 1 DE 2 CANULAS NASALES EN ATENCION BRINDADA PERTINENTE 1 POR PACIENTE Y EVENTO  Se objeta $441790 Concepto E03F10  FILTRODIALIZADORPEQUE?ODE110150M2 X Se objeta $88680 Concepto CT3461149  LINEASDECATETERESSANGUINEOSPARAHEMODIALISIS X Se objeta $5020 Concepto G02H01  HUMIDIFICADORDESECHABLEPARAOXIGENO X Se objeta $1243 Concepto G03C01  CANULANASALDEOXIGENOADULTO X ,SE OBJETAN LOS MEDICAMENTOS NO FACTURABLES POR CUANTO NO SE ENCUENTRAN ORDENADOS EN HISTORIA CLINICA LAIPS NO REMITE HOJAS DE ADMON DE OXIGENO ASI MISMO NO HAY HOJAS DE MEDICAMENTOS EN LA QUE SE EVIDENCIE AMON DE TAMSULOSINA Y HEPARINAS COBRADAS   Se objeta $482000 Concepto 505893  OXIGENOPORCANULANASAL(PORHORA) X Se objeta $229428 Concepto 199846781  TAMSULOSINA CLORHIDRATO CAPSULA DE LIBERACION PROLONGADA  04 MG X Se objeta $48600 Concepto 199952971  HEPARINA (5000UI/ML) EQ A SOLUCION INYECTABLE  25000 UI/5 ML X Se objeta $73854 Concepto 199952971  HEPARINA (5000UI/ML) EQ A SOLUCION INYECTABLE  25000 UI/5 ML X ,SE OBJETAN RADIOGRAFIAS DE CRANEO FACTURADAS NO ORDENADAS NO PERTINENTE SI CORRESPONDEN AL COBRO DE USO DE PORTATILES ESTOS NO SON PERTINENTES DE ACUERDO CON HISTORIA CLINICA  DE LOS 7 RX DE TORAX SE OBJETAN 3 NO PERTINENTES $187500 A LA TARIFA FACTURADA Y DE LOS 4 PERTINENTES SE OBJETA EL 25% POR FALTA DE LECTURA DE 3 ESTUDIOS $46875 Se objeta $183200 Concepto 870001  RADIOGRAFÌA DE CRÜNEO SIMPLE X Se objeta $234375 Concepto 871121  RADIOGRAFIA DE TORAX (PA O AP LATERAL) X "/>
    <s v="ips soporta paraclincos ordenados y reportados se adjunta soportes  paciente con requerimiento de analisis de estado basal y nutricional pertinente valoracion por nutricion ips soporta estancia pertiente se trató de paciente de 70 años de edad que ingresó a la ips el 02/4/2018 con antecedente de irc cronica en manejo interdiario con hemodialisis ca de vejiga manejado quirúrgicamente en feb/2018 entre otros quien consultó por cuadro de hematuria la cual fue relacionada con cirugia reciente por urologia hemorragia subconjuntival encontrándose durante la presente atención derrame pleural multifactorial que requirió drenaje diagnóstico y terapéutico  el dia 04/04/2018 el especialista tratante refiere que el paciente fue valorado por urologia especialista que consideró no requería manejo hospitalario contando el paciente con orden de manejo ambulatorio por urologia oncologica con toracentesis ya realizada pero  encontrándose pendiente cultivo y estudio de bloque celular de la muestra obtenida valorado por lo cual requirio menejo de la toracostomia  tambien por oftalmologia que consideró la hemorragia se debia a catatarata estancia justificada por manejo de multiples comorbilidades hasta estabilizacion para egreso ips adjunta hoja de administracion de medicamentos que soporta y justifica insumos y acepta glosa parcial por insumos no fscturables y sobrefacturacion en medicamentos"/>
    <s v="Subsidiado"/>
    <n v="3"/>
  </r>
  <r>
    <s v="EMPRESA SOCIAL DEL ESTADO HOSPITAL UNIVERSITARIO DE LA SAMARITANA"/>
    <x v="3"/>
    <s v="BOGOTÁ DC"/>
    <s v="BOGOTÁ"/>
    <d v="2020-08-05T00:00:00"/>
    <s v="HBOG2915365"/>
    <s v="HBOG2915365"/>
    <n v="21137543"/>
    <d v="2020-08-18T00:00:00"/>
    <s v="GL-689251639071"/>
    <n v="8386606"/>
    <m/>
    <m/>
    <m/>
    <n v="8386606"/>
    <m/>
    <m/>
    <m/>
    <n v="8386606"/>
    <d v="2020-10-30T00:00:00"/>
    <n v="6097706"/>
    <n v="2288900"/>
    <n v="0"/>
    <n v="0"/>
    <x v="0"/>
    <s v="SANTANDER"/>
    <s v="SUCRE"/>
    <d v="2018-10-14T00:00:00"/>
    <d v="2018-10-29T00:00:00"/>
    <s v="EN CONCORDANCIA CON GLOSA REFERIDA EN ITEM ANTERIOR SE OBJETAN 5 CUIDADOS DIARIOS INTRAHOSPITALARIOS IGUALMENTE NO PERTINENTES FALTA DE OPORTUNIDAD EN REALIZACION DE ESTUDIOS PARACLINICOS  Se objeta $277000 Concepto 890602  CUIDADO (MANEJO) INTRAHOSPITALARIO POR MEDICINA ESPECIALIZADA X ,SE OBJETA EL MAYOR VALOR COBRADO EN ESTUDIO FACTURADO EL CUAL SE RECONOCE DE ACUERDO CON MANUAL TARIFARIO SOAT VIGENTE PARA EL MOMENTO DE LA PRESTACION DEL SERVICIO  Se objeta $21600 Concepto 908411  CARIOTIPO PARA ESTADOS LEUCÉMICOS X ,SE OBJETA EL MAYOR VALOR COBRADO EN INSUMOS PARA LA REALIZACION DE 3 GLUCOMETRIA SE RECONOCEN $5000 POR CADA GLUCOMETRIA BALOR SUFICIENTE PARA TIRILLAS Y LANCETAS,SE OBJETAN 22 AMPOLLAS INMUNOGLOBULINA ANTI D 300 MCG POR CUANTO EL SOPORTE DE ADMINISTRACION Y LA ORDEN MEDICA NO SON COINCIDENTES ASI MISMO LA IPS NO REMITE FACTURA DE COMPRA DEL MEDICAMENTO QUE PERMITA RECONOCER EL VALOR EFECTIVAMENTE PAGADO  Se objeta $6568606 Concepto 199750891  INMUNOGLOBULINA HUMANA ANTID 300MCG JERINGA PRELLENADA EQ A SOLUCION INYECTABLE  1500 UI/ML/2 ML X ,SE OBJETAN 5 DE 15 DIAS DE ESTANCIA FACTURADOS (4 EN HABITACION DE 4 O MAS CAMAS Y 11 EN HABITACION BIPERSONAL) NO PERTINENTES PROLONGADA A LA ESPERA DE REALIZACION DE PROCEDIMIENTOS DIAGNÓTICOS  SE TRATÓ DE PACIENTE DE 77 AÑOS DE EDAD QUE INGRESÓ A LA IPS EL 14/10/2018 POR SINTOMAS CONSTITUCIONALES E ICTERICIA CON ANTECEDENTE DE SD DE EVANS  ANEMIA HEMOLITICA AUTOINMUNE  TROMBOCITOPENIA AUTOINMUNE RECIENTEMENTE DIAGNOSTICADAS RECIBIÓ MANEJO POR MEDICINA INTERNA MEDICAMENTOS  TRANSFUSIONES Y FUE VALORADA POR HEMATOLOGIA EL 16/10 ESPECIALISTA QUE INDICÓ MANEJO CON INMUNOGLOBULINA X 2 DIAS  SOLICITÓ PARACLINICOS Y ORDENÓ BIOPSIA DE MEDULA ÓSEA PARA EL 22/10 PROCEDIMIENTO REALIZADO HASTA EL 24/10/2018 SIN JUSTIFICACION MÉDICA CORRESPONDIENDO LOS DIAS 22 Y 23/10/2018 A ESTANCIA PROLONGADA NO PERTINENTE FALTA DE OPORTUNIDAD EN REALIZACION DE PROCEDIMIENTO DIAGNÓSTICO  LA BX DE MEDULA OSEA DESCARTÓ NEOPLASIA Y CONFIRMÓ DX DE ANEMIA HEMOLITICA AUTOINMUNE REGISTRANDO EL ESPECIALISTA TRATANTE QUE LA PACIENTE SE ENCONTRABA ESTABLE A LA ESPERA DE ENDOSCOPIA DE VIAS DIGESTIVAS ALTAS LOS DIAS 26 27 Y 28/10/2018 DANDO FINALMENTE EGRESO SIN ESTE ESTUDIO EL DIA 29/10/2018 ESTANCIA IGUALMENTE NO PERTINENTE,SE OBJETAN TERAPIAS OCUPACIONALES FACTURADAS NO ORDENADAS NO SOPORTADAS NO PERTINENTES EN ATENCION BRINDADA  Se objeta $80400 Concepto 938303  TERAPIA OCUPACIONAL INTEGRAL X "/>
    <s v="ips acepta glosa parcial adjunta soportes de ordenes medicas y adinistracion de medicamentos incluyendo la inmunogobulina facturada a tarifas institucionales no excede valor maximo del mercado acepta glosa parcial en estancia soporta reportes acepta diferencia en tarifas"/>
    <s v="Subsidiado"/>
    <n v="3"/>
  </r>
  <r>
    <s v="EMPRESA SOCIAL DEL ESTADO HOSPITAL UNIVERSITARIO DE LA SAMARITANA"/>
    <x v="3"/>
    <s v="BOGOTÁ DC"/>
    <s v="BOGOTÁ"/>
    <d v="2020-08-08T00:00:00"/>
    <s v="HZIP2580056"/>
    <s v="HZIP2580056"/>
    <n v="1856054"/>
    <d v="2020-09-01T00:00:00"/>
    <s v="GL-689251639163"/>
    <n v="754200"/>
    <m/>
    <m/>
    <m/>
    <n v="754200"/>
    <m/>
    <m/>
    <m/>
    <n v="754200"/>
    <d v="2020-10-30T00:00:00"/>
    <n v="754200"/>
    <n v="0"/>
    <n v="0"/>
    <n v="0"/>
    <x v="0"/>
    <s v="CUNDINAMARCA"/>
    <s v="SOACHA"/>
    <d v="2020-06-30T00:00:00"/>
    <d v="2020-07-04T00:00:00"/>
    <s v="EN CONCORDANCIA CON GLOSA REFERIDA EN ITEMDE ESTANCIA SE OBJETAN 2 DE 5 CUIADOS DIARIOS INTRAHOSPITALARIOS POR PEDIATRIA IGUALMENTE NO PERTINENTES  Se objeta $105800 Concepto 890602  CUIDADO (MANEJO) INTRAHOSPITALARIO POR MEDICINA ESPECIALIZADA X ,SE OBJETAN 2 DE 4 DIAS DE ESTANCIA FACTURADOS 1 NO FACTURABLE OTRO NO PERTINENTES  SE TRATÓ DE NIÑA NACIDA EN LA IPS EL 30/06/2020 POR PARTO VAGINAL CON BUEN APGAR AL NACER Y A LOS 5 MINUTOS CON PESO DE 2175 GRAMOS EN LA FECHA DE NACIMIENTO FUE VALORADA POR PEDIATRIA A LAS 2345 HORAS DANDO ORDEN EL ESPECIALISTA DE HOSPITALIZAR EN CUIDADO BÁSICO NEONATAL PARA RECUPERACIÓN PONDOESTATURAL NO SIENDO FACTURABLE ESTANCIA EN ESTA FECHA  SE RECONOCE ESTANCIA DE LOS DIAS 1 Y 2/07/2020 TIEMPO EN EL QUE SE REALIZARON ESTUDIOS PARACLINICOS TENDIENTES A DESCARTAR INFECCIONES EN RN Y MADRE U OTRAS CAUSAS QUE IMPRIMIERAN RIESGO PARA LA VIDA DE LA MENOR TODOS NEGATIVOS INCLUIDA LA ECOGRAFIA TRANSFONTANELAR DURANTE TODA LA ATENCIÓN SE REFIERE EN HISTORIA CLINICA BUEN ESTADO GRAL HEMODINAMICAMENTE ESTABLE SIN HALLAZGOS PATOLÓGICOS AL EXAMEN FISICO CON BUENA SUCCION Y TOLERANCIA A LECHA MATERNA CON INICIO DE EDUCACION EN PLAN CANGURO EL CUAL FUE SOLICITADO A COOSALUD EPS AUTORIZADO EL DIA 03/07/2020 FECHA EN LA QUE SE PUDO DAR EGRESO A LA MENOR CON SALIDA HASTA EL DIA 04/07/2020 NO PERTINENTE ESTANCIA DEL DIA 03/07/2020   Se objeta $648400 Concepto 120N01  INTERNACIÓN EN UNIDAD DE CUIDADO BÁSICO NEONATAL (CUNA O INCUBADORA) X "/>
    <s v="ips soporta los  dias de estancia facturados   pertinentes  se trató de niña nacida en la ips el 30/06/2020 por parto vaginal con buen apgar al nacer y a los 5 minutos con peso de 2175 gramos en la fecha de nacimiento fue valorada por pediatria a las 2345 horas dando orden el especialista de hospitalizar en cuidado básico neonatal para recuperación pondoestatural la ecografia transfontanelar es facturable neonato en buen estado gral hemodinamicamente estable sin hallazgos patológicos al examen fisico con buena succion y tolerancia a lecha materna con inicio de educacion en plan canguro el cual fue solicitado a coosalud eps autorizado el dia 03/07/2020 fecha en la que se pudo dar egreso a la menor con salida hasta el dia 04/07/2020 eps levanta objecion"/>
    <s v="Subsidiado"/>
    <n v="3"/>
  </r>
  <r>
    <s v="EMPRESA SOCIAL DEL ESTADO HOSPITAL UNIVERSITARIO DE LA SAMARITANA"/>
    <x v="3"/>
    <s v="BOGOTÁ DC"/>
    <s v="BOGOTÁ"/>
    <d v="2020-08-08T00:00:00"/>
    <s v="HZIP2582211"/>
    <s v="HZIP2582211"/>
    <n v="2541000"/>
    <d v="2020-09-01T00:00:00"/>
    <s v="GL-689251639164"/>
    <n v="272250"/>
    <m/>
    <m/>
    <m/>
    <n v="272250"/>
    <m/>
    <m/>
    <m/>
    <n v="272250"/>
    <d v="2020-10-30T00:00:00"/>
    <n v="228000"/>
    <n v="44250"/>
    <n v="0"/>
    <n v="0"/>
    <x v="0"/>
    <s v="CUNDINAMARCA"/>
    <s v="SOACHA"/>
    <d v="2020-07-09T00:00:00"/>
    <d v="2020-07-09T00:00:00"/>
    <s v="SE OBJETA EL MAYOR VALOR COBRADO EN PROGRAMA MADRE CANGURO  I FASE PERTINENTE SOPORTADO Y AUTORIZADO DE ACUERDO CON TARIFA CONVENIDA ENTRE LAS PARTES PACTADA EN $2268750 "/>
    <s v="eps reconoce atencion autorizada se realiza ajuste en tarifas"/>
    <s v="Subsidiado"/>
    <n v="3"/>
  </r>
  <r>
    <s v="E.S.E. HOSPITAL MARIO GAITAN YANGUAS DE SOACHA"/>
    <x v="0"/>
    <s v="CUNDINAMARCA"/>
    <s v="SOACHA"/>
    <d v="2020-09-09T00:00:00"/>
    <n v="5601664"/>
    <n v="5601664"/>
    <n v="991958"/>
    <d v="2020-09-24T00:00:00"/>
    <s v="GL-689251639258"/>
    <n v="56100"/>
    <m/>
    <m/>
    <m/>
    <n v="56100"/>
    <m/>
    <m/>
    <m/>
    <n v="56100"/>
    <d v="2020-12-09T00:00:00"/>
    <n v="56100"/>
    <n v="0"/>
    <n v="0"/>
    <n v="0"/>
    <x v="0"/>
    <s v="SANTANDER"/>
    <s v="BARRANCABERMEJA"/>
    <d v="2020-07-31T00:00:00"/>
    <d v="2020-08-01T00:00:00"/>
    <s v="SE OBJETA CONSULTA DE URGENCIAS POR MEDICINA GENERAL NO FACTURABLE  SE TRATÓ DE PACIENTE DE 10 AÑOS DE EDAD QUE SUFRIÓ TRAUMA DE MIEMBRO INFERIOR DERECHO DIAS ANTES DEL PRESENTE INGRESO ATENDIDO EN LA MISMA IPS Y CITADO A LA FECHA PARA REDUCCION CERRADA DE FRACTURA DE TIBIA Y PERONÉ BAJO SEDOANALGESIA NO CORRESPONDIENO LA ATENCION BRINDADA A CONSULTA DE URGENCIAS NO FACTURABLE,SE OBJETAN LOS MATERIALES COBRADOS NO FACTURABLES EN PROCEDIMIENTO QUIRÚRGICO REALIZADO DEL GRUPO 8  REDUCCION CERRADA DE FRACTURA DE TIBIA Y PERONE CONTENIDOS EN MATERIALES DE CIRUGIA Y DERECHOS DE SALA  Se objeta $1281 Concepto 1518020478  ELECTRODODESECHABLEADULTOUNIDAD X Se objeta $2919 Concepto 1518020188  MASCARADEOXIGENOADULTO X "/>
    <s v="SE LEVANTA OBJECION PACIENTE QUIEN PRESENTA FRACTURA DE TIBIA Y PERONE EN PIERNA DERECHA EN QUIEN SE MANEJO CON REDUCCION CERRADA Y COLOCACION DE FERULA INGUINOPEDICA SIN EMBARGO CON DOLOR PERSISTENTE EN PIERNA DERECHA POR LO QUE INGRESA AL SERVICIO DE URGENCIAS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Subsidiado"/>
    <n v="3"/>
  </r>
  <r>
    <s v="EMPRESA SOCIAL DEL ESTADO HOSPITAL UNIVERSITARIO DE LA SAMARITANA"/>
    <x v="3"/>
    <s v="BOGOTÁ DC"/>
    <s v="BOGOTÁ"/>
    <d v="2020-09-02T00:00:00"/>
    <s v="NHRZ31437"/>
    <s v="NHRZ31437"/>
    <n v="15814606"/>
    <d v="2020-09-25T00:00:00"/>
    <s v="GL-689251639259"/>
    <n v="1495000"/>
    <m/>
    <m/>
    <m/>
    <n v="1495000"/>
    <m/>
    <m/>
    <m/>
    <n v="1495000"/>
    <d v="2020-10-30T00:00:00"/>
    <n v="1350000"/>
    <n v="145000"/>
    <n v="0"/>
    <n v="0"/>
    <x v="0"/>
    <s v="SANTANDER"/>
    <s v="CIMITARRA"/>
    <d v="2020-07-15T00:00:00"/>
    <d v="2020-08-03T00:00:00"/>
    <s v="SE OBJETA 1 DE 2 TOMOGRAFIAS DE TORAX CON RECONSTRUCCION NO PERTINENTE SU REPETICION DE ACUERDO CON HISTORIA CLINICA SIGNOS SINTOMAS Y DIAGNÓSTICO ESTABLECIDO NO ORDENADA POR MEDICO TRATANTE NO SOPORTADA Y NO VALORADA EN ATENCION BRINDADA  Se objeta $458700 Concepto 879301  TOMOGRAFÍA COMPUTADA DE TÓRAX X Se objeta $639700 Concepto 879910  TOMOGRAFÍA COMPUTADA EN RECONSTRUCCIÓN TRIDIMENSIONAL X ,SE OBJETA CULTIVO PARA MYCOBACTERIA NO SOPORTADO EN ANEXOS REMITIDOS CON LA FACTURA  Se objeta $63300 Concepto 901230  MYCOBACTERIUM TUBERCULOSIS CULTIVO X ,SE OBJETA EL MAYOR VALOR COBRADO EN ESTUDIO PARA HEPATITIS C DE ACUERDO CON TARIFA PACTADA EN CONTRATO VIGENTE SOAT  10% CORRESPONDIENET A $106900  Se objeta $157100 Concepto 906818  HEPATITIS C PRUEBA CONFIRMATORIA SEMIAUTOMATIZADO O AUTOMATIZADO X ,SE OBJETAN ESTUDIOS DE LABORATORIO NO PERTINENTE SU REPETICION DE ACUERDO CON HISTORIA CLINICA ANEXA SE TRATÓ DE PACIENTE DE 60 AÑOS SINTOMATICO RESPIRATORIO FUMADOR A QUIEN DURANTE ATENCION BRINDADA CONFIRMAN TBC PULMONAR CON BACILOSCOPIA Y PCR CON INICIO DE MANEJO ESPECIFICO Y SALIDA CON OXIGENO DOMICILIARIO  SE OBJETAN 1 DE 2 ESTUDIOS VIH Y 2 DE 3 ESTUDIOS FERRITINA PRIMEROS RESULTADOS DENTRO DE PARAMETROS NORMALES SIN JUSTIFICACION PARA SU REPETICION  Se objeta $75600 Concepto 906249  VIRUS DE INMUNODEFICIENCIA HUMANA 1 Y 2 ANTICUERPOS X Se objeta $100600 Concepto 903016  FERRITINA X "/>
    <s v="ips adjunta soportes eps revisa y se realiza ajuste ips acept diferencia por sobrefacturacion"/>
    <s v="Subsidiado"/>
    <n v="3"/>
  </r>
  <r>
    <s v="E.S.E. HOSPITAL MARIO GAITAN YANGUAS DE SOACHA"/>
    <x v="0"/>
    <s v="CUNDINAMARCA"/>
    <s v="SOACHA"/>
    <d v="2020-09-09T00:00:00"/>
    <n v="5616949"/>
    <n v="5616949"/>
    <n v="1414802"/>
    <d v="2020-09-25T00:00:00"/>
    <s v="GL-689251639260"/>
    <n v="209706"/>
    <m/>
    <m/>
    <m/>
    <n v="209706"/>
    <m/>
    <m/>
    <m/>
    <n v="209706"/>
    <d v="2020-12-09T00:00:00"/>
    <n v="209706"/>
    <n v="0"/>
    <n v="0"/>
    <n v="0"/>
    <x v="0"/>
    <s v="SANTANDER"/>
    <s v="PUENTE NACIONAL"/>
    <d v="2020-08-22T00:00:00"/>
    <d v="2020-08-25T00:00:00"/>
    <s v="SE OBJETA ECOGRAFIA DE ABDOMEN TOTAL FACTURADA NO PERTINENTE DE ACUERDO CON HISTORIA CLINICA ANEXA  SE TRATÓ DE PACIENTE DE 90 AÑOS DE EDAD QUE INGRESÓ A LA IPS POR DOLOR ABDOMINAL ASOCIADO A SINTOMAS URINARIOS CONFIRMÁNDOSE CON UROANALISIS IVU CON MANEJO ANTIBIOTICO DADO POR 3 DIAS Y EGRESO POR MEJORIA CLINICA  EL MEDICO INTERNISTA REFIERE EN LA FECHA DE SOLICITUD DEL ESTUDIO ECOGRAFICO BUEN ESTADO GRAL SIN SIRS POR CLINICA Y LABORATORIOS CON DOLOR ABDOMINAL EN HCD A LA PALPACION PROFUNDA SIN SIGNOS DE IRRITACION PERITONEAL SIN HALLAZGOS CLINICOS QUE JUSTIFICARAN TOMA DE ESTUDIO ECOGRAFICO DE ABDOMEN TOTAL CONSIDERANDOSE ESTUDIOS NO PERTINENTE   Se objeta $204600 Concepto 881302  ECOGRAFÍA DE ABDOMEN TOTAL (HÍGADO PÁNCREAS VESÍCULA VÍAS BILIARES RIÑONES BAZO GRANDES VASOS X ,SE OBJETAN MATERIALES SOBREFACTURADOS Y NO FACTURABLES 2 DE 4 BRANULAS EN 3 DIAS DE ESTANCIA SOBREFACTURADOS Y SONDA NELATON PARA TOMA DE MUESTRA DE ORINA PARA ESTUDIOS DE LABORATORIO NO FACTURABLES DE ACUERDO CON LO ORDENADO EN MANUAL TARIFARIO PACTADO  Se objeta $2032 Concepto 1518020066  CATETERINTRAVENOSONO24 X Se objeta $2438 Concepto 1518020064  CATETERINTRAVENOSONO20 X Se objeta $636 Concepto 1518020289  SONDANELATONNO8 X "/>
    <s v="SE LEVANTA OBJECION PACIENTE  FEMENINA   DE     90  AÑOS   QUIEN  INGRESA   POR  PRESENTAR UN CUADRO    SEGÚN  REFERENCIA DE  LA  NIETA CUADRO CLÍNICO  DE   3  DÍAS  DE  EVOLUCIÓN  CONSISTENTE EN DOLOR   ABDOMINAL  EN   HIPOCONDRIO DERECHO ASOCIADO    A       EMESIS    NÁUSEAS      Y  MALESTAR  GENERAL    NIEGA PICOS   FEBRILES   NIEGA  DISNEA     A PESAR DE MANEJO INSTAURADO PERSISTE CON DOLOR ABDOMINAL POR LO QUE SE SOLICITA Y ECOGRAFÍA DE ABDOMEN TOTAL CON EVIDENCIA DE QUISTE RENAL IZQUIERDOSE LEVANT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Subsidiado"/>
    <n v="3"/>
  </r>
  <r>
    <s v="E.S.E. HOSPITAL MARIO GAITAN YANGUAS DE SOACHA"/>
    <x v="0"/>
    <s v="CUNDINAMARCA"/>
    <s v="SOACHA"/>
    <d v="2020-09-09T00:00:00"/>
    <n v="5622618"/>
    <n v="5622618"/>
    <n v="2141507"/>
    <d v="2020-09-25T00:00:00"/>
    <s v="GL-689251639261"/>
    <n v="605754"/>
    <m/>
    <m/>
    <m/>
    <n v="605754"/>
    <m/>
    <m/>
    <m/>
    <n v="605754"/>
    <d v="2020-12-09T00:00:00"/>
    <n v="167975"/>
    <n v="437779"/>
    <n v="0"/>
    <n v="0"/>
    <x v="0"/>
    <s v="SANTANDER"/>
    <s v="CIMITARRA"/>
    <d v="2020-08-26T00:00:00"/>
    <d v="2020-08-27T00:00:00"/>
    <s v="SE OBJETA DIFERENCIA DE VALOR ENTRE 1 DIA DE ESTANCIA Y SALA DE OBSERVACION PERTINENTE SE TRATÓ DE PACIENTE DE 68 AÑOS DE EDAD QUE INGRESÓ EL 26/08/2020 A LAS 1736 HORAS POR SINTOMAS RESPIRATORIOS CUADRO DE VARIOS DIAS DE EVOLUCION EN MANEJO DOMICILIARIO CON PRUEBA PRESUNTIVA PARA COVID POSITIVA QUE CONSULTÓ POR AGRAVAMIENTO DE SINTOMAS RESPIRATORIOS  PERMANECIÓ EN EL SERVICIO DE OBSERVACION DE URGENCIAS SIN ORDEN NI TRASLADO A HOSPITALIZACION HASTA SU REMISIÓN A LAS 150 HORAS DEL 27/08/2020 CON CÓDIGO DE NOTIFICACION DE URGENCIAS POR PARTE DE LA IPS SIN AUTORIZACION DE ESTANCIA LA CUAL NO FUE BRINDADA,SE OBJETA EL MAYOR VALOR COBRADO EN OXIGENO DE ACUERDO CON LITROS ADMINISTRADOS POR CAMARA DE NO REINHALACION 4800 LITROS LOS CUALES SE RECONOCEN A TARIFA DE LA RED PRESTADORA (NO PACTADO CON LA IPS) $20 PARA UN TOTAL DE $96000  Se objeta $29280 Concepto 504231  OXIGENO MEDICINAL GAS  99 %/1 METRO CUBICO X ,SE OBJETA EL MAYOR VALOR COBRADO EN TRASLADO MEDICALIZADO ENTRE LA IPS Y PSQ IPS DE BOGOTÁ  SE RECONOCE DE ACUERDO CON TARIFAS PACTADAS $14940 X 3530 PARA UN TOTAL DE $527385,SE OBJETAN LOS INSUMOS COBRADOS NO FACTURABLES A LA EPS DIRIGIDOS AL AUTOCUIDADO DEL PERSONAL DE SALUD POR LO QUE SE ENCUENTRA A CARGO DE LA ADMINISTRACION DE LA IPS ASI MISMO NO HAY ACUERDO ENTRE LAS PARTES PARA EL RECONOCIMIENTO POR PARTE DE LA EPS DE DICHOS MATERIALES DE ACUERDO CON CONTRATO VIGENTE  Se objeta $335904 Concepto 1518021136 TRAJE DESECHABLE ANTIFLUIDO DE PROTECCION MICROBIOLOGIA X Se objeta $101875 Concepto 1518020295  TAPABOCASDESECHABLESN95ALTAEFICIENCIAUNIDAD X "/>
    <s v="IPS  ACEPTA OBJECION POR ELEMENTOS DE PROTECCION PERSONAL INCLUIDOS EN ESTANCIASE LEVANTA OBJECION SE FACTURA CODIGO VALOR A TARIFA SOAT  MENOS EL 10% CONTRATADO CON LA EPS EL CUAL ES COBRADO CORRECTAMENTE EN LA FACTURASE LEVANTA OBJECION SE ADJUNTA  RESOLUCION DE TARIFAS INSTITUCIONALES PARA TRASLADOSSE LEVANTA OBJECION DANDO CUMPLIMIENTO AL DECRETO 2423 ART 47  PARAGRAFO 2 CUANDO LA PERMANENCIA EN SALA DE OBSERVACION DE URGENCIAS SEA SUPERIOR A 6 HORAS SE RECONOCERA HABITACION DE 4 CAMAS DE ACUERDO AL NIVEL DE LA IPS"/>
    <s v="Subsidiado"/>
    <n v="3"/>
  </r>
  <r>
    <s v="E.S.E. HOSPITAL SAN RAFAEL DE FUSAGASUGA"/>
    <x v="12"/>
    <s v="CUNDINAMARCA"/>
    <s v="FUSAGASUGÁ"/>
    <d v="2020-12-07T00:00:00"/>
    <s v="HOSF31928"/>
    <s v="HOSF31928"/>
    <n v="1223156"/>
    <d v="2020-12-20T00:00:00"/>
    <s v="GL-689251639465"/>
    <n v="288900"/>
    <m/>
    <m/>
    <m/>
    <n v="288900"/>
    <m/>
    <m/>
    <m/>
    <n v="288900"/>
    <d v="2021-03-17T00:00:00"/>
    <n v="117800"/>
    <n v="171100"/>
    <n v="0"/>
    <n v="0"/>
    <x v="0"/>
    <s v="SANTANDER"/>
    <s v="BUCARAMANGA"/>
    <d v="2020-11-24T00:00:00"/>
    <d v="2020-11-28T00:00:00"/>
    <s v="SE OBJETA 1 DE 4 DIAS DE ESTANCIA FACTURADOS NO PERTINENTE DE ACUERDO CON HISTORIA CLINICA ANEXA SE TRATÓ DE PACIENTE CON ABSCESO DE GLANDULA DE BARTOLINO QUE INGRESÓ FINALIZANDO EL DIA 24/11/2020 A LA IPS VALORADA POR MEDICINA GENERAL QUIEN ORDENÓ VALORACIÓN POR GINECOLOGIA Y ECOGRAFIA DE TEJIDOS BLANDOS SIN REGISTRO DE ORDEN DE HOSPITALIZAR NI INICIO DE MANEJO ESPECÍFICO PARA LA PATOLOGIA DIAGNOSTICADA NO HABIENDO SIDO OPORTUNA LA VALORACION POR EL ESPECIALISTA EN IPS DE II NIVEL  EL ESPECIALISTA VALORÓ LA PACIENTE EL DIA 25/11/2020 Y ANOTA EN HISTORIA CLINICA QUE NO SE HABIA ORDENADO HEMOGRAMA LLEVANDO LA PACIENTE A DRENAJE DE ABSCESO EN ESA FECHA CON INICIO DE MANEJO ANTIBIÓTICO  POR LO MENCIONADO NO ES PERTINENTE LA ESTANCIA DEL DIA 24/11/2020   Se objeta $171800 Concepto 10M004  INTERNACIÓN COMPLEJIDAD MEDIANA HABITACION CUATRO O MÁS CAMAS X ,SE OBJETA ECOGRAFIA DE GLANDULA DE BARTOLINO NO PERTINENTE SU REALIZACION DIAGNÓSTICO ESTABLECIDO DESDE INGRESO DE LA PACIENTE LESION LIMITADA A LA GLANDULA CON SIGNOS DESCRITOS NO TOMADA EN CUENTA POR EL GINECOLOGO TRATANTE  Se objeta $117100 Concepto 881301  ECOGRAFÍA DE TEJIDOS BLANDOS DE PARED ABDOMINAL Y DE PELVIS X "/>
    <s v="Se levanta glosa atencion soportada y pertinente  IPS acepta glosa atencion no facturable"/>
    <s v="Subsidiado"/>
    <n v="3"/>
  </r>
  <r>
    <s v="E.S.E. HOSPITAL PEDRO LEON ALVAREZ DIAZ"/>
    <x v="10"/>
    <s v="CUNDINAMARCA"/>
    <s v="LA MESA"/>
    <d v="2021-02-05T00:00:00"/>
    <s v="PLAD34116"/>
    <s v="PLAD34116"/>
    <n v="3446205"/>
    <d v="2021-02-23T00:00:00"/>
    <s v="GL-689251639591"/>
    <n v="123900"/>
    <m/>
    <m/>
    <m/>
    <n v="123900"/>
    <m/>
    <m/>
    <m/>
    <n v="123900"/>
    <d v="2021-05-05T00:00:00"/>
    <n v="123900"/>
    <n v="0"/>
    <n v="0"/>
    <n v="0"/>
    <x v="0"/>
    <s v="SANTANDER"/>
    <s v="SANTA HELENA"/>
    <d v="2021-01-05T00:00:00"/>
    <d v="2021-01-08T00:00:00"/>
    <s v="SE OBJETA ESTUDIO ANATOMOPATOLOGICO DE APENDICE ORDENADO NO SOPORTADO EN ANEXOS REMITIDOS CON LA FACTURA  Se objeta $123900 Concepto 898201  ESTUDIO DE COLORACIÓN BÁSICA EN ESPÉCIMEN DE RECONOCIMIENTO X "/>
    <s v="IPS NO ACEPTA GLOSA SE ADJUNTA SOPORTE DE ESTUDIO ANATOMOPATOLOGICO Y ESTUDIO DE COLORACIÓN BÁSICA"/>
    <s v="Subsidiado"/>
    <n v="3"/>
  </r>
  <r>
    <s v="E.S.E. HOSPITAL MARIO GAITAN YANGUAS DE SOACHA"/>
    <x v="0"/>
    <s v="CUNDINAMARCA"/>
    <s v="SOACHA"/>
    <d v="2021-02-08T00:00:00"/>
    <s v="HMGY38313"/>
    <s v="HMGY38313"/>
    <n v="2557468"/>
    <d v="2021-02-27T00:00:00"/>
    <s v="GL-689251639594"/>
    <n v="260686"/>
    <d v="2021-03-31T00:00:00"/>
    <n v="0"/>
    <n v="0"/>
    <n v="260686"/>
    <d v="2021-05-31T00:00:00"/>
    <n v="0"/>
    <n v="0"/>
    <n v="260686"/>
    <d v="2021-06-09T00:00:00"/>
    <n v="260686"/>
    <n v="0"/>
    <n v="0"/>
    <n v="0"/>
    <x v="0"/>
    <s v="SANTANDER"/>
    <s v="CHARALÁ"/>
    <d v="2021-01-20T00:00:00"/>
    <d v="2021-01-21T00:00:00"/>
    <s v="SE OBJETA INTERVENCIÓN POR FISIOTERAPIA NO PERTINENTE DE ACUERDO CON SIGNOS Y SINTOMAS REFERIDOS EN HISTORIA CLINICA ATENCIÓN DE CESAREA  POMEROY  Se objeta $21000 Concepto 931001  TERAPIA FÍSICA INTEGRAL X ,SE OBJETAN 2 ESTUDIOS ANATOMOPATOLOGICOS NO PERTINENTES DE ACUERDO CON ATENCION BRINDADA  SE TRATÓ DE PACIENTE SECUNDIGESTANTE QUE INGRESÓ EN TRABAJO DE PARTO A TERMINO LLEVADA A CESAREA POR PRIMER PARTO ATENDIDO POR CESAREA CON PARIDAD SATISFECHA NO SIENDO PERTINENTE ESTUDIO DE PLACENTE Y/O TROMPAS DE FALOPIO ASI MISMO LOS ESTUDIOS FACTURADOS NO SE ENCUENTRAN SOPORTADOS Se objeta $223000 Concepto 898201  ESTUDIO DE COLORACIÓN BÁSICA EN ESPÉCIMEN DE RECONOCIMIENTO X ,SE OBJETAN MATERIALES NO FACTURABLES NO PERTINENTES DE ACUERDO CON ATENCIÓN BRINDADA CESAREA  POMEROY Se objeta $14122 Concepto 1518020304  TUBODESUCCION X Se objeta $1281 Concepto 1518020478  ELECTRODODESECHABLEADULTOUNIDAD X Se objeta $647 Concepto 1518020284  SONDANELATONNO14 X Se objeta $636 Concepto 1518020288  SONDANELATONNO6 X "/>
    <s v="EPS RATIFICA GLOSA COMO DEFINITIVA POR MOTIVOS EXPUESTOS EN GLOSA INICIAL Y PRIMERA RESPUESTA DE GLOSA  IPS NO ACEPTA OBJECIONES  FAVOR ACORDAR CITA DE CONCILIACIÓN AL TEL 6470033 O 3125240780 EPS RATIFICA GLOSA COMO DEFINITIVA POR MOTIVOS EXPUESTOS EN GLOSA INICIAL Y PRIMERA RESPUESTA DE GLOSA  IPS NO ACEPTA OBJECIONES  FAVOR ACORDAR CITA DE CONCILIACIÓN AL TEL 6470033 O 3125240780 ,EPS RATIFICA GLOSA POR SERVICIOS NOPERTINENTES DE ACUERDO CON OBJECION INICIAL IPS NO ACEPTA GLOSA EPS RATIFICA GLOSA POR MOTIVOS EXPUESTOS EN OBJECION INICIAL MATERIALES NO FACTURABLES IPS NO ACEPTA ,estan soportadas y solicitadas por el medico tratante"/>
    <s v="Subsidiado"/>
    <n v="3"/>
  </r>
  <r>
    <s v="E.S.E. HOSPITAL SAN RAFAEL DE PACHO"/>
    <x v="25"/>
    <s v="CUNDINAMARCA"/>
    <s v="PACHO"/>
    <d v="2021-05-06T00:00:00"/>
    <s v="FEHP0000050919"/>
    <s v="FEHP0000050919"/>
    <n v="15463239"/>
    <d v="2021-05-17T00:00:00"/>
    <s v="GL-689251639799"/>
    <n v="3879401"/>
    <m/>
    <m/>
    <m/>
    <n v="3879401"/>
    <m/>
    <m/>
    <m/>
    <n v="3879401"/>
    <m/>
    <n v="0"/>
    <n v="0"/>
    <n v="0"/>
    <n v="3879401"/>
    <x v="0"/>
    <s v="SANTANDER"/>
    <s v="CIMITARRA"/>
    <d v="2021-02-21T00:00:00"/>
    <d v="2021-02-22T00:00:00"/>
    <s v="SE OBJETA MEDICAMENTOS NO ORDENADO NO SOPORTADA SU ADMINISTRACION EN ATENCION BRINDADA EN 1 DIA DE ESTANCIA EN UCI  Se objeta $128238 Concepto 200299941  GELATINA SUCCINATO (SUSTITUTO PLASMATICO) PARA INFUSION INTRAVENOSA 4% EQ A SOLUCION INYECTABLE  20 X ,SE OBJETA TORACOSCOPIA EXPLORATORIA NO FACTURABLE DE ACUERDO CON ATENCION QUIRÚRGICA BRINDADA  SE TRATÓ DE PACIENTE DE 21 AÑOS DE EDAD QUE INGRESÓ REMITIDO POR HERIDAS CON ACP EN TORAX IZQUIERDO LLEVADO A CIRUGIA POR HABER PRESENTADO DRENAJE HEMATICO ABUNDANTE LUEGO DE TORACOSTOMIA CERRADA EL CIRUJANO GRAL ORDENÓ LLEVAR A TORACOSCOPIA EXPLORATORIA CONVIRTIÉNOSE ÉSTA EN LA VIA DE ACCESO PARA LA REALIZACION DE LOS PROCEDIMIENTOS QUIRÚRGICOS NEUMORRAFIA LOBECTOMIA SEGMENTARIA  TORACOSTOMIA ABIERTA NO SIENDO FACTURABLE COMO PROCEDIMIENTO QUIRÚRGICO DE ACUERDO CON LO ORDENADO EN MANUAL TARIFARIO SOAT    Se objeta $356500 Concepto 340201  TORACOTOMÍA EXPLORATORIA X ,SE OBJETAN 2 HEMOCLASIFICACIONES NO FACTURABLES CONTENIDAS EN LAS PRUEBAS CRUZADAS MAYORES DE ACUERDO CON LO ORDENADO EN MANUAL TARIFARIO SOAT  Se objeta $64200 Concepto 911017  HEMOCLASIFICACIÓN SISTEMA ABO DIRECTA HEMOCLASIFICACIÓN GLOBULAR POR MICROTÉCNICA X ,SE OBJETAN ESTUDIOS ANATOMOPATOLOGICOS FACTURADOS NO PERTINENTES DE ACUERDO CON ATENCION BRINDADA  EL MATERIAL OBTENIDO EN LA CIRUGIA REALIZADA SECUNDARIA A HERIDA POR ARMA CORTOPUNZANTE EN TORAX CORRESPONDE A FRAGMENTOS DE TEJIDO PREVIAMENTE SANO EN PACIENTE CONSIDERADO IGUALMENTE SANO SIN PATOLOGÍA APARENTE DE ÓRGANOS RESPIRATORIOS SIENDO PERTINENTES LOS ESTUDIOS  DE TEJIDOS CUANDO SE SOSPECHA ALTERACIÓN QUE AFECTA A LOS DIFERENTES ÓRGANOS Y SISTEMAS PARA QUE OBREN COMO COMPLEMENTACIÓN DIAGNÓSTICA  ASI MISMO ES  NECESARIO TENER SIEMPRE EN CUENTA LA OPTIMIZACIÓN DE LOS RECURSOS DIRIGIDOS A LA ATENCIÓN EN SALUD QUE SON LIMITADOS  LOS ESTUDIOS NO SE ENCUENTRAN SOPORTADOS Y SU VALOR ESTÁ SOBREFACTURADO POR EXISTIR EN MANUAL TARIFARIO CÓDIGO PARA ESTUDIO QUE SE REALIZA EN MÁS DE UNA MUESTRASe objeta $123900 Concepto 898201  ESTUDIO DE COLORACIÓN BÁSICA EN ESPÉCIMEN DE RECONOCIMIENTO X Se objeta $252500 Concepto 332801  BIOPSIA DE PULMÓN VÍA ABIERTA X ,SE OBJETAN LOS MATERIALES NO FACTURABLES Y LOS SOBREFACTURADOS DE ACUERDO CON ATENCION BRINDADA CIRUGIA TORACICA Y UN DIA EN UCI ASI MISMO SE OBJETAN LOS MATERIALES SOBREFACTURADOS 1 DE 3 SISTEMAS DE DRENAJE TORACICO Y 4 DE 14 EQUIPOS DE ADMON DE HEMODERIVADOS  Se objeta $8880 Concepto NE  ASSUCRYL0HRG3890CM X Se objeta $77211 Concepto 15180441  HOJAVIDEOLARINGOSCOPIODESECHABLEGUIADEINTUBACIONPARAP X Se objeta $77108 Concepto 151802010483  AMBUADULTO X Se objeta $217764 Concepto 151802217  SISTEMADEDRENAJETORAXICOADULTO3CAMARAS X Se objeta $260800 Concepto 001  EQUIPODETRANSFUSIONSANGUINEA X ,SE OBJETAN LOS SERVICIOS NO FACTURABLES EN LA UNIDAD DE CUIDADO INTENSIVO CONTENIDOS EN LA TARIFA DE ESTANCIA EN DICHO SERVICIO INTUBACION OROTRAQUEAL INSERCION DE CVC Y LA TRANSFUSION DE 4 PFC Y 6 UNIDADES DE GRE POBRES EN LEUCOCITOS ASI MISMO SE OBJETAN PROCESAMIENTOS DE CRIOPRECIPITADOS Y TRANSFUSIONES SOBREFACTURADAS DE ACUERDO CON SOPORTES ANEXOS DE HISTORIA CLINICA  Se objeta $127200 Concepto 389103  INSERCIÓN DE CATÉTER CENTRAL VÍA PERIFÉRICA X Se objeta $127200 Concepto 960405  INSERCIÓN DE CÁNULA JET TRANSTRAQUEAL X Se objeta $644000 Concepto 912002  TRANSFUSIÓN DE LA UNIDAD DE GLÓBULOS ROJOS O ERITROCITOS X Se objeta $487200 Concepto 912002  TRANSFUSIÓN DE LA UNIDAD DE GLÓBULOS ROJOS O ERITROCITOS X Se objeta $657000 Concepto 911105  PROCESAMIENTO DE LA UNIDAD DE CRIOPRECIPITADO X ,SE OBJETAN PORTATILES PARA TOMA DE RX DE TORAX NO FACTURABLE EN UNIDAD DE CUIDADO INTENSIVO SERVICIO QUE DE ACUERDO CON NORMA DE HABILITACION DEBE CONTAR CON SU PROPIO EQUIPO PARA AYUDAS RADIOLOGICAS Se objeta $106600 Concepto 873501  UTILIZACION DE EQUIPO PORTATIL CONVENCIONAL X ,SE OBJETAN TERAPIAS RESPIRATORIAS NO FACTURABLES EN UCI CONTENIDAS EN LA TARIFAR DE ESTANCIA TRATÁNDOSE DE MANEJO DEL TUBO ENDOTRAQUEAL POSTERIOR A LA CIRUGIA DE TORAX POR HACP ASI MISMO SE OBJETAN 2 TERAPIAS FISICAS FACTURADAS NO PERTINENTES EN UN DIA DE ESTANCIA EN UCI Y DE ACUERDO CON ATENCION REQUERIDA POR EL PACIENTE   Se objeta $46600 Concepto 931001  TERAPIA FÍSICA INTEGRAL X Se objeta $116500 Concepto 939403  TERAPIA RESPIRATORIA INTEGRAL X "/>
    <m/>
    <s v="Subsidiado"/>
    <n v="3"/>
  </r>
  <r>
    <s v="ESE HOSPITAL UNIVERSITARIO DE LA SAMARITANA"/>
    <x v="3"/>
    <s v="CUNDINAMARCA"/>
    <s v="ZIPAQUIRÁ"/>
    <d v="2018-09-19T00:00:00"/>
    <s v="HZIP2092671"/>
    <s v="HZIP2092671"/>
    <n v="5261757"/>
    <d v="2018-10-01T00:00:00"/>
    <s v="GL-6892771314945"/>
    <n v="430553"/>
    <m/>
    <m/>
    <m/>
    <n v="430553"/>
    <m/>
    <m/>
    <m/>
    <n v="430553"/>
    <d v="2020-08-18T00:00:00"/>
    <n v="0"/>
    <n v="0"/>
    <n v="430553"/>
    <n v="0"/>
    <x v="0"/>
    <s v="SANTANDER"/>
    <s v="BOLÍVAR"/>
    <d v="2018-07-27T00:00:00"/>
    <d v="2018-08-05T00:00:00"/>
    <s v="Se objeta $ 108533 Concepto 1990253303  FLUTICASONA SALMETEROL 50 500MCG INH 60DODISCO  NO POS FACTURAR AL ENTE TERRITORIAL SEGÚN RESOLUCIONES 012196 Y 1479 DEL 2015,Se objeta $ 2544 Concepto VENDA  VENDA DE ALGODON 5X5 YARDAS  NO SOPORTADAS NI JUSTIFICADAS NI PERTINENTES NO SE EVIDENCIA UN MOTIVO PARA SU UTILIZACION  //   Se objeta $ 6080 Concepto VENDA  VENDA ELASTICA 4X5 YARDAS  NO SOPORTADAS NI JUSTIFICADAS NI PERTINENTES NO SE EVIDENCIA UN MOTIVO PARA SU UTILIZACION  //   Se objeta $ 7596 Concepto VENDA  VENDA ELASTICA 5X5 YARDAS  NO SOPORTADAS NI JUSTIFICADAS NI PERTINENTES NO SE EVIDENCIA UN MOTIVO PARA SU UTILIZACION ,Se objeta $ 305800 Concepto S11204  INTERNACION EN SERVICIO COMPLEJIDAD MEDIANA HABITACION DE CUATRO CAMAS = PACIENTE CON 9 DÍAS DE ESTANCIA A LA CUAL LE FACTURAN 11 INGRESO EL 27 DE JULIO Y SALIO EL 5 DE AGOSTO (9 DIAS) SE GLOSAN LOS DOS DIAS SOBREFACTURADOS"/>
    <s v="IPS NO ACEPTA TIPIFICACION DE GLOSA SE SOSTIENE GLOSA EN CONCILIACION"/>
    <s v="Subsidiado"/>
    <n v="3"/>
  </r>
  <r>
    <s v="EMPRESA SOCIAL DEL ESTADO HOSPITAL UNIVERSITARIO DE LA SAMARITANA"/>
    <x v="3"/>
    <s v="BOGOTÁ DC"/>
    <s v="BOGOTÁ"/>
    <d v="2019-11-15T00:00:00"/>
    <s v="HBOG2963831"/>
    <s v="HBOG2963831"/>
    <n v="21312439"/>
    <d v="2019-12-03T00:00:00"/>
    <s v="GL-6892771321694"/>
    <n v="851828"/>
    <m/>
    <m/>
    <m/>
    <n v="851828"/>
    <m/>
    <m/>
    <m/>
    <n v="851828"/>
    <d v="2020-03-16T00:00:00"/>
    <n v="808960"/>
    <n v="42868"/>
    <n v="0"/>
    <n v="0"/>
    <x v="0"/>
    <s v="SANTANDER"/>
    <s v="PUENTE NACIONAL"/>
    <d v="2019-10-13T00:00:00"/>
    <d v="2019-10-19T00:00:00"/>
    <s v="Se objeta $ 104500 Concepto 991501  INFUSION DE ALIMENTACION PARENTERAL = SE OBJETA VALORACIÓN POR NUTRICIÓN SERVICIO NO FACTURABLE DE ACUERDO CON LO ORDENADO EN EL MANUAL TARIFARIO SOAT (ARTICULO 40) CONTENIDO EN LA TARIFA DE ESTANCIA EN UNIDAD DE CUIDADO INTENSIVO,Se objeta $ 403200 Concepto 939400  TERAPIA RESPIRATORIA INTEGRAL SOD = SE GLOSAN 21 TERAPIAS RESPIRATORIA NO FACTURABLES REALIZADAS EN LA UNIDAD DE CUIDADO INTENSIVO A PACIENTE ADULTO QUE PERMANECIÓ VENTILADO MECÁNICAMENTE HASTA SU EGRESO DE LA UCI  ENCONTRÁNDOSE LA ATENCIÓN POR LA FISIOTERAPEUTA CONTENIDA EN LA TARIFA DE ESTANCIA DE ACUERDO CON LO ESTABLECIDO EN EL MANUAL TARIFARIO SOAT  POR OTRA PARTE EL MANEJO DEL TUBO ENDOTRAQUEAL Y LOS EFECTOS DE LA VENTILACIÓN PROLONGADA HACEN PARTE DEL MANEJO PERTINENTE EN CUIDADO INTENSIVO CONTENIDOS IGUALMENTE EN LA TARIFA DE ESTANCIA  ,Se objeta $ 4869 Concepto SEDA  SEDA 20 AGUJA REDONDA 12 CIRCULO 37MM 75CM  NO FACTURABLE INCLUID@ EN DERECHOS DE SALA FACTURADOS ASI COMO EN DOTACION BASICA DE UNA UCI  //   Se objeta $ 5029 Concepto ESTILETE  ESTILETE PARA INTUBACIDN 14F  NO FACTURABLE INCLUID@ EN DERECHOS DE SALA FACTURADOS ASI COMO EN DOTACION BASICA DE UNA UCI  //   Se objeta $ 5130 Concepto POLIPROPILENO  POLIPROPILENO 30 AGUJA RECTA 60MM 75CM  NO FACTURABLE INCLUID@ EN DERECHOS DE SALA FACTURADOS ASI COMO EN DOTACION BASICA DE UNA UCI  //   Se objeta $ 5808 Concepto ELECTRODO  ELECTRODO ELECROCARDIOGRAMA ADULTO  NO FACTURABLE INCLUID@ EN DERECHOS DE SALA FACTURADOS ASI COMO EN DOTACION BASICA DE UNA UCI  //   Se objeta $ 57030 Concepto RESUCITADOR  RESUCITADOR MANUAL DESECHABLE ADULTO  NO FACTURABLE INCLUID@ EN DERECHOS DE SALA FACTURADOS ASI COMO EN DOTACION BASICA DE UNA UCI  //   Se objeta $ 103950 Concepto FILTRO  FILTRO DIALIZADOR PEQUENO DE 110  150M2  NO FACTURABLE INCLUID@ EN DERECHOS DE SALA FACTURADOS ASI COMO EN DOTACION BASICA DE UNA UCI Y EN LAS DIALISIS,Se objeta $ 5528 Concepto 2001650701  PROPOFOL 10MGML  SUSPENSION AMPOLLA 20M1  NO FACTURABLE AGENTE ANESTESICO INCLUIDO EN DERECHOS DE SALA FACTURADOS ASI COMO EN LA UCI  //   Se objeta $ 21199 Concepto 1996903006  MIDAZOLAM 5MG5ML SOL INY AMPOLLA 5ML  NO FACTURABLE AGENTE ANESTESICO INCLUIDO EN DERECHOS DE SALA FACTURADOS ASI COMO EN LA UCI  //   Se objeta $ 67275 Concepto 1993618101  FENTANILO 05MG10ML SOL INY AMPOLLA 10ML  NO FACTURABLE AGENTE ANESTESICO INCLUIDO EN DERECHOS DE SALA FACTURADOS ASI COMO EN LA UCI  //   Se objeta $ 68310 Concepto 2007085102  MIDAZOLAM 50MG10ML SOL INY AMPOLLA 10ML  NO FACTURABLE AGENTE ANESTESICO INCLUIDO EN DERECHOS DE SALA FACTURADOS ASI COMO EN LA UCI  //   "/>
    <s v="ips soporta ic por nutrcion da lugar a cobro pcte con  nutricion enteral ( folio 40556983 y 97) teniendo encuenta manual soat art 40 ips soporta terpia respiratoria  da lugar a cobro  teniedno encuenta manual soat  articulo 43ips soorta cobro de seda utilizadas para el paso de cateter   estilete  polipropileno  filtro dializador seda  y medicamentos anestesicos  son facturables en uci  de acuerdo a manual soat art 43 se acepta resucitador y electrodos por valor de "/>
    <s v="Subsidiado"/>
    <n v="3"/>
  </r>
  <r>
    <s v="E.S.E. HOSPITAL SAN FRANCISCO DE GACHETA"/>
    <x v="38"/>
    <s v="CUNDINAMARCA"/>
    <s v="GACHETÁ"/>
    <d v="2018-08-06T00:00:00"/>
    <n v="6182188"/>
    <n v="6182188"/>
    <n v="146327"/>
    <d v="2018-08-14T00:00:00"/>
    <s v="GL-68928753159"/>
    <n v="73700"/>
    <m/>
    <m/>
    <m/>
    <n v="73700"/>
    <m/>
    <m/>
    <m/>
    <n v="73700"/>
    <d v="2019-03-20T00:00:00"/>
    <n v="0"/>
    <n v="73700"/>
    <n v="0"/>
    <n v="0"/>
    <x v="0"/>
    <s v="SANTANDER"/>
    <s v="CIMITARRA"/>
    <d v="2018-04-05T00:00:00"/>
    <d v="2018-04-05T00:00:00"/>
    <s v="Se objeta $73700 Concepto S20100  SALA DE OBSERVACION URGENCIAS DE COMPLEJIDAD MEDIANA SOD SE GLOSA SALA DE OBSERVACION YA QUE LA PACIENTE ESTUVO SOLO DOS HORAS Y NO AMERITABA ESTANCIA EN OBSERVACION "/>
    <s v="SE  ACEPTA  GLOSA POR ESTANCIA  NO FACTURABLE  SEGÚN  TIEMPO DE PERMANECIA  EN EL SERVICIO DE URGENCAS"/>
    <s v="Subsidiado"/>
    <n v="3"/>
  </r>
  <r>
    <s v="E.S.E. HOSPITAL MARIO GAITAN YANGUAS DE SOACHA"/>
    <x v="0"/>
    <s v="CUNDINAMARCA"/>
    <s v="SOACHA"/>
    <d v="2018-02-05T00:00:00"/>
    <n v="4605819"/>
    <n v="4605819"/>
    <n v="262101"/>
    <d v="2018-02-13T00:00:00"/>
    <s v="GL-689308332897"/>
    <n v="12201"/>
    <d v="2018-03-05T00:00:00"/>
    <n v="0"/>
    <n v="0"/>
    <n v="12201"/>
    <m/>
    <m/>
    <m/>
    <n v="12201"/>
    <d v="2018-07-31T00:00:00"/>
    <n v="0"/>
    <n v="12201"/>
    <n v="0"/>
    <n v="0"/>
    <x v="0"/>
    <s v="SANTANDER"/>
    <s v="BUCARAMANGA"/>
    <d v="2017-12-13T00:00:00"/>
    <d v="2017-12-13T00:00:00"/>
    <s v="Se objeta $ 230 Concepto 253531  CEFALEXINA 500 MG TABLETA O CAPSULA  SE REALIZA GLOSA NO SE EVIDENCIA SOPORTE DE ADMINISTRACIÓN DE LOS MEDICAMENTOS// Se objeta $ 236 Concepto 199424881  CLOTRIMAZOL 100 MG OVULO O TABLETA VAGINAL  SE REALIZA GLOSA NO SE EVIDENCIA SOPORTE DE ADMINISTRACIÓN DE LOS MEDICAMENTOS// Se objeta $ 1088 Concepto 2250647  SODIO CLORURO 09 SOLUCION 500  SE REALIZA GLOSA NO SE EVIDENCIA SOPORTE DE ADMINISTRACIÓN DE LOS MEDICAMENTOS// Se objeta $ 6180 Concepto 199327542  SODIO CLORURO 09 SOLUCION INYECTABLE 500 ML  SE REALIZA GLOSA NO SE EVIDENCIA SOPORTE DE ADMINISTRACIÓN DE LOS MEDICAMENTOS,Se objeta $ 287 Concepto JERINGA  JERINGA DESECHABLE 10 ML  SE REALIZA GLOSA NO SE EVIDENCIA SOPORTE DE USO DE LOS INSUMOS// Se objeta $ 1917 Concepto CATETER  CATETER INTRAVENOSO NO18  SE REALIZA GLOSA NO SE EVIDENCIA SOPORTE DE USO DE LOS INSUMOS// Se objeta $ 2263 Concepto EQUIPO  EQUIPO MACROGOTEO  SE REALIZA GLOSA NO SE EVIDENCIA SOPORTE DE USO DE LOS INSUMOS"/>
    <s v="SE ACEPTA VALOR EN INSUMOS Y SUMINISTROS  POR MAYOR VALOR COBRADO,Se ratifica glosa $ 1917 Concepto CATETER  CATETER INTRAVENOSO NO18  SE RATIFICA GLOSA NO SE EVIDENCIA SOPORTE DE USO DE LOS INSUMOS// Se objeta $ 2263 Concepto EQUIPO  EQUIPO MACROGOTEO  SE RATIFICA GLOSA NO SE EVIDENCIA SOPORTE DE USO DE LOS INSUMOS//Se objeta $ 230 Concepto 253531  CEFALEXINA 500 MG TABLETA O CAPSULA  SE RATIFICA GLOSA NO SE EVIDENCIA SOPORTE DE ADMINISTRACIÓN DE LOS MEDICAMENTOS// Se objeta $ 236 Concepto 199424881  CLOTRIMAZOL 100 MG OVULO O TABLETA VAGINAL  SE RATIFICA GLOSA NO SE EVIDENCIA SOPORTE DE ADMINISTRACIÓN DE LOS MEDICAMENTOS// Se objeta $ 1088 Concepto 2250647  SODIO CLORURO 09 SOLUCION 500  SE RATIFICA GLOSA NO SE EVIDENCIA SOPORTE DE ADMINISTRACIÓN DE LOS MEDICAMENTOS// Se objeta $ 6180 Concepto 199327542  SODIO CLORURO 09 SOLUCION INYECTABLE 500 ML  SE RATIFICA GLOSA NO SE EVIDENCIA SOPORTE DE ADMINISTRACIÓN DE LOS MEDICAMENTOS "/>
    <s v="Subsidiado"/>
    <n v="3"/>
  </r>
  <r>
    <s v="E.S.E. HOSPITAL MARIO GAITAN YANGUAS DE SOACHA"/>
    <x v="0"/>
    <s v="CUNDINAMARCA"/>
    <s v="SOACHA"/>
    <d v="2018-03-14T00:00:00"/>
    <n v="4648670"/>
    <n v="4648670"/>
    <n v="119241"/>
    <d v="2018-03-27T00:00:00"/>
    <s v="GL-689308335192"/>
    <n v="1869"/>
    <m/>
    <m/>
    <m/>
    <n v="1869"/>
    <m/>
    <m/>
    <m/>
    <n v="1869"/>
    <d v="2019-07-29T00:00:00"/>
    <n v="0"/>
    <n v="1869"/>
    <n v="0"/>
    <n v="0"/>
    <x v="0"/>
    <s v="SANTANDER"/>
    <s v="SANTA HELENA"/>
    <d v="2018-02-02T00:00:00"/>
    <d v="2018-02-02T00:00:00"/>
    <s v="Se objeta $ 1869 Concepto 199409975  TOXOIDE TETANICO INYECTABLE1  SE GLOSA MAYOR VALOR COBRADO EN MEDICAMENTO SE RECONOCE TARIFA PROMEDIO DEL MERCADO $8586 SE  OBJETA LA DIFERENCIA EN 1 UNIDAD IPS FACTURA A $10455 "/>
    <s v="IPS ACEPTA GLOSA ATENCION NO FACTURABLE"/>
    <s v="Subsidiado"/>
    <n v="3"/>
  </r>
  <r>
    <s v="EMPRESA SOCIAL DEL ESTADO HOSPITAL UNIVERSITARIO DE LA SAMARITANA"/>
    <x v="3"/>
    <s v="BOGOTÁ DC"/>
    <s v="BOGOTÁ"/>
    <d v="2020-02-11T00:00:00"/>
    <s v="HBOG2984374"/>
    <s v="HBOG2984374"/>
    <n v="9168305"/>
    <d v="2020-02-21T00:00:00"/>
    <s v="GL-7026835947"/>
    <n v="1916900"/>
    <m/>
    <m/>
    <m/>
    <n v="1916900"/>
    <m/>
    <m/>
    <m/>
    <n v="1916900"/>
    <d v="2020-08-18T00:00:00"/>
    <n v="0"/>
    <n v="0"/>
    <n v="1916900"/>
    <n v="0"/>
    <x v="0"/>
    <s v="SUCRE"/>
    <s v="SINCELEJO"/>
    <d v="2020-01-14T00:00:00"/>
    <d v="2020-01-21T00:00:00"/>
    <s v="Se objeta $261200 Concepto 906811  ELECTROFORESIS DE PROTEINAS DE LCR DETECCION DE BANDAS OLIGOCLONALES No se evidencia la realización de 02 ELECTROFOSRESIS DE PROTEINAS DE LCR realizado el día 15/01/2020 de las 03 facturados sin justificación medica su cobro con estancia de 7 días SOLO SE RECONOCERA DOS Se glosa $261200 Se objeta $729200 Concepto 906470  ACETILCOLINA ANTICUERPOS MODULADORES No se evidencia la realización de 01 ACETILCOLINA ANTICUERPOS MODULARES de las 02 facturados sin justificación medica su cobro con estancia de 7 días No se reconocerá Se glosa $729200 ,Se objeta $81200 Concepto 931000  TERAPIA FISICA INTEGRAL SOD Sin evidencia de su realización no se reconocen $81200,Se objeta $845300 Concepto 898106  ESTUDIO DE CITOMETRIA DE FLUJO EN BIOPSIA No se evidencia la realización de 01 ESTUDIO DE CITOMETRIA DE FLUJO EN LIQUIDOS realizado el día 15/01/2020 de las 02 facturados sin justificación medica su cobro con estancia de 7 días Se glosa $845300 "/>
    <s v="IPS NO ACEPTA TIPIFICACION DE GLOSA SE SOSTIENE GLOSA EN CONCILIACION"/>
    <s v="Subsidiado"/>
    <n v="3"/>
  </r>
  <r>
    <s v="EMPRESA SOCIAL DEL ESTADO HOSPITAL UNIVERSITARIO DE LA SAMARITANA"/>
    <x v="3"/>
    <s v="BOGOTÁ DC"/>
    <s v="BOGOTÁ"/>
    <d v="2020-10-08T00:00:00"/>
    <s v="HBOG4002254"/>
    <s v="HBOG4002254"/>
    <n v="12490406"/>
    <d v="2020-10-24T00:00:00"/>
    <s v="GL-7026837128"/>
    <n v="73000"/>
    <m/>
    <m/>
    <m/>
    <n v="73000"/>
    <m/>
    <m/>
    <m/>
    <n v="73000"/>
    <d v="2021-05-05T00:00:00"/>
    <n v="0"/>
    <n v="73000"/>
    <n v="0"/>
    <n v="0"/>
    <x v="0"/>
    <s v="SANTANDER"/>
    <s v="SUCRE"/>
    <d v="2020-09-09T00:00:00"/>
    <d v="2020-09-19T00:00:00"/>
    <s v="Se objeta $73000 Concepto 10A002  INTERNACIÓN COMPLEJIDAD ALTA HABITACION BIPERSONAL Se ajusta estancia de HABITACION BIPERSONAL a HABITACIÓN DE 4 o MAS CAMAS el día 10 de septiembre 2020  por las condiciones del paciente durante este día evidenciado por el grupo de gestores hospitalarios se glosa la diferencia $73000 "/>
    <s v="Ips acepta diferencia en estancia"/>
    <s v="Subsidiado"/>
    <n v="3"/>
  </r>
  <r>
    <s v="E.S.E HOSPITAL SAN RAFAEL DE FACATATIVÁ"/>
    <x v="1"/>
    <s v="CUNDINAMARCA"/>
    <s v="FACATATIVÁ"/>
    <d v="2021-02-11T00:00:00"/>
    <s v="FEHF80815"/>
    <s v="FEHF80815"/>
    <n v="3216929"/>
    <d v="2021-03-21T00:00:00"/>
    <s v="GL-7026837306"/>
    <n v="2364100"/>
    <m/>
    <m/>
    <m/>
    <n v="2364100"/>
    <m/>
    <m/>
    <m/>
    <n v="2364100"/>
    <d v="2021-05-06T00:00:00"/>
    <n v="2127690"/>
    <n v="236410"/>
    <n v="0"/>
    <n v="0"/>
    <x v="0"/>
    <s v="SUCRE"/>
    <s v="SINCELEJO"/>
    <d v="2021-01-27T00:00:00"/>
    <d v="2021-01-27T00:00:00"/>
    <s v="Se objeta $110700 Concepto 881112  ECOGRAFÍA CEREBRAL TRANSFONTANELAR CON TRANSDUCTOR DE 7MHZ O MÁS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quot;SE ENVIA NEGACIÓN DE SERVICIOS POSTERIOR A LA URGENCIAS POR FAVOR ENVIAR ANEXO 9 Y EVOLUCION ACTUAL&quot; caso No09861695202101 JORGE LOPEZ CARVAJAL ,Se objeta $19000 Concepto 903883  GLUCOSA SEMIAUTOMATIZADA GLUCOMETRÍA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quot;SE ENVIA NEGACIÓN DE SERVICIOS POSTERIOR A LA URGENCIAS POR FAVOR ENVIAR ANEXO 9 Y EVOLUCION ACTUAL&quot; caso No09861695202101 JORGE LOPEZ CARVAJAL ,Se objeta $2186400 Concepto 107M01  INTERNACIÓN EN UNIDAD DE CUIDADO INTERMEDIO ADULTO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quot;SE ENVIA NEGACIÓN DE SERVICIOS POSTERIOR A LA URGENCIAS POR FAVOR ENVIAR ANEXO 9 Y EVOLUCION ACTUAL&quot; caso No09861695202101 JORGE LOPEZ CARVAJAL ,Se objeta $48000 Concepto 870001  RADIOGRAFÍA DE CRÁNEO SIMPLE De conformidad con el Decreto 4747 de 2007Resolución 3047 de 2007Resolución 4331 de 2012 no es procedente el reconocimiento de la atención posterior a la urgencia (APROBADO 09861695) para la atención de la paciente la autorización del servicio solicitado adicionalmente fue negado Dice textual &quot;SE ENVIA NEGACIÓN DE SERVICIOS POSTERIOR A LA URGENCIAS POR FAVOR ENVIAR ANEXO 9 Y EVOLUCION ACTUAL&quot; caso No09861695202101 JORGE LOPEZ CARVAJAL "/>
    <s v="Se levanta glosa atencion pertinente y soportada Ips acepta glosa MVC"/>
    <s v="Contributivo"/>
    <n v="3"/>
  </r>
  <r>
    <s v="E.S.E HOSPITAL SAN RAFAEL DE FACATATIVÁ"/>
    <x v="1"/>
    <s v="CUNDINAMARCA"/>
    <s v="FACATATIVÁ"/>
    <d v="2021-07-09T00:00:00"/>
    <s v="FEHF156931"/>
    <s v="FEHF156931"/>
    <n v="3329584"/>
    <d v="2021-07-31T00:00:00"/>
    <s v="GL-7026838081"/>
    <n v="265074"/>
    <m/>
    <m/>
    <m/>
    <n v="265074"/>
    <m/>
    <m/>
    <m/>
    <n v="265074"/>
    <d v="2021-11-18T00:00:00"/>
    <n v="265074"/>
    <n v="0"/>
    <n v="0"/>
    <n v="0"/>
    <x v="0"/>
    <s v="SUCRE"/>
    <s v="MAJAGUAL"/>
    <d v="2021-06-17T00:00:00"/>
    <d v="2021-06-22T00:00:00"/>
    <s v="Se objeta $265074 Concepto 862006  DESBRIDAMIENTO ESCISIONAL MENOR DEL 10% DE SUPERFICIE CORPORAL EN ÁREA GENERAL Mayor valor cobrado en 01 DESBRIDAMIENTO facturado a $1120300 se reconoce a tarifa SOAT PLENO VIGENTE $855226 se glosa la diferencia  "/>
    <s v="Se levanta glosa procedimiento reportado como ejecutado  se anexa descripción quirúrgica para verificación "/>
    <s v="Subsidiado"/>
    <n v="3"/>
  </r>
  <r>
    <s v="EMPRESA SOCIAL DEL ESTADO HOSPITAL UNIVERSITARIO DE LA SAMARITANA"/>
    <x v="3"/>
    <s v="BOGOTÁ DC"/>
    <s v="BOGOTÁ"/>
    <d v="2020-03-06T00:00:00"/>
    <s v="HBOG2992621"/>
    <s v="HBOG2992621"/>
    <n v="70600"/>
    <d v="2020-03-24T00:00:00"/>
    <s v="GL-7092291333756"/>
    <n v="70600"/>
    <m/>
    <m/>
    <m/>
    <n v="70600"/>
    <m/>
    <m/>
    <m/>
    <n v="70600"/>
    <d v="2020-08-18T00:00:00"/>
    <n v="0"/>
    <n v="70600"/>
    <n v="0"/>
    <n v="0"/>
    <x v="0"/>
    <s v="SUCRE"/>
    <s v="SINCELEJO"/>
    <d v="2020-02-24T00:00:00"/>
    <d v="2020-02-24T00:00:00"/>
    <s v="Se objeta $26100 Concepto 873443  RADIOGRAFIAS COMPARATIVAS DE EXTREMIDADES INFERIORES Se glosa Factura HBOG2992621 la cual ya fue facturada con los mismos soportes en la factura HBOG2992618 por lo que no se reconoce  Se objeta $44500 Concepto 873206  RADIOGRAFIA DE MUÑECA O PUÑO Se glosa Factura HBOG2992621 la cual ya fue facturada con los mismos soportes en la factura HBOG2992618 por lo que no se reconoce  "/>
    <s v="IPS ACEPTA GLOSA"/>
    <s v="Subsidiado"/>
    <n v="3"/>
  </r>
  <r>
    <s v="E.S.E. HOSPITAL MARIO GAITAN YANGUAS DE SOACHA"/>
    <x v="0"/>
    <s v="CUNDINAMARCA"/>
    <s v="SOACHA"/>
    <d v="2021-05-11T00:00:00"/>
    <s v="HMGY60947"/>
    <s v="HMGY60947"/>
    <n v="72564"/>
    <d v="2021-05-14T00:00:00"/>
    <s v="GL-7092291346186"/>
    <n v="16255"/>
    <d v="2021-06-21T00:00:00"/>
    <n v="30"/>
    <n v="16225"/>
    <n v="0"/>
    <m/>
    <m/>
    <m/>
    <n v="0"/>
    <m/>
    <n v="0"/>
    <n v="0"/>
    <n v="0"/>
    <n v="0"/>
    <x v="0"/>
    <s v="SUCRE"/>
    <s v="SINCELEJO"/>
    <d v="2021-03-20T00:00:00"/>
    <d v="2021-03-20T00:00:00"/>
    <s v="Se objeta $16255 Concepto 386442  HIDROXICINA SOLUCION INYECTABLE  100 MG/2 ML Se objeta medicamento 386442  HIDROXICINA SOLUCION INYECTABLE  100 MG/2 ML por mayor valor cobrado se reconoce a valor pactado en contrato SSBY2019ES2T00014972 $2240  "/>
    <s v="Ips acepta glosa por mayor valor cobrado 16225  auditoria acepta $30 "/>
    <s v="Subsidiado"/>
    <n v="3"/>
  </r>
  <r>
    <s v="E.S.E. HOSPITAL SAN ANTONIO CHIA"/>
    <x v="20"/>
    <s v="CUNDINAMARCA"/>
    <s v="CHÍA"/>
    <d v="2018-03-12T00:00:00"/>
    <s v="HSCH0001600137"/>
    <s v="HSCH0001600137"/>
    <n v="733450"/>
    <d v="2018-03-24T00:00:00"/>
    <s v="GL-7092302361516"/>
    <n v="285600"/>
    <m/>
    <m/>
    <m/>
    <n v="285600"/>
    <m/>
    <m/>
    <m/>
    <n v="285600"/>
    <d v="2020-03-17T00:00:00"/>
    <n v="199920"/>
    <n v="85680"/>
    <n v="0"/>
    <n v="0"/>
    <x v="0"/>
    <s v="SUCRE"/>
    <s v="SINCELEJO"/>
    <d v="2017-11-10T00:00:00"/>
    <d v="2017-11-10T00:00:00"/>
    <s v="Se objeta $ 285600 Concepto S31301  TRASLADO TERRESTRE BASICO DE PACIENTES PRIMARIO Se objeta traslado basico de ambulacia no se evedencia notificacion de traslado en la linea 01800 no  anexan anexos  valor facturado cantidad 42 por un valor unitario de $ 6800 un valor total de 285600 se objeta "/>
    <s v="IPS ACEPTA GLOSA MVC SE LEVANTA DIFERENCIA SOPORTADA"/>
    <s v="Subsidiado"/>
    <n v="3"/>
  </r>
  <r>
    <s v="E.S.E. HOSPITAL SANTA MATILDE DE MADRID"/>
    <x v="21"/>
    <s v="CUNDINAMARCA"/>
    <s v="MADRID"/>
    <d v="2019-05-09T00:00:00"/>
    <n v="20055407"/>
    <n v="20055407"/>
    <n v="56009"/>
    <d v="2019-05-27T00:00:00"/>
    <s v="GL-7092302369866"/>
    <n v="54400"/>
    <m/>
    <m/>
    <m/>
    <n v="54400"/>
    <m/>
    <m/>
    <m/>
    <n v="54400"/>
    <d v="2020-07-27T00:00:00"/>
    <n v="0"/>
    <n v="54400"/>
    <n v="0"/>
    <n v="0"/>
    <x v="0"/>
    <s v="SUCRE"/>
    <s v="MAJAGUAL"/>
    <d v="2019-03-30T00:00:00"/>
    <d v="2019-03-30T00:00:00"/>
    <s v="Se objeta $54400 Concepto 890701  CONSULTA DE URGENCIAS POR MEDICINA GENERAL Se objeta paciente que egresa el 29/04/2019 y reingresa el 30/04/2019 por lo cual no se reconoce la atencion de urgencia "/>
    <s v="IPS ACEPTA GLOSA"/>
    <s v="Subsidiado"/>
    <n v="3"/>
  </r>
  <r>
    <s v="E.S.E. HOSPITAL MARIO GAITAN YANGUAS DE SOACHA"/>
    <x v="0"/>
    <s v="CUNDINAMARCA"/>
    <s v="SOACHA"/>
    <d v="2020-06-11T00:00:00"/>
    <n v="5557732"/>
    <n v="5557732"/>
    <n v="1734393"/>
    <d v="2020-07-02T00:00:00"/>
    <s v="GL-7092302374979"/>
    <n v="152081"/>
    <d v="2020-07-24T00:00:00"/>
    <n v="0"/>
    <n v="0"/>
    <n v="152081"/>
    <m/>
    <m/>
    <m/>
    <n v="152081"/>
    <d v="2020-09-30T00:00:00"/>
    <n v="152081"/>
    <n v="0"/>
    <n v="0"/>
    <n v="0"/>
    <x v="0"/>
    <s v="SUCRE"/>
    <s v="SAN ONOFRE"/>
    <d v="2020-05-22T00:00:00"/>
    <d v="2020-05-23T00:00:00"/>
    <s v="Se objeta $150356 Concepto 200694792  LEVONORGESTREL CADA IMPLANTE IMPLANTE Se objeta $ 150000 LEVONORGESTREL 75 MG x DOS BARRAS IMPLANTE SUBDERMICO no aplica cobro de este servico no autorizado su procedimiento Se objeta $1725 Concepto 199367651  VITAMINA K (FITOMENADIONA) IV SOLUCION INYECTABLE  1 MG/ML/1 ML Se objeta no facturable  "/>
    <s v="NO SE ACEPTA OBJECION LEVONOGESTREL ADMINISTRADO DURANTE HOSPITALIZACION DANDO CUMPLIMIENTO A LA RESOLUCION 3280 DE 2018,Se mantiene glosa inicialmente "/>
    <s v="Subsidiado"/>
    <n v="3"/>
  </r>
  <r>
    <s v="EMPRESA SOCIAL DEL ESTADO HOSPITAL DIVINO SALVADOR DE SOPO"/>
    <x v="8"/>
    <s v="CUNDINAMARCA"/>
    <s v="SOPÓ"/>
    <d v="2020-12-01T00:00:00"/>
    <s v="SO404859"/>
    <s v="SO404859"/>
    <n v="496385"/>
    <d v="2021-01-05T00:00:00"/>
    <s v="GL-7092302375335"/>
    <n v="23117"/>
    <m/>
    <m/>
    <m/>
    <n v="23117"/>
    <m/>
    <m/>
    <m/>
    <n v="23117"/>
    <d v="2021-06-29T00:00:00"/>
    <n v="0"/>
    <n v="23117"/>
    <n v="0"/>
    <n v="0"/>
    <x v="0"/>
    <s v="SUCRE"/>
    <s v="OVEJAS"/>
    <d v="2020-10-15T00:00:00"/>
    <d v="2020-10-15T00:00:00"/>
    <s v="Se objeta $23117 Concepto 903801  ÁCIDO ÚRICO EN SUERO U OTROS FLUIDOS Se objeta $ 23117 MVC se reconoce a tarifa soat pleno  "/>
    <s v="IPS acepta glosa por sobrefacturacion ($23117)"/>
    <s v="Contributivo"/>
    <n v="3"/>
  </r>
  <r>
    <s v="E.S.E. HOSPITAL SANTA MATILDE DE MADRID"/>
    <x v="21"/>
    <s v="CUNDINAMARCA"/>
    <s v="MADRID"/>
    <d v="2021-10-01T00:00:00"/>
    <s v="HSMM20205907"/>
    <s v="HSMM20205907"/>
    <n v="957252"/>
    <d v="2021-10-12T00:00:00"/>
    <s v="GL-7092302375657"/>
    <n v="891583"/>
    <m/>
    <m/>
    <m/>
    <n v="891583"/>
    <m/>
    <m/>
    <m/>
    <n v="891583"/>
    <d v="2021-11-09T00:00:00"/>
    <n v="891583"/>
    <n v="0"/>
    <n v="0"/>
    <n v="0"/>
    <x v="0"/>
    <s v="SUCRE"/>
    <s v="MAJAGUAL"/>
    <d v="2021-08-17T00:00:00"/>
    <d v="2021-08-18T00:00:00"/>
    <s v="Se objeta $121800 Concepto 890602  CUIDADO (MANEJO) INTRAHOSPITALARIO POR MEDICINA ESPECIALIZADA Se objeta no se evidencia soportes de evolucion medica con especialistas ,Se objeta $124500 Concepto 881401  ECOGRAFÍA PÉLVICA GINECOLÓGICA TRANSVAGINAL Se objeta no se evidencia soportes de evolucion medica que justifique su realizacion ,Se objeta $138100 Concepto 10B004  INTERNACIÓN COMPLEJIDAD BAJA CUATRO O MAS CAMAS Se objeta no se evidencia soportes de evolucion medica que justifique su estancia  ,Se objeta $15100 Concepto 903841  GLUCOSA EN SUERO U OTRO FLUIDO DIFERENTE A ORINA Se objeta no se evidencia soportes de evolucion medica que justifique su realizacion Se objeta $16100 Concepto 906040  TREPONEMA PALLIDUM ANTICUERPOS IG G SEMIAUTOMATIZADO O AUTOMATIZADO Se objeta no se evidencia soportes de evolucion medica que justifique su realizacion Se objeta $16100 Concepto 907106  UROANÁLISIS Se objeta no se evidencia soportes de evolucion medica que justifique su realizacion Se objeta $25100 Concepto 902208  HEMOGRAMA II (HEMOGLOBINA HEMATOCRITO RECUENTO DE ERITROCITOS ÍNDICES ERITROCITARIOS LEUCOGRAMA RECU Se objeta no se evidencia soportes de evolucion medica que justifique su realizacion Se objeta $32100 Concepto 911016  HEMOCLASIFICACIÓN SISTEMA RH ANTÍGENO RH D EN TUBO Se objeta no se evidencia soportes de evolucion medica que justifique su realizacion Se objeta $53900 Concepto 901304  EXAMEN DIRECTO FRESCO DE CUALQUIER MUESTRA Se objeta no se evidencia soportes de evolucion medica que justifique su realizacion Se objeta $55400 Concepto 903427  HEMOGLOBINA GLICOSILADA MANUAL O SEMIAUTOMATIZADA Se objeta no se evidencia soportes de evolucion medica que justifique su realizacion Se objeta $86900 Concepto 906249  VIRUS DE INMUNODEFICIENCIA HUMANA 1 Y 2 ANTICUERPOS Se objeta no se evidencia soportes de evolucion medica que justifique su realizacion Se objeta $92400 Concepto 906127  TOXOPLASMA GONDII ANTICUERPOS IG G AUTOMATIZADO Se objeta no se evidencia soportes de evolucion medica que justifique su realizacion ,Se objeta $1723 Concepto 199409971  TOXOIDE TETANICO SOLUCION INYECTABLE  40 UI/05 ML Se objeta no se evidencia soportes de hoja de tratamiento  Se objeta $4860 Concepto 326111  SOLUCION RINGER SOLUCION INYECTABLE   /500 ML Se objeta no se evidencia soportes de hoja de tratamiento  ,Se objeta $49700 Concepto 895100  ELECTROCARDIOGRAMA DE RITMO O DE SUPERFICIE SOD Se objeta no se evidencia soportes de evolucion medica que justifique su realizacion ,Se objeta $57800 Concepto 890201  CONSULTA DE PRIMERA VEZ POR MEDICINA GENERAL Se objeta no se evidencia soportes de evolucion medica por medicina general "/>
    <s v="ips bno acepta objecion se anexa evolucion historia clina con evoluciones medicas correspondientes donde se evidencia el diagnostico que permite el direccionamiento medico que se le realiza al paciente junto con las ayudas diagnosticas que asi lo corroboran"/>
    <s v="Subsidiado"/>
    <n v="3"/>
  </r>
  <r>
    <s v="E.S.E. HOSPITAL EL SALVADOR"/>
    <x v="13"/>
    <s v="CUNDINAMARCA"/>
    <s v="VILLA DE SAN DIEGO DE UBATE"/>
    <d v="2019-07-15T00:00:00"/>
    <s v="SIM33852"/>
    <s v="SIM33852"/>
    <n v="367820"/>
    <d v="2019-07-30T00:00:00"/>
    <s v="GL-76116380290"/>
    <n v="306480"/>
    <m/>
    <m/>
    <m/>
    <n v="306480"/>
    <m/>
    <m/>
    <m/>
    <n v="306480"/>
    <d v="2019-10-17T00:00:00"/>
    <n v="306480"/>
    <n v="0"/>
    <n v="0"/>
    <n v="0"/>
    <x v="0"/>
    <s v="VALLE"/>
    <s v="ZARZAL"/>
    <d v="2019-05-27T00:00:00"/>
    <d v="2019-05-27T00:00:00"/>
    <s v="Se objeta $306480 Concepto S31301  TRASLADO TERRESTRE BASICO DE PACIENTES PRIMARIO  del dia 27/05/2019Segun hoja de traslado en ambulancia Institucion de origen CENTRO DE SALUD SIMIJACA 27052019  institucion de destino HOSPITAL EL SALVADOR  UBATE motivo por el cual no se reconoce traslado de ambulancia basica"/>
    <s v="No se acepta glosa se adjunta soporte de bitacora de traslado de centro de salud de simijaca a ese hospital el Salvador de Ubate Gestante de 35 ss con ARO"/>
    <s v="Subsidiado"/>
    <n v="3"/>
  </r>
  <r>
    <s v="E.S.E HOSPITAL SAN RAFAEL DE FACATATIVÁ"/>
    <x v="1"/>
    <s v="CUNDINAMARCA"/>
    <s v="FACATATIVÁ"/>
    <d v="2020-10-13T00:00:00"/>
    <s v="FEHF21999"/>
    <s v="FEHF21999"/>
    <n v="5336004"/>
    <d v="2020-11-23T00:00:00"/>
    <s v="GL-7612231311593"/>
    <n v="328500"/>
    <m/>
    <m/>
    <m/>
    <n v="328500"/>
    <m/>
    <m/>
    <m/>
    <n v="328500"/>
    <d v="2021-03-18T00:00:00"/>
    <n v="328500"/>
    <n v="0"/>
    <n v="0"/>
    <n v="0"/>
    <x v="0"/>
    <s v="RISARALDA"/>
    <s v="PEREIRA"/>
    <d v="2020-09-07T00:00:00"/>
    <d v="2020-09-15T00:00:00"/>
    <s v="Se objeta $138900 Concepto 870001  RADIOGRAFÍA DE CRÁNEO SIMPLE K Se objeta $189600 Concepto 871121  RADIOGRAFÍA DE TÓRAX (PA O AP Y LATERAL DECÚBITO LATERAL OBLICUAS O LATERAL) K POR NO REPORTE POR RADIOLOGIA DE LOS ESTUDIOS FACTURADOS "/>
    <s v="SE LEVANTA GLOSA IPS SOPORTA PARACX"/>
    <s v="Subsidiado"/>
    <n v="3"/>
  </r>
  <r>
    <s v="E.S.E. HOSPITAL MARIO GAITAN YANGUAS DE SOACHA"/>
    <x v="0"/>
    <s v="CUNDINAMARCA"/>
    <s v="SOACHA"/>
    <d v="2020-11-11T00:00:00"/>
    <s v="HMGY3704"/>
    <s v="HMGY3704"/>
    <n v="771982"/>
    <d v="2020-12-21T00:00:00"/>
    <s v="GL-761230237444"/>
    <n v="267000"/>
    <d v="2021-01-05T00:00:00"/>
    <n v="0"/>
    <n v="0"/>
    <n v="267000"/>
    <d v="2021-01-14T00:00:00"/>
    <n v="0"/>
    <n v="0"/>
    <n v="267000"/>
    <d v="2021-06-09T00:00:00"/>
    <n v="0"/>
    <n v="267000"/>
    <n v="0"/>
    <n v="0"/>
    <x v="0"/>
    <s v="VALLE"/>
    <s v="CALI"/>
    <d v="2020-10-12T00:00:00"/>
    <d v="2020-10-12T00:00:00"/>
    <s v="Se objeta $267000 Concepto 120N01  INTERNACIÓN EN UNIDAD DE CUIDADO BÁSICO NEONATAL (CUNA O INCUBADORA)  paciente ingresa y egresa el mismo dia de estancia en menos de 6 horas no hay lugar a cobro para un dia de estancia dia 12 ingresa a tra institucion remitido"/>
    <s v=" ips se acepta por sobrefacturacion en el cobro,persiste objecion se reitera glosa ver descripcion de la misma ,persiste objecion se reitera primera respuesta factura continua con proceso de conciliacion "/>
    <s v="Subsidiado"/>
    <n v="3"/>
  </r>
  <r>
    <s v="EMPRESA SOCIAL DEL ESTADO HOSPITAL UNIVERSITARIO DE LA SAMARITANA"/>
    <x v="3"/>
    <s v="BOGOTÁ DC"/>
    <s v="BOGOTÁ"/>
    <d v="2019-05-09T00:00:00"/>
    <s v="HBOG2904865"/>
    <s v="HBOG2904865"/>
    <n v="4512258"/>
    <d v="2019-05-21T00:00:00"/>
    <s v="GL-76210336767"/>
    <n v="622200"/>
    <m/>
    <m/>
    <m/>
    <n v="622200"/>
    <m/>
    <m/>
    <m/>
    <n v="622200"/>
    <d v="2020-03-16T00:00:00"/>
    <n v="622200"/>
    <n v="0"/>
    <n v="0"/>
    <n v="0"/>
    <x v="0"/>
    <s v="VALLE"/>
    <s v="CALI"/>
    <d v="2019-01-29T00:00:00"/>
    <d v="2019-01-30T00:00:00"/>
    <s v="PACIENTE CON  CARGO AL INPEC FIDUPREVISORA SE RECONOCE ATENCION INICIAL DE URGENCIAS Y EL 1ER DIA DE ESTANCIA PACIENTE RETIRADO DE LA EPSS COOSALUD DESDE EL DIA 30012019 POR LO TANTO TODOS LOS SERVICIOS POSTERIORES DEBERAN SER FACTURADOS CON CARGO AL INPEC FIDUPREVISORA SE  OBJETAN  $456000 Concepto S11304  INTERNACION EN SERVICIO DE COMPLEJIDAD ALTA HABITACION DE CUATRO CAMAS # 2 DIAS SOLO SE RECONOCE LA ESTANCIA INICIAL 1 DIA CON CARGO A LA EPSS  SE GLOSO LOS DIAS 30 31 DE ENERO 2019 ESTOS SERVICIOS LE CORRESPONDEN A LA FIDUPREVISORA INPEC,PACIENTE CON CARGO AL INPEC FIDUPREVISORA POR LO TANTO Se objetan $166200 Concepto 890602  CUIDADO MANEJO INTRAHOSPITALARIO POR MEDICINA ESPECIALIZADA # 3"/>
    <s v="Ips soporta el cobro a coosalud con perioso de compensacion de regimen subsidiado hasta enero 2019 pcte ingreso el 29 de enero y por lo tanto los 3 dias de stancia le competen el pago a coosalud (2930 y 31 de enero 2019)"/>
    <s v="Subsidiado"/>
    <n v="3"/>
  </r>
  <r>
    <s v="E.S.E. HOSPITAL MARIO GAITAN YANGUAS DE SOACHA"/>
    <x v="0"/>
    <s v="CUNDINAMARCA"/>
    <s v="SOACHA"/>
    <d v="2019-02-13T00:00:00"/>
    <n v="5054904"/>
    <n v="5054904"/>
    <n v="3540686"/>
    <d v="2019-02-26T00:00:00"/>
    <s v="GL-762270367211"/>
    <n v="450612"/>
    <d v="2019-04-12T00:00:00"/>
    <n v="0"/>
    <n v="0"/>
    <n v="450612"/>
    <m/>
    <m/>
    <m/>
    <n v="450612"/>
    <d v="2019-07-29T00:00:00"/>
    <n v="450612"/>
    <n v="0"/>
    <n v="0"/>
    <n v="0"/>
    <x v="0"/>
    <s v="VALLE"/>
    <s v="BUENAVENTURA"/>
    <d v="2019-01-14T00:00:00"/>
    <d v="2019-01-22T00:00:00"/>
    <s v="Se objeta $333000 Concepto 890602  CUIDADO MANEJO INTRAHOSPITALARIO POR MEDICINA ESPECIALIZADA no se reconoce valor por 6 dias de cuidado y manejo paciente pos qx el dia 16  art 48 par 7 ,Se objeta valor por materiales incluidos en derechos de materiales del procedimiento qx"/>
    <s v="SE LEVANTA GLOSA ATENCION SOPORTADA Y PERTINENTES,se presite objecion inicial "/>
    <s v="Subsidiado"/>
    <n v="3"/>
  </r>
  <r>
    <s v="E.S.E. HOSPITAL MARIO GAITAN YANGUAS DE SOACHA"/>
    <x v="0"/>
    <s v="CUNDINAMARCA"/>
    <s v="SOACHA"/>
    <d v="2019-04-04T00:00:00"/>
    <n v="5141751"/>
    <n v="5141751"/>
    <n v="971644"/>
    <d v="2019-04-12T00:00:00"/>
    <s v="GL-7622723120737"/>
    <n v="112900"/>
    <d v="2019-05-06T00:00:00"/>
    <n v="112900"/>
    <n v="0"/>
    <n v="0"/>
    <m/>
    <m/>
    <m/>
    <n v="0"/>
    <m/>
    <n v="0"/>
    <n v="0"/>
    <n v="0"/>
    <n v="0"/>
    <x v="0"/>
    <s v="VALLE"/>
    <s v="BUENAVENTURA"/>
    <d v="2019-03-17T00:00:00"/>
    <d v="2019-03-17T00:00:00"/>
    <s v="Se objeta $112900 Concepto 898201  ESTUDIO DE COLORACION BASICA EN ESPECIMEN DE RECONOCIMIENTO Existe ausencia soporte ayuda diagnostica en la historia clinica no se reconoce "/>
    <s v="Auditoria levanta glosa en ayuda diagnostica "/>
    <s v="Subsidiado"/>
    <n v="3"/>
  </r>
  <r>
    <s v="E.S.E. HOSPITAL HILARIO LUGO DE SASAIMA"/>
    <x v="17"/>
    <s v="CUNDINAMARCA"/>
    <s v="SASAIMA"/>
    <d v="2020-12-01T00:00:00"/>
    <s v="FEH2117"/>
    <s v="FEH2117"/>
    <n v="1474313"/>
    <d v="2021-01-05T00:00:00"/>
    <s v="GL-7622723138231"/>
    <n v="290300"/>
    <m/>
    <m/>
    <m/>
    <n v="290300"/>
    <m/>
    <m/>
    <m/>
    <n v="290300"/>
    <m/>
    <n v="0"/>
    <n v="0"/>
    <n v="0"/>
    <n v="290300"/>
    <x v="0"/>
    <s v="VALLE"/>
    <s v="DAGUA"/>
    <d v="2020-10-27T00:00:00"/>
    <d v="2020-10-28T00:00:00"/>
    <s v="Se objeta $290300 Concepto 735300  ASISTENCIA DEL PARTO NORMAL CON EPISIORRAFIA Y/O PERINEORRAFIA SOD codigo 39303 materiales no facturables incluidos en derechos de sala no se reconoce"/>
    <m/>
    <s v="Subsidiado"/>
    <n v="3"/>
  </r>
  <r>
    <s v="ESE HOSPITAL NUESTRA SEÑORA DEL CARMEN DE TABIO"/>
    <x v="23"/>
    <s v="CUNDINAMARCA"/>
    <s v="TABIO"/>
    <d v="2021-07-01T00:00:00"/>
    <s v="HNSC871801"/>
    <s v="HNSC871801"/>
    <n v="860250"/>
    <d v="2021-07-13T00:00:00"/>
    <s v="GL-765463928"/>
    <n v="478500"/>
    <m/>
    <m/>
    <m/>
    <n v="478500"/>
    <m/>
    <m/>
    <m/>
    <n v="478500"/>
    <d v="2021-08-10T00:00:00"/>
    <n v="478500"/>
    <n v="0"/>
    <n v="0"/>
    <n v="0"/>
    <x v="0"/>
    <s v="VALLE"/>
    <s v="CALI"/>
    <d v="2021-05-19T00:00:00"/>
    <d v="2021-05-21T00:00:00"/>
    <s v="Se objeta $478500 Concepto 601T01  TRASLADO ASISTENCIAL BÁSICO TERRESTRE PRIMARIO NO SE EVIDENCIA SOPORTE TRASLADO DE PACIENTE   DONDE SE EVIDENCIE QUIEN LO RECIBIO QUIEN LO TRASLADOY KILOMETROS RECORRIDOS  TAMPOCO SE EVIDENCIA EVIDENCIA SOPORTE DE LA RESOLUCION TARIFARIO DE TRASLADO DEL PACIENTE EN AMBULANCIA "/>
    <s v="SE LEVANTA GLOSA SE ADJUNTA SOPORTE  DE BITACORA DE TRANLADO DE RESOLUCION DE LA Ips "/>
    <s v="Contributivo"/>
    <n v="3"/>
  </r>
  <r>
    <s v="E.S.E. HOSPITAL MARIO GAITAN YANGUAS DE SOACHA"/>
    <x v="0"/>
    <s v="CUNDINAMARCA"/>
    <s v="SOACHA"/>
    <d v="2021-05-10T00:00:00"/>
    <s v="HMGY72811"/>
    <s v="HMGY72811"/>
    <n v="46100"/>
    <d v="2021-06-03T00:00:00"/>
    <s v="GL-765555557131044"/>
    <n v="4070"/>
    <m/>
    <m/>
    <m/>
    <n v="4070"/>
    <m/>
    <m/>
    <m/>
    <n v="4070"/>
    <m/>
    <n v="0"/>
    <n v="0"/>
    <n v="0"/>
    <n v="4070"/>
    <x v="0"/>
    <s v="CUNDINAMARCA"/>
    <s v="SOACHA"/>
    <d v="2021-04-15T00:00:00"/>
    <d v="2021-04-15T00:00:00"/>
    <s v="Se objeta $4070 Concepto 890207  CONSULTA DE PRIMERA VEZ POR OPTOMETRÍA  Segun tarifa pactada en contrato SSBY2019ES2T00014972"/>
    <m/>
    <s v="Subsidiado"/>
    <n v="3"/>
  </r>
  <r>
    <s v="E.S.E. HOSPITAL MARIO GAITAN YANGUAS DE SOACHA"/>
    <x v="0"/>
    <s v="CUNDINAMARCA"/>
    <s v="SOACHA"/>
    <d v="2021-02-10T00:00:00"/>
    <s v="HMGY34439"/>
    <s v="HMGY34439"/>
    <n v="103300"/>
    <d v="2021-03-19T00:00:00"/>
    <s v="GL-76555555713918"/>
    <n v="8050"/>
    <d v="2021-05-04T00:00:00"/>
    <n v="0"/>
    <n v="0"/>
    <n v="8050"/>
    <m/>
    <m/>
    <m/>
    <n v="8050"/>
    <d v="2021-06-09T00:00:00"/>
    <n v="8050"/>
    <n v="0"/>
    <n v="0"/>
    <n v="0"/>
    <x v="0"/>
    <s v="VALLE"/>
    <s v="JAMUNDÍ"/>
    <d v="2021-01-07T00:00:00"/>
    <d v="2021-01-07T00:00:00"/>
    <s v="Se objeta $3600 Concepto 903026  MICROALBUMINURIA AUTOMATIZADA EN ORINA PARCIAL  Se objeta $4450 Concepto 903426  HEMOGLOBINA GLICOSILADA AUTOMATIZADA  Segun tarifa pactada en contrato SSBY2019ES2T00014972"/>
    <s v="se anexa soporte de laboratorio las tarifas cobradas son las pactadas ( soat 10% ),Se persiste glosa "/>
    <s v="Subsidiado"/>
    <n v="3"/>
  </r>
  <r>
    <s v="E.S.E. HOSPITAL MARIO GAITAN YANGUAS DE SOACHA"/>
    <x v="0"/>
    <s v="CUNDINAMARCA"/>
    <s v="SOACHA"/>
    <d v="2021-12-07T00:00:00"/>
    <s v="HMGY173689"/>
    <s v="HMGY173689"/>
    <n v="53700"/>
    <d v="2021-12-28T00:00:00"/>
    <s v="GL-76555556663154"/>
    <n v="4740"/>
    <d v="2022-01-27T00:00:00"/>
    <n v="0"/>
    <n v="0"/>
    <n v="4740"/>
    <m/>
    <m/>
    <m/>
    <n v="4740"/>
    <m/>
    <n v="0"/>
    <n v="0"/>
    <n v="0"/>
    <n v="4740"/>
    <x v="0"/>
    <s v="VALLE"/>
    <s v="CALI"/>
    <d v="2021-11-29T00:00:00"/>
    <d v="2021-11-29T00:00:00"/>
    <s v="Se objeta $4740 Concepto 890701  CONSULTA DE URGENCIAS POR MEDICINA GENERAL Segun  el contrato pactado SSBY2019ES2T00014972 para el codigo CUPS 890701 se evidencia que esta pactado con el valor de 48960 y estan facturando por el valor de 53700 por lo tanto se glosa la diferencia de 4740 "/>
    <s v="se  persiste la  glosa inicial teniendo en cuenta el contrato SSBY2019ES2T00014972 valor pactado con la EPS "/>
    <s v="Subsidiado"/>
    <n v="3"/>
  </r>
  <r>
    <s v="E.S.E. HOSPITAL MARIO GAITAN YANGUAS DE SOACHA"/>
    <x v="0"/>
    <s v="CUNDINAMARCA"/>
    <s v="SOACHA"/>
    <d v="2021-03-10T00:00:00"/>
    <s v="HMGY6737"/>
    <s v="HMGY6737"/>
    <n v="31600"/>
    <d v="2021-04-02T00:00:00"/>
    <s v="GL-76765432483308"/>
    <n v="1810"/>
    <m/>
    <m/>
    <m/>
    <n v="1810"/>
    <m/>
    <m/>
    <m/>
    <n v="1810"/>
    <m/>
    <n v="0"/>
    <n v="0"/>
    <n v="0"/>
    <n v="1810"/>
    <x v="0"/>
    <s v="VALLE"/>
    <s v="BUENAVENTURA"/>
    <d v="2020-10-21T00:00:00"/>
    <d v="2020-10-21T00:00:00"/>
    <s v="Se objeta mayor valor cobrado en 890201  CONSULTA DE PRIMERA VEZ POR MEDICINA GENERALsegún contrato vigente el servicio esta pactado en $2979000 y la IPS esta facturando $3160000 se objeta la diferencia $181000"/>
    <m/>
    <s v="Subsidiado"/>
    <n v="3"/>
  </r>
  <r>
    <s v="E.S.E. HOSPITAL MARIO GAITAN YANGUAS DE SOACHA"/>
    <x v="0"/>
    <s v="CUNDINAMARCA"/>
    <s v="SOACHA"/>
    <d v="2021-03-10T00:00:00"/>
    <s v="HMGY8343"/>
    <s v="HMGY8343"/>
    <n v="69300"/>
    <d v="2021-04-02T00:00:00"/>
    <s v="GL-76765432483309"/>
    <n v="3960"/>
    <m/>
    <m/>
    <m/>
    <n v="3960"/>
    <m/>
    <m/>
    <m/>
    <n v="3960"/>
    <m/>
    <n v="0"/>
    <n v="0"/>
    <n v="0"/>
    <n v="3960"/>
    <x v="0"/>
    <s v="VALLE"/>
    <s v="BUENAVENTURA"/>
    <d v="2020-10-26T00:00:00"/>
    <d v="2020-10-26T00:00:00"/>
    <s v="Se objeta mayor valor cobrado en 881431  ECOGRAFÍA OBSTÉTRICA TRANSABDOMINALsegún contrato vigente el servicio esta pactado en $6534000 y la IPS esta facturando $6930000 se objeta la diferencia $396000"/>
    <m/>
    <s v="Subsidiado"/>
    <n v="3"/>
  </r>
  <r>
    <s v="EMPRESA SOCIAL DEL ESTADO HOSPITAL UNIVERSITARIO DE LA SAMARITANA"/>
    <x v="3"/>
    <s v="BOGOTÁ DC"/>
    <s v="BOGOTÁ"/>
    <d v="2021-05-12T00:00:00"/>
    <s v="HBOG4038205"/>
    <s v="HBOG4038205"/>
    <n v="5172368"/>
    <d v="2021-05-27T00:00:00"/>
    <s v="GL-76765433523123"/>
    <n v="100472"/>
    <m/>
    <m/>
    <m/>
    <n v="100472"/>
    <m/>
    <m/>
    <m/>
    <n v="100472"/>
    <d v="2021-11-05T00:00:00"/>
    <n v="100472"/>
    <n v="0"/>
    <n v="0"/>
    <n v="0"/>
    <x v="0"/>
    <s v="CUNDINAMARCA"/>
    <s v="SOACHA"/>
    <d v="2021-04-21T00:00:00"/>
    <d v="2021-04-29T00:00:00"/>
    <s v="Se objeta $21632 Concepto 200104731  ENOXAPARINA SOLUCION INYECTABLE  40 MG/04 ML Se Glosa medicamento Enoxaparina Solución Inyectable 40 mg  Sobrefacturación se reconoce 6 de las 8 facturadas según lo evidenciado en soportes de administración de medicamento anexo Se objeta $78840 Concepto 200598013  PIPERACILINA E INHIBIDOR ENZIMATICO CADA VIAL POLVO ESTERIL PARA RECONSTITUIR A SOLUCION INYECTABLE Se Glosa medicamento Piperacilina tazobactam vial  Sobrefacturación se reconoce 22 de las 31 facturadas según lo evidenciado en soportes de administración de medicamento anexo "/>
    <s v="eps levanta objecion ips adjuta soportes"/>
    <s v="Subsidiado"/>
    <n v="3"/>
  </r>
  <r>
    <s v="E.S.E. HOSPITAL MARIO GAITAN YANGUAS DE SOACHA"/>
    <x v="0"/>
    <s v="CUNDINAMARCA"/>
    <s v="SOACHA"/>
    <d v="2021-05-11T00:00:00"/>
    <s v="HMGY80081"/>
    <s v="HMGY80081"/>
    <n v="273900"/>
    <d v="2021-05-28T00:00:00"/>
    <s v="GL-76765433523124"/>
    <n v="72545"/>
    <m/>
    <m/>
    <m/>
    <n v="72545"/>
    <m/>
    <m/>
    <m/>
    <n v="72545"/>
    <m/>
    <n v="0"/>
    <n v="0"/>
    <n v="0"/>
    <n v="72545"/>
    <x v="0"/>
    <s v="CUNDINAMARCA"/>
    <s v="SOACHA"/>
    <d v="2021-04-13T00:00:00"/>
    <d v="2021-04-13T00:00:00"/>
    <s v="Se objeta $72545 Concepto 702203  COLPOSCOPIA Mayor valor cobrado en derecho de sala de colposcopia  Se reconoce según tarifa pactada Tarifa SOAT procedimiento realizado corresponde a procedimiento incruento   "/>
    <m/>
    <s v="Contributivo"/>
    <n v="3"/>
  </r>
  <r>
    <s v="E.S.E. HOSPITAL MARIO GAITAN YANGUAS DE SOACHA"/>
    <x v="0"/>
    <s v="CUNDINAMARCA"/>
    <s v="SOACHA"/>
    <d v="2021-05-11T00:00:00"/>
    <s v="HMGY66780"/>
    <s v="HMGY66780"/>
    <n v="2713332"/>
    <d v="2021-05-29T00:00:00"/>
    <s v="GL-76765433523125"/>
    <n v="179500"/>
    <d v="2021-06-23T00:00:00"/>
    <n v="179500"/>
    <n v="0"/>
    <n v="0"/>
    <m/>
    <m/>
    <m/>
    <n v="0"/>
    <m/>
    <n v="0"/>
    <n v="0"/>
    <n v="0"/>
    <n v="0"/>
    <x v="0"/>
    <s v="CUNDINAMARCA"/>
    <s v="SOACHA"/>
    <d v="2021-03-28T00:00:00"/>
    <d v="2021-04-04T00:00:00"/>
    <s v="Se objeta $18300 Concepto 903835  FÓSFORO EN SUERO U OTROS FLUIDOS Se glosa ayuda diagnóstica Fósforo en suero u otros fluidos  No se evidencia su realización ni evolución por parte de medico tratante para ser tenido en cuenta Se objeta $58100 Concepto 903105  ÁCIDO FÓLICO FOLATOS EN SUERO Se glosa ayuda diagnóstica Acido Fólico  No se evidencia su realización ni evolución por parte de medico tratante para ser tenido en cuenta Se objeta $103100 Concepto 903703  VITAMINA B12 CIANOCOBALAMINA Se glosa ayuda diagnóstica Vitamina B12  No se evidencia su realización ni evolución por parte de medico tratante para ser tenido en cuenta "/>
    <s v="Se levanta glosa por valor de $ 179500 la IPS adjunto los resultados de los laboratorios "/>
    <s v="Subsidiado"/>
    <n v="3"/>
  </r>
  <r>
    <s v="E.S.E. HOSPITAL MARIO GAITAN YANGUAS DE SOACHA"/>
    <x v="0"/>
    <s v="CUNDINAMARCA"/>
    <s v="SOACHA"/>
    <d v="2021-05-11T00:00:00"/>
    <s v="HMGY68647"/>
    <s v="HMGY68647"/>
    <n v="1085400"/>
    <d v="2021-05-31T00:00:00"/>
    <s v="GL-76765433523126"/>
    <n v="111500"/>
    <d v="2021-06-23T00:00:00"/>
    <n v="111500"/>
    <n v="0"/>
    <n v="0"/>
    <m/>
    <m/>
    <m/>
    <n v="0"/>
    <m/>
    <n v="0"/>
    <n v="0"/>
    <n v="0"/>
    <n v="0"/>
    <x v="0"/>
    <s v="CUNDINAMARCA"/>
    <s v="SOACHA"/>
    <d v="2021-04-07T00:00:00"/>
    <d v="2021-04-07T00:00:00"/>
    <s v="Se objeta $111500 Concepto 898201  ESTUDIO DE COLORACIÓN BÁSICA EN ESPÉCIMEN DE RECONOCIMIENTO Se glosa Estudio de coloración básica en especímen de reconocimiento no se evidencia su realización "/>
    <s v="Se levanta glosa por valor de $ 111500 la IPS adjunto el resultado de la patologia "/>
    <s v="Subsidiado"/>
    <n v="3"/>
  </r>
  <r>
    <s v="E.S.E. HOSPITAL MARIO GAITAN YANGUAS DE SOACHA"/>
    <x v="0"/>
    <s v="CUNDINAMARCA"/>
    <s v="SOACHA"/>
    <d v="2021-05-11T00:00:00"/>
    <s v="HMGY68653"/>
    <s v="HMGY68653"/>
    <n v="1085400"/>
    <d v="2021-05-31T00:00:00"/>
    <s v="GL-76765433523127"/>
    <n v="223000"/>
    <d v="2021-06-23T00:00:00"/>
    <n v="223000"/>
    <n v="0"/>
    <n v="0"/>
    <m/>
    <m/>
    <m/>
    <n v="0"/>
    <m/>
    <n v="0"/>
    <n v="0"/>
    <n v="0"/>
    <n v="0"/>
    <x v="0"/>
    <s v="CUNDINAMARCA"/>
    <s v="SOACHA"/>
    <d v="2021-04-07T00:00:00"/>
    <d v="2021-04-07T00:00:00"/>
    <s v="Se objeta $223000 Concepto 898201  ESTUDIO DE COLORACIÓN BÁSICA EN ESPÉCIMEN DE RECONOCIMIENTO Se glosa Estudio de Coloración Básica en Especimn de reconocimiento  no se evidencia en historia clínica anexa su realización "/>
    <s v="Se levanta glosa por valor de $ 223000 la IPS adjunto el resultado de la patología "/>
    <s v="Subsidiado"/>
    <n v="3"/>
  </r>
  <r>
    <s v="E.S.E. HOSPITAL MARIO GAITAN YANGUAS DE SOACHA"/>
    <x v="0"/>
    <s v="CUNDINAMARCA"/>
    <s v="SOACHA"/>
    <d v="2021-05-11T00:00:00"/>
    <s v="HMGY69239"/>
    <s v="HMGY69239"/>
    <n v="4012840"/>
    <d v="2021-05-31T00:00:00"/>
    <s v="GL-76765433523128"/>
    <n v="446000"/>
    <d v="2021-06-23T00:00:00"/>
    <n v="446000"/>
    <n v="0"/>
    <n v="0"/>
    <m/>
    <m/>
    <m/>
    <n v="0"/>
    <m/>
    <n v="0"/>
    <n v="0"/>
    <n v="0"/>
    <n v="0"/>
    <x v="0"/>
    <s v="CUNDINAMARCA"/>
    <s v="SOACHA"/>
    <d v="2021-04-07T00:00:00"/>
    <d v="2021-04-08T00:00:00"/>
    <s v="Se objeta $446000 Concepto 898201  ESTUDIO DE COLORACIÓN BÁSICA EN ESPÉCIMEN DE RECONOCIMIENTO Se glosa Estudio de coloración básica en especimen de reconocimiento  No se evidencia en historia clínica anexa su realización "/>
    <s v="Se levanta glosa por valor de $ 446000 la IPS adjunto el resultado de la patología "/>
    <s v="Subsidiado"/>
    <n v="3"/>
  </r>
  <r>
    <s v="E.S.E. HOSPITAL MARIO GAITAN YANGUAS DE SOACHA"/>
    <x v="0"/>
    <s v="CUNDINAMARCA"/>
    <s v="SOACHA"/>
    <d v="2021-05-11T00:00:00"/>
    <s v="HMGY70072"/>
    <s v="HMGY70072"/>
    <n v="554700"/>
    <d v="2021-05-31T00:00:00"/>
    <s v="GL-76765433523129"/>
    <n v="96800"/>
    <d v="2021-06-23T00:00:00"/>
    <n v="96800"/>
    <n v="0"/>
    <n v="0"/>
    <m/>
    <m/>
    <m/>
    <n v="0"/>
    <m/>
    <n v="0"/>
    <n v="0"/>
    <n v="0"/>
    <n v="0"/>
    <x v="0"/>
    <s v="CUNDINAMARCA"/>
    <s v="SOACHA"/>
    <d v="2021-04-10T00:00:00"/>
    <d v="2021-04-10T00:00:00"/>
    <s v="Se objeta $96800 Concepto 898101  ESTUDIO DE COLORACIÓN BÁSICA EN BIOPSIA Se glosa Estudio de coloración básica en biopsia  No se evidencia en historia clínica anexa su realización "/>
    <s v="Se levanta glosa por valor de $ 223000 la IPS adjunto el resultado de la patología "/>
    <s v="Subsidiado"/>
    <n v="3"/>
  </r>
  <r>
    <s v="E.S.E. HOSPITAL MARIO GAITAN YANGUAS DE SOACHA"/>
    <x v="0"/>
    <s v="CUNDINAMARCA"/>
    <s v="SOACHA"/>
    <d v="2021-05-11T00:00:00"/>
    <s v="HMGY70157"/>
    <s v="HMGY70157"/>
    <n v="554700"/>
    <d v="2021-06-01T00:00:00"/>
    <s v="GL-76765433523130"/>
    <n v="96800"/>
    <d v="2021-06-23T00:00:00"/>
    <n v="96800"/>
    <n v="0"/>
    <n v="0"/>
    <m/>
    <m/>
    <m/>
    <n v="0"/>
    <m/>
    <n v="0"/>
    <n v="0"/>
    <n v="0"/>
    <n v="0"/>
    <x v="0"/>
    <s v="CUNDINAMARCA"/>
    <s v="SOACHA"/>
    <d v="2021-04-11T00:00:00"/>
    <d v="2021-04-11T00:00:00"/>
    <s v="Se objeta $96800 Concepto 898101  ESTUDIO DE COLORACIÓN BÁSICA EN BIOPSIA Se glosa Estudio de coloración básica biopsia  No se evidencia en historia clínica su realización "/>
    <s v="Se levanta glosa por valor de $ 96800 la IPS adjunto el resultado de la patología "/>
    <s v="Subsidiado"/>
    <n v="3"/>
  </r>
  <r>
    <s v="E.S.E. HOSPITAL MARIO GAITAN YANGUAS DE SOACHA"/>
    <x v="0"/>
    <s v="CUNDINAMARCA"/>
    <s v="SOACHA"/>
    <d v="2021-05-11T00:00:00"/>
    <s v="HMGY70665"/>
    <s v="HMGY70665"/>
    <n v="554700"/>
    <d v="2021-06-01T00:00:00"/>
    <s v="GL-76765433523131"/>
    <n v="96800"/>
    <d v="2021-06-23T00:00:00"/>
    <n v="96800"/>
    <n v="0"/>
    <n v="0"/>
    <m/>
    <m/>
    <m/>
    <n v="0"/>
    <m/>
    <n v="0"/>
    <n v="0"/>
    <n v="0"/>
    <n v="0"/>
    <x v="0"/>
    <s v="CUNDINAMARCA"/>
    <s v="SOACHA"/>
    <d v="2021-04-12T00:00:00"/>
    <d v="2021-04-12T00:00:00"/>
    <s v="Se objeta $96800 Concepto 898101  ESTUDIO DE COLORACIÓN BÁSICA EN BIOPSIA Se glosa estudio de coloración basica en biopsia  No se evidencia en historia clínica anexa su realización "/>
    <s v="Se levanta glosa por valor de $ 96800 la IPS adjunto el resultado de la patología "/>
    <s v="Subsidiado"/>
    <n v="3"/>
  </r>
  <r>
    <s v="E.S.E. HOSPITAL MARIO GAITAN YANGUAS DE SOACHA"/>
    <x v="0"/>
    <s v="CUNDINAMARCA"/>
    <s v="SOACHA"/>
    <d v="2021-05-11T00:00:00"/>
    <s v="HMGY70085"/>
    <s v="HMGY70085"/>
    <n v="554700"/>
    <d v="2021-06-01T00:00:00"/>
    <s v="GL-76765433523132"/>
    <n v="96800"/>
    <d v="2021-06-23T00:00:00"/>
    <n v="96800"/>
    <n v="0"/>
    <n v="0"/>
    <m/>
    <m/>
    <m/>
    <n v="0"/>
    <m/>
    <n v="0"/>
    <n v="0"/>
    <n v="0"/>
    <n v="0"/>
    <x v="0"/>
    <s v="CUNDINAMARCA"/>
    <s v="SOACHA"/>
    <d v="2021-04-10T00:00:00"/>
    <d v="2021-04-10T00:00:00"/>
    <s v="Se objeta $96800 Concepto 898101  ESTUDIO DE COLORACIÓN BÁSICA EN BIOPSIA Se glosa Estudio de Coloración Básica en Biopsia  No se evidencia en historia clínica anexa su realización "/>
    <s v="Se levanta glosa por valor de $ 96800 la IPS adjunto el resultado de la patología "/>
    <s v="Subsidiado"/>
    <n v="3"/>
  </r>
  <r>
    <s v="E.S.E. HOSPITAL MARIO GAITAN YANGUAS DE SOACHA"/>
    <x v="0"/>
    <s v="CUNDINAMARCA"/>
    <s v="SOACHA"/>
    <d v="2021-05-11T00:00:00"/>
    <s v="HMGY70080"/>
    <s v="HMGY70080"/>
    <n v="554700"/>
    <d v="2021-06-01T00:00:00"/>
    <s v="GL-76765433523133"/>
    <n v="96800"/>
    <d v="2021-06-23T00:00:00"/>
    <n v="96800"/>
    <n v="0"/>
    <n v="0"/>
    <m/>
    <m/>
    <m/>
    <n v="0"/>
    <m/>
    <n v="0"/>
    <n v="0"/>
    <n v="0"/>
    <n v="0"/>
    <x v="0"/>
    <s v="CUNDINAMARCA"/>
    <s v="SOACHA"/>
    <d v="2021-04-10T00:00:00"/>
    <d v="2021-04-10T00:00:00"/>
    <s v="Se objeta $96800 Concepto 898101  ESTUDIO DE COLORACIÓN BÁSICA EN BIOPSIA Se glosa Estudio de Coloración Básica en Biopsia  No se evidencia en historia clínica anexa su realización  "/>
    <s v="Se levanta glosa por valor de $ 96800 la IPS adjunto el resultado de la patología "/>
    <s v="Subsidiado"/>
    <n v="3"/>
  </r>
  <r>
    <s v="E.S.E. HOSPITAL MARIO GAITAN YANGUAS DE SOACHA"/>
    <x v="0"/>
    <s v="CUNDINAMARCA"/>
    <s v="SOACHA"/>
    <d v="2021-05-11T00:00:00"/>
    <s v="HMGY72064"/>
    <s v="HMGY72064"/>
    <n v="2799696"/>
    <d v="2021-06-01T00:00:00"/>
    <s v="GL-76765433523134"/>
    <n v="223000"/>
    <d v="2021-06-23T00:00:00"/>
    <n v="223000"/>
    <n v="0"/>
    <n v="0"/>
    <m/>
    <m/>
    <m/>
    <n v="0"/>
    <m/>
    <n v="0"/>
    <n v="0"/>
    <n v="0"/>
    <n v="0"/>
    <x v="0"/>
    <s v="CUNDINAMARCA"/>
    <s v="SOACHA"/>
    <d v="2021-04-12T00:00:00"/>
    <d v="2021-04-14T00:00:00"/>
    <s v="Se objeta $223000 Concepto 898201  ESTUDIO DE COLORACIÓN BÁSICA EN ESPÉCIMEN DE RECONOCIMIENTO Se glosa Estudio de Coloración Básica en Especímen de Reconocimiento no se evidencia en historia clínica su realización "/>
    <s v="Se levanta glosa por valor de $ 223000 la IPS adjunto el resultado de la patología "/>
    <s v="Subsidiado"/>
    <n v="3"/>
  </r>
  <r>
    <s v="E.S.E. HOSPITAL MARIO GAITAN YANGUAS DE SOACHA"/>
    <x v="0"/>
    <s v="CUNDINAMARCA"/>
    <s v="SOACHA"/>
    <d v="2021-05-11T00:00:00"/>
    <s v="HMGY78159"/>
    <s v="HMGY78159"/>
    <n v="2838018"/>
    <d v="2021-06-01T00:00:00"/>
    <s v="GL-76765433523135"/>
    <n v="223000"/>
    <d v="2021-06-23T00:00:00"/>
    <n v="223000"/>
    <n v="0"/>
    <n v="0"/>
    <m/>
    <m/>
    <m/>
    <n v="0"/>
    <m/>
    <n v="0"/>
    <n v="0"/>
    <n v="0"/>
    <n v="0"/>
    <x v="0"/>
    <s v="CUNDINAMARCA"/>
    <s v="SOACHA"/>
    <d v="2021-04-23T00:00:00"/>
    <d v="2021-04-26T00:00:00"/>
    <s v="Se objeta $223000 Concepto 898201  ESTUDIO DE COLORACIÓN BÁSICA EN ESPÉCIMEN DE RECONOCIMIENTO Se glosa Estudio de Coloración Básica en Espécimen de reconocimiento  No se evidencia en historia clínica su realización "/>
    <s v="Se levanta glosa por valor de $ 223000 la IPS adjunto el resultado de la patología "/>
    <s v="Subsidiado"/>
    <n v="3"/>
  </r>
  <r>
    <s v="E.S.E. HOSPITAL MARIO GAITAN YANGUAS DE SOACHA"/>
    <x v="0"/>
    <s v="CUNDINAMARCA"/>
    <s v="SOACHA"/>
    <d v="2021-05-11T00:00:00"/>
    <s v="HMGY80182"/>
    <s v="HMGY80182"/>
    <n v="3593126"/>
    <d v="2021-06-01T00:00:00"/>
    <s v="GL-76765433523136"/>
    <n v="150190"/>
    <m/>
    <m/>
    <m/>
    <n v="150190"/>
    <m/>
    <m/>
    <m/>
    <n v="150190"/>
    <m/>
    <n v="0"/>
    <n v="0"/>
    <n v="0"/>
    <n v="150190"/>
    <x v="0"/>
    <s v="CUNDINAMARCA"/>
    <s v="SOACHA"/>
    <d v="2021-04-22T00:00:00"/>
    <d v="2021-04-30T00:00:00"/>
    <s v="Se objeta $150190 Concepto 1992256610  OMEPRAZOL INFUSION IV POLVO LIOFILIZADO PARA RECONSTITUIR A SOL INY  40 MG Mayor valor cobrado en medicamento Omeprazol infusion IV Polvo Liofilizado cantidad 23  se reconoce según tarifa pactada Valor facturado $10384 Valor pactado $3854  Se glosa la diferencia "/>
    <m/>
    <s v="Subsidiado"/>
    <n v="3"/>
  </r>
  <r>
    <s v="E.S.E. HOSPITAL MARIO GAITAN YANGUAS DE SOACHA"/>
    <x v="0"/>
    <s v="CUNDINAMARCA"/>
    <s v="SOACHA"/>
    <d v="2021-05-11T00:00:00"/>
    <s v="HMGY70239"/>
    <s v="HMGY70239"/>
    <n v="1420243"/>
    <d v="2021-06-01T00:00:00"/>
    <s v="GL-76765433523137"/>
    <n v="76800"/>
    <d v="2021-06-23T00:00:00"/>
    <n v="76800"/>
    <n v="0"/>
    <n v="0"/>
    <m/>
    <m/>
    <m/>
    <n v="0"/>
    <m/>
    <n v="0"/>
    <n v="0"/>
    <n v="0"/>
    <n v="0"/>
    <x v="0"/>
    <s v="CUNDINAMARCA"/>
    <s v="SOACHA"/>
    <d v="2021-04-08T00:00:00"/>
    <d v="2021-04-11T00:00:00"/>
    <s v="Se objeta $76800 Concepto 601T02  TRASLADO ASISTENCIAL BÁSICO TERRESTRE SECUNDARIO Se glosa traslado asistencial básico terrestre secundario  No se evidencia en historia clínica anexa hoja de traslado de ambulancia "/>
    <s v="Se levanta glosa por valor de $ 76800 la IPS adjunto la bitácora de la ambulancia  "/>
    <s v="Subsidiado"/>
    <n v="3"/>
  </r>
  <r>
    <s v="E.S.E. HOSPITAL MARIO GAITAN YANGUAS DE SOACHA"/>
    <x v="0"/>
    <s v="CUNDINAMARCA"/>
    <s v="SOACHA"/>
    <d v="2021-05-11T00:00:00"/>
    <s v="HMGY70801"/>
    <s v="HMGY70801"/>
    <n v="1672100"/>
    <d v="2021-06-01T00:00:00"/>
    <s v="GL-76765433523138"/>
    <n v="193600"/>
    <d v="2021-06-23T00:00:00"/>
    <n v="193600"/>
    <n v="0"/>
    <n v="0"/>
    <m/>
    <m/>
    <m/>
    <n v="0"/>
    <m/>
    <n v="0"/>
    <n v="0"/>
    <n v="0"/>
    <n v="0"/>
    <x v="0"/>
    <s v="CUNDINAMARCA"/>
    <s v="SOACHA"/>
    <d v="2021-04-12T00:00:00"/>
    <d v="2021-04-12T00:00:00"/>
    <s v="Se objeta $193600 Concepto 898101  ESTUDIO DE COLORACIÓN BÁSICA EN BIOPSIA Se glosa Estudio de coloración básica en biopsia cantidad 2  No se evidencia en historia clínica su realización "/>
    <s v="Se levanta glosa por valor de $ 193600 la IPS adjunto el resultado de la patología "/>
    <s v="Subsidiado"/>
    <n v="3"/>
  </r>
  <r>
    <s v="E.S.E. HOSPITAL MARIO GAITAN YANGUAS DE SOACHA"/>
    <x v="0"/>
    <s v="CUNDINAMARCA"/>
    <s v="SOACHA"/>
    <d v="2021-05-11T00:00:00"/>
    <s v="HMGY79020"/>
    <s v="HMGY79020"/>
    <n v="2333108"/>
    <d v="2021-06-02T00:00:00"/>
    <s v="GL-76765433523139"/>
    <n v="125210"/>
    <m/>
    <m/>
    <m/>
    <n v="125210"/>
    <m/>
    <m/>
    <m/>
    <n v="125210"/>
    <m/>
    <n v="0"/>
    <n v="0"/>
    <n v="0"/>
    <n v="125210"/>
    <x v="0"/>
    <s v="CUNDINAMARCA"/>
    <s v="SOACHA"/>
    <d v="2021-04-24T00:00:00"/>
    <d v="2021-04-28T00:00:00"/>
    <s v="Se objeta $125210 Concepto 151802026001  SISTEMADEDRENAJETORAXICODETRESCAMARAS Mayor valor cobrado en insumo Sistema de drenaje toraxico de tres camaras  Se reconoce según tarifa pactada $237443 se glosa la diferencia "/>
    <m/>
    <s v="Subsidiado"/>
    <n v="3"/>
  </r>
  <r>
    <s v="E.S.E. HOSPITAL MARIO GAITAN YANGUAS DE SOACHA"/>
    <x v="0"/>
    <s v="CUNDINAMARCA"/>
    <s v="SOACHA"/>
    <d v="2021-05-11T00:00:00"/>
    <s v="HMGY77933"/>
    <s v="HMGY77933"/>
    <n v="4731416"/>
    <d v="2021-06-02T00:00:00"/>
    <s v="GL-76765433523140"/>
    <n v="334500"/>
    <m/>
    <m/>
    <m/>
    <n v="334500"/>
    <m/>
    <m/>
    <m/>
    <n v="334500"/>
    <m/>
    <n v="0"/>
    <n v="0"/>
    <n v="0"/>
    <n v="334500"/>
    <x v="0"/>
    <s v="CUNDINAMARCA"/>
    <s v="SOACHA"/>
    <d v="2021-04-24T00:00:00"/>
    <d v="2021-04-26T00:00:00"/>
    <s v="Se objeta $334500 Concepto 898201  ESTUDIO DE COLORACIÓN BÁSICA EN ESPÉCIMEN DE RECONOCIMIENTO Se glosa estudio de coloración básica en especimen de reconocimiento  No se evidencia en historia clinica su realización "/>
    <m/>
    <s v="Subsidiado"/>
    <n v="3"/>
  </r>
  <r>
    <s v="E.S.E. HOSPITAL MARIO GAITAN YANGUAS DE SOACHA"/>
    <x v="0"/>
    <s v="CUNDINAMARCA"/>
    <s v="SOACHA"/>
    <d v="2021-05-11T00:00:00"/>
    <s v="HMGY77303"/>
    <s v="HMGY77303"/>
    <n v="3296391"/>
    <d v="2021-06-02T00:00:00"/>
    <s v="GL-76765433523141"/>
    <n v="128231"/>
    <m/>
    <m/>
    <m/>
    <n v="128231"/>
    <m/>
    <m/>
    <m/>
    <n v="128231"/>
    <m/>
    <n v="0"/>
    <n v="0"/>
    <n v="0"/>
    <n v="128231"/>
    <x v="0"/>
    <s v="CUNDINAMARCA"/>
    <s v="SOACHA"/>
    <d v="2021-04-17T00:00:00"/>
    <d v="2021-04-25T00:00:00"/>
    <s v="Se objeta $8050 Concepto 199433501  CLINDAMICINA FOSFATO (15%) SOLUCION INYECTABLE  600 MG/4 ML Mayor valor cobrado en medicamento Clindamicina fosfato solucion inyectable 600 mg  Se reconoce según tarifa pactada se glosa la diferencia Se objeta $55413 Concepto 199478371  ENOXAPARINA SOLUCION INYECTABLE  40 MG/04 ML Mayor valor cobrado en enoxapaina solucion inyectable 40 mg cantidad 9  Se reconoce según tarifa pactada se glosa la diferencia Se objeta $28864 Concepto 200365123  AMPICILINA/SULBACTAM (CON VIAFLEX) POLVO PARA RECONSTITUIR A SOL INY  15 G Mayor valor cobrado en medicamento ampicilina/sulbactam cantidad 64  Se reconoce según tarifa pactada se glosa la diferencia Se objeta $35904 Concepto 199425613  LACTATO DE HARTMAN SOLUCION INYECTABLE  500 ML Mayor valor cobrado en medicamento Lactato de Hartman solucion inyectable  Se reconoce según tarifa pactada se glosa la diferencia "/>
    <m/>
    <s v="Subsidiado"/>
    <n v="3"/>
  </r>
  <r>
    <s v="E.S.E. HOSPITAL MARIO GAITAN YANGUAS DE SOACHA"/>
    <x v="0"/>
    <s v="CUNDINAMARCA"/>
    <s v="SOACHA"/>
    <d v="2021-05-11T00:00:00"/>
    <s v="HMGY77455"/>
    <s v="HMGY77455"/>
    <n v="2698441"/>
    <d v="2021-06-02T00:00:00"/>
    <s v="GL-76765433523142"/>
    <n v="223000"/>
    <m/>
    <m/>
    <m/>
    <n v="223000"/>
    <m/>
    <m/>
    <m/>
    <n v="223000"/>
    <m/>
    <n v="0"/>
    <n v="0"/>
    <n v="0"/>
    <n v="223000"/>
    <x v="0"/>
    <s v="CUNDINAMARCA"/>
    <s v="SOACHA"/>
    <d v="2021-04-22T00:00:00"/>
    <d v="2021-04-25T00:00:00"/>
    <s v="Se objeta $223000 Concepto 898201  ESTUDIO DE COLORACIÓN BÁSICA EN ESPÉCIMEN DE RECONOCIMIENTO Se glosa estudio de coloración básic en especímen de reconocimiento  No se evidencia en historia clínica su realización "/>
    <m/>
    <s v="Subsidiado"/>
    <n v="3"/>
  </r>
  <r>
    <s v="E.S.E. HOSPITAL MARIO GAITAN YANGUAS DE SOACHA"/>
    <x v="0"/>
    <s v="CUNDINAMARCA"/>
    <s v="SOACHA"/>
    <d v="2021-05-11T00:00:00"/>
    <s v="HMGY70812"/>
    <s v="HMGY70812"/>
    <n v="1688170"/>
    <d v="2021-06-02T00:00:00"/>
    <s v="GL-76765433523143"/>
    <n v="127135"/>
    <m/>
    <m/>
    <m/>
    <n v="127135"/>
    <m/>
    <m/>
    <m/>
    <n v="127135"/>
    <m/>
    <n v="0"/>
    <n v="0"/>
    <n v="0"/>
    <n v="127135"/>
    <x v="0"/>
    <s v="CUNDINAMARCA"/>
    <s v="SOACHA"/>
    <d v="2021-04-08T00:00:00"/>
    <d v="2021-04-12T00:00:00"/>
    <s v="Se objeta $18400 Concepto 199433501  CLINDAMICINA FOSFATO (15%) SOLUCION INYECTABLE  600 MG/4 ML Mayor valor cobrado en medicamento Clindamicina fosfato solucion inyectable  se reconoce según tarifa pactada se glosa diferencia Se objeta $18471 Concepto 199478371  ENOXAPARINA SOLUCION INYECTABLE  40 MG/04 ML Mayor valor cobrado en medicamento Enoxaparina 40 mg solucion inyectable  se reconoce según tarifa pactada se glosa diferencia Se objeta $13464 Concepto 199425613  LACTATO DE HARTMAN SOLUCION INYECTABLE  500 ML Mayor valor cobrado en medicamento Lactato de hartman  solucion inyectable  se reconoce según tarifa pactada se glosa diferencia ,Se objeta $76800 Concepto 601T02  TRASLADO ASISTENCIAL BÁSICO TERRESTRE SECUNDARIO Se glosa traslado asistencial básico terrestres secundario no se evidencia hoja de traslado de ambulancia en soportes anexos a factura "/>
    <m/>
    <s v="Subsidiado"/>
    <n v="3"/>
  </r>
  <r>
    <s v="E.S.E. HOSPITAL MARIO GAITAN YANGUAS DE SOACHA"/>
    <x v="0"/>
    <s v="CUNDINAMARCA"/>
    <s v="SOACHA"/>
    <d v="2021-05-11T00:00:00"/>
    <s v="HMGY73465"/>
    <s v="HMGY73465"/>
    <n v="3090449"/>
    <d v="2021-06-02T00:00:00"/>
    <s v="GL-76765433523144"/>
    <n v="223000"/>
    <m/>
    <m/>
    <m/>
    <n v="223000"/>
    <m/>
    <m/>
    <m/>
    <n v="223000"/>
    <m/>
    <n v="0"/>
    <n v="0"/>
    <n v="0"/>
    <n v="223000"/>
    <x v="0"/>
    <s v="CUNDINAMARCA"/>
    <s v="SOACHA"/>
    <d v="2021-04-14T00:00:00"/>
    <d v="2021-04-16T00:00:00"/>
    <s v="Se objeta $223000 Concepto 898201  ESTUDIO DE COLORACIÓN BÁSICA EN ESPÉCIMEN DE RECONOCIMIENTO Se glosa Estudio de coloración básica en especímen de reconocimiento cantidad 2  No se evidencia su realización en historia clínica anexa "/>
    <m/>
    <s v="Subsidiado"/>
    <n v="3"/>
  </r>
  <r>
    <s v="E.S.E. HOSPITAL MARIO GAITAN YANGUAS DE SOACHA"/>
    <x v="0"/>
    <s v="CUNDINAMARCA"/>
    <s v="SOACHA"/>
    <d v="2021-05-11T00:00:00"/>
    <s v="HMGY76957"/>
    <s v="HMGY76957"/>
    <n v="1544322"/>
    <d v="2021-06-02T00:00:00"/>
    <s v="GL-76765433523145"/>
    <n v="114400"/>
    <m/>
    <m/>
    <m/>
    <n v="114400"/>
    <m/>
    <m/>
    <m/>
    <n v="114400"/>
    <m/>
    <n v="0"/>
    <n v="0"/>
    <n v="0"/>
    <n v="114400"/>
    <x v="0"/>
    <s v="CUNDINAMARCA"/>
    <s v="SOACHA"/>
    <d v="2021-04-20T00:00:00"/>
    <d v="2021-04-23T00:00:00"/>
    <s v="Se objeta $51200 Concepto 936800  INMOVILIZACION O MANIPULACION ARTICULAR NO ESPECIFICADA SOD  Se glosa inmovilización o manipulación articular no especificada se reconoce una de las dos facturadas según lo descrito en historia clínica anexa Se objeta $63200 Concepto 5DS004  DERECHOS DE SALA DE YESOS  Se glosa derechos de sala de yesos sobrefacturación se reconoce una de las dos facturadas según lo descrito en historia clínica anexa "/>
    <m/>
    <s v="Subsidiado"/>
    <n v="3"/>
  </r>
  <r>
    <s v="E.S.E. HOSPITAL MARIO GAITAN YANGUAS DE SOACHA"/>
    <x v="0"/>
    <s v="CUNDINAMARCA"/>
    <s v="SOACHA"/>
    <d v="2021-05-11T00:00:00"/>
    <s v="HMGY75719"/>
    <s v="HMGY75719"/>
    <n v="2179365"/>
    <d v="2021-06-03T00:00:00"/>
    <s v="GL-76765433523146"/>
    <n v="70804"/>
    <m/>
    <m/>
    <m/>
    <n v="70804"/>
    <m/>
    <m/>
    <m/>
    <n v="70804"/>
    <m/>
    <n v="0"/>
    <n v="0"/>
    <n v="0"/>
    <n v="70804"/>
    <x v="0"/>
    <s v="CUNDINAMARCA"/>
    <s v="SOACHA"/>
    <d v="2021-03-17T00:00:00"/>
    <d v="2021-04-21T00:00:00"/>
    <s v="Se objeta $46176 Concepto 200051701  PIPERACILINA E INHIBIDOR ENZIMATICO VIAL POLVO PARA SOLUCIÓN INYECTABLE Mayor valor cobrado en medicamento piperacilina tazobactam cantidad 16  Se reconoce según tarifa pactada se glosa diferencia Se objeta $24628 Concepto 199478371  ENOXAPARINA SOLUCION INYECTABLE  40 MG/04 ML Mayor valor cobrado en medicamento enoxaparina 40 mg solucion inyectable cantidad 16  Se reconoce según tarifa pactada se glosa diferencia "/>
    <m/>
    <s v="Subsidiado"/>
    <n v="3"/>
  </r>
  <r>
    <s v="E.S.E. HOSPITAL MARIO GAITAN YANGUAS DE SOACHA"/>
    <x v="0"/>
    <s v="CUNDINAMARCA"/>
    <s v="SOACHA"/>
    <d v="2021-05-11T00:00:00"/>
    <s v="HMGY71394"/>
    <s v="HMGY71394"/>
    <n v="1143278"/>
    <d v="2021-06-03T00:00:00"/>
    <s v="GL-76765433523148"/>
    <n v="20401"/>
    <m/>
    <m/>
    <m/>
    <n v="20401"/>
    <m/>
    <m/>
    <m/>
    <n v="20401"/>
    <m/>
    <n v="0"/>
    <n v="0"/>
    <n v="0"/>
    <n v="20401"/>
    <x v="0"/>
    <s v="CUNDINAMARCA"/>
    <s v="SOACHA"/>
    <d v="2021-04-11T00:00:00"/>
    <d v="2021-04-13T00:00:00"/>
    <s v="Se objeta $1424 Concepto 200677993  FUROSEMIDA SOLUCION INYECTABLE  20 MG/2 ML Mayor valor cobrado en medicamento Furosemida solución inyectable  Se reconoce según tarifa pactada se glosa diferencia Se objeta $1735 Concepto 200016751  SALBUTAMOL INHALADOR ORAL  100 MCG/200 D Mayor valor cobrado en medicamento Salbutamol inhalador oral  Se reconoce según tarifa pactada se glosa diferencia Se objeta $1840 Concepto 200668363  IPATROPIO BROMURO 1 ML SOLUCION PARA INHALACION Mayor valor cobrado en medicamento Bromuro de Ipratropio solicoón para inhalación  Se reconoce según tarifa pactada se glosa diferencia Se objeta $2342 Concepto 199924921  BECLOMETASONA DIPROPIONATO BUCAL LIQUIDO PARA INHALACION  250 MCG/200 D Mayor valor cobrado en medicamento Beclometasona dipropionato  Se reconoce según tarifa pactada se glosa diferencia Se objeta $13060 Concepto 1992256610  OMEPRAZOL INFUSION IV POLVO LIOFILIZADO PARA RECONSTITUIR A SOL INY  40 MG Mayor valor cobrado en medicamento Omeprazol infusion IV polvo liofilizado  Se reconoce según tarifa pactada se glosa diferencia "/>
    <m/>
    <s v="Subsidiado"/>
    <n v="3"/>
  </r>
  <r>
    <s v="E.S.E. HOSPITAL MARIO GAITAN YANGUAS DE SOACHA"/>
    <x v="0"/>
    <s v="CUNDINAMARCA"/>
    <s v="SOACHA"/>
    <d v="2021-05-11T00:00:00"/>
    <s v="HMGY73823"/>
    <s v="HMGY73823"/>
    <n v="994644"/>
    <d v="2021-06-03T00:00:00"/>
    <s v="GL-76765433523149"/>
    <n v="111500"/>
    <m/>
    <m/>
    <m/>
    <n v="111500"/>
    <m/>
    <m/>
    <m/>
    <n v="111500"/>
    <m/>
    <n v="0"/>
    <n v="0"/>
    <n v="0"/>
    <n v="111500"/>
    <x v="0"/>
    <s v="CUNDINAMARCA"/>
    <s v="SOACHA"/>
    <d v="2021-04-16T00:00:00"/>
    <d v="2021-04-18T00:00:00"/>
    <s v="Se objeta $111500 Concepto 898201  ESTUDIO DE COLORACIÓN BÁSICA EN ESPÉCIMEN DE RECONOCIMIENTO Se glosa Estudio de Coloracion Básica en especímen de reconocimiento  no se evidencia en historia clínica su realización "/>
    <m/>
    <s v="Subsidiado"/>
    <n v="3"/>
  </r>
  <r>
    <s v="E.S.E. HOSPITAL MARIO GAITAN YANGUAS DE SOACHA"/>
    <x v="0"/>
    <s v="CUNDINAMARCA"/>
    <s v="SOACHA"/>
    <d v="2021-05-11T00:00:00"/>
    <s v="HMGY71775"/>
    <s v="HMGY71775"/>
    <n v="1202942"/>
    <d v="2021-06-03T00:00:00"/>
    <s v="GL-76765433523150"/>
    <n v="489580"/>
    <m/>
    <m/>
    <m/>
    <n v="489580"/>
    <m/>
    <m/>
    <m/>
    <n v="489580"/>
    <m/>
    <n v="0"/>
    <n v="0"/>
    <n v="0"/>
    <n v="489580"/>
    <x v="0"/>
    <s v="CUNDINAMARCA"/>
    <s v="SOACHA"/>
    <d v="2021-04-13T00:00:00"/>
    <d v="2021-04-14T00:00:00"/>
    <s v="Se objeta $489580 Concepto 602T02  TRASLADO ASISTENCIAL MEDICALIZADO TERRESTRE SECUNDARIO Se glosa traslado asistencial medicalizado terrestre  No se evidencia en historia clínica anexa soporte de hoja de traslado "/>
    <m/>
    <s v="Subsidiado"/>
    <n v="3"/>
  </r>
  <r>
    <s v="E.S.E. HOSPITAL MARIO GAITAN YANGUAS DE SOACHA"/>
    <x v="0"/>
    <s v="CUNDINAMARCA"/>
    <s v="SOACHA"/>
    <d v="2021-05-11T00:00:00"/>
    <s v="HMGY74436"/>
    <s v="HMGY74436"/>
    <n v="1201707"/>
    <d v="2021-06-03T00:00:00"/>
    <s v="GL-76765433523151"/>
    <n v="111500"/>
    <m/>
    <m/>
    <m/>
    <n v="111500"/>
    <m/>
    <m/>
    <m/>
    <n v="111500"/>
    <m/>
    <n v="0"/>
    <n v="0"/>
    <n v="0"/>
    <n v="111500"/>
    <x v="0"/>
    <s v="CUNDINAMARCA"/>
    <s v="SOACHA"/>
    <d v="2021-03-17T00:00:00"/>
    <d v="2021-04-19T00:00:00"/>
    <s v="Se objeta $111500 Concepto 898201  ESTUDIO DE COLORACIÓN BÁSICA EN ESPÉCIMEN DE RECONOCIMIENTO Se glosa Estudio de Coloración Básica en Especímen De Reconocimiento  No se evidencia en historia clínica anexa su realización "/>
    <m/>
    <s v="Subsidiado"/>
    <n v="3"/>
  </r>
  <r>
    <s v="E.S.E. HOSPITAL MARIO GAITAN YANGUAS DE SOACHA"/>
    <x v="0"/>
    <s v="CUNDINAMARCA"/>
    <s v="SOACHA"/>
    <d v="2021-05-11T00:00:00"/>
    <s v="HMGY74478"/>
    <s v="HMGY74478"/>
    <n v="1724897"/>
    <d v="2021-06-03T00:00:00"/>
    <s v="GL-76765433523152"/>
    <n v="891800"/>
    <m/>
    <m/>
    <m/>
    <n v="891800"/>
    <m/>
    <m/>
    <m/>
    <n v="891800"/>
    <m/>
    <n v="0"/>
    <n v="0"/>
    <n v="0"/>
    <n v="891800"/>
    <x v="0"/>
    <s v="CUNDINAMARCA"/>
    <s v="SOACHA"/>
    <d v="2021-04-18T00:00:00"/>
    <d v="2021-04-19T00:00:00"/>
    <s v="Se objeta $891800 Concepto 602T02  TRASLADO ASISTENCIAL MEDICALIZADO TERRESTRE SECUNDARIO Se glosa Traslado asistencial medicalizado terrestre secundario  No se evidencia soporte hoja de traslado de ambulancia  "/>
    <m/>
    <s v="Subsidiado"/>
    <n v="3"/>
  </r>
  <r>
    <s v="E.S.E. HOSPITAL MARIO GAITAN YANGUAS DE SOACHA"/>
    <x v="0"/>
    <s v="CUNDINAMARCA"/>
    <s v="SOACHA"/>
    <d v="2021-05-11T00:00:00"/>
    <s v="HMGY74510"/>
    <s v="HMGY74510"/>
    <n v="2891938"/>
    <d v="2021-06-03T00:00:00"/>
    <s v="GL-76765433523153"/>
    <n v="414960"/>
    <d v="2021-08-03T00:00:00"/>
    <n v="414960"/>
    <n v="0"/>
    <n v="0"/>
    <m/>
    <m/>
    <m/>
    <n v="0"/>
    <m/>
    <n v="0"/>
    <n v="0"/>
    <n v="0"/>
    <n v="0"/>
    <x v="0"/>
    <s v="CUNDINAMARCA"/>
    <s v="SOACHA"/>
    <d v="2021-04-16T00:00:00"/>
    <d v="2021-04-19T00:00:00"/>
    <s v="Se objeta $414960 Concepto 602T02  TRASLADO ASISTENCIAL MEDICALIZADO TERRESTRE SECUNDARIO Se glosa Traslado asistencial medicalizado terrestre secundario  No se evidencia en historia clínica soporte de su realización "/>
    <s v="IPS acepta glosa realizada por soporte de ambulancia por valor de $414960 se levanta glosa "/>
    <s v="Subsidiado"/>
    <n v="3"/>
  </r>
  <r>
    <s v="E.S.E. HOSPITAL MARIO GAITAN YANGUAS DE SOACHA"/>
    <x v="0"/>
    <s v="CUNDINAMARCA"/>
    <s v="SOACHA"/>
    <d v="2021-05-11T00:00:00"/>
    <s v="HMGY76350"/>
    <s v="HMGY76350"/>
    <n v="1895773"/>
    <d v="2021-06-03T00:00:00"/>
    <s v="GL-76765433523154"/>
    <n v="54727"/>
    <m/>
    <m/>
    <m/>
    <n v="54727"/>
    <m/>
    <m/>
    <m/>
    <n v="54727"/>
    <m/>
    <n v="0"/>
    <n v="0"/>
    <n v="0"/>
    <n v="54727"/>
    <x v="0"/>
    <s v="CUNDINAMARCA"/>
    <s v="SOACHA"/>
    <d v="2021-04-18T00:00:00"/>
    <d v="2021-04-22T00:00:00"/>
    <s v="Se objeta $10053 Concepto 199082367  AMIKACINA SOLUCION INYECTABLE  500 MG/2 ML Mayor valor cobrado en medicamento amikacina solucion inyectable 500 mg cantidad 9 se reconoce según tarifa pactada se glosa diferencia Se objeta $11858 Concepto 199976167  BUTILESCOPOLAMINA AMPOLLA DE 1 ML SOLUCION INYECTABLE Mayor valor cobrado en medicamento  cantidad 11 se reconoce según tarifa pactada se glosa diferencia Se objeta $8976 Concepto 199425613  LACTATO DE HARTMAN SOLUCION INYECTABLE  500 ML Mayor valor cobrado en medicamento Lactato de hartman solucion inyectable 500 ml  cantidad 12 se reconoce según tarifa pactada se glosa diferencia Se objeta $23840 Concepto 199504531  ENOXAPARINA SOLUCION INYECTABLE  60 MG/06 ML Mayor valor cobrado en medicamento Enoxaparina solución inyectable 60 ml  cantidad 2 se reconoce según tarifa pactada se glosa diferencia "/>
    <m/>
    <s v="Subsidiado"/>
    <n v="3"/>
  </r>
  <r>
    <s v="E.S.E. HOSPITAL MARIO GAITAN YANGUAS DE SOACHA"/>
    <x v="0"/>
    <s v="CUNDINAMARCA"/>
    <s v="SOACHA"/>
    <d v="2021-05-11T00:00:00"/>
    <s v="HMGY76361"/>
    <s v="HMGY76361"/>
    <n v="3157544"/>
    <d v="2021-06-04T00:00:00"/>
    <s v="GL-76765433523155"/>
    <n v="111500"/>
    <m/>
    <m/>
    <m/>
    <n v="111500"/>
    <m/>
    <m/>
    <m/>
    <n v="111500"/>
    <m/>
    <n v="0"/>
    <n v="0"/>
    <n v="0"/>
    <n v="111500"/>
    <x v="0"/>
    <s v="CUNDINAMARCA"/>
    <s v="SOACHA"/>
    <d v="2021-04-17T00:00:00"/>
    <d v="2021-04-22T00:00:00"/>
    <s v="Se objeta $111500 Concepto 898201  ESTUDIO DE COLORACIÓN BÁSICA EN ESPÉCIMEN DE RECONOCIMIENTO Se glosa Estudio de coloración básica en especímen de reconocimiento  No se evidencia en historia clínica anexa su realización "/>
    <m/>
    <s v="Subsidiado"/>
    <n v="3"/>
  </r>
  <r>
    <s v="E.S.E. HOSPITAL MARIO GAITAN YANGUAS DE SOACHA"/>
    <x v="0"/>
    <s v="CUNDINAMARCA"/>
    <s v="SOACHA"/>
    <d v="2022-05-11T00:00:00"/>
    <s v="HMGY231586"/>
    <s v="HMGY231586"/>
    <n v="20398248"/>
    <d v="2022-06-06T00:00:00"/>
    <s v="GL-76765434263789"/>
    <n v="7695446"/>
    <m/>
    <m/>
    <m/>
    <n v="7695446"/>
    <m/>
    <m/>
    <m/>
    <n v="7695446"/>
    <m/>
    <n v="0"/>
    <n v="0"/>
    <n v="0"/>
    <n v="7695446"/>
    <x v="0"/>
    <s v="CUNDINAMARCA"/>
    <s v="SOACHA"/>
    <d v="2022-04-19T00:00:00"/>
    <d v="2022-04-25T00:00:00"/>
    <s v="Se objeta $ 145400 Concepto 836001  SUTURA DE MUSCULO O TENDÓN O FASCIA O APONEUROSIS VÍA ABIERTA En los procedimientos quirúrgicos las suturas simples en partes blandasconcomitantes con lesiones mayores se consideran parte integrante del tratamientoquirúrgico de la lesión mayor según lo establecido en el artículo 85 por lo tanto estas no serán facturables / Se objeta $ 250100 Concepto 862006  DESBRIDAMIENTO ESCISIONAL MENOR DEL 10% DE SUPERFICIE CORPORAL EN ÁREA GENERAL procedimiento inherente al principal /Se objeta $ 436200 Concepto 839101  LISIS DE ADHERENCIAS DE TENDÓN TENOLISIS / La sección o liberación de adherencias que se realiza para acceder a un área quirúrgica no es facturable porque dicha sección hace parte de la vía de acceso ,Se objeta $ 16400 Concepto SB00002  PINKIRSCHNER08MMX230MM / Se objeta $ 32800 Concepto SB00006  PINKIRSCHNER10MMX230MM / Se objeta $ 32800 Concepto SB00012  PINKIRSCHNER18MMX230MM / Se objeta $ 42400 Concepto SB01108  ALAMBRECERCLAJE125MMNO18 / Se objeta $ 1312500 Concepto SB07592  TORNILLODECOMPRESIONTIPOHERBERT30X20MM / Se objeta $ 1312500 Concepto SB07593  TORNILLODECOMPRESIONTIPOHERBERT30X22MM / Se objeta $ 1312500 Concepto SB07612  TORNILLOSINCABEZACANULADODECOMPRESION25X20M / no se evidencia soporte de factura de casa de material de osteosintesis,Se objeta $ 2088 Concepto 1518020049  CANULAGUEDELNO4 / Se objeta $ 4820 Concepto 1518020320  TUBOENDOTRAQUEALNO80CONBALON / Se objeta $ 10361 Concepto 1518020202  MASCARAPARAANESTESIANO5  insumos incluidos en derechos de sala/ Se objeta $ 2080500 Concepto SB10831  ALLTHREAD55MMCONAGUJA / no se evidencia soporte de factura de casa de material de osteosintesis,Se objeta $ 704077 Concepto 10M003  INTERNACIÓN COMPLEJIDAD MEDIANA HABITACION TRES CAMAS / se reconoce estancia segun gestor hospitalario asi 6 dias de habitacion de 4 o mas camas complejidad mediana Se descuenta cobro de copago usuario nivel 2"/>
    <m/>
    <s v="Subsidiado"/>
    <n v="3"/>
  </r>
  <r>
    <s v="E.S.E. HOSPITAL MARIO GAITAN YANGUAS DE SOACHA"/>
    <x v="0"/>
    <s v="CUNDINAMARCA"/>
    <s v="SOACHA"/>
    <d v="2022-06-09T00:00:00"/>
    <s v="HMGY240606"/>
    <s v="HMGY240606"/>
    <n v="16766493"/>
    <d v="2022-07-01T00:00:00"/>
    <s v="GL-767654342731085"/>
    <n v="5591800"/>
    <m/>
    <m/>
    <m/>
    <n v="5591800"/>
    <m/>
    <m/>
    <m/>
    <n v="5591800"/>
    <m/>
    <n v="0"/>
    <n v="0"/>
    <n v="0"/>
    <n v="5591800"/>
    <x v="0"/>
    <s v="VALLE"/>
    <s v="CALI"/>
    <d v="2022-05-03T00:00:00"/>
    <d v="2022-05-12T00:00:00"/>
    <s v="Se objeta $16400 Concepto SB00009  PIKKIRSCHNER12MMX230MM  Se objeta $49200 Concepto SB00012  PINKIRSCHNER18MMX230MM  Se objeta $58700 Concepto SB06687  ARANDELA  Se objeta $78600 Concepto SB03060  TORNILLOCORTICALBPDE35MMX42MM  Se objeta $78600 Concepto SB03068  TORNILLOCORTICALBPDE35MMX75MM  Se objeta $257800 Concepto SB03140  TORNILLOBLOQUEADOBPDE35MMX75MM  Se objeta $515600 Concepto SB03139  TORNILLOBLOQUEADOBPDE35MMX70MM  Se objeta $515600 Concepto SB03141  TORNILLOBLOQUEADOBPDE35MMX75MM  Se objeta $517100 Concepto SB02155  TORNILLOCANULADODE45MMX60MM  Se objeta $3504200 Concepto SB07095  PLACABLOQTIBIAPROXIMALENL35X4ORIFDER  TARIFA NO PACTADA  SIN SOPORTE DE FACTURA DE COMPRA"/>
    <m/>
    <s v="Subsidiado"/>
    <n v="3"/>
  </r>
  <r>
    <s v="ESE HOSPITAL UNIVERSITARIO DE LA SAMARITANA"/>
    <x v="3"/>
    <s v="CUNDINAMARCA"/>
    <s v="ZIPAQUIRÁ"/>
    <d v="2018-09-03T00:00:00"/>
    <s v="HZIP2071862"/>
    <s v="HZIP2071862"/>
    <n v="1788707"/>
    <d v="2018-09-28T00:00:00"/>
    <s v="GL-7692247352402"/>
    <n v="1469707"/>
    <m/>
    <m/>
    <m/>
    <n v="1469707"/>
    <m/>
    <m/>
    <m/>
    <n v="1469707"/>
    <d v="2020-08-18T00:00:00"/>
    <n v="0"/>
    <n v="0"/>
    <n v="1469707"/>
    <n v="0"/>
    <x v="0"/>
    <s v="VALLE"/>
    <s v="CALI"/>
    <d v="2018-07-13T00:00:00"/>
    <d v="2018-07-14T00:00:00"/>
    <s v="Se objeta $ 106500 Concepto 898201  ESTUDIO DE COLORACION BASICA EN ESPECIMEN DE RECONOCIMIENTO  se evidencia negación de servicios posterior a la atención inicial de urgencias,Se objeta $ 152900 Concepto S11204  INTERNACION EN SERVICIO COMPLEJIDAD MEDIANA HABITACION DE CUATRO CAMAS  se evidencia negación de servicios posterior a la atención inicial de urgencias,Se objeta $ 202300 Concepto 881390  ULTRASONOGRAFIA DEL ABDOMEN Y PELVIS COMO GUIA DE PROCEDIMIENTO QUIRURGICO O INTERVENCIONISTA  se evidencia negación de servicios posterior a la atención inicial de urgencias,Se objeta Concepto 471100  APENDICECTOMIA SOD  se evidencia negación de servicios posterior a la atención inicial de urgencias,Se objeta los siguientes materiales e insumos $ 867 Concepto EQUIPO  EQUIPO EXTENSION DE ANESTESIA  Se objeta $ 1701 Concepto EQUIPO  EQUIPO DE ADMINISTRACION MACROGOTEO DE SOLUCIONES SIN AGUJA PARA  Se objeta $ 1890 Concepto CATETER  CAI L1LR VENOSO DE SEGURIDAD 18 30MM  Se objeta $ 2470 Concepto JERINGA  IERINGA DESECHABLE 10MICON AGWA 21X1  Se objeta $ 5253 Concepto EQUIPO  EQUIPO DE SOLUCIONES BURETA 150M1 PARA ADMINISTRACION  Se objeta $ 17557 Concepto EQUIPO  EQUIPO PARA BOMBA DE INFUSION  se evidencia negación de servicios posterior a la atención inicial de urgencias,Se objeta los siguientes medicamentos  $ 257 Concepto 1999762107  DEXAMETASONA 4MGM1SLN INY AMPOLLA  Se objeta $ 396 Concepto 1  METOCLOPRAMIDA 10MG2M1 SOL INY  Se objeta $ 554 Concepto 19945510041  RANITIDINA 50MG SOL INY AMPOLLA 2M1  Se objeta $ 700 Concepto 20001615021  TRAMADOL 50MGLML SOL INY AMPOLLA  Se objeta $ 1513 Concepto 20023905041  FENTANILO 05MG10M1 SOL INY AMPOLLA 10M1  Se objeta $ 1605 Concepto 1  DIPIRONA 295M1 SLN INY AMPOLLA  Se objeta $ 1890 Concepto 19942486011  AMPICILINA 500MG POLVO RECONSTI VIAL  Se objeta $ 5556 Concepto 20036512011  AMPICILINASULBACTAM 1G05G P RECONS  Se objeta $ 12698 Concepto CUMS  HARTMAN  SOLUCION BOLSA 500M1  se evidencia negación de servicios posterior a la atención inicial de urgencias"/>
    <s v="IPS NO ACEPTA TIPIFICACION DE GLOSA SE SOSTIENE GLOSA EN CONCILIACION"/>
    <s v="Subsidiado"/>
    <n v="3"/>
  </r>
  <r>
    <s v="ESE HOSPITAL SAN JOSE DE GUACHETA"/>
    <x v="35"/>
    <s v="CUNDINAMARCA"/>
    <s v="GUACHETÁ"/>
    <d v="2020-06-04T00:00:00"/>
    <n v="65113"/>
    <n v="65113"/>
    <n v="59129"/>
    <d v="2020-07-01T00:00:00"/>
    <s v="GL-7692349359656"/>
    <n v="59129"/>
    <m/>
    <m/>
    <m/>
    <n v="59129"/>
    <m/>
    <m/>
    <m/>
    <n v="59129"/>
    <m/>
    <n v="0"/>
    <n v="0"/>
    <n v="0"/>
    <n v="59129"/>
    <x v="0"/>
    <s v="VALLE"/>
    <s v="JAMUNDÍ"/>
    <d v="2020-03-03T00:00:00"/>
    <d v="2020-03-03T00:00:00"/>
    <s v="Se objeta $ 1029 Concepto 199488444  HIOSCINA NBUTIL BROMURO SOLUCION INYECTABLE  20 MG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Se objeta $ 500 Concepto MQ151802133  JERINGADESECHABLEDE3CENTIMETROS21G1/2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Se objeta $ 57600 Concepto 890701  CONSULTA DE URGENCIAS POR MEDICINA GENERAL se objeta valor total de servicio  según revisión de notificación de urgencia la ips tiene 24 horas para hacer dicha  notificacion caso de que luego de 3 intentos de envío a los medios de recepción debidamente soportados según resolución 3047/2008no se evidencian las tres notificaciones "/>
    <m/>
    <s v="Subsidiado"/>
    <n v="3"/>
  </r>
  <r>
    <s v="EMPRESA SOCIAL DEL ESTADO HOSPITAL UNIVERSITARIO DE LA SAMARITANA"/>
    <x v="3"/>
    <s v="BOGOTÁ DC"/>
    <s v="BOGOTÁ"/>
    <d v="2020-02-03T00:00:00"/>
    <s v="HBOG2982269"/>
    <s v="HBOG2982269"/>
    <n v="1168795"/>
    <d v="2020-03-05T00:00:00"/>
    <s v="GL-769239392325"/>
    <n v="290400"/>
    <m/>
    <m/>
    <m/>
    <n v="290400"/>
    <m/>
    <m/>
    <m/>
    <n v="290400"/>
    <d v="2020-08-18T00:00:00"/>
    <n v="0"/>
    <n v="0"/>
    <n v="290400"/>
    <n v="0"/>
    <x v="0"/>
    <s v="VALLE"/>
    <s v="JAMUNDÍ"/>
    <d v="2020-01-08T00:00:00"/>
    <d v="2020-01-10T00:00:00"/>
    <s v="Se objeta $290400 Concepto S11302  INTERNACIÓN EN SERVICIO DE COMPLEJIDAD ALTA HABITACIÓN  BIPERSONAL  Solo se reconoce servicios incluídos en la atención de urgencias y las priemras 24 horas de atención se objeta segundo día de estancia servicio posterior a la urgencia no se evidencia autorizado en los medios asignados por la EPS"/>
    <s v="IPS NO ACEPTA TIPIFICACION DE GLOSA SE SOSTIENE GLOSA EN CONCILIACION"/>
    <s v="Subsidiado"/>
    <n v="3"/>
  </r>
  <r>
    <s v="E.S.E. HOSPITAL SAN RAFAEL DE FUSAGASUGA"/>
    <x v="12"/>
    <s v="CUNDINAMARCA"/>
    <s v="FUSAGASUGÁ"/>
    <d v="2021-05-06T00:00:00"/>
    <s v="HOSF83492"/>
    <s v="HOSF83492"/>
    <n v="3012495"/>
    <d v="2021-05-19T00:00:00"/>
    <s v="GL-7692820310341"/>
    <n v="107600"/>
    <m/>
    <m/>
    <m/>
    <n v="107600"/>
    <m/>
    <m/>
    <m/>
    <n v="107600"/>
    <d v="2021-06-24T00:00:00"/>
    <n v="107600"/>
    <n v="0"/>
    <n v="0"/>
    <n v="0"/>
    <x v="0"/>
    <s v="VALLE"/>
    <s v="CALI"/>
    <d v="2021-03-18T00:00:00"/>
    <d v="2021-03-22T00:00:00"/>
    <s v="Se objeta $107600 Concepto 898101  ESTUDIO DE COLORACIÓN BÁSICA EN BIOPSIA realizando la respectiva auditoria no se evidencia soporte de resultado "/>
    <s v="Se levanta glosa  se  anexa  soporte  de  estudio  de  coloracion  basica  en  biopsia"/>
    <s v="Subsidiado"/>
    <n v="3"/>
  </r>
  <r>
    <s v="E.S.E. HOSPITAL SAN VICENTE DE PAUL"/>
    <x v="40"/>
    <s v="CUNDINAMARCA"/>
    <s v="SAN JUAN DE RÍO SECO"/>
    <d v="2019-03-04T00:00:00"/>
    <n v="637569"/>
    <n v="637569"/>
    <n v="2363900"/>
    <d v="2019-03-11T00:00:00"/>
    <s v="GL-7692821345856"/>
    <n v="467200"/>
    <m/>
    <m/>
    <m/>
    <n v="467200"/>
    <m/>
    <m/>
    <m/>
    <n v="467200"/>
    <d v="2021-08-09T00:00:00"/>
    <n v="467200"/>
    <n v="0"/>
    <n v="0"/>
    <n v="0"/>
    <x v="0"/>
    <s v="VALLE"/>
    <s v="JAMUNDÍ"/>
    <d v="2018-09-25T00:00:00"/>
    <d v="2018-10-04T00:00:00"/>
    <s v="Se objeta $467200 Concepto S31301  TRASLADO TERRESTRE BASICO DE PACIENTES PRIMARIONO SE EVIDENCIA SOPORTE DE HOJA DE TRASLADO"/>
    <s v="SE LEVANTA GLOSA IPS SOPORTA ATENCION"/>
    <s v="Subsidiado"/>
    <n v="3"/>
  </r>
  <r>
    <s v="E.S.E. HOSPITAL SAN RAFAEL DE FUSAGASUGA"/>
    <x v="12"/>
    <s v="CUNDINAMARCA"/>
    <s v="FUSAGASUGÁ"/>
    <d v="2018-08-16T00:00:00"/>
    <s v="HSRF13510512"/>
    <s v="HSRF13510512"/>
    <n v="1552440"/>
    <d v="2018-08-30T00:00:00"/>
    <s v="GL-7693025385877"/>
    <n v="94425"/>
    <m/>
    <m/>
    <m/>
    <n v="94425"/>
    <m/>
    <m/>
    <m/>
    <n v="94425"/>
    <d v="2018-11-01T00:00:00"/>
    <n v="15625"/>
    <n v="78800"/>
    <n v="0"/>
    <n v="0"/>
    <x v="0"/>
    <s v="VALLE"/>
    <s v="BUENAVENTURA"/>
    <d v="2018-02-28T00:00:00"/>
    <d v="2018-03-02T00:00:00"/>
    <s v="Se objeta $15625 Concepto 871121  RADIOGRAFIA DE TORAX (PA O AP LATERAL)  Comentado en HC pero sin lectura por radiólogo Glosa 25%,Se objeta $78800 Concepto 890601  CUIDADO (MANEJO) INTRAHOSPITALARIO POR MEDICINA GENERAL Cantidad 2  Institución nivel 2 paciente debió ser manejado por medico especialista"/>
    <s v="IPS ACEPTA GLOS ATENCION NO FACTURABLE SE LEVANTA RX SOPORTADA"/>
    <s v="Subsidiado"/>
    <n v="3"/>
  </r>
  <r>
    <s v="EMPRESA SOCIAL DEL ESTADO HOSPITAL UNIVERSITARIO DE LA SAMARITANA"/>
    <x v="3"/>
    <s v="BOGOTÁ DC"/>
    <s v="BOGOTÁ"/>
    <d v="2020-01-14T00:00:00"/>
    <s v="HBOG2979199"/>
    <s v="HBOG2979199"/>
    <n v="47800"/>
    <d v="2020-02-06T00:00:00"/>
    <s v="GL-8155555562315165"/>
    <n v="4800"/>
    <m/>
    <m/>
    <m/>
    <n v="4800"/>
    <m/>
    <m/>
    <m/>
    <n v="4800"/>
    <d v="2020-08-18T00:00:00"/>
    <n v="0"/>
    <n v="4800"/>
    <n v="0"/>
    <n v="0"/>
    <x v="0"/>
    <s v="ARAUCA"/>
    <s v="TAME"/>
    <d v="2019-12-20T00:00:00"/>
    <d v="2019-12-20T00:00:00"/>
    <s v="Se objeta mayor valor facturado por concepto de 1 consulta ambulatoria de medicina especializada por valor de $47800 la IPS factura a SOAT pleno en el contrato pactado entre las partes se acordó facturar a SOAT  10% por lo tanto se glosa la diferencia Valor total objetado $4800"/>
    <s v="Ips acepta glosa por mayor valor cobrado en procedimiento facturado de acuerdo con tarifa pactada para el año de prestación de servicios"/>
    <s v="Subsidiado"/>
    <n v="3"/>
  </r>
  <r>
    <s v="EMPRESA SOCIAL DEL ESTADO HOSPITAL UNIVERSITARIO DE LA SAMARITANA"/>
    <x v="3"/>
    <s v="BOGOTÁ DC"/>
    <s v="BOGOTÁ"/>
    <d v="2020-03-02T00:00:00"/>
    <s v="HBOG2987812"/>
    <s v="HBOG2987812"/>
    <n v="75178"/>
    <d v="2020-03-22T00:00:00"/>
    <s v="GL-8155555562315659"/>
    <n v="23278"/>
    <m/>
    <m/>
    <m/>
    <n v="23278"/>
    <m/>
    <m/>
    <m/>
    <n v="23278"/>
    <d v="2020-08-18T00:00:00"/>
    <n v="0"/>
    <n v="23278"/>
    <n v="0"/>
    <n v="0"/>
    <x v="0"/>
    <s v="ARAUCA"/>
    <s v="ARAUCA"/>
    <d v="2020-02-04T00:00:00"/>
    <d v="2020-02-04T00:00:00"/>
    <s v="Se objeta cobro de los siguientes materiales debido a que no se encuentra comentada ni soportada su utilización en la historia clínica no anexan hoja de gasto de materiales requisito necesario para su respectivo cobro  según lo estipulado en la resolución 3047/2008 $151811 jeringa desechable 10 ml con aguja 21x 1 $2431 sonda vesical 20 fr 3 vías siliconada $103681 bolsa de drenaje urinario adulto 2000 ml $4570,Se objeta cobro de los siguientes medicamentos debido a que no se encuentra comentada ni soportada su utilización en la historia clínica no anexan hoja de admnistración de medicamentos requisito necesario para su respectivo cobro según lo estipulado en la resolución 3047/2008 $80972 agua estéril solución ampolla 10ml $417 c/u1 lidocaína 2% gel tubo 30g $7263"/>
    <s v="IPS ACEPTA GLOSA"/>
    <s v="Subsidiado"/>
    <n v="3"/>
  </r>
  <r>
    <s v="EMPRESA SOCIAL DEL ESTADO HOSPITAL UNIVERSITARIO DE LA SAMARITANA"/>
    <x v="3"/>
    <s v="BOGOTÁ DC"/>
    <s v="BOGOTÁ"/>
    <d v="2020-03-02T00:00:00"/>
    <s v="HBOG2990471"/>
    <s v="HBOG2990471"/>
    <n v="94103"/>
    <d v="2020-03-22T00:00:00"/>
    <s v="GL-8155555562315660"/>
    <n v="42203"/>
    <m/>
    <m/>
    <m/>
    <n v="42203"/>
    <m/>
    <m/>
    <m/>
    <n v="42203"/>
    <d v="2020-08-18T00:00:00"/>
    <n v="0"/>
    <n v="42203"/>
    <n v="0"/>
    <n v="0"/>
    <x v="0"/>
    <s v="ARAUCA"/>
    <s v="ARAUCA"/>
    <d v="2020-02-14T00:00:00"/>
    <d v="2020-02-14T00:00:00"/>
    <s v="Se objeta cobro de 1 cateterismo vesical por $27400 debido a que no se encuentra comentada ni soportada su realización en la historia clínica no dan cumplimiento a lo estipulado en la Resolución 3047/2008 anexo 5 literal B,Se objeta cobro de los siguientes materiales debido a que no se encuentra comentada ni soportada su utilización en la historia clínica no anexan hoja de gasto de materiales requisito necesario para su respectivo cobro según lo estipulado en la resolución 3047/2008 $148031 jeringa desechable 10 ml con aguja 21x 1 $2431 sonda vesical 18 fr 2 vías siliconada 15 ml $99901 bolsa de drenaje urinario adulto 2000 ml $4570"/>
    <s v="IPS ACEPTA GLOSA"/>
    <s v="Subsidiado"/>
    <n v="3"/>
  </r>
  <r>
    <s v="EMPRESA SOCIAL DEL ESTADO HOSPITAL UNIVERSITARIO DE LA SAMARITANA"/>
    <x v="3"/>
    <s v="BOGOTÁ DC"/>
    <s v="BOGOTÁ"/>
    <d v="2020-03-02T00:00:00"/>
    <s v="HBOG2988961"/>
    <s v="HBOG2988961"/>
    <n v="45600"/>
    <d v="2020-03-22T00:00:00"/>
    <s v="Gl-8155555562315662"/>
    <n v="4560"/>
    <m/>
    <m/>
    <m/>
    <n v="4560"/>
    <m/>
    <m/>
    <m/>
    <n v="4560"/>
    <d v="2020-08-18T00:00:00"/>
    <n v="0"/>
    <n v="4560"/>
    <n v="0"/>
    <n v="0"/>
    <x v="0"/>
    <s v="ARAUCA"/>
    <s v="SARAVENA"/>
    <d v="2020-02-10T00:00:00"/>
    <d v="2020-02-10T00:00:00"/>
    <s v="Se glosan $4560 correspondientes al cobro del copago beneficiario del régimen subsidiado nivel 2"/>
    <s v="Ips acepta glosa por mayor valor cobrado en procedimiento facturado de acuerdo con tarifa pactada para el año de prestación de servicios"/>
    <s v="Subsidiado"/>
    <n v="3"/>
  </r>
  <r>
    <s v="EMPRESA SOCIAL DEL ESTADO HOSPITAL UNIVERSITARIO DE LA SAMARITANA"/>
    <x v="3"/>
    <s v="BOGOTÁ DC"/>
    <s v="BOGOTÁ"/>
    <d v="2021-07-10T00:00:00"/>
    <s v="HBOG4044701"/>
    <s v="HBOG4044701"/>
    <n v="70470932"/>
    <d v="2021-07-22T00:00:00"/>
    <s v="GL-9410834990"/>
    <n v="3756143"/>
    <m/>
    <m/>
    <m/>
    <n v="3756143"/>
    <m/>
    <m/>
    <m/>
    <n v="3756143"/>
    <d v="2021-11-05T00:00:00"/>
    <n v="0"/>
    <n v="0"/>
    <n v="3756143"/>
    <n v="0"/>
    <x v="0"/>
    <s v="GUAINIA"/>
    <s v="INÍRIDA"/>
    <d v="2021-05-11T00:00:00"/>
    <d v="2021-06-11T00:00:00"/>
    <s v="Se objeta $153853 Concepto CT401821  SONDASUCCIONCERRADA14FCONPUERTOPARAINHALAR se glosan insumos incluidos en la atención hospitalaria como dotación art 40 y procedimiento derecho de sala y materiales art 49 y 55 parágrafo 1 manual soat 1 sonda de succión cerrada de 4 facturadas se reconoce 1 cada 72 horas de 7 días en UCI $153853 3 agujas para administración de insulina en lápiz $1971 2 polidioxanona 3/0 aguja $28078 4 apósitos trasparente $122561 polipropileno 3/0 aguja $5016 adicional se objeta el cobro de 2 trocar $323230 No hay lugar al cobro adicional por el empleo de los equipos y sus accesorios e implementos que se utilicen en la práctica de las intervenciones y procedimientos aunque estos no sean reutilizables según lo dispuesto en el parágrafo 2 del artículo 49 Se objeta el cobro de 1 matriz hemostática de gelatina con trombina $842410 y 1 tijera curva con mango ergonómico 36cm $2049410 no se evidencia listado de precios ni cotización para estos insumos como requisito para el cobro TIJERACURVACONMANGOERGONOMICO36CMCONTECNOLOGIAULTRAS se glosan insumos incluidos en la atención hospitalaria como dotación art 40 y procedimiento derecho de sala y materiales art 49 y 55 parágrafo 1 manual soat 1 sonda de succión cerrada de 4 facturadas se reconoce 1 cada 72 horas de 7 días en UCI $153853 3 agujas para administración de insulina en lápiz $1971 2 polidioxanona 3/0 aguja $28078 4 apósitos trasparente $122561 polipropileno 3/0 aguja $5016 adicional se objeta el cobro de 2 trocar $323230 No hay lugar al cobro adicional por el empleo de los equipos y sus accesorios e implementos que se utilicen en la práctica de las intervenciones y procedimientos aunque estos no sean reutilizables según lo dispuesto en el parágrafo 2 del artículo 49 Se objeta el cobro de 1 matriz hemostática de gelatina con trombina $842410 y 1 tijera curva con mango ergonómico 36cm $2049410 no se evidencia listado de precios ni cotización para estos insumos como requisito para el cobro ,Se objeta $19864 Concepto 437353  LIDOCAINA SIN EPINEFRINA LIQUIDA  1 %/10 ML Se objeta el cobro de anestésicos no facturables incluidos en los derechos de sala de los procedimientos realizados Lidocaína $19864 y propofol 200MG $239355,Se objeta $80700 Concepto 903816  COLESTEROL DE BAJA DENSIDAD SEMIAUTOMATIZADO Se glosa colesterol de baja densidad LDL no facturable toda vez que este es producto del cálculo entre el colesterol total y colesterol de alta densidad HDL "/>
    <s v="glosa ratificada por la eps la ips no acepta objecion la eps no levanta objecionno hay acuerdo entre las partes"/>
    <s v="Subsidiado"/>
    <n v="3"/>
  </r>
  <r>
    <s v="EMPRESA SOCIAL DEL ESTADO HOSPITAL UNIVERSITARIO DE LA SAMARITANA"/>
    <x v="3"/>
    <s v="BOGOTÁ DC"/>
    <s v="BOGOTÁ"/>
    <d v="2021-07-10T00:00:00"/>
    <s v="HBOG4044471"/>
    <s v="HBOG4044471"/>
    <n v="19821962"/>
    <d v="2021-07-23T00:00:00"/>
    <s v="GL-9410834991"/>
    <n v="71824"/>
    <m/>
    <m/>
    <m/>
    <n v="71824"/>
    <m/>
    <m/>
    <m/>
    <n v="71824"/>
    <d v="2021-11-05T00:00:00"/>
    <n v="0"/>
    <n v="71824"/>
    <n v="0"/>
    <n v="0"/>
    <x v="0"/>
    <s v="GUAINIA"/>
    <s v="INÍRIDA"/>
    <d v="2021-05-31T00:00:00"/>
    <d v="2021-06-12T00:00:00"/>
    <s v="Se objeta $67824 Concepto 201202291  VANCOMICINA CLORHIDRATO POLVO PARA RECONSTITUIR A SOL INY  500 MG No se reconoce ab Doxiciclina y Vancomicina Fi 04/06 dado que se trata de Paciente en estudio de sd mielodisplasico quien al 04 presenta edema y eritema en miembro superior asociada a cateter  Se objeta $4000 Concepto 199501773  DOXICICLINA CAPSULA  100 MG No se reconoce ab Doxiciclina y Vancomicina Fi 04/06 dado que se trata de Paciente en estudio de sd mielodisplasico quien al 04 presenta edema y eritema en miembro superior asociada a cateter  "/>
    <s v="ips acepta sobrefacturacion en medicaments"/>
    <s v="Subsidiado"/>
    <n v="3"/>
  </r>
  <r>
    <s v="EMPRESA SOCIAL DEL ESTADO HOSPITAL UNIVERSITARIO DE LA SAMARITANA"/>
    <x v="3"/>
    <s v="BOGOTÁ DC"/>
    <s v="BOGOTÁ"/>
    <d v="2021-08-03T00:00:00"/>
    <s v="HBOG4046707"/>
    <s v="HBOG4046707"/>
    <n v="21837174"/>
    <d v="2021-08-07T00:00:00"/>
    <s v="GL-9410835004"/>
    <n v="31916"/>
    <m/>
    <m/>
    <m/>
    <n v="31916"/>
    <m/>
    <m/>
    <m/>
    <n v="31916"/>
    <d v="2021-11-05T00:00:00"/>
    <n v="0"/>
    <n v="31916"/>
    <n v="0"/>
    <n v="0"/>
    <x v="0"/>
    <s v="GUAINIA"/>
    <s v="INÍRIDA"/>
    <d v="2021-06-16T00:00:00"/>
    <d v="2021-06-26T00:00:00"/>
    <s v="Se objeta $26900 Concepto 903816  COLESTEROL DE BAJA DENSIDAD SEMIAUTOMATIZADO Se glosa colesterol de baja densidad LDL no facturable toda vez que este es producto del cálculo entre el colesterol total y colesterol de alta densidad HDL ,Se objeta $5016 Concepto H02M31  POLIPROPILENO3/0AGUJARECTA60MM75CM Se objeta el cobro de polipropileno no facturable insumos incluidos en la atención hospitalaria como dotación art 40 y procedimiento derecho de sala y materiales art 49 y 55 parágrafo 1 manual soat "/>
    <s v="ips acepta sobrefactuacion en insumos y paraclinico"/>
    <s v="Contributivo"/>
    <n v="3"/>
  </r>
  <r>
    <s v="EMPRESA SOCIAL DEL ESTADO HOSPITAL UNIVERSITARIO DE LA SAMARITANA"/>
    <x v="3"/>
    <s v="BOGOTÁ DC"/>
    <s v="BOGOTÁ"/>
    <d v="2021-09-13T00:00:00"/>
    <s v="HBOG4053561"/>
    <s v="HBOG4053561"/>
    <n v="20031242"/>
    <d v="2021-10-01T00:00:00"/>
    <s v="GL-9410835074"/>
    <n v="26900"/>
    <m/>
    <m/>
    <m/>
    <n v="26900"/>
    <m/>
    <m/>
    <m/>
    <n v="26900"/>
    <m/>
    <n v="0"/>
    <n v="0"/>
    <n v="0"/>
    <n v="26900"/>
    <x v="0"/>
    <s v="BOYACA"/>
    <s v="MONIQUIRÁ"/>
    <d v="2021-07-16T00:00:00"/>
    <d v="2021-08-06T00:00:00"/>
    <s v="Se objeta $26900 Concepto 903816  COLESTEROL DE BAJA DENSIDAD SEMIAUTOMATIZADO Se glosa colesterol de baja densidad LDL no facturable toda vez que este es producto del cálculo entre el colesterol total y colesterol de alta densidad HDL "/>
    <m/>
    <s v="Subsidiado"/>
    <n v="3"/>
  </r>
  <r>
    <s v="EMPRESA SOCIAL DEL ESTADO HOSPITAL UNIVERSITARIO DE LA SAMARITANA"/>
    <x v="3"/>
    <s v="BOGOTÁ DC"/>
    <s v="BOGOTÁ"/>
    <d v="2021-09-13T00:00:00"/>
    <s v="HBOG4056022"/>
    <s v="HBOG4056022"/>
    <n v="5391344"/>
    <d v="2021-10-01T00:00:00"/>
    <s v="GL-9410835075"/>
    <n v="2848160"/>
    <m/>
    <m/>
    <m/>
    <n v="2848160"/>
    <m/>
    <m/>
    <m/>
    <n v="2848160"/>
    <m/>
    <n v="0"/>
    <n v="0"/>
    <n v="0"/>
    <n v="2848160"/>
    <x v="0"/>
    <s v="GUAINIA"/>
    <s v="INÍRIDA"/>
    <d v="2021-08-22T00:00:00"/>
    <d v="2021-08-23T00:00:00"/>
    <s v="Se objeta $1208480 Concepto 151804063391  AXSOSTORNILLOCORTICALAUTOTAR3545XVARIASLONGAMAR Se objeta el cobro de material de osteosíntesis tarifa no pactada y no anexan cotización para validar los precios facturados como requisito para el cobro Se objeta $1639680 Concepto 151804063403  AXSOSPLACACOMPRESI?N40X410HXVARIASLONGAMAREY Se objeta el cobro de material de osteosíntesis tarifa no pactada y no anexan cotización para validar los precios facturados como requisito para el cobro "/>
    <m/>
    <s v="Subsidiado"/>
    <n v="3"/>
  </r>
  <r>
    <s v="EMPRESA SOCIAL DEL ESTADO HOSPITAL UNIVERSITARIO DE LA SAMARITANA"/>
    <x v="3"/>
    <s v="BOGOTÁ DC"/>
    <s v="BOGOTÁ"/>
    <d v="2021-09-13T00:00:00"/>
    <s v="HBOG4056522"/>
    <s v="HBOG4056522"/>
    <n v="5751068"/>
    <d v="2021-10-03T00:00:00"/>
    <s v="GL-9410835078"/>
    <n v="144600"/>
    <m/>
    <m/>
    <m/>
    <n v="144600"/>
    <m/>
    <m/>
    <m/>
    <n v="144600"/>
    <m/>
    <n v="0"/>
    <n v="0"/>
    <n v="0"/>
    <n v="144600"/>
    <x v="0"/>
    <s v="BOYACA"/>
    <s v="MUZO"/>
    <d v="2021-08-22T00:00:00"/>
    <d v="2021-08-24T00:00:00"/>
    <s v="Se objeta $144600 Concepto 901502  CLOSTRIDIUM TOXINA SE OBJETA EL COBRO DE CLOSTRIDIUM TOXINA SERVICIO NO PBS QUE DEBE SER FACTURADO A LA ENTIDAD CORRESPONDIENTE PARA EL PAGO "/>
    <m/>
    <s v="Subsidiado"/>
    <n v="3"/>
  </r>
  <r>
    <s v="EMPRESA SOCIAL DEL ESTADO HOSPITAL UNIVERSITARIO DE LA SAMARITANA"/>
    <x v="3"/>
    <s v="BOGOTÁ DC"/>
    <s v="BOGOTÁ"/>
    <d v="2021-10-08T00:00:00"/>
    <s v="HBOG4048335"/>
    <s v="HBOG4048335"/>
    <n v="74389214"/>
    <d v="2021-10-27T00:00:00"/>
    <s v="GL-9410835102"/>
    <n v="4148720"/>
    <m/>
    <m/>
    <m/>
    <n v="4148720"/>
    <m/>
    <m/>
    <m/>
    <n v="4148720"/>
    <m/>
    <n v="0"/>
    <n v="0"/>
    <n v="0"/>
    <n v="4148720"/>
    <x v="0"/>
    <s v="SANTANDER"/>
    <s v="SANTA HELENA"/>
    <d v="2021-05-22T00:00:00"/>
    <d v="2021-07-06T00:00:00"/>
    <s v="Se objeta $26900 Concepto 903816  COLESTEROL DE BAJA DENSIDAD SEMIAUTOMATIZADO Se glosa colesterol de baja densidad LDL no facturable toda vez que este es producto del cálculo entre el colesterol total y colesterol de alta densidad HDL ,Se objeta $4121820 Concepto CT3101813  VALVULABIOLOGICAAORTICASUPRAANULARDIFERENTESMEDIDAS se objeta el cobro de valvula biologica no se evidencia listado anexo de la tarifa pactada ni cotizacion de dicho insumo como requisito para el cobro "/>
    <m/>
    <s v="Subsidiado"/>
    <n v="3"/>
  </r>
  <r>
    <s v="EMPRESA SOCIAL DEL ESTADO HOSPITAL UNIVERSITARIO DE LA SAMARITANA"/>
    <x v="3"/>
    <s v="BOGOTÁ DC"/>
    <s v="BOGOTÁ"/>
    <d v="2021-10-08T00:00:00"/>
    <s v="HBOG4059115"/>
    <s v="HBOG4059115"/>
    <n v="5615293"/>
    <d v="2021-10-29T00:00:00"/>
    <s v="GL-9410835103"/>
    <n v="2405600"/>
    <m/>
    <m/>
    <m/>
    <n v="2405600"/>
    <m/>
    <m/>
    <m/>
    <n v="2405600"/>
    <m/>
    <n v="0"/>
    <n v="0"/>
    <n v="0"/>
    <n v="2405600"/>
    <x v="0"/>
    <s v="GUAINIA"/>
    <s v="INÍRIDA"/>
    <d v="2021-08-30T00:00:00"/>
    <d v="2021-09-09T00:00:00"/>
    <s v="Se objeta $2405600 Concepto 10A002  INTERNACIÓN COMPLEJIDAD ALTA HABITACION BIPERSONAL No se reconoce estancia de forma integral del 30 31/08/2021 y 01/09/2021 Paciente direccionada de consulta externa por neurocirugía para retiro de material de osteosíntesis ingresó el 30/08/2021 sin embargo procedimiento retrasado por demora en entrega de información de familiar sobre casa comercial de cx previa pese a que se trata de demora por parte de familiar dado que es una situación evidenciada desde consulta externa se pudo preveer prolognación de estancia Procedimiento finalmente programado para el 03/09se genera alerta de no conformidad por estancia y manejo de forma integral del 02 al 06/09/2021 por demoras en realización de cirugía/retiro de material de osteosintesis debido a demora en instrumental en la ips para realizar dicho procedimiento Gestion hospitalaria realizada por YESIKA IVONNE OLARTE CORTES "/>
    <m/>
    <s v="Contributivo"/>
    <n v="3"/>
  </r>
  <r>
    <s v="EMPRESA SOCIAL DEL ESTADO HOSPITAL UNIVERSITARIO DE LA SAMARITANA"/>
    <x v="3"/>
    <s v="BOGOTÁ DC"/>
    <s v="BOGOTÁ"/>
    <d v="2021-12-09T00:00:00"/>
    <s v="HBOG4072061"/>
    <s v="HBOG4072061"/>
    <n v="5446490"/>
    <d v="2021-12-21T00:00:00"/>
    <s v="GL-9410835166"/>
    <n v="5392790"/>
    <m/>
    <m/>
    <m/>
    <n v="5392790"/>
    <m/>
    <m/>
    <m/>
    <n v="5392790"/>
    <m/>
    <n v="0"/>
    <n v="0"/>
    <n v="0"/>
    <n v="5392790"/>
    <x v="0"/>
    <s v="BOYACA"/>
    <s v="GACHANTIVÁ"/>
    <d v="2021-11-11T00:00:00"/>
    <d v="2021-11-17T00:00:00"/>
    <s v="Se objeta $10400 Concepto 903813  CLOR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900 Concepto 903856  NITRÓGENO URE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000 Concepto 903895  CREATIN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900 Concepto 911009  COOMBS DIRECTO CUALITATIVO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500 Concepto 903883  GLUCOSA SEMIAUTOMATIZADA GLUCOME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700 Concepto 903864  SOD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000 Concepto 911016  HEMOCLASIFICACIÓN SISTEMA RH ANTÍGENO RH D EN TUB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200 Concepto 911019  HEMOCLASIFICACIÓN SISTEMA ABO INVERSA HEMOCLASIFICACIÓN SERICA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800 Concepto 911003  ANTICUERPOS IRREGULARES DETECCIÓN (COOMBS INDIRECTO RASTREO ANTICUERPOS IRREGULARES PRUEBA DE ANT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8700 Concepto 911021  PRUEBA CRUZADA MAYOR ERITROCITARIA POR MICROTÉCN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100 Concepto 906913  PROTEÍNA C REACTIVA ALTA PRECISIÓN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400 Concepto 902210  HEMOGRAMA IV (HEMOGLOBINA HEMATOCRITO RECUENTO DE ERITROCITOS ÍNDICES ERITROCITARIOS LEUCOGRAMA REC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1500 Concepto 898201  ESTUDIO DE COLORACIÓN BÁSICA EN ESPÉCIMEN DE RECONOCIMIEN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00 Concepto 200869506  CARVEDILOL TABLETA RECUBIERTA TABLETA RECUBIER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00 Concepto 199362968  ACIDO ACETIL SALICILICO TABLETA O TABLETA RECUBIERTA  1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00 Concepto 200253103  NIFEDIPINO (24 HORAS) CAPSULA O TABLETA DE LIBERACIÓN SOSTENIDA  3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140 Concepto 200139061  MORFINA SOLUCION INYECTABLE  10 MG/ML/1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632 Concepto 2008468518  ENOXAPARINA SIN DATO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2800 Concepto 911106  PROCESAMIENTO DE LA UNIDAD DE GLÓBULOS ROJOS ESTÁNDA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6600 Concepto 882301  FOTOPLETISMOGRAFÍA DE VASOS ARTERIALES EN MIEMBROS SUP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200 Concepto 882308  ECOGRAFÍA DOPPLER DE VASOS ARTERIALES DE MIEMBROS INF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200 Concepto 882317  ECOGRAFÍA DOPPLER DE VASOS VENOSOS DE MIEMBROS INF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700 Concepto 385801  OCLUSIÓN PINZAMIENTO O LIGADURA ARTERIAL SUPRAPATELA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87400 Concepto 841700  AMPUTACIÓN POR ENCIMA DE RODILLA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3  INTERCONSULTA POR ESPECIALISTA EN DOLOR Y CUIDADOS PALIATIV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0  INTERCONSULTA POR ESPECIALISTA EN ORTOPEDIA Y TRAUMA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4  INTERCONSULTA POR ESPECIALISTA EN PSIQUIA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1001  TERAPIA FÍSIC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9403  TERAPIA RESPIRATORI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014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04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3000 Concepto 912002  TRANSFUSIÓN DE LA UNIDAD DE GLÓBULOS ROJOS O ERITROCI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85 Concepto A01J01  JERINGADESECHABLE5MLCONAGUJA21X11/2LUERLOCKEMBOL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9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120 Concepto A02V03  VENDAELASTICA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570 Concepto CT3091167  AGUJAPARAADMINISTRACIONDEINSULINAENLAPIZ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00 Concepto S55210  EQUIPOPARATRANSFUSIONDEGLOBULOSROJOSYPLASM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028 Concepto A02V02  VENDAELASTICA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436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92 Concepto A01V02  VENDADEALGODON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548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
    <m/>
    <s v="Subsidiado"/>
    <n v="3"/>
  </r>
  <r>
    <s v="EMPRESA SOCIAL DEL ESTADO HOSPITAL UNIVERSITARIO DE LA SAMARITANA"/>
    <x v="3"/>
    <s v="BOGOTÁ DC"/>
    <s v="BOGOTÁ"/>
    <d v="2021-12-09T00:00:00"/>
    <s v="HBOG4074069"/>
    <s v="HBOG4074069"/>
    <n v="4487899"/>
    <d v="2021-12-21T00:00:00"/>
    <s v="GL-9410835167"/>
    <n v="4434199"/>
    <m/>
    <m/>
    <m/>
    <n v="4434199"/>
    <m/>
    <m/>
    <m/>
    <n v="4434199"/>
    <m/>
    <n v="0"/>
    <n v="0"/>
    <n v="0"/>
    <n v="4434199"/>
    <x v="0"/>
    <s v="SANTANDER"/>
    <s v="VALLE DE SAN JOSÉ"/>
    <d v="2021-11-25T00:00:00"/>
    <d v="2021-11-29T00:00:00"/>
    <s v="Se objeta $106100 Concepto 881331  ECOGRAFÍA DE RIÑONES BAZO AORTA O ADRENAL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1700 Concepto 873501  FLUOROSCOPIA COMO GUÍA PARA PROCEDIMIEN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0800 Concepto 877816  PIELOGRAFÍA PERCUTÁNE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6300 Concepto 550202  NEFROSTOMÍA VÍA PERCUTÁNE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10500 Concepto 550203  NEFROSTOMÍA VÍA LAPAROSCÓP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0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364 Concepto 200086121  HIDROMORFONA SOLUCION INYECTABLE  2 MG/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256 Concepto 326062  LACTATO DE HARTMAN SOLUCION INYECTABLE  50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0608 Concepto 225422  IOHEXOL (EQ A YODO) SOLUCION INYECTABLE  300 MG/ML/5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049  TIEMPO DE TROMBOPLASTINA PARCIAL T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3000 Concepto 902045  TIEMPO DE PROTROMBINA 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6  INTERCONSULTA POR ESPECIALISTA EN RADIOLOGÍA E IMÁGENES DIAGNÓSTIC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66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6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2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9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990 Concepto E04B01  BOLSADEDRENAJEURINARIOADULTO2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90500 Concepto e08e05  SETDEDRENAJEMULTIPROPOSITOCONMICROPUNCI?NSISTEMAD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004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
    <m/>
    <s v="Subsidiado"/>
    <n v="3"/>
  </r>
  <r>
    <s v="EMPRESA SOCIAL DEL ESTADO HOSPITAL UNIVERSITARIO DE LA SAMARITANA"/>
    <x v="3"/>
    <s v="BOGOTÁ DC"/>
    <s v="BOGOTÁ"/>
    <d v="2021-12-10T00:00:00"/>
    <s v="HBOG4072103"/>
    <s v="HBOG4072103"/>
    <n v="9947040"/>
    <d v="2021-12-21T00:00:00"/>
    <s v="GL-9410835168"/>
    <n v="9893340"/>
    <m/>
    <m/>
    <m/>
    <n v="9893340"/>
    <m/>
    <m/>
    <m/>
    <n v="9893340"/>
    <m/>
    <n v="0"/>
    <n v="0"/>
    <n v="0"/>
    <n v="9893340"/>
    <x v="0"/>
    <s v="GUAINIA"/>
    <s v="INÍRIDA"/>
    <d v="2021-11-03T00:00:00"/>
    <d v="2021-11-12T00:00:00"/>
    <s v="Se objeta $128300 Concepto 881332  ECOGRAFÍA DE VÍAS URINARIAS (RIÑONES VEJIGA Y PRÓSTATA TRANSABDOMI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1800 Concepto 881302  ECOGRAFÍA DE ABDOMEN TOTAL (HÍGADO PÁNCREAS VESÍCULA VÍAS BILIARES RIÑONES BAZO GRANDES VAS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6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20 Concepto C18C04  CATETERVENOSODESEGURIDAD18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43 Concepto C18C06  CATETERVENOSODESEGURIDAD2225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4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78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656 Concepto A10B01  EQUIPOBURETA150MLPARAADMINISTRACIONDE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978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4192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8851 Concepto E13C01  CATETERURETERALDOBLEJ6FR20MM24CMCONESTILETEYADAPT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54558 Concepto CT4322033  GUIAHIBRIDADETRITONRESISTENTEDEALTORENDIMIENTOPUN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0400 Concepto 877812  PIELOGRAFÍA A TRAVÉS DE TUBO DE NEFROSTOMI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69600 Concepto 877815  PIELOGRAFÍA RETRÓGRADA O ANTERÓGR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54  INTERCONSULTA POR ESPECIALISTA EN INFEC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66  INTERCONSULTA POR ESPECIALISTA EN MEDICINA INTER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38400 Concepto 890602  CUIDADO (MANEJO) INTRAHOSPITALARIO POR MEDICINA ESPECIALIZ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7900 Concepto 563102  URETEROSCOPIA RETRÓGRADA DIAGNÓS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7900 Concepto 569002  DILATACIÓN URETERAL VÍA ENDOSCÓP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800 Concepto 879301  TOMOGRAFÍA COMPUTADA DE TÓRAX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24900 Concepto 879430  TOMOGRAFÍA COMPUTADA DE VÍAS URINARIAS UROTC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000 Concepto 1992256210  DIPIRONA SOLUCION INYECTABLE  1 G/2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880 Concepto 295235  SODIO CLORURO 100 ML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192 Concepto 201167821  BUTILESCOPOLAMINA AMPOLLA DE 1 ML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4000 Concepto 199353034  ACETAMINOFEN TABLETA Ó CÁPSULA  500 MG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466 Concepto 326062  LACTATO DE HARTMAN SOLUCION INYECTABLE  50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490 Concepto 225423  IOHEXOL (EQ A YODO) SOLUCION INYECTABLE  300 MG/ML/50 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7840 Concepto 200256751  PIPERACILINA E INHIBIDOR ENZIMATICO VIAL POLVO ESTERIL PARA RECONSTITUIR A SOLUCION INYECTAB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53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042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300 Concepto 903803  ALBUM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00 Concepto 903813  CLOR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100 Concepto 903828  DESHIDROGENASA LÁC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700 Concepto 903833  FOSFATASA ALCALI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000 Concepto 903854  MAGNES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600 Concepto 901107  COLORACIÓN GRAM Y LECTURA PARA CUALQUIER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8500 Concepto 903809  BILIRRUBINAS TOTAL Y DIREC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9000 Concepto 907106  UROANÁLISI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049  TIEMPO DE TROMBOPLASTINA PARCIAL T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100 Concepto 902104  DIMERO D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3000 Concepto 902045  TIEMPO DE PROTROMBINA TP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900 Concepto 903809  BILIRRUBINAS TOTAL Y DIREC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100 Concepto 903111  ÁCIDO LÁCTICO LLACTATO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00 Concepto 903866  TRANSAMINASA GLUTÁMICOPIRÚVICA ALANINO AMINO TRANSFERAS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400 Concepto 903867  TRANSAMINASA GLUTÁMICO OXALACÉTICA ASPARTATO AMINO TRANSFERAS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903016  FERRITIN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3400 Concepto 903864  SOD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9800 Concepto 903437  TROPONINA I CUANTITATIV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6300 Concepto 903856  NITRÓGENO URE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1200 Concepto 903839  GASES ARTERIALES (EN REPOSO O EN EJERCICI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000 Concepto 903895  CREATININA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9200 Concepto 901223  HEMOCULTIVO ANAEROBIO AUTOMATIZADO CADA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9600 Concepto 903859  POTASIO EN SUERO U OTROS FLUID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8200 Concepto 902210  HEMOGRAMA IV (HEMOGLOBINA HEMATOCRITO RECUENTO DE ERITROCITOS ÍNDICES ERITROCITARIOS LEUCOGRAMA REC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0500 Concepto 906913  PROTEÍNA C REACTIVA ALTA PRECISIÓN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8400 Concepto 901236  UROCULTIVO (ANTIBIOGRAMA CONCENTRACIÓN MÍNIMA INHIBITORIA AUTOMAT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8400 Concepto 901221  HEMOCULTIVO AEROBIO AUTOMATIZADO CADA MUEST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
    <m/>
    <s v="Contributivo"/>
    <n v="3"/>
  </r>
  <r>
    <s v="EMPRESA SOCIAL DEL ESTADO HOSPITAL UNIVERSITARIO DE LA SAMARITANA"/>
    <x v="3"/>
    <s v="BOGOTÁ DC"/>
    <s v="BOGOTÁ"/>
    <d v="2021-12-10T00:00:00"/>
    <s v="HBOG4072802"/>
    <s v="HBOG4072802"/>
    <n v="30827752"/>
    <d v="2021-12-21T00:00:00"/>
    <s v="GL-9410835169"/>
    <n v="30774052"/>
    <m/>
    <m/>
    <m/>
    <n v="30774052"/>
    <m/>
    <m/>
    <m/>
    <n v="30774052"/>
    <m/>
    <n v="0"/>
    <n v="0"/>
    <n v="0"/>
    <n v="30774052"/>
    <x v="0"/>
    <s v="GUAINIA"/>
    <s v="INÍRIDA"/>
    <d v="2021-11-02T00:00:00"/>
    <d v="2021-11-20T00:00:00"/>
    <s v="Se objeta $1249600 Concepto 883909  RESONANCIA MAGNÉTICA CON ANGIOGRAF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8300 Concepto 881332  ECOGRAFÍA DE VÍAS URINARIAS (RIÑONES VEJIGA Y PRÓSTATA TRANSABDOMI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9600 Concepto 881211  ECOGRAFÍA DE TÓRAX (PERICARDIO O PLEU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6600 Concepto 882301  FOTOPLETISMOGRAFÍA DE VASOS ARTERIALES EN MIEMBROS SUPERIOR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11800 Concepto 881302  ECOGRAFÍA DE ABDOMEN TOTAL (HÍGADO PÁNCREAS VESÍCULA VÍAS BILIARES RIÑONES BAZO GRANDES VAS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88400 Concepto 882112  ECOGRAFÍA DOPPLER DE VASOS DEL CUEL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43700 Concepto 873501  FLUOROSCOPIA COMO GUÍA PARA PROCEDIMIENT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7000 Concepto 871121  RADIOGRAFÍA DE TÓRAX (PA O AP Y LATERAL DECÚBITO LATERAL OBLICUAS O LATE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6200 Concepto 345001  TORACENTESIS DIAGNÓS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73800 Concepto 340401  TORACOSTOMÍA CERRADA PARA DRENAJ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05200 Concepto 861102  DRENAJE DE COLECCIÓN PROFUNDA EN PIEL O TEJIDO CELULAR SUBCUTÁNEO POR INCISIÓN O ASPIRACIÓ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78800 Concepto 895100  ELECTROCARDIOGRAMA DE RITMO O DE SUPERFICIE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2000 Concepto 881202  ECOCARDIOGRAMA TRANSTORÁC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400 Concepto 890408  INTERCONSULTA POR PSIC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0400 Concepto 998701  SOPORTE ANESTÉSICO PARA CONSULTA O APOYO DIAGNÓSTIC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2  INTERCONSULTA POR ESPECIALISTA EN DERMA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43  INTERCONSULTA POR ESPECIALISTA EN DOLOR Y CUIDADOS PALIATIVO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54  INTERCONSULTA POR ESPECIALISTA EN INFECT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100 Concepto 890484  INTERCONSULTA POR ESPECIALISTA EN PSIQUIATR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73  INTERCONSULTA POR ESPECIALISTA EN NEUROCIRU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200 Concepto 890494  INTERCONSULTA POR ESPECIALISTA EN UR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14500 Concepto 890406  INTERCONSULTA POR NUTRICIÓN Y DIETÉTIC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4700 Concepto 890468  INTERCONSULTA POR ESPECIALISTA EN NEFROLOGÍ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41200 Concepto 890602  CUIDADO (MANEJO) INTRAHOSPITALARIO POR MEDICINA ESPECIALIZAD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25100 Concepto 10A004  INTERNACIÓN COMPLEJIDAD ALTA CUATRO O MÁS CAM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02600 Concepto 10A001  INTERNACIÓN COMPLEJIDAD ALTA HABITACION UNIPERSONAL (INCLUYE AISLAMIEN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10500 Concepto 10A002  INTERNACIÓN COMPLEJIDAD ALTA HABITACION BIPERSON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4 Concepto A01J06  JERINGADESECHABLE1MLCONAGUJA27X1/2LUERLOCKEMBOLOD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0 Concepto A01T01  TAPONHEPARINIZAD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71 Concepto A01J01  JERINGADESECHABLE5MLCONAGUJA21X11/2LUERLOCKEMBOL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083 Concepto G03C01  CANULANASALDEOXIGENOADULT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314 Concepto CT3091167  AGUJAPARAADMINISTRACIONDEINSULINAENLAPIZ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31 Concepto C18C07  CATETERVENOSODESEGURIDAD2419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12 Concepto A01J03  JERINGADESECHABLE2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40 Concepto A12E01  EQUIPODEMACROGOTEOSINAGUJAPARAADMINISTRACIONDESOLUCI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298 Concepto A01V02  VENDADEALGODON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430 Concepto E04N04  SONDANELATON14F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14 Concepto A02V02  VENDAELASTICA5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540 Concepto A01J05  JERINGADESECHABLE6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996 Concepto CT453825  CAMARAESPACIADORAPARAAPLICACI?NDEINHALADORESPORV?AR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18 Concepto G02H01  HUMIDIFICADORDESECHABLEPARAOXIGEN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240 Concepto C18C04  CATETERVENOSODESEGURIDAD18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88 Concepto C18C01  CATETERVENOSODESEGURIDAD145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740 Concepto A01V03  VENDADEALGODON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7990 Concepto E04B01  BOLSADEDRENAJEURINARIOADULTO2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240 Concepto A02V03  VENDAELASTICA6X5YARDA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187 Concepto E01U07  SISTEMADESUCCIONDESECHABLECONVALVULADE1500MLCONG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726 Concepto E02S05  SONDAVESICAL18FR2VIASSILICONADA15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5513 Concepto CT3461149  LINEASDECATETERESSANGUINEOSPARAHEMODIALISI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8501 Concepto C18C06  CATETERVENOSODESEGURIDAD2225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591 Concepto B05ZS012752  SOLUCIONHEMODIALISISACIDABOLSA3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9691 Concepto B05ZS012751  SOLHEMODIALISISBICARBONATOBOLSA3000M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3751 Concepto C18C05  CATETERVENOSODESEGURIDAD2030M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5530 Concepto A01J02  JERINGADESECHABLE10MLCONAGUJA21X11/2LUERLOCKEMBOLO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6800 Concepto S55210  EQUIPOPARATRANSFUSIONDEGLOBULOSROJOSYPLASM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909 Concepto CT1241067  APOSITODEESPUMADEPOLIURE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4140 Concepto A10B01  EQUIPOBURETA150MLPARAADMINISTRACIONDE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6766 Concepto CT4981407  EQUIPOFOTOPROTECTORPARABOMBADEINFUSIO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1559 Concepto E03F10  FILTRODIALIZADORPEQUE?ODE110150M2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6623 Concepto CT6311810  BARRERACUT?NEANOIRRITANTE1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3000 Concepto C18C03  MATERIALESDESUTURAYCURACIONMEDICAMENTOSYSOLUCIONES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80325 Concepto CT5031228  JERINGADOBLEDE200MLPARAINYECTOR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21417 Concepto C12C03  CATETERVENOSOCENTRALTRILUMEN7F20CM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165900 Concepto CT1241130  APOSITODEESPUMADEPOLIURET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204028 Concepto A07E03  EQUIPOPARABOMBADEINFUSI?N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06450 Concepto C11C01  CATETERVENOSOCENTRALDE?INSERCION?PERIFERICA(5FRDOBLELU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12194 Concepto CT10271001  KITCATETERHEMODIALISISBILUMENCORTAVIDAEXTENSIONESRECT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360549 Concepto CT529968  EQUIPODEDRENAJETORAXICODEALTACAPACIDADDE3CAMARASS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589600 Concepto G03C01  OXIGENOPORCANULANASAL(PORHORA)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2000 Concepto 937000  TERAPIA FONOAUDIOLÓGICA INTEGRAL SOD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3000 Concepto 931001  TERAPIA FÍSIC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83000 Concepto 939403  TERAPIA RESPIRATORIA INTEGR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456200 Concepto 879111  TOMOGRAFÍA COMPUTADA DE CRÁNEO SIMPLE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624900 Concepto 879420  TOMOGRAFÍA COMPUTADA DE ABDOMEN Y PELVIS (ABDOMEN TOTAL) Se hace glosa por tarifa y servicios no pactados IPS que no se encuentra activa dentro de la red de prestadores con contrato legalizado entre las partes para la fecha de la atención Solo se reconoce la atención inicial de urgenciasDe ser subsanado el motivo de la objeción se solicita a la IPS anexar todos los soportes para continuar con el proceso de auditoría Se objeta $949600 Concepto 879301  TOMOGRAFÍA COMPUTADA DE TÓRAX Se hace glosa por tarifa y servicios no pactados IPS que no se encuentra activa dentro de la red de prestadores con c"/>
    <m/>
    <m/>
    <n v="3"/>
  </r>
  <r>
    <s v="EMPRESA SOCIAL DEL ESTADO HOSPITAL UNIVERSITARIO DE LA SAMARITANA"/>
    <x v="3"/>
    <s v="BOGOTÁ DC"/>
    <s v="BOGOTÁ"/>
    <d v="2022-01-06T00:00:00"/>
    <s v="HBOG4075081"/>
    <s v="HBOG4075081"/>
    <n v="8523911"/>
    <d v="2022-01-19T00:00:00"/>
    <s v="GL-9410835206"/>
    <n v="26900"/>
    <m/>
    <m/>
    <m/>
    <n v="26900"/>
    <m/>
    <m/>
    <m/>
    <n v="26900"/>
    <m/>
    <n v="0"/>
    <n v="0"/>
    <n v="0"/>
    <n v="26900"/>
    <x v="0"/>
    <s v="N. DE SANTANDER"/>
    <s v="CÚCUTA"/>
    <d v="2021-11-22T00:00:00"/>
    <d v="2021-11-26T00:00:00"/>
    <s v="Se objeta $26900 Concepto 903816  COLESTEROL DE BAJA DENSIDAD SEMIAUTOMATIZADO Se glosa colesterol de baja densidad LDL no facturable toda vez que este es producto del cálculo entre el colesterol total y colesterol de alta densidad HDL "/>
    <m/>
    <s v="Subsidiado"/>
    <n v="3"/>
  </r>
  <r>
    <s v="EMPRESA SOCIAL DEL ESTADO HOSPITAL UNIVERSITARIO DE LA SAMARITANA"/>
    <x v="3"/>
    <s v="BOGOTÁ DC"/>
    <s v="BOGOTÁ"/>
    <d v="2022-02-06T00:00:00"/>
    <s v="HBOG4064117"/>
    <s v="HBOG4064117"/>
    <n v="17942645"/>
    <d v="2022-03-03T00:00:00"/>
    <s v="GL-9410835253"/>
    <n v="26900"/>
    <m/>
    <m/>
    <m/>
    <n v="26900"/>
    <m/>
    <m/>
    <m/>
    <n v="26900"/>
    <m/>
    <n v="0"/>
    <n v="0"/>
    <n v="0"/>
    <n v="26900"/>
    <x v="0"/>
    <s v="GUAINIA"/>
    <s v="INÍRIDA"/>
    <d v="2021-09-20T00:00:00"/>
    <d v="2021-10-05T00:00:00"/>
    <s v="Se objeta $ 26900 Concepto 903816  COLESTEROL DE BAJA DENSIDAD SEMIAUTOMATIZADO Se glosa colesterol de baja densidad LDL no facturable toda vez que este es producto del cálculo entre el colesterol total y colesterol de alta densidad HDL "/>
    <m/>
    <s v="Contributivo"/>
    <n v="3"/>
  </r>
  <r>
    <s v="EMPRESA SOCIAL DEL ESTADO HOSPITAL UNIVERSITARIO DE LA SAMARITANA"/>
    <x v="3"/>
    <s v="BOGOTÁ DC"/>
    <s v="BOGOTÁ"/>
    <d v="2022-03-09T00:00:00"/>
    <s v="HBOG2982276"/>
    <s v="HBOG2982276"/>
    <n v="41724370"/>
    <d v="2022-03-29T00:00:00"/>
    <s v="GL-9410835283"/>
    <n v="125204"/>
    <m/>
    <m/>
    <m/>
    <n v="125204"/>
    <m/>
    <m/>
    <m/>
    <n v="125204"/>
    <m/>
    <n v="0"/>
    <n v="0"/>
    <n v="0"/>
    <n v="125204"/>
    <x v="0"/>
    <s v="SANTANDER"/>
    <s v="ALBANIA"/>
    <d v="2019-12-15T00:00:00"/>
    <d v="2020-01-03T00:00:00"/>
    <s v="Se objeta $ 24600 Concepto 903816  COLESTEROL DE BAJA DENSIDAD SEMIAUTOMATIZADO Se glosa colesterol de baja densidad LDL no facturable toda vez que este es producto del cálculo entre el colesterol total y colesterol de alta densidad HDL ,Se objeta $ 55066 Concepto CT9531754  DESINFECTANTELIQUIDOPOLIHEXAMIDABETANIA01%FRASCO350ML Se objeta el cobro de desinfectante liquido polihexamidabetania y removedro de adhesivo no facturables incluidos en la dotacion basica de la sala y/o estancia Se objeta $ 45538 Concepto CT3671811  REMOVEDORDEADHESIVONOIRRIT Se objeta el cobro de desinfectante liquido polihexamidabetania y removedro de adhesivo no facturables incluidos en la dotacion basica de la sala y/o estancia "/>
    <m/>
    <s v="Subsidiado"/>
    <n v="3"/>
  </r>
  <r>
    <s v="EMPRESA SOCIAL DEL ESTADO HOSPITAL UNIVERSITARIO DE LA SAMARITANA"/>
    <x v="3"/>
    <s v="BOGOTÁ DC"/>
    <s v="BOGOTÁ"/>
    <d v="2022-04-11T00:00:00"/>
    <s v="HBOG4091869"/>
    <s v="HBOG4091869"/>
    <n v="8310385"/>
    <d v="2022-05-02T00:00:00"/>
    <s v="GL-9410835326"/>
    <n v="3146080"/>
    <m/>
    <m/>
    <m/>
    <n v="3146080"/>
    <m/>
    <m/>
    <m/>
    <n v="3146080"/>
    <m/>
    <n v="0"/>
    <n v="0"/>
    <n v="0"/>
    <n v="3146080"/>
    <x v="0"/>
    <s v="GUAINIA"/>
    <s v="INÍRIDA"/>
    <d v="2022-02-20T00:00:00"/>
    <d v="2022-02-24T00:00:00"/>
    <s v="Se objeta $ 237440 Concepto 151804041132  T2TORNILLODECIERREEST?NDARAMAREY Se objeta el cobro de material de osteosíntesis tarifa no pactada y no anexan cotización ni factura de compra para validar los precios facturados Se objeta $ 1097600 Concepto 151804041133  T2TORNILLODEBLOQUEOF/T5MMXVARIASLONGAMAREY Se objeta el cobro de material de osteosíntesis tarifa no pactada y no anexan cotización ni factura de compra para validar los precios facturados Se objeta $ 1811040 Concepto T2CLAVODETIBIAST  T2CLAVODETIBIASTD912MMXVARIASLONGAMAREY Se objeta el cobro de material de osteosíntesis tarifa no pactada y no anexan cotización ni factura de compra para validar los precios facturados "/>
    <m/>
    <s v="Subsidiado"/>
    <n v="3"/>
  </r>
  <r>
    <s v="EMPRESA SOCIAL DEL ESTADO HOSPITAL UNIVERSITARIO DE LA SAMARITANA"/>
    <x v="3"/>
    <s v="BOGOTÁ DC"/>
    <s v="BOGOTÁ"/>
    <d v="2022-04-07T00:00:00"/>
    <s v="HBOG4095727"/>
    <s v="HBOG4095727"/>
    <n v="20721018"/>
    <d v="2022-05-02T00:00:00"/>
    <s v="GL-9410835327"/>
    <n v="2194857"/>
    <m/>
    <m/>
    <m/>
    <n v="2194857"/>
    <m/>
    <m/>
    <m/>
    <n v="2194857"/>
    <m/>
    <n v="0"/>
    <n v="0"/>
    <n v="0"/>
    <n v="2194857"/>
    <x v="0"/>
    <s v="GUAINIA"/>
    <s v="SIN CODIFICACION"/>
    <d v="2022-01-03T00:00:00"/>
    <d v="2022-01-22T00:00:00"/>
    <s v="Se objeta $ 2194857 Concepto 201528631  POLIMIXINA B SULFATO EQUIVALENTE A POLIMIXINA B 500000 UI Se objeta el cobro de 27 POLIMIXINA B SULFATO EQUIVALENTE A POLIMIXINA B 500000 UI facturan 29 y de acuerdo a los soportes anexos de la aplicación de medicamentos solo se aplicaron 2 Resolución 3047/2008 anexo 5  "/>
    <m/>
    <s v="Subsidiado"/>
    <n v="3"/>
  </r>
  <r>
    <s v="EMPRESA SOCIAL DEL ESTADO HOSPITAL UNIVERSITARIO DE LA SAMARITANA"/>
    <x v="3"/>
    <s v="BOGOTÁ DC"/>
    <s v="BOGOTÁ"/>
    <d v="2022-05-14T00:00:00"/>
    <s v="HBOG4087551"/>
    <s v="HBOG4087551"/>
    <n v="40062754"/>
    <d v="2022-06-05T00:00:00"/>
    <s v="GL-9410835377"/>
    <n v="8306400"/>
    <m/>
    <m/>
    <m/>
    <n v="8306400"/>
    <m/>
    <m/>
    <m/>
    <n v="8306400"/>
    <m/>
    <n v="0"/>
    <n v="0"/>
    <n v="0"/>
    <n v="8306400"/>
    <x v="0"/>
    <s v="BOYACA"/>
    <s v="CHIQUINQUIRÁ"/>
    <d v="2022-01-24T00:00:00"/>
    <d v="2022-01-30T00:00:00"/>
    <s v="Se objeta $ 8306400 Concepto F02P32  PROTESISPENEANADE3PIEZAS(KITDEEMSAMBLEYRESERVORIOC SE OBJETA MAYOR VALOR COBRADO EN PROTESISPENEANADE3PIEZAS(KITDEEMSAMBLEYRESERVORIOC FACTURAN PO $34406400 Y SE RECONOCE POR $26100000 DE ACUERDO A LA COTIZACION ANEXA EN LA HISTORIA CLINICA SE GLOSA LA DIFERENCIA $8306400 "/>
    <m/>
    <s v="Subsidiado"/>
    <n v="3"/>
  </r>
  <r>
    <s v="EMPRESA SOCIAL DEL ESTADO HOSPITAL UNIVERSITARIO DE LA SAMARITANA"/>
    <x v="3"/>
    <s v="BOGOTÁ DC"/>
    <s v="BOGOTÁ"/>
    <d v="2022-05-14T00:00:00"/>
    <s v="HBOG4093144"/>
    <s v="HBOG4093144"/>
    <n v="17386629"/>
    <d v="2022-06-05T00:00:00"/>
    <s v="GL-9410835378"/>
    <n v="1928292"/>
    <m/>
    <m/>
    <m/>
    <n v="1928292"/>
    <m/>
    <m/>
    <m/>
    <n v="1928292"/>
    <m/>
    <n v="0"/>
    <n v="0"/>
    <n v="0"/>
    <n v="1928292"/>
    <x v="0"/>
    <s v="GUAINIA"/>
    <s v="INÍRIDA"/>
    <d v="2022-02-08T00:00:00"/>
    <d v="2022-02-17T00:00:00"/>
    <s v="Se objeta $ 1928292 Concepto 201051394  TERLIPRESINA 1MG Se objeta el cobro de 12 TERLIPRESINA 1 MG facturan 59 y en la hoja de aplicación de medicamentos se evidencia solo el soporte de 47 las otras no fueron suministradas Resolución 3047/2008 anexo 5 $1928292 "/>
    <m/>
    <s v="Subsidiado"/>
    <n v="3"/>
  </r>
  <r>
    <s v="EMPRESA SOCIAL DEL ESTADO HOSPITAL UNIVERSITARIO DE LA SAMARITANA"/>
    <x v="3"/>
    <s v="BOGOTÁ DC"/>
    <s v="BOGOTÁ"/>
    <d v="2022-05-14T00:00:00"/>
    <s v="HBOG4096033"/>
    <s v="HBOG4096033"/>
    <n v="41406597"/>
    <d v="2022-06-05T00:00:00"/>
    <s v="GL-9410835379"/>
    <n v="54096"/>
    <m/>
    <m/>
    <m/>
    <n v="54096"/>
    <m/>
    <m/>
    <m/>
    <n v="54096"/>
    <m/>
    <n v="0"/>
    <n v="0"/>
    <n v="0"/>
    <n v="54096"/>
    <x v="0"/>
    <s v="GUAINIA"/>
    <s v="INÍRIDA"/>
    <d v="2022-03-14T00:00:00"/>
    <d v="2022-03-25T00:00:00"/>
    <s v="Se objeta $ 29700 Concepto 903817  COLESTEROL DE BAJA DENSIDAD LDL AUTOMATIZADO Se glosa colesterol de baja densidad LDL no facturable toda vez que este es producto del cálculo entre el colesterol total y colesterol de alta densidad HDL ,Se objeta $ 5492 Concepto B01S02  SEDA2/0AGUJAREDONDA1/2CIRCULO3637MM75CM Se glosan insumos incluidos en la atención hospitalaria como dotación art 40 y procedimiento derecho de sala y materiales art 49 y 55 parágrafo 1 manual soat  Se objeta $ 8369 Concepto C02S05  POLIGLACTINA4/0AGUJACURVAREDONDA1/2CIRCULO17MM70CM Se glosan insumos incluidos en la atención hospitalaria como dotación art 40 y procedimiento derecho de sala y materiales art 49 y 55 parágrafo 1 manual soat  Se objeta $ 10535 Concepto C02S03  POLIGLACTINAANTIBACTERIAL2/0AGUJAREDONDA1/2CIRCULO37M Se glosan insumos incluidos en la atención hospitalaria como dotación art 40 y procedimiento derecho de sala y materiales art 49 y 55 parágrafo 1 manual soat  "/>
    <m/>
    <s v="Subsidiado"/>
    <n v="3"/>
  </r>
  <r>
    <s v="EMPRESA SOCIAL DEL ESTADO HOSPITAL UNIVERSITARIO DE LA SAMARITANA"/>
    <x v="3"/>
    <s v="BOGOTÁ DC"/>
    <s v="BOGOTÁ"/>
    <d v="2022-05-15T00:00:00"/>
    <s v="HBOG4088455"/>
    <s v="HBOG4088455"/>
    <n v="91368147"/>
    <d v="2022-06-05T00:00:00"/>
    <s v="GL-9410835380"/>
    <n v="1952859"/>
    <m/>
    <m/>
    <m/>
    <n v="1952859"/>
    <m/>
    <m/>
    <m/>
    <n v="1952859"/>
    <m/>
    <n v="0"/>
    <n v="0"/>
    <n v="0"/>
    <n v="1952859"/>
    <x v="0"/>
    <s v="GUAINIA"/>
    <s v="MORICHAL"/>
    <d v="2021-12-23T00:00:00"/>
    <d v="2022-01-23T00:00:00"/>
    <s v="Se objeta $ 1491300 Concepto 110A01  INTERNACIÓN EN UNIDAD DE CUIDADO INTENSIVO ADULTOS Se objeta el cobro del día 23/01/2022 día de egreso no facturable de acuerdo a lo contemplado en el Art 47 parágrafos 1 y 2 del decreto 2423 los valores en estancia se reconocen hasta 24 horas y se determina que el día de ingreso del paciente se factura más no el del egreso Paciente que ingresa el 23/12/2021 y fallece el 22/01/2022 se causan 30 días y facturan 31 Se glosa 1 día en unidad de cuidados intensivos ,Se objeta $ 461559 Concepto CT401821  SONDASUCCIONCERRADA14FCONPUERTOPARAINHALAR Se objeta el cobro de 3 sonda de succión cerrada de 13 facturadas se reconoce 1 cada 72 horas de los 29 días en UCI $461559 "/>
    <m/>
    <s v="Subsidiado"/>
    <n v="3"/>
  </r>
  <r>
    <s v="EMPRESA SOCIAL DEL ESTADO HOSPITAL UNIVERSITARIO DE LA SAMARITANA"/>
    <x v="3"/>
    <s v="BOGOTÁ DC"/>
    <s v="BOGOTÁ"/>
    <d v="2022-05-15T00:00:00"/>
    <s v="HBOG4096607"/>
    <s v="HBOG4096607"/>
    <n v="15790606"/>
    <d v="2022-06-06T00:00:00"/>
    <s v="GL-9410835381"/>
    <n v="15389"/>
    <m/>
    <m/>
    <m/>
    <n v="15389"/>
    <m/>
    <m/>
    <m/>
    <n v="15389"/>
    <m/>
    <n v="0"/>
    <n v="0"/>
    <n v="0"/>
    <n v="15389"/>
    <x v="0"/>
    <s v="GUAINIA"/>
    <s v="INÍRIDA"/>
    <d v="2022-03-05T00:00:00"/>
    <d v="2022-03-26T00:00:00"/>
    <s v="Se objeta $ 10529 Concepto C02S04  POLIGLACTINAANTIBACTERIAL3/0AGUJAREDONDA1/2CIRCULO26M Se glosan insumos incluidos en la atención hospitalaria como dotación art 40 y procedimiento derecho de sala y materiales art 49 y 55 parágrafo 1 manual soat  Se objeta $ 4860 Concepto G02M23  POLIPROPILENO3/0AGUJACORTANTE3/8CIRCULO24MM45CM Se glosan insumos incluidos en la atención hospitalaria como dotación art 40 y procedimiento derecho de sala y materiales art 49 y 55 parágrafo 1 manual soat  "/>
    <m/>
    <s v="Subsidiado"/>
    <n v="3"/>
  </r>
  <r>
    <s v="EMPRESA SOCIAL DEL ESTADO HOSPITAL UNIVERSITARIO DE LA SAMARITANA"/>
    <x v="3"/>
    <s v="BOGOTÁ DC"/>
    <s v="BOGOTÁ"/>
    <d v="2022-06-07T00:00:00"/>
    <s v="HBOG4093950"/>
    <s v="HBOG4093950"/>
    <n v="25786966"/>
    <d v="2022-06-20T00:00:00"/>
    <s v="GL-9410835399"/>
    <n v="4121100"/>
    <m/>
    <m/>
    <m/>
    <n v="4121100"/>
    <m/>
    <m/>
    <m/>
    <n v="4121100"/>
    <m/>
    <n v="0"/>
    <n v="0"/>
    <n v="0"/>
    <n v="4121100"/>
    <x v="0"/>
    <s v="GUAINIA"/>
    <s v="INÍRIDA"/>
    <d v="2022-01-27T00:00:00"/>
    <d v="2022-02-16T00:00:00"/>
    <s v="Se objeta $ 122700 Concepto 898201  ESTUDIO DE COLORACIÓN BÁSICA EN ESPÉCIMEN DE RECONOCIMIENTO Se objeta el cobro de ESTUDIOS DE DE COLORACION no anexan soporte como requisito para el cobro de la atención como lo estipula la Resolución 3047/2008 anexo 5  Se objeta $ 423900 Concepto 898102  ESTUDIO DE COLORACIÓN HISTOQUÍMICA EN BIOPSIA Se objeta el cobro de ESTUDIOS DE DE COLORACION no anexan soporte como requisito para el cobro de la atención como lo estipula la Resolución 3047/2008 anexo 5  Se objeta $ 639000 Concepto 898101  ESTUDIO DE COLORACIÓN BÁSICA EN BIOPSIA Se objeta el cobro de ESTUDIOS DE DE COLORACION no anexan soporte como requisito para el cobro de la atención como lo estipula la Resolución 3047/2008 anexo 5  Se objeta $ 814500 Concepto 898202  ESTUDIO DE COLORACIÓN HISTOQUÍMICA EN ESPÉCIMEN DE RECONOCIMIENTO Se objeta el cobro de ESTUDIOS DE DE COLORACION no anexan soporte como requisito para el cobro de la atención como lo estipula la Resolución 3047/2008 anexo 5  Se objeta $ 2121000 Concepto 898103  ESTUDIO DE COLORACIÓN INMUNOHISTOQUÍMICA EN BIOPSIA Se objeta el cobro de ESTUDIOS DE DE COLORACION no anexan soporte como requisito para el cobro de la atención como lo estipula la Resolución 3047/2008 anexo 5  "/>
    <m/>
    <s v="Contributivo"/>
    <n v="3"/>
  </r>
  <r>
    <s v="EMPRESA SOCIAL DEL ESTADO HOSPITAL UNIVERSITARIO DE LA SAMARITANA"/>
    <x v="3"/>
    <s v="BOGOTÁ DC"/>
    <s v="BOGOTÁ"/>
    <d v="2022-06-08T00:00:00"/>
    <s v="HBOG4104040"/>
    <s v="HBOG4104040"/>
    <n v="96695186"/>
    <d v="2022-06-21T00:00:00"/>
    <s v="GL-9410835400"/>
    <n v="27825918"/>
    <m/>
    <m/>
    <m/>
    <n v="27825918"/>
    <m/>
    <m/>
    <m/>
    <n v="27825918"/>
    <m/>
    <n v="0"/>
    <n v="0"/>
    <n v="0"/>
    <n v="27825918"/>
    <x v="0"/>
    <s v="GUAINIA"/>
    <s v="INÍRIDA"/>
    <d v="2022-04-02T00:00:00"/>
    <d v="2022-05-06T00:00:00"/>
    <s v="Se objeta $ 26843400 Concepto 110A01  INTERNACIÓN EN UNIDAD DE CUIDADO INTENSIVO ADULTOS PACIENTE CON MENINGITIS TUBERCULOSA CON VMI DE LARGA DATA EN QUIEN INDICAN GASTROSTOMIA Y TRAQUEOSTOMIA PENDIENTE DESDE EL 18 DE ABRIL YA CUENTA CON GASTROSTOMIA PERO AUN NO REALIZAN TRAQUEOSTOMIA GESTION HOSPITALARIA POR ERIKA MARITZA RAMIREZ AMAYA ,Se objeta $ 59400 Concepto 903816  COLESTEROL DE BAJA DENSIDAD SEMIAUTOMATIZADO Se glosa colesterol de baja densidad LDL no facturable toda vez que este es producto del cálculo entre el colesterol total y colesterol de alta densidad HDL ,Se objeta $ 923118 Concepto CT401821  SONDASUCCIONCERRADA14FCONPUERTOPARAINHALAR Se objeta el cobro de 6 sonda de succión cerrada de 18 facturadas se reconoce 1 cada 72 horas de los 34 días en UCI "/>
    <m/>
    <s v="Subsidiado"/>
    <n v="3"/>
  </r>
  <r>
    <s v="EMPRESA SOCIAL DEL ESTADO HOSPITAL UNIVERSITARIO DE LA SAMARITANA"/>
    <x v="3"/>
    <s v="BOGOTÁ DC"/>
    <s v="BOGOTÁ"/>
    <d v="2022-06-10T00:00:00"/>
    <s v="HBOG4102831"/>
    <s v="HBOG4102831"/>
    <n v="94594699"/>
    <d v="2022-06-22T00:00:00"/>
    <s v="GL-9410835401"/>
    <n v="1345325"/>
    <m/>
    <m/>
    <m/>
    <n v="1345325"/>
    <m/>
    <m/>
    <m/>
    <n v="1345325"/>
    <m/>
    <n v="0"/>
    <n v="0"/>
    <n v="0"/>
    <n v="1345325"/>
    <x v="0"/>
    <s v="BOYACA"/>
    <s v="MUZO"/>
    <d v="2022-03-23T00:00:00"/>
    <d v="2022-04-19T00:00:00"/>
    <s v="Se objeta $ 29700 Concepto 903816  COLESTEROL DE BAJA DENSIDAD SEMIAUTOMATIZADO Se glosa colesterol de baja densidad LDL no facturable toda vez que este es producto del cálculo entre el colesterol total y colesterol de alta densidad HDL Se objeta $ 55800 Concepto 903839  GASES ARTERIALES (EN REPOSO O EN EJERCICIO) Se objeta el cobro de los gases arteriales realizados en UCI no facturables incluidos en la estancia de acuerdo a lo contemplado en el Decreto 2423/96 articulo 43 ,Se objeta $ 490560 Concepto 200256751  PIPERACILINA E INHIBIDOR ENZIMATICO VIAL POLVO ESTERIL PARA RECONSTITUIR A SOLUCION INYECTABLE PACIENTE EN MANEJO POR NEUMONIA ASPIRATIVA CON PIPERACILINA TAZOBACTAM ANTE LA FALTA DE MEDICAMENTO EN LA ISNTITUCION AJUSTAN MANEJO CON AMPICILINA SULBACTAM GESTION HOSPITALARIA POR ERIKA MARITZA RAMIREZ AMAYA ,Se objeta $ 769265 Concepto CT401821  SONDASUCCIONCERRADA14FCONPUERTOPARAINHALAR Se objeta el cobro de 5 sonda de succión cerrada de 14 facturadas se reconoce 1 cada 72 horas de 27 días en UCI "/>
    <m/>
    <s v="Subsidiado"/>
    <n v="3"/>
  </r>
  <r>
    <s v="EMPRESA SOCIAL DEL ESTADO HOSPITAL UNIVERSITARIO DE LA SAMARITANA"/>
    <x v="3"/>
    <s v="BOGOTÁ DC"/>
    <s v="BOGOTÁ"/>
    <d v="2022-06-10T00:00:00"/>
    <s v="HBOG4099961"/>
    <s v="HBOG4099961"/>
    <n v="23057131"/>
    <d v="2022-06-22T00:00:00"/>
    <s v="GL-9410835402"/>
    <n v="5757810"/>
    <m/>
    <m/>
    <m/>
    <n v="5757810"/>
    <m/>
    <m/>
    <m/>
    <n v="5757810"/>
    <m/>
    <n v="0"/>
    <n v="0"/>
    <n v="0"/>
    <n v="5757810"/>
    <x v="0"/>
    <s v="BOYACA"/>
    <s v="PÁEZ"/>
    <d v="2022-03-15T00:00:00"/>
    <d v="2022-04-08T00:00:00"/>
    <s v="Se objeta $ 5757810 Concepto 200277691  ROMIPLOSTIM VIAL POLVO LIOFILIZADO PARA RECONSTITUIR A SOLUCION INYECTABLE Se objeta el cobro de ROMIPLOSTIM VIAL POLVO LIOFILIZADO PARA RECONSTITUIR A SOLUCION INYECTABLE no se evidencia soportado en la hoja de aplicacion de medicamentos como requisito para el cobro como lo estipula la Resolucion 30474/2008 anexo 5 adicional de ser subsanado el motivo inicial de la objecion se objeta mayor valor cobrado facturan por $1919270c/u y se reconoce por $1884372c/u precio promedio del mercado a nivel institucional de acuerdo al termómetro de medicamentos ya que no existe listado ni cotización entre las partes para avalar este precio Se glosa la diferencia en cada una de $34898c/u "/>
    <m/>
    <s v="Subsidiado"/>
    <n v="3"/>
  </r>
  <r>
    <s v="EMPRESA SOCIAL DEL ESTADO HOSPITAL UNIVERSITARIO DE LA SAMARITANA"/>
    <x v="3"/>
    <s v="BOGOTÁ DC"/>
    <s v="BOGOTÁ"/>
    <d v="2019-11-15T00:00:00"/>
    <s v="HBOG2965038"/>
    <s v="HBOG2965038"/>
    <n v="10216214"/>
    <d v="2019-12-12T00:00:00"/>
    <s v="GL-94147322173"/>
    <n v="171825"/>
    <m/>
    <m/>
    <m/>
    <n v="171825"/>
    <m/>
    <m/>
    <m/>
    <n v="171825"/>
    <d v="2020-03-16T00:00:00"/>
    <n v="36800"/>
    <n v="135025"/>
    <n v="0"/>
    <n v="0"/>
    <x v="0"/>
    <s v="CUNDINAMARCA"/>
    <s v="SOACHA"/>
    <d v="2019-10-13T00:00:00"/>
    <d v="2019-10-19T00:00:00"/>
    <s v="Se objeta $ 103975 Concepto 879111  TOMOGRAFIA AXIAL COMPUTADA DE CRANEO SIMPLE Se objeta mayor valor cobrado en 1 tomografía de cráneo simple facturado por valor de $415900 de los 2 facturados dado que no anexan el soporte de lectura del radiologo por ende se objeta el 25% del rx de acuerdo a lo estipulado en el Decreto 2423/96 art 23 parágrafo 1  $103975 ,Se objeta $ 36800 Concepto 890202  CONSULTA DE PRIMERA VEZ POR MEDICINA ESPECIALIZADA Se objeta el cobro de 1 consulta preanestesica por valor de $36800 atención no facturable de manera adicional en paciente programado para la realización de COLECISTECTOMIA  según lo establecido en el art 48 parágrafo 1 decreto 2423/96 ,se objeta el cobro de 2 poplipropilenos 6/0 por valor de $14310 2 poliglactinas 5/0 $16740 se consideran no facturables se encuentran incluidos en los derechos de sala de los procedimientos quirúrgicos realizados al usuario de acuerdo al articulo 55 parágrafo 1 del decreto 2423 de 1996  $31050"/>
    <s v="Ips acepta glosa por falta de soporte de lectura del radiologo no se acepta glos apor consulta preanestesica  según lo estipulado en el articulo 48 paragrafo 2  la consulta preanestesica se reconocera para las intervenciones clasificadsa del grupo 4 en adelante  se acepta glosa por poplipropilenos 6/0  y  poliglactinas 5/0 no facturablew incluidos en los derechos de sala"/>
    <s v="Subsidiado"/>
    <n v="3"/>
  </r>
  <r>
    <s v="EMPRESA SOCIAL DEL ESTADO HOSPITAL UNIVERSITARIO DE LA SAMARITANA"/>
    <x v="3"/>
    <s v="BOGOTÁ DC"/>
    <s v="BOGOTÁ"/>
    <d v="2019-11-15T00:00:00"/>
    <s v="HBOG2965632"/>
    <s v="HBOG2965632"/>
    <n v="9055566"/>
    <d v="2019-12-12T00:00:00"/>
    <s v="GL-94147322192"/>
    <n v="2749351"/>
    <m/>
    <m/>
    <m/>
    <n v="2749351"/>
    <m/>
    <m/>
    <m/>
    <n v="2749351"/>
    <d v="2020-03-16T00:00:00"/>
    <n v="2432744"/>
    <n v="316607"/>
    <n v="0"/>
    <n v="0"/>
    <x v="0"/>
    <s v="CUNDINAMARCA"/>
    <s v="SOACHA"/>
    <d v="2019-10-15T00:00:00"/>
    <d v="2019-10-20T00:00:00"/>
    <s v="Se objeta $ 157437 Concepto AGUJA  AGUJA PARA BIOPSIA DE MEDULA OSEA 119 X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10570 Concepto AGUJA  AGUJA ANESTESIA ESPINAL 20GX9OMM DESECHABLE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1444 Concepto EQUIPO  EQUIPO EXTENSION DE ANESTESIA 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 el cobro de 1 aguja para biopsia de médula osea por valor de $157437 2 agujas anestesia espinal $10570 insumos no facturables de manera adicional  incluidos en la practica integral del examen  según lo establecido en el art 81 decreto 2423/96 $168007Se objetan 2 equipos de extensión de anestesia facturados por valor de $1444 insumo que corresponde a un set de extensión para proporcionar mayor longitud a los accesos venosos no se reconoce ya que cumple la misma función que el equipo macrogotero el cual se esta reconociendo su uso se considera un valor agregado a la estancia para dar mayor comodidad al paciente total objetado ,Se objeta $ 49000 Concepto 890701  CONSULTA DE URGENCIAS POR MEDICINA GENERAL Se objeta cobro de urgencias por valor de $49000 paciente que viene remitido con conducta definida para valoración por el especialista en soportes anexos no se evidencia descompensación clínica del paciente para urgentizar nuevamente ,Se objeta $ 743000 Concepto 020103  CORRECCION DE CRANEO ESTENOSIS MULTIPLE CON BRAQUICEFALIA POR CRANIECTOMIA MULTIPLE Se objeta el cobro de  10 estudios con tinciones especiales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88200 Concepto 898101  ESTUDIO DE COLORACION BASICA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113800 Concepto 898101  ESTUDIO DE COLORACION BASICA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 797400 Concepto 898106  ESTUDIO DE CITOMETRIA DE FLUJO EN BIOPSIA Se objeta el cobro de 1 estudio con tinciones de rutina por valor de $88200 1 estudio de citometria de flujo $797400 1 estudio con tinciones de rutina $113800 en historia clínica anexa no se evidencia reporte anatomopatologico soporte necesario para la facturación según lo establecido en la resolución 3047/2008Adicionalmente tener en cuenta que con el resultado que adjunte la IPS en la respuesta a glosa se determinara la pertinencia del cobro $945000 ,Se objeta el cobro de 1 cariotipo para estados leucemicos $343100  1 mycobacterium en cadena de polimerasa $319200 1 anticuerpos antinucleares extractables $126200 en historia clínica anexa no se evidencia el reporte del resultado soporte necesario para la respectiva facturación según lo establecido en la resolución 3047/2008   Se objeta $ 319200 Concepto 908825  MYCOBACTERIUM TUBERCULOSIS IDENTIFICACION REACCION EN CADENA DE LA POLIMERASA Se objeta el cobro de 1 cariotipo para estados leucemicos $343100 1 estudio de citometria de flujo $797400 1 mycobacterium en cadena de polimerasa $319200 1 anticuerpos antinucleares extractables $126200 en historia clínica anexa no se evidencia el reporte del resultado soporte necesario para la respectiva facturación según lo establecido en la resolución 3047/2008   Se objeta $ 126200 Concepto 906406  ANTICUERPOS NUCLEARES EXTRACTABLES TOTALES ENA SS A RO SS B LA RNP Y SM Se objeta el cobro de 1 cariotipo para estados leucemicos $343100 1 estudio de citometria de flujo $797400 1 mycobacterium en cadena de polimerasa $319200 1 anticuerpos antinucleares extractables $126200 en historia clínica anexa no se evidencia el reporte del resultado soporte necesario para la respectiva facturación según lo establecido en la resolución 3047/2008   "/>
    <s v="se acepta el cobro de agujas no facturables de acuerdo a lo establecido en el articulo 81 decreto 2423/96 (168007) no se acepta glosa correspondiente a equipo de extension por protocolo no corresponde a comodidad si no calidad de atencion al paciente  no se acepta glosa  por consulta de urgeciaspaciente el cual no fue remitido ni comentado a la institucion el llega por sus propios medios ya que la institucion que le presto el servicio le sugirio que asisteria por el servicio de urgencia a otra entidad Se soporta reporte anapatologico de los estudios con ticiones de rutina codigo 20101 f1 s1 codigo 20103 F10 S8 se aceptan 2 patologias por falta de soporte codigo 20110 F1 S1  No se acepta glosa por laboratorio se anexa reporte de cada uno de ellos"/>
    <s v="Subsidiado"/>
    <n v="3"/>
  </r>
  <r>
    <s v="EMPRESA SOCIAL DEL ESTADO HOSPITAL UNIVERSITARIO DE LA SAMARITANA"/>
    <x v="3"/>
    <s v="BOGOTÁ DC"/>
    <s v="BOGOTÁ"/>
    <d v="2019-11-15T00:00:00"/>
    <s v="HBOG2966955"/>
    <s v="HBOG2966955"/>
    <n v="11781895"/>
    <d v="2019-12-12T00:00:00"/>
    <s v="GL-94147322193"/>
    <n v="445695"/>
    <m/>
    <m/>
    <m/>
    <n v="445695"/>
    <m/>
    <m/>
    <m/>
    <n v="445695"/>
    <d v="2020-03-16T00:00:00"/>
    <n v="335095"/>
    <n v="110600"/>
    <n v="0"/>
    <n v="0"/>
    <x v="0"/>
    <s v="CUNDINAMARCA"/>
    <s v="SOACHA"/>
    <d v="2019-10-13T00:00:00"/>
    <d v="2019-10-30T00:00:00"/>
    <s v="Se objeta $ 101600 Concepto 898101  ESTUDIO DE COLORACION BASICA EN BIOPSIA Se objeta el cobro de 1 estudio con tinciones de rutina por valor de $101600 en historia clinica anexa no se evidencia reporte anatomopatologico soporte necesario para la facturacion según lo establecido en la resolucion 3047/2008Adicionalmente tener en cuenta que con el resultado que adjunte la IPS en la respuesta a glosa se determinara la pertinencia del cobro ,Se objeta $ 196695 Concepto CELULOSA  CELULOSA 102CM OXIDADA REGENERADA 76CM X se objeta el cobro de 1 celulosa oxidada regenerada por valor de $196695 en historia clínica anexa no se evidencia su utilización soporte necesario para la respectiva facturación según lo establecido en la resolución 3047/2008 ,Se objeta $ 23800 Concepto 903841  GLUCOSA EN SUERO LCR U OTRO FLUIDO DIFERENTE A ORINA Se objeta el cobro de 7 glucosas por valor de $47600 según soportes anexos lo realizado son glucometrias por lo tanto se reconoce por valor c/u $3400 = $23800 se objeta la diferencia de $23800 ya que no tiene la complejidad de un examen de laboratorio ,Se objeta $ 36800 Concepto 890202  CONSULTA DE PRIMERA VEZ POR MEDICINA ESPECIALIZADA Se objeta el cobro de 1 consulta preanestesica por valor de $36800 atención no facturable de manera adicional en paciente programado para la realización de COLECISTECTOMIA  según lo establecido en el art 48 parágrafo 1 decreto 2423/96///se objeta el cobro de 1 junta medico quirúrgica por valor de $86800 de las 5 facturadas solo se evidencia el reporte de 4 especialistas soporte necesario para la respectiva facturación según lo establecido en la resolución 3047/2008 Se objeta $ 86800 Concepto 890503  PARTICIPACION EN JUNTA MEDICA POR OTRO PROFESIONAL DE LA SALUD Y CASO PACIENTE Se objeta el cobro de 1 consulta preanestesica por valor de $36800 atención no facturable de manera adicional en paciente programado para la realización de COLECISTECTOMIA  según lo establecido en el art 48 parágrafo 1 decreto 2423/96///se objeta el cobro de 1 junta medico quirúrgica por valor de $86800 de las 5 facturadas solo se evidencia el reporte de 4 especialistas soporte necesario para la respectiva facturación según lo establecido en la resolución 3047/2008 "/>
    <s v="No se acepta glosa de estudio con tinciones de rutina se anexa resporte anatomopatologico No se acepta glosa por CELULOSA OXIDADA REGENERADA( SURGICEL) Se anexa folio 71 donde se evidencia su utilizacion en la descripción quirurgica Se acepta glosa por mvc en glucometrias No se acepta glosa por consulta preanestesica si es facturable de acuerdo a lo estableciso en el articulo 48 paragrafo 2 del manual tarifario soat PARÁGRAFO 2 La consulta prequírurgica y preanestésica se reconocerá para las intervenciones clasificadas del grupo  04  en adelante Se acepta glosa por 1 junta medico quirúrgica por valor de $86800 de las 5 facturadas solo se evidencia el reporte de 4 especialistas"/>
    <s v="Subsidiado"/>
    <n v="3"/>
  </r>
  <r>
    <s v="EMPRESA SOCIAL DEL ESTADO HOSPITAL UNIVERSITARIO DE LA SAMARITANA"/>
    <x v="3"/>
    <s v="BOGOTÁ DC"/>
    <s v="BOGOTÁ"/>
    <d v="2019-11-15T00:00:00"/>
    <s v="HBOG2964600"/>
    <s v="HBOG2964600"/>
    <n v="61219994"/>
    <d v="2019-12-12T00:00:00"/>
    <s v="GL-94147322194"/>
    <n v="24679270"/>
    <m/>
    <m/>
    <m/>
    <n v="24679270"/>
    <m/>
    <m/>
    <m/>
    <n v="24679270"/>
    <d v="2020-03-16T00:00:00"/>
    <n v="24105170"/>
    <n v="574100"/>
    <n v="0"/>
    <n v="0"/>
    <x v="0"/>
    <s v="CUNDINAMARCA"/>
    <s v="GIRARDOT"/>
    <d v="2019-10-02T00:00:00"/>
    <d v="2019-10-21T00:00:00"/>
    <s v="Se objeta $ 1141400 Concepto S12103  INTERNACION EN UNIDAD DE CUIDADOS INTENSIVOS ADULTO se objeta el cobro de 2 días de estancia en unidad de cuidados intensivos por valor de $2470000 (1112 de octubre de 2019) sin criterios para su permanencia en esta estancia se reconoce unidad de cuidados intermedios c/u $664300 = $1328600 se objeta la diferencia de $1141400 Objeción realizada por el gestor hospitalario LINDA STEFHANY GUERRERO ARROYO ,Se objeta $ 192000 Concepto 890212  CONSULTA DE PRIMERA VEZ POR TERAPIA RESPIRATORIA Se objeta el cobro de (10) Terapias Respiratorias c/u $19200 = $192000 actividad que no es objeto de cobro en UCE toda vez que hace parte del soporte ventilatorio del paciente en la unidad y además es realizado por personal que debe estar a disposición de la UCE (Terapeuta Respiratorio) según lo establecido en el numeral 114 del anexo técnico N 1 de la resolución 1043/06  Manual Único de Estandares y de Verificación ,Se objeta $ 193800 Concepto 903841  GLUCOSA EN SUERO LCR U OTRO FLUIDO DIFERENTE A ORINA Se objeta el cobro de 57 glucosas por valor de $387600 según soportes anexos lo realizado son glucometrias por lo tanto se reconoce por valor c/u $3400 = $193800 se objeta la diferencia de $193800 ya que no tiene la complejidad de un examen de laboratorio ,Se objeta $ 2811375 Concepto 751808  OXIGENADOR PEQUERO PARA PERFUSION TUBERIA CON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8775000 Concepto CT3101814  VALVULA BIOLOGICA AORTICA DE PERICARDIO BOVINO DIFERENTES MEDIDAS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2022300 Concepto INJERTO  INJERTO AORTA RECTO 28MM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5197500 Concepto Generador  GENERADOR DE MARCAPASO DEFINNWO BICAMERAL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415394 Concepto KIT  KIT AORTIC POLIESTER 20 DOBLE AGWA 12CIRCULO 16MM 75CM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2024000 Concepto Electrodo  ELECTRODO DE MARCAPASO RMI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105300 Concepto CARTUCHO  CARTUCHO PARA MEDICION DEL TIEMPO ACTIVADO DE COAGULACION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197599 Concepto Sistema  SISTEMA DE PRESLON ESPIRATONA POSITIVE PEP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618502 Concepto C11451802  HEMOCONCENTRADOR PEQUERO PEQUERO se objeta el cobro de los siguientes insumos 1 oxigenador pequeño para perfusion $2811375 1 válvula biológica aortica $8775000 1 injerto aorta recto $2022300 1 generador de marcapaso definitivo $5197500 2 kit aorticos $415394 2 electrodos de marcapaso $2024000 insumos para los cuales se deben anexar factura de compra donde se verifique el valor facturado y que permita realizar ajustes de ser el caso dado que no se tiene tarifa establecida para dicho material según lo establecido en el anexo técnico N 5 de la resolución 3047/08  $21245569///Se objeta el cobro de 6 cartuchos para medición del tiempo activado de coagulación por valor de $105300 1 sistema de presión espiratoria positiva $197599 1 hemoconcentrador pequeño $618502 no se evidencia su utilización en la historia clínica  soporte necesario para la respectiva facturación  según lo establecido en la resolución 3047/2008  $921401 ,Se objeta $ 380300 Concepto 378506  REVISIN DE ELECTRODO DE ESTIMULACIN AURCULAR O VENTRICULAR Se objeta el cobro de 1 revisión de electrodo de estimulación auricular o ventricular por valor de $380300 en historia clínica anexa no se evidencia el reporte de su realización  soporte necesario para la respectiva facturación según lo establecido en la resolución 3047/2008 ,Se objeta $ 604800 Concepto 933600  TERAPIA DE REHABILITACION CARDIACA SOD se objeta el cobro de 12 terapias de rehabilitación cardíaca c/u $50400 = $604800 de las 30 facturadas  no se evidencia el reporte de su realización soporte necesario para la respectiva facturación según lo establecido en la resolución 3047/2008 "/>
    <s v="ips soporta glosa 11 y 12 de octubre e facturo intermedio revisando la factura Se cobraron 3 dias de uci que  corresponde al 45 y 6 de octubre en pcte en pop de  reemplazo valvular en pcte con requerimiento de soporte vasopresor  e inotropico Se adjunta folio de los dias de estancia en uci 5661 y 71 No se acepta glosa por terapias respiratorias ya que en al manual tarifario soat Decreto 2423 que es el manual con el cual facturamos no menciona en ningun articulo que las terapias respiratorias esten incluiodas en la unidad de cuidados intensivos Se acepta glosa por mvc en glucometrias No se acepta glosa para los insumos oxigenador pequeño valvula biologica electrodo de marcapasos injerto aorta recto generador de marcapasos kit aortico La ips no esta en la obligacion de anexar facturas de compra a menos de que se trate de material de osteosintesis se anexa resolucion de tarifas establecias y adicional  para los insumos que no se encuentran en la resolucion Validando la glosa aplicada en donde la EPS en donde solicitan copia de las facturas de compra para insumos reiteramos que no es una causal establecida en la Resolución 3047 y por ley estatutaria en salud y ley anti tramites esta causal desapareció de los conceptos de glosa por lo tanto no puede ser referida Le recordamos que la resolución  Institucional de Insumos y Medicamentos sale anualmente y no incluye insumos de poca rotación sin embargo a futuro se socializaría los cambios o inclusiones a lugar  por ser el fundamento de la glosa la factura de compra le solicito levantar y reconocer los  valores facturados más los márgenes que se calculan y se encuentran dentro del costo promedio del mercado y con los % definidos en el marco normativo No se acepta glosa por insumos hemoconcentrador cartucho para medicion del tiempo sistema de presion espiratoria soportada en la historia clinicaSe acepta glosa por  REVISIN DE ELECTRODO DE ESTIMULACIN AURCULAR O VENTRICULAR no soportado"/>
    <s v="Subsidiado"/>
    <n v="3"/>
  </r>
  <r>
    <s v="EMPRESA SOCIAL DEL ESTADO HOSPITAL UNIVERSITARIO DE LA SAMARITANA"/>
    <x v="3"/>
    <s v="BOGOTÁ DC"/>
    <s v="BOGOTÁ"/>
    <d v="2019-12-12T00:00:00"/>
    <s v="HBOG2968054"/>
    <s v="HBOG2968054"/>
    <n v="1007000"/>
    <d v="2020-01-15T00:00:00"/>
    <s v="GL-942243333709"/>
    <n v="100700"/>
    <m/>
    <m/>
    <m/>
    <n v="100700"/>
    <m/>
    <m/>
    <m/>
    <n v="100700"/>
    <d v="2020-08-18T00:00:00"/>
    <n v="0"/>
    <n v="100700"/>
    <n v="0"/>
    <n v="0"/>
    <x v="0"/>
    <s v="GUAINIA"/>
    <s v="BARRANCO MINAS"/>
    <d v="2019-11-05T00:00:00"/>
    <d v="2019-11-05T00:00:00"/>
    <s v="Se objeta mayor valor cobrado en Ecocardiograma modo M bidimensional se reconoce por $ 512300 según contrato establecido entre las partes Soat vigente 10% se glosa la  diferencia $ 56900Se objeta mayor valor cobrado en Electrocardiografia dinaminca de 24 horas se reconoce por $ 394000 según contrato establecido entre las partes Soat vigente 10% se glosa la  diferencia $ 43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70369"/>
    <s v="HBOG2970369"/>
    <n v="47800"/>
    <d v="2020-01-15T00:00:00"/>
    <s v="GL-942243333711"/>
    <n v="4800"/>
    <m/>
    <m/>
    <m/>
    <n v="4800"/>
    <m/>
    <m/>
    <m/>
    <n v="4800"/>
    <d v="2020-08-18T00:00:00"/>
    <n v="0"/>
    <n v="4800"/>
    <n v="0"/>
    <n v="0"/>
    <x v="0"/>
    <s v="GUAINIA"/>
    <s v="INÍRIDA"/>
    <d v="2019-11-13T00:00:00"/>
    <d v="2019-11-13T00:00:00"/>
    <s v="Se objeta mayor valor cobrado en Consulta ambulatoria medicina especializada se reconoce por $ 43000 según contrato establecido entre las partes Soat vigente 10% se glosa la  diferencia $4800"/>
    <s v="Ips acepta glosa por mayor valor cobrado en procedimiento facturado de acuerdo con tarifa pactada para el año de prestación de servicios"/>
    <s v="Subsidiado"/>
    <n v="3"/>
  </r>
  <r>
    <s v="EMPRESA SOCIAL DEL ESTADO HOSPITAL UNIVERSITARIO DE LA SAMARITANA"/>
    <x v="3"/>
    <s v="BOGOTÁ DC"/>
    <s v="BOGOTÁ"/>
    <d v="2019-12-12T00:00:00"/>
    <s v="HBOG2970398"/>
    <s v="HBOG2970398"/>
    <n v="47800"/>
    <d v="2020-01-15T00:00:00"/>
    <s v="GL-942243333712"/>
    <n v="4800"/>
    <m/>
    <m/>
    <m/>
    <n v="4800"/>
    <m/>
    <m/>
    <m/>
    <n v="4800"/>
    <d v="2020-08-18T00:00:00"/>
    <n v="0"/>
    <n v="4800"/>
    <n v="0"/>
    <n v="0"/>
    <x v="0"/>
    <s v="GUAINIA"/>
    <s v="BARRANCO MINAS"/>
    <d v="2019-11-13T00:00:00"/>
    <d v="2019-11-13T00:00:00"/>
    <s v="Se objeta mayor valor cobrado en Consulta ambulatoria medicina especializada se reconoce por $ 43000 según contrato establecido entre las partes Soat vigente 10% se glosa la  diferencia $4800"/>
    <s v="Ips acepta glosa por mayor valor cobrado en procedimiento facturado de acuerdo con tarifa pactada para el año de prestación de servicios"/>
    <s v="Subsidiado"/>
    <n v="3"/>
  </r>
  <r>
    <s v="E.S.E. HOSPITAL PEDRO LEON ALVAREZ DIAZ"/>
    <x v="10"/>
    <s v="CUNDINAMARCA"/>
    <s v="LA MESA"/>
    <d v="2019-01-03T00:00:00"/>
    <s v="HPLA3158576"/>
    <s v="HPLA3158576"/>
    <n v="1003530"/>
    <d v="2019-01-25T00:00:00"/>
    <s v="GL-942323111057"/>
    <n v="199900"/>
    <m/>
    <m/>
    <m/>
    <n v="199900"/>
    <m/>
    <m/>
    <m/>
    <n v="199900"/>
    <d v="2019-05-10T00:00:00"/>
    <n v="104600"/>
    <n v="95300"/>
    <n v="0"/>
    <n v="0"/>
    <x v="0"/>
    <s v="GUAINIA"/>
    <s v="INÍRIDA"/>
    <d v="2018-09-12T00:00:00"/>
    <d v="2018-09-15T00:00:00"/>
    <s v="Paciente de 2 años quien consulta por presentar cuadro clinico de picos febriles altos asociado a astenia adinamia y mialgias con tos persistente se hospitaliza para menjo medicoSe objeta el cobro de $95300 por 1 Ultrasonografia diagnostica de torax no soportada Res 3047/2008 anexo técnico No 5 Punto B ,Se objeta $ 104600 por CUIDADO MANEJO INTRAHOSPITALARIO POR MEDICINA ESPECIALIZADA sin soporte solo se evidencia valoraciones por medico general las cuales son no facturables DEC 2423/1996 ART 40"/>
    <s v="IPS  ACEPTA GLOSA DE ECOGRAFIA DE TORAX PERTINENTE SE LEVANTA MANEJO  MEDICO DE ESPECIALISTA LAS CUALES ESTÁN SOPORTADAS EN LA HISTORIA CLÍNICA FOLIOS 10 Y 17"/>
    <s v="Subsidiado"/>
    <n v="3"/>
  </r>
  <r>
    <s v="ESE HOSPITAL UNIVERSITARIO DE LA SAMARITANA"/>
    <x v="3"/>
    <s v="CUNDINAMARCA"/>
    <s v="ZIPAQUIRÁ"/>
    <d v="2019-02-19T00:00:00"/>
    <s v="HZIP0002226470"/>
    <s v="HZIP0002226470"/>
    <n v="1616433"/>
    <d v="2019-03-02T00:00:00"/>
    <s v="GL-942323111777"/>
    <n v="97900"/>
    <m/>
    <m/>
    <m/>
    <n v="97900"/>
    <m/>
    <m/>
    <m/>
    <n v="97900"/>
    <d v="2020-03-16T00:00:00"/>
    <n v="0"/>
    <n v="97900"/>
    <n v="0"/>
    <n v="0"/>
    <x v="0"/>
    <s v="GUAINIA"/>
    <s v="INÍRIDA"/>
    <d v="2019-01-20T00:00:00"/>
    <d v="2019-01-25T00:00:00"/>
    <s v="Se objeta el valor de $97900 correspondiente al cobro de 1 examen  arbovirus  (FA EEV DENGUE) código 906305 ya que verificado en el anexo 1 de la Resolución 5857 de 2019 (PBSUPC) NO se evidencia listado por lo tanto se determina que no reúne los requisitos de norma para ser incluido facturable en el Plan de Beneficios en Salud con cargo a la UPC considerándose entonces NO POS debiendo surtir el trámite respectivo como tal (No Pos)"/>
    <s v="IPS acepta laboratorio no pos "/>
    <s v="Subsidiado"/>
    <n v="3"/>
  </r>
  <r>
    <s v="EMPRESA SOCIAL DEL ESTADO HOSPITAL UNIVERSITARIO DE LA SAMARITANA"/>
    <x v="3"/>
    <s v="BOGOTÁ DC"/>
    <s v="BOGOTÁ"/>
    <d v="2019-09-12T00:00:00"/>
    <s v="HBOG2930304"/>
    <s v="HBOG2930304"/>
    <n v="12015882"/>
    <d v="2019-10-10T00:00:00"/>
    <s v="GL-942323118819"/>
    <n v="2491629"/>
    <m/>
    <m/>
    <m/>
    <n v="2491629"/>
    <m/>
    <m/>
    <m/>
    <n v="2491629"/>
    <d v="2020-03-16T00:00:00"/>
    <n v="2356500"/>
    <n v="135129"/>
    <n v="0"/>
    <n v="0"/>
    <x v="0"/>
    <s v="GUAINIA"/>
    <s v="INÍRIDA"/>
    <d v="2019-06-11T00:00:00"/>
    <d v="2019-06-24T00:00:00"/>
    <s v="neonato femenino a término de 38 semanas remitida de Puerto Ínrida en su sexto día de vida con ictericia patológica hemolítica no isoinmune secundaria a incompatibilidad o/a bilirrubinas en zona de alto riesgo con indicación relativa de exanguinotransfusión dado que el beneficio de esta se ha evidenciado en las primeras 72 horas de vida con clínica de encefalopatía  ya valorado por cirugía pediátrica quien no logra realizar acceso central continua fototerapia intensiva fue trasladada ayer a intermedios por pobre succión y emesis esta sin vía oralSe objeta $1661200 por 1 resonancia nuclear magnética de base de cráneo silla turca sin soporte que evidencie su realización RES 3047/2008 anexo técnico No 5,por 1 aplicación de criocipitados o plasma fresco ya que según soportes anexos a la factura (FOLIO 52050) fue aplicado al paciente durante su estancia en UCI NEONATOS cama 308 por lo tanto no se reconoce ya que el paciente está bajo vigilancia y monitoreo medico constante,Se objeta el cobro de los siguientes materiales no facturables DEC 2423/1996 Art 55 y 57$7398 por 2 seda negra$614 por 2 cuchilla para bisturí$8032 por 2 conectores libres de agujas$2565 por 1 apósito transparente$45538 por 1 removedor de adhesivo no irritante se solicita justificar su cobro$48982 por 1 barrera cutánea no irritante se solicita justificar su cobroBANCO DE SANGRESe objetan (1) filtros desleucocitador por valor de $ 174600 empleados para la aplicación de hemoderivados en razón que los bancos de sangre deben garantizar este proceso a la sangre del donante conforme se debe garantizar por bioseguridad y calidad de los mismos Proceso contemplado en Documento técnico ISBN 9789581301577 control de calidad de componentes sanguíneos (Ministerio de la protección social Instituto Nacional de Salud e Invima) y Manual de Hemovigilancia Instituto Nacional de Salud Este último se refiere en un aparte a lo siguiente &quot;la evidencia que presenta que la leucorreducción universal de los componentes sanguíneos disminuye la incidencia de reacciones febriles no es concluyente&quot; Igualmente el documento en mención refiere &quot;Las reacciones hipotensoras se han asociado con la transfusión de eritrocitos y plaquetas y con el uso de filtros de leucorreducción&quot; Teniendo en cuenta estos documentos la leucorreducción debe estar garantizada por los bancos de sangre,Se objeta el valor de $286200 por el cobro de 2 potenciales evocados no soportados Res 3047/2008 anexo técnico No 5,Se objeta el valor de $57300 por el cobro de los siguientes exámenes de laboratorio banco de sangre no facturables según lo estipulado en el DECRETO 2423/1996 ARTICULO 32 PARAGRAFO 1 DECRETO 1571/1993$35300 por 1 pruebas cruzada mayor$22000 por 2 hemoclasificación ,Se objeta el valor de $94800 por el cobro de 2 disección venosa no soportadas se hace la salvedad que si fue realizada al paciente durante su estancia en UCI UCE no se reconoce esta incluida"/>
    <s v="No se acepta glosa por resonancia se anexa soporte Se acepta aplicación de criocipitados o plasma fresco ya que fue aplicado UCI neonatos Se acepta el cobro por seda ($7398) cuchilla (614) conector ($8032) aposito transparente ($2565) removedor de adhesivo ($45538) barrecra cuteanea ($48982) no facturables No se acepta glosa por filtro desleucocitador insumos facturables de acuerdo a lo indicado en el articulo 32 paragrafo 2 del decreto 2423 No se acepta glosa por potenciales evocados se anexa soporteNo se acepta glosa por prueba de compatibildad cruzada ya que si es facturable de acuerdo a lo establecido en el art 32 decreto 2423 se acepta hemoclasificacion ($22000) incluida en las pruebas cruzadasNo se acepta glosa por diseccion venosa se anexa folio 4 y folio 20 donde se soporta cada una las realiza el cirujano pedaitrico por ende son facturables si hubisen sido realizadas por el intensivista no se facturarian en este caso si son facturables"/>
    <s v="Subsidiado"/>
    <n v="3"/>
  </r>
  <r>
    <s v="EMPRESA SOCIAL DEL ESTADO HOSPITAL UNIVERSITARIO DE LA SAMARITANA"/>
    <x v="3"/>
    <s v="BOGOTÁ DC"/>
    <s v="BOGOTÁ"/>
    <d v="2019-09-12T00:00:00"/>
    <s v="HBOG2947826"/>
    <s v="HBOG2947826"/>
    <n v="5083916"/>
    <d v="2019-10-10T00:00:00"/>
    <s v="GL-942323118829"/>
    <n v="1739750"/>
    <m/>
    <m/>
    <m/>
    <n v="1739750"/>
    <m/>
    <m/>
    <m/>
    <n v="1739750"/>
    <d v="2020-03-16T00:00:00"/>
    <n v="1739750"/>
    <n v="0"/>
    <n v="0"/>
    <n v="0"/>
    <x v="0"/>
    <s v="GUAINIA"/>
    <s v="INÍRIDA"/>
    <d v="2019-08-21T00:00:00"/>
    <d v="2019-08-27T00:00:00"/>
    <s v="paciente de 51 años ingresa por dolor lumbar derecho que se irradia a abdomen y muslo ipsilateral asociado de emesis de contenido alimenticio cuadro compatible nefrolitiasis con reporte de UROTAC hidronefrosis derecha y calculo en uréter con reporte de creatinina elevada valorada por urología quien decide ajustar aporte hídrico y tomar nueva creatinina control se considera paciente se beneficia de Nefrostomía se solicita uro cultivo controlSe objeta el valor de $437700 por el cobro de servicios de honorarios médicos facturados con él código SOAT 39009 ya que la realización de la NEFROSTOMIA no tiene grupo quirúrgico Tiene valor establecido ,Se objeta el valor de $1092150 por el cobro de 1 sistema recolector de 85 10 y 12 fr por diferentes diámetros no soportado de ser soportado se solicita justificar su cobro,Se objeta el valor de $209900 por el cobro de 1 Paleografía o Colangiografía percutánea no soportada"/>
    <s v="No se acepta glosa por cobro de servicios de honorarios medicos facturados según los establecido en el articulo 23 paragrafo 3 el codigo 21504 nefrostomia percuteanea si factura honorarios con el codigo 9104 correspondiente al grupo 11 No se acepta glosa por Pielografía ni  el sistema recolector de 85 10 y 12 fr por diferentes diámetros se se anesa soporte justificando su cobro"/>
    <s v="Subsidiado"/>
    <n v="3"/>
  </r>
  <r>
    <s v="E.S.E. HOSPITAL MARIO GAITAN YANGUAS DE SOACHA"/>
    <x v="0"/>
    <s v="CUNDINAMARCA"/>
    <s v="SOACHA"/>
    <d v="2019-11-12T00:00:00"/>
    <n v="5401767"/>
    <n v="5401767"/>
    <n v="2067678"/>
    <d v="2019-12-06T00:00:00"/>
    <s v="GL-942323119825"/>
    <n v="52859"/>
    <m/>
    <m/>
    <m/>
    <n v="52859"/>
    <m/>
    <m/>
    <m/>
    <n v="52859"/>
    <d v="2020-07-03T00:00:00"/>
    <n v="52859"/>
    <n v="0"/>
    <n v="0"/>
    <n v="0"/>
    <x v="0"/>
    <s v="GUAINIA"/>
    <s v="SIN CODIFICACION"/>
    <d v="2019-10-13T00:00:00"/>
    <d v="2019-10-15T00:00:00"/>
    <s v="Se objeta cobro de Consulta urgencias del 13/10/2019 paciente quien ingresa en trabajo de parto por lo que dicha atención está incluida en los honorarios del cirujano ginecobstetricia según lo estipulado en el art 75 decreto 2423/96 se glosa $ 48900,se objeta cobro de sonda vesical N 16 no se evidencian soportes de uso Se glosa $ 2765se objeta cobro de sonda nelaton N 16 y N 8 no se evidencian soportes de uso Se glosan $1194"/>
    <s v="SE LEVANTA GLOSA OBJECION PACIENTE QUE POR PROTOCOLO INSTITUCIONAL INGRESA DIRECTAMENTE AL SERVICIO DE URGENCIAS ATENDIDO POR EL AREA DE GINECOLOGIA POR LO QUE NO SE ESTA REALIZANDO INTERCONSULTA SI NO ATENCION DE URGENCIAS FACTURABLE SEGÚN ART 48 DECRETO 2423 DEL 96 PARAGRAFO 6 Y 9   SE LEVANTA GLOSA OBJECION DANDO CUMPLIMIENTO AL DECRETO 2423/1996 ARTÍCULO 57 Los suministros de prótesis y ortesis injertos válvulas catéteres y sondas tubos de cualquier clase máscaras cánulas y electrodos no reutilizables y otros elementos de uso medico distintos a los definidos en el parágrafo 6 del artículo 55 utilizados en la práctica de cualquier intervención o procedimiento medicoquirurgico relacionado en el capitulo III y en el manejo ambulatorio u hospitalario del paciente siempre y cuando no se trate de un examen o procedimiento contenido en el capitulo IV se reconocerán hasta por el precio comercial de catalogo"/>
    <s v="Contributivo"/>
    <n v="3"/>
  </r>
  <r>
    <s v="EMPRESA SOCIAL DEL ESTADO HOSPITAL UNIVERSITARIO DE LA SAMARITANA"/>
    <x v="3"/>
    <s v="BOGOTÁ DC"/>
    <s v="BOGOTÁ"/>
    <d v="2020-01-14T00:00:00"/>
    <s v="HBOG2977019"/>
    <s v="HBOG2977019"/>
    <n v="4194200"/>
    <d v="2020-02-06T00:00:00"/>
    <s v="GL-94319312655"/>
    <n v="203991"/>
    <m/>
    <m/>
    <m/>
    <n v="203991"/>
    <m/>
    <m/>
    <m/>
    <n v="203991"/>
    <d v="2020-08-18T00:00:00"/>
    <n v="0"/>
    <n v="0"/>
    <n v="203991"/>
    <n v="0"/>
    <x v="0"/>
    <s v="GUAINIA"/>
    <s v="INÍRIDA"/>
    <d v="2019-12-09T00:00:00"/>
    <d v="2019-12-12T00:00:00"/>
    <s v="Se glosa 1 Fluoroscopia para implantación de marcapaso al valor del tórax agregar$189300 porque no se evidencia la orden médica ni registro que soporte y justifique su utilización,Se glosan los siguientes medicamentos porque no se evidencia registro en la hoja de control de medicamentos que soporte su administración3 amp Hioscina 20mg/ml $3351 de las 9 facturadas soportan el registro de 6 administradas5 amp Cefazolina 1g $11340 de las 9 facturadas soportan el registro de 4 administradas"/>
    <s v="IPS NO ACEPTA TIPIFICACION DE GLOSA SE SOSTIENE GLOSA EN CONCILIACION"/>
    <s v="Contributivo"/>
    <n v="3"/>
  </r>
  <r>
    <s v="EMPRESA SOCIAL DEL ESTADO HOSPITAL UNIVERSITARIO DE LA SAMARITANA"/>
    <x v="3"/>
    <s v="BOGOTÁ DC"/>
    <s v="BOGOTÁ"/>
    <d v="2020-01-14T00:00:00"/>
    <s v="HBOG2979437"/>
    <s v="HBOG2979437"/>
    <n v="10098555"/>
    <d v="2020-02-06T00:00:00"/>
    <s v="GL-94319312656"/>
    <n v="611420"/>
    <m/>
    <m/>
    <m/>
    <n v="611420"/>
    <m/>
    <m/>
    <m/>
    <n v="611420"/>
    <d v="2020-08-18T00:00:00"/>
    <n v="511060"/>
    <n v="100360"/>
    <n v="0"/>
    <n v="0"/>
    <x v="0"/>
    <s v="GUAINIA"/>
    <s v="INÍRIDA"/>
    <d v="2019-12-12T00:00:00"/>
    <d v="2019-12-16T00:00:00"/>
    <s v="Paciente MARINA AMAURA LOPEZ YAVINAPE objeción realizada por Luz Nora Arboleda Osorno en auditoría retrospectivaSe glosa el valor de linfocitos T CD4 $103200 no se evidencia informe de laboratorio que soporte la realización del examen según lo establecido en el anexo técnico N 5 de la resolución 3047/08se glosa el valor de gases arteriales cantidad 3 $46200 c/u o se evidencia informe de laboratorio que soporte la realización del examen según lo establecido en el anexo técnico N 5 de la resolución 3047/08 valor objetado $138600 además no facturables si son realizados durante la estancia en UCI según lo estipulado en el Decreto 2423/96 artículo 44,Se glosa el valor de apósito transparente 10cm  12 cm cantidad 4 $10260 (a $2565 c/u) no facturable incluido en el valor de la estancia según art 40 y 43 del decreto 242396Se glosa el valor de incentivo respiratorio cantidad 2 $22330 c/u Equipo incluido en el valor de la terapia respiratoria por lo tanto no es facturable ya que los procedimientos tienen tarifa integral según lo dispuesto en el artículo 81 del Decreto 2423 de1996 valor total objetado $44660,Se glosa el valor de Hemoclasificación prueba sérica $29300 no es facturable por estar incluidos en el valor de la prueba cruzada mayor Como el mismo código lo indica (19828 Prueba de compatibilidad cruzada mayor incluye hemoclasificación de donante y receptor)Se glosa el valor de Hemoclasificación grupo sanguíneo y factor RH $26400 no es facturable por estar incluidos en el valor de la prueba cruzada mayor Como el mismo código lo indica (19828 Prueba de compatibilidad cruzada mayor incluye hemoclasificación de donante y receptor),Se objeta el valor total del Oxígeno por cánula 34 horas $19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64600Se objeta el valor total del Oxígeno por ventilador mecánico 24 horas  $81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194400"/>
    <s v="IPS ACEPTA GLOSA ATENCIONES NO FACTURAB LLES SE LEVANTA DIFERENCIA SOPORTARA Y PERTINENTE "/>
    <s v="Subsidiado"/>
    <n v="3"/>
  </r>
  <r>
    <s v="EMPRESA SOCIAL DEL ESTADO HOSPITAL UNIVERSITARIO DE LA SAMARITANA"/>
    <x v="3"/>
    <s v="BOGOTÁ DC"/>
    <s v="BOGOTÁ"/>
    <d v="2020-02-11T00:00:00"/>
    <s v="HBOG2987555"/>
    <s v="HBOG2987555"/>
    <n v="21685968"/>
    <d v="2020-02-24T00:00:00"/>
    <s v="GL-94319312682"/>
    <n v="3870809"/>
    <m/>
    <m/>
    <m/>
    <n v="3870809"/>
    <m/>
    <m/>
    <m/>
    <n v="3870809"/>
    <d v="2020-08-18T00:00:00"/>
    <n v="0"/>
    <n v="0"/>
    <n v="3870809"/>
    <n v="0"/>
    <x v="0"/>
    <s v="GUAINIA"/>
    <s v="INÍRIDA"/>
    <d v="2020-01-10T00:00:00"/>
    <d v="2020-01-31T00:00:00"/>
    <s v="Se glosa 1 Anticuerpos antinucleares extractables totales(ENA) $133800 porque no se evidencia resultado que soporte su realizaciónSe glosa 1 Cariotipo para estados leucémicos (32107) $363700 porque no se evidencia resultado que soporte su realización,Se glosa 1 Biopsia en hueso $257900 porque no se evidencia registro del procedimiento que soporte su realización,Se glosan $782400 en los 16 días de estancia en habitación unipersonal (facturado a $339400 c/día) porque según lo evidenciado por Laura Catalina Salcedo Pérez en auditoría concurrente la paciente se encontraba en habitación bipersonal se reconoce a $290500 c/día,Se glosan 2 Brazalete desechable adulto de dos vías $85144 no facturables incluidos en la tarifa de la estancia según lo estipulado en el artículo 40 del Decreto 2423/96,Se glosan los siguientes exámenes de laboratorio no facturables incluido en la tarifa de la prueba de compatibilidad cruzada mayor1 Hemoclasificación (grupo sanguíneo y factor RH) $280001 Hemoclasificación prueba sérica $31100Se glosa 1 Factores A1 A2H y otros ligados a los grupos sanguíneos $7300 no facturables incluido en la tarifa del procesamiento de hemoderivados ,Se glosan los siguientes exámenes de patología porque no se evidencia resultado que soporte su realización3 Estudios con tinciones de rutina (20101) $28050010 Estudios con tinciones especiales e inmunofluorescencia (20105) $7880003 Estudios con tinciones de rutina (20201) $1077001 Estudio de citología por aspiración (20305) $553001 Estudio de citología Médula ósea mielograma (20306) $609001 Estudio de citometría de flujo en biopsia $845300,Se glosan los siguientes medicamentos porque no se evidencia registro en la hoja de control de medicamentos que soporte su administración4 amp Piperacilina Tazobactam 45gr $30976 de las 27 facturadas soportan el registro de 23 administradas1 Enoxaparina 20mg//02ml $5832 de las 4 facturadas soportan el registro de 3 administradas1 Enoxaparina 40mg//04ml $6957 de las 5 facturadas soportan el registro de 4 administradas"/>
    <s v="IPS NO ACEPTA TIPIFICACION DE GLOSA SE SOSTIENE GLOSA EN CONCILIACION"/>
    <s v="Subsidiado"/>
    <n v="3"/>
  </r>
  <r>
    <s v="EMPRESA SOCIAL DEL ESTADO HOSPITAL UNIVERSITARIO DE LA SAMARITANA"/>
    <x v="3"/>
    <s v="BOGOTÁ DC"/>
    <s v="BOGOTÁ"/>
    <d v="2020-03-06T00:00:00"/>
    <s v="HBOG2992091"/>
    <s v="HBOG2992091"/>
    <n v="10103178"/>
    <d v="2020-03-24T00:00:00"/>
    <s v="GL-94319312759"/>
    <n v="987896"/>
    <m/>
    <m/>
    <m/>
    <n v="987896"/>
    <m/>
    <m/>
    <m/>
    <n v="987896"/>
    <d v="2020-08-18T00:00:00"/>
    <n v="0"/>
    <n v="0"/>
    <n v="987896"/>
    <n v="0"/>
    <x v="0"/>
    <s v="GUAINIA"/>
    <s v="SIN CODIFICACION"/>
    <d v="2020-02-05T00:00:00"/>
    <d v="2020-02-20T00:00:00"/>
    <s v="Se glosa la Junta médicoquirúrgica x 4 $368000 porque no se evidencia el registro de la firma de los especialistas que soporte y justifique su participación,Se glosan 13 catéteres IV $25974 de los 19 facturados porque no se evidencia registro que soporte la utilización de la cantidad facturada se reconoce 1 c/72 horasSe glosan los siguientes insumos porque no se evidencia registro que soporte la utilización de la cantidad facturada5 bolsas Colostomía $40500 de los 6 facturados en total soportan el registro de 1 utilizado7 caralla colostomía $94905 de los 8 facturados en total soportan el registro de 1 utilizado,Se glosan los siguientes insumos no facturables incluidos en la tarifa de la estancia según lo estipulado en el Decreto 2423/96 artículo 40 literal e parágrafo 22 apósito de espuma de poliuretano sacral $1446381 removedor de adhesivo no irritante 100% silicona spray 50ml $455387 removedor de adhesivo no irritante 100% silicona sachet x 1 paño $200621 desinfectante líquido polihexamida $550661 tubo Pasta protectora para piel 567g $43110,Se objeta el valor total del Oxígeno por cánula 53 horas $2000 c/u debido a que no se evidencia su administración mediante una hoja de consumo de oxígeno que indique la fecha y las horas en las que se suministra el oxígeno y el tipo de flujo suministrado a la paciente según lo establecido en el anexo técnico N 5 de la resolución 3047/08 valor objetado $106000Se glosan los siguientes medicamentos porque no se evidencia registro que soporte su administración3 Enoxaparina 40mg $20871 de los 14 facturados soportan el registro de 11 administradas3 amp Piperacilina Tazobactam 45g $23232 de los 27 facturados soportan el registro de 24 administradas"/>
    <s v="IPS NO ACEPTA TIPIFICACION DE GLOSA SE SOSTIENE GLOSA EN CONCILIACION"/>
    <s v="Subsidiado"/>
    <n v="3"/>
  </r>
  <r>
    <s v="EMPRESA SOCIAL DEL ESTADO HOSPITAL UNIVERSITARIO DE LA SAMARITANA"/>
    <x v="3"/>
    <s v="BOGOTÁ DC"/>
    <s v="BOGOTÁ"/>
    <d v="2020-07-10T00:00:00"/>
    <s v="HBOG3003841"/>
    <s v="HBOG3003841"/>
    <n v="4484332"/>
    <d v="2020-08-11T00:00:00"/>
    <s v="GL-94319313403"/>
    <n v="185000"/>
    <m/>
    <m/>
    <m/>
    <n v="185000"/>
    <m/>
    <m/>
    <m/>
    <n v="185000"/>
    <d v="2020-10-30T00:00:00"/>
    <n v="185000"/>
    <n v="0"/>
    <n v="0"/>
    <n v="0"/>
    <x v="0"/>
    <s v="GUAINIA"/>
    <s v="INÍRIDA"/>
    <d v="2020-05-28T00:00:00"/>
    <d v="2020-06-01T00:00:00"/>
    <s v="Se glosa 1 Consulta preanestésica $39000 no facturable porque su causó el servicio en tratamiento quirúrgico incluido en los honorarios del procedimiento quirúrgico según lo estipulado estipulado en el artículo 48 parágrafo 1 del decreto 2423/96,Se glosan $146000 en los 2 días de estancia en habitación bipersonal facturados porque según lo evidenciado por Damaris Tatiana Sánchez Velasco en auditoría concurrente la paciente permaneció en habitación de cuatro o mas camas se reconoce a $217500 c/día facturan a $290500 c/día"/>
    <s v="ips adjunta soportes de hospitalizacion pertiente facturacion"/>
    <s v="Contributivo"/>
    <n v="3"/>
  </r>
  <r>
    <s v="EMPRESA SOCIAL DEL ESTADO HOSPITAL UNIVERSITARIO DE LA SAMARITANA"/>
    <x v="3"/>
    <s v="BOGOTÁ DC"/>
    <s v="BOGOTÁ"/>
    <d v="2020-07-10T00:00:00"/>
    <s v="HBOG3006645"/>
    <s v="HBOG3006645"/>
    <n v="9774919"/>
    <d v="2020-08-11T00:00:00"/>
    <s v="GL-94319313404"/>
    <n v="1161450"/>
    <m/>
    <m/>
    <m/>
    <n v="1161450"/>
    <m/>
    <m/>
    <m/>
    <n v="1161450"/>
    <d v="2020-10-30T00:00:00"/>
    <n v="1161450"/>
    <n v="0"/>
    <n v="0"/>
    <n v="0"/>
    <x v="0"/>
    <s v="GUAINIA"/>
    <s v="INÍRIDA"/>
    <d v="2020-06-19T00:00:00"/>
    <d v="2020-06-26T00:00:00"/>
    <s v="Se glosa 1 SET DE DRENAJE MULTIPROPOSITO CON MICROPUNCIÓN $1092150 porque no se evidencia la tarifa pactada en el acuerdo de voluntades tampoco anexa la factura de venta de su adquisisción,Se glosa 1 Testosterona total $69300 porque no se evidencia resultado que soporte su realización ni comentado en la historia clínica que la justifique"/>
    <s v="ips adjunta eporte de paraclinicos adjunta atencion y soportes de uso de insumos facturables se adjunta listado institucional por resolucion"/>
    <s v="Contributivo"/>
    <n v="3"/>
  </r>
  <r>
    <s v="EMPRESA SOCIAL DEL ESTADO HOSPITAL UNIVERSITARIO DE LA SAMARITANA"/>
    <x v="3"/>
    <s v="BOGOTÁ DC"/>
    <s v="BOGOTÁ"/>
    <d v="2020-10-08T00:00:00"/>
    <s v="HBOG4002129"/>
    <s v="HBOG4002129"/>
    <n v="26561082"/>
    <d v="2020-11-12T00:00:00"/>
    <s v="GL-94319313424"/>
    <n v="1556200"/>
    <m/>
    <m/>
    <m/>
    <n v="1556200"/>
    <m/>
    <m/>
    <m/>
    <n v="1556200"/>
    <d v="2021-05-05T00:00:00"/>
    <n v="0"/>
    <n v="0"/>
    <n v="1556200"/>
    <n v="0"/>
    <x v="0"/>
    <s v="GUAINIA"/>
    <s v="SIN CODIFICACION"/>
    <d v="2020-08-26T00:00:00"/>
    <d v="2020-09-14T00:00:00"/>
    <s v="Se glosan los siguientes exámenes de laboratorio no facturables incluidos en la tarifa de la prueba de compatibilidad cruzada mayor2 Hemoclasificación sistema abo inversa hemoclasificación sérica por microtécnica $62200003 Hemoclasificación sistema Rh antígeno Rh D en tubo $84000009 Fenotipo eritrocitario extendido en tubo cualquier antígeno $211500 además no se evidencia la orden médica ni resultados que soporte y justifique su realización51 Fenotipo sistema Rh cualquier antígeno por microtécnica  $1198500 además no se evidencia la orden médica ni resultados que soporte y justifique su realización"/>
    <s v="NO HAY ACUERDO ENTRE LAS PARTES"/>
    <s v="Subsidiado"/>
    <n v="3"/>
  </r>
  <r>
    <s v="EMPRESA SOCIAL DEL ESTADO HOSPITAL UNIVERSITARIO DE LA SAMARITANA"/>
    <x v="3"/>
    <s v="BOGOTÁ DC"/>
    <s v="BOGOTÁ"/>
    <d v="2020-10-08T00:00:00"/>
    <s v="HBOG4003839"/>
    <s v="HBOG4003839"/>
    <n v="60261336"/>
    <d v="2020-11-13T00:00:00"/>
    <s v="Gl-94319313426"/>
    <n v="10664467"/>
    <m/>
    <m/>
    <m/>
    <n v="10664467"/>
    <m/>
    <m/>
    <m/>
    <n v="10664467"/>
    <d v="2021-05-05T00:00:00"/>
    <n v="9604430"/>
    <n v="1060037"/>
    <n v="0"/>
    <n v="0"/>
    <x v="0"/>
    <s v="GUAINIA"/>
    <s v="INÍRIDA"/>
    <d v="2020-08-26T00:00:00"/>
    <d v="2020-09-17T00:00:00"/>
    <s v="Se glosa 1 Colesterol de baja densidad semiautomatizado $26000 no facturable porque este sa halla mediante la fórmula Friedewald,Se glosan $3078400 en la Técnica de reconstrucción de alta complejidad con cirugía microvascular (CMV050) por mayor valor cobrado a lo pactado en el acuerdo de voluntades a $10000000 lo facturan a $13078400,Se glosan $7910 en las 2 Insulina lispro recombinante vial solucion inyectable  100 UI/mL/10 mL facturadas por mayor valor cobrado precio regulado según circular 10 de 2020 se reconoce a $18628 c/u facrturan a $22583 c/u,Se glosan 14 Estudios de coloración inmunohistoquímica en espécimen de reconocimiento $1103200 de los 20 facturados soportan el registro de 6 realizados,Se glosan 22 Terapia Respiratoria Integral $446600 de las 35 facturadas no facturables por ser realizads en UCI se encuentran incluidas en la tarifa de la estancia según lo estipulado en el Decreto 2423/96 artículo 43,Se glosan los siguientes insumos porque no se encuentra su valor pactado en el acuerdo de voluntades ni se evidencia cotización avalada por la EPS1 Apósito antimicrobiano de hidrógeno $2140971 Cemento óseo con gentamicina $3194101 Hemostático tópico absorbible fibrilar 51x102 $5062504 Membrana absorbible sustituto de duramadre 5cmx5cm $4962600"/>
    <s v="HUS acepta glosa parcial por sobrefacturación en procedim iento adjunta soportes de patologias #20 y adjunta soporte de lista de precios donde se evidencia los insumos enunciados adjunta soportes de realizacion de las terapias en estancia no Uci acepta diferencia 3078400"/>
    <s v="Subsidiado"/>
    <n v="3"/>
  </r>
  <r>
    <s v="EMPRESA SOCIAL DEL ESTADO HOSPITAL UNIVERSITARIO DE LA SAMARITANA"/>
    <x v="3"/>
    <s v="BOGOTÁ DC"/>
    <s v="BOGOTÁ"/>
    <d v="2020-08-13T00:00:00"/>
    <s v="HBOG3008231"/>
    <s v="HBOG3008231"/>
    <n v="514748"/>
    <d v="2020-08-21T00:00:00"/>
    <s v="GL-9437731623"/>
    <n v="20111"/>
    <m/>
    <m/>
    <m/>
    <n v="20111"/>
    <m/>
    <m/>
    <m/>
    <n v="20111"/>
    <d v="2020-10-30T00:00:00"/>
    <n v="0"/>
    <n v="20111"/>
    <n v="0"/>
    <n v="0"/>
    <x v="0"/>
    <s v="GUAINIA"/>
    <s v="INÍRIDA"/>
    <d v="2020-07-09T00:00:00"/>
    <d v="2020-07-10T00:00:00"/>
    <s v="Se objeta $ 14780 Concepto 5370412  CEFAZOLINA FRASCO AMPOLLA POLVO ESTERIL PARA RECONSTITUIR A SOLUCION INYECTABLE Se objeta el cobro de 5 ampollas de cefazolina 1 gr $2956 c/u ya que no se encuentran soportadas en historia clínica Se objeta $ 5331 Concepto 295235  SODIO CLORURO 100 ML SOLUCION INYECTABLE Se objeta el cobro de 3 bolsas de solucion salina (de 5 facturadas) $1777 c/u ya que solo se soportan y justifican 2 bolsas utilizadas con los medicametnos soportados "/>
    <s v="ips acepta sobrefacturacion"/>
    <s v="Subsidiado"/>
    <n v="3"/>
  </r>
  <r>
    <s v="EMPRESA SOCIAL DEL ESTADO HOSPITAL UNIVERSITARIO DE LA SAMARITANA"/>
    <x v="3"/>
    <s v="BOGOTÁ DC"/>
    <s v="BOGOTÁ"/>
    <d v="2020-08-13T00:00:00"/>
    <s v="HBOG3008309"/>
    <s v="HBOG3008309"/>
    <n v="893115"/>
    <d v="2020-08-21T00:00:00"/>
    <s v="GL-9437731624"/>
    <n v="79600"/>
    <m/>
    <m/>
    <m/>
    <n v="79600"/>
    <m/>
    <m/>
    <m/>
    <n v="79600"/>
    <d v="2020-10-30T00:00:00"/>
    <n v="0"/>
    <n v="79600"/>
    <n v="0"/>
    <n v="0"/>
    <x v="0"/>
    <s v="GUAINIA"/>
    <s v="INÍRIDA"/>
    <d v="2020-07-10T00:00:00"/>
    <d v="2020-07-11T00:00:00"/>
    <s v="Se objeta $ 79600 Concepto 890601  CUIDADO (MANEJO) INTRAHOSPITALARIO POR MEDICINA GENERAL Se objeta el cobro de 2 cuidado intrahospitalario por medicina general por valor de $39800 c/u atencion no facturable en IPS de tercer nivel segun lo establecido en el paragrafo 3 del artículo 48 del decreto 2423/1996 esta actividad solo es facturable en aquellas instituciones donde por carencia del especialista la actividad la tenga que realizar el medico general lo cual no aplica en esta institucion "/>
    <s v="ips acepta sobrefacturacion"/>
    <s v="Subsidiado"/>
    <n v="3"/>
  </r>
  <r>
    <s v="EMPRESA SOCIAL DEL ESTADO HOSPITAL UNIVERSITARIO DE LA SAMARITANA"/>
    <x v="3"/>
    <s v="BOGOTÁ DC"/>
    <s v="BOGOTÁ"/>
    <d v="2020-08-13T00:00:00"/>
    <s v="HBOG3008361"/>
    <s v="HBOG3008361"/>
    <n v="23573070"/>
    <d v="2020-08-21T00:00:00"/>
    <s v="GL-9437731625"/>
    <n v="2703001"/>
    <m/>
    <m/>
    <m/>
    <n v="2703001"/>
    <m/>
    <m/>
    <m/>
    <n v="2703001"/>
    <d v="2020-10-30T00:00:00"/>
    <n v="2467601"/>
    <n v="235400"/>
    <n v="0"/>
    <n v="0"/>
    <x v="0"/>
    <s v="GUAINIA"/>
    <s v="INÍRIDA"/>
    <d v="2020-06-25T00:00:00"/>
    <d v="2020-07-11T00:00:00"/>
    <s v="Se objeta $ 16300 Concepto 911009  COOMBS DIRECTO CUALITATIVO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28000 Concepto 911016  HEMOCLASIFICACIÔ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1100 Concepto 911019  HEMOCLASIFICACIÔ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16300 Concepto 911007  COOMBS DIRECTO FRACCIONADO MONOESPECÌFICO (INMUNOGLOBULINAS Y FRACCIONES DEL COMPLEMENTO) POR MICR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363700 Concepto 908411  CARIOTIPO PARA ESTADOS LEUCËMICOS Se objeta ayuda diagnóstica no soportada en historia clínica Se objeta $ 62900 Concepto 906842  INMUNOGLOBULINAS CADENAS LIVIANAS LIBRES KAPPA SEMIAUTOMATIZADO O AUTOMATIZADO Se objeta ayuda diagnóstica no soportada en historia clínica Se objeta $ 62900 Concepto 906843  INMUNOGLOBULINAS CADENAS LIVIANAS LIBRES LAMBDA SEMIAUTOMATIZADO O AUTOMATIZADO Se objeta ayuda diagnóstica no soportada en historia clínica Se objeta $ 55800 Concepto 906833  INMUNOGLOBULINA D IG D SEMIAUTOMATIZADO O AUTOMATIZADO Se objeta ayuda diagnóstica no soportada en historia clínica Se objeta $ 61900 Concepto 906620  BETA 2 MICROGLOBULINA SEMIAUTOMATIZADO O AUTOMATIZADO Se objeta ayuda diagnóstica no soportada en historia clínica Se objeta $ 67400 Concepto 903437  TROPONINA I CUANTITATIVA Se objeta ayuda diagnóstica no soportada en historia clínica Se objeta $ 37100 Concepto 903044  SATURACIÔN DE TRANSFERRINA Se objeta ayuda diagnóstica no soportada en historia clínica Se objeta $ 29800 Concepto 903021  HAPTOGLOBINA AUTOMATIZADA Se objeta ayuda diagnóstica no soportada en historia clínica IPS factura 2 pero solo soporta 1 Se objeta $ 50300 Concepto 903016  FERRITINA Se objeta ayuda diagnóstica no soportada en historia clínica ,Se objeta $ 39000 Concepto 998701  SOPORTE ANESTËSICO PARA CONSULTA O APOYO DIAGNÔSTICO Se objeta el cobro de 1 soporte anestesico para consulta o apoyo diagnostico por valor de $39000 no justificado ni soportado en ninguna de las atenciones prestadas al paciente ,Se objeta $ 845300 Concepto 898106  ESTUDIO DE CITOMETRIA DE FLUJO EN BIOPSIA ayuda diagnóstica no soportada en historia clínica Se objeta $ 788000 Concepto 898103  ESTUDIO DE COLORACION INMUNOHISTOQUIMICA EN BIOPSIA 10 estudios facturados ayudas diagnósticas no soportadas en historia clínica Se objeta $ 60900 Concepto 898004  ESTUDIO DE COLORACION BASICA DE ASPIRADO DE MEDULA ÔSEA (MIELOGRAMA) ayuda diagnóstica no soportada en historia clínica ,Se objeta $ 8492 Concepto 201202291  VANCOMICINA CLORHIDRATO POLVO PARA RECONSTITUIR A SOL INY  500 MG Se objeta el cobro de 2 ampollas de vancomicina 500 mg por valor de $4246 c/u = $8492 ya que de las 36 ampollas facturadas solo se registra soporte de administracion de 34 ampollas Se objeta $ 77809 Concepto 201202331  CEFEPIMA POLVO PARA RECONSTITUIR POLVO ESTERIL PARA RECONSTITUIR A SOLUCION INYECTABLE Se objeta el cobro de 17 ampollas de cefepime 1gr por valor de $4577 c/u = $77809 ya que de las 35 ampollas facturadas solo se registra soporte de administracion de 18 ampollas "/>
    <s v="ips soporta banco de sangre y acepta sobrefacturacion en paraclinicos adjunta hoja de administracion de medicanmentos qe soporta insumos facturado eps levanta glosa por obsevar los soportes de los paraclinicos"/>
    <s v="Subsidiado"/>
    <n v="3"/>
  </r>
  <r>
    <s v="EMPRESA SOCIAL DEL ESTADO HOSPITAL UNIVERSITARIO DE LA SAMARITANA"/>
    <x v="3"/>
    <s v="BOGOTÁ DC"/>
    <s v="BOGOTÁ"/>
    <d v="2020-08-13T00:00:00"/>
    <s v="HBOG3010734"/>
    <s v="HBOG3010734"/>
    <n v="19208653"/>
    <d v="2020-08-22T00:00:00"/>
    <s v="GL-9437731626"/>
    <n v="4567550"/>
    <m/>
    <m/>
    <m/>
    <n v="4567550"/>
    <m/>
    <m/>
    <m/>
    <n v="4567550"/>
    <d v="2020-10-30T00:00:00"/>
    <n v="4001850"/>
    <n v="565700"/>
    <n v="0"/>
    <n v="0"/>
    <x v="0"/>
    <s v="GUAINIA"/>
    <s v="INÍRIDA"/>
    <d v="2020-07-16T00:00:00"/>
    <d v="2020-07-30T00:00:00"/>
    <s v="Se objeta $ 13500 Concepto 191273  GLUCOMETRIAS IPS factura 12 glucometria pero solo soporta 9 se glosa 3 no sportadas $4500 c/u = $13500 Se objeta $ 370200 Concepto S55214  FILTRODESLEUCOCITADORHEMATIESADULTOS IPS factura 3 filtros pero solo soporta la transfusion de 1 unidad de sandre se glosa 2 no soportados ni justifcados $185100 c/u = $370200 Se objeta $ 13000 Concepto S55210  EQUIPOPARATRANSFUSIONDEGLOBULOSROJOSYPLASMA IPS factura 3 equipos pero solo soporta la transfusion de 1 unidad de sangre se glosa 2 no soportados ni justifcados $6500 c/u = $13000 ,Se objeta $ 141200 Concepto 912002  TRANSFUSIÔN DE LA UNIDAD DE GLÔBULOS ROJOS O ERITROCITOS Se objeta 2 de las 3 transfusiones facturadas por valor de $70600 c/u = $141200 ya que la IPS solo soporta la transfusión de 1 unidad el dia 17/07/2020 ,Se objeta $ 32600 Concepto 911009  COOMBS DIRECTO CUALITATIVO POR MICROTECNICA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48900 Concepto 911007  COOMBS DIRECTO FRACCIONADO MONOESPECIFICO (INMUNOGLOBULINAS Y FRACCIONES DEL COMPLEMENTO) POR MICRO Se hace objeción de examen de laboratorio no facturable no es objeto de cobro por estar incluido en el procesamiento de la unidad de sangre según lo establecido en el Decreto 1571/93 y manual de normas técnicas administrativas y de procedimientos del banco de sangre Se objeta $ 56000 Concepto 911016  HEMOCLASIFICACION SISTEMA RH ANTÌGENO RH D EN TUBO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1 no justificada paciente con solo 1 transfusion Se objeta $ 62200 Concepto 911019  HEMOCLASIFICACION SISTEMA ABO INVERSA HEMOCLASIFICACIÔN SERICA POR MICROTËCNICA Se hace objeción de examen de laboratorio no facturable no es objeto de cobro por estar incluido en el procesamiento de la unidad de sangre según lo establecido en el Decreto 1571/93 y manual de normas técnicas administrativas y de procedimientos del banco de sangre Adicionalmente 1 no justificada paciente con solo 1 transfusion Se objeta $ 561000 Concepto 911021  PRUEBA CRUZADA MAYOR ERITROCITARIA POR MICROTËCNICA IPS factura 16 pruebas de compatibilidad sin embargo solo se soporta la transfusion de 1 unidad de sangre por esto se reconoce solo 1 prueba y se objeta el resto no justificadas ni soportadas $37400 c/u = $561000 Se objeta $ 89800 Concepto 906906  COMPLEMENTO SERICO C3 AUTOMATIZADO IPS factura 2 y solo soporta 1 se objeta 1 no soportado Se objeta $ 35600 Concepto 906908  COMPLEMENTO SERICO C4 AUTOMATIZADO IPS factura 2 y solo soporta 1 se objeta 1 no soportado Se objeta $ 94000 Concepto 911013  FENOTIPO SISTEMA RH CUALQUIER ANTÌGENO POR MICROTECNICA IPS factura 4 fenotipos los cuales no se encuentran soportados ademas no justificados pues solo hubo transfusion de 1 unidad de sangre Se objeta $ 249200 Concepto 911003  ANTICUERPOS IRREGULARES DETECCIÔN (COOMBS INDIRECTO RASTREO ANTICUERPOS IRREGULARES PRUEBA DE ANT IPS factura 8 anticuerpos los cuales no se encuentran soportados ademas no justificados pues solo hubo transfusion de 1 unidad de sangre se reconoce 1 y se objeta 7 $35600 c/u Se objeta $ 86900 Concepto 906824  INMUNOFIJACION SEMIAUTOMATIZADO Ayuda diagnostica no soportada en historia clínica Se objeta $133800 Concepto 906406  ANTICUERPOS NUCLEARES EXTRACTABLES TOTALES ENA SSA RO SSB LA RNP Y SM SEMIAUTOMATIZADO O AUT Ayuda diagnostica no soportada en historia clínica ,Se objeta $ 56250 Concepto 199905906  METILPREDNISOLONA SUCCINATO POLVO PARA RECONSTITUIR A SOL INY  500 MG IPS factura 6 ampollas y solo soporta 1 se objeta 5 por falta de soporte $11250 c/u = $56250 Se objeta $ 527200 Concepto 911106  PROCESAMIENTO DE LA UNIDAD DE GLÔBULOS ROJOS ESTÜNDAR IPS factura 3 unidades pero solo soporta la transfusión de 1 unidad del dia 17/07/2020 Se objeta 2 no soportadas $263600 c/u = $527200  ,Se objeta $ 845300 Concepto 898106  ESTUDIO DE CITOMETRIA DE FLUJO EN BIOPSIA ayuda diagnóstica no soportada en historia clínica Se objeta $ 788000 Concepto 898103  ESTUDIO DE COLORACION INMUNOHISTOQUIMICA EN BIOPSIA ayuda diagnóstica no soportada en historia clínica (10 estudios facturados) Se objeta $ 187000 Concepto 898102  ESTUDIO DE COLORACION HISTOQUIMICA EN BIOPSIA ayuda diagnóstica no soportada en historia clínica (2 estudios facturados) Se objeta $ 120600 Concepto 898101  ESTUDIO DE COLORACION BASICA EN BIOPSIA ayuda diagnóstica no soportada en historia clínica Se objeta $ 55300 Concepto 898003  ESTUDIO DE COLORACION BASICA EN CITOLOGIA POR ASPIRACION DE CUALQUIER TEJIDO U ORGANO BACAF ayuda diagnóstica no soportada en historia clínica"/>
    <s v="ips adjunta soportes de banco de sangre y acepta sobrefacturacion  eps levanta objecion con soportes de los paraclinicos glosados  se evidencia el reporte de los mismos y se adjunto los soportes a la conciliacion "/>
    <s v="Subsidiado"/>
    <n v="3"/>
  </r>
  <r>
    <s v="EMPRESA SOCIAL DEL ESTADO HOSPITAL UNIVERSITARIO DE LA SAMARITANA"/>
    <x v="3"/>
    <s v="BOGOTÁ DC"/>
    <s v="BOGOTÁ"/>
    <d v="2019-09-04T00:00:00"/>
    <s v="HBOG2944894"/>
    <s v="HBOG2944894"/>
    <n v="47951965"/>
    <d v="2019-09-20T00:00:00"/>
    <s v="Gl-9451039688"/>
    <n v="8360050"/>
    <m/>
    <m/>
    <m/>
    <n v="8360050"/>
    <m/>
    <m/>
    <m/>
    <n v="8360050"/>
    <d v="2020-08-18T00:00:00"/>
    <n v="0"/>
    <n v="0"/>
    <n v="8360050"/>
    <n v="0"/>
    <x v="0"/>
    <s v="GUAINIA"/>
    <s v="INÍRIDA"/>
    <d v="2019-06-19T00:00:00"/>
    <d v="2019-08-15T00:00:00"/>
    <s v="Glosa generada por auditoria concurrente WILMAR ANDRES RINCON DIAZ LINDA STEFHANY GUERRERO ARROYOjulio 27 al 29 Paciente de 56 años en estancia hospitalaria por hemorragia tálamo capsular derecha de etiologia hipertensiva en estudios de pesquisa vascular con indicación quirúrgica de endarterectomía durante la estancia a presentado cifras tensionales elevadas Actualmente clinicamente estable con dolor modulado Fue llevado a procedimiento quirúrgico el 27 de julio sin éxito por lo que anestesiología revolara para reintervención endovascular quienes encuentran cifras tensionales elevadas e inician manejo con clonidina la cual según registros de enfermería no se ha administrado al paciente y al revisar historia clínica no esta formulado Se inicia clonidina 150 mcg día se realiza reporte de evento de seguridad de paciente y se objeta la estancia por los dias 27 y 28 de julio por demora en la continuidad de tratamientoPaciente en estancia hospitalaria por hemorragia tálamo capsular derecha de etiologia hipertensiva con indicación quirúrgica de endarterectomíaquien fue llevado a procedimiento quirúrgico el 27 de julio sin éxito por lo que anestesiología revolara para reintervención endovascular quienes encuentran cifras tensionales elevadas e inician manejo con clonidina la cual según registros de enfermería no se ha administrado al paciente y al revisar historia clínica no esta formulado por lo que se objeta estancia de los días 27 y 28 de julio por falta de oportunidad y retraso en el tratamiento siendo factor de estancia prolongadaSe objetan 2 Días habitación bipersonal por $548000Paciente de 56 años en plan de procedimiento endovascular desde el día 30 de julio en la cual refiere en la espera de autorización ya notificado al servicio tratante y al área de auditoria del hospital paciente ya cuenta con código para manejo integral aun sin programación SE OBJETA ESTANCIA POR LOS DÍAS JULIO 31 AL 05 DE AGOSTO POR DEMORA EN LA ATENCIÓN Y PROLONGACIÓN DE ESTANCIA SIN JUSTIFICACIÓNAgosto de 1 al 5 Paciente de 56 años quien se encuentra en plan de procedimiento endovascular desde el día 30 de julio en la cual refiere en la espera de autorización ya notificado al servicio tratante y al área de auditoria del hospital paciente ya cuenta con código para manejo integral Paciente con adecuada modulación del dolor quien cuenta con Hemograma sin leucocitosis no neutrofilia se objeta estancia por los días julio 31 al 05 de agosto por demora en la atención y prolongación de estancia sin justificaciónSe objetan 5 Días habitación bipersonal por $1037000Paciente en sexta decada de la vida con enfermedad carótidea con estenosis del 60 de carotida interna derecha en espera de procedimiento endovascular se habla con auditoria para oportunidad de paso a salas se realiza respectiva objeción por no pertinenciapaciente quien se encuentra en espera de realización de procedimiento endovascular  paciente con código integral se objeta estancia por inoportunidad de servicioSe objeta 1 Día habitación bipersonal por $274000,Se objeta el cobro de 1 COLESTEROL DE BAJA DENSIDAD LDL ENZIMATICO por valor $24600 no facturable su valor es igual a la suma de los exámenes que conforman el perfil lipido y solo se facturara si es ordenado como Colesterol de baja densidad inmunologico directo o el Trigliceridos se encuentra por encima de 400,Se objeta el cobro de 8 Atenciones Diarias intrahospitalarias por medicina especializada por $399200 las cuales fueron realizadas los días de estancia objetados por pertinencia medica por falta de oportunidad en la atención del paciente por tal razón no se reconoce su cobro,Se objeta el cobro de insumos especiales no se evidencia tarifas pactadas ni se evidencia factura de compra para determinar el valor a reconocer por parte de la EPSSe objeta $ 4725000  KIT DE MONITORE INTRAOPERATORIO Se objeta $ 1019250  INTRODUCTOR INTRACEREBRAL PARA"/>
    <s v="IPS NO ACEPTA TIPIFICACION DE GLOSA SE SOSTIENE GLOSA EN CONCILIACION"/>
    <s v="Subsidiado"/>
    <n v="3"/>
  </r>
  <r>
    <s v="EMPRESA SOCIAL DEL ESTADO HOSPITAL UNIVERSITARIO DE LA SAMARITANA"/>
    <x v="3"/>
    <s v="BOGOTÁ DC"/>
    <s v="BOGOTÁ"/>
    <d v="2020-09-11T00:00:00"/>
    <s v="HBOG3011316"/>
    <s v="HBOG3011316"/>
    <n v="432500"/>
    <d v="2020-10-05T00:00:00"/>
    <s v="GL-945273149070"/>
    <n v="307100"/>
    <m/>
    <m/>
    <m/>
    <n v="307100"/>
    <m/>
    <m/>
    <m/>
    <n v="307100"/>
    <d v="2020-10-30T00:00:00"/>
    <n v="307100"/>
    <n v="0"/>
    <n v="0"/>
    <n v="0"/>
    <x v="0"/>
    <s v="GUAINIA"/>
    <s v="INÍRIDA"/>
    <d v="2020-08-06T00:00:00"/>
    <d v="2020-08-06T00:00:00"/>
    <s v="Se objeta mayor valor facturado por ANTICUERPOS ANTINUCLEARES MANUAL cod 906441 facturado por valor de  $62700 dado a que no se evidencian soportes de realizacion y/o resultados del mismoSe objeta mayor valor facturado por DNA N ANTICUERPOS SEMIAUTOMATIZADO O AUTOMATIZADO cod 906417 facturado por valor de  $110600 dado a que no se evidencian soportes de realizacion y/o resultados del mismoSe objeta mayor valor facturado por ANTICUERPOS NUCLEARES EXTRACTABLES TOTALES cod 906406 facturado por valor de  $133800 dado a que no se evidencian soportes de realizacion y/o resultados del mismo"/>
    <s v="ips adjunta soportes"/>
    <s v="Subsidiado"/>
    <n v="3"/>
  </r>
  <r>
    <s v="EMPRESA SOCIAL DEL ESTADO HOSPITAL UNIVERSITARIO DE LA SAMARITANA"/>
    <x v="3"/>
    <s v="BOGOTÁ DC"/>
    <s v="BOGOTÁ"/>
    <d v="2020-10-08T00:00:00"/>
    <s v="HBOG4002024"/>
    <s v="HBOG4002024"/>
    <n v="714600"/>
    <d v="2020-10-27T00:00:00"/>
    <s v="GL-945273149119"/>
    <n v="43200"/>
    <m/>
    <m/>
    <m/>
    <n v="43200"/>
    <m/>
    <m/>
    <m/>
    <n v="43200"/>
    <d v="2021-02-24T00:00:00"/>
    <n v="43200"/>
    <n v="0"/>
    <n v="0"/>
    <n v="0"/>
    <x v="0"/>
    <s v="GUAINIA"/>
    <s v="INÍRIDA"/>
    <d v="2020-09-18T00:00:00"/>
    <d v="2020-09-18T00:00:00"/>
    <s v="Se objeta mayor valor facturado por DNA N ANTICUERPOS SEMIAUTOMATIZADO cod 906417 facturado por valor de  $110600 se reconoce por  $67400 tarifa soat 10% se glosa  la diferencia por $43200"/>
    <s v="eps levanta objeción  una vez verificado manual tarifario soat  el codigo  90641719086  tarifa año 2020 $ 122900 10%= $12290  $122900=$110610   "/>
    <s v="Subsidiado"/>
    <n v="3"/>
  </r>
  <r>
    <s v="EMPRESA SOCIAL DEL ESTADO HOSPITAL UNIVERSITARIO DE LA SAMARITANA"/>
    <x v="3"/>
    <s v="BOGOTÁ DC"/>
    <s v="BOGOTÁ"/>
    <d v="2020-10-08T00:00:00"/>
    <s v="HBOG4000654"/>
    <s v="HBOG4000654"/>
    <n v="84865"/>
    <d v="2020-10-27T00:00:00"/>
    <s v="GL-945273149120"/>
    <n v="32965"/>
    <m/>
    <m/>
    <m/>
    <n v="32965"/>
    <m/>
    <m/>
    <m/>
    <n v="32965"/>
    <d v="2021-05-05T00:00:00"/>
    <n v="0"/>
    <n v="32965"/>
    <n v="0"/>
    <n v="0"/>
    <x v="0"/>
    <s v="GUAINIA"/>
    <s v="INÍRIDA"/>
    <d v="2020-09-07T00:00:00"/>
    <d v="2020-09-07T00:00:00"/>
    <s v="Se objeta cobro de MATERIALES facturados por valor de  $32965 dado a que ahi soporte de ordenamiento mas no se evidencia la utilización de los mismos durante la reanimación de la paciente"/>
    <s v="HUS acepta glosa  insumos no utilizados  sobrefacturación en servicios "/>
    <s v="Contributivo"/>
    <n v="3"/>
  </r>
  <r>
    <s v="EMPRESA SOCIAL DEL ESTADO HOSPITAL UNIVERSITARIO DE LA SAMARITANA"/>
    <x v="3"/>
    <s v="BOGOTÁ DC"/>
    <s v="BOGOTÁ"/>
    <d v="2021-05-12T00:00:00"/>
    <s v="HBOG4036524"/>
    <s v="HBOG4036524"/>
    <n v="124800"/>
    <d v="2021-05-27T00:00:00"/>
    <s v="GL-945273149844"/>
    <n v="28042"/>
    <m/>
    <m/>
    <m/>
    <n v="28042"/>
    <m/>
    <m/>
    <m/>
    <n v="28042"/>
    <d v="2021-11-05T00:00:00"/>
    <n v="0"/>
    <n v="28042"/>
    <n v="0"/>
    <n v="0"/>
    <x v="0"/>
    <s v="GUAINIA"/>
    <s v="INÍRIDA"/>
    <d v="2021-04-21T00:00:00"/>
    <d v="2021-04-21T00:00:00"/>
    <s v="Se objeta mayor valor facturado por ESTUDIO DE COLORACIÓN BÁSICA EN BIOPSIA cod 898101 facturado por valor de  $124800 se reconoce por  $96758 tarifa soat 10% se glosa  la diferencia por $28042"/>
    <s v="ips acepta sobrefacturacion en paraclinico"/>
    <s v="Subsidiado"/>
    <n v="3"/>
  </r>
  <r>
    <s v="EMPRESA SOCIAL DEL ESTADO HOSPITAL UNIVERSITARIO DE LA SAMARITANA"/>
    <x v="3"/>
    <s v="BOGOTÁ DC"/>
    <s v="BOGOTÁ"/>
    <d v="2021-05-12T00:00:00"/>
    <s v="HBOG4038136"/>
    <s v="HBOG4038136"/>
    <n v="65100"/>
    <d v="2021-05-27T00:00:00"/>
    <s v="GL-945273149845"/>
    <n v="14466"/>
    <m/>
    <m/>
    <m/>
    <n v="14466"/>
    <m/>
    <m/>
    <m/>
    <n v="14466"/>
    <d v="2021-11-05T00:00:00"/>
    <n v="0"/>
    <n v="14466"/>
    <n v="0"/>
    <n v="0"/>
    <x v="0"/>
    <s v="GUAINIA"/>
    <s v="INÍRIDA"/>
    <d v="2021-03-19T00:00:00"/>
    <d v="2021-03-19T00:00:00"/>
    <s v="Se objeta mayor valor cobrado de 1TIEMPO DE PROTROMBINA cod 902045 lo facturan por valor de $33000 se reconoce  por valor de $18534 Según tarifa pactada entre las partes (sooat 10%) se glosa la diferencia por valor $14466"/>
    <s v="ips acepta sobrefacturacion en paraclinico"/>
    <s v="Subsidiado"/>
    <n v="3"/>
  </r>
  <r>
    <s v="EMPRESA SOCIAL DEL ESTADO HOSPITAL UNIVERSITARIO DE LA SAMARITANA"/>
    <x v="3"/>
    <s v="BOGOTÁ DC"/>
    <s v="BOGOTÁ"/>
    <d v="2021-06-11T00:00:00"/>
    <s v="HBOG4039784"/>
    <s v="HBOG4039784"/>
    <n v="59600"/>
    <d v="2021-07-05T00:00:00"/>
    <s v="GL-945273149965"/>
    <n v="31200"/>
    <m/>
    <m/>
    <m/>
    <n v="31200"/>
    <m/>
    <m/>
    <m/>
    <n v="31200"/>
    <d v="2021-11-05T00:00:00"/>
    <n v="31200"/>
    <n v="0"/>
    <n v="0"/>
    <n v="0"/>
    <x v="0"/>
    <s v="GUAINIA"/>
    <s v="INÍRIDA"/>
    <d v="2021-05-13T00:00:00"/>
    <d v="2021-05-13T00:00:00"/>
    <s v="Se objeta mayor valor facturado por UROCULTIVO (ANTIBIOGRAMA CONCENTRACION MINIMA) código 901236 facturado por valor de  $59600  según contrato pactado entre las partes la tarifa concertada ES SOAT 10%  se reconoce por  $28400 se glosa  la diferencia por $31200"/>
    <s v="eps levanta objecion ips factura a atarifa pactada"/>
    <s v="Contributivo"/>
    <n v="3"/>
  </r>
  <r>
    <s v="EMPRESA SOCIAL DEL ESTADO HOSPITAL UNIVERSITARIO DE LA SAMARITANA"/>
    <x v="3"/>
    <s v="BOGOTÁ DC"/>
    <s v="BOGOTÁ"/>
    <d v="2021-06-11T00:00:00"/>
    <s v="HBOG4041819"/>
    <s v="HBOG4041819"/>
    <n v="98000"/>
    <d v="2021-07-05T00:00:00"/>
    <s v="GL-945273149966"/>
    <n v="31200"/>
    <m/>
    <m/>
    <m/>
    <n v="31200"/>
    <m/>
    <m/>
    <m/>
    <n v="31200"/>
    <d v="2021-11-05T00:00:00"/>
    <n v="0"/>
    <n v="31200"/>
    <n v="0"/>
    <n v="0"/>
    <x v="0"/>
    <s v="GUAINIA"/>
    <s v="INÍRIDA"/>
    <d v="2021-05-27T00:00:00"/>
    <d v="2021-05-27T00:00:00"/>
    <s v="Se objeta mayor valor facturado por UROCULTIVO (ANTIBIOGRAMA CONCENTRACION MINIMA) código 901236 facturado por valor de  $59600  según contrato pactado entre las partes la tarifa concertada ES SOAT 10%  se reconoce por  $28400 se glosa  la diferencia por $31200"/>
    <s v="ips acepta sobrefacturacion en procedimiento"/>
    <s v="Subsidiado"/>
    <n v="3"/>
  </r>
  <r>
    <s v="EMPRESA SOCIAL DEL ESTADO HOSPITAL UNIVERSITARIO DE LA SAMARITANA"/>
    <x v="3"/>
    <s v="BOGOTÁ DC"/>
    <s v="BOGOTÁ"/>
    <d v="2021-09-02T00:00:00"/>
    <s v="HBOG4046973"/>
    <s v="HBOG4046973"/>
    <n v="513600"/>
    <d v="2021-09-07T00:00:00"/>
    <s v="GL-945273150085"/>
    <n v="180800"/>
    <m/>
    <m/>
    <m/>
    <n v="180800"/>
    <m/>
    <m/>
    <m/>
    <n v="180800"/>
    <m/>
    <n v="0"/>
    <n v="0"/>
    <n v="0"/>
    <n v="180800"/>
    <x v="0"/>
    <s v="CUNDINAMARCA"/>
    <s v="GIRARDOT"/>
    <d v="2021-06-29T00:00:00"/>
    <d v="2021-06-29T00:00:00"/>
    <s v="Se objeta mayor valor facturado por 4 ESTUDIOS DE COLORACIÓN BÁSICA EN BIOPSIA cod 898101 facturado por valor de  $128400 C/U  para un total de $513600 se reconoce por  $83200 tarifa soat 10% pactada entre las partes  se glosa  la diferencia por $180800"/>
    <m/>
    <s v="Subsidiado"/>
    <n v="3"/>
  </r>
  <r>
    <s v="EMPRESA SOCIAL DEL ESTADO HOSPITAL UNIVERSITARIO DE LA SAMARITANA"/>
    <x v="3"/>
    <s v="BOGOTÁ DC"/>
    <s v="BOGOTÁ"/>
    <d v="2021-09-02T00:00:00"/>
    <s v="HBOG4051973"/>
    <s v="HBOG4051973"/>
    <n v="59600"/>
    <d v="2021-09-07T00:00:00"/>
    <s v="GL-945273150086"/>
    <n v="31200"/>
    <m/>
    <m/>
    <m/>
    <n v="31200"/>
    <m/>
    <m/>
    <m/>
    <n v="31200"/>
    <m/>
    <n v="0"/>
    <n v="0"/>
    <n v="0"/>
    <n v="31200"/>
    <x v="0"/>
    <s v="SANTAFE DE BOGOTA D. C."/>
    <s v="BOGOTA"/>
    <d v="2021-07-30T00:00:00"/>
    <d v="2021-07-30T00:00:00"/>
    <s v="Se objeta mayor valor facturado por UROCULTIVO (ANTIBIOGRAMA CONCENTRACION MINIMA) código 901236 facturado por valor de  $59600  según contrato pactado entre las partes la tarifa concertada ES SOAT 10%  se reconoce por  $28400 se glosa  la diferencia por $31200"/>
    <m/>
    <s v="Subsidiado"/>
    <n v="3"/>
  </r>
  <r>
    <s v="EMPRESA SOCIAL DEL ESTADO HOSPITAL UNIVERSITARIO DE LA SAMARITANA"/>
    <x v="3"/>
    <s v="BOGOTÁ DC"/>
    <s v="BOGOTÁ"/>
    <d v="2021-09-02T00:00:00"/>
    <s v="HBOG4048004"/>
    <s v="HBOG4048004"/>
    <n v="106600"/>
    <d v="2021-09-07T00:00:00"/>
    <s v="GL-945273150087"/>
    <n v="6000"/>
    <m/>
    <m/>
    <m/>
    <n v="6000"/>
    <m/>
    <m/>
    <m/>
    <n v="6000"/>
    <m/>
    <n v="0"/>
    <n v="0"/>
    <n v="0"/>
    <n v="6000"/>
    <x v="0"/>
    <s v="GUAINIA"/>
    <s v="INÍRIDA"/>
    <d v="2021-07-07T00:00:00"/>
    <d v="2021-07-07T00:00:00"/>
    <s v="Se objeta cobro de 1 LOGOAUDIOMETRIA Cod 954301 por valor de  $36800 ya que se evidencia que la tarifa pactada entre las partes es  soat  10%  se reconoce por valor de $32900  se glosa la diferencia por valor de $3900Se objeta cobro de 1 IMITACION ACUSTICA Cod 954302 por valor de  $36800 ya que se evidencia que la tarifa pactada entre las partes es  soat  10%  se reconoce por valor de $34700  se glosa la diferencia por valor de $2100"/>
    <m/>
    <s v="Contributivo"/>
    <n v="3"/>
  </r>
  <r>
    <s v="EMPRESA SOCIAL DEL ESTADO HOSPITAL UNIVERSITARIO DE LA SAMARITANA"/>
    <x v="3"/>
    <s v="BOGOTÁ DC"/>
    <s v="BOGOTÁ"/>
    <d v="2021-09-02T00:00:00"/>
    <s v="HBOG4050918"/>
    <s v="HBOG4050918"/>
    <n v="63200"/>
    <d v="2021-09-08T00:00:00"/>
    <s v="GL-945273150088"/>
    <n v="5400"/>
    <m/>
    <m/>
    <m/>
    <n v="5400"/>
    <m/>
    <m/>
    <m/>
    <n v="5400"/>
    <m/>
    <n v="0"/>
    <n v="0"/>
    <n v="0"/>
    <n v="5400"/>
    <x v="0"/>
    <s v="GUAINIA"/>
    <s v="INÍRIDA"/>
    <d v="2021-07-26T00:00:00"/>
    <d v="2021-07-26T00:00:00"/>
    <s v="Se objeta mayor valor cobrado de ANTIGUAGULANTE LUPICO cod 902004 lo facturan por valor de $63200  se reconoce  por valor de $57800 Según tarifa pactada entre las partes (sooat 10%) se glosa la diferencia por valor $5400"/>
    <m/>
    <s v="Contributivo"/>
    <n v="3"/>
  </r>
  <r>
    <s v="EMPRESA SOCIAL DEL ESTADO HOSPITAL UNIVERSITARIO DE LA SAMARITANA"/>
    <x v="3"/>
    <s v="BOGOTÁ DC"/>
    <s v="BOGOTÁ"/>
    <d v="2021-09-05T00:00:00"/>
    <s v="HBOG4012025"/>
    <s v="HBOG4012025"/>
    <n v="192600"/>
    <d v="2021-09-08T00:00:00"/>
    <s v="GL-945273150089"/>
    <n v="30200"/>
    <m/>
    <m/>
    <m/>
    <n v="30200"/>
    <m/>
    <m/>
    <m/>
    <n v="30200"/>
    <m/>
    <n v="0"/>
    <n v="0"/>
    <n v="0"/>
    <n v="30200"/>
    <x v="0"/>
    <s v="GUAINIA"/>
    <s v="INÍRIDA"/>
    <d v="2020-11-20T00:00:00"/>
    <d v="2020-11-20T00:00:00"/>
    <s v="Se objeta mayor valor cobrado de UROCULTIVO  cod 901236 lo facturan por valor de $57600 se reconoce  por valor de $27400Según tarifa pactada entre las partes Soat 10% se glosa la diferencia por valor $30200"/>
    <m/>
    <s v="Contributivo"/>
    <n v="3"/>
  </r>
  <r>
    <s v="EMPRESA SOCIAL DEL ESTADO HOSPITAL UNIVERSITARIO DE LA SAMARITANA"/>
    <x v="3"/>
    <s v="BOGOTÁ DC"/>
    <s v="BOGOTÁ"/>
    <d v="2021-09-13T00:00:00"/>
    <s v="HBOG4053404"/>
    <s v="HBOG4053404"/>
    <n v="57638"/>
    <d v="2021-09-15T00:00:00"/>
    <s v="GL-945273150123"/>
    <n v="12200"/>
    <m/>
    <m/>
    <m/>
    <n v="12200"/>
    <m/>
    <m/>
    <m/>
    <n v="12200"/>
    <m/>
    <n v="0"/>
    <n v="0"/>
    <n v="0"/>
    <n v="12200"/>
    <x v="0"/>
    <s v="SANTANDER"/>
    <s v="LA BELLEZA"/>
    <d v="2021-08-09T00:00:00"/>
    <d v="2021-08-09T00:00:00"/>
    <s v="Se objeta mayor valor cobrado de GASES ARTERIALES  cod 903839  lo facturan por valor de $50600 se reconoce por valor de $38400 según  tarifa soat  10% pactada entre las partes   se glosa la diferencia por valor $12200"/>
    <m/>
    <s v="Subsidiado"/>
    <n v="3"/>
  </r>
  <r>
    <s v="E.S.E. MARIA AUXILIADORA MOSQUERA"/>
    <x v="6"/>
    <s v="CUNDINAMARCA"/>
    <s v="MOSQUERA"/>
    <d v="2021-10-01T00:00:00"/>
    <s v="HMA1670692"/>
    <s v="HMA1670692"/>
    <n v="67600"/>
    <d v="2021-10-11T00:00:00"/>
    <s v="GL-945273150184"/>
    <n v="23400"/>
    <m/>
    <m/>
    <m/>
    <n v="23400"/>
    <m/>
    <m/>
    <m/>
    <n v="23400"/>
    <d v="2021-11-17T00:00:00"/>
    <n v="23400"/>
    <n v="0"/>
    <n v="0"/>
    <n v="0"/>
    <x v="0"/>
    <s v="SUCRE"/>
    <s v="SAN ONOFRE"/>
    <d v="2021-08-11T00:00:00"/>
    <d v="2021-08-11T00:00:00"/>
    <s v="Se objeta mayor valor cobrado de CONSULTA DE CONTROL O SEGUIMIENTO POR MEDICINA GENERAL cod 890301 lo facturan por valor de $33800  se reconoce por valor de $10400   según tarifa soat 7% pactada entre las partes  se glosa la diferencia por valor $23400"/>
    <s v="Se levanta glosa por tarifas se verifica anexo tecnico de tarifas y el valor facturado es el correocto"/>
    <s v="Subsidiado"/>
    <n v="3"/>
  </r>
  <r>
    <s v="E.S.E. MARIA AUXILIADORA MOSQUERA"/>
    <x v="6"/>
    <s v="CUNDINAMARCA"/>
    <s v="MOSQUERA"/>
    <d v="2021-10-01T00:00:00"/>
    <s v="HMA1670732"/>
    <s v="HMA1670732"/>
    <n v="41400"/>
    <d v="2021-10-11T00:00:00"/>
    <s v="GL-945273150185"/>
    <n v="20600"/>
    <m/>
    <m/>
    <m/>
    <n v="20600"/>
    <m/>
    <m/>
    <m/>
    <n v="20600"/>
    <d v="2021-11-17T00:00:00"/>
    <n v="20600"/>
    <n v="0"/>
    <n v="0"/>
    <n v="0"/>
    <x v="0"/>
    <s v="SUCRE"/>
    <s v="SAN ONOFRE"/>
    <d v="2021-08-11T00:00:00"/>
    <d v="2021-08-11T00:00:00"/>
    <s v="Se objeta mayor valor cobrado de 1 CONSULTA DE CONTROL PRENATAL cod 8903050 lo facturan por valor de $19700 se reconoce por valor de $10400 según  tarifa soat  7%  pactada entre las partes  se glosa la diferencia por valor $9300Se objeta mayor valor cobrado de 1 ASESORIA PRES TEST VIH cod 8903050 lo facturan por valor de $21700 se reconoce por valor de $10400 según  tarifa soat  7%  pactada entre las partes  se glosa la diferencia por valor $11300"/>
    <s v="Se levanta glosa por tarifas se verifica anexo tecnico de tarifas y el valor facturado es el correocto"/>
    <s v="Subsidiado"/>
    <n v="3"/>
  </r>
  <r>
    <s v="E.S.E. MARIA AUXILIADORA MOSQUERA"/>
    <x v="6"/>
    <s v="CUNDINAMARCA"/>
    <s v="MOSQUERA"/>
    <d v="2021-10-01T00:00:00"/>
    <s v="HMA1671264"/>
    <s v="HMA1671264"/>
    <n v="48200"/>
    <d v="2021-10-11T00:00:00"/>
    <s v="GL-945273150186"/>
    <n v="28800"/>
    <m/>
    <m/>
    <m/>
    <n v="28800"/>
    <m/>
    <m/>
    <m/>
    <n v="28800"/>
    <d v="2021-11-17T00:00:00"/>
    <n v="28800"/>
    <n v="0"/>
    <n v="0"/>
    <n v="0"/>
    <x v="0"/>
    <s v="SUCRE"/>
    <s v="SAN ONOFRE"/>
    <d v="2021-08-11T00:00:00"/>
    <d v="2021-08-11T00:00:00"/>
    <s v="Se objeta mayor valor cobrado de CONSULTA DE PRIMERA VEZ POR ESPECIALISTA EN SALUD FAMILIAR Y COMUNITARIA cod 890216 lo facturan por valor de $48200 se reconoce por valor de $19400 según tarifa soat 7% pactada entre las partes  se glosa la diferencia por valor $28800"/>
    <s v="Se levanta glosa por tarifas se verifica anexo tecnico de tarifas y el valor facturado es el correocto"/>
    <s v="Subsidiado"/>
    <n v="3"/>
  </r>
  <r>
    <s v="HOSPITAL ISMAEL SILVA E.S.E."/>
    <x v="2"/>
    <s v="CUNDINAMARCA"/>
    <s v="SILVANIA"/>
    <d v="2021-10-04T00:00:00"/>
    <s v="HISF185588"/>
    <s v="HISF185588"/>
    <n v="304718"/>
    <d v="2021-10-12T00:00:00"/>
    <s v="GL-945273150187"/>
    <n v="39400"/>
    <d v="2022-02-28T00:00:00"/>
    <n v="0"/>
    <n v="0"/>
    <n v="39400"/>
    <d v="2022-06-08T00:00:00"/>
    <n v="0"/>
    <n v="0"/>
    <n v="39400"/>
    <d v="2022-06-02T00:00:00"/>
    <n v="39400"/>
    <n v="0"/>
    <n v="0"/>
    <n v="0"/>
    <x v="0"/>
    <s v="GUAINIA"/>
    <s v="BARRANCO MINAS"/>
    <d v="2021-08-23T00:00:00"/>
    <d v="2021-08-23T00:00:00"/>
    <s v="Se objeta mayor valor cobrado  de  EXAMEN DIRECTO FRESCO DE CUALQUIER MUESTRA   cod 901304  lo facturan por valor de $53900   se reconoce por valor de $14500  según  tarifa soat pleno  se glosa la diferencia por valor $39400"/>
    <s v="No se acepta Glosa revisando los contratos vigentes en la fecha de la prestación de los servicios se identificó que no se tiene contrato vigente entre las partes por tal motivo no da lugar a glosa por tarifa Las tarifas cobradas están de acuerdo con el decreto 2423 de 1996 actualizado para la fecha de la prestación del servicio,Persiste glosa se objeta mayor valor cobrado  de  EXAMEN DIRECTO FRESCO DE CUALQUIER MUESTRA   cod 901304  lo facturan por valor de $53900   se reconoce por valor de $14500  según  decreto 2423 de 1996 se glosa la diferencia por valor $39400  ,Persiste glosa se validan tarifas y son correctas "/>
    <s v="Contributivo"/>
    <n v="3"/>
  </r>
  <r>
    <s v="EMPRESA SOCIAL DEL ESTADO HOSPITAL UNIVERSITARIO DE LA SAMARITANA"/>
    <x v="3"/>
    <s v="BOGOTÁ DC"/>
    <s v="BOGOTÁ"/>
    <d v="2021-11-09T00:00:00"/>
    <s v="HBOG4065564"/>
    <s v="HBOG4065564"/>
    <n v="57638"/>
    <d v="2021-11-18T00:00:00"/>
    <s v="GL-945273150335"/>
    <n v="12200"/>
    <m/>
    <m/>
    <m/>
    <n v="12200"/>
    <m/>
    <m/>
    <m/>
    <n v="12200"/>
    <m/>
    <n v="0"/>
    <n v="0"/>
    <n v="0"/>
    <n v="12200"/>
    <x v="0"/>
    <s v="CUNDINAMARCA"/>
    <s v="MOSQUERA"/>
    <d v="2021-10-15T00:00:00"/>
    <d v="2021-10-15T00:00:00"/>
    <s v="Se objeta mayor valor cobrado de GASES ARTERIALES  cod 903839  lo facturan por valor de $50600 se reconoce por valor de $38400 según  tarifa soat  10% pactada entre las partes   se glosa la diferencia por valor $12200"/>
    <m/>
    <s v="Contributivo"/>
    <n v="3"/>
  </r>
  <r>
    <s v="EMPRESA SOCIAL DEL ESTADO HOSPITAL UNIVERSITARIO DE LA SAMARITANA"/>
    <x v="3"/>
    <s v="BOGOTÁ DC"/>
    <s v="BOGOTÁ"/>
    <d v="2021-11-09T00:00:00"/>
    <s v="HBOG4066639"/>
    <s v="HBOG4066639"/>
    <n v="239900"/>
    <d v="2021-11-19T00:00:00"/>
    <s v="GL-945273150336"/>
    <n v="90600"/>
    <m/>
    <m/>
    <m/>
    <n v="90600"/>
    <m/>
    <m/>
    <m/>
    <n v="90600"/>
    <m/>
    <n v="0"/>
    <n v="0"/>
    <n v="0"/>
    <n v="90600"/>
    <x v="0"/>
    <s v="GUAINIA"/>
    <s v="INÍRIDA"/>
    <d v="2021-10-22T00:00:00"/>
    <d v="2021-10-22T00:00:00"/>
    <s v="Se objeta mayor valor cobrado de INMUNOGLOBULINA E cod 906837 lo facturan por valor de $120600 se reconoce por valor $30000 según tarifa pactada entre las partes soat 10% se glosa la diferencia por valor $90600"/>
    <m/>
    <s v="Contributivo"/>
    <n v="3"/>
  </r>
  <r>
    <s v="E.S.E. HOSPITAL MARIO GAITAN YANGUAS DE SOACHA"/>
    <x v="0"/>
    <s v="CUNDINAMARCA"/>
    <s v="SOACHA"/>
    <d v="2021-11-11T00:00:00"/>
    <s v="HMGY150630"/>
    <s v="HMGY150630"/>
    <n v="74100"/>
    <d v="2021-11-30T00:00:00"/>
    <s v="GL-945273150370"/>
    <n v="38100"/>
    <m/>
    <m/>
    <m/>
    <n v="38100"/>
    <m/>
    <m/>
    <m/>
    <n v="38100"/>
    <m/>
    <n v="0"/>
    <n v="0"/>
    <n v="0"/>
    <n v="38100"/>
    <x v="0"/>
    <s v="BOYACA"/>
    <s v="TUNJA"/>
    <d v="2021-10-06T00:00:00"/>
    <d v="2021-10-06T00:00:00"/>
    <s v="Se objeta mayor valor cobrado de UROANALISIS cod 907106 lo facturan por valor de $14400 se reconoce por valor de $13140  según  contrato pactado entre las partes  se glosa la diferencia por valor $1260Se objeta mayor valor facturado por  1 UROCULTIVO ANTIBIOGRAMA DE DISCO código 901235 facturado por valor de  $59700 según contrato pactado entre las partes  se reconoce por  $22860  se glosa  la diferencia por $36840"/>
    <m/>
    <s v="Subsidiado"/>
    <n v="3"/>
  </r>
  <r>
    <s v="E.S.E. HOSPITAL MARIO GAITAN YANGUAS DE SOACHA"/>
    <x v="0"/>
    <s v="CUNDINAMARCA"/>
    <s v="SOACHA"/>
    <d v="2021-11-11T00:00:00"/>
    <s v="HMGY160427"/>
    <s v="HMGY160427"/>
    <n v="47200"/>
    <d v="2021-11-30T00:00:00"/>
    <s v="GL-945273150371"/>
    <n v="4180"/>
    <m/>
    <m/>
    <m/>
    <n v="4180"/>
    <m/>
    <m/>
    <m/>
    <n v="4180"/>
    <m/>
    <n v="0"/>
    <n v="0"/>
    <n v="0"/>
    <n v="4180"/>
    <x v="0"/>
    <s v="BOYACA"/>
    <s v="TUNJA"/>
    <d v="2021-10-30T00:00:00"/>
    <d v="2021-10-30T00:00:00"/>
    <s v="Se objeta mayor valor facturado por CONSULTA DE CONTROL Y SEGUIMIENTO POR ESPECIALISTA EN  UROLOGIA código 890394 facturado por valor de  $47200  según contrato pactado entre las partes la tarifa concertada  se reconoce por  $43020  se glosa  la diferencia por $4180"/>
    <m/>
    <s v="Subsidiado"/>
    <n v="3"/>
  </r>
  <r>
    <s v="E.S.E. HOSPITAL MARIO GAITAN YANGUAS DE SOACHA"/>
    <x v="0"/>
    <s v="CUNDINAMARCA"/>
    <s v="SOACHA"/>
    <d v="2021-11-11T00:00:00"/>
    <s v="HMGY158632"/>
    <s v="HMGY158632"/>
    <n v="32700"/>
    <d v="2021-11-30T00:00:00"/>
    <s v="GL-945273150372"/>
    <n v="2910"/>
    <m/>
    <m/>
    <m/>
    <n v="2910"/>
    <m/>
    <m/>
    <m/>
    <n v="2910"/>
    <m/>
    <n v="0"/>
    <n v="0"/>
    <n v="0"/>
    <n v="2910"/>
    <x v="0"/>
    <s v="GUAINIA"/>
    <s v="INÍRIDA"/>
    <d v="2021-10-27T00:00:00"/>
    <d v="2021-10-27T00:00:00"/>
    <s v="Se objeta mayor valor cobrado de 1 CONSULTA DE PRIMERA VEZ POR MEDICINA GENERALcod 890201 lo facturan por valor de $32700 se reconoce por valor de $29790 según  tarifa pactada entre las partes  se glosa la diferencia por valor $2910 "/>
    <m/>
    <s v="Contributivo"/>
    <n v="3"/>
  </r>
  <r>
    <s v="EMPRESA SOCIAL DEL ESTADO HOSPITAL UNIVERSITARIO DE LA SAMARITANA"/>
    <x v="3"/>
    <s v="BOGOTÁ DC"/>
    <s v="BOGOTÁ"/>
    <d v="2022-01-09T00:00:00"/>
    <s v="HBOG4072779"/>
    <s v="HBOG4072779"/>
    <n v="707100"/>
    <d v="2022-01-13T00:00:00"/>
    <s v="GL-945273150482"/>
    <n v="81600"/>
    <m/>
    <m/>
    <m/>
    <n v="81600"/>
    <m/>
    <m/>
    <m/>
    <n v="81600"/>
    <m/>
    <n v="0"/>
    <n v="0"/>
    <n v="0"/>
    <n v="81600"/>
    <x v="0"/>
    <s v="GUAINIA"/>
    <s v="BARRANCO MINAS"/>
    <d v="2021-11-23T00:00:00"/>
    <d v="2021-11-23T00:00:00"/>
    <s v="Se objeta mayor valor cobrado de 5 ESTUDIOS DE COLORACION INMUNOHISTOQUIMICA cod 898103  lo facturan por valor de $408000  se reconocen 4 para un total de $326400 ya que solo anexan resultado de 4  se glosa la diferencia por valor $81600  "/>
    <m/>
    <s v="Contributivo"/>
    <n v="3"/>
  </r>
  <r>
    <s v="EMPRESA SOCIAL DEL ESTADO HOSPITAL UNIVERSITARIO DE LA SAMARITANA"/>
    <x v="3"/>
    <s v="BOGOTÁ DC"/>
    <s v="BOGOTÁ"/>
    <d v="2022-03-01T00:00:00"/>
    <s v="HBOG4080527"/>
    <s v="HBOG4080527"/>
    <n v="72900"/>
    <d v="2022-03-04T00:00:00"/>
    <s v="GL-945273150616"/>
    <n v="6668"/>
    <m/>
    <m/>
    <m/>
    <n v="6668"/>
    <m/>
    <m/>
    <m/>
    <n v="6668"/>
    <m/>
    <n v="0"/>
    <n v="0"/>
    <n v="0"/>
    <n v="6668"/>
    <x v="0"/>
    <s v="GUAINIA"/>
    <s v="SIN CODIFICACION"/>
    <d v="2022-01-05T00:00:00"/>
    <d v="2022-01-05T00:00:00"/>
    <s v="Se objeta mayor valor facturado por ELECTROENCEFALOGRAMA COMPUTARIZADO código 891402  facturado por valor de  $72900  según contrato pactado entre las partes la tarifa  se reconoce por  $66232  se glosa  la diferencia por $6668"/>
    <m/>
    <s v="Contributivo"/>
    <n v="3"/>
  </r>
  <r>
    <s v="EMPRESA SOCIAL DEL ESTADO HOSPITAL UNIVERSITARIO DE LA SAMARITANA"/>
    <x v="3"/>
    <s v="BOGOTÁ DC"/>
    <s v="BOGOTÁ"/>
    <d v="2022-03-04T00:00:00"/>
    <s v="HBOG4086764"/>
    <s v="HBOG4086764"/>
    <n v="62838"/>
    <d v="2022-03-08T00:00:00"/>
    <s v="GL-945273150619"/>
    <n v="7155"/>
    <m/>
    <m/>
    <m/>
    <n v="7155"/>
    <m/>
    <m/>
    <m/>
    <n v="7155"/>
    <m/>
    <n v="0"/>
    <n v="0"/>
    <n v="0"/>
    <n v="7155"/>
    <x v="0"/>
    <s v="GUAINIA"/>
    <s v="INÍRIDA"/>
    <d v="2022-02-08T00:00:00"/>
    <d v="2022-02-08T00:00:00"/>
    <s v="Se objeta mayor valor cobrado de GASES ARTERIALES  cod 903839  lo facturan por valor de $55800 se reconoce por valor de $48645 según  tarifa soat  10% pactada entre las partes  se glosa la diferencia por valor $7155"/>
    <m/>
    <s v="Subsidiado"/>
    <n v="3"/>
  </r>
  <r>
    <s v="EMPRESA SOCIAL DEL ESTADO HOSPITAL UNIVERSITARIO DE LA SAMARITANA"/>
    <x v="3"/>
    <s v="BOGOTÁ DC"/>
    <s v="BOGOTÁ"/>
    <d v="2022-03-04T00:00:00"/>
    <s v="HBOG4084791"/>
    <s v="HBOG4084791"/>
    <n v="1521600"/>
    <d v="2022-03-10T00:00:00"/>
    <s v="GL-945273150621"/>
    <n v="139200"/>
    <m/>
    <m/>
    <m/>
    <n v="139200"/>
    <m/>
    <m/>
    <m/>
    <n v="139200"/>
    <m/>
    <n v="0"/>
    <n v="0"/>
    <n v="0"/>
    <n v="139200"/>
    <x v="0"/>
    <s v="GUAINIA"/>
    <s v="INÍRIDA"/>
    <d v="2022-01-27T00:00:00"/>
    <d v="2022-01-27T00:00:00"/>
    <s v="Se objeta mayor valor cobrado de ESTUDIO FISILOGICO COMPLETO DEL SUEÑO   cod 891704  lo facturan por valor de $1521600 se reconoce por valor de $1382400 según  tarifa  pactada entre las partes  se glosa la diferencia por valor $139200"/>
    <m/>
    <s v="Subsidiado"/>
    <n v="3"/>
  </r>
  <r>
    <s v="EMPRESA SOCIAL DEL ESTADO HOSPITAL UNIVERSITARIO DE LA SAMARITANA"/>
    <x v="3"/>
    <s v="BOGOTÁ DC"/>
    <s v="BOGOTÁ"/>
    <d v="2022-03-04T00:00:00"/>
    <s v="HBOG4085629"/>
    <s v="HBOG4085629"/>
    <n v="14400"/>
    <d v="2022-03-10T00:00:00"/>
    <s v="GL-945273150622"/>
    <n v="1350"/>
    <m/>
    <m/>
    <m/>
    <n v="1350"/>
    <m/>
    <m/>
    <m/>
    <n v="1350"/>
    <m/>
    <n v="0"/>
    <n v="0"/>
    <n v="0"/>
    <n v="1350"/>
    <x v="0"/>
    <s v="GUAINIA"/>
    <s v="INÍRIDA"/>
    <d v="2022-02-01T00:00:00"/>
    <d v="2022-02-01T00:00:00"/>
    <s v="Se objeta mayor valor cobrado de CREATININA EN SUERO  cod 903895  lo facturan por valor de $14400 se reconoce por valor de $13050 según  tarifa  pactada entre las partes  se glosa la diferencia por valor $1350"/>
    <m/>
    <s v="Subsidiado"/>
    <n v="3"/>
  </r>
  <r>
    <s v="EMPRESA SOCIAL DEL ESTADO HOSPITAL UNIVERSITARIO DE LA SAMARITANA"/>
    <x v="3"/>
    <s v="BOGOTÁ DC"/>
    <s v="BOGOTÁ"/>
    <d v="2022-03-04T00:00:00"/>
    <s v="HBOG4085645"/>
    <s v="HBOG4085645"/>
    <n v="803800"/>
    <d v="2022-03-10T00:00:00"/>
    <s v="GL-945273150623"/>
    <n v="123900"/>
    <m/>
    <m/>
    <m/>
    <n v="123900"/>
    <m/>
    <m/>
    <m/>
    <n v="123900"/>
    <m/>
    <n v="0"/>
    <n v="0"/>
    <n v="0"/>
    <n v="123900"/>
    <x v="0"/>
    <s v="GUAINIA"/>
    <s v="INÍRIDA"/>
    <d v="2022-02-01T00:00:00"/>
    <d v="2022-02-01T00:00:00"/>
    <s v="Se objeta mayor valor cobrado de BILIRRUBINAS TOTAL Y DIRECTAS  cod 903809  lo facturan por valor de $10500 se reconoce por valor de $9540 según  tarifa  pactada entre las partes  se glosa la diferencia por valor $1350Se objeta mayor valor cobrado de NITROGENO UREICO  cod 903856  lo facturan por valor de $12000 se reconoce por valor de $10890 según  tarifa  pactada entre las partes  se glosa la diferencia por valor $1110Se objeta mayor valor cobrado de BILIRRUBINAS TOTAL Y DIRECTAS  cod 903809  lo facturan por valor de $10500 se reconoce por valor de $9540 según  tarifa  pactada entre las partes  se glosa la diferencia por valor $1350Se objeta mayor valor cobrado de CREATININA EN SUERO  cod 903895  lo facturan por valor de $14400 se reconoce por valor de $13050 según  tarifa  pactada entre las partes  se glosa la diferencia por valor $1350Se objeta mayor valor facturado por  DESHIDROGENASA LACTICA código 903828  facturado por valor de  $17900 según contrato pactado entre las partes la tarifa concertada ES SOAT 10%  se reconoce por  $16100 se glosa  la diferencia por $1800Se objeta mayor valor cobrado de HEMOGRAMA IV cod 902210 lo facturan por valor de $24900 se reconoce por valor de $22590 según  tarifa  pactada entre las partes  se glosa la diferencia por valor $2310Se objeta mayor valor cobrado de TRANSAMINASA GLUTAMICO PIRUVICA cod 903866 lo facturan por valor de $26100 se reconoce por valor de $23670 según  tarifa  pactada entre las partes  se glosa la diferencia por valor $2430Se objeta mayor valor cobrado de TRANSAMINASA GLUTAMICO OXALACETICA cod 903867 lo facturan por valor de $26100 se reconoce por valor de $23670 según  tarifa  pactada entre las partes  se glosa la diferencia por valor $2430Se objeta mayor valor cobrado  de DIMERO D AUTOMATIZADO  cod  902104  lo facturan por valor de $35400  se reconoce a precio promedio del mercado de $32130  se objeta la diferencia por valor  $3270Se objeta mayor valor cobrado de ANTIGUAGULANTE LUPICO cod 902004 lo facturan por valor de $69600  se reconoce  por valor de $63270 Según tarifa pactada entre las partes  se glosa la diferencia por valor $6330Se objeta mayor valor cobrado de COMPLEMENTO SERICO C3 cod 906906 lo facturan por valor de $102300 se reconoce por valor de $92970 según  tarifa  pactada entre las partes  se glosa la diferencia por valor $9330 Se objeta mayor valor cobrado de COMPLEMENTO SERICO C4 cod 906908 lo facturan por valor de $102300 se reconoce por valor de $36810 según  tarifa  pactada entre las partes  se glosa la diferencia por valor $65490Se objeta mayor valor cobrado de CARDIOLIPINA ANTICUERPOS IG G cod 906408 lo facturan por valor de $111600 se reconoce por valor de $101430 según  tarifa  pactada entre las partes  se glosa la diferencia por valor $10170Se objeta mayor valor cobrado de CARDIOLIPINA ANTICUERPOS IG M cod 906409 lo facturan por valor de $111600 se reconoce por valor de $101430 según  tarifa  pactada entre las partes  se glosa la diferencia por valor $10170"/>
    <m/>
    <s v="Subsidiado"/>
    <n v="3"/>
  </r>
  <r>
    <s v="EMPRESA SOCIAL DEL ESTADO HOSPITAL UNIVERSITARIO DE LA SAMARITANA"/>
    <x v="3"/>
    <s v="BOGOTÁ DC"/>
    <s v="BOGOTÁ"/>
    <d v="2022-03-04T00:00:00"/>
    <s v="HBOG4085679"/>
    <s v="HBOG4085679"/>
    <n v="50700"/>
    <d v="2022-03-10T00:00:00"/>
    <s v="GL-945273150624"/>
    <n v="4620"/>
    <m/>
    <m/>
    <m/>
    <n v="4620"/>
    <m/>
    <m/>
    <m/>
    <n v="4620"/>
    <m/>
    <n v="0"/>
    <n v="0"/>
    <n v="0"/>
    <n v="4620"/>
    <x v="0"/>
    <s v="GUAINIA"/>
    <s v="INÍRIDA"/>
    <d v="2022-02-01T00:00:00"/>
    <d v="2022-02-01T00:00:00"/>
    <s v="Se objeta mayor valor cobrado en RADIOGRAFIA DE PIE cod 873333 facturado por valor de $50700  dicho servicio se reconoce  por valor de $46080 segun tarifa pactada entre las partes  se objeta la diferencia de $4620"/>
    <m/>
    <s v="Subsidiado"/>
    <n v="3"/>
  </r>
  <r>
    <s v="EMPRESA SOCIAL DEL ESTADO HOSPITAL UNIVERSITARIO DE LA SAMARITANA"/>
    <x v="3"/>
    <s v="BOGOTÁ DC"/>
    <s v="BOGOTÁ"/>
    <d v="2022-03-04T00:00:00"/>
    <s v="HBOG4085744"/>
    <s v="HBOG4085744"/>
    <n v="162800"/>
    <d v="2022-03-10T00:00:00"/>
    <s v="GL-945273150625"/>
    <n v="12960"/>
    <m/>
    <m/>
    <m/>
    <n v="12960"/>
    <m/>
    <m/>
    <m/>
    <n v="12960"/>
    <m/>
    <n v="0"/>
    <n v="0"/>
    <n v="0"/>
    <n v="12960"/>
    <x v="0"/>
    <s v="GUAINIA"/>
    <s v="INÍRIDA"/>
    <d v="2022-02-02T00:00:00"/>
    <d v="2022-02-02T00:00:00"/>
    <s v="Se objeta mayor valor facturado por ESPIROMETRIA cod 893805  facturado por valor de  $141300 según contrato pactado entre las partes  se reconoce por  $128340 se glosa  la diferencia por $12960"/>
    <m/>
    <s v="Subsidiado"/>
    <n v="3"/>
  </r>
  <r>
    <s v="EMPRESA SOCIAL DEL ESTADO HOSPITAL UNIVERSITARIO DE LA SAMARITANA"/>
    <x v="3"/>
    <s v="BOGOTÁ DC"/>
    <s v="BOGOTÁ"/>
    <d v="2022-03-04T00:00:00"/>
    <s v="HBOG4085830"/>
    <s v="HBOG4085830"/>
    <n v="162800"/>
    <d v="2022-03-10T00:00:00"/>
    <s v="GL-945273150626"/>
    <n v="12960"/>
    <m/>
    <m/>
    <m/>
    <n v="12960"/>
    <m/>
    <m/>
    <m/>
    <n v="12960"/>
    <m/>
    <n v="0"/>
    <n v="0"/>
    <n v="0"/>
    <n v="12960"/>
    <x v="0"/>
    <s v="GUAINIA"/>
    <s v="INÍRIDA"/>
    <d v="2022-02-02T00:00:00"/>
    <d v="2022-02-02T00:00:00"/>
    <s v="Se objeta mayor valor facturado por ESPIROMETRIA cod 893805  facturado por valor de  $141300 según contrato pactado entre las partes  se reconoce por  $128340 se glosa  la diferencia por $12960"/>
    <m/>
    <s v="Subsidiado"/>
    <n v="3"/>
  </r>
  <r>
    <s v="EMPRESA SOCIAL DEL ESTADO HOSPITAL UNIVERSITARIO DE LA SAMARITANA"/>
    <x v="3"/>
    <s v="BOGOTÁ DC"/>
    <s v="BOGOTÁ"/>
    <d v="2022-03-04T00:00:00"/>
    <s v="HBOG4085985"/>
    <s v="HBOG4085985"/>
    <n v="611900"/>
    <d v="2022-03-10T00:00:00"/>
    <s v="GL-945273150627"/>
    <n v="21000"/>
    <m/>
    <m/>
    <m/>
    <n v="21000"/>
    <m/>
    <m/>
    <m/>
    <n v="21000"/>
    <m/>
    <n v="0"/>
    <n v="0"/>
    <n v="0"/>
    <n v="21000"/>
    <x v="0"/>
    <s v="GUAINIA"/>
    <s v="INÍRIDA"/>
    <d v="2022-02-03T00:00:00"/>
    <d v="2022-02-03T00:00:00"/>
    <s v="Se objeta mayor valor cobrado de FOSFATASA ALCALINA cod 903833 lo facturan por valor de $18300 se reconoce por valor de $16650 según  tarifa  pactada entre las partes  se glosa la diferencia por valor $1650Se objeta mayor valor cobrado de GAMMA GLUTAMIL TRANSFERASA  cod 903838 lo facturan por valor de $30600 se reconoce por valor de $27810 según  tarifa  pactada entre las partes  se glosa la diferencia por valor $2790Se objeta mayor valor cobrado de TIEMPO DE PROTROMBINA PARCIAL cod 902049 lo facturan por valor de $35400 según contrato pactado entre las partes la tarifa concertada se reconoce por valor de $32130 se glosa la diferencia por valor $3270Se objeta mayor valor cobrado de 1TIEMPO DE PROTROMBINA cod 902045 lo facturan por valor de $36300 se reconoce  por valor de $32940 Según tarifa pactada entre las partes  se glosa la diferencia por valor $3360Se objeta mayor valor cobrado de HEPATITIS B ANTICUERPOS cod 906220 lo facturan por valor de $108300 se reconoce por valor de $98370 según  tarifa  pactada entre las partes  se glosa la diferencia por valor $9930"/>
    <m/>
    <s v="Subsidiado"/>
    <n v="3"/>
  </r>
  <r>
    <s v="EMPRESA SOCIAL DEL ESTADO HOSPITAL UNIVERSITARIO DE LA SAMARITANA"/>
    <x v="3"/>
    <s v="BOGOTÁ DC"/>
    <s v="BOGOTÁ"/>
    <d v="2022-03-04T00:00:00"/>
    <s v="HBOG4086126"/>
    <s v="HBOG4086126"/>
    <n v="210900"/>
    <d v="2022-03-10T00:00:00"/>
    <s v="GL-945273150628"/>
    <n v="19290"/>
    <m/>
    <m/>
    <m/>
    <n v="19290"/>
    <m/>
    <m/>
    <m/>
    <n v="19290"/>
    <m/>
    <n v="0"/>
    <n v="0"/>
    <n v="0"/>
    <n v="19290"/>
    <x v="0"/>
    <s v="GUAINIA"/>
    <s v="INÍRIDA"/>
    <d v="2022-02-03T00:00:00"/>
    <d v="2022-02-03T00:00:00"/>
    <s v="Se objeta mayor valor cobrado de MAMOGRAFIA BILATERAL  cod 876802 lo facturan por valor de $210900 se reconoce por valor de $191610 según  tarifa  pactada entre las partes  se glosa la diferencia por valor $19290"/>
    <m/>
    <s v="Subsidiado"/>
    <n v="3"/>
  </r>
  <r>
    <s v="EMPRESA SOCIAL DEL ESTADO HOSPITAL UNIVERSITARIO DE LA SAMARITANA"/>
    <x v="3"/>
    <s v="BOGOTÁ DC"/>
    <s v="BOGOTÁ"/>
    <d v="2022-03-04T00:00:00"/>
    <s v="HBOG4086300"/>
    <s v="HBOG4086300"/>
    <n v="210900"/>
    <d v="2022-03-10T00:00:00"/>
    <s v="GL-945273150629"/>
    <n v="19290"/>
    <m/>
    <m/>
    <m/>
    <n v="19290"/>
    <m/>
    <m/>
    <m/>
    <n v="19290"/>
    <m/>
    <n v="0"/>
    <n v="0"/>
    <n v="0"/>
    <n v="19290"/>
    <x v="0"/>
    <s v="GUAINIA"/>
    <s v="INÍRIDA"/>
    <d v="2022-02-04T00:00:00"/>
    <d v="2022-02-04T00:00:00"/>
    <s v="Se objeta mayor valor cobrado de MAMOGRAFIA BILATERAL  cod 876802 lo facturan por valor de $210900 se reconoce por valor de $191610 según  tarifa  pactada entre las partes  se glosa la diferencia por valor $19290"/>
    <m/>
    <s v="Subsidiado"/>
    <n v="3"/>
  </r>
  <r>
    <s v="EMPRESA SOCIAL DEL ESTADO HOSPITAL UNIVERSITARIO DE LA SAMARITANA"/>
    <x v="3"/>
    <s v="BOGOTÁ DC"/>
    <s v="BOGOTÁ"/>
    <d v="2022-03-04T00:00:00"/>
    <s v="HBOG4086725"/>
    <s v="HBOG4086725"/>
    <n v="36300"/>
    <d v="2022-03-10T00:00:00"/>
    <s v="GL-945273150630"/>
    <n v="3360"/>
    <m/>
    <m/>
    <m/>
    <n v="3360"/>
    <m/>
    <m/>
    <m/>
    <n v="3360"/>
    <m/>
    <n v="0"/>
    <n v="0"/>
    <n v="0"/>
    <n v="3360"/>
    <x v="0"/>
    <s v="GUAINIA"/>
    <s v="INÍRIDA"/>
    <d v="2022-02-08T00:00:00"/>
    <d v="2022-02-08T00:00:00"/>
    <s v="Se objeta mayor valor cobrado de 1TIEMPO DE PROTROMBINA cod 902045 lo facturan por valor de $36300 se reconoce  por valor de $32940 Según tarifa pactada entre las partes  se glosa la diferencia por valor $3360"/>
    <m/>
    <s v="Subsidiado"/>
    <n v="3"/>
  </r>
  <r>
    <s v="EMPRESA SOCIAL DEL ESTADO HOSPITAL UNIVERSITARIO DE LA SAMARITANA"/>
    <x v="3"/>
    <s v="BOGOTÁ DC"/>
    <s v="BOGOTÁ"/>
    <d v="2022-03-04T00:00:00"/>
    <s v="HBOG4086927"/>
    <s v="HBOG4086927"/>
    <n v="494100"/>
    <d v="2022-03-10T00:00:00"/>
    <s v="GL-945273150631"/>
    <n v="45360"/>
    <m/>
    <m/>
    <m/>
    <n v="45360"/>
    <m/>
    <m/>
    <m/>
    <n v="45360"/>
    <m/>
    <n v="0"/>
    <n v="0"/>
    <n v="0"/>
    <n v="45360"/>
    <x v="0"/>
    <s v="GUAINIA"/>
    <s v="SIN CODIFICACION"/>
    <d v="2022-02-09T00:00:00"/>
    <d v="2022-02-09T00:00:00"/>
    <s v="Se objeta mayor valor cobrado de CREATININA EN SUERO  cod 903895  lo facturan por valor de $14400 se reconoce por valor de $13050 según  tarifa  pactada entre las partes  se glosa la diferencia por valor $1350Se objeta mayor valor cobrado de GLUCOSA EN SUERO cod 903841 lo facturan por valor de $15000 se reconoce por valor de $13590 según  tarifa  pactada entre las partes  se glosa la diferencia por valor $1410Se objeta mayor valor cobrado de HEMOGRAMA IV cod 902210 lo facturan por valor de $24900 se reconoce por valor de $22590 según  tarifa  pactada entre las partes  se glosa la diferencia por valor $2310Se objeta mayor valor cobrado de COLESTEROL DE ALTA DESNSIDAD cod 903815 lo facturan por valor de $25200 se reconoce por valor de $22860 según  tarifa  pactada entre las partes  se glosa la diferencia por valor $2340Se objeta mayor valor cobrado de COLESTEROL BAJA DENSIDAD cod 903816 lo facturan por valor de $29700 se reconoce por valor de $27000 según  tarifa  pactada entre las partes  se glosa la diferencia por valor $2700Se objeta mayor valor cobrado de POTASIO EN SUERO cod 903859 lo facturan por valor de $35700 se reconoce por valor de $32400 según  tarifa  pactada entre las partes se glosa la diferencia por valor $3300Se objeta mayor valor cobrado de HEMOGLOBINA GLICOSILADA cod 903426 lo facturan por valor de $54900 se reconoce por valor de $49860 según  tarifa  pactada entre las partes se glosa la diferencia por valor $5040Se objeta mayor valor cobrado de TIROXINA LIBRE cod 904921 lo facturan por valor de $60000 se reconoce por valor de $54540 según  tarifa  pactada entre las partes  se glosa la diferencia por valor $5460Se objeta mayor valor cobrado de HORMONA ESTIMULANTE DEL TIROIDES cod 904904 lo facturan por valor de $278900 se reconoce por valor de $71640 según  tarifa  pactada entre las partes  se glosa la diferencia por valor $7260Se objeta mayor valor cobrado de 1 ANTIGENO ESPECIFICO DE PROSTATA SEMIAUTOMATIZADO cod 906610  lo facturan por valor de $155400  se reconoce por valor de $ 141210 según  tarifa pactada entre las partes  se glosa la diferencia por valor $14190"/>
    <m/>
    <s v="Subsidiado"/>
    <n v="3"/>
  </r>
  <r>
    <s v="EMPRESA SOCIAL DEL ESTADO HOSPITAL UNIVERSITARIO DE LA SAMARITANA"/>
    <x v="3"/>
    <s v="BOGOTÁ DC"/>
    <s v="BOGOTÁ"/>
    <d v="2022-03-04T00:00:00"/>
    <s v="HBOG4086929"/>
    <s v="HBOG4086929"/>
    <n v="35400"/>
    <d v="2022-03-10T00:00:00"/>
    <s v="GL-945273150632"/>
    <n v="3270"/>
    <m/>
    <m/>
    <m/>
    <n v="3270"/>
    <m/>
    <m/>
    <m/>
    <n v="3270"/>
    <m/>
    <n v="0"/>
    <n v="0"/>
    <n v="0"/>
    <n v="3270"/>
    <x v="0"/>
    <s v="GUAINIA"/>
    <s v="INÍRIDA"/>
    <d v="2022-02-09T00:00:00"/>
    <d v="2022-02-09T00:00:00"/>
    <s v="Se objeta mayor valor cobrado de TIEMPO DE PROTROMBINA PARCIAL cod 902049 lo facturan por valor de $35400 según contrato pactado entre las partes la tarifa concertada se reconoce por valor de $32130 se glosa la diferencia por valor $3270"/>
    <m/>
    <s v="Subsidiado"/>
    <n v="3"/>
  </r>
  <r>
    <s v="EMPRESA SOCIAL DEL ESTADO HOSPITAL UNIVERSITARIO DE LA SAMARITANA"/>
    <x v="3"/>
    <s v="BOGOTÁ DC"/>
    <s v="BOGOTÁ"/>
    <d v="2022-03-04T00:00:00"/>
    <s v="HBOG4086972"/>
    <s v="HBOG4086972"/>
    <n v="72000"/>
    <d v="2022-03-10T00:00:00"/>
    <s v="GL-945273150634"/>
    <n v="6570"/>
    <m/>
    <m/>
    <m/>
    <n v="6570"/>
    <m/>
    <m/>
    <m/>
    <n v="6570"/>
    <m/>
    <n v="0"/>
    <n v="0"/>
    <n v="0"/>
    <n v="6570"/>
    <x v="0"/>
    <s v="GUAINIA"/>
    <s v="SIN CODIFICACION"/>
    <d v="2022-02-09T00:00:00"/>
    <d v="2022-02-09T00:00:00"/>
    <s v="Se objeta mayor valor cobrado de RADIOGRAFIA DE TORAX cod 871121 lo facturan por valor de $72000 se reconoce por valor $65430  según tarifa pactada entre las partes se glosa la diferencia por valor $6570"/>
    <m/>
    <s v="Subsidiado"/>
    <n v="3"/>
  </r>
  <r>
    <s v="EMPRESA SOCIAL DEL ESTADO HOSPITAL UNIVERSITARIO DE LA SAMARITANA"/>
    <x v="3"/>
    <s v="BOGOTÁ DC"/>
    <s v="BOGOTÁ"/>
    <d v="2022-03-04T00:00:00"/>
    <s v="HBOG4087065"/>
    <s v="HBOG4087065"/>
    <n v="210900"/>
    <d v="2022-03-10T00:00:00"/>
    <s v="GL-945273150635"/>
    <n v="19290"/>
    <m/>
    <m/>
    <m/>
    <n v="19290"/>
    <m/>
    <m/>
    <m/>
    <n v="19290"/>
    <m/>
    <n v="0"/>
    <n v="0"/>
    <n v="0"/>
    <n v="19290"/>
    <x v="0"/>
    <s v="GUAINIA"/>
    <s v="INÍRIDA"/>
    <d v="2022-02-09T00:00:00"/>
    <d v="2022-02-09T00:00:00"/>
    <s v="Se objeta mayor valor cobrado de MAMOGRAFIA BILATERAL  cod 876802 lo facturan por valor de $210900 se reconoce por valor de $191610 según  tarifa  pactada entre las partes  se glosa la diferencia por valor $19290"/>
    <m/>
    <s v="Subsidiado"/>
    <n v="3"/>
  </r>
  <r>
    <s v="EMPRESA SOCIAL DEL ESTADO HOSPITAL UNIVERSITARIO DE LA SAMARITANA"/>
    <x v="3"/>
    <s v="BOGOTÁ DC"/>
    <s v="BOGOTÁ"/>
    <d v="2022-03-04T00:00:00"/>
    <s v="HBOG4087207"/>
    <s v="HBOG4087207"/>
    <n v="618600"/>
    <d v="2022-03-10T00:00:00"/>
    <s v="GL-945273150636"/>
    <n v="56550"/>
    <m/>
    <m/>
    <m/>
    <n v="56550"/>
    <m/>
    <m/>
    <m/>
    <n v="56550"/>
    <m/>
    <n v="0"/>
    <n v="0"/>
    <n v="0"/>
    <n v="56550"/>
    <x v="0"/>
    <s v="GUAINIA"/>
    <s v="INÍRIDA"/>
    <d v="2022-02-10T00:00:00"/>
    <d v="2022-02-10T00:00:00"/>
    <s v="Se objeta mayor valor facturado  por  ECOCARDIOGRAMA TRANSTORACICO cod 881202 lo facturan por valor de $618600 se evidencia que facturan   según contrato pactado entre las partes  reconoce por valor de $562050 se glosa la diferencia por valor de $56550 "/>
    <m/>
    <s v="Subsidiado"/>
    <n v="3"/>
  </r>
  <r>
    <s v="EMPRESA SOCIAL DEL ESTADO HOSPITAL UNIVERSITARIO DE LA SAMARITANA"/>
    <x v="3"/>
    <s v="BOGOTÁ DC"/>
    <s v="BOGOTÁ"/>
    <d v="2022-03-04T00:00:00"/>
    <s v="HBOG4087211"/>
    <s v="HBOG4087211"/>
    <n v="475800"/>
    <d v="2022-03-10T00:00:00"/>
    <s v="GL-945273150637"/>
    <n v="43530"/>
    <m/>
    <m/>
    <m/>
    <n v="43530"/>
    <m/>
    <m/>
    <m/>
    <n v="43530"/>
    <m/>
    <n v="0"/>
    <n v="0"/>
    <n v="0"/>
    <n v="43530"/>
    <x v="0"/>
    <s v="GUAINIA"/>
    <s v="INÍRIDA"/>
    <d v="2022-02-10T00:00:00"/>
    <d v="2022-02-10T00:00:00"/>
    <s v="Se objeta mayor valor cobrado de MONITOREO ELECTROCARDIOGRAFICO cod 895001  lo facturan por valor de $475800 se reconoce por valor de $432270 según  tarifa pactada entre las partes se glosa la diferencia por valor $43530"/>
    <m/>
    <s v="Subsidiado"/>
    <n v="3"/>
  </r>
  <r>
    <s v="EMPRESA SOCIAL DEL ESTADO HOSPITAL UNIVERSITARIO DE LA SAMARITANA"/>
    <x v="3"/>
    <s v="BOGOTÁ DC"/>
    <s v="BOGOTÁ"/>
    <d v="2022-03-04T00:00:00"/>
    <s v="HBOG4087768"/>
    <s v="HBOG4087768"/>
    <n v="141300"/>
    <d v="2022-03-10T00:00:00"/>
    <s v="GL-945273150638"/>
    <n v="12960"/>
    <m/>
    <m/>
    <m/>
    <n v="12960"/>
    <m/>
    <m/>
    <m/>
    <n v="12960"/>
    <m/>
    <n v="0"/>
    <n v="0"/>
    <n v="0"/>
    <n v="12960"/>
    <x v="0"/>
    <s v="GUAINIA"/>
    <s v="INÍRIDA"/>
    <d v="2022-02-14T00:00:00"/>
    <d v="2022-02-14T00:00:00"/>
    <s v="Se objeta mayor valor cobrado de ULTRASONOGRAFIA DE VIAS URINARIAS cod 881332 lo facturan por valor de $141300 se reconoce por valor $128340 según tarifa pactada entre las partes se glosa la diferencia por valor $12960"/>
    <m/>
    <s v="Subsidiado"/>
    <n v="3"/>
  </r>
  <r>
    <s v="EMPRESA SOCIAL DEL ESTADO HOSPITAL UNIVERSITARIO DE LA SAMARITANA"/>
    <x v="3"/>
    <s v="BOGOTÁ DC"/>
    <s v="BOGOTÁ"/>
    <d v="2022-03-04T00:00:00"/>
    <s v="HBOG4087993"/>
    <s v="HBOG4087993"/>
    <n v="502200"/>
    <d v="2022-03-10T00:00:00"/>
    <s v="GL-945273150639"/>
    <n v="45900"/>
    <m/>
    <m/>
    <m/>
    <n v="45900"/>
    <m/>
    <m/>
    <m/>
    <n v="45900"/>
    <m/>
    <n v="0"/>
    <n v="0"/>
    <n v="0"/>
    <n v="45900"/>
    <x v="0"/>
    <s v="GUAINIA"/>
    <s v="INÍRIDA"/>
    <d v="2022-02-15T00:00:00"/>
    <d v="2022-02-15T00:00:00"/>
    <s v="Se objeta cobro por concepto de TOMOGRAFIA COMPUTADA DE CRANEO SIMPLE cod 879111 por valor de $502200  según contrato pactado entre las partes la tarifa concertada se reconoce por $456300 se glosa la diferencia por $45900"/>
    <m/>
    <s v="Subsidiado"/>
    <n v="3"/>
  </r>
  <r>
    <s v="EMPRESA SOCIAL DEL ESTADO HOSPITAL UNIVERSITARIO DE LA SAMARITANA"/>
    <x v="3"/>
    <s v="BOGOTÁ DC"/>
    <s v="BOGOTÁ"/>
    <d v="2022-03-04T00:00:00"/>
    <s v="HBOG4088353"/>
    <s v="HBOG4088353"/>
    <n v="81300"/>
    <d v="2022-03-10T00:00:00"/>
    <s v="GL-945273150640"/>
    <n v="6930"/>
    <m/>
    <m/>
    <m/>
    <n v="6930"/>
    <m/>
    <m/>
    <m/>
    <n v="6930"/>
    <m/>
    <n v="0"/>
    <n v="0"/>
    <n v="0"/>
    <n v="6930"/>
    <x v="0"/>
    <s v="GUAINIA"/>
    <s v="INÍRIDA"/>
    <d v="2022-02-16T00:00:00"/>
    <d v="2022-02-16T00:00:00"/>
    <s v="Se objeta mayor valor cobrado de HEMOGRAMA IV cod 902210 lo facturan por valor de $24900 se reconoce por valor de $22590 según  tarifa  pactada entre las partes  se glosa la diferencia por valor $2310Se objeta mayor valor cobrado de PROTEINA C cod 906310 lo facturan por valor de $50700 se reconoce por valor de $46080 según  tarifa  pactada entre las partes  se glosa la diferencia por valor $4620"/>
    <m/>
    <s v="Subsidiado"/>
    <n v="3"/>
  </r>
  <r>
    <s v="EMPRESA SOCIAL DEL ESTADO HOSPITAL UNIVERSITARIO DE LA SAMARITANA"/>
    <x v="3"/>
    <s v="BOGOTÁ DC"/>
    <s v="BOGOTÁ"/>
    <d v="2022-03-04T00:00:00"/>
    <s v="HBOG4088520"/>
    <s v="HBOG4088520"/>
    <n v="72900"/>
    <d v="2022-03-10T00:00:00"/>
    <s v="GL-945273150641"/>
    <n v="6660"/>
    <m/>
    <m/>
    <m/>
    <n v="6660"/>
    <m/>
    <m/>
    <m/>
    <n v="6660"/>
    <m/>
    <n v="0"/>
    <n v="0"/>
    <n v="0"/>
    <n v="6660"/>
    <x v="0"/>
    <s v="GUAINIA"/>
    <s v="INÍRIDA"/>
    <d v="2022-02-17T00:00:00"/>
    <d v="2022-02-17T00:00:00"/>
    <s v="Se objeta mayor valor cobrado de ELECTROENCEFELOGRAMA CONVENCIONAL cod 891401 lo facturan por valor de $72900 se reconoce por valor de $66240 según  tarifa  pactada entre las partes  se glosa la diferencia por valor $6660"/>
    <m/>
    <s v="Subsidiado"/>
    <n v="3"/>
  </r>
  <r>
    <s v="EMPRESA SOCIAL DEL ESTADO HOSPITAL UNIVERSITARIO DE LA SAMARITANA"/>
    <x v="3"/>
    <s v="BOGOTÁ DC"/>
    <s v="BOGOTÁ"/>
    <d v="2022-03-04T00:00:00"/>
    <s v="HBOG4088620"/>
    <s v="HBOG4088620"/>
    <n v="1719400"/>
    <d v="2022-03-10T00:00:00"/>
    <s v="GL-945273150642"/>
    <n v="157300"/>
    <m/>
    <m/>
    <m/>
    <n v="157300"/>
    <m/>
    <m/>
    <m/>
    <n v="157300"/>
    <m/>
    <n v="0"/>
    <n v="0"/>
    <n v="0"/>
    <n v="157300"/>
    <x v="0"/>
    <s v="GUAINIA"/>
    <s v="INÍRIDA"/>
    <d v="2022-02-17T00:00:00"/>
    <d v="2022-02-17T00:00:00"/>
    <s v="Se objeta mayor valor cobrado de 1 RESONANCIA MAGNETICA DE CEREBRO cod 883101 lo facturan por valor de $1719400    se reconoce por valor de $1562100   según contrato pactado entre las partes   se glosa la diferencia por valor $157300"/>
    <m/>
    <s v="Subsidiado"/>
    <n v="3"/>
  </r>
  <r>
    <s v="EMPRESA SOCIAL DEL ESTADO HOSPITAL UNIVERSITARIO DE LA SAMARITANA"/>
    <x v="3"/>
    <s v="BOGOTÁ DC"/>
    <s v="BOGOTÁ"/>
    <d v="2022-03-04T00:00:00"/>
    <s v="HBOG4089052"/>
    <s v="HBOG4089052"/>
    <n v="26400"/>
    <d v="2022-03-10T00:00:00"/>
    <s v="GL-945273150643"/>
    <n v="2460"/>
    <m/>
    <m/>
    <m/>
    <n v="2460"/>
    <m/>
    <m/>
    <m/>
    <n v="2460"/>
    <m/>
    <n v="0"/>
    <n v="0"/>
    <n v="0"/>
    <n v="2460"/>
    <x v="0"/>
    <s v="GUAINIA"/>
    <s v="SIN CODIFICACION"/>
    <d v="2022-02-21T00:00:00"/>
    <d v="2022-02-21T00:00:00"/>
    <s v="Se objeta mayor valor cobrado de NITROGENO UREICO  cod 903856  lo facturan por valor de $12000 se reconoce por valor de $10890 según  tarifa  pactada entre las partes  se glosa la diferencia por valor $1110Se objeta mayor valor cobrado de CREATININA EN SUERO  cod 903895  lo facturan por valor de $14400 se reconoce por valor de $13050 según  tarifa  pactada entre las partes  se glosa la diferencia por valor $1350"/>
    <m/>
    <s v="Subsidiado"/>
    <n v="3"/>
  </r>
  <r>
    <s v="EMPRESA SOCIAL DEL ESTADO HOSPITAL UNIVERSITARIO DE LA SAMARITANA"/>
    <x v="3"/>
    <s v="BOGOTÁ DC"/>
    <s v="BOGOTÁ"/>
    <d v="2022-03-04T00:00:00"/>
    <s v="HBOG4089264"/>
    <s v="HBOG4089264"/>
    <n v="148200"/>
    <d v="2022-03-10T00:00:00"/>
    <s v="GL-945273150644"/>
    <n v="21300"/>
    <m/>
    <m/>
    <m/>
    <n v="21300"/>
    <m/>
    <m/>
    <m/>
    <n v="21300"/>
    <m/>
    <n v="0"/>
    <n v="0"/>
    <n v="0"/>
    <n v="21300"/>
    <x v="0"/>
    <s v="GUAINIA"/>
    <s v="INÍRIDA"/>
    <d v="2022-02-22T00:00:00"/>
    <d v="2022-02-22T00:00:00"/>
    <s v="Se objeta cobro de 1 DERECHO DE SALA DE CURACION O PROCEDIMIENTO ya que solo procede cobro de una para realizar el procedimiento de curacion de herida entre las falanges de la cara dorsal  se reconoce solo una por valor de $21300"/>
    <m/>
    <s v="Subsidiado"/>
    <n v="3"/>
  </r>
  <r>
    <s v="EMPRESA SOCIAL DEL ESTADO HOSPITAL UNIVERSITARIO DE LA SAMARITANA"/>
    <x v="3"/>
    <s v="BOGOTÁ DC"/>
    <s v="BOGOTÁ"/>
    <d v="2022-03-04T00:00:00"/>
    <s v="HBOG4089296"/>
    <s v="HBOG4089296"/>
    <n v="71700"/>
    <d v="2022-03-10T00:00:00"/>
    <s v="GL-945273150645"/>
    <n v="6630"/>
    <m/>
    <m/>
    <m/>
    <n v="6630"/>
    <m/>
    <m/>
    <m/>
    <n v="6630"/>
    <m/>
    <n v="0"/>
    <n v="0"/>
    <n v="0"/>
    <n v="6630"/>
    <x v="0"/>
    <s v="GUAINIA"/>
    <s v="INÍRIDA"/>
    <d v="2022-02-22T00:00:00"/>
    <d v="2022-02-22T00:00:00"/>
    <s v="Se objeta mayor valor cobrado de TIEMPO DE PROTROMBINA PARCIAL cod 902049 lo facturan por valor de $35400 según contrato pactado entre las partes la tarifa concertada se reconoce por valor de $32130 se glosa la diferencia por valor $3270Se objeta mayor valor cobrado de 1TIEMPO DE PROTROMBINA cod 902045 lo facturan por valor de $36300 se reconoce  por valor de $32940 Según tarifa pactada entre las partes  se glosa la diferencia por valor $3360"/>
    <m/>
    <s v="Subsidiado"/>
    <n v="3"/>
  </r>
  <r>
    <s v="EMPRESA SOCIAL DEL ESTADO HOSPITAL UNIVERSITARIO DE LA SAMARITANA"/>
    <x v="3"/>
    <s v="BOGOTÁ DC"/>
    <s v="BOGOTÁ"/>
    <d v="2022-04-11T00:00:00"/>
    <s v="HBOG4091001"/>
    <s v="HBOG4091001"/>
    <n v="848100"/>
    <d v="2022-04-22T00:00:00"/>
    <s v="GL-945273150756"/>
    <n v="198165"/>
    <m/>
    <m/>
    <m/>
    <n v="198165"/>
    <m/>
    <m/>
    <m/>
    <n v="198165"/>
    <m/>
    <n v="0"/>
    <n v="0"/>
    <n v="0"/>
    <n v="198165"/>
    <x v="0"/>
    <s v="GUAINIA"/>
    <s v="INÍRIDA"/>
    <d v="2022-03-02T00:00:00"/>
    <d v="2022-03-02T00:00:00"/>
    <s v="Se objeta mayor valor cobrado de 2 ESTUDIOS DE COLORACIÓN INMUNOHISTOQUIMICA cod 898103  lo facturan por valor de $212100  se reconocen Por un valor de  $110433 c/u para un total de $220866 se glosa la diferencia por valor $79266Se objeta mayor valor cobrado de 3 estudio de coloracion histoquimica en biopsia cod 898102  lo facturan por valor de $141300 c/u para un total de $423900 se reconoce por valor de $101667 c/u para un total de $305001  se glosa la diferencia por valor $118899"/>
    <m/>
    <s v="Subsidiado"/>
    <n v="3"/>
  </r>
  <r>
    <s v="EMPRESA SOCIAL DEL ESTADO HOSPITAL UNIVERSITARIO DE LA SAMARITANA"/>
    <x v="3"/>
    <s v="BOGOTÁ DC"/>
    <s v="BOGOTÁ"/>
    <d v="2020-06-04T00:00:00"/>
    <s v="HBOG2999658"/>
    <s v="HBOG2999658"/>
    <n v="5550983"/>
    <d v="2020-06-11T00:00:00"/>
    <s v="GL-945555556231421"/>
    <n v="2249550"/>
    <m/>
    <m/>
    <m/>
    <n v="2249550"/>
    <m/>
    <m/>
    <m/>
    <n v="2249550"/>
    <d v="2020-10-30T00:00:00"/>
    <n v="2015350"/>
    <n v="234200"/>
    <n v="0"/>
    <n v="0"/>
    <x v="0"/>
    <s v="GUAINIA"/>
    <s v="INÍRIDA"/>
    <d v="2020-03-27T00:00:00"/>
    <d v="2020-03-30T00:00:00"/>
    <s v="Se objeta cobro de 1 cinta azul para identificación de vasos sanguíneos por $458576 no facturable de manera adicional en vista de que se encuentra incluida en el equipamiento necesario para la sala,Se objeta cobro de 1 consulta preanestésica por valor de $39000 no facturable de manera adicional en vista de que se encuentra incluida en los honorarios del anestesiólogo de la intervención quirúrgica realizada,Se objeta cobro de los siguientes laboratorios en vista de que no se encuentran ordenados en la historia clínica por el medico tratante no dan cumplimiento a la resolución 3047 de 2008 anexo 5 literal B además no se evidencia soporte de su realización en la historia clínica1 hemoclasificación grupo sanguíneo y factor RH por $280001 hemoclasificación prueba sérica por $311001 rastreo de anticuerpos irregulares por $35600,Se objeta cobro de los siguientes medicamentos en vista de que no se encuentra soportado su suministro en la hoja de administración de medicamentos no dan cumplimiento a la resolución 3047 de 2008 anexo 5 literal B Si fueron utilizados en el quirófano o sala de recuperación no son facturables se encuentran incluidos en los derechos de materiales de los procedimientos realizados según articulo 55 del decreto 2423 de 19964 hartman solución bolsa 500 ml de los 11 facturados por $1815 c/u3 hioscina 20mg/ml sol iny amp 1 ml de las 12 facturadas por $1255 c/u9 cefazolina 1g p recons vial 5ml de las 20 facturadas por $2956 c/u15 acetaminofén 500 mg tableta de los 24 facturados por $33 c/u20 agua estéril solución ampolla $450 c/u,Se objeta cobro de los siguientes procedimientos quirúrgicos en vista de que son procedimientos cruentos misma vía misma especialidad se reconocen teniendo en cuenta la descripción quirúrgica y el decreto 2423 de 1996 y se liquidan así1 pieloureterolisis con transposición intraperitoneal GQ13 total reconocido $450350Honorarios cirujano IPS factura por $565700 se reconoce por $282850 (50%) Se glosan $282850Honorarios anestesiólogo factura por $335000 se reconoce por $167500 (50%) Se glosan $167500Se glosan derechos de sala por valor de $393000 ya reconocida en la primera cirugía de mayor GQ (ureteroneocistostomia) por ende no facturable de manera adicionalSe glosan derecho de materiales por valor de $54200 ya reconocida en la primera cirugía de mayor GQ (ureteroneocistostomia) por ende no facturable de manera adicional1 ureterolisis GQ10 total reconocido $325600Honorarios cirujano IPS factura por $413700 se reconoce por $206850 (50%) se glosan $206850Honorarios anestesiólogo factura por $237500 se reconoce por $118750 (50%) se glosan $118750Se glosan derechos de sala por valor de $332800 ya reconocida en la primera cirugía de mayor GQ (ureteroneocistostomia) por ende no facturable de manera adicionalSe glosan derecho de materiales por valor de $54200 ya reconocida en la primera cirugía de mayor GQ (ureteroneocistostomia) por ende no facturable de manera adicional"/>
    <s v="ips adjuta soporte de procedimientos realizados y acepta diferencia parcal por sobrefacturacion adjunta hoja de administracion de medicamntos y soporta paraclinicos realizados alpaciente pertinentes"/>
    <s v="Contributivo"/>
    <n v="3"/>
  </r>
  <r>
    <s v="EMPRESA SOCIAL DEL ESTADO HOSPITAL UNIVERSITARIO DE LA SAMARITANA"/>
    <x v="3"/>
    <s v="BOGOTÁ DC"/>
    <s v="BOGOTÁ"/>
    <d v="2020-01-14T00:00:00"/>
    <s v="HBOG2979228"/>
    <s v="HBOG2979228"/>
    <n v="47800"/>
    <d v="2020-02-04T00:00:00"/>
    <s v="GL-9455555562315102"/>
    <n v="4800"/>
    <m/>
    <m/>
    <m/>
    <n v="4800"/>
    <m/>
    <m/>
    <m/>
    <n v="4800"/>
    <d v="2020-08-18T00:00:00"/>
    <n v="0"/>
    <n v="4800"/>
    <n v="0"/>
    <n v="0"/>
    <x v="0"/>
    <s v="GUAINIA"/>
    <s v="INÍRIDA"/>
    <d v="2019-12-20T00:00:00"/>
    <d v="2019-12-20T00:00:00"/>
    <s v="Se objeta mayor valor facturado por concepto de 1 consulta ambulatoria de medicina especializada por valor de $47800 la IPS factura a soat pleno en el contrato pactado entre las partes se acordó facturar a soat  10% por lo tanto se glosa la diferencia Valor total objetado $4800"/>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3628"/>
    <s v="HBOG2973628"/>
    <n v="47800"/>
    <d v="2020-02-04T00:00:00"/>
    <s v="GL-9455555562315104"/>
    <n v="4800"/>
    <m/>
    <m/>
    <m/>
    <n v="4800"/>
    <m/>
    <m/>
    <m/>
    <n v="4800"/>
    <d v="2020-08-18T00:00:00"/>
    <n v="0"/>
    <n v="4800"/>
    <n v="0"/>
    <n v="0"/>
    <x v="0"/>
    <s v="GUAINIA"/>
    <s v="INÍRIDA"/>
    <d v="2019-11-29T00:00:00"/>
    <d v="2019-11-29T00:00:00"/>
    <s v="Se objeta mayor valor facturado por concepto de 1 consulta ambulatoria de medicina especializada por valor de $47800 la IPS factura a soat pleno en el contrato pactado entre las partes se acordó facturar a soat  10% por lo tanto se glosa la diferencia Valor total objetado $4800"/>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1573"/>
    <s v="HBOG2971573"/>
    <n v="60400"/>
    <d v="2020-02-04T00:00:00"/>
    <s v="GL-9455555562315107"/>
    <n v="6000"/>
    <m/>
    <m/>
    <m/>
    <n v="6000"/>
    <m/>
    <m/>
    <m/>
    <n v="6000"/>
    <d v="2020-08-18T00:00:00"/>
    <n v="0"/>
    <n v="6000"/>
    <n v="0"/>
    <n v="0"/>
    <x v="0"/>
    <s v="GUAINIA"/>
    <s v="INÍRIDA"/>
    <d v="2019-11-19T00:00:00"/>
    <d v="2019-11-19T00:00:00"/>
    <s v="Se objeta mayor valor facturado por concepto de 1 urocultivo con recuento de colonias por valor de $60400 la IPS factura a soat pleno en el contrato pactado entre las partes se acordó facturar a soat  10% por lo tanto se glosa la diferencia Valor total objetado $6000"/>
    <s v="Ips acepta glosa por mayor valor cobrado en procedimiento facturado de acuerdo con tarifa pactada para el año de prestación de servicios"/>
    <s v="Subsidiado"/>
    <n v="3"/>
  </r>
  <r>
    <s v="EMPRESA SOCIAL DEL ESTADO HOSPITAL UNIVERSITARIO DE LA SAMARITANA"/>
    <x v="3"/>
    <s v="BOGOTÁ DC"/>
    <s v="BOGOTÁ"/>
    <d v="2020-01-14T00:00:00"/>
    <s v="HBOG2977249"/>
    <s v="HBOG2977249"/>
    <n v="1057100"/>
    <d v="2020-02-04T00:00:00"/>
    <s v="GL-9455555562315108"/>
    <n v="178400"/>
    <m/>
    <m/>
    <m/>
    <n v="178400"/>
    <m/>
    <m/>
    <m/>
    <n v="178400"/>
    <d v="2020-08-18T00:00:00"/>
    <n v="0"/>
    <n v="0"/>
    <n v="178400"/>
    <n v="0"/>
    <x v="0"/>
    <s v="GUAINIA"/>
    <s v="INÍRIDA"/>
    <d v="2019-12-13T00:00:00"/>
    <d v="2019-12-13T00:00:00"/>
    <s v="Se objeta cobro de 1 sifilisserología presuntiva por valor de $91400 teniendo en cuenta que el primer resultado de la prueba sifilisserología presuntiva dio no reactivo por lo tanto no se justifica la realización de la prueba confirmatoria,Se objeta mayor valor facturado por concepto de 1 hepatitis B anticuerpo anti superficial por valor de $99600 la IPS factura a SOAT pleno en el contrato pactado entre las partes se acordó facturar a SOAT  10% por lo tanto se glosa la diferencia Valor total objetado $9900Se objeta mayor valor facturado por concepto de 1 hepatitis B antigeno de superficie por valor de $99600 la IPS factura a SOAT pleno en el contrato pactado entre las partes se acordó facturar a SOAT  10% por lo tanto se glosa la diferencia Valor total objetado $9900Se objeta mayor valor facturado por concepto de 1 hepatitis C anticuerpo G por valor de $112000 la IPS factura a SOAT pleno en el contrato pactado entre las partes se acordó facturar a SOAT  10% por lo tanto se glosa la diferencia Valor total objetado $11100Se objeta mayor valor facturado por concepto de 1 herpes I anticuerpo G por valor de $87800 la IPS factura a SOAT pleno en el contrato pactado entre las partes se acordó facturar a SOAT  10% por lo tanto se glosa la diferencia Valor total objetado $8800Se objeta mayor valor facturado por concepto de 1 herpes II anticuerpo G por valor de $87800 la IPS factura a SOAT pleno en el contrato pactado entre las partes se acordó facturar a SOAT  10% por lo tanto se glosa la diferencia Valor total objetado $8800Se objeta mayor valor facturado por concepto de 1 sidaprueba confirmatoria (western blototros) por valor de $385100 la IPS factura a SOAT pleno en el contrato pactado entre las partes se acordó facturar a SOAT  10% por lo tanto se glosa la diferencia Valor total objetado $38500"/>
    <s v="IPS NO ACEPTA TIPIFICACION DE GLOSA SE SOSTIENE GLOSA EN CONCILIACION"/>
    <s v="Subsidiado"/>
    <n v="3"/>
  </r>
  <r>
    <s v="EMPRESA SOCIAL DEL ESTADO HOSPITAL UNIVERSITARIO DE LA SAMARITANA"/>
    <x v="3"/>
    <s v="BOGOTÁ DC"/>
    <s v="BOGOTÁ"/>
    <d v="2020-02-03T00:00:00"/>
    <s v="HBOG2981368"/>
    <s v="HBOG2981368"/>
    <n v="72200"/>
    <d v="2020-02-11T00:00:00"/>
    <s v="GL-9455555562315178"/>
    <n v="46900"/>
    <m/>
    <m/>
    <m/>
    <n v="46900"/>
    <m/>
    <m/>
    <m/>
    <n v="46900"/>
    <d v="2020-08-18T00:00:00"/>
    <n v="46900"/>
    <n v="0"/>
    <n v="0"/>
    <n v="0"/>
    <x v="0"/>
    <s v="GUAINIA"/>
    <s v="INÍRIDA"/>
    <d v="2020-01-07T00:00:00"/>
    <d v="2020-01-07T00:00:00"/>
    <s v="Se objeta cobro de 1 Examen directo fresco de cualquier muestra por valor de $46900 debido a que no se evidencia soporte de su realización requisito necesario para su respectivo cobro según resolución 3047 de 2008 anexo 5 literal B$46900"/>
    <s v="SE LEVANTA GLOSA IPS SOPORTA ATENCION"/>
    <s v="Subsidiado"/>
    <n v="3"/>
  </r>
  <r>
    <s v="EMPRESA SOCIAL DEL ESTADO HOSPITAL UNIVERSITARIO DE LA SAMARITANA"/>
    <x v="3"/>
    <s v="BOGOTÁ DC"/>
    <s v="BOGOTÁ"/>
    <d v="2020-02-03T00:00:00"/>
    <s v="HBOG2982835"/>
    <s v="HBOG2982835"/>
    <n v="1546057"/>
    <d v="2020-02-11T00:00:00"/>
    <s v="GL-9455555562315194"/>
    <n v="75225"/>
    <m/>
    <m/>
    <m/>
    <n v="75225"/>
    <m/>
    <m/>
    <m/>
    <n v="75225"/>
    <d v="2020-08-18T00:00:00"/>
    <n v="0"/>
    <n v="75225"/>
    <n v="0"/>
    <n v="0"/>
    <x v="0"/>
    <s v="GUAINIA"/>
    <s v="INÍRIDA"/>
    <d v="2020-01-10T00:00:00"/>
    <d v="2020-01-14T00:00:00"/>
    <s v="Se objeta cobro de 1 Gases Arteriales por valor de $48900 debido a que no se encuentra soportada ni comentada su realización requisito necesario para su respectivo cobro según resolución 3047 de 2008 anexo 5 literal B$48900,Se objeta cobro de 1 Insulina Glargina 100ui/ml Pen 3ml de las 2 facturadas por valor de $26325 c/u debido a que solo se encuentra soportada una administración el día 11/01/2020 a las 2200 por lo tanto se reconoce 1 por $26325 y se objeta 1 por valor de $26325"/>
    <s v="IPS ACEPTA GLOSA"/>
    <s v="Subsidiado"/>
    <n v="3"/>
  </r>
  <r>
    <s v="EMPRESA SOCIAL DEL ESTADO HOSPITAL UNIVERSITARIO DE LA SAMARITANA"/>
    <x v="3"/>
    <s v="BOGOTÁ DC"/>
    <s v="BOGOTÁ"/>
    <d v="2020-02-11T00:00:00"/>
    <s v="HBOG2985404"/>
    <s v="HBOG2985404"/>
    <n v="837467"/>
    <d v="2020-02-19T00:00:00"/>
    <s v="GL-9455555562315256"/>
    <n v="4685"/>
    <m/>
    <m/>
    <m/>
    <n v="4685"/>
    <m/>
    <m/>
    <m/>
    <n v="4685"/>
    <d v="2020-08-18T00:00:00"/>
    <n v="0"/>
    <n v="4685"/>
    <n v="0"/>
    <n v="0"/>
    <x v="0"/>
    <s v="GUAINIA"/>
    <s v="INÍRIDA"/>
    <d v="2020-01-23T00:00:00"/>
    <d v="2020-01-24T00:00:00"/>
    <s v="Se objeta cobro de 1 cateter venoso de los 2 facturados por $1998 c/u se evidencia soporte de la aplicación de un solo cateter en la notas de enfermería del día 23/01/2020  por lo tanto se glosa la diferencia de acuerdo con resolución 3047/2008 $1998,Se objeta cobro de 1 hartman solución bolsa 500 ml de los 4 facturados por $1814 c/u debido a que se administran 1200 ml que equivalen a 3 soluciones por lo tantose glosa la diferencia $1814,Se objeta cobro de los siguientes medicamentos debido a que no se encuentra comentada ni soportada su utilización en la historia clínica requisito necesario para su respectivo cobro de acuerdo con resolución 3047/2008 $8731 dexametasona 4 mg ml $2991 diclofenaco 75 mg 3 ml $211 de acuerdo con historia clínica usuario alérgico al medicamento1 tramadol 50 mg 1 ml $363 "/>
    <s v="Ips acepta glosa por mayor valor cobrado en procedimiento facturado de acuerdo con tarifa pactada para el año de prestación de servicios"/>
    <s v="Subsidiado"/>
    <n v="3"/>
  </r>
  <r>
    <s v="EMPRESA SOCIAL DEL ESTADO HOSPITAL UNIVERSITARIO DE LA SAMARITANA"/>
    <x v="3"/>
    <s v="BOGOTÁ DC"/>
    <s v="BOGOTÁ"/>
    <d v="2020-02-11T00:00:00"/>
    <s v="HBOG2985744"/>
    <s v="HBOG2985744"/>
    <n v="1962670"/>
    <d v="2020-02-20T00:00:00"/>
    <s v="GL-9455555562315260"/>
    <n v="49641"/>
    <m/>
    <m/>
    <m/>
    <n v="49641"/>
    <m/>
    <m/>
    <m/>
    <n v="49641"/>
    <d v="2020-08-18T00:00:00"/>
    <n v="0"/>
    <n v="49641"/>
    <n v="0"/>
    <n v="0"/>
    <x v="0"/>
    <s v="GUAINIA"/>
    <s v="INÍRIDA"/>
    <d v="2020-01-23T00:00:00"/>
    <d v="2020-01-27T00:00:00"/>
    <s v="Se objeta cobro de 1 inspirómetro incentivo por $49641 insumo utilizado en un procedimiento del capítulo IV (terapia respiratoria) según artículo 57 los insumos de dicho capitulo se encuentran incluidos en el procedimiento por ende no facturable de manera adicional"/>
    <s v="IPS ACEPTA GLOSA"/>
    <s v="Subsidiado"/>
    <n v="3"/>
  </r>
  <r>
    <s v="EMPRESA SOCIAL DEL ESTADO HOSPITAL UNIVERSITARIO DE LA SAMARITANA"/>
    <x v="3"/>
    <s v="BOGOTÁ DC"/>
    <s v="BOGOTÁ"/>
    <d v="2020-03-02T00:00:00"/>
    <s v="HBOG2987306"/>
    <s v="HBOG2987306"/>
    <n v="479300"/>
    <d v="2020-03-12T00:00:00"/>
    <s v="GL-9455555562315515"/>
    <n v="115900"/>
    <m/>
    <m/>
    <m/>
    <n v="115900"/>
    <m/>
    <m/>
    <m/>
    <n v="115900"/>
    <d v="2020-08-18T00:00:00"/>
    <n v="0"/>
    <n v="115900"/>
    <n v="0"/>
    <n v="0"/>
    <x v="0"/>
    <s v="GUAINIA"/>
    <s v="BARRANCO MINAS"/>
    <d v="2020-02-03T00:00:00"/>
    <d v="2020-02-03T00:00:00"/>
    <s v="Se objeta cobro de 1 Vitaminas cada una por valor de $115900 debido a que no se evidencia soporte de su realización requisito necesario para su respectivo cobro según resolución 3047 de 2008 anexo 5 literal B$115900 "/>
    <s v="IPS ACEPTA GLOSA"/>
    <s v="Subsidiado"/>
    <n v="3"/>
  </r>
  <r>
    <s v="EMPRESA SOCIAL DEL ESTADO HOSPITAL UNIVERSITARIO DE LA SAMARITANA"/>
    <x v="3"/>
    <s v="BOGOTÁ DC"/>
    <s v="BOGOTÁ"/>
    <d v="2020-03-02T00:00:00"/>
    <s v="HBOG2987625"/>
    <s v="HBOG2987625"/>
    <n v="320544"/>
    <d v="2020-03-12T00:00:00"/>
    <s v="GL-9455555562315516"/>
    <n v="90584"/>
    <m/>
    <m/>
    <m/>
    <n v="90584"/>
    <m/>
    <m/>
    <m/>
    <n v="90584"/>
    <d v="2020-08-18T00:00:00"/>
    <n v="0"/>
    <n v="90584"/>
    <n v="0"/>
    <n v="0"/>
    <x v="0"/>
    <s v="GUAINIA"/>
    <s v="INÍRIDA"/>
    <d v="2020-02-03T00:00:00"/>
    <d v="2020-02-03T00:00:00"/>
    <s v="Se objeta cobro de 2 medio de contraste no iónico 300mg/50mg por $45292 c/u debido a que no se evidencia soportada o comentada la cantidad suministrada de los dos medicamentos utilizados en el examen $90584"/>
    <s v="IPS ACEPTA GLOSA"/>
    <s v="Subsidiado"/>
    <n v="3"/>
  </r>
  <r>
    <s v="EMPRESA SOCIAL DEL ESTADO HOSPITAL UNIVERSITARIO DE LA SAMARITANA"/>
    <x v="3"/>
    <s v="BOGOTÁ DC"/>
    <s v="BOGOTÁ"/>
    <d v="2020-03-02T00:00:00"/>
    <s v="HBOG2987923"/>
    <s v="HBOG2987923"/>
    <n v="133500"/>
    <d v="2020-03-12T00:00:00"/>
    <s v="GL-9455555562315521"/>
    <n v="33200"/>
    <m/>
    <m/>
    <m/>
    <n v="33200"/>
    <m/>
    <m/>
    <m/>
    <n v="33200"/>
    <d v="2020-08-18T00:00:00"/>
    <n v="0"/>
    <n v="33200"/>
    <n v="0"/>
    <n v="0"/>
    <x v="0"/>
    <s v="GUAINIA"/>
    <s v="INÍRIDA"/>
    <d v="2020-02-05T00:00:00"/>
    <d v="2020-02-05T00:00:00"/>
    <s v="Se objeta cobro de 1 Hemograma IV de los 2 facturados por $21800 c/u debido a que no se evidencia soporte de su realización requisito necesario para su respectivo cobro según resolución 3047 de 2008 anexo 5 literal B $21800Se objeta cobro de 1 Hemoparásitos (frotis gota gruesa) de los 2 facturados por $11400 c/u debido a que no se evidencia soporte de su realización requisito necesario para su respectivo cobro según resolución 3047 de 2008 anexo 5 literal B$ 11400"/>
    <s v="IPS ACEPTA GLOSA"/>
    <s v="Subsidiado"/>
    <n v="3"/>
  </r>
  <r>
    <s v="EMPRESA SOCIAL DEL ESTADO HOSPITAL UNIVERSITARIO DE LA SAMARITANA"/>
    <x v="3"/>
    <s v="BOGOTÁ DC"/>
    <s v="BOGOTÁ"/>
    <d v="2020-03-02T00:00:00"/>
    <s v="HBOG2989540"/>
    <s v="HBOG2989540"/>
    <n v="784476"/>
    <d v="2020-03-13T00:00:00"/>
    <s v="GL-9455555562315525"/>
    <n v="90584"/>
    <m/>
    <m/>
    <m/>
    <n v="90584"/>
    <m/>
    <m/>
    <m/>
    <n v="90584"/>
    <d v="2020-08-18T00:00:00"/>
    <n v="0"/>
    <n v="90584"/>
    <n v="0"/>
    <n v="0"/>
    <x v="0"/>
    <s v="GUAINIA"/>
    <s v="INÍRIDA"/>
    <d v="2020-02-11T00:00:00"/>
    <d v="2020-02-11T00:00:00"/>
    <s v="Se objeta cobro de 2 medio de contraste no iónico 300mg/50mg por $45292 c/u debido a que no se evidencia soportada o comentada la cantidad suministrada de los dos medicamentos utilizados en el examen $90584"/>
    <s v="IPS ACEPTA GLOSA"/>
    <s v="Subsidiado"/>
    <n v="3"/>
  </r>
  <r>
    <s v="EMPRESA SOCIAL DEL ESTADO HOSPITAL UNIVERSITARIO DE LA SAMARITANA"/>
    <x v="3"/>
    <s v="BOGOTÁ DC"/>
    <s v="BOGOTÁ"/>
    <d v="2020-03-06T00:00:00"/>
    <s v="HBOG2991786"/>
    <s v="HBOG2991786"/>
    <n v="473183"/>
    <d v="2020-03-25T00:00:00"/>
    <s v="GL-9455555562315706"/>
    <n v="1998"/>
    <m/>
    <m/>
    <m/>
    <n v="1998"/>
    <m/>
    <m/>
    <m/>
    <n v="1998"/>
    <d v="2020-08-18T00:00:00"/>
    <n v="0"/>
    <n v="1998"/>
    <n v="0"/>
    <n v="0"/>
    <x v="0"/>
    <s v="GUAINIA"/>
    <s v="INÍRIDA"/>
    <d v="2020-02-19T00:00:00"/>
    <d v="2020-02-19T00:00:00"/>
    <s v="Se objeta cobro de 1 catéter venoso de los 2 facturados por $1998 c/u se evidencia soporte de la aplicación de un solo catéter en las notas de enfermería del día 19/02/2020 930 h por lo tanto se glosa la diferencia de acuerdo con resolución 3047/2008 $1998"/>
    <s v="Ips acepta glosa por mayor valor cobrado en procedimiento facturado de acuerdo con tarifa pactada para el año de prestación de servicios"/>
    <s v="Contributivo"/>
    <n v="3"/>
  </r>
  <r>
    <s v="EMPRESA SOCIAL DEL ESTADO HOSPITAL UNIVERSITARIO DE LA SAMARITANA"/>
    <x v="3"/>
    <s v="BOGOTÁ DC"/>
    <s v="BOGOTÁ"/>
    <d v="2020-04-03T00:00:00"/>
    <s v="HBOG2994422"/>
    <s v="HBOG2994422"/>
    <n v="625000"/>
    <d v="2020-04-13T00:00:00"/>
    <s v="GL-9455555562316023"/>
    <n v="8500"/>
    <m/>
    <m/>
    <m/>
    <n v="8500"/>
    <m/>
    <m/>
    <m/>
    <n v="8500"/>
    <d v="2020-08-18T00:00:00"/>
    <n v="0"/>
    <n v="8500"/>
    <n v="0"/>
    <n v="0"/>
    <x v="0"/>
    <s v="GUAINIA"/>
    <s v="INÍRIDA"/>
    <d v="2020-03-02T00:00:00"/>
    <d v="2020-03-02T00:00:00"/>
    <s v="Se objeta mayor valor cobrado por concepto de hepatitis b anticuerpos central totales anticore hbc semiautomatizado o automatizado con el código 906221 por valor de $103500 de acuerdo con contrato pactado entre las partes se reconocerá a SOAT 10 % con el código SOAT 19547 por valor de $95000 por lo tanto se objeta la diferencia $8500"/>
    <s v="Ips acepta glosa por mayor valor cobrado en procedimiento facturado de acuerdo con tarifa pactada para el año de prestación de servicios"/>
    <s v="Subsidiado"/>
    <n v="3"/>
  </r>
  <r>
    <s v="EMPRESA SOCIAL DEL ESTADO HOSPITAL UNIVERSITARIO DE LA SAMARITANA"/>
    <x v="3"/>
    <s v="BOGOTÁ DC"/>
    <s v="BOGOTÁ"/>
    <d v="2020-04-03T00:00:00"/>
    <s v="HBOG2996874"/>
    <s v="HBOG2996874"/>
    <n v="540705"/>
    <d v="2020-04-13T00:00:00"/>
    <s v="GL-9455555562316024"/>
    <n v="161800"/>
    <m/>
    <m/>
    <m/>
    <n v="161800"/>
    <m/>
    <m/>
    <m/>
    <n v="161800"/>
    <d v="2020-08-18T00:00:00"/>
    <n v="0"/>
    <n v="161800"/>
    <n v="0"/>
    <n v="0"/>
    <x v="0"/>
    <s v="GUAINIA"/>
    <s v="BARRANCO MINAS"/>
    <d v="2020-03-10T00:00:00"/>
    <d v="2020-03-10T00:00:00"/>
    <s v="Se objeta mayor valor cobrado por concepto de derechos de materiales en el procedimiento biopsia de ganglio o vaso linfático superficial IPS factura por $112400 y de acuerdo con el decreto 2423 de 1996 corresponde a un procedimiento incruento por lo cual se reconocerá con el código SOAT 39305 por valor de $60800 SOAT 10 % y se objeta la diferencia $51600Se objeta mayor valor cobrado por concepto de derechos de sala en el procedimiento biopsia de ganglio o vaso linfático superficial IPS factura por $200400 y de acuerdo con artículo 52 del decreto 2423 de 1996 se reconocerá al 45 % de acuerdo con el grupo quirúrgico o la tarifa establecida para cada procedimiento por lo cual se reconocerá por valor de $90200 SOAT 10% y se objeta la diferencia $110200"/>
    <s v="IPS ACEPTA GLOSA"/>
    <s v="Subsidiado"/>
    <n v="3"/>
  </r>
  <r>
    <s v="EMPRESA SOCIAL DEL ESTADO HOSPITAL UNIVERSITARIO DE LA SAMARITANA"/>
    <x v="3"/>
    <s v="BOGOTÁ DC"/>
    <s v="BOGOTÁ"/>
    <d v="2022-05-15T00:00:00"/>
    <s v="HBOG4097451"/>
    <s v="HBOG4097451"/>
    <n v="4654814"/>
    <d v="2022-06-07T00:00:00"/>
    <s v="GL-945555559733534"/>
    <n v="144300"/>
    <m/>
    <m/>
    <m/>
    <n v="144300"/>
    <m/>
    <m/>
    <m/>
    <n v="144300"/>
    <m/>
    <n v="0"/>
    <n v="0"/>
    <n v="0"/>
    <n v="144300"/>
    <x v="0"/>
    <s v="META"/>
    <s v="VILLAVICENCIO"/>
    <d v="2022-03-07T00:00:00"/>
    <d v="2022-03-09T00:00:00"/>
    <s v="Se objeta $ 85200 Concepto 911021  PRUEBA CRUZADA MAYOR ERITROCITARIA POR MICROTÉCNICA no da lugar a cobro laboratorio incluido en el procedimiento según articulo 32 parágrafo 1 del manual tarifario SOATSe objeta $ 18600 Concepto 911009  COOMBS DIRECTO CUALITATIVO POR MICROTÉCNICA no da lugar a cobro laboratorio incluido en el procedimiento según articulo 32 parágrafo 1 del manual tarifario SOATSe objeta $ 40500 Concepto 911003  ANTICUERPOS IRREGULARES DETECCIÓN (COOMBS INDIRECTO RASTREO ANTICUERPOS IRREGULARES PRUEBA DE ANTI no da lugar a cobro laboratorio incluido en el procedimiento según articulo 32 parágrafo 1 del manual tarifario SOAT"/>
    <m/>
    <s v="Subsidiado"/>
    <n v="3"/>
  </r>
  <r>
    <s v="EMPRESA SOCIAL DEL ESTADO HOSPITAL UNIVERSITARIO DE LA SAMARITANA"/>
    <x v="3"/>
    <s v="BOGOTÁ DC"/>
    <s v="BOGOTÁ"/>
    <d v="2021-09-02T00:00:00"/>
    <s v="HBOG4047911"/>
    <s v="HBOG4047911"/>
    <n v="25724836"/>
    <d v="2021-09-08T00:00:00"/>
    <s v="GL-945555562532082"/>
    <n v="4154640"/>
    <m/>
    <m/>
    <m/>
    <n v="4154640"/>
    <m/>
    <m/>
    <m/>
    <n v="4154640"/>
    <m/>
    <n v="0"/>
    <n v="0"/>
    <n v="0"/>
    <n v="4154640"/>
    <x v="0"/>
    <s v="CUNDINAMARCA"/>
    <s v="SOACHA"/>
    <d v="2021-05-25T00:00:00"/>
    <d v="2021-06-15T00:00:00"/>
    <s v="Se objeta $119200 Concepto 901236  UROCULTIVO (ANTIBIOGRAMA CONCENTRACIÓN MÍNIMA INHIBITORIA AUTOMATIZADO) se objetan laboratorios teniendo en cuenta que hacen   parte del manejo de infeccion urinaria reportado por Gestor Hospitalario &quot; YESIKA IVONNE OLARTE CORTES ,Se objeta $146000 Concepto 912002  TRANSFUSIÓN DE LA UNIDAD DE GLÓBULOS ROJOS O ERITROCITOS no facturable según lo establecido en el Articulo 40 del Decreto 2423 siendo esta una actividad realizada por enfermera y médico general se considera incluida en la atención integral del paciente internado ,Se objeta $1542240 Concepto CT309927  AGUJAPARACENTESISPIGTAIL5F15CM Se reconocen 2 se glosa 1 teniendo en cuenta que se realizaron 2 paracentesis adicional se solicita factura de compra para dar orden de pago a las 2 justificadas ya que no se tiene refente de valor para el insumo ,Se objeta $1657800 Concepto 861102  DRENAJE DE COLECCIÓN PROFUNDA EN PIEL O TEJIDO CELULAR SUBCUTÁNEO POR INCISIÓN O ASPIRACIÓN No se evidencia descripcion quirurgica que demuestre su utilizacion de comprobar su utilidad la objeción queda sujeta a pertinencia y valor facturado ,Se objeta $262800 Concepto 200598013  PIPERACILINA E INHIBIDOR ENZIMATICO CADA VIAL POLVO ESTERIL PARA RECONSTITUIR A SOLUCION INYECTABLE Se glosa medicamento teniendo en cuenta anotacion de Gestor Hospitalario  YESIKA IVONNE OLARTE CORTES &quot;No se reconoce antibiotico PIPERACILINA TAZOBACTAM FI 04/06 dado que pacte se encontraba en manejo para estudio de tumor genitourinario quien el 04/06 se identifica INFECCIÓN DE VIAS URINARIAS con urocultivo positivo para proteus mirabilis infección urinaria asociada a cateter&quot; ,Se objeta $372900 Concepto 7DS006  DERECHOS DE SALA DE PROCEDIMIENTOS ESPECIAL Se objeta servico facturado  ya que no se evidencia soporte que justifique su uso no es claro los valores facturados a que actividad pertenecen de comprobar su utilidad la objecion queda sujeta a pertinencia y valor facturado ,Se objeta $53700 Concepto 890701  CONSULTA DE URGENCIAS POR MEDICINA GENERAL No hay lugar a reconocimiento no facturable paciente ingresa remitido del hospita de Yanguas   institución que presta la atención inicial de urgencia define diagnóstico y remite para manejo "/>
    <m/>
    <s v="Subsidiado"/>
    <n v="3"/>
  </r>
  <r>
    <s v="EMPRESA SOCIAL DEL ESTADO HOSPITAL UNIVERSITARIO DE LA SAMARITANA"/>
    <x v="3"/>
    <s v="BOGOTÁ DC"/>
    <s v="BOGOTÁ"/>
    <d v="2021-09-02T00:00:00"/>
    <s v="HBOG4049619"/>
    <s v="HBOG4049619"/>
    <n v="6199265"/>
    <d v="2021-09-08T00:00:00"/>
    <s v="GL-945555562532083"/>
    <n v="1392399"/>
    <m/>
    <m/>
    <m/>
    <n v="1392399"/>
    <m/>
    <m/>
    <m/>
    <n v="1392399"/>
    <m/>
    <n v="0"/>
    <n v="0"/>
    <n v="0"/>
    <n v="1392399"/>
    <x v="0"/>
    <s v="GUAINIA"/>
    <s v="SIN CODIFICACION"/>
    <d v="2021-07-08T00:00:00"/>
    <d v="2021-07-14T00:00:00"/>
    <s v="Se objeta $124400 Concepto 7DS004  DERECHOS DE SALA DE PROCEDIMIENTOS ENDOSCÓPICOS Se objeta servicio facturado  ya que no se evidencia soporte que justifique su uso ( descripcion quirurgica) no es claro  el valor facturado a que actividad pertenecen de comprobar su utilidad la objeción queda sujeta a pertinencia y valor facturado ,Se objeta $552600 Concepto 861102  DRENAJE DE COLECCIÓN PROFUNDA EN PIEL O TEJIDO CELULAR SUBCUTÁNEO POR INCISIÓN O ASPIRACIÓN no se evidencia descripcion quirugica que soporte procedimiento facturaqdo ,Se objeta $715399 Concepto CT529905  CATETERMULTIPROPOSITODE1SOLOPASO85FRCONFIJACION NO se evidencia soporte de su utilizacion se soportarse queda siseto a pertienecia y ajustar a valor promedio del mercado "/>
    <m/>
    <s v="Subsidiado"/>
    <n v="3"/>
  </r>
  <r>
    <s v="EMPRESA SOCIAL DEL ESTADO HOSPITAL UNIVERSITARIO DE LA SAMARITANA"/>
    <x v="3"/>
    <s v="BOGOTÁ DC"/>
    <s v="BOGOTÁ"/>
    <d v="2021-09-02T00:00:00"/>
    <s v="HBOG4049875"/>
    <s v="HBOG4049875"/>
    <n v="20792488"/>
    <d v="2021-09-08T00:00:00"/>
    <s v="GL-945555562532084"/>
    <n v="187500"/>
    <m/>
    <m/>
    <m/>
    <n v="187500"/>
    <m/>
    <m/>
    <m/>
    <n v="187500"/>
    <m/>
    <n v="0"/>
    <n v="0"/>
    <n v="0"/>
    <n v="187500"/>
    <x v="0"/>
    <s v="SANTAFE DE BOGOTA D. C."/>
    <s v="BOGOTA"/>
    <d v="2021-06-30T00:00:00"/>
    <d v="2021-07-16T00:00:00"/>
    <s v="Se objeta $187500 Concepto 903883  GLUCOSA SEMIAUTOMATIZADA GLUCOMETRÍA Se glosa glucometrias actividad realizada por enfermeria por lo cual esta incluida en estancia hospitalaria  se econoce el insumo utilizado &quot;tirilla de Glucometria&quot; a $2000 c/u "/>
    <m/>
    <s v="Subsidiado"/>
    <n v="3"/>
  </r>
  <r>
    <s v="E.S.E. HOSPITAL MARIO GAITAN YANGUAS DE SOACHA"/>
    <x v="0"/>
    <s v="CUNDINAMARCA"/>
    <s v="SOACHA"/>
    <d v="2020-03-09T00:00:00"/>
    <n v="5504893"/>
    <n v="5504893"/>
    <n v="201463"/>
    <d v="2020-04-01T00:00:00"/>
    <s v="GL-94555556883243"/>
    <n v="3400"/>
    <m/>
    <m/>
    <m/>
    <n v="3400"/>
    <m/>
    <m/>
    <m/>
    <n v="3400"/>
    <d v="2020-08-26T00:00:00"/>
    <n v="3400"/>
    <n v="0"/>
    <n v="0"/>
    <n v="0"/>
    <x v="0"/>
    <s v="CUNDINAMARCA"/>
    <s v="SOACHA"/>
    <d v="2020-02-05T00:00:00"/>
    <d v="2020-02-05T00:00:00"/>
    <s v="Se objeta el valor de la  cuota moderadora  del rango 2 el cual no fue descontado por la IPS MARIO GAITAN YANGUAS  por un valor $3400"/>
    <s v="SE LEVANTA GLOSA ATENCION PERTINENTE Y SOPORTADA"/>
    <s v="Contributivo"/>
    <n v="3"/>
  </r>
  <r>
    <s v="E.S.E. HOSPITAL SAN ANTONIO CHIA"/>
    <x v="20"/>
    <s v="CUNDINAMARCA"/>
    <s v="CHÍA"/>
    <d v="2020-12-10T00:00:00"/>
    <s v="FECH2549"/>
    <s v="FECH2549"/>
    <n v="50700"/>
    <d v="2021-01-15T00:00:00"/>
    <s v="GL-949261133590"/>
    <n v="3400"/>
    <m/>
    <m/>
    <m/>
    <n v="3400"/>
    <m/>
    <m/>
    <m/>
    <n v="3400"/>
    <d v="2021-04-21T00:00:00"/>
    <n v="0"/>
    <n v="3400"/>
    <n v="0"/>
    <n v="0"/>
    <x v="0"/>
    <s v="VALLE"/>
    <s v="CALI"/>
    <d v="2020-10-23T00:00:00"/>
    <d v="2020-10-23T00:00:00"/>
    <s v="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CUOTA MODERADORA"/>
    <s v="Contributivo"/>
    <n v="3"/>
  </r>
  <r>
    <s v="E.S.E. HOSPITAL SAN ANTONIO CHIA"/>
    <x v="20"/>
    <s v="CUNDINAMARCA"/>
    <s v="CHÍA"/>
    <d v="2020-12-10T00:00:00"/>
    <s v="FECH982"/>
    <s v="FECH982"/>
    <n v="50600"/>
    <d v="2021-01-15T00:00:00"/>
    <s v="GL-949261133591"/>
    <n v="3400"/>
    <m/>
    <m/>
    <m/>
    <n v="3400"/>
    <m/>
    <m/>
    <m/>
    <n v="3400"/>
    <d v="2021-04-21T00:00:00"/>
    <n v="0"/>
    <n v="3400"/>
    <n v="0"/>
    <n v="0"/>
    <x v="0"/>
    <s v="VALLE"/>
    <s v="CALI"/>
    <d v="2020-10-08T00:00:00"/>
    <d v="2020-10-08T00:00:00"/>
    <s v="Paciente del régimen contributivo se objeta $3400 por concepto de cuota moderadora no descontada en la factura según lo contemplado en el articulo 6 del acuerdo 260 de 2004 según el tipo de atención prestado por la IPS  (consulta especialista) aplica al pago de cuota moderadora de acuerdo con el rango salarial en este caso 1  "/>
    <s v="IPS ACEPTA CUOTA MODERADORA"/>
    <s v="Contributivo"/>
    <n v="3"/>
  </r>
  <r>
    <s v="EMPRESA SOCIAL DEL ESTADO HOSPITAL UNIVERSITARIO DE LA SAMARITANA"/>
    <x v="3"/>
    <s v="BOGOTÁ DC"/>
    <s v="BOGOTÁ"/>
    <d v="2020-10-08T00:00:00"/>
    <s v="HBOG4001954"/>
    <s v="HBOG4001954"/>
    <n v="4962785"/>
    <d v="2020-11-11T00:00:00"/>
    <s v="GL-9492715317304"/>
    <n v="8832"/>
    <m/>
    <m/>
    <m/>
    <n v="8832"/>
    <m/>
    <m/>
    <m/>
    <n v="8832"/>
    <d v="2021-05-05T00:00:00"/>
    <n v="0"/>
    <n v="8832"/>
    <n v="0"/>
    <n v="0"/>
    <x v="0"/>
    <s v="CUNDINAMARCA"/>
    <s v="SOACHA"/>
    <d v="2020-09-08T00:00:00"/>
    <d v="2020-09-16T00:00:00"/>
    <s v="Se objeta $ 8832 Concepto 199041622  DALTEPARINA SODICA SOLUCION INYECTABLE  5000 UI Se objeta mayor valor cobrado a 6 DALTERAPINA SODICA SOLUCION INYECTABLE 5000 UI facturado por $13472 c/u debido a que dicho medicamento se encuentra regulador de acuerdo a la circular 10 expedida por el ministerio por valor de $12000 por lo tanto se glosa la diferencia de $8832"/>
    <s v="HUS acepta glosa  sobrefacturación en tarifas "/>
    <s v="Subsidiado"/>
    <n v="3"/>
  </r>
  <r>
    <s v="E.S.E. HOSPITAL MARIO GAITAN YANGUAS DE SOACHA"/>
    <x v="0"/>
    <s v="CUNDINAMARCA"/>
    <s v="SOACHA"/>
    <d v="2020-12-11T00:00:00"/>
    <s v="HMGY13788"/>
    <s v="HMGY13788"/>
    <n v="2005571"/>
    <d v="2021-01-16T00:00:00"/>
    <s v="GL-9492715317869"/>
    <n v="458154"/>
    <d v="2021-02-12T00:00:00"/>
    <n v="0"/>
    <n v="0"/>
    <n v="458154"/>
    <d v="2021-02-22T00:00:00"/>
    <n v="0"/>
    <n v="458154"/>
    <n v="0"/>
    <m/>
    <n v="0"/>
    <n v="0"/>
    <n v="0"/>
    <n v="0"/>
    <x v="0"/>
    <s v="CUNDINAMARCA"/>
    <s v="SOACHA"/>
    <d v="2020-10-27T00:00:00"/>
    <d v="2020-10-30T00:00:00"/>
    <s v="Se objeta $ 335904 Concepto 1518021136  TRAJEDESECHABLEANTIFLUIDODEPROTECCIONMICROBIOLOGIA Se objeta 3 TRAJE DESECHABLE ANTO FLUIDOS facturado por valor de $11968 c/u debido a que en el contrato SSBY2019ES2T00014972 no se evidencia tarifa pactada entre las partes para estos insumos adicional se encuentra incluido en el equipamiento necesario para prestar el servicio al paciente por lo tanto no da lugar a su cobroSe objeta $ 122250 Concepto 1518020295  TAPABOCASDESECHABLESN95ALTAEFICIENCIAUNIDAD Se objeta 6 TAPABOCAS DESECHABLE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glosa por concepto de sobrefacturacion de acuerdo a la respuesta adjunta 12022021 ,Se persiste glosa inicial por valor de $458154 debido a que dichos insumos se encuentran incluidos en el equipamiento necesario para prestar el servicio al paciente por lo tanto no da lugar a su cobro ademas no se encuentran pactados  "/>
    <s v="Subsidiado"/>
    <n v="3"/>
  </r>
  <r>
    <s v="E.S.E. HOSPITAL MARIO GAITAN YANGUAS DE SOACHA"/>
    <x v="0"/>
    <s v="CUNDINAMARCA"/>
    <s v="SOACHA"/>
    <d v="2020-12-11T00:00:00"/>
    <s v="HMGY13833"/>
    <s v="HMGY13833"/>
    <n v="4126452"/>
    <d v="2021-01-16T00:00:00"/>
    <s v="GL-9492715317870"/>
    <n v="20375"/>
    <d v="2021-02-12T00:00:00"/>
    <n v="0"/>
    <n v="0"/>
    <n v="20375"/>
    <d v="2021-02-19T00:00:00"/>
    <n v="0"/>
    <n v="20375"/>
    <n v="0"/>
    <m/>
    <n v="0"/>
    <n v="0"/>
    <n v="0"/>
    <n v="0"/>
    <x v="0"/>
    <s v="CUNDINAMARCA"/>
    <s v="SOACHA"/>
    <d v="2020-10-27T00:00:00"/>
    <d v="2020-11-03T00:00:00"/>
    <s v="Se objeta $ 20375 Concepto 1518020295  TAPABOCASDESECHABLESN95ALTAEFICIENCIAUNIDAD Se objeta 1 TAPABOCAS DESECHABLE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objeccion por valor de $20375 de acuerdo a la RG 12022021 ,Se persiste glosa inicial por valor de $20375 se encuentra incluido en el equipamiento necesario para prestar el servicio al paciente por lo tanto no da lugar a su cobroen el contrato SSBY2019ES2T00014972 no se evidencia tarifa pactada entre las partes para estos insumos  "/>
    <s v="Subsidiado"/>
    <n v="3"/>
  </r>
  <r>
    <s v="E.S.E. HOSPITAL MARIO GAITAN YANGUAS DE SOACHA"/>
    <x v="0"/>
    <s v="CUNDINAMARCA"/>
    <s v="SOACHA"/>
    <d v="2020-12-11T00:00:00"/>
    <s v="HMGY14495"/>
    <s v="HMGY14495"/>
    <n v="1195559"/>
    <d v="2021-01-16T00:00:00"/>
    <s v="GL-9492715317871"/>
    <n v="5588"/>
    <d v="2021-02-12T00:00:00"/>
    <n v="0"/>
    <n v="0"/>
    <n v="5588"/>
    <d v="2021-02-19T00:00:00"/>
    <n v="0"/>
    <n v="0"/>
    <n v="5588"/>
    <d v="2021-06-09T00:00:00"/>
    <n v="5588"/>
    <n v="0"/>
    <n v="0"/>
    <n v="0"/>
    <x v="0"/>
    <s v="CUNDINAMARCA"/>
    <s v="SOACHA"/>
    <d v="2020-11-07T00:00:00"/>
    <d v="2020-11-08T00:00:00"/>
    <s v="Se objeta $ 5588 Concepto 199142624  INSULINA GLARGINA RECOMBINANTE EQ A 1000 UI VIAL SOLUCION INYECTABLE  100 UI/ML/10 ML Se objeta mayor valor cobrado en 1 INSULINA GLARGINA 1000UI facturado por valor de $102616 debido a que en el contrato SSBY2019ES2T00014972 se evidencia en el anexo tarifario para medicamentos tarifa pactada FIJA entre las partes por valor de $97028 por lo tanto se glosa la diferencia de $5588"/>
    <s v="el cobro de medicamentos se realiza según la resolucion 033 tarifa institucional  en el contrato actual no existe convenio para dicho cobro,Se persiste glosa inicial por valor de $5588 medicamentos tiene tarifa pactada FIJA entre las partes por valor de $97028 "/>
    <s v="Subsidiado"/>
    <n v="3"/>
  </r>
  <r>
    <s v="E.S.E. HOSPITAL MARIO GAITAN YANGUAS DE SOACHA"/>
    <x v="0"/>
    <s v="CUNDINAMARCA"/>
    <s v="SOACHA"/>
    <d v="2020-12-11T00:00:00"/>
    <s v="HMGY16517"/>
    <s v="HMGY16517"/>
    <n v="2388252"/>
    <d v="2021-01-16T00:00:00"/>
    <s v="GL-9492715317872"/>
    <n v="228882"/>
    <d v="2021-02-12T00:00:00"/>
    <n v="0"/>
    <n v="0"/>
    <n v="228882"/>
    <d v="2021-02-19T00:00:00"/>
    <n v="0"/>
    <n v="0"/>
    <n v="228882"/>
    <d v="2021-06-09T00:00:00"/>
    <n v="228882"/>
    <n v="0"/>
    <n v="0"/>
    <n v="0"/>
    <x v="0"/>
    <s v="CUNDINAMARCA"/>
    <s v="SOACHA"/>
    <d v="2020-11-10T00:00:00"/>
    <d v="2020-11-12T00:00:00"/>
    <s v="Se objeta $ 228882 Concepto 1518020019  RESUCITADORMANUALAMBUNEONATALDESECHABLE Se objeta 1 RESUSCITADOR MANUAL facturado por valor de $228882 debido a que se encuentra incluido en el equipamiento necesario para prestar el servicio al paciente por lo tanto no da lugar a su cobro de acuerdo al ART45 del manual soat tarifario"/>
    <s v="se anexa soporte hc,Se persiste RESUSCITADOR MANUAL facturado por valor de $228882 debido a que se encuentra incluido en el equipamiento necesario para prestar el servicio al paciente por lo tanto no da lugar a su cobro de acuerdo al ART45 del manual soat tarifario  "/>
    <s v="Subsidiado"/>
    <n v="3"/>
  </r>
  <r>
    <s v="E.S.E. HOSPITAL MARIO GAITAN YANGUAS DE SOACHA"/>
    <x v="0"/>
    <s v="CUNDINAMARCA"/>
    <s v="SOACHA"/>
    <d v="2020-12-11T00:00:00"/>
    <s v="HMGY12599"/>
    <s v="HMGY12599"/>
    <n v="1504751"/>
    <d v="2021-01-22T00:00:00"/>
    <s v="GL-9492715317873"/>
    <n v="7625"/>
    <d v="2021-02-12T00:00:00"/>
    <n v="0"/>
    <n v="0"/>
    <n v="7625"/>
    <d v="2021-02-19T00:00:00"/>
    <n v="0"/>
    <n v="0"/>
    <n v="7625"/>
    <d v="2021-06-09T00:00:00"/>
    <n v="7625"/>
    <n v="0"/>
    <n v="0"/>
    <n v="0"/>
    <x v="0"/>
    <s v="CUNDINAMARCA"/>
    <s v="SOACHA"/>
    <d v="2020-11-01T00:00:00"/>
    <d v="2020-11-02T00:00:00"/>
    <s v="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el cobro de medicamentos se realiza según la resolucion 033 tarifa institucional  en el contrato actual no existe convenio para dicho cobro,Se persiste glosa inicial $7625 medicamento se encuentra regulado segun circular 10 art4 expedida por el Adres "/>
    <s v="Subsidiado"/>
    <n v="3"/>
  </r>
  <r>
    <s v="E.S.E. HOSPITAL MARIO GAITAN YANGUAS DE SOACHA"/>
    <x v="0"/>
    <s v="CUNDINAMARCA"/>
    <s v="SOACHA"/>
    <d v="2020-12-11T00:00:00"/>
    <s v="HMGY13321"/>
    <s v="HMGY13321"/>
    <n v="1119171"/>
    <d v="2021-01-22T00:00:00"/>
    <s v="GL-9492715317874"/>
    <n v="52472"/>
    <d v="2021-02-12T00:00:00"/>
    <n v="0"/>
    <n v="0"/>
    <n v="52472"/>
    <d v="2021-02-19T00:00:00"/>
    <n v="0"/>
    <n v="0"/>
    <n v="52472"/>
    <d v="2021-06-09T00:00:00"/>
    <n v="52472"/>
    <n v="0"/>
    <n v="0"/>
    <n v="0"/>
    <x v="0"/>
    <s v="CUNDINAMARCA"/>
    <s v="SOACHA"/>
    <d v="2020-11-04T00:00:00"/>
    <d v="2020-11-04T00:00:00"/>
    <s v="Se objeta $ 52472 Concepto 201048811  LABETALOL HIDROCLORURO USP (EQ A 100MG/20ML) SOLUCION INYECTABLE  5 MG/ML/20 ML Se objeta mayor valor cobrado a 1 LABETALOL HIDROCLORURO USP 100MG facturado por $71091 debido a que dicho medicamento se encuentra regulado segun circular 10 art 4 por valor de $18619 por lo tanto se glosa la diferencia de $52472"/>
    <s v="el cobro de medicamentos se realiza según la resolucion 033 tarifa institucional  en el contrato actual no existe convenio para dicho cobro,Se persiste glosa inicial por valor $52472 medicamento se encuentra regulado segun circular 10 art 4 por valor de $18619  "/>
    <s v="Subsidiado"/>
    <n v="3"/>
  </r>
  <r>
    <s v="E.S.E. HOSPITAL MARIO GAITAN YANGUAS DE SOACHA"/>
    <x v="0"/>
    <s v="CUNDINAMARCA"/>
    <s v="SOACHA"/>
    <d v="2020-12-11T00:00:00"/>
    <s v="HMGY15395"/>
    <s v="HMGY15395"/>
    <n v="1983839"/>
    <d v="2021-01-22T00:00:00"/>
    <s v="GL-9492715317875"/>
    <n v="7625"/>
    <d v="2021-02-12T00:00:00"/>
    <n v="0"/>
    <n v="0"/>
    <n v="7625"/>
    <d v="2021-02-19T00:00:00"/>
    <n v="0"/>
    <n v="0"/>
    <n v="7625"/>
    <d v="2021-06-09T00:00:00"/>
    <n v="7625"/>
    <n v="0"/>
    <n v="0"/>
    <n v="0"/>
    <x v="0"/>
    <s v="CUNDINAMARCA"/>
    <s v="SOACHA"/>
    <d v="2020-11-06T00:00:00"/>
    <d v="2020-11-09T00:00:00"/>
    <s v="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el cobro de medicamentos se realiza según la resolucion 033 tarifa institucional  en el contrato actual no existe convenio para dicho cobro,Se persiste glosa inicial $7625 medicamento se encuentra regulado segun circular 10 art4 expedida por el Adres "/>
    <s v="Subsidiado"/>
    <n v="3"/>
  </r>
  <r>
    <s v="E.S.E. HOSPITAL MARIO GAITAN YANGUAS DE SOACHA"/>
    <x v="0"/>
    <s v="CUNDINAMARCA"/>
    <s v="SOACHA"/>
    <d v="2020-12-11T00:00:00"/>
    <s v="HMGY15397"/>
    <s v="HMGY15397"/>
    <n v="1481349"/>
    <d v="2021-01-22T00:00:00"/>
    <s v="GL-9492715317876"/>
    <n v="7625"/>
    <d v="2021-02-12T00:00:00"/>
    <n v="0"/>
    <n v="0"/>
    <n v="7625"/>
    <d v="2021-02-19T00:00:00"/>
    <n v="0"/>
    <n v="0"/>
    <n v="7625"/>
    <d v="2021-06-09T00:00:00"/>
    <n v="7625"/>
    <n v="0"/>
    <n v="0"/>
    <n v="0"/>
    <x v="0"/>
    <s v="CUNDINAMARCA"/>
    <s v="SOACHA"/>
    <d v="2020-11-08T00:00:00"/>
    <d v="2020-11-09T00:00:00"/>
    <s v="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el cobro de medicamentos se realiza según la resolucion 033 tarifa institucional  en el contrato actual no existe convenio para dicho cobro,Se persiste glosa inicial $7625 medicamento se encuentra regulado segun circular 10 art4 expedida por el Adres "/>
    <s v="Subsidiado"/>
    <n v="3"/>
  </r>
  <r>
    <s v="E.S.E. HOSPITAL MARIO GAITAN YANGUAS DE SOACHA"/>
    <x v="0"/>
    <s v="CUNDINAMARCA"/>
    <s v="SOACHA"/>
    <d v="2020-12-11T00:00:00"/>
    <s v="HMGY15405"/>
    <s v="HMGY15405"/>
    <n v="1496282"/>
    <d v="2021-01-22T00:00:00"/>
    <s v="GL-9492715317877"/>
    <n v="7625"/>
    <d v="2021-02-12T00:00:00"/>
    <n v="0"/>
    <n v="0"/>
    <n v="7625"/>
    <d v="2021-02-19T00:00:00"/>
    <n v="0"/>
    <n v="0"/>
    <n v="7625"/>
    <d v="2021-06-09T00:00:00"/>
    <n v="7625"/>
    <n v="0"/>
    <n v="0"/>
    <n v="0"/>
    <x v="0"/>
    <s v="CUNDINAMARCA"/>
    <s v="SOACHA"/>
    <d v="2020-11-08T00:00:00"/>
    <d v="2020-11-09T00:00:00"/>
    <s v="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el cobro de medicamentos se realiza según la resolucion 033 tarifa institucional  en el contrato actual no existe convenio para dicho cobro,Se persiste glosa inicial $7625 medicamento se encuentra regulado segun circular 10 art4 expedida por el Adres "/>
    <s v="Subsidiado"/>
    <n v="3"/>
  </r>
  <r>
    <s v="E.S.E. HOSPITAL MARIO GAITAN YANGUAS DE SOACHA"/>
    <x v="0"/>
    <s v="CUNDINAMARCA"/>
    <s v="SOACHA"/>
    <d v="2020-12-11T00:00:00"/>
    <s v="HMGY16624"/>
    <s v="HMGY16624"/>
    <n v="1381393"/>
    <d v="2021-01-22T00:00:00"/>
    <s v="GL-9492715317878"/>
    <n v="7625"/>
    <d v="2021-02-12T00:00:00"/>
    <n v="0"/>
    <n v="0"/>
    <n v="7625"/>
    <d v="2021-02-19T00:00:00"/>
    <n v="0"/>
    <n v="0"/>
    <n v="7625"/>
    <d v="2021-06-09T00:00:00"/>
    <n v="7625"/>
    <n v="0"/>
    <n v="0"/>
    <n v="0"/>
    <x v="0"/>
    <s v="CUNDINAMARCA"/>
    <s v="SOACHA"/>
    <d v="2020-11-14T00:00:00"/>
    <d v="2020-11-15T00:00:00"/>
    <s v="Se objeta $ 7625 Concepto 200694792  LEVONORGESTREL CADA IMPLANTE IMPLANTE Se objeta mayor valor cobrado a 1 LEVONORGESTREL CADA IMPLANTE facturado por $150356 debido a que dicho medicamento se encuentra regulado segun circular 10 art 4 por valor de $142731 por lo tanto se glosa la diferencia de $7625"/>
    <s v="el cobro de medicamentos se realiza según la resolucion 033 tarifa institucional  en el contrato actual no existe convenio para dicho cobro,Se persiste glosa inicial $7625 medicamento se encuentra regulado segun circular 10 art4 expedida por el Adres "/>
    <s v="Subsidiado"/>
    <n v="3"/>
  </r>
  <r>
    <s v="EMPRESA SOCIAL DEL ESTADO HOSPITAL UNIVERSITARIO DE LA SAMARITANA"/>
    <x v="3"/>
    <s v="BOGOTÁ DC"/>
    <s v="BOGOTÁ"/>
    <d v="2021-12-03T00:00:00"/>
    <s v="HBOG4051090"/>
    <s v="HBOG4051090"/>
    <n v="2197633"/>
    <d v="2021-12-07T00:00:00"/>
    <s v="GL-9492715318090"/>
    <n v="8497"/>
    <m/>
    <m/>
    <m/>
    <n v="8497"/>
    <m/>
    <m/>
    <m/>
    <n v="8497"/>
    <m/>
    <n v="0"/>
    <n v="0"/>
    <n v="0"/>
    <n v="8497"/>
    <x v="0"/>
    <s v="GUAINIA"/>
    <s v="INÍRIDA"/>
    <d v="2021-07-25T00:00:00"/>
    <d v="2021-07-26T00:00:00"/>
    <s v="Se objeta $8497 Concepto 1995047919  INSULINA GLULISINA RECOMBINANTE PEN PRELLENADO EQ A 300 UI SOLUCION INYECTABLE  100 UI/ML/3 ML Se objeta mayor valor cobrado a 1 INSULINA GLULISINA facturado por $30700 debido a que dicho medicamento se encuentra regulador segun circular 10 Art 4 por valor de $22203 por lo tanto se glosa la diferencia de $8497"/>
    <m/>
    <s v="Contributivo"/>
    <n v="3"/>
  </r>
  <r>
    <s v="E.S.E. HOSPITAL MARIO GAITAN YANGUAS DE SOACHA"/>
    <x v="0"/>
    <s v="CUNDINAMARCA"/>
    <s v="SOACHA"/>
    <d v="2020-07-10T00:00:00"/>
    <n v="5564862"/>
    <n v="5564862"/>
    <n v="1724045"/>
    <d v="2020-07-28T00:00:00"/>
    <s v="GL-9492715318176"/>
    <n v="648403"/>
    <d v="2020-08-18T00:00:00"/>
    <n v="0"/>
    <n v="0"/>
    <n v="648403"/>
    <m/>
    <m/>
    <m/>
    <n v="648403"/>
    <d v="2020-09-30T00:00:00"/>
    <n v="648403"/>
    <n v="0"/>
    <n v="0"/>
    <n v="0"/>
    <x v="0"/>
    <s v="CUNDINAMARCA"/>
    <s v="SOACHA"/>
    <d v="2020-06-02T00:00:00"/>
    <d v="2020-06-04T00:00:00"/>
    <s v="Se objeta $ 105800 Concepto 890602  CUIDADO (MANEJO) INTRAHOSPITALARIO POR MEDICINA ESPECIALIZADA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2 cuidado intrahospitalario facturado por valor de $52900 c/u,Se objeta $ 108200 Concepto 881401  ECOGRAFÍA PÉLVICA GINECOLÓGICA TRANSVAGINAL De acuerdo al concepto de la concurrente Marible Medina Otavo SE REALIZA ALERTA POR ATENCIÓN NO CONFORME DE MANERA INTEGRAL DEL DIA 02 DE JUNIO ESTANCIA Y MANEJO ANTIBIÓTICO YA QUE SE CONSIDERA COMPLICACION DE PROCEDIMIENTO INICIAL REALIZADO EN IPS Por lo tanto no se reconoce 1 Ecografia pelvica ginecologica transvaginal facturado por valor de $108200 c/uSe objeta $ 204600 Concepto 881302  ECOGRAFÍA DE ABDOMEN TOTAL (HÍGADO PÁNCREAS VESÍCULA VÍAS BILIARES RIÑONES BAZO GRANDES VASOS De acuerdo al concepto de la concurrente Marible Medina Otavo SE REALIZA ALERTA POR ATENCIÓN NO CONFORME DE MANERA INTEGRAL DEL DIA 02 DE JUNIO ESTANCIA Y MANEJO ANTIBIÓTICO YA QUE SE CONSIDERA COMPLICACION DE PROCEDIMIENTO INICIAL REALIZADO EN IPS Por lo tanto no se reconoce 1 Ecografia de abdomen total facturado por valor de $204600,Se objeta $ 188000 Concepto 10M003  INTERNACIÓN COMPLEJIDAD MEDIANA HABITACION TRES CAMAS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dia de Estancia en habitacion tres camas facturado por valor de $188000 c/u,Se objeta $ 529 Concepto 199532968  DICLOFENACO SODICO VIA IM SOLUCION INYECTABLE  75 MG/3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diclofenaco sodico facturado por valor de $529 c/uSe objeta $ 1464 Concepto 199976165  HIOSCINA NBUTIL BROMURO SOLUCION INYECTABLE  20 MG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Hioscina n butil facturado por valor de $1464 c/uSe objeta $ 649 Concepto 199454161  GENTAMICINA SOLUCION INYECTABLE  80 MG/2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Gentamicina solucion inyectable facturado por valor de $649 c/uSe objeta $ 2663 Concepto 199433501  CLINDAMICINA FOSFATO (15%) SOLUCION INYECTABLE  600 MG/4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Clindamicina Fosfato solucion inyectable facturado por valor de $2663 c/uSe objeta $ 1725 Concepto 199367651  VITAMINA K (FITOMENADIONA) IV SOLUCION INYECTABLE  1 MG/ML/1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 Vitamina K solucion inyectable facturado por valor de $1725 c/uSe objeta $ 33330 Concepto 199425613  LACTATO DE HARTMAN SOLUCION INYECTABLE  500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10 lactato de hartman solucion inyectable facturado por valor de $3333 c/uSe objeta $ 1443 Concepto 199371282  RANITIDINA SOLUCION INYECTABLE  50 MG/2 ML De acuerdo con el concepto de la concurrente Marible Medina Otavo SE REALIZA ALERTA POR ATENCIÓN NO CONFORME DE MANERA INTEGRAL DEL DIA 02 DE JUNIO ESTANCIA Y MANEJO ANTIBIÓTICO YA QUE SE CONSIDERA COMPLICACION DE PROCEDIMIENTO INICIAL REALIZADO EN IPS Por lo tanto no se reconoce 3 ranitidina solucion inyectable facturado por valor de $481 c/u"/>
    <s v="NO SE ACEPTA OBJECION YA QUE NO ES UNA COMPLICACION DEPROCEDIMIENTO INICIAL REALIZADO EN IPS YA QUE SE TRATA DE PACIENTE QUE CURSA CON CUADRO DE DOLOR ABDOMINAL EN EPIGASTRIO E HIPOCONDRIO DERECHO SECUUNDARIO A  COLELITIASIS MAS  PANCREATITIS AGUDA DE PRO,Se persiste glosa inicial correspondiente aREALIZA ALERTA POR ATENCIÓN NO CONFORME DE MANERA INTEGRAL DEL DIA 02 DE JUNIO ESTANCIA Y MANEJO ANTIBIÓTICO YA QUE SE CONSIDERA COMPLICACION DE PROCEDIMIENTO INICIAL REALIZADO EN IPS Por lo tanto no se reconoce el servicio integral de ese dia de acuerdo a la atencion prestada  "/>
    <s v="Subsidiado"/>
    <n v="3"/>
  </r>
  <r>
    <s v="E.S.E. HOSPITAL MARIO GAITAN YANGUAS DE SOACHA"/>
    <x v="0"/>
    <s v="CUNDINAMARCA"/>
    <s v="SOACHA"/>
    <d v="2020-07-10T00:00:00"/>
    <n v="5565628"/>
    <n v="5565628"/>
    <n v="2206743"/>
    <d v="2020-07-28T00:00:00"/>
    <s v="GL-9492715318187"/>
    <n v="646900"/>
    <d v="2020-08-18T00:00:00"/>
    <n v="646900"/>
    <n v="0"/>
    <n v="0"/>
    <m/>
    <m/>
    <m/>
    <n v="0"/>
    <m/>
    <n v="0"/>
    <n v="0"/>
    <n v="0"/>
    <n v="0"/>
    <x v="0"/>
    <s v="CUNDINAMARCA"/>
    <s v="SOACHA"/>
    <d v="2020-06-01T00:00:00"/>
    <d v="2020-06-05T00:00:00"/>
    <s v="Se objeta $ 204600 Concepto 881302  ECOGRAFÍA DE ABDOMEN TOTAL (HÍGADO PÁNCREAS VESÍCULA VÍAS BILIARES RIÑONES BAZO GRANDES VASOS Se objeta 1 881302  ECOGRAFÍA DE ABDOMEN TOTAL (HÍGADO PÁNCREAS VESÍCULA VÍAS BILIARES RIÑONES BAZO GRANDES VASOSfacturada por valor de $204600 debido a que no se evidencia soporte del resultado ni tampoco se encuentra mencionado en la historia clinica según lo establecido en el anexo técnico N 5 de la resolución 3047/08 Por lo tanto no se reconoce,Se objeta $ 442300 Concepto 441302  ESOFAGOGASTRODUODENOSCOPIA EGD CON O SIN BIOPSIA Se objeta 1 441302  ESOFAGOGASTRODUODENOSCOPIA EGD CON O SIN BIOPSIA facturada por valor de $442300 debido a que no se evidencia soporte del resultado ni tampoco se encuentra mencionado en la historia clinica según lo establecido en el anexo técnico N 5 de la resolución 3047/08 Por lo tanto no se reconoce"/>
    <s v="Se levanta glosa inicial IPS adjunta soportes de las ayudas diagnostica la cual inicialmente no se evidenciaron al momento de la auditoria  "/>
    <s v="Subsidiado"/>
    <n v="3"/>
  </r>
  <r>
    <s v="E.S.E. HOSPITAL MARIO GAITAN YANGUAS DE SOACHA"/>
    <x v="0"/>
    <s v="CUNDINAMARCA"/>
    <s v="SOACHA"/>
    <d v="2020-07-10T00:00:00"/>
    <n v="5573529"/>
    <n v="5573529"/>
    <n v="1401109"/>
    <d v="2020-07-29T00:00:00"/>
    <s v="GL-9492715318191"/>
    <n v="437779"/>
    <d v="2020-08-18T00:00:00"/>
    <n v="0"/>
    <n v="0"/>
    <n v="437779"/>
    <m/>
    <m/>
    <m/>
    <n v="437779"/>
    <d v="2020-09-30T00:00:00"/>
    <n v="437779"/>
    <n v="0"/>
    <n v="0"/>
    <n v="0"/>
    <x v="0"/>
    <s v="CUNDINAMARCA"/>
    <s v="SOACHA"/>
    <d v="2020-06-17T00:00:00"/>
    <d v="2020-06-18T00:00:00"/>
    <s v="Se objeta $ 335904 Concepto 1518021136  TRAJEDESECHABLEANTIFLUIDODEPROTECCIONMICROBIOLOGIA Se objeta 3  TRAJE DESECHABLE ANTIFLUIDO DE PROTECCION MICROBIOLOGICA facturado por valor de $111968 c/u de acuerdo al manual tarifario SOAT Art 40 paragrafo 1 se encuentra incluido en el equipamiento necesario para la atencion al usuario por lo tanto no se reconoceSe objeta $ 101875 Concepto 1518020295  TAPABOCASDESECHABLESN95ALTAEFICIENCIAUNIDAD Se objeta 5  TAPABOCAS DESECHABLES N95 ALTA EFICIENCIA facturado por valor de $20375 c/u de acuerdo al manual tarifario SOAT Art 40 paragrafo 1 se encuentra incluido en el equipamiento necesario para la atencion al usuario por lo tanto no se reconoce"/>
    <s v="NO SE ACEPTA OBJECION  INSUMO HACE PARTE DE LOS ELEMENTOS DE PROTECCION PERSONAL ACUDIENDO A EMERGENCIA MUNDIAL DEBIDO A PANDEMIA DE COVID19,Se persiste glosa inicial de acuerdo al contrato a lo estipulado en el manual tarifario Art 40 paragrafo 1 "/>
    <s v="Subsidiado"/>
    <n v="3"/>
  </r>
  <r>
    <s v="E.S.E. HOSPITAL MARIO GAITAN YANGUAS DE SOACHA"/>
    <x v="0"/>
    <s v="CUNDINAMARCA"/>
    <s v="SOACHA"/>
    <d v="2020-07-10T00:00:00"/>
    <n v="5575873"/>
    <n v="5575873"/>
    <n v="1090344"/>
    <d v="2020-07-30T00:00:00"/>
    <s v="GL-9492715318218"/>
    <n v="40750"/>
    <m/>
    <m/>
    <m/>
    <n v="40750"/>
    <m/>
    <m/>
    <m/>
    <n v="40750"/>
    <d v="2020-09-30T00:00:00"/>
    <n v="40750"/>
    <n v="0"/>
    <n v="0"/>
    <n v="0"/>
    <x v="0"/>
    <s v="CUNDINAMARCA"/>
    <s v="SOACHA"/>
    <d v="2020-05-31T00:00:00"/>
    <d v="2020-06-02T00:00:00"/>
    <s v="Se objeta $ 40750 Concepto 1518020295  TAPABOCASDESECHABLESN95ALTAEFICIENCIAUNIDAD Se objeta 2 TAPABOCAS DESECHABLES N95 ALTA EFICIENCIA facturado por valor de $20375 c/u de acuerdo al manual tarifario SOAT Art 40 paragrafo 1 se encuentran incluido en el equipamiento necesario para la atencio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75876"/>
    <n v="5575876"/>
    <n v="4616717"/>
    <d v="2020-07-30T00:00:00"/>
    <s v="GL-9492715318230"/>
    <n v="875558"/>
    <m/>
    <m/>
    <m/>
    <n v="875558"/>
    <m/>
    <m/>
    <m/>
    <n v="875558"/>
    <d v="2020-09-30T00:00:00"/>
    <n v="875558"/>
    <n v="0"/>
    <n v="0"/>
    <n v="0"/>
    <x v="0"/>
    <s v="CUNDINAMARCA"/>
    <s v="SOACHA"/>
    <d v="2020-06-10T00:00:00"/>
    <d v="2020-06-11T00:00:00"/>
    <s v="Se objeta $ 203750 Concepto 1518020295  TAPABOCASDESECHABLESN95ALTAEFICIENCIAUNIDAD Se objeta 10 TAPABOCAS DESECHABLES N95 ALTA EFICIENCIA facturado por valor de $20375 c/u de acuerdo al manual tarifario SOAT Art 40 paragrafo 1 se encuentra incluido en el equipamiento necesario para la atencion al usuario por lo tanto no se reconoceSe objeta $ 671808 Concepto 1518021136  TRAJEDESECHABLEANTIFLUIDODEPROTECCIONMICROBIOLOGIA Se objeta 6 TRAJE DESECHABLE ANTI FLUIDO DE PROTECCION MICROBIOLOGICA facturado por valor de $111968 c/u de acuerdo al manual tarifario SOAT Art 40 paragrafo 1 se encuentra incluido en el equipamiento necesario para la atenció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76787"/>
    <n v="5576787"/>
    <n v="1539131"/>
    <d v="2020-07-30T00:00:00"/>
    <s v="GL-9492715318231"/>
    <n v="46300"/>
    <m/>
    <m/>
    <m/>
    <n v="46300"/>
    <m/>
    <m/>
    <m/>
    <n v="46300"/>
    <d v="2020-09-30T00:00:00"/>
    <n v="46300"/>
    <n v="0"/>
    <n v="0"/>
    <n v="0"/>
    <x v="0"/>
    <s v="CUNDINAMARCA"/>
    <s v="SOACHA"/>
    <d v="2020-06-07T00:00:00"/>
    <d v="2020-06-08T00:00:00"/>
    <s v="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
    <s v="EN DESCRIPCION DE GLOSA DE EPS COOSALUD HACEN OBJECION A RADIOGRAFÍA DE HUESOS NASALES SE ADJUNTA FACTURA DE VENTA EN DONDE SE EVIDENCIA QUE NO SE COBRO DICHA RADIOGRAFIA "/>
    <s v="Contributivo"/>
    <n v="3"/>
  </r>
  <r>
    <s v="E.S.E. HOSPITAL MARIO GAITAN YANGUAS DE SOACHA"/>
    <x v="0"/>
    <s v="CUNDINAMARCA"/>
    <s v="SOACHA"/>
    <d v="2020-07-10T00:00:00"/>
    <n v="5576835"/>
    <n v="5576835"/>
    <n v="1082805"/>
    <d v="2020-07-30T00:00:00"/>
    <s v="GL-9492715318235"/>
    <n v="46300"/>
    <m/>
    <m/>
    <m/>
    <n v="46300"/>
    <m/>
    <m/>
    <m/>
    <n v="46300"/>
    <d v="2020-09-30T00:00:00"/>
    <n v="46300"/>
    <n v="0"/>
    <n v="0"/>
    <n v="0"/>
    <x v="0"/>
    <s v="CUNDINAMARCA"/>
    <s v="SOACHA"/>
    <d v="2020-06-07T00:00:00"/>
    <d v="2020-06-08T00:00:00"/>
    <s v="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
    <s v="EN DESCRIPCION DE GLOSA DE EPS COOSALUD HACEN OBJECION A RADIOGRAFÍA DE HUESOS NASALES SE ADJUNTA FACTURA DE VENTA EN DONDE SE EVIDENCIA QUE NO SE COBRO DICHA RADIOGRAFIA "/>
    <s v="Subsidiado"/>
    <n v="3"/>
  </r>
  <r>
    <s v="E.S.E. HOSPITAL MARIO GAITAN YANGUAS DE SOACHA"/>
    <x v="0"/>
    <s v="CUNDINAMARCA"/>
    <s v="SOACHA"/>
    <d v="2020-07-10T00:00:00"/>
    <n v="5577441"/>
    <n v="5577441"/>
    <n v="1612054"/>
    <d v="2020-07-30T00:00:00"/>
    <s v="GL-9492715318236"/>
    <n v="437779"/>
    <m/>
    <m/>
    <m/>
    <n v="437779"/>
    <m/>
    <m/>
    <m/>
    <n v="437779"/>
    <d v="2020-09-30T00:00:00"/>
    <n v="437779"/>
    <n v="0"/>
    <n v="0"/>
    <n v="0"/>
    <x v="0"/>
    <s v="CUNDINAMARCA"/>
    <s v="SOACHA"/>
    <d v="2020-06-06T00:00:00"/>
    <d v="2020-06-07T00:00:00"/>
    <s v="Se objeta $ 101875 Concepto 1518020295  TAPABOCASDESECHABLESN95ALTAEFICIENCIAUNIDAD Se objeta 5 TAPABOCAS DESECHABLES N95 ALTA EFICIENCIA facturado por valor de $20375 c/u de acuerdo al manual tarifario SOAT Art 40 paragrafo 1 se encuentra incluido en el equipamiento necesario para la atención al usuario por lo tanto no se reconoce 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79606"/>
    <n v="5579606"/>
    <n v="1136084"/>
    <d v="2020-07-30T00:00:00"/>
    <s v="GL-9492715318238"/>
    <n v="81500"/>
    <m/>
    <m/>
    <m/>
    <n v="81500"/>
    <m/>
    <m/>
    <m/>
    <n v="81500"/>
    <d v="2020-09-30T00:00:00"/>
    <n v="81500"/>
    <n v="0"/>
    <n v="0"/>
    <n v="0"/>
    <x v="0"/>
    <s v="CUNDINAMARCA"/>
    <s v="SOACHA"/>
    <d v="2020-06-05T00:00:00"/>
    <d v="2020-06-06T00:00:00"/>
    <s v="Se objeta $ 81500 Concepto 1518020295  TAPABOCASDESECHABLESN95ALTAEFICIENCIAUNIDAD Se objeta 4 TAPABOCAS DESECHABLES N95 ALTA EFICIENCIA facturado por valor de $20375 c/u de acuerdo al manual tarifario SOAT Art 40 paragrafo 1 se encuentra incluido en el equipamiento necesario para la atenció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80044"/>
    <n v="5580044"/>
    <n v="2016957"/>
    <d v="2020-07-30T00:00:00"/>
    <s v="GL-9492715318251"/>
    <n v="458154"/>
    <m/>
    <m/>
    <m/>
    <n v="458154"/>
    <m/>
    <m/>
    <m/>
    <n v="458154"/>
    <d v="2020-09-30T00:00:00"/>
    <n v="458154"/>
    <n v="0"/>
    <n v="0"/>
    <n v="0"/>
    <x v="0"/>
    <s v="CUNDINAMARCA"/>
    <s v="SOACHA"/>
    <d v="2020-06-11T00:00:00"/>
    <d v="2020-06-12T00:00:00"/>
    <s v="Se objeta $ 122250 Concepto 1518020295  TAPABOCASDESECHABLESN95ALTAEFICIENCIAUNIDAD Se objeta 6 TAPABOCAS DESECHABLES N95 ALTA EFICIENCIA facturado por valor de $20375 c/u de acuerdo al manual tarifario SOAT Art 40 paragrafo 1 se encuentra incluido en el equipamiento necesario para la atención al usuario por lo tanto no se reconoce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71332"/>
    <n v="5571332"/>
    <n v="1587625"/>
    <d v="2020-07-31T00:00:00"/>
    <s v="GL-9492715318263"/>
    <n v="51900"/>
    <m/>
    <m/>
    <m/>
    <n v="51900"/>
    <m/>
    <m/>
    <m/>
    <n v="51900"/>
    <d v="2020-09-30T00:00:00"/>
    <n v="51900"/>
    <n v="0"/>
    <n v="0"/>
    <n v="0"/>
    <x v="0"/>
    <s v="CUNDINAMARCA"/>
    <s v="SOACHA"/>
    <d v="2020-06-11T00:00:00"/>
    <d v="2020-06-16T00:00:00"/>
    <s v="Se objeta $ 51900 Concepto 890701  CONSULTA DE URGENCIAS POR MEDICINA GENERAL Se objeta 1 consulta de urgencias por valor de $51900 debido a que este servicio se encuentra incluido en el contrato de capitacion verificando la base de datos el usuario facturado se encuentra incluido y por tanto los servicios capitados no son facturables por evento"/>
    <s v="IPS NO ACEPTA OBJECION USUARIO NO SE ENCUENTRA CAPITADO PARA LA FECHA DE PRSTACION DEL SERVICIO"/>
    <s v="Subsidiado"/>
    <n v="3"/>
  </r>
  <r>
    <s v="E.S.E. HOSPITAL MARIO GAITAN YANGUAS DE SOACHA"/>
    <x v="0"/>
    <s v="CUNDINAMARCA"/>
    <s v="SOACHA"/>
    <d v="2020-07-10T00:00:00"/>
    <n v="5580499"/>
    <n v="5580499"/>
    <n v="4172105"/>
    <d v="2020-08-01T00:00:00"/>
    <s v="GL-9492715318274"/>
    <n v="478529"/>
    <m/>
    <m/>
    <m/>
    <n v="478529"/>
    <m/>
    <m/>
    <m/>
    <n v="478529"/>
    <d v="2020-09-30T00:00:00"/>
    <n v="478529"/>
    <n v="0"/>
    <n v="0"/>
    <n v="0"/>
    <x v="0"/>
    <s v="CUNDINAMARCA"/>
    <s v="SOACHA"/>
    <d v="2020-06-29T00:00:00"/>
    <d v="2020-06-30T00:00:00"/>
    <s v="Se objeta $ 142625 Concepto 1518020295  TAPABOCASDESECHABLESN95ALTAEFICIENCIAUNIDAD Se objeta 7 TAPABOCAS DESECHABLES N95 ALTA EFICIENCIA facturado por valor de $20375 c/u de acuerdo al manual tarifario SOAT Art 40 paragrafo 1 se encuentra incluido en el equipamiento necesario para la atención al usuario por lo tanto no se reconoceSe objeta $ 335904 Concepto 1518021136  TRAJEDESECHABLEANTIFLUIDODEPROTECCIONMICROBIOLOGIA Se objeta 3 TRAJE DESECHABLE ANTI FLUIDO DE PROTECCION MICROBIOLOGICA facturado por valor de $111968 c/u de acuerdo al manual tarifario SOAT Art 40 paragrafo 1 se encuentra incluido en el equipamiento necesario para la atención al usuario por lo tanto no se reconoce"/>
    <s v="NO SE ACEPTA OBJECION  INSUMO HACE PARTE DE LOS ELEMENTOS DE PROTECCION PERSONAL ACUDIENDO A EMERGENCIA MUNDIAL DEBIDO A PANDEMIA DE COVID19"/>
    <s v="Subsidiado"/>
    <n v="3"/>
  </r>
  <r>
    <s v="E.S.E. HOSPITAL MARIO GAITAN YANGUAS DE SOACHA"/>
    <x v="0"/>
    <s v="CUNDINAMARCA"/>
    <s v="SOACHA"/>
    <d v="2020-07-10T00:00:00"/>
    <n v="5581943"/>
    <n v="5581943"/>
    <n v="2427758"/>
    <d v="2020-08-01T00:00:00"/>
    <s v="GL-9492715318277"/>
    <n v="657172"/>
    <m/>
    <m/>
    <m/>
    <n v="657172"/>
    <m/>
    <m/>
    <m/>
    <n v="657172"/>
    <d v="2020-09-30T00:00:00"/>
    <n v="657172"/>
    <n v="0"/>
    <n v="0"/>
    <n v="0"/>
    <x v="0"/>
    <s v="CUNDINAMARCA"/>
    <s v="SOACHA"/>
    <d v="2020-06-27T00:00:00"/>
    <d v="2020-06-30T00:00:00"/>
    <s v="Se objeta $ 163000 Concepto 1518020295  TAPABOCASDESECHABLESN95ALTAEFICIENCIAUNIDAD Se objeta 8 TAPABOCAS DESECHABLES N95 ALTA EFICIENCIA facturado por valor de $20375 c/u de acuerdo al manual tarifario SOAT Art 40 parágrafo 1 se encuentra incluido en el equipamiento necesario para la atención al usuario por lo tanto no se reconoceSe objeta $ 447872 Concepto 1518021136  TRAJEDESECHABLEANTIFLUIDODEPROTECCIONMICROBIOLOGIA Se objeta 4 TRAJE DESECHABLE ANTI FLUIDO DE PROTECCION MICROBIOLOGICA facturado por valor de $111968 c/u de acuerdo al manual tarifario SOAT Art 40 paragrafo 1 se encuentra incluido en el equipamiento necesario para la atención al usuario por lo tanto no se reconoce,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
    <s v="NO SE ACEPTA OBJECION  INSUMO HACE PARTE DE LOS ELEMENTOS DE PROTECCION PERSONAL ACUDIENDO A EMERGENCIA MUNDIAL DEBIDO A PANDEMIA DE COVID19EN DESCRIPCION DE GLOSA DE EPS COOSALUD HACEN OBJECION A RADIOGRAFÍA DE HUESOS NASALES SE ADJUNTA FACTURA DE VENT"/>
    <s v="Subsidiado"/>
    <n v="3"/>
  </r>
  <r>
    <s v="E.S.E. HOSPITAL MARIO GAITAN YANGUAS DE SOACHA"/>
    <x v="0"/>
    <s v="CUNDINAMARCA"/>
    <s v="SOACHA"/>
    <d v="2020-07-10T00:00:00"/>
    <n v="5582032"/>
    <n v="5582032"/>
    <n v="812021"/>
    <d v="2020-08-01T00:00:00"/>
    <s v="GL-9492715318281"/>
    <n v="87050"/>
    <m/>
    <m/>
    <m/>
    <n v="87050"/>
    <m/>
    <m/>
    <m/>
    <n v="87050"/>
    <d v="2020-09-30T00:00:00"/>
    <n v="87050"/>
    <n v="0"/>
    <n v="0"/>
    <n v="0"/>
    <x v="0"/>
    <s v="CUNDINAMARCA"/>
    <s v="SOACHA"/>
    <d v="2020-06-26T00:00:00"/>
    <d v="2020-06-26T00:00:00"/>
    <s v="Se objeta $ 40750 Concepto 1518020295  TAPABOCASDESECHABLESN95ALTAEFICIENCIAUNIDAD Se objeta 2 TAPABOCAS DESECHABLES N95 ALTA EFICIENCIA facturado por valor de $20375 c/u de acuerdo al manual tarifario SOAT Art 40 parágrafo 1 se encuentra incluido en el equipamiento necesario para la atención al usuario por lo tanto no se reconoce,Se objeta $ 46300 Concepto 870107  RADIOGRAFÍA DE HUESOS NASALES Se objeta 1 RADIOGRAFIA DE HUESOS NASALES facturado por valor de $46300 debido a que no se evidencia soporte de resultado ni tampoco se encuentra mencionado en la historia clinica según lo establecido en el anexo técnico N 5 de la resolución 3047/08 por lo tanto no se reconoce"/>
    <s v="NO SE ACEPTA OBJECION  INSUMO HACE PARTE DE LOS ELEMENTOS DE PROTECCION PERSONAL ACUDIENDO A EMERGENCIA MUNDIAL DEBIDO A PANDEMIA DE COVID19EN DESCRIPCION DE GLOSA DE EPS COOSALUD HACEN OBJECION A RADIOGRAFÍA DE HUESOS NASALES SE ADJUNTA FACTURA DE VENT"/>
    <s v="Subsidiado"/>
    <n v="3"/>
  </r>
  <r>
    <s v="E.S.E. HOSPITAL MARIO GAITAN YANGUAS DE SOACHA"/>
    <x v="0"/>
    <s v="CUNDINAMARCA"/>
    <s v="SOACHA"/>
    <d v="2020-09-10T00:00:00"/>
    <n v="5603247"/>
    <n v="5603247"/>
    <n v="2905355"/>
    <d v="2020-10-06T00:00:00"/>
    <s v="GL-9492715319511"/>
    <n v="20375"/>
    <m/>
    <m/>
    <m/>
    <n v="20375"/>
    <m/>
    <m/>
    <m/>
    <n v="20375"/>
    <d v="2020-12-09T00:00:00"/>
    <n v="0"/>
    <n v="20375"/>
    <n v="0"/>
    <n v="0"/>
    <x v="0"/>
    <s v="CUNDINAMARCA"/>
    <s v="SOACHA"/>
    <d v="2020-07-25T00:00:00"/>
    <d v="2020-08-02T00:00:00"/>
    <s v="Se objeta $ 20375 Concepto 1518020295  TAPABOCASDESECHABLESN95ALTAEFICIENCIAUNIDAD Se objeta 1 TAPABOCA DESECHABLE 95 PARA COVID facturado por valor de $20374 C/U debido a que en el contrato SSBY2019ES2T00014972 no se evidencia tarifa pactada entre las partes para estos insumos adicional se encuentra incluido en el equipamiento necesario para prestar el servicio al paciente por lo tanto no da lugar a su cobro"/>
    <s v="IPS  ACEPTA OBJECION POR ELEMENTOS DE PROTECCION PERSONAL INCLUIDOS EN ESTANCIA"/>
    <s v="Subsidiado"/>
    <n v="3"/>
  </r>
  <r>
    <s v="E.S.E. HOSPITAL MARIO GAITAN YANGUAS DE SOACHA"/>
    <x v="0"/>
    <s v="CUNDINAMARCA"/>
    <s v="SOACHA"/>
    <d v="2020-09-10T00:00:00"/>
    <n v="5605605"/>
    <n v="5605605"/>
    <n v="1512187"/>
    <d v="2020-10-06T00:00:00"/>
    <s v="GL-9492715319518"/>
    <n v="20375"/>
    <m/>
    <m/>
    <m/>
    <n v="20375"/>
    <m/>
    <m/>
    <m/>
    <n v="20375"/>
    <d v="2020-12-09T00:00:00"/>
    <n v="0"/>
    <n v="20375"/>
    <n v="0"/>
    <n v="0"/>
    <x v="0"/>
    <s v="CUNDINAMARCA"/>
    <s v="SOACHA"/>
    <d v="2020-08-05T00:00:00"/>
    <d v="2020-08-07T00:00:00"/>
    <s v="Se objeta $ 20375 Concepto 1518020295  TAPABOCASDESECHABLESN95ALTAEFICIENCIAUNIDAD Se objeta 1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OBJECION POR ELEMENTOS DE PROTECCION PERSONAL INCLUIDOS EN ESTANCIA"/>
    <s v="Subsidiado"/>
    <n v="3"/>
  </r>
  <r>
    <s v="E.S.E. HOSPITAL MARIO GAITAN YANGUAS DE SOACHA"/>
    <x v="0"/>
    <s v="CUNDINAMARCA"/>
    <s v="SOACHA"/>
    <d v="2020-09-10T00:00:00"/>
    <n v="5605890"/>
    <n v="5605890"/>
    <n v="1033162"/>
    <d v="2020-10-06T00:00:00"/>
    <s v="GL-9492715319520"/>
    <n v="61125"/>
    <m/>
    <m/>
    <m/>
    <n v="61125"/>
    <m/>
    <m/>
    <m/>
    <n v="61125"/>
    <d v="2020-12-09T00:00:00"/>
    <n v="0"/>
    <n v="61125"/>
    <n v="0"/>
    <n v="0"/>
    <x v="0"/>
    <s v="CUNDINAMARCA"/>
    <s v="SOACHA"/>
    <d v="2020-08-06T00:00:00"/>
    <d v="2020-08-08T00:00:00"/>
    <s v="Se objeta $ 61125 Concepto 1518020295  TAPABOCASDESECHABLESN95ALTAEFICIENCIAUNIDAD Se objeta 3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OBJECION POR ELEMENTOS DE PROTECCION PERSONAL INCLUIDOS EN ESTANCIA"/>
    <s v="Subsidiado"/>
    <n v="3"/>
  </r>
  <r>
    <s v="E.S.E. HOSPITAL MARIO GAITAN YANGUAS DE SOACHA"/>
    <x v="0"/>
    <s v="CUNDINAMARCA"/>
    <s v="SOACHA"/>
    <d v="2020-09-10T00:00:00"/>
    <n v="5606097"/>
    <n v="5606097"/>
    <n v="738661"/>
    <d v="2020-10-06T00:00:00"/>
    <s v="GL-9492715319521"/>
    <n v="40750"/>
    <m/>
    <m/>
    <m/>
    <n v="40750"/>
    <m/>
    <m/>
    <m/>
    <n v="40750"/>
    <d v="2020-12-09T00:00:00"/>
    <n v="0"/>
    <n v="40750"/>
    <n v="0"/>
    <n v="0"/>
    <x v="0"/>
    <s v="CUNDINAMARCA"/>
    <s v="SOACHA"/>
    <d v="2020-08-08T00:00:00"/>
    <d v="2020-08-09T00:00:00"/>
    <s v="Se objeta $ 40750 Concepto 1518020295  TAPABOCASDESECHABLESN95ALTAEFICIENCIAUNIDAD Se objeta 2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OBJECION POR ELEMENTOS DE PROTECCION PERSONAL INCLUIDOS EN ESTANCIA"/>
    <s v="Subsidiado"/>
    <n v="3"/>
  </r>
  <r>
    <s v="E.S.E. HOSPITAL MARIO GAITAN YANGUAS DE SOACHA"/>
    <x v="0"/>
    <s v="CUNDINAMARCA"/>
    <s v="SOACHA"/>
    <d v="2020-09-10T00:00:00"/>
    <n v="5618147"/>
    <n v="5618147"/>
    <n v="6512614"/>
    <d v="2020-10-07T00:00:00"/>
    <s v="GL-9492715319523"/>
    <n v="236100"/>
    <m/>
    <m/>
    <m/>
    <n v="236100"/>
    <m/>
    <m/>
    <m/>
    <n v="236100"/>
    <d v="2020-12-09T00:00:00"/>
    <n v="154600"/>
    <n v="81500"/>
    <n v="0"/>
    <n v="0"/>
    <x v="0"/>
    <s v="CUNDINAMARCA"/>
    <s v="SOACHA"/>
    <d v="2020-08-08T00:00:00"/>
    <d v="2020-08-13T00:00:00"/>
    <s v="Se objeta $ 154600 Concepto 10M004  INTERNACIÓN COMPLEJIDAD MEDIANA HABITACION CUATRO O MÁS CAMAS De acuerdo al concepto de la auditora concurrente Laura Catalina Salcedo Perez realizo la alerta por atención no conforme por estancia del 12 de agosto por inoportunidad quirúrgica con fecha de ingreso el 8 de agosto en paso para intervención quirúrgicaAnálisis gestión hospitalaria AGOSTO 12 paciente en su 5 dia de hospitalizacion quien presenta fx de radio distal derecho espera ser llevado a salas de cirugiacon rx de torax y ecocardiograma dentro de parámetros normales por lo que servicio de anestesiologia autoriza paso a salas de cirugia el dia de mañana debido a dolor persistente en cadera derecha consideran requiere ampliación de estudios con tac de cadera SE REALIZA ALERTA NO CONFORME POR INOPORTUNIDAD QUIRÚRGICA YA QUE SE HABÍA HABLADO CON MEDICO AUDITOR SOBRE LA IMPORTANCIA DE LA PROGRAMACIÓN DE LA MISMA YA QUE EL PACIENTE SE ENCUENTRA DESDE EL 8 EN TRAMITES PARA PASO CIRUGÍA,Se objeta $ 81500 Concepto 1518020295  TAPABOCASDESECHABLESN95ALTAEFICIENCIAUNIDAD Se objeta 4 TAPABOCA DESECHABLE 95 PARA COVID facturado por valor de $20375 C/U debido a que en el contrato SSBY2019ES2T00014972 no se evidencia tarifa pactada entre las partes para estos insumos adicional se encuentra incluido en el equipamiento necesario para prestar el servicio al paciente por lo tanto no da lugar a su cobro"/>
    <s v="IPS  ACEPTA OBJECION POR ELEMENTOS DE PROTECCION PERSONAL INCLUIDOS EN ESTANCIASE LEVANTA BJECION PACIENTE MASCULINO DE 68 AÑOS DE EDAD QUIEN PRESENTA FX DE RADIO DISTAL DERECHO AL EXMANE FISICO CON FERULA EN ADECUADA POSICION PACIENTE QUIEN SE DESEA LLEVAR A SALAS DE CIRUGIA DEBIDO A DOLOR PERSISTENTE EN CADERA DERECHA SE CONSIDERA REQUIERE AMPLIACION DE ESTUDIOS CON TAC DE CADERA PARA EVITAR COMPLICACIONES INTRA Y POST OPERATORIAS"/>
    <s v="Subsidiado"/>
    <n v="3"/>
  </r>
  <r>
    <s v="E.S.E. HOSPITAL MARIO GAITAN YANGUAS DE SOACHA"/>
    <x v="0"/>
    <s v="CUNDINAMARCA"/>
    <s v="SOACHA"/>
    <d v="2020-04-14T00:00:00"/>
    <n v="5517605"/>
    <n v="5517605"/>
    <n v="75600"/>
    <d v="2020-04-24T00:00:00"/>
    <s v="GL-94928053725"/>
    <n v="51900"/>
    <d v="2020-05-08T00:00:00"/>
    <n v="0"/>
    <n v="0"/>
    <n v="51900"/>
    <m/>
    <m/>
    <m/>
    <n v="51900"/>
    <d v="2020-09-30T00:00:00"/>
    <n v="0"/>
    <n v="51900"/>
    <n v="0"/>
    <n v="0"/>
    <x v="0"/>
    <s v="CUNDINAMARCA"/>
    <s v="SOACHA"/>
    <d v="2020-03-04T00:00:00"/>
    <d v="2020-03-04T00:00:00"/>
    <s v="Se objeta cobro por concepto de 1 CONSULTA DE URGENCIAS POR MEDICINA GENERAL por valor de $51900 en vista de que el paciente y el servicio se encuentra capitado en esta institución por ende no facturable por evento de manera adicional "/>
    <s v="Persiste glosa de cobro por concepto de 1 CONSULTA DE URGENCIAS POR MEDICINA GENERAL por valor de $51900 en vista de que el paciente y el servicio se encuentra capitado en esta institución por ende no facturable por evento de manera adicional Se hace nuevamente la verificación en la base de datos y la paciente para la fecha del mes de marzo si se encuentra capitada  ,SE ACEPTA URGENCIA CAPITADA"/>
    <s v="Subsidiado"/>
    <n v="3"/>
  </r>
  <r>
    <s v="E.S.E. HOSPITAL MARIO GAITAN YANGUAS DE SOACHA"/>
    <x v="0"/>
    <s v="CUNDINAMARCA"/>
    <s v="SOACHA"/>
    <d v="2020-04-14T00:00:00"/>
    <n v="5518165"/>
    <n v="5518165"/>
    <n v="99610"/>
    <d v="2020-04-24T00:00:00"/>
    <s v="GL-94928053726"/>
    <n v="1450"/>
    <m/>
    <m/>
    <m/>
    <n v="1450"/>
    <m/>
    <m/>
    <m/>
    <n v="1450"/>
    <d v="2020-08-26T00:00:00"/>
    <n v="1450"/>
    <n v="0"/>
    <n v="0"/>
    <n v="0"/>
    <x v="0"/>
    <s v="CUNDINAMARCA"/>
    <s v="SOACHA"/>
    <d v="2020-03-04T00:00:00"/>
    <d v="2020-03-04T00:00:00"/>
    <s v="Se objeta mayor valor facturado en  1 COLORACION GRAM Y LECTURA  a $11300 según el contrato tarifa SOAT 10% se acordó facturar $10710  por lo tanto se glosara la diferencia  de $ 590Se objeta mayor valor facturado en  1 UROANALISIS    a $14000 según el contrato tarifa SOAT 10% se acordó facturar $13140 por lo tanto se glosara la diferencia  de $ 860"/>
    <s v="SE LEVANTA GLOSA ATENCION PERTINENTE Y SOPORTADA"/>
    <s v="Subsidiado"/>
    <n v="3"/>
  </r>
  <r>
    <s v="E.S.E. HOSPITAL MARIO GAITAN YANGUAS DE SOACHA"/>
    <x v="0"/>
    <s v="CUNDINAMARCA"/>
    <s v="SOACHA"/>
    <d v="2020-05-09T00:00:00"/>
    <n v="5548578"/>
    <n v="5548578"/>
    <n v="50200"/>
    <d v="2020-05-27T00:00:00"/>
    <s v="GL-94928053818"/>
    <n v="4640"/>
    <d v="2020-06-20T00:00:00"/>
    <n v="0"/>
    <n v="0"/>
    <n v="4640"/>
    <m/>
    <m/>
    <m/>
    <n v="4640"/>
    <d v="2020-08-26T00:00:00"/>
    <n v="4640"/>
    <n v="0"/>
    <n v="0"/>
    <n v="0"/>
    <x v="0"/>
    <s v="GUAINIA"/>
    <s v="INÍRIDA"/>
    <d v="2020-04-21T00:00:00"/>
    <d v="2020-04-21T00:00:00"/>
    <s v="Se objeta mayor valor facturado en  1 C CONSULTA DE PRIMERA VEZ POR ESPECIALISTA EN NEFROLOGIA a $50200 según el contrato tarifa SOAT 10% se acordó facturar $45560  por lo tanto se glosara la diferencia  de $ 4640"/>
    <s v="persiste glosa por  mayor valor facturado en  1  CONSULTA DE PRIMERA VEZ POR ESPECIALISTA EN NEFROLOGIA a $50200 según el contrato tarifa SOAT 10% se acordó facturar $45560  por lo tanto se glosara la diferencia  de $ 4640 Se hace de nuevo las verificaciones y evidencia mayor valor facturado  ,SE LEVANTA GLOSA ATENCION PERTINENTE Y SOPORTADA"/>
    <s v="Contributivo"/>
    <n v="3"/>
  </r>
  <r>
    <s v="E.S.E. HOSPITAL MARIO GAITAN YANGUAS DE SOACHA"/>
    <x v="0"/>
    <s v="CUNDINAMARCA"/>
    <s v="SOACHA"/>
    <d v="2020-04-08T00:00:00"/>
    <n v="5493669"/>
    <n v="5493669"/>
    <n v="21600"/>
    <d v="2020-04-29T00:00:00"/>
    <s v="GL-94930773223"/>
    <n v="1260"/>
    <d v="2020-05-26T00:00:00"/>
    <n v="1260"/>
    <n v="0"/>
    <n v="0"/>
    <m/>
    <m/>
    <m/>
    <n v="0"/>
    <m/>
    <n v="0"/>
    <n v="0"/>
    <n v="0"/>
    <n v="0"/>
    <x v="0"/>
    <s v="CUNDINAMARCA"/>
    <s v="SOACHA"/>
    <d v="2020-02-13T00:00:00"/>
    <d v="2020-02-13T00:00:00"/>
    <s v="SE OBJETA POR MAYOR VALOR COBRADO EN CONSULTA DE PSICOLOGIA VALOR COBRADO $21600 Y DE ACUERDO A LO PACTADO POR ESTA CONSULTA ES $20340 RAZON POR LA CUAL SE GLOSA LA DIFERENCIA DE $1260"/>
    <s v="SE levanta glosa  por  CONSULTA DE PSICOLOGIA   "/>
    <s v="Subsidiado"/>
    <n v="3"/>
  </r>
  <r>
    <s v="E.S.E. HOSPITAL MARIO GAITAN YANGUAS DE SOACHA"/>
    <x v="0"/>
    <s v="CUNDINAMARCA"/>
    <s v="SOACHA"/>
    <d v="2020-04-08T00:00:00"/>
    <n v="5508751"/>
    <n v="5508751"/>
    <n v="329500"/>
    <d v="2020-04-29T00:00:00"/>
    <s v="GL-94930773253"/>
    <n v="31500"/>
    <d v="2020-05-26T00:00:00"/>
    <n v="31500"/>
    <n v="0"/>
    <n v="0"/>
    <m/>
    <m/>
    <m/>
    <n v="0"/>
    <m/>
    <n v="0"/>
    <n v="0"/>
    <n v="0"/>
    <n v="0"/>
    <x v="0"/>
    <s v="CUNDINAMARCA"/>
    <s v="SOACHA"/>
    <d v="2020-02-26T00:00:00"/>
    <d v="2020-02-26T00:00:00"/>
    <s v="Se objeta mayor valor cobrado en 15 nebulizaciones facturan por $13200 c/u se reconoce a tarifa pactada entre las partes (soat vigente  10%) por $13100 c/u se objeta la diferencia $1500  Se objeta mayor valor cobrado en 5 terapias respiratorias facturan por $26300 c/u se reconoce a tarifa pactada entre las partes (soat vigente  10%) por $20300 c/u se objeta la diferencia $6000 c/u  5 $30000"/>
    <s v="se levanta glosa por valor $31500   "/>
    <s v="Subsidiado"/>
    <n v="3"/>
  </r>
  <r>
    <s v="HOSPITAL SAN JUAN DE DIOS HONDA EMPRESA SOCIAL DEL ESTADO"/>
    <x v="41"/>
    <s v="TOLIMA"/>
    <s v="HONDA"/>
    <d v="2022-01-04T00:00:00"/>
    <s v="FEH13500"/>
    <s v="FEH13500"/>
    <n v="497889"/>
    <d v="2022-01-20T00:00:00"/>
    <s v="Dg-2592830319841"/>
    <n v="497889"/>
    <d v="2022-03-26T00:00:00"/>
    <n v="0"/>
    <n v="0"/>
    <n v="497889"/>
    <m/>
    <m/>
    <m/>
    <n v="497889"/>
    <m/>
    <n v="0"/>
    <n v="0"/>
    <n v="0"/>
    <n v="497889"/>
    <x v="0"/>
    <s v="CUNDINAMARCA"/>
    <s v="SOACHA"/>
    <d v="2021-10-11T00:00:00"/>
    <d v="2021-10-12T00:00:00"/>
    <s v="Se objeta $ 177800 Concepto 10M004  INTERNACIÓN COMPLEJIDAD MEDIANA HABITACION CUATRO O MÁS CAMAS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054 Concepto 2000684512  DIPIRONA MAGNESICA SOLUCION INYECTABLE  2 G/5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3024 Concepto 201622594  METOCLOPRAMIDA SOLUCION INYECTABLE  10 MG/2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4956 Concepto 199225666  OMEPRAZOLE SOLUCION INYECTABLE  40 MG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12175 Concepto 199425613  LACTATO DE HARTMAN SOLUCION INYECTABLE  500 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40 Concepto 04010001  JERINGADESECHABLE10M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1821 Concepto 04010078  MACROGOTE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730 Concepto 04010097  CATETER18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730 Concepto 04010099  CATETER14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7850 Concepto 04010034  EQUIPODEBURETROL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5135 Concepto 902208  HEMOGRAMA II (HEMOGLOBINA HEMATOCRITO RECUENTO DE ERITROCITOS ÍNDICES ERITROCITARIOS LEUCOGRAMA RECU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26347 Concepto 903866  TRANSAMINASA GLUTÁMICOPIRÚVICA ALANINO AMINO TRANSFERAS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36347 Concepto 903867  TRANSAMINASA GLUTÁMICO OXALACÉTICA ASPARTATO AMINO TRANSFERAS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51180 Concepto 906913  PROTEÍNA C REACTIVA ALTA PRECISIÓN AUTOMATIZAD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98700 Concepto 903605  IONOGRAMA CLORO SODIO POTASIO Y BICARBONATO O CALCIO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Se objeta $ 44800 Concepto 890602  CUIDADO (MANEJO) INTRAHOSPITALARIO POR MEDICINA ESPECIALIZADA Se objeta por inoportunidad en la solicitud del código de urgencias según resolución 3047 del 2008  articulo 3la ips tiene 24 horas para hacer dicha notificación en caso de que luego de TRES(3)  intentos de envió debidamente soportados del envió del reporte a los medios de recepción de información establecidos  en el articulo 10 de la presente resolución deberá remitir el informe de la atención inicial de urgencias por correo electrónico como imagen adjunta o vía fax al a dirección territorial de salud en la cual opere el prestador de servicios de salud según anexos de la historia clínica el día 11/10/2021 ingresa paciente por urgencia No se notifico reporte  de urgencia  según anexos de la historia clínica Servicios posteriores a la Urgencia y Hospitalización negados revisando base de datos de la eps no hay ninguna solicitud de autorización inicial de la urgencia y Servicios posteriores a la Urgencia y Hospitalización negados para el día 11/10/2021 a nombre del usuario Leidy Yohana Velasquez Quiroga adicionalmente no facturable no se reconoce dicho cobro ya que esta incluido en la estancia hospitalaria  DECRETO 2423 art 40 la EPS no se reconoce cobros adicionales "/>
    <s v="Se mantiene y se ratifica glosa  Se mantiene y se ratifica glosa  "/>
    <s v="Subsidiado"/>
    <n v="3"/>
  </r>
  <r>
    <s v="HOSPITAL SAN JUAN DE DIOS HONDA EMPRESA SOCIAL DEL ESTADO"/>
    <x v="41"/>
    <s v="TOLIMA"/>
    <s v="HONDA"/>
    <d v="2021-08-06T00:00:00"/>
    <s v="FVE1354448"/>
    <s v="FVE1354448"/>
    <n v="3068635"/>
    <d v="2021-08-31T00:00:00"/>
    <s v="GL-2092665327497"/>
    <n v="423000"/>
    <m/>
    <m/>
    <m/>
    <n v="423000"/>
    <m/>
    <m/>
    <m/>
    <n v="423000"/>
    <m/>
    <n v="0"/>
    <n v="0"/>
    <n v="0"/>
    <n v="423000"/>
    <x v="0"/>
    <s v="CESAR"/>
    <s v="CHIRIGUANÁ"/>
    <d v="2021-07-20T00:00:00"/>
    <d v="2021-07-22T00:00:00"/>
    <s v="Se objeta $423000 Concepto 10M002  INTERNACIÓN COMPLEJIDAD MEDIANA HABITACION BIPERSONAL SE RECONOCE SALA DE OBSERVACION  "/>
    <m/>
    <s v="Subsidiado"/>
    <n v="3"/>
  </r>
  <r>
    <s v="HOSPITAL SAN JUAN DE DIOS HONDA EMPRESA SOCIAL DEL ESTADO"/>
    <x v="41"/>
    <s v="TOLIMA"/>
    <s v="HONDA"/>
    <d v="2019-10-03T00:00:00"/>
    <n v="1214295"/>
    <n v="1214295"/>
    <n v="435177"/>
    <d v="2019-10-23T00:00:00"/>
    <s v="GL-23399387164"/>
    <n v="57881"/>
    <m/>
    <m/>
    <m/>
    <n v="57881"/>
    <m/>
    <m/>
    <m/>
    <n v="57881"/>
    <d v="2020-04-03T00:00:00"/>
    <n v="55500"/>
    <n v="2381"/>
    <n v="0"/>
    <n v="0"/>
    <x v="0"/>
    <s v="CORDOBA"/>
    <s v="CANALETE"/>
    <d v="2019-09-09T00:00:00"/>
    <d v="2019-09-10T00:00:00"/>
    <s v="Se objeta 1 atención diaria intrahospitalaria por medicina especializada por valor de $ 55500 ya que no anexan el soporte que verifique su realización según lo estipula la resolución 3047 de 2008 en el anexo técnico No 5 (literal B ) Es de anotar que las atenciones de de II nivel requieren su respectivo soporte ( no se evidencia que que especialidad fue valorado en caso de anexar el soporte tener en cuenta que también se objeta por mal facturada se reconoce como valoración inicial intrahospitalaria por medicina especializada por valor de ($ 40900) se glosa la diferencia por valor de ($ 14600),Se objeta 1 cateter intravenoso N 18 por valor de $ 2381 por no soportada su utilización se reconoce 1 cada 72 horas facturan 2 se reconoce 1 se glosa la diferencia"/>
    <s v="Ips no acepta glosa validano informacion con historia clinica el pacietne en mencion fue valorado en el servicio de urgencias por urologia dr juan carlos aldana romero el dia 10/09/2019 a las 1001se adjunta soporte Acepta glos por cateter intravenoso #18"/>
    <s v="Subsidiado"/>
    <n v="3"/>
  </r>
  <r>
    <s v="HOSPITAL SAN JUAN DE DIOS HONDA EMPRESA SOCIAL DEL ESTADO"/>
    <x v="41"/>
    <s v="TOLIMA"/>
    <s v="HONDA"/>
    <d v="2019-09-09T00:00:00"/>
    <n v="1205962"/>
    <n v="1205962"/>
    <n v="256748"/>
    <d v="2019-09-23T00:00:00"/>
    <s v="GL-252089338955"/>
    <n v="163946"/>
    <m/>
    <m/>
    <m/>
    <n v="163946"/>
    <m/>
    <m/>
    <m/>
    <n v="163946"/>
    <d v="2020-04-03T00:00:00"/>
    <n v="163946"/>
    <n v="0"/>
    <n v="0"/>
    <n v="0"/>
    <x v="0"/>
    <s v="CUNDINAMARCA"/>
    <s v="SOACHA"/>
    <d v="2019-08-08T00:00:00"/>
    <d v="2019-08-08T00:00:00"/>
    <s v="Se objeta $11600 correspondientes al 25% del valor de radiografiá de pie ap y lateral dado que la ips no presenta lectura del radiologo en los soportes de la factura según lo establecido en el articulo 27 parágrafo 1del acuerdo 256/01,Se objeta el cobro de 2 vendas de algodón laminado 4x5 unidad por valor de $7000 y el cobro de 1 venda elástica 4x5 por valor de $4046 dado que no se evidencia ni orden ni  soporte de su uso como requisito indispensable para su cobro según resolución 3047/08 anexo técnico 5 literal b numeral 9,Se objeta el cobro de aplicación  o cambio de yeso por valor de $77300  y derechos de sala de yeso por valor de $64000 dado que no se evidencia ni orden ni  soporte de la realización del procedimiento como requisito indispensable para su cobro según resolución 3047/08 anexo técnico 5 literal b numeral 9"/>
    <s v="Ips no acepta glosa validando informacion con historia clinca se trata de paciente con dx de esguince de tobillo izquierdo quien requirio vendaje bultoso para su inmovilizacion procedimiento realizado por medico tratante y soportado en notas de enfermeria cabe recordar que esta acciones ofrecieron un mejor resultado en el paciente evitando reconsultas"/>
    <s v="Subsidiado"/>
    <n v="3"/>
  </r>
  <r>
    <s v="HOSPITAL SAN JUAN DE DIOS HONDA EMPRESA SOCIAL DEL ESTADO"/>
    <x v="41"/>
    <s v="TOLIMA"/>
    <s v="HONDA"/>
    <d v="2019-08-05T00:00:00"/>
    <n v="1188937"/>
    <n v="1188937"/>
    <n v="1031506"/>
    <d v="2019-08-15T00:00:00"/>
    <s v="GL-25316314653"/>
    <n v="28600"/>
    <m/>
    <m/>
    <m/>
    <n v="28600"/>
    <m/>
    <m/>
    <m/>
    <n v="28600"/>
    <d v="2020-04-03T00:00:00"/>
    <n v="0"/>
    <n v="28600"/>
    <n v="0"/>
    <n v="0"/>
    <x v="0"/>
    <s v="CUNDINAMARCA"/>
    <s v="GIRARDOT"/>
    <d v="2019-06-05T00:00:00"/>
    <d v="2019-06-06T00:00:00"/>
    <s v="Se objeta cobro de 1 insercion de cateter urinario vesical facturado por $28600 dado que en la historia clinica anexa no se encuentra soportado la realización de este requisito necesario para su respectivo cobro no dan cumplimiento a lo estipulado en la Resolución 3047/2008 anexo 5 literal B"/>
    <s v="No se levanta glosa ya que en historia clinica enviada no se encuentra soportado en plan de manejo el procedimiento colocacion de sonda vesical"/>
    <s v="Subsidiado"/>
    <n v="3"/>
  </r>
  <r>
    <s v="HOSPITAL SAN JUAN DE DIOS HONDA EMPRESA SOCIAL DEL ESTADO"/>
    <x v="41"/>
    <s v="TOLIMA"/>
    <s v="HONDA"/>
    <d v="2020-10-12T00:00:00"/>
    <n v="1286271"/>
    <n v="1286271"/>
    <n v="10277297"/>
    <d v="2020-10-27T00:00:00"/>
    <s v="GL-5492787314732"/>
    <n v="9854279"/>
    <m/>
    <m/>
    <m/>
    <n v="9854279"/>
    <m/>
    <m/>
    <m/>
    <n v="9854279"/>
    <d v="2020-11-18T00:00:00"/>
    <n v="3941712"/>
    <n v="5912567"/>
    <n v="0"/>
    <n v="0"/>
    <x v="0"/>
    <s v="N. DE SANTANDER"/>
    <s v="ÁBREGO"/>
    <d v="2020-09-13T00:00:00"/>
    <d v="2020-09-16T00:00:00"/>
    <s v="Se objeta $ 11700 Concepto 903856  NITRÓGENO UREICO Se objeta los servicios posteriores a la urgencia inicial ya que la EPS envió negación de aval para los servicios prestados después de la atención de urgencias Cantidad glosada # 1Se objeta $ 28000 Concepto 903895  CREATININA EN SUERO U OTROS FLUIDOS Se objeta los servicios posteriores a la urgencia inicial ya que la EPS envió negación de aval para los servicios prestados después de la atención de urgencias Cantidad glosada # 1Se objeta $ 64000 Concepto 901235  UROCULTIVO (ANTIBIOGRAMA DE DISCO) Se objeta los servicios posteriores a la urgencia inicial ya que la EPS envió negación de aval para los servicios prestados después de la atención de urgencias Cantidad glosada # 1,Se objeta $ 1494 Concepto INS0000062  SONDANELATON8FR(03130) Se objeta los servicios posteriores a la urgencia inicial ya que la EPS envió negación de aval para los servicios prestados después de la atención de urgenciasSe objeta $ 2660 Concepto INS0000023  CATETERINTRAVENOSONO20 Se objeta los servicios posteriores a la urgencia inicial ya que la EPS envió negación de aval para los servicios prestados después de la atención de urgenciasSe objeta $ 5109 Concepto INS0000038  JERINGADESECHABLE10MLC/A Se objeta los servicios posteriores a la urgencia inicial ya que la EPS envió negación de aval para los servicios prestados después de la atención de urgencias Cantidad glosada #13Se objeta $ 4326 Concepto INS0000028  EQUIPODEMACROGOTEO Se objeta los servicios posteriores a la urgencia inicial ya que la EPS envió negación de aval para los servicios prestados después de la atención de urgencias Cantidad glosada #1Se objeta $ 5431 Concepto INS0000026  EQUIPOBURETROL Se objeta los servicios posteriores a la urgencia inicial ya que la EPS envió negación de aval para los servicios prestados después de la atención de urgencias Cantidad glosada #1Se objeta $ 448000 Concepto INS000734  CATETERDOBLEJCONTOURURETERALVL6022X30CM Se objeta los servicios posteriores a la urgencia inicial ya que la EPS envió negación de aval para los servicios prestados después de la atención de urgencias Cantidad glosada #1Se objeta $ 1120000 Concepto INS000732  GUIASENSORDUALFLEXPUNTAANGULADAORECTAX150CM Se objeta los servicios posteriores a la urgencia inicial ya que la EPS envió negación de aval para los servicios prestados después de la atención de urgencias Cantidad glosada #1Se objeta $ 1848000 Concepto INS000735  CANASTILLAPARAEXTRACCIONDECALCULOSDAKOTADENITINOLBO Se objeta los servicios posteriores a la urgencia inicial ya que la EPS envió negación de aval para los servicios prestados después de la atención de urgencias Cantidad glosada #1Se objeta $ 2688000 Concepto INS000733  FIBRALASERFLEXIFIB03LISA Se objeta los servicios posteriores a la urgencia inicial ya que la EPS envió negación de aval para los servicios prestados después de la atención de urgencias Cantidad glosada #1,Se objeta $ 344550 Concepto 598001  CATETERISMO URETERAL DE AUTORETENCION VIA ENDOSCOPICA Se objeta los servicios posteriores a la urgencia inicial ya que la EPS envió negación de aval para los servicios prestados después de la atención de urgenciasSe objeta $ 2446600 Concepto 592401  LITOTRICIA (FRAGMENTACIÓN) INTRACORPÓREA DE CÁLCULOS EN VÍA URINARIA Se objeta los servicios posteriores a la urgencia inicial ya que la EPS envió negación de aval para los servicios prestados después de la atención de urgencias ,Se objeta $ 43 Concepto 199305771  AMLODIPINO TABLETA TABLETA bSe objeta los servicios posteriores a la urgencia inicial ya que la EPS envió negación de aval para los servicios prestados después de la atención de urgencias Cantidad glosado # 1                                                                                                                                                                                                                                                                               Se objeta $ 280 Concepto 199764703  METOPROLOL TABLETA  50 MG bSe objeta los servicios posteriores a la urgencia inicial ya que la EPS envió negación de aval para los servicios prestados después de la atención de urgencias Cantidad glosado # 5                                                                                                                                                                                                                                                                                                                                                               Se objeta $ 450 Concepto 200144931  PRAZOSINA TABLETA  1 MG bSe objeta los servicios posteriores a la urgencia inicial ya que la EPS envió negación de aval para los servicios prestados después de la atención de urgencias Cantidad glosado #10                                                                                                                                                                                                                                                                                                                                                             Se objeta $ 504 Concepto 199089692  ACETAMINOFEN TABLETA Ó CÁPSULA  500 MG bSe objeta los servicios posteriores a la urgencia inicial ya que la EPS envió negación de aval para los servicios prestados después de la atención de urgencias Cantidad glosado #9                                                                                                                                                                                                                                                                                                                                         Se objeta $ 1600 Concepto 199284581  SUCRALFATE TABLETA TABLETA bSe objeta los servicios posteriores a la urgencia inicial ya que la EPS envió negación de aval para los servicios prestados después de la atención de urgencias Cantidad glosado #4                                                                                                                                                                                                                                                                                                                                                                 Se objeta $ 1646 Concepto 199150561  TRAMADOL SOLUCION INYECTABLE  100 MG/2 ML bSe objeta los servicios posteriores a la urgencia inicial ya que la EPS envió negación de aval para los servicios prestados después de la atención de urgencias Cantidad glosado #2                                                                                                                                                                                                                                                                                                                             Se objeta $ 5766 Concepto 199443381  METOCLOPRAMIDA 2ML DE SOLUCIÓN INYECTABLE SOLUCION INYECTABLE b Se objeta los servicios posteriores a la urgencia inicial ya que la EPS envió negación de aval para los servicios prestados después de la atención de urgencias Cantidad glosado #6                                                                                                                                                                                                                                                                                                                                                                                                                                                                                                                                          Se objeta $ 9712 Concepto 199814421  CEFTRIAXONA CADA VIAL POLVO ESTERIL PARA RECONSTITUIR A SOLUCION INYECTABLE bSe objeta los servicios posteriores a la urgencia inicial ya que la EPS envió negación de aval para los servicios prestados después de la atención de urgencias Cantidad glosado #4Se objeta $ 4628 Concepto 199782751  CEFAZOLINA POLVO PARA RECONSTITUIR 1 G bSe objeta los servicios posteriores a la urgencia inicial ya que la EPS envió negación de aval para los servicios prestados después de la atención de urgencias Cantidad glosado #1Se objeta $ 18480 Concepto 199425613  LACTATO DE HARTMAN SOLUCION INYECTABLE  500 ML bSe objeta los servicios posteriores a la urgencia inicial ya que la EPS envió negación de aval para los servicios prestados después de la atención de urgencias Cantidad glosado #6,Se objeta $ 55900 Concepto 890466  INTERCONSULTA POR ESPECIALISTA EN MEDICINA INTERNA Se objeta los servicios posteriores a la urgencia inicial ya que la EPS envió negación de aval para los servicios prestados después de la atención de urgencias ,Se objeta $ 737400 Concepto 10M002  INTERNACIÓN COMPLEJIDAD MEDIANA HABITACION BIPERSONAL Se objeta los servicios posteriores a la urgencia inicial ya que la EPS envió negación de aval para los servicios prestados después de la atención de urgencias "/>
    <s v="EPS levanta glosa parcialmente  paciente con negacion de servicios para atencion posterior la urgencia  paciente el cual por condicion medica no es remitido según evolucion de medico tratante IPS acepta excedente de glosa ya que no cuenta con autorizacion integral para su atencion "/>
    <s v="Subsidiado"/>
    <n v="3"/>
  </r>
  <r>
    <s v="HOSPITAL SAN JUAN DE DIOS HONDA EMPRESA SOCIAL DEL ESTADO"/>
    <x v="41"/>
    <s v="TOLIMA"/>
    <s v="HONDA"/>
    <d v="2019-03-04T00:00:00"/>
    <n v="1151407"/>
    <n v="1151407"/>
    <n v="289180"/>
    <d v="2019-03-14T00:00:00"/>
    <s v="GL-6804839690"/>
    <n v="35000"/>
    <m/>
    <m/>
    <m/>
    <n v="35000"/>
    <m/>
    <m/>
    <m/>
    <n v="35000"/>
    <d v="2020-04-03T00:00:00"/>
    <n v="13300"/>
    <n v="21700"/>
    <n v="0"/>
    <n v="0"/>
    <x v="0"/>
    <s v="SANTANDER"/>
    <s v="CIMITARRA"/>
    <d v="2018-06-05T00:00:00"/>
    <d v="2018-06-06T00:00:00"/>
    <s v="Se objeta $35000 Concepto 903439  TROPONINA T CUANTITATIVA SE REALIZA GLOSA PARCIAL EN LABORATORIO POR MAYOR VALOR COBRADO SE RECONOCE A SOAT PLENO POR LO TANTO SE OBJETA LA DIFERENCIA "/>
    <s v="Se levanta glosa parcial por MVC en troponina"/>
    <s v="Subsidiado"/>
    <n v="3"/>
  </r>
  <r>
    <s v="HOSPITAL SAN JUAN DE DIOS HONDA EMPRESA SOCIAL DEL ESTADO"/>
    <x v="41"/>
    <s v="TOLIMA"/>
    <s v="HONDA"/>
    <d v="2020-04-03T00:00:00"/>
    <n v="1246539"/>
    <n v="1246539"/>
    <n v="152403"/>
    <d v="2020-04-15T00:00:00"/>
    <s v="GL-6821733106419"/>
    <n v="8335"/>
    <m/>
    <m/>
    <m/>
    <n v="8335"/>
    <m/>
    <m/>
    <m/>
    <n v="8335"/>
    <d v="2020-06-30T00:00:00"/>
    <n v="8335"/>
    <n v="0"/>
    <n v="0"/>
    <n v="0"/>
    <x v="0"/>
    <s v="N. DE SANTANDER"/>
    <s v="CÚCUTA"/>
    <d v="2020-01-01T00:00:00"/>
    <d v="2020-01-01T00:00:00"/>
    <s v="Se objeta $8335 CONECTORLIBREDEAGUJA Insumo no facturable"/>
    <s v="Se reconoce se evidencia soporte de uso del insumo"/>
    <s v="Subsidiado"/>
    <n v="3"/>
  </r>
  <r>
    <s v="HOSPITAL SAN JUAN DE DIOS HONDA EMPRESA SOCIAL DEL ESTADO"/>
    <x v="41"/>
    <s v="TOLIMA"/>
    <s v="HONDA"/>
    <d v="2020-11-09T00:00:00"/>
    <n v="1291383"/>
    <n v="1291383"/>
    <n v="5071928"/>
    <d v="2020-12-06T00:00:00"/>
    <s v="GL-68765433013140"/>
    <n v="1837701"/>
    <m/>
    <m/>
    <m/>
    <n v="1837701"/>
    <m/>
    <m/>
    <m/>
    <n v="1837701"/>
    <m/>
    <n v="0"/>
    <n v="0"/>
    <n v="0"/>
    <n v="1837701"/>
    <x v="0"/>
    <s v="N. DE SANTANDER"/>
    <s v="ÁBREGO"/>
    <d v="2020-10-13T00:00:00"/>
    <d v="2020-10-18T00:00:00"/>
    <s v="Se objeta $1055200 Concepto 592204  CISTOLITOTOMÍA O EXTRACCIÓN DE CUERPO EXTRAÑO EN VEJIGA VÍA ENDOSCÓPICA SE OBJETA LIQUIDACIÓN DE PROCEDIMIENTO REALIZADO ES INCRUENTO LOS DERECHOS DE SALA SE RECONOCEN AL 45% Y LOS MATERIALES DE SUTURACIÓN Y CURACIÓN SE FACTURAN CODIGO 39305 SE OBJETA EXCEDENTE   ADICIONALMENTE SE OBJETA  SERVICIO DE AYUDANTIA QCA DESCRIPCIÓN QCA NO SOPORTA LA PRESTACIÓN DEL SERVICIO Y NO PERTINENTE PARA REALIZACIÓN DEL PROCEDIMIENTO FACTURADO ,Se objeta $343600 Concepto 10M004  INTERNACIÓN COMPLEJIDAD MEDIANA HABITACION CUATRO O MÁS CAMAS SE OBJETA 2 DIAS DE ESTANCIA NO JUSTIFICADOS POR INOPORTUNIDAD DE VALORACIÓN DE UROLOGÍA PARA DEFINIR PROCEDIMIENTO EL CUAL SE VIENE REALIZAR HASTA 18/10/2020 E INMEDIATAMENTE DAN SALIDA   ,Se objeta $438901 Concepto INS000732  GUIASENSORDUALFLEXPUNTAANGULADAORECTAX150CM SE OBJETA POR CONCEPTO DE COPAGO USUARIA NIVEL 2 DEL SISBEN EN FACTURA NO SE EVIDENCIA COBRO Y DESCUENTO AL VALOR DE LA FACTURA  "/>
    <m/>
    <s v="Subsidiado"/>
    <n v="3"/>
  </r>
  <r>
    <s v="HOSPITAL SAN JUAN DE DIOS HONDA EMPRESA SOCIAL DEL ESTADO"/>
    <x v="41"/>
    <s v="TOLIMA"/>
    <s v="HONDA"/>
    <d v="2021-09-07T00:00:00"/>
    <s v="FVE1361086"/>
    <s v="FVE1361086"/>
    <n v="1884041"/>
    <d v="2021-09-27T00:00:00"/>
    <s v="GL-687654334431859"/>
    <n v="92113"/>
    <m/>
    <m/>
    <m/>
    <n v="92113"/>
    <m/>
    <m/>
    <m/>
    <n v="92113"/>
    <m/>
    <n v="0"/>
    <n v="0"/>
    <n v="0"/>
    <n v="92113"/>
    <x v="0"/>
    <s v="SANTANDER"/>
    <s v="BUCARAMANGA"/>
    <d v="2021-07-31T00:00:00"/>
    <d v="2021-07-31T00:00:00"/>
    <s v="Se objeta $92113 Concepto 5DSM01  DERECHOS DE SALA DE OBSERVACIÓN EN URGENCUAS COMPLEJIDAD MEDIANA    SE GENERA GLOSA POR MAYOR VALOR COBRADO DE LA TARIFA SOAT PLENO FACTURADA "/>
    <m/>
    <s v="Subsidiado"/>
    <n v="3"/>
  </r>
  <r>
    <s v="HOSPITAL SAN JUAN DE DIOS HONDA EMPRESA SOCIAL DEL ESTADO"/>
    <x v="41"/>
    <s v="TOLIMA"/>
    <s v="HONDA"/>
    <d v="2021-09-07T00:00:00"/>
    <s v="FVE1359021"/>
    <s v="FVE1359021"/>
    <n v="2731168"/>
    <d v="2021-09-24T00:00:00"/>
    <s v="GL-6892516310168"/>
    <n v="443415"/>
    <m/>
    <m/>
    <m/>
    <n v="443415"/>
    <m/>
    <m/>
    <m/>
    <n v="443415"/>
    <m/>
    <n v="0"/>
    <n v="0"/>
    <n v="0"/>
    <n v="443415"/>
    <x v="0"/>
    <s v="SANTANDER"/>
    <s v="BUCARAMANGA"/>
    <d v="2021-07-20T00:00:00"/>
    <d v="2021-07-27T00:00:00"/>
    <s v="EN CONCORDANCIA CON GLOSA REFERIDA EN ITEM DE ESTANCIA SE OBJETA 1 CUIDADO DIARIO INTRAHOSPITALARIO POR MEDICINA INTERNA NO PERTINENTE DE ACUERDO CON EVOLUCION CLINICA DE LA PACIENTE Y CRITERIOS PARA EL EGRESO  Se objeta $60900 Concepto 890602  CUIDADO (MANEJO) INTRAHOSPITALARIO POR MEDICINA ESPECIALIZADA C ,SE OBJETA 1 DE 2 FENITOINA SODICA SOLUCION ORAL 125 MG/5 ML X 150 ML SOBREFACTURADA DE ACUERDO CON DOSIS ORDENADA POR MEDICO INTERNISTA 125 ML POR SONDA EN LA NOCHE ASI MISMO SE OBJETA EL MAYOR VALOR COBRADO EN DICHO MEDICAMENTOS DE ACUERDO CON TARIFA PLM VIGENTE Y PROMEDIO DE LA RED PRESTADORA DE COOSALUD EPS SE RECONOCE A $18900  SE OBJETA LIDOCAINA JALEA ANESTESICO LOCAL NO FACTURABLE   Se objeta $97524 Concepto 200773131  FENITOINA SODICA SOLUCION INYECTABLE  250 MG/5 ML X Se objeta $15091 Concepto 390021  LIDOCAINA (EQ A 30 G) GEL O JALEA  2 %/30 ML X ,SE OBJETA DIFERENCIA DE VALOR ENTRE ESTANCIA FACTURADA EL PRIMER DIA Y SALA DE OBSERVACION ORDENADA PERTINENTE Y SOPORTADA Y ÚLTIMO DIA DE ESTANCIA NO PERTINENTE  SE TRATÓ DE PACIENTE DE 78 AÑOS DE EDAD QUE INGRESÓ EL 20/07/2021 REMITIDA DE I NIVEL  MARIQUITA POR CONVULSION CON ANTECEDENTES DE OTRAS PATOLOGIAS ORDENÁNDOSE EN LA FECHA DE INGRESO OBSERVACION ESTUDIOS DE LABORATORIO VALORACION POR MEDICINA INTERNA E INICIO DE MANEJO MEDICO SE RECONOCE SALA DE OBSERVACION ORDENADA Y SOPORTADA A TARIFA SOAT $85700  DE LOS 7 DIAS FACTURADOS SE OBJETA ESTANCIA DEL DIA 26/07/2021 NO PERTINENTE PACIENTE EN MANEJO ORAL ALIMENTADA CON LICUADOS POR SONDA OROGASTRICA POR COMPROMISO NEUROLOGICO CON BUENA TOLERANCIA Y SIN CRITERIOS PARA CONTINUAR EL MANEJO  HASTA EL DIA 27/07/2021 CUANDO SE HIZO EFECTIVO EL EGRESO   Se objeta $269900 Concepto 10M004  INTERNACIÓN COMPLEJIDAD MEDIANA HABITACION CUATRO O MÁS CAMAS X "/>
    <m/>
    <s v="Subsidiado"/>
    <n v="3"/>
  </r>
  <r>
    <s v="HOSPITAL SAN JUAN DE DIOS HONDA EMPRESA SOCIAL DEL ESTADO"/>
    <x v="41"/>
    <s v="TOLIMA"/>
    <s v="HONDA"/>
    <d v="2019-07-04T00:00:00"/>
    <n v="1153115"/>
    <n v="1153115"/>
    <n v="1069653"/>
    <d v="2019-07-15T00:00:00"/>
    <s v="GL-689251637023"/>
    <n v="174300"/>
    <m/>
    <m/>
    <m/>
    <n v="174300"/>
    <m/>
    <m/>
    <m/>
    <n v="174300"/>
    <d v="2020-04-03T00:00:00"/>
    <n v="154300"/>
    <n v="20000"/>
    <n v="0"/>
    <n v="0"/>
    <x v="0"/>
    <s v="SANTANDER"/>
    <s v="CIMITARRA"/>
    <d v="2017-12-01T00:00:00"/>
    <d v="2017-12-02T00:00:00"/>
    <s v="SE OBJETAN LOS LABORATORIOS CLINICOS NO PERTINENTE DE ACUERDO CON SIGNOS SINTOMAS ATENCIONES BRINDADAS Y DX ESTABLECIDO  SE TRATÓ DE PACIENTE DE 23 AÑOS DE EDAD QUE CONSULTÓ EL 01/12/2017 POR CLINICA DE ABORTO EN CURSO HABIENDO CONSULTADO A LA MISMA IPS EL 26/11/2017 (5 DIAS ANTES) HABIÉNDOSE REALIZADO EN DICHA ATENCION GONADOTROPINA CORIONICA BHCG PRUEBA DE VIH MOTIVO POR EL QUE SU REPETICION EN LA PRESENTE ATENCION QUE SE FACTURA NO ES PERTINENTE  ASI MISMO NO SON PERTINENTES TP Y TPT POR DX DE ABORTO EN CURSO CONFIRMADO POR ECOGRAFIA TRANSVAGINAL QUE CONFIRMÓ ABORTO EN CURSO SIENDO LLEVADA LA PACIENTE A LEGRADO OBSTETRICO"/>
    <s v="Ips no acepta glosa se soporta  con historia clinica  que  a la paciente se ordena  bhcg cualitativa para confirmar gesatcion esta prueba  indica la presencia o ausencia de hormona en sangre o en orina sin dar valor exacto de la misma diferente  a la cualitativa la cual muestran el nivel exacto de la hormona en sangre materna si este se encuentra disminuido se pensaria en aborto completo o incompleto es por esto que se solitita dicho paraclinico en la segunda consultaEn cuanto los tiempos de coagulacion se indica dado la persistencia del sangrado vaginal para descartar alteraciones en la cascada de coagulacion el cual puede ser la causa del sangrado Ips acepta glosa por vih "/>
    <s v="Subsidiado"/>
    <n v="3"/>
  </r>
  <r>
    <s v="HOSPITAL SAN JUAN DE DIOS HONDA EMPRESA SOCIAL DEL ESTADO"/>
    <x v="41"/>
    <s v="TOLIMA"/>
    <s v="HONDA"/>
    <d v="2020-09-10T00:00:00"/>
    <n v="1271575"/>
    <n v="1271575"/>
    <n v="3865035"/>
    <d v="2020-09-24T00:00:00"/>
    <s v="GL-689251639254"/>
    <n v="758665"/>
    <d v="2020-10-25T00:00:00"/>
    <n v="0"/>
    <n v="0"/>
    <n v="758665"/>
    <m/>
    <m/>
    <m/>
    <n v="758665"/>
    <d v="2020-11-18T00:00:00"/>
    <n v="734700"/>
    <n v="23965"/>
    <n v="0"/>
    <n v="0"/>
    <x v="0"/>
    <s v="SANTANDER"/>
    <s v="CIMITARRA"/>
    <d v="2020-06-25T00:00:00"/>
    <d v="2020-07-01T00:00:00"/>
    <s v="EN CONCORDANCIA CON GLOSA REFERIDA EN ITEM DE MEDICAMENTOS SE OBJETA CANULA NASAL IGUALMENTE NO PERTINENTE NO FACTURABLE,SE OBJETA OXIGENO FACTURADO NO ORDENADO NI PERTINENTE SU ADMON EN HOSPITALIZACION  EL OXIGENO SUMINISTRADO EN SALA DE PARTOS EN CASO DE HABERSE REQUERIDO NO ES FACTURABLE DE ACUERDO CON LO ORDENADO EN MANUAL TARIFARIO SOAT  Se objeta $19000 Concepto 505893  OXIGENO MEDICINAL X ,SE OBJETAN 2 DE LOS 6 DIAS DE ESTANCIA FACTURADOS NO PERTINENTES Y LA DIFERENCIA DE VALOR ENTRE ESTANCIA FACTURADA EL PRIMER DIA Y SALA DE OBSERVACION PERTINENTE Y SOPORTADA  SE TRATÓ DE PACIENTE DE 17 AÑOS DE EDAD QUE CONSULTÓ A LA IPS EL 25/06/2020 G1P0 SIN CONTROL PRENATAL EN PREPARTO VALORADA EN ESA FECHA CONSIDERÁNDOSE NO HOSPITALIZAR LUEGO DE REALIZAR MONITOREO FETAL QUE CONFIRMÓ BIENESTAR FETAL Y  FUE CITADA AL INICIO FRANCO DE ACTIVIDAD UTERINA  EN ESA FECHA SE ENCUENTRA NUEVO REGISTRO A LAS 1055 PM ATENCION EN LA QUE SE SOLICITARON PARACLINICOS Y SE CONSIDERÓ EL HECHO QUE LA PACIENTE RESIDÍA EN ZONA LEJANA SE EVIDENCIA INGRESO A PISO DE GINECOOBSTETRICIA AL DIA SIGUIENTE MOTIVO POR EL QUE SE RECONOCIE EL 26/06/2020 EN SALA DE OBSERVACION $82800  EL 27/06 SE REALIZARON ESTUDIOS Y SE ORDENÓ MONITOREO FETAL CADA 6 HORAS ASI COMO ORDEN DE INICIAR INDUCCION FARMACOLOGICA DEL TRABAJO DE PARTO LO CUAL NO SE REALIZÓ ADEMÁS EL TRATANTE REGISTRA QUE NO SE PUDO CUMPLIR LA ORDEN DE MONITORIA FETAL POR NO CONTAR CON EL EQUIPO SE OBJETA ESTANCIA POR FALTA DE OPORTUNIDAD EN CUMPLIMIENTO DE ÓRDENES MÉDICAS  EL 28/06 SE REALIZÓ ECOGRAFIA OBSTETRICA LA QUE MOSTRÓ APARENTE FETO GRANDE INTERROGANDO GINECOLOGIA DESPROPORCION FETOPELVICA POR LO QUE ORDENÓ LLEVAR A CESAREA LA CUAL  SE REALIZÓ HASTA EL DIA SIGUIENTE SIN JUSTIFICACION CLINICA PROLONGÁNDOSE LA ESTANCIA X FALTA DE OPORTUNIDAD QUIRÚRGICA FINALMENTE LA CESAREA FUE REALIZADA EL DIA 29/06/2020 SIN COMPLICACIONES CON EGRESO DE MADRE Y RN EL 01/07/2020,SE OBJETAN HONORARIOS DE AYUDANTE QUIRÚRGICO EN CESAREA NO DESCRITA NI REGISTRADA PARTICIPACION DEL MISMO EN PROCEDIMIENTO QUIRÚRGICO SIENDO POR TANTO NO FACTURABLE "/>
    <s v="EPS levanta glosa por ayudantia quirurgica  se anexa soporte  se levanta glosa por estancia paciente primigestante quien requiere atencion y vigilancia para el trabajo de parto el cual culmino con una cesarea por lo que se requirio dejar 48 horas hospitalizada para vigilancia del sangrado y de acurdo a la resolucion 3280 del 2018 el recien nacido debe quedar hospitalizado para seguimiento y vigilacia por 48 horas IPS acepta glosa por medicamento e insumos no facturables ,EPS RATIFICA GLOSAS POR PERTINENCIA DE ACUERDO CON OBJECIONES INICIALES REPORTADAS IPS NO ACEPTA OBJECIONES EPS RATIFICA GLOSA POR HONORARIOS DE AYUDADNTE QUIRÚRGICO NO PARTICIPANTE EN LA CIRUGIA DE ACUERDO CON SOPORTES REMITIDOS CON LA FACTURA NO FACTURABLE IPS NO ACEPTA GLOSA "/>
    <s v="Subsidiado"/>
    <n v="3"/>
  </r>
  <r>
    <s v="HOSPITAL SAN JUAN DE DIOS HONDA EMPRESA SOCIAL DEL ESTADO"/>
    <x v="41"/>
    <s v="TOLIMA"/>
    <s v="HONDA"/>
    <d v="2020-12-04T00:00:00"/>
    <n v="1269310"/>
    <n v="1269310"/>
    <n v="2666894"/>
    <d v="2020-12-18T00:00:00"/>
    <s v="GL-689251639457"/>
    <n v="290270"/>
    <m/>
    <m/>
    <m/>
    <n v="290270"/>
    <m/>
    <m/>
    <m/>
    <n v="290270"/>
    <m/>
    <n v="0"/>
    <n v="0"/>
    <n v="0"/>
    <n v="290270"/>
    <x v="0"/>
    <s v="SANTANDER"/>
    <s v="LA BELLEZA"/>
    <d v="2020-05-22T00:00:00"/>
    <d v="2020-05-24T00:00:00"/>
    <s v="SE OBJETA POMEROY FACTURADO PROCEDIMIENTO NO EFECTIVO DE ACUERDO CON REGISTRO DE HISTORIA CLINICA SE TRATÓ DE PACIENTE G2C1 QUE INGRESÓ A LA IPS CON EMBARAZO A TÉRMINO Y DOLOR PELVICO SIN PÉRDIDAS CON POBRE CONTROL PRENATAL Y FETO EN POSICION ANORMAL  FUE LLEVADA A CESAREA DE EMERGENCIA REGISTRÁNDOSE EN HISTORIA CLINICA QUE LA PACIENTE SOLICITÓ POMEROY NO HABIENDO NOTIFICADO LA IPS DICHA SOLICITUD A COOSALUD EPS ASI MISMO LA LIGADURA DE TROMPAS DE FALOPIO NO FUE REALIZADA DE MANERA EFECTIVA PUES SOLO SE PUDO LIGAR UNA TROMPA DURANTE EL PROCEDIMIENTO QUIRÚRGICO DE ACUERDO CON DESCRIPCION QUIRÚRGICA,SE OBJETA SONDA NELATON NO FACTURABLE UTILIZADA EN TOMA DE MUESTRA DE ORINA PARA UROANALISIS DE ACUERDO CON LO ORDENADO EN MANUAL TARIFARIO SOAT  Se objeta $1470 Concepto INS0000063  SONDANELATON10FR(03165) X ,SE OBJETA TSH NEONATAL NO REPORTADA EN ANEXOS REMITIDOS CON LA FACTURA  Se objeta $72300 Concepto 904902  HORMONA ESTIMULANTE DEL TIROIDES X ,SE OBJETA VACUNACION DEL RECIEN NACIDO NO SOPORTADA EN ANEXOS REMITIDOS CON LA FACTURA  Se objeta $4000 Concepto 993102  VACUNACIÓN CONTRA TUBERCULOSIS BCG X Se objeta $4000 Concepto 993503  VACUNACIÓN CONTRA HEPATITIS B X "/>
    <m/>
    <s v="Subsidiado"/>
    <n v="3"/>
  </r>
  <r>
    <s v="HOSPITAL SAN JUAN DE DIOS HONDA EMPRESA SOCIAL DEL ESTADO"/>
    <x v="41"/>
    <s v="TOLIMA"/>
    <s v="HONDA"/>
    <d v="2021-01-08T00:00:00"/>
    <s v="FVE1301919"/>
    <s v="FVE1301919"/>
    <n v="3590310"/>
    <d v="2021-02-02T00:00:00"/>
    <s v="GL-689251639570"/>
    <n v="988400"/>
    <d v="2021-02-27T00:00:00"/>
    <n v="0"/>
    <n v="0"/>
    <n v="988400"/>
    <m/>
    <m/>
    <m/>
    <n v="988400"/>
    <m/>
    <n v="0"/>
    <n v="0"/>
    <n v="0"/>
    <n v="988400"/>
    <x v="0"/>
    <s v="VALLE"/>
    <s v="EL ÁGUILA"/>
    <d v="2020-11-22T00:00:00"/>
    <d v="2020-11-22T00:00:00"/>
    <s v="DE LOS PROCEDIMIENTOS QUIRÚRGICOS REALIZADOS SE OBJETAN LOS SERVICIOS NO FACTURABLES NEURORRAFIA DE COLATERALES POR CUANTO EL CODIGO COBRADO Y RECONOCIDO 824201 TENORRAFIA DE FLEXORES DE DEDOS DE MANO  CONTIENE LA NEURORRAFIA ASI MISMO DE LOS PROCEDIMIENTOS DE TENORRAFIA FLEXORES Y EXTENSORES DE DEDOS DE MANO SE OBJETAN LOS HONORARIOS DE ANESTESIOLOGIA POR CUANTO NO EXISTE RECORD ANESTESICO ANEXO A LA FACTURA CORRESPONDIENDO EL MANEJO ANESTESICO DADO A ANESTESIA LOCAL  Se objeta $243800 Concepto 043106  NEURORRAFIA DE NERVIO COLATERAL EN DEDO DE MANO X Se objeta $106800 Concepto 824301  TENORRAFIA DE EXTENSORES DE DEDOS (CADA UNO) X Se objeta $434500 Concepto 824201  TENORRAFIA DE FLEXORES DE DEDOS (CADA UNO) CON NEURORRAFIA X ,SE OBJETA DIFERENCIA DE VALOR ENTRE ESTANCIA FACTURADA Y SALA DE OBSERVACION PERTINENTE Y SOPORTADA SE TRATÓ DE PACIENTE DE 55 AÑOS DE EDAD QUE INGRESÓ REMITIDA DE HOSPITAL DE I NIVEL POR HABER SUFRIDO HERIDA CORTANTE EN MANO POR MALTRATO FLIAR LLEVADA EN LA MISMA FECHA DE CONSULTA A URGENCIAS CON EGRESO POSTERIOR AL PROCEDIMIENTO QUIRÚRGICO CON ANESTESIA LOCAL Y MANEJO AMBULATORIO  LA PACIENTE PERMANECIÓ EN SALA DE URGENCIAS  OBSERVACION HASTA SER LLEVADA A CIRUGIA NO ORDENADA NO BRINDADA NO PERTINENTE  HOSPITALZACION SE RECONOCE SALA DE OBSERVACION DE II NIVEL A TARIFA SOAT $82800    Se objeta $163000 Concepto 10M002  INTERNACIÓN COMPLEJIDAD MEDIANA HABITACION BIPERSONAL X ,SE OBJETAN LOS ESTUDIOS DE LABORATORIO NO PERTINENTES DE ACUERDO CON ATENCION BRINDADA EN HISTORIA CLINICA NO SE HACE REFERENCIA A ANTECEDENTES PATOLOGICOS DE LA PACIENTE QUE JUSTIFIQUEN SU REALIZACION  Se objeta $14600 Concepto 903841  GLUCOSA EN SUERO U OTRO FLUIDO DIFERENTE A ORINA X Se objeta $14000 Concepto 903895  CREATININA EN SUERO U OTROS FLUIDOS X Se objeta $11700 Concepto 903856  NITRÓGENO UREICO X "/>
    <s v="EPS RATIFICA GLOSA POR MOTIVOS EXPUESTOS EN OBJECION INICIAL IPS NO ACEPTA GLOSA EPS RATIFICA GLOSA POR MOTIVOS EXPUESTOS EN OBJECION INICIAL IPS NO ACEPTA GLOSA  "/>
    <s v="Subsidiado"/>
    <n v="3"/>
  </r>
  <r>
    <s v="HOSPITAL SAN JUAN DE DIOS HONDA EMPRESA SOCIAL DEL ESTADO"/>
    <x v="41"/>
    <s v="TOLIMA"/>
    <s v="HONDA"/>
    <d v="2019-05-02T00:00:00"/>
    <n v="1162705"/>
    <n v="1162705"/>
    <n v="9428466"/>
    <d v="2019-05-23T00:00:00"/>
    <s v="GL-942323114560"/>
    <n v="4271524"/>
    <m/>
    <m/>
    <m/>
    <n v="4271524"/>
    <m/>
    <m/>
    <m/>
    <n v="4271524"/>
    <d v="2020-04-03T00:00:00"/>
    <n v="2562914"/>
    <n v="1708610"/>
    <n v="0"/>
    <n v="0"/>
    <x v="0"/>
    <s v="GUAINIA"/>
    <s v="INÍRIDA"/>
    <d v="2018-11-03T00:00:00"/>
    <d v="2018-11-17T00:00:00"/>
    <s v="Paciente femenina en la décima década de la vida con AP al parecer de ICC HTA E HIPOTIROIDISMO llega en compañía de hija con cuadro clínico de 3 días consisten en dolor torácico opresivo de intensidad moderada asociada a disnea de pequeños esfuerzos con edema facial y en miembros inferiores Campos pulmonares con disminución de murmullo vesicular sobreagregados pulmonares cuadro clínico compatible con ICC DESCOMPENSADO por lo que se ingresa para manejo médicoGLOSA POR PERTINENCIA MEDICA (AUDITORIA CONCURRENTE TELE AUDITORIA)Paciente que aparece notificado a Coosalud el día 5 de noviembre de 2018  pero su atención fue el día 3 de noviembre de 2018 No fue notificado dentro de los términos de la resolución 3047 y decreto 4747 por tanto no se reconoce la atención de los días 3 y 4 de noviembre de 2018Teniendo en cuenta concepto de auditoria concurrente se objeta el valor de $305800 por estancia de los días 3 y de noviembre de 2018,Se objeta el cobro de los siguientes materiales no facturables$4046 por 2 cánula nasal IPS factura 3 se reconoce 1 por estancia$21000 por 3 equipos de extensión de anestesia$27608 por 2 humidificadores IPS factura 3 se reconoce 1 por estancia$16470 por 1 prolene,Se objeta el valor de $3403800 correspondiente al cobro de los siguientes medicamentos no soportada su aplicación en hoja de administración de medicamentos RES3047/2008 Anexo Técnico No 5 Punto B$96600 por 5 piperacilina taczobactam IPS factura 27 soporta aplicación de 22$3307200 por 2067 litros de oxígeno se hace la salvedad que de ser soportado se reconocerá litro por $20,Teniendo en cuenta concepto de auditoria concurrente se objeta el valor de $104800 por cuidado y manejo diario intrahospitalario de los días 3 y de noviembre de 2018,Teniendo en cuenta concepto de auditoria concurrente se objeta el valor de $345400 por los siguientes exámenes de laboratorio realizados al paciente entre los días 3 y 4 de noviembre3 NOVIEMBRE $304900$12400 1 creatinina$21600 1 hemograma$13000 1 glucosa en suero$10400 1 nitrógeno$28200 1 creatincinasa fracción MB$44000 1 proteína c reactiva$31500 1 tiempo de protrombina$30700 por 1 tiempo de tromboplastina$101700 por 1 troponina T cuantitativa (se hace la salvedad que de ser reconocida se pagara por $66700 código SOAT $66700)$11400 por 1 urea4 NOVIEMBRE $40500$11200 por 1 coloración GRAM$13800 por 1 uroanálisis$15300 por 1 albumina,Teniendo en cuenta concepto de auditoria concurrente se objeta el valor de $42600 por 1 EKG realizado el 3 de noviembre"/>
    <s v="Ips acepta glosa parcial por inoportunidad en notificacion de atencion a la eps"/>
    <s v="Subsidiado"/>
    <n v="3"/>
  </r>
  <r>
    <s v="HOSPITAL SAN JUAN DE DIOS HONDA EMPRESA SOCIAL DEL ESTADO"/>
    <x v="41"/>
    <s v="TOLIMA"/>
    <s v="HONDA"/>
    <d v="2020-10-12T00:00:00"/>
    <n v="1264533"/>
    <n v="1264533"/>
    <n v="296725"/>
    <d v="2020-11-20T00:00:00"/>
    <s v="GL-94319313427"/>
    <n v="171800"/>
    <m/>
    <m/>
    <m/>
    <n v="171800"/>
    <m/>
    <m/>
    <m/>
    <n v="171800"/>
    <m/>
    <n v="0"/>
    <n v="0"/>
    <n v="0"/>
    <n v="171800"/>
    <x v="0"/>
    <s v="CUNDINAMARCA"/>
    <s v="SOACHA"/>
    <d v="2020-04-08T00:00:00"/>
    <d v="2020-04-09T00:00:00"/>
    <s v="Se glosa 1 día de estancia en habitación de 4 ó mas camas $171800 porque no se evidencia la hoja del registro de la vigilancia neurológica que la justifique además servicio negado por la EPS"/>
    <m/>
    <s v="Subsidiado"/>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B3DAD5-09F4-45A9-B112-E6911E4165C7}" name="TablaDinámica13" cacheId="648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6:E49" firstHeaderRow="0" firstDataRow="1" firstDataCol="1" rowPageCount="1" colPageCount="1"/>
  <pivotFields count="37">
    <pivotField showAll="0"/>
    <pivotField axis="axisRow" showAll="0" sortType="descending">
      <items count="43">
        <item x="0"/>
        <item x="25"/>
        <item x="32"/>
        <item x="35"/>
        <item x="2"/>
        <item x="17"/>
        <item x="18"/>
        <item x="15"/>
        <item x="4"/>
        <item x="31"/>
        <item x="6"/>
        <item x="30"/>
        <item x="21"/>
        <item x="11"/>
        <item x="36"/>
        <item x="22"/>
        <item x="8"/>
        <item x="40"/>
        <item x="26"/>
        <item x="5"/>
        <item x="29"/>
        <item x="9"/>
        <item x="27"/>
        <item x="12"/>
        <item x="10"/>
        <item x="39"/>
        <item x="34"/>
        <item x="33"/>
        <item x="41"/>
        <item x="14"/>
        <item x="3"/>
        <item x="13"/>
        <item x="1"/>
        <item x="20"/>
        <item x="24"/>
        <item x="38"/>
        <item x="23"/>
        <item x="28"/>
        <item x="16"/>
        <item x="37"/>
        <item x="19"/>
        <item x="7"/>
        <item t="default"/>
      </items>
      <autoSortScope>
        <pivotArea dataOnly="0" outline="0" fieldPosition="0">
          <references count="1">
            <reference field="4294967294" count="1" selected="0">
              <x v="3"/>
            </reference>
          </references>
        </pivotArea>
      </autoSortScope>
    </pivotField>
    <pivotField showAll="0"/>
    <pivotField showAll="0"/>
    <pivotField numFmtId="14" showAll="0"/>
    <pivotField showAll="0"/>
    <pivotField showAll="0"/>
    <pivotField showAll="0"/>
    <pivotField numFmtId="14" showAll="0"/>
    <pivotField showAll="0"/>
    <pivotField numFmtId="168" showAll="0"/>
    <pivotField showAll="0"/>
    <pivotField showAll="0"/>
    <pivotField showAll="0"/>
    <pivotField numFmtId="168" showAll="0"/>
    <pivotField showAll="0"/>
    <pivotField showAll="0"/>
    <pivotField showAll="0"/>
    <pivotField numFmtId="168" showAll="0"/>
    <pivotField showAll="0"/>
    <pivotField numFmtId="168" showAll="0"/>
    <pivotField numFmtId="168" showAll="0"/>
    <pivotField dataField="1" numFmtId="168" showAll="0"/>
    <pivotField dataField="1" numFmtId="168" showAll="0"/>
    <pivotField axis="axisPage" showAll="0">
      <items count="3">
        <item x="1"/>
        <item x="0"/>
        <item t="default"/>
      </items>
    </pivotField>
    <pivotField showAll="0"/>
    <pivotField showAll="0"/>
    <pivotField numFmtId="14" showAll="0"/>
    <pivotField numFmtId="14"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1"/>
  </rowFields>
  <rowItems count="43">
    <i>
      <x/>
    </i>
    <i>
      <x v="30"/>
    </i>
    <i>
      <x v="7"/>
    </i>
    <i>
      <x v="19"/>
    </i>
    <i>
      <x v="38"/>
    </i>
    <i>
      <x v="1"/>
    </i>
    <i>
      <x v="23"/>
    </i>
    <i>
      <x v="28"/>
    </i>
    <i>
      <x v="16"/>
    </i>
    <i>
      <x v="32"/>
    </i>
    <i>
      <x v="33"/>
    </i>
    <i>
      <x v="31"/>
    </i>
    <i>
      <x v="41"/>
    </i>
    <i>
      <x v="6"/>
    </i>
    <i>
      <x v="40"/>
    </i>
    <i>
      <x v="21"/>
    </i>
    <i>
      <x v="11"/>
    </i>
    <i>
      <x v="3"/>
    </i>
    <i>
      <x v="36"/>
    </i>
    <i>
      <x v="15"/>
    </i>
    <i>
      <x v="34"/>
    </i>
    <i>
      <x v="24"/>
    </i>
    <i>
      <x v="13"/>
    </i>
    <i>
      <x v="5"/>
    </i>
    <i>
      <x v="29"/>
    </i>
    <i>
      <x v="10"/>
    </i>
    <i>
      <x v="25"/>
    </i>
    <i>
      <x v="20"/>
    </i>
    <i>
      <x v="12"/>
    </i>
    <i>
      <x v="9"/>
    </i>
    <i>
      <x v="26"/>
    </i>
    <i>
      <x v="37"/>
    </i>
    <i>
      <x v="18"/>
    </i>
    <i>
      <x v="27"/>
    </i>
    <i>
      <x v="39"/>
    </i>
    <i>
      <x v="8"/>
    </i>
    <i>
      <x v="4"/>
    </i>
    <i>
      <x v="35"/>
    </i>
    <i>
      <x v="2"/>
    </i>
    <i>
      <x v="22"/>
    </i>
    <i>
      <x v="17"/>
    </i>
    <i>
      <x v="14"/>
    </i>
    <i t="grand">
      <x/>
    </i>
  </rowItems>
  <colFields count="1">
    <field x="-2"/>
  </colFields>
  <colItems count="4">
    <i>
      <x/>
    </i>
    <i i="1">
      <x v="1"/>
    </i>
    <i i="2">
      <x v="2"/>
    </i>
    <i i="3">
      <x v="3"/>
    </i>
  </colItems>
  <pageFields count="1">
    <pageField fld="24" hier="-1"/>
  </pageFields>
  <dataFields count="4">
    <dataField name="Suma de VALOR ACEPTA EPS" fld="35" baseField="0" baseItem="0" numFmtId="168"/>
    <dataField name="Suma de VALOR ACEPTA IPS" fld="36" baseField="0" baseItem="0" numFmtId="168"/>
    <dataField name="Suma de VALOR REITERADO" fld="22" baseField="0" baseItem="0"/>
    <dataField name="Suma de VALOR PENDIENTE CONCILIACION" fld="23" baseField="0" baseItem="0"/>
  </dataFields>
  <formats count="5">
    <format dxfId="4">
      <pivotArea outline="0" collapsedLevelsAreSubtotals="1" fieldPosition="0"/>
    </format>
    <format dxfId="5">
      <pivotArea type="all" dataOnly="0" outline="0" fieldPosition="0"/>
    </format>
    <format dxfId="6">
      <pivotArea outline="0" collapsedLevelsAreSubtotals="1" fieldPosition="0"/>
    </format>
    <format dxfId="7">
      <pivotArea dataOnly="0" labelOnly="1" grandRow="1" outline="0" fieldPosition="0"/>
    </format>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94132-EC2F-450E-A498-139DA1638CA4}">
  <dimension ref="A1:AB55"/>
  <sheetViews>
    <sheetView zoomScale="80" zoomScaleNormal="80" workbookViewId="0">
      <pane xSplit="3" ySplit="1" topLeftCell="D15" activePane="bottomRight" state="frozen"/>
      <selection pane="bottomRight" activeCell="D2" sqref="D2"/>
      <selection pane="bottomLeft" activeCell="A2" sqref="A2"/>
      <selection pane="topRight" activeCell="D1" sqref="D1"/>
    </sheetView>
  </sheetViews>
  <sheetFormatPr defaultColWidth="11.42578125" defaultRowHeight="15"/>
  <cols>
    <col min="3" max="3" width="33.28515625" customWidth="1"/>
    <col min="4" max="5" width="11.42578125" style="16"/>
    <col min="6" max="7" width="16.85546875" style="14" customWidth="1"/>
    <col min="8" max="8" width="16.5703125" style="14" customWidth="1"/>
    <col min="9" max="9" width="13.7109375" style="14" bestFit="1" customWidth="1"/>
    <col min="10" max="12" width="11.42578125" style="23"/>
    <col min="13" max="13" width="38.42578125" style="25" bestFit="1" customWidth="1"/>
    <col min="14" max="15" width="11.42578125" style="156"/>
    <col min="16" max="16" width="12.85546875" style="178" bestFit="1" customWidth="1"/>
    <col min="17" max="17" width="17" style="14" customWidth="1"/>
    <col min="18" max="18" width="14.28515625" style="14" bestFit="1" customWidth="1"/>
    <col min="19" max="19" width="12" style="14" bestFit="1" customWidth="1"/>
    <col min="20" max="21" width="11.5703125" style="14" bestFit="1" customWidth="1"/>
    <col min="22" max="22" width="13.7109375" style="14" bestFit="1" customWidth="1"/>
    <col min="23" max="23" width="12" style="14" bestFit="1" customWidth="1"/>
    <col min="24" max="25" width="11.5703125" style="14" bestFit="1" customWidth="1"/>
    <col min="26" max="27" width="13.7109375" style="14" bestFit="1" customWidth="1"/>
    <col min="28" max="28" width="11.5703125" style="14" bestFit="1" customWidth="1"/>
  </cols>
  <sheetData>
    <row r="1" spans="1:28" ht="90">
      <c r="A1" s="1" t="s">
        <v>0</v>
      </c>
      <c r="B1" s="1" t="s">
        <v>1</v>
      </c>
      <c r="C1" s="12" t="s">
        <v>2</v>
      </c>
      <c r="D1" s="1" t="s">
        <v>3</v>
      </c>
      <c r="E1" s="1" t="s">
        <v>4</v>
      </c>
      <c r="F1" s="17" t="s">
        <v>5</v>
      </c>
      <c r="G1" s="17" t="s">
        <v>6</v>
      </c>
      <c r="H1" s="17" t="s">
        <v>7</v>
      </c>
      <c r="I1" s="17" t="s">
        <v>8</v>
      </c>
      <c r="J1" s="18" t="s">
        <v>9</v>
      </c>
      <c r="K1" s="18" t="s">
        <v>10</v>
      </c>
      <c r="L1" s="19" t="s">
        <v>11</v>
      </c>
      <c r="M1" s="19" t="s">
        <v>12</v>
      </c>
      <c r="N1" s="42" t="s">
        <v>13</v>
      </c>
      <c r="O1" s="42" t="s">
        <v>14</v>
      </c>
      <c r="P1" s="177" t="s">
        <v>15</v>
      </c>
      <c r="Q1" s="180" t="s">
        <v>16</v>
      </c>
      <c r="R1" s="181" t="s">
        <v>17</v>
      </c>
      <c r="S1" s="180" t="s">
        <v>18</v>
      </c>
      <c r="T1" s="180" t="s">
        <v>19</v>
      </c>
      <c r="U1" s="180" t="s">
        <v>20</v>
      </c>
      <c r="V1" s="180" t="s">
        <v>21</v>
      </c>
      <c r="W1" s="180" t="s">
        <v>22</v>
      </c>
      <c r="X1" s="180" t="s">
        <v>23</v>
      </c>
      <c r="Y1" s="180" t="s">
        <v>24</v>
      </c>
      <c r="Z1" s="180" t="s">
        <v>25</v>
      </c>
      <c r="AA1" s="180" t="s">
        <v>26</v>
      </c>
      <c r="AB1" s="180" t="s">
        <v>27</v>
      </c>
    </row>
    <row r="2" spans="1:28">
      <c r="A2" s="7">
        <v>1</v>
      </c>
      <c r="B2" s="2">
        <v>800006850</v>
      </c>
      <c r="C2" s="7" t="s">
        <v>28</v>
      </c>
      <c r="D2" s="4">
        <v>110</v>
      </c>
      <c r="E2" s="3">
        <v>107</v>
      </c>
      <c r="F2" s="13">
        <v>8099168000</v>
      </c>
      <c r="G2" s="13">
        <v>89301526</v>
      </c>
      <c r="H2" s="26">
        <v>-2320922638</v>
      </c>
      <c r="I2" s="13">
        <v>1756209641</v>
      </c>
      <c r="J2" s="21" t="s">
        <v>29</v>
      </c>
      <c r="K2" s="21">
        <v>0</v>
      </c>
      <c r="L2" s="21" t="s">
        <v>29</v>
      </c>
      <c r="M2" s="24"/>
      <c r="N2" s="20">
        <v>44681</v>
      </c>
      <c r="O2" s="20">
        <v>44700</v>
      </c>
      <c r="P2" s="2">
        <v>900226715</v>
      </c>
      <c r="Q2" s="13">
        <v>6029888284</v>
      </c>
      <c r="R2" s="13">
        <v>-2819514549</v>
      </c>
      <c r="S2" s="13">
        <v>0</v>
      </c>
      <c r="T2" s="13">
        <v>0</v>
      </c>
      <c r="U2" s="13">
        <v>0</v>
      </c>
      <c r="V2" s="13">
        <v>1204892100</v>
      </c>
      <c r="W2" s="13">
        <v>140704553</v>
      </c>
      <c r="X2" s="13">
        <v>0</v>
      </c>
      <c r="Y2" s="13">
        <v>0</v>
      </c>
      <c r="Z2" s="13">
        <v>3037748228</v>
      </c>
      <c r="AA2" s="13">
        <v>4466106250</v>
      </c>
      <c r="AB2" s="13">
        <v>-48298</v>
      </c>
    </row>
    <row r="3" spans="1:28">
      <c r="A3" s="7">
        <v>27</v>
      </c>
      <c r="B3" s="2">
        <v>800174375</v>
      </c>
      <c r="C3" s="7" t="s">
        <v>30</v>
      </c>
      <c r="D3" s="4">
        <v>162</v>
      </c>
      <c r="E3" s="3">
        <v>159</v>
      </c>
      <c r="F3" s="13">
        <v>9895000</v>
      </c>
      <c r="G3" s="13">
        <v>0</v>
      </c>
      <c r="H3" s="13">
        <v>1055282</v>
      </c>
      <c r="I3" s="13">
        <v>41700</v>
      </c>
      <c r="J3" s="21" t="s">
        <v>29</v>
      </c>
      <c r="K3" s="21">
        <v>0</v>
      </c>
      <c r="L3" s="21" t="s">
        <v>29</v>
      </c>
      <c r="M3" s="24"/>
      <c r="N3" s="20"/>
      <c r="O3" s="20"/>
      <c r="P3" s="2"/>
      <c r="Q3" s="13">
        <v>0</v>
      </c>
      <c r="R3" s="13">
        <v>0</v>
      </c>
      <c r="S3" s="13">
        <v>0</v>
      </c>
      <c r="T3" s="13">
        <v>0</v>
      </c>
      <c r="U3" s="13">
        <v>0</v>
      </c>
      <c r="V3" s="13">
        <v>0</v>
      </c>
      <c r="W3" s="13">
        <v>0</v>
      </c>
      <c r="X3" s="13">
        <v>0</v>
      </c>
      <c r="Y3" s="13">
        <v>0</v>
      </c>
      <c r="Z3" s="13">
        <v>0</v>
      </c>
      <c r="AA3" s="13">
        <v>0</v>
      </c>
      <c r="AB3" s="13">
        <v>0</v>
      </c>
    </row>
    <row r="4" spans="1:28">
      <c r="A4" s="7">
        <v>31</v>
      </c>
      <c r="B4" s="5">
        <v>800204497</v>
      </c>
      <c r="C4" s="7" t="s">
        <v>31</v>
      </c>
      <c r="D4" s="4">
        <v>183</v>
      </c>
      <c r="E4" s="3">
        <v>180</v>
      </c>
      <c r="F4" s="13">
        <v>1762000</v>
      </c>
      <c r="G4" s="13">
        <v>2554462</v>
      </c>
      <c r="H4" s="26">
        <v>-1422736</v>
      </c>
      <c r="I4" s="13">
        <v>763144</v>
      </c>
      <c r="J4" s="21" t="s">
        <v>29</v>
      </c>
      <c r="K4" s="21">
        <v>0</v>
      </c>
      <c r="L4" s="21">
        <v>0</v>
      </c>
      <c r="M4" s="24"/>
      <c r="N4" s="20">
        <v>44627</v>
      </c>
      <c r="O4" s="20">
        <v>44704</v>
      </c>
      <c r="P4" s="2">
        <v>900226715</v>
      </c>
      <c r="Q4" s="13">
        <v>3084201</v>
      </c>
      <c r="R4" s="13">
        <v>0</v>
      </c>
      <c r="S4" s="13">
        <v>0</v>
      </c>
      <c r="T4" s="13">
        <v>0</v>
      </c>
      <c r="U4" s="13">
        <v>0</v>
      </c>
      <c r="V4" s="13">
        <v>3084201</v>
      </c>
      <c r="W4" s="13">
        <v>0</v>
      </c>
      <c r="X4" s="13">
        <v>0</v>
      </c>
      <c r="Y4" s="13">
        <v>0</v>
      </c>
      <c r="Z4" s="13">
        <v>0</v>
      </c>
      <c r="AA4" s="13">
        <v>0</v>
      </c>
      <c r="AB4" s="13">
        <v>0</v>
      </c>
    </row>
    <row r="5" spans="1:28">
      <c r="A5" s="7">
        <v>17</v>
      </c>
      <c r="B5" s="5">
        <v>832002436</v>
      </c>
      <c r="C5" s="7" t="s">
        <v>32</v>
      </c>
      <c r="D5" s="4">
        <v>555</v>
      </c>
      <c r="E5" s="3">
        <v>551</v>
      </c>
      <c r="F5" s="13">
        <v>33200000</v>
      </c>
      <c r="G5" s="13">
        <v>10111987</v>
      </c>
      <c r="H5" s="26">
        <v>-16475783</v>
      </c>
      <c r="I5" s="13">
        <v>1900737</v>
      </c>
      <c r="J5" s="21" t="s">
        <v>29</v>
      </c>
      <c r="K5" s="21">
        <v>0</v>
      </c>
      <c r="L5" s="21" t="s">
        <v>29</v>
      </c>
      <c r="M5" s="24"/>
      <c r="N5" s="20"/>
      <c r="O5" s="20"/>
      <c r="P5" s="2"/>
      <c r="Q5" s="13">
        <v>0</v>
      </c>
      <c r="R5" s="13">
        <v>0</v>
      </c>
      <c r="S5" s="13">
        <v>0</v>
      </c>
      <c r="T5" s="13">
        <v>0</v>
      </c>
      <c r="U5" s="13">
        <v>0</v>
      </c>
      <c r="V5" s="13">
        <v>0</v>
      </c>
      <c r="W5" s="13">
        <v>0</v>
      </c>
      <c r="X5" s="13">
        <v>0</v>
      </c>
      <c r="Y5" s="13">
        <v>0</v>
      </c>
      <c r="Z5" s="13">
        <v>0</v>
      </c>
      <c r="AA5" s="13">
        <v>0</v>
      </c>
      <c r="AB5" s="13">
        <v>0</v>
      </c>
    </row>
    <row r="6" spans="1:28">
      <c r="A6" s="7">
        <v>11</v>
      </c>
      <c r="B6" s="2">
        <v>832010436</v>
      </c>
      <c r="C6" s="7" t="s">
        <v>33</v>
      </c>
      <c r="D6" s="4">
        <v>557</v>
      </c>
      <c r="E6" s="3">
        <v>553</v>
      </c>
      <c r="F6" s="13">
        <v>85257000</v>
      </c>
      <c r="G6" s="13">
        <v>14697972</v>
      </c>
      <c r="H6" s="26">
        <v>-18418356</v>
      </c>
      <c r="I6" s="13">
        <v>2226528</v>
      </c>
      <c r="J6" s="21" t="s">
        <v>29</v>
      </c>
      <c r="K6" s="21">
        <v>0</v>
      </c>
      <c r="L6" s="21">
        <v>0</v>
      </c>
      <c r="M6" s="24"/>
      <c r="N6" s="20"/>
      <c r="O6" s="20"/>
      <c r="P6" s="2"/>
      <c r="Q6" s="13">
        <v>0</v>
      </c>
      <c r="R6" s="13">
        <v>0</v>
      </c>
      <c r="S6" s="13">
        <v>0</v>
      </c>
      <c r="T6" s="13">
        <v>0</v>
      </c>
      <c r="U6" s="13">
        <v>0</v>
      </c>
      <c r="V6" s="13">
        <v>0</v>
      </c>
      <c r="W6" s="13">
        <v>0</v>
      </c>
      <c r="X6" s="13">
        <v>0</v>
      </c>
      <c r="Y6" s="13">
        <v>0</v>
      </c>
      <c r="Z6" s="13">
        <v>0</v>
      </c>
      <c r="AA6" s="13">
        <v>0</v>
      </c>
      <c r="AB6" s="13">
        <v>0</v>
      </c>
    </row>
    <row r="7" spans="1:28">
      <c r="A7" s="7">
        <v>7</v>
      </c>
      <c r="B7" s="2">
        <v>860009555</v>
      </c>
      <c r="C7" s="7" t="s">
        <v>34</v>
      </c>
      <c r="D7" s="4">
        <v>574</v>
      </c>
      <c r="E7" s="3">
        <v>570</v>
      </c>
      <c r="F7" s="13">
        <v>132616000</v>
      </c>
      <c r="G7" s="13">
        <v>0</v>
      </c>
      <c r="H7" s="13">
        <v>12497123</v>
      </c>
      <c r="I7" s="13">
        <v>2444318</v>
      </c>
      <c r="J7" s="21" t="s">
        <v>35</v>
      </c>
      <c r="K7" s="21">
        <v>3982322</v>
      </c>
      <c r="L7" s="22">
        <v>44742</v>
      </c>
      <c r="M7" s="24" t="s">
        <v>36</v>
      </c>
      <c r="N7" s="20">
        <v>44620</v>
      </c>
      <c r="O7" s="20">
        <v>44658</v>
      </c>
      <c r="P7" s="2">
        <v>900226715</v>
      </c>
      <c r="Q7" s="13">
        <v>122214453</v>
      </c>
      <c r="R7" s="13">
        <v>3982322</v>
      </c>
      <c r="S7" s="13">
        <v>31174718</v>
      </c>
      <c r="T7" s="13">
        <v>0</v>
      </c>
      <c r="U7" s="13">
        <v>0</v>
      </c>
      <c r="V7" s="13">
        <v>49955081</v>
      </c>
      <c r="W7" s="13">
        <v>975252</v>
      </c>
      <c r="X7" s="13">
        <v>0</v>
      </c>
      <c r="Y7" s="13">
        <v>0</v>
      </c>
      <c r="Z7" s="13">
        <v>36026280</v>
      </c>
      <c r="AA7" s="13">
        <v>0</v>
      </c>
      <c r="AB7" s="13">
        <v>100800</v>
      </c>
    </row>
    <row r="8" spans="1:28">
      <c r="A8" s="7">
        <v>16</v>
      </c>
      <c r="B8" s="5">
        <v>860015929</v>
      </c>
      <c r="C8" s="7" t="s">
        <v>37</v>
      </c>
      <c r="D8" s="4">
        <v>579</v>
      </c>
      <c r="E8" s="3">
        <v>575</v>
      </c>
      <c r="F8" s="13">
        <v>22993000</v>
      </c>
      <c r="G8" s="13">
        <v>0</v>
      </c>
      <c r="H8" s="13">
        <v>5004857</v>
      </c>
      <c r="I8" s="13">
        <v>392192</v>
      </c>
      <c r="J8" s="21" t="s">
        <v>29</v>
      </c>
      <c r="K8" s="21">
        <v>0</v>
      </c>
      <c r="L8" s="21" t="s">
        <v>29</v>
      </c>
      <c r="M8" s="24"/>
      <c r="N8" s="20"/>
      <c r="O8" s="20"/>
      <c r="P8" s="2"/>
      <c r="Q8" s="13">
        <v>0</v>
      </c>
      <c r="R8" s="13">
        <v>0</v>
      </c>
      <c r="S8" s="13">
        <v>0</v>
      </c>
      <c r="T8" s="13">
        <v>0</v>
      </c>
      <c r="U8" s="13">
        <v>0</v>
      </c>
      <c r="V8" s="13">
        <v>0</v>
      </c>
      <c r="W8" s="13">
        <v>0</v>
      </c>
      <c r="X8" s="13">
        <v>0</v>
      </c>
      <c r="Y8" s="13">
        <v>0</v>
      </c>
      <c r="Z8" s="13">
        <v>0</v>
      </c>
      <c r="AA8" s="13">
        <v>0</v>
      </c>
      <c r="AB8" s="13">
        <v>0</v>
      </c>
    </row>
    <row r="9" spans="1:28">
      <c r="A9" s="7">
        <v>14</v>
      </c>
      <c r="B9" s="2">
        <v>860023878</v>
      </c>
      <c r="C9" s="7" t="s">
        <v>38</v>
      </c>
      <c r="D9" s="4">
        <v>582</v>
      </c>
      <c r="E9" s="3">
        <v>578</v>
      </c>
      <c r="F9" s="13">
        <v>33440000</v>
      </c>
      <c r="G9" s="13">
        <v>0</v>
      </c>
      <c r="H9" s="13">
        <v>18995028</v>
      </c>
      <c r="I9" s="13">
        <v>2713151</v>
      </c>
      <c r="J9" s="21" t="s">
        <v>35</v>
      </c>
      <c r="K9" s="21">
        <v>1064274</v>
      </c>
      <c r="L9" s="22">
        <v>44742</v>
      </c>
      <c r="M9" s="24" t="s">
        <v>36</v>
      </c>
      <c r="N9" s="20"/>
      <c r="O9" s="20"/>
      <c r="P9" s="2"/>
      <c r="Q9" s="13">
        <v>0</v>
      </c>
      <c r="R9" s="13">
        <v>0</v>
      </c>
      <c r="S9" s="13">
        <v>0</v>
      </c>
      <c r="T9" s="13">
        <v>0</v>
      </c>
      <c r="U9" s="13">
        <v>0</v>
      </c>
      <c r="V9" s="13">
        <v>0</v>
      </c>
      <c r="W9" s="13">
        <v>0</v>
      </c>
      <c r="X9" s="13">
        <v>0</v>
      </c>
      <c r="Y9" s="13">
        <v>0</v>
      </c>
      <c r="Z9" s="13">
        <v>0</v>
      </c>
      <c r="AA9" s="13">
        <v>0</v>
      </c>
      <c r="AB9" s="13">
        <v>0</v>
      </c>
    </row>
    <row r="10" spans="1:28">
      <c r="A10" s="7">
        <v>37</v>
      </c>
      <c r="B10" s="7">
        <v>860024030</v>
      </c>
      <c r="C10" s="7" t="s">
        <v>39</v>
      </c>
      <c r="D10" s="4">
        <v>583</v>
      </c>
      <c r="E10" s="4">
        <v>579</v>
      </c>
      <c r="F10" s="13">
        <v>4265000</v>
      </c>
      <c r="G10" s="13">
        <v>981029</v>
      </c>
      <c r="H10" s="13">
        <v>1226028</v>
      </c>
      <c r="I10" s="13">
        <v>0</v>
      </c>
      <c r="J10" s="21" t="s">
        <v>29</v>
      </c>
      <c r="K10" s="21">
        <v>0</v>
      </c>
      <c r="L10" s="21">
        <v>0</v>
      </c>
      <c r="M10" s="24"/>
      <c r="N10" s="20">
        <v>44627</v>
      </c>
      <c r="O10" s="20">
        <v>44704</v>
      </c>
      <c r="P10" s="2">
        <v>900226715</v>
      </c>
      <c r="Q10" s="13">
        <v>2982218</v>
      </c>
      <c r="R10" s="13">
        <v>0</v>
      </c>
      <c r="S10" s="13">
        <v>0</v>
      </c>
      <c r="T10" s="13">
        <v>0</v>
      </c>
      <c r="U10" s="13">
        <v>0</v>
      </c>
      <c r="V10" s="13">
        <v>2717498</v>
      </c>
      <c r="W10" s="13">
        <v>0</v>
      </c>
      <c r="X10" s="13">
        <v>0</v>
      </c>
      <c r="Y10" s="13">
        <v>0</v>
      </c>
      <c r="Z10" s="13">
        <v>264720</v>
      </c>
      <c r="AA10" s="13">
        <v>0</v>
      </c>
      <c r="AB10" s="13">
        <v>0</v>
      </c>
    </row>
    <row r="11" spans="1:28">
      <c r="A11" s="7">
        <v>5</v>
      </c>
      <c r="B11" s="2">
        <v>860024766</v>
      </c>
      <c r="C11" s="7" t="s">
        <v>40</v>
      </c>
      <c r="D11" s="4">
        <v>585</v>
      </c>
      <c r="E11" s="3">
        <v>581</v>
      </c>
      <c r="F11" s="13">
        <v>577759000</v>
      </c>
      <c r="G11" s="13">
        <v>290650</v>
      </c>
      <c r="H11" s="26">
        <v>-441709230</v>
      </c>
      <c r="I11" s="13">
        <v>274031845</v>
      </c>
      <c r="J11" s="21" t="s">
        <v>29</v>
      </c>
      <c r="K11" s="21">
        <v>0</v>
      </c>
      <c r="L11" s="21" t="s">
        <v>29</v>
      </c>
      <c r="M11" s="24"/>
      <c r="N11" s="20"/>
      <c r="O11" s="20"/>
      <c r="P11" s="2"/>
      <c r="Q11" s="13">
        <v>0</v>
      </c>
      <c r="R11" s="13">
        <v>0</v>
      </c>
      <c r="S11" s="13">
        <v>0</v>
      </c>
      <c r="T11" s="13">
        <v>0</v>
      </c>
      <c r="U11" s="13">
        <v>0</v>
      </c>
      <c r="V11" s="13">
        <v>0</v>
      </c>
      <c r="W11" s="13">
        <v>0</v>
      </c>
      <c r="X11" s="13">
        <v>0</v>
      </c>
      <c r="Y11" s="13">
        <v>0</v>
      </c>
      <c r="Z11" s="13">
        <v>0</v>
      </c>
      <c r="AA11" s="13">
        <v>0</v>
      </c>
      <c r="AB11" s="13">
        <v>0</v>
      </c>
    </row>
    <row r="12" spans="1:28">
      <c r="A12" s="7">
        <v>40</v>
      </c>
      <c r="B12" s="2">
        <v>860035447</v>
      </c>
      <c r="C12" s="7" t="s">
        <v>41</v>
      </c>
      <c r="D12" s="4">
        <v>587</v>
      </c>
      <c r="E12" s="3">
        <v>583</v>
      </c>
      <c r="F12" s="13">
        <v>1152000</v>
      </c>
      <c r="G12" s="13">
        <v>341730</v>
      </c>
      <c r="H12" s="13">
        <v>0</v>
      </c>
      <c r="I12" s="13">
        <v>93500</v>
      </c>
      <c r="J12" s="21" t="s">
        <v>29</v>
      </c>
      <c r="K12" s="21">
        <v>0</v>
      </c>
      <c r="L12" s="21" t="s">
        <v>29</v>
      </c>
      <c r="M12" s="24"/>
      <c r="N12" s="20"/>
      <c r="O12" s="20"/>
      <c r="P12" s="179"/>
      <c r="Q12" s="13">
        <v>0</v>
      </c>
      <c r="R12" s="13">
        <v>0</v>
      </c>
      <c r="S12" s="13">
        <v>0</v>
      </c>
      <c r="T12" s="13">
        <v>0</v>
      </c>
      <c r="U12" s="13">
        <v>0</v>
      </c>
      <c r="V12" s="13">
        <v>0</v>
      </c>
      <c r="W12" s="13">
        <v>0</v>
      </c>
      <c r="X12" s="13">
        <v>0</v>
      </c>
      <c r="Y12" s="13">
        <v>0</v>
      </c>
      <c r="Z12" s="13">
        <v>0</v>
      </c>
      <c r="AA12" s="13">
        <v>0</v>
      </c>
      <c r="AB12" s="13">
        <v>0</v>
      </c>
    </row>
    <row r="13" spans="1:28">
      <c r="A13" s="7">
        <v>6</v>
      </c>
      <c r="B13" s="8">
        <v>890680025</v>
      </c>
      <c r="C13" s="11" t="s">
        <v>42</v>
      </c>
      <c r="D13" s="4">
        <v>668</v>
      </c>
      <c r="E13" s="4">
        <v>663</v>
      </c>
      <c r="F13" s="13">
        <v>149746000</v>
      </c>
      <c r="G13" s="13">
        <v>40787227</v>
      </c>
      <c r="H13" s="13">
        <v>19395362</v>
      </c>
      <c r="I13" s="13">
        <v>8359963</v>
      </c>
      <c r="J13" s="21" t="s">
        <v>29</v>
      </c>
      <c r="K13" s="21">
        <v>0</v>
      </c>
      <c r="L13" s="21">
        <v>0</v>
      </c>
      <c r="M13" s="24"/>
      <c r="N13" s="20"/>
      <c r="O13" s="20"/>
      <c r="P13" s="2"/>
      <c r="Q13" s="13">
        <v>0</v>
      </c>
      <c r="R13" s="13">
        <v>0</v>
      </c>
      <c r="S13" s="13">
        <v>0</v>
      </c>
      <c r="T13" s="13">
        <v>0</v>
      </c>
      <c r="U13" s="13">
        <v>0</v>
      </c>
      <c r="V13" s="13">
        <v>0</v>
      </c>
      <c r="W13" s="13">
        <v>0</v>
      </c>
      <c r="X13" s="13">
        <v>0</v>
      </c>
      <c r="Y13" s="13">
        <v>0</v>
      </c>
      <c r="Z13" s="13">
        <v>0</v>
      </c>
      <c r="AA13" s="13">
        <v>0</v>
      </c>
      <c r="AB13" s="13">
        <v>0</v>
      </c>
    </row>
    <row r="14" spans="1:28">
      <c r="A14" s="7">
        <v>9</v>
      </c>
      <c r="B14" s="2">
        <v>890680027</v>
      </c>
      <c r="C14" s="7" t="s">
        <v>43</v>
      </c>
      <c r="D14" s="4">
        <v>669</v>
      </c>
      <c r="E14" s="3">
        <v>664</v>
      </c>
      <c r="F14" s="13">
        <v>115607000</v>
      </c>
      <c r="G14" s="13">
        <v>31036130</v>
      </c>
      <c r="H14" s="13">
        <v>5090175</v>
      </c>
      <c r="I14" s="13">
        <v>1403360</v>
      </c>
      <c r="J14" s="21" t="s">
        <v>29</v>
      </c>
      <c r="K14" s="21">
        <v>0</v>
      </c>
      <c r="L14" s="21" t="s">
        <v>29</v>
      </c>
      <c r="M14" s="24"/>
      <c r="N14" s="20">
        <v>43039</v>
      </c>
      <c r="O14" s="20">
        <v>44726</v>
      </c>
      <c r="P14" s="2">
        <v>900226715</v>
      </c>
      <c r="Q14" s="13">
        <v>89440161</v>
      </c>
      <c r="R14" s="13">
        <v>5685481</v>
      </c>
      <c r="S14" s="13">
        <v>16851793</v>
      </c>
      <c r="T14" s="13">
        <v>30115943</v>
      </c>
      <c r="U14" s="13">
        <v>0</v>
      </c>
      <c r="V14" s="13">
        <v>0</v>
      </c>
      <c r="W14" s="13">
        <v>1358479</v>
      </c>
      <c r="X14" s="13">
        <v>0</v>
      </c>
      <c r="Y14" s="13">
        <v>0</v>
      </c>
      <c r="Z14" s="13">
        <v>36297189</v>
      </c>
      <c r="AA14" s="13">
        <v>0</v>
      </c>
      <c r="AB14" s="13">
        <v>-868724</v>
      </c>
    </row>
    <row r="15" spans="1:28">
      <c r="A15" s="7">
        <v>2</v>
      </c>
      <c r="B15" s="2">
        <v>899999032</v>
      </c>
      <c r="C15" s="7" t="s">
        <v>44</v>
      </c>
      <c r="D15" s="4">
        <v>784</v>
      </c>
      <c r="E15" s="3">
        <v>779</v>
      </c>
      <c r="F15" s="13">
        <v>5418913000</v>
      </c>
      <c r="G15" s="13">
        <v>169336645</v>
      </c>
      <c r="H15" s="13">
        <v>160421067</v>
      </c>
      <c r="I15" s="13">
        <v>1202842110</v>
      </c>
      <c r="J15" s="21" t="s">
        <v>29</v>
      </c>
      <c r="K15" s="21">
        <v>0</v>
      </c>
      <c r="L15" s="21" t="s">
        <v>29</v>
      </c>
      <c r="M15" s="24"/>
      <c r="N15" s="20"/>
      <c r="O15" s="20"/>
      <c r="P15" s="2"/>
      <c r="Q15" s="13">
        <v>0</v>
      </c>
      <c r="R15" s="13">
        <v>0</v>
      </c>
      <c r="S15" s="13">
        <v>0</v>
      </c>
      <c r="T15" s="13">
        <v>0</v>
      </c>
      <c r="U15" s="13">
        <v>0</v>
      </c>
      <c r="V15" s="13">
        <v>0</v>
      </c>
      <c r="W15" s="13">
        <v>0</v>
      </c>
      <c r="X15" s="13">
        <v>0</v>
      </c>
      <c r="Y15" s="13">
        <v>0</v>
      </c>
      <c r="Z15" s="13">
        <v>0</v>
      </c>
      <c r="AA15" s="13">
        <v>0</v>
      </c>
      <c r="AB15" s="13">
        <v>0</v>
      </c>
    </row>
    <row r="16" spans="1:28">
      <c r="A16" s="7">
        <v>12</v>
      </c>
      <c r="B16" s="2">
        <v>899999147</v>
      </c>
      <c r="C16" s="7" t="s">
        <v>45</v>
      </c>
      <c r="D16" s="4">
        <v>787</v>
      </c>
      <c r="E16" s="3">
        <v>782</v>
      </c>
      <c r="F16" s="13">
        <v>62613000</v>
      </c>
      <c r="G16" s="13">
        <v>0</v>
      </c>
      <c r="H16" s="13">
        <v>23067052</v>
      </c>
      <c r="I16" s="13">
        <v>5132773</v>
      </c>
      <c r="J16" s="21" t="s">
        <v>29</v>
      </c>
      <c r="K16" s="21">
        <v>0</v>
      </c>
      <c r="L16" s="21" t="s">
        <v>29</v>
      </c>
      <c r="M16" s="24"/>
      <c r="N16" s="20">
        <v>44592</v>
      </c>
      <c r="O16" s="20">
        <v>44696</v>
      </c>
      <c r="P16" s="2">
        <v>900226715</v>
      </c>
      <c r="Q16" s="13">
        <v>67800050</v>
      </c>
      <c r="R16" s="13">
        <v>18608011</v>
      </c>
      <c r="S16" s="13">
        <v>8734292</v>
      </c>
      <c r="T16" s="13">
        <v>0</v>
      </c>
      <c r="U16" s="13">
        <v>1690191</v>
      </c>
      <c r="V16" s="13">
        <v>12515948</v>
      </c>
      <c r="W16" s="13">
        <v>3039207</v>
      </c>
      <c r="X16" s="13">
        <v>633506</v>
      </c>
      <c r="Y16" s="13">
        <v>0</v>
      </c>
      <c r="Z16" s="13">
        <v>27562393</v>
      </c>
      <c r="AA16" s="13">
        <v>0</v>
      </c>
      <c r="AB16" s="13">
        <v>-4983498</v>
      </c>
    </row>
    <row r="17" spans="1:28">
      <c r="A17" s="7">
        <v>3</v>
      </c>
      <c r="B17" s="5">
        <v>899999151</v>
      </c>
      <c r="C17" s="7" t="s">
        <v>46</v>
      </c>
      <c r="D17" s="4">
        <v>788</v>
      </c>
      <c r="E17" s="3">
        <v>783</v>
      </c>
      <c r="F17" s="13">
        <v>757727000</v>
      </c>
      <c r="G17" s="26">
        <v>-1002388</v>
      </c>
      <c r="H17" s="26">
        <v>-108081981</v>
      </c>
      <c r="I17" s="13">
        <v>78905653</v>
      </c>
      <c r="J17" s="21" t="s">
        <v>29</v>
      </c>
      <c r="K17" s="21">
        <v>0</v>
      </c>
      <c r="L17" s="21" t="s">
        <v>29</v>
      </c>
      <c r="M17" s="24"/>
      <c r="N17" s="20">
        <v>44651</v>
      </c>
      <c r="O17" s="20">
        <v>44704</v>
      </c>
      <c r="P17" s="2">
        <v>900226715</v>
      </c>
      <c r="Q17" s="13">
        <v>627373677</v>
      </c>
      <c r="R17" s="13">
        <v>-70190111</v>
      </c>
      <c r="S17" s="13">
        <v>117069893</v>
      </c>
      <c r="T17" s="13">
        <v>0</v>
      </c>
      <c r="U17" s="13">
        <v>0</v>
      </c>
      <c r="V17" s="13">
        <v>311273854</v>
      </c>
      <c r="W17" s="13">
        <v>54503571</v>
      </c>
      <c r="X17" s="13">
        <v>83794</v>
      </c>
      <c r="Y17" s="13">
        <v>0</v>
      </c>
      <c r="Z17" s="13">
        <v>145474529</v>
      </c>
      <c r="AA17" s="13">
        <v>0</v>
      </c>
      <c r="AB17" s="13">
        <v>-1031964</v>
      </c>
    </row>
    <row r="18" spans="1:28">
      <c r="A18" s="7">
        <v>10</v>
      </c>
      <c r="B18" s="2">
        <v>899999156</v>
      </c>
      <c r="C18" s="7" t="s">
        <v>47</v>
      </c>
      <c r="D18" s="4">
        <v>789</v>
      </c>
      <c r="E18" s="3">
        <v>784</v>
      </c>
      <c r="F18" s="13">
        <v>83213000</v>
      </c>
      <c r="G18" s="13">
        <v>8858470</v>
      </c>
      <c r="H18" s="26">
        <v>-21761764</v>
      </c>
      <c r="I18" s="13">
        <v>4929815</v>
      </c>
      <c r="J18" s="21" t="s">
        <v>29</v>
      </c>
      <c r="K18" s="21">
        <v>0</v>
      </c>
      <c r="L18" s="21" t="s">
        <v>29</v>
      </c>
      <c r="M18" s="24"/>
      <c r="N18" s="20">
        <v>44620</v>
      </c>
      <c r="O18" s="20">
        <v>44706</v>
      </c>
      <c r="P18" s="2">
        <v>900226715</v>
      </c>
      <c r="Q18" s="13">
        <v>79859767</v>
      </c>
      <c r="R18" s="13">
        <v>0</v>
      </c>
      <c r="S18" s="13">
        <v>0</v>
      </c>
      <c r="T18" s="13">
        <v>0</v>
      </c>
      <c r="U18" s="13">
        <v>0</v>
      </c>
      <c r="V18" s="13">
        <v>33004480</v>
      </c>
      <c r="W18" s="13">
        <v>3951225</v>
      </c>
      <c r="X18" s="13">
        <v>22800</v>
      </c>
      <c r="Y18" s="13">
        <v>0</v>
      </c>
      <c r="Z18" s="13">
        <v>45335418</v>
      </c>
      <c r="AA18" s="13">
        <v>5689527</v>
      </c>
      <c r="AB18" s="13">
        <v>-2454156</v>
      </c>
    </row>
    <row r="19" spans="1:28">
      <c r="A19" s="7">
        <v>29</v>
      </c>
      <c r="B19" s="2">
        <v>860020283</v>
      </c>
      <c r="C19" s="7" t="s">
        <v>48</v>
      </c>
      <c r="D19" s="4">
        <v>1373</v>
      </c>
      <c r="E19" s="3">
        <v>1366</v>
      </c>
      <c r="F19" s="13">
        <v>10033000</v>
      </c>
      <c r="G19" s="13">
        <v>0</v>
      </c>
      <c r="H19" s="13">
        <v>1667475</v>
      </c>
      <c r="I19" s="13">
        <v>579516</v>
      </c>
      <c r="J19" s="21" t="s">
        <v>29</v>
      </c>
      <c r="K19" s="21">
        <v>0</v>
      </c>
      <c r="L19" s="21" t="s">
        <v>29</v>
      </c>
      <c r="M19" s="24"/>
      <c r="N19" s="20">
        <v>44561</v>
      </c>
      <c r="O19" s="20">
        <v>44680</v>
      </c>
      <c r="P19" s="2"/>
      <c r="Q19" s="13">
        <v>0</v>
      </c>
      <c r="R19" s="13">
        <v>0</v>
      </c>
      <c r="S19" s="13">
        <v>0</v>
      </c>
      <c r="T19" s="13">
        <v>0</v>
      </c>
      <c r="U19" s="13">
        <v>0</v>
      </c>
      <c r="V19" s="13">
        <v>0</v>
      </c>
      <c r="W19" s="13">
        <v>0</v>
      </c>
      <c r="X19" s="13">
        <v>0</v>
      </c>
      <c r="Y19" s="13">
        <v>0</v>
      </c>
      <c r="Z19" s="13">
        <v>0</v>
      </c>
      <c r="AA19" s="13">
        <v>0</v>
      </c>
      <c r="AB19" s="13">
        <v>0</v>
      </c>
    </row>
    <row r="20" spans="1:28">
      <c r="A20" s="7">
        <v>30</v>
      </c>
      <c r="B20" s="5">
        <v>899999163</v>
      </c>
      <c r="C20" s="7" t="s">
        <v>49</v>
      </c>
      <c r="D20" s="4">
        <v>1639</v>
      </c>
      <c r="E20" s="3">
        <v>1613</v>
      </c>
      <c r="F20" s="13">
        <v>10450000</v>
      </c>
      <c r="G20" s="13">
        <v>4121606</v>
      </c>
      <c r="H20" s="26">
        <v>-3458829</v>
      </c>
      <c r="I20" s="13">
        <v>0</v>
      </c>
      <c r="J20" s="21" t="s">
        <v>29</v>
      </c>
      <c r="K20" s="21">
        <v>0</v>
      </c>
      <c r="L20" s="21" t="s">
        <v>29</v>
      </c>
      <c r="M20" s="24"/>
      <c r="N20" s="20">
        <v>44592</v>
      </c>
      <c r="O20" s="20">
        <v>44704</v>
      </c>
      <c r="P20" s="2">
        <v>900226715</v>
      </c>
      <c r="Q20" s="13">
        <v>8923788</v>
      </c>
      <c r="R20" s="13">
        <v>722477</v>
      </c>
      <c r="S20" s="13">
        <v>0</v>
      </c>
      <c r="T20" s="13">
        <v>0</v>
      </c>
      <c r="U20" s="13">
        <v>0</v>
      </c>
      <c r="V20" s="13">
        <v>5665623</v>
      </c>
      <c r="W20" s="13">
        <v>0</v>
      </c>
      <c r="X20" s="13">
        <v>0</v>
      </c>
      <c r="Y20" s="13">
        <v>0</v>
      </c>
      <c r="Z20" s="13">
        <v>2535688</v>
      </c>
      <c r="AA20" s="13">
        <v>0</v>
      </c>
      <c r="AB20" s="13">
        <v>0</v>
      </c>
    </row>
    <row r="21" spans="1:28">
      <c r="A21" s="7">
        <v>13</v>
      </c>
      <c r="B21" s="2">
        <v>800099860</v>
      </c>
      <c r="C21" s="7" t="s">
        <v>50</v>
      </c>
      <c r="D21" s="4">
        <v>1763</v>
      </c>
      <c r="E21" s="3">
        <v>1728</v>
      </c>
      <c r="F21" s="13">
        <v>94662000</v>
      </c>
      <c r="G21" s="13">
        <v>11669085</v>
      </c>
      <c r="H21" s="13">
        <v>6125997</v>
      </c>
      <c r="I21" s="13">
        <v>6535241</v>
      </c>
      <c r="J21" s="21" t="s">
        <v>29</v>
      </c>
      <c r="K21" s="21">
        <v>0</v>
      </c>
      <c r="L21" s="21" t="s">
        <v>29</v>
      </c>
      <c r="M21" s="24"/>
      <c r="N21" s="20">
        <v>44620</v>
      </c>
      <c r="O21" s="20">
        <v>44701</v>
      </c>
      <c r="P21" s="2">
        <v>900226715</v>
      </c>
      <c r="Q21" s="13">
        <v>66658418</v>
      </c>
      <c r="R21" s="13">
        <v>6120603</v>
      </c>
      <c r="S21" s="13">
        <v>306691</v>
      </c>
      <c r="T21" s="13">
        <v>0</v>
      </c>
      <c r="U21" s="13">
        <v>0</v>
      </c>
      <c r="V21" s="13">
        <v>36731257</v>
      </c>
      <c r="W21" s="13">
        <v>6535241</v>
      </c>
      <c r="X21" s="13">
        <v>31464</v>
      </c>
      <c r="Y21" s="13">
        <v>0</v>
      </c>
      <c r="Z21" s="13">
        <v>16960761</v>
      </c>
      <c r="AA21" s="13">
        <v>0</v>
      </c>
      <c r="AB21" s="13">
        <v>-27599</v>
      </c>
    </row>
    <row r="22" spans="1:28">
      <c r="A22" s="7">
        <v>42</v>
      </c>
      <c r="B22" s="2">
        <v>832008321</v>
      </c>
      <c r="C22" s="7" t="s">
        <v>51</v>
      </c>
      <c r="D22" s="4">
        <v>1766</v>
      </c>
      <c r="E22" s="3">
        <v>1731</v>
      </c>
      <c r="F22" s="13">
        <v>415000</v>
      </c>
      <c r="G22" s="13">
        <v>135100</v>
      </c>
      <c r="H22" s="13">
        <v>354100</v>
      </c>
      <c r="I22" s="13">
        <v>60900</v>
      </c>
      <c r="J22" s="21" t="s">
        <v>29</v>
      </c>
      <c r="K22" s="21">
        <v>0</v>
      </c>
      <c r="L22" s="21" t="s">
        <v>29</v>
      </c>
      <c r="M22" s="24"/>
      <c r="N22" s="20">
        <v>44620</v>
      </c>
      <c r="O22" s="20">
        <v>44659</v>
      </c>
      <c r="P22" s="2">
        <v>900226715</v>
      </c>
      <c r="Q22" s="13">
        <v>764150</v>
      </c>
      <c r="R22" s="13">
        <v>354100</v>
      </c>
      <c r="S22" s="13">
        <v>0</v>
      </c>
      <c r="T22" s="13">
        <v>0</v>
      </c>
      <c r="U22" s="13">
        <v>0</v>
      </c>
      <c r="V22" s="13">
        <v>0</v>
      </c>
      <c r="W22" s="13">
        <v>60900</v>
      </c>
      <c r="X22" s="13">
        <v>0</v>
      </c>
      <c r="Y22" s="13">
        <v>0</v>
      </c>
      <c r="Z22" s="13">
        <v>349150</v>
      </c>
      <c r="AA22" s="13">
        <v>0</v>
      </c>
      <c r="AB22" s="13">
        <v>0</v>
      </c>
    </row>
    <row r="23" spans="1:28">
      <c r="A23" s="7">
        <v>20</v>
      </c>
      <c r="B23" s="5">
        <v>808003500</v>
      </c>
      <c r="C23" s="7" t="s">
        <v>52</v>
      </c>
      <c r="D23" s="4">
        <v>1964</v>
      </c>
      <c r="E23" s="3">
        <v>1898</v>
      </c>
      <c r="F23" s="13">
        <v>12380000</v>
      </c>
      <c r="G23" s="13">
        <v>3287591</v>
      </c>
      <c r="H23" s="13">
        <v>1493917</v>
      </c>
      <c r="I23" s="13">
        <v>699271</v>
      </c>
      <c r="J23" s="21" t="s">
        <v>29</v>
      </c>
      <c r="K23" s="21">
        <v>0</v>
      </c>
      <c r="L23" s="21">
        <v>0</v>
      </c>
      <c r="M23" s="24"/>
      <c r="N23" s="20">
        <v>44561</v>
      </c>
      <c r="O23" s="20">
        <v>44623</v>
      </c>
      <c r="P23" s="2">
        <v>900226715</v>
      </c>
      <c r="Q23" s="13">
        <v>15387406</v>
      </c>
      <c r="R23" s="13">
        <v>552457</v>
      </c>
      <c r="S23" s="13">
        <v>259527</v>
      </c>
      <c r="T23" s="13">
        <v>0</v>
      </c>
      <c r="U23" s="13">
        <v>0</v>
      </c>
      <c r="V23" s="13">
        <v>5189474</v>
      </c>
      <c r="W23" s="13">
        <v>699271</v>
      </c>
      <c r="X23" s="13">
        <v>0</v>
      </c>
      <c r="Y23" s="13">
        <v>0</v>
      </c>
      <c r="Z23" s="13">
        <v>8686677</v>
      </c>
      <c r="AA23" s="13">
        <v>0</v>
      </c>
      <c r="AB23" s="13">
        <v>0</v>
      </c>
    </row>
    <row r="24" spans="1:28">
      <c r="A24" s="7">
        <v>35</v>
      </c>
      <c r="B24" s="5">
        <v>892001990</v>
      </c>
      <c r="C24" s="7" t="s">
        <v>53</v>
      </c>
      <c r="D24" s="4">
        <v>1989</v>
      </c>
      <c r="E24" s="3">
        <v>1922</v>
      </c>
      <c r="F24" s="13">
        <v>4033000</v>
      </c>
      <c r="G24" s="13">
        <v>0</v>
      </c>
      <c r="H24" s="13">
        <v>2063269</v>
      </c>
      <c r="I24" s="13">
        <v>323671</v>
      </c>
      <c r="J24" s="21" t="s">
        <v>29</v>
      </c>
      <c r="K24" s="21">
        <v>0</v>
      </c>
      <c r="L24" s="21">
        <v>0</v>
      </c>
      <c r="M24" s="24"/>
      <c r="N24" s="20">
        <v>44642</v>
      </c>
      <c r="O24" s="20">
        <v>44705</v>
      </c>
      <c r="P24" s="2">
        <v>900226715</v>
      </c>
      <c r="Q24" s="13">
        <v>3200505</v>
      </c>
      <c r="R24" s="13">
        <v>687960</v>
      </c>
      <c r="S24" s="13">
        <v>1868390</v>
      </c>
      <c r="T24" s="13">
        <v>0</v>
      </c>
      <c r="U24" s="13">
        <v>0</v>
      </c>
      <c r="V24" s="13">
        <v>0</v>
      </c>
      <c r="W24" s="13">
        <v>47363</v>
      </c>
      <c r="X24" s="13">
        <v>4200</v>
      </c>
      <c r="Y24" s="13">
        <v>0</v>
      </c>
      <c r="Z24" s="13">
        <v>592592</v>
      </c>
      <c r="AA24" s="13">
        <v>0</v>
      </c>
      <c r="AB24" s="13">
        <v>0</v>
      </c>
    </row>
    <row r="25" spans="1:28">
      <c r="A25" s="7">
        <v>32</v>
      </c>
      <c r="B25" s="2">
        <v>890680031</v>
      </c>
      <c r="C25" s="7" t="s">
        <v>54</v>
      </c>
      <c r="D25" s="4">
        <v>2045</v>
      </c>
      <c r="E25" s="3">
        <v>1974</v>
      </c>
      <c r="F25" s="13">
        <v>10095000</v>
      </c>
      <c r="G25" s="13">
        <v>687748</v>
      </c>
      <c r="H25" s="13">
        <v>5173426</v>
      </c>
      <c r="I25" s="13">
        <v>173700</v>
      </c>
      <c r="J25" s="21" t="s">
        <v>29</v>
      </c>
      <c r="K25" s="21">
        <v>0</v>
      </c>
      <c r="L25" s="21" t="s">
        <v>29</v>
      </c>
      <c r="M25" s="24"/>
      <c r="N25" s="20"/>
      <c r="O25" s="20"/>
      <c r="P25" s="2"/>
      <c r="Q25" s="13">
        <v>0</v>
      </c>
      <c r="R25" s="13">
        <v>0</v>
      </c>
      <c r="S25" s="13">
        <v>0</v>
      </c>
      <c r="T25" s="13">
        <v>0</v>
      </c>
      <c r="U25" s="13">
        <v>0</v>
      </c>
      <c r="V25" s="13">
        <v>0</v>
      </c>
      <c r="W25" s="13">
        <v>0</v>
      </c>
      <c r="X25" s="13">
        <v>0</v>
      </c>
      <c r="Y25" s="13">
        <v>0</v>
      </c>
      <c r="Z25" s="13">
        <v>0</v>
      </c>
      <c r="AA25" s="13">
        <v>0</v>
      </c>
      <c r="AB25" s="13">
        <v>0</v>
      </c>
    </row>
    <row r="26" spans="1:28">
      <c r="A26" s="7">
        <v>24</v>
      </c>
      <c r="B26" s="9">
        <v>860024026</v>
      </c>
      <c r="C26" s="7" t="s">
        <v>55</v>
      </c>
      <c r="D26" s="4">
        <v>2046</v>
      </c>
      <c r="E26" s="3">
        <v>1975</v>
      </c>
      <c r="F26" s="13">
        <v>14676000</v>
      </c>
      <c r="G26" s="13">
        <v>0</v>
      </c>
      <c r="H26" s="13">
        <v>6846717</v>
      </c>
      <c r="I26" s="13">
        <v>18250</v>
      </c>
      <c r="J26" s="21" t="s">
        <v>29</v>
      </c>
      <c r="K26" s="21">
        <v>0</v>
      </c>
      <c r="L26" s="21" t="s">
        <v>29</v>
      </c>
      <c r="M26" s="24"/>
      <c r="N26" s="20">
        <v>44651</v>
      </c>
      <c r="O26" s="20">
        <v>44704</v>
      </c>
      <c r="P26" s="2">
        <v>900226715</v>
      </c>
      <c r="Q26" s="13">
        <v>14676387</v>
      </c>
      <c r="R26" s="13">
        <v>3273755</v>
      </c>
      <c r="S26" s="13">
        <v>5079547</v>
      </c>
      <c r="T26" s="13">
        <v>0</v>
      </c>
      <c r="U26" s="13">
        <v>0</v>
      </c>
      <c r="V26" s="13">
        <v>2080392</v>
      </c>
      <c r="W26" s="13">
        <v>0</v>
      </c>
      <c r="X26" s="13">
        <v>0</v>
      </c>
      <c r="Y26" s="13">
        <v>0</v>
      </c>
      <c r="Z26" s="13">
        <v>4242693</v>
      </c>
      <c r="AA26" s="13">
        <v>0</v>
      </c>
      <c r="AB26" s="13">
        <v>0</v>
      </c>
    </row>
    <row r="27" spans="1:28">
      <c r="A27" s="7">
        <v>25</v>
      </c>
      <c r="B27" s="2">
        <v>860037592</v>
      </c>
      <c r="C27" s="7" t="s">
        <v>56</v>
      </c>
      <c r="D27" s="4">
        <v>2062</v>
      </c>
      <c r="E27" s="3">
        <v>1990</v>
      </c>
      <c r="F27" s="13">
        <v>13469000</v>
      </c>
      <c r="G27" s="13">
        <v>5820512</v>
      </c>
      <c r="H27" s="26">
        <v>-1168341</v>
      </c>
      <c r="I27" s="13">
        <v>1215280</v>
      </c>
      <c r="J27" s="21" t="s">
        <v>29</v>
      </c>
      <c r="K27" s="21">
        <v>0</v>
      </c>
      <c r="L27" s="21">
        <v>0</v>
      </c>
      <c r="M27" s="24"/>
      <c r="N27" s="20">
        <v>43039</v>
      </c>
      <c r="O27" s="20">
        <v>44683</v>
      </c>
      <c r="P27" s="2">
        <v>900226715</v>
      </c>
      <c r="Q27" s="13">
        <v>9431986</v>
      </c>
      <c r="R27" s="13">
        <v>0</v>
      </c>
      <c r="S27" s="13">
        <v>1263344</v>
      </c>
      <c r="T27" s="13">
        <v>0</v>
      </c>
      <c r="U27" s="13">
        <v>0</v>
      </c>
      <c r="V27" s="13">
        <v>1897598</v>
      </c>
      <c r="W27" s="13">
        <v>752699</v>
      </c>
      <c r="X27" s="13">
        <v>0</v>
      </c>
      <c r="Y27" s="13">
        <v>0</v>
      </c>
      <c r="Z27" s="13">
        <v>4729972</v>
      </c>
      <c r="AA27" s="13">
        <v>4408</v>
      </c>
      <c r="AB27" s="13">
        <v>0</v>
      </c>
    </row>
    <row r="28" spans="1:28">
      <c r="A28" s="7">
        <v>23</v>
      </c>
      <c r="B28" s="2">
        <v>832001411</v>
      </c>
      <c r="C28" s="7" t="s">
        <v>57</v>
      </c>
      <c r="D28" s="4">
        <v>2180</v>
      </c>
      <c r="E28" s="3">
        <v>2098</v>
      </c>
      <c r="F28" s="13">
        <v>68415000</v>
      </c>
      <c r="G28" s="13">
        <v>0</v>
      </c>
      <c r="H28" s="13">
        <v>27103185</v>
      </c>
      <c r="I28" s="13">
        <v>400981</v>
      </c>
      <c r="J28" s="21" t="s">
        <v>35</v>
      </c>
      <c r="K28" s="21">
        <v>27032905</v>
      </c>
      <c r="L28" s="22">
        <v>44742</v>
      </c>
      <c r="M28" s="24" t="s">
        <v>36</v>
      </c>
      <c r="N28" s="20">
        <v>44651</v>
      </c>
      <c r="O28" s="20">
        <v>44684</v>
      </c>
      <c r="P28" s="2">
        <v>900226715</v>
      </c>
      <c r="Q28" s="13">
        <v>71177502</v>
      </c>
      <c r="R28" s="13">
        <v>15466645</v>
      </c>
      <c r="S28" s="13">
        <v>4909137</v>
      </c>
      <c r="T28" s="13">
        <v>0</v>
      </c>
      <c r="U28" s="13">
        <v>0</v>
      </c>
      <c r="V28" s="13">
        <v>8184458</v>
      </c>
      <c r="W28" s="13">
        <v>11757767</v>
      </c>
      <c r="X28" s="13">
        <v>0</v>
      </c>
      <c r="Y28" s="13">
        <v>0</v>
      </c>
      <c r="Z28" s="13">
        <v>17142922</v>
      </c>
      <c r="AA28" s="13">
        <v>13716576</v>
      </c>
      <c r="AB28" s="13">
        <v>0</v>
      </c>
    </row>
    <row r="29" spans="1:28">
      <c r="A29" s="7">
        <v>26</v>
      </c>
      <c r="B29" s="2">
        <v>899999165</v>
      </c>
      <c r="C29" s="7" t="s">
        <v>58</v>
      </c>
      <c r="D29" s="4">
        <v>2185</v>
      </c>
      <c r="E29" s="3">
        <v>2103</v>
      </c>
      <c r="F29" s="13">
        <v>16519000</v>
      </c>
      <c r="G29" s="13">
        <v>3631116</v>
      </c>
      <c r="H29" s="13">
        <v>316699</v>
      </c>
      <c r="I29" s="13">
        <v>55677</v>
      </c>
      <c r="J29" s="21" t="s">
        <v>35</v>
      </c>
      <c r="K29" s="21">
        <v>3631116</v>
      </c>
      <c r="L29" s="22">
        <v>44742</v>
      </c>
      <c r="M29" s="24" t="s">
        <v>36</v>
      </c>
      <c r="N29" s="20">
        <v>44655</v>
      </c>
      <c r="O29" s="20">
        <v>44687</v>
      </c>
      <c r="P29" s="2">
        <v>900226715</v>
      </c>
      <c r="Q29" s="13">
        <v>13337352</v>
      </c>
      <c r="R29" s="13">
        <v>394211</v>
      </c>
      <c r="S29" s="13">
        <v>1902470</v>
      </c>
      <c r="T29" s="13">
        <v>0</v>
      </c>
      <c r="U29" s="13">
        <v>0</v>
      </c>
      <c r="V29" s="13">
        <v>5700380</v>
      </c>
      <c r="W29" s="13">
        <v>55677</v>
      </c>
      <c r="X29" s="13">
        <v>0</v>
      </c>
      <c r="Y29" s="13">
        <v>0</v>
      </c>
      <c r="Z29" s="13">
        <v>5284614</v>
      </c>
      <c r="AA29" s="13">
        <v>0</v>
      </c>
      <c r="AB29" s="13">
        <v>0</v>
      </c>
    </row>
    <row r="30" spans="1:28">
      <c r="A30" s="7">
        <v>19</v>
      </c>
      <c r="B30" s="5">
        <v>890680014</v>
      </c>
      <c r="C30" s="7" t="s">
        <v>59</v>
      </c>
      <c r="D30" s="4">
        <v>2348</v>
      </c>
      <c r="E30" s="3">
        <v>2240</v>
      </c>
      <c r="F30" s="13">
        <v>20907000</v>
      </c>
      <c r="G30" s="13">
        <v>2117446</v>
      </c>
      <c r="H30" s="13">
        <v>837108</v>
      </c>
      <c r="I30" s="13">
        <v>121993</v>
      </c>
      <c r="J30" s="21" t="s">
        <v>29</v>
      </c>
      <c r="K30" s="21">
        <v>0</v>
      </c>
      <c r="L30" s="21">
        <v>0</v>
      </c>
      <c r="M30" s="24"/>
      <c r="N30" s="20"/>
      <c r="O30" s="20"/>
      <c r="P30" s="2"/>
      <c r="Q30" s="13">
        <v>0</v>
      </c>
      <c r="R30" s="13">
        <v>0</v>
      </c>
      <c r="S30" s="13">
        <v>0</v>
      </c>
      <c r="T30" s="13">
        <v>0</v>
      </c>
      <c r="U30" s="13">
        <v>0</v>
      </c>
      <c r="V30" s="13">
        <v>0</v>
      </c>
      <c r="W30" s="13">
        <v>0</v>
      </c>
      <c r="X30" s="13">
        <v>0</v>
      </c>
      <c r="Y30" s="13">
        <v>0</v>
      </c>
      <c r="Z30" s="13">
        <v>0</v>
      </c>
      <c r="AA30" s="13">
        <v>0</v>
      </c>
      <c r="AB30" s="13">
        <v>0</v>
      </c>
    </row>
    <row r="31" spans="1:28">
      <c r="A31" s="7">
        <v>21</v>
      </c>
      <c r="B31" s="9">
        <v>832011441</v>
      </c>
      <c r="C31" s="7" t="s">
        <v>60</v>
      </c>
      <c r="D31" s="4">
        <v>2524</v>
      </c>
      <c r="E31" s="15">
        <v>2379</v>
      </c>
      <c r="F31" s="13">
        <v>890000</v>
      </c>
      <c r="G31" s="13">
        <v>801135</v>
      </c>
      <c r="H31" s="13">
        <v>2677197</v>
      </c>
      <c r="I31" s="13">
        <v>689669</v>
      </c>
      <c r="J31" s="21" t="s">
        <v>29</v>
      </c>
      <c r="K31" s="21">
        <v>0</v>
      </c>
      <c r="L31" s="21">
        <v>0</v>
      </c>
      <c r="M31" s="24"/>
      <c r="N31" s="20">
        <v>44712</v>
      </c>
      <c r="O31" s="20">
        <v>44727</v>
      </c>
      <c r="P31" s="2">
        <v>900226715</v>
      </c>
      <c r="Q31" s="13">
        <v>4226240</v>
      </c>
      <c r="R31" s="13">
        <v>-870126</v>
      </c>
      <c r="S31" s="13">
        <v>218596</v>
      </c>
      <c r="T31" s="13">
        <v>1440225</v>
      </c>
      <c r="U31" s="13">
        <v>0</v>
      </c>
      <c r="V31" s="13">
        <v>0</v>
      </c>
      <c r="W31" s="13">
        <v>612969</v>
      </c>
      <c r="X31" s="13">
        <v>0</v>
      </c>
      <c r="Y31" s="13">
        <v>0</v>
      </c>
      <c r="Z31" s="13">
        <v>2501898</v>
      </c>
      <c r="AA31" s="13">
        <v>870126</v>
      </c>
      <c r="AB31" s="13">
        <v>-547448</v>
      </c>
    </row>
    <row r="32" spans="1:28">
      <c r="A32" s="7">
        <v>33</v>
      </c>
      <c r="B32" s="2">
        <v>899999158</v>
      </c>
      <c r="C32" s="7" t="s">
        <v>61</v>
      </c>
      <c r="D32" s="4">
        <v>2595</v>
      </c>
      <c r="E32" s="3">
        <v>2431</v>
      </c>
      <c r="F32" s="13">
        <v>3604000</v>
      </c>
      <c r="G32" s="13">
        <v>2950725</v>
      </c>
      <c r="H32" s="13">
        <v>2565943</v>
      </c>
      <c r="I32" s="13">
        <v>603029</v>
      </c>
      <c r="J32" s="21" t="s">
        <v>29</v>
      </c>
      <c r="K32" s="21">
        <v>0</v>
      </c>
      <c r="L32" s="21">
        <v>0</v>
      </c>
      <c r="M32" s="24"/>
      <c r="N32" s="20">
        <v>43039</v>
      </c>
      <c r="O32" s="20">
        <v>44659</v>
      </c>
      <c r="P32" s="2">
        <v>900226715</v>
      </c>
      <c r="Q32" s="13">
        <v>5564923</v>
      </c>
      <c r="R32" s="13">
        <v>136808</v>
      </c>
      <c r="S32" s="13">
        <v>446564</v>
      </c>
      <c r="T32" s="13">
        <v>1622471</v>
      </c>
      <c r="U32" s="13">
        <v>0</v>
      </c>
      <c r="V32" s="13">
        <v>0</v>
      </c>
      <c r="W32" s="13">
        <v>0</v>
      </c>
      <c r="X32" s="13">
        <v>0</v>
      </c>
      <c r="Y32" s="13">
        <v>0</v>
      </c>
      <c r="Z32" s="13">
        <v>1067784</v>
      </c>
      <c r="AA32" s="13">
        <v>2291296</v>
      </c>
      <c r="AB32" s="13">
        <v>0</v>
      </c>
    </row>
    <row r="33" spans="1:28">
      <c r="A33" s="7">
        <v>28</v>
      </c>
      <c r="B33" s="2">
        <v>890680032</v>
      </c>
      <c r="C33" s="7" t="s">
        <v>62</v>
      </c>
      <c r="D33" s="4">
        <v>2653</v>
      </c>
      <c r="E33" s="3">
        <v>2486</v>
      </c>
      <c r="F33" s="13">
        <v>10870000</v>
      </c>
      <c r="G33" s="13">
        <v>6208456</v>
      </c>
      <c r="H33" s="26">
        <v>-4617877</v>
      </c>
      <c r="I33" s="13">
        <v>58600</v>
      </c>
      <c r="J33" s="21" t="s">
        <v>29</v>
      </c>
      <c r="K33" s="21">
        <v>0</v>
      </c>
      <c r="L33" s="21">
        <v>0</v>
      </c>
      <c r="M33" s="24"/>
      <c r="N33" s="20"/>
      <c r="O33" s="20"/>
      <c r="P33" s="2"/>
      <c r="Q33" s="13">
        <v>0</v>
      </c>
      <c r="R33" s="13">
        <v>0</v>
      </c>
      <c r="S33" s="13">
        <v>0</v>
      </c>
      <c r="T33" s="13">
        <v>0</v>
      </c>
      <c r="U33" s="13">
        <v>0</v>
      </c>
      <c r="V33" s="13">
        <v>0</v>
      </c>
      <c r="W33" s="13">
        <v>0</v>
      </c>
      <c r="X33" s="13">
        <v>0</v>
      </c>
      <c r="Y33" s="13">
        <v>0</v>
      </c>
      <c r="Z33" s="13">
        <v>0</v>
      </c>
      <c r="AA33" s="13">
        <v>0</v>
      </c>
      <c r="AB33" s="13">
        <v>0</v>
      </c>
    </row>
    <row r="34" spans="1:28">
      <c r="A34" s="7">
        <v>39</v>
      </c>
      <c r="B34" s="2">
        <v>899999150</v>
      </c>
      <c r="C34" s="7" t="s">
        <v>63</v>
      </c>
      <c r="D34" s="4">
        <v>2890</v>
      </c>
      <c r="E34" s="3">
        <v>2696</v>
      </c>
      <c r="F34" s="13">
        <v>695000</v>
      </c>
      <c r="G34" s="13">
        <v>1155730</v>
      </c>
      <c r="H34" s="13">
        <v>192155</v>
      </c>
      <c r="I34" s="13">
        <v>0</v>
      </c>
      <c r="J34" s="21" t="s">
        <v>29</v>
      </c>
      <c r="K34" s="21">
        <v>0</v>
      </c>
      <c r="L34" s="21" t="s">
        <v>29</v>
      </c>
      <c r="M34" s="24"/>
      <c r="N34" s="20"/>
      <c r="O34" s="20"/>
      <c r="P34" s="2"/>
      <c r="Q34" s="13">
        <v>0</v>
      </c>
      <c r="R34" s="13">
        <v>0</v>
      </c>
      <c r="S34" s="13">
        <v>0</v>
      </c>
      <c r="T34" s="13">
        <v>0</v>
      </c>
      <c r="U34" s="13">
        <v>0</v>
      </c>
      <c r="V34" s="13">
        <v>0</v>
      </c>
      <c r="W34" s="13">
        <v>0</v>
      </c>
      <c r="X34" s="13">
        <v>0</v>
      </c>
      <c r="Y34" s="13">
        <v>0</v>
      </c>
      <c r="Z34" s="13">
        <v>0</v>
      </c>
      <c r="AA34" s="13">
        <v>0</v>
      </c>
      <c r="AB34" s="13">
        <v>0</v>
      </c>
    </row>
    <row r="35" spans="1:28">
      <c r="A35" s="7">
        <v>34</v>
      </c>
      <c r="B35" s="2">
        <v>890680033</v>
      </c>
      <c r="C35" s="7" t="s">
        <v>64</v>
      </c>
      <c r="D35" s="4">
        <v>2976</v>
      </c>
      <c r="E35" s="3">
        <v>2778</v>
      </c>
      <c r="F35" s="13">
        <v>20321000</v>
      </c>
      <c r="G35" s="13">
        <v>3340712</v>
      </c>
      <c r="H35" s="26">
        <v>-218486</v>
      </c>
      <c r="I35" s="13">
        <v>17000</v>
      </c>
      <c r="J35" s="21" t="s">
        <v>29</v>
      </c>
      <c r="K35" s="21">
        <v>0</v>
      </c>
      <c r="L35" s="21" t="s">
        <v>29</v>
      </c>
      <c r="M35" s="24"/>
      <c r="N35" s="20"/>
      <c r="O35" s="20"/>
      <c r="P35" s="2"/>
      <c r="Q35" s="13">
        <v>0</v>
      </c>
      <c r="R35" s="13">
        <v>0</v>
      </c>
      <c r="S35" s="13">
        <v>0</v>
      </c>
      <c r="T35" s="13">
        <v>0</v>
      </c>
      <c r="U35" s="13">
        <v>0</v>
      </c>
      <c r="V35" s="13">
        <v>0</v>
      </c>
      <c r="W35" s="13">
        <v>0</v>
      </c>
      <c r="X35" s="13">
        <v>0</v>
      </c>
      <c r="Y35" s="13">
        <v>0</v>
      </c>
      <c r="Z35" s="13">
        <v>0</v>
      </c>
      <c r="AA35" s="13">
        <v>0</v>
      </c>
      <c r="AB35" s="13">
        <v>0</v>
      </c>
    </row>
    <row r="36" spans="1:28">
      <c r="A36" s="7">
        <v>41</v>
      </c>
      <c r="B36" s="2">
        <v>832001465</v>
      </c>
      <c r="C36" s="7" t="s">
        <v>65</v>
      </c>
      <c r="D36" s="4">
        <v>3067</v>
      </c>
      <c r="E36" s="3">
        <v>2855</v>
      </c>
      <c r="F36" s="13">
        <v>175000</v>
      </c>
      <c r="G36" s="13">
        <v>0</v>
      </c>
      <c r="H36" s="13">
        <v>0</v>
      </c>
      <c r="I36" s="13">
        <v>0</v>
      </c>
      <c r="J36" s="21" t="s">
        <v>29</v>
      </c>
      <c r="K36" s="21">
        <v>0</v>
      </c>
      <c r="L36" s="21" t="s">
        <v>29</v>
      </c>
      <c r="M36" s="24"/>
      <c r="N36" s="20">
        <v>44643</v>
      </c>
      <c r="O36" s="20">
        <v>44701</v>
      </c>
      <c r="P36" s="2">
        <v>900226715</v>
      </c>
      <c r="Q36" s="13">
        <v>174506</v>
      </c>
      <c r="R36" s="13">
        <v>0</v>
      </c>
      <c r="S36" s="13">
        <v>0</v>
      </c>
      <c r="T36" s="13">
        <v>0</v>
      </c>
      <c r="U36" s="13">
        <v>0</v>
      </c>
      <c r="V36" s="13">
        <v>174506</v>
      </c>
      <c r="W36" s="13">
        <v>0</v>
      </c>
      <c r="X36" s="13">
        <v>0</v>
      </c>
      <c r="Y36" s="13">
        <v>0</v>
      </c>
      <c r="Z36" s="13">
        <v>0</v>
      </c>
      <c r="AA36" s="13">
        <v>0</v>
      </c>
      <c r="AB36" s="13">
        <v>0</v>
      </c>
    </row>
    <row r="37" spans="1:28">
      <c r="A37" s="7">
        <v>36</v>
      </c>
      <c r="B37" s="2">
        <v>832000029</v>
      </c>
      <c r="C37" s="7" t="s">
        <v>66</v>
      </c>
      <c r="D37" s="4">
        <v>3125</v>
      </c>
      <c r="E37" s="3">
        <v>2913</v>
      </c>
      <c r="F37" s="13">
        <v>8075000</v>
      </c>
      <c r="G37" s="13">
        <v>1128715</v>
      </c>
      <c r="H37" s="26">
        <v>-8568</v>
      </c>
      <c r="I37" s="13">
        <v>389800</v>
      </c>
      <c r="J37" s="21" t="s">
        <v>29</v>
      </c>
      <c r="K37" s="21">
        <v>0</v>
      </c>
      <c r="L37" s="21">
        <v>0</v>
      </c>
      <c r="M37" s="24"/>
      <c r="N37" s="20">
        <v>44561</v>
      </c>
      <c r="O37" s="20">
        <v>44669</v>
      </c>
      <c r="P37" s="2">
        <v>900226715</v>
      </c>
      <c r="Q37" s="13">
        <v>7915153</v>
      </c>
      <c r="R37" s="13">
        <v>0</v>
      </c>
      <c r="S37" s="13">
        <v>734488</v>
      </c>
      <c r="T37" s="13">
        <v>0</v>
      </c>
      <c r="U37" s="13">
        <v>0</v>
      </c>
      <c r="V37" s="13">
        <v>5475066</v>
      </c>
      <c r="W37" s="13">
        <v>389800</v>
      </c>
      <c r="X37" s="13">
        <v>0</v>
      </c>
      <c r="Y37" s="13">
        <v>0</v>
      </c>
      <c r="Z37" s="13">
        <v>3525424</v>
      </c>
      <c r="AA37" s="13">
        <v>0</v>
      </c>
      <c r="AB37" s="13">
        <v>-2209625</v>
      </c>
    </row>
    <row r="38" spans="1:28">
      <c r="A38" s="7">
        <v>43</v>
      </c>
      <c r="B38" s="10">
        <v>900283194</v>
      </c>
      <c r="C38" s="10" t="s">
        <v>67</v>
      </c>
      <c r="D38" s="4">
        <v>3360</v>
      </c>
      <c r="E38" s="4">
        <v>3112</v>
      </c>
      <c r="F38" s="13">
        <v>732000</v>
      </c>
      <c r="G38" s="13">
        <v>0</v>
      </c>
      <c r="H38" s="13">
        <v>86190</v>
      </c>
      <c r="I38" s="13">
        <v>2667</v>
      </c>
      <c r="J38" s="21" t="s">
        <v>29</v>
      </c>
      <c r="K38" s="21">
        <v>0</v>
      </c>
      <c r="L38" s="21" t="s">
        <v>29</v>
      </c>
      <c r="M38" s="24"/>
      <c r="N38" s="20">
        <v>44651</v>
      </c>
      <c r="O38" s="20">
        <v>44704</v>
      </c>
      <c r="P38" s="2">
        <v>900226715</v>
      </c>
      <c r="Q38" s="13">
        <v>731593</v>
      </c>
      <c r="R38" s="13">
        <v>17280</v>
      </c>
      <c r="S38" s="13">
        <v>450112</v>
      </c>
      <c r="T38" s="13">
        <v>0</v>
      </c>
      <c r="U38" s="13">
        <v>0</v>
      </c>
      <c r="V38" s="13">
        <v>9600</v>
      </c>
      <c r="W38" s="13">
        <v>2667</v>
      </c>
      <c r="X38" s="13">
        <v>0</v>
      </c>
      <c r="Y38" s="13">
        <v>0</v>
      </c>
      <c r="Z38" s="13">
        <v>251934</v>
      </c>
      <c r="AA38" s="13">
        <v>0</v>
      </c>
      <c r="AB38" s="13">
        <v>0</v>
      </c>
    </row>
    <row r="39" spans="1:28">
      <c r="A39" s="7">
        <v>8</v>
      </c>
      <c r="B39" s="2">
        <v>900750333</v>
      </c>
      <c r="C39" s="7" t="s">
        <v>68</v>
      </c>
      <c r="D39" s="4">
        <v>3380</v>
      </c>
      <c r="E39" s="3">
        <v>3130</v>
      </c>
      <c r="F39" s="13">
        <v>118698000</v>
      </c>
      <c r="G39" s="13">
        <v>5408833</v>
      </c>
      <c r="H39" s="13">
        <v>19934656</v>
      </c>
      <c r="I39" s="13">
        <v>3823117</v>
      </c>
      <c r="J39" s="21" t="s">
        <v>29</v>
      </c>
      <c r="K39" s="21">
        <v>0</v>
      </c>
      <c r="L39" s="21">
        <v>0</v>
      </c>
      <c r="M39" s="24"/>
      <c r="N39" s="20">
        <v>44620</v>
      </c>
      <c r="O39" s="20">
        <v>44704</v>
      </c>
      <c r="P39" s="2">
        <v>900226715</v>
      </c>
      <c r="Q39" s="13">
        <v>164503955</v>
      </c>
      <c r="R39" s="13">
        <v>13728297</v>
      </c>
      <c r="S39" s="13">
        <v>0</v>
      </c>
      <c r="T39" s="13">
        <v>0</v>
      </c>
      <c r="U39" s="13">
        <v>0</v>
      </c>
      <c r="V39" s="13">
        <v>88351703</v>
      </c>
      <c r="W39" s="13">
        <v>3823117</v>
      </c>
      <c r="X39" s="13">
        <v>1107566</v>
      </c>
      <c r="Y39" s="13">
        <v>0</v>
      </c>
      <c r="Z39" s="13">
        <v>59667319</v>
      </c>
      <c r="AA39" s="13">
        <v>0</v>
      </c>
      <c r="AB39" s="13">
        <v>-2174047</v>
      </c>
    </row>
    <row r="40" spans="1:28">
      <c r="A40" s="7">
        <v>15</v>
      </c>
      <c r="B40" s="5">
        <v>899999164</v>
      </c>
      <c r="C40" s="7" t="s">
        <v>69</v>
      </c>
      <c r="D40" s="4">
        <v>3494</v>
      </c>
      <c r="E40" s="3">
        <v>3244</v>
      </c>
      <c r="F40" s="13">
        <v>29231000</v>
      </c>
      <c r="G40" s="13">
        <v>2175310</v>
      </c>
      <c r="H40" s="26">
        <v>-55965</v>
      </c>
      <c r="I40" s="13">
        <v>1976659</v>
      </c>
      <c r="J40" s="21" t="s">
        <v>29</v>
      </c>
      <c r="K40" s="21">
        <v>0</v>
      </c>
      <c r="L40" s="21" t="s">
        <v>29</v>
      </c>
      <c r="M40" s="24"/>
      <c r="N40" s="20"/>
      <c r="O40" s="20"/>
      <c r="P40" s="2"/>
      <c r="Q40" s="13">
        <v>0</v>
      </c>
      <c r="R40" s="13">
        <v>0</v>
      </c>
      <c r="S40" s="13">
        <v>0</v>
      </c>
      <c r="T40" s="13">
        <v>0</v>
      </c>
      <c r="U40" s="13">
        <v>0</v>
      </c>
      <c r="V40" s="13">
        <v>0</v>
      </c>
      <c r="W40" s="13">
        <v>0</v>
      </c>
      <c r="X40" s="13">
        <v>0</v>
      </c>
      <c r="Y40" s="13">
        <v>0</v>
      </c>
      <c r="Z40" s="13">
        <v>0</v>
      </c>
      <c r="AA40" s="13">
        <v>0</v>
      </c>
      <c r="AB40" s="13">
        <v>0</v>
      </c>
    </row>
    <row r="41" spans="1:28">
      <c r="A41" s="7">
        <v>18</v>
      </c>
      <c r="B41" s="2">
        <v>900807482</v>
      </c>
      <c r="C41" s="7" t="s">
        <v>70</v>
      </c>
      <c r="D41" s="4" t="s">
        <v>71</v>
      </c>
      <c r="E41" s="3">
        <v>3888</v>
      </c>
      <c r="F41" s="13">
        <v>25993000</v>
      </c>
      <c r="G41" s="13">
        <v>0</v>
      </c>
      <c r="H41" s="13">
        <v>2461453</v>
      </c>
      <c r="I41" s="13">
        <v>3321566</v>
      </c>
      <c r="J41" s="21" t="s">
        <v>35</v>
      </c>
      <c r="K41" s="21">
        <v>4791055</v>
      </c>
      <c r="L41" s="22">
        <v>44742</v>
      </c>
      <c r="M41" s="24" t="s">
        <v>36</v>
      </c>
      <c r="N41" s="20">
        <v>44620</v>
      </c>
      <c r="O41" s="20">
        <v>44670</v>
      </c>
      <c r="P41" s="2">
        <v>900226715</v>
      </c>
      <c r="Q41" s="13">
        <v>25684248</v>
      </c>
      <c r="R41" s="13">
        <v>4420730</v>
      </c>
      <c r="S41" s="13">
        <v>0</v>
      </c>
      <c r="T41" s="13">
        <v>0</v>
      </c>
      <c r="U41" s="13">
        <v>0</v>
      </c>
      <c r="V41" s="13">
        <v>11662300</v>
      </c>
      <c r="W41" s="13">
        <v>3270496</v>
      </c>
      <c r="X41" s="13">
        <v>0</v>
      </c>
      <c r="Y41" s="13">
        <v>0</v>
      </c>
      <c r="Z41" s="13">
        <v>6330722</v>
      </c>
      <c r="AA41" s="13">
        <v>0</v>
      </c>
      <c r="AB41" s="13">
        <v>0</v>
      </c>
    </row>
    <row r="42" spans="1:28">
      <c r="A42" s="7">
        <v>50</v>
      </c>
      <c r="B42" s="5">
        <v>860020094</v>
      </c>
      <c r="C42" s="7" t="s">
        <v>72</v>
      </c>
      <c r="D42" s="4" t="s">
        <v>71</v>
      </c>
      <c r="E42" s="3">
        <v>3968</v>
      </c>
      <c r="F42" s="13">
        <v>4230000</v>
      </c>
      <c r="G42" s="13">
        <v>0</v>
      </c>
      <c r="H42" s="13">
        <v>85297</v>
      </c>
      <c r="I42" s="13">
        <v>461300</v>
      </c>
      <c r="J42" s="21" t="s">
        <v>29</v>
      </c>
      <c r="K42" s="21">
        <v>0</v>
      </c>
      <c r="L42" s="21" t="s">
        <v>29</v>
      </c>
      <c r="M42" s="24"/>
      <c r="N42" s="20"/>
      <c r="O42" s="20"/>
      <c r="P42" s="179"/>
      <c r="Q42" s="13">
        <v>0</v>
      </c>
      <c r="R42" s="13">
        <v>0</v>
      </c>
      <c r="S42" s="13">
        <v>0</v>
      </c>
      <c r="T42" s="13">
        <v>0</v>
      </c>
      <c r="U42" s="13">
        <v>0</v>
      </c>
      <c r="V42" s="13">
        <v>0</v>
      </c>
      <c r="W42" s="13">
        <v>0</v>
      </c>
      <c r="X42" s="13">
        <v>0</v>
      </c>
      <c r="Y42" s="13">
        <v>0</v>
      </c>
      <c r="Z42" s="13">
        <v>0</v>
      </c>
      <c r="AA42" s="13">
        <v>0</v>
      </c>
      <c r="AB42" s="13">
        <v>0</v>
      </c>
    </row>
    <row r="43" spans="1:28">
      <c r="A43" s="7">
        <v>44</v>
      </c>
      <c r="B43" s="2">
        <v>860023999</v>
      </c>
      <c r="C43" s="7" t="s">
        <v>73</v>
      </c>
      <c r="D43" s="4" t="s">
        <v>71</v>
      </c>
      <c r="E43" s="3">
        <v>3983</v>
      </c>
      <c r="F43" s="13">
        <v>131000</v>
      </c>
      <c r="G43" s="13">
        <v>0</v>
      </c>
      <c r="H43" s="13">
        <v>0</v>
      </c>
      <c r="I43" s="13">
        <v>467200</v>
      </c>
      <c r="J43" s="21" t="s">
        <v>29</v>
      </c>
      <c r="K43" s="21">
        <v>0</v>
      </c>
      <c r="L43" s="21" t="s">
        <v>29</v>
      </c>
      <c r="M43" s="24"/>
      <c r="N43" s="20"/>
      <c r="O43" s="20"/>
      <c r="P43" s="2"/>
      <c r="Q43" s="13">
        <v>0</v>
      </c>
      <c r="R43" s="13">
        <v>0</v>
      </c>
      <c r="S43" s="13">
        <v>0</v>
      </c>
      <c r="T43" s="13">
        <v>0</v>
      </c>
      <c r="U43" s="13">
        <v>0</v>
      </c>
      <c r="V43" s="13">
        <v>0</v>
      </c>
      <c r="W43" s="13">
        <v>0</v>
      </c>
      <c r="X43" s="13">
        <v>0</v>
      </c>
      <c r="Y43" s="13">
        <v>0</v>
      </c>
      <c r="Z43" s="13">
        <v>0</v>
      </c>
      <c r="AA43" s="13">
        <v>0</v>
      </c>
      <c r="AB43" s="13">
        <v>0</v>
      </c>
    </row>
    <row r="44" spans="1:28">
      <c r="A44" s="7">
        <v>4</v>
      </c>
      <c r="B44" s="2">
        <v>832001794</v>
      </c>
      <c r="C44" s="7" t="s">
        <v>74</v>
      </c>
      <c r="D44" s="4" t="s">
        <v>71</v>
      </c>
      <c r="E44" s="3">
        <v>3989</v>
      </c>
      <c r="F44" s="13">
        <v>0</v>
      </c>
      <c r="G44" s="13">
        <v>0</v>
      </c>
      <c r="H44" s="26">
        <v>-2167416726</v>
      </c>
      <c r="I44" s="13">
        <v>421590087</v>
      </c>
      <c r="J44" s="21" t="s">
        <v>29</v>
      </c>
      <c r="K44" s="21">
        <v>0</v>
      </c>
      <c r="L44" s="21" t="s">
        <v>29</v>
      </c>
      <c r="M44" s="24"/>
      <c r="N44" s="20"/>
      <c r="O44" s="20"/>
      <c r="P44" s="2"/>
      <c r="Q44" s="13">
        <v>0</v>
      </c>
      <c r="R44" s="13">
        <v>0</v>
      </c>
      <c r="S44" s="13">
        <v>0</v>
      </c>
      <c r="T44" s="13">
        <v>0</v>
      </c>
      <c r="U44" s="13">
        <v>0</v>
      </c>
      <c r="V44" s="13">
        <v>0</v>
      </c>
      <c r="W44" s="13">
        <v>0</v>
      </c>
      <c r="X44" s="13">
        <v>0</v>
      </c>
      <c r="Y44" s="13">
        <v>0</v>
      </c>
      <c r="Z44" s="13">
        <v>0</v>
      </c>
      <c r="AA44" s="13">
        <v>0</v>
      </c>
      <c r="AB44" s="13">
        <v>0</v>
      </c>
    </row>
    <row r="45" spans="1:28">
      <c r="A45" s="7">
        <v>22</v>
      </c>
      <c r="B45" s="6">
        <v>900058218</v>
      </c>
      <c r="C45" s="11" t="s">
        <v>75</v>
      </c>
      <c r="D45" s="4" t="s">
        <v>71</v>
      </c>
      <c r="E45" s="4">
        <v>3999</v>
      </c>
      <c r="F45" s="13">
        <v>4582000</v>
      </c>
      <c r="G45" s="13">
        <v>0</v>
      </c>
      <c r="H45" s="26">
        <v>-237325227</v>
      </c>
      <c r="I45" s="13">
        <v>39551313</v>
      </c>
      <c r="J45" s="21" t="s">
        <v>29</v>
      </c>
      <c r="K45" s="21">
        <v>0</v>
      </c>
      <c r="L45" s="21">
        <v>0</v>
      </c>
      <c r="M45" s="24"/>
      <c r="N45" s="20"/>
      <c r="O45" s="20"/>
      <c r="P45" s="2"/>
      <c r="Q45" s="13">
        <v>0</v>
      </c>
      <c r="R45" s="13">
        <v>0</v>
      </c>
      <c r="S45" s="13">
        <v>0</v>
      </c>
      <c r="T45" s="13">
        <v>0</v>
      </c>
      <c r="U45" s="13">
        <v>0</v>
      </c>
      <c r="V45" s="13">
        <v>0</v>
      </c>
      <c r="W45" s="13">
        <v>0</v>
      </c>
      <c r="X45" s="13">
        <v>0</v>
      </c>
      <c r="Y45" s="13">
        <v>0</v>
      </c>
      <c r="Z45" s="13">
        <v>0</v>
      </c>
      <c r="AA45" s="13">
        <v>0</v>
      </c>
      <c r="AB45" s="13">
        <v>0</v>
      </c>
    </row>
    <row r="46" spans="1:28">
      <c r="A46" s="7">
        <v>38</v>
      </c>
      <c r="B46" s="7">
        <v>900036553</v>
      </c>
      <c r="C46" s="7" t="s">
        <v>76</v>
      </c>
      <c r="D46" s="4" t="s">
        <v>71</v>
      </c>
      <c r="E46" s="4">
        <v>4162</v>
      </c>
      <c r="F46" s="13">
        <v>2336000</v>
      </c>
      <c r="G46" s="13">
        <v>0</v>
      </c>
      <c r="H46" s="13">
        <v>939825</v>
      </c>
      <c r="I46" s="13">
        <v>0</v>
      </c>
      <c r="J46" s="21" t="s">
        <v>35</v>
      </c>
      <c r="K46" s="21">
        <v>939825</v>
      </c>
      <c r="L46" s="22">
        <v>44742</v>
      </c>
      <c r="M46" s="24" t="s">
        <v>36</v>
      </c>
      <c r="N46" s="20">
        <v>44651</v>
      </c>
      <c r="O46" s="20">
        <v>44726</v>
      </c>
      <c r="P46" s="2">
        <v>900226715</v>
      </c>
      <c r="Q46" s="13">
        <v>1232125</v>
      </c>
      <c r="R46" s="13">
        <v>939825</v>
      </c>
      <c r="S46" s="13">
        <v>0</v>
      </c>
      <c r="T46" s="13">
        <v>0</v>
      </c>
      <c r="U46" s="13">
        <v>0</v>
      </c>
      <c r="V46" s="13">
        <v>292300</v>
      </c>
      <c r="W46" s="13">
        <v>0</v>
      </c>
      <c r="X46" s="13">
        <v>0</v>
      </c>
      <c r="Y46" s="13">
        <v>0</v>
      </c>
      <c r="Z46" s="13">
        <v>0</v>
      </c>
      <c r="AA46" s="13">
        <v>0</v>
      </c>
      <c r="AB46" s="13">
        <v>0</v>
      </c>
    </row>
    <row r="47" spans="1:28">
      <c r="A47" s="7">
        <v>45</v>
      </c>
      <c r="B47" s="10">
        <v>899999161</v>
      </c>
      <c r="C47" s="10" t="s">
        <v>77</v>
      </c>
      <c r="D47" s="4" t="s">
        <v>71</v>
      </c>
      <c r="E47" s="4" t="s">
        <v>71</v>
      </c>
      <c r="F47" s="13">
        <v>319000</v>
      </c>
      <c r="G47" s="13">
        <v>0</v>
      </c>
      <c r="H47" s="13">
        <v>0</v>
      </c>
      <c r="I47" s="13">
        <v>0</v>
      </c>
      <c r="J47" s="21" t="s">
        <v>29</v>
      </c>
      <c r="K47" s="21">
        <v>0</v>
      </c>
      <c r="L47" s="21" t="s">
        <v>29</v>
      </c>
      <c r="M47" s="24"/>
      <c r="N47" s="20"/>
      <c r="O47" s="20"/>
      <c r="P47" s="2"/>
      <c r="Q47" s="13">
        <v>0</v>
      </c>
      <c r="R47" s="13">
        <v>0</v>
      </c>
      <c r="S47" s="13">
        <v>0</v>
      </c>
      <c r="T47" s="13">
        <v>0</v>
      </c>
      <c r="U47" s="13">
        <v>0</v>
      </c>
      <c r="V47" s="13">
        <v>0</v>
      </c>
      <c r="W47" s="13">
        <v>0</v>
      </c>
      <c r="X47" s="13">
        <v>0</v>
      </c>
      <c r="Y47" s="13">
        <v>0</v>
      </c>
      <c r="Z47" s="13">
        <v>0</v>
      </c>
      <c r="AA47" s="13">
        <v>0</v>
      </c>
      <c r="AB47" s="13">
        <v>0</v>
      </c>
    </row>
    <row r="48" spans="1:28">
      <c r="A48" s="7">
        <v>46</v>
      </c>
      <c r="B48" s="10">
        <v>900147959</v>
      </c>
      <c r="C48" s="10" t="s">
        <v>78</v>
      </c>
      <c r="D48" s="4" t="s">
        <v>71</v>
      </c>
      <c r="E48" s="4" t="s">
        <v>71</v>
      </c>
      <c r="F48" s="13">
        <v>215000</v>
      </c>
      <c r="G48" s="13">
        <v>0</v>
      </c>
      <c r="H48" s="13">
        <v>0</v>
      </c>
      <c r="I48" s="13">
        <v>0</v>
      </c>
      <c r="J48" s="21" t="s">
        <v>29</v>
      </c>
      <c r="K48" s="21">
        <v>0</v>
      </c>
      <c r="L48" s="21" t="s">
        <v>29</v>
      </c>
      <c r="M48" s="24"/>
      <c r="N48" s="20"/>
      <c r="O48" s="20"/>
      <c r="P48" s="2"/>
      <c r="Q48" s="13">
        <v>0</v>
      </c>
      <c r="R48" s="13">
        <v>0</v>
      </c>
      <c r="S48" s="13">
        <v>0</v>
      </c>
      <c r="T48" s="13">
        <v>0</v>
      </c>
      <c r="U48" s="13">
        <v>0</v>
      </c>
      <c r="V48" s="13">
        <v>0</v>
      </c>
      <c r="W48" s="13">
        <v>0</v>
      </c>
      <c r="X48" s="13">
        <v>0</v>
      </c>
      <c r="Y48" s="13">
        <v>0</v>
      </c>
      <c r="Z48" s="13">
        <v>0</v>
      </c>
      <c r="AA48" s="13">
        <v>0</v>
      </c>
      <c r="AB48" s="13">
        <v>0</v>
      </c>
    </row>
    <row r="49" spans="1:28">
      <c r="A49" s="7">
        <v>47</v>
      </c>
      <c r="B49" s="7">
        <v>900094475</v>
      </c>
      <c r="C49" s="7" t="s">
        <v>79</v>
      </c>
      <c r="D49" s="4" t="s">
        <v>71</v>
      </c>
      <c r="E49" s="4" t="s">
        <v>71</v>
      </c>
      <c r="F49" s="13">
        <v>93000</v>
      </c>
      <c r="G49" s="13">
        <v>0</v>
      </c>
      <c r="H49" s="13">
        <v>0</v>
      </c>
      <c r="I49" s="13">
        <v>0</v>
      </c>
      <c r="J49" s="21" t="s">
        <v>29</v>
      </c>
      <c r="K49" s="21">
        <v>0</v>
      </c>
      <c r="L49" s="21" t="s">
        <v>29</v>
      </c>
      <c r="M49" s="24"/>
      <c r="N49" s="20"/>
      <c r="O49" s="20"/>
      <c r="P49" s="179"/>
      <c r="Q49" s="13">
        <v>0</v>
      </c>
      <c r="R49" s="13">
        <v>0</v>
      </c>
      <c r="S49" s="13">
        <v>0</v>
      </c>
      <c r="T49" s="13">
        <v>0</v>
      </c>
      <c r="U49" s="13">
        <v>0</v>
      </c>
      <c r="V49" s="13">
        <v>0</v>
      </c>
      <c r="W49" s="13">
        <v>0</v>
      </c>
      <c r="X49" s="13">
        <v>0</v>
      </c>
      <c r="Y49" s="13">
        <v>0</v>
      </c>
      <c r="Z49" s="13">
        <v>0</v>
      </c>
      <c r="AA49" s="13">
        <v>0</v>
      </c>
      <c r="AB49" s="13">
        <v>0</v>
      </c>
    </row>
    <row r="50" spans="1:28">
      <c r="A50" s="7">
        <v>48</v>
      </c>
      <c r="B50" s="10">
        <v>832007272</v>
      </c>
      <c r="C50" s="10" t="s">
        <v>80</v>
      </c>
      <c r="D50" s="4" t="s">
        <v>71</v>
      </c>
      <c r="E50" s="4" t="s">
        <v>71</v>
      </c>
      <c r="F50" s="13">
        <v>83000</v>
      </c>
      <c r="G50" s="13">
        <v>0</v>
      </c>
      <c r="H50" s="13">
        <v>0</v>
      </c>
      <c r="I50" s="13">
        <v>0</v>
      </c>
      <c r="J50" s="21" t="s">
        <v>29</v>
      </c>
      <c r="K50" s="21">
        <v>0</v>
      </c>
      <c r="L50" s="21" t="s">
        <v>29</v>
      </c>
      <c r="M50" s="24"/>
      <c r="N50" s="20"/>
      <c r="O50" s="20"/>
      <c r="P50" s="2"/>
      <c r="Q50" s="13">
        <v>0</v>
      </c>
      <c r="R50" s="13">
        <v>0</v>
      </c>
      <c r="S50" s="13">
        <v>0</v>
      </c>
      <c r="T50" s="13">
        <v>0</v>
      </c>
      <c r="U50" s="13">
        <v>0</v>
      </c>
      <c r="V50" s="13">
        <v>0</v>
      </c>
      <c r="W50" s="13">
        <v>0</v>
      </c>
      <c r="X50" s="13">
        <v>0</v>
      </c>
      <c r="Y50" s="13">
        <v>0</v>
      </c>
      <c r="Z50" s="13">
        <v>0</v>
      </c>
      <c r="AA50" s="13">
        <v>0</v>
      </c>
      <c r="AB50" s="13">
        <v>0</v>
      </c>
    </row>
    <row r="51" spans="1:28">
      <c r="A51" s="7">
        <v>49</v>
      </c>
      <c r="B51" s="7">
        <v>900129296</v>
      </c>
      <c r="C51" s="7" t="s">
        <v>81</v>
      </c>
      <c r="D51" s="4" t="s">
        <v>71</v>
      </c>
      <c r="E51" s="4" t="s">
        <v>71</v>
      </c>
      <c r="F51" s="13">
        <v>69000</v>
      </c>
      <c r="G51" s="13">
        <v>0</v>
      </c>
      <c r="H51" s="13">
        <v>0</v>
      </c>
      <c r="I51" s="13">
        <v>0</v>
      </c>
      <c r="J51" s="21" t="s">
        <v>29</v>
      </c>
      <c r="K51" s="21">
        <v>0</v>
      </c>
      <c r="L51" s="21" t="s">
        <v>29</v>
      </c>
      <c r="M51" s="24"/>
      <c r="N51" s="20"/>
      <c r="O51" s="20"/>
      <c r="P51" s="2"/>
      <c r="Q51" s="13">
        <v>0</v>
      </c>
      <c r="R51" s="13">
        <v>0</v>
      </c>
      <c r="S51" s="13">
        <v>0</v>
      </c>
      <c r="T51" s="13">
        <v>0</v>
      </c>
      <c r="U51" s="13">
        <v>0</v>
      </c>
      <c r="V51" s="13">
        <v>0</v>
      </c>
      <c r="W51" s="13">
        <v>0</v>
      </c>
      <c r="X51" s="13">
        <v>0</v>
      </c>
      <c r="Y51" s="13">
        <v>0</v>
      </c>
      <c r="Z51" s="13">
        <v>0</v>
      </c>
      <c r="AA51" s="13">
        <v>0</v>
      </c>
      <c r="AB51" s="13">
        <v>0</v>
      </c>
    </row>
    <row r="52" spans="1:28" ht="15.75" thickBot="1">
      <c r="A52" s="7">
        <v>51</v>
      </c>
      <c r="B52" s="7">
        <v>900000427</v>
      </c>
      <c r="C52" s="7" t="s">
        <v>82</v>
      </c>
      <c r="D52" s="4" t="s">
        <v>71</v>
      </c>
      <c r="E52" s="31" t="s">
        <v>71</v>
      </c>
      <c r="F52" s="30">
        <v>190000</v>
      </c>
      <c r="G52" s="30">
        <v>0</v>
      </c>
      <c r="H52" s="13">
        <v>0</v>
      </c>
      <c r="I52" s="13">
        <v>0</v>
      </c>
      <c r="J52" s="21" t="s">
        <v>35</v>
      </c>
      <c r="K52" s="21">
        <v>65720</v>
      </c>
      <c r="L52" s="22">
        <v>44742</v>
      </c>
      <c r="M52" s="24" t="s">
        <v>83</v>
      </c>
      <c r="N52" s="20">
        <v>44704</v>
      </c>
      <c r="O52" s="20">
        <v>44704</v>
      </c>
      <c r="P52" s="2">
        <v>900226715</v>
      </c>
      <c r="Q52" s="13">
        <v>65720</v>
      </c>
      <c r="R52" s="13">
        <v>65720</v>
      </c>
      <c r="S52" s="13">
        <v>0</v>
      </c>
      <c r="T52" s="13">
        <v>0</v>
      </c>
      <c r="U52" s="13">
        <v>0</v>
      </c>
      <c r="V52" s="13">
        <v>0</v>
      </c>
      <c r="W52" s="13">
        <v>0</v>
      </c>
      <c r="X52" s="13">
        <v>0</v>
      </c>
      <c r="Y52" s="13">
        <v>0</v>
      </c>
      <c r="Z52" s="13">
        <v>0</v>
      </c>
      <c r="AA52" s="13">
        <v>0</v>
      </c>
      <c r="AB52" s="13">
        <v>0</v>
      </c>
    </row>
    <row r="53" spans="1:28" ht="15.75" thickBot="1">
      <c r="E53" s="32" t="s">
        <v>84</v>
      </c>
      <c r="F53" s="33">
        <f>SUM(F2:F52)</f>
        <v>16096912000</v>
      </c>
      <c r="G53" s="34">
        <f>SUM(G2:G52)</f>
        <v>421935260</v>
      </c>
      <c r="H53" s="34">
        <f>SUM(H2:H52)</f>
        <v>-5015385924</v>
      </c>
      <c r="I53" s="35">
        <f>SUM(I2:I52)</f>
        <v>3825526917</v>
      </c>
      <c r="L53" s="28"/>
      <c r="M53" s="29"/>
    </row>
    <row r="55" spans="1:28">
      <c r="G55" s="27" t="s">
        <v>85</v>
      </c>
    </row>
  </sheetData>
  <autoFilter ref="A1:AB53" xr:uid="{F8394132-EC2F-450E-A498-139DA1638CA4}"/>
  <conditionalFormatting sqref="C42:D42">
    <cfRule type="expression" dxfId="3" priority="3">
      <formula>#REF!&lt;&gt;""</formula>
    </cfRule>
  </conditionalFormatting>
  <conditionalFormatting sqref="B42">
    <cfRule type="expression" dxfId="2" priority="4">
      <formula>#REF!&lt;&gt;""</formula>
    </cfRule>
  </conditionalFormatting>
  <dataValidations disablePrompts="1" count="1">
    <dataValidation type="whole" allowBlank="1" showInputMessage="1" showErrorMessage="1" error="Sólo coloque el número del NIT sin puntos, comas o separadores. No incluya el digito de verificación" prompt="Favor colocar el número del NIT sin puntos ni comas y sin digito de verificación" sqref="B46" xr:uid="{4F7F23DB-E214-44DB-A334-39D7D712E4A3}">
      <formula1>0</formula1>
      <formula2>9999999999</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C3CCC-318F-4B8E-B38D-28F06EB051E2}">
  <dimension ref="A1:AC133"/>
  <sheetViews>
    <sheetView tabSelected="1" topLeftCell="E1" workbookViewId="0">
      <pane xSplit="5" ySplit="1" topLeftCell="J34" activePane="bottomRight" state="frozen"/>
      <selection pane="bottomRight" activeCell="L54" sqref="L54"/>
      <selection pane="bottomLeft" activeCell="B1" sqref="B1:C52"/>
      <selection pane="topRight" activeCell="B1" sqref="B1:C52"/>
    </sheetView>
  </sheetViews>
  <sheetFormatPr defaultColWidth="11.42578125" defaultRowHeight="15"/>
  <cols>
    <col min="9" max="9" width="37.5703125" customWidth="1"/>
    <col min="11" max="11" width="14.7109375" customWidth="1"/>
  </cols>
  <sheetData>
    <row r="1" spans="1:29" ht="89.25">
      <c r="A1" s="43" t="s">
        <v>86</v>
      </c>
      <c r="B1" s="44" t="s">
        <v>87</v>
      </c>
      <c r="C1" s="44" t="s">
        <v>88</v>
      </c>
      <c r="D1" s="44" t="s">
        <v>89</v>
      </c>
      <c r="E1" s="42" t="s">
        <v>13</v>
      </c>
      <c r="F1" s="42" t="s">
        <v>90</v>
      </c>
      <c r="G1" s="41" t="s">
        <v>14</v>
      </c>
      <c r="H1" s="45" t="s">
        <v>15</v>
      </c>
      <c r="I1" s="44" t="s">
        <v>91</v>
      </c>
      <c r="J1" s="44" t="s">
        <v>1</v>
      </c>
      <c r="K1" s="36" t="s">
        <v>16</v>
      </c>
      <c r="L1" s="37" t="s">
        <v>17</v>
      </c>
      <c r="M1" s="36" t="s">
        <v>18</v>
      </c>
      <c r="N1" s="38" t="s">
        <v>19</v>
      </c>
      <c r="O1" s="39" t="s">
        <v>20</v>
      </c>
      <c r="P1" s="36" t="s">
        <v>21</v>
      </c>
      <c r="Q1" s="36" t="s">
        <v>22</v>
      </c>
      <c r="R1" s="36" t="s">
        <v>23</v>
      </c>
      <c r="S1" s="36" t="s">
        <v>24</v>
      </c>
      <c r="T1" s="36" t="s">
        <v>25</v>
      </c>
      <c r="U1" s="40" t="s">
        <v>26</v>
      </c>
      <c r="V1" s="36" t="s">
        <v>92</v>
      </c>
      <c r="W1" s="36" t="s">
        <v>27</v>
      </c>
      <c r="X1" s="36" t="s">
        <v>93</v>
      </c>
    </row>
    <row r="2" spans="1:29">
      <c r="A2" s="46" t="s">
        <v>94</v>
      </c>
      <c r="B2" s="47">
        <v>44628</v>
      </c>
      <c r="C2" s="48">
        <v>1</v>
      </c>
      <c r="D2" s="48">
        <v>1</v>
      </c>
      <c r="E2" s="49">
        <v>44619</v>
      </c>
      <c r="F2" s="49"/>
      <c r="G2" s="50">
        <v>44700</v>
      </c>
      <c r="H2" s="48">
        <v>900226715</v>
      </c>
      <c r="I2" s="46" t="s">
        <v>95</v>
      </c>
      <c r="J2" s="51">
        <v>900485519</v>
      </c>
      <c r="K2" s="52">
        <v>157833674</v>
      </c>
      <c r="L2" s="53">
        <v>146875278</v>
      </c>
      <c r="M2" s="54">
        <v>0</v>
      </c>
      <c r="N2" s="54">
        <v>0</v>
      </c>
      <c r="O2" s="54">
        <v>0</v>
      </c>
      <c r="P2" s="55">
        <v>5075580</v>
      </c>
      <c r="Q2" s="55">
        <v>1053033</v>
      </c>
      <c r="R2" s="54">
        <v>4829783</v>
      </c>
      <c r="S2" s="54">
        <v>0</v>
      </c>
      <c r="T2" s="54">
        <v>0</v>
      </c>
      <c r="U2" s="54">
        <v>0</v>
      </c>
      <c r="V2" s="54">
        <v>0</v>
      </c>
      <c r="W2" s="54">
        <v>-931411</v>
      </c>
      <c r="X2" s="54">
        <v>0</v>
      </c>
      <c r="Y2" s="161">
        <f>K2-SUM(L2:X2)</f>
        <v>931411</v>
      </c>
      <c r="Z2" s="68" t="s">
        <v>96</v>
      </c>
      <c r="AA2" s="68">
        <v>3394</v>
      </c>
      <c r="AB2" s="157">
        <f t="shared" ref="AB2:AB36" si="0">L2/K2</f>
        <v>0.93056997456702428</v>
      </c>
      <c r="AC2" s="69" t="s">
        <v>97</v>
      </c>
    </row>
    <row r="3" spans="1:29">
      <c r="A3" s="46" t="s">
        <v>94</v>
      </c>
      <c r="B3" s="47">
        <v>44658</v>
      </c>
      <c r="C3" s="48">
        <v>1</v>
      </c>
      <c r="D3" s="56">
        <v>1</v>
      </c>
      <c r="E3" s="57">
        <v>44620</v>
      </c>
      <c r="F3" s="57"/>
      <c r="G3" s="50">
        <v>44658</v>
      </c>
      <c r="H3" s="48">
        <v>900226715</v>
      </c>
      <c r="I3" s="58" t="s">
        <v>98</v>
      </c>
      <c r="J3" s="59">
        <v>900752431</v>
      </c>
      <c r="K3" s="60">
        <v>1035558536</v>
      </c>
      <c r="L3" s="61">
        <v>743922319</v>
      </c>
      <c r="M3" s="62">
        <v>135221962</v>
      </c>
      <c r="N3" s="62">
        <v>1965453</v>
      </c>
      <c r="O3" s="62">
        <v>0</v>
      </c>
      <c r="P3" s="62">
        <v>871686</v>
      </c>
      <c r="Q3" s="62">
        <v>1279822</v>
      </c>
      <c r="R3" s="62">
        <v>0</v>
      </c>
      <c r="S3" s="62">
        <v>0</v>
      </c>
      <c r="T3" s="62">
        <v>152990088</v>
      </c>
      <c r="U3" s="62">
        <v>0</v>
      </c>
      <c r="V3" s="62">
        <v>0</v>
      </c>
      <c r="W3" s="62">
        <v>-692794</v>
      </c>
      <c r="X3" s="62">
        <v>0</v>
      </c>
      <c r="Y3" s="161">
        <v>0</v>
      </c>
      <c r="Z3" s="68">
        <v>0</v>
      </c>
      <c r="AA3" s="68">
        <v>72</v>
      </c>
      <c r="AB3" s="157">
        <f t="shared" si="0"/>
        <v>0.71837785420948908</v>
      </c>
      <c r="AC3" s="69" t="s">
        <v>99</v>
      </c>
    </row>
    <row r="4" spans="1:29" ht="14.25" customHeight="1">
      <c r="A4" s="46" t="s">
        <v>94</v>
      </c>
      <c r="B4" s="47">
        <v>44643</v>
      </c>
      <c r="C4" s="48">
        <v>1</v>
      </c>
      <c r="D4" s="48">
        <v>1</v>
      </c>
      <c r="E4" s="57">
        <v>43039</v>
      </c>
      <c r="F4" s="57"/>
      <c r="G4" s="50">
        <v>44643</v>
      </c>
      <c r="H4" s="48">
        <v>800249241</v>
      </c>
      <c r="I4" s="46" t="s">
        <v>100</v>
      </c>
      <c r="J4" s="63">
        <v>890700666</v>
      </c>
      <c r="K4" s="52">
        <v>16238315</v>
      </c>
      <c r="L4" s="61">
        <v>12209612</v>
      </c>
      <c r="M4" s="62">
        <v>3350082</v>
      </c>
      <c r="N4" s="62">
        <v>0</v>
      </c>
      <c r="O4" s="62">
        <v>0</v>
      </c>
      <c r="P4" s="62">
        <v>173433</v>
      </c>
      <c r="Q4" s="62">
        <v>6612636</v>
      </c>
      <c r="R4" s="62">
        <v>252900</v>
      </c>
      <c r="S4" s="62">
        <v>0</v>
      </c>
      <c r="T4" s="62">
        <v>0</v>
      </c>
      <c r="U4" s="62">
        <v>0</v>
      </c>
      <c r="V4" s="62">
        <v>0</v>
      </c>
      <c r="W4" s="62">
        <v>-6360348</v>
      </c>
      <c r="X4" s="62">
        <v>0</v>
      </c>
      <c r="Y4" s="158">
        <f>K4-SUM(L4:X4)</f>
        <v>0</v>
      </c>
      <c r="Z4" s="68" t="s">
        <v>96</v>
      </c>
      <c r="AA4" s="68">
        <v>4753</v>
      </c>
      <c r="AB4" s="157">
        <f t="shared" si="0"/>
        <v>0.75190141341635508</v>
      </c>
      <c r="AC4" s="69" t="s">
        <v>97</v>
      </c>
    </row>
    <row r="5" spans="1:29">
      <c r="A5" s="46" t="s">
        <v>94</v>
      </c>
      <c r="B5" s="47">
        <v>44643</v>
      </c>
      <c r="C5" s="48">
        <v>1</v>
      </c>
      <c r="D5" s="48">
        <v>1</v>
      </c>
      <c r="E5" s="57"/>
      <c r="F5" s="57"/>
      <c r="G5" s="50">
        <v>44643</v>
      </c>
      <c r="H5" s="48">
        <v>900226715</v>
      </c>
      <c r="I5" s="46" t="s">
        <v>100</v>
      </c>
      <c r="J5" s="63">
        <v>890700666</v>
      </c>
      <c r="K5" s="52">
        <v>88620999</v>
      </c>
      <c r="L5" s="61">
        <v>-13591710</v>
      </c>
      <c r="M5" s="62">
        <v>26035102</v>
      </c>
      <c r="N5" s="62">
        <v>4145971</v>
      </c>
      <c r="O5" s="62">
        <v>0</v>
      </c>
      <c r="P5" s="62">
        <v>3066442</v>
      </c>
      <c r="Q5" s="62">
        <v>4744588</v>
      </c>
      <c r="R5" s="62">
        <v>0</v>
      </c>
      <c r="S5" s="62">
        <v>0</v>
      </c>
      <c r="T5" s="62">
        <v>51923597</v>
      </c>
      <c r="U5" s="62">
        <v>13591710</v>
      </c>
      <c r="V5" s="62">
        <v>0</v>
      </c>
      <c r="W5" s="62">
        <v>-1294701</v>
      </c>
      <c r="X5" s="62">
        <v>0</v>
      </c>
      <c r="Y5" s="158">
        <f>K5-SUM(L5:X5)</f>
        <v>0</v>
      </c>
      <c r="Z5" s="68" t="s">
        <v>96</v>
      </c>
      <c r="AA5" s="68">
        <v>2578</v>
      </c>
      <c r="AB5" s="157">
        <f t="shared" si="0"/>
        <v>-0.1533689549132706</v>
      </c>
      <c r="AC5" s="69" t="s">
        <v>97</v>
      </c>
    </row>
    <row r="6" spans="1:29">
      <c r="A6" s="46" t="s">
        <v>94</v>
      </c>
      <c r="B6" s="64">
        <v>44659</v>
      </c>
      <c r="C6" s="48">
        <v>1</v>
      </c>
      <c r="D6" s="56">
        <v>1</v>
      </c>
      <c r="E6" s="57">
        <v>43039</v>
      </c>
      <c r="F6" s="57"/>
      <c r="G6" s="50">
        <v>44659</v>
      </c>
      <c r="H6" s="48">
        <v>800249241</v>
      </c>
      <c r="I6" s="58" t="s">
        <v>61</v>
      </c>
      <c r="J6" s="65">
        <v>899999158</v>
      </c>
      <c r="K6" s="60">
        <v>8800</v>
      </c>
      <c r="L6" s="53">
        <v>4400</v>
      </c>
      <c r="M6" s="62">
        <v>0</v>
      </c>
      <c r="N6" s="54">
        <v>0</v>
      </c>
      <c r="O6" s="54">
        <v>0</v>
      </c>
      <c r="P6" s="55">
        <v>0</v>
      </c>
      <c r="Q6" s="55">
        <v>0</v>
      </c>
      <c r="R6" s="55">
        <v>0</v>
      </c>
      <c r="S6" s="55">
        <v>0</v>
      </c>
      <c r="T6" s="55">
        <v>0</v>
      </c>
      <c r="U6" s="55">
        <v>0</v>
      </c>
      <c r="V6" s="55">
        <v>0</v>
      </c>
      <c r="W6" s="55">
        <v>4400</v>
      </c>
      <c r="X6" s="55">
        <v>0</v>
      </c>
      <c r="Y6" s="161">
        <v>0</v>
      </c>
      <c r="Z6" s="68"/>
      <c r="AA6" s="68">
        <v>124</v>
      </c>
      <c r="AB6" s="157">
        <f t="shared" si="0"/>
        <v>0.5</v>
      </c>
      <c r="AC6" s="69" t="s">
        <v>97</v>
      </c>
    </row>
    <row r="7" spans="1:29">
      <c r="A7" s="46" t="s">
        <v>94</v>
      </c>
      <c r="B7" s="64">
        <v>44659</v>
      </c>
      <c r="C7" s="48">
        <v>1</v>
      </c>
      <c r="D7" s="56">
        <v>1</v>
      </c>
      <c r="E7" s="57">
        <v>44651</v>
      </c>
      <c r="F7" s="57"/>
      <c r="G7" s="50">
        <v>44659</v>
      </c>
      <c r="H7" s="48">
        <v>900226715</v>
      </c>
      <c r="I7" s="58" t="s">
        <v>61</v>
      </c>
      <c r="J7" s="59">
        <v>899999158</v>
      </c>
      <c r="K7" s="60">
        <v>5564923</v>
      </c>
      <c r="L7" s="53">
        <v>136808</v>
      </c>
      <c r="M7" s="62">
        <v>446564</v>
      </c>
      <c r="N7" s="54">
        <v>1622471</v>
      </c>
      <c r="O7" s="54">
        <v>0</v>
      </c>
      <c r="P7" s="55">
        <v>0</v>
      </c>
      <c r="Q7" s="55">
        <v>0</v>
      </c>
      <c r="R7" s="55">
        <v>0</v>
      </c>
      <c r="S7" s="55">
        <v>0</v>
      </c>
      <c r="T7" s="55">
        <v>1067784</v>
      </c>
      <c r="U7" s="55">
        <v>2291296</v>
      </c>
      <c r="V7" s="55">
        <v>0</v>
      </c>
      <c r="W7" s="55">
        <v>0</v>
      </c>
      <c r="X7" s="55">
        <v>0</v>
      </c>
      <c r="Y7" s="161">
        <v>0</v>
      </c>
      <c r="Z7" s="68"/>
      <c r="AA7" s="68">
        <v>143</v>
      </c>
      <c r="AB7" s="157">
        <f t="shared" si="0"/>
        <v>2.4583987954550315E-2</v>
      </c>
      <c r="AC7" s="69" t="s">
        <v>97</v>
      </c>
    </row>
    <row r="8" spans="1:29">
      <c r="A8" s="46" t="s">
        <v>94</v>
      </c>
      <c r="B8" s="64">
        <v>44659</v>
      </c>
      <c r="C8" s="48">
        <v>1</v>
      </c>
      <c r="D8" s="56">
        <v>1</v>
      </c>
      <c r="E8" s="57">
        <v>44656</v>
      </c>
      <c r="F8" s="57"/>
      <c r="G8" s="57">
        <v>44656</v>
      </c>
      <c r="H8" s="48">
        <v>900226715</v>
      </c>
      <c r="I8" s="58" t="s">
        <v>101</v>
      </c>
      <c r="J8" s="59">
        <v>860013570</v>
      </c>
      <c r="K8" s="60">
        <v>5663915</v>
      </c>
      <c r="L8" s="53">
        <v>5387278</v>
      </c>
      <c r="M8" s="55">
        <v>0</v>
      </c>
      <c r="N8" s="54">
        <v>0</v>
      </c>
      <c r="O8" s="54">
        <v>0</v>
      </c>
      <c r="P8" s="55">
        <v>0</v>
      </c>
      <c r="Q8" s="55">
        <v>16860</v>
      </c>
      <c r="R8" s="55">
        <v>0</v>
      </c>
      <c r="S8" s="55">
        <v>0</v>
      </c>
      <c r="T8" s="55">
        <v>259777</v>
      </c>
      <c r="U8" s="55">
        <v>0</v>
      </c>
      <c r="V8" s="55">
        <v>0</v>
      </c>
      <c r="W8" s="54">
        <v>0</v>
      </c>
      <c r="X8" s="54">
        <v>0</v>
      </c>
      <c r="Y8" s="161">
        <v>0</v>
      </c>
      <c r="Z8" s="68" t="s">
        <v>96</v>
      </c>
      <c r="AA8" s="68">
        <v>503</v>
      </c>
      <c r="AB8" s="157">
        <f t="shared" si="0"/>
        <v>0.95115798877631463</v>
      </c>
      <c r="AC8" s="69" t="s">
        <v>97</v>
      </c>
    </row>
    <row r="9" spans="1:29">
      <c r="A9" s="46" t="s">
        <v>94</v>
      </c>
      <c r="B9" s="64">
        <v>44659</v>
      </c>
      <c r="C9" s="66">
        <v>1</v>
      </c>
      <c r="D9" s="67">
        <v>1</v>
      </c>
      <c r="E9" s="57">
        <v>44656</v>
      </c>
      <c r="F9" s="68"/>
      <c r="G9" s="57">
        <v>44656</v>
      </c>
      <c r="H9" s="48">
        <v>900226715</v>
      </c>
      <c r="I9" s="58" t="s">
        <v>102</v>
      </c>
      <c r="J9" s="69">
        <v>830018305</v>
      </c>
      <c r="K9" s="70">
        <v>60116506</v>
      </c>
      <c r="L9" s="71">
        <v>55033612</v>
      </c>
      <c r="M9" s="72">
        <v>0</v>
      </c>
      <c r="N9" s="72">
        <v>0</v>
      </c>
      <c r="O9" s="72">
        <v>0</v>
      </c>
      <c r="P9" s="72">
        <v>0</v>
      </c>
      <c r="Q9" s="72">
        <v>490743</v>
      </c>
      <c r="R9" s="72">
        <v>0</v>
      </c>
      <c r="S9" s="72">
        <v>890000</v>
      </c>
      <c r="T9" s="72">
        <v>3702151</v>
      </c>
      <c r="U9" s="72">
        <v>0</v>
      </c>
      <c r="V9" s="72">
        <v>0</v>
      </c>
      <c r="W9" s="72">
        <v>0</v>
      </c>
      <c r="X9" s="72">
        <v>0</v>
      </c>
      <c r="Y9" s="161">
        <v>0</v>
      </c>
      <c r="Z9" s="68" t="s">
        <v>96</v>
      </c>
      <c r="AA9" s="68">
        <v>276</v>
      </c>
      <c r="AB9" s="157">
        <f t="shared" si="0"/>
        <v>0.91544927777406093</v>
      </c>
      <c r="AC9" s="69" t="s">
        <v>97</v>
      </c>
    </row>
    <row r="10" spans="1:29">
      <c r="A10" s="46" t="s">
        <v>94</v>
      </c>
      <c r="B10" s="64">
        <v>44659</v>
      </c>
      <c r="C10" s="66">
        <v>1</v>
      </c>
      <c r="D10" s="67">
        <v>1</v>
      </c>
      <c r="E10" s="57">
        <v>44669</v>
      </c>
      <c r="F10" s="68"/>
      <c r="G10" s="57">
        <v>44669</v>
      </c>
      <c r="H10" s="48">
        <v>900226715</v>
      </c>
      <c r="I10" s="58" t="s">
        <v>103</v>
      </c>
      <c r="J10" s="69">
        <v>860015888</v>
      </c>
      <c r="K10" s="70">
        <v>447502153</v>
      </c>
      <c r="L10" s="71">
        <v>0</v>
      </c>
      <c r="M10" s="72">
        <v>18885783</v>
      </c>
      <c r="N10" s="72">
        <v>0</v>
      </c>
      <c r="O10" s="72">
        <v>0</v>
      </c>
      <c r="P10" s="72">
        <v>0</v>
      </c>
      <c r="Q10" s="72">
        <v>24731304</v>
      </c>
      <c r="R10" s="72">
        <v>0</v>
      </c>
      <c r="S10" s="72">
        <v>0</v>
      </c>
      <c r="T10" s="72">
        <v>236107628</v>
      </c>
      <c r="U10" s="72">
        <v>47409849</v>
      </c>
      <c r="V10" s="72">
        <v>0</v>
      </c>
      <c r="W10" s="72">
        <v>0</v>
      </c>
      <c r="X10" s="72">
        <v>0</v>
      </c>
      <c r="Y10" s="54">
        <v>0</v>
      </c>
      <c r="Z10" s="54">
        <v>0</v>
      </c>
      <c r="AA10" s="68">
        <v>18</v>
      </c>
      <c r="AB10" s="157">
        <f t="shared" si="0"/>
        <v>0</v>
      </c>
      <c r="AC10" s="69" t="s">
        <v>99</v>
      </c>
    </row>
    <row r="11" spans="1:29">
      <c r="A11" s="46" t="s">
        <v>94</v>
      </c>
      <c r="B11" s="64">
        <v>44659</v>
      </c>
      <c r="C11" s="66">
        <v>1</v>
      </c>
      <c r="D11" s="67">
        <v>1</v>
      </c>
      <c r="E11" s="57">
        <v>44669</v>
      </c>
      <c r="F11" s="57"/>
      <c r="G11" s="57">
        <v>44669</v>
      </c>
      <c r="H11" s="48">
        <v>800249241</v>
      </c>
      <c r="I11" s="58" t="s">
        <v>103</v>
      </c>
      <c r="J11" s="69">
        <v>860015888</v>
      </c>
      <c r="K11" s="70">
        <v>64939312</v>
      </c>
      <c r="L11" s="71">
        <v>30036017</v>
      </c>
      <c r="M11" s="72">
        <v>0</v>
      </c>
      <c r="N11" s="72">
        <v>0</v>
      </c>
      <c r="O11" s="72">
        <v>0</v>
      </c>
      <c r="P11" s="72">
        <v>12831580</v>
      </c>
      <c r="Q11" s="72">
        <v>0</v>
      </c>
      <c r="R11" s="72">
        <v>135460</v>
      </c>
      <c r="S11" s="72">
        <v>0</v>
      </c>
      <c r="T11" s="72">
        <v>0</v>
      </c>
      <c r="U11" s="72">
        <v>21936255</v>
      </c>
      <c r="V11" s="72">
        <v>0</v>
      </c>
      <c r="W11" s="72">
        <v>0</v>
      </c>
      <c r="X11" s="72">
        <v>0</v>
      </c>
      <c r="Y11" s="54">
        <v>0</v>
      </c>
      <c r="Z11" s="54">
        <v>0</v>
      </c>
      <c r="AA11" s="68">
        <v>18</v>
      </c>
      <c r="AB11" s="157">
        <f t="shared" si="0"/>
        <v>0.46252441048343723</v>
      </c>
      <c r="AC11" s="69" t="s">
        <v>99</v>
      </c>
    </row>
    <row r="12" spans="1:29">
      <c r="A12" s="46" t="s">
        <v>94</v>
      </c>
      <c r="B12" s="64">
        <v>44650</v>
      </c>
      <c r="C12" s="48">
        <v>1</v>
      </c>
      <c r="D12" s="56">
        <v>1</v>
      </c>
      <c r="E12" s="57">
        <v>43039</v>
      </c>
      <c r="F12" s="57"/>
      <c r="G12" s="57">
        <v>44650</v>
      </c>
      <c r="H12" s="48">
        <v>800249241</v>
      </c>
      <c r="I12" s="58" t="s">
        <v>104</v>
      </c>
      <c r="J12" s="59">
        <v>900752431</v>
      </c>
      <c r="K12" s="70">
        <v>1482824</v>
      </c>
      <c r="L12" s="73">
        <v>0</v>
      </c>
      <c r="M12" s="62">
        <v>0</v>
      </c>
      <c r="N12" s="62">
        <v>0</v>
      </c>
      <c r="O12" s="62">
        <v>0</v>
      </c>
      <c r="P12" s="62">
        <v>1001315</v>
      </c>
      <c r="Q12" s="62">
        <v>73083</v>
      </c>
      <c r="R12" s="62">
        <v>0</v>
      </c>
      <c r="S12" s="62">
        <v>0</v>
      </c>
      <c r="T12" s="62">
        <v>408426</v>
      </c>
      <c r="U12" s="62">
        <v>0</v>
      </c>
      <c r="V12" s="62">
        <v>0</v>
      </c>
      <c r="W12" s="62">
        <v>0</v>
      </c>
      <c r="X12" s="62">
        <v>0</v>
      </c>
      <c r="Y12" s="55">
        <v>0</v>
      </c>
      <c r="Z12" s="55">
        <v>0</v>
      </c>
      <c r="AA12" s="68">
        <v>3</v>
      </c>
      <c r="AB12" s="157">
        <f t="shared" si="0"/>
        <v>0</v>
      </c>
      <c r="AC12" s="69" t="s">
        <v>99</v>
      </c>
    </row>
    <row r="13" spans="1:29">
      <c r="A13" s="46" t="s">
        <v>94</v>
      </c>
      <c r="B13" s="64">
        <v>44655</v>
      </c>
      <c r="C13" s="48">
        <v>1</v>
      </c>
      <c r="D13" s="56">
        <v>1</v>
      </c>
      <c r="E13" s="57" t="s">
        <v>105</v>
      </c>
      <c r="F13" s="57"/>
      <c r="G13" s="57">
        <v>44655</v>
      </c>
      <c r="H13" s="48">
        <v>900226715</v>
      </c>
      <c r="I13" s="58" t="s">
        <v>106</v>
      </c>
      <c r="J13" s="59">
        <v>900752431</v>
      </c>
      <c r="K13" s="70">
        <v>411289883</v>
      </c>
      <c r="L13" s="73">
        <v>306614296</v>
      </c>
      <c r="M13" s="62">
        <v>18866816</v>
      </c>
      <c r="N13" s="62">
        <v>0</v>
      </c>
      <c r="O13" s="62">
        <v>0</v>
      </c>
      <c r="P13" s="62">
        <v>15447361</v>
      </c>
      <c r="Q13" s="62">
        <v>868990</v>
      </c>
      <c r="R13" s="62">
        <v>8235660</v>
      </c>
      <c r="S13" s="62">
        <v>3200</v>
      </c>
      <c r="T13" s="62">
        <v>64995147</v>
      </c>
      <c r="U13" s="62">
        <v>237</v>
      </c>
      <c r="V13" s="62">
        <v>0</v>
      </c>
      <c r="W13" s="62">
        <v>-3741824</v>
      </c>
      <c r="X13" s="62">
        <v>0</v>
      </c>
      <c r="Y13" s="55">
        <v>0</v>
      </c>
      <c r="Z13" s="55">
        <v>0</v>
      </c>
      <c r="AA13" s="68">
        <v>75</v>
      </c>
      <c r="AB13" s="157">
        <f t="shared" si="0"/>
        <v>0.74549437920407102</v>
      </c>
      <c r="AC13" s="69" t="s">
        <v>99</v>
      </c>
    </row>
    <row r="14" spans="1:29">
      <c r="A14" s="46" t="s">
        <v>94</v>
      </c>
      <c r="B14" s="64">
        <v>44678</v>
      </c>
      <c r="C14" s="48">
        <v>1</v>
      </c>
      <c r="D14" s="56">
        <v>1</v>
      </c>
      <c r="E14" s="57">
        <v>44196</v>
      </c>
      <c r="F14" s="57"/>
      <c r="G14" s="50">
        <f>B14</f>
        <v>44678</v>
      </c>
      <c r="H14" s="48">
        <v>900226715</v>
      </c>
      <c r="I14" s="58" t="s">
        <v>107</v>
      </c>
      <c r="J14" s="59">
        <v>900752431</v>
      </c>
      <c r="K14" s="70">
        <v>498619172</v>
      </c>
      <c r="L14" s="73">
        <v>185495038</v>
      </c>
      <c r="M14" s="62">
        <v>190683352</v>
      </c>
      <c r="N14" s="54">
        <v>0</v>
      </c>
      <c r="O14" s="54">
        <v>0</v>
      </c>
      <c r="P14" s="74">
        <v>40315352</v>
      </c>
      <c r="Q14" s="74">
        <v>1815420</v>
      </c>
      <c r="R14" s="74">
        <v>750502</v>
      </c>
      <c r="S14" s="74">
        <v>11210</v>
      </c>
      <c r="T14" s="74">
        <v>95716972</v>
      </c>
      <c r="U14" s="74">
        <v>0</v>
      </c>
      <c r="V14" s="74">
        <v>0</v>
      </c>
      <c r="W14" s="54">
        <v>-16168674</v>
      </c>
      <c r="X14" s="75">
        <v>0</v>
      </c>
      <c r="Y14" s="55">
        <v>0</v>
      </c>
      <c r="Z14" s="55">
        <v>0</v>
      </c>
      <c r="AA14" s="68">
        <v>37</v>
      </c>
      <c r="AB14" s="157">
        <f t="shared" si="0"/>
        <v>0.37201746025120752</v>
      </c>
      <c r="AC14" s="69" t="s">
        <v>99</v>
      </c>
    </row>
    <row r="15" spans="1:29">
      <c r="A15" s="46" t="s">
        <v>94</v>
      </c>
      <c r="B15" s="64">
        <v>44652</v>
      </c>
      <c r="C15" s="48">
        <v>1</v>
      </c>
      <c r="D15" s="56">
        <v>1</v>
      </c>
      <c r="E15" s="57">
        <v>44674</v>
      </c>
      <c r="F15" s="57"/>
      <c r="G15" s="50">
        <v>44674</v>
      </c>
      <c r="H15" s="48">
        <v>900226715</v>
      </c>
      <c r="I15" s="58" t="s">
        <v>108</v>
      </c>
      <c r="J15" s="65">
        <v>860066191</v>
      </c>
      <c r="K15" s="70">
        <v>73111380.430000007</v>
      </c>
      <c r="L15" s="71">
        <v>53926932.000000007</v>
      </c>
      <c r="M15" s="72">
        <v>0</v>
      </c>
      <c r="N15" s="72">
        <v>0</v>
      </c>
      <c r="O15" s="72">
        <v>0</v>
      </c>
      <c r="P15" s="72">
        <v>0</v>
      </c>
      <c r="Q15" s="72">
        <v>0</v>
      </c>
      <c r="R15" s="72">
        <v>19128331</v>
      </c>
      <c r="S15" s="72">
        <v>0</v>
      </c>
      <c r="T15" s="72">
        <v>93590</v>
      </c>
      <c r="U15" s="72">
        <v>0</v>
      </c>
      <c r="V15" s="72">
        <v>0</v>
      </c>
      <c r="W15" s="72">
        <v>-37472.569999997504</v>
      </c>
      <c r="X15" s="72">
        <v>0</v>
      </c>
      <c r="Y15" s="55">
        <v>0</v>
      </c>
      <c r="Z15" s="55">
        <v>0</v>
      </c>
      <c r="AA15" s="68">
        <v>169</v>
      </c>
      <c r="AB15" s="157">
        <f t="shared" si="0"/>
        <v>0.73759969628301547</v>
      </c>
      <c r="AC15" s="69" t="s">
        <v>99</v>
      </c>
    </row>
    <row r="16" spans="1:29">
      <c r="A16" s="46" t="s">
        <v>94</v>
      </c>
      <c r="B16" s="64">
        <v>44686</v>
      </c>
      <c r="C16" s="48">
        <v>1</v>
      </c>
      <c r="D16" s="56">
        <v>1</v>
      </c>
      <c r="E16" s="57">
        <v>44620</v>
      </c>
      <c r="F16" s="57"/>
      <c r="G16" s="50">
        <f>B16</f>
        <v>44686</v>
      </c>
      <c r="H16" s="48">
        <v>900226715</v>
      </c>
      <c r="I16" s="58" t="s">
        <v>109</v>
      </c>
      <c r="J16" s="59">
        <v>830005028</v>
      </c>
      <c r="K16" s="70">
        <v>203250509</v>
      </c>
      <c r="L16" s="73">
        <v>18176062</v>
      </c>
      <c r="M16" s="62">
        <v>118362632</v>
      </c>
      <c r="N16" s="54">
        <v>15367895</v>
      </c>
      <c r="O16" s="54">
        <v>0</v>
      </c>
      <c r="P16" s="74">
        <v>1397176</v>
      </c>
      <c r="Q16" s="74">
        <v>13472593</v>
      </c>
      <c r="R16" s="74">
        <v>105942</v>
      </c>
      <c r="S16" s="74">
        <v>0</v>
      </c>
      <c r="T16" s="74">
        <v>1087030</v>
      </c>
      <c r="U16" s="74">
        <v>35366783</v>
      </c>
      <c r="V16" s="74">
        <v>0</v>
      </c>
      <c r="W16" s="54">
        <v>-85604</v>
      </c>
      <c r="X16" s="75">
        <v>0</v>
      </c>
      <c r="Y16" s="54">
        <v>0</v>
      </c>
      <c r="Z16" s="54">
        <v>0</v>
      </c>
      <c r="AA16" s="68">
        <v>14</v>
      </c>
      <c r="AB16" s="157">
        <f t="shared" si="0"/>
        <v>8.9426895358968084E-2</v>
      </c>
      <c r="AC16" s="69" t="s">
        <v>99</v>
      </c>
    </row>
    <row r="17" spans="1:29">
      <c r="A17" s="46" t="s">
        <v>94</v>
      </c>
      <c r="B17" s="64">
        <v>44652</v>
      </c>
      <c r="C17" s="48">
        <v>1</v>
      </c>
      <c r="D17" s="56">
        <v>1</v>
      </c>
      <c r="E17" s="76">
        <v>44651</v>
      </c>
      <c r="F17" s="57"/>
      <c r="G17" s="50">
        <v>44680</v>
      </c>
      <c r="H17" s="48">
        <v>800249241</v>
      </c>
      <c r="I17" s="58" t="s">
        <v>110</v>
      </c>
      <c r="J17" s="59">
        <v>830077644</v>
      </c>
      <c r="K17" s="70">
        <v>67893542</v>
      </c>
      <c r="L17" s="71">
        <v>0</v>
      </c>
      <c r="M17" s="72">
        <v>0</v>
      </c>
      <c r="N17" s="72">
        <v>0</v>
      </c>
      <c r="O17" s="72">
        <v>0</v>
      </c>
      <c r="P17" s="72">
        <v>67893542</v>
      </c>
      <c r="Q17" s="72">
        <v>0</v>
      </c>
      <c r="R17" s="72">
        <v>0</v>
      </c>
      <c r="S17" s="72">
        <v>0</v>
      </c>
      <c r="T17" s="72">
        <v>0</v>
      </c>
      <c r="U17" s="72">
        <v>0</v>
      </c>
      <c r="V17" s="72">
        <v>0</v>
      </c>
      <c r="W17" s="72">
        <v>0</v>
      </c>
      <c r="X17" s="72">
        <v>0</v>
      </c>
      <c r="Y17" s="54">
        <v>0</v>
      </c>
      <c r="Z17" s="54">
        <v>0</v>
      </c>
      <c r="AA17" s="68">
        <v>7</v>
      </c>
      <c r="AB17" s="157">
        <f t="shared" si="0"/>
        <v>0</v>
      </c>
      <c r="AC17" s="69" t="s">
        <v>99</v>
      </c>
    </row>
    <row r="18" spans="1:29">
      <c r="A18" s="46" t="s">
        <v>94</v>
      </c>
      <c r="B18" s="47">
        <v>44652</v>
      </c>
      <c r="C18" s="48">
        <v>1</v>
      </c>
      <c r="D18" s="48">
        <v>1</v>
      </c>
      <c r="E18" s="76">
        <v>44651</v>
      </c>
      <c r="F18" s="57"/>
      <c r="G18" s="50">
        <v>44680</v>
      </c>
      <c r="H18" s="48">
        <v>800249241</v>
      </c>
      <c r="I18" s="58" t="s">
        <v>111</v>
      </c>
      <c r="J18" s="59">
        <v>800197177</v>
      </c>
      <c r="K18" s="70">
        <v>36773898</v>
      </c>
      <c r="L18" s="71">
        <v>-6623752</v>
      </c>
      <c r="M18" s="72">
        <v>0</v>
      </c>
      <c r="N18" s="72">
        <v>0</v>
      </c>
      <c r="O18" s="72">
        <v>0</v>
      </c>
      <c r="P18" s="72">
        <v>11523779</v>
      </c>
      <c r="Q18" s="72">
        <v>1952400</v>
      </c>
      <c r="R18" s="72">
        <v>6670755</v>
      </c>
      <c r="S18" s="72">
        <v>0</v>
      </c>
      <c r="T18" s="72">
        <v>17387259</v>
      </c>
      <c r="U18" s="72">
        <v>6623752</v>
      </c>
      <c r="V18" s="72">
        <v>0</v>
      </c>
      <c r="W18" s="72">
        <v>-760295</v>
      </c>
      <c r="X18" s="72">
        <v>0</v>
      </c>
      <c r="Y18" s="55">
        <v>0</v>
      </c>
      <c r="Z18" s="55">
        <v>0</v>
      </c>
      <c r="AA18" s="68">
        <v>129</v>
      </c>
      <c r="AB18" s="157">
        <f t="shared" si="0"/>
        <v>-0.18012101953401841</v>
      </c>
      <c r="AC18" s="69" t="s">
        <v>99</v>
      </c>
    </row>
    <row r="19" spans="1:29">
      <c r="A19" s="46" t="s">
        <v>94</v>
      </c>
      <c r="B19" s="47">
        <v>44652</v>
      </c>
      <c r="C19" s="48">
        <v>1</v>
      </c>
      <c r="D19" s="48">
        <v>1</v>
      </c>
      <c r="E19" s="76">
        <v>44651</v>
      </c>
      <c r="F19" s="57"/>
      <c r="G19" s="50">
        <v>44680</v>
      </c>
      <c r="H19" s="48">
        <v>800249241</v>
      </c>
      <c r="I19" s="46" t="s">
        <v>112</v>
      </c>
      <c r="J19" s="51">
        <v>830077633</v>
      </c>
      <c r="K19" s="77">
        <v>4115100</v>
      </c>
      <c r="L19" s="71">
        <v>0</v>
      </c>
      <c r="M19" s="72">
        <v>2045536</v>
      </c>
      <c r="N19" s="72">
        <v>0</v>
      </c>
      <c r="O19" s="72">
        <v>0</v>
      </c>
      <c r="P19" s="72">
        <v>1962964</v>
      </c>
      <c r="Q19" s="72">
        <v>0</v>
      </c>
      <c r="R19" s="72">
        <v>23900</v>
      </c>
      <c r="S19" s="72">
        <v>0</v>
      </c>
      <c r="T19" s="72">
        <v>82700</v>
      </c>
      <c r="U19" s="72">
        <v>0</v>
      </c>
      <c r="V19" s="72">
        <v>0</v>
      </c>
      <c r="W19" s="72">
        <v>0</v>
      </c>
      <c r="X19" s="72">
        <v>0</v>
      </c>
      <c r="Y19" s="158">
        <f t="shared" ref="Y19:Y30" si="1">K19-SUM(L19:X19)</f>
        <v>0</v>
      </c>
      <c r="Z19" s="55">
        <v>0</v>
      </c>
      <c r="AA19" s="68">
        <v>173</v>
      </c>
      <c r="AB19" s="157">
        <f t="shared" si="0"/>
        <v>0</v>
      </c>
      <c r="AC19" s="69" t="s">
        <v>97</v>
      </c>
    </row>
    <row r="20" spans="1:29">
      <c r="A20" s="46" t="s">
        <v>94</v>
      </c>
      <c r="B20" s="47">
        <v>44652</v>
      </c>
      <c r="C20" s="48">
        <v>1</v>
      </c>
      <c r="D20" s="48">
        <v>1</v>
      </c>
      <c r="E20" s="76">
        <v>44651</v>
      </c>
      <c r="F20" s="57"/>
      <c r="G20" s="50">
        <v>44680</v>
      </c>
      <c r="H20" s="48">
        <v>800249241</v>
      </c>
      <c r="I20" s="46" t="s">
        <v>113</v>
      </c>
      <c r="J20" s="51">
        <v>800216303</v>
      </c>
      <c r="K20" s="77">
        <v>66451948</v>
      </c>
      <c r="L20" s="71">
        <v>0</v>
      </c>
      <c r="M20" s="72">
        <v>16739559</v>
      </c>
      <c r="N20" s="72">
        <v>0</v>
      </c>
      <c r="O20" s="72">
        <v>0</v>
      </c>
      <c r="P20" s="72">
        <v>40539920</v>
      </c>
      <c r="Q20" s="72">
        <v>929400</v>
      </c>
      <c r="R20" s="72">
        <v>3545778</v>
      </c>
      <c r="S20" s="72">
        <v>0</v>
      </c>
      <c r="T20" s="72">
        <v>5942883</v>
      </c>
      <c r="U20" s="72">
        <v>0</v>
      </c>
      <c r="V20" s="72">
        <v>0</v>
      </c>
      <c r="W20" s="72">
        <v>-1245592</v>
      </c>
      <c r="X20" s="72">
        <v>0</v>
      </c>
      <c r="Y20" s="158">
        <f t="shared" si="1"/>
        <v>0</v>
      </c>
      <c r="Z20" s="55">
        <v>0</v>
      </c>
      <c r="AA20" s="68">
        <v>31</v>
      </c>
      <c r="AB20" s="157">
        <f t="shared" si="0"/>
        <v>0</v>
      </c>
      <c r="AC20" s="69" t="s">
        <v>97</v>
      </c>
    </row>
    <row r="21" spans="1:29">
      <c r="A21" s="46" t="s">
        <v>94</v>
      </c>
      <c r="B21" s="47">
        <v>44652</v>
      </c>
      <c r="C21" s="48">
        <v>1</v>
      </c>
      <c r="D21" s="48">
        <v>1</v>
      </c>
      <c r="E21" s="76">
        <v>44651</v>
      </c>
      <c r="F21" s="57"/>
      <c r="G21" s="50">
        <v>44680</v>
      </c>
      <c r="H21" s="48">
        <v>800249241</v>
      </c>
      <c r="I21" s="46" t="s">
        <v>114</v>
      </c>
      <c r="J21" s="51">
        <v>800216538</v>
      </c>
      <c r="K21" s="77">
        <v>2773349</v>
      </c>
      <c r="L21" s="71">
        <v>0</v>
      </c>
      <c r="M21" s="72">
        <v>845896</v>
      </c>
      <c r="N21" s="72">
        <v>0</v>
      </c>
      <c r="O21" s="72">
        <v>0</v>
      </c>
      <c r="P21" s="72">
        <v>1927453</v>
      </c>
      <c r="Q21" s="72">
        <v>0</v>
      </c>
      <c r="R21" s="72">
        <v>0</v>
      </c>
      <c r="S21" s="72">
        <v>0</v>
      </c>
      <c r="T21" s="72">
        <v>0</v>
      </c>
      <c r="U21" s="72">
        <v>0</v>
      </c>
      <c r="V21" s="72">
        <v>0</v>
      </c>
      <c r="W21" s="72">
        <v>0</v>
      </c>
      <c r="X21" s="72">
        <v>0</v>
      </c>
      <c r="Y21" s="158">
        <f t="shared" si="1"/>
        <v>0</v>
      </c>
      <c r="Z21" s="68" t="s">
        <v>96</v>
      </c>
      <c r="AA21" s="68">
        <v>302</v>
      </c>
      <c r="AB21" s="157">
        <f t="shared" si="0"/>
        <v>0</v>
      </c>
      <c r="AC21" s="69" t="s">
        <v>97</v>
      </c>
    </row>
    <row r="22" spans="1:29">
      <c r="A22" s="46" t="s">
        <v>94</v>
      </c>
      <c r="B22" s="47">
        <v>44652</v>
      </c>
      <c r="C22" s="48">
        <v>1</v>
      </c>
      <c r="D22" s="48">
        <v>1</v>
      </c>
      <c r="E22" s="76">
        <v>44651</v>
      </c>
      <c r="F22" s="57"/>
      <c r="G22" s="50">
        <v>44680</v>
      </c>
      <c r="H22" s="48">
        <v>800249241</v>
      </c>
      <c r="I22" s="46" t="s">
        <v>115</v>
      </c>
      <c r="J22" s="51">
        <v>860020188</v>
      </c>
      <c r="K22" s="77">
        <v>78368725</v>
      </c>
      <c r="L22" s="71">
        <v>0</v>
      </c>
      <c r="M22" s="72">
        <v>41654290</v>
      </c>
      <c r="N22" s="72">
        <v>0</v>
      </c>
      <c r="O22" s="72">
        <v>0</v>
      </c>
      <c r="P22" s="72">
        <v>27020185</v>
      </c>
      <c r="Q22" s="72">
        <v>0</v>
      </c>
      <c r="R22" s="72">
        <v>3195654</v>
      </c>
      <c r="S22" s="72">
        <v>0</v>
      </c>
      <c r="T22" s="72">
        <v>6498596</v>
      </c>
      <c r="U22" s="72">
        <v>0</v>
      </c>
      <c r="V22" s="72">
        <v>0</v>
      </c>
      <c r="W22" s="72">
        <v>0</v>
      </c>
      <c r="X22" s="72">
        <v>0</v>
      </c>
      <c r="Y22" s="158">
        <f t="shared" si="1"/>
        <v>0</v>
      </c>
      <c r="Z22" s="68" t="s">
        <v>96</v>
      </c>
      <c r="AA22" s="68">
        <v>144</v>
      </c>
      <c r="AB22" s="157">
        <f t="shared" si="0"/>
        <v>0</v>
      </c>
      <c r="AC22" s="69" t="s">
        <v>97</v>
      </c>
    </row>
    <row r="23" spans="1:29">
      <c r="A23" s="46" t="s">
        <v>94</v>
      </c>
      <c r="B23" s="47">
        <v>44652</v>
      </c>
      <c r="C23" s="48">
        <v>1</v>
      </c>
      <c r="D23" s="48">
        <v>1</v>
      </c>
      <c r="E23" s="76">
        <v>44651</v>
      </c>
      <c r="F23" s="57"/>
      <c r="G23" s="50">
        <v>44680</v>
      </c>
      <c r="H23" s="48">
        <v>800249241</v>
      </c>
      <c r="I23" s="46" t="s">
        <v>116</v>
      </c>
      <c r="J23" s="51">
        <v>900959051</v>
      </c>
      <c r="K23" s="77">
        <v>102861337</v>
      </c>
      <c r="L23" s="71">
        <v>16399528</v>
      </c>
      <c r="M23" s="72">
        <v>13046854</v>
      </c>
      <c r="N23" s="72">
        <v>0</v>
      </c>
      <c r="O23" s="72">
        <v>0</v>
      </c>
      <c r="P23" s="72">
        <v>2821829</v>
      </c>
      <c r="Q23" s="72">
        <v>0</v>
      </c>
      <c r="R23" s="72">
        <v>64722571</v>
      </c>
      <c r="S23" s="72">
        <v>0</v>
      </c>
      <c r="T23" s="72">
        <v>5870555</v>
      </c>
      <c r="U23" s="72">
        <v>0</v>
      </c>
      <c r="V23" s="72">
        <v>0</v>
      </c>
      <c r="W23" s="72">
        <v>0</v>
      </c>
      <c r="X23" s="72">
        <v>0</v>
      </c>
      <c r="Y23" s="158">
        <f t="shared" si="1"/>
        <v>0</v>
      </c>
      <c r="Z23" s="68" t="s">
        <v>96</v>
      </c>
      <c r="AA23" s="68">
        <v>21</v>
      </c>
      <c r="AB23" s="157">
        <f t="shared" si="0"/>
        <v>0.15943335443909309</v>
      </c>
      <c r="AC23" s="69" t="s">
        <v>97</v>
      </c>
    </row>
    <row r="24" spans="1:29">
      <c r="A24" s="46" t="s">
        <v>94</v>
      </c>
      <c r="B24" s="47">
        <v>44652</v>
      </c>
      <c r="C24" s="48">
        <v>1</v>
      </c>
      <c r="D24" s="48">
        <v>1</v>
      </c>
      <c r="E24" s="76">
        <v>44651</v>
      </c>
      <c r="F24" s="57"/>
      <c r="G24" s="50">
        <v>44680</v>
      </c>
      <c r="H24" s="48">
        <v>900226715</v>
      </c>
      <c r="I24" s="46" t="s">
        <v>116</v>
      </c>
      <c r="J24" s="51">
        <v>900959051</v>
      </c>
      <c r="K24" s="78">
        <v>3555028332</v>
      </c>
      <c r="L24" s="79">
        <v>199434358</v>
      </c>
      <c r="M24" s="80">
        <v>0</v>
      </c>
      <c r="N24" s="80">
        <v>0</v>
      </c>
      <c r="O24" s="80">
        <v>0</v>
      </c>
      <c r="P24" s="80">
        <v>2252712621</v>
      </c>
      <c r="Q24" s="80">
        <v>528580514</v>
      </c>
      <c r="R24" s="80">
        <v>152447335</v>
      </c>
      <c r="S24" s="80">
        <v>0</v>
      </c>
      <c r="T24" s="80">
        <v>529267127</v>
      </c>
      <c r="U24" s="80">
        <v>11602</v>
      </c>
      <c r="V24" s="80">
        <v>0</v>
      </c>
      <c r="W24" s="80">
        <v>-107425225</v>
      </c>
      <c r="X24" s="80">
        <v>0</v>
      </c>
      <c r="Y24" s="158">
        <f t="shared" si="1"/>
        <v>0</v>
      </c>
      <c r="Z24" s="68" t="s">
        <v>96</v>
      </c>
      <c r="AA24" s="68">
        <v>9</v>
      </c>
      <c r="AB24" s="157">
        <f t="shared" si="0"/>
        <v>5.6099231672733688E-2</v>
      </c>
      <c r="AC24" s="69" t="s">
        <v>97</v>
      </c>
    </row>
    <row r="25" spans="1:29">
      <c r="A25" s="46" t="s">
        <v>94</v>
      </c>
      <c r="B25" s="47">
        <v>44652</v>
      </c>
      <c r="C25" s="48">
        <v>1</v>
      </c>
      <c r="D25" s="48">
        <v>1</v>
      </c>
      <c r="E25" s="76">
        <v>44651</v>
      </c>
      <c r="F25" s="57"/>
      <c r="G25" s="50">
        <v>44680</v>
      </c>
      <c r="H25" s="48">
        <v>800249241</v>
      </c>
      <c r="I25" s="46" t="s">
        <v>117</v>
      </c>
      <c r="J25" s="51">
        <v>832001966</v>
      </c>
      <c r="K25" s="77">
        <v>4287492</v>
      </c>
      <c r="L25" s="71">
        <v>1897500</v>
      </c>
      <c r="M25" s="72">
        <v>0</v>
      </c>
      <c r="N25" s="72">
        <v>0</v>
      </c>
      <c r="O25" s="72">
        <v>0</v>
      </c>
      <c r="P25" s="72">
        <v>0</v>
      </c>
      <c r="Q25" s="72">
        <v>3059487</v>
      </c>
      <c r="R25" s="72">
        <v>0</v>
      </c>
      <c r="S25" s="72">
        <v>0</v>
      </c>
      <c r="T25" s="72">
        <v>0</v>
      </c>
      <c r="U25" s="72">
        <v>0</v>
      </c>
      <c r="V25" s="72">
        <v>0</v>
      </c>
      <c r="W25" s="72">
        <v>-669495</v>
      </c>
      <c r="X25" s="72">
        <v>0</v>
      </c>
      <c r="Y25" s="161">
        <f t="shared" si="1"/>
        <v>0</v>
      </c>
      <c r="Z25" s="68" t="s">
        <v>96</v>
      </c>
      <c r="AA25" s="68">
        <v>4564</v>
      </c>
      <c r="AB25" s="157">
        <f t="shared" si="0"/>
        <v>0.44256642344755398</v>
      </c>
      <c r="AC25" s="69" t="s">
        <v>97</v>
      </c>
    </row>
    <row r="26" spans="1:29">
      <c r="A26" s="46" t="s">
        <v>94</v>
      </c>
      <c r="B26" s="47">
        <v>44652</v>
      </c>
      <c r="C26" s="48">
        <v>1</v>
      </c>
      <c r="D26" s="48">
        <v>1</v>
      </c>
      <c r="E26" s="76">
        <v>44651</v>
      </c>
      <c r="F26" s="57"/>
      <c r="G26" s="50">
        <v>44680</v>
      </c>
      <c r="H26" s="48">
        <v>900226715</v>
      </c>
      <c r="I26" s="46" t="s">
        <v>117</v>
      </c>
      <c r="J26" s="51">
        <v>832001966</v>
      </c>
      <c r="K26" s="77">
        <v>117152356</v>
      </c>
      <c r="L26" s="71">
        <v>40032723</v>
      </c>
      <c r="M26" s="72">
        <v>16260897</v>
      </c>
      <c r="N26" s="72">
        <v>0</v>
      </c>
      <c r="O26" s="72">
        <v>0</v>
      </c>
      <c r="P26" s="72">
        <v>13450133</v>
      </c>
      <c r="Q26" s="72">
        <v>5544062</v>
      </c>
      <c r="R26" s="72">
        <v>0</v>
      </c>
      <c r="S26" s="72">
        <v>0</v>
      </c>
      <c r="T26" s="72">
        <v>61279830</v>
      </c>
      <c r="U26" s="72">
        <v>0</v>
      </c>
      <c r="V26" s="72">
        <v>0</v>
      </c>
      <c r="W26" s="72">
        <v>-19415289</v>
      </c>
      <c r="X26" s="72">
        <v>0</v>
      </c>
      <c r="Y26" s="158">
        <f t="shared" si="1"/>
        <v>0</v>
      </c>
      <c r="Z26" s="68" t="s">
        <v>96</v>
      </c>
      <c r="AA26" s="68">
        <v>1755</v>
      </c>
      <c r="AB26" s="157">
        <f t="shared" si="0"/>
        <v>0.3417150483939051</v>
      </c>
      <c r="AC26" s="69" t="s">
        <v>97</v>
      </c>
    </row>
    <row r="27" spans="1:29">
      <c r="A27" s="46" t="s">
        <v>94</v>
      </c>
      <c r="B27" s="47">
        <v>44652</v>
      </c>
      <c r="C27" s="48">
        <v>1</v>
      </c>
      <c r="D27" s="48">
        <v>1</v>
      </c>
      <c r="E27" s="57">
        <v>44561</v>
      </c>
      <c r="F27" s="57"/>
      <c r="G27" s="50">
        <v>44680</v>
      </c>
      <c r="H27" s="48">
        <v>800249241</v>
      </c>
      <c r="I27" s="46" t="s">
        <v>118</v>
      </c>
      <c r="J27" s="51">
        <v>860020283</v>
      </c>
      <c r="K27" s="77">
        <v>1242385</v>
      </c>
      <c r="L27" s="71">
        <v>0</v>
      </c>
      <c r="M27" s="72">
        <v>0</v>
      </c>
      <c r="N27" s="72">
        <v>0</v>
      </c>
      <c r="O27" s="72">
        <v>0</v>
      </c>
      <c r="P27" s="72">
        <v>1242385</v>
      </c>
      <c r="Q27" s="72">
        <v>0</v>
      </c>
      <c r="R27" s="72">
        <v>0</v>
      </c>
      <c r="S27" s="72">
        <v>0</v>
      </c>
      <c r="T27" s="72">
        <v>0</v>
      </c>
      <c r="U27" s="72">
        <v>0</v>
      </c>
      <c r="V27" s="72">
        <v>0</v>
      </c>
      <c r="W27" s="72">
        <v>0</v>
      </c>
      <c r="X27" s="72">
        <v>0</v>
      </c>
      <c r="Y27" s="158">
        <f t="shared" si="1"/>
        <v>0</v>
      </c>
      <c r="Z27" s="68" t="s">
        <v>96</v>
      </c>
      <c r="AA27" s="68">
        <v>1109</v>
      </c>
      <c r="AB27" s="157">
        <f t="shared" si="0"/>
        <v>0</v>
      </c>
      <c r="AC27" s="69" t="s">
        <v>97</v>
      </c>
    </row>
    <row r="28" spans="1:29">
      <c r="A28" s="46" t="s">
        <v>94</v>
      </c>
      <c r="B28" s="47">
        <v>44659</v>
      </c>
      <c r="C28" s="48">
        <v>1</v>
      </c>
      <c r="D28" s="48">
        <v>1</v>
      </c>
      <c r="E28" s="49">
        <v>43039</v>
      </c>
      <c r="F28" s="57"/>
      <c r="G28" s="50">
        <v>44659</v>
      </c>
      <c r="H28" s="81">
        <v>800249241</v>
      </c>
      <c r="I28" s="82" t="s">
        <v>119</v>
      </c>
      <c r="J28" s="83">
        <v>899999158</v>
      </c>
      <c r="K28" s="84">
        <v>8800</v>
      </c>
      <c r="L28" s="85">
        <v>4400</v>
      </c>
      <c r="M28" s="72">
        <v>0</v>
      </c>
      <c r="N28" s="72">
        <v>0</v>
      </c>
      <c r="O28" s="72">
        <v>0</v>
      </c>
      <c r="P28" s="72">
        <v>0</v>
      </c>
      <c r="Q28" s="72">
        <v>0</v>
      </c>
      <c r="R28" s="72">
        <v>0</v>
      </c>
      <c r="S28" s="72">
        <v>0</v>
      </c>
      <c r="T28" s="72">
        <v>0</v>
      </c>
      <c r="U28" s="72">
        <v>0</v>
      </c>
      <c r="V28" s="72">
        <v>0</v>
      </c>
      <c r="W28" s="72">
        <v>4400</v>
      </c>
      <c r="X28" s="72">
        <v>0</v>
      </c>
      <c r="Y28" s="161">
        <f t="shared" si="1"/>
        <v>0</v>
      </c>
      <c r="Z28" s="68" t="s">
        <v>96</v>
      </c>
      <c r="AA28" s="68">
        <v>22</v>
      </c>
      <c r="AB28" s="157">
        <f t="shared" si="0"/>
        <v>0.5</v>
      </c>
      <c r="AC28" s="69" t="s">
        <v>97</v>
      </c>
    </row>
    <row r="29" spans="1:29">
      <c r="A29" s="46" t="s">
        <v>94</v>
      </c>
      <c r="B29" s="47">
        <v>44659</v>
      </c>
      <c r="C29" s="48">
        <v>1</v>
      </c>
      <c r="D29" s="48">
        <v>1</v>
      </c>
      <c r="E29" s="49">
        <v>44592</v>
      </c>
      <c r="F29" s="57"/>
      <c r="G29" s="86">
        <v>44659</v>
      </c>
      <c r="H29" s="87">
        <v>900226715</v>
      </c>
      <c r="I29" s="88" t="s">
        <v>119</v>
      </c>
      <c r="J29" s="89">
        <v>899999158</v>
      </c>
      <c r="K29" s="90">
        <v>5564923</v>
      </c>
      <c r="L29" s="91">
        <v>136808</v>
      </c>
      <c r="M29" s="92">
        <v>446564</v>
      </c>
      <c r="N29" s="72">
        <v>1622471</v>
      </c>
      <c r="O29" s="72">
        <v>0</v>
      </c>
      <c r="P29" s="72">
        <v>0</v>
      </c>
      <c r="Q29" s="72">
        <v>0</v>
      </c>
      <c r="R29" s="72">
        <v>0</v>
      </c>
      <c r="S29" s="72">
        <v>0</v>
      </c>
      <c r="T29" s="72">
        <v>1067784</v>
      </c>
      <c r="U29" s="72">
        <v>2291296</v>
      </c>
      <c r="V29" s="72">
        <v>0</v>
      </c>
      <c r="W29" s="72">
        <v>0</v>
      </c>
      <c r="X29" s="72">
        <v>0</v>
      </c>
      <c r="Y29" s="158">
        <f t="shared" si="1"/>
        <v>0</v>
      </c>
      <c r="Z29" s="68"/>
      <c r="AA29" s="68">
        <v>11</v>
      </c>
      <c r="AB29" s="157">
        <f t="shared" si="0"/>
        <v>2.4583987954550315E-2</v>
      </c>
      <c r="AC29" s="69" t="s">
        <v>97</v>
      </c>
    </row>
    <row r="30" spans="1:29">
      <c r="A30" s="46" t="s">
        <v>94</v>
      </c>
      <c r="B30" s="47">
        <v>44682</v>
      </c>
      <c r="C30" s="48">
        <v>1</v>
      </c>
      <c r="D30" s="48">
        <v>1</v>
      </c>
      <c r="E30" s="76">
        <v>44651</v>
      </c>
      <c r="F30" s="57"/>
      <c r="G30" s="86">
        <v>44685</v>
      </c>
      <c r="H30" s="87">
        <v>800249241</v>
      </c>
      <c r="I30" s="88" t="s">
        <v>120</v>
      </c>
      <c r="J30" s="93">
        <v>800209488</v>
      </c>
      <c r="K30" s="90">
        <v>117801329.7</v>
      </c>
      <c r="L30" s="91">
        <v>0</v>
      </c>
      <c r="M30" s="92">
        <v>14929465</v>
      </c>
      <c r="N30" s="72">
        <v>0</v>
      </c>
      <c r="O30" s="72">
        <v>0</v>
      </c>
      <c r="P30" s="72">
        <v>102871865</v>
      </c>
      <c r="Q30" s="72">
        <v>0</v>
      </c>
      <c r="R30" s="72">
        <v>0</v>
      </c>
      <c r="S30" s="72">
        <v>0</v>
      </c>
      <c r="T30" s="72">
        <v>0</v>
      </c>
      <c r="U30" s="72">
        <v>0</v>
      </c>
      <c r="V30" s="72">
        <v>0</v>
      </c>
      <c r="W30" s="72">
        <v>0</v>
      </c>
      <c r="X30" s="72">
        <v>0</v>
      </c>
      <c r="Y30" s="158">
        <f t="shared" si="1"/>
        <v>-0.29999999701976776</v>
      </c>
      <c r="Z30" s="68"/>
      <c r="AA30" s="68">
        <v>16</v>
      </c>
      <c r="AB30" s="157">
        <f t="shared" si="0"/>
        <v>0</v>
      </c>
      <c r="AC30" s="69" t="s">
        <v>97</v>
      </c>
    </row>
    <row r="31" spans="1:29">
      <c r="A31" s="46" t="s">
        <v>94</v>
      </c>
      <c r="B31" s="47">
        <v>44682</v>
      </c>
      <c r="C31" s="48">
        <v>1</v>
      </c>
      <c r="D31" s="48">
        <v>1</v>
      </c>
      <c r="E31" s="76">
        <v>44651</v>
      </c>
      <c r="F31" s="57"/>
      <c r="G31" s="86">
        <v>44685</v>
      </c>
      <c r="H31" s="87">
        <v>800249241</v>
      </c>
      <c r="I31" s="88" t="s">
        <v>121</v>
      </c>
      <c r="J31" s="93">
        <v>900958564</v>
      </c>
      <c r="K31" s="90">
        <v>144217263</v>
      </c>
      <c r="L31" s="91">
        <v>17167741</v>
      </c>
      <c r="M31" s="92">
        <v>66253819</v>
      </c>
      <c r="N31" s="72">
        <v>0</v>
      </c>
      <c r="O31" s="72">
        <v>0</v>
      </c>
      <c r="P31" s="72">
        <v>47494608</v>
      </c>
      <c r="Q31" s="72">
        <v>3712901</v>
      </c>
      <c r="R31" s="72">
        <v>9588194</v>
      </c>
      <c r="S31" s="72">
        <v>0</v>
      </c>
      <c r="T31" s="72">
        <v>0</v>
      </c>
      <c r="U31" s="72">
        <v>0</v>
      </c>
      <c r="V31" s="72">
        <v>0</v>
      </c>
      <c r="W31" s="72">
        <v>0</v>
      </c>
      <c r="X31" s="72">
        <v>0</v>
      </c>
      <c r="Y31" s="158">
        <v>0</v>
      </c>
      <c r="Z31" s="68">
        <v>0</v>
      </c>
      <c r="AA31" s="68">
        <v>10</v>
      </c>
      <c r="AB31" s="157">
        <f t="shared" si="0"/>
        <v>0.11904081829648923</v>
      </c>
      <c r="AC31" s="69" t="s">
        <v>122</v>
      </c>
    </row>
    <row r="32" spans="1:29">
      <c r="A32" s="46" t="s">
        <v>94</v>
      </c>
      <c r="B32" s="47">
        <v>44682</v>
      </c>
      <c r="C32" s="48">
        <v>1</v>
      </c>
      <c r="D32" s="48">
        <v>1</v>
      </c>
      <c r="E32" s="76">
        <v>44651</v>
      </c>
      <c r="F32" s="57"/>
      <c r="G32" s="86">
        <v>44685</v>
      </c>
      <c r="H32" s="87">
        <v>900226715</v>
      </c>
      <c r="I32" s="88" t="s">
        <v>121</v>
      </c>
      <c r="J32" s="93">
        <v>900958564</v>
      </c>
      <c r="K32" s="90">
        <v>2940037099.5699997</v>
      </c>
      <c r="L32" s="91">
        <v>-136499867.00000024</v>
      </c>
      <c r="M32" s="92">
        <v>1224140158.5699999</v>
      </c>
      <c r="N32" s="72">
        <v>169600</v>
      </c>
      <c r="O32" s="72">
        <v>0</v>
      </c>
      <c r="P32" s="72">
        <v>151045254</v>
      </c>
      <c r="Q32" s="72">
        <v>141726217</v>
      </c>
      <c r="R32" s="72">
        <v>719100</v>
      </c>
      <c r="S32" s="72">
        <v>263900</v>
      </c>
      <c r="T32" s="72">
        <v>1344661037</v>
      </c>
      <c r="U32" s="72">
        <v>221944833</v>
      </c>
      <c r="V32" s="72">
        <v>0</v>
      </c>
      <c r="W32" s="72">
        <v>-8133133</v>
      </c>
      <c r="X32" s="72">
        <v>0</v>
      </c>
      <c r="Y32" s="158">
        <v>0</v>
      </c>
      <c r="Z32" s="68">
        <v>0</v>
      </c>
      <c r="AA32" s="68">
        <v>22</v>
      </c>
      <c r="AB32" s="157">
        <f t="shared" si="0"/>
        <v>-4.6427940320876993E-2</v>
      </c>
      <c r="AC32" s="69" t="s">
        <v>122</v>
      </c>
    </row>
    <row r="33" spans="1:29">
      <c r="A33" s="46" t="s">
        <v>94</v>
      </c>
      <c r="B33" s="47">
        <v>44692</v>
      </c>
      <c r="C33" s="48">
        <v>1</v>
      </c>
      <c r="D33" s="48">
        <v>1</v>
      </c>
      <c r="E33" s="57">
        <v>44651</v>
      </c>
      <c r="F33" s="57"/>
      <c r="G33" s="86">
        <v>44687</v>
      </c>
      <c r="H33" s="87">
        <v>800249241</v>
      </c>
      <c r="I33" s="88" t="s">
        <v>123</v>
      </c>
      <c r="J33" s="93">
        <v>800196433</v>
      </c>
      <c r="K33" s="90">
        <v>138454759.30000001</v>
      </c>
      <c r="L33" s="91">
        <v>0</v>
      </c>
      <c r="M33" s="92">
        <v>0</v>
      </c>
      <c r="N33" s="72">
        <v>0</v>
      </c>
      <c r="O33" s="72">
        <v>0</v>
      </c>
      <c r="P33" s="72">
        <v>134898391.30000001</v>
      </c>
      <c r="Q33" s="72">
        <v>0</v>
      </c>
      <c r="R33" s="72">
        <v>0</v>
      </c>
      <c r="S33" s="72">
        <v>0</v>
      </c>
      <c r="T33" s="72">
        <v>3556368</v>
      </c>
      <c r="U33" s="72">
        <v>0</v>
      </c>
      <c r="V33" s="72">
        <v>0</v>
      </c>
      <c r="W33" s="72">
        <v>0</v>
      </c>
      <c r="X33" s="72">
        <v>0</v>
      </c>
      <c r="Y33" s="158">
        <f>K33-SUM(L33:X33)</f>
        <v>0</v>
      </c>
      <c r="Z33" s="68" t="s">
        <v>96</v>
      </c>
      <c r="AA33" s="68">
        <v>183</v>
      </c>
      <c r="AB33" s="157">
        <f t="shared" si="0"/>
        <v>0</v>
      </c>
      <c r="AC33" s="69" t="s">
        <v>97</v>
      </c>
    </row>
    <row r="34" spans="1:29">
      <c r="A34" s="46" t="s">
        <v>94</v>
      </c>
      <c r="B34" s="47">
        <v>44692</v>
      </c>
      <c r="C34" s="48">
        <v>1</v>
      </c>
      <c r="D34" s="48">
        <v>1</v>
      </c>
      <c r="E34" s="57">
        <v>44651</v>
      </c>
      <c r="F34" s="57"/>
      <c r="G34" s="86">
        <v>44687</v>
      </c>
      <c r="H34" s="87">
        <v>800249241</v>
      </c>
      <c r="I34" s="94" t="s">
        <v>124</v>
      </c>
      <c r="J34" s="95">
        <v>830077688</v>
      </c>
      <c r="K34" s="96">
        <v>35458685</v>
      </c>
      <c r="L34" s="97">
        <v>0</v>
      </c>
      <c r="M34" s="98">
        <v>0</v>
      </c>
      <c r="N34" s="99">
        <v>0</v>
      </c>
      <c r="O34" s="99">
        <v>0</v>
      </c>
      <c r="P34" s="99">
        <v>33359593</v>
      </c>
      <c r="Q34" s="99">
        <v>0</v>
      </c>
      <c r="R34" s="99">
        <v>0</v>
      </c>
      <c r="S34" s="99">
        <v>0</v>
      </c>
      <c r="T34" s="99">
        <v>2099092</v>
      </c>
      <c r="U34" s="72">
        <v>0</v>
      </c>
      <c r="V34" s="72">
        <v>0</v>
      </c>
      <c r="W34" s="72">
        <v>0</v>
      </c>
      <c r="X34" s="72">
        <v>0</v>
      </c>
      <c r="Y34" s="158">
        <f>K34-SUM(L34:X34)</f>
        <v>0</v>
      </c>
      <c r="Z34" s="68" t="s">
        <v>96</v>
      </c>
      <c r="AA34" s="68">
        <v>759</v>
      </c>
      <c r="AB34" s="157">
        <f t="shared" si="0"/>
        <v>0</v>
      </c>
      <c r="AC34" s="69" t="s">
        <v>97</v>
      </c>
    </row>
    <row r="35" spans="1:29">
      <c r="A35" s="46" t="s">
        <v>94</v>
      </c>
      <c r="B35" s="47">
        <v>44692</v>
      </c>
      <c r="C35" s="48">
        <v>1</v>
      </c>
      <c r="D35" s="48">
        <v>1</v>
      </c>
      <c r="E35" s="57">
        <v>44651</v>
      </c>
      <c r="F35" s="57"/>
      <c r="G35" s="86">
        <v>44687</v>
      </c>
      <c r="H35" s="100">
        <v>800249241</v>
      </c>
      <c r="I35" s="88" t="s">
        <v>125</v>
      </c>
      <c r="J35" s="93">
        <v>800213883</v>
      </c>
      <c r="K35" s="90">
        <v>123745576.40000001</v>
      </c>
      <c r="L35" s="91">
        <v>0</v>
      </c>
      <c r="M35" s="101">
        <v>0</v>
      </c>
      <c r="N35" s="101">
        <v>0</v>
      </c>
      <c r="O35" s="101">
        <v>0</v>
      </c>
      <c r="P35" s="101">
        <v>119633612</v>
      </c>
      <c r="Q35" s="101">
        <v>453200</v>
      </c>
      <c r="R35" s="101">
        <v>55700</v>
      </c>
      <c r="S35" s="101">
        <v>0</v>
      </c>
      <c r="T35" s="101">
        <v>3603064.4000000004</v>
      </c>
      <c r="U35" s="92">
        <v>0</v>
      </c>
      <c r="V35" s="72">
        <v>0</v>
      </c>
      <c r="W35" s="72">
        <v>0</v>
      </c>
      <c r="X35" s="72">
        <v>0</v>
      </c>
      <c r="Y35" s="158">
        <f>K35-SUM(L35:X35)</f>
        <v>0</v>
      </c>
      <c r="Z35" s="68" t="s">
        <v>96</v>
      </c>
      <c r="AA35" s="68">
        <v>2762</v>
      </c>
      <c r="AB35" s="157">
        <f t="shared" si="0"/>
        <v>0</v>
      </c>
      <c r="AC35" s="69" t="s">
        <v>97</v>
      </c>
    </row>
    <row r="36" spans="1:29">
      <c r="A36" s="82" t="s">
        <v>94</v>
      </c>
      <c r="B36" s="102">
        <v>44692</v>
      </c>
      <c r="C36" s="81">
        <v>1</v>
      </c>
      <c r="D36" s="81">
        <v>1</v>
      </c>
      <c r="E36" s="103">
        <v>44651</v>
      </c>
      <c r="F36" s="103"/>
      <c r="G36" s="104">
        <v>44687</v>
      </c>
      <c r="H36" s="105">
        <v>800249241</v>
      </c>
      <c r="I36" s="94" t="s">
        <v>126</v>
      </c>
      <c r="J36" s="95">
        <v>830077652</v>
      </c>
      <c r="K36" s="96">
        <v>9753807</v>
      </c>
      <c r="L36" s="97">
        <v>0</v>
      </c>
      <c r="M36" s="98">
        <v>0</v>
      </c>
      <c r="N36" s="98">
        <v>0</v>
      </c>
      <c r="O36" s="98">
        <v>0</v>
      </c>
      <c r="P36" s="98">
        <v>9753807</v>
      </c>
      <c r="Q36" s="98">
        <v>0</v>
      </c>
      <c r="R36" s="98">
        <v>0</v>
      </c>
      <c r="S36" s="98">
        <v>0</v>
      </c>
      <c r="T36" s="98">
        <v>0</v>
      </c>
      <c r="U36" s="106">
        <v>0</v>
      </c>
      <c r="V36" s="99">
        <v>0</v>
      </c>
      <c r="W36" s="99">
        <v>0</v>
      </c>
      <c r="X36" s="99">
        <v>0</v>
      </c>
      <c r="Y36" s="176">
        <f>K36-SUM(L36:X36)</f>
        <v>0</v>
      </c>
      <c r="Z36" s="175" t="s">
        <v>96</v>
      </c>
      <c r="AA36" s="175">
        <v>7385</v>
      </c>
      <c r="AB36" s="174">
        <f t="shared" si="0"/>
        <v>0</v>
      </c>
      <c r="AC36" s="173" t="s">
        <v>97</v>
      </c>
    </row>
    <row r="37" spans="1:29">
      <c r="A37" s="82" t="s">
        <v>94</v>
      </c>
      <c r="B37" s="107">
        <v>44692</v>
      </c>
      <c r="C37" s="81">
        <v>1</v>
      </c>
      <c r="D37" s="81">
        <v>1</v>
      </c>
      <c r="E37" s="108">
        <v>44651</v>
      </c>
      <c r="F37" s="108"/>
      <c r="G37" s="109">
        <v>44687</v>
      </c>
      <c r="H37" s="105">
        <v>800249241</v>
      </c>
      <c r="I37" s="46" t="s">
        <v>127</v>
      </c>
      <c r="J37" s="51">
        <v>800216473</v>
      </c>
      <c r="K37" s="77">
        <v>1258784</v>
      </c>
      <c r="L37" s="71">
        <v>0</v>
      </c>
      <c r="M37" s="72">
        <v>0</v>
      </c>
      <c r="N37" s="72">
        <v>0</v>
      </c>
      <c r="O37" s="72">
        <v>0</v>
      </c>
      <c r="P37" s="72">
        <v>1258784</v>
      </c>
      <c r="Q37" s="72">
        <v>0</v>
      </c>
      <c r="R37" s="72">
        <v>0</v>
      </c>
      <c r="S37" s="72">
        <v>0</v>
      </c>
      <c r="T37" s="72">
        <v>0</v>
      </c>
      <c r="U37" s="72">
        <v>0</v>
      </c>
      <c r="V37" s="72">
        <v>0</v>
      </c>
      <c r="W37" s="72">
        <v>0</v>
      </c>
      <c r="X37" s="72">
        <v>0</v>
      </c>
      <c r="Y37" s="158"/>
      <c r="Z37" s="68"/>
      <c r="AA37" s="68"/>
      <c r="AB37" s="157">
        <v>0.4</v>
      </c>
      <c r="AC37" s="51" t="s">
        <v>128</v>
      </c>
    </row>
    <row r="38" spans="1:29">
      <c r="A38" s="88" t="s">
        <v>94</v>
      </c>
      <c r="B38" s="107">
        <v>44692</v>
      </c>
      <c r="C38" s="87">
        <v>1</v>
      </c>
      <c r="D38" s="87">
        <v>1</v>
      </c>
      <c r="E38" s="110">
        <v>44651</v>
      </c>
      <c r="F38" s="110"/>
      <c r="G38" s="111">
        <v>44687</v>
      </c>
      <c r="H38" s="100">
        <v>800249241</v>
      </c>
      <c r="I38" s="46" t="s">
        <v>129</v>
      </c>
      <c r="J38" s="112">
        <v>900971006</v>
      </c>
      <c r="K38" s="77">
        <v>329125313.19999999</v>
      </c>
      <c r="L38" s="71">
        <v>0</v>
      </c>
      <c r="M38" s="72">
        <v>0</v>
      </c>
      <c r="N38" s="72">
        <v>0</v>
      </c>
      <c r="O38" s="72">
        <v>0</v>
      </c>
      <c r="P38" s="72">
        <v>329125313.19999999</v>
      </c>
      <c r="Q38" s="72">
        <v>0</v>
      </c>
      <c r="R38" s="72">
        <v>0</v>
      </c>
      <c r="S38" s="72">
        <v>0</v>
      </c>
      <c r="T38" s="72">
        <v>0</v>
      </c>
      <c r="U38" s="72">
        <v>0</v>
      </c>
      <c r="V38" s="72">
        <v>0</v>
      </c>
      <c r="W38" s="72">
        <v>0</v>
      </c>
      <c r="X38" s="72">
        <v>0</v>
      </c>
      <c r="Y38" s="158"/>
      <c r="Z38" s="68">
        <v>0</v>
      </c>
      <c r="AA38" s="68"/>
      <c r="AB38" s="157">
        <v>0.4</v>
      </c>
      <c r="AC38" s="51" t="s">
        <v>128</v>
      </c>
    </row>
    <row r="39" spans="1:29">
      <c r="A39" s="88" t="s">
        <v>94</v>
      </c>
      <c r="B39" s="107">
        <v>44692</v>
      </c>
      <c r="C39" s="87">
        <v>1</v>
      </c>
      <c r="D39" s="87">
        <v>1</v>
      </c>
      <c r="E39" s="110">
        <v>44651</v>
      </c>
      <c r="F39" s="110"/>
      <c r="G39" s="111">
        <v>44687</v>
      </c>
      <c r="H39" s="100">
        <v>900226715</v>
      </c>
      <c r="I39" s="46" t="s">
        <v>129</v>
      </c>
      <c r="J39" s="112">
        <v>900971006</v>
      </c>
      <c r="K39" s="77">
        <v>6969292433.4000015</v>
      </c>
      <c r="L39" s="71">
        <v>-323635815.99999833</v>
      </c>
      <c r="M39" s="72">
        <v>1826041643.5499997</v>
      </c>
      <c r="N39" s="72">
        <v>361263749.23000002</v>
      </c>
      <c r="O39" s="72">
        <v>0</v>
      </c>
      <c r="P39" s="72">
        <v>1297899863.8400006</v>
      </c>
      <c r="Q39" s="72">
        <v>940258000</v>
      </c>
      <c r="R39" s="72">
        <v>0</v>
      </c>
      <c r="S39" s="72">
        <v>0</v>
      </c>
      <c r="T39" s="72">
        <v>2545550690</v>
      </c>
      <c r="U39" s="72">
        <v>337633627</v>
      </c>
      <c r="V39" s="72">
        <v>0</v>
      </c>
      <c r="W39" s="72">
        <v>-15719324.220000001</v>
      </c>
      <c r="X39" s="72">
        <v>0</v>
      </c>
      <c r="Y39" s="158"/>
      <c r="Z39" s="68" t="s">
        <v>96</v>
      </c>
      <c r="AA39" s="68"/>
      <c r="AB39" s="157">
        <v>0.4</v>
      </c>
      <c r="AC39" s="51" t="s">
        <v>128</v>
      </c>
    </row>
    <row r="40" spans="1:29">
      <c r="A40" s="88" t="s">
        <v>94</v>
      </c>
      <c r="B40" s="107">
        <v>44692</v>
      </c>
      <c r="C40" s="87">
        <v>1</v>
      </c>
      <c r="D40" s="87">
        <v>1</v>
      </c>
      <c r="E40" s="110">
        <v>44651</v>
      </c>
      <c r="F40" s="110"/>
      <c r="G40" s="111">
        <v>44683</v>
      </c>
      <c r="H40" s="100">
        <v>800249241</v>
      </c>
      <c r="I40" s="113" t="s">
        <v>130</v>
      </c>
      <c r="J40" s="114">
        <v>800219600</v>
      </c>
      <c r="K40" s="115">
        <v>896430</v>
      </c>
      <c r="L40" s="116">
        <v>0</v>
      </c>
      <c r="M40" s="117">
        <v>0</v>
      </c>
      <c r="N40" s="117">
        <v>0</v>
      </c>
      <c r="O40" s="117">
        <v>0</v>
      </c>
      <c r="P40" s="117">
        <v>896430</v>
      </c>
      <c r="Q40" s="117">
        <v>0</v>
      </c>
      <c r="R40" s="117">
        <v>0</v>
      </c>
      <c r="S40" s="117">
        <v>0</v>
      </c>
      <c r="T40" s="117">
        <v>0</v>
      </c>
      <c r="U40" s="118">
        <v>0</v>
      </c>
      <c r="V40" s="117">
        <v>0</v>
      </c>
      <c r="W40" s="117">
        <v>0</v>
      </c>
      <c r="X40" s="117">
        <v>0</v>
      </c>
      <c r="Y40" s="172"/>
      <c r="Z40" s="171" t="s">
        <v>96</v>
      </c>
      <c r="AA40" s="171"/>
      <c r="AB40" s="170">
        <v>0.4</v>
      </c>
      <c r="AC40" s="69" t="s">
        <v>128</v>
      </c>
    </row>
    <row r="41" spans="1:29">
      <c r="A41" s="88" t="s">
        <v>94</v>
      </c>
      <c r="B41" s="107">
        <v>44692</v>
      </c>
      <c r="C41" s="87">
        <v>1</v>
      </c>
      <c r="D41" s="87">
        <v>1</v>
      </c>
      <c r="E41" s="110">
        <v>44651</v>
      </c>
      <c r="F41" s="110"/>
      <c r="G41" s="111">
        <v>44683</v>
      </c>
      <c r="H41" s="100">
        <v>800249241</v>
      </c>
      <c r="I41" s="88" t="s">
        <v>131</v>
      </c>
      <c r="J41" s="93">
        <v>830077444</v>
      </c>
      <c r="K41" s="90">
        <v>548801</v>
      </c>
      <c r="L41" s="91">
        <v>0</v>
      </c>
      <c r="M41" s="101">
        <v>0</v>
      </c>
      <c r="N41" s="101">
        <v>0</v>
      </c>
      <c r="O41" s="101">
        <v>0</v>
      </c>
      <c r="P41" s="101">
        <v>447801</v>
      </c>
      <c r="Q41" s="101">
        <v>0</v>
      </c>
      <c r="R41" s="101">
        <v>0</v>
      </c>
      <c r="S41" s="101">
        <v>0</v>
      </c>
      <c r="T41" s="101">
        <v>101000</v>
      </c>
      <c r="U41" s="119">
        <v>0</v>
      </c>
      <c r="V41" s="101">
        <v>0</v>
      </c>
      <c r="W41" s="101">
        <v>0</v>
      </c>
      <c r="X41" s="101">
        <v>0</v>
      </c>
      <c r="Y41" s="169"/>
      <c r="Z41" s="168" t="s">
        <v>96</v>
      </c>
      <c r="AA41" s="168"/>
      <c r="AB41" s="167">
        <v>0.4</v>
      </c>
      <c r="AC41" s="51" t="s">
        <v>128</v>
      </c>
    </row>
    <row r="42" spans="1:29">
      <c r="A42" s="88" t="s">
        <v>94</v>
      </c>
      <c r="B42" s="107">
        <v>44692</v>
      </c>
      <c r="C42" s="87">
        <v>1</v>
      </c>
      <c r="D42" s="87">
        <v>1</v>
      </c>
      <c r="E42" s="110">
        <v>44651</v>
      </c>
      <c r="F42" s="110"/>
      <c r="G42" s="111">
        <v>44683</v>
      </c>
      <c r="H42" s="100">
        <v>800249241</v>
      </c>
      <c r="I42" s="88" t="s">
        <v>132</v>
      </c>
      <c r="J42" s="93">
        <v>800209710</v>
      </c>
      <c r="K42" s="90">
        <v>40313148</v>
      </c>
      <c r="L42" s="91">
        <v>0</v>
      </c>
      <c r="M42" s="101">
        <v>123304</v>
      </c>
      <c r="N42" s="101">
        <v>0</v>
      </c>
      <c r="O42" s="101">
        <v>0</v>
      </c>
      <c r="P42" s="101">
        <v>34433125</v>
      </c>
      <c r="Q42" s="101">
        <v>0</v>
      </c>
      <c r="R42" s="101">
        <v>944050</v>
      </c>
      <c r="S42" s="101">
        <v>0</v>
      </c>
      <c r="T42" s="101">
        <v>4812669</v>
      </c>
      <c r="U42" s="119">
        <v>0</v>
      </c>
      <c r="V42" s="101">
        <v>0</v>
      </c>
      <c r="W42" s="101">
        <v>0</v>
      </c>
      <c r="X42" s="101">
        <v>0</v>
      </c>
      <c r="Y42" s="169"/>
      <c r="Z42" s="168" t="s">
        <v>96</v>
      </c>
      <c r="AA42" s="168"/>
      <c r="AB42" s="167">
        <v>0.4</v>
      </c>
      <c r="AC42" s="51" t="s">
        <v>128</v>
      </c>
    </row>
    <row r="43" spans="1:29">
      <c r="A43" s="88" t="s">
        <v>94</v>
      </c>
      <c r="B43" s="107">
        <v>44692</v>
      </c>
      <c r="C43" s="87">
        <v>1</v>
      </c>
      <c r="D43" s="87">
        <v>1</v>
      </c>
      <c r="E43" s="110">
        <v>44651</v>
      </c>
      <c r="F43" s="110"/>
      <c r="G43" s="111">
        <v>44683</v>
      </c>
      <c r="H43" s="100">
        <v>800249241</v>
      </c>
      <c r="I43" s="88" t="s">
        <v>133</v>
      </c>
      <c r="J43" s="93">
        <v>830077650</v>
      </c>
      <c r="K43" s="90">
        <v>75922712</v>
      </c>
      <c r="L43" s="91">
        <v>0</v>
      </c>
      <c r="M43" s="101">
        <v>1594584</v>
      </c>
      <c r="N43" s="101">
        <v>0</v>
      </c>
      <c r="O43" s="101">
        <v>0</v>
      </c>
      <c r="P43" s="101">
        <v>39899596</v>
      </c>
      <c r="Q43" s="101">
        <v>2105392</v>
      </c>
      <c r="R43" s="101">
        <v>1040826</v>
      </c>
      <c r="S43" s="101">
        <v>0</v>
      </c>
      <c r="T43" s="101">
        <v>31282314</v>
      </c>
      <c r="U43" s="119">
        <v>0</v>
      </c>
      <c r="V43" s="101">
        <v>0</v>
      </c>
      <c r="W43" s="101">
        <v>0</v>
      </c>
      <c r="X43" s="101">
        <v>0</v>
      </c>
      <c r="Y43" s="169"/>
      <c r="Z43" s="168" t="s">
        <v>96</v>
      </c>
      <c r="AA43" s="168"/>
      <c r="AB43" s="167">
        <v>0.4</v>
      </c>
      <c r="AC43" s="51" t="s">
        <v>128</v>
      </c>
    </row>
    <row r="44" spans="1:29">
      <c r="A44" s="88" t="s">
        <v>94</v>
      </c>
      <c r="B44" s="107">
        <v>44692</v>
      </c>
      <c r="C44" s="87">
        <v>1</v>
      </c>
      <c r="D44" s="87">
        <v>1</v>
      </c>
      <c r="E44" s="110">
        <v>44651</v>
      </c>
      <c r="F44" s="110"/>
      <c r="G44" s="111">
        <v>44683</v>
      </c>
      <c r="H44" s="100">
        <v>800249241</v>
      </c>
      <c r="I44" s="88" t="s">
        <v>134</v>
      </c>
      <c r="J44" s="93">
        <v>800196939</v>
      </c>
      <c r="K44" s="90">
        <v>353404150</v>
      </c>
      <c r="L44" s="91">
        <v>2855435</v>
      </c>
      <c r="M44" s="101">
        <v>89252</v>
      </c>
      <c r="N44" s="101">
        <v>0</v>
      </c>
      <c r="O44" s="101">
        <v>0</v>
      </c>
      <c r="P44" s="101">
        <v>215576493</v>
      </c>
      <c r="Q44" s="101">
        <v>271861</v>
      </c>
      <c r="R44" s="101">
        <v>473820</v>
      </c>
      <c r="S44" s="101">
        <v>0</v>
      </c>
      <c r="T44" s="101">
        <v>134127389</v>
      </c>
      <c r="U44" s="119">
        <v>0</v>
      </c>
      <c r="V44" s="101">
        <v>0</v>
      </c>
      <c r="W44" s="101">
        <v>0</v>
      </c>
      <c r="X44" s="101">
        <v>0</v>
      </c>
      <c r="Y44" s="169"/>
      <c r="Z44" s="168" t="s">
        <v>96</v>
      </c>
      <c r="AA44" s="168"/>
      <c r="AB44" s="167">
        <v>0.4</v>
      </c>
      <c r="AC44" s="51" t="s">
        <v>128</v>
      </c>
    </row>
    <row r="45" spans="1:29">
      <c r="A45" s="88" t="s">
        <v>94</v>
      </c>
      <c r="B45" s="107">
        <v>44692</v>
      </c>
      <c r="C45" s="87">
        <v>1</v>
      </c>
      <c r="D45" s="87">
        <v>1</v>
      </c>
      <c r="E45" s="110">
        <v>44651</v>
      </c>
      <c r="F45" s="110"/>
      <c r="G45" s="111">
        <v>44683</v>
      </c>
      <c r="H45" s="100">
        <v>800249241</v>
      </c>
      <c r="I45" s="88" t="s">
        <v>135</v>
      </c>
      <c r="J45" s="93">
        <v>900959048</v>
      </c>
      <c r="K45" s="90">
        <v>111080748</v>
      </c>
      <c r="L45" s="91">
        <v>0</v>
      </c>
      <c r="M45" s="101">
        <v>42516583</v>
      </c>
      <c r="N45" s="101">
        <v>0</v>
      </c>
      <c r="O45" s="101">
        <v>0</v>
      </c>
      <c r="P45" s="101">
        <v>68283063</v>
      </c>
      <c r="Q45" s="101">
        <v>69055</v>
      </c>
      <c r="R45" s="101">
        <v>163647</v>
      </c>
      <c r="S45" s="101">
        <v>0</v>
      </c>
      <c r="T45" s="101">
        <v>48400</v>
      </c>
      <c r="U45" s="119">
        <v>0</v>
      </c>
      <c r="V45" s="101">
        <v>0</v>
      </c>
      <c r="W45" s="101">
        <v>0</v>
      </c>
      <c r="X45" s="101">
        <v>0</v>
      </c>
      <c r="Y45" s="169"/>
      <c r="Z45" s="168" t="s">
        <v>96</v>
      </c>
      <c r="AA45" s="168"/>
      <c r="AB45" s="167">
        <v>0.4</v>
      </c>
      <c r="AC45" s="51" t="s">
        <v>128</v>
      </c>
    </row>
    <row r="46" spans="1:29">
      <c r="A46" s="88" t="s">
        <v>94</v>
      </c>
      <c r="B46" s="107">
        <v>44692</v>
      </c>
      <c r="C46" s="87">
        <v>1</v>
      </c>
      <c r="D46" s="87">
        <v>1</v>
      </c>
      <c r="E46" s="110">
        <v>44651</v>
      </c>
      <c r="F46" s="110"/>
      <c r="G46" s="111">
        <v>44683</v>
      </c>
      <c r="H46" s="100">
        <v>900226715</v>
      </c>
      <c r="I46" s="88" t="s">
        <v>135</v>
      </c>
      <c r="J46" s="93">
        <v>900959048</v>
      </c>
      <c r="K46" s="90">
        <v>4265167155</v>
      </c>
      <c r="L46" s="91">
        <v>-1074300338</v>
      </c>
      <c r="M46" s="101">
        <v>1690176591</v>
      </c>
      <c r="N46" s="101">
        <v>292351719</v>
      </c>
      <c r="O46" s="101">
        <v>0</v>
      </c>
      <c r="P46" s="101">
        <v>0</v>
      </c>
      <c r="Q46" s="101">
        <v>428137442</v>
      </c>
      <c r="R46" s="101">
        <v>15025156</v>
      </c>
      <c r="S46" s="101">
        <v>2261462</v>
      </c>
      <c r="T46" s="101">
        <v>1474291018</v>
      </c>
      <c r="U46" s="119">
        <v>1126505678</v>
      </c>
      <c r="V46" s="101">
        <v>0</v>
      </c>
      <c r="W46" s="101">
        <v>-95746</v>
      </c>
      <c r="X46" s="101">
        <v>0</v>
      </c>
      <c r="Y46" s="169"/>
      <c r="Z46" s="168" t="s">
        <v>96</v>
      </c>
      <c r="AA46" s="168"/>
      <c r="AB46" s="167">
        <v>0.4</v>
      </c>
      <c r="AC46" s="51" t="s">
        <v>128</v>
      </c>
    </row>
    <row r="47" spans="1:29">
      <c r="A47" s="88" t="s">
        <v>94</v>
      </c>
      <c r="B47" s="107">
        <v>44692</v>
      </c>
      <c r="C47" s="87">
        <v>1</v>
      </c>
      <c r="D47" s="87">
        <v>1</v>
      </c>
      <c r="E47" s="110">
        <v>44651</v>
      </c>
      <c r="F47" s="110"/>
      <c r="G47" s="111">
        <v>44684</v>
      </c>
      <c r="H47" s="100">
        <v>900226715</v>
      </c>
      <c r="I47" s="88" t="s">
        <v>136</v>
      </c>
      <c r="J47" s="93">
        <v>860007373</v>
      </c>
      <c r="K47" s="90">
        <v>100742547.2</v>
      </c>
      <c r="L47" s="91">
        <v>26439663.000000004</v>
      </c>
      <c r="M47" s="101">
        <v>2110477</v>
      </c>
      <c r="N47" s="101">
        <v>0</v>
      </c>
      <c r="O47" s="101">
        <v>0</v>
      </c>
      <c r="P47" s="101">
        <v>29075363</v>
      </c>
      <c r="Q47" s="101">
        <v>22234438</v>
      </c>
      <c r="R47" s="101">
        <v>444095</v>
      </c>
      <c r="S47" s="101">
        <v>0</v>
      </c>
      <c r="T47" s="101">
        <v>28774813</v>
      </c>
      <c r="U47" s="119">
        <v>0</v>
      </c>
      <c r="V47" s="101">
        <v>0</v>
      </c>
      <c r="W47" s="101">
        <v>-8336301.8000000007</v>
      </c>
      <c r="X47" s="101">
        <v>0</v>
      </c>
      <c r="Y47" s="169"/>
      <c r="Z47" s="168" t="s">
        <v>96</v>
      </c>
      <c r="AA47" s="168"/>
      <c r="AB47" s="167">
        <v>0.4</v>
      </c>
      <c r="AC47" s="51" t="s">
        <v>128</v>
      </c>
    </row>
    <row r="48" spans="1:29">
      <c r="A48" s="88" t="s">
        <v>94</v>
      </c>
      <c r="B48" s="107">
        <v>44692</v>
      </c>
      <c r="C48" s="87">
        <v>1</v>
      </c>
      <c r="D48" s="87">
        <v>1</v>
      </c>
      <c r="E48" s="110">
        <v>44651</v>
      </c>
      <c r="F48" s="110"/>
      <c r="G48" s="111">
        <v>44686</v>
      </c>
      <c r="H48" s="100">
        <v>900226715</v>
      </c>
      <c r="I48" s="88" t="s">
        <v>137</v>
      </c>
      <c r="J48" s="93">
        <v>890601210</v>
      </c>
      <c r="K48" s="90">
        <v>3968882</v>
      </c>
      <c r="L48" s="91">
        <v>3799750</v>
      </c>
      <c r="M48" s="101">
        <v>0</v>
      </c>
      <c r="N48" s="101">
        <v>0</v>
      </c>
      <c r="O48" s="101">
        <v>0</v>
      </c>
      <c r="P48" s="101">
        <v>169132</v>
      </c>
      <c r="Q48" s="101">
        <v>0</v>
      </c>
      <c r="R48" s="101">
        <v>0</v>
      </c>
      <c r="S48" s="101">
        <v>0</v>
      </c>
      <c r="T48" s="101">
        <v>0</v>
      </c>
      <c r="U48" s="119">
        <v>0</v>
      </c>
      <c r="V48" s="101">
        <v>0</v>
      </c>
      <c r="W48" s="101">
        <v>0</v>
      </c>
      <c r="X48" s="101">
        <v>0</v>
      </c>
      <c r="Y48" s="169"/>
      <c r="Z48" s="168" t="s">
        <v>96</v>
      </c>
      <c r="AA48" s="168"/>
      <c r="AB48" s="167">
        <v>0.4</v>
      </c>
      <c r="AC48" s="51" t="s">
        <v>128</v>
      </c>
    </row>
    <row r="49" spans="1:29">
      <c r="A49" s="88" t="s">
        <v>94</v>
      </c>
      <c r="B49" s="107">
        <v>44692</v>
      </c>
      <c r="C49" s="87">
        <v>1</v>
      </c>
      <c r="D49" s="87">
        <v>1</v>
      </c>
      <c r="E49" s="110">
        <v>44651</v>
      </c>
      <c r="F49" s="110"/>
      <c r="G49" s="111">
        <v>44691</v>
      </c>
      <c r="H49" s="100">
        <v>900226715</v>
      </c>
      <c r="I49" s="88" t="s">
        <v>138</v>
      </c>
      <c r="J49" s="93">
        <v>899999017</v>
      </c>
      <c r="K49" s="90">
        <v>776170937</v>
      </c>
      <c r="L49" s="91">
        <v>175052343</v>
      </c>
      <c r="M49" s="101">
        <v>404107033</v>
      </c>
      <c r="N49" s="101">
        <v>0</v>
      </c>
      <c r="O49" s="101">
        <v>0</v>
      </c>
      <c r="P49" s="101">
        <v>23038591</v>
      </c>
      <c r="Q49" s="101">
        <v>114249855</v>
      </c>
      <c r="R49" s="101">
        <v>8701618</v>
      </c>
      <c r="S49" s="101">
        <v>0</v>
      </c>
      <c r="T49" s="101">
        <v>46901497</v>
      </c>
      <c r="U49" s="119">
        <v>4120000</v>
      </c>
      <c r="V49" s="101">
        <v>0</v>
      </c>
      <c r="W49" s="101">
        <v>0</v>
      </c>
      <c r="X49" s="101">
        <v>0</v>
      </c>
      <c r="Y49" s="169"/>
      <c r="Z49" s="168" t="s">
        <v>96</v>
      </c>
      <c r="AA49" s="168"/>
      <c r="AB49" s="167">
        <v>0.4</v>
      </c>
      <c r="AC49" s="51" t="s">
        <v>128</v>
      </c>
    </row>
    <row r="50" spans="1:29">
      <c r="A50" s="88" t="s">
        <v>94</v>
      </c>
      <c r="B50" s="107">
        <v>44652</v>
      </c>
      <c r="C50" s="87">
        <v>1</v>
      </c>
      <c r="D50" s="87">
        <v>1</v>
      </c>
      <c r="E50" s="110">
        <v>44620</v>
      </c>
      <c r="F50" s="110"/>
      <c r="G50" s="111">
        <v>44680</v>
      </c>
      <c r="H50" s="100">
        <v>900226715</v>
      </c>
      <c r="I50" s="88" t="s">
        <v>139</v>
      </c>
      <c r="J50" s="120">
        <v>860007336</v>
      </c>
      <c r="K50" s="90">
        <v>114932189</v>
      </c>
      <c r="L50" s="91">
        <v>30209068</v>
      </c>
      <c r="M50" s="101">
        <v>0</v>
      </c>
      <c r="N50" s="101">
        <v>0</v>
      </c>
      <c r="O50" s="101">
        <v>0</v>
      </c>
      <c r="P50" s="101">
        <v>75836836</v>
      </c>
      <c r="Q50" s="101">
        <v>2437880</v>
      </c>
      <c r="R50" s="101">
        <v>0</v>
      </c>
      <c r="S50" s="101">
        <v>0</v>
      </c>
      <c r="T50" s="101">
        <v>6502802</v>
      </c>
      <c r="U50" s="119">
        <v>0</v>
      </c>
      <c r="V50" s="101">
        <v>0</v>
      </c>
      <c r="W50" s="101">
        <v>-54397</v>
      </c>
      <c r="X50" s="101">
        <v>0</v>
      </c>
      <c r="Y50" s="169"/>
      <c r="Z50" s="168" t="s">
        <v>96</v>
      </c>
      <c r="AA50" s="168"/>
      <c r="AB50" s="167">
        <v>0.4</v>
      </c>
      <c r="AC50" s="51" t="s">
        <v>128</v>
      </c>
    </row>
    <row r="51" spans="1:29">
      <c r="A51" s="88" t="s">
        <v>94</v>
      </c>
      <c r="B51" s="107">
        <v>44682</v>
      </c>
      <c r="C51" s="87">
        <v>1</v>
      </c>
      <c r="D51" s="87">
        <v>1</v>
      </c>
      <c r="E51" s="110">
        <v>44592</v>
      </c>
      <c r="F51" s="110"/>
      <c r="G51" s="111">
        <v>44592</v>
      </c>
      <c r="H51" s="87">
        <v>900226715</v>
      </c>
      <c r="I51" s="113" t="s">
        <v>140</v>
      </c>
      <c r="J51" s="121">
        <v>900536325</v>
      </c>
      <c r="K51" s="115">
        <v>2180931722</v>
      </c>
      <c r="L51" s="116">
        <v>686763645</v>
      </c>
      <c r="M51" s="117">
        <v>559623408</v>
      </c>
      <c r="N51" s="117">
        <v>0</v>
      </c>
      <c r="O51" s="117">
        <v>0</v>
      </c>
      <c r="P51" s="117">
        <v>486374150</v>
      </c>
      <c r="Q51" s="117">
        <v>145357231</v>
      </c>
      <c r="R51" s="117">
        <v>20182282</v>
      </c>
      <c r="S51" s="117">
        <v>0</v>
      </c>
      <c r="T51" s="117">
        <v>237641369</v>
      </c>
      <c r="U51" s="101">
        <v>50652590</v>
      </c>
      <c r="V51" s="101">
        <v>0</v>
      </c>
      <c r="W51" s="101">
        <v>-5662953</v>
      </c>
      <c r="X51" s="101">
        <v>0</v>
      </c>
      <c r="Y51" s="169"/>
      <c r="Z51" s="168" t="s">
        <v>96</v>
      </c>
      <c r="AA51" s="168"/>
      <c r="AB51" s="167">
        <v>0.4</v>
      </c>
      <c r="AC51" s="51" t="s">
        <v>128</v>
      </c>
    </row>
    <row r="52" spans="1:29">
      <c r="A52" s="88" t="s">
        <v>94</v>
      </c>
      <c r="B52" s="107">
        <v>44682</v>
      </c>
      <c r="C52" s="87">
        <v>1</v>
      </c>
      <c r="D52" s="87">
        <v>1</v>
      </c>
      <c r="E52" s="110">
        <v>44651</v>
      </c>
      <c r="F52" s="110"/>
      <c r="G52" s="111">
        <v>44700</v>
      </c>
      <c r="H52" s="87">
        <v>800249241</v>
      </c>
      <c r="I52" s="88" t="s">
        <v>141</v>
      </c>
      <c r="J52" s="93">
        <v>900958564</v>
      </c>
      <c r="K52" s="90">
        <v>262018592.69999999</v>
      </c>
      <c r="L52" s="91">
        <v>17167740.999999989</v>
      </c>
      <c r="M52" s="101">
        <v>81183284</v>
      </c>
      <c r="N52" s="101">
        <v>0</v>
      </c>
      <c r="O52" s="101">
        <v>0</v>
      </c>
      <c r="P52" s="101">
        <v>150366473</v>
      </c>
      <c r="Q52" s="101">
        <v>3712901</v>
      </c>
      <c r="R52" s="101">
        <v>9588194</v>
      </c>
      <c r="S52" s="101">
        <v>0</v>
      </c>
      <c r="T52" s="101">
        <v>0</v>
      </c>
      <c r="U52" s="101">
        <v>0</v>
      </c>
      <c r="V52" s="101">
        <v>0</v>
      </c>
      <c r="W52" s="101">
        <v>0</v>
      </c>
      <c r="X52" s="101">
        <v>0</v>
      </c>
      <c r="Y52" s="169"/>
      <c r="Z52" s="168" t="s">
        <v>96</v>
      </c>
      <c r="AA52" s="168"/>
      <c r="AB52" s="167">
        <v>0.4</v>
      </c>
      <c r="AC52" s="51" t="s">
        <v>128</v>
      </c>
    </row>
    <row r="53" spans="1:29">
      <c r="A53" s="88" t="s">
        <v>94</v>
      </c>
      <c r="B53" s="107">
        <v>44682</v>
      </c>
      <c r="C53" s="87">
        <v>1</v>
      </c>
      <c r="D53" s="87">
        <v>1</v>
      </c>
      <c r="E53" s="110">
        <v>44651</v>
      </c>
      <c r="F53" s="110"/>
      <c r="G53" s="111">
        <v>44700</v>
      </c>
      <c r="H53" s="87">
        <v>900226715</v>
      </c>
      <c r="I53" s="88" t="s">
        <v>141</v>
      </c>
      <c r="J53" s="93">
        <v>900958564</v>
      </c>
      <c r="K53" s="90">
        <v>1176505014</v>
      </c>
      <c r="L53" s="91">
        <v>0</v>
      </c>
      <c r="M53" s="122">
        <v>948802265</v>
      </c>
      <c r="N53" s="101">
        <v>0</v>
      </c>
      <c r="O53" s="101">
        <v>0</v>
      </c>
      <c r="P53" s="101">
        <v>68589254</v>
      </c>
      <c r="Q53" s="101">
        <v>17057277</v>
      </c>
      <c r="R53" s="101">
        <v>719100</v>
      </c>
      <c r="S53" s="101">
        <v>3200</v>
      </c>
      <c r="T53" s="101">
        <v>145900799</v>
      </c>
      <c r="U53" s="101">
        <v>221944833</v>
      </c>
      <c r="V53" s="101">
        <v>0</v>
      </c>
      <c r="W53" s="101">
        <v>-4566881</v>
      </c>
      <c r="X53" s="101">
        <v>0</v>
      </c>
      <c r="Y53" s="169"/>
      <c r="Z53" s="168" t="s">
        <v>96</v>
      </c>
      <c r="AA53" s="168">
        <v>134</v>
      </c>
      <c r="AB53" s="160">
        <f>L53/K53</f>
        <v>0</v>
      </c>
      <c r="AC53" s="51" t="s">
        <v>122</v>
      </c>
    </row>
    <row r="54" spans="1:29">
      <c r="A54" s="88" t="s">
        <v>94</v>
      </c>
      <c r="B54" s="107">
        <v>44701</v>
      </c>
      <c r="C54" s="87">
        <v>1</v>
      </c>
      <c r="D54" s="87">
        <v>1</v>
      </c>
      <c r="E54" s="110">
        <v>44620</v>
      </c>
      <c r="F54" s="110"/>
      <c r="G54" s="111">
        <v>44704</v>
      </c>
      <c r="H54" s="87">
        <v>900226715</v>
      </c>
      <c r="I54" s="88" t="s">
        <v>142</v>
      </c>
      <c r="J54" s="120">
        <v>900578105</v>
      </c>
      <c r="K54" s="90">
        <v>13939787</v>
      </c>
      <c r="L54" s="91">
        <v>13939787</v>
      </c>
      <c r="M54" s="101">
        <v>0</v>
      </c>
      <c r="N54" s="101">
        <v>0</v>
      </c>
      <c r="O54" s="101">
        <v>0</v>
      </c>
      <c r="P54" s="101">
        <v>0</v>
      </c>
      <c r="Q54" s="101">
        <v>0</v>
      </c>
      <c r="R54" s="101">
        <v>0</v>
      </c>
      <c r="S54" s="101">
        <v>0</v>
      </c>
      <c r="T54" s="101">
        <v>0</v>
      </c>
      <c r="U54" s="101">
        <v>0</v>
      </c>
      <c r="V54" s="101">
        <v>0</v>
      </c>
      <c r="W54" s="101">
        <v>0</v>
      </c>
      <c r="X54" s="101">
        <v>0</v>
      </c>
      <c r="Y54" s="169"/>
      <c r="Z54" s="168" t="s">
        <v>96</v>
      </c>
      <c r="AA54" s="168"/>
      <c r="AB54" s="167">
        <v>0.4</v>
      </c>
      <c r="AC54" s="51" t="s">
        <v>128</v>
      </c>
    </row>
    <row r="55" spans="1:29">
      <c r="A55" s="88" t="s">
        <v>94</v>
      </c>
      <c r="B55" s="107">
        <v>44701</v>
      </c>
      <c r="C55" s="87">
        <v>1</v>
      </c>
      <c r="D55" s="87">
        <v>1</v>
      </c>
      <c r="E55" s="110">
        <v>44681</v>
      </c>
      <c r="F55" s="110"/>
      <c r="G55" s="111">
        <v>44704</v>
      </c>
      <c r="H55" s="87">
        <v>900226715</v>
      </c>
      <c r="I55" s="88" t="s">
        <v>143</v>
      </c>
      <c r="J55" s="120">
        <v>860037950</v>
      </c>
      <c r="K55" s="90">
        <v>5445107217</v>
      </c>
      <c r="L55" s="91">
        <v>306558544</v>
      </c>
      <c r="M55" s="101">
        <v>2191325571</v>
      </c>
      <c r="N55" s="101">
        <v>5944095</v>
      </c>
      <c r="O55" s="101">
        <v>0</v>
      </c>
      <c r="P55" s="101">
        <v>29290277</v>
      </c>
      <c r="Q55" s="101">
        <v>1081711066</v>
      </c>
      <c r="R55" s="101">
        <v>38579515</v>
      </c>
      <c r="S55" s="101">
        <v>10600</v>
      </c>
      <c r="T55" s="101">
        <v>377566959</v>
      </c>
      <c r="U55" s="101">
        <v>1430406013</v>
      </c>
      <c r="V55" s="101">
        <v>0</v>
      </c>
      <c r="W55" s="101">
        <v>-16285423</v>
      </c>
      <c r="X55" s="101">
        <v>0</v>
      </c>
      <c r="Y55" s="169"/>
      <c r="Z55" s="168" t="s">
        <v>96</v>
      </c>
      <c r="AA55" s="168"/>
      <c r="AB55" s="167">
        <v>0.4</v>
      </c>
      <c r="AC55" s="51" t="s">
        <v>128</v>
      </c>
    </row>
    <row r="56" spans="1:29">
      <c r="A56" s="88" t="s">
        <v>94</v>
      </c>
      <c r="B56" s="107">
        <v>44701</v>
      </c>
      <c r="C56" s="87">
        <v>1</v>
      </c>
      <c r="D56" s="87">
        <v>1</v>
      </c>
      <c r="E56" s="110">
        <v>44681</v>
      </c>
      <c r="F56" s="110"/>
      <c r="G56" s="111">
        <v>44705</v>
      </c>
      <c r="H56" s="87">
        <v>900226715</v>
      </c>
      <c r="I56" s="88" t="s">
        <v>144</v>
      </c>
      <c r="J56" s="93">
        <v>860015905</v>
      </c>
      <c r="K56" s="90">
        <v>4794099</v>
      </c>
      <c r="L56" s="91">
        <v>0</v>
      </c>
      <c r="M56" s="101">
        <v>282694</v>
      </c>
      <c r="N56" s="101">
        <v>0</v>
      </c>
      <c r="O56" s="101">
        <v>0</v>
      </c>
      <c r="P56" s="101">
        <v>2339270</v>
      </c>
      <c r="Q56" s="101">
        <v>2172135</v>
      </c>
      <c r="R56" s="101">
        <v>0</v>
      </c>
      <c r="S56" s="101">
        <v>0</v>
      </c>
      <c r="T56" s="101">
        <v>0</v>
      </c>
      <c r="U56" s="101">
        <v>0</v>
      </c>
      <c r="V56" s="101">
        <v>0</v>
      </c>
      <c r="W56" s="101">
        <v>0</v>
      </c>
      <c r="X56" s="101">
        <v>0</v>
      </c>
      <c r="Y56" s="169"/>
      <c r="Z56" s="168" t="s">
        <v>96</v>
      </c>
      <c r="AA56" s="168"/>
      <c r="AB56" s="167">
        <v>0.4</v>
      </c>
      <c r="AC56" s="51" t="s">
        <v>128</v>
      </c>
    </row>
    <row r="57" spans="1:29">
      <c r="A57" s="94" t="s">
        <v>94</v>
      </c>
      <c r="B57" s="123">
        <v>44701</v>
      </c>
      <c r="C57" s="124">
        <v>1</v>
      </c>
      <c r="D57" s="124">
        <v>1</v>
      </c>
      <c r="E57" s="125">
        <v>44695</v>
      </c>
      <c r="F57" s="125"/>
      <c r="G57" s="126">
        <v>44706</v>
      </c>
      <c r="H57" s="124">
        <v>900226715</v>
      </c>
      <c r="I57" s="94" t="s">
        <v>145</v>
      </c>
      <c r="J57" s="95">
        <v>830113849</v>
      </c>
      <c r="K57" s="96">
        <v>90896236</v>
      </c>
      <c r="L57" s="97">
        <v>57281472</v>
      </c>
      <c r="M57" s="98">
        <v>7270735</v>
      </c>
      <c r="N57" s="98">
        <v>0</v>
      </c>
      <c r="O57" s="98">
        <v>0</v>
      </c>
      <c r="P57" s="98">
        <v>24591961</v>
      </c>
      <c r="Q57" s="98">
        <v>631568</v>
      </c>
      <c r="R57" s="98">
        <v>0</v>
      </c>
      <c r="S57" s="98">
        <v>0</v>
      </c>
      <c r="T57" s="98">
        <v>1120500</v>
      </c>
      <c r="U57" s="98">
        <v>0</v>
      </c>
      <c r="V57" s="98">
        <v>0</v>
      </c>
      <c r="W57" s="98">
        <v>0</v>
      </c>
      <c r="X57" s="98">
        <v>0</v>
      </c>
      <c r="Y57" s="166"/>
      <c r="Z57" s="165" t="s">
        <v>96</v>
      </c>
      <c r="AA57" s="165"/>
      <c r="AB57" s="164">
        <v>0.4</v>
      </c>
      <c r="AC57" s="163" t="s">
        <v>128</v>
      </c>
    </row>
    <row r="58" spans="1:29">
      <c r="A58" s="46" t="s">
        <v>94</v>
      </c>
      <c r="B58" s="47">
        <v>44682</v>
      </c>
      <c r="C58" s="48">
        <v>1</v>
      </c>
      <c r="D58" s="48">
        <v>1</v>
      </c>
      <c r="E58" s="49">
        <v>44619</v>
      </c>
      <c r="F58" s="49"/>
      <c r="G58" s="50">
        <v>44712</v>
      </c>
      <c r="H58" s="48">
        <v>900226715</v>
      </c>
      <c r="I58" s="46" t="s">
        <v>95</v>
      </c>
      <c r="J58" s="51">
        <v>900485519</v>
      </c>
      <c r="K58" s="52">
        <v>157833674</v>
      </c>
      <c r="L58" s="53">
        <v>146875278</v>
      </c>
      <c r="M58" s="54">
        <v>1938600</v>
      </c>
      <c r="N58" s="54">
        <v>0</v>
      </c>
      <c r="O58" s="54">
        <v>0</v>
      </c>
      <c r="P58" s="55">
        <v>3136980</v>
      </c>
      <c r="Q58" s="55">
        <v>1053033</v>
      </c>
      <c r="R58" s="54">
        <v>4829783</v>
      </c>
      <c r="S58" s="54">
        <v>0</v>
      </c>
      <c r="T58" s="54">
        <v>0</v>
      </c>
      <c r="U58" s="54">
        <v>0</v>
      </c>
      <c r="V58" s="54">
        <v>0</v>
      </c>
      <c r="W58" s="54">
        <v>-931411</v>
      </c>
      <c r="X58" s="54">
        <v>0</v>
      </c>
      <c r="Y58" s="62">
        <v>0</v>
      </c>
      <c r="Z58" s="68">
        <v>0</v>
      </c>
      <c r="AA58" s="68">
        <v>2783</v>
      </c>
      <c r="AB58" s="157">
        <f t="shared" ref="AB58:AB66" si="2">L58/K58</f>
        <v>0.93056997456702428</v>
      </c>
      <c r="AC58" s="51" t="s">
        <v>122</v>
      </c>
    </row>
    <row r="59" spans="1:29">
      <c r="A59" s="46" t="s">
        <v>94</v>
      </c>
      <c r="B59" s="47">
        <v>44714</v>
      </c>
      <c r="C59" s="48">
        <v>1</v>
      </c>
      <c r="D59" s="48">
        <v>1</v>
      </c>
      <c r="E59" s="57">
        <v>43039</v>
      </c>
      <c r="F59" s="57"/>
      <c r="G59" s="50">
        <v>44714</v>
      </c>
      <c r="H59" s="48">
        <v>800249241</v>
      </c>
      <c r="I59" s="46" t="s">
        <v>146</v>
      </c>
      <c r="J59" s="127">
        <v>891180098</v>
      </c>
      <c r="K59" s="77">
        <v>115493915</v>
      </c>
      <c r="L59" s="71">
        <v>79007875</v>
      </c>
      <c r="M59" s="72">
        <v>23271601</v>
      </c>
      <c r="N59" s="72">
        <v>0</v>
      </c>
      <c r="O59" s="72">
        <v>0</v>
      </c>
      <c r="P59" s="72">
        <v>7717412</v>
      </c>
      <c r="Q59" s="72">
        <v>98895</v>
      </c>
      <c r="R59" s="72">
        <v>5550510</v>
      </c>
      <c r="S59" s="72">
        <v>0</v>
      </c>
      <c r="T59" s="72">
        <v>331885</v>
      </c>
      <c r="U59" s="72">
        <v>0</v>
      </c>
      <c r="V59" s="72">
        <v>0</v>
      </c>
      <c r="W59" s="72">
        <v>-484263</v>
      </c>
      <c r="X59" s="72">
        <v>0</v>
      </c>
      <c r="Y59" s="62">
        <v>0</v>
      </c>
      <c r="Z59" s="68">
        <v>0</v>
      </c>
      <c r="AA59" s="68">
        <v>20</v>
      </c>
      <c r="AB59" s="157">
        <f t="shared" si="2"/>
        <v>0.68408690622358759</v>
      </c>
      <c r="AC59" s="51" t="s">
        <v>122</v>
      </c>
    </row>
    <row r="60" spans="1:29">
      <c r="A60" s="46" t="s">
        <v>94</v>
      </c>
      <c r="B60" s="47">
        <v>44714</v>
      </c>
      <c r="C60" s="48">
        <v>1</v>
      </c>
      <c r="D60" s="48">
        <v>1</v>
      </c>
      <c r="E60" s="57">
        <v>44620</v>
      </c>
      <c r="F60" s="57"/>
      <c r="G60" s="50">
        <v>44714</v>
      </c>
      <c r="H60" s="48">
        <v>900226715</v>
      </c>
      <c r="I60" s="46" t="s">
        <v>146</v>
      </c>
      <c r="J60" s="127">
        <v>891180098</v>
      </c>
      <c r="K60" s="77">
        <v>130883495.8</v>
      </c>
      <c r="L60" s="71">
        <v>52109951</v>
      </c>
      <c r="M60" s="72">
        <v>52093025</v>
      </c>
      <c r="N60" s="72">
        <v>3429880</v>
      </c>
      <c r="O60" s="72">
        <v>0</v>
      </c>
      <c r="P60" s="72">
        <v>881265</v>
      </c>
      <c r="Q60" s="72">
        <v>0</v>
      </c>
      <c r="R60" s="72">
        <v>10061882</v>
      </c>
      <c r="S60" s="72">
        <v>0</v>
      </c>
      <c r="T60" s="72">
        <v>12310113</v>
      </c>
      <c r="U60" s="72">
        <v>0</v>
      </c>
      <c r="V60" s="72">
        <v>0</v>
      </c>
      <c r="W60" s="72">
        <v>-2620.2000000000116</v>
      </c>
      <c r="X60" s="72">
        <v>0</v>
      </c>
      <c r="Y60" s="62">
        <v>0</v>
      </c>
      <c r="Z60" s="68">
        <v>0</v>
      </c>
      <c r="AA60" s="68">
        <v>75</v>
      </c>
      <c r="AB60" s="157">
        <f t="shared" si="2"/>
        <v>0.3981399693023786</v>
      </c>
      <c r="AC60" s="51"/>
    </row>
    <row r="61" spans="1:29">
      <c r="A61" s="46" t="s">
        <v>94</v>
      </c>
      <c r="B61" s="47">
        <v>44715</v>
      </c>
      <c r="C61" s="48">
        <v>1</v>
      </c>
      <c r="D61" s="48">
        <v>1</v>
      </c>
      <c r="E61" s="57">
        <v>43039</v>
      </c>
      <c r="F61" s="57"/>
      <c r="G61" s="50">
        <v>44715</v>
      </c>
      <c r="H61" s="48">
        <v>800249241</v>
      </c>
      <c r="I61" s="46" t="s">
        <v>147</v>
      </c>
      <c r="J61" s="112">
        <v>900211477</v>
      </c>
      <c r="K61" s="77">
        <v>2710265</v>
      </c>
      <c r="L61" s="71">
        <v>1956800</v>
      </c>
      <c r="M61" s="72">
        <v>0</v>
      </c>
      <c r="N61" s="72">
        <v>0</v>
      </c>
      <c r="O61" s="72">
        <v>0</v>
      </c>
      <c r="P61" s="72">
        <v>249865</v>
      </c>
      <c r="Q61" s="72">
        <v>0</v>
      </c>
      <c r="R61" s="72">
        <v>0</v>
      </c>
      <c r="S61" s="72">
        <v>0</v>
      </c>
      <c r="T61" s="72">
        <v>0</v>
      </c>
      <c r="U61" s="72">
        <v>0</v>
      </c>
      <c r="V61" s="72">
        <v>0</v>
      </c>
      <c r="W61" s="72">
        <v>503600</v>
      </c>
      <c r="X61" s="72">
        <v>0</v>
      </c>
      <c r="Y61" s="55">
        <v>0</v>
      </c>
      <c r="Z61" s="55">
        <v>0</v>
      </c>
      <c r="AA61" s="162">
        <v>2</v>
      </c>
      <c r="AB61" s="160">
        <f t="shared" si="2"/>
        <v>0.72199581959697667</v>
      </c>
      <c r="AC61" s="51" t="s">
        <v>122</v>
      </c>
    </row>
    <row r="62" spans="1:29">
      <c r="A62" s="46" t="s">
        <v>94</v>
      </c>
      <c r="B62" s="47">
        <v>44715</v>
      </c>
      <c r="C62" s="48">
        <v>1</v>
      </c>
      <c r="D62" s="48">
        <v>1</v>
      </c>
      <c r="E62" s="57">
        <v>44651</v>
      </c>
      <c r="F62" s="57"/>
      <c r="G62" s="50">
        <v>44715</v>
      </c>
      <c r="H62" s="48">
        <v>900226715</v>
      </c>
      <c r="I62" s="46" t="s">
        <v>147</v>
      </c>
      <c r="J62" s="112">
        <v>900211477</v>
      </c>
      <c r="K62" s="77">
        <v>19509726</v>
      </c>
      <c r="L62" s="71">
        <v>559256</v>
      </c>
      <c r="M62" s="72">
        <v>3529649</v>
      </c>
      <c r="N62" s="72">
        <v>0</v>
      </c>
      <c r="O62" s="72">
        <v>0</v>
      </c>
      <c r="P62" s="72">
        <v>9853001</v>
      </c>
      <c r="Q62" s="72">
        <v>0</v>
      </c>
      <c r="R62" s="72">
        <v>0</v>
      </c>
      <c r="S62" s="72">
        <v>0</v>
      </c>
      <c r="T62" s="72">
        <v>5567820</v>
      </c>
      <c r="U62" s="72">
        <v>0</v>
      </c>
      <c r="V62" s="72">
        <v>0</v>
      </c>
      <c r="W62" s="72">
        <v>0</v>
      </c>
      <c r="X62" s="72">
        <v>0</v>
      </c>
      <c r="Y62" s="55">
        <v>0</v>
      </c>
      <c r="Z62" s="55">
        <v>0</v>
      </c>
      <c r="AA62" s="162">
        <v>39</v>
      </c>
      <c r="AB62" s="160">
        <f t="shared" si="2"/>
        <v>2.866549740370521E-2</v>
      </c>
      <c r="AC62" s="51" t="s">
        <v>122</v>
      </c>
    </row>
    <row r="63" spans="1:29">
      <c r="A63" s="46" t="s">
        <v>94</v>
      </c>
      <c r="B63" s="47">
        <v>44719</v>
      </c>
      <c r="C63" s="48">
        <v>1</v>
      </c>
      <c r="D63" s="48">
        <v>1</v>
      </c>
      <c r="E63" s="57">
        <v>44196</v>
      </c>
      <c r="F63" s="57"/>
      <c r="G63" s="50">
        <v>44719</v>
      </c>
      <c r="H63" s="48">
        <v>900226715</v>
      </c>
      <c r="I63" s="46" t="s">
        <v>148</v>
      </c>
      <c r="J63" s="112">
        <v>828000386</v>
      </c>
      <c r="K63" s="77">
        <v>5495920</v>
      </c>
      <c r="L63" s="71">
        <v>-2413590</v>
      </c>
      <c r="M63" s="72">
        <v>3717750</v>
      </c>
      <c r="N63" s="72">
        <v>0</v>
      </c>
      <c r="O63" s="72">
        <v>0</v>
      </c>
      <c r="P63" s="72">
        <v>989380</v>
      </c>
      <c r="Q63" s="72">
        <v>0</v>
      </c>
      <c r="R63" s="72">
        <v>0</v>
      </c>
      <c r="S63" s="72">
        <v>0</v>
      </c>
      <c r="T63" s="72">
        <v>788790</v>
      </c>
      <c r="U63" s="72">
        <v>2413590</v>
      </c>
      <c r="V63" s="72">
        <v>0</v>
      </c>
      <c r="W63" s="72">
        <v>0</v>
      </c>
      <c r="X63" s="72">
        <v>0</v>
      </c>
      <c r="Y63" s="161">
        <f>K63-SUM(L63:X63)</f>
        <v>0</v>
      </c>
      <c r="Z63" s="68"/>
      <c r="AA63" s="68">
        <v>2656</v>
      </c>
      <c r="AB63" s="160">
        <f t="shared" si="2"/>
        <v>-0.43916032256655846</v>
      </c>
      <c r="AC63" s="51" t="s">
        <v>97</v>
      </c>
    </row>
    <row r="64" spans="1:29">
      <c r="A64" s="46" t="s">
        <v>94</v>
      </c>
      <c r="B64" s="47">
        <v>44719</v>
      </c>
      <c r="C64" s="48">
        <v>1</v>
      </c>
      <c r="D64" s="48">
        <v>1</v>
      </c>
      <c r="E64" s="128">
        <v>44742</v>
      </c>
      <c r="F64" s="129"/>
      <c r="G64" s="130">
        <v>44719</v>
      </c>
      <c r="H64" s="48">
        <v>900226715</v>
      </c>
      <c r="I64" s="58" t="s">
        <v>149</v>
      </c>
      <c r="J64" s="59">
        <v>901230560</v>
      </c>
      <c r="K64" s="70">
        <v>12599400</v>
      </c>
      <c r="L64" s="71">
        <v>8817400</v>
      </c>
      <c r="M64" s="72">
        <v>3782000</v>
      </c>
      <c r="N64" s="72">
        <v>0</v>
      </c>
      <c r="O64" s="72">
        <v>0</v>
      </c>
      <c r="P64" s="72">
        <v>0</v>
      </c>
      <c r="Q64" s="72">
        <v>0</v>
      </c>
      <c r="R64" s="72">
        <v>0</v>
      </c>
      <c r="S64" s="72">
        <v>0</v>
      </c>
      <c r="T64" s="72">
        <v>0</v>
      </c>
      <c r="U64" s="72">
        <v>0</v>
      </c>
      <c r="V64" s="72">
        <v>0</v>
      </c>
      <c r="W64" s="72">
        <v>0</v>
      </c>
      <c r="X64" s="72">
        <v>0</v>
      </c>
      <c r="Y64" s="54">
        <v>0</v>
      </c>
      <c r="Z64" s="54">
        <v>0</v>
      </c>
      <c r="AA64" s="68">
        <v>12</v>
      </c>
      <c r="AB64" s="157">
        <f t="shared" si="2"/>
        <v>0.69982697588774068</v>
      </c>
      <c r="AC64" s="69" t="s">
        <v>99</v>
      </c>
    </row>
    <row r="65" spans="1:29">
      <c r="A65" s="46" t="s">
        <v>94</v>
      </c>
      <c r="B65" s="47">
        <v>44722</v>
      </c>
      <c r="C65" s="48">
        <v>1</v>
      </c>
      <c r="D65" s="48">
        <v>1</v>
      </c>
      <c r="E65" s="128">
        <v>44681</v>
      </c>
      <c r="F65" s="57"/>
      <c r="G65" s="130">
        <v>44722</v>
      </c>
      <c r="H65" s="48">
        <v>900226715</v>
      </c>
      <c r="I65" s="58" t="s">
        <v>150</v>
      </c>
      <c r="J65" s="59">
        <v>900807126</v>
      </c>
      <c r="K65" s="70">
        <v>25483186</v>
      </c>
      <c r="L65" s="71">
        <v>13532104</v>
      </c>
      <c r="M65" s="72">
        <v>7112645</v>
      </c>
      <c r="N65" s="72">
        <v>4838437</v>
      </c>
      <c r="O65" s="72">
        <v>0</v>
      </c>
      <c r="P65" s="72">
        <v>0</v>
      </c>
      <c r="Q65" s="72">
        <v>0</v>
      </c>
      <c r="R65" s="72">
        <v>0</v>
      </c>
      <c r="S65" s="72">
        <v>0</v>
      </c>
      <c r="T65" s="72">
        <v>0</v>
      </c>
      <c r="U65" s="72">
        <v>0</v>
      </c>
      <c r="V65" s="72">
        <v>0</v>
      </c>
      <c r="W65" s="72">
        <v>0</v>
      </c>
      <c r="X65" s="72">
        <v>0</v>
      </c>
      <c r="Y65" s="72">
        <v>0</v>
      </c>
      <c r="Z65" s="72">
        <v>0</v>
      </c>
      <c r="AA65" s="159">
        <v>24</v>
      </c>
      <c r="AB65" s="157">
        <f t="shared" si="2"/>
        <v>0.53102088569302131</v>
      </c>
      <c r="AC65" s="69" t="s">
        <v>99</v>
      </c>
    </row>
    <row r="66" spans="1:29">
      <c r="A66" s="46" t="s">
        <v>94</v>
      </c>
      <c r="B66" s="47">
        <v>44722</v>
      </c>
      <c r="C66" s="48">
        <v>1</v>
      </c>
      <c r="D66" s="48">
        <v>1</v>
      </c>
      <c r="E66" s="128">
        <v>44711</v>
      </c>
      <c r="F66" s="57"/>
      <c r="G66" s="130">
        <v>44722</v>
      </c>
      <c r="H66" s="131">
        <v>900226715</v>
      </c>
      <c r="I66" s="58" t="s">
        <v>151</v>
      </c>
      <c r="J66" s="59">
        <v>900123436</v>
      </c>
      <c r="K66" s="70">
        <v>157246801.01020408</v>
      </c>
      <c r="L66" s="71">
        <v>93012321.010204077</v>
      </c>
      <c r="M66" s="72">
        <v>50104960</v>
      </c>
      <c r="N66" s="72">
        <v>9644320</v>
      </c>
      <c r="O66" s="72">
        <v>0</v>
      </c>
      <c r="P66" s="72">
        <v>4422000</v>
      </c>
      <c r="Q66" s="72">
        <v>63200</v>
      </c>
      <c r="R66" s="72">
        <v>0</v>
      </c>
      <c r="S66" s="72">
        <v>0</v>
      </c>
      <c r="T66" s="72">
        <v>0</v>
      </c>
      <c r="U66" s="72">
        <v>0</v>
      </c>
      <c r="V66" s="72">
        <v>0</v>
      </c>
      <c r="W66" s="72">
        <v>0</v>
      </c>
      <c r="X66" s="72">
        <v>0</v>
      </c>
      <c r="Y66" s="72">
        <v>0</v>
      </c>
      <c r="Z66" s="72">
        <v>0</v>
      </c>
      <c r="AA66" s="68">
        <v>14</v>
      </c>
      <c r="AB66" s="157">
        <f t="shared" si="2"/>
        <v>0.59150533055466303</v>
      </c>
      <c r="AC66" s="69" t="s">
        <v>99</v>
      </c>
    </row>
    <row r="67" spans="1:29">
      <c r="A67" s="46" t="s">
        <v>94</v>
      </c>
      <c r="B67" s="47">
        <v>44726</v>
      </c>
      <c r="C67" s="48">
        <v>1</v>
      </c>
      <c r="D67" s="48">
        <v>1</v>
      </c>
      <c r="E67" s="128">
        <v>43039</v>
      </c>
      <c r="F67" s="57"/>
      <c r="G67" s="130">
        <v>44726</v>
      </c>
      <c r="H67" s="131">
        <v>800249241</v>
      </c>
      <c r="I67" s="58" t="s">
        <v>152</v>
      </c>
      <c r="J67" s="65">
        <v>813011027</v>
      </c>
      <c r="K67" s="70">
        <v>784071</v>
      </c>
      <c r="L67" s="71">
        <v>554855</v>
      </c>
      <c r="M67" s="72">
        <v>87200</v>
      </c>
      <c r="N67" s="72">
        <v>0</v>
      </c>
      <c r="O67" s="72">
        <v>0</v>
      </c>
      <c r="P67" s="72">
        <v>142016</v>
      </c>
      <c r="Q67" s="72">
        <v>0</v>
      </c>
      <c r="R67" s="72">
        <v>0</v>
      </c>
      <c r="S67" s="72">
        <v>0</v>
      </c>
      <c r="T67" s="72">
        <v>0</v>
      </c>
      <c r="U67" s="72">
        <v>0</v>
      </c>
      <c r="V67" s="72">
        <v>0</v>
      </c>
      <c r="W67" s="72">
        <v>0</v>
      </c>
      <c r="X67" s="72">
        <v>0</v>
      </c>
      <c r="Y67" s="72">
        <v>0</v>
      </c>
      <c r="Z67" s="72"/>
      <c r="AA67" s="68">
        <v>322</v>
      </c>
      <c r="AB67" s="157">
        <f>+L67/K67</f>
        <v>0.70765912780857854</v>
      </c>
      <c r="AC67" s="69" t="s">
        <v>99</v>
      </c>
    </row>
    <row r="68" spans="1:29">
      <c r="A68" s="46" t="s">
        <v>94</v>
      </c>
      <c r="B68" s="47">
        <v>44726</v>
      </c>
      <c r="C68" s="48">
        <v>1</v>
      </c>
      <c r="D68" s="48">
        <v>1</v>
      </c>
      <c r="E68" s="128">
        <v>44651</v>
      </c>
      <c r="F68" s="57"/>
      <c r="G68" s="130">
        <v>44726</v>
      </c>
      <c r="H68" s="131">
        <v>900226715</v>
      </c>
      <c r="I68" s="58" t="s">
        <v>153</v>
      </c>
      <c r="J68" s="65">
        <v>900036553</v>
      </c>
      <c r="K68" s="70">
        <v>1232125</v>
      </c>
      <c r="L68" s="71">
        <v>939825</v>
      </c>
      <c r="M68" s="72">
        <v>0</v>
      </c>
      <c r="N68" s="72">
        <v>0</v>
      </c>
      <c r="O68" s="72">
        <v>0</v>
      </c>
      <c r="P68" s="72">
        <v>292300</v>
      </c>
      <c r="Q68" s="72">
        <v>0</v>
      </c>
      <c r="R68" s="72">
        <v>0</v>
      </c>
      <c r="S68" s="72">
        <v>0</v>
      </c>
      <c r="T68" s="72">
        <v>0</v>
      </c>
      <c r="U68" s="72">
        <v>0</v>
      </c>
      <c r="V68" s="72">
        <v>0</v>
      </c>
      <c r="W68" s="72">
        <v>0</v>
      </c>
      <c r="X68" s="72">
        <v>0</v>
      </c>
      <c r="Y68" s="72">
        <v>0</v>
      </c>
      <c r="Z68" s="72"/>
      <c r="AA68" s="68">
        <v>11037</v>
      </c>
      <c r="AB68" s="157">
        <f>+L68/K68</f>
        <v>0.76276757634168613</v>
      </c>
      <c r="AC68" s="69" t="s">
        <v>99</v>
      </c>
    </row>
    <row r="69" spans="1:29">
      <c r="A69" s="46" t="s">
        <v>94</v>
      </c>
      <c r="B69" s="47">
        <v>44726</v>
      </c>
      <c r="C69" s="48">
        <v>1</v>
      </c>
      <c r="D69" s="48">
        <v>1</v>
      </c>
      <c r="E69" s="128">
        <v>43039</v>
      </c>
      <c r="F69" s="57"/>
      <c r="G69" s="130">
        <v>44726</v>
      </c>
      <c r="H69" s="131">
        <v>800249241</v>
      </c>
      <c r="I69" s="58" t="s">
        <v>154</v>
      </c>
      <c r="J69" s="65">
        <v>900328323</v>
      </c>
      <c r="K69" s="70">
        <v>18171318</v>
      </c>
      <c r="L69" s="71">
        <v>5866916</v>
      </c>
      <c r="M69" s="72">
        <v>12304402</v>
      </c>
      <c r="N69" s="72">
        <v>0</v>
      </c>
      <c r="O69" s="72">
        <v>0</v>
      </c>
      <c r="P69" s="72">
        <v>0</v>
      </c>
      <c r="Q69" s="72">
        <v>0</v>
      </c>
      <c r="R69" s="72">
        <v>0</v>
      </c>
      <c r="S69" s="72">
        <v>0</v>
      </c>
      <c r="T69" s="72">
        <v>0</v>
      </c>
      <c r="U69" s="72">
        <v>0</v>
      </c>
      <c r="V69" s="72">
        <v>0</v>
      </c>
      <c r="W69" s="72">
        <v>0</v>
      </c>
      <c r="X69" s="72">
        <v>0</v>
      </c>
      <c r="Y69" s="72">
        <v>0</v>
      </c>
      <c r="Z69" s="72">
        <v>0</v>
      </c>
      <c r="AA69" s="68">
        <v>205</v>
      </c>
      <c r="AB69" s="157">
        <f>+L69/K69</f>
        <v>0.32286683882809158</v>
      </c>
      <c r="AC69" s="69" t="s">
        <v>99</v>
      </c>
    </row>
    <row r="70" spans="1:29">
      <c r="A70" s="46" t="s">
        <v>94</v>
      </c>
      <c r="B70" s="47">
        <v>44726</v>
      </c>
      <c r="C70" s="48">
        <v>1</v>
      </c>
      <c r="D70" s="48">
        <v>1</v>
      </c>
      <c r="E70" s="128">
        <v>44712</v>
      </c>
      <c r="F70" s="129"/>
      <c r="G70" s="130">
        <v>44726</v>
      </c>
      <c r="H70" s="132">
        <v>900226715</v>
      </c>
      <c r="I70" s="58" t="s">
        <v>154</v>
      </c>
      <c r="J70" s="65">
        <v>900328323</v>
      </c>
      <c r="K70" s="70">
        <v>285529122</v>
      </c>
      <c r="L70" s="71">
        <v>145365923</v>
      </c>
      <c r="M70" s="72">
        <v>3880534</v>
      </c>
      <c r="N70" s="72">
        <v>0</v>
      </c>
      <c r="O70" s="72">
        <v>0</v>
      </c>
      <c r="P70" s="72">
        <v>2791025</v>
      </c>
      <c r="Q70" s="72">
        <v>29879901</v>
      </c>
      <c r="R70" s="72">
        <v>311262</v>
      </c>
      <c r="S70" s="72">
        <v>0</v>
      </c>
      <c r="T70" s="72">
        <v>126962172</v>
      </c>
      <c r="U70" s="72">
        <v>0</v>
      </c>
      <c r="V70" s="72">
        <v>0</v>
      </c>
      <c r="W70" s="72">
        <v>-23661695</v>
      </c>
      <c r="X70" s="72">
        <v>0</v>
      </c>
      <c r="Y70" s="72">
        <v>0</v>
      </c>
      <c r="Z70" s="72">
        <v>0</v>
      </c>
      <c r="AA70" s="68">
        <v>16</v>
      </c>
      <c r="AB70" s="157">
        <f>+L70/K70</f>
        <v>0.50911067138013333</v>
      </c>
      <c r="AC70" s="69" t="s">
        <v>99</v>
      </c>
    </row>
    <row r="71" spans="1:29">
      <c r="A71" s="46" t="s">
        <v>94</v>
      </c>
      <c r="B71" s="47">
        <v>44726</v>
      </c>
      <c r="C71" s="48">
        <v>1</v>
      </c>
      <c r="D71" s="56">
        <v>1</v>
      </c>
      <c r="E71" s="57">
        <v>43039</v>
      </c>
      <c r="F71" s="57"/>
      <c r="G71" s="130">
        <v>44726</v>
      </c>
      <c r="H71" s="48">
        <v>800249241</v>
      </c>
      <c r="I71" s="46" t="s">
        <v>155</v>
      </c>
      <c r="J71" s="133">
        <v>890680027</v>
      </c>
      <c r="K71" s="70">
        <v>26167197</v>
      </c>
      <c r="L71" s="71">
        <v>9086042</v>
      </c>
      <c r="M71" s="72">
        <v>16468581</v>
      </c>
      <c r="N71" s="72">
        <v>0</v>
      </c>
      <c r="O71" s="72">
        <v>0</v>
      </c>
      <c r="P71" s="72">
        <v>0</v>
      </c>
      <c r="Q71" s="72">
        <v>1120749</v>
      </c>
      <c r="R71" s="72">
        <v>0</v>
      </c>
      <c r="S71" s="72">
        <v>0</v>
      </c>
      <c r="T71" s="72">
        <v>0</v>
      </c>
      <c r="U71" s="72">
        <v>0</v>
      </c>
      <c r="V71" s="72">
        <v>0</v>
      </c>
      <c r="W71" s="72">
        <v>-508175</v>
      </c>
      <c r="X71" s="72">
        <v>0</v>
      </c>
      <c r="Y71" s="62">
        <v>0</v>
      </c>
      <c r="Z71" s="62">
        <v>0</v>
      </c>
      <c r="AA71" s="68">
        <v>79</v>
      </c>
      <c r="AB71" s="157">
        <f t="shared" ref="AB71:AB94" si="3">L71/K71</f>
        <v>0.34723023639100514</v>
      </c>
      <c r="AC71" s="69" t="s">
        <v>99</v>
      </c>
    </row>
    <row r="72" spans="1:29">
      <c r="A72" s="46" t="s">
        <v>94</v>
      </c>
      <c r="B72" s="47">
        <v>44726</v>
      </c>
      <c r="C72" s="81">
        <v>1</v>
      </c>
      <c r="D72" s="134">
        <v>1</v>
      </c>
      <c r="E72" s="103">
        <v>44651</v>
      </c>
      <c r="F72" s="103"/>
      <c r="G72" s="135">
        <v>44726</v>
      </c>
      <c r="H72" s="48">
        <v>900226715</v>
      </c>
      <c r="I72" s="46" t="s">
        <v>155</v>
      </c>
      <c r="J72" s="133">
        <v>890680027</v>
      </c>
      <c r="K72" s="70">
        <v>89440161</v>
      </c>
      <c r="L72" s="71">
        <v>5685481</v>
      </c>
      <c r="M72" s="72">
        <v>16851793</v>
      </c>
      <c r="N72" s="72">
        <v>30115943</v>
      </c>
      <c r="O72" s="72">
        <v>0</v>
      </c>
      <c r="P72" s="72">
        <v>0</v>
      </c>
      <c r="Q72" s="72">
        <v>1358479</v>
      </c>
      <c r="R72" s="72">
        <v>0</v>
      </c>
      <c r="S72" s="72">
        <v>0</v>
      </c>
      <c r="T72" s="72">
        <v>36297189</v>
      </c>
      <c r="U72" s="72">
        <v>0</v>
      </c>
      <c r="V72" s="72">
        <v>0</v>
      </c>
      <c r="W72" s="72">
        <v>-868724</v>
      </c>
      <c r="X72" s="72">
        <v>0</v>
      </c>
      <c r="Y72" s="62">
        <v>0</v>
      </c>
      <c r="Z72" s="62">
        <v>0</v>
      </c>
      <c r="AA72" s="68">
        <v>225</v>
      </c>
      <c r="AB72" s="157">
        <f t="shared" si="3"/>
        <v>6.3567428059526865E-2</v>
      </c>
      <c r="AC72" s="69" t="s">
        <v>99</v>
      </c>
    </row>
    <row r="73" spans="1:29">
      <c r="A73" s="58" t="s">
        <v>94</v>
      </c>
      <c r="B73" s="47">
        <v>44726</v>
      </c>
      <c r="C73" s="48">
        <v>1</v>
      </c>
      <c r="D73" s="48">
        <v>1</v>
      </c>
      <c r="E73" s="57">
        <v>44681</v>
      </c>
      <c r="F73" s="57"/>
      <c r="G73" s="50">
        <v>44726</v>
      </c>
      <c r="H73" s="48">
        <v>900226715</v>
      </c>
      <c r="I73" s="46" t="s">
        <v>156</v>
      </c>
      <c r="J73" s="133">
        <v>900900122</v>
      </c>
      <c r="K73" s="70">
        <v>6445503236</v>
      </c>
      <c r="L73" s="71">
        <v>4214154715</v>
      </c>
      <c r="M73" s="72">
        <v>121310276</v>
      </c>
      <c r="N73" s="72">
        <v>0</v>
      </c>
      <c r="O73" s="72">
        <v>102192771</v>
      </c>
      <c r="P73" s="72">
        <v>156861036</v>
      </c>
      <c r="Q73" s="72">
        <v>195694409</v>
      </c>
      <c r="R73" s="72">
        <v>0</v>
      </c>
      <c r="S73" s="72">
        <v>0</v>
      </c>
      <c r="T73" s="72">
        <v>1638794823</v>
      </c>
      <c r="U73" s="72">
        <v>0</v>
      </c>
      <c r="V73" s="72">
        <v>0</v>
      </c>
      <c r="W73" s="72">
        <v>16495206</v>
      </c>
      <c r="X73" s="72">
        <v>0</v>
      </c>
      <c r="Y73" s="62">
        <v>0</v>
      </c>
      <c r="Z73" s="62">
        <v>0</v>
      </c>
      <c r="AA73" s="68">
        <v>12</v>
      </c>
      <c r="AB73" s="157">
        <f t="shared" si="3"/>
        <v>0.65381314083634723</v>
      </c>
      <c r="AC73" s="69" t="s">
        <v>122</v>
      </c>
    </row>
    <row r="74" spans="1:29">
      <c r="A74" s="58" t="s">
        <v>94</v>
      </c>
      <c r="B74" s="47">
        <v>44727</v>
      </c>
      <c r="C74" s="48">
        <v>1</v>
      </c>
      <c r="D74" s="48">
        <v>1</v>
      </c>
      <c r="E74" s="57">
        <v>44712</v>
      </c>
      <c r="F74" s="57"/>
      <c r="G74" s="50">
        <v>44727</v>
      </c>
      <c r="H74" s="48">
        <v>900226715</v>
      </c>
      <c r="I74" s="46" t="s">
        <v>157</v>
      </c>
      <c r="J74" s="112">
        <v>900565371</v>
      </c>
      <c r="K74" s="70">
        <v>722911000</v>
      </c>
      <c r="L74" s="71">
        <v>225893492</v>
      </c>
      <c r="M74" s="72">
        <v>10717000</v>
      </c>
      <c r="N74" s="72">
        <v>0</v>
      </c>
      <c r="O74" s="72">
        <v>0</v>
      </c>
      <c r="P74" s="72">
        <v>353896000</v>
      </c>
      <c r="Q74" s="72">
        <v>3968000</v>
      </c>
      <c r="R74" s="72">
        <v>0</v>
      </c>
      <c r="S74" s="72">
        <v>0</v>
      </c>
      <c r="T74" s="72">
        <v>128436508</v>
      </c>
      <c r="U74" s="72">
        <v>0</v>
      </c>
      <c r="V74" s="72">
        <v>0</v>
      </c>
      <c r="W74" s="72">
        <v>0</v>
      </c>
      <c r="X74" s="72">
        <v>0</v>
      </c>
      <c r="Y74" s="62">
        <v>0</v>
      </c>
      <c r="Z74" s="62">
        <v>0</v>
      </c>
      <c r="AA74" s="68">
        <v>2009</v>
      </c>
      <c r="AB74" s="157">
        <f t="shared" si="3"/>
        <v>0.31247759682727194</v>
      </c>
      <c r="AC74" s="69" t="s">
        <v>122</v>
      </c>
    </row>
    <row r="75" spans="1:29">
      <c r="A75" s="58" t="s">
        <v>94</v>
      </c>
      <c r="B75" s="47">
        <v>44727</v>
      </c>
      <c r="C75" s="48">
        <v>1</v>
      </c>
      <c r="D75" s="48">
        <v>1</v>
      </c>
      <c r="E75" s="57">
        <v>44712</v>
      </c>
      <c r="F75" s="57"/>
      <c r="G75" s="50">
        <v>44727</v>
      </c>
      <c r="H75" s="48">
        <v>900226715</v>
      </c>
      <c r="I75" s="46" t="s">
        <v>158</v>
      </c>
      <c r="J75" s="112">
        <v>832011441</v>
      </c>
      <c r="K75" s="70">
        <v>4226240</v>
      </c>
      <c r="L75" s="71">
        <v>-870126</v>
      </c>
      <c r="M75" s="72">
        <v>218596</v>
      </c>
      <c r="N75" s="72">
        <v>1440225</v>
      </c>
      <c r="O75" s="72">
        <v>0</v>
      </c>
      <c r="P75" s="72">
        <v>0</v>
      </c>
      <c r="Q75" s="72">
        <v>612969</v>
      </c>
      <c r="R75" s="72">
        <v>0</v>
      </c>
      <c r="S75" s="72">
        <v>0</v>
      </c>
      <c r="T75" s="72">
        <v>2501898</v>
      </c>
      <c r="U75" s="72">
        <v>870126</v>
      </c>
      <c r="V75" s="72">
        <v>0</v>
      </c>
      <c r="W75" s="72">
        <v>-547448</v>
      </c>
      <c r="X75" s="72">
        <v>0</v>
      </c>
      <c r="Y75" s="62">
        <v>0</v>
      </c>
      <c r="Z75" s="62">
        <v>0</v>
      </c>
      <c r="AA75" s="68">
        <v>520</v>
      </c>
      <c r="AB75" s="157">
        <f t="shared" si="3"/>
        <v>-0.20588655637162112</v>
      </c>
      <c r="AC75" s="69" t="s">
        <v>99</v>
      </c>
    </row>
    <row r="76" spans="1:29">
      <c r="A76" s="58" t="s">
        <v>94</v>
      </c>
      <c r="B76" s="47">
        <v>44727</v>
      </c>
      <c r="C76" s="131">
        <v>1</v>
      </c>
      <c r="D76" s="131">
        <v>1</v>
      </c>
      <c r="E76" s="128">
        <v>44592</v>
      </c>
      <c r="F76" s="129"/>
      <c r="G76" s="136">
        <v>44727</v>
      </c>
      <c r="H76" s="137">
        <v>900226715</v>
      </c>
      <c r="I76" s="138" t="s">
        <v>159</v>
      </c>
      <c r="J76" s="139">
        <v>901060053</v>
      </c>
      <c r="K76" s="70">
        <v>3713768</v>
      </c>
      <c r="L76" s="71">
        <v>243088</v>
      </c>
      <c r="M76" s="72">
        <v>3470680</v>
      </c>
      <c r="N76" s="72">
        <v>0</v>
      </c>
      <c r="O76" s="72">
        <v>0</v>
      </c>
      <c r="P76" s="72">
        <v>0</v>
      </c>
      <c r="Q76" s="72">
        <v>0</v>
      </c>
      <c r="R76" s="72">
        <v>0</v>
      </c>
      <c r="S76" s="72">
        <v>0</v>
      </c>
      <c r="T76" s="72">
        <v>0</v>
      </c>
      <c r="U76" s="72">
        <v>0</v>
      </c>
      <c r="V76" s="72">
        <v>0</v>
      </c>
      <c r="W76" s="72">
        <v>0</v>
      </c>
      <c r="X76" s="72">
        <v>0</v>
      </c>
      <c r="Y76" s="72">
        <v>0</v>
      </c>
      <c r="Z76" s="72">
        <v>0</v>
      </c>
      <c r="AA76" s="68">
        <v>9</v>
      </c>
      <c r="AB76" s="157">
        <f t="shared" si="3"/>
        <v>6.5455892775208357E-2</v>
      </c>
      <c r="AC76" s="69" t="s">
        <v>160</v>
      </c>
    </row>
    <row r="77" spans="1:29">
      <c r="A77" s="58" t="s">
        <v>94</v>
      </c>
      <c r="B77" s="47">
        <v>44726</v>
      </c>
      <c r="C77" s="131">
        <v>1</v>
      </c>
      <c r="D77" s="48">
        <v>1</v>
      </c>
      <c r="E77" s="128">
        <v>44681</v>
      </c>
      <c r="F77" s="129"/>
      <c r="G77" s="136">
        <v>44726</v>
      </c>
      <c r="H77" s="48">
        <v>900226715</v>
      </c>
      <c r="I77" s="46" t="s">
        <v>161</v>
      </c>
      <c r="J77" s="112">
        <v>900751323</v>
      </c>
      <c r="K77" s="70">
        <v>483291559</v>
      </c>
      <c r="L77" s="71">
        <v>71698817</v>
      </c>
      <c r="M77" s="72">
        <v>55426954</v>
      </c>
      <c r="N77" s="72">
        <v>10970574</v>
      </c>
      <c r="O77" s="72">
        <v>0</v>
      </c>
      <c r="P77" s="72">
        <v>66852726</v>
      </c>
      <c r="Q77" s="72">
        <v>58370151</v>
      </c>
      <c r="R77" s="72">
        <v>0</v>
      </c>
      <c r="S77" s="72">
        <v>0</v>
      </c>
      <c r="T77" s="72">
        <v>59447778</v>
      </c>
      <c r="U77" s="72">
        <v>160535560</v>
      </c>
      <c r="V77" s="72">
        <v>0</v>
      </c>
      <c r="W77" s="72">
        <v>0</v>
      </c>
      <c r="X77" s="72">
        <v>0</v>
      </c>
      <c r="Y77" s="72">
        <v>0</v>
      </c>
      <c r="Z77" s="72">
        <v>0</v>
      </c>
      <c r="AA77" s="68">
        <v>2</v>
      </c>
      <c r="AB77" s="157">
        <f t="shared" si="3"/>
        <v>0.14835520228897686</v>
      </c>
      <c r="AC77" s="69" t="s">
        <v>122</v>
      </c>
    </row>
    <row r="78" spans="1:29">
      <c r="A78" s="58" t="s">
        <v>94</v>
      </c>
      <c r="B78" s="47">
        <v>44726</v>
      </c>
      <c r="C78" s="131">
        <v>1</v>
      </c>
      <c r="D78" s="48">
        <v>1</v>
      </c>
      <c r="E78" s="128">
        <v>44681</v>
      </c>
      <c r="F78" s="129"/>
      <c r="G78" s="136">
        <v>44733</v>
      </c>
      <c r="H78" s="48">
        <v>900226715</v>
      </c>
      <c r="I78" s="46" t="s">
        <v>162</v>
      </c>
      <c r="J78" s="112">
        <v>900098476</v>
      </c>
      <c r="K78" s="70">
        <v>22596004</v>
      </c>
      <c r="L78" s="71">
        <v>0</v>
      </c>
      <c r="M78" s="72">
        <v>0</v>
      </c>
      <c r="N78" s="72">
        <v>0</v>
      </c>
      <c r="O78" s="72">
        <v>0</v>
      </c>
      <c r="P78" s="72">
        <v>22596004</v>
      </c>
      <c r="Q78" s="72">
        <v>0</v>
      </c>
      <c r="R78" s="72">
        <v>0</v>
      </c>
      <c r="S78" s="72">
        <v>0</v>
      </c>
      <c r="T78" s="72">
        <v>0</v>
      </c>
      <c r="U78" s="72">
        <v>0</v>
      </c>
      <c r="V78" s="72">
        <v>0</v>
      </c>
      <c r="W78" s="72">
        <v>0</v>
      </c>
      <c r="X78" s="72">
        <v>0</v>
      </c>
      <c r="Y78" s="72">
        <v>0</v>
      </c>
      <c r="Z78" s="72">
        <v>0</v>
      </c>
      <c r="AA78" s="68">
        <v>39</v>
      </c>
      <c r="AB78" s="157">
        <f t="shared" si="3"/>
        <v>0</v>
      </c>
      <c r="AC78" s="69" t="s">
        <v>122</v>
      </c>
    </row>
    <row r="79" spans="1:29">
      <c r="A79" s="58" t="s">
        <v>94</v>
      </c>
      <c r="B79" s="47">
        <v>44726</v>
      </c>
      <c r="C79" s="131">
        <v>1</v>
      </c>
      <c r="D79" s="48">
        <v>1</v>
      </c>
      <c r="E79" s="128">
        <v>44712</v>
      </c>
      <c r="F79" s="129"/>
      <c r="G79" s="136">
        <v>44733</v>
      </c>
      <c r="H79" s="48">
        <v>900226715</v>
      </c>
      <c r="I79" s="46" t="s">
        <v>163</v>
      </c>
      <c r="J79" s="51">
        <v>830507718</v>
      </c>
      <c r="K79" s="70">
        <v>1311752051</v>
      </c>
      <c r="L79" s="71">
        <v>218231419</v>
      </c>
      <c r="M79" s="72">
        <v>925066666</v>
      </c>
      <c r="N79" s="72">
        <v>0</v>
      </c>
      <c r="O79" s="72">
        <v>0</v>
      </c>
      <c r="P79" s="72">
        <v>17425107</v>
      </c>
      <c r="Q79" s="72">
        <v>125203740</v>
      </c>
      <c r="R79" s="72">
        <v>8837978</v>
      </c>
      <c r="S79" s="72">
        <v>0</v>
      </c>
      <c r="T79" s="72">
        <v>0</v>
      </c>
      <c r="U79" s="72">
        <v>16987141</v>
      </c>
      <c r="V79" s="72">
        <v>0</v>
      </c>
      <c r="W79" s="72">
        <v>0</v>
      </c>
      <c r="X79" s="72">
        <v>0</v>
      </c>
      <c r="Y79" s="72">
        <v>0</v>
      </c>
      <c r="Z79" s="72">
        <v>0</v>
      </c>
      <c r="AA79" s="68">
        <v>134</v>
      </c>
      <c r="AB79" s="157">
        <f t="shared" si="3"/>
        <v>0.16636636385179168</v>
      </c>
      <c r="AC79" s="69" t="s">
        <v>122</v>
      </c>
    </row>
    <row r="80" spans="1:29">
      <c r="A80" s="58" t="s">
        <v>94</v>
      </c>
      <c r="B80" s="47">
        <v>44734</v>
      </c>
      <c r="C80" s="131">
        <v>1</v>
      </c>
      <c r="D80" s="48">
        <v>1</v>
      </c>
      <c r="E80" s="128">
        <v>44712</v>
      </c>
      <c r="F80" s="129"/>
      <c r="G80" s="136">
        <v>44734</v>
      </c>
      <c r="H80" s="48">
        <v>900226715</v>
      </c>
      <c r="I80" s="46" t="s">
        <v>164</v>
      </c>
      <c r="J80" s="112">
        <v>830114141</v>
      </c>
      <c r="K80" s="70">
        <v>705996350</v>
      </c>
      <c r="L80" s="71">
        <v>175574270</v>
      </c>
      <c r="M80" s="72">
        <v>11044600</v>
      </c>
      <c r="N80" s="72">
        <v>210510860</v>
      </c>
      <c r="O80" s="72">
        <v>0</v>
      </c>
      <c r="P80" s="72">
        <v>212978735</v>
      </c>
      <c r="Q80" s="72">
        <v>876000</v>
      </c>
      <c r="R80" s="72">
        <v>0</v>
      </c>
      <c r="S80" s="72">
        <v>0</v>
      </c>
      <c r="T80" s="72">
        <v>100462605</v>
      </c>
      <c r="U80" s="72">
        <v>0</v>
      </c>
      <c r="V80" s="72">
        <v>0</v>
      </c>
      <c r="W80" s="72">
        <v>-5450720</v>
      </c>
      <c r="X80" s="72">
        <v>0</v>
      </c>
      <c r="Y80" s="72">
        <v>0</v>
      </c>
      <c r="Z80" s="72">
        <v>0</v>
      </c>
      <c r="AA80" s="68">
        <v>291</v>
      </c>
      <c r="AB80" s="157">
        <f t="shared" si="3"/>
        <v>0.2486900534259136</v>
      </c>
      <c r="AC80" s="69" t="s">
        <v>122</v>
      </c>
    </row>
    <row r="81" spans="1:29">
      <c r="A81" s="46" t="s">
        <v>94</v>
      </c>
      <c r="B81" s="47">
        <v>44734</v>
      </c>
      <c r="C81" s="48">
        <v>1</v>
      </c>
      <c r="D81" s="48">
        <v>1</v>
      </c>
      <c r="E81" s="57">
        <v>44712</v>
      </c>
      <c r="F81" s="57"/>
      <c r="G81" s="136">
        <v>44734</v>
      </c>
      <c r="H81" s="131">
        <v>900226715</v>
      </c>
      <c r="I81" s="58" t="s">
        <v>165</v>
      </c>
      <c r="J81" s="59">
        <v>830010337</v>
      </c>
      <c r="K81" s="70">
        <v>194800616</v>
      </c>
      <c r="L81" s="71">
        <v>132905656</v>
      </c>
      <c r="M81" s="72">
        <v>0</v>
      </c>
      <c r="N81" s="72">
        <v>0</v>
      </c>
      <c r="O81" s="72">
        <v>0</v>
      </c>
      <c r="P81" s="72">
        <v>0</v>
      </c>
      <c r="Q81" s="72">
        <v>0</v>
      </c>
      <c r="R81" s="72">
        <v>0</v>
      </c>
      <c r="S81" s="72">
        <v>0</v>
      </c>
      <c r="T81" s="72">
        <v>61894960</v>
      </c>
      <c r="U81" s="72">
        <v>0</v>
      </c>
      <c r="V81" s="72">
        <v>0</v>
      </c>
      <c r="W81" s="72">
        <v>0</v>
      </c>
      <c r="X81" s="72">
        <v>0</v>
      </c>
      <c r="Y81" s="72">
        <v>0</v>
      </c>
      <c r="Z81" s="72">
        <v>0</v>
      </c>
      <c r="AA81" s="68">
        <v>16</v>
      </c>
      <c r="AB81" s="157">
        <f t="shared" si="3"/>
        <v>0.68226507045542406</v>
      </c>
      <c r="AC81" s="69" t="s">
        <v>160</v>
      </c>
    </row>
    <row r="82" spans="1:29">
      <c r="A82" s="46" t="s">
        <v>94</v>
      </c>
      <c r="B82" s="47">
        <v>44740</v>
      </c>
      <c r="C82" s="48">
        <v>1</v>
      </c>
      <c r="D82" s="48">
        <v>1</v>
      </c>
      <c r="E82" s="57">
        <v>44712</v>
      </c>
      <c r="F82" s="57"/>
      <c r="G82" s="136">
        <v>44740</v>
      </c>
      <c r="H82" s="131">
        <v>900226715</v>
      </c>
      <c r="I82" s="58" t="s">
        <v>166</v>
      </c>
      <c r="J82" s="59">
        <v>860002541</v>
      </c>
      <c r="K82" s="70">
        <v>3965322</v>
      </c>
      <c r="L82" s="71">
        <v>1685839</v>
      </c>
      <c r="M82" s="72">
        <v>161664</v>
      </c>
      <c r="N82" s="72">
        <v>0</v>
      </c>
      <c r="O82" s="72">
        <v>0</v>
      </c>
      <c r="P82" s="72">
        <v>0</v>
      </c>
      <c r="Q82" s="72">
        <v>433120</v>
      </c>
      <c r="R82" s="72">
        <v>0</v>
      </c>
      <c r="S82" s="72">
        <v>0</v>
      </c>
      <c r="T82" s="72">
        <v>1684699</v>
      </c>
      <c r="U82" s="72">
        <v>0</v>
      </c>
      <c r="V82" s="72">
        <v>0</v>
      </c>
      <c r="W82" s="72">
        <v>0</v>
      </c>
      <c r="X82" s="72">
        <v>0</v>
      </c>
      <c r="Y82" s="72">
        <v>0</v>
      </c>
      <c r="Z82" s="72">
        <v>0</v>
      </c>
      <c r="AA82" s="68">
        <v>63</v>
      </c>
      <c r="AB82" s="157">
        <f t="shared" si="3"/>
        <v>0.42514554934000315</v>
      </c>
      <c r="AC82" s="69" t="s">
        <v>160</v>
      </c>
    </row>
    <row r="83" spans="1:29">
      <c r="A83" s="46" t="s">
        <v>94</v>
      </c>
      <c r="B83" s="47">
        <v>44740</v>
      </c>
      <c r="C83" s="48">
        <v>1</v>
      </c>
      <c r="D83" s="48">
        <v>1</v>
      </c>
      <c r="E83" s="57">
        <v>43039</v>
      </c>
      <c r="F83" s="129"/>
      <c r="G83" s="136">
        <v>44740</v>
      </c>
      <c r="H83" s="131">
        <v>800249241</v>
      </c>
      <c r="I83" s="58" t="s">
        <v>167</v>
      </c>
      <c r="J83" s="59">
        <v>800117564</v>
      </c>
      <c r="K83" s="70">
        <v>536558</v>
      </c>
      <c r="L83" s="71">
        <v>-14207537</v>
      </c>
      <c r="M83" s="72">
        <v>0</v>
      </c>
      <c r="N83" s="72">
        <v>0</v>
      </c>
      <c r="O83" s="72">
        <v>0</v>
      </c>
      <c r="P83" s="72">
        <v>0</v>
      </c>
      <c r="Q83" s="72">
        <v>0</v>
      </c>
      <c r="R83" s="72">
        <v>0</v>
      </c>
      <c r="S83" s="72">
        <v>0</v>
      </c>
      <c r="T83" s="72">
        <v>0</v>
      </c>
      <c r="U83" s="72">
        <v>14744095</v>
      </c>
      <c r="V83" s="72">
        <v>0</v>
      </c>
      <c r="W83" s="72">
        <v>0</v>
      </c>
      <c r="X83" s="72">
        <v>0</v>
      </c>
      <c r="Y83" s="72">
        <v>0</v>
      </c>
      <c r="Z83" s="72">
        <v>0</v>
      </c>
      <c r="AA83" s="68">
        <v>73</v>
      </c>
      <c r="AB83" s="157">
        <f t="shared" si="3"/>
        <v>-26.479033021593192</v>
      </c>
      <c r="AC83" s="69" t="s">
        <v>99</v>
      </c>
    </row>
    <row r="84" spans="1:29">
      <c r="A84" s="46" t="s">
        <v>94</v>
      </c>
      <c r="B84" s="47">
        <v>44740</v>
      </c>
      <c r="C84" s="48">
        <v>1</v>
      </c>
      <c r="D84" s="48">
        <v>1</v>
      </c>
      <c r="E84" s="57">
        <v>44681</v>
      </c>
      <c r="F84" s="57"/>
      <c r="G84" s="50">
        <v>44740</v>
      </c>
      <c r="H84" s="48">
        <v>900226715</v>
      </c>
      <c r="I84" s="46" t="s">
        <v>167</v>
      </c>
      <c r="J84" s="112">
        <v>800117564</v>
      </c>
      <c r="K84" s="77">
        <v>37579154</v>
      </c>
      <c r="L84" s="71">
        <v>17072639</v>
      </c>
      <c r="M84" s="72">
        <v>307404</v>
      </c>
      <c r="N84" s="72">
        <v>0</v>
      </c>
      <c r="O84" s="72">
        <v>0</v>
      </c>
      <c r="P84" s="72">
        <v>115450</v>
      </c>
      <c r="Q84" s="72">
        <v>24079765</v>
      </c>
      <c r="R84" s="72">
        <v>0</v>
      </c>
      <c r="S84" s="72">
        <v>0</v>
      </c>
      <c r="T84" s="72">
        <v>424857</v>
      </c>
      <c r="U84" s="72">
        <v>0</v>
      </c>
      <c r="V84" s="72">
        <v>0</v>
      </c>
      <c r="W84" s="72">
        <v>-4420961</v>
      </c>
      <c r="X84" s="72">
        <v>0</v>
      </c>
      <c r="Y84" s="158">
        <f>K84-SUM(L84:X84)</f>
        <v>0</v>
      </c>
      <c r="Z84" s="68" t="s">
        <v>96</v>
      </c>
      <c r="AA84" s="68">
        <v>214</v>
      </c>
      <c r="AB84" s="157">
        <f t="shared" si="3"/>
        <v>0.45431142489264126</v>
      </c>
      <c r="AC84" s="69" t="s">
        <v>97</v>
      </c>
    </row>
    <row r="85" spans="1:29">
      <c r="A85" s="46" t="s">
        <v>94</v>
      </c>
      <c r="B85" s="47">
        <v>44740</v>
      </c>
      <c r="C85" s="48">
        <v>1</v>
      </c>
      <c r="D85" s="48">
        <v>1</v>
      </c>
      <c r="E85" s="49">
        <v>43039</v>
      </c>
      <c r="F85" s="49"/>
      <c r="G85" s="50">
        <v>44740</v>
      </c>
      <c r="H85" s="48">
        <v>800249241</v>
      </c>
      <c r="I85" s="46" t="s">
        <v>168</v>
      </c>
      <c r="J85" s="51">
        <v>800210375</v>
      </c>
      <c r="K85" s="77">
        <v>249099786</v>
      </c>
      <c r="L85" s="71">
        <v>210764296</v>
      </c>
      <c r="M85" s="72">
        <v>38335490</v>
      </c>
      <c r="N85" s="72"/>
      <c r="O85" s="72">
        <v>0</v>
      </c>
      <c r="P85" s="72">
        <v>0</v>
      </c>
      <c r="Q85" s="72">
        <v>0</v>
      </c>
      <c r="R85" s="72">
        <v>0</v>
      </c>
      <c r="S85" s="72">
        <v>0</v>
      </c>
      <c r="T85" s="72">
        <v>0</v>
      </c>
      <c r="U85" s="72">
        <v>0</v>
      </c>
      <c r="V85" s="72">
        <v>0</v>
      </c>
      <c r="W85" s="72">
        <v>0</v>
      </c>
      <c r="X85" s="72">
        <v>0</v>
      </c>
      <c r="Y85" s="158">
        <f>K85-SUM(L85:X85)</f>
        <v>0</v>
      </c>
      <c r="Z85" s="68" t="s">
        <v>96</v>
      </c>
      <c r="AA85" s="68">
        <v>1610</v>
      </c>
      <c r="AB85" s="157">
        <f t="shared" si="3"/>
        <v>0.84610388224099076</v>
      </c>
      <c r="AC85" s="69" t="s">
        <v>97</v>
      </c>
    </row>
    <row r="86" spans="1:29">
      <c r="A86" s="46" t="s">
        <v>94</v>
      </c>
      <c r="B86" s="47">
        <v>44740</v>
      </c>
      <c r="C86" s="48">
        <v>1</v>
      </c>
      <c r="D86" s="48">
        <v>1</v>
      </c>
      <c r="E86" s="49">
        <v>44712</v>
      </c>
      <c r="F86" s="140"/>
      <c r="G86" s="136">
        <v>44740</v>
      </c>
      <c r="H86" s="131">
        <v>900226715</v>
      </c>
      <c r="I86" s="58" t="s">
        <v>169</v>
      </c>
      <c r="J86" s="69">
        <v>830040664</v>
      </c>
      <c r="K86" s="70">
        <v>290541208</v>
      </c>
      <c r="L86" s="71">
        <v>234719874</v>
      </c>
      <c r="M86" s="72">
        <v>0</v>
      </c>
      <c r="N86" s="72">
        <v>36300000</v>
      </c>
      <c r="O86" s="72">
        <v>0</v>
      </c>
      <c r="P86" s="72">
        <v>0</v>
      </c>
      <c r="Q86" s="72">
        <v>0</v>
      </c>
      <c r="R86" s="72">
        <v>0</v>
      </c>
      <c r="S86" s="72">
        <v>0</v>
      </c>
      <c r="T86" s="72">
        <v>19521334</v>
      </c>
      <c r="U86" s="72">
        <v>0</v>
      </c>
      <c r="V86" s="72">
        <v>0</v>
      </c>
      <c r="W86" s="72">
        <v>0</v>
      </c>
      <c r="X86" s="72">
        <v>0</v>
      </c>
      <c r="Y86" s="54">
        <v>0</v>
      </c>
      <c r="Z86" s="54">
        <v>0</v>
      </c>
      <c r="AA86" s="68">
        <v>13</v>
      </c>
      <c r="AB86" s="157">
        <f t="shared" si="3"/>
        <v>0.80787119877329072</v>
      </c>
      <c r="AC86" s="69" t="s">
        <v>160</v>
      </c>
    </row>
    <row r="87" spans="1:29">
      <c r="A87" s="58" t="s">
        <v>170</v>
      </c>
      <c r="B87" s="64">
        <v>44628</v>
      </c>
      <c r="C87" s="48">
        <v>1</v>
      </c>
      <c r="D87" s="56">
        <v>1</v>
      </c>
      <c r="E87" s="141">
        <v>44620</v>
      </c>
      <c r="F87" s="141"/>
      <c r="G87" s="142">
        <v>44623</v>
      </c>
      <c r="H87" s="48">
        <v>800249241</v>
      </c>
      <c r="I87" s="58" t="s">
        <v>171</v>
      </c>
      <c r="J87" s="143">
        <v>900613550</v>
      </c>
      <c r="K87" s="60">
        <v>30795433</v>
      </c>
      <c r="L87" s="53">
        <v>0</v>
      </c>
      <c r="M87" s="55">
        <v>0</v>
      </c>
      <c r="N87" s="54">
        <v>0</v>
      </c>
      <c r="O87" s="54">
        <v>0</v>
      </c>
      <c r="P87" s="55">
        <v>5782825</v>
      </c>
      <c r="Q87" s="55">
        <v>0</v>
      </c>
      <c r="R87" s="55">
        <v>839073</v>
      </c>
      <c r="S87" s="55">
        <v>0</v>
      </c>
      <c r="T87" s="55">
        <v>24173535</v>
      </c>
      <c r="U87" s="55">
        <v>0</v>
      </c>
      <c r="V87" s="55">
        <v>0</v>
      </c>
      <c r="W87" s="54">
        <v>0</v>
      </c>
      <c r="X87" s="54">
        <v>0</v>
      </c>
      <c r="Y87" s="72">
        <v>0</v>
      </c>
      <c r="Z87" s="72">
        <v>0</v>
      </c>
      <c r="AA87" s="68">
        <v>69</v>
      </c>
      <c r="AB87" s="157">
        <f t="shared" si="3"/>
        <v>0</v>
      </c>
      <c r="AC87" s="69" t="s">
        <v>160</v>
      </c>
    </row>
    <row r="88" spans="1:29">
      <c r="A88" s="58" t="s">
        <v>170</v>
      </c>
      <c r="B88" s="64">
        <v>44628</v>
      </c>
      <c r="C88" s="48">
        <v>1</v>
      </c>
      <c r="D88" s="56">
        <v>1</v>
      </c>
      <c r="E88" s="141">
        <v>44620</v>
      </c>
      <c r="F88" s="141"/>
      <c r="G88" s="142">
        <v>44623</v>
      </c>
      <c r="H88" s="48">
        <v>900226715</v>
      </c>
      <c r="I88" s="144" t="s">
        <v>171</v>
      </c>
      <c r="J88" s="145">
        <v>900613550</v>
      </c>
      <c r="K88" s="60">
        <v>32293454</v>
      </c>
      <c r="L88" s="53">
        <v>0</v>
      </c>
      <c r="M88" s="55">
        <v>0</v>
      </c>
      <c r="N88" s="54">
        <v>0</v>
      </c>
      <c r="O88" s="54">
        <v>0</v>
      </c>
      <c r="P88" s="55">
        <v>32293454</v>
      </c>
      <c r="Q88" s="54">
        <v>0</v>
      </c>
      <c r="R88" s="54">
        <v>0</v>
      </c>
      <c r="S88" s="54">
        <v>0</v>
      </c>
      <c r="T88" s="54">
        <v>0</v>
      </c>
      <c r="U88" s="54">
        <v>0</v>
      </c>
      <c r="V88" s="54">
        <v>0</v>
      </c>
      <c r="W88" s="54">
        <v>0</v>
      </c>
      <c r="X88" s="54">
        <v>0</v>
      </c>
      <c r="Y88" s="72">
        <v>0</v>
      </c>
      <c r="Z88" s="72"/>
      <c r="AA88" s="68">
        <v>12</v>
      </c>
      <c r="AB88" s="157">
        <f t="shared" si="3"/>
        <v>0</v>
      </c>
      <c r="AC88" s="69" t="s">
        <v>97</v>
      </c>
    </row>
    <row r="89" spans="1:29">
      <c r="A89" s="58" t="s">
        <v>170</v>
      </c>
      <c r="B89" s="64">
        <v>44628</v>
      </c>
      <c r="C89" s="48">
        <v>1</v>
      </c>
      <c r="D89" s="56">
        <v>1</v>
      </c>
      <c r="E89" s="141">
        <v>44561</v>
      </c>
      <c r="F89" s="141"/>
      <c r="G89" s="142">
        <v>44623</v>
      </c>
      <c r="H89" s="48">
        <v>800249241</v>
      </c>
      <c r="I89" s="144" t="s">
        <v>172</v>
      </c>
      <c r="J89" s="88">
        <v>808003500</v>
      </c>
      <c r="K89" s="60">
        <v>278856</v>
      </c>
      <c r="L89" s="53">
        <v>278856</v>
      </c>
      <c r="M89" s="55">
        <v>0</v>
      </c>
      <c r="N89" s="55">
        <v>0</v>
      </c>
      <c r="O89" s="55">
        <v>0</v>
      </c>
      <c r="P89" s="55">
        <v>0</v>
      </c>
      <c r="Q89" s="55">
        <v>0</v>
      </c>
      <c r="R89" s="55">
        <v>0</v>
      </c>
      <c r="S89" s="55">
        <v>0</v>
      </c>
      <c r="T89" s="55">
        <v>0</v>
      </c>
      <c r="U89" s="55">
        <v>0</v>
      </c>
      <c r="V89" s="55">
        <v>0</v>
      </c>
      <c r="W89" s="55">
        <v>0</v>
      </c>
      <c r="X89" s="55">
        <v>0</v>
      </c>
      <c r="Y89" s="72">
        <v>0</v>
      </c>
      <c r="Z89" s="72"/>
      <c r="AA89" s="68">
        <v>34</v>
      </c>
      <c r="AB89" s="157">
        <f t="shared" si="3"/>
        <v>1</v>
      </c>
      <c r="AC89" s="69" t="s">
        <v>97</v>
      </c>
    </row>
    <row r="90" spans="1:29">
      <c r="A90" s="58" t="s">
        <v>170</v>
      </c>
      <c r="B90" s="64">
        <v>44628</v>
      </c>
      <c r="C90" s="48">
        <v>1</v>
      </c>
      <c r="D90" s="56">
        <v>1</v>
      </c>
      <c r="E90" s="141">
        <v>44561</v>
      </c>
      <c r="F90" s="141"/>
      <c r="G90" s="142">
        <v>44623</v>
      </c>
      <c r="H90" s="48">
        <v>900226715</v>
      </c>
      <c r="I90" s="144" t="s">
        <v>172</v>
      </c>
      <c r="J90" s="88">
        <v>808003500</v>
      </c>
      <c r="K90" s="60">
        <v>15387406</v>
      </c>
      <c r="L90" s="53">
        <v>552457</v>
      </c>
      <c r="M90" s="55">
        <v>259527</v>
      </c>
      <c r="N90" s="54">
        <v>0</v>
      </c>
      <c r="O90" s="54">
        <v>0</v>
      </c>
      <c r="P90" s="55">
        <v>5189474</v>
      </c>
      <c r="Q90" s="55">
        <v>699271</v>
      </c>
      <c r="R90" s="55">
        <v>0</v>
      </c>
      <c r="S90" s="55">
        <v>0</v>
      </c>
      <c r="T90" s="55">
        <v>8686677</v>
      </c>
      <c r="U90" s="55">
        <v>0</v>
      </c>
      <c r="V90" s="55">
        <v>0</v>
      </c>
      <c r="W90" s="55">
        <v>0</v>
      </c>
      <c r="X90" s="55">
        <v>0</v>
      </c>
      <c r="Y90" s="72">
        <v>0</v>
      </c>
      <c r="Z90" s="72">
        <v>0</v>
      </c>
      <c r="AA90" s="68">
        <v>144</v>
      </c>
      <c r="AB90" s="157">
        <f t="shared" si="3"/>
        <v>3.5903192519908811E-2</v>
      </c>
      <c r="AC90" s="69" t="s">
        <v>99</v>
      </c>
    </row>
    <row r="91" spans="1:29">
      <c r="A91" s="46" t="s">
        <v>170</v>
      </c>
      <c r="B91" s="64">
        <v>44628</v>
      </c>
      <c r="C91" s="48">
        <v>1</v>
      </c>
      <c r="D91" s="56">
        <v>1</v>
      </c>
      <c r="E91" s="49">
        <v>44592</v>
      </c>
      <c r="F91" s="49"/>
      <c r="G91" s="50">
        <v>44628</v>
      </c>
      <c r="H91" s="48">
        <v>900226715</v>
      </c>
      <c r="I91" s="58" t="s">
        <v>173</v>
      </c>
      <c r="J91" s="69">
        <v>800174851</v>
      </c>
      <c r="K91" s="60">
        <v>5162783</v>
      </c>
      <c r="L91" s="53">
        <v>5162783</v>
      </c>
      <c r="M91" s="54">
        <v>0</v>
      </c>
      <c r="N91" s="54">
        <v>0</v>
      </c>
      <c r="O91" s="54">
        <v>0</v>
      </c>
      <c r="P91" s="54">
        <v>0</v>
      </c>
      <c r="Q91" s="54">
        <v>0</v>
      </c>
      <c r="R91" s="54">
        <v>0</v>
      </c>
      <c r="S91" s="54">
        <v>0</v>
      </c>
      <c r="T91" s="54">
        <v>0</v>
      </c>
      <c r="U91" s="54">
        <v>0</v>
      </c>
      <c r="V91" s="54">
        <v>0</v>
      </c>
      <c r="W91" s="54">
        <v>0</v>
      </c>
      <c r="X91" s="54">
        <v>0</v>
      </c>
      <c r="Y91" s="54">
        <v>0</v>
      </c>
      <c r="Z91" s="54">
        <v>0</v>
      </c>
      <c r="AA91" s="68">
        <v>14</v>
      </c>
      <c r="AB91" s="157">
        <f t="shared" si="3"/>
        <v>1</v>
      </c>
      <c r="AC91" s="69" t="s">
        <v>99</v>
      </c>
    </row>
    <row r="92" spans="1:29">
      <c r="A92" s="46" t="s">
        <v>170</v>
      </c>
      <c r="B92" s="64">
        <v>44642</v>
      </c>
      <c r="C92" s="48">
        <v>1</v>
      </c>
      <c r="D92" s="56">
        <v>1</v>
      </c>
      <c r="E92" s="57">
        <v>44561</v>
      </c>
      <c r="F92" s="57"/>
      <c r="G92" s="50">
        <f>B92</f>
        <v>44642</v>
      </c>
      <c r="H92" s="48">
        <v>900226715</v>
      </c>
      <c r="I92" s="58" t="s">
        <v>174</v>
      </c>
      <c r="J92" s="146">
        <v>890701353</v>
      </c>
      <c r="K92" s="70">
        <v>7226404</v>
      </c>
      <c r="L92" s="73">
        <v>158265</v>
      </c>
      <c r="M92" s="62">
        <v>2509034</v>
      </c>
      <c r="N92" s="54">
        <v>0</v>
      </c>
      <c r="O92" s="54">
        <v>0</v>
      </c>
      <c r="P92" s="74">
        <v>4269362</v>
      </c>
      <c r="Q92" s="74">
        <v>125223</v>
      </c>
      <c r="R92" s="74">
        <v>0</v>
      </c>
      <c r="S92" s="74">
        <v>0</v>
      </c>
      <c r="T92" s="74">
        <v>164520</v>
      </c>
      <c r="U92" s="74">
        <v>0</v>
      </c>
      <c r="V92" s="74">
        <v>0</v>
      </c>
      <c r="W92" s="54">
        <v>0</v>
      </c>
      <c r="X92" s="75">
        <v>0</v>
      </c>
      <c r="Y92" s="54">
        <v>0</v>
      </c>
      <c r="Z92" s="54">
        <v>0</v>
      </c>
      <c r="AA92" s="68">
        <v>10</v>
      </c>
      <c r="AB92" s="157">
        <f t="shared" si="3"/>
        <v>2.190093440665648E-2</v>
      </c>
      <c r="AC92" s="69" t="s">
        <v>99</v>
      </c>
    </row>
    <row r="93" spans="1:29">
      <c r="A93" s="46" t="s">
        <v>170</v>
      </c>
      <c r="B93" s="64">
        <v>44659</v>
      </c>
      <c r="C93" s="48">
        <v>1</v>
      </c>
      <c r="D93" s="56">
        <v>1</v>
      </c>
      <c r="E93" s="57">
        <v>44620</v>
      </c>
      <c r="F93" s="57"/>
      <c r="G93" s="50">
        <v>44658</v>
      </c>
      <c r="H93" s="48">
        <v>900226715</v>
      </c>
      <c r="I93" s="58" t="s">
        <v>175</v>
      </c>
      <c r="J93" s="59">
        <v>860009555</v>
      </c>
      <c r="K93" s="70">
        <v>122214453</v>
      </c>
      <c r="L93" s="73">
        <v>3982322</v>
      </c>
      <c r="M93" s="62">
        <v>31174718</v>
      </c>
      <c r="N93" s="62">
        <v>0</v>
      </c>
      <c r="O93" s="62">
        <v>0</v>
      </c>
      <c r="P93" s="62">
        <v>49955081</v>
      </c>
      <c r="Q93" s="62">
        <v>975252</v>
      </c>
      <c r="R93" s="62">
        <v>0</v>
      </c>
      <c r="S93" s="62">
        <v>0</v>
      </c>
      <c r="T93" s="62">
        <v>36026280</v>
      </c>
      <c r="U93" s="62">
        <v>0</v>
      </c>
      <c r="V93" s="62">
        <v>0</v>
      </c>
      <c r="W93" s="62">
        <v>100800</v>
      </c>
      <c r="X93" s="62">
        <v>0</v>
      </c>
      <c r="Y93" s="72">
        <v>0</v>
      </c>
      <c r="Z93" s="72">
        <v>0</v>
      </c>
      <c r="AA93" s="68">
        <v>10</v>
      </c>
      <c r="AB93" s="157">
        <f t="shared" si="3"/>
        <v>3.2584705836714745E-2</v>
      </c>
      <c r="AC93" s="69" t="s">
        <v>99</v>
      </c>
    </row>
    <row r="94" spans="1:29">
      <c r="A94" s="46" t="s">
        <v>170</v>
      </c>
      <c r="B94" s="64">
        <v>44659</v>
      </c>
      <c r="C94" s="48">
        <v>1</v>
      </c>
      <c r="D94" s="56">
        <v>1</v>
      </c>
      <c r="E94" s="147">
        <v>44620</v>
      </c>
      <c r="F94" s="147"/>
      <c r="G94" s="50">
        <v>44659</v>
      </c>
      <c r="H94" s="48">
        <v>900226715</v>
      </c>
      <c r="I94" s="58" t="s">
        <v>176</v>
      </c>
      <c r="J94" s="69">
        <v>832008321</v>
      </c>
      <c r="K94" s="70">
        <v>764150</v>
      </c>
      <c r="L94" s="71">
        <v>354100</v>
      </c>
      <c r="M94" s="72">
        <v>0</v>
      </c>
      <c r="N94" s="72">
        <v>0</v>
      </c>
      <c r="O94" s="72">
        <v>0</v>
      </c>
      <c r="P94" s="72">
        <v>0</v>
      </c>
      <c r="Q94" s="72">
        <v>60900</v>
      </c>
      <c r="R94" s="72">
        <v>0</v>
      </c>
      <c r="S94" s="72">
        <v>0</v>
      </c>
      <c r="T94" s="72">
        <v>349150</v>
      </c>
      <c r="U94" s="72">
        <v>0</v>
      </c>
      <c r="V94" s="72">
        <v>0</v>
      </c>
      <c r="W94" s="72">
        <v>0</v>
      </c>
      <c r="X94" s="72">
        <v>0</v>
      </c>
      <c r="Y94" s="72">
        <v>0</v>
      </c>
      <c r="Z94" s="72">
        <v>0</v>
      </c>
      <c r="AA94" s="68">
        <v>90</v>
      </c>
      <c r="AB94" s="157">
        <f t="shared" si="3"/>
        <v>0.46339069554406859</v>
      </c>
      <c r="AC94" s="69" t="s">
        <v>177</v>
      </c>
    </row>
    <row r="95" spans="1:29">
      <c r="A95" s="58" t="s">
        <v>170</v>
      </c>
      <c r="B95" s="64">
        <v>44659</v>
      </c>
      <c r="C95" s="48">
        <v>1</v>
      </c>
      <c r="D95" s="56">
        <v>1</v>
      </c>
      <c r="E95" s="147">
        <v>44651</v>
      </c>
      <c r="F95" s="147"/>
      <c r="G95" s="142">
        <v>44659</v>
      </c>
      <c r="H95" s="48">
        <v>800249241</v>
      </c>
      <c r="I95" s="58" t="s">
        <v>61</v>
      </c>
      <c r="J95" s="69">
        <v>899999158</v>
      </c>
      <c r="K95" s="70">
        <v>8800</v>
      </c>
      <c r="L95" s="71">
        <v>4400</v>
      </c>
      <c r="M95" s="72">
        <v>0</v>
      </c>
      <c r="N95" s="72">
        <v>0</v>
      </c>
      <c r="O95" s="72">
        <v>0</v>
      </c>
      <c r="P95" s="72">
        <v>0</v>
      </c>
      <c r="Q95" s="72">
        <v>0</v>
      </c>
      <c r="R95" s="72">
        <v>0</v>
      </c>
      <c r="S95" s="72">
        <v>0</v>
      </c>
      <c r="T95" s="72">
        <v>0</v>
      </c>
      <c r="U95" s="72">
        <v>0</v>
      </c>
      <c r="V95" s="72">
        <v>0</v>
      </c>
      <c r="W95" s="72">
        <v>4400</v>
      </c>
      <c r="X95" s="72">
        <v>0</v>
      </c>
      <c r="Y95" s="72">
        <v>0</v>
      </c>
      <c r="Z95" s="72" t="s">
        <v>96</v>
      </c>
      <c r="AA95" s="68">
        <v>2672</v>
      </c>
      <c r="AB95" s="157">
        <v>0.38441340237079485</v>
      </c>
      <c r="AC95" s="69" t="s">
        <v>97</v>
      </c>
    </row>
    <row r="96" spans="1:29">
      <c r="A96" s="58" t="s">
        <v>170</v>
      </c>
      <c r="B96" s="64">
        <v>44659</v>
      </c>
      <c r="C96" s="48">
        <v>1</v>
      </c>
      <c r="D96" s="56">
        <v>1</v>
      </c>
      <c r="E96" s="147">
        <v>44651</v>
      </c>
      <c r="F96" s="147"/>
      <c r="G96" s="142">
        <v>44659</v>
      </c>
      <c r="H96" s="48">
        <v>900226715</v>
      </c>
      <c r="I96" s="58" t="s">
        <v>61</v>
      </c>
      <c r="J96" s="69">
        <v>899999158</v>
      </c>
      <c r="K96" s="70">
        <v>5564923</v>
      </c>
      <c r="L96" s="71">
        <v>2428104</v>
      </c>
      <c r="M96" s="72">
        <v>446564</v>
      </c>
      <c r="N96" s="72">
        <v>1622471</v>
      </c>
      <c r="O96" s="72">
        <v>0</v>
      </c>
      <c r="P96" s="72">
        <v>0</v>
      </c>
      <c r="Q96" s="72">
        <v>0</v>
      </c>
      <c r="R96" s="72">
        <v>0</v>
      </c>
      <c r="S96" s="72">
        <v>0</v>
      </c>
      <c r="T96" s="72">
        <v>1067784</v>
      </c>
      <c r="U96" s="72">
        <v>0</v>
      </c>
      <c r="V96" s="72">
        <v>0</v>
      </c>
      <c r="W96" s="72">
        <v>0</v>
      </c>
      <c r="X96" s="72">
        <v>0</v>
      </c>
      <c r="Y96" s="72">
        <v>0</v>
      </c>
      <c r="Z96" s="72">
        <v>0</v>
      </c>
      <c r="AA96" s="68">
        <v>124</v>
      </c>
      <c r="AB96" s="157">
        <f>L96/K96</f>
        <v>0.43632301830591369</v>
      </c>
      <c r="AC96" s="69" t="s">
        <v>122</v>
      </c>
    </row>
    <row r="97" spans="1:29">
      <c r="A97" s="58" t="s">
        <v>170</v>
      </c>
      <c r="B97" s="64">
        <v>44659</v>
      </c>
      <c r="C97" s="48">
        <v>1</v>
      </c>
      <c r="D97" s="56">
        <v>1</v>
      </c>
      <c r="E97" s="148">
        <v>44561</v>
      </c>
      <c r="F97" s="149"/>
      <c r="G97" s="142">
        <v>44669</v>
      </c>
      <c r="H97" s="48">
        <v>800249241</v>
      </c>
      <c r="I97" s="58" t="s">
        <v>178</v>
      </c>
      <c r="J97" s="69">
        <v>832000029</v>
      </c>
      <c r="K97" s="70">
        <v>1296065</v>
      </c>
      <c r="L97" s="71">
        <v>1128715</v>
      </c>
      <c r="M97" s="72">
        <v>167350</v>
      </c>
      <c r="N97" s="72">
        <v>0</v>
      </c>
      <c r="O97" s="72">
        <v>0</v>
      </c>
      <c r="P97" s="72">
        <v>0</v>
      </c>
      <c r="Q97" s="72">
        <v>0</v>
      </c>
      <c r="R97" s="72">
        <v>0</v>
      </c>
      <c r="S97" s="72">
        <v>0</v>
      </c>
      <c r="T97" s="72">
        <v>0</v>
      </c>
      <c r="U97" s="72">
        <v>0</v>
      </c>
      <c r="V97" s="72">
        <v>0</v>
      </c>
      <c r="W97" s="72">
        <v>0</v>
      </c>
      <c r="X97" s="72">
        <v>0</v>
      </c>
      <c r="Y97" s="72">
        <v>0</v>
      </c>
      <c r="Z97" s="72">
        <v>0</v>
      </c>
      <c r="AA97" s="68">
        <v>102</v>
      </c>
      <c r="AB97" s="157">
        <f>L97/K97</f>
        <v>0.87087838958694197</v>
      </c>
      <c r="AC97" s="69" t="s">
        <v>122</v>
      </c>
    </row>
    <row r="98" spans="1:29">
      <c r="A98" s="58" t="s">
        <v>170</v>
      </c>
      <c r="B98" s="64">
        <v>44659</v>
      </c>
      <c r="C98" s="48">
        <v>1</v>
      </c>
      <c r="D98" s="56">
        <v>1</v>
      </c>
      <c r="E98" s="148">
        <v>44561</v>
      </c>
      <c r="F98" s="149"/>
      <c r="G98" s="142">
        <v>44669</v>
      </c>
      <c r="H98" s="48">
        <v>900226715</v>
      </c>
      <c r="I98" s="144" t="s">
        <v>178</v>
      </c>
      <c r="J98" s="93">
        <v>832000029</v>
      </c>
      <c r="K98" s="70">
        <v>7915153</v>
      </c>
      <c r="L98" s="71">
        <v>0</v>
      </c>
      <c r="M98" s="72">
        <v>734488</v>
      </c>
      <c r="N98" s="72">
        <v>0</v>
      </c>
      <c r="O98" s="72">
        <v>0</v>
      </c>
      <c r="P98" s="72">
        <v>5475066</v>
      </c>
      <c r="Q98" s="72">
        <v>389800</v>
      </c>
      <c r="R98" s="72">
        <v>0</v>
      </c>
      <c r="S98" s="72">
        <v>0</v>
      </c>
      <c r="T98" s="72">
        <v>3525424</v>
      </c>
      <c r="U98" s="72">
        <v>0</v>
      </c>
      <c r="V98" s="72">
        <v>0</v>
      </c>
      <c r="W98" s="72">
        <v>-2209625</v>
      </c>
      <c r="X98" s="72">
        <v>0</v>
      </c>
      <c r="Y98" s="72">
        <v>0</v>
      </c>
      <c r="Z98" s="72"/>
      <c r="AA98" s="68">
        <v>351</v>
      </c>
      <c r="AB98" s="157">
        <v>0.69736403995560492</v>
      </c>
      <c r="AC98" s="69" t="s">
        <v>97</v>
      </c>
    </row>
    <row r="99" spans="1:29">
      <c r="A99" s="58" t="s">
        <v>170</v>
      </c>
      <c r="B99" s="64">
        <v>44659</v>
      </c>
      <c r="C99" s="48">
        <v>1</v>
      </c>
      <c r="D99" s="56">
        <v>1</v>
      </c>
      <c r="E99" s="148">
        <v>44620</v>
      </c>
      <c r="F99" s="147"/>
      <c r="G99" s="142">
        <v>44670</v>
      </c>
      <c r="H99" s="48">
        <v>900226715</v>
      </c>
      <c r="I99" s="144" t="s">
        <v>70</v>
      </c>
      <c r="J99" s="93">
        <v>900807482</v>
      </c>
      <c r="K99" s="70">
        <v>25684248</v>
      </c>
      <c r="L99" s="71">
        <v>4420730</v>
      </c>
      <c r="M99" s="72">
        <v>0</v>
      </c>
      <c r="N99" s="72">
        <v>0</v>
      </c>
      <c r="O99" s="72">
        <v>0</v>
      </c>
      <c r="P99" s="72">
        <v>11662300</v>
      </c>
      <c r="Q99" s="72">
        <v>3270496</v>
      </c>
      <c r="R99" s="72">
        <v>0</v>
      </c>
      <c r="S99" s="72">
        <v>0</v>
      </c>
      <c r="T99" s="72">
        <v>6330722</v>
      </c>
      <c r="U99" s="72">
        <v>0</v>
      </c>
      <c r="V99" s="72">
        <v>0</v>
      </c>
      <c r="W99" s="72">
        <v>0</v>
      </c>
      <c r="X99" s="72">
        <v>0</v>
      </c>
      <c r="Y99" s="72">
        <v>0</v>
      </c>
      <c r="Z99" s="72" t="s">
        <v>96</v>
      </c>
      <c r="AA99" s="68">
        <v>103</v>
      </c>
      <c r="AB99" s="157">
        <v>0.64007461736892479</v>
      </c>
      <c r="AC99" s="69" t="s">
        <v>97</v>
      </c>
    </row>
    <row r="100" spans="1:29">
      <c r="A100" s="58" t="s">
        <v>170</v>
      </c>
      <c r="B100" s="64">
        <v>44659</v>
      </c>
      <c r="C100" s="48">
        <v>1</v>
      </c>
      <c r="D100" s="56">
        <v>1</v>
      </c>
      <c r="E100" s="148">
        <v>44592</v>
      </c>
      <c r="F100" s="147"/>
      <c r="G100" s="142">
        <v>44671</v>
      </c>
      <c r="H100" s="48">
        <v>900226715</v>
      </c>
      <c r="I100" s="144" t="s">
        <v>179</v>
      </c>
      <c r="J100" s="93">
        <v>832003167</v>
      </c>
      <c r="K100" s="70">
        <v>18807161</v>
      </c>
      <c r="L100" s="71">
        <v>15545577</v>
      </c>
      <c r="M100" s="72">
        <v>3261584</v>
      </c>
      <c r="N100" s="54">
        <v>0</v>
      </c>
      <c r="O100" s="54">
        <v>0</v>
      </c>
      <c r="P100" s="54">
        <v>0</v>
      </c>
      <c r="Q100" s="54">
        <v>0</v>
      </c>
      <c r="R100" s="54">
        <v>0</v>
      </c>
      <c r="S100" s="54">
        <v>0</v>
      </c>
      <c r="T100" s="54">
        <v>0</v>
      </c>
      <c r="U100" s="54">
        <v>0</v>
      </c>
      <c r="V100" s="54">
        <v>0</v>
      </c>
      <c r="W100" s="54">
        <v>0</v>
      </c>
      <c r="X100" s="54">
        <v>0</v>
      </c>
      <c r="Y100" s="72">
        <v>0</v>
      </c>
      <c r="Z100" s="72" t="s">
        <v>96</v>
      </c>
      <c r="AA100" s="68">
        <v>3849</v>
      </c>
      <c r="AB100" s="157">
        <v>0.2007005751606096</v>
      </c>
      <c r="AC100" s="69" t="s">
        <v>97</v>
      </c>
    </row>
    <row r="101" spans="1:29">
      <c r="A101" s="46" t="s">
        <v>170</v>
      </c>
      <c r="B101" s="47">
        <v>44652</v>
      </c>
      <c r="C101" s="48">
        <v>1</v>
      </c>
      <c r="D101" s="48">
        <v>1</v>
      </c>
      <c r="E101" s="49">
        <v>43039</v>
      </c>
      <c r="F101" s="57"/>
      <c r="G101" s="50">
        <v>44683</v>
      </c>
      <c r="H101" s="48">
        <v>800249241</v>
      </c>
      <c r="I101" s="46" t="s">
        <v>180</v>
      </c>
      <c r="J101" s="51">
        <v>860037592</v>
      </c>
      <c r="K101" s="77">
        <v>2221463</v>
      </c>
      <c r="L101" s="71">
        <v>2020960</v>
      </c>
      <c r="M101" s="72">
        <v>0</v>
      </c>
      <c r="N101" s="72">
        <v>0</v>
      </c>
      <c r="O101" s="72">
        <v>0</v>
      </c>
      <c r="P101" s="72">
        <v>143150</v>
      </c>
      <c r="Q101" s="72">
        <v>151900</v>
      </c>
      <c r="R101" s="72">
        <v>0</v>
      </c>
      <c r="S101" s="72">
        <v>0</v>
      </c>
      <c r="T101" s="72">
        <v>0</v>
      </c>
      <c r="U101" s="72">
        <v>0</v>
      </c>
      <c r="V101" s="72">
        <v>0</v>
      </c>
      <c r="W101" s="72">
        <v>-94547</v>
      </c>
      <c r="X101" s="72">
        <v>0</v>
      </c>
      <c r="Y101" s="158">
        <f>K101-SUM(L101:X101)</f>
        <v>0</v>
      </c>
      <c r="Z101" s="68" t="s">
        <v>96</v>
      </c>
      <c r="AA101" s="68">
        <v>3070</v>
      </c>
      <c r="AB101" s="157">
        <f>L101/K101</f>
        <v>0.90974281363227749</v>
      </c>
      <c r="AC101" s="69" t="s">
        <v>97</v>
      </c>
    </row>
    <row r="102" spans="1:29">
      <c r="A102" s="58" t="s">
        <v>170</v>
      </c>
      <c r="B102" s="64">
        <v>44652</v>
      </c>
      <c r="C102" s="48">
        <v>1</v>
      </c>
      <c r="D102" s="56">
        <v>1</v>
      </c>
      <c r="E102" s="141">
        <v>44651</v>
      </c>
      <c r="F102" s="147"/>
      <c r="G102" s="142">
        <v>44683</v>
      </c>
      <c r="H102" s="48">
        <v>900226715</v>
      </c>
      <c r="I102" s="144" t="s">
        <v>180</v>
      </c>
      <c r="J102" s="93">
        <v>860037592</v>
      </c>
      <c r="K102" s="70">
        <v>9431986</v>
      </c>
      <c r="L102" s="71">
        <v>0</v>
      </c>
      <c r="M102" s="72">
        <v>1263344</v>
      </c>
      <c r="N102" s="72">
        <v>0</v>
      </c>
      <c r="O102" s="72">
        <v>0</v>
      </c>
      <c r="P102" s="72">
        <v>1897598</v>
      </c>
      <c r="Q102" s="72">
        <v>752699</v>
      </c>
      <c r="R102" s="72">
        <v>0</v>
      </c>
      <c r="S102" s="72">
        <v>0</v>
      </c>
      <c r="T102" s="72">
        <v>4729972</v>
      </c>
      <c r="U102" s="72">
        <v>4408</v>
      </c>
      <c r="V102" s="72"/>
      <c r="W102" s="72"/>
      <c r="X102" s="72"/>
      <c r="Y102" s="72">
        <v>0</v>
      </c>
      <c r="Z102" s="72" t="s">
        <v>96</v>
      </c>
      <c r="AA102" s="68">
        <v>51</v>
      </c>
      <c r="AB102" s="157">
        <v>0.95014771097975403</v>
      </c>
      <c r="AC102" s="69" t="s">
        <v>97</v>
      </c>
    </row>
    <row r="103" spans="1:29">
      <c r="A103" s="58" t="s">
        <v>170</v>
      </c>
      <c r="B103" s="64">
        <v>44652</v>
      </c>
      <c r="C103" s="48">
        <v>1</v>
      </c>
      <c r="D103" s="56">
        <v>1</v>
      </c>
      <c r="E103" s="141">
        <v>44651</v>
      </c>
      <c r="F103" s="147"/>
      <c r="G103" s="142">
        <v>44684</v>
      </c>
      <c r="H103" s="48">
        <v>900226715</v>
      </c>
      <c r="I103" s="144" t="s">
        <v>181</v>
      </c>
      <c r="J103" s="93">
        <v>832001411</v>
      </c>
      <c r="K103" s="70">
        <v>71177502</v>
      </c>
      <c r="L103" s="71">
        <v>15466645</v>
      </c>
      <c r="M103" s="72">
        <v>4909137</v>
      </c>
      <c r="N103" s="72">
        <v>0</v>
      </c>
      <c r="O103" s="72">
        <v>0</v>
      </c>
      <c r="P103" s="72">
        <v>8184458</v>
      </c>
      <c r="Q103" s="72">
        <v>11757767</v>
      </c>
      <c r="R103" s="72">
        <v>0</v>
      </c>
      <c r="S103" s="72">
        <v>0</v>
      </c>
      <c r="T103" s="72">
        <v>17142922</v>
      </c>
      <c r="U103" s="72">
        <v>13716576</v>
      </c>
      <c r="V103" s="72">
        <v>0</v>
      </c>
      <c r="W103" s="72">
        <v>0</v>
      </c>
      <c r="X103" s="72">
        <v>0</v>
      </c>
      <c r="Y103" s="72">
        <v>0</v>
      </c>
      <c r="Z103" s="72">
        <v>0</v>
      </c>
      <c r="AA103" s="68">
        <v>29</v>
      </c>
      <c r="AB103" s="157">
        <f t="shared" ref="AB103:AB111" si="4">L103/K103</f>
        <v>0.21729682224588326</v>
      </c>
      <c r="AC103" s="69" t="s">
        <v>160</v>
      </c>
    </row>
    <row r="104" spans="1:29">
      <c r="A104" s="58" t="s">
        <v>170</v>
      </c>
      <c r="B104" s="64">
        <v>44692</v>
      </c>
      <c r="C104" s="48">
        <v>1</v>
      </c>
      <c r="D104" s="56">
        <v>1</v>
      </c>
      <c r="E104" s="147">
        <v>44651</v>
      </c>
      <c r="F104" s="147"/>
      <c r="G104" s="142">
        <v>44683</v>
      </c>
      <c r="H104" s="48">
        <v>900226715</v>
      </c>
      <c r="I104" s="144" t="s">
        <v>182</v>
      </c>
      <c r="J104" s="89">
        <v>800209789</v>
      </c>
      <c r="K104" s="70">
        <v>451823635</v>
      </c>
      <c r="L104" s="71">
        <v>-141138905</v>
      </c>
      <c r="M104" s="72">
        <v>60000</v>
      </c>
      <c r="N104" s="72">
        <v>0</v>
      </c>
      <c r="O104" s="72">
        <v>0</v>
      </c>
      <c r="P104" s="72">
        <v>344347238</v>
      </c>
      <c r="Q104" s="72">
        <v>21357367</v>
      </c>
      <c r="R104" s="72">
        <v>0</v>
      </c>
      <c r="S104" s="72">
        <v>0</v>
      </c>
      <c r="T104" s="72">
        <v>86975872</v>
      </c>
      <c r="U104" s="72">
        <v>140222063</v>
      </c>
      <c r="V104" s="72">
        <v>0</v>
      </c>
      <c r="W104" s="72">
        <v>-916842</v>
      </c>
      <c r="X104" s="72">
        <v>0</v>
      </c>
      <c r="Y104" s="72">
        <v>0</v>
      </c>
      <c r="Z104" s="72">
        <v>0</v>
      </c>
      <c r="AA104" s="68">
        <v>15</v>
      </c>
      <c r="AB104" s="157">
        <f t="shared" si="4"/>
        <v>-0.31237610002407246</v>
      </c>
      <c r="AC104" s="69" t="s">
        <v>122</v>
      </c>
    </row>
    <row r="105" spans="1:29">
      <c r="A105" s="58" t="s">
        <v>170</v>
      </c>
      <c r="B105" s="64">
        <v>44692</v>
      </c>
      <c r="C105" s="48">
        <v>1</v>
      </c>
      <c r="D105" s="56">
        <v>1</v>
      </c>
      <c r="E105" s="150">
        <v>44655</v>
      </c>
      <c r="F105" s="147"/>
      <c r="G105" s="142">
        <v>44687</v>
      </c>
      <c r="H105" s="48">
        <v>800249241</v>
      </c>
      <c r="I105" s="144" t="s">
        <v>58</v>
      </c>
      <c r="J105" s="93">
        <v>899999165</v>
      </c>
      <c r="K105" s="70">
        <v>4249714</v>
      </c>
      <c r="L105" s="71">
        <v>3631116</v>
      </c>
      <c r="M105" s="72">
        <v>0</v>
      </c>
      <c r="N105" s="72">
        <v>0</v>
      </c>
      <c r="O105" s="72">
        <v>0</v>
      </c>
      <c r="P105" s="72">
        <v>393165</v>
      </c>
      <c r="Q105" s="72">
        <v>0</v>
      </c>
      <c r="R105" s="72">
        <v>0</v>
      </c>
      <c r="S105" s="72">
        <v>0</v>
      </c>
      <c r="T105" s="72">
        <v>225433</v>
      </c>
      <c r="U105" s="72">
        <v>0</v>
      </c>
      <c r="V105" s="72">
        <v>0</v>
      </c>
      <c r="W105" s="72">
        <v>0</v>
      </c>
      <c r="X105" s="72">
        <v>0</v>
      </c>
      <c r="Y105" s="72">
        <v>0</v>
      </c>
      <c r="Z105" s="72">
        <v>0</v>
      </c>
      <c r="AA105" s="68">
        <v>53</v>
      </c>
      <c r="AB105" s="157">
        <f t="shared" si="4"/>
        <v>0.85443773392750666</v>
      </c>
      <c r="AC105" s="69" t="s">
        <v>122</v>
      </c>
    </row>
    <row r="106" spans="1:29">
      <c r="A106" s="58" t="s">
        <v>170</v>
      </c>
      <c r="B106" s="64">
        <v>44692</v>
      </c>
      <c r="C106" s="48">
        <v>1</v>
      </c>
      <c r="D106" s="56">
        <v>1</v>
      </c>
      <c r="E106" s="150">
        <v>44655</v>
      </c>
      <c r="F106" s="147"/>
      <c r="G106" s="142">
        <v>44687</v>
      </c>
      <c r="H106" s="48">
        <v>900226715</v>
      </c>
      <c r="I106" s="144" t="s">
        <v>58</v>
      </c>
      <c r="J106" s="93">
        <v>899999165</v>
      </c>
      <c r="K106" s="70">
        <v>13337352</v>
      </c>
      <c r="L106" s="71">
        <v>394211</v>
      </c>
      <c r="M106" s="72">
        <v>1902470</v>
      </c>
      <c r="N106" s="72">
        <v>0</v>
      </c>
      <c r="O106" s="72">
        <v>0</v>
      </c>
      <c r="P106" s="72">
        <v>5700380</v>
      </c>
      <c r="Q106" s="72">
        <v>55677</v>
      </c>
      <c r="R106" s="72">
        <v>0</v>
      </c>
      <c r="S106" s="72">
        <v>0</v>
      </c>
      <c r="T106" s="72">
        <v>5284614</v>
      </c>
      <c r="U106" s="72">
        <v>0</v>
      </c>
      <c r="V106" s="72">
        <v>0</v>
      </c>
      <c r="W106" s="72">
        <v>0</v>
      </c>
      <c r="X106" s="72">
        <v>0</v>
      </c>
      <c r="Y106" s="72">
        <v>0</v>
      </c>
      <c r="Z106" s="72">
        <v>0</v>
      </c>
      <c r="AA106" s="68">
        <v>60</v>
      </c>
      <c r="AB106" s="157">
        <f t="shared" si="4"/>
        <v>2.955691654535323E-2</v>
      </c>
      <c r="AC106" s="69" t="s">
        <v>122</v>
      </c>
    </row>
    <row r="107" spans="1:29">
      <c r="A107" s="58" t="s">
        <v>170</v>
      </c>
      <c r="B107" s="64">
        <v>44682</v>
      </c>
      <c r="C107" s="48">
        <v>1</v>
      </c>
      <c r="D107" s="56">
        <v>1</v>
      </c>
      <c r="E107" s="147">
        <v>44681</v>
      </c>
      <c r="F107" s="147"/>
      <c r="G107" s="142">
        <v>44700</v>
      </c>
      <c r="H107" s="48">
        <v>900226715</v>
      </c>
      <c r="I107" s="144" t="s">
        <v>183</v>
      </c>
      <c r="J107" s="120">
        <v>800006850</v>
      </c>
      <c r="K107" s="70">
        <v>6029888284</v>
      </c>
      <c r="L107" s="71">
        <v>-2819514549</v>
      </c>
      <c r="M107" s="72">
        <v>0</v>
      </c>
      <c r="N107" s="72">
        <v>0</v>
      </c>
      <c r="O107" s="72">
        <v>0</v>
      </c>
      <c r="P107" s="72">
        <v>1204892100</v>
      </c>
      <c r="Q107" s="72">
        <v>140704553</v>
      </c>
      <c r="R107" s="72">
        <v>0</v>
      </c>
      <c r="S107" s="72">
        <v>0</v>
      </c>
      <c r="T107" s="72">
        <v>3037748228</v>
      </c>
      <c r="U107" s="72">
        <v>4466106250</v>
      </c>
      <c r="V107" s="72">
        <v>0</v>
      </c>
      <c r="W107" s="72">
        <v>-48298</v>
      </c>
      <c r="X107" s="72">
        <v>0</v>
      </c>
      <c r="Y107" s="72">
        <v>0</v>
      </c>
      <c r="Z107" s="72">
        <v>0</v>
      </c>
      <c r="AA107" s="68">
        <v>23</v>
      </c>
      <c r="AB107" s="157">
        <f t="shared" si="4"/>
        <v>-0.46758984846890739</v>
      </c>
      <c r="AC107" s="69" t="s">
        <v>122</v>
      </c>
    </row>
    <row r="108" spans="1:29">
      <c r="A108" s="58" t="s">
        <v>170</v>
      </c>
      <c r="B108" s="64">
        <v>44682</v>
      </c>
      <c r="C108" s="48">
        <v>1</v>
      </c>
      <c r="D108" s="56">
        <v>1</v>
      </c>
      <c r="E108" s="147">
        <v>44681</v>
      </c>
      <c r="F108" s="147"/>
      <c r="G108" s="142">
        <v>44700</v>
      </c>
      <c r="H108" s="48">
        <v>800249241</v>
      </c>
      <c r="I108" s="144" t="s">
        <v>183</v>
      </c>
      <c r="J108" s="120">
        <v>800006850</v>
      </c>
      <c r="K108" s="70">
        <v>101451370</v>
      </c>
      <c r="L108" s="71">
        <v>0</v>
      </c>
      <c r="M108" s="72">
        <v>0</v>
      </c>
      <c r="N108" s="72">
        <v>0</v>
      </c>
      <c r="O108" s="72">
        <v>0</v>
      </c>
      <c r="P108" s="72">
        <v>22018396</v>
      </c>
      <c r="Q108" s="72">
        <v>0</v>
      </c>
      <c r="R108" s="72">
        <v>0</v>
      </c>
      <c r="S108" s="72">
        <v>0</v>
      </c>
      <c r="T108" s="72">
        <v>3037748228</v>
      </c>
      <c r="U108" s="72">
        <v>0</v>
      </c>
      <c r="V108" s="72">
        <v>0</v>
      </c>
      <c r="W108" s="72">
        <v>0</v>
      </c>
      <c r="X108" s="72">
        <v>0</v>
      </c>
      <c r="Y108" s="72">
        <v>0</v>
      </c>
      <c r="Z108" s="72">
        <v>0</v>
      </c>
      <c r="AA108" s="68">
        <v>23</v>
      </c>
      <c r="AB108" s="157">
        <f t="shared" si="4"/>
        <v>0</v>
      </c>
      <c r="AC108" s="69" t="s">
        <v>122</v>
      </c>
    </row>
    <row r="109" spans="1:29">
      <c r="A109" s="58" t="s">
        <v>170</v>
      </c>
      <c r="B109" s="64">
        <v>44701</v>
      </c>
      <c r="C109" s="48">
        <v>1</v>
      </c>
      <c r="D109" s="56">
        <v>1</v>
      </c>
      <c r="E109" s="147">
        <v>44643</v>
      </c>
      <c r="F109" s="147"/>
      <c r="G109" s="142">
        <v>44701</v>
      </c>
      <c r="H109" s="48">
        <v>900226715</v>
      </c>
      <c r="I109" s="144" t="s">
        <v>184</v>
      </c>
      <c r="J109" s="120">
        <v>832001465</v>
      </c>
      <c r="K109" s="70">
        <v>174506</v>
      </c>
      <c r="L109" s="71">
        <v>0</v>
      </c>
      <c r="M109" s="72">
        <v>0</v>
      </c>
      <c r="N109" s="72">
        <v>0</v>
      </c>
      <c r="O109" s="72">
        <v>0</v>
      </c>
      <c r="P109" s="72">
        <v>174506</v>
      </c>
      <c r="Q109" s="72">
        <v>0</v>
      </c>
      <c r="R109" s="72">
        <v>0</v>
      </c>
      <c r="S109" s="72"/>
      <c r="T109" s="72">
        <v>0</v>
      </c>
      <c r="U109" s="72">
        <v>0</v>
      </c>
      <c r="V109" s="72">
        <v>0</v>
      </c>
      <c r="W109" s="72">
        <v>0</v>
      </c>
      <c r="X109" s="72">
        <v>0</v>
      </c>
      <c r="Y109" s="72">
        <v>0</v>
      </c>
      <c r="Z109" s="72">
        <v>0</v>
      </c>
      <c r="AA109" s="68">
        <v>8</v>
      </c>
      <c r="AB109" s="157">
        <f t="shared" si="4"/>
        <v>0</v>
      </c>
      <c r="AC109" s="69" t="s">
        <v>122</v>
      </c>
    </row>
    <row r="110" spans="1:29">
      <c r="A110" s="58" t="s">
        <v>170</v>
      </c>
      <c r="B110" s="64">
        <v>44701</v>
      </c>
      <c r="C110" s="48">
        <v>1</v>
      </c>
      <c r="D110" s="56">
        <v>1</v>
      </c>
      <c r="E110" s="147">
        <v>44627</v>
      </c>
      <c r="F110" s="147"/>
      <c r="G110" s="142">
        <v>44704</v>
      </c>
      <c r="H110" s="48">
        <v>800249241</v>
      </c>
      <c r="I110" s="144" t="s">
        <v>185</v>
      </c>
      <c r="J110" s="93">
        <v>860024030</v>
      </c>
      <c r="K110" s="70">
        <v>1178826</v>
      </c>
      <c r="L110" s="71">
        <v>981029</v>
      </c>
      <c r="M110" s="72">
        <v>0</v>
      </c>
      <c r="N110" s="72">
        <v>0</v>
      </c>
      <c r="O110" s="72">
        <v>0</v>
      </c>
      <c r="P110" s="72">
        <v>47687</v>
      </c>
      <c r="Q110" s="72">
        <v>0</v>
      </c>
      <c r="R110" s="72">
        <v>0</v>
      </c>
      <c r="S110" s="72">
        <v>0</v>
      </c>
      <c r="T110" s="72">
        <v>150110</v>
      </c>
      <c r="U110" s="72">
        <v>0</v>
      </c>
      <c r="V110" s="72">
        <v>0</v>
      </c>
      <c r="W110" s="72">
        <v>0</v>
      </c>
      <c r="X110" s="72">
        <v>0</v>
      </c>
      <c r="Y110" s="72">
        <v>0</v>
      </c>
      <c r="Z110" s="72">
        <v>0</v>
      </c>
      <c r="AA110" s="68">
        <v>14</v>
      </c>
      <c r="AB110" s="157">
        <f t="shared" si="4"/>
        <v>0.83220848539139791</v>
      </c>
      <c r="AC110" s="69" t="s">
        <v>122</v>
      </c>
    </row>
    <row r="111" spans="1:29">
      <c r="A111" s="58" t="s">
        <v>170</v>
      </c>
      <c r="B111" s="64">
        <v>44701</v>
      </c>
      <c r="C111" s="48">
        <v>1</v>
      </c>
      <c r="D111" s="56">
        <v>1</v>
      </c>
      <c r="E111" s="147">
        <v>44627</v>
      </c>
      <c r="F111" s="147"/>
      <c r="G111" s="142">
        <v>44704</v>
      </c>
      <c r="H111" s="48">
        <v>900226715</v>
      </c>
      <c r="I111" s="144" t="s">
        <v>185</v>
      </c>
      <c r="J111" s="93">
        <v>860024030</v>
      </c>
      <c r="K111" s="70">
        <v>2982218</v>
      </c>
      <c r="L111" s="71">
        <v>0</v>
      </c>
      <c r="M111" s="72">
        <v>0</v>
      </c>
      <c r="N111" s="72">
        <v>0</v>
      </c>
      <c r="O111" s="72">
        <v>0</v>
      </c>
      <c r="P111" s="72">
        <v>2717498</v>
      </c>
      <c r="Q111" s="72">
        <v>0</v>
      </c>
      <c r="R111" s="72">
        <v>0</v>
      </c>
      <c r="S111" s="72">
        <v>0</v>
      </c>
      <c r="T111" s="72">
        <v>264720</v>
      </c>
      <c r="U111" s="72">
        <v>0</v>
      </c>
      <c r="V111" s="72">
        <v>0</v>
      </c>
      <c r="W111" s="72">
        <v>0</v>
      </c>
      <c r="X111" s="72">
        <v>0</v>
      </c>
      <c r="Y111" s="72">
        <v>0</v>
      </c>
      <c r="Z111" s="72">
        <v>0</v>
      </c>
      <c r="AA111" s="68">
        <v>249</v>
      </c>
      <c r="AB111" s="157">
        <f t="shared" si="4"/>
        <v>0</v>
      </c>
      <c r="AC111" s="69" t="s">
        <v>186</v>
      </c>
    </row>
    <row r="112" spans="1:29">
      <c r="A112" s="58" t="s">
        <v>170</v>
      </c>
      <c r="B112" s="64">
        <v>44701</v>
      </c>
      <c r="C112" s="48">
        <v>1</v>
      </c>
      <c r="D112" s="56">
        <v>1</v>
      </c>
      <c r="E112" s="147">
        <v>44627</v>
      </c>
      <c r="F112" s="147"/>
      <c r="G112" s="142">
        <v>44704</v>
      </c>
      <c r="H112" s="48">
        <v>900226715</v>
      </c>
      <c r="I112" s="144" t="s">
        <v>187</v>
      </c>
      <c r="J112" s="120">
        <v>800204497</v>
      </c>
      <c r="K112" s="70">
        <v>3084201</v>
      </c>
      <c r="L112" s="71">
        <v>0</v>
      </c>
      <c r="M112" s="72">
        <v>0</v>
      </c>
      <c r="N112" s="72">
        <v>0</v>
      </c>
      <c r="O112" s="72">
        <v>0</v>
      </c>
      <c r="P112" s="72">
        <v>3084201</v>
      </c>
      <c r="Q112" s="72">
        <v>0</v>
      </c>
      <c r="R112" s="72">
        <v>0</v>
      </c>
      <c r="S112" s="72">
        <v>0</v>
      </c>
      <c r="T112" s="72">
        <v>0</v>
      </c>
      <c r="U112" s="72">
        <v>0</v>
      </c>
      <c r="V112" s="72">
        <v>0</v>
      </c>
      <c r="W112" s="72">
        <v>0</v>
      </c>
      <c r="X112" s="72">
        <v>0</v>
      </c>
      <c r="Y112" s="72">
        <v>0</v>
      </c>
      <c r="Z112" s="72" t="s">
        <v>96</v>
      </c>
      <c r="AA112" s="68">
        <v>6582</v>
      </c>
      <c r="AB112" s="157">
        <v>4.7908607008389413E-2</v>
      </c>
      <c r="AC112" s="69" t="s">
        <v>97</v>
      </c>
    </row>
    <row r="113" spans="1:29">
      <c r="A113" s="58" t="s">
        <v>170</v>
      </c>
      <c r="B113" s="64">
        <v>44701</v>
      </c>
      <c r="C113" s="48">
        <v>1</v>
      </c>
      <c r="D113" s="56">
        <v>1</v>
      </c>
      <c r="E113" s="147">
        <v>44704</v>
      </c>
      <c r="F113" s="147"/>
      <c r="G113" s="142">
        <v>44704</v>
      </c>
      <c r="H113" s="48">
        <v>900226715</v>
      </c>
      <c r="I113" s="144" t="s">
        <v>82</v>
      </c>
      <c r="J113" s="120">
        <v>900000427</v>
      </c>
      <c r="K113" s="70">
        <v>65720</v>
      </c>
      <c r="L113" s="71">
        <v>65720</v>
      </c>
      <c r="M113" s="72">
        <v>0</v>
      </c>
      <c r="N113" s="72">
        <v>0</v>
      </c>
      <c r="O113" s="72">
        <v>0</v>
      </c>
      <c r="P113" s="72">
        <v>0</v>
      </c>
      <c r="Q113" s="72">
        <v>0</v>
      </c>
      <c r="R113" s="72">
        <v>0</v>
      </c>
      <c r="S113" s="72">
        <v>0</v>
      </c>
      <c r="T113" s="72">
        <v>0</v>
      </c>
      <c r="U113" s="72">
        <v>0</v>
      </c>
      <c r="V113" s="72">
        <v>0</v>
      </c>
      <c r="W113" s="72">
        <v>0</v>
      </c>
      <c r="X113" s="72">
        <v>0</v>
      </c>
      <c r="Y113" s="72">
        <v>0</v>
      </c>
      <c r="Z113" s="72" t="s">
        <v>96</v>
      </c>
      <c r="AA113" s="68">
        <v>26</v>
      </c>
      <c r="AB113" s="157">
        <v>0.30609157918883917</v>
      </c>
      <c r="AC113" s="69" t="s">
        <v>97</v>
      </c>
    </row>
    <row r="114" spans="1:29">
      <c r="A114" s="58" t="s">
        <v>170</v>
      </c>
      <c r="B114" s="64">
        <v>44701</v>
      </c>
      <c r="C114" s="48">
        <v>1</v>
      </c>
      <c r="D114" s="56">
        <v>1</v>
      </c>
      <c r="E114" s="147">
        <v>44651</v>
      </c>
      <c r="F114" s="147"/>
      <c r="G114" s="142">
        <v>44704</v>
      </c>
      <c r="H114" s="48">
        <v>900226715</v>
      </c>
      <c r="I114" s="144" t="s">
        <v>188</v>
      </c>
      <c r="J114" s="112">
        <v>900283194</v>
      </c>
      <c r="K114" s="70">
        <v>731593</v>
      </c>
      <c r="L114" s="71">
        <v>17280</v>
      </c>
      <c r="M114" s="72">
        <v>450112</v>
      </c>
      <c r="N114" s="72">
        <v>0</v>
      </c>
      <c r="O114" s="72">
        <v>0</v>
      </c>
      <c r="P114" s="72">
        <v>9600</v>
      </c>
      <c r="Q114" s="72">
        <v>2667</v>
      </c>
      <c r="R114" s="72">
        <v>0</v>
      </c>
      <c r="S114" s="72">
        <v>0</v>
      </c>
      <c r="T114" s="72">
        <v>251934</v>
      </c>
      <c r="U114" s="72">
        <v>0</v>
      </c>
      <c r="V114" s="72">
        <v>0</v>
      </c>
      <c r="W114" s="72">
        <v>0</v>
      </c>
      <c r="X114" s="72">
        <v>0</v>
      </c>
      <c r="Y114" s="72">
        <v>0</v>
      </c>
      <c r="Z114" s="72">
        <v>0</v>
      </c>
      <c r="AA114" s="68">
        <v>4</v>
      </c>
      <c r="AB114" s="157">
        <f t="shared" ref="AB114:AB124" si="5">L114/K114</f>
        <v>2.361969018292958E-2</v>
      </c>
      <c r="AC114" s="69" t="s">
        <v>122</v>
      </c>
    </row>
    <row r="115" spans="1:29">
      <c r="A115" s="58" t="s">
        <v>170</v>
      </c>
      <c r="B115" s="64">
        <v>44701</v>
      </c>
      <c r="C115" s="48">
        <v>1</v>
      </c>
      <c r="D115" s="56">
        <v>1</v>
      </c>
      <c r="E115" s="147">
        <v>44620</v>
      </c>
      <c r="F115" s="147"/>
      <c r="G115" s="142">
        <v>44701</v>
      </c>
      <c r="H115" s="48">
        <v>800249241</v>
      </c>
      <c r="I115" s="151" t="s">
        <v>50</v>
      </c>
      <c r="J115" s="51">
        <v>800099860</v>
      </c>
      <c r="K115" s="152">
        <v>28003543</v>
      </c>
      <c r="L115" s="71">
        <v>11117843</v>
      </c>
      <c r="M115" s="72">
        <v>0</v>
      </c>
      <c r="N115" s="72">
        <v>0</v>
      </c>
      <c r="O115" s="72">
        <v>0</v>
      </c>
      <c r="P115" s="72">
        <v>13499060</v>
      </c>
      <c r="Q115" s="72">
        <v>0</v>
      </c>
      <c r="R115" s="72">
        <v>0</v>
      </c>
      <c r="S115" s="72">
        <v>0</v>
      </c>
      <c r="T115" s="72">
        <v>0</v>
      </c>
      <c r="U115" s="72">
        <v>0</v>
      </c>
      <c r="V115" s="72">
        <v>0</v>
      </c>
      <c r="W115" s="72">
        <v>0</v>
      </c>
      <c r="X115" s="72">
        <v>0</v>
      </c>
      <c r="Y115" s="72">
        <v>0</v>
      </c>
      <c r="Z115" s="72">
        <v>0</v>
      </c>
      <c r="AA115" s="68">
        <v>11</v>
      </c>
      <c r="AB115" s="157">
        <f t="shared" si="5"/>
        <v>0.397015584777969</v>
      </c>
      <c r="AC115" s="69" t="s">
        <v>122</v>
      </c>
    </row>
    <row r="116" spans="1:29">
      <c r="A116" s="58" t="s">
        <v>170</v>
      </c>
      <c r="B116" s="64">
        <v>44701</v>
      </c>
      <c r="C116" s="48">
        <v>1</v>
      </c>
      <c r="D116" s="56">
        <v>1</v>
      </c>
      <c r="E116" s="147">
        <v>44620</v>
      </c>
      <c r="F116" s="147"/>
      <c r="G116" s="142">
        <v>44701</v>
      </c>
      <c r="H116" s="48">
        <v>900226715</v>
      </c>
      <c r="I116" s="46" t="s">
        <v>50</v>
      </c>
      <c r="J116" s="51">
        <v>800099860</v>
      </c>
      <c r="K116" s="77">
        <v>66658418</v>
      </c>
      <c r="L116" s="71">
        <v>6120603</v>
      </c>
      <c r="M116" s="72">
        <v>306691</v>
      </c>
      <c r="N116" s="72">
        <v>0</v>
      </c>
      <c r="O116" s="72">
        <v>0</v>
      </c>
      <c r="P116" s="72">
        <v>36731257</v>
      </c>
      <c r="Q116" s="72">
        <v>6535241</v>
      </c>
      <c r="R116" s="72">
        <v>31464</v>
      </c>
      <c r="S116" s="72">
        <v>0</v>
      </c>
      <c r="T116" s="72">
        <v>16960761</v>
      </c>
      <c r="U116" s="72">
        <v>0</v>
      </c>
      <c r="V116" s="72">
        <v>0</v>
      </c>
      <c r="W116" s="72">
        <v>-27599</v>
      </c>
      <c r="X116" s="72">
        <v>0</v>
      </c>
      <c r="Y116" s="72">
        <v>0</v>
      </c>
      <c r="Z116" s="72">
        <v>0</v>
      </c>
      <c r="AA116" s="68">
        <v>2</v>
      </c>
      <c r="AB116" s="157">
        <f t="shared" si="5"/>
        <v>9.1820405938826816E-2</v>
      </c>
      <c r="AC116" s="69" t="s">
        <v>122</v>
      </c>
    </row>
    <row r="117" spans="1:29">
      <c r="A117" s="58" t="s">
        <v>170</v>
      </c>
      <c r="B117" s="64">
        <v>44701</v>
      </c>
      <c r="C117" s="48">
        <v>1</v>
      </c>
      <c r="D117" s="56">
        <v>1</v>
      </c>
      <c r="E117" s="147">
        <v>44592</v>
      </c>
      <c r="F117" s="147"/>
      <c r="G117" s="142">
        <v>44704</v>
      </c>
      <c r="H117" s="48">
        <v>900226715</v>
      </c>
      <c r="I117" s="46" t="s">
        <v>189</v>
      </c>
      <c r="J117" s="51">
        <v>899999163</v>
      </c>
      <c r="K117" s="77">
        <v>8923788</v>
      </c>
      <c r="L117" s="71">
        <v>722477</v>
      </c>
      <c r="M117" s="72">
        <v>0</v>
      </c>
      <c r="N117" s="72">
        <v>0</v>
      </c>
      <c r="O117" s="72">
        <v>0</v>
      </c>
      <c r="P117" s="72">
        <v>5665623</v>
      </c>
      <c r="Q117" s="72">
        <v>0</v>
      </c>
      <c r="R117" s="72">
        <v>0</v>
      </c>
      <c r="S117" s="72">
        <v>0</v>
      </c>
      <c r="T117" s="72">
        <v>2535688</v>
      </c>
      <c r="U117" s="72">
        <v>0</v>
      </c>
      <c r="V117" s="72">
        <v>0</v>
      </c>
      <c r="W117" s="72">
        <v>0</v>
      </c>
      <c r="X117" s="72">
        <v>0</v>
      </c>
      <c r="Y117" s="72">
        <v>0</v>
      </c>
      <c r="Z117" s="72">
        <v>0</v>
      </c>
      <c r="AA117" s="68">
        <v>98</v>
      </c>
      <c r="AB117" s="157">
        <f t="shared" si="5"/>
        <v>8.0960798261904027E-2</v>
      </c>
      <c r="AC117" s="69" t="s">
        <v>122</v>
      </c>
    </row>
    <row r="118" spans="1:29">
      <c r="A118" s="58" t="s">
        <v>170</v>
      </c>
      <c r="B118" s="64">
        <v>44701</v>
      </c>
      <c r="C118" s="48">
        <v>1</v>
      </c>
      <c r="D118" s="56">
        <v>1</v>
      </c>
      <c r="E118" s="147">
        <v>44651</v>
      </c>
      <c r="F118" s="147"/>
      <c r="G118" s="142">
        <v>44704</v>
      </c>
      <c r="H118" s="48">
        <v>900226715</v>
      </c>
      <c r="I118" s="46" t="s">
        <v>55</v>
      </c>
      <c r="J118" s="51">
        <v>860024026</v>
      </c>
      <c r="K118" s="77">
        <v>14676387</v>
      </c>
      <c r="L118" s="71">
        <v>3273755</v>
      </c>
      <c r="M118" s="72">
        <v>5079547</v>
      </c>
      <c r="N118" s="72">
        <v>0</v>
      </c>
      <c r="O118" s="72">
        <v>0</v>
      </c>
      <c r="P118" s="72">
        <v>2080392</v>
      </c>
      <c r="Q118" s="72">
        <v>0</v>
      </c>
      <c r="R118" s="72">
        <v>0</v>
      </c>
      <c r="S118" s="72">
        <v>0</v>
      </c>
      <c r="T118" s="72">
        <v>4242693</v>
      </c>
      <c r="U118" s="72">
        <v>0</v>
      </c>
      <c r="V118" s="72">
        <v>0</v>
      </c>
      <c r="W118" s="72">
        <v>0</v>
      </c>
      <c r="X118" s="72">
        <v>0</v>
      </c>
      <c r="Y118" s="72">
        <v>0</v>
      </c>
      <c r="Z118" s="72">
        <v>0</v>
      </c>
      <c r="AA118" s="68">
        <v>17</v>
      </c>
      <c r="AB118" s="157">
        <f t="shared" si="5"/>
        <v>0.22306273335528695</v>
      </c>
      <c r="AC118" s="69" t="s">
        <v>122</v>
      </c>
    </row>
    <row r="119" spans="1:29">
      <c r="A119" s="58" t="s">
        <v>170</v>
      </c>
      <c r="B119" s="64">
        <v>44701</v>
      </c>
      <c r="C119" s="48">
        <v>1</v>
      </c>
      <c r="D119" s="56">
        <v>1</v>
      </c>
      <c r="E119" s="147">
        <v>44651</v>
      </c>
      <c r="F119" s="147"/>
      <c r="G119" s="142">
        <v>44704</v>
      </c>
      <c r="H119" s="48">
        <v>900226715</v>
      </c>
      <c r="I119" s="46" t="s">
        <v>190</v>
      </c>
      <c r="J119" s="112">
        <v>899999151</v>
      </c>
      <c r="K119" s="77">
        <v>627373677</v>
      </c>
      <c r="L119" s="71">
        <v>-70190111</v>
      </c>
      <c r="M119" s="72">
        <v>117069893</v>
      </c>
      <c r="N119" s="72">
        <v>0</v>
      </c>
      <c r="O119" s="72">
        <v>0</v>
      </c>
      <c r="P119" s="72">
        <v>311273854</v>
      </c>
      <c r="Q119" s="72">
        <v>54503571</v>
      </c>
      <c r="R119" s="72">
        <v>83794</v>
      </c>
      <c r="S119" s="72">
        <v>0</v>
      </c>
      <c r="T119" s="72">
        <v>145474529</v>
      </c>
      <c r="U119" s="72">
        <v>0</v>
      </c>
      <c r="V119" s="72">
        <v>0</v>
      </c>
      <c r="W119" s="72">
        <v>-1031964</v>
      </c>
      <c r="X119" s="72">
        <v>0</v>
      </c>
      <c r="Y119" s="72">
        <v>0</v>
      </c>
      <c r="Z119" s="72">
        <v>0</v>
      </c>
      <c r="AA119" s="68">
        <v>233</v>
      </c>
      <c r="AB119" s="157">
        <f t="shared" si="5"/>
        <v>-0.11187927318793134</v>
      </c>
      <c r="AC119" s="69" t="s">
        <v>122</v>
      </c>
    </row>
    <row r="120" spans="1:29">
      <c r="A120" s="58" t="s">
        <v>170</v>
      </c>
      <c r="B120" s="64">
        <v>44701</v>
      </c>
      <c r="C120" s="48">
        <v>1</v>
      </c>
      <c r="D120" s="56">
        <v>1</v>
      </c>
      <c r="E120" s="147">
        <v>44651</v>
      </c>
      <c r="F120" s="147"/>
      <c r="G120" s="142">
        <v>44704</v>
      </c>
      <c r="H120" s="48">
        <v>800249241</v>
      </c>
      <c r="I120" s="46" t="s">
        <v>190</v>
      </c>
      <c r="J120" s="112">
        <v>899999151</v>
      </c>
      <c r="K120" s="77">
        <v>97764814</v>
      </c>
      <c r="L120" s="71">
        <v>0</v>
      </c>
      <c r="M120" s="72">
        <v>0</v>
      </c>
      <c r="N120" s="72">
        <v>0</v>
      </c>
      <c r="O120" s="72">
        <v>0</v>
      </c>
      <c r="P120" s="72">
        <v>86447547</v>
      </c>
      <c r="Q120" s="72">
        <v>2870725</v>
      </c>
      <c r="R120" s="72">
        <v>1158885</v>
      </c>
      <c r="S120" s="72">
        <v>0</v>
      </c>
      <c r="T120" s="72">
        <v>6055914</v>
      </c>
      <c r="U120" s="72">
        <v>0</v>
      </c>
      <c r="V120" s="72">
        <v>0</v>
      </c>
      <c r="W120" s="72">
        <v>1231743</v>
      </c>
      <c r="X120" s="72">
        <v>0</v>
      </c>
      <c r="Y120" s="72">
        <v>0</v>
      </c>
      <c r="Z120" s="72">
        <v>0</v>
      </c>
      <c r="AA120" s="68">
        <v>20</v>
      </c>
      <c r="AB120" s="157">
        <f t="shared" si="5"/>
        <v>0</v>
      </c>
      <c r="AC120" s="69" t="s">
        <v>122</v>
      </c>
    </row>
    <row r="121" spans="1:29">
      <c r="A121" s="58" t="s">
        <v>170</v>
      </c>
      <c r="B121" s="64">
        <v>44701</v>
      </c>
      <c r="C121" s="48">
        <v>1</v>
      </c>
      <c r="D121" s="56">
        <v>1</v>
      </c>
      <c r="E121" s="147">
        <v>44620</v>
      </c>
      <c r="F121" s="147"/>
      <c r="G121" s="142">
        <v>44704</v>
      </c>
      <c r="H121" s="48">
        <v>800249241</v>
      </c>
      <c r="I121" s="46" t="s">
        <v>68</v>
      </c>
      <c r="J121" s="112">
        <v>900750333</v>
      </c>
      <c r="K121" s="77">
        <v>10063412</v>
      </c>
      <c r="L121" s="71">
        <v>6403133</v>
      </c>
      <c r="M121" s="72">
        <v>0</v>
      </c>
      <c r="N121" s="72">
        <v>0</v>
      </c>
      <c r="O121" s="72">
        <v>0</v>
      </c>
      <c r="P121" s="72">
        <v>3530592</v>
      </c>
      <c r="Q121" s="72">
        <v>0</v>
      </c>
      <c r="R121" s="72">
        <v>0</v>
      </c>
      <c r="S121" s="72">
        <v>0</v>
      </c>
      <c r="T121" s="72">
        <v>39387</v>
      </c>
      <c r="U121" s="72">
        <v>0</v>
      </c>
      <c r="V121" s="72">
        <v>0</v>
      </c>
      <c r="W121" s="72">
        <v>90300</v>
      </c>
      <c r="X121" s="72">
        <v>0</v>
      </c>
      <c r="Y121" s="72">
        <v>0</v>
      </c>
      <c r="Z121" s="72">
        <v>0</v>
      </c>
      <c r="AA121" s="68">
        <v>16</v>
      </c>
      <c r="AB121" s="157">
        <f t="shared" si="5"/>
        <v>0.63627853058187422</v>
      </c>
      <c r="AC121" s="69" t="s">
        <v>122</v>
      </c>
    </row>
    <row r="122" spans="1:29">
      <c r="A122" s="58" t="s">
        <v>170</v>
      </c>
      <c r="B122" s="64">
        <v>44701</v>
      </c>
      <c r="C122" s="48">
        <v>1</v>
      </c>
      <c r="D122" s="56">
        <v>1</v>
      </c>
      <c r="E122" s="147">
        <v>44620</v>
      </c>
      <c r="F122" s="147"/>
      <c r="G122" s="142">
        <v>44704</v>
      </c>
      <c r="H122" s="48">
        <v>900226715</v>
      </c>
      <c r="I122" s="46" t="s">
        <v>68</v>
      </c>
      <c r="J122" s="112">
        <v>900750333</v>
      </c>
      <c r="K122" s="77">
        <v>164503955</v>
      </c>
      <c r="L122" s="71">
        <v>13728297</v>
      </c>
      <c r="M122" s="72">
        <v>0</v>
      </c>
      <c r="N122" s="72">
        <v>0</v>
      </c>
      <c r="O122" s="72">
        <v>0</v>
      </c>
      <c r="P122" s="72">
        <v>88351703</v>
      </c>
      <c r="Q122" s="72">
        <v>3823117</v>
      </c>
      <c r="R122" s="72">
        <v>1107566</v>
      </c>
      <c r="S122" s="72">
        <v>0</v>
      </c>
      <c r="T122" s="72">
        <v>59667319</v>
      </c>
      <c r="U122" s="72">
        <v>0</v>
      </c>
      <c r="V122" s="72">
        <v>0</v>
      </c>
      <c r="W122" s="72">
        <v>-2174047</v>
      </c>
      <c r="X122" s="72">
        <v>0</v>
      </c>
      <c r="Y122" s="72">
        <v>0</v>
      </c>
      <c r="Z122" s="72">
        <v>0</v>
      </c>
      <c r="AA122" s="68">
        <v>12</v>
      </c>
      <c r="AB122" s="157">
        <f t="shared" si="5"/>
        <v>8.3452686593462139E-2</v>
      </c>
      <c r="AC122" s="69" t="s">
        <v>122</v>
      </c>
    </row>
    <row r="123" spans="1:29">
      <c r="A123" s="58" t="s">
        <v>170</v>
      </c>
      <c r="B123" s="64">
        <v>44701</v>
      </c>
      <c r="C123" s="48">
        <v>1</v>
      </c>
      <c r="D123" s="56">
        <v>1</v>
      </c>
      <c r="E123" s="147">
        <v>44642</v>
      </c>
      <c r="F123" s="147"/>
      <c r="G123" s="142">
        <v>44705</v>
      </c>
      <c r="H123" s="48">
        <v>900226715</v>
      </c>
      <c r="I123" s="46" t="s">
        <v>53</v>
      </c>
      <c r="J123" s="112">
        <v>892001990</v>
      </c>
      <c r="K123" s="77">
        <v>3200505</v>
      </c>
      <c r="L123" s="71">
        <v>687960</v>
      </c>
      <c r="M123" s="72">
        <v>1868390</v>
      </c>
      <c r="N123" s="72">
        <v>0</v>
      </c>
      <c r="O123" s="72">
        <v>0</v>
      </c>
      <c r="P123" s="72">
        <v>0</v>
      </c>
      <c r="Q123" s="72">
        <v>47363</v>
      </c>
      <c r="R123" s="72">
        <v>4200</v>
      </c>
      <c r="S123" s="72">
        <v>0</v>
      </c>
      <c r="T123" s="72">
        <v>592592</v>
      </c>
      <c r="U123" s="72">
        <v>0</v>
      </c>
      <c r="V123" s="72">
        <v>0</v>
      </c>
      <c r="W123" s="72">
        <v>0</v>
      </c>
      <c r="X123" s="72">
        <v>0</v>
      </c>
      <c r="Y123" s="72">
        <v>0</v>
      </c>
      <c r="Z123" s="72">
        <v>0</v>
      </c>
      <c r="AA123" s="68">
        <v>10</v>
      </c>
      <c r="AB123" s="157">
        <f t="shared" si="5"/>
        <v>0.21495357763852893</v>
      </c>
      <c r="AC123" s="69" t="s">
        <v>122</v>
      </c>
    </row>
    <row r="124" spans="1:29">
      <c r="A124" s="58" t="s">
        <v>170</v>
      </c>
      <c r="B124" s="64">
        <v>44705</v>
      </c>
      <c r="C124" s="48">
        <v>1</v>
      </c>
      <c r="D124" s="56">
        <v>1</v>
      </c>
      <c r="E124" s="147">
        <v>44620</v>
      </c>
      <c r="F124" s="147"/>
      <c r="G124" s="142">
        <v>44706</v>
      </c>
      <c r="H124" s="48">
        <v>800249241</v>
      </c>
      <c r="I124" s="46" t="s">
        <v>47</v>
      </c>
      <c r="J124" s="51">
        <v>899999156</v>
      </c>
      <c r="K124" s="77">
        <v>16072237</v>
      </c>
      <c r="L124" s="71">
        <v>0</v>
      </c>
      <c r="M124" s="72">
        <v>0</v>
      </c>
      <c r="N124" s="72">
        <v>0</v>
      </c>
      <c r="O124" s="72">
        <v>0</v>
      </c>
      <c r="P124" s="72">
        <v>0</v>
      </c>
      <c r="Q124" s="72">
        <v>0</v>
      </c>
      <c r="R124" s="72">
        <v>0</v>
      </c>
      <c r="S124" s="72">
        <v>0</v>
      </c>
      <c r="T124" s="72">
        <v>16072237</v>
      </c>
      <c r="U124" s="72">
        <v>0</v>
      </c>
      <c r="V124" s="72">
        <v>0</v>
      </c>
      <c r="W124" s="72">
        <v>0</v>
      </c>
      <c r="X124" s="72">
        <v>0</v>
      </c>
      <c r="Y124" s="72">
        <v>0</v>
      </c>
      <c r="Z124" s="72">
        <v>0</v>
      </c>
      <c r="AA124" s="68">
        <v>3904</v>
      </c>
      <c r="AB124" s="157">
        <f t="shared" si="5"/>
        <v>0</v>
      </c>
      <c r="AC124" s="69" t="s">
        <v>122</v>
      </c>
    </row>
    <row r="125" spans="1:29">
      <c r="A125" s="58" t="s">
        <v>170</v>
      </c>
      <c r="B125" s="64">
        <v>44705</v>
      </c>
      <c r="C125" s="48">
        <v>1</v>
      </c>
      <c r="D125" s="56">
        <v>1</v>
      </c>
      <c r="E125" s="147">
        <v>44620</v>
      </c>
      <c r="F125" s="147"/>
      <c r="G125" s="142">
        <v>44706</v>
      </c>
      <c r="H125" s="48">
        <v>900226715</v>
      </c>
      <c r="I125" s="153" t="s">
        <v>47</v>
      </c>
      <c r="J125" s="114">
        <v>899999156</v>
      </c>
      <c r="K125" s="154">
        <v>79859767</v>
      </c>
      <c r="L125" s="71">
        <v>0</v>
      </c>
      <c r="M125" s="72">
        <v>0</v>
      </c>
      <c r="N125" s="72">
        <v>0</v>
      </c>
      <c r="O125" s="72">
        <v>0</v>
      </c>
      <c r="P125" s="72">
        <v>33004480</v>
      </c>
      <c r="Q125" s="72">
        <v>3951225</v>
      </c>
      <c r="R125" s="72">
        <v>22800</v>
      </c>
      <c r="S125" s="72">
        <v>0</v>
      </c>
      <c r="T125" s="72">
        <v>45335418</v>
      </c>
      <c r="U125" s="72">
        <v>5689527</v>
      </c>
      <c r="V125" s="72">
        <v>0</v>
      </c>
      <c r="W125" s="72">
        <v>-2454156</v>
      </c>
      <c r="X125" s="72">
        <v>0</v>
      </c>
      <c r="Y125" s="72">
        <v>0</v>
      </c>
      <c r="Z125" s="72" t="s">
        <v>96</v>
      </c>
      <c r="AA125" s="68">
        <v>234</v>
      </c>
      <c r="AB125" s="157">
        <v>-3.0199866029951294E-2</v>
      </c>
      <c r="AC125" s="69" t="s">
        <v>97</v>
      </c>
    </row>
    <row r="126" spans="1:29">
      <c r="A126" s="58" t="s">
        <v>170</v>
      </c>
      <c r="B126" s="64">
        <v>44707</v>
      </c>
      <c r="C126" s="48">
        <v>1</v>
      </c>
      <c r="D126" s="56">
        <v>1</v>
      </c>
      <c r="E126" s="147">
        <v>44592</v>
      </c>
      <c r="F126" s="147"/>
      <c r="G126" s="142">
        <v>44696</v>
      </c>
      <c r="H126" s="48">
        <v>900226715</v>
      </c>
      <c r="I126" s="153" t="s">
        <v>45</v>
      </c>
      <c r="J126" s="121">
        <v>899999147</v>
      </c>
      <c r="K126" s="154">
        <v>67800050</v>
      </c>
      <c r="L126" s="71">
        <v>18608011</v>
      </c>
      <c r="M126" s="72">
        <v>8734292</v>
      </c>
      <c r="N126" s="72">
        <v>0</v>
      </c>
      <c r="O126" s="72">
        <v>1690191</v>
      </c>
      <c r="P126" s="72">
        <v>12515948</v>
      </c>
      <c r="Q126" s="72">
        <v>3039207</v>
      </c>
      <c r="R126" s="72">
        <v>633506</v>
      </c>
      <c r="S126" s="72">
        <v>0</v>
      </c>
      <c r="T126" s="72">
        <v>27562393</v>
      </c>
      <c r="U126" s="72">
        <v>0</v>
      </c>
      <c r="V126" s="72">
        <v>0</v>
      </c>
      <c r="W126" s="72">
        <v>-4983498</v>
      </c>
      <c r="X126" s="72">
        <v>0</v>
      </c>
      <c r="Y126" s="72">
        <v>0</v>
      </c>
      <c r="Z126" s="72">
        <v>0</v>
      </c>
      <c r="AA126" s="68">
        <v>618</v>
      </c>
      <c r="AB126" s="157">
        <f t="shared" ref="AB126:AB133" si="6">L126/K126</f>
        <v>0.27445423712814371</v>
      </c>
      <c r="AC126" s="69" t="s">
        <v>122</v>
      </c>
    </row>
    <row r="127" spans="1:29">
      <c r="A127" s="58" t="s">
        <v>170</v>
      </c>
      <c r="B127" s="64">
        <v>44720</v>
      </c>
      <c r="C127" s="48">
        <v>1</v>
      </c>
      <c r="D127" s="56">
        <v>1</v>
      </c>
      <c r="E127" s="147">
        <v>44705</v>
      </c>
      <c r="F127" s="147"/>
      <c r="G127" s="142">
        <v>44719</v>
      </c>
      <c r="H127" s="48">
        <v>900226715</v>
      </c>
      <c r="I127" s="153" t="s">
        <v>191</v>
      </c>
      <c r="J127" s="121">
        <v>901164974</v>
      </c>
      <c r="K127" s="154">
        <v>55313017</v>
      </c>
      <c r="L127" s="71">
        <v>17277333</v>
      </c>
      <c r="M127" s="72">
        <v>0</v>
      </c>
      <c r="N127" s="72">
        <v>0</v>
      </c>
      <c r="O127" s="72">
        <v>0</v>
      </c>
      <c r="P127" s="72">
        <v>30367624</v>
      </c>
      <c r="Q127" s="72">
        <v>7668060</v>
      </c>
      <c r="R127" s="72">
        <v>0</v>
      </c>
      <c r="S127" s="72">
        <v>0</v>
      </c>
      <c r="T127" s="72">
        <v>0</v>
      </c>
      <c r="U127" s="72">
        <v>0</v>
      </c>
      <c r="V127" s="72">
        <v>0</v>
      </c>
      <c r="W127" s="72">
        <v>0</v>
      </c>
      <c r="X127" s="72">
        <v>0</v>
      </c>
      <c r="Y127" s="72">
        <v>0</v>
      </c>
      <c r="Z127" s="72">
        <v>0</v>
      </c>
      <c r="AA127" s="68">
        <v>49</v>
      </c>
      <c r="AB127" s="157">
        <f t="shared" si="6"/>
        <v>0.31235564315719749</v>
      </c>
      <c r="AC127" s="69" t="s">
        <v>122</v>
      </c>
    </row>
    <row r="128" spans="1:29">
      <c r="A128" s="58" t="s">
        <v>170</v>
      </c>
      <c r="B128" s="64">
        <v>44726</v>
      </c>
      <c r="C128" s="48">
        <v>1</v>
      </c>
      <c r="D128" s="56">
        <v>1</v>
      </c>
      <c r="E128" s="147">
        <v>43039</v>
      </c>
      <c r="F128" s="147"/>
      <c r="G128" s="142">
        <v>44726</v>
      </c>
      <c r="H128" s="48">
        <v>800249241</v>
      </c>
      <c r="I128" s="153" t="s">
        <v>192</v>
      </c>
      <c r="J128" s="155">
        <v>860020094</v>
      </c>
      <c r="K128" s="154">
        <v>1217305</v>
      </c>
      <c r="L128" s="71">
        <v>0</v>
      </c>
      <c r="M128" s="72">
        <v>663995</v>
      </c>
      <c r="N128" s="72">
        <v>0</v>
      </c>
      <c r="O128" s="72">
        <v>0</v>
      </c>
      <c r="P128" s="72">
        <v>553310</v>
      </c>
      <c r="Q128" s="72">
        <v>0</v>
      </c>
      <c r="R128" s="72">
        <v>0</v>
      </c>
      <c r="S128" s="72">
        <v>0</v>
      </c>
      <c r="T128" s="72">
        <v>0</v>
      </c>
      <c r="U128" s="72">
        <v>0</v>
      </c>
      <c r="V128" s="72">
        <v>0</v>
      </c>
      <c r="W128" s="72">
        <v>0</v>
      </c>
      <c r="X128" s="72">
        <v>0</v>
      </c>
      <c r="Y128" s="72">
        <v>0</v>
      </c>
      <c r="Z128" s="72">
        <v>0</v>
      </c>
      <c r="AA128" s="68">
        <v>63</v>
      </c>
      <c r="AB128" s="157">
        <f t="shared" si="6"/>
        <v>0</v>
      </c>
      <c r="AC128" s="69" t="s">
        <v>122</v>
      </c>
    </row>
    <row r="129" spans="1:29">
      <c r="A129" s="58" t="s">
        <v>170</v>
      </c>
      <c r="B129" s="64">
        <v>44726</v>
      </c>
      <c r="C129" s="48">
        <v>1</v>
      </c>
      <c r="D129" s="56">
        <v>1</v>
      </c>
      <c r="E129" s="147">
        <v>44681</v>
      </c>
      <c r="F129" s="147"/>
      <c r="G129" s="142">
        <v>44726</v>
      </c>
      <c r="H129" s="48">
        <v>800249241</v>
      </c>
      <c r="I129" s="153" t="s">
        <v>192</v>
      </c>
      <c r="J129" s="155">
        <v>860020094</v>
      </c>
      <c r="K129" s="154">
        <v>3296221</v>
      </c>
      <c r="L129" s="71">
        <v>694650</v>
      </c>
      <c r="M129" s="72">
        <v>0</v>
      </c>
      <c r="N129" s="72">
        <v>0</v>
      </c>
      <c r="O129" s="72">
        <v>0</v>
      </c>
      <c r="P129" s="72">
        <v>789806</v>
      </c>
      <c r="Q129" s="72">
        <v>461300</v>
      </c>
      <c r="R129" s="72">
        <v>0</v>
      </c>
      <c r="S129" s="72"/>
      <c r="T129" s="72">
        <v>1425439</v>
      </c>
      <c r="U129" s="72">
        <v>0</v>
      </c>
      <c r="V129" s="72">
        <v>0</v>
      </c>
      <c r="W129" s="72">
        <v>-74974</v>
      </c>
      <c r="X129" s="72">
        <v>0</v>
      </c>
      <c r="Y129" s="72">
        <v>0</v>
      </c>
      <c r="Z129" s="72">
        <v>0</v>
      </c>
      <c r="AA129" s="68">
        <v>48</v>
      </c>
      <c r="AB129" s="157">
        <f t="shared" si="6"/>
        <v>0.21074133075421825</v>
      </c>
      <c r="AC129" s="69" t="s">
        <v>122</v>
      </c>
    </row>
    <row r="130" spans="1:29">
      <c r="A130" s="58" t="s">
        <v>170</v>
      </c>
      <c r="B130" s="64">
        <v>44726</v>
      </c>
      <c r="C130" s="48">
        <v>1</v>
      </c>
      <c r="D130" s="56">
        <v>1</v>
      </c>
      <c r="E130" s="147">
        <v>43039</v>
      </c>
      <c r="F130" s="147"/>
      <c r="G130" s="142">
        <v>44726</v>
      </c>
      <c r="H130" s="48">
        <v>800249241</v>
      </c>
      <c r="I130" s="153" t="s">
        <v>193</v>
      </c>
      <c r="J130" s="155">
        <v>860035447</v>
      </c>
      <c r="K130" s="154">
        <v>678745</v>
      </c>
      <c r="L130" s="71">
        <v>341730</v>
      </c>
      <c r="M130" s="72">
        <v>100200</v>
      </c>
      <c r="N130" s="72">
        <v>0</v>
      </c>
      <c r="O130" s="72">
        <v>0</v>
      </c>
      <c r="P130" s="72">
        <v>236815</v>
      </c>
      <c r="Q130" s="72">
        <v>0</v>
      </c>
      <c r="R130" s="72">
        <v>0</v>
      </c>
      <c r="S130" s="72">
        <v>0</v>
      </c>
      <c r="T130" s="72">
        <v>0</v>
      </c>
      <c r="U130" s="72">
        <v>0</v>
      </c>
      <c r="V130" s="72">
        <v>0</v>
      </c>
      <c r="W130" s="72">
        <v>0</v>
      </c>
      <c r="X130" s="72">
        <v>0</v>
      </c>
      <c r="Y130" s="72">
        <v>0</v>
      </c>
      <c r="Z130" s="72">
        <v>0</v>
      </c>
      <c r="AA130" s="68">
        <v>46</v>
      </c>
      <c r="AB130" s="157">
        <f t="shared" si="6"/>
        <v>0.50347332208708717</v>
      </c>
      <c r="AC130" s="69" t="s">
        <v>122</v>
      </c>
    </row>
    <row r="131" spans="1:29">
      <c r="A131" s="58" t="s">
        <v>170</v>
      </c>
      <c r="B131" s="64">
        <v>44726</v>
      </c>
      <c r="C131" s="48">
        <v>1</v>
      </c>
      <c r="D131" s="56">
        <v>1</v>
      </c>
      <c r="E131" s="147">
        <v>44681</v>
      </c>
      <c r="F131" s="147"/>
      <c r="G131" s="142">
        <v>44726</v>
      </c>
      <c r="H131" s="48">
        <v>800249241</v>
      </c>
      <c r="I131" s="153" t="s">
        <v>193</v>
      </c>
      <c r="J131" s="155">
        <v>860035447</v>
      </c>
      <c r="K131" s="154">
        <v>473200</v>
      </c>
      <c r="L131" s="71">
        <v>0</v>
      </c>
      <c r="M131" s="72">
        <v>379700</v>
      </c>
      <c r="N131" s="72">
        <v>0</v>
      </c>
      <c r="O131" s="72">
        <v>0</v>
      </c>
      <c r="P131" s="72">
        <v>0</v>
      </c>
      <c r="Q131" s="72">
        <v>0</v>
      </c>
      <c r="R131" s="72">
        <v>0</v>
      </c>
      <c r="S131" s="72">
        <v>0</v>
      </c>
      <c r="T131" s="72">
        <v>229500</v>
      </c>
      <c r="U131" s="72">
        <v>0</v>
      </c>
      <c r="V131" s="72">
        <v>0</v>
      </c>
      <c r="W131" s="72">
        <v>-136000</v>
      </c>
      <c r="X131" s="72">
        <v>0</v>
      </c>
      <c r="Y131" s="72">
        <v>0</v>
      </c>
      <c r="Z131" s="72">
        <v>0</v>
      </c>
      <c r="AA131" s="68">
        <v>65</v>
      </c>
      <c r="AB131" s="157">
        <f t="shared" si="6"/>
        <v>0</v>
      </c>
      <c r="AC131" s="69" t="s">
        <v>122</v>
      </c>
    </row>
    <row r="132" spans="1:29">
      <c r="A132" s="58" t="s">
        <v>170</v>
      </c>
      <c r="B132" s="64">
        <v>44727</v>
      </c>
      <c r="C132" s="48">
        <v>1</v>
      </c>
      <c r="D132" s="56">
        <v>1</v>
      </c>
      <c r="E132" s="147">
        <v>44712</v>
      </c>
      <c r="F132" s="147"/>
      <c r="G132" s="142">
        <v>44727</v>
      </c>
      <c r="H132" s="48">
        <v>900226715</v>
      </c>
      <c r="I132" s="153" t="s">
        <v>176</v>
      </c>
      <c r="J132" s="121">
        <v>832008321</v>
      </c>
      <c r="K132" s="154">
        <v>415000</v>
      </c>
      <c r="L132" s="71">
        <v>415000</v>
      </c>
      <c r="M132" s="72">
        <v>0</v>
      </c>
      <c r="N132" s="72">
        <v>0</v>
      </c>
      <c r="O132" s="72">
        <v>0</v>
      </c>
      <c r="P132" s="72">
        <v>0</v>
      </c>
      <c r="Q132" s="72">
        <v>0</v>
      </c>
      <c r="R132" s="72">
        <v>0</v>
      </c>
      <c r="S132" s="72">
        <v>0</v>
      </c>
      <c r="T132" s="72">
        <v>0</v>
      </c>
      <c r="U132" s="72">
        <v>0</v>
      </c>
      <c r="V132" s="72">
        <v>0</v>
      </c>
      <c r="W132" s="72">
        <v>0</v>
      </c>
      <c r="X132" s="72">
        <v>0</v>
      </c>
      <c r="Y132" s="72">
        <v>0</v>
      </c>
      <c r="Z132" s="72">
        <v>0</v>
      </c>
      <c r="AA132" s="68">
        <v>3</v>
      </c>
      <c r="AB132" s="157">
        <f t="shared" si="6"/>
        <v>1</v>
      </c>
      <c r="AC132" s="69" t="s">
        <v>122</v>
      </c>
    </row>
    <row r="133" spans="1:29">
      <c r="A133" s="58" t="s">
        <v>170</v>
      </c>
      <c r="B133" s="64">
        <v>44740</v>
      </c>
      <c r="C133" s="48">
        <v>1</v>
      </c>
      <c r="D133" s="56">
        <v>1</v>
      </c>
      <c r="E133" s="147">
        <v>43039</v>
      </c>
      <c r="F133" s="147"/>
      <c r="G133" s="142">
        <v>44740</v>
      </c>
      <c r="H133" s="48">
        <v>800249241</v>
      </c>
      <c r="I133" s="153" t="s">
        <v>194</v>
      </c>
      <c r="J133" s="114">
        <v>900094475</v>
      </c>
      <c r="K133" s="154">
        <v>1631233</v>
      </c>
      <c r="L133" s="71">
        <v>0</v>
      </c>
      <c r="M133" s="72">
        <v>346356</v>
      </c>
      <c r="N133" s="72">
        <v>0</v>
      </c>
      <c r="O133" s="72">
        <v>0</v>
      </c>
      <c r="P133" s="72">
        <v>1284877</v>
      </c>
      <c r="Q133" s="72">
        <v>0</v>
      </c>
      <c r="R133" s="72">
        <v>0</v>
      </c>
      <c r="S133" s="72">
        <v>0</v>
      </c>
      <c r="T133" s="72">
        <v>0</v>
      </c>
      <c r="U133" s="72">
        <v>0</v>
      </c>
      <c r="V133" s="72">
        <v>0</v>
      </c>
      <c r="W133" s="72">
        <v>0</v>
      </c>
      <c r="X133" s="72">
        <v>0</v>
      </c>
      <c r="Y133" s="72">
        <v>0</v>
      </c>
      <c r="Z133" s="72">
        <v>0</v>
      </c>
      <c r="AA133" s="72">
        <v>0</v>
      </c>
      <c r="AB133" s="157">
        <f t="shared" si="6"/>
        <v>0</v>
      </c>
      <c r="AC133" s="69" t="s">
        <v>122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65451-71FE-47BB-8E89-7315EDB996FE}">
  <dimension ref="A2:F49"/>
  <sheetViews>
    <sheetView showGridLines="0" topLeftCell="C7" workbookViewId="0">
      <selection activeCell="C7" sqref="C7"/>
    </sheetView>
  </sheetViews>
  <sheetFormatPr defaultColWidth="11.42578125" defaultRowHeight="15"/>
  <cols>
    <col min="1" max="1" width="17.5703125" bestFit="1" customWidth="1"/>
    <col min="2" max="2" width="26.140625" style="182" bestFit="1" customWidth="1"/>
    <col min="3" max="3" width="25.7109375" style="182" bestFit="1" customWidth="1"/>
    <col min="4" max="4" width="25.5703125" style="182" bestFit="1" customWidth="1"/>
    <col min="5" max="5" width="39.42578125" style="182" bestFit="1" customWidth="1"/>
    <col min="6" max="6" width="21.5703125" style="182" bestFit="1" customWidth="1"/>
  </cols>
  <sheetData>
    <row r="2" spans="1:6" ht="23.25">
      <c r="A2" s="208" t="s">
        <v>195</v>
      </c>
      <c r="B2" s="208"/>
      <c r="C2" s="208"/>
      <c r="D2" s="208"/>
      <c r="E2" s="208"/>
      <c r="F2" s="208"/>
    </row>
    <row r="4" spans="1:6">
      <c r="A4" s="185" t="s">
        <v>196</v>
      </c>
      <c r="B4" s="188" t="s">
        <v>197</v>
      </c>
    </row>
    <row r="6" spans="1:6">
      <c r="A6" s="185" t="s">
        <v>198</v>
      </c>
      <c r="B6" s="188" t="s">
        <v>199</v>
      </c>
      <c r="C6" s="188" t="s">
        <v>200</v>
      </c>
      <c r="D6" s="188" t="s">
        <v>201</v>
      </c>
      <c r="E6" s="188" t="s">
        <v>202</v>
      </c>
      <c r="F6"/>
    </row>
    <row r="7" spans="1:6">
      <c r="A7" s="187">
        <v>800006850</v>
      </c>
      <c r="B7" s="186">
        <v>562461854</v>
      </c>
      <c r="C7" s="186">
        <v>474044423</v>
      </c>
      <c r="D7" s="186">
        <v>496699239</v>
      </c>
      <c r="E7" s="186">
        <v>1136712045</v>
      </c>
      <c r="F7" s="207">
        <f>+GETPIVOTDATA("Suma de VALOR REITERADO",$A$6,"NIT",800006850)+GETPIVOTDATA("Suma de VALOR PENDIENTE CONCILIACION",$A$6,"NIT",800006850)</f>
        <v>1633411284</v>
      </c>
    </row>
    <row r="8" spans="1:6">
      <c r="A8" s="187">
        <v>899999032</v>
      </c>
      <c r="B8" s="186">
        <v>139365875</v>
      </c>
      <c r="C8" s="186">
        <v>192259821</v>
      </c>
      <c r="D8" s="186">
        <v>351708416</v>
      </c>
      <c r="E8" s="186">
        <v>942662382</v>
      </c>
      <c r="F8"/>
    </row>
    <row r="9" spans="1:6">
      <c r="A9" s="187">
        <v>832001794</v>
      </c>
      <c r="B9" s="186">
        <v>0</v>
      </c>
      <c r="C9" s="186">
        <v>0</v>
      </c>
      <c r="D9" s="186">
        <v>0</v>
      </c>
      <c r="E9" s="186">
        <v>421590087</v>
      </c>
      <c r="F9"/>
    </row>
    <row r="10" spans="1:6">
      <c r="A10" s="187">
        <v>860024766</v>
      </c>
      <c r="B10" s="186">
        <v>5043044</v>
      </c>
      <c r="C10" s="186">
        <v>2086221</v>
      </c>
      <c r="D10" s="186">
        <v>0</v>
      </c>
      <c r="E10" s="186">
        <v>263345096</v>
      </c>
      <c r="F10"/>
    </row>
    <row r="11" spans="1:6">
      <c r="A11" s="187">
        <v>900058218</v>
      </c>
      <c r="B11" s="186">
        <v>0</v>
      </c>
      <c r="C11" s="186">
        <v>0</v>
      </c>
      <c r="D11" s="186">
        <v>0</v>
      </c>
      <c r="E11" s="186">
        <v>39551313</v>
      </c>
      <c r="F11"/>
    </row>
    <row r="12" spans="1:6">
      <c r="A12" s="187">
        <v>800099860</v>
      </c>
      <c r="B12" s="186">
        <v>31464</v>
      </c>
      <c r="C12" s="186">
        <v>103940</v>
      </c>
      <c r="D12" s="186">
        <v>0</v>
      </c>
      <c r="E12" s="186">
        <v>7655241</v>
      </c>
      <c r="F12"/>
    </row>
    <row r="13" spans="1:6">
      <c r="A13" s="187">
        <v>890680025</v>
      </c>
      <c r="B13" s="186">
        <v>3176944</v>
      </c>
      <c r="C13" s="186">
        <v>3176944</v>
      </c>
      <c r="D13" s="186">
        <v>0</v>
      </c>
      <c r="E13" s="186">
        <v>7602055</v>
      </c>
      <c r="F13"/>
    </row>
    <row r="14" spans="1:6">
      <c r="A14" s="187">
        <v>890700666</v>
      </c>
      <c r="B14" s="186">
        <v>7717823</v>
      </c>
      <c r="C14" s="186">
        <v>7717823</v>
      </c>
      <c r="D14" s="186">
        <v>0</v>
      </c>
      <c r="E14" s="186">
        <v>4744588</v>
      </c>
      <c r="F14"/>
    </row>
    <row r="15" spans="1:6">
      <c r="A15" s="187">
        <v>860023878</v>
      </c>
      <c r="B15" s="186">
        <v>1211628</v>
      </c>
      <c r="C15" s="186">
        <v>1504028</v>
      </c>
      <c r="D15" s="186">
        <v>0</v>
      </c>
      <c r="E15" s="186">
        <v>3959518</v>
      </c>
      <c r="F15"/>
    </row>
    <row r="16" spans="1:6">
      <c r="A16" s="187">
        <v>899999151</v>
      </c>
      <c r="B16" s="186">
        <v>3583967</v>
      </c>
      <c r="C16" s="186">
        <v>6209341</v>
      </c>
      <c r="D16" s="186">
        <v>13649294</v>
      </c>
      <c r="E16" s="186">
        <v>3773815</v>
      </c>
      <c r="F16"/>
    </row>
    <row r="17" spans="1:6">
      <c r="A17" s="187">
        <v>899999156</v>
      </c>
      <c r="B17" s="186">
        <v>273160</v>
      </c>
      <c r="C17" s="186">
        <v>475401</v>
      </c>
      <c r="D17" s="186">
        <v>0</v>
      </c>
      <c r="E17" s="186">
        <v>3644216</v>
      </c>
      <c r="F17"/>
    </row>
    <row r="18" spans="1:6">
      <c r="A18" s="187">
        <v>899999147</v>
      </c>
      <c r="B18" s="186">
        <v>1510669</v>
      </c>
      <c r="C18" s="186">
        <v>1510669</v>
      </c>
      <c r="D18" s="186">
        <v>0</v>
      </c>
      <c r="E18" s="186">
        <v>3236183</v>
      </c>
      <c r="F18"/>
    </row>
    <row r="19" spans="1:6">
      <c r="A19" s="187">
        <v>900807482</v>
      </c>
      <c r="B19" s="186">
        <v>5217104</v>
      </c>
      <c r="C19" s="186">
        <v>37770</v>
      </c>
      <c r="D19" s="186">
        <v>0</v>
      </c>
      <c r="E19" s="186">
        <v>3158666</v>
      </c>
      <c r="F19"/>
    </row>
    <row r="20" spans="1:6">
      <c r="A20" s="187">
        <v>832001411</v>
      </c>
      <c r="B20" s="186">
        <v>1035900</v>
      </c>
      <c r="C20" s="186">
        <v>1035900</v>
      </c>
      <c r="D20" s="186">
        <v>0</v>
      </c>
      <c r="E20" s="186">
        <v>2206688</v>
      </c>
      <c r="F20"/>
    </row>
    <row r="21" spans="1:6">
      <c r="A21" s="187">
        <v>900750333</v>
      </c>
      <c r="B21" s="186">
        <v>1678941</v>
      </c>
      <c r="C21" s="186">
        <v>1678941</v>
      </c>
      <c r="D21" s="186">
        <v>0</v>
      </c>
      <c r="E21" s="186">
        <v>1522470</v>
      </c>
      <c r="F21"/>
    </row>
    <row r="22" spans="1:6">
      <c r="A22" s="187">
        <v>860037592</v>
      </c>
      <c r="B22" s="186">
        <v>72000</v>
      </c>
      <c r="C22" s="186">
        <v>72000</v>
      </c>
      <c r="D22" s="186">
        <v>0</v>
      </c>
      <c r="E22" s="186">
        <v>1143280</v>
      </c>
      <c r="F22"/>
    </row>
    <row r="23" spans="1:6">
      <c r="A23" s="187">
        <v>832011441</v>
      </c>
      <c r="B23" s="186">
        <v>0</v>
      </c>
      <c r="C23" s="186">
        <v>0</v>
      </c>
      <c r="D23" s="186">
        <v>0</v>
      </c>
      <c r="E23" s="186">
        <v>799969</v>
      </c>
      <c r="F23"/>
    </row>
    <row r="24" spans="1:6">
      <c r="A24" s="187">
        <v>800204497</v>
      </c>
      <c r="B24" s="186">
        <v>191700</v>
      </c>
      <c r="C24" s="186">
        <v>0</v>
      </c>
      <c r="D24" s="186">
        <v>0</v>
      </c>
      <c r="E24" s="186">
        <v>763144</v>
      </c>
      <c r="F24"/>
    </row>
    <row r="25" spans="1:6">
      <c r="A25" s="187">
        <v>899999164</v>
      </c>
      <c r="B25" s="186">
        <v>187735</v>
      </c>
      <c r="C25" s="186">
        <v>169560</v>
      </c>
      <c r="D25" s="186">
        <v>0</v>
      </c>
      <c r="E25" s="186">
        <v>685000</v>
      </c>
      <c r="F25"/>
    </row>
    <row r="26" spans="1:6">
      <c r="A26" s="187">
        <v>860020283</v>
      </c>
      <c r="B26" s="186">
        <v>0</v>
      </c>
      <c r="C26" s="186">
        <v>51900</v>
      </c>
      <c r="D26" s="186">
        <v>0</v>
      </c>
      <c r="E26" s="186">
        <v>579516</v>
      </c>
      <c r="F26"/>
    </row>
    <row r="27" spans="1:6">
      <c r="A27" s="187">
        <v>899999158</v>
      </c>
      <c r="B27" s="186">
        <v>0</v>
      </c>
      <c r="C27" s="186">
        <v>33700</v>
      </c>
      <c r="D27" s="186">
        <v>0</v>
      </c>
      <c r="E27" s="186">
        <v>569329</v>
      </c>
      <c r="F27"/>
    </row>
    <row r="28" spans="1:6">
      <c r="A28" s="187">
        <v>890680027</v>
      </c>
      <c r="B28" s="186">
        <v>420393</v>
      </c>
      <c r="C28" s="186">
        <v>420393</v>
      </c>
      <c r="D28" s="186">
        <v>0</v>
      </c>
      <c r="E28" s="186">
        <v>511581</v>
      </c>
      <c r="F28"/>
    </row>
    <row r="29" spans="1:6">
      <c r="A29" s="187">
        <v>860015929</v>
      </c>
      <c r="B29" s="186">
        <v>0</v>
      </c>
      <c r="C29" s="186">
        <v>0</v>
      </c>
      <c r="D29" s="186">
        <v>0</v>
      </c>
      <c r="E29" s="186">
        <v>392192</v>
      </c>
      <c r="F29"/>
    </row>
    <row r="30" spans="1:6">
      <c r="A30" s="187">
        <v>832000029</v>
      </c>
      <c r="B30" s="186">
        <v>0</v>
      </c>
      <c r="C30" s="186">
        <v>0</v>
      </c>
      <c r="D30" s="186">
        <v>0</v>
      </c>
      <c r="E30" s="186">
        <v>389800</v>
      </c>
      <c r="F30"/>
    </row>
    <row r="31" spans="1:6">
      <c r="A31" s="187">
        <v>892001990</v>
      </c>
      <c r="B31" s="186">
        <v>4200</v>
      </c>
      <c r="C31" s="186">
        <v>10600</v>
      </c>
      <c r="D31" s="186">
        <v>0</v>
      </c>
      <c r="E31" s="186">
        <v>317271</v>
      </c>
      <c r="F31"/>
    </row>
    <row r="32" spans="1:6">
      <c r="A32" s="187">
        <v>832010436</v>
      </c>
      <c r="B32" s="186">
        <v>3360545</v>
      </c>
      <c r="C32" s="186">
        <v>4787245</v>
      </c>
      <c r="D32" s="186">
        <v>17484</v>
      </c>
      <c r="E32" s="186">
        <v>234400</v>
      </c>
      <c r="F32"/>
    </row>
    <row r="33" spans="1:6">
      <c r="A33" s="187">
        <v>890680031</v>
      </c>
      <c r="B33" s="186">
        <v>0</v>
      </c>
      <c r="C33" s="186">
        <v>0</v>
      </c>
      <c r="D33" s="186">
        <v>0</v>
      </c>
      <c r="E33" s="186">
        <v>173700</v>
      </c>
      <c r="F33"/>
    </row>
    <row r="34" spans="1:6">
      <c r="A34" s="187">
        <v>860035447</v>
      </c>
      <c r="B34" s="186">
        <v>0</v>
      </c>
      <c r="C34" s="186">
        <v>0</v>
      </c>
      <c r="D34" s="186">
        <v>0</v>
      </c>
      <c r="E34" s="186">
        <v>93500</v>
      </c>
      <c r="F34"/>
    </row>
    <row r="35" spans="1:6">
      <c r="A35" s="187">
        <v>860009555</v>
      </c>
      <c r="B35" s="186">
        <v>243691</v>
      </c>
      <c r="C35" s="186">
        <v>873238</v>
      </c>
      <c r="D35" s="186">
        <v>968000</v>
      </c>
      <c r="E35" s="186">
        <v>70400</v>
      </c>
      <c r="F35"/>
    </row>
    <row r="36" spans="1:6">
      <c r="A36" s="187">
        <v>832008321</v>
      </c>
      <c r="B36" s="186">
        <v>0</v>
      </c>
      <c r="C36" s="186">
        <v>0</v>
      </c>
      <c r="D36" s="186">
        <v>0</v>
      </c>
      <c r="E36" s="186">
        <v>60900</v>
      </c>
      <c r="F36"/>
    </row>
    <row r="37" spans="1:6">
      <c r="A37" s="187">
        <v>890680032</v>
      </c>
      <c r="B37" s="186">
        <v>0</v>
      </c>
      <c r="C37" s="186">
        <v>0</v>
      </c>
      <c r="D37" s="186">
        <v>0</v>
      </c>
      <c r="E37" s="186">
        <v>58600</v>
      </c>
      <c r="F37"/>
    </row>
    <row r="38" spans="1:6">
      <c r="A38" s="187">
        <v>899999165</v>
      </c>
      <c r="B38" s="186">
        <v>0</v>
      </c>
      <c r="C38" s="186">
        <v>0</v>
      </c>
      <c r="D38" s="186">
        <v>0</v>
      </c>
      <c r="E38" s="186">
        <v>55677</v>
      </c>
      <c r="F38"/>
    </row>
    <row r="39" spans="1:6">
      <c r="A39" s="187">
        <v>860024026</v>
      </c>
      <c r="B39" s="186">
        <v>376575</v>
      </c>
      <c r="C39" s="186">
        <v>358325</v>
      </c>
      <c r="D39" s="186">
        <v>0</v>
      </c>
      <c r="E39" s="186">
        <v>53300</v>
      </c>
      <c r="F39"/>
    </row>
    <row r="40" spans="1:6">
      <c r="A40" s="187">
        <v>890680033</v>
      </c>
      <c r="B40" s="186">
        <v>94860</v>
      </c>
      <c r="C40" s="186">
        <v>94860</v>
      </c>
      <c r="D40" s="186">
        <v>0</v>
      </c>
      <c r="E40" s="186">
        <v>32000</v>
      </c>
      <c r="F40"/>
    </row>
    <row r="41" spans="1:6">
      <c r="A41" s="187">
        <v>900283194</v>
      </c>
      <c r="B41" s="186">
        <v>0</v>
      </c>
      <c r="C41" s="186">
        <v>0</v>
      </c>
      <c r="D41" s="186">
        <v>0</v>
      </c>
      <c r="E41" s="186">
        <v>2667</v>
      </c>
      <c r="F41"/>
    </row>
    <row r="42" spans="1:6">
      <c r="A42" s="187">
        <v>832002436</v>
      </c>
      <c r="B42" s="186">
        <v>814560</v>
      </c>
      <c r="C42" s="186">
        <v>942660</v>
      </c>
      <c r="D42" s="186">
        <v>0</v>
      </c>
      <c r="E42" s="186">
        <v>0</v>
      </c>
      <c r="F42"/>
    </row>
    <row r="43" spans="1:6">
      <c r="A43" s="187">
        <v>808003500</v>
      </c>
      <c r="B43" s="186">
        <v>0</v>
      </c>
      <c r="C43" s="186">
        <v>0</v>
      </c>
      <c r="D43" s="186">
        <v>0</v>
      </c>
      <c r="E43" s="186">
        <v>0</v>
      </c>
      <c r="F43"/>
    </row>
    <row r="44" spans="1:6">
      <c r="A44" s="187">
        <v>899999163</v>
      </c>
      <c r="B44" s="186">
        <v>201993</v>
      </c>
      <c r="C44" s="186">
        <v>152900</v>
      </c>
      <c r="D44" s="186">
        <v>0</v>
      </c>
      <c r="E44" s="186">
        <v>0</v>
      </c>
      <c r="F44"/>
    </row>
    <row r="45" spans="1:6">
      <c r="A45" s="187">
        <v>800174375</v>
      </c>
      <c r="B45" s="186">
        <v>0</v>
      </c>
      <c r="C45" s="186">
        <v>41700</v>
      </c>
      <c r="D45" s="186">
        <v>0</v>
      </c>
      <c r="E45" s="186">
        <v>0</v>
      </c>
      <c r="F45"/>
    </row>
    <row r="46" spans="1:6">
      <c r="A46" s="187">
        <v>890680014</v>
      </c>
      <c r="B46" s="186">
        <v>0</v>
      </c>
      <c r="C46" s="186">
        <v>118700</v>
      </c>
      <c r="D46" s="186">
        <v>0</v>
      </c>
      <c r="E46" s="186">
        <v>0</v>
      </c>
      <c r="F46"/>
    </row>
    <row r="47" spans="1:6">
      <c r="A47" s="187">
        <v>860023999</v>
      </c>
      <c r="B47" s="186">
        <v>0</v>
      </c>
      <c r="C47" s="186">
        <v>0</v>
      </c>
      <c r="D47" s="186">
        <v>0</v>
      </c>
      <c r="E47" s="186">
        <v>0</v>
      </c>
      <c r="F47"/>
    </row>
    <row r="48" spans="1:6">
      <c r="A48" s="187">
        <v>860020094</v>
      </c>
      <c r="B48" s="186">
        <v>0</v>
      </c>
      <c r="C48" s="186">
        <v>0</v>
      </c>
      <c r="D48" s="186">
        <v>0</v>
      </c>
      <c r="E48" s="186">
        <v>0</v>
      </c>
      <c r="F48"/>
    </row>
    <row r="49" spans="1:5">
      <c r="A49" s="187" t="s">
        <v>203</v>
      </c>
      <c r="B49" s="186">
        <v>738276625</v>
      </c>
      <c r="C49" s="186">
        <v>699969003</v>
      </c>
      <c r="D49" s="186">
        <v>863042433</v>
      </c>
      <c r="E49" s="186">
        <v>2852350589</v>
      </c>
    </row>
  </sheetData>
  <mergeCells count="1">
    <mergeCell ref="A2:F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14E83-0877-4F01-88B3-282FA2916758}">
  <dimension ref="A1:AG4904"/>
  <sheetViews>
    <sheetView showGridLines="0" workbookViewId="0"/>
  </sheetViews>
  <sheetFormatPr defaultColWidth="11.42578125" defaultRowHeight="15"/>
  <cols>
    <col min="1" max="1" width="23.42578125" customWidth="1"/>
    <col min="10" max="10" width="15.140625" style="182" bestFit="1" customWidth="1"/>
    <col min="11" max="12" width="11.5703125" style="182" bestFit="1" customWidth="1"/>
    <col min="13" max="13" width="15.28515625" style="182" bestFit="1" customWidth="1"/>
    <col min="14" max="14" width="14.140625" style="182" bestFit="1" customWidth="1"/>
    <col min="15" max="16" width="11.5703125" style="183" bestFit="1" customWidth="1"/>
    <col min="17" max="17" width="13.140625" style="182" bestFit="1" customWidth="1"/>
    <col min="18" max="18" width="11.5703125" style="182" bestFit="1" customWidth="1"/>
    <col min="19" max="19" width="11.5703125" style="183" bestFit="1" customWidth="1"/>
  </cols>
  <sheetData>
    <row r="1" spans="1:33" s="25" customFormat="1" ht="90">
      <c r="A1" s="201" t="s">
        <v>204</v>
      </c>
      <c r="B1" s="202" t="s">
        <v>1</v>
      </c>
      <c r="C1" s="202" t="s">
        <v>205</v>
      </c>
      <c r="D1" s="202" t="s">
        <v>206</v>
      </c>
      <c r="E1" s="203" t="s">
        <v>207</v>
      </c>
      <c r="F1" s="201" t="s">
        <v>208</v>
      </c>
      <c r="G1" s="201" t="s">
        <v>209</v>
      </c>
      <c r="H1" s="202" t="s">
        <v>210</v>
      </c>
      <c r="I1" s="201" t="s">
        <v>211</v>
      </c>
      <c r="J1" s="201" t="s">
        <v>212</v>
      </c>
      <c r="K1" s="202" t="s">
        <v>213</v>
      </c>
      <c r="L1" s="203" t="s">
        <v>214</v>
      </c>
      <c r="M1" s="204" t="s">
        <v>215</v>
      </c>
      <c r="N1" s="204" t="s">
        <v>216</v>
      </c>
      <c r="O1" s="202" t="s">
        <v>217</v>
      </c>
      <c r="P1" s="203" t="s">
        <v>218</v>
      </c>
      <c r="Q1" s="204" t="s">
        <v>219</v>
      </c>
      <c r="R1" s="204" t="s">
        <v>220</v>
      </c>
      <c r="S1" s="202" t="s">
        <v>221</v>
      </c>
      <c r="T1" s="201" t="s">
        <v>222</v>
      </c>
      <c r="U1" s="202" t="s">
        <v>223</v>
      </c>
      <c r="V1" s="202" t="s">
        <v>224</v>
      </c>
      <c r="W1" s="202" t="s">
        <v>225</v>
      </c>
      <c r="X1" s="202" t="s">
        <v>226</v>
      </c>
      <c r="Y1" s="201" t="s">
        <v>196</v>
      </c>
      <c r="Z1" s="201" t="s">
        <v>227</v>
      </c>
      <c r="AA1" s="201" t="s">
        <v>228</v>
      </c>
      <c r="AB1" s="203" t="s">
        <v>229</v>
      </c>
      <c r="AC1" s="203" t="s">
        <v>230</v>
      </c>
      <c r="AD1" s="205" t="s">
        <v>231</v>
      </c>
      <c r="AE1" s="205" t="s">
        <v>232</v>
      </c>
      <c r="AF1" s="205" t="s">
        <v>233</v>
      </c>
      <c r="AG1" s="205" t="s">
        <v>234</v>
      </c>
    </row>
    <row r="2" spans="1:33">
      <c r="A2" s="188" t="s">
        <v>28</v>
      </c>
      <c r="B2" s="188">
        <v>800006850</v>
      </c>
      <c r="C2" s="188" t="s">
        <v>170</v>
      </c>
      <c r="D2" s="188" t="s">
        <v>235</v>
      </c>
      <c r="E2" s="206">
        <v>44048</v>
      </c>
      <c r="F2" s="187">
        <v>5539730</v>
      </c>
      <c r="G2" s="187">
        <v>5539730</v>
      </c>
      <c r="H2" s="193">
        <v>940603</v>
      </c>
      <c r="I2" s="206">
        <v>44069</v>
      </c>
      <c r="J2" s="188" t="s">
        <v>236</v>
      </c>
      <c r="K2" s="193">
        <v>940603</v>
      </c>
      <c r="L2" s="188"/>
      <c r="M2" s="193"/>
      <c r="N2" s="193"/>
      <c r="O2" s="186">
        <f>+K2-M2-N2</f>
        <v>940603</v>
      </c>
      <c r="P2" s="188"/>
      <c r="Q2" s="193"/>
      <c r="R2" s="193"/>
      <c r="S2" s="186">
        <f>+O2-Q2-R2</f>
        <v>940603</v>
      </c>
      <c r="T2" s="206">
        <v>44104</v>
      </c>
      <c r="U2" s="186">
        <v>940603</v>
      </c>
      <c r="V2" s="186">
        <v>0</v>
      </c>
      <c r="W2" s="186">
        <v>0</v>
      </c>
      <c r="X2" s="186">
        <v>0</v>
      </c>
      <c r="Y2" s="188" t="s">
        <v>237</v>
      </c>
      <c r="Z2" s="188" t="s">
        <v>170</v>
      </c>
      <c r="AA2" s="188" t="s">
        <v>235</v>
      </c>
      <c r="AB2" s="206">
        <v>43919</v>
      </c>
      <c r="AC2" s="206">
        <v>43922</v>
      </c>
      <c r="AD2" s="188" t="s">
        <v>238</v>
      </c>
      <c r="AE2" s="188" t="s">
        <v>239</v>
      </c>
      <c r="AF2" s="188" t="s">
        <v>240</v>
      </c>
      <c r="AG2" s="188">
        <v>3</v>
      </c>
    </row>
    <row r="3" spans="1:33">
      <c r="A3" s="188" t="s">
        <v>28</v>
      </c>
      <c r="B3" s="188">
        <v>800006850</v>
      </c>
      <c r="C3" s="188" t="s">
        <v>170</v>
      </c>
      <c r="D3" s="188" t="s">
        <v>235</v>
      </c>
      <c r="E3" s="206">
        <v>44075</v>
      </c>
      <c r="F3" s="187">
        <v>5547817</v>
      </c>
      <c r="G3" s="187">
        <v>5547817</v>
      </c>
      <c r="H3" s="193">
        <v>2300576</v>
      </c>
      <c r="I3" s="206">
        <v>44095</v>
      </c>
      <c r="J3" s="188" t="s">
        <v>241</v>
      </c>
      <c r="K3" s="193">
        <v>2300576</v>
      </c>
      <c r="L3" s="188"/>
      <c r="M3" s="193"/>
      <c r="N3" s="193"/>
      <c r="O3" s="186">
        <f t="shared" ref="O3:O66" si="0">+K3-M3-N3</f>
        <v>2300576</v>
      </c>
      <c r="P3" s="188"/>
      <c r="Q3" s="193"/>
      <c r="R3" s="193"/>
      <c r="S3" s="186">
        <f t="shared" ref="S3:S66" si="1">+O3-Q3-R3</f>
        <v>2300576</v>
      </c>
      <c r="T3" s="206">
        <v>44174</v>
      </c>
      <c r="U3" s="186">
        <v>2300576</v>
      </c>
      <c r="V3" s="186">
        <v>0</v>
      </c>
      <c r="W3" s="186">
        <v>0</v>
      </c>
      <c r="X3" s="186">
        <v>0</v>
      </c>
      <c r="Y3" s="188" t="s">
        <v>237</v>
      </c>
      <c r="Z3" s="188" t="s">
        <v>170</v>
      </c>
      <c r="AA3" s="188" t="s">
        <v>235</v>
      </c>
      <c r="AB3" s="206">
        <v>43950</v>
      </c>
      <c r="AC3" s="206">
        <v>43951</v>
      </c>
      <c r="AD3" s="188" t="s">
        <v>242</v>
      </c>
      <c r="AE3" s="188" t="s">
        <v>243</v>
      </c>
      <c r="AF3" s="188" t="s">
        <v>240</v>
      </c>
      <c r="AG3" s="188">
        <v>3</v>
      </c>
    </row>
    <row r="4" spans="1:33">
      <c r="A4" s="188" t="s">
        <v>28</v>
      </c>
      <c r="B4" s="188">
        <v>800006850</v>
      </c>
      <c r="C4" s="188" t="s">
        <v>170</v>
      </c>
      <c r="D4" s="188" t="s">
        <v>235</v>
      </c>
      <c r="E4" s="206">
        <v>44075</v>
      </c>
      <c r="F4" s="187">
        <v>5565047</v>
      </c>
      <c r="G4" s="187">
        <v>5565047</v>
      </c>
      <c r="H4" s="193">
        <v>822451</v>
      </c>
      <c r="I4" s="206">
        <v>44095</v>
      </c>
      <c r="J4" s="188" t="s">
        <v>244</v>
      </c>
      <c r="K4" s="193">
        <v>822451</v>
      </c>
      <c r="L4" s="188"/>
      <c r="M4" s="193"/>
      <c r="N4" s="193"/>
      <c r="O4" s="186">
        <f t="shared" si="0"/>
        <v>822451</v>
      </c>
      <c r="P4" s="188"/>
      <c r="Q4" s="193"/>
      <c r="R4" s="193"/>
      <c r="S4" s="186">
        <f t="shared" si="1"/>
        <v>822451</v>
      </c>
      <c r="T4" s="206">
        <v>44174</v>
      </c>
      <c r="U4" s="186">
        <v>822451</v>
      </c>
      <c r="V4" s="186">
        <v>0</v>
      </c>
      <c r="W4" s="186">
        <v>0</v>
      </c>
      <c r="X4" s="186">
        <v>0</v>
      </c>
      <c r="Y4" s="188" t="s">
        <v>237</v>
      </c>
      <c r="Z4" s="188" t="s">
        <v>170</v>
      </c>
      <c r="AA4" s="188" t="s">
        <v>235</v>
      </c>
      <c r="AB4" s="206">
        <v>43977</v>
      </c>
      <c r="AC4" s="206">
        <v>43980</v>
      </c>
      <c r="AD4" s="188" t="s">
        <v>245</v>
      </c>
      <c r="AE4" s="188" t="s">
        <v>246</v>
      </c>
      <c r="AF4" s="188" t="s">
        <v>240</v>
      </c>
      <c r="AG4" s="188">
        <v>3</v>
      </c>
    </row>
    <row r="5" spans="1:33">
      <c r="A5" s="188" t="s">
        <v>28</v>
      </c>
      <c r="B5" s="188">
        <v>800006850</v>
      </c>
      <c r="C5" s="188" t="s">
        <v>170</v>
      </c>
      <c r="D5" s="188" t="s">
        <v>235</v>
      </c>
      <c r="E5" s="206">
        <v>44077</v>
      </c>
      <c r="F5" s="187">
        <v>5563392</v>
      </c>
      <c r="G5" s="187">
        <v>5563392</v>
      </c>
      <c r="H5" s="193">
        <v>1439930</v>
      </c>
      <c r="I5" s="206">
        <v>44103</v>
      </c>
      <c r="J5" s="188" t="s">
        <v>247</v>
      </c>
      <c r="K5" s="193">
        <v>1439930</v>
      </c>
      <c r="L5" s="188"/>
      <c r="M5" s="193"/>
      <c r="N5" s="193"/>
      <c r="O5" s="186">
        <f t="shared" si="0"/>
        <v>1439930</v>
      </c>
      <c r="P5" s="188"/>
      <c r="Q5" s="193"/>
      <c r="R5" s="193"/>
      <c r="S5" s="186">
        <f t="shared" si="1"/>
        <v>1439930</v>
      </c>
      <c r="T5" s="206">
        <v>44174</v>
      </c>
      <c r="U5" s="186">
        <v>910558</v>
      </c>
      <c r="V5" s="186">
        <v>529372</v>
      </c>
      <c r="W5" s="186">
        <v>0</v>
      </c>
      <c r="X5" s="186">
        <v>0</v>
      </c>
      <c r="Y5" s="188" t="s">
        <v>237</v>
      </c>
      <c r="Z5" s="188" t="s">
        <v>170</v>
      </c>
      <c r="AA5" s="188" t="s">
        <v>235</v>
      </c>
      <c r="AB5" s="206">
        <v>43985</v>
      </c>
      <c r="AC5" s="206">
        <v>43985</v>
      </c>
      <c r="AD5" s="188" t="s">
        <v>248</v>
      </c>
      <c r="AE5" s="188" t="s">
        <v>249</v>
      </c>
      <c r="AF5" s="188" t="s">
        <v>240</v>
      </c>
      <c r="AG5" s="188">
        <v>3</v>
      </c>
    </row>
    <row r="6" spans="1:33">
      <c r="A6" s="188" t="s">
        <v>28</v>
      </c>
      <c r="B6" s="188">
        <v>800006850</v>
      </c>
      <c r="C6" s="188" t="s">
        <v>170</v>
      </c>
      <c r="D6" s="188" t="s">
        <v>235</v>
      </c>
      <c r="E6" s="206">
        <v>44077</v>
      </c>
      <c r="F6" s="187">
        <v>5573788</v>
      </c>
      <c r="G6" s="187">
        <v>5573788</v>
      </c>
      <c r="H6" s="193">
        <v>963446</v>
      </c>
      <c r="I6" s="206">
        <v>44103</v>
      </c>
      <c r="J6" s="188" t="s">
        <v>250</v>
      </c>
      <c r="K6" s="193">
        <v>963446</v>
      </c>
      <c r="L6" s="188"/>
      <c r="M6" s="193"/>
      <c r="N6" s="193"/>
      <c r="O6" s="186">
        <f t="shared" si="0"/>
        <v>963446</v>
      </c>
      <c r="P6" s="188"/>
      <c r="Q6" s="193"/>
      <c r="R6" s="193"/>
      <c r="S6" s="186">
        <f t="shared" si="1"/>
        <v>963446</v>
      </c>
      <c r="T6" s="206">
        <v>44174</v>
      </c>
      <c r="U6" s="186">
        <v>963446</v>
      </c>
      <c r="V6" s="186">
        <v>0</v>
      </c>
      <c r="W6" s="186">
        <v>0</v>
      </c>
      <c r="X6" s="186">
        <v>0</v>
      </c>
      <c r="Y6" s="188" t="s">
        <v>237</v>
      </c>
      <c r="Z6" s="188" t="s">
        <v>170</v>
      </c>
      <c r="AA6" s="188" t="s">
        <v>235</v>
      </c>
      <c r="AB6" s="206">
        <v>44000</v>
      </c>
      <c r="AC6" s="206">
        <v>44000</v>
      </c>
      <c r="AD6" s="188" t="s">
        <v>251</v>
      </c>
      <c r="AE6" s="188" t="s">
        <v>252</v>
      </c>
      <c r="AF6" s="188" t="s">
        <v>240</v>
      </c>
      <c r="AG6" s="188">
        <v>3</v>
      </c>
    </row>
    <row r="7" spans="1:33">
      <c r="A7" s="188" t="s">
        <v>28</v>
      </c>
      <c r="B7" s="188">
        <v>800006850</v>
      </c>
      <c r="C7" s="188" t="s">
        <v>170</v>
      </c>
      <c r="D7" s="188" t="s">
        <v>235</v>
      </c>
      <c r="E7" s="206">
        <v>44114</v>
      </c>
      <c r="F7" s="187">
        <v>5628811</v>
      </c>
      <c r="G7" s="187">
        <v>5628811</v>
      </c>
      <c r="H7" s="193">
        <v>1138882</v>
      </c>
      <c r="I7" s="206">
        <v>44146</v>
      </c>
      <c r="J7" s="188" t="s">
        <v>253</v>
      </c>
      <c r="K7" s="193">
        <v>1138882</v>
      </c>
      <c r="L7" s="188"/>
      <c r="M7" s="193"/>
      <c r="N7" s="193"/>
      <c r="O7" s="186">
        <f t="shared" si="0"/>
        <v>1138882</v>
      </c>
      <c r="P7" s="188"/>
      <c r="Q7" s="193"/>
      <c r="R7" s="193"/>
      <c r="S7" s="186">
        <f t="shared" si="1"/>
        <v>1138882</v>
      </c>
      <c r="T7" s="206">
        <v>44356</v>
      </c>
      <c r="U7" s="186">
        <v>1138882</v>
      </c>
      <c r="V7" s="186">
        <v>0</v>
      </c>
      <c r="W7" s="186">
        <v>0</v>
      </c>
      <c r="X7" s="186">
        <v>0</v>
      </c>
      <c r="Y7" s="188" t="s">
        <v>237</v>
      </c>
      <c r="Z7" s="188" t="s">
        <v>170</v>
      </c>
      <c r="AA7" s="188" t="s">
        <v>235</v>
      </c>
      <c r="AB7" s="206">
        <v>44081</v>
      </c>
      <c r="AC7" s="206">
        <v>44084</v>
      </c>
      <c r="AD7" s="188" t="s">
        <v>254</v>
      </c>
      <c r="AE7" s="188" t="s">
        <v>255</v>
      </c>
      <c r="AF7" s="188" t="s">
        <v>240</v>
      </c>
      <c r="AG7" s="188">
        <v>3</v>
      </c>
    </row>
    <row r="8" spans="1:33">
      <c r="A8" s="188" t="s">
        <v>28</v>
      </c>
      <c r="B8" s="188">
        <v>800006850</v>
      </c>
      <c r="C8" s="188" t="s">
        <v>170</v>
      </c>
      <c r="D8" s="188" t="s">
        <v>235</v>
      </c>
      <c r="E8" s="206">
        <v>44144</v>
      </c>
      <c r="F8" s="187" t="s">
        <v>256</v>
      </c>
      <c r="G8" s="187" t="s">
        <v>256</v>
      </c>
      <c r="H8" s="193">
        <v>733100</v>
      </c>
      <c r="I8" s="206">
        <v>44166</v>
      </c>
      <c r="J8" s="188" t="s">
        <v>257</v>
      </c>
      <c r="K8" s="193">
        <v>733100</v>
      </c>
      <c r="L8" s="206">
        <v>44189</v>
      </c>
      <c r="M8" s="193">
        <v>0</v>
      </c>
      <c r="N8" s="193">
        <v>0</v>
      </c>
      <c r="O8" s="186">
        <f t="shared" si="0"/>
        <v>733100</v>
      </c>
      <c r="P8" s="206">
        <v>44201</v>
      </c>
      <c r="Q8" s="193">
        <v>0</v>
      </c>
      <c r="R8" s="193">
        <v>0</v>
      </c>
      <c r="S8" s="186">
        <f t="shared" si="1"/>
        <v>733100</v>
      </c>
      <c r="T8" s="206">
        <v>44356</v>
      </c>
      <c r="U8" s="186">
        <v>733100</v>
      </c>
      <c r="V8" s="186">
        <v>0</v>
      </c>
      <c r="W8" s="186">
        <v>0</v>
      </c>
      <c r="X8" s="186">
        <v>0</v>
      </c>
      <c r="Y8" s="188" t="s">
        <v>237</v>
      </c>
      <c r="Z8" s="188" t="s">
        <v>170</v>
      </c>
      <c r="AA8" s="188" t="s">
        <v>235</v>
      </c>
      <c r="AB8" s="206">
        <v>44125</v>
      </c>
      <c r="AC8" s="206">
        <v>44126</v>
      </c>
      <c r="AD8" s="188" t="s">
        <v>258</v>
      </c>
      <c r="AE8" s="188" t="s">
        <v>259</v>
      </c>
      <c r="AF8" s="188" t="s">
        <v>240</v>
      </c>
      <c r="AG8" s="188">
        <v>3</v>
      </c>
    </row>
    <row r="9" spans="1:33">
      <c r="A9" s="188" t="s">
        <v>260</v>
      </c>
      <c r="B9" s="188">
        <v>899999151</v>
      </c>
      <c r="C9" s="188" t="s">
        <v>170</v>
      </c>
      <c r="D9" s="188" t="s">
        <v>261</v>
      </c>
      <c r="E9" s="206">
        <v>44175</v>
      </c>
      <c r="F9" s="187" t="s">
        <v>262</v>
      </c>
      <c r="G9" s="187" t="s">
        <v>262</v>
      </c>
      <c r="H9" s="193">
        <v>895600</v>
      </c>
      <c r="I9" s="206">
        <v>44210</v>
      </c>
      <c r="J9" s="188" t="s">
        <v>263</v>
      </c>
      <c r="K9" s="193">
        <v>892200</v>
      </c>
      <c r="L9" s="188"/>
      <c r="M9" s="193"/>
      <c r="N9" s="193"/>
      <c r="O9" s="186">
        <f t="shared" si="0"/>
        <v>892200</v>
      </c>
      <c r="P9" s="188"/>
      <c r="Q9" s="193"/>
      <c r="R9" s="193"/>
      <c r="S9" s="186">
        <f t="shared" si="1"/>
        <v>892200</v>
      </c>
      <c r="T9" s="206">
        <v>44273</v>
      </c>
      <c r="U9" s="186">
        <v>261800</v>
      </c>
      <c r="V9" s="186">
        <v>630400</v>
      </c>
      <c r="W9" s="186">
        <v>0</v>
      </c>
      <c r="X9" s="186">
        <v>0</v>
      </c>
      <c r="Y9" s="188" t="s">
        <v>237</v>
      </c>
      <c r="Z9" s="188" t="s">
        <v>170</v>
      </c>
      <c r="AA9" s="188" t="s">
        <v>264</v>
      </c>
      <c r="AB9" s="206">
        <v>44140</v>
      </c>
      <c r="AC9" s="206">
        <v>44140</v>
      </c>
      <c r="AD9" s="188" t="s">
        <v>265</v>
      </c>
      <c r="AE9" s="188" t="s">
        <v>266</v>
      </c>
      <c r="AF9" s="188" t="s">
        <v>267</v>
      </c>
      <c r="AG9" s="188">
        <v>3</v>
      </c>
    </row>
    <row r="10" spans="1:33">
      <c r="A10" s="188" t="s">
        <v>28</v>
      </c>
      <c r="B10" s="188">
        <v>800006850</v>
      </c>
      <c r="C10" s="188" t="s">
        <v>170</v>
      </c>
      <c r="D10" s="188" t="s">
        <v>235</v>
      </c>
      <c r="E10" s="206">
        <v>44084</v>
      </c>
      <c r="F10" s="187">
        <v>5619529</v>
      </c>
      <c r="G10" s="187">
        <v>5619529</v>
      </c>
      <c r="H10" s="193">
        <v>334000</v>
      </c>
      <c r="I10" s="206">
        <v>44103</v>
      </c>
      <c r="J10" s="188" t="s">
        <v>268</v>
      </c>
      <c r="K10" s="193">
        <v>334000</v>
      </c>
      <c r="L10" s="188"/>
      <c r="M10" s="193"/>
      <c r="N10" s="193"/>
      <c r="O10" s="186">
        <f t="shared" si="0"/>
        <v>334000</v>
      </c>
      <c r="P10" s="188"/>
      <c r="Q10" s="193"/>
      <c r="R10" s="193"/>
      <c r="S10" s="186">
        <f t="shared" si="1"/>
        <v>334000</v>
      </c>
      <c r="T10" s="206">
        <v>44174</v>
      </c>
      <c r="U10" s="186">
        <v>334000</v>
      </c>
      <c r="V10" s="186">
        <v>0</v>
      </c>
      <c r="W10" s="186">
        <v>0</v>
      </c>
      <c r="X10" s="186">
        <v>0</v>
      </c>
      <c r="Y10" s="188" t="s">
        <v>237</v>
      </c>
      <c r="Z10" s="188" t="s">
        <v>170</v>
      </c>
      <c r="AA10" s="188" t="s">
        <v>235</v>
      </c>
      <c r="AB10" s="206">
        <v>44067</v>
      </c>
      <c r="AC10" s="206">
        <v>44067</v>
      </c>
      <c r="AD10" s="188" t="s">
        <v>269</v>
      </c>
      <c r="AE10" s="188" t="s">
        <v>270</v>
      </c>
      <c r="AF10" s="188" t="s">
        <v>240</v>
      </c>
      <c r="AG10" s="188">
        <v>3</v>
      </c>
    </row>
    <row r="11" spans="1:33">
      <c r="A11" s="188" t="s">
        <v>271</v>
      </c>
      <c r="B11" s="188">
        <v>808003500</v>
      </c>
      <c r="C11" s="188" t="s">
        <v>170</v>
      </c>
      <c r="D11" s="188" t="s">
        <v>272</v>
      </c>
      <c r="E11" s="206">
        <v>44572</v>
      </c>
      <c r="F11" s="187" t="s">
        <v>273</v>
      </c>
      <c r="G11" s="187" t="s">
        <v>273</v>
      </c>
      <c r="H11" s="193">
        <v>29100</v>
      </c>
      <c r="I11" s="206">
        <v>44581</v>
      </c>
      <c r="J11" s="188" t="s">
        <v>274</v>
      </c>
      <c r="K11" s="193">
        <v>29100</v>
      </c>
      <c r="L11" s="206">
        <v>44657</v>
      </c>
      <c r="M11" s="193">
        <v>0</v>
      </c>
      <c r="N11" s="193">
        <v>0</v>
      </c>
      <c r="O11" s="186">
        <f t="shared" si="0"/>
        <v>29100</v>
      </c>
      <c r="P11" s="206">
        <v>44707</v>
      </c>
      <c r="Q11" s="193">
        <v>0</v>
      </c>
      <c r="R11" s="193">
        <v>0</v>
      </c>
      <c r="S11" s="186">
        <f t="shared" si="1"/>
        <v>29100</v>
      </c>
      <c r="T11" s="206">
        <v>44714</v>
      </c>
      <c r="U11" s="186">
        <v>29100</v>
      </c>
      <c r="V11" s="186">
        <v>0</v>
      </c>
      <c r="W11" s="186">
        <v>0</v>
      </c>
      <c r="X11" s="186">
        <v>0</v>
      </c>
      <c r="Y11" s="188" t="s">
        <v>237</v>
      </c>
      <c r="Z11" s="188" t="s">
        <v>275</v>
      </c>
      <c r="AA11" s="188" t="s">
        <v>94</v>
      </c>
      <c r="AB11" s="206">
        <v>44524</v>
      </c>
      <c r="AC11" s="206">
        <v>44524</v>
      </c>
      <c r="AD11" s="188" t="s">
        <v>276</v>
      </c>
      <c r="AE11" s="188" t="s">
        <v>277</v>
      </c>
      <c r="AF11" s="188" t="s">
        <v>240</v>
      </c>
      <c r="AG11" s="188">
        <v>3</v>
      </c>
    </row>
    <row r="12" spans="1:33">
      <c r="A12" s="188" t="s">
        <v>44</v>
      </c>
      <c r="B12" s="188">
        <v>899999032</v>
      </c>
      <c r="C12" s="188" t="s">
        <v>278</v>
      </c>
      <c r="D12" s="188" t="s">
        <v>279</v>
      </c>
      <c r="E12" s="206">
        <v>44328</v>
      </c>
      <c r="F12" s="187" t="s">
        <v>280</v>
      </c>
      <c r="G12" s="187" t="s">
        <v>280</v>
      </c>
      <c r="H12" s="193">
        <v>78100</v>
      </c>
      <c r="I12" s="206">
        <v>44355</v>
      </c>
      <c r="J12" s="188" t="s">
        <v>281</v>
      </c>
      <c r="K12" s="193">
        <v>78100</v>
      </c>
      <c r="L12" s="188"/>
      <c r="M12" s="193"/>
      <c r="N12" s="193"/>
      <c r="O12" s="186">
        <f t="shared" si="0"/>
        <v>78100</v>
      </c>
      <c r="P12" s="188"/>
      <c r="Q12" s="193"/>
      <c r="R12" s="193"/>
      <c r="S12" s="186">
        <f t="shared" si="1"/>
        <v>78100</v>
      </c>
      <c r="T12" s="206">
        <v>44505</v>
      </c>
      <c r="U12" s="186">
        <v>78100</v>
      </c>
      <c r="V12" s="186">
        <v>0</v>
      </c>
      <c r="W12" s="186">
        <v>0</v>
      </c>
      <c r="X12" s="186">
        <v>0</v>
      </c>
      <c r="Y12" s="188" t="s">
        <v>237</v>
      </c>
      <c r="Z12" s="188" t="s">
        <v>282</v>
      </c>
      <c r="AA12" s="188" t="s">
        <v>283</v>
      </c>
      <c r="AB12" s="206">
        <v>44300</v>
      </c>
      <c r="AC12" s="206">
        <v>44300</v>
      </c>
      <c r="AD12" s="188" t="s">
        <v>284</v>
      </c>
      <c r="AE12" s="188" t="s">
        <v>285</v>
      </c>
      <c r="AF12" s="188" t="s">
        <v>240</v>
      </c>
      <c r="AG12" s="188">
        <v>3</v>
      </c>
    </row>
    <row r="13" spans="1:33">
      <c r="A13" s="188" t="s">
        <v>44</v>
      </c>
      <c r="B13" s="188">
        <v>899999032</v>
      </c>
      <c r="C13" s="188" t="s">
        <v>278</v>
      </c>
      <c r="D13" s="188" t="s">
        <v>279</v>
      </c>
      <c r="E13" s="206">
        <v>44452</v>
      </c>
      <c r="F13" s="187" t="s">
        <v>286</v>
      </c>
      <c r="G13" s="187" t="s">
        <v>286</v>
      </c>
      <c r="H13" s="193">
        <v>816000</v>
      </c>
      <c r="I13" s="206">
        <v>44467</v>
      </c>
      <c r="J13" s="188" t="s">
        <v>287</v>
      </c>
      <c r="K13" s="193">
        <v>816000</v>
      </c>
      <c r="L13" s="188"/>
      <c r="M13" s="193"/>
      <c r="N13" s="193"/>
      <c r="O13" s="186">
        <f t="shared" si="0"/>
        <v>816000</v>
      </c>
      <c r="P13" s="188"/>
      <c r="Q13" s="193"/>
      <c r="R13" s="193"/>
      <c r="S13" s="186">
        <f t="shared" si="1"/>
        <v>816000</v>
      </c>
      <c r="T13" s="188"/>
      <c r="U13" s="186">
        <v>0</v>
      </c>
      <c r="V13" s="186">
        <v>0</v>
      </c>
      <c r="W13" s="186">
        <v>0</v>
      </c>
      <c r="X13" s="186">
        <v>816000</v>
      </c>
      <c r="Y13" s="188" t="s">
        <v>237</v>
      </c>
      <c r="Z13" s="188" t="s">
        <v>282</v>
      </c>
      <c r="AA13" s="188" t="s">
        <v>288</v>
      </c>
      <c r="AB13" s="206">
        <v>44413</v>
      </c>
      <c r="AC13" s="206">
        <v>44413</v>
      </c>
      <c r="AD13" s="188" t="s">
        <v>289</v>
      </c>
      <c r="AE13" s="188"/>
      <c r="AF13" s="188" t="s">
        <v>240</v>
      </c>
      <c r="AG13" s="188">
        <v>3</v>
      </c>
    </row>
    <row r="14" spans="1:33">
      <c r="A14" s="188" t="s">
        <v>44</v>
      </c>
      <c r="B14" s="188">
        <v>899999032</v>
      </c>
      <c r="C14" s="188" t="s">
        <v>278</v>
      </c>
      <c r="D14" s="188" t="s">
        <v>279</v>
      </c>
      <c r="E14" s="206">
        <v>44602</v>
      </c>
      <c r="F14" s="187" t="s">
        <v>290</v>
      </c>
      <c r="G14" s="187" t="s">
        <v>290</v>
      </c>
      <c r="H14" s="193">
        <v>763200</v>
      </c>
      <c r="I14" s="206">
        <v>44620</v>
      </c>
      <c r="J14" s="188" t="s">
        <v>291</v>
      </c>
      <c r="K14" s="193">
        <v>763200</v>
      </c>
      <c r="L14" s="188"/>
      <c r="M14" s="193"/>
      <c r="N14" s="193"/>
      <c r="O14" s="186">
        <f t="shared" si="0"/>
        <v>763200</v>
      </c>
      <c r="P14" s="188"/>
      <c r="Q14" s="193"/>
      <c r="R14" s="193"/>
      <c r="S14" s="186">
        <f t="shared" si="1"/>
        <v>763200</v>
      </c>
      <c r="T14" s="188"/>
      <c r="U14" s="186">
        <v>0</v>
      </c>
      <c r="V14" s="186">
        <v>0</v>
      </c>
      <c r="W14" s="186">
        <v>0</v>
      </c>
      <c r="X14" s="186">
        <v>763200</v>
      </c>
      <c r="Y14" s="188" t="s">
        <v>237</v>
      </c>
      <c r="Z14" s="188" t="s">
        <v>292</v>
      </c>
      <c r="AA14" s="188" t="s">
        <v>293</v>
      </c>
      <c r="AB14" s="206">
        <v>44520</v>
      </c>
      <c r="AC14" s="206">
        <v>44520</v>
      </c>
      <c r="AD14" s="188" t="s">
        <v>294</v>
      </c>
      <c r="AE14" s="188"/>
      <c r="AF14" s="188" t="s">
        <v>240</v>
      </c>
      <c r="AG14" s="188">
        <v>3</v>
      </c>
    </row>
    <row r="15" spans="1:33">
      <c r="A15" s="188" t="s">
        <v>44</v>
      </c>
      <c r="B15" s="188">
        <v>899999032</v>
      </c>
      <c r="C15" s="188" t="s">
        <v>278</v>
      </c>
      <c r="D15" s="188" t="s">
        <v>279</v>
      </c>
      <c r="E15" s="206">
        <v>44021</v>
      </c>
      <c r="F15" s="187" t="s">
        <v>295</v>
      </c>
      <c r="G15" s="187" t="s">
        <v>295</v>
      </c>
      <c r="H15" s="193">
        <v>6048381</v>
      </c>
      <c r="I15" s="206">
        <v>44049</v>
      </c>
      <c r="J15" s="188" t="s">
        <v>296</v>
      </c>
      <c r="K15" s="193">
        <v>6048381</v>
      </c>
      <c r="L15" s="188"/>
      <c r="M15" s="193"/>
      <c r="N15" s="193"/>
      <c r="O15" s="186">
        <f t="shared" si="0"/>
        <v>6048381</v>
      </c>
      <c r="P15" s="188"/>
      <c r="Q15" s="193"/>
      <c r="R15" s="193"/>
      <c r="S15" s="186">
        <f t="shared" si="1"/>
        <v>6048381</v>
      </c>
      <c r="T15" s="206">
        <v>44134</v>
      </c>
      <c r="U15" s="186">
        <v>4723821</v>
      </c>
      <c r="V15" s="186">
        <v>1324560</v>
      </c>
      <c r="W15" s="186">
        <v>0</v>
      </c>
      <c r="X15" s="186">
        <v>0</v>
      </c>
      <c r="Y15" s="188" t="s">
        <v>237</v>
      </c>
      <c r="Z15" s="188" t="s">
        <v>282</v>
      </c>
      <c r="AA15" s="188" t="s">
        <v>297</v>
      </c>
      <c r="AB15" s="206">
        <v>43987</v>
      </c>
      <c r="AC15" s="206">
        <v>43992</v>
      </c>
      <c r="AD15" s="188" t="s">
        <v>298</v>
      </c>
      <c r="AE15" s="188" t="s">
        <v>299</v>
      </c>
      <c r="AF15" s="188" t="s">
        <v>240</v>
      </c>
      <c r="AG15" s="188">
        <v>3</v>
      </c>
    </row>
    <row r="16" spans="1:33">
      <c r="A16" s="188" t="s">
        <v>32</v>
      </c>
      <c r="B16" s="188">
        <v>832002436</v>
      </c>
      <c r="C16" s="188" t="s">
        <v>170</v>
      </c>
      <c r="D16" s="188" t="s">
        <v>300</v>
      </c>
      <c r="E16" s="206">
        <v>44106</v>
      </c>
      <c r="F16" s="187" t="s">
        <v>301</v>
      </c>
      <c r="G16" s="187" t="s">
        <v>301</v>
      </c>
      <c r="H16" s="193">
        <v>290000</v>
      </c>
      <c r="I16" s="206">
        <v>44131</v>
      </c>
      <c r="J16" s="188" t="s">
        <v>302</v>
      </c>
      <c r="K16" s="193">
        <v>290000</v>
      </c>
      <c r="L16" s="188"/>
      <c r="M16" s="193"/>
      <c r="N16" s="193"/>
      <c r="O16" s="186">
        <f t="shared" si="0"/>
        <v>290000</v>
      </c>
      <c r="P16" s="188"/>
      <c r="Q16" s="193"/>
      <c r="R16" s="193"/>
      <c r="S16" s="186">
        <f t="shared" si="1"/>
        <v>290000</v>
      </c>
      <c r="T16" s="206">
        <v>44715</v>
      </c>
      <c r="U16" s="186">
        <v>290000</v>
      </c>
      <c r="V16" s="186">
        <v>0</v>
      </c>
      <c r="W16" s="186">
        <v>0</v>
      </c>
      <c r="X16" s="186">
        <v>0</v>
      </c>
      <c r="Y16" s="188" t="s">
        <v>237</v>
      </c>
      <c r="Z16" s="188" t="s">
        <v>282</v>
      </c>
      <c r="AA16" s="188" t="s">
        <v>303</v>
      </c>
      <c r="AB16" s="206">
        <v>43926</v>
      </c>
      <c r="AC16" s="206">
        <v>43926</v>
      </c>
      <c r="AD16" s="188" t="s">
        <v>304</v>
      </c>
      <c r="AE16" s="188" t="s">
        <v>305</v>
      </c>
      <c r="AF16" s="188" t="s">
        <v>240</v>
      </c>
      <c r="AG16" s="188">
        <v>3</v>
      </c>
    </row>
    <row r="17" spans="1:33">
      <c r="A17" s="188" t="s">
        <v>28</v>
      </c>
      <c r="B17" s="188">
        <v>800006850</v>
      </c>
      <c r="C17" s="188" t="s">
        <v>170</v>
      </c>
      <c r="D17" s="188" t="s">
        <v>235</v>
      </c>
      <c r="E17" s="206">
        <v>44022</v>
      </c>
      <c r="F17" s="187">
        <v>5578528</v>
      </c>
      <c r="G17" s="187">
        <v>5578528</v>
      </c>
      <c r="H17" s="193">
        <v>6300086</v>
      </c>
      <c r="I17" s="206">
        <v>44053</v>
      </c>
      <c r="J17" s="188" t="s">
        <v>306</v>
      </c>
      <c r="K17" s="193">
        <v>6300086</v>
      </c>
      <c r="L17" s="206">
        <v>44072</v>
      </c>
      <c r="M17" s="193">
        <v>0</v>
      </c>
      <c r="N17" s="193">
        <v>0</v>
      </c>
      <c r="O17" s="186">
        <f t="shared" si="0"/>
        <v>6300086</v>
      </c>
      <c r="P17" s="188"/>
      <c r="Q17" s="193"/>
      <c r="R17" s="193"/>
      <c r="S17" s="186">
        <f t="shared" si="1"/>
        <v>6300086</v>
      </c>
      <c r="T17" s="206">
        <v>44104</v>
      </c>
      <c r="U17" s="186">
        <v>6300086</v>
      </c>
      <c r="V17" s="186">
        <v>0</v>
      </c>
      <c r="W17" s="186">
        <v>0</v>
      </c>
      <c r="X17" s="186">
        <v>0</v>
      </c>
      <c r="Y17" s="188" t="s">
        <v>237</v>
      </c>
      <c r="Z17" s="188" t="s">
        <v>170</v>
      </c>
      <c r="AA17" s="188" t="s">
        <v>235</v>
      </c>
      <c r="AB17" s="206">
        <v>43978</v>
      </c>
      <c r="AC17" s="206">
        <v>43983</v>
      </c>
      <c r="AD17" s="188" t="s">
        <v>307</v>
      </c>
      <c r="AE17" s="188" t="s">
        <v>308</v>
      </c>
      <c r="AF17" s="188" t="s">
        <v>240</v>
      </c>
      <c r="AG17" s="188">
        <v>3</v>
      </c>
    </row>
    <row r="18" spans="1:33">
      <c r="A18" s="188" t="s">
        <v>44</v>
      </c>
      <c r="B18" s="188">
        <v>899999032</v>
      </c>
      <c r="C18" s="188" t="s">
        <v>278</v>
      </c>
      <c r="D18" s="188" t="s">
        <v>279</v>
      </c>
      <c r="E18" s="206">
        <v>44319</v>
      </c>
      <c r="F18" s="187" t="s">
        <v>309</v>
      </c>
      <c r="G18" s="187" t="s">
        <v>309</v>
      </c>
      <c r="H18" s="193">
        <v>42372499</v>
      </c>
      <c r="I18" s="206">
        <v>44351</v>
      </c>
      <c r="J18" s="188" t="s">
        <v>310</v>
      </c>
      <c r="K18" s="193">
        <v>42372499</v>
      </c>
      <c r="L18" s="188"/>
      <c r="M18" s="193"/>
      <c r="N18" s="193"/>
      <c r="O18" s="186">
        <f t="shared" si="0"/>
        <v>42372499</v>
      </c>
      <c r="P18" s="188"/>
      <c r="Q18" s="193"/>
      <c r="R18" s="193"/>
      <c r="S18" s="186">
        <f t="shared" si="1"/>
        <v>42372499</v>
      </c>
      <c r="T18" s="206">
        <v>44505</v>
      </c>
      <c r="U18" s="186">
        <v>0</v>
      </c>
      <c r="V18" s="186">
        <v>0</v>
      </c>
      <c r="W18" s="186">
        <v>42372499</v>
      </c>
      <c r="X18" s="186">
        <v>0</v>
      </c>
      <c r="Y18" s="188" t="s">
        <v>237</v>
      </c>
      <c r="Z18" s="188" t="s">
        <v>170</v>
      </c>
      <c r="AA18" s="188" t="s">
        <v>311</v>
      </c>
      <c r="AB18" s="206">
        <v>44256</v>
      </c>
      <c r="AC18" s="206">
        <v>44283</v>
      </c>
      <c r="AD18" s="188" t="s">
        <v>312</v>
      </c>
      <c r="AE18" s="188" t="s">
        <v>313</v>
      </c>
      <c r="AF18" s="188" t="s">
        <v>240</v>
      </c>
      <c r="AG18" s="188">
        <v>3</v>
      </c>
    </row>
    <row r="19" spans="1:33">
      <c r="A19" s="188" t="s">
        <v>28</v>
      </c>
      <c r="B19" s="188">
        <v>800006850</v>
      </c>
      <c r="C19" s="188" t="s">
        <v>170</v>
      </c>
      <c r="D19" s="188" t="s">
        <v>235</v>
      </c>
      <c r="E19" s="206">
        <v>44659</v>
      </c>
      <c r="F19" s="187" t="s">
        <v>314</v>
      </c>
      <c r="G19" s="187" t="s">
        <v>314</v>
      </c>
      <c r="H19" s="193">
        <v>9855028</v>
      </c>
      <c r="I19" s="206">
        <v>44679</v>
      </c>
      <c r="J19" s="188" t="s">
        <v>315</v>
      </c>
      <c r="K19" s="193">
        <v>9855028</v>
      </c>
      <c r="L19" s="188"/>
      <c r="M19" s="193"/>
      <c r="N19" s="193"/>
      <c r="O19" s="186">
        <f t="shared" si="0"/>
        <v>9855028</v>
      </c>
      <c r="P19" s="188"/>
      <c r="Q19" s="193"/>
      <c r="R19" s="193"/>
      <c r="S19" s="186">
        <f t="shared" si="1"/>
        <v>9855028</v>
      </c>
      <c r="T19" s="188"/>
      <c r="U19" s="186">
        <v>0</v>
      </c>
      <c r="V19" s="186">
        <v>0</v>
      </c>
      <c r="W19" s="186">
        <v>0</v>
      </c>
      <c r="X19" s="186">
        <v>9855028</v>
      </c>
      <c r="Y19" s="188" t="s">
        <v>237</v>
      </c>
      <c r="Z19" s="188" t="s">
        <v>170</v>
      </c>
      <c r="AA19" s="188" t="s">
        <v>235</v>
      </c>
      <c r="AB19" s="206">
        <v>44631</v>
      </c>
      <c r="AC19" s="206">
        <v>44648</v>
      </c>
      <c r="AD19" s="188" t="s">
        <v>316</v>
      </c>
      <c r="AE19" s="188"/>
      <c r="AF19" s="188" t="s">
        <v>240</v>
      </c>
      <c r="AG19" s="188">
        <v>3</v>
      </c>
    </row>
    <row r="20" spans="1:33">
      <c r="A20" s="188" t="s">
        <v>28</v>
      </c>
      <c r="B20" s="188">
        <v>800006850</v>
      </c>
      <c r="C20" s="188" t="s">
        <v>170</v>
      </c>
      <c r="D20" s="188" t="s">
        <v>235</v>
      </c>
      <c r="E20" s="206">
        <v>44022</v>
      </c>
      <c r="F20" s="187">
        <v>5575832</v>
      </c>
      <c r="G20" s="187">
        <v>5575832</v>
      </c>
      <c r="H20" s="193">
        <v>132000</v>
      </c>
      <c r="I20" s="206">
        <v>44055</v>
      </c>
      <c r="J20" s="188" t="s">
        <v>317</v>
      </c>
      <c r="K20" s="193">
        <v>132000</v>
      </c>
      <c r="L20" s="188"/>
      <c r="M20" s="193"/>
      <c r="N20" s="193"/>
      <c r="O20" s="186">
        <f t="shared" si="0"/>
        <v>132000</v>
      </c>
      <c r="P20" s="188"/>
      <c r="Q20" s="193"/>
      <c r="R20" s="193"/>
      <c r="S20" s="186">
        <f t="shared" si="1"/>
        <v>132000</v>
      </c>
      <c r="T20" s="206">
        <v>44104</v>
      </c>
      <c r="U20" s="186">
        <v>132000</v>
      </c>
      <c r="V20" s="186">
        <v>0</v>
      </c>
      <c r="W20" s="186">
        <v>0</v>
      </c>
      <c r="X20" s="186">
        <v>0</v>
      </c>
      <c r="Y20" s="188" t="s">
        <v>237</v>
      </c>
      <c r="Z20" s="188" t="s">
        <v>170</v>
      </c>
      <c r="AA20" s="188" t="s">
        <v>235</v>
      </c>
      <c r="AB20" s="206">
        <v>43995</v>
      </c>
      <c r="AC20" s="206">
        <v>43995</v>
      </c>
      <c r="AD20" s="188" t="s">
        <v>318</v>
      </c>
      <c r="AE20" s="188" t="s">
        <v>319</v>
      </c>
      <c r="AF20" s="188" t="s">
        <v>240</v>
      </c>
      <c r="AG20" s="188">
        <v>3</v>
      </c>
    </row>
    <row r="21" spans="1:33">
      <c r="A21" s="188" t="s">
        <v>28</v>
      </c>
      <c r="B21" s="188">
        <v>800006850</v>
      </c>
      <c r="C21" s="188" t="s">
        <v>170</v>
      </c>
      <c r="D21" s="188" t="s">
        <v>235</v>
      </c>
      <c r="E21" s="206">
        <v>44022</v>
      </c>
      <c r="F21" s="187">
        <v>5575839</v>
      </c>
      <c r="G21" s="187">
        <v>5575839</v>
      </c>
      <c r="H21" s="193">
        <v>132000</v>
      </c>
      <c r="I21" s="206">
        <v>44055</v>
      </c>
      <c r="J21" s="188" t="s">
        <v>320</v>
      </c>
      <c r="K21" s="193">
        <v>132000</v>
      </c>
      <c r="L21" s="188"/>
      <c r="M21" s="193"/>
      <c r="N21" s="193"/>
      <c r="O21" s="186">
        <f t="shared" si="0"/>
        <v>132000</v>
      </c>
      <c r="P21" s="188"/>
      <c r="Q21" s="193"/>
      <c r="R21" s="193"/>
      <c r="S21" s="186">
        <f t="shared" si="1"/>
        <v>132000</v>
      </c>
      <c r="T21" s="206">
        <v>44104</v>
      </c>
      <c r="U21" s="186">
        <v>132000</v>
      </c>
      <c r="V21" s="186">
        <v>0</v>
      </c>
      <c r="W21" s="186">
        <v>0</v>
      </c>
      <c r="X21" s="186">
        <v>0</v>
      </c>
      <c r="Y21" s="188" t="s">
        <v>237</v>
      </c>
      <c r="Z21" s="188" t="s">
        <v>170</v>
      </c>
      <c r="AA21" s="188" t="s">
        <v>235</v>
      </c>
      <c r="AB21" s="206">
        <v>43993</v>
      </c>
      <c r="AC21" s="206">
        <v>43993</v>
      </c>
      <c r="AD21" s="188" t="s">
        <v>321</v>
      </c>
      <c r="AE21" s="188" t="s">
        <v>319</v>
      </c>
      <c r="AF21" s="188" t="s">
        <v>240</v>
      </c>
      <c r="AG21" s="188">
        <v>3</v>
      </c>
    </row>
    <row r="22" spans="1:33">
      <c r="A22" s="188" t="s">
        <v>28</v>
      </c>
      <c r="B22" s="188">
        <v>800006850</v>
      </c>
      <c r="C22" s="188" t="s">
        <v>170</v>
      </c>
      <c r="D22" s="188" t="s">
        <v>235</v>
      </c>
      <c r="E22" s="206">
        <v>44022</v>
      </c>
      <c r="F22" s="187">
        <v>5575840</v>
      </c>
      <c r="G22" s="187">
        <v>5575840</v>
      </c>
      <c r="H22" s="193">
        <v>132000</v>
      </c>
      <c r="I22" s="206">
        <v>44055</v>
      </c>
      <c r="J22" s="188" t="s">
        <v>322</v>
      </c>
      <c r="K22" s="193">
        <v>132000</v>
      </c>
      <c r="L22" s="188"/>
      <c r="M22" s="193"/>
      <c r="N22" s="193"/>
      <c r="O22" s="186">
        <f t="shared" si="0"/>
        <v>132000</v>
      </c>
      <c r="P22" s="188"/>
      <c r="Q22" s="193"/>
      <c r="R22" s="193"/>
      <c r="S22" s="186">
        <f t="shared" si="1"/>
        <v>132000</v>
      </c>
      <c r="T22" s="206">
        <v>44104</v>
      </c>
      <c r="U22" s="186">
        <v>132000</v>
      </c>
      <c r="V22" s="186">
        <v>0</v>
      </c>
      <c r="W22" s="186">
        <v>0</v>
      </c>
      <c r="X22" s="186">
        <v>0</v>
      </c>
      <c r="Y22" s="188" t="s">
        <v>237</v>
      </c>
      <c r="Z22" s="188" t="s">
        <v>170</v>
      </c>
      <c r="AA22" s="188" t="s">
        <v>235</v>
      </c>
      <c r="AB22" s="206">
        <v>43995</v>
      </c>
      <c r="AC22" s="206">
        <v>43995</v>
      </c>
      <c r="AD22" s="188" t="s">
        <v>321</v>
      </c>
      <c r="AE22" s="188" t="s">
        <v>319</v>
      </c>
      <c r="AF22" s="188" t="s">
        <v>240</v>
      </c>
      <c r="AG22" s="188">
        <v>3</v>
      </c>
    </row>
    <row r="23" spans="1:33">
      <c r="A23" s="188" t="s">
        <v>28</v>
      </c>
      <c r="B23" s="188">
        <v>800006850</v>
      </c>
      <c r="C23" s="188" t="s">
        <v>170</v>
      </c>
      <c r="D23" s="188" t="s">
        <v>235</v>
      </c>
      <c r="E23" s="206">
        <v>44022</v>
      </c>
      <c r="F23" s="187">
        <v>5578649</v>
      </c>
      <c r="G23" s="187">
        <v>5578649</v>
      </c>
      <c r="H23" s="193">
        <v>132000</v>
      </c>
      <c r="I23" s="206">
        <v>44055</v>
      </c>
      <c r="J23" s="188" t="s">
        <v>323</v>
      </c>
      <c r="K23" s="193">
        <v>132000</v>
      </c>
      <c r="L23" s="188"/>
      <c r="M23" s="193"/>
      <c r="N23" s="193"/>
      <c r="O23" s="186">
        <f t="shared" si="0"/>
        <v>132000</v>
      </c>
      <c r="P23" s="188"/>
      <c r="Q23" s="193"/>
      <c r="R23" s="193"/>
      <c r="S23" s="186">
        <f t="shared" si="1"/>
        <v>132000</v>
      </c>
      <c r="T23" s="206">
        <v>44104</v>
      </c>
      <c r="U23" s="186">
        <v>132000</v>
      </c>
      <c r="V23" s="186">
        <v>0</v>
      </c>
      <c r="W23" s="186">
        <v>0</v>
      </c>
      <c r="X23" s="186">
        <v>0</v>
      </c>
      <c r="Y23" s="188" t="s">
        <v>237</v>
      </c>
      <c r="Z23" s="188" t="s">
        <v>170</v>
      </c>
      <c r="AA23" s="188" t="s">
        <v>235</v>
      </c>
      <c r="AB23" s="206">
        <v>43988</v>
      </c>
      <c r="AC23" s="206">
        <v>43988</v>
      </c>
      <c r="AD23" s="188" t="s">
        <v>321</v>
      </c>
      <c r="AE23" s="188" t="s">
        <v>319</v>
      </c>
      <c r="AF23" s="188" t="s">
        <v>240</v>
      </c>
      <c r="AG23" s="188">
        <v>3</v>
      </c>
    </row>
    <row r="24" spans="1:33">
      <c r="A24" s="188" t="s">
        <v>28</v>
      </c>
      <c r="B24" s="188">
        <v>800006850</v>
      </c>
      <c r="C24" s="188" t="s">
        <v>170</v>
      </c>
      <c r="D24" s="188" t="s">
        <v>235</v>
      </c>
      <c r="E24" s="206">
        <v>44022</v>
      </c>
      <c r="F24" s="187">
        <v>5578659</v>
      </c>
      <c r="G24" s="187">
        <v>5578659</v>
      </c>
      <c r="H24" s="193">
        <v>132000</v>
      </c>
      <c r="I24" s="206">
        <v>44055</v>
      </c>
      <c r="J24" s="188" t="s">
        <v>324</v>
      </c>
      <c r="K24" s="193">
        <v>132000</v>
      </c>
      <c r="L24" s="188"/>
      <c r="M24" s="193"/>
      <c r="N24" s="193"/>
      <c r="O24" s="186">
        <f t="shared" si="0"/>
        <v>132000</v>
      </c>
      <c r="P24" s="188"/>
      <c r="Q24" s="193"/>
      <c r="R24" s="193"/>
      <c r="S24" s="186">
        <f t="shared" si="1"/>
        <v>132000</v>
      </c>
      <c r="T24" s="206">
        <v>44104</v>
      </c>
      <c r="U24" s="186">
        <v>132000</v>
      </c>
      <c r="V24" s="186">
        <v>0</v>
      </c>
      <c r="W24" s="186">
        <v>0</v>
      </c>
      <c r="X24" s="186">
        <v>0</v>
      </c>
      <c r="Y24" s="188" t="s">
        <v>237</v>
      </c>
      <c r="Z24" s="188" t="s">
        <v>170</v>
      </c>
      <c r="AA24" s="188" t="s">
        <v>235</v>
      </c>
      <c r="AB24" s="206">
        <v>43988</v>
      </c>
      <c r="AC24" s="206">
        <v>43988</v>
      </c>
      <c r="AD24" s="188" t="s">
        <v>321</v>
      </c>
      <c r="AE24" s="188" t="s">
        <v>319</v>
      </c>
      <c r="AF24" s="188" t="s">
        <v>240</v>
      </c>
      <c r="AG24" s="188">
        <v>3</v>
      </c>
    </row>
    <row r="25" spans="1:33">
      <c r="A25" s="188" t="s">
        <v>28</v>
      </c>
      <c r="B25" s="188">
        <v>800006850</v>
      </c>
      <c r="C25" s="188" t="s">
        <v>170</v>
      </c>
      <c r="D25" s="188" t="s">
        <v>235</v>
      </c>
      <c r="E25" s="206">
        <v>44327</v>
      </c>
      <c r="F25" s="187" t="s">
        <v>325</v>
      </c>
      <c r="G25" s="187" t="s">
        <v>325</v>
      </c>
      <c r="H25" s="193">
        <v>71700</v>
      </c>
      <c r="I25" s="206">
        <v>44347</v>
      </c>
      <c r="J25" s="188" t="s">
        <v>326</v>
      </c>
      <c r="K25" s="193">
        <v>71700</v>
      </c>
      <c r="L25" s="206">
        <v>44371</v>
      </c>
      <c r="M25" s="193">
        <v>0</v>
      </c>
      <c r="N25" s="193">
        <v>0</v>
      </c>
      <c r="O25" s="186">
        <f t="shared" si="0"/>
        <v>71700</v>
      </c>
      <c r="P25" s="188"/>
      <c r="Q25" s="193"/>
      <c r="R25" s="193"/>
      <c r="S25" s="186">
        <f t="shared" si="1"/>
        <v>71700</v>
      </c>
      <c r="T25" s="188"/>
      <c r="U25" s="186">
        <v>0</v>
      </c>
      <c r="V25" s="186">
        <v>0</v>
      </c>
      <c r="W25" s="186">
        <v>0</v>
      </c>
      <c r="X25" s="186">
        <v>71700</v>
      </c>
      <c r="Y25" s="188" t="s">
        <v>237</v>
      </c>
      <c r="Z25" s="188" t="s">
        <v>170</v>
      </c>
      <c r="AA25" s="188" t="s">
        <v>235</v>
      </c>
      <c r="AB25" s="206">
        <v>44266</v>
      </c>
      <c r="AC25" s="206">
        <v>44266</v>
      </c>
      <c r="AD25" s="188" t="s">
        <v>327</v>
      </c>
      <c r="AE25" s="188" t="s">
        <v>328</v>
      </c>
      <c r="AF25" s="188" t="s">
        <v>240</v>
      </c>
      <c r="AG25" s="188">
        <v>3</v>
      </c>
    </row>
    <row r="26" spans="1:33">
      <c r="A26" s="188" t="s">
        <v>44</v>
      </c>
      <c r="B26" s="188">
        <v>899999032</v>
      </c>
      <c r="C26" s="188" t="s">
        <v>278</v>
      </c>
      <c r="D26" s="188" t="s">
        <v>279</v>
      </c>
      <c r="E26" s="206">
        <v>44085</v>
      </c>
      <c r="F26" s="187" t="s">
        <v>329</v>
      </c>
      <c r="G26" s="187" t="s">
        <v>329</v>
      </c>
      <c r="H26" s="193">
        <v>44827919</v>
      </c>
      <c r="I26" s="206">
        <v>44113</v>
      </c>
      <c r="J26" s="188" t="s">
        <v>330</v>
      </c>
      <c r="K26" s="193">
        <v>3974975</v>
      </c>
      <c r="L26" s="188"/>
      <c r="M26" s="193"/>
      <c r="N26" s="193"/>
      <c r="O26" s="186">
        <f t="shared" si="0"/>
        <v>3974975</v>
      </c>
      <c r="P26" s="188"/>
      <c r="Q26" s="193"/>
      <c r="R26" s="193"/>
      <c r="S26" s="186">
        <f t="shared" si="1"/>
        <v>3974975</v>
      </c>
      <c r="T26" s="206">
        <v>44134</v>
      </c>
      <c r="U26" s="186">
        <v>3431175</v>
      </c>
      <c r="V26" s="186">
        <v>543800</v>
      </c>
      <c r="W26" s="186">
        <v>0</v>
      </c>
      <c r="X26" s="186">
        <v>0</v>
      </c>
      <c r="Y26" s="188" t="s">
        <v>237</v>
      </c>
      <c r="Z26" s="188" t="s">
        <v>170</v>
      </c>
      <c r="AA26" s="188" t="s">
        <v>331</v>
      </c>
      <c r="AB26" s="206">
        <v>44055</v>
      </c>
      <c r="AC26" s="206">
        <v>44069</v>
      </c>
      <c r="AD26" s="188" t="s">
        <v>332</v>
      </c>
      <c r="AE26" s="188" t="s">
        <v>333</v>
      </c>
      <c r="AF26" s="188" t="s">
        <v>240</v>
      </c>
      <c r="AG26" s="188">
        <v>3</v>
      </c>
    </row>
    <row r="27" spans="1:33">
      <c r="A27" s="188" t="s">
        <v>44</v>
      </c>
      <c r="B27" s="188">
        <v>899999032</v>
      </c>
      <c r="C27" s="188" t="s">
        <v>278</v>
      </c>
      <c r="D27" s="188" t="s">
        <v>279</v>
      </c>
      <c r="E27" s="206">
        <v>44085</v>
      </c>
      <c r="F27" s="187" t="s">
        <v>334</v>
      </c>
      <c r="G27" s="187" t="s">
        <v>334</v>
      </c>
      <c r="H27" s="193">
        <v>50120584</v>
      </c>
      <c r="I27" s="206">
        <v>44114</v>
      </c>
      <c r="J27" s="188" t="s">
        <v>335</v>
      </c>
      <c r="K27" s="193">
        <v>20582421</v>
      </c>
      <c r="L27" s="188"/>
      <c r="M27" s="193"/>
      <c r="N27" s="193"/>
      <c r="O27" s="186">
        <f t="shared" si="0"/>
        <v>20582421</v>
      </c>
      <c r="P27" s="188"/>
      <c r="Q27" s="193"/>
      <c r="R27" s="193"/>
      <c r="S27" s="186">
        <f t="shared" si="1"/>
        <v>20582421</v>
      </c>
      <c r="T27" s="206">
        <v>44134</v>
      </c>
      <c r="U27" s="186">
        <v>15414602</v>
      </c>
      <c r="V27" s="186">
        <v>5167819</v>
      </c>
      <c r="W27" s="186">
        <v>0</v>
      </c>
      <c r="X27" s="186">
        <v>0</v>
      </c>
      <c r="Y27" s="188" t="s">
        <v>237</v>
      </c>
      <c r="Z27" s="188" t="s">
        <v>170</v>
      </c>
      <c r="AA27" s="188" t="s">
        <v>235</v>
      </c>
      <c r="AB27" s="206">
        <v>44023</v>
      </c>
      <c r="AC27" s="206">
        <v>44065</v>
      </c>
      <c r="AD27" s="188" t="s">
        <v>336</v>
      </c>
      <c r="AE27" s="188" t="s">
        <v>337</v>
      </c>
      <c r="AF27" s="188" t="s">
        <v>240</v>
      </c>
      <c r="AG27" s="188">
        <v>3</v>
      </c>
    </row>
    <row r="28" spans="1:33">
      <c r="A28" s="188" t="s">
        <v>40</v>
      </c>
      <c r="B28" s="188">
        <v>860024766</v>
      </c>
      <c r="C28" s="188" t="s">
        <v>170</v>
      </c>
      <c r="D28" s="188" t="s">
        <v>338</v>
      </c>
      <c r="E28" s="206">
        <v>43866</v>
      </c>
      <c r="F28" s="187" t="s">
        <v>339</v>
      </c>
      <c r="G28" s="187" t="s">
        <v>339</v>
      </c>
      <c r="H28" s="193">
        <v>667500</v>
      </c>
      <c r="I28" s="206">
        <v>43895</v>
      </c>
      <c r="J28" s="188" t="s">
        <v>340</v>
      </c>
      <c r="K28" s="193">
        <v>667500</v>
      </c>
      <c r="L28" s="188"/>
      <c r="M28" s="193"/>
      <c r="N28" s="193"/>
      <c r="O28" s="186">
        <f t="shared" si="0"/>
        <v>667500</v>
      </c>
      <c r="P28" s="188"/>
      <c r="Q28" s="193"/>
      <c r="R28" s="193"/>
      <c r="S28" s="186">
        <f t="shared" si="1"/>
        <v>667500</v>
      </c>
      <c r="T28" s="206">
        <v>44551</v>
      </c>
      <c r="U28" s="186">
        <v>667500</v>
      </c>
      <c r="V28" s="186">
        <v>0</v>
      </c>
      <c r="W28" s="186">
        <v>0</v>
      </c>
      <c r="X28" s="186">
        <v>0</v>
      </c>
      <c r="Y28" s="188" t="s">
        <v>237</v>
      </c>
      <c r="Z28" s="188" t="s">
        <v>170</v>
      </c>
      <c r="AA28" s="188" t="s">
        <v>311</v>
      </c>
      <c r="AB28" s="206">
        <v>43855</v>
      </c>
      <c r="AC28" s="206">
        <v>43855</v>
      </c>
      <c r="AD28" s="188" t="s">
        <v>341</v>
      </c>
      <c r="AE28" s="188" t="s">
        <v>342</v>
      </c>
      <c r="AF28" s="188" t="s">
        <v>240</v>
      </c>
      <c r="AG28" s="188">
        <v>3</v>
      </c>
    </row>
    <row r="29" spans="1:33">
      <c r="A29" s="188" t="s">
        <v>40</v>
      </c>
      <c r="B29" s="188">
        <v>860024766</v>
      </c>
      <c r="C29" s="188" t="s">
        <v>170</v>
      </c>
      <c r="D29" s="188" t="s">
        <v>338</v>
      </c>
      <c r="E29" s="206">
        <v>43866</v>
      </c>
      <c r="F29" s="187" t="s">
        <v>343</v>
      </c>
      <c r="G29" s="187" t="s">
        <v>343</v>
      </c>
      <c r="H29" s="193">
        <v>540000</v>
      </c>
      <c r="I29" s="206">
        <v>43895</v>
      </c>
      <c r="J29" s="188" t="s">
        <v>344</v>
      </c>
      <c r="K29" s="193">
        <v>540000</v>
      </c>
      <c r="L29" s="188"/>
      <c r="M29" s="193"/>
      <c r="N29" s="193"/>
      <c r="O29" s="186">
        <f t="shared" si="0"/>
        <v>540000</v>
      </c>
      <c r="P29" s="188"/>
      <c r="Q29" s="193"/>
      <c r="R29" s="193"/>
      <c r="S29" s="186">
        <f t="shared" si="1"/>
        <v>540000</v>
      </c>
      <c r="T29" s="206">
        <v>44551</v>
      </c>
      <c r="U29" s="186">
        <v>540000</v>
      </c>
      <c r="V29" s="186">
        <v>0</v>
      </c>
      <c r="W29" s="186">
        <v>0</v>
      </c>
      <c r="X29" s="186">
        <v>0</v>
      </c>
      <c r="Y29" s="188" t="s">
        <v>237</v>
      </c>
      <c r="Z29" s="188" t="s">
        <v>170</v>
      </c>
      <c r="AA29" s="188" t="s">
        <v>311</v>
      </c>
      <c r="AB29" s="206">
        <v>43852</v>
      </c>
      <c r="AC29" s="206">
        <v>43852</v>
      </c>
      <c r="AD29" s="188" t="s">
        <v>345</v>
      </c>
      <c r="AE29" s="188" t="s">
        <v>342</v>
      </c>
      <c r="AF29" s="188" t="s">
        <v>240</v>
      </c>
      <c r="AG29" s="188">
        <v>3</v>
      </c>
    </row>
    <row r="30" spans="1:33">
      <c r="A30" s="188" t="s">
        <v>40</v>
      </c>
      <c r="B30" s="188">
        <v>860024766</v>
      </c>
      <c r="C30" s="188" t="s">
        <v>170</v>
      </c>
      <c r="D30" s="188" t="s">
        <v>338</v>
      </c>
      <c r="E30" s="206">
        <v>43866</v>
      </c>
      <c r="F30" s="187" t="s">
        <v>346</v>
      </c>
      <c r="G30" s="187" t="s">
        <v>346</v>
      </c>
      <c r="H30" s="193">
        <v>540000</v>
      </c>
      <c r="I30" s="206">
        <v>43896</v>
      </c>
      <c r="J30" s="188" t="s">
        <v>347</v>
      </c>
      <c r="K30" s="193">
        <v>540000</v>
      </c>
      <c r="L30" s="188"/>
      <c r="M30" s="193"/>
      <c r="N30" s="193"/>
      <c r="O30" s="186">
        <f t="shared" si="0"/>
        <v>540000</v>
      </c>
      <c r="P30" s="188"/>
      <c r="Q30" s="193"/>
      <c r="R30" s="193"/>
      <c r="S30" s="186">
        <f t="shared" si="1"/>
        <v>540000</v>
      </c>
      <c r="T30" s="206">
        <v>44551</v>
      </c>
      <c r="U30" s="186">
        <v>540000</v>
      </c>
      <c r="V30" s="186">
        <v>0</v>
      </c>
      <c r="W30" s="186">
        <v>0</v>
      </c>
      <c r="X30" s="186">
        <v>0</v>
      </c>
      <c r="Y30" s="188" t="s">
        <v>237</v>
      </c>
      <c r="Z30" s="188" t="s">
        <v>170</v>
      </c>
      <c r="AA30" s="188" t="s">
        <v>311</v>
      </c>
      <c r="AB30" s="206">
        <v>43819</v>
      </c>
      <c r="AC30" s="206">
        <v>43819</v>
      </c>
      <c r="AD30" s="188" t="s">
        <v>348</v>
      </c>
      <c r="AE30" s="188" t="s">
        <v>342</v>
      </c>
      <c r="AF30" s="188" t="s">
        <v>240</v>
      </c>
      <c r="AG30" s="188">
        <v>3</v>
      </c>
    </row>
    <row r="31" spans="1:33">
      <c r="A31" s="188" t="s">
        <v>40</v>
      </c>
      <c r="B31" s="188">
        <v>860024766</v>
      </c>
      <c r="C31" s="188" t="s">
        <v>170</v>
      </c>
      <c r="D31" s="188" t="s">
        <v>338</v>
      </c>
      <c r="E31" s="206">
        <v>43866</v>
      </c>
      <c r="F31" s="187" t="s">
        <v>349</v>
      </c>
      <c r="G31" s="187" t="s">
        <v>349</v>
      </c>
      <c r="H31" s="193">
        <v>630000</v>
      </c>
      <c r="I31" s="206">
        <v>43896</v>
      </c>
      <c r="J31" s="188" t="s">
        <v>350</v>
      </c>
      <c r="K31" s="193">
        <v>630000</v>
      </c>
      <c r="L31" s="188"/>
      <c r="M31" s="193"/>
      <c r="N31" s="193"/>
      <c r="O31" s="186">
        <f t="shared" si="0"/>
        <v>630000</v>
      </c>
      <c r="P31" s="188"/>
      <c r="Q31" s="193"/>
      <c r="R31" s="193"/>
      <c r="S31" s="186">
        <f t="shared" si="1"/>
        <v>630000</v>
      </c>
      <c r="T31" s="206">
        <v>44551</v>
      </c>
      <c r="U31" s="186">
        <v>630000</v>
      </c>
      <c r="V31" s="186">
        <v>0</v>
      </c>
      <c r="W31" s="186">
        <v>0</v>
      </c>
      <c r="X31" s="186">
        <v>0</v>
      </c>
      <c r="Y31" s="188" t="s">
        <v>237</v>
      </c>
      <c r="Z31" s="188" t="s">
        <v>170</v>
      </c>
      <c r="AA31" s="188" t="s">
        <v>311</v>
      </c>
      <c r="AB31" s="206">
        <v>43817</v>
      </c>
      <c r="AC31" s="206">
        <v>43817</v>
      </c>
      <c r="AD31" s="188" t="s">
        <v>351</v>
      </c>
      <c r="AE31" s="188" t="s">
        <v>342</v>
      </c>
      <c r="AF31" s="188" t="s">
        <v>240</v>
      </c>
      <c r="AG31" s="188">
        <v>3</v>
      </c>
    </row>
    <row r="32" spans="1:33">
      <c r="A32" s="188" t="s">
        <v>40</v>
      </c>
      <c r="B32" s="188">
        <v>860024766</v>
      </c>
      <c r="C32" s="188" t="s">
        <v>170</v>
      </c>
      <c r="D32" s="188" t="s">
        <v>338</v>
      </c>
      <c r="E32" s="206">
        <v>43866</v>
      </c>
      <c r="F32" s="187" t="s">
        <v>352</v>
      </c>
      <c r="G32" s="187" t="s">
        <v>352</v>
      </c>
      <c r="H32" s="193">
        <v>65300</v>
      </c>
      <c r="I32" s="206">
        <v>43896</v>
      </c>
      <c r="J32" s="188" t="s">
        <v>353</v>
      </c>
      <c r="K32" s="193">
        <v>65300</v>
      </c>
      <c r="L32" s="188"/>
      <c r="M32" s="193"/>
      <c r="N32" s="193"/>
      <c r="O32" s="186">
        <f t="shared" si="0"/>
        <v>65300</v>
      </c>
      <c r="P32" s="188"/>
      <c r="Q32" s="193"/>
      <c r="R32" s="193"/>
      <c r="S32" s="186">
        <f t="shared" si="1"/>
        <v>65300</v>
      </c>
      <c r="T32" s="206">
        <v>44551</v>
      </c>
      <c r="U32" s="186">
        <v>0</v>
      </c>
      <c r="V32" s="186">
        <v>65300</v>
      </c>
      <c r="W32" s="186">
        <v>0</v>
      </c>
      <c r="X32" s="186">
        <v>0</v>
      </c>
      <c r="Y32" s="188" t="s">
        <v>237</v>
      </c>
      <c r="Z32" s="188" t="s">
        <v>170</v>
      </c>
      <c r="AA32" s="188" t="s">
        <v>311</v>
      </c>
      <c r="AB32" s="206">
        <v>43811</v>
      </c>
      <c r="AC32" s="206">
        <v>43811</v>
      </c>
      <c r="AD32" s="188" t="s">
        <v>354</v>
      </c>
      <c r="AE32" s="188" t="s">
        <v>355</v>
      </c>
      <c r="AF32" s="188" t="s">
        <v>240</v>
      </c>
      <c r="AG32" s="188">
        <v>3</v>
      </c>
    </row>
    <row r="33" spans="1:33">
      <c r="A33" s="188" t="s">
        <v>44</v>
      </c>
      <c r="B33" s="188">
        <v>899999032</v>
      </c>
      <c r="C33" s="188" t="s">
        <v>278</v>
      </c>
      <c r="D33" s="188" t="s">
        <v>279</v>
      </c>
      <c r="E33" s="206">
        <v>43896</v>
      </c>
      <c r="F33" s="187" t="s">
        <v>356</v>
      </c>
      <c r="G33" s="187" t="s">
        <v>356</v>
      </c>
      <c r="H33" s="193">
        <v>359600</v>
      </c>
      <c r="I33" s="206">
        <v>43919</v>
      </c>
      <c r="J33" s="188" t="s">
        <v>357</v>
      </c>
      <c r="K33" s="193">
        <v>359600</v>
      </c>
      <c r="L33" s="188"/>
      <c r="M33" s="193"/>
      <c r="N33" s="193"/>
      <c r="O33" s="186">
        <f t="shared" si="0"/>
        <v>359600</v>
      </c>
      <c r="P33" s="188"/>
      <c r="Q33" s="193"/>
      <c r="R33" s="193"/>
      <c r="S33" s="186">
        <f t="shared" si="1"/>
        <v>359600</v>
      </c>
      <c r="T33" s="206">
        <v>44061</v>
      </c>
      <c r="U33" s="186">
        <v>359600</v>
      </c>
      <c r="V33" s="186">
        <v>0</v>
      </c>
      <c r="W33" s="186">
        <v>0</v>
      </c>
      <c r="X33" s="186">
        <v>0</v>
      </c>
      <c r="Y33" s="188" t="s">
        <v>237</v>
      </c>
      <c r="Z33" s="188" t="s">
        <v>170</v>
      </c>
      <c r="AA33" s="188" t="s">
        <v>235</v>
      </c>
      <c r="AB33" s="206">
        <v>43879</v>
      </c>
      <c r="AC33" s="206">
        <v>43879</v>
      </c>
      <c r="AD33" s="188" t="s">
        <v>358</v>
      </c>
      <c r="AE33" s="188" t="s">
        <v>359</v>
      </c>
      <c r="AF33" s="188" t="s">
        <v>240</v>
      </c>
      <c r="AG33" s="188">
        <v>3</v>
      </c>
    </row>
    <row r="34" spans="1:33">
      <c r="A34" s="188" t="s">
        <v>44</v>
      </c>
      <c r="B34" s="188">
        <v>899999032</v>
      </c>
      <c r="C34" s="188" t="s">
        <v>278</v>
      </c>
      <c r="D34" s="188" t="s">
        <v>279</v>
      </c>
      <c r="E34" s="206">
        <v>43896</v>
      </c>
      <c r="F34" s="187" t="s">
        <v>360</v>
      </c>
      <c r="G34" s="187" t="s">
        <v>360</v>
      </c>
      <c r="H34" s="193">
        <v>75500</v>
      </c>
      <c r="I34" s="206">
        <v>43919</v>
      </c>
      <c r="J34" s="188" t="s">
        <v>361</v>
      </c>
      <c r="K34" s="193">
        <v>67900</v>
      </c>
      <c r="L34" s="188"/>
      <c r="M34" s="193"/>
      <c r="N34" s="193"/>
      <c r="O34" s="186">
        <f t="shared" si="0"/>
        <v>67900</v>
      </c>
      <c r="P34" s="188"/>
      <c r="Q34" s="193"/>
      <c r="R34" s="193"/>
      <c r="S34" s="186">
        <f t="shared" si="1"/>
        <v>67900</v>
      </c>
      <c r="T34" s="206">
        <v>44061</v>
      </c>
      <c r="U34" s="186">
        <v>67900</v>
      </c>
      <c r="V34" s="186">
        <v>0</v>
      </c>
      <c r="W34" s="186">
        <v>0</v>
      </c>
      <c r="X34" s="186">
        <v>0</v>
      </c>
      <c r="Y34" s="188" t="s">
        <v>237</v>
      </c>
      <c r="Z34" s="188" t="s">
        <v>170</v>
      </c>
      <c r="AA34" s="188" t="s">
        <v>235</v>
      </c>
      <c r="AB34" s="206">
        <v>43880</v>
      </c>
      <c r="AC34" s="206">
        <v>43880</v>
      </c>
      <c r="AD34" s="188" t="s">
        <v>362</v>
      </c>
      <c r="AE34" s="188" t="s">
        <v>359</v>
      </c>
      <c r="AF34" s="188" t="s">
        <v>240</v>
      </c>
      <c r="AG34" s="188">
        <v>3</v>
      </c>
    </row>
    <row r="35" spans="1:33">
      <c r="A35" s="188" t="s">
        <v>28</v>
      </c>
      <c r="B35" s="188">
        <v>800006850</v>
      </c>
      <c r="C35" s="188" t="s">
        <v>170</v>
      </c>
      <c r="D35" s="188" t="s">
        <v>235</v>
      </c>
      <c r="E35" s="206">
        <v>43899</v>
      </c>
      <c r="F35" s="187">
        <v>5511353</v>
      </c>
      <c r="G35" s="187">
        <v>5511353</v>
      </c>
      <c r="H35" s="193">
        <v>43200</v>
      </c>
      <c r="I35" s="206">
        <v>43919</v>
      </c>
      <c r="J35" s="188" t="s">
        <v>363</v>
      </c>
      <c r="K35" s="193">
        <v>43200</v>
      </c>
      <c r="L35" s="188"/>
      <c r="M35" s="193"/>
      <c r="N35" s="193"/>
      <c r="O35" s="186">
        <f t="shared" si="0"/>
        <v>43200</v>
      </c>
      <c r="P35" s="188"/>
      <c r="Q35" s="193"/>
      <c r="R35" s="193"/>
      <c r="S35" s="186">
        <f t="shared" si="1"/>
        <v>43200</v>
      </c>
      <c r="T35" s="206">
        <v>44069</v>
      </c>
      <c r="U35" s="186">
        <v>0</v>
      </c>
      <c r="V35" s="186">
        <v>43200</v>
      </c>
      <c r="W35" s="186">
        <v>0</v>
      </c>
      <c r="X35" s="186">
        <v>0</v>
      </c>
      <c r="Y35" s="188" t="s">
        <v>237</v>
      </c>
      <c r="Z35" s="188" t="s">
        <v>170</v>
      </c>
      <c r="AA35" s="188" t="s">
        <v>235</v>
      </c>
      <c r="AB35" s="206">
        <v>43889</v>
      </c>
      <c r="AC35" s="206">
        <v>43889</v>
      </c>
      <c r="AD35" s="188" t="s">
        <v>364</v>
      </c>
      <c r="AE35" s="188" t="s">
        <v>365</v>
      </c>
      <c r="AF35" s="188" t="s">
        <v>240</v>
      </c>
      <c r="AG35" s="188">
        <v>3</v>
      </c>
    </row>
    <row r="36" spans="1:33">
      <c r="A36" s="188" t="s">
        <v>28</v>
      </c>
      <c r="B36" s="188">
        <v>800006850</v>
      </c>
      <c r="C36" s="188" t="s">
        <v>170</v>
      </c>
      <c r="D36" s="188" t="s">
        <v>235</v>
      </c>
      <c r="E36" s="206">
        <v>43899</v>
      </c>
      <c r="F36" s="187">
        <v>5512515</v>
      </c>
      <c r="G36" s="187">
        <v>5512515</v>
      </c>
      <c r="H36" s="193">
        <v>51900</v>
      </c>
      <c r="I36" s="206">
        <v>43919</v>
      </c>
      <c r="J36" s="188" t="s">
        <v>366</v>
      </c>
      <c r="K36" s="193">
        <v>51900</v>
      </c>
      <c r="L36" s="188"/>
      <c r="M36" s="193"/>
      <c r="N36" s="193"/>
      <c r="O36" s="186">
        <f t="shared" si="0"/>
        <v>51900</v>
      </c>
      <c r="P36" s="188"/>
      <c r="Q36" s="193"/>
      <c r="R36" s="193"/>
      <c r="S36" s="186">
        <f t="shared" si="1"/>
        <v>51900</v>
      </c>
      <c r="T36" s="206">
        <v>44104</v>
      </c>
      <c r="U36" s="186">
        <v>51900</v>
      </c>
      <c r="V36" s="186">
        <v>0</v>
      </c>
      <c r="W36" s="186">
        <v>0</v>
      </c>
      <c r="X36" s="186">
        <v>0</v>
      </c>
      <c r="Y36" s="188" t="s">
        <v>237</v>
      </c>
      <c r="Z36" s="188" t="s">
        <v>170</v>
      </c>
      <c r="AA36" s="188" t="s">
        <v>235</v>
      </c>
      <c r="AB36" s="206">
        <v>43889</v>
      </c>
      <c r="AC36" s="206">
        <v>43889</v>
      </c>
      <c r="AD36" s="188" t="s">
        <v>367</v>
      </c>
      <c r="AE36" s="188" t="s">
        <v>368</v>
      </c>
      <c r="AF36" s="188" t="s">
        <v>240</v>
      </c>
      <c r="AG36" s="188">
        <v>3</v>
      </c>
    </row>
    <row r="37" spans="1:33">
      <c r="A37" s="188" t="s">
        <v>28</v>
      </c>
      <c r="B37" s="188">
        <v>800006850</v>
      </c>
      <c r="C37" s="188" t="s">
        <v>170</v>
      </c>
      <c r="D37" s="188" t="s">
        <v>235</v>
      </c>
      <c r="E37" s="206">
        <v>43899</v>
      </c>
      <c r="F37" s="187">
        <v>5481023</v>
      </c>
      <c r="G37" s="187">
        <v>5481023</v>
      </c>
      <c r="H37" s="193">
        <v>51900</v>
      </c>
      <c r="I37" s="206">
        <v>43919</v>
      </c>
      <c r="J37" s="188" t="s">
        <v>369</v>
      </c>
      <c r="K37" s="193">
        <v>51900</v>
      </c>
      <c r="L37" s="188"/>
      <c r="M37" s="193"/>
      <c r="N37" s="193"/>
      <c r="O37" s="186">
        <f t="shared" si="0"/>
        <v>51900</v>
      </c>
      <c r="P37" s="188"/>
      <c r="Q37" s="193"/>
      <c r="R37" s="193"/>
      <c r="S37" s="186">
        <f t="shared" si="1"/>
        <v>51900</v>
      </c>
      <c r="T37" s="206">
        <v>44069</v>
      </c>
      <c r="U37" s="186">
        <v>0</v>
      </c>
      <c r="V37" s="186">
        <v>51900</v>
      </c>
      <c r="W37" s="186">
        <v>0</v>
      </c>
      <c r="X37" s="186">
        <v>0</v>
      </c>
      <c r="Y37" s="188" t="s">
        <v>237</v>
      </c>
      <c r="Z37" s="188" t="s">
        <v>170</v>
      </c>
      <c r="AA37" s="188" t="s">
        <v>235</v>
      </c>
      <c r="AB37" s="206">
        <v>43862</v>
      </c>
      <c r="AC37" s="206">
        <v>43862</v>
      </c>
      <c r="AD37" s="188" t="s">
        <v>367</v>
      </c>
      <c r="AE37" s="188" t="s">
        <v>365</v>
      </c>
      <c r="AF37" s="188" t="s">
        <v>240</v>
      </c>
      <c r="AG37" s="188">
        <v>3</v>
      </c>
    </row>
    <row r="38" spans="1:33">
      <c r="A38" s="188" t="s">
        <v>28</v>
      </c>
      <c r="B38" s="188">
        <v>800006850</v>
      </c>
      <c r="C38" s="188" t="s">
        <v>170</v>
      </c>
      <c r="D38" s="188" t="s">
        <v>235</v>
      </c>
      <c r="E38" s="206">
        <v>43960</v>
      </c>
      <c r="F38" s="187">
        <v>5543015</v>
      </c>
      <c r="G38" s="187">
        <v>5543015</v>
      </c>
      <c r="H38" s="193">
        <v>69300</v>
      </c>
      <c r="I38" s="206">
        <v>43973</v>
      </c>
      <c r="J38" s="188" t="s">
        <v>370</v>
      </c>
      <c r="K38" s="193">
        <v>69300</v>
      </c>
      <c r="L38" s="206">
        <v>43992</v>
      </c>
      <c r="M38" s="193">
        <v>0</v>
      </c>
      <c r="N38" s="193">
        <v>69300</v>
      </c>
      <c r="O38" s="186">
        <f t="shared" si="0"/>
        <v>0</v>
      </c>
      <c r="P38" s="188"/>
      <c r="Q38" s="193"/>
      <c r="R38" s="193"/>
      <c r="S38" s="186">
        <f t="shared" si="1"/>
        <v>0</v>
      </c>
      <c r="T38" s="188"/>
      <c r="U38" s="186">
        <v>0</v>
      </c>
      <c r="V38" s="186">
        <v>0</v>
      </c>
      <c r="W38" s="186">
        <v>0</v>
      </c>
      <c r="X38" s="186">
        <v>0</v>
      </c>
      <c r="Y38" s="188" t="s">
        <v>237</v>
      </c>
      <c r="Z38" s="188" t="s">
        <v>170</v>
      </c>
      <c r="AA38" s="188" t="s">
        <v>235</v>
      </c>
      <c r="AB38" s="206">
        <v>43941</v>
      </c>
      <c r="AC38" s="206">
        <v>43941</v>
      </c>
      <c r="AD38" s="188" t="s">
        <v>371</v>
      </c>
      <c r="AE38" s="188" t="s">
        <v>372</v>
      </c>
      <c r="AF38" s="188" t="s">
        <v>240</v>
      </c>
      <c r="AG38" s="188">
        <v>3</v>
      </c>
    </row>
    <row r="39" spans="1:33">
      <c r="A39" s="188" t="s">
        <v>28</v>
      </c>
      <c r="B39" s="188">
        <v>800006850</v>
      </c>
      <c r="C39" s="188" t="s">
        <v>170</v>
      </c>
      <c r="D39" s="188" t="s">
        <v>235</v>
      </c>
      <c r="E39" s="206">
        <v>43960</v>
      </c>
      <c r="F39" s="187">
        <v>5543143</v>
      </c>
      <c r="G39" s="187">
        <v>5543143</v>
      </c>
      <c r="H39" s="193">
        <v>31600</v>
      </c>
      <c r="I39" s="206">
        <v>43973</v>
      </c>
      <c r="J39" s="188" t="s">
        <v>373</v>
      </c>
      <c r="K39" s="193">
        <v>31600</v>
      </c>
      <c r="L39" s="206">
        <v>43992</v>
      </c>
      <c r="M39" s="193">
        <v>0</v>
      </c>
      <c r="N39" s="193">
        <v>0</v>
      </c>
      <c r="O39" s="186">
        <f t="shared" si="0"/>
        <v>31600</v>
      </c>
      <c r="P39" s="206">
        <v>44018</v>
      </c>
      <c r="Q39" s="193">
        <v>0</v>
      </c>
      <c r="R39" s="193">
        <v>0</v>
      </c>
      <c r="S39" s="186">
        <f t="shared" si="1"/>
        <v>31600</v>
      </c>
      <c r="T39" s="206">
        <v>44104</v>
      </c>
      <c r="U39" s="186">
        <v>31600</v>
      </c>
      <c r="V39" s="186">
        <v>0</v>
      </c>
      <c r="W39" s="186">
        <v>0</v>
      </c>
      <c r="X39" s="186">
        <v>0</v>
      </c>
      <c r="Y39" s="188" t="s">
        <v>237</v>
      </c>
      <c r="Z39" s="188" t="s">
        <v>170</v>
      </c>
      <c r="AA39" s="188" t="s">
        <v>235</v>
      </c>
      <c r="AB39" s="206">
        <v>43941</v>
      </c>
      <c r="AC39" s="206">
        <v>43941</v>
      </c>
      <c r="AD39" s="188" t="s">
        <v>374</v>
      </c>
      <c r="AE39" s="188" t="s">
        <v>375</v>
      </c>
      <c r="AF39" s="188" t="s">
        <v>240</v>
      </c>
      <c r="AG39" s="188">
        <v>3</v>
      </c>
    </row>
    <row r="40" spans="1:33">
      <c r="A40" s="188" t="s">
        <v>28</v>
      </c>
      <c r="B40" s="188">
        <v>800006850</v>
      </c>
      <c r="C40" s="188" t="s">
        <v>170</v>
      </c>
      <c r="D40" s="188" t="s">
        <v>235</v>
      </c>
      <c r="E40" s="206">
        <v>43960</v>
      </c>
      <c r="F40" s="187">
        <v>5545193</v>
      </c>
      <c r="G40" s="187">
        <v>5545193</v>
      </c>
      <c r="H40" s="193">
        <v>31600</v>
      </c>
      <c r="I40" s="206">
        <v>43973</v>
      </c>
      <c r="J40" s="188" t="s">
        <v>376</v>
      </c>
      <c r="K40" s="193">
        <v>31600</v>
      </c>
      <c r="L40" s="206">
        <v>43992</v>
      </c>
      <c r="M40" s="193">
        <v>0</v>
      </c>
      <c r="N40" s="193">
        <v>0</v>
      </c>
      <c r="O40" s="186">
        <f t="shared" si="0"/>
        <v>31600</v>
      </c>
      <c r="P40" s="188"/>
      <c r="Q40" s="193"/>
      <c r="R40" s="193"/>
      <c r="S40" s="186">
        <f t="shared" si="1"/>
        <v>31600</v>
      </c>
      <c r="T40" s="206">
        <v>44104</v>
      </c>
      <c r="U40" s="186">
        <v>31600</v>
      </c>
      <c r="V40" s="186">
        <v>0</v>
      </c>
      <c r="W40" s="186">
        <v>0</v>
      </c>
      <c r="X40" s="186">
        <v>0</v>
      </c>
      <c r="Y40" s="188" t="s">
        <v>237</v>
      </c>
      <c r="Z40" s="188" t="s">
        <v>170</v>
      </c>
      <c r="AA40" s="188" t="s">
        <v>235</v>
      </c>
      <c r="AB40" s="206">
        <v>43945</v>
      </c>
      <c r="AC40" s="206">
        <v>43945</v>
      </c>
      <c r="AD40" s="188" t="s">
        <v>374</v>
      </c>
      <c r="AE40" s="188" t="s">
        <v>377</v>
      </c>
      <c r="AF40" s="188" t="s">
        <v>240</v>
      </c>
      <c r="AG40" s="188">
        <v>3</v>
      </c>
    </row>
    <row r="41" spans="1:33">
      <c r="A41" s="188" t="s">
        <v>28</v>
      </c>
      <c r="B41" s="188">
        <v>800006850</v>
      </c>
      <c r="C41" s="188" t="s">
        <v>170</v>
      </c>
      <c r="D41" s="188" t="s">
        <v>235</v>
      </c>
      <c r="E41" s="206">
        <v>43960</v>
      </c>
      <c r="F41" s="187">
        <v>5546048</v>
      </c>
      <c r="G41" s="187">
        <v>5546048</v>
      </c>
      <c r="H41" s="193">
        <v>44500</v>
      </c>
      <c r="I41" s="206">
        <v>43973</v>
      </c>
      <c r="J41" s="188" t="s">
        <v>378</v>
      </c>
      <c r="K41" s="193">
        <v>44500</v>
      </c>
      <c r="L41" s="206">
        <v>43992</v>
      </c>
      <c r="M41" s="193">
        <v>0</v>
      </c>
      <c r="N41" s="193">
        <v>0</v>
      </c>
      <c r="O41" s="186">
        <f t="shared" si="0"/>
        <v>44500</v>
      </c>
      <c r="P41" s="206">
        <v>44018</v>
      </c>
      <c r="Q41" s="193">
        <v>0</v>
      </c>
      <c r="R41" s="193">
        <v>0</v>
      </c>
      <c r="S41" s="186">
        <f t="shared" si="1"/>
        <v>44500</v>
      </c>
      <c r="T41" s="206">
        <v>44104</v>
      </c>
      <c r="U41" s="186">
        <v>44500</v>
      </c>
      <c r="V41" s="186">
        <v>0</v>
      </c>
      <c r="W41" s="186">
        <v>0</v>
      </c>
      <c r="X41" s="186">
        <v>0</v>
      </c>
      <c r="Y41" s="188" t="s">
        <v>237</v>
      </c>
      <c r="Z41" s="188" t="s">
        <v>170</v>
      </c>
      <c r="AA41" s="188" t="s">
        <v>235</v>
      </c>
      <c r="AB41" s="206">
        <v>43949</v>
      </c>
      <c r="AC41" s="206">
        <v>43949</v>
      </c>
      <c r="AD41" s="188" t="s">
        <v>379</v>
      </c>
      <c r="AE41" s="188" t="s">
        <v>380</v>
      </c>
      <c r="AF41" s="188" t="s">
        <v>240</v>
      </c>
      <c r="AG41" s="188">
        <v>3</v>
      </c>
    </row>
    <row r="42" spans="1:33">
      <c r="A42" s="188" t="s">
        <v>28</v>
      </c>
      <c r="B42" s="188">
        <v>800006850</v>
      </c>
      <c r="C42" s="188" t="s">
        <v>170</v>
      </c>
      <c r="D42" s="188" t="s">
        <v>235</v>
      </c>
      <c r="E42" s="206">
        <v>43994</v>
      </c>
      <c r="F42" s="187">
        <v>5546656</v>
      </c>
      <c r="G42" s="187">
        <v>5546656</v>
      </c>
      <c r="H42" s="193">
        <v>140300</v>
      </c>
      <c r="I42" s="206">
        <v>44015</v>
      </c>
      <c r="J42" s="188" t="s">
        <v>381</v>
      </c>
      <c r="K42" s="193">
        <v>140300</v>
      </c>
      <c r="L42" s="206">
        <v>44044</v>
      </c>
      <c r="M42" s="193">
        <v>0</v>
      </c>
      <c r="N42" s="193">
        <v>0</v>
      </c>
      <c r="O42" s="186">
        <f t="shared" si="0"/>
        <v>140300</v>
      </c>
      <c r="P42" s="188"/>
      <c r="Q42" s="193"/>
      <c r="R42" s="193"/>
      <c r="S42" s="186">
        <f t="shared" si="1"/>
        <v>140300</v>
      </c>
      <c r="T42" s="206">
        <v>44356</v>
      </c>
      <c r="U42" s="186">
        <v>140300</v>
      </c>
      <c r="V42" s="186">
        <v>0</v>
      </c>
      <c r="W42" s="186">
        <v>0</v>
      </c>
      <c r="X42" s="186">
        <v>0</v>
      </c>
      <c r="Y42" s="188" t="s">
        <v>237</v>
      </c>
      <c r="Z42" s="188" t="s">
        <v>170</v>
      </c>
      <c r="AA42" s="188" t="s">
        <v>235</v>
      </c>
      <c r="AB42" s="206">
        <v>43950</v>
      </c>
      <c r="AC42" s="206">
        <v>43950</v>
      </c>
      <c r="AD42" s="188" t="s">
        <v>382</v>
      </c>
      <c r="AE42" s="188" t="s">
        <v>383</v>
      </c>
      <c r="AF42" s="188" t="s">
        <v>240</v>
      </c>
      <c r="AG42" s="188">
        <v>3</v>
      </c>
    </row>
    <row r="43" spans="1:33">
      <c r="A43" s="188" t="s">
        <v>28</v>
      </c>
      <c r="B43" s="188">
        <v>800006850</v>
      </c>
      <c r="C43" s="188" t="s">
        <v>170</v>
      </c>
      <c r="D43" s="188" t="s">
        <v>235</v>
      </c>
      <c r="E43" s="206">
        <v>43994</v>
      </c>
      <c r="F43" s="187">
        <v>5560122</v>
      </c>
      <c r="G43" s="187">
        <v>5560122</v>
      </c>
      <c r="H43" s="193">
        <v>28100</v>
      </c>
      <c r="I43" s="206">
        <v>44015</v>
      </c>
      <c r="J43" s="188" t="s">
        <v>384</v>
      </c>
      <c r="K43" s="193">
        <v>28100</v>
      </c>
      <c r="L43" s="206">
        <v>44044</v>
      </c>
      <c r="M43" s="193">
        <v>0</v>
      </c>
      <c r="N43" s="193">
        <v>0</v>
      </c>
      <c r="O43" s="186">
        <f t="shared" si="0"/>
        <v>28100</v>
      </c>
      <c r="P43" s="188"/>
      <c r="Q43" s="193"/>
      <c r="R43" s="193"/>
      <c r="S43" s="186">
        <f t="shared" si="1"/>
        <v>28100</v>
      </c>
      <c r="T43" s="206">
        <v>44356</v>
      </c>
      <c r="U43" s="186">
        <v>0</v>
      </c>
      <c r="V43" s="186">
        <v>28100</v>
      </c>
      <c r="W43" s="186">
        <v>0</v>
      </c>
      <c r="X43" s="186">
        <v>0</v>
      </c>
      <c r="Y43" s="188" t="s">
        <v>237</v>
      </c>
      <c r="Z43" s="188" t="s">
        <v>170</v>
      </c>
      <c r="AA43" s="188" t="s">
        <v>235</v>
      </c>
      <c r="AB43" s="206">
        <v>43979</v>
      </c>
      <c r="AC43" s="206">
        <v>43979</v>
      </c>
      <c r="AD43" s="188" t="s">
        <v>385</v>
      </c>
      <c r="AE43" s="188" t="s">
        <v>386</v>
      </c>
      <c r="AF43" s="188" t="s">
        <v>240</v>
      </c>
      <c r="AG43" s="188">
        <v>3</v>
      </c>
    </row>
    <row r="44" spans="1:33">
      <c r="A44" s="188" t="s">
        <v>28</v>
      </c>
      <c r="B44" s="188">
        <v>800006850</v>
      </c>
      <c r="C44" s="188" t="s">
        <v>170</v>
      </c>
      <c r="D44" s="188" t="s">
        <v>235</v>
      </c>
      <c r="E44" s="206">
        <v>43994</v>
      </c>
      <c r="F44" s="187">
        <v>5560867</v>
      </c>
      <c r="G44" s="187">
        <v>5560867</v>
      </c>
      <c r="H44" s="193">
        <v>28100</v>
      </c>
      <c r="I44" s="206">
        <v>44015</v>
      </c>
      <c r="J44" s="188" t="s">
        <v>387</v>
      </c>
      <c r="K44" s="193">
        <v>28100</v>
      </c>
      <c r="L44" s="206">
        <v>44044</v>
      </c>
      <c r="M44" s="193">
        <v>0</v>
      </c>
      <c r="N44" s="193">
        <v>0</v>
      </c>
      <c r="O44" s="186">
        <f t="shared" si="0"/>
        <v>28100</v>
      </c>
      <c r="P44" s="188"/>
      <c r="Q44" s="193"/>
      <c r="R44" s="193"/>
      <c r="S44" s="186">
        <f t="shared" si="1"/>
        <v>28100</v>
      </c>
      <c r="T44" s="206">
        <v>44356</v>
      </c>
      <c r="U44" s="186">
        <v>0</v>
      </c>
      <c r="V44" s="186">
        <v>28100</v>
      </c>
      <c r="W44" s="186">
        <v>0</v>
      </c>
      <c r="X44" s="186">
        <v>0</v>
      </c>
      <c r="Y44" s="188" t="s">
        <v>237</v>
      </c>
      <c r="Z44" s="188" t="s">
        <v>170</v>
      </c>
      <c r="AA44" s="188" t="s">
        <v>235</v>
      </c>
      <c r="AB44" s="206">
        <v>43980</v>
      </c>
      <c r="AC44" s="206">
        <v>43980</v>
      </c>
      <c r="AD44" s="188" t="s">
        <v>385</v>
      </c>
      <c r="AE44" s="188" t="s">
        <v>386</v>
      </c>
      <c r="AF44" s="188" t="s">
        <v>240</v>
      </c>
      <c r="AG44" s="188">
        <v>3</v>
      </c>
    </row>
    <row r="45" spans="1:33">
      <c r="A45" s="188" t="s">
        <v>28</v>
      </c>
      <c r="B45" s="188">
        <v>800006850</v>
      </c>
      <c r="C45" s="188" t="s">
        <v>170</v>
      </c>
      <c r="D45" s="188" t="s">
        <v>235</v>
      </c>
      <c r="E45" s="206">
        <v>43994</v>
      </c>
      <c r="F45" s="187">
        <v>5556603</v>
      </c>
      <c r="G45" s="187">
        <v>5556603</v>
      </c>
      <c r="H45" s="193">
        <v>28100</v>
      </c>
      <c r="I45" s="206">
        <v>44015</v>
      </c>
      <c r="J45" s="188" t="s">
        <v>388</v>
      </c>
      <c r="K45" s="193">
        <v>28100</v>
      </c>
      <c r="L45" s="206">
        <v>44044</v>
      </c>
      <c r="M45" s="193">
        <v>0</v>
      </c>
      <c r="N45" s="193">
        <v>0</v>
      </c>
      <c r="O45" s="186">
        <f t="shared" si="0"/>
        <v>28100</v>
      </c>
      <c r="P45" s="188"/>
      <c r="Q45" s="193"/>
      <c r="R45" s="193"/>
      <c r="S45" s="186">
        <f t="shared" si="1"/>
        <v>28100</v>
      </c>
      <c r="T45" s="206">
        <v>44356</v>
      </c>
      <c r="U45" s="186">
        <v>0</v>
      </c>
      <c r="V45" s="186">
        <v>28100</v>
      </c>
      <c r="W45" s="186">
        <v>0</v>
      </c>
      <c r="X45" s="186">
        <v>0</v>
      </c>
      <c r="Y45" s="188" t="s">
        <v>237</v>
      </c>
      <c r="Z45" s="188" t="s">
        <v>275</v>
      </c>
      <c r="AA45" s="188" t="s">
        <v>94</v>
      </c>
      <c r="AB45" s="206">
        <v>43972</v>
      </c>
      <c r="AC45" s="206">
        <v>43972</v>
      </c>
      <c r="AD45" s="188" t="s">
        <v>389</v>
      </c>
      <c r="AE45" s="188" t="s">
        <v>390</v>
      </c>
      <c r="AF45" s="188" t="s">
        <v>240</v>
      </c>
      <c r="AG45" s="188">
        <v>3</v>
      </c>
    </row>
    <row r="46" spans="1:33">
      <c r="A46" s="188" t="s">
        <v>28</v>
      </c>
      <c r="B46" s="188">
        <v>800006850</v>
      </c>
      <c r="C46" s="188" t="s">
        <v>170</v>
      </c>
      <c r="D46" s="188" t="s">
        <v>235</v>
      </c>
      <c r="E46" s="206">
        <v>44084</v>
      </c>
      <c r="F46" s="187">
        <v>5609922</v>
      </c>
      <c r="G46" s="187">
        <v>5609922</v>
      </c>
      <c r="H46" s="193">
        <v>187200</v>
      </c>
      <c r="I46" s="206">
        <v>44099</v>
      </c>
      <c r="J46" s="188" t="s">
        <v>391</v>
      </c>
      <c r="K46" s="193">
        <v>187200</v>
      </c>
      <c r="L46" s="188"/>
      <c r="M46" s="193"/>
      <c r="N46" s="193"/>
      <c r="O46" s="186">
        <f t="shared" si="0"/>
        <v>187200</v>
      </c>
      <c r="P46" s="188"/>
      <c r="Q46" s="193"/>
      <c r="R46" s="193"/>
      <c r="S46" s="186">
        <f t="shared" si="1"/>
        <v>187200</v>
      </c>
      <c r="T46" s="206">
        <v>44174</v>
      </c>
      <c r="U46" s="186">
        <v>187200</v>
      </c>
      <c r="V46" s="186">
        <v>0</v>
      </c>
      <c r="W46" s="186">
        <v>0</v>
      </c>
      <c r="X46" s="186">
        <v>0</v>
      </c>
      <c r="Y46" s="188" t="s">
        <v>237</v>
      </c>
      <c r="Z46" s="188" t="s">
        <v>170</v>
      </c>
      <c r="AA46" s="188" t="s">
        <v>235</v>
      </c>
      <c r="AB46" s="206">
        <v>44057</v>
      </c>
      <c r="AC46" s="206">
        <v>44057</v>
      </c>
      <c r="AD46" s="188" t="s">
        <v>392</v>
      </c>
      <c r="AE46" s="188" t="s">
        <v>393</v>
      </c>
      <c r="AF46" s="188" t="s">
        <v>240</v>
      </c>
      <c r="AG46" s="188">
        <v>3</v>
      </c>
    </row>
    <row r="47" spans="1:33">
      <c r="A47" s="188" t="s">
        <v>28</v>
      </c>
      <c r="B47" s="188">
        <v>800006850</v>
      </c>
      <c r="C47" s="188" t="s">
        <v>170</v>
      </c>
      <c r="D47" s="188" t="s">
        <v>235</v>
      </c>
      <c r="E47" s="206">
        <v>44117</v>
      </c>
      <c r="F47" s="187">
        <v>5638911</v>
      </c>
      <c r="G47" s="187">
        <v>5638911</v>
      </c>
      <c r="H47" s="193">
        <v>40000</v>
      </c>
      <c r="I47" s="206">
        <v>44130</v>
      </c>
      <c r="J47" s="188" t="s">
        <v>394</v>
      </c>
      <c r="K47" s="193">
        <v>36000</v>
      </c>
      <c r="L47" s="206">
        <v>44149</v>
      </c>
      <c r="M47" s="193">
        <v>0</v>
      </c>
      <c r="N47" s="193">
        <v>0</v>
      </c>
      <c r="O47" s="186">
        <f t="shared" si="0"/>
        <v>36000</v>
      </c>
      <c r="P47" s="188"/>
      <c r="Q47" s="193"/>
      <c r="R47" s="193"/>
      <c r="S47" s="186">
        <f t="shared" si="1"/>
        <v>36000</v>
      </c>
      <c r="T47" s="206">
        <v>44356</v>
      </c>
      <c r="U47" s="186">
        <v>36000</v>
      </c>
      <c r="V47" s="186">
        <v>0</v>
      </c>
      <c r="W47" s="186">
        <v>0</v>
      </c>
      <c r="X47" s="186">
        <v>0</v>
      </c>
      <c r="Y47" s="188" t="s">
        <v>237</v>
      </c>
      <c r="Z47" s="188" t="s">
        <v>170</v>
      </c>
      <c r="AA47" s="188" t="s">
        <v>235</v>
      </c>
      <c r="AB47" s="206">
        <v>44099</v>
      </c>
      <c r="AC47" s="206">
        <v>44099</v>
      </c>
      <c r="AD47" s="188" t="s">
        <v>395</v>
      </c>
      <c r="AE47" s="188" t="s">
        <v>396</v>
      </c>
      <c r="AF47" s="188" t="s">
        <v>240</v>
      </c>
      <c r="AG47" s="188">
        <v>3</v>
      </c>
    </row>
    <row r="48" spans="1:33">
      <c r="A48" s="188" t="s">
        <v>44</v>
      </c>
      <c r="B48" s="188">
        <v>899999032</v>
      </c>
      <c r="C48" s="188" t="s">
        <v>278</v>
      </c>
      <c r="D48" s="188" t="s">
        <v>279</v>
      </c>
      <c r="E48" s="206">
        <v>44112</v>
      </c>
      <c r="F48" s="187" t="s">
        <v>397</v>
      </c>
      <c r="G48" s="187" t="s">
        <v>397</v>
      </c>
      <c r="H48" s="193">
        <v>543000</v>
      </c>
      <c r="I48" s="206">
        <v>44140</v>
      </c>
      <c r="J48" s="188" t="s">
        <v>398</v>
      </c>
      <c r="K48" s="193">
        <v>543000</v>
      </c>
      <c r="L48" s="188"/>
      <c r="M48" s="193"/>
      <c r="N48" s="193"/>
      <c r="O48" s="186">
        <f t="shared" si="0"/>
        <v>543000</v>
      </c>
      <c r="P48" s="188"/>
      <c r="Q48" s="193"/>
      <c r="R48" s="193"/>
      <c r="S48" s="186">
        <f t="shared" si="1"/>
        <v>543000</v>
      </c>
      <c r="T48" s="206">
        <v>44251</v>
      </c>
      <c r="U48" s="186">
        <v>543000</v>
      </c>
      <c r="V48" s="186">
        <v>0</v>
      </c>
      <c r="W48" s="186">
        <v>0</v>
      </c>
      <c r="X48" s="186">
        <v>0</v>
      </c>
      <c r="Y48" s="188" t="s">
        <v>237</v>
      </c>
      <c r="Z48" s="188" t="s">
        <v>170</v>
      </c>
      <c r="AA48" s="188" t="s">
        <v>235</v>
      </c>
      <c r="AB48" s="206">
        <v>44081</v>
      </c>
      <c r="AC48" s="206">
        <v>44081</v>
      </c>
      <c r="AD48" s="188" t="s">
        <v>399</v>
      </c>
      <c r="AE48" s="188" t="s">
        <v>400</v>
      </c>
      <c r="AF48" s="188" t="s">
        <v>240</v>
      </c>
      <c r="AG48" s="188">
        <v>3</v>
      </c>
    </row>
    <row r="49" spans="1:33">
      <c r="A49" s="188" t="s">
        <v>40</v>
      </c>
      <c r="B49" s="188">
        <v>860024766</v>
      </c>
      <c r="C49" s="188" t="s">
        <v>170</v>
      </c>
      <c r="D49" s="188" t="s">
        <v>338</v>
      </c>
      <c r="E49" s="206">
        <v>44200</v>
      </c>
      <c r="F49" s="187" t="s">
        <v>401</v>
      </c>
      <c r="G49" s="187" t="s">
        <v>401</v>
      </c>
      <c r="H49" s="193">
        <v>584000</v>
      </c>
      <c r="I49" s="206">
        <v>44230</v>
      </c>
      <c r="J49" s="188" t="s">
        <v>402</v>
      </c>
      <c r="K49" s="193">
        <v>584000</v>
      </c>
      <c r="L49" s="206">
        <v>44237</v>
      </c>
      <c r="M49" s="193">
        <v>0</v>
      </c>
      <c r="N49" s="193">
        <v>0</v>
      </c>
      <c r="O49" s="186">
        <f t="shared" si="0"/>
        <v>584000</v>
      </c>
      <c r="P49" s="188"/>
      <c r="Q49" s="193"/>
      <c r="R49" s="193"/>
      <c r="S49" s="186">
        <f t="shared" si="1"/>
        <v>584000</v>
      </c>
      <c r="T49" s="206">
        <v>44551</v>
      </c>
      <c r="U49" s="186">
        <v>584000</v>
      </c>
      <c r="V49" s="186">
        <v>0</v>
      </c>
      <c r="W49" s="186">
        <v>0</v>
      </c>
      <c r="X49" s="186">
        <v>0</v>
      </c>
      <c r="Y49" s="188" t="s">
        <v>237</v>
      </c>
      <c r="Z49" s="188" t="s">
        <v>170</v>
      </c>
      <c r="AA49" s="188" t="s">
        <v>311</v>
      </c>
      <c r="AB49" s="206">
        <v>44142</v>
      </c>
      <c r="AC49" s="206">
        <v>44143</v>
      </c>
      <c r="AD49" s="188" t="s">
        <v>403</v>
      </c>
      <c r="AE49" s="188" t="s">
        <v>404</v>
      </c>
      <c r="AF49" s="188" t="s">
        <v>240</v>
      </c>
      <c r="AG49" s="188">
        <v>3</v>
      </c>
    </row>
    <row r="50" spans="1:33">
      <c r="A50" s="188" t="s">
        <v>40</v>
      </c>
      <c r="B50" s="188">
        <v>860024766</v>
      </c>
      <c r="C50" s="188" t="s">
        <v>170</v>
      </c>
      <c r="D50" s="188" t="s">
        <v>338</v>
      </c>
      <c r="E50" s="206">
        <v>44200</v>
      </c>
      <c r="F50" s="187" t="s">
        <v>405</v>
      </c>
      <c r="G50" s="187" t="s">
        <v>405</v>
      </c>
      <c r="H50" s="193">
        <v>640000</v>
      </c>
      <c r="I50" s="206">
        <v>44230</v>
      </c>
      <c r="J50" s="188" t="s">
        <v>406</v>
      </c>
      <c r="K50" s="193">
        <v>640000</v>
      </c>
      <c r="L50" s="206">
        <v>44237</v>
      </c>
      <c r="M50" s="193">
        <v>0</v>
      </c>
      <c r="N50" s="193">
        <v>0</v>
      </c>
      <c r="O50" s="186">
        <f t="shared" si="0"/>
        <v>640000</v>
      </c>
      <c r="P50" s="188"/>
      <c r="Q50" s="193"/>
      <c r="R50" s="193"/>
      <c r="S50" s="186">
        <f t="shared" si="1"/>
        <v>640000</v>
      </c>
      <c r="T50" s="206">
        <v>44551</v>
      </c>
      <c r="U50" s="186">
        <v>640000</v>
      </c>
      <c r="V50" s="186">
        <v>0</v>
      </c>
      <c r="W50" s="186">
        <v>0</v>
      </c>
      <c r="X50" s="186">
        <v>0</v>
      </c>
      <c r="Y50" s="188" t="s">
        <v>237</v>
      </c>
      <c r="Z50" s="188" t="s">
        <v>170</v>
      </c>
      <c r="AA50" s="188" t="s">
        <v>311</v>
      </c>
      <c r="AB50" s="206">
        <v>44138</v>
      </c>
      <c r="AC50" s="206">
        <v>44144</v>
      </c>
      <c r="AD50" s="188" t="s">
        <v>407</v>
      </c>
      <c r="AE50" s="188" t="s">
        <v>408</v>
      </c>
      <c r="AF50" s="188" t="s">
        <v>240</v>
      </c>
      <c r="AG50" s="188">
        <v>3</v>
      </c>
    </row>
    <row r="51" spans="1:33">
      <c r="A51" s="188" t="s">
        <v>40</v>
      </c>
      <c r="B51" s="188">
        <v>860024766</v>
      </c>
      <c r="C51" s="188" t="s">
        <v>170</v>
      </c>
      <c r="D51" s="188" t="s">
        <v>338</v>
      </c>
      <c r="E51" s="206">
        <v>44200</v>
      </c>
      <c r="F51" s="187" t="s">
        <v>409</v>
      </c>
      <c r="G51" s="187" t="s">
        <v>409</v>
      </c>
      <c r="H51" s="193">
        <v>69300</v>
      </c>
      <c r="I51" s="206">
        <v>44230</v>
      </c>
      <c r="J51" s="188" t="s">
        <v>410</v>
      </c>
      <c r="K51" s="193">
        <v>69300</v>
      </c>
      <c r="L51" s="206">
        <v>44236</v>
      </c>
      <c r="M51" s="193">
        <v>0</v>
      </c>
      <c r="N51" s="193">
        <v>0</v>
      </c>
      <c r="O51" s="186">
        <f t="shared" si="0"/>
        <v>69300</v>
      </c>
      <c r="P51" s="188"/>
      <c r="Q51" s="193"/>
      <c r="R51" s="193"/>
      <c r="S51" s="186">
        <f t="shared" si="1"/>
        <v>69300</v>
      </c>
      <c r="T51" s="206">
        <v>44551</v>
      </c>
      <c r="U51" s="186">
        <v>0</v>
      </c>
      <c r="V51" s="186">
        <v>69300</v>
      </c>
      <c r="W51" s="186">
        <v>0</v>
      </c>
      <c r="X51" s="186">
        <v>0</v>
      </c>
      <c r="Y51" s="188" t="s">
        <v>237</v>
      </c>
      <c r="Z51" s="188" t="s">
        <v>170</v>
      </c>
      <c r="AA51" s="188" t="s">
        <v>311</v>
      </c>
      <c r="AB51" s="206">
        <v>44162</v>
      </c>
      <c r="AC51" s="206">
        <v>44162</v>
      </c>
      <c r="AD51" s="188" t="s">
        <v>411</v>
      </c>
      <c r="AE51" s="188" t="s">
        <v>412</v>
      </c>
      <c r="AF51" s="188" t="s">
        <v>240</v>
      </c>
      <c r="AG51" s="188">
        <v>3</v>
      </c>
    </row>
    <row r="52" spans="1:33">
      <c r="A52" s="188" t="s">
        <v>40</v>
      </c>
      <c r="B52" s="188">
        <v>860024766</v>
      </c>
      <c r="C52" s="188" t="s">
        <v>170</v>
      </c>
      <c r="D52" s="188" t="s">
        <v>338</v>
      </c>
      <c r="E52" s="206">
        <v>44200</v>
      </c>
      <c r="F52" s="187" t="s">
        <v>413</v>
      </c>
      <c r="G52" s="187" t="s">
        <v>413</v>
      </c>
      <c r="H52" s="193">
        <v>97500</v>
      </c>
      <c r="I52" s="206">
        <v>44230</v>
      </c>
      <c r="J52" s="188" t="s">
        <v>414</v>
      </c>
      <c r="K52" s="193">
        <v>97500</v>
      </c>
      <c r="L52" s="206">
        <v>44237</v>
      </c>
      <c r="M52" s="193">
        <v>0</v>
      </c>
      <c r="N52" s="193">
        <v>0</v>
      </c>
      <c r="O52" s="186">
        <f t="shared" si="0"/>
        <v>97500</v>
      </c>
      <c r="P52" s="188"/>
      <c r="Q52" s="193"/>
      <c r="R52" s="193"/>
      <c r="S52" s="186">
        <f t="shared" si="1"/>
        <v>97500</v>
      </c>
      <c r="T52" s="206">
        <v>44551</v>
      </c>
      <c r="U52" s="186">
        <v>0</v>
      </c>
      <c r="V52" s="186">
        <v>97500</v>
      </c>
      <c r="W52" s="186">
        <v>0</v>
      </c>
      <c r="X52" s="186">
        <v>0</v>
      </c>
      <c r="Y52" s="188" t="s">
        <v>237</v>
      </c>
      <c r="Z52" s="188" t="s">
        <v>170</v>
      </c>
      <c r="AA52" s="188" t="s">
        <v>311</v>
      </c>
      <c r="AB52" s="206">
        <v>44163</v>
      </c>
      <c r="AC52" s="206">
        <v>44163</v>
      </c>
      <c r="AD52" s="188" t="s">
        <v>415</v>
      </c>
      <c r="AE52" s="188" t="s">
        <v>416</v>
      </c>
      <c r="AF52" s="188" t="s">
        <v>240</v>
      </c>
      <c r="AG52" s="188">
        <v>3</v>
      </c>
    </row>
    <row r="53" spans="1:33">
      <c r="A53" s="188" t="s">
        <v>40</v>
      </c>
      <c r="B53" s="188">
        <v>860024766</v>
      </c>
      <c r="C53" s="188" t="s">
        <v>170</v>
      </c>
      <c r="D53" s="188" t="s">
        <v>338</v>
      </c>
      <c r="E53" s="206">
        <v>44200</v>
      </c>
      <c r="F53" s="187" t="s">
        <v>417</v>
      </c>
      <c r="G53" s="187" t="s">
        <v>417</v>
      </c>
      <c r="H53" s="193">
        <v>824000</v>
      </c>
      <c r="I53" s="206">
        <v>44230</v>
      </c>
      <c r="J53" s="188" t="s">
        <v>418</v>
      </c>
      <c r="K53" s="193">
        <v>824000</v>
      </c>
      <c r="L53" s="206">
        <v>44237</v>
      </c>
      <c r="M53" s="193">
        <v>0</v>
      </c>
      <c r="N53" s="193">
        <v>0</v>
      </c>
      <c r="O53" s="186">
        <f t="shared" si="0"/>
        <v>824000</v>
      </c>
      <c r="P53" s="188"/>
      <c r="Q53" s="193"/>
      <c r="R53" s="193"/>
      <c r="S53" s="186">
        <f t="shared" si="1"/>
        <v>824000</v>
      </c>
      <c r="T53" s="206">
        <v>44551</v>
      </c>
      <c r="U53" s="186">
        <v>824000</v>
      </c>
      <c r="V53" s="186">
        <v>0</v>
      </c>
      <c r="W53" s="186">
        <v>0</v>
      </c>
      <c r="X53" s="186">
        <v>0</v>
      </c>
      <c r="Y53" s="188" t="s">
        <v>237</v>
      </c>
      <c r="Z53" s="188" t="s">
        <v>170</v>
      </c>
      <c r="AA53" s="188" t="s">
        <v>311</v>
      </c>
      <c r="AB53" s="206">
        <v>44162</v>
      </c>
      <c r="AC53" s="206">
        <v>44163</v>
      </c>
      <c r="AD53" s="188" t="s">
        <v>419</v>
      </c>
      <c r="AE53" s="188" t="s">
        <v>420</v>
      </c>
      <c r="AF53" s="188" t="s">
        <v>240</v>
      </c>
      <c r="AG53" s="188">
        <v>3</v>
      </c>
    </row>
    <row r="54" spans="1:33">
      <c r="A54" s="188" t="s">
        <v>40</v>
      </c>
      <c r="B54" s="188">
        <v>860024766</v>
      </c>
      <c r="C54" s="188" t="s">
        <v>170</v>
      </c>
      <c r="D54" s="188" t="s">
        <v>338</v>
      </c>
      <c r="E54" s="206">
        <v>44200</v>
      </c>
      <c r="F54" s="187" t="s">
        <v>421</v>
      </c>
      <c r="G54" s="187" t="s">
        <v>421</v>
      </c>
      <c r="H54" s="193">
        <v>576000</v>
      </c>
      <c r="I54" s="206">
        <v>44230</v>
      </c>
      <c r="J54" s="188" t="s">
        <v>422</v>
      </c>
      <c r="K54" s="193">
        <v>576000</v>
      </c>
      <c r="L54" s="206">
        <v>44237</v>
      </c>
      <c r="M54" s="193">
        <v>0</v>
      </c>
      <c r="N54" s="193">
        <v>0</v>
      </c>
      <c r="O54" s="186">
        <f t="shared" si="0"/>
        <v>576000</v>
      </c>
      <c r="P54" s="188"/>
      <c r="Q54" s="193"/>
      <c r="R54" s="193"/>
      <c r="S54" s="186">
        <f t="shared" si="1"/>
        <v>576000</v>
      </c>
      <c r="T54" s="206">
        <v>44551</v>
      </c>
      <c r="U54" s="186">
        <v>576000</v>
      </c>
      <c r="V54" s="186">
        <v>0</v>
      </c>
      <c r="W54" s="186">
        <v>0</v>
      </c>
      <c r="X54" s="186">
        <v>0</v>
      </c>
      <c r="Y54" s="188" t="s">
        <v>237</v>
      </c>
      <c r="Z54" s="188" t="s">
        <v>170</v>
      </c>
      <c r="AA54" s="188" t="s">
        <v>311</v>
      </c>
      <c r="AB54" s="206">
        <v>44138</v>
      </c>
      <c r="AC54" s="206">
        <v>44139</v>
      </c>
      <c r="AD54" s="188" t="s">
        <v>423</v>
      </c>
      <c r="AE54" s="188" t="s">
        <v>424</v>
      </c>
      <c r="AF54" s="188" t="s">
        <v>240</v>
      </c>
      <c r="AG54" s="188">
        <v>3</v>
      </c>
    </row>
    <row r="55" spans="1:33">
      <c r="A55" s="188" t="s">
        <v>28</v>
      </c>
      <c r="B55" s="188">
        <v>800006850</v>
      </c>
      <c r="C55" s="188" t="s">
        <v>170</v>
      </c>
      <c r="D55" s="188" t="s">
        <v>235</v>
      </c>
      <c r="E55" s="206">
        <v>44208</v>
      </c>
      <c r="F55" s="187" t="s">
        <v>425</v>
      </c>
      <c r="G55" s="187" t="s">
        <v>425</v>
      </c>
      <c r="H55" s="193">
        <v>117500</v>
      </c>
      <c r="I55" s="206">
        <v>44239</v>
      </c>
      <c r="J55" s="188" t="s">
        <v>426</v>
      </c>
      <c r="K55" s="193">
        <v>117500</v>
      </c>
      <c r="L55" s="206">
        <v>44250</v>
      </c>
      <c r="M55" s="193">
        <v>0</v>
      </c>
      <c r="N55" s="193">
        <v>0</v>
      </c>
      <c r="O55" s="186">
        <f t="shared" si="0"/>
        <v>117500</v>
      </c>
      <c r="P55" s="188"/>
      <c r="Q55" s="193"/>
      <c r="R55" s="193"/>
      <c r="S55" s="186">
        <f t="shared" si="1"/>
        <v>117500</v>
      </c>
      <c r="T55" s="206">
        <v>44356</v>
      </c>
      <c r="U55" s="186">
        <v>117500</v>
      </c>
      <c r="V55" s="186">
        <v>0</v>
      </c>
      <c r="W55" s="186">
        <v>0</v>
      </c>
      <c r="X55" s="186">
        <v>0</v>
      </c>
      <c r="Y55" s="188" t="s">
        <v>237</v>
      </c>
      <c r="Z55" s="188" t="s">
        <v>170</v>
      </c>
      <c r="AA55" s="188" t="s">
        <v>235</v>
      </c>
      <c r="AB55" s="206">
        <v>44174</v>
      </c>
      <c r="AC55" s="206">
        <v>44174</v>
      </c>
      <c r="AD55" s="188" t="s">
        <v>427</v>
      </c>
      <c r="AE55" s="188" t="s">
        <v>428</v>
      </c>
      <c r="AF55" s="188" t="s">
        <v>240</v>
      </c>
      <c r="AG55" s="188">
        <v>3</v>
      </c>
    </row>
    <row r="56" spans="1:33">
      <c r="A56" s="188" t="s">
        <v>28</v>
      </c>
      <c r="B56" s="188">
        <v>800006850</v>
      </c>
      <c r="C56" s="188" t="s">
        <v>170</v>
      </c>
      <c r="D56" s="188" t="s">
        <v>235</v>
      </c>
      <c r="E56" s="206">
        <v>44208</v>
      </c>
      <c r="F56" s="187" t="s">
        <v>429</v>
      </c>
      <c r="G56" s="187" t="s">
        <v>429</v>
      </c>
      <c r="H56" s="193">
        <v>204600</v>
      </c>
      <c r="I56" s="206">
        <v>44239</v>
      </c>
      <c r="J56" s="188" t="s">
        <v>430</v>
      </c>
      <c r="K56" s="193">
        <v>204600</v>
      </c>
      <c r="L56" s="206">
        <v>44250</v>
      </c>
      <c r="M56" s="193">
        <v>0</v>
      </c>
      <c r="N56" s="193">
        <v>0</v>
      </c>
      <c r="O56" s="186">
        <f t="shared" si="0"/>
        <v>204600</v>
      </c>
      <c r="P56" s="188"/>
      <c r="Q56" s="193"/>
      <c r="R56" s="193"/>
      <c r="S56" s="186">
        <f t="shared" si="1"/>
        <v>204600</v>
      </c>
      <c r="T56" s="206">
        <v>44356</v>
      </c>
      <c r="U56" s="186">
        <v>204600</v>
      </c>
      <c r="V56" s="186">
        <v>0</v>
      </c>
      <c r="W56" s="186">
        <v>0</v>
      </c>
      <c r="X56" s="186">
        <v>0</v>
      </c>
      <c r="Y56" s="188" t="s">
        <v>237</v>
      </c>
      <c r="Z56" s="188" t="s">
        <v>170</v>
      </c>
      <c r="AA56" s="188" t="s">
        <v>235</v>
      </c>
      <c r="AB56" s="206">
        <v>44174</v>
      </c>
      <c r="AC56" s="206">
        <v>44174</v>
      </c>
      <c r="AD56" s="188" t="s">
        <v>431</v>
      </c>
      <c r="AE56" s="188" t="s">
        <v>432</v>
      </c>
      <c r="AF56" s="188" t="s">
        <v>240</v>
      </c>
      <c r="AG56" s="188">
        <v>3</v>
      </c>
    </row>
    <row r="57" spans="1:33">
      <c r="A57" s="188" t="s">
        <v>28</v>
      </c>
      <c r="B57" s="188">
        <v>800006850</v>
      </c>
      <c r="C57" s="188" t="s">
        <v>170</v>
      </c>
      <c r="D57" s="188" t="s">
        <v>235</v>
      </c>
      <c r="E57" s="206">
        <v>44208</v>
      </c>
      <c r="F57" s="187" t="s">
        <v>433</v>
      </c>
      <c r="G57" s="187" t="s">
        <v>433</v>
      </c>
      <c r="H57" s="193">
        <v>111100</v>
      </c>
      <c r="I57" s="206">
        <v>44239</v>
      </c>
      <c r="J57" s="188" t="s">
        <v>434</v>
      </c>
      <c r="K57" s="193">
        <v>111100</v>
      </c>
      <c r="L57" s="206">
        <v>44250</v>
      </c>
      <c r="M57" s="193">
        <v>0</v>
      </c>
      <c r="N57" s="193">
        <v>0</v>
      </c>
      <c r="O57" s="186">
        <f t="shared" si="0"/>
        <v>111100</v>
      </c>
      <c r="P57" s="188"/>
      <c r="Q57" s="193"/>
      <c r="R57" s="193"/>
      <c r="S57" s="186">
        <f t="shared" si="1"/>
        <v>111100</v>
      </c>
      <c r="T57" s="206">
        <v>44356</v>
      </c>
      <c r="U57" s="186">
        <v>111100</v>
      </c>
      <c r="V57" s="186">
        <v>0</v>
      </c>
      <c r="W57" s="186">
        <v>0</v>
      </c>
      <c r="X57" s="186">
        <v>0</v>
      </c>
      <c r="Y57" s="188" t="s">
        <v>237</v>
      </c>
      <c r="Z57" s="188" t="s">
        <v>170</v>
      </c>
      <c r="AA57" s="188" t="s">
        <v>235</v>
      </c>
      <c r="AB57" s="206">
        <v>44174</v>
      </c>
      <c r="AC57" s="206">
        <v>44174</v>
      </c>
      <c r="AD57" s="188" t="s">
        <v>435</v>
      </c>
      <c r="AE57" s="188" t="s">
        <v>436</v>
      </c>
      <c r="AF57" s="188" t="s">
        <v>240</v>
      </c>
      <c r="AG57" s="188">
        <v>3</v>
      </c>
    </row>
    <row r="58" spans="1:33">
      <c r="A58" s="188" t="s">
        <v>28</v>
      </c>
      <c r="B58" s="188">
        <v>800006850</v>
      </c>
      <c r="C58" s="188" t="s">
        <v>170</v>
      </c>
      <c r="D58" s="188" t="s">
        <v>235</v>
      </c>
      <c r="E58" s="206">
        <v>44208</v>
      </c>
      <c r="F58" s="187" t="s">
        <v>437</v>
      </c>
      <c r="G58" s="187" t="s">
        <v>437</v>
      </c>
      <c r="H58" s="193">
        <v>84500</v>
      </c>
      <c r="I58" s="206">
        <v>44239</v>
      </c>
      <c r="J58" s="188" t="s">
        <v>438</v>
      </c>
      <c r="K58" s="193">
        <v>84500</v>
      </c>
      <c r="L58" s="206">
        <v>44250</v>
      </c>
      <c r="M58" s="193">
        <v>0</v>
      </c>
      <c r="N58" s="193">
        <v>0</v>
      </c>
      <c r="O58" s="186">
        <f t="shared" si="0"/>
        <v>84500</v>
      </c>
      <c r="P58" s="188"/>
      <c r="Q58" s="193"/>
      <c r="R58" s="193"/>
      <c r="S58" s="186">
        <f t="shared" si="1"/>
        <v>84500</v>
      </c>
      <c r="T58" s="206">
        <v>44356</v>
      </c>
      <c r="U58" s="186">
        <v>84500</v>
      </c>
      <c r="V58" s="186">
        <v>0</v>
      </c>
      <c r="W58" s="186">
        <v>0</v>
      </c>
      <c r="X58" s="186">
        <v>0</v>
      </c>
      <c r="Y58" s="188" t="s">
        <v>237</v>
      </c>
      <c r="Z58" s="188" t="s">
        <v>170</v>
      </c>
      <c r="AA58" s="188" t="s">
        <v>235</v>
      </c>
      <c r="AB58" s="206">
        <v>44174</v>
      </c>
      <c r="AC58" s="206">
        <v>44174</v>
      </c>
      <c r="AD58" s="188" t="s">
        <v>439</v>
      </c>
      <c r="AE58" s="188" t="s">
        <v>440</v>
      </c>
      <c r="AF58" s="188" t="s">
        <v>240</v>
      </c>
      <c r="AG58" s="188">
        <v>3</v>
      </c>
    </row>
    <row r="59" spans="1:33">
      <c r="A59" s="188" t="s">
        <v>28</v>
      </c>
      <c r="B59" s="188">
        <v>800006850</v>
      </c>
      <c r="C59" s="188" t="s">
        <v>170</v>
      </c>
      <c r="D59" s="188" t="s">
        <v>235</v>
      </c>
      <c r="E59" s="206">
        <v>44208</v>
      </c>
      <c r="F59" s="187" t="s">
        <v>441</v>
      </c>
      <c r="G59" s="187" t="s">
        <v>441</v>
      </c>
      <c r="H59" s="193">
        <v>69300</v>
      </c>
      <c r="I59" s="206">
        <v>44239</v>
      </c>
      <c r="J59" s="188" t="s">
        <v>442</v>
      </c>
      <c r="K59" s="193">
        <v>69300</v>
      </c>
      <c r="L59" s="206">
        <v>44250</v>
      </c>
      <c r="M59" s="193">
        <v>0</v>
      </c>
      <c r="N59" s="193">
        <v>0</v>
      </c>
      <c r="O59" s="186">
        <f t="shared" si="0"/>
        <v>69300</v>
      </c>
      <c r="P59" s="188"/>
      <c r="Q59" s="193"/>
      <c r="R59" s="193"/>
      <c r="S59" s="186">
        <f t="shared" si="1"/>
        <v>69300</v>
      </c>
      <c r="T59" s="206">
        <v>44356</v>
      </c>
      <c r="U59" s="186">
        <v>69300</v>
      </c>
      <c r="V59" s="186">
        <v>0</v>
      </c>
      <c r="W59" s="186">
        <v>0</v>
      </c>
      <c r="X59" s="186">
        <v>0</v>
      </c>
      <c r="Y59" s="188" t="s">
        <v>237</v>
      </c>
      <c r="Z59" s="188" t="s">
        <v>170</v>
      </c>
      <c r="AA59" s="188" t="s">
        <v>235</v>
      </c>
      <c r="AB59" s="206">
        <v>44175</v>
      </c>
      <c r="AC59" s="206">
        <v>44175</v>
      </c>
      <c r="AD59" s="188" t="s">
        <v>443</v>
      </c>
      <c r="AE59" s="188" t="s">
        <v>444</v>
      </c>
      <c r="AF59" s="188" t="s">
        <v>240</v>
      </c>
      <c r="AG59" s="188">
        <v>3</v>
      </c>
    </row>
    <row r="60" spans="1:33">
      <c r="A60" s="188" t="s">
        <v>28</v>
      </c>
      <c r="B60" s="188">
        <v>800006850</v>
      </c>
      <c r="C60" s="188" t="s">
        <v>170</v>
      </c>
      <c r="D60" s="188" t="s">
        <v>235</v>
      </c>
      <c r="E60" s="206">
        <v>44208</v>
      </c>
      <c r="F60" s="187" t="s">
        <v>445</v>
      </c>
      <c r="G60" s="187" t="s">
        <v>445</v>
      </c>
      <c r="H60" s="193">
        <v>75100</v>
      </c>
      <c r="I60" s="206">
        <v>44239</v>
      </c>
      <c r="J60" s="188" t="s">
        <v>446</v>
      </c>
      <c r="K60" s="193">
        <v>75100</v>
      </c>
      <c r="L60" s="206">
        <v>44250</v>
      </c>
      <c r="M60" s="193">
        <v>0</v>
      </c>
      <c r="N60" s="193">
        <v>0</v>
      </c>
      <c r="O60" s="186">
        <f t="shared" si="0"/>
        <v>75100</v>
      </c>
      <c r="P60" s="188"/>
      <c r="Q60" s="193"/>
      <c r="R60" s="193"/>
      <c r="S60" s="186">
        <f t="shared" si="1"/>
        <v>75100</v>
      </c>
      <c r="T60" s="206">
        <v>44356</v>
      </c>
      <c r="U60" s="186">
        <v>75100</v>
      </c>
      <c r="V60" s="186">
        <v>0</v>
      </c>
      <c r="W60" s="186">
        <v>0</v>
      </c>
      <c r="X60" s="186">
        <v>0</v>
      </c>
      <c r="Y60" s="188" t="s">
        <v>237</v>
      </c>
      <c r="Z60" s="188" t="s">
        <v>170</v>
      </c>
      <c r="AA60" s="188" t="s">
        <v>235</v>
      </c>
      <c r="AB60" s="206">
        <v>44175</v>
      </c>
      <c r="AC60" s="206">
        <v>44175</v>
      </c>
      <c r="AD60" s="188" t="s">
        <v>447</v>
      </c>
      <c r="AE60" s="188" t="s">
        <v>448</v>
      </c>
      <c r="AF60" s="188" t="s">
        <v>240</v>
      </c>
      <c r="AG60" s="188">
        <v>3</v>
      </c>
    </row>
    <row r="61" spans="1:33">
      <c r="A61" s="188" t="s">
        <v>28</v>
      </c>
      <c r="B61" s="188">
        <v>800006850</v>
      </c>
      <c r="C61" s="188" t="s">
        <v>170</v>
      </c>
      <c r="D61" s="188" t="s">
        <v>235</v>
      </c>
      <c r="E61" s="206">
        <v>44208</v>
      </c>
      <c r="F61" s="187" t="s">
        <v>449</v>
      </c>
      <c r="G61" s="187" t="s">
        <v>449</v>
      </c>
      <c r="H61" s="193">
        <v>111100</v>
      </c>
      <c r="I61" s="206">
        <v>44239</v>
      </c>
      <c r="J61" s="188" t="s">
        <v>450</v>
      </c>
      <c r="K61" s="193">
        <v>111100</v>
      </c>
      <c r="L61" s="206">
        <v>44250</v>
      </c>
      <c r="M61" s="193">
        <v>0</v>
      </c>
      <c r="N61" s="193">
        <v>0</v>
      </c>
      <c r="O61" s="186">
        <f t="shared" si="0"/>
        <v>111100</v>
      </c>
      <c r="P61" s="188"/>
      <c r="Q61" s="193"/>
      <c r="R61" s="193"/>
      <c r="S61" s="186">
        <f t="shared" si="1"/>
        <v>111100</v>
      </c>
      <c r="T61" s="206">
        <v>44356</v>
      </c>
      <c r="U61" s="186">
        <v>111100</v>
      </c>
      <c r="V61" s="186">
        <v>0</v>
      </c>
      <c r="W61" s="186">
        <v>0</v>
      </c>
      <c r="X61" s="186">
        <v>0</v>
      </c>
      <c r="Y61" s="188" t="s">
        <v>237</v>
      </c>
      <c r="Z61" s="188" t="s">
        <v>170</v>
      </c>
      <c r="AA61" s="188" t="s">
        <v>235</v>
      </c>
      <c r="AB61" s="206">
        <v>44175</v>
      </c>
      <c r="AC61" s="206">
        <v>44175</v>
      </c>
      <c r="AD61" s="188" t="s">
        <v>451</v>
      </c>
      <c r="AE61" s="188" t="s">
        <v>452</v>
      </c>
      <c r="AF61" s="188" t="s">
        <v>240</v>
      </c>
      <c r="AG61" s="188">
        <v>3</v>
      </c>
    </row>
    <row r="62" spans="1:33">
      <c r="A62" s="188" t="s">
        <v>28</v>
      </c>
      <c r="B62" s="188">
        <v>800006850</v>
      </c>
      <c r="C62" s="188" t="s">
        <v>170</v>
      </c>
      <c r="D62" s="188" t="s">
        <v>235</v>
      </c>
      <c r="E62" s="206">
        <v>44327</v>
      </c>
      <c r="F62" s="187" t="s">
        <v>453</v>
      </c>
      <c r="G62" s="187" t="s">
        <v>453</v>
      </c>
      <c r="H62" s="193">
        <v>346800</v>
      </c>
      <c r="I62" s="206">
        <v>44353</v>
      </c>
      <c r="J62" s="188" t="s">
        <v>454</v>
      </c>
      <c r="K62" s="193">
        <v>346800</v>
      </c>
      <c r="L62" s="206">
        <v>44392</v>
      </c>
      <c r="M62" s="193">
        <v>0</v>
      </c>
      <c r="N62" s="193">
        <v>346800</v>
      </c>
      <c r="O62" s="186">
        <f t="shared" si="0"/>
        <v>0</v>
      </c>
      <c r="P62" s="188"/>
      <c r="Q62" s="193"/>
      <c r="R62" s="193"/>
      <c r="S62" s="186">
        <f t="shared" si="1"/>
        <v>0</v>
      </c>
      <c r="T62" s="188"/>
      <c r="U62" s="186">
        <v>0</v>
      </c>
      <c r="V62" s="186">
        <v>0</v>
      </c>
      <c r="W62" s="186">
        <v>0</v>
      </c>
      <c r="X62" s="186">
        <v>0</v>
      </c>
      <c r="Y62" s="188" t="s">
        <v>237</v>
      </c>
      <c r="Z62" s="188" t="s">
        <v>170</v>
      </c>
      <c r="AA62" s="188" t="s">
        <v>235</v>
      </c>
      <c r="AB62" s="206">
        <v>44298</v>
      </c>
      <c r="AC62" s="206">
        <v>44298</v>
      </c>
      <c r="AD62" s="188" t="s">
        <v>455</v>
      </c>
      <c r="AE62" s="188" t="s">
        <v>456</v>
      </c>
      <c r="AF62" s="188" t="s">
        <v>240</v>
      </c>
      <c r="AG62" s="188">
        <v>3</v>
      </c>
    </row>
    <row r="63" spans="1:33">
      <c r="A63" s="188" t="s">
        <v>28</v>
      </c>
      <c r="B63" s="188">
        <v>800006850</v>
      </c>
      <c r="C63" s="188" t="s">
        <v>170</v>
      </c>
      <c r="D63" s="188" t="s">
        <v>235</v>
      </c>
      <c r="E63" s="206">
        <v>44327</v>
      </c>
      <c r="F63" s="187" t="s">
        <v>457</v>
      </c>
      <c r="G63" s="187" t="s">
        <v>457</v>
      </c>
      <c r="H63" s="193">
        <v>346800</v>
      </c>
      <c r="I63" s="206">
        <v>44353</v>
      </c>
      <c r="J63" s="188" t="s">
        <v>458</v>
      </c>
      <c r="K63" s="193">
        <v>346800</v>
      </c>
      <c r="L63" s="206">
        <v>44392</v>
      </c>
      <c r="M63" s="193">
        <v>0</v>
      </c>
      <c r="N63" s="193">
        <v>346800</v>
      </c>
      <c r="O63" s="186">
        <f t="shared" si="0"/>
        <v>0</v>
      </c>
      <c r="P63" s="188"/>
      <c r="Q63" s="193"/>
      <c r="R63" s="193"/>
      <c r="S63" s="186">
        <f t="shared" si="1"/>
        <v>0</v>
      </c>
      <c r="T63" s="188"/>
      <c r="U63" s="186">
        <v>0</v>
      </c>
      <c r="V63" s="186">
        <v>0</v>
      </c>
      <c r="W63" s="186">
        <v>0</v>
      </c>
      <c r="X63" s="186">
        <v>0</v>
      </c>
      <c r="Y63" s="188" t="s">
        <v>237</v>
      </c>
      <c r="Z63" s="188" t="s">
        <v>170</v>
      </c>
      <c r="AA63" s="188" t="s">
        <v>235</v>
      </c>
      <c r="AB63" s="206">
        <v>44298</v>
      </c>
      <c r="AC63" s="206">
        <v>44298</v>
      </c>
      <c r="AD63" s="188" t="s">
        <v>459</v>
      </c>
      <c r="AE63" s="188" t="s">
        <v>460</v>
      </c>
      <c r="AF63" s="188" t="s">
        <v>240</v>
      </c>
      <c r="AG63" s="188">
        <v>3</v>
      </c>
    </row>
    <row r="64" spans="1:33">
      <c r="A64" s="188" t="s">
        <v>28</v>
      </c>
      <c r="B64" s="188">
        <v>800006850</v>
      </c>
      <c r="C64" s="188" t="s">
        <v>170</v>
      </c>
      <c r="D64" s="188" t="s">
        <v>235</v>
      </c>
      <c r="E64" s="206">
        <v>44327</v>
      </c>
      <c r="F64" s="187" t="s">
        <v>461</v>
      </c>
      <c r="G64" s="187" t="s">
        <v>461</v>
      </c>
      <c r="H64" s="193">
        <v>71700</v>
      </c>
      <c r="I64" s="206">
        <v>44353</v>
      </c>
      <c r="J64" s="188" t="s">
        <v>462</v>
      </c>
      <c r="K64" s="193">
        <v>71700</v>
      </c>
      <c r="L64" s="206">
        <v>44392</v>
      </c>
      <c r="M64" s="193">
        <v>0</v>
      </c>
      <c r="N64" s="193">
        <v>71700</v>
      </c>
      <c r="O64" s="186">
        <f t="shared" si="0"/>
        <v>0</v>
      </c>
      <c r="P64" s="188"/>
      <c r="Q64" s="193"/>
      <c r="R64" s="193"/>
      <c r="S64" s="186">
        <f t="shared" si="1"/>
        <v>0</v>
      </c>
      <c r="T64" s="188"/>
      <c r="U64" s="186">
        <v>0</v>
      </c>
      <c r="V64" s="186">
        <v>0</v>
      </c>
      <c r="W64" s="186">
        <v>0</v>
      </c>
      <c r="X64" s="186">
        <v>0</v>
      </c>
      <c r="Y64" s="188" t="s">
        <v>237</v>
      </c>
      <c r="Z64" s="188" t="s">
        <v>170</v>
      </c>
      <c r="AA64" s="188" t="s">
        <v>235</v>
      </c>
      <c r="AB64" s="206">
        <v>44299</v>
      </c>
      <c r="AC64" s="206">
        <v>44299</v>
      </c>
      <c r="AD64" s="188" t="s">
        <v>463</v>
      </c>
      <c r="AE64" s="188" t="s">
        <v>464</v>
      </c>
      <c r="AF64" s="188" t="s">
        <v>240</v>
      </c>
      <c r="AG64" s="188">
        <v>3</v>
      </c>
    </row>
    <row r="65" spans="1:33">
      <c r="A65" s="188" t="s">
        <v>28</v>
      </c>
      <c r="B65" s="188">
        <v>800006850</v>
      </c>
      <c r="C65" s="188" t="s">
        <v>170</v>
      </c>
      <c r="D65" s="188" t="s">
        <v>235</v>
      </c>
      <c r="E65" s="206">
        <v>44327</v>
      </c>
      <c r="F65" s="187" t="s">
        <v>465</v>
      </c>
      <c r="G65" s="187" t="s">
        <v>465</v>
      </c>
      <c r="H65" s="193">
        <v>71700</v>
      </c>
      <c r="I65" s="206">
        <v>44353</v>
      </c>
      <c r="J65" s="188" t="s">
        <v>466</v>
      </c>
      <c r="K65" s="193">
        <v>71700</v>
      </c>
      <c r="L65" s="206">
        <v>44392</v>
      </c>
      <c r="M65" s="193">
        <v>0</v>
      </c>
      <c r="N65" s="193">
        <v>71700</v>
      </c>
      <c r="O65" s="186">
        <f t="shared" si="0"/>
        <v>0</v>
      </c>
      <c r="P65" s="188"/>
      <c r="Q65" s="193"/>
      <c r="R65" s="193"/>
      <c r="S65" s="186">
        <f t="shared" si="1"/>
        <v>0</v>
      </c>
      <c r="T65" s="188"/>
      <c r="U65" s="186">
        <v>0</v>
      </c>
      <c r="V65" s="186">
        <v>0</v>
      </c>
      <c r="W65" s="186">
        <v>0</v>
      </c>
      <c r="X65" s="186">
        <v>0</v>
      </c>
      <c r="Y65" s="188" t="s">
        <v>237</v>
      </c>
      <c r="Z65" s="188" t="s">
        <v>170</v>
      </c>
      <c r="AA65" s="188" t="s">
        <v>235</v>
      </c>
      <c r="AB65" s="206">
        <v>44308</v>
      </c>
      <c r="AC65" s="206">
        <v>44308</v>
      </c>
      <c r="AD65" s="188" t="s">
        <v>467</v>
      </c>
      <c r="AE65" s="188" t="s">
        <v>468</v>
      </c>
      <c r="AF65" s="188" t="s">
        <v>240</v>
      </c>
      <c r="AG65" s="188">
        <v>3</v>
      </c>
    </row>
    <row r="66" spans="1:33">
      <c r="A66" s="188" t="s">
        <v>28</v>
      </c>
      <c r="B66" s="188">
        <v>800006850</v>
      </c>
      <c r="C66" s="188" t="s">
        <v>170</v>
      </c>
      <c r="D66" s="188" t="s">
        <v>235</v>
      </c>
      <c r="E66" s="206">
        <v>44327</v>
      </c>
      <c r="F66" s="187" t="s">
        <v>469</v>
      </c>
      <c r="G66" s="187" t="s">
        <v>469</v>
      </c>
      <c r="H66" s="193">
        <v>49400</v>
      </c>
      <c r="I66" s="206">
        <v>44353</v>
      </c>
      <c r="J66" s="188" t="s">
        <v>470</v>
      </c>
      <c r="K66" s="193">
        <v>49400</v>
      </c>
      <c r="L66" s="206">
        <v>44392</v>
      </c>
      <c r="M66" s="193">
        <v>0</v>
      </c>
      <c r="N66" s="193">
        <v>49400</v>
      </c>
      <c r="O66" s="186">
        <f t="shared" si="0"/>
        <v>0</v>
      </c>
      <c r="P66" s="188"/>
      <c r="Q66" s="193"/>
      <c r="R66" s="193"/>
      <c r="S66" s="186">
        <f t="shared" si="1"/>
        <v>0</v>
      </c>
      <c r="T66" s="188"/>
      <c r="U66" s="186">
        <v>0</v>
      </c>
      <c r="V66" s="186">
        <v>0</v>
      </c>
      <c r="W66" s="186">
        <v>0</v>
      </c>
      <c r="X66" s="186">
        <v>0</v>
      </c>
      <c r="Y66" s="188" t="s">
        <v>237</v>
      </c>
      <c r="Z66" s="188" t="s">
        <v>170</v>
      </c>
      <c r="AA66" s="188" t="s">
        <v>235</v>
      </c>
      <c r="AB66" s="206">
        <v>44308</v>
      </c>
      <c r="AC66" s="206">
        <v>44308</v>
      </c>
      <c r="AD66" s="188" t="s">
        <v>471</v>
      </c>
      <c r="AE66" s="188" t="s">
        <v>472</v>
      </c>
      <c r="AF66" s="188" t="s">
        <v>240</v>
      </c>
      <c r="AG66" s="188">
        <v>3</v>
      </c>
    </row>
    <row r="67" spans="1:33">
      <c r="A67" s="188" t="s">
        <v>28</v>
      </c>
      <c r="B67" s="188">
        <v>800006850</v>
      </c>
      <c r="C67" s="188" t="s">
        <v>170</v>
      </c>
      <c r="D67" s="188" t="s">
        <v>235</v>
      </c>
      <c r="E67" s="206">
        <v>44327</v>
      </c>
      <c r="F67" s="187" t="s">
        <v>473</v>
      </c>
      <c r="G67" s="187" t="s">
        <v>473</v>
      </c>
      <c r="H67" s="193">
        <v>71700</v>
      </c>
      <c r="I67" s="206">
        <v>44353</v>
      </c>
      <c r="J67" s="188" t="s">
        <v>474</v>
      </c>
      <c r="K67" s="193">
        <v>71700</v>
      </c>
      <c r="L67" s="206">
        <v>44392</v>
      </c>
      <c r="M67" s="193">
        <v>0</v>
      </c>
      <c r="N67" s="193">
        <v>71700</v>
      </c>
      <c r="O67" s="186">
        <f t="shared" ref="O67:O130" si="2">+K67-M67-N67</f>
        <v>0</v>
      </c>
      <c r="P67" s="188"/>
      <c r="Q67" s="193"/>
      <c r="R67" s="193"/>
      <c r="S67" s="186">
        <f t="shared" ref="S67:S130" si="3">+O67-Q67-R67</f>
        <v>0</v>
      </c>
      <c r="T67" s="188"/>
      <c r="U67" s="186">
        <v>0</v>
      </c>
      <c r="V67" s="186">
        <v>0</v>
      </c>
      <c r="W67" s="186">
        <v>0</v>
      </c>
      <c r="X67" s="186">
        <v>0</v>
      </c>
      <c r="Y67" s="188" t="s">
        <v>237</v>
      </c>
      <c r="Z67" s="188" t="s">
        <v>170</v>
      </c>
      <c r="AA67" s="188" t="s">
        <v>235</v>
      </c>
      <c r="AB67" s="206">
        <v>44308</v>
      </c>
      <c r="AC67" s="206">
        <v>44308</v>
      </c>
      <c r="AD67" s="188" t="s">
        <v>475</v>
      </c>
      <c r="AE67" s="188" t="s">
        <v>476</v>
      </c>
      <c r="AF67" s="188" t="s">
        <v>240</v>
      </c>
      <c r="AG67" s="188">
        <v>3</v>
      </c>
    </row>
    <row r="68" spans="1:33">
      <c r="A68" s="188" t="s">
        <v>28</v>
      </c>
      <c r="B68" s="188">
        <v>800006850</v>
      </c>
      <c r="C68" s="188" t="s">
        <v>170</v>
      </c>
      <c r="D68" s="188" t="s">
        <v>235</v>
      </c>
      <c r="E68" s="206">
        <v>44327</v>
      </c>
      <c r="F68" s="187" t="s">
        <v>477</v>
      </c>
      <c r="G68" s="187" t="s">
        <v>477</v>
      </c>
      <c r="H68" s="193">
        <v>46100</v>
      </c>
      <c r="I68" s="206">
        <v>44353</v>
      </c>
      <c r="J68" s="188" t="s">
        <v>478</v>
      </c>
      <c r="K68" s="193">
        <v>46100</v>
      </c>
      <c r="L68" s="206">
        <v>44392</v>
      </c>
      <c r="M68" s="193">
        <v>0</v>
      </c>
      <c r="N68" s="193">
        <v>0</v>
      </c>
      <c r="O68" s="186">
        <f t="shared" si="2"/>
        <v>46100</v>
      </c>
      <c r="P68" s="206">
        <v>44411</v>
      </c>
      <c r="Q68" s="193">
        <v>0</v>
      </c>
      <c r="R68" s="193">
        <v>0</v>
      </c>
      <c r="S68" s="186">
        <f t="shared" si="3"/>
        <v>46100</v>
      </c>
      <c r="T68" s="188"/>
      <c r="U68" s="186">
        <v>0</v>
      </c>
      <c r="V68" s="186">
        <v>0</v>
      </c>
      <c r="W68" s="186">
        <v>0</v>
      </c>
      <c r="X68" s="186">
        <v>46100</v>
      </c>
      <c r="Y68" s="188" t="s">
        <v>237</v>
      </c>
      <c r="Z68" s="188" t="s">
        <v>170</v>
      </c>
      <c r="AA68" s="188" t="s">
        <v>235</v>
      </c>
      <c r="AB68" s="206">
        <v>44309</v>
      </c>
      <c r="AC68" s="206">
        <v>44309</v>
      </c>
      <c r="AD68" s="188" t="s">
        <v>479</v>
      </c>
      <c r="AE68" s="188" t="s">
        <v>480</v>
      </c>
      <c r="AF68" s="188" t="s">
        <v>240</v>
      </c>
      <c r="AG68" s="188">
        <v>3</v>
      </c>
    </row>
    <row r="69" spans="1:33">
      <c r="A69" s="188" t="s">
        <v>28</v>
      </c>
      <c r="B69" s="188">
        <v>800006850</v>
      </c>
      <c r="C69" s="188" t="s">
        <v>170</v>
      </c>
      <c r="D69" s="188" t="s">
        <v>235</v>
      </c>
      <c r="E69" s="206">
        <v>44327</v>
      </c>
      <c r="F69" s="187" t="s">
        <v>481</v>
      </c>
      <c r="G69" s="187" t="s">
        <v>481</v>
      </c>
      <c r="H69" s="193">
        <v>346800</v>
      </c>
      <c r="I69" s="206">
        <v>44353</v>
      </c>
      <c r="J69" s="188" t="s">
        <v>482</v>
      </c>
      <c r="K69" s="193">
        <v>346800</v>
      </c>
      <c r="L69" s="206">
        <v>44392</v>
      </c>
      <c r="M69" s="193">
        <v>0</v>
      </c>
      <c r="N69" s="193">
        <v>346800</v>
      </c>
      <c r="O69" s="186">
        <f t="shared" si="2"/>
        <v>0</v>
      </c>
      <c r="P69" s="188"/>
      <c r="Q69" s="193"/>
      <c r="R69" s="193"/>
      <c r="S69" s="186">
        <f t="shared" si="3"/>
        <v>0</v>
      </c>
      <c r="T69" s="188"/>
      <c r="U69" s="186">
        <v>0</v>
      </c>
      <c r="V69" s="186">
        <v>0</v>
      </c>
      <c r="W69" s="186">
        <v>0</v>
      </c>
      <c r="X69" s="186">
        <v>0</v>
      </c>
      <c r="Y69" s="188" t="s">
        <v>237</v>
      </c>
      <c r="Z69" s="188" t="s">
        <v>170</v>
      </c>
      <c r="AA69" s="188" t="s">
        <v>235</v>
      </c>
      <c r="AB69" s="206">
        <v>44313</v>
      </c>
      <c r="AC69" s="206">
        <v>44313</v>
      </c>
      <c r="AD69" s="188" t="s">
        <v>483</v>
      </c>
      <c r="AE69" s="188" t="s">
        <v>484</v>
      </c>
      <c r="AF69" s="188" t="s">
        <v>240</v>
      </c>
      <c r="AG69" s="188">
        <v>3</v>
      </c>
    </row>
    <row r="70" spans="1:33">
      <c r="A70" s="188" t="s">
        <v>28</v>
      </c>
      <c r="B70" s="188">
        <v>800006850</v>
      </c>
      <c r="C70" s="188" t="s">
        <v>170</v>
      </c>
      <c r="D70" s="188" t="s">
        <v>235</v>
      </c>
      <c r="E70" s="206">
        <v>44327</v>
      </c>
      <c r="F70" s="187" t="s">
        <v>485</v>
      </c>
      <c r="G70" s="187" t="s">
        <v>485</v>
      </c>
      <c r="H70" s="193">
        <v>346800</v>
      </c>
      <c r="I70" s="206">
        <v>44353</v>
      </c>
      <c r="J70" s="188" t="s">
        <v>486</v>
      </c>
      <c r="K70" s="193">
        <v>346800</v>
      </c>
      <c r="L70" s="206">
        <v>44392</v>
      </c>
      <c r="M70" s="193">
        <v>0</v>
      </c>
      <c r="N70" s="193">
        <v>346800</v>
      </c>
      <c r="O70" s="186">
        <f t="shared" si="2"/>
        <v>0</v>
      </c>
      <c r="P70" s="188"/>
      <c r="Q70" s="193"/>
      <c r="R70" s="193"/>
      <c r="S70" s="186">
        <f t="shared" si="3"/>
        <v>0</v>
      </c>
      <c r="T70" s="188"/>
      <c r="U70" s="186">
        <v>0</v>
      </c>
      <c r="V70" s="186">
        <v>0</v>
      </c>
      <c r="W70" s="186">
        <v>0</v>
      </c>
      <c r="X70" s="186">
        <v>0</v>
      </c>
      <c r="Y70" s="188" t="s">
        <v>237</v>
      </c>
      <c r="Z70" s="188" t="s">
        <v>170</v>
      </c>
      <c r="AA70" s="188" t="s">
        <v>235</v>
      </c>
      <c r="AB70" s="206">
        <v>44313</v>
      </c>
      <c r="AC70" s="206">
        <v>44313</v>
      </c>
      <c r="AD70" s="188" t="s">
        <v>487</v>
      </c>
      <c r="AE70" s="188" t="s">
        <v>488</v>
      </c>
      <c r="AF70" s="188" t="s">
        <v>240</v>
      </c>
      <c r="AG70" s="188">
        <v>3</v>
      </c>
    </row>
    <row r="71" spans="1:33">
      <c r="A71" s="188" t="s">
        <v>28</v>
      </c>
      <c r="B71" s="188">
        <v>800006850</v>
      </c>
      <c r="C71" s="188" t="s">
        <v>170</v>
      </c>
      <c r="D71" s="188" t="s">
        <v>235</v>
      </c>
      <c r="E71" s="206">
        <v>44327</v>
      </c>
      <c r="F71" s="187" t="s">
        <v>489</v>
      </c>
      <c r="G71" s="187" t="s">
        <v>489</v>
      </c>
      <c r="H71" s="193">
        <v>346800</v>
      </c>
      <c r="I71" s="206">
        <v>44353</v>
      </c>
      <c r="J71" s="188" t="s">
        <v>490</v>
      </c>
      <c r="K71" s="193">
        <v>346800</v>
      </c>
      <c r="L71" s="206">
        <v>44392</v>
      </c>
      <c r="M71" s="193">
        <v>0</v>
      </c>
      <c r="N71" s="193">
        <v>346800</v>
      </c>
      <c r="O71" s="186">
        <f t="shared" si="2"/>
        <v>0</v>
      </c>
      <c r="P71" s="188"/>
      <c r="Q71" s="193"/>
      <c r="R71" s="193"/>
      <c r="S71" s="186">
        <f t="shared" si="3"/>
        <v>0</v>
      </c>
      <c r="T71" s="188"/>
      <c r="U71" s="186">
        <v>0</v>
      </c>
      <c r="V71" s="186">
        <v>0</v>
      </c>
      <c r="W71" s="186">
        <v>0</v>
      </c>
      <c r="X71" s="186">
        <v>0</v>
      </c>
      <c r="Y71" s="188" t="s">
        <v>237</v>
      </c>
      <c r="Z71" s="188" t="s">
        <v>170</v>
      </c>
      <c r="AA71" s="188" t="s">
        <v>235</v>
      </c>
      <c r="AB71" s="206">
        <v>44313</v>
      </c>
      <c r="AC71" s="206">
        <v>44313</v>
      </c>
      <c r="AD71" s="188" t="s">
        <v>491</v>
      </c>
      <c r="AE71" s="188" t="s">
        <v>492</v>
      </c>
      <c r="AF71" s="188" t="s">
        <v>240</v>
      </c>
      <c r="AG71" s="188">
        <v>3</v>
      </c>
    </row>
    <row r="72" spans="1:33">
      <c r="A72" s="188" t="s">
        <v>28</v>
      </c>
      <c r="B72" s="188">
        <v>800006850</v>
      </c>
      <c r="C72" s="188" t="s">
        <v>170</v>
      </c>
      <c r="D72" s="188" t="s">
        <v>235</v>
      </c>
      <c r="E72" s="206">
        <v>44327</v>
      </c>
      <c r="F72" s="187" t="s">
        <v>493</v>
      </c>
      <c r="G72" s="187" t="s">
        <v>493</v>
      </c>
      <c r="H72" s="193">
        <v>191800</v>
      </c>
      <c r="I72" s="206">
        <v>44353</v>
      </c>
      <c r="J72" s="188" t="s">
        <v>494</v>
      </c>
      <c r="K72" s="193">
        <v>191800</v>
      </c>
      <c r="L72" s="206">
        <v>44392</v>
      </c>
      <c r="M72" s="193">
        <v>0</v>
      </c>
      <c r="N72" s="193">
        <v>191800</v>
      </c>
      <c r="O72" s="186">
        <f t="shared" si="2"/>
        <v>0</v>
      </c>
      <c r="P72" s="188"/>
      <c r="Q72" s="193"/>
      <c r="R72" s="193"/>
      <c r="S72" s="186">
        <f t="shared" si="3"/>
        <v>0</v>
      </c>
      <c r="T72" s="188"/>
      <c r="U72" s="186">
        <v>0</v>
      </c>
      <c r="V72" s="186">
        <v>0</v>
      </c>
      <c r="W72" s="186">
        <v>0</v>
      </c>
      <c r="X72" s="186">
        <v>0</v>
      </c>
      <c r="Y72" s="188" t="s">
        <v>237</v>
      </c>
      <c r="Z72" s="188" t="s">
        <v>170</v>
      </c>
      <c r="AA72" s="188" t="s">
        <v>235</v>
      </c>
      <c r="AB72" s="206">
        <v>44314</v>
      </c>
      <c r="AC72" s="206">
        <v>44314</v>
      </c>
      <c r="AD72" s="188" t="s">
        <v>495</v>
      </c>
      <c r="AE72" s="188" t="s">
        <v>496</v>
      </c>
      <c r="AF72" s="188" t="s">
        <v>240</v>
      </c>
      <c r="AG72" s="188">
        <v>3</v>
      </c>
    </row>
    <row r="73" spans="1:33">
      <c r="A73" s="188" t="s">
        <v>28</v>
      </c>
      <c r="B73" s="188">
        <v>800006850</v>
      </c>
      <c r="C73" s="188" t="s">
        <v>170</v>
      </c>
      <c r="D73" s="188" t="s">
        <v>235</v>
      </c>
      <c r="E73" s="206">
        <v>44357</v>
      </c>
      <c r="F73" s="187" t="s">
        <v>497</v>
      </c>
      <c r="G73" s="187" t="s">
        <v>497</v>
      </c>
      <c r="H73" s="193">
        <v>10100</v>
      </c>
      <c r="I73" s="206">
        <v>44380</v>
      </c>
      <c r="J73" s="188" t="s">
        <v>498</v>
      </c>
      <c r="K73" s="193">
        <v>10100</v>
      </c>
      <c r="L73" s="206">
        <v>44404</v>
      </c>
      <c r="M73" s="193">
        <v>0</v>
      </c>
      <c r="N73" s="193">
        <v>0</v>
      </c>
      <c r="O73" s="186">
        <f t="shared" si="2"/>
        <v>10100</v>
      </c>
      <c r="P73" s="188"/>
      <c r="Q73" s="193"/>
      <c r="R73" s="193"/>
      <c r="S73" s="186">
        <f t="shared" si="3"/>
        <v>10100</v>
      </c>
      <c r="T73" s="188"/>
      <c r="U73" s="186">
        <v>0</v>
      </c>
      <c r="V73" s="186">
        <v>0</v>
      </c>
      <c r="W73" s="186">
        <v>0</v>
      </c>
      <c r="X73" s="186">
        <v>10100</v>
      </c>
      <c r="Y73" s="188" t="s">
        <v>237</v>
      </c>
      <c r="Z73" s="188" t="s">
        <v>170</v>
      </c>
      <c r="AA73" s="188" t="s">
        <v>235</v>
      </c>
      <c r="AB73" s="206">
        <v>44320</v>
      </c>
      <c r="AC73" s="206">
        <v>44320</v>
      </c>
      <c r="AD73" s="188" t="s">
        <v>499</v>
      </c>
      <c r="AE73" s="188" t="s">
        <v>500</v>
      </c>
      <c r="AF73" s="188" t="s">
        <v>240</v>
      </c>
      <c r="AG73" s="188">
        <v>3</v>
      </c>
    </row>
    <row r="74" spans="1:33">
      <c r="A74" s="188" t="s">
        <v>28</v>
      </c>
      <c r="B74" s="188">
        <v>800006850</v>
      </c>
      <c r="C74" s="188" t="s">
        <v>170</v>
      </c>
      <c r="D74" s="188" t="s">
        <v>235</v>
      </c>
      <c r="E74" s="206">
        <v>44357</v>
      </c>
      <c r="F74" s="187" t="s">
        <v>501</v>
      </c>
      <c r="G74" s="187" t="s">
        <v>501</v>
      </c>
      <c r="H74" s="193">
        <v>202300</v>
      </c>
      <c r="I74" s="206">
        <v>44380</v>
      </c>
      <c r="J74" s="188" t="s">
        <v>502</v>
      </c>
      <c r="K74" s="193">
        <v>202300</v>
      </c>
      <c r="L74" s="206">
        <v>44404</v>
      </c>
      <c r="M74" s="193">
        <v>0</v>
      </c>
      <c r="N74" s="193">
        <v>0</v>
      </c>
      <c r="O74" s="186">
        <f t="shared" si="2"/>
        <v>202300</v>
      </c>
      <c r="P74" s="188"/>
      <c r="Q74" s="193"/>
      <c r="R74" s="193"/>
      <c r="S74" s="186">
        <f t="shared" si="3"/>
        <v>202300</v>
      </c>
      <c r="T74" s="188"/>
      <c r="U74" s="186">
        <v>0</v>
      </c>
      <c r="V74" s="186">
        <v>0</v>
      </c>
      <c r="W74" s="186">
        <v>0</v>
      </c>
      <c r="X74" s="186">
        <v>202300</v>
      </c>
      <c r="Y74" s="188" t="s">
        <v>237</v>
      </c>
      <c r="Z74" s="188" t="s">
        <v>170</v>
      </c>
      <c r="AA74" s="188" t="s">
        <v>235</v>
      </c>
      <c r="AB74" s="206">
        <v>44320</v>
      </c>
      <c r="AC74" s="206">
        <v>44320</v>
      </c>
      <c r="AD74" s="188" t="s">
        <v>503</v>
      </c>
      <c r="AE74" s="188" t="s">
        <v>504</v>
      </c>
      <c r="AF74" s="188" t="s">
        <v>240</v>
      </c>
      <c r="AG74" s="188">
        <v>3</v>
      </c>
    </row>
    <row r="75" spans="1:33">
      <c r="A75" s="188" t="s">
        <v>28</v>
      </c>
      <c r="B75" s="188">
        <v>800006850</v>
      </c>
      <c r="C75" s="188" t="s">
        <v>170</v>
      </c>
      <c r="D75" s="188" t="s">
        <v>235</v>
      </c>
      <c r="E75" s="206">
        <v>44410</v>
      </c>
      <c r="F75" s="187" t="s">
        <v>505</v>
      </c>
      <c r="G75" s="187" t="s">
        <v>505</v>
      </c>
      <c r="H75" s="193">
        <v>67300</v>
      </c>
      <c r="I75" s="206">
        <v>44439</v>
      </c>
      <c r="J75" s="188" t="s">
        <v>506</v>
      </c>
      <c r="K75" s="193">
        <v>67300</v>
      </c>
      <c r="L75" s="206">
        <v>44470</v>
      </c>
      <c r="M75" s="193">
        <v>67300</v>
      </c>
      <c r="N75" s="193">
        <v>0</v>
      </c>
      <c r="O75" s="186">
        <f t="shared" si="2"/>
        <v>0</v>
      </c>
      <c r="P75" s="188"/>
      <c r="Q75" s="193"/>
      <c r="R75" s="193"/>
      <c r="S75" s="186">
        <f t="shared" si="3"/>
        <v>0</v>
      </c>
      <c r="T75" s="188"/>
      <c r="U75" s="186">
        <v>0</v>
      </c>
      <c r="V75" s="186">
        <v>0</v>
      </c>
      <c r="W75" s="186">
        <v>0</v>
      </c>
      <c r="X75" s="186">
        <v>0</v>
      </c>
      <c r="Y75" s="188" t="s">
        <v>237</v>
      </c>
      <c r="Z75" s="188" t="s">
        <v>170</v>
      </c>
      <c r="AA75" s="188" t="s">
        <v>235</v>
      </c>
      <c r="AB75" s="206">
        <v>44370</v>
      </c>
      <c r="AC75" s="206">
        <v>44370</v>
      </c>
      <c r="AD75" s="188" t="s">
        <v>507</v>
      </c>
      <c r="AE75" s="188" t="s">
        <v>508</v>
      </c>
      <c r="AF75" s="188" t="s">
        <v>240</v>
      </c>
      <c r="AG75" s="188">
        <v>3</v>
      </c>
    </row>
    <row r="76" spans="1:33">
      <c r="A76" s="188" t="s">
        <v>28</v>
      </c>
      <c r="B76" s="188">
        <v>800006850</v>
      </c>
      <c r="C76" s="188" t="s">
        <v>170</v>
      </c>
      <c r="D76" s="188" t="s">
        <v>235</v>
      </c>
      <c r="E76" s="206">
        <v>44414</v>
      </c>
      <c r="F76" s="187" t="s">
        <v>509</v>
      </c>
      <c r="G76" s="187" t="s">
        <v>509</v>
      </c>
      <c r="H76" s="193">
        <v>31600</v>
      </c>
      <c r="I76" s="206">
        <v>44439</v>
      </c>
      <c r="J76" s="188" t="s">
        <v>510</v>
      </c>
      <c r="K76" s="193">
        <v>31600</v>
      </c>
      <c r="L76" s="188"/>
      <c r="M76" s="193"/>
      <c r="N76" s="193"/>
      <c r="O76" s="186">
        <f t="shared" si="2"/>
        <v>31600</v>
      </c>
      <c r="P76" s="188"/>
      <c r="Q76" s="193"/>
      <c r="R76" s="193"/>
      <c r="S76" s="186">
        <f t="shared" si="3"/>
        <v>31600</v>
      </c>
      <c r="T76" s="206">
        <v>44553</v>
      </c>
      <c r="U76" s="186">
        <v>31600</v>
      </c>
      <c r="V76" s="186">
        <v>0</v>
      </c>
      <c r="W76" s="186">
        <v>0</v>
      </c>
      <c r="X76" s="186">
        <v>0</v>
      </c>
      <c r="Y76" s="188" t="s">
        <v>237</v>
      </c>
      <c r="Z76" s="188" t="s">
        <v>170</v>
      </c>
      <c r="AA76" s="188" t="s">
        <v>235</v>
      </c>
      <c r="AB76" s="206">
        <v>44181</v>
      </c>
      <c r="AC76" s="206">
        <v>44181</v>
      </c>
      <c r="AD76" s="188" t="s">
        <v>511</v>
      </c>
      <c r="AE76" s="188" t="s">
        <v>512</v>
      </c>
      <c r="AF76" s="188" t="s">
        <v>240</v>
      </c>
      <c r="AG76" s="188">
        <v>3</v>
      </c>
    </row>
    <row r="77" spans="1:33">
      <c r="A77" s="188" t="s">
        <v>28</v>
      </c>
      <c r="B77" s="188">
        <v>800006850</v>
      </c>
      <c r="C77" s="188" t="s">
        <v>170</v>
      </c>
      <c r="D77" s="188" t="s">
        <v>235</v>
      </c>
      <c r="E77" s="206">
        <v>44084</v>
      </c>
      <c r="F77" s="187">
        <v>5614210</v>
      </c>
      <c r="G77" s="187">
        <v>5614210</v>
      </c>
      <c r="H77" s="193">
        <v>63200</v>
      </c>
      <c r="I77" s="206">
        <v>44105</v>
      </c>
      <c r="J77" s="188" t="s">
        <v>513</v>
      </c>
      <c r="K77" s="193">
        <v>59800</v>
      </c>
      <c r="L77" s="188"/>
      <c r="M77" s="193"/>
      <c r="N77" s="193"/>
      <c r="O77" s="186">
        <f t="shared" si="2"/>
        <v>59800</v>
      </c>
      <c r="P77" s="188"/>
      <c r="Q77" s="193"/>
      <c r="R77" s="193"/>
      <c r="S77" s="186">
        <f t="shared" si="3"/>
        <v>59800</v>
      </c>
      <c r="T77" s="206">
        <v>44174</v>
      </c>
      <c r="U77" s="186">
        <v>59800</v>
      </c>
      <c r="V77" s="186">
        <v>0</v>
      </c>
      <c r="W77" s="186">
        <v>0</v>
      </c>
      <c r="X77" s="186">
        <v>0</v>
      </c>
      <c r="Y77" s="188" t="s">
        <v>237</v>
      </c>
      <c r="Z77" s="188" t="s">
        <v>170</v>
      </c>
      <c r="AA77" s="188" t="s">
        <v>235</v>
      </c>
      <c r="AB77" s="206">
        <v>44064</v>
      </c>
      <c r="AC77" s="206">
        <v>44064</v>
      </c>
      <c r="AD77" s="188" t="s">
        <v>514</v>
      </c>
      <c r="AE77" s="188" t="s">
        <v>515</v>
      </c>
      <c r="AF77" s="188" t="s">
        <v>267</v>
      </c>
      <c r="AG77" s="188">
        <v>3</v>
      </c>
    </row>
    <row r="78" spans="1:33">
      <c r="A78" s="188" t="s">
        <v>28</v>
      </c>
      <c r="B78" s="188">
        <v>800006850</v>
      </c>
      <c r="C78" s="188" t="s">
        <v>170</v>
      </c>
      <c r="D78" s="188" t="s">
        <v>235</v>
      </c>
      <c r="E78" s="206">
        <v>44084</v>
      </c>
      <c r="F78" s="187">
        <v>5614519</v>
      </c>
      <c r="G78" s="187">
        <v>5614519</v>
      </c>
      <c r="H78" s="193">
        <v>31600</v>
      </c>
      <c r="I78" s="206">
        <v>44105</v>
      </c>
      <c r="J78" s="188" t="s">
        <v>516</v>
      </c>
      <c r="K78" s="193">
        <v>28200</v>
      </c>
      <c r="L78" s="188"/>
      <c r="M78" s="193"/>
      <c r="N78" s="193"/>
      <c r="O78" s="186">
        <f t="shared" si="2"/>
        <v>28200</v>
      </c>
      <c r="P78" s="188"/>
      <c r="Q78" s="193"/>
      <c r="R78" s="193"/>
      <c r="S78" s="186">
        <f t="shared" si="3"/>
        <v>28200</v>
      </c>
      <c r="T78" s="206">
        <v>44174</v>
      </c>
      <c r="U78" s="186">
        <v>28200</v>
      </c>
      <c r="V78" s="186">
        <v>0</v>
      </c>
      <c r="W78" s="186">
        <v>0</v>
      </c>
      <c r="X78" s="186">
        <v>0</v>
      </c>
      <c r="Y78" s="188" t="s">
        <v>237</v>
      </c>
      <c r="Z78" s="188" t="s">
        <v>275</v>
      </c>
      <c r="AA78" s="188" t="s">
        <v>94</v>
      </c>
      <c r="AB78" s="206">
        <v>44064</v>
      </c>
      <c r="AC78" s="206">
        <v>44064</v>
      </c>
      <c r="AD78" s="188" t="s">
        <v>517</v>
      </c>
      <c r="AE78" s="188" t="s">
        <v>515</v>
      </c>
      <c r="AF78" s="188" t="s">
        <v>267</v>
      </c>
      <c r="AG78" s="188">
        <v>3</v>
      </c>
    </row>
    <row r="79" spans="1:33">
      <c r="A79" s="188" t="s">
        <v>28</v>
      </c>
      <c r="B79" s="188">
        <v>800006850</v>
      </c>
      <c r="C79" s="188" t="s">
        <v>170</v>
      </c>
      <c r="D79" s="188" t="s">
        <v>235</v>
      </c>
      <c r="E79" s="206">
        <v>44084</v>
      </c>
      <c r="F79" s="187">
        <v>5615033</v>
      </c>
      <c r="G79" s="187">
        <v>5615033</v>
      </c>
      <c r="H79" s="193">
        <v>31600</v>
      </c>
      <c r="I79" s="206">
        <v>44105</v>
      </c>
      <c r="J79" s="188" t="s">
        <v>518</v>
      </c>
      <c r="K79" s="193">
        <v>28200</v>
      </c>
      <c r="L79" s="188"/>
      <c r="M79" s="193"/>
      <c r="N79" s="193"/>
      <c r="O79" s="186">
        <f t="shared" si="2"/>
        <v>28200</v>
      </c>
      <c r="P79" s="188"/>
      <c r="Q79" s="193"/>
      <c r="R79" s="193"/>
      <c r="S79" s="186">
        <f t="shared" si="3"/>
        <v>28200</v>
      </c>
      <c r="T79" s="206">
        <v>44174</v>
      </c>
      <c r="U79" s="186">
        <v>28200</v>
      </c>
      <c r="V79" s="186">
        <v>0</v>
      </c>
      <c r="W79" s="186">
        <v>0</v>
      </c>
      <c r="X79" s="186">
        <v>0</v>
      </c>
      <c r="Y79" s="188" t="s">
        <v>237</v>
      </c>
      <c r="Z79" s="188" t="s">
        <v>170</v>
      </c>
      <c r="AA79" s="188" t="s">
        <v>235</v>
      </c>
      <c r="AB79" s="206">
        <v>44065</v>
      </c>
      <c r="AC79" s="206">
        <v>44065</v>
      </c>
      <c r="AD79" s="188" t="s">
        <v>519</v>
      </c>
      <c r="AE79" s="188" t="s">
        <v>515</v>
      </c>
      <c r="AF79" s="188" t="s">
        <v>267</v>
      </c>
      <c r="AG79" s="188">
        <v>3</v>
      </c>
    </row>
    <row r="80" spans="1:33">
      <c r="A80" s="188" t="s">
        <v>28</v>
      </c>
      <c r="B80" s="188">
        <v>800006850</v>
      </c>
      <c r="C80" s="188" t="s">
        <v>170</v>
      </c>
      <c r="D80" s="188" t="s">
        <v>235</v>
      </c>
      <c r="E80" s="206">
        <v>44084</v>
      </c>
      <c r="F80" s="187">
        <v>5606827</v>
      </c>
      <c r="G80" s="187">
        <v>5606827</v>
      </c>
      <c r="H80" s="193">
        <v>28100</v>
      </c>
      <c r="I80" s="206">
        <v>44105</v>
      </c>
      <c r="J80" s="188" t="s">
        <v>520</v>
      </c>
      <c r="K80" s="193">
        <v>28100</v>
      </c>
      <c r="L80" s="188"/>
      <c r="M80" s="193"/>
      <c r="N80" s="193"/>
      <c r="O80" s="186">
        <f t="shared" si="2"/>
        <v>28100</v>
      </c>
      <c r="P80" s="188"/>
      <c r="Q80" s="193"/>
      <c r="R80" s="193"/>
      <c r="S80" s="186">
        <f t="shared" si="3"/>
        <v>28100</v>
      </c>
      <c r="T80" s="206">
        <v>44174</v>
      </c>
      <c r="U80" s="186">
        <v>28100</v>
      </c>
      <c r="V80" s="186">
        <v>0</v>
      </c>
      <c r="W80" s="186">
        <v>0</v>
      </c>
      <c r="X80" s="186">
        <v>0</v>
      </c>
      <c r="Y80" s="188" t="s">
        <v>237</v>
      </c>
      <c r="Z80" s="188" t="s">
        <v>170</v>
      </c>
      <c r="AA80" s="188" t="s">
        <v>235</v>
      </c>
      <c r="AB80" s="206">
        <v>44049</v>
      </c>
      <c r="AC80" s="206">
        <v>44049</v>
      </c>
      <c r="AD80" s="188" t="s">
        <v>521</v>
      </c>
      <c r="AE80" s="188" t="s">
        <v>515</v>
      </c>
      <c r="AF80" s="188" t="s">
        <v>267</v>
      </c>
      <c r="AG80" s="188">
        <v>3</v>
      </c>
    </row>
    <row r="81" spans="1:33">
      <c r="A81" s="188" t="s">
        <v>28</v>
      </c>
      <c r="B81" s="188">
        <v>800006850</v>
      </c>
      <c r="C81" s="188" t="s">
        <v>170</v>
      </c>
      <c r="D81" s="188" t="s">
        <v>235</v>
      </c>
      <c r="E81" s="206">
        <v>44084</v>
      </c>
      <c r="F81" s="187">
        <v>5607945</v>
      </c>
      <c r="G81" s="187">
        <v>5607945</v>
      </c>
      <c r="H81" s="193">
        <v>125400</v>
      </c>
      <c r="I81" s="206">
        <v>44105</v>
      </c>
      <c r="J81" s="188" t="s">
        <v>522</v>
      </c>
      <c r="K81" s="193">
        <v>122000</v>
      </c>
      <c r="L81" s="188"/>
      <c r="M81" s="193"/>
      <c r="N81" s="193"/>
      <c r="O81" s="186">
        <f t="shared" si="2"/>
        <v>122000</v>
      </c>
      <c r="P81" s="188"/>
      <c r="Q81" s="193"/>
      <c r="R81" s="193"/>
      <c r="S81" s="186">
        <f t="shared" si="3"/>
        <v>122000</v>
      </c>
      <c r="T81" s="206">
        <v>44174</v>
      </c>
      <c r="U81" s="186">
        <v>122000</v>
      </c>
      <c r="V81" s="186">
        <v>0</v>
      </c>
      <c r="W81" s="186">
        <v>0</v>
      </c>
      <c r="X81" s="186">
        <v>0</v>
      </c>
      <c r="Y81" s="188" t="s">
        <v>237</v>
      </c>
      <c r="Z81" s="188" t="s">
        <v>170</v>
      </c>
      <c r="AA81" s="188" t="s">
        <v>235</v>
      </c>
      <c r="AB81" s="206">
        <v>44055</v>
      </c>
      <c r="AC81" s="206">
        <v>44055</v>
      </c>
      <c r="AD81" s="188" t="s">
        <v>523</v>
      </c>
      <c r="AE81" s="188" t="s">
        <v>515</v>
      </c>
      <c r="AF81" s="188" t="s">
        <v>267</v>
      </c>
      <c r="AG81" s="188">
        <v>3</v>
      </c>
    </row>
    <row r="82" spans="1:33">
      <c r="A82" s="188" t="s">
        <v>28</v>
      </c>
      <c r="B82" s="188">
        <v>800006850</v>
      </c>
      <c r="C82" s="188" t="s">
        <v>170</v>
      </c>
      <c r="D82" s="188" t="s">
        <v>235</v>
      </c>
      <c r="E82" s="206">
        <v>44084</v>
      </c>
      <c r="F82" s="187">
        <v>5608199</v>
      </c>
      <c r="G82" s="187">
        <v>5608199</v>
      </c>
      <c r="H82" s="193">
        <v>31600</v>
      </c>
      <c r="I82" s="206">
        <v>44105</v>
      </c>
      <c r="J82" s="188" t="s">
        <v>524</v>
      </c>
      <c r="K82" s="193">
        <v>28200</v>
      </c>
      <c r="L82" s="188"/>
      <c r="M82" s="193"/>
      <c r="N82" s="193"/>
      <c r="O82" s="186">
        <f t="shared" si="2"/>
        <v>28200</v>
      </c>
      <c r="P82" s="188"/>
      <c r="Q82" s="193"/>
      <c r="R82" s="193"/>
      <c r="S82" s="186">
        <f t="shared" si="3"/>
        <v>28200</v>
      </c>
      <c r="T82" s="206">
        <v>44174</v>
      </c>
      <c r="U82" s="186">
        <v>28200</v>
      </c>
      <c r="V82" s="186">
        <v>0</v>
      </c>
      <c r="W82" s="186">
        <v>0</v>
      </c>
      <c r="X82" s="186">
        <v>0</v>
      </c>
      <c r="Y82" s="188" t="s">
        <v>237</v>
      </c>
      <c r="Z82" s="188" t="s">
        <v>170</v>
      </c>
      <c r="AA82" s="188" t="s">
        <v>235</v>
      </c>
      <c r="AB82" s="206">
        <v>44055</v>
      </c>
      <c r="AC82" s="206">
        <v>44055</v>
      </c>
      <c r="AD82" s="188" t="s">
        <v>525</v>
      </c>
      <c r="AE82" s="188" t="s">
        <v>515</v>
      </c>
      <c r="AF82" s="188" t="s">
        <v>267</v>
      </c>
      <c r="AG82" s="188">
        <v>3</v>
      </c>
    </row>
    <row r="83" spans="1:33">
      <c r="A83" s="188" t="s">
        <v>28</v>
      </c>
      <c r="B83" s="188">
        <v>800006850</v>
      </c>
      <c r="C83" s="188" t="s">
        <v>170</v>
      </c>
      <c r="D83" s="188" t="s">
        <v>235</v>
      </c>
      <c r="E83" s="206">
        <v>44084</v>
      </c>
      <c r="F83" s="187">
        <v>5608450</v>
      </c>
      <c r="G83" s="187">
        <v>5608450</v>
      </c>
      <c r="H83" s="193">
        <v>51900</v>
      </c>
      <c r="I83" s="206">
        <v>44105</v>
      </c>
      <c r="J83" s="188" t="s">
        <v>526</v>
      </c>
      <c r="K83" s="193">
        <v>51900</v>
      </c>
      <c r="L83" s="188"/>
      <c r="M83" s="193"/>
      <c r="N83" s="193"/>
      <c r="O83" s="186">
        <f t="shared" si="2"/>
        <v>51900</v>
      </c>
      <c r="P83" s="188"/>
      <c r="Q83" s="193"/>
      <c r="R83" s="193"/>
      <c r="S83" s="186">
        <f t="shared" si="3"/>
        <v>51900</v>
      </c>
      <c r="T83" s="206">
        <v>44174</v>
      </c>
      <c r="U83" s="186">
        <v>0</v>
      </c>
      <c r="V83" s="186">
        <v>51900</v>
      </c>
      <c r="W83" s="186">
        <v>0</v>
      </c>
      <c r="X83" s="186">
        <v>0</v>
      </c>
      <c r="Y83" s="188" t="s">
        <v>237</v>
      </c>
      <c r="Z83" s="188" t="s">
        <v>170</v>
      </c>
      <c r="AA83" s="188" t="s">
        <v>235</v>
      </c>
      <c r="AB83" s="206">
        <v>44055</v>
      </c>
      <c r="AC83" s="206">
        <v>44055</v>
      </c>
      <c r="AD83" s="188" t="s">
        <v>527</v>
      </c>
      <c r="AE83" s="188" t="s">
        <v>528</v>
      </c>
      <c r="AF83" s="188" t="s">
        <v>240</v>
      </c>
      <c r="AG83" s="188">
        <v>3</v>
      </c>
    </row>
    <row r="84" spans="1:33">
      <c r="A84" s="188" t="s">
        <v>28</v>
      </c>
      <c r="B84" s="188">
        <v>800006850</v>
      </c>
      <c r="C84" s="188" t="s">
        <v>170</v>
      </c>
      <c r="D84" s="188" t="s">
        <v>235</v>
      </c>
      <c r="E84" s="206">
        <v>44084</v>
      </c>
      <c r="F84" s="187">
        <v>5609164</v>
      </c>
      <c r="G84" s="187">
        <v>5609164</v>
      </c>
      <c r="H84" s="193">
        <v>31600</v>
      </c>
      <c r="I84" s="206">
        <v>44105</v>
      </c>
      <c r="J84" s="188" t="s">
        <v>529</v>
      </c>
      <c r="K84" s="193">
        <v>28200</v>
      </c>
      <c r="L84" s="188"/>
      <c r="M84" s="193"/>
      <c r="N84" s="193"/>
      <c r="O84" s="186">
        <f t="shared" si="2"/>
        <v>28200</v>
      </c>
      <c r="P84" s="188"/>
      <c r="Q84" s="193"/>
      <c r="R84" s="193"/>
      <c r="S84" s="186">
        <f t="shared" si="3"/>
        <v>28200</v>
      </c>
      <c r="T84" s="206">
        <v>44174</v>
      </c>
      <c r="U84" s="186">
        <v>28200</v>
      </c>
      <c r="V84" s="186">
        <v>0</v>
      </c>
      <c r="W84" s="186">
        <v>0</v>
      </c>
      <c r="X84" s="186">
        <v>0</v>
      </c>
      <c r="Y84" s="188" t="s">
        <v>237</v>
      </c>
      <c r="Z84" s="188" t="s">
        <v>170</v>
      </c>
      <c r="AA84" s="188" t="s">
        <v>235</v>
      </c>
      <c r="AB84" s="206">
        <v>44056</v>
      </c>
      <c r="AC84" s="206">
        <v>44056</v>
      </c>
      <c r="AD84" s="188" t="s">
        <v>530</v>
      </c>
      <c r="AE84" s="188" t="s">
        <v>515</v>
      </c>
      <c r="AF84" s="188" t="s">
        <v>267</v>
      </c>
      <c r="AG84" s="188">
        <v>3</v>
      </c>
    </row>
    <row r="85" spans="1:33">
      <c r="A85" s="188" t="s">
        <v>28</v>
      </c>
      <c r="B85" s="188">
        <v>800006850</v>
      </c>
      <c r="C85" s="188" t="s">
        <v>170</v>
      </c>
      <c r="D85" s="188" t="s">
        <v>235</v>
      </c>
      <c r="E85" s="206">
        <v>44084</v>
      </c>
      <c r="F85" s="187">
        <v>5612764</v>
      </c>
      <c r="G85" s="187">
        <v>5612764</v>
      </c>
      <c r="H85" s="193">
        <v>28100</v>
      </c>
      <c r="I85" s="206">
        <v>44105</v>
      </c>
      <c r="J85" s="188" t="s">
        <v>531</v>
      </c>
      <c r="K85" s="193">
        <v>28100</v>
      </c>
      <c r="L85" s="188"/>
      <c r="M85" s="193"/>
      <c r="N85" s="193"/>
      <c r="O85" s="186">
        <f t="shared" si="2"/>
        <v>28100</v>
      </c>
      <c r="P85" s="188"/>
      <c r="Q85" s="193"/>
      <c r="R85" s="193"/>
      <c r="S85" s="186">
        <f t="shared" si="3"/>
        <v>28100</v>
      </c>
      <c r="T85" s="206">
        <v>44174</v>
      </c>
      <c r="U85" s="186">
        <v>28100</v>
      </c>
      <c r="V85" s="186">
        <v>0</v>
      </c>
      <c r="W85" s="186">
        <v>0</v>
      </c>
      <c r="X85" s="186">
        <v>0</v>
      </c>
      <c r="Y85" s="188" t="s">
        <v>237</v>
      </c>
      <c r="Z85" s="188" t="s">
        <v>170</v>
      </c>
      <c r="AA85" s="188" t="s">
        <v>235</v>
      </c>
      <c r="AB85" s="206">
        <v>44053</v>
      </c>
      <c r="AC85" s="206">
        <v>44053</v>
      </c>
      <c r="AD85" s="188" t="s">
        <v>532</v>
      </c>
      <c r="AE85" s="188" t="s">
        <v>515</v>
      </c>
      <c r="AF85" s="188" t="s">
        <v>267</v>
      </c>
      <c r="AG85" s="188">
        <v>3</v>
      </c>
    </row>
    <row r="86" spans="1:33">
      <c r="A86" s="188" t="s">
        <v>28</v>
      </c>
      <c r="B86" s="188">
        <v>800006850</v>
      </c>
      <c r="C86" s="188" t="s">
        <v>170</v>
      </c>
      <c r="D86" s="188" t="s">
        <v>235</v>
      </c>
      <c r="E86" s="206">
        <v>44084</v>
      </c>
      <c r="F86" s="187">
        <v>5618232</v>
      </c>
      <c r="G86" s="187">
        <v>5618232</v>
      </c>
      <c r="H86" s="193">
        <v>31600</v>
      </c>
      <c r="I86" s="206">
        <v>44105</v>
      </c>
      <c r="J86" s="188" t="s">
        <v>533</v>
      </c>
      <c r="K86" s="193">
        <v>28200</v>
      </c>
      <c r="L86" s="188"/>
      <c r="M86" s="193"/>
      <c r="N86" s="193"/>
      <c r="O86" s="186">
        <f t="shared" si="2"/>
        <v>28200</v>
      </c>
      <c r="P86" s="188"/>
      <c r="Q86" s="193"/>
      <c r="R86" s="193"/>
      <c r="S86" s="186">
        <f t="shared" si="3"/>
        <v>28200</v>
      </c>
      <c r="T86" s="206">
        <v>44174</v>
      </c>
      <c r="U86" s="186">
        <v>28200</v>
      </c>
      <c r="V86" s="186">
        <v>0</v>
      </c>
      <c r="W86" s="186">
        <v>0</v>
      </c>
      <c r="X86" s="186">
        <v>0</v>
      </c>
      <c r="Y86" s="188" t="s">
        <v>237</v>
      </c>
      <c r="Z86" s="188" t="s">
        <v>170</v>
      </c>
      <c r="AA86" s="188" t="s">
        <v>235</v>
      </c>
      <c r="AB86" s="206">
        <v>44070</v>
      </c>
      <c r="AC86" s="206">
        <v>44070</v>
      </c>
      <c r="AD86" s="188" t="s">
        <v>534</v>
      </c>
      <c r="AE86" s="188" t="s">
        <v>515</v>
      </c>
      <c r="AF86" s="188" t="s">
        <v>267</v>
      </c>
      <c r="AG86" s="188">
        <v>3</v>
      </c>
    </row>
    <row r="87" spans="1:33">
      <c r="A87" s="188" t="s">
        <v>28</v>
      </c>
      <c r="B87" s="188">
        <v>800006850</v>
      </c>
      <c r="C87" s="188" t="s">
        <v>170</v>
      </c>
      <c r="D87" s="188" t="s">
        <v>235</v>
      </c>
      <c r="E87" s="206">
        <v>44084</v>
      </c>
      <c r="F87" s="187">
        <v>5620635</v>
      </c>
      <c r="G87" s="187">
        <v>5620635</v>
      </c>
      <c r="H87" s="193">
        <v>51900</v>
      </c>
      <c r="I87" s="206">
        <v>44105</v>
      </c>
      <c r="J87" s="188" t="s">
        <v>535</v>
      </c>
      <c r="K87" s="193">
        <v>51900</v>
      </c>
      <c r="L87" s="188"/>
      <c r="M87" s="193"/>
      <c r="N87" s="193"/>
      <c r="O87" s="186">
        <f t="shared" si="2"/>
        <v>51900</v>
      </c>
      <c r="P87" s="188"/>
      <c r="Q87" s="193"/>
      <c r="R87" s="193"/>
      <c r="S87" s="186">
        <f t="shared" si="3"/>
        <v>51900</v>
      </c>
      <c r="T87" s="206">
        <v>44174</v>
      </c>
      <c r="U87" s="186">
        <v>51900</v>
      </c>
      <c r="V87" s="186">
        <v>0</v>
      </c>
      <c r="W87" s="186">
        <v>0</v>
      </c>
      <c r="X87" s="186">
        <v>0</v>
      </c>
      <c r="Y87" s="188" t="s">
        <v>237</v>
      </c>
      <c r="Z87" s="188" t="s">
        <v>170</v>
      </c>
      <c r="AA87" s="188" t="s">
        <v>235</v>
      </c>
      <c r="AB87" s="206">
        <v>44072</v>
      </c>
      <c r="AC87" s="206">
        <v>44072</v>
      </c>
      <c r="AD87" s="188" t="s">
        <v>527</v>
      </c>
      <c r="AE87" s="188" t="s">
        <v>515</v>
      </c>
      <c r="AF87" s="188" t="s">
        <v>240</v>
      </c>
      <c r="AG87" s="188">
        <v>3</v>
      </c>
    </row>
    <row r="88" spans="1:33">
      <c r="A88" s="188" t="s">
        <v>28</v>
      </c>
      <c r="B88" s="188">
        <v>800006850</v>
      </c>
      <c r="C88" s="188" t="s">
        <v>170</v>
      </c>
      <c r="D88" s="188" t="s">
        <v>235</v>
      </c>
      <c r="E88" s="206">
        <v>44084</v>
      </c>
      <c r="F88" s="187">
        <v>5609174</v>
      </c>
      <c r="G88" s="187">
        <v>5609174</v>
      </c>
      <c r="H88" s="193">
        <v>334000</v>
      </c>
      <c r="I88" s="206">
        <v>44105</v>
      </c>
      <c r="J88" s="188" t="s">
        <v>536</v>
      </c>
      <c r="K88" s="193">
        <v>334000</v>
      </c>
      <c r="L88" s="188"/>
      <c r="M88" s="193"/>
      <c r="N88" s="193"/>
      <c r="O88" s="186">
        <f t="shared" si="2"/>
        <v>334000</v>
      </c>
      <c r="P88" s="188"/>
      <c r="Q88" s="193"/>
      <c r="R88" s="193"/>
      <c r="S88" s="186">
        <f t="shared" si="3"/>
        <v>334000</v>
      </c>
      <c r="T88" s="206">
        <v>44174</v>
      </c>
      <c r="U88" s="186">
        <v>334000</v>
      </c>
      <c r="V88" s="186">
        <v>0</v>
      </c>
      <c r="W88" s="186">
        <v>0</v>
      </c>
      <c r="X88" s="186">
        <v>0</v>
      </c>
      <c r="Y88" s="188" t="s">
        <v>237</v>
      </c>
      <c r="Z88" s="188" t="s">
        <v>170</v>
      </c>
      <c r="AA88" s="188" t="s">
        <v>235</v>
      </c>
      <c r="AB88" s="206">
        <v>44054</v>
      </c>
      <c r="AC88" s="206">
        <v>44054</v>
      </c>
      <c r="AD88" s="188" t="s">
        <v>537</v>
      </c>
      <c r="AE88" s="188" t="s">
        <v>270</v>
      </c>
      <c r="AF88" s="188" t="s">
        <v>240</v>
      </c>
      <c r="AG88" s="188">
        <v>3</v>
      </c>
    </row>
    <row r="89" spans="1:33">
      <c r="A89" s="188" t="s">
        <v>28</v>
      </c>
      <c r="B89" s="188">
        <v>800006850</v>
      </c>
      <c r="C89" s="188" t="s">
        <v>170</v>
      </c>
      <c r="D89" s="188" t="s">
        <v>235</v>
      </c>
      <c r="E89" s="206">
        <v>44084</v>
      </c>
      <c r="F89" s="187">
        <v>5609195</v>
      </c>
      <c r="G89" s="187">
        <v>5609195</v>
      </c>
      <c r="H89" s="193">
        <v>334000</v>
      </c>
      <c r="I89" s="206">
        <v>44105</v>
      </c>
      <c r="J89" s="188" t="s">
        <v>538</v>
      </c>
      <c r="K89" s="193">
        <v>334000</v>
      </c>
      <c r="L89" s="188"/>
      <c r="M89" s="193"/>
      <c r="N89" s="193"/>
      <c r="O89" s="186">
        <f t="shared" si="2"/>
        <v>334000</v>
      </c>
      <c r="P89" s="188"/>
      <c r="Q89" s="193"/>
      <c r="R89" s="193"/>
      <c r="S89" s="186">
        <f t="shared" si="3"/>
        <v>334000</v>
      </c>
      <c r="T89" s="206">
        <v>44174</v>
      </c>
      <c r="U89" s="186">
        <v>334000</v>
      </c>
      <c r="V89" s="186">
        <v>0</v>
      </c>
      <c r="W89" s="186">
        <v>0</v>
      </c>
      <c r="X89" s="186">
        <v>0</v>
      </c>
      <c r="Y89" s="188" t="s">
        <v>237</v>
      </c>
      <c r="Z89" s="188" t="s">
        <v>170</v>
      </c>
      <c r="AA89" s="188" t="s">
        <v>235</v>
      </c>
      <c r="AB89" s="206">
        <v>44054</v>
      </c>
      <c r="AC89" s="206">
        <v>44054</v>
      </c>
      <c r="AD89" s="188" t="s">
        <v>539</v>
      </c>
      <c r="AE89" s="188" t="s">
        <v>270</v>
      </c>
      <c r="AF89" s="188" t="s">
        <v>240</v>
      </c>
      <c r="AG89" s="188">
        <v>3</v>
      </c>
    </row>
    <row r="90" spans="1:33">
      <c r="A90" s="188" t="s">
        <v>28</v>
      </c>
      <c r="B90" s="188">
        <v>800006850</v>
      </c>
      <c r="C90" s="188" t="s">
        <v>170</v>
      </c>
      <c r="D90" s="188" t="s">
        <v>235</v>
      </c>
      <c r="E90" s="206">
        <v>44084</v>
      </c>
      <c r="F90" s="187">
        <v>5610515</v>
      </c>
      <c r="G90" s="187">
        <v>5610515</v>
      </c>
      <c r="H90" s="193">
        <v>334000</v>
      </c>
      <c r="I90" s="206">
        <v>44105</v>
      </c>
      <c r="J90" s="188" t="s">
        <v>540</v>
      </c>
      <c r="K90" s="193">
        <v>334000</v>
      </c>
      <c r="L90" s="188"/>
      <c r="M90" s="193"/>
      <c r="N90" s="193"/>
      <c r="O90" s="186">
        <f t="shared" si="2"/>
        <v>334000</v>
      </c>
      <c r="P90" s="188"/>
      <c r="Q90" s="193"/>
      <c r="R90" s="193"/>
      <c r="S90" s="186">
        <f t="shared" si="3"/>
        <v>334000</v>
      </c>
      <c r="T90" s="206">
        <v>44174</v>
      </c>
      <c r="U90" s="186">
        <v>334000</v>
      </c>
      <c r="V90" s="186">
        <v>0</v>
      </c>
      <c r="W90" s="186">
        <v>0</v>
      </c>
      <c r="X90" s="186">
        <v>0</v>
      </c>
      <c r="Y90" s="188" t="s">
        <v>237</v>
      </c>
      <c r="Z90" s="188" t="s">
        <v>170</v>
      </c>
      <c r="AA90" s="188" t="s">
        <v>235</v>
      </c>
      <c r="AB90" s="206">
        <v>44055</v>
      </c>
      <c r="AC90" s="206">
        <v>44055</v>
      </c>
      <c r="AD90" s="188" t="s">
        <v>537</v>
      </c>
      <c r="AE90" s="188" t="s">
        <v>270</v>
      </c>
      <c r="AF90" s="188" t="s">
        <v>240</v>
      </c>
      <c r="AG90" s="188">
        <v>3</v>
      </c>
    </row>
    <row r="91" spans="1:33">
      <c r="A91" s="188" t="s">
        <v>28</v>
      </c>
      <c r="B91" s="188">
        <v>800006850</v>
      </c>
      <c r="C91" s="188" t="s">
        <v>170</v>
      </c>
      <c r="D91" s="188" t="s">
        <v>235</v>
      </c>
      <c r="E91" s="206">
        <v>44084</v>
      </c>
      <c r="F91" s="187">
        <v>5613391</v>
      </c>
      <c r="G91" s="187">
        <v>5613391</v>
      </c>
      <c r="H91" s="193">
        <v>334000</v>
      </c>
      <c r="I91" s="206">
        <v>44106</v>
      </c>
      <c r="J91" s="188" t="s">
        <v>541</v>
      </c>
      <c r="K91" s="193">
        <v>334000</v>
      </c>
      <c r="L91" s="188"/>
      <c r="M91" s="193"/>
      <c r="N91" s="193"/>
      <c r="O91" s="186">
        <f t="shared" si="2"/>
        <v>334000</v>
      </c>
      <c r="P91" s="188"/>
      <c r="Q91" s="193"/>
      <c r="R91" s="193"/>
      <c r="S91" s="186">
        <f t="shared" si="3"/>
        <v>334000</v>
      </c>
      <c r="T91" s="206">
        <v>44174</v>
      </c>
      <c r="U91" s="186">
        <v>334000</v>
      </c>
      <c r="V91" s="186">
        <v>0</v>
      </c>
      <c r="W91" s="186">
        <v>0</v>
      </c>
      <c r="X91" s="186">
        <v>0</v>
      </c>
      <c r="Y91" s="188" t="s">
        <v>237</v>
      </c>
      <c r="Z91" s="188" t="s">
        <v>170</v>
      </c>
      <c r="AA91" s="188" t="s">
        <v>235</v>
      </c>
      <c r="AB91" s="206">
        <v>44061</v>
      </c>
      <c r="AC91" s="206">
        <v>44061</v>
      </c>
      <c r="AD91" s="188" t="s">
        <v>537</v>
      </c>
      <c r="AE91" s="188" t="s">
        <v>270</v>
      </c>
      <c r="AF91" s="188" t="s">
        <v>240</v>
      </c>
      <c r="AG91" s="188">
        <v>3</v>
      </c>
    </row>
    <row r="92" spans="1:33">
      <c r="A92" s="188" t="s">
        <v>28</v>
      </c>
      <c r="B92" s="188">
        <v>800006850</v>
      </c>
      <c r="C92" s="188" t="s">
        <v>170</v>
      </c>
      <c r="D92" s="188" t="s">
        <v>235</v>
      </c>
      <c r="E92" s="206">
        <v>44084</v>
      </c>
      <c r="F92" s="187">
        <v>5616880</v>
      </c>
      <c r="G92" s="187">
        <v>5616880</v>
      </c>
      <c r="H92" s="193">
        <v>334000</v>
      </c>
      <c r="I92" s="206">
        <v>44107</v>
      </c>
      <c r="J92" s="188" t="s">
        <v>542</v>
      </c>
      <c r="K92" s="193">
        <v>334000</v>
      </c>
      <c r="L92" s="188"/>
      <c r="M92" s="193"/>
      <c r="N92" s="193"/>
      <c r="O92" s="186">
        <f t="shared" si="2"/>
        <v>334000</v>
      </c>
      <c r="P92" s="188"/>
      <c r="Q92" s="193"/>
      <c r="R92" s="193"/>
      <c r="S92" s="186">
        <f t="shared" si="3"/>
        <v>334000</v>
      </c>
      <c r="T92" s="206">
        <v>44174</v>
      </c>
      <c r="U92" s="186">
        <v>334000</v>
      </c>
      <c r="V92" s="186">
        <v>0</v>
      </c>
      <c r="W92" s="186">
        <v>0</v>
      </c>
      <c r="X92" s="186">
        <v>0</v>
      </c>
      <c r="Y92" s="188" t="s">
        <v>237</v>
      </c>
      <c r="Z92" s="188" t="s">
        <v>170</v>
      </c>
      <c r="AA92" s="188" t="s">
        <v>235</v>
      </c>
      <c r="AB92" s="206">
        <v>44062</v>
      </c>
      <c r="AC92" s="206">
        <v>44062</v>
      </c>
      <c r="AD92" s="188" t="s">
        <v>537</v>
      </c>
      <c r="AE92" s="188" t="s">
        <v>270</v>
      </c>
      <c r="AF92" s="188" t="s">
        <v>240</v>
      </c>
      <c r="AG92" s="188">
        <v>3</v>
      </c>
    </row>
    <row r="93" spans="1:33">
      <c r="A93" s="188" t="s">
        <v>28</v>
      </c>
      <c r="B93" s="188">
        <v>800006850</v>
      </c>
      <c r="C93" s="188" t="s">
        <v>170</v>
      </c>
      <c r="D93" s="188" t="s">
        <v>235</v>
      </c>
      <c r="E93" s="206">
        <v>44084</v>
      </c>
      <c r="F93" s="187">
        <v>5620632</v>
      </c>
      <c r="G93" s="187">
        <v>5620632</v>
      </c>
      <c r="H93" s="193">
        <v>334000</v>
      </c>
      <c r="I93" s="206">
        <v>44107</v>
      </c>
      <c r="J93" s="188" t="s">
        <v>543</v>
      </c>
      <c r="K93" s="193">
        <v>334000</v>
      </c>
      <c r="L93" s="188"/>
      <c r="M93" s="193"/>
      <c r="N93" s="193"/>
      <c r="O93" s="186">
        <f t="shared" si="2"/>
        <v>334000</v>
      </c>
      <c r="P93" s="188"/>
      <c r="Q93" s="193"/>
      <c r="R93" s="193"/>
      <c r="S93" s="186">
        <f t="shared" si="3"/>
        <v>334000</v>
      </c>
      <c r="T93" s="206">
        <v>44174</v>
      </c>
      <c r="U93" s="186">
        <v>334000</v>
      </c>
      <c r="V93" s="186">
        <v>0</v>
      </c>
      <c r="W93" s="186">
        <v>0</v>
      </c>
      <c r="X93" s="186">
        <v>0</v>
      </c>
      <c r="Y93" s="188" t="s">
        <v>237</v>
      </c>
      <c r="Z93" s="188" t="s">
        <v>170</v>
      </c>
      <c r="AA93" s="188" t="s">
        <v>235</v>
      </c>
      <c r="AB93" s="206">
        <v>44064</v>
      </c>
      <c r="AC93" s="206">
        <v>44064</v>
      </c>
      <c r="AD93" s="188" t="s">
        <v>537</v>
      </c>
      <c r="AE93" s="188" t="s">
        <v>270</v>
      </c>
      <c r="AF93" s="188" t="s">
        <v>240</v>
      </c>
      <c r="AG93" s="188">
        <v>3</v>
      </c>
    </row>
    <row r="94" spans="1:33">
      <c r="A94" s="188" t="s">
        <v>28</v>
      </c>
      <c r="B94" s="188">
        <v>800006850</v>
      </c>
      <c r="C94" s="188" t="s">
        <v>170</v>
      </c>
      <c r="D94" s="188" t="s">
        <v>235</v>
      </c>
      <c r="E94" s="206">
        <v>44084</v>
      </c>
      <c r="F94" s="187">
        <v>5620657</v>
      </c>
      <c r="G94" s="187">
        <v>5620657</v>
      </c>
      <c r="H94" s="193">
        <v>334000</v>
      </c>
      <c r="I94" s="206">
        <v>44107</v>
      </c>
      <c r="J94" s="188" t="s">
        <v>544</v>
      </c>
      <c r="K94" s="193">
        <v>334000</v>
      </c>
      <c r="L94" s="188"/>
      <c r="M94" s="193"/>
      <c r="N94" s="193"/>
      <c r="O94" s="186">
        <f t="shared" si="2"/>
        <v>334000</v>
      </c>
      <c r="P94" s="188"/>
      <c r="Q94" s="193"/>
      <c r="R94" s="193"/>
      <c r="S94" s="186">
        <f t="shared" si="3"/>
        <v>334000</v>
      </c>
      <c r="T94" s="206">
        <v>44174</v>
      </c>
      <c r="U94" s="186">
        <v>334000</v>
      </c>
      <c r="V94" s="186">
        <v>0</v>
      </c>
      <c r="W94" s="186">
        <v>0</v>
      </c>
      <c r="X94" s="186">
        <v>0</v>
      </c>
      <c r="Y94" s="188" t="s">
        <v>237</v>
      </c>
      <c r="Z94" s="188" t="s">
        <v>170</v>
      </c>
      <c r="AA94" s="188" t="s">
        <v>235</v>
      </c>
      <c r="AB94" s="206">
        <v>44064</v>
      </c>
      <c r="AC94" s="206">
        <v>44064</v>
      </c>
      <c r="AD94" s="188" t="s">
        <v>537</v>
      </c>
      <c r="AE94" s="188" t="s">
        <v>270</v>
      </c>
      <c r="AF94" s="188" t="s">
        <v>240</v>
      </c>
      <c r="AG94" s="188">
        <v>3</v>
      </c>
    </row>
    <row r="95" spans="1:33">
      <c r="A95" s="188" t="s">
        <v>28</v>
      </c>
      <c r="B95" s="188">
        <v>800006850</v>
      </c>
      <c r="C95" s="188" t="s">
        <v>170</v>
      </c>
      <c r="D95" s="188" t="s">
        <v>235</v>
      </c>
      <c r="E95" s="206">
        <v>44084</v>
      </c>
      <c r="F95" s="187">
        <v>5620699</v>
      </c>
      <c r="G95" s="187">
        <v>5620699</v>
      </c>
      <c r="H95" s="193">
        <v>334000</v>
      </c>
      <c r="I95" s="206">
        <v>44107</v>
      </c>
      <c r="J95" s="188" t="s">
        <v>545</v>
      </c>
      <c r="K95" s="193">
        <v>334000</v>
      </c>
      <c r="L95" s="188"/>
      <c r="M95" s="193"/>
      <c r="N95" s="193"/>
      <c r="O95" s="186">
        <f t="shared" si="2"/>
        <v>334000</v>
      </c>
      <c r="P95" s="188"/>
      <c r="Q95" s="193"/>
      <c r="R95" s="193"/>
      <c r="S95" s="186">
        <f t="shared" si="3"/>
        <v>334000</v>
      </c>
      <c r="T95" s="206">
        <v>44174</v>
      </c>
      <c r="U95" s="186">
        <v>334000</v>
      </c>
      <c r="V95" s="186">
        <v>0</v>
      </c>
      <c r="W95" s="186">
        <v>0</v>
      </c>
      <c r="X95" s="186">
        <v>0</v>
      </c>
      <c r="Y95" s="188" t="s">
        <v>237</v>
      </c>
      <c r="Z95" s="188" t="s">
        <v>170</v>
      </c>
      <c r="AA95" s="188" t="s">
        <v>235</v>
      </c>
      <c r="AB95" s="206">
        <v>44068</v>
      </c>
      <c r="AC95" s="206">
        <v>44068</v>
      </c>
      <c r="AD95" s="188" t="s">
        <v>537</v>
      </c>
      <c r="AE95" s="188" t="s">
        <v>270</v>
      </c>
      <c r="AF95" s="188" t="s">
        <v>240</v>
      </c>
      <c r="AG95" s="188">
        <v>3</v>
      </c>
    </row>
    <row r="96" spans="1:33">
      <c r="A96" s="188" t="s">
        <v>28</v>
      </c>
      <c r="B96" s="188">
        <v>800006850</v>
      </c>
      <c r="C96" s="188" t="s">
        <v>170</v>
      </c>
      <c r="D96" s="188" t="s">
        <v>235</v>
      </c>
      <c r="E96" s="206">
        <v>44084</v>
      </c>
      <c r="F96" s="187">
        <v>5622682</v>
      </c>
      <c r="G96" s="187">
        <v>5622682</v>
      </c>
      <c r="H96" s="193">
        <v>334000</v>
      </c>
      <c r="I96" s="206">
        <v>44107</v>
      </c>
      <c r="J96" s="188" t="s">
        <v>546</v>
      </c>
      <c r="K96" s="193">
        <v>334000</v>
      </c>
      <c r="L96" s="188"/>
      <c r="M96" s="193"/>
      <c r="N96" s="193"/>
      <c r="O96" s="186">
        <f t="shared" si="2"/>
        <v>334000</v>
      </c>
      <c r="P96" s="188"/>
      <c r="Q96" s="193"/>
      <c r="R96" s="193"/>
      <c r="S96" s="186">
        <f t="shared" si="3"/>
        <v>334000</v>
      </c>
      <c r="T96" s="206">
        <v>44174</v>
      </c>
      <c r="U96" s="186">
        <v>334000</v>
      </c>
      <c r="V96" s="186">
        <v>0</v>
      </c>
      <c r="W96" s="186">
        <v>0</v>
      </c>
      <c r="X96" s="186">
        <v>0</v>
      </c>
      <c r="Y96" s="188" t="s">
        <v>237</v>
      </c>
      <c r="Z96" s="188" t="s">
        <v>170</v>
      </c>
      <c r="AA96" s="188" t="s">
        <v>235</v>
      </c>
      <c r="AB96" s="206">
        <v>44071</v>
      </c>
      <c r="AC96" s="206">
        <v>44071</v>
      </c>
      <c r="AD96" s="188" t="s">
        <v>537</v>
      </c>
      <c r="AE96" s="188" t="s">
        <v>270</v>
      </c>
      <c r="AF96" s="188" t="s">
        <v>240</v>
      </c>
      <c r="AG96" s="188">
        <v>3</v>
      </c>
    </row>
    <row r="97" spans="1:33">
      <c r="A97" s="188" t="s">
        <v>28</v>
      </c>
      <c r="B97" s="188">
        <v>800006850</v>
      </c>
      <c r="C97" s="188" t="s">
        <v>170</v>
      </c>
      <c r="D97" s="188" t="s">
        <v>235</v>
      </c>
      <c r="E97" s="206">
        <v>44109</v>
      </c>
      <c r="F97" s="187">
        <v>5588144</v>
      </c>
      <c r="G97" s="187">
        <v>5588144</v>
      </c>
      <c r="H97" s="193">
        <v>334000</v>
      </c>
      <c r="I97" s="206">
        <v>44130</v>
      </c>
      <c r="J97" s="188" t="s">
        <v>547</v>
      </c>
      <c r="K97" s="193">
        <v>334000</v>
      </c>
      <c r="L97" s="188"/>
      <c r="M97" s="193"/>
      <c r="N97" s="193"/>
      <c r="O97" s="186">
        <f t="shared" si="2"/>
        <v>334000</v>
      </c>
      <c r="P97" s="188"/>
      <c r="Q97" s="193"/>
      <c r="R97" s="193"/>
      <c r="S97" s="186">
        <f t="shared" si="3"/>
        <v>334000</v>
      </c>
      <c r="T97" s="206">
        <v>44356</v>
      </c>
      <c r="U97" s="186">
        <v>334000</v>
      </c>
      <c r="V97" s="186">
        <v>0</v>
      </c>
      <c r="W97" s="186">
        <v>0</v>
      </c>
      <c r="X97" s="186">
        <v>0</v>
      </c>
      <c r="Y97" s="188" t="s">
        <v>237</v>
      </c>
      <c r="Z97" s="188" t="s">
        <v>170</v>
      </c>
      <c r="AA97" s="188" t="s">
        <v>235</v>
      </c>
      <c r="AB97" s="206">
        <v>44021</v>
      </c>
      <c r="AC97" s="206">
        <v>44021</v>
      </c>
      <c r="AD97" s="188" t="s">
        <v>548</v>
      </c>
      <c r="AE97" s="188" t="s">
        <v>549</v>
      </c>
      <c r="AF97" s="188" t="s">
        <v>240</v>
      </c>
      <c r="AG97" s="188">
        <v>3</v>
      </c>
    </row>
    <row r="98" spans="1:33">
      <c r="A98" s="188" t="s">
        <v>33</v>
      </c>
      <c r="B98" s="188">
        <v>832010436</v>
      </c>
      <c r="C98" s="188" t="s">
        <v>170</v>
      </c>
      <c r="D98" s="188" t="s">
        <v>264</v>
      </c>
      <c r="E98" s="206">
        <v>44109</v>
      </c>
      <c r="F98" s="187">
        <v>1573480</v>
      </c>
      <c r="G98" s="187">
        <v>1573480</v>
      </c>
      <c r="H98" s="193">
        <v>35100</v>
      </c>
      <c r="I98" s="206">
        <v>44135</v>
      </c>
      <c r="J98" s="188" t="s">
        <v>550</v>
      </c>
      <c r="K98" s="193">
        <v>35100</v>
      </c>
      <c r="L98" s="206">
        <v>44181</v>
      </c>
      <c r="M98" s="193">
        <v>0</v>
      </c>
      <c r="N98" s="193">
        <v>0</v>
      </c>
      <c r="O98" s="186">
        <f t="shared" si="2"/>
        <v>35100</v>
      </c>
      <c r="P98" s="188"/>
      <c r="Q98" s="193"/>
      <c r="R98" s="193"/>
      <c r="S98" s="186">
        <f t="shared" si="3"/>
        <v>35100</v>
      </c>
      <c r="T98" s="206">
        <v>44182</v>
      </c>
      <c r="U98" s="186">
        <v>0</v>
      </c>
      <c r="V98" s="186">
        <v>35100</v>
      </c>
      <c r="W98" s="186">
        <v>0</v>
      </c>
      <c r="X98" s="186">
        <v>0</v>
      </c>
      <c r="Y98" s="188" t="s">
        <v>237</v>
      </c>
      <c r="Z98" s="188" t="s">
        <v>170</v>
      </c>
      <c r="AA98" s="188" t="s">
        <v>264</v>
      </c>
      <c r="AB98" s="206">
        <v>44020</v>
      </c>
      <c r="AC98" s="206">
        <v>44020</v>
      </c>
      <c r="AD98" s="188" t="s">
        <v>551</v>
      </c>
      <c r="AE98" s="188" t="s">
        <v>552</v>
      </c>
      <c r="AF98" s="188" t="s">
        <v>240</v>
      </c>
      <c r="AG98" s="188">
        <v>3</v>
      </c>
    </row>
    <row r="99" spans="1:33">
      <c r="A99" s="188" t="s">
        <v>33</v>
      </c>
      <c r="B99" s="188">
        <v>832010436</v>
      </c>
      <c r="C99" s="188" t="s">
        <v>170</v>
      </c>
      <c r="D99" s="188" t="s">
        <v>264</v>
      </c>
      <c r="E99" s="206">
        <v>44109</v>
      </c>
      <c r="F99" s="187">
        <v>1574372</v>
      </c>
      <c r="G99" s="187">
        <v>1574372</v>
      </c>
      <c r="H99" s="193">
        <v>57400</v>
      </c>
      <c r="I99" s="206">
        <v>44135</v>
      </c>
      <c r="J99" s="188" t="s">
        <v>553</v>
      </c>
      <c r="K99" s="193">
        <v>57400</v>
      </c>
      <c r="L99" s="206">
        <v>44181</v>
      </c>
      <c r="M99" s="193">
        <v>0</v>
      </c>
      <c r="N99" s="193">
        <v>0</v>
      </c>
      <c r="O99" s="186">
        <f t="shared" si="2"/>
        <v>57400</v>
      </c>
      <c r="P99" s="188"/>
      <c r="Q99" s="193"/>
      <c r="R99" s="193"/>
      <c r="S99" s="186">
        <f t="shared" si="3"/>
        <v>57400</v>
      </c>
      <c r="T99" s="206">
        <v>44182</v>
      </c>
      <c r="U99" s="186">
        <v>26100</v>
      </c>
      <c r="V99" s="186">
        <v>31300</v>
      </c>
      <c r="W99" s="186">
        <v>0</v>
      </c>
      <c r="X99" s="186">
        <v>0</v>
      </c>
      <c r="Y99" s="188" t="s">
        <v>237</v>
      </c>
      <c r="Z99" s="188" t="s">
        <v>170</v>
      </c>
      <c r="AA99" s="188" t="s">
        <v>264</v>
      </c>
      <c r="AB99" s="206">
        <v>44025</v>
      </c>
      <c r="AC99" s="206">
        <v>44025</v>
      </c>
      <c r="AD99" s="188" t="s">
        <v>554</v>
      </c>
      <c r="AE99" s="188" t="s">
        <v>555</v>
      </c>
      <c r="AF99" s="188" t="s">
        <v>240</v>
      </c>
      <c r="AG99" s="188">
        <v>3</v>
      </c>
    </row>
    <row r="100" spans="1:33">
      <c r="A100" s="188" t="s">
        <v>33</v>
      </c>
      <c r="B100" s="188">
        <v>832010436</v>
      </c>
      <c r="C100" s="188" t="s">
        <v>170</v>
      </c>
      <c r="D100" s="188" t="s">
        <v>264</v>
      </c>
      <c r="E100" s="206">
        <v>44109</v>
      </c>
      <c r="F100" s="187">
        <v>1576326</v>
      </c>
      <c r="G100" s="187">
        <v>1576326</v>
      </c>
      <c r="H100" s="193">
        <v>24000</v>
      </c>
      <c r="I100" s="206">
        <v>44138</v>
      </c>
      <c r="J100" s="188" t="s">
        <v>556</v>
      </c>
      <c r="K100" s="193">
        <v>24000</v>
      </c>
      <c r="L100" s="206">
        <v>44181</v>
      </c>
      <c r="M100" s="193">
        <v>0</v>
      </c>
      <c r="N100" s="193">
        <v>0</v>
      </c>
      <c r="O100" s="186">
        <f t="shared" si="2"/>
        <v>24000</v>
      </c>
      <c r="P100" s="188"/>
      <c r="Q100" s="193"/>
      <c r="R100" s="193"/>
      <c r="S100" s="186">
        <f t="shared" si="3"/>
        <v>24000</v>
      </c>
      <c r="T100" s="206">
        <v>44182</v>
      </c>
      <c r="U100" s="186">
        <v>22300</v>
      </c>
      <c r="V100" s="186">
        <v>1700</v>
      </c>
      <c r="W100" s="186">
        <v>0</v>
      </c>
      <c r="X100" s="186">
        <v>0</v>
      </c>
      <c r="Y100" s="188" t="s">
        <v>237</v>
      </c>
      <c r="Z100" s="188" t="s">
        <v>170</v>
      </c>
      <c r="AA100" s="188" t="s">
        <v>264</v>
      </c>
      <c r="AB100" s="206">
        <v>44039</v>
      </c>
      <c r="AC100" s="206">
        <v>44039</v>
      </c>
      <c r="AD100" s="188" t="s">
        <v>557</v>
      </c>
      <c r="AE100" s="188" t="s">
        <v>558</v>
      </c>
      <c r="AF100" s="188" t="s">
        <v>240</v>
      </c>
      <c r="AG100" s="188">
        <v>3</v>
      </c>
    </row>
    <row r="101" spans="1:33">
      <c r="A101" s="188" t="s">
        <v>33</v>
      </c>
      <c r="B101" s="188">
        <v>832010436</v>
      </c>
      <c r="C101" s="188" t="s">
        <v>170</v>
      </c>
      <c r="D101" s="188" t="s">
        <v>264</v>
      </c>
      <c r="E101" s="206">
        <v>44109</v>
      </c>
      <c r="F101" s="187">
        <v>1577237</v>
      </c>
      <c r="G101" s="187">
        <v>1577237</v>
      </c>
      <c r="H101" s="193">
        <v>35100</v>
      </c>
      <c r="I101" s="206">
        <v>44138</v>
      </c>
      <c r="J101" s="188" t="s">
        <v>559</v>
      </c>
      <c r="K101" s="193">
        <v>35100</v>
      </c>
      <c r="L101" s="206">
        <v>44181</v>
      </c>
      <c r="M101" s="193">
        <v>0</v>
      </c>
      <c r="N101" s="193">
        <v>0</v>
      </c>
      <c r="O101" s="186">
        <f t="shared" si="2"/>
        <v>35100</v>
      </c>
      <c r="P101" s="188"/>
      <c r="Q101" s="193"/>
      <c r="R101" s="193"/>
      <c r="S101" s="186">
        <f t="shared" si="3"/>
        <v>35100</v>
      </c>
      <c r="T101" s="206">
        <v>44182</v>
      </c>
      <c r="U101" s="186">
        <v>32600</v>
      </c>
      <c r="V101" s="186">
        <v>2500</v>
      </c>
      <c r="W101" s="186">
        <v>0</v>
      </c>
      <c r="X101" s="186">
        <v>0</v>
      </c>
      <c r="Y101" s="188" t="s">
        <v>237</v>
      </c>
      <c r="Z101" s="188" t="s">
        <v>170</v>
      </c>
      <c r="AA101" s="188" t="s">
        <v>264</v>
      </c>
      <c r="AB101" s="206">
        <v>44032</v>
      </c>
      <c r="AC101" s="206">
        <v>44032</v>
      </c>
      <c r="AD101" s="188" t="s">
        <v>560</v>
      </c>
      <c r="AE101" s="188" t="s">
        <v>561</v>
      </c>
      <c r="AF101" s="188" t="s">
        <v>240</v>
      </c>
      <c r="AG101" s="188">
        <v>3</v>
      </c>
    </row>
    <row r="102" spans="1:33">
      <c r="A102" s="188" t="s">
        <v>33</v>
      </c>
      <c r="B102" s="188">
        <v>832010436</v>
      </c>
      <c r="C102" s="188" t="s">
        <v>170</v>
      </c>
      <c r="D102" s="188" t="s">
        <v>264</v>
      </c>
      <c r="E102" s="206">
        <v>44109</v>
      </c>
      <c r="F102" s="187">
        <v>1577238</v>
      </c>
      <c r="G102" s="187">
        <v>1577238</v>
      </c>
      <c r="H102" s="193">
        <v>35100</v>
      </c>
      <c r="I102" s="206">
        <v>44138</v>
      </c>
      <c r="J102" s="188" t="s">
        <v>562</v>
      </c>
      <c r="K102" s="193">
        <v>35100</v>
      </c>
      <c r="L102" s="206">
        <v>44181</v>
      </c>
      <c r="M102" s="193">
        <v>0</v>
      </c>
      <c r="N102" s="193">
        <v>0</v>
      </c>
      <c r="O102" s="186">
        <f t="shared" si="2"/>
        <v>35100</v>
      </c>
      <c r="P102" s="188"/>
      <c r="Q102" s="193"/>
      <c r="R102" s="193"/>
      <c r="S102" s="186">
        <f t="shared" si="3"/>
        <v>35100</v>
      </c>
      <c r="T102" s="206">
        <v>44182</v>
      </c>
      <c r="U102" s="186">
        <v>32600</v>
      </c>
      <c r="V102" s="186">
        <v>2500</v>
      </c>
      <c r="W102" s="186">
        <v>0</v>
      </c>
      <c r="X102" s="186">
        <v>0</v>
      </c>
      <c r="Y102" s="188" t="s">
        <v>237</v>
      </c>
      <c r="Z102" s="188" t="s">
        <v>170</v>
      </c>
      <c r="AA102" s="188" t="s">
        <v>264</v>
      </c>
      <c r="AB102" s="206">
        <v>44032</v>
      </c>
      <c r="AC102" s="206">
        <v>44032</v>
      </c>
      <c r="AD102" s="188" t="s">
        <v>563</v>
      </c>
      <c r="AE102" s="188" t="s">
        <v>564</v>
      </c>
      <c r="AF102" s="188" t="s">
        <v>240</v>
      </c>
      <c r="AG102" s="188">
        <v>3</v>
      </c>
    </row>
    <row r="103" spans="1:33">
      <c r="A103" s="188" t="s">
        <v>33</v>
      </c>
      <c r="B103" s="188">
        <v>832010436</v>
      </c>
      <c r="C103" s="188" t="s">
        <v>170</v>
      </c>
      <c r="D103" s="188" t="s">
        <v>264</v>
      </c>
      <c r="E103" s="206">
        <v>44109</v>
      </c>
      <c r="F103" s="187">
        <v>1578948</v>
      </c>
      <c r="G103" s="187">
        <v>1578948</v>
      </c>
      <c r="H103" s="193">
        <v>109700</v>
      </c>
      <c r="I103" s="206">
        <v>44138</v>
      </c>
      <c r="J103" s="188" t="s">
        <v>565</v>
      </c>
      <c r="K103" s="193">
        <v>109700</v>
      </c>
      <c r="L103" s="206">
        <v>44181</v>
      </c>
      <c r="M103" s="193">
        <v>0</v>
      </c>
      <c r="N103" s="193">
        <v>0</v>
      </c>
      <c r="O103" s="186">
        <f t="shared" si="2"/>
        <v>109700</v>
      </c>
      <c r="P103" s="188"/>
      <c r="Q103" s="193"/>
      <c r="R103" s="193"/>
      <c r="S103" s="186">
        <f t="shared" si="3"/>
        <v>109700</v>
      </c>
      <c r="T103" s="206">
        <v>44182</v>
      </c>
      <c r="U103" s="186">
        <v>0</v>
      </c>
      <c r="V103" s="186">
        <v>109700</v>
      </c>
      <c r="W103" s="186">
        <v>0</v>
      </c>
      <c r="X103" s="186">
        <v>0</v>
      </c>
      <c r="Y103" s="188" t="s">
        <v>237</v>
      </c>
      <c r="Z103" s="188" t="s">
        <v>170</v>
      </c>
      <c r="AA103" s="188" t="s">
        <v>264</v>
      </c>
      <c r="AB103" s="206">
        <v>44047</v>
      </c>
      <c r="AC103" s="206">
        <v>44047</v>
      </c>
      <c r="AD103" s="188" t="s">
        <v>566</v>
      </c>
      <c r="AE103" s="188" t="s">
        <v>567</v>
      </c>
      <c r="AF103" s="188" t="s">
        <v>240</v>
      </c>
      <c r="AG103" s="188">
        <v>3</v>
      </c>
    </row>
    <row r="104" spans="1:33">
      <c r="A104" s="188" t="s">
        <v>33</v>
      </c>
      <c r="B104" s="188">
        <v>832010436</v>
      </c>
      <c r="C104" s="188" t="s">
        <v>170</v>
      </c>
      <c r="D104" s="188" t="s">
        <v>264</v>
      </c>
      <c r="E104" s="206">
        <v>44109</v>
      </c>
      <c r="F104" s="187">
        <v>1581835</v>
      </c>
      <c r="G104" s="187">
        <v>1581835</v>
      </c>
      <c r="H104" s="193">
        <v>216200</v>
      </c>
      <c r="I104" s="206">
        <v>44138</v>
      </c>
      <c r="J104" s="188" t="s">
        <v>568</v>
      </c>
      <c r="K104" s="193">
        <v>216200</v>
      </c>
      <c r="L104" s="206">
        <v>44181</v>
      </c>
      <c r="M104" s="193">
        <v>0</v>
      </c>
      <c r="N104" s="193">
        <v>216200</v>
      </c>
      <c r="O104" s="186">
        <f t="shared" si="2"/>
        <v>0</v>
      </c>
      <c r="P104" s="188"/>
      <c r="Q104" s="193"/>
      <c r="R104" s="193"/>
      <c r="S104" s="186">
        <f t="shared" si="3"/>
        <v>0</v>
      </c>
      <c r="T104" s="188"/>
      <c r="U104" s="186">
        <v>0</v>
      </c>
      <c r="V104" s="186">
        <v>0</v>
      </c>
      <c r="W104" s="186">
        <v>0</v>
      </c>
      <c r="X104" s="186">
        <v>0</v>
      </c>
      <c r="Y104" s="188" t="s">
        <v>237</v>
      </c>
      <c r="Z104" s="188" t="s">
        <v>275</v>
      </c>
      <c r="AA104" s="188" t="s">
        <v>94</v>
      </c>
      <c r="AB104" s="206">
        <v>44064</v>
      </c>
      <c r="AC104" s="206">
        <v>44064</v>
      </c>
      <c r="AD104" s="188" t="s">
        <v>569</v>
      </c>
      <c r="AE104" s="188" t="s">
        <v>570</v>
      </c>
      <c r="AF104" s="188" t="s">
        <v>267</v>
      </c>
      <c r="AG104" s="188">
        <v>3</v>
      </c>
    </row>
    <row r="105" spans="1:33">
      <c r="A105" s="188" t="s">
        <v>28</v>
      </c>
      <c r="B105" s="188">
        <v>800006850</v>
      </c>
      <c r="C105" s="188" t="s">
        <v>170</v>
      </c>
      <c r="D105" s="188" t="s">
        <v>235</v>
      </c>
      <c r="E105" s="206">
        <v>44176</v>
      </c>
      <c r="F105" s="187" t="s">
        <v>571</v>
      </c>
      <c r="G105" s="187" t="s">
        <v>571</v>
      </c>
      <c r="H105" s="193">
        <v>120477</v>
      </c>
      <c r="I105" s="206">
        <v>44216</v>
      </c>
      <c r="J105" s="188" t="s">
        <v>572</v>
      </c>
      <c r="K105" s="193">
        <v>120477</v>
      </c>
      <c r="L105" s="188"/>
      <c r="M105" s="193"/>
      <c r="N105" s="193"/>
      <c r="O105" s="186">
        <f t="shared" si="2"/>
        <v>120477</v>
      </c>
      <c r="P105" s="188"/>
      <c r="Q105" s="193"/>
      <c r="R105" s="193"/>
      <c r="S105" s="186">
        <f t="shared" si="3"/>
        <v>120477</v>
      </c>
      <c r="T105" s="206">
        <v>44356</v>
      </c>
      <c r="U105" s="186">
        <v>120477</v>
      </c>
      <c r="V105" s="186">
        <v>0</v>
      </c>
      <c r="W105" s="186">
        <v>0</v>
      </c>
      <c r="X105" s="186">
        <v>0</v>
      </c>
      <c r="Y105" s="188" t="s">
        <v>237</v>
      </c>
      <c r="Z105" s="188" t="s">
        <v>170</v>
      </c>
      <c r="AA105" s="188" t="s">
        <v>235</v>
      </c>
      <c r="AB105" s="206">
        <v>44148</v>
      </c>
      <c r="AC105" s="206">
        <v>44148</v>
      </c>
      <c r="AD105" s="188" t="s">
        <v>573</v>
      </c>
      <c r="AE105" s="188" t="s">
        <v>574</v>
      </c>
      <c r="AF105" s="188" t="s">
        <v>240</v>
      </c>
      <c r="AG105" s="188">
        <v>3</v>
      </c>
    </row>
    <row r="106" spans="1:33">
      <c r="A106" s="188" t="s">
        <v>28</v>
      </c>
      <c r="B106" s="188">
        <v>800006850</v>
      </c>
      <c r="C106" s="188" t="s">
        <v>170</v>
      </c>
      <c r="D106" s="188" t="s">
        <v>235</v>
      </c>
      <c r="E106" s="206">
        <v>44236</v>
      </c>
      <c r="F106" s="187" t="s">
        <v>575</v>
      </c>
      <c r="G106" s="187" t="s">
        <v>575</v>
      </c>
      <c r="H106" s="193">
        <v>1726438</v>
      </c>
      <c r="I106" s="206">
        <v>44276</v>
      </c>
      <c r="J106" s="188" t="s">
        <v>576</v>
      </c>
      <c r="K106" s="193">
        <v>1726438</v>
      </c>
      <c r="L106" s="188"/>
      <c r="M106" s="193"/>
      <c r="N106" s="193"/>
      <c r="O106" s="186">
        <f t="shared" si="2"/>
        <v>1726438</v>
      </c>
      <c r="P106" s="188"/>
      <c r="Q106" s="193"/>
      <c r="R106" s="193"/>
      <c r="S106" s="186">
        <f t="shared" si="3"/>
        <v>1726438</v>
      </c>
      <c r="T106" s="206">
        <v>44356</v>
      </c>
      <c r="U106" s="186">
        <v>1726438</v>
      </c>
      <c r="V106" s="186">
        <v>0</v>
      </c>
      <c r="W106" s="186">
        <v>0</v>
      </c>
      <c r="X106" s="186">
        <v>0</v>
      </c>
      <c r="Y106" s="188" t="s">
        <v>237</v>
      </c>
      <c r="Z106" s="188" t="s">
        <v>170</v>
      </c>
      <c r="AA106" s="188" t="s">
        <v>235</v>
      </c>
      <c r="AB106" s="206">
        <v>44223</v>
      </c>
      <c r="AC106" s="206">
        <v>44227</v>
      </c>
      <c r="AD106" s="188" t="s">
        <v>577</v>
      </c>
      <c r="AE106" s="188" t="s">
        <v>578</v>
      </c>
      <c r="AF106" s="188" t="s">
        <v>240</v>
      </c>
      <c r="AG106" s="188">
        <v>3</v>
      </c>
    </row>
    <row r="107" spans="1:33">
      <c r="A107" s="188" t="s">
        <v>44</v>
      </c>
      <c r="B107" s="188">
        <v>899999032</v>
      </c>
      <c r="C107" s="188" t="s">
        <v>278</v>
      </c>
      <c r="D107" s="188" t="s">
        <v>279</v>
      </c>
      <c r="E107" s="206">
        <v>44327</v>
      </c>
      <c r="F107" s="187" t="s">
        <v>579</v>
      </c>
      <c r="G107" s="187" t="s">
        <v>579</v>
      </c>
      <c r="H107" s="193">
        <v>4972800</v>
      </c>
      <c r="I107" s="206">
        <v>44342</v>
      </c>
      <c r="J107" s="188" t="s">
        <v>580</v>
      </c>
      <c r="K107" s="193">
        <v>4969300</v>
      </c>
      <c r="L107" s="188"/>
      <c r="M107" s="193"/>
      <c r="N107" s="193"/>
      <c r="O107" s="186">
        <f t="shared" si="2"/>
        <v>4969300</v>
      </c>
      <c r="P107" s="188"/>
      <c r="Q107" s="193"/>
      <c r="R107" s="193"/>
      <c r="S107" s="186">
        <f t="shared" si="3"/>
        <v>4969300</v>
      </c>
      <c r="T107" s="206">
        <v>44505</v>
      </c>
      <c r="U107" s="186">
        <v>4969300</v>
      </c>
      <c r="V107" s="186">
        <v>0</v>
      </c>
      <c r="W107" s="186">
        <v>0</v>
      </c>
      <c r="X107" s="186">
        <v>0</v>
      </c>
      <c r="Y107" s="188" t="s">
        <v>237</v>
      </c>
      <c r="Z107" s="188" t="s">
        <v>170</v>
      </c>
      <c r="AA107" s="188" t="s">
        <v>581</v>
      </c>
      <c r="AB107" s="206">
        <v>44293</v>
      </c>
      <c r="AC107" s="206">
        <v>44293</v>
      </c>
      <c r="AD107" s="188" t="s">
        <v>582</v>
      </c>
      <c r="AE107" s="188" t="s">
        <v>583</v>
      </c>
      <c r="AF107" s="188" t="s">
        <v>267</v>
      </c>
      <c r="AG107" s="188">
        <v>3</v>
      </c>
    </row>
    <row r="108" spans="1:33">
      <c r="A108" s="188" t="s">
        <v>44</v>
      </c>
      <c r="B108" s="188">
        <v>899999032</v>
      </c>
      <c r="C108" s="188" t="s">
        <v>278</v>
      </c>
      <c r="D108" s="188" t="s">
        <v>279</v>
      </c>
      <c r="E108" s="206">
        <v>44358</v>
      </c>
      <c r="F108" s="187" t="s">
        <v>584</v>
      </c>
      <c r="G108" s="187" t="s">
        <v>584</v>
      </c>
      <c r="H108" s="193">
        <v>4328666</v>
      </c>
      <c r="I108" s="206">
        <v>44375</v>
      </c>
      <c r="J108" s="188" t="s">
        <v>585</v>
      </c>
      <c r="K108" s="193">
        <v>4328666</v>
      </c>
      <c r="L108" s="188"/>
      <c r="M108" s="193"/>
      <c r="N108" s="193"/>
      <c r="O108" s="186">
        <f t="shared" si="2"/>
        <v>4328666</v>
      </c>
      <c r="P108" s="188"/>
      <c r="Q108" s="193"/>
      <c r="R108" s="193"/>
      <c r="S108" s="186">
        <f t="shared" si="3"/>
        <v>4328666</v>
      </c>
      <c r="T108" s="206">
        <v>44505</v>
      </c>
      <c r="U108" s="186">
        <v>4328666</v>
      </c>
      <c r="V108" s="186">
        <v>0</v>
      </c>
      <c r="W108" s="186">
        <v>0</v>
      </c>
      <c r="X108" s="186">
        <v>0</v>
      </c>
      <c r="Y108" s="188" t="s">
        <v>237</v>
      </c>
      <c r="Z108" s="188" t="s">
        <v>586</v>
      </c>
      <c r="AA108" s="188" t="s">
        <v>587</v>
      </c>
      <c r="AB108" s="206">
        <v>44318</v>
      </c>
      <c r="AC108" s="206">
        <v>44322</v>
      </c>
      <c r="AD108" s="188" t="s">
        <v>588</v>
      </c>
      <c r="AE108" s="188" t="s">
        <v>589</v>
      </c>
      <c r="AF108" s="188" t="s">
        <v>240</v>
      </c>
      <c r="AG108" s="188">
        <v>3</v>
      </c>
    </row>
    <row r="109" spans="1:33">
      <c r="A109" s="188" t="s">
        <v>44</v>
      </c>
      <c r="B109" s="188">
        <v>899999032</v>
      </c>
      <c r="C109" s="188" t="s">
        <v>278</v>
      </c>
      <c r="D109" s="188" t="s">
        <v>279</v>
      </c>
      <c r="E109" s="206">
        <v>44358</v>
      </c>
      <c r="F109" s="187" t="s">
        <v>590</v>
      </c>
      <c r="G109" s="187" t="s">
        <v>590</v>
      </c>
      <c r="H109" s="193">
        <v>4303049</v>
      </c>
      <c r="I109" s="206">
        <v>44378</v>
      </c>
      <c r="J109" s="188" t="s">
        <v>591</v>
      </c>
      <c r="K109" s="193">
        <v>4303049</v>
      </c>
      <c r="L109" s="188"/>
      <c r="M109" s="193"/>
      <c r="N109" s="193"/>
      <c r="O109" s="186">
        <f t="shared" si="2"/>
        <v>4303049</v>
      </c>
      <c r="P109" s="188"/>
      <c r="Q109" s="193"/>
      <c r="R109" s="193"/>
      <c r="S109" s="186">
        <f t="shared" si="3"/>
        <v>4303049</v>
      </c>
      <c r="T109" s="206">
        <v>44505</v>
      </c>
      <c r="U109" s="186">
        <v>4303049</v>
      </c>
      <c r="V109" s="186">
        <v>0</v>
      </c>
      <c r="W109" s="186">
        <v>0</v>
      </c>
      <c r="X109" s="186">
        <v>0</v>
      </c>
      <c r="Y109" s="188" t="s">
        <v>237</v>
      </c>
      <c r="Z109" s="188" t="s">
        <v>275</v>
      </c>
      <c r="AA109" s="188" t="s">
        <v>94</v>
      </c>
      <c r="AB109" s="206">
        <v>44329</v>
      </c>
      <c r="AC109" s="206">
        <v>44334</v>
      </c>
      <c r="AD109" s="188" t="s">
        <v>592</v>
      </c>
      <c r="AE109" s="188" t="s">
        <v>593</v>
      </c>
      <c r="AF109" s="188" t="s">
        <v>240</v>
      </c>
      <c r="AG109" s="188">
        <v>3</v>
      </c>
    </row>
    <row r="110" spans="1:33">
      <c r="A110" s="188" t="s">
        <v>28</v>
      </c>
      <c r="B110" s="188">
        <v>800006850</v>
      </c>
      <c r="C110" s="188" t="s">
        <v>170</v>
      </c>
      <c r="D110" s="188" t="s">
        <v>235</v>
      </c>
      <c r="E110" s="206">
        <v>44452</v>
      </c>
      <c r="F110" s="187" t="s">
        <v>594</v>
      </c>
      <c r="G110" s="187" t="s">
        <v>594</v>
      </c>
      <c r="H110" s="193">
        <v>3278446</v>
      </c>
      <c r="I110" s="206">
        <v>44473</v>
      </c>
      <c r="J110" s="188" t="s">
        <v>595</v>
      </c>
      <c r="K110" s="193">
        <v>3278446</v>
      </c>
      <c r="L110" s="188"/>
      <c r="M110" s="193"/>
      <c r="N110" s="193"/>
      <c r="O110" s="186">
        <f t="shared" si="2"/>
        <v>3278446</v>
      </c>
      <c r="P110" s="188"/>
      <c r="Q110" s="193"/>
      <c r="R110" s="193"/>
      <c r="S110" s="186">
        <f t="shared" si="3"/>
        <v>3278446</v>
      </c>
      <c r="T110" s="206">
        <v>44553</v>
      </c>
      <c r="U110" s="186">
        <v>2294913</v>
      </c>
      <c r="V110" s="186">
        <v>983533</v>
      </c>
      <c r="W110" s="186">
        <v>0</v>
      </c>
      <c r="X110" s="186">
        <v>0</v>
      </c>
      <c r="Y110" s="188" t="s">
        <v>237</v>
      </c>
      <c r="Z110" s="188" t="s">
        <v>596</v>
      </c>
      <c r="AA110" s="188" t="s">
        <v>597</v>
      </c>
      <c r="AB110" s="206">
        <v>44417</v>
      </c>
      <c r="AC110" s="206">
        <v>44420</v>
      </c>
      <c r="AD110" s="188" t="s">
        <v>598</v>
      </c>
      <c r="AE110" s="188" t="s">
        <v>599</v>
      </c>
      <c r="AF110" s="188" t="s">
        <v>240</v>
      </c>
      <c r="AG110" s="188">
        <v>3</v>
      </c>
    </row>
    <row r="111" spans="1:33">
      <c r="A111" s="188" t="s">
        <v>28</v>
      </c>
      <c r="B111" s="188">
        <v>800006850</v>
      </c>
      <c r="C111" s="188" t="s">
        <v>170</v>
      </c>
      <c r="D111" s="188" t="s">
        <v>235</v>
      </c>
      <c r="E111" s="206">
        <v>44208</v>
      </c>
      <c r="F111" s="187" t="s">
        <v>600</v>
      </c>
      <c r="G111" s="187" t="s">
        <v>600</v>
      </c>
      <c r="H111" s="193">
        <v>21600</v>
      </c>
      <c r="I111" s="206">
        <v>44242</v>
      </c>
      <c r="J111" s="188" t="s">
        <v>601</v>
      </c>
      <c r="K111" s="193">
        <v>21600</v>
      </c>
      <c r="L111" s="188"/>
      <c r="M111" s="193"/>
      <c r="N111" s="193"/>
      <c r="O111" s="186">
        <f t="shared" si="2"/>
        <v>21600</v>
      </c>
      <c r="P111" s="188"/>
      <c r="Q111" s="193"/>
      <c r="R111" s="193"/>
      <c r="S111" s="186">
        <f t="shared" si="3"/>
        <v>21600</v>
      </c>
      <c r="T111" s="206">
        <v>44356</v>
      </c>
      <c r="U111" s="186">
        <v>21600</v>
      </c>
      <c r="V111" s="186">
        <v>0</v>
      </c>
      <c r="W111" s="186">
        <v>0</v>
      </c>
      <c r="X111" s="186">
        <v>0</v>
      </c>
      <c r="Y111" s="188" t="s">
        <v>237</v>
      </c>
      <c r="Z111" s="188" t="s">
        <v>170</v>
      </c>
      <c r="AA111" s="188" t="s">
        <v>235</v>
      </c>
      <c r="AB111" s="206">
        <v>44175</v>
      </c>
      <c r="AC111" s="206">
        <v>44175</v>
      </c>
      <c r="AD111" s="188" t="s">
        <v>602</v>
      </c>
      <c r="AE111" s="188" t="s">
        <v>578</v>
      </c>
      <c r="AF111" s="188" t="s">
        <v>240</v>
      </c>
      <c r="AG111" s="188">
        <v>3</v>
      </c>
    </row>
    <row r="112" spans="1:33">
      <c r="A112" s="188" t="s">
        <v>28</v>
      </c>
      <c r="B112" s="188">
        <v>800006850</v>
      </c>
      <c r="C112" s="188" t="s">
        <v>170</v>
      </c>
      <c r="D112" s="188" t="s">
        <v>235</v>
      </c>
      <c r="E112" s="206">
        <v>44208</v>
      </c>
      <c r="F112" s="187" t="s">
        <v>603</v>
      </c>
      <c r="G112" s="187" t="s">
        <v>603</v>
      </c>
      <c r="H112" s="193">
        <v>45600</v>
      </c>
      <c r="I112" s="206">
        <v>44242</v>
      </c>
      <c r="J112" s="188" t="s">
        <v>604</v>
      </c>
      <c r="K112" s="193">
        <v>45600</v>
      </c>
      <c r="L112" s="206">
        <v>44280</v>
      </c>
      <c r="M112" s="193">
        <v>0</v>
      </c>
      <c r="N112" s="193">
        <v>0</v>
      </c>
      <c r="O112" s="186">
        <f t="shared" si="2"/>
        <v>45600</v>
      </c>
      <c r="P112" s="188"/>
      <c r="Q112" s="193"/>
      <c r="R112" s="193"/>
      <c r="S112" s="186">
        <f t="shared" si="3"/>
        <v>45600</v>
      </c>
      <c r="T112" s="206">
        <v>44356</v>
      </c>
      <c r="U112" s="186">
        <v>45600</v>
      </c>
      <c r="V112" s="186">
        <v>0</v>
      </c>
      <c r="W112" s="186">
        <v>0</v>
      </c>
      <c r="X112" s="186">
        <v>0</v>
      </c>
      <c r="Y112" s="188" t="s">
        <v>237</v>
      </c>
      <c r="Z112" s="188" t="s">
        <v>170</v>
      </c>
      <c r="AA112" s="188" t="s">
        <v>235</v>
      </c>
      <c r="AB112" s="206">
        <v>44175</v>
      </c>
      <c r="AC112" s="206">
        <v>44175</v>
      </c>
      <c r="AD112" s="188" t="s">
        <v>605</v>
      </c>
      <c r="AE112" s="188" t="s">
        <v>606</v>
      </c>
      <c r="AF112" s="188" t="s">
        <v>240</v>
      </c>
      <c r="AG112" s="188">
        <v>3</v>
      </c>
    </row>
    <row r="113" spans="1:33">
      <c r="A113" s="188" t="s">
        <v>28</v>
      </c>
      <c r="B113" s="188">
        <v>800006850</v>
      </c>
      <c r="C113" s="188" t="s">
        <v>170</v>
      </c>
      <c r="D113" s="188" t="s">
        <v>235</v>
      </c>
      <c r="E113" s="206">
        <v>44208</v>
      </c>
      <c r="F113" s="187" t="s">
        <v>607</v>
      </c>
      <c r="G113" s="187" t="s">
        <v>607</v>
      </c>
      <c r="H113" s="193">
        <v>45600</v>
      </c>
      <c r="I113" s="206">
        <v>44242</v>
      </c>
      <c r="J113" s="188" t="s">
        <v>608</v>
      </c>
      <c r="K113" s="193">
        <v>45600</v>
      </c>
      <c r="L113" s="206">
        <v>44280</v>
      </c>
      <c r="M113" s="193">
        <v>0</v>
      </c>
      <c r="N113" s="193">
        <v>0</v>
      </c>
      <c r="O113" s="186">
        <f t="shared" si="2"/>
        <v>45600</v>
      </c>
      <c r="P113" s="188"/>
      <c r="Q113" s="193"/>
      <c r="R113" s="193"/>
      <c r="S113" s="186">
        <f t="shared" si="3"/>
        <v>45600</v>
      </c>
      <c r="T113" s="206">
        <v>44356</v>
      </c>
      <c r="U113" s="186">
        <v>45600</v>
      </c>
      <c r="V113" s="186">
        <v>0</v>
      </c>
      <c r="W113" s="186">
        <v>0</v>
      </c>
      <c r="X113" s="186">
        <v>0</v>
      </c>
      <c r="Y113" s="188" t="s">
        <v>237</v>
      </c>
      <c r="Z113" s="188" t="s">
        <v>170</v>
      </c>
      <c r="AA113" s="188" t="s">
        <v>235</v>
      </c>
      <c r="AB113" s="206">
        <v>44175</v>
      </c>
      <c r="AC113" s="206">
        <v>44175</v>
      </c>
      <c r="AD113" s="188" t="s">
        <v>609</v>
      </c>
      <c r="AE113" s="188" t="s">
        <v>610</v>
      </c>
      <c r="AF113" s="188" t="s">
        <v>240</v>
      </c>
      <c r="AG113" s="188">
        <v>3</v>
      </c>
    </row>
    <row r="114" spans="1:33">
      <c r="A114" s="188" t="s">
        <v>28</v>
      </c>
      <c r="B114" s="188">
        <v>800006850</v>
      </c>
      <c r="C114" s="188" t="s">
        <v>170</v>
      </c>
      <c r="D114" s="188" t="s">
        <v>235</v>
      </c>
      <c r="E114" s="206">
        <v>44208</v>
      </c>
      <c r="F114" s="187" t="s">
        <v>611</v>
      </c>
      <c r="G114" s="187" t="s">
        <v>611</v>
      </c>
      <c r="H114" s="193">
        <v>45600</v>
      </c>
      <c r="I114" s="206">
        <v>44242</v>
      </c>
      <c r="J114" s="188" t="s">
        <v>612</v>
      </c>
      <c r="K114" s="193">
        <v>45600</v>
      </c>
      <c r="L114" s="206">
        <v>44280</v>
      </c>
      <c r="M114" s="193">
        <v>0</v>
      </c>
      <c r="N114" s="193">
        <v>0</v>
      </c>
      <c r="O114" s="186">
        <f t="shared" si="2"/>
        <v>45600</v>
      </c>
      <c r="P114" s="188"/>
      <c r="Q114" s="193"/>
      <c r="R114" s="193"/>
      <c r="S114" s="186">
        <f t="shared" si="3"/>
        <v>45600</v>
      </c>
      <c r="T114" s="206">
        <v>44356</v>
      </c>
      <c r="U114" s="186">
        <v>45600</v>
      </c>
      <c r="V114" s="186">
        <v>0</v>
      </c>
      <c r="W114" s="186">
        <v>0</v>
      </c>
      <c r="X114" s="186">
        <v>0</v>
      </c>
      <c r="Y114" s="188" t="s">
        <v>237</v>
      </c>
      <c r="Z114" s="188" t="s">
        <v>170</v>
      </c>
      <c r="AA114" s="188" t="s">
        <v>235</v>
      </c>
      <c r="AB114" s="206">
        <v>44175</v>
      </c>
      <c r="AC114" s="206">
        <v>44175</v>
      </c>
      <c r="AD114" s="188" t="s">
        <v>605</v>
      </c>
      <c r="AE114" s="188" t="s">
        <v>606</v>
      </c>
      <c r="AF114" s="188" t="s">
        <v>240</v>
      </c>
      <c r="AG114" s="188">
        <v>3</v>
      </c>
    </row>
    <row r="115" spans="1:33">
      <c r="A115" s="188" t="s">
        <v>28</v>
      </c>
      <c r="B115" s="188">
        <v>800006850</v>
      </c>
      <c r="C115" s="188" t="s">
        <v>170</v>
      </c>
      <c r="D115" s="188" t="s">
        <v>235</v>
      </c>
      <c r="E115" s="206">
        <v>44208</v>
      </c>
      <c r="F115" s="187" t="s">
        <v>613</v>
      </c>
      <c r="G115" s="187" t="s">
        <v>613</v>
      </c>
      <c r="H115" s="193">
        <v>39000</v>
      </c>
      <c r="I115" s="206">
        <v>44242</v>
      </c>
      <c r="J115" s="188" t="s">
        <v>614</v>
      </c>
      <c r="K115" s="193">
        <v>39000</v>
      </c>
      <c r="L115" s="206">
        <v>44280</v>
      </c>
      <c r="M115" s="193">
        <v>0</v>
      </c>
      <c r="N115" s="193">
        <v>0</v>
      </c>
      <c r="O115" s="186">
        <f t="shared" si="2"/>
        <v>39000</v>
      </c>
      <c r="P115" s="188"/>
      <c r="Q115" s="193"/>
      <c r="R115" s="193"/>
      <c r="S115" s="186">
        <f t="shared" si="3"/>
        <v>39000</v>
      </c>
      <c r="T115" s="188"/>
      <c r="U115" s="186">
        <v>0</v>
      </c>
      <c r="V115" s="186">
        <v>0</v>
      </c>
      <c r="W115" s="186">
        <v>0</v>
      </c>
      <c r="X115" s="186">
        <v>39000</v>
      </c>
      <c r="Y115" s="188" t="s">
        <v>237</v>
      </c>
      <c r="Z115" s="188" t="s">
        <v>170</v>
      </c>
      <c r="AA115" s="188" t="s">
        <v>235</v>
      </c>
      <c r="AB115" s="206">
        <v>44175</v>
      </c>
      <c r="AC115" s="206">
        <v>44175</v>
      </c>
      <c r="AD115" s="188" t="s">
        <v>615</v>
      </c>
      <c r="AE115" s="188" t="s">
        <v>616</v>
      </c>
      <c r="AF115" s="188" t="s">
        <v>240</v>
      </c>
      <c r="AG115" s="188">
        <v>3</v>
      </c>
    </row>
    <row r="116" spans="1:33">
      <c r="A116" s="188" t="s">
        <v>28</v>
      </c>
      <c r="B116" s="188">
        <v>800006850</v>
      </c>
      <c r="C116" s="188" t="s">
        <v>170</v>
      </c>
      <c r="D116" s="188" t="s">
        <v>235</v>
      </c>
      <c r="E116" s="206">
        <v>44208</v>
      </c>
      <c r="F116" s="187" t="s">
        <v>617</v>
      </c>
      <c r="G116" s="187" t="s">
        <v>617</v>
      </c>
      <c r="H116" s="193">
        <v>45600</v>
      </c>
      <c r="I116" s="206">
        <v>44242</v>
      </c>
      <c r="J116" s="188" t="s">
        <v>618</v>
      </c>
      <c r="K116" s="193">
        <v>45600</v>
      </c>
      <c r="L116" s="206">
        <v>44280</v>
      </c>
      <c r="M116" s="193">
        <v>0</v>
      </c>
      <c r="N116" s="193">
        <v>0</v>
      </c>
      <c r="O116" s="186">
        <f t="shared" si="2"/>
        <v>45600</v>
      </c>
      <c r="P116" s="188"/>
      <c r="Q116" s="193"/>
      <c r="R116" s="193"/>
      <c r="S116" s="186">
        <f t="shared" si="3"/>
        <v>45600</v>
      </c>
      <c r="T116" s="206">
        <v>44356</v>
      </c>
      <c r="U116" s="186">
        <v>45600</v>
      </c>
      <c r="V116" s="186">
        <v>0</v>
      </c>
      <c r="W116" s="186">
        <v>0</v>
      </c>
      <c r="X116" s="186">
        <v>0</v>
      </c>
      <c r="Y116" s="188" t="s">
        <v>237</v>
      </c>
      <c r="Z116" s="188" t="s">
        <v>170</v>
      </c>
      <c r="AA116" s="188" t="s">
        <v>235</v>
      </c>
      <c r="AB116" s="206">
        <v>44176</v>
      </c>
      <c r="AC116" s="206">
        <v>44176</v>
      </c>
      <c r="AD116" s="188" t="s">
        <v>619</v>
      </c>
      <c r="AE116" s="188" t="s">
        <v>620</v>
      </c>
      <c r="AF116" s="188" t="s">
        <v>240</v>
      </c>
      <c r="AG116" s="188">
        <v>3</v>
      </c>
    </row>
    <row r="117" spans="1:33">
      <c r="A117" s="188" t="s">
        <v>28</v>
      </c>
      <c r="B117" s="188">
        <v>800006850</v>
      </c>
      <c r="C117" s="188" t="s">
        <v>170</v>
      </c>
      <c r="D117" s="188" t="s">
        <v>235</v>
      </c>
      <c r="E117" s="206">
        <v>44208</v>
      </c>
      <c r="F117" s="187" t="s">
        <v>621</v>
      </c>
      <c r="G117" s="187" t="s">
        <v>621</v>
      </c>
      <c r="H117" s="193">
        <v>45600</v>
      </c>
      <c r="I117" s="206">
        <v>44242</v>
      </c>
      <c r="J117" s="188" t="s">
        <v>622</v>
      </c>
      <c r="K117" s="193">
        <v>45600</v>
      </c>
      <c r="L117" s="206">
        <v>44280</v>
      </c>
      <c r="M117" s="193">
        <v>0</v>
      </c>
      <c r="N117" s="193">
        <v>0</v>
      </c>
      <c r="O117" s="186">
        <f t="shared" si="2"/>
        <v>45600</v>
      </c>
      <c r="P117" s="188"/>
      <c r="Q117" s="193"/>
      <c r="R117" s="193"/>
      <c r="S117" s="186">
        <f t="shared" si="3"/>
        <v>45600</v>
      </c>
      <c r="T117" s="206">
        <v>44356</v>
      </c>
      <c r="U117" s="186">
        <v>45600</v>
      </c>
      <c r="V117" s="186">
        <v>0</v>
      </c>
      <c r="W117" s="186">
        <v>0</v>
      </c>
      <c r="X117" s="186">
        <v>0</v>
      </c>
      <c r="Y117" s="188" t="s">
        <v>237</v>
      </c>
      <c r="Z117" s="188" t="s">
        <v>170</v>
      </c>
      <c r="AA117" s="188" t="s">
        <v>235</v>
      </c>
      <c r="AB117" s="206">
        <v>44176</v>
      </c>
      <c r="AC117" s="206">
        <v>44176</v>
      </c>
      <c r="AD117" s="188" t="s">
        <v>623</v>
      </c>
      <c r="AE117" s="188" t="s">
        <v>624</v>
      </c>
      <c r="AF117" s="188" t="s">
        <v>240</v>
      </c>
      <c r="AG117" s="188">
        <v>3</v>
      </c>
    </row>
    <row r="118" spans="1:33">
      <c r="A118" s="188" t="s">
        <v>28</v>
      </c>
      <c r="B118" s="188">
        <v>800006850</v>
      </c>
      <c r="C118" s="188" t="s">
        <v>170</v>
      </c>
      <c r="D118" s="188" t="s">
        <v>235</v>
      </c>
      <c r="E118" s="206">
        <v>44208</v>
      </c>
      <c r="F118" s="187" t="s">
        <v>625</v>
      </c>
      <c r="G118" s="187" t="s">
        <v>625</v>
      </c>
      <c r="H118" s="193">
        <v>75100</v>
      </c>
      <c r="I118" s="206">
        <v>44243</v>
      </c>
      <c r="J118" s="188" t="s">
        <v>626</v>
      </c>
      <c r="K118" s="193">
        <v>75100</v>
      </c>
      <c r="L118" s="188"/>
      <c r="M118" s="193"/>
      <c r="N118" s="193"/>
      <c r="O118" s="186">
        <f t="shared" si="2"/>
        <v>75100</v>
      </c>
      <c r="P118" s="188"/>
      <c r="Q118" s="193"/>
      <c r="R118" s="193"/>
      <c r="S118" s="186">
        <f t="shared" si="3"/>
        <v>75100</v>
      </c>
      <c r="T118" s="206">
        <v>44356</v>
      </c>
      <c r="U118" s="186">
        <v>75100</v>
      </c>
      <c r="V118" s="186">
        <v>0</v>
      </c>
      <c r="W118" s="186">
        <v>0</v>
      </c>
      <c r="X118" s="186">
        <v>0</v>
      </c>
      <c r="Y118" s="188" t="s">
        <v>237</v>
      </c>
      <c r="Z118" s="188" t="s">
        <v>170</v>
      </c>
      <c r="AA118" s="188" t="s">
        <v>235</v>
      </c>
      <c r="AB118" s="206">
        <v>44175</v>
      </c>
      <c r="AC118" s="206">
        <v>44175</v>
      </c>
      <c r="AD118" s="188" t="s">
        <v>627</v>
      </c>
      <c r="AE118" s="188" t="s">
        <v>628</v>
      </c>
      <c r="AF118" s="188" t="s">
        <v>240</v>
      </c>
      <c r="AG118" s="188">
        <v>3</v>
      </c>
    </row>
    <row r="119" spans="1:33">
      <c r="A119" s="188" t="s">
        <v>28</v>
      </c>
      <c r="B119" s="188">
        <v>800006850</v>
      </c>
      <c r="C119" s="188" t="s">
        <v>170</v>
      </c>
      <c r="D119" s="188" t="s">
        <v>235</v>
      </c>
      <c r="E119" s="206">
        <v>44053</v>
      </c>
      <c r="F119" s="187">
        <v>5587133</v>
      </c>
      <c r="G119" s="187">
        <v>5587133</v>
      </c>
      <c r="H119" s="193">
        <v>48200</v>
      </c>
      <c r="I119" s="206">
        <v>44072</v>
      </c>
      <c r="J119" s="188" t="s">
        <v>629</v>
      </c>
      <c r="K119" s="193">
        <v>48200</v>
      </c>
      <c r="L119" s="188"/>
      <c r="M119" s="193"/>
      <c r="N119" s="193"/>
      <c r="O119" s="186">
        <f t="shared" si="2"/>
        <v>48200</v>
      </c>
      <c r="P119" s="188"/>
      <c r="Q119" s="193"/>
      <c r="R119" s="193"/>
      <c r="S119" s="186">
        <f t="shared" si="3"/>
        <v>48200</v>
      </c>
      <c r="T119" s="206">
        <v>44174</v>
      </c>
      <c r="U119" s="186">
        <v>48200</v>
      </c>
      <c r="V119" s="186">
        <v>0</v>
      </c>
      <c r="W119" s="186">
        <v>0</v>
      </c>
      <c r="X119" s="186">
        <v>0</v>
      </c>
      <c r="Y119" s="188" t="s">
        <v>237</v>
      </c>
      <c r="Z119" s="188" t="s">
        <v>170</v>
      </c>
      <c r="AA119" s="188" t="s">
        <v>235</v>
      </c>
      <c r="AB119" s="206">
        <v>44022</v>
      </c>
      <c r="AC119" s="206">
        <v>44022</v>
      </c>
      <c r="AD119" s="188" t="s">
        <v>630</v>
      </c>
      <c r="AE119" s="188" t="s">
        <v>631</v>
      </c>
      <c r="AF119" s="188" t="s">
        <v>240</v>
      </c>
      <c r="AG119" s="188">
        <v>3</v>
      </c>
    </row>
    <row r="120" spans="1:33">
      <c r="A120" s="188" t="s">
        <v>28</v>
      </c>
      <c r="B120" s="188">
        <v>800006850</v>
      </c>
      <c r="C120" s="188" t="s">
        <v>170</v>
      </c>
      <c r="D120" s="188" t="s">
        <v>235</v>
      </c>
      <c r="E120" s="206">
        <v>44053</v>
      </c>
      <c r="F120" s="187">
        <v>5594675</v>
      </c>
      <c r="G120" s="187">
        <v>5594675</v>
      </c>
      <c r="H120" s="193">
        <v>48200</v>
      </c>
      <c r="I120" s="206">
        <v>44072</v>
      </c>
      <c r="J120" s="188" t="s">
        <v>632</v>
      </c>
      <c r="K120" s="193">
        <v>48200</v>
      </c>
      <c r="L120" s="188"/>
      <c r="M120" s="193"/>
      <c r="N120" s="193"/>
      <c r="O120" s="186">
        <f t="shared" si="2"/>
        <v>48200</v>
      </c>
      <c r="P120" s="188"/>
      <c r="Q120" s="193"/>
      <c r="R120" s="193"/>
      <c r="S120" s="186">
        <f t="shared" si="3"/>
        <v>48200</v>
      </c>
      <c r="T120" s="206">
        <v>44174</v>
      </c>
      <c r="U120" s="186">
        <v>48200</v>
      </c>
      <c r="V120" s="186">
        <v>0</v>
      </c>
      <c r="W120" s="186">
        <v>0</v>
      </c>
      <c r="X120" s="186">
        <v>0</v>
      </c>
      <c r="Y120" s="188" t="s">
        <v>237</v>
      </c>
      <c r="Z120" s="188" t="s">
        <v>170</v>
      </c>
      <c r="AA120" s="188" t="s">
        <v>235</v>
      </c>
      <c r="AB120" s="206">
        <v>44035</v>
      </c>
      <c r="AC120" s="206">
        <v>44035</v>
      </c>
      <c r="AD120" s="188" t="s">
        <v>633</v>
      </c>
      <c r="AE120" s="188" t="s">
        <v>634</v>
      </c>
      <c r="AF120" s="188" t="s">
        <v>240</v>
      </c>
      <c r="AG120" s="188">
        <v>3</v>
      </c>
    </row>
    <row r="121" spans="1:33">
      <c r="A121" s="188" t="s">
        <v>28</v>
      </c>
      <c r="B121" s="188">
        <v>800006850</v>
      </c>
      <c r="C121" s="188" t="s">
        <v>170</v>
      </c>
      <c r="D121" s="188" t="s">
        <v>235</v>
      </c>
      <c r="E121" s="206">
        <v>44053</v>
      </c>
      <c r="F121" s="187">
        <v>5583934</v>
      </c>
      <c r="G121" s="187">
        <v>5583934</v>
      </c>
      <c r="H121" s="193">
        <v>51900</v>
      </c>
      <c r="I121" s="206">
        <v>44071</v>
      </c>
      <c r="J121" s="188" t="s">
        <v>635</v>
      </c>
      <c r="K121" s="193">
        <v>51900</v>
      </c>
      <c r="L121" s="188"/>
      <c r="M121" s="193"/>
      <c r="N121" s="193"/>
      <c r="O121" s="186">
        <f t="shared" si="2"/>
        <v>51900</v>
      </c>
      <c r="P121" s="188"/>
      <c r="Q121" s="193"/>
      <c r="R121" s="193"/>
      <c r="S121" s="186">
        <f t="shared" si="3"/>
        <v>51900</v>
      </c>
      <c r="T121" s="206">
        <v>44174</v>
      </c>
      <c r="U121" s="186">
        <v>0</v>
      </c>
      <c r="V121" s="186">
        <v>51900</v>
      </c>
      <c r="W121" s="186">
        <v>0</v>
      </c>
      <c r="X121" s="186">
        <v>0</v>
      </c>
      <c r="Y121" s="188" t="s">
        <v>237</v>
      </c>
      <c r="Z121" s="188" t="s">
        <v>170</v>
      </c>
      <c r="AA121" s="188" t="s">
        <v>235</v>
      </c>
      <c r="AB121" s="206">
        <v>44018</v>
      </c>
      <c r="AC121" s="206">
        <v>44018</v>
      </c>
      <c r="AD121" s="188" t="s">
        <v>636</v>
      </c>
      <c r="AE121" s="188" t="s">
        <v>637</v>
      </c>
      <c r="AF121" s="188" t="s">
        <v>240</v>
      </c>
      <c r="AG121" s="188">
        <v>3</v>
      </c>
    </row>
    <row r="122" spans="1:33">
      <c r="A122" s="188" t="s">
        <v>28</v>
      </c>
      <c r="B122" s="188">
        <v>800006850</v>
      </c>
      <c r="C122" s="188" t="s">
        <v>170</v>
      </c>
      <c r="D122" s="188" t="s">
        <v>235</v>
      </c>
      <c r="E122" s="206">
        <v>44053</v>
      </c>
      <c r="F122" s="187">
        <v>5601336</v>
      </c>
      <c r="G122" s="187">
        <v>5601336</v>
      </c>
      <c r="H122" s="193">
        <v>132000</v>
      </c>
      <c r="I122" s="206">
        <v>44071</v>
      </c>
      <c r="J122" s="188" t="s">
        <v>638</v>
      </c>
      <c r="K122" s="193">
        <v>132000</v>
      </c>
      <c r="L122" s="188"/>
      <c r="M122" s="193"/>
      <c r="N122" s="193"/>
      <c r="O122" s="186">
        <f t="shared" si="2"/>
        <v>132000</v>
      </c>
      <c r="P122" s="188"/>
      <c r="Q122" s="193"/>
      <c r="R122" s="193"/>
      <c r="S122" s="186">
        <f t="shared" si="3"/>
        <v>132000</v>
      </c>
      <c r="T122" s="206">
        <v>44174</v>
      </c>
      <c r="U122" s="186">
        <v>0</v>
      </c>
      <c r="V122" s="186">
        <v>132000</v>
      </c>
      <c r="W122" s="186">
        <v>0</v>
      </c>
      <c r="X122" s="186">
        <v>0</v>
      </c>
      <c r="Y122" s="188" t="s">
        <v>237</v>
      </c>
      <c r="Z122" s="188" t="s">
        <v>170</v>
      </c>
      <c r="AA122" s="188" t="s">
        <v>235</v>
      </c>
      <c r="AB122" s="206">
        <v>44023</v>
      </c>
      <c r="AC122" s="206">
        <v>44023</v>
      </c>
      <c r="AD122" s="188" t="s">
        <v>639</v>
      </c>
      <c r="AE122" s="188" t="s">
        <v>640</v>
      </c>
      <c r="AF122" s="188" t="s">
        <v>240</v>
      </c>
      <c r="AG122" s="188">
        <v>3</v>
      </c>
    </row>
    <row r="123" spans="1:33">
      <c r="A123" s="188" t="s">
        <v>28</v>
      </c>
      <c r="B123" s="188">
        <v>800006850</v>
      </c>
      <c r="C123" s="188" t="s">
        <v>170</v>
      </c>
      <c r="D123" s="188" t="s">
        <v>235</v>
      </c>
      <c r="E123" s="206">
        <v>44053</v>
      </c>
      <c r="F123" s="187">
        <v>5596756</v>
      </c>
      <c r="G123" s="187">
        <v>5596756</v>
      </c>
      <c r="H123" s="193">
        <v>334000</v>
      </c>
      <c r="I123" s="206">
        <v>44076</v>
      </c>
      <c r="J123" s="188" t="s">
        <v>641</v>
      </c>
      <c r="K123" s="193">
        <v>334000</v>
      </c>
      <c r="L123" s="188"/>
      <c r="M123" s="193"/>
      <c r="N123" s="193"/>
      <c r="O123" s="186">
        <f t="shared" si="2"/>
        <v>334000</v>
      </c>
      <c r="P123" s="188"/>
      <c r="Q123" s="193"/>
      <c r="R123" s="193"/>
      <c r="S123" s="186">
        <f t="shared" si="3"/>
        <v>334000</v>
      </c>
      <c r="T123" s="206">
        <v>44174</v>
      </c>
      <c r="U123" s="186">
        <v>334000</v>
      </c>
      <c r="V123" s="186">
        <v>0</v>
      </c>
      <c r="W123" s="186">
        <v>0</v>
      </c>
      <c r="X123" s="186">
        <v>0</v>
      </c>
      <c r="Y123" s="188" t="s">
        <v>237</v>
      </c>
      <c r="Z123" s="188" t="s">
        <v>170</v>
      </c>
      <c r="AA123" s="188" t="s">
        <v>235</v>
      </c>
      <c r="AB123" s="206">
        <v>44033</v>
      </c>
      <c r="AC123" s="206">
        <v>44033</v>
      </c>
      <c r="AD123" s="188" t="s">
        <v>642</v>
      </c>
      <c r="AE123" s="188" t="s">
        <v>270</v>
      </c>
      <c r="AF123" s="188" t="s">
        <v>267</v>
      </c>
      <c r="AG123" s="188">
        <v>3</v>
      </c>
    </row>
    <row r="124" spans="1:33">
      <c r="A124" s="188" t="s">
        <v>28</v>
      </c>
      <c r="B124" s="188">
        <v>800006850</v>
      </c>
      <c r="C124" s="188" t="s">
        <v>170</v>
      </c>
      <c r="D124" s="188" t="s">
        <v>235</v>
      </c>
      <c r="E124" s="206">
        <v>44053</v>
      </c>
      <c r="F124" s="187">
        <v>5598244</v>
      </c>
      <c r="G124" s="187">
        <v>5598244</v>
      </c>
      <c r="H124" s="193">
        <v>334000</v>
      </c>
      <c r="I124" s="206">
        <v>44076</v>
      </c>
      <c r="J124" s="188" t="s">
        <v>643</v>
      </c>
      <c r="K124" s="193">
        <v>334000</v>
      </c>
      <c r="L124" s="188"/>
      <c r="M124" s="193"/>
      <c r="N124" s="193"/>
      <c r="O124" s="186">
        <f t="shared" si="2"/>
        <v>334000</v>
      </c>
      <c r="P124" s="188"/>
      <c r="Q124" s="193"/>
      <c r="R124" s="193"/>
      <c r="S124" s="186">
        <f t="shared" si="3"/>
        <v>334000</v>
      </c>
      <c r="T124" s="206">
        <v>44174</v>
      </c>
      <c r="U124" s="186">
        <v>334000</v>
      </c>
      <c r="V124" s="186">
        <v>0</v>
      </c>
      <c r="W124" s="186">
        <v>0</v>
      </c>
      <c r="X124" s="186">
        <v>0</v>
      </c>
      <c r="Y124" s="188" t="s">
        <v>237</v>
      </c>
      <c r="Z124" s="188" t="s">
        <v>170</v>
      </c>
      <c r="AA124" s="188" t="s">
        <v>235</v>
      </c>
      <c r="AB124" s="206">
        <v>44036</v>
      </c>
      <c r="AC124" s="206">
        <v>44036</v>
      </c>
      <c r="AD124" s="188" t="s">
        <v>642</v>
      </c>
      <c r="AE124" s="188" t="s">
        <v>270</v>
      </c>
      <c r="AF124" s="188" t="s">
        <v>267</v>
      </c>
      <c r="AG124" s="188">
        <v>3</v>
      </c>
    </row>
    <row r="125" spans="1:33">
      <c r="A125" s="188" t="s">
        <v>28</v>
      </c>
      <c r="B125" s="188">
        <v>800006850</v>
      </c>
      <c r="C125" s="188" t="s">
        <v>170</v>
      </c>
      <c r="D125" s="188" t="s">
        <v>235</v>
      </c>
      <c r="E125" s="206">
        <v>44053</v>
      </c>
      <c r="F125" s="187">
        <v>5598962</v>
      </c>
      <c r="G125" s="187">
        <v>5598962</v>
      </c>
      <c r="H125" s="193">
        <v>334000</v>
      </c>
      <c r="I125" s="206">
        <v>44077</v>
      </c>
      <c r="J125" s="188" t="s">
        <v>644</v>
      </c>
      <c r="K125" s="193">
        <v>334000</v>
      </c>
      <c r="L125" s="188"/>
      <c r="M125" s="193"/>
      <c r="N125" s="193"/>
      <c r="O125" s="186">
        <f t="shared" si="2"/>
        <v>334000</v>
      </c>
      <c r="P125" s="188"/>
      <c r="Q125" s="193"/>
      <c r="R125" s="193"/>
      <c r="S125" s="186">
        <f t="shared" si="3"/>
        <v>334000</v>
      </c>
      <c r="T125" s="206">
        <v>44174</v>
      </c>
      <c r="U125" s="186">
        <v>334000</v>
      </c>
      <c r="V125" s="186">
        <v>0</v>
      </c>
      <c r="W125" s="186">
        <v>0</v>
      </c>
      <c r="X125" s="186">
        <v>0</v>
      </c>
      <c r="Y125" s="188" t="s">
        <v>237</v>
      </c>
      <c r="Z125" s="188" t="s">
        <v>170</v>
      </c>
      <c r="AA125" s="188" t="s">
        <v>235</v>
      </c>
      <c r="AB125" s="206">
        <v>44039</v>
      </c>
      <c r="AC125" s="206">
        <v>44039</v>
      </c>
      <c r="AD125" s="188" t="s">
        <v>642</v>
      </c>
      <c r="AE125" s="188" t="s">
        <v>270</v>
      </c>
      <c r="AF125" s="188" t="s">
        <v>267</v>
      </c>
      <c r="AG125" s="188">
        <v>3</v>
      </c>
    </row>
    <row r="126" spans="1:33">
      <c r="A126" s="188" t="s">
        <v>28</v>
      </c>
      <c r="B126" s="188">
        <v>800006850</v>
      </c>
      <c r="C126" s="188" t="s">
        <v>170</v>
      </c>
      <c r="D126" s="188" t="s">
        <v>235</v>
      </c>
      <c r="E126" s="206">
        <v>44053</v>
      </c>
      <c r="F126" s="187">
        <v>5588143</v>
      </c>
      <c r="G126" s="187">
        <v>5588143</v>
      </c>
      <c r="H126" s="193">
        <v>334000</v>
      </c>
      <c r="I126" s="206">
        <v>44078</v>
      </c>
      <c r="J126" s="188" t="s">
        <v>645</v>
      </c>
      <c r="K126" s="193">
        <v>334000</v>
      </c>
      <c r="L126" s="188"/>
      <c r="M126" s="193"/>
      <c r="N126" s="193"/>
      <c r="O126" s="186">
        <f t="shared" si="2"/>
        <v>334000</v>
      </c>
      <c r="P126" s="188"/>
      <c r="Q126" s="193"/>
      <c r="R126" s="193"/>
      <c r="S126" s="186">
        <f t="shared" si="3"/>
        <v>334000</v>
      </c>
      <c r="T126" s="206">
        <v>44174</v>
      </c>
      <c r="U126" s="186">
        <v>334000</v>
      </c>
      <c r="V126" s="186">
        <v>0</v>
      </c>
      <c r="W126" s="186">
        <v>0</v>
      </c>
      <c r="X126" s="186">
        <v>0</v>
      </c>
      <c r="Y126" s="188" t="s">
        <v>237</v>
      </c>
      <c r="Z126" s="188" t="s">
        <v>170</v>
      </c>
      <c r="AA126" s="188" t="s">
        <v>235</v>
      </c>
      <c r="AB126" s="206">
        <v>44021</v>
      </c>
      <c r="AC126" s="206">
        <v>44021</v>
      </c>
      <c r="AD126" s="188" t="s">
        <v>642</v>
      </c>
      <c r="AE126" s="188" t="s">
        <v>270</v>
      </c>
      <c r="AF126" s="188" t="s">
        <v>240</v>
      </c>
      <c r="AG126" s="188">
        <v>3</v>
      </c>
    </row>
    <row r="127" spans="1:33">
      <c r="A127" s="188" t="s">
        <v>28</v>
      </c>
      <c r="B127" s="188">
        <v>800006850</v>
      </c>
      <c r="C127" s="188" t="s">
        <v>170</v>
      </c>
      <c r="D127" s="188" t="s">
        <v>235</v>
      </c>
      <c r="E127" s="206">
        <v>44053</v>
      </c>
      <c r="F127" s="187">
        <v>5585783</v>
      </c>
      <c r="G127" s="187">
        <v>5585783</v>
      </c>
      <c r="H127" s="193">
        <v>334000</v>
      </c>
      <c r="I127" s="206">
        <v>44078</v>
      </c>
      <c r="J127" s="188" t="s">
        <v>646</v>
      </c>
      <c r="K127" s="193">
        <v>334000</v>
      </c>
      <c r="L127" s="188"/>
      <c r="M127" s="193"/>
      <c r="N127" s="193"/>
      <c r="O127" s="186">
        <f t="shared" si="2"/>
        <v>334000</v>
      </c>
      <c r="P127" s="188"/>
      <c r="Q127" s="193"/>
      <c r="R127" s="193"/>
      <c r="S127" s="186">
        <f t="shared" si="3"/>
        <v>334000</v>
      </c>
      <c r="T127" s="206">
        <v>44174</v>
      </c>
      <c r="U127" s="186">
        <v>334000</v>
      </c>
      <c r="V127" s="186">
        <v>0</v>
      </c>
      <c r="W127" s="186">
        <v>0</v>
      </c>
      <c r="X127" s="186">
        <v>0</v>
      </c>
      <c r="Y127" s="188" t="s">
        <v>237</v>
      </c>
      <c r="Z127" s="188" t="s">
        <v>170</v>
      </c>
      <c r="AA127" s="188" t="s">
        <v>235</v>
      </c>
      <c r="AB127" s="206">
        <v>44018</v>
      </c>
      <c r="AC127" s="206">
        <v>44018</v>
      </c>
      <c r="AD127" s="188" t="s">
        <v>642</v>
      </c>
      <c r="AE127" s="188" t="s">
        <v>270</v>
      </c>
      <c r="AF127" s="188" t="s">
        <v>240</v>
      </c>
      <c r="AG127" s="188">
        <v>3</v>
      </c>
    </row>
    <row r="128" spans="1:33">
      <c r="A128" s="188" t="s">
        <v>28</v>
      </c>
      <c r="B128" s="188">
        <v>800006850</v>
      </c>
      <c r="C128" s="188" t="s">
        <v>170</v>
      </c>
      <c r="D128" s="188" t="s">
        <v>235</v>
      </c>
      <c r="E128" s="206">
        <v>44144</v>
      </c>
      <c r="F128" s="187" t="s">
        <v>647</v>
      </c>
      <c r="G128" s="187" t="s">
        <v>647</v>
      </c>
      <c r="H128" s="193">
        <v>334000</v>
      </c>
      <c r="I128" s="206">
        <v>44159</v>
      </c>
      <c r="J128" s="188" t="s">
        <v>648</v>
      </c>
      <c r="K128" s="193">
        <v>334000</v>
      </c>
      <c r="L128" s="206">
        <v>44196</v>
      </c>
      <c r="M128" s="193">
        <v>0</v>
      </c>
      <c r="N128" s="193">
        <v>334000</v>
      </c>
      <c r="O128" s="186">
        <f t="shared" si="2"/>
        <v>0</v>
      </c>
      <c r="P128" s="188"/>
      <c r="Q128" s="193"/>
      <c r="R128" s="193"/>
      <c r="S128" s="186">
        <f t="shared" si="3"/>
        <v>0</v>
      </c>
      <c r="T128" s="188"/>
      <c r="U128" s="186">
        <v>0</v>
      </c>
      <c r="V128" s="186">
        <v>0</v>
      </c>
      <c r="W128" s="186">
        <v>0</v>
      </c>
      <c r="X128" s="186">
        <v>0</v>
      </c>
      <c r="Y128" s="188" t="s">
        <v>237</v>
      </c>
      <c r="Z128" s="188" t="s">
        <v>170</v>
      </c>
      <c r="AA128" s="188" t="s">
        <v>235</v>
      </c>
      <c r="AB128" s="206">
        <v>44132</v>
      </c>
      <c r="AC128" s="206">
        <v>44132</v>
      </c>
      <c r="AD128" s="188" t="s">
        <v>649</v>
      </c>
      <c r="AE128" s="188" t="s">
        <v>650</v>
      </c>
      <c r="AF128" s="188" t="s">
        <v>240</v>
      </c>
      <c r="AG128" s="188">
        <v>3</v>
      </c>
    </row>
    <row r="129" spans="1:33">
      <c r="A129" s="188" t="s">
        <v>28</v>
      </c>
      <c r="B129" s="188">
        <v>800006850</v>
      </c>
      <c r="C129" s="188" t="s">
        <v>170</v>
      </c>
      <c r="D129" s="188" t="s">
        <v>235</v>
      </c>
      <c r="E129" s="206">
        <v>44144</v>
      </c>
      <c r="F129" s="187" t="s">
        <v>651</v>
      </c>
      <c r="G129" s="187" t="s">
        <v>651</v>
      </c>
      <c r="H129" s="193">
        <v>334000</v>
      </c>
      <c r="I129" s="206">
        <v>44162</v>
      </c>
      <c r="J129" s="188" t="s">
        <v>652</v>
      </c>
      <c r="K129" s="193">
        <v>334000</v>
      </c>
      <c r="L129" s="206">
        <v>44196</v>
      </c>
      <c r="M129" s="193">
        <v>0</v>
      </c>
      <c r="N129" s="193">
        <v>334000</v>
      </c>
      <c r="O129" s="186">
        <f t="shared" si="2"/>
        <v>0</v>
      </c>
      <c r="P129" s="188"/>
      <c r="Q129" s="193"/>
      <c r="R129" s="193"/>
      <c r="S129" s="186">
        <f t="shared" si="3"/>
        <v>0</v>
      </c>
      <c r="T129" s="188"/>
      <c r="U129" s="186">
        <v>0</v>
      </c>
      <c r="V129" s="186">
        <v>0</v>
      </c>
      <c r="W129" s="186">
        <v>0</v>
      </c>
      <c r="X129" s="186">
        <v>0</v>
      </c>
      <c r="Y129" s="188" t="s">
        <v>237</v>
      </c>
      <c r="Z129" s="188" t="s">
        <v>170</v>
      </c>
      <c r="AA129" s="188" t="s">
        <v>235</v>
      </c>
      <c r="AB129" s="206">
        <v>44103</v>
      </c>
      <c r="AC129" s="206">
        <v>44103</v>
      </c>
      <c r="AD129" s="188" t="s">
        <v>653</v>
      </c>
      <c r="AE129" s="188" t="s">
        <v>650</v>
      </c>
      <c r="AF129" s="188" t="s">
        <v>240</v>
      </c>
      <c r="AG129" s="188">
        <v>3</v>
      </c>
    </row>
    <row r="130" spans="1:33">
      <c r="A130" s="188" t="s">
        <v>28</v>
      </c>
      <c r="B130" s="188">
        <v>800006850</v>
      </c>
      <c r="C130" s="188" t="s">
        <v>170</v>
      </c>
      <c r="D130" s="188" t="s">
        <v>235</v>
      </c>
      <c r="E130" s="206">
        <v>44144</v>
      </c>
      <c r="F130" s="187" t="s">
        <v>654</v>
      </c>
      <c r="G130" s="187" t="s">
        <v>654</v>
      </c>
      <c r="H130" s="193">
        <v>334000</v>
      </c>
      <c r="I130" s="206">
        <v>44162</v>
      </c>
      <c r="J130" s="188" t="s">
        <v>655</v>
      </c>
      <c r="K130" s="193">
        <v>334000</v>
      </c>
      <c r="L130" s="206">
        <v>44196</v>
      </c>
      <c r="M130" s="193">
        <v>334000</v>
      </c>
      <c r="N130" s="193">
        <v>0</v>
      </c>
      <c r="O130" s="186">
        <f t="shared" si="2"/>
        <v>0</v>
      </c>
      <c r="P130" s="188"/>
      <c r="Q130" s="193"/>
      <c r="R130" s="193"/>
      <c r="S130" s="186">
        <f t="shared" si="3"/>
        <v>0</v>
      </c>
      <c r="T130" s="188"/>
      <c r="U130" s="186">
        <v>0</v>
      </c>
      <c r="V130" s="186">
        <v>0</v>
      </c>
      <c r="W130" s="186">
        <v>0</v>
      </c>
      <c r="X130" s="186">
        <v>0</v>
      </c>
      <c r="Y130" s="188" t="s">
        <v>237</v>
      </c>
      <c r="Z130" s="188" t="s">
        <v>170</v>
      </c>
      <c r="AA130" s="188" t="s">
        <v>235</v>
      </c>
      <c r="AB130" s="206">
        <v>44106</v>
      </c>
      <c r="AC130" s="206">
        <v>44106</v>
      </c>
      <c r="AD130" s="188" t="s">
        <v>653</v>
      </c>
      <c r="AE130" s="188" t="s">
        <v>650</v>
      </c>
      <c r="AF130" s="188" t="s">
        <v>240</v>
      </c>
      <c r="AG130" s="188">
        <v>3</v>
      </c>
    </row>
    <row r="131" spans="1:33">
      <c r="A131" s="188" t="s">
        <v>28</v>
      </c>
      <c r="B131" s="188">
        <v>800006850</v>
      </c>
      <c r="C131" s="188" t="s">
        <v>170</v>
      </c>
      <c r="D131" s="188" t="s">
        <v>235</v>
      </c>
      <c r="E131" s="206">
        <v>44144</v>
      </c>
      <c r="F131" s="187" t="s">
        <v>656</v>
      </c>
      <c r="G131" s="187" t="s">
        <v>656</v>
      </c>
      <c r="H131" s="193">
        <v>334000</v>
      </c>
      <c r="I131" s="206">
        <v>44162</v>
      </c>
      <c r="J131" s="188" t="s">
        <v>657</v>
      </c>
      <c r="K131" s="193">
        <v>334000</v>
      </c>
      <c r="L131" s="206">
        <v>44196</v>
      </c>
      <c r="M131" s="193">
        <v>334000</v>
      </c>
      <c r="N131" s="193">
        <v>0</v>
      </c>
      <c r="O131" s="186">
        <f t="shared" ref="O131:O194" si="4">+K131-M131-N131</f>
        <v>0</v>
      </c>
      <c r="P131" s="188"/>
      <c r="Q131" s="193"/>
      <c r="R131" s="193"/>
      <c r="S131" s="186">
        <f t="shared" ref="S131:S194" si="5">+O131-Q131-R131</f>
        <v>0</v>
      </c>
      <c r="T131" s="188"/>
      <c r="U131" s="186">
        <v>0</v>
      </c>
      <c r="V131" s="186">
        <v>0</v>
      </c>
      <c r="W131" s="186">
        <v>0</v>
      </c>
      <c r="X131" s="186">
        <v>0</v>
      </c>
      <c r="Y131" s="188" t="s">
        <v>237</v>
      </c>
      <c r="Z131" s="188" t="s">
        <v>170</v>
      </c>
      <c r="AA131" s="188" t="s">
        <v>235</v>
      </c>
      <c r="AB131" s="206">
        <v>44106</v>
      </c>
      <c r="AC131" s="206">
        <v>44106</v>
      </c>
      <c r="AD131" s="188" t="s">
        <v>653</v>
      </c>
      <c r="AE131" s="188" t="s">
        <v>650</v>
      </c>
      <c r="AF131" s="188" t="s">
        <v>240</v>
      </c>
      <c r="AG131" s="188">
        <v>3</v>
      </c>
    </row>
    <row r="132" spans="1:33">
      <c r="A132" s="188" t="s">
        <v>44</v>
      </c>
      <c r="B132" s="188">
        <v>899999032</v>
      </c>
      <c r="C132" s="188" t="s">
        <v>278</v>
      </c>
      <c r="D132" s="188" t="s">
        <v>279</v>
      </c>
      <c r="E132" s="206">
        <v>44692</v>
      </c>
      <c r="F132" s="187" t="s">
        <v>658</v>
      </c>
      <c r="G132" s="187" t="s">
        <v>658</v>
      </c>
      <c r="H132" s="193">
        <v>422700</v>
      </c>
      <c r="I132" s="206">
        <v>44713</v>
      </c>
      <c r="J132" s="188" t="s">
        <v>659</v>
      </c>
      <c r="K132" s="193">
        <v>422700</v>
      </c>
      <c r="L132" s="188"/>
      <c r="M132" s="193"/>
      <c r="N132" s="193"/>
      <c r="O132" s="186">
        <f t="shared" si="4"/>
        <v>422700</v>
      </c>
      <c r="P132" s="188"/>
      <c r="Q132" s="193"/>
      <c r="R132" s="193"/>
      <c r="S132" s="186">
        <f t="shared" si="5"/>
        <v>422700</v>
      </c>
      <c r="T132" s="188"/>
      <c r="U132" s="186">
        <v>0</v>
      </c>
      <c r="V132" s="186">
        <v>0</v>
      </c>
      <c r="W132" s="186">
        <v>0</v>
      </c>
      <c r="X132" s="186">
        <v>422700</v>
      </c>
      <c r="Y132" s="188" t="s">
        <v>237</v>
      </c>
      <c r="Z132" s="188" t="s">
        <v>170</v>
      </c>
      <c r="AA132" s="188" t="s">
        <v>235</v>
      </c>
      <c r="AB132" s="206">
        <v>44676</v>
      </c>
      <c r="AC132" s="206">
        <v>44676</v>
      </c>
      <c r="AD132" s="188" t="s">
        <v>660</v>
      </c>
      <c r="AE132" s="188"/>
      <c r="AF132" s="188" t="s">
        <v>240</v>
      </c>
      <c r="AG132" s="188">
        <v>3</v>
      </c>
    </row>
    <row r="133" spans="1:33">
      <c r="A133" s="188" t="s">
        <v>661</v>
      </c>
      <c r="B133" s="188">
        <v>900807482</v>
      </c>
      <c r="C133" s="188" t="s">
        <v>170</v>
      </c>
      <c r="D133" s="188" t="s">
        <v>662</v>
      </c>
      <c r="E133" s="206">
        <v>44447</v>
      </c>
      <c r="F133" s="187" t="s">
        <v>663</v>
      </c>
      <c r="G133" s="187" t="s">
        <v>663</v>
      </c>
      <c r="H133" s="193">
        <v>24800</v>
      </c>
      <c r="I133" s="206">
        <v>44469</v>
      </c>
      <c r="J133" s="188" t="s">
        <v>664</v>
      </c>
      <c r="K133" s="193">
        <v>24800</v>
      </c>
      <c r="L133" s="206">
        <v>44719</v>
      </c>
      <c r="M133" s="193">
        <v>0</v>
      </c>
      <c r="N133" s="193">
        <v>0</v>
      </c>
      <c r="O133" s="186">
        <f t="shared" si="4"/>
        <v>24800</v>
      </c>
      <c r="P133" s="188"/>
      <c r="Q133" s="193"/>
      <c r="R133" s="193"/>
      <c r="S133" s="186">
        <f t="shared" si="5"/>
        <v>24800</v>
      </c>
      <c r="T133" s="206">
        <v>44728</v>
      </c>
      <c r="U133" s="186">
        <v>24800</v>
      </c>
      <c r="V133" s="186">
        <v>0</v>
      </c>
      <c r="W133" s="186">
        <v>0</v>
      </c>
      <c r="X133" s="186">
        <v>0</v>
      </c>
      <c r="Y133" s="188" t="s">
        <v>237</v>
      </c>
      <c r="Z133" s="188" t="s">
        <v>170</v>
      </c>
      <c r="AA133" s="188" t="s">
        <v>331</v>
      </c>
      <c r="AB133" s="206">
        <v>44412</v>
      </c>
      <c r="AC133" s="206">
        <v>44412</v>
      </c>
      <c r="AD133" s="188" t="s">
        <v>665</v>
      </c>
      <c r="AE133" s="188" t="s">
        <v>666</v>
      </c>
      <c r="AF133" s="188" t="s">
        <v>240</v>
      </c>
      <c r="AG133" s="188">
        <v>3</v>
      </c>
    </row>
    <row r="134" spans="1:33">
      <c r="A134" s="188" t="s">
        <v>44</v>
      </c>
      <c r="B134" s="188">
        <v>899999032</v>
      </c>
      <c r="C134" s="188" t="s">
        <v>278</v>
      </c>
      <c r="D134" s="188" t="s">
        <v>279</v>
      </c>
      <c r="E134" s="206">
        <v>44452</v>
      </c>
      <c r="F134" s="187" t="s">
        <v>667</v>
      </c>
      <c r="G134" s="187" t="s">
        <v>667</v>
      </c>
      <c r="H134" s="193">
        <v>58600</v>
      </c>
      <c r="I134" s="206">
        <v>44462</v>
      </c>
      <c r="J134" s="188" t="s">
        <v>668</v>
      </c>
      <c r="K134" s="193">
        <v>55100</v>
      </c>
      <c r="L134" s="188"/>
      <c r="M134" s="193"/>
      <c r="N134" s="193"/>
      <c r="O134" s="186">
        <f t="shared" si="4"/>
        <v>55100</v>
      </c>
      <c r="P134" s="188"/>
      <c r="Q134" s="193"/>
      <c r="R134" s="193"/>
      <c r="S134" s="186">
        <f t="shared" si="5"/>
        <v>55100</v>
      </c>
      <c r="T134" s="188"/>
      <c r="U134" s="186">
        <v>0</v>
      </c>
      <c r="V134" s="186">
        <v>0</v>
      </c>
      <c r="W134" s="186">
        <v>0</v>
      </c>
      <c r="X134" s="186">
        <v>55100</v>
      </c>
      <c r="Y134" s="188" t="s">
        <v>237</v>
      </c>
      <c r="Z134" s="188" t="s">
        <v>275</v>
      </c>
      <c r="AA134" s="188" t="s">
        <v>94</v>
      </c>
      <c r="AB134" s="206">
        <v>44410</v>
      </c>
      <c r="AC134" s="206">
        <v>44410</v>
      </c>
      <c r="AD134" s="188" t="s">
        <v>669</v>
      </c>
      <c r="AE134" s="188"/>
      <c r="AF134" s="188" t="s">
        <v>267</v>
      </c>
      <c r="AG134" s="188">
        <v>3</v>
      </c>
    </row>
    <row r="135" spans="1:33">
      <c r="A135" s="188" t="s">
        <v>40</v>
      </c>
      <c r="B135" s="188">
        <v>860024766</v>
      </c>
      <c r="C135" s="188" t="s">
        <v>170</v>
      </c>
      <c r="D135" s="188" t="s">
        <v>338</v>
      </c>
      <c r="E135" s="206">
        <v>44015</v>
      </c>
      <c r="F135" s="187" t="s">
        <v>670</v>
      </c>
      <c r="G135" s="187" t="s">
        <v>670</v>
      </c>
      <c r="H135" s="193">
        <v>128700</v>
      </c>
      <c r="I135" s="206">
        <v>44043</v>
      </c>
      <c r="J135" s="188" t="s">
        <v>671</v>
      </c>
      <c r="K135" s="193">
        <v>128700</v>
      </c>
      <c r="L135" s="206">
        <v>44061</v>
      </c>
      <c r="M135" s="193">
        <v>128700</v>
      </c>
      <c r="N135" s="193">
        <v>0</v>
      </c>
      <c r="O135" s="186">
        <f t="shared" si="4"/>
        <v>0</v>
      </c>
      <c r="P135" s="188"/>
      <c r="Q135" s="193"/>
      <c r="R135" s="193"/>
      <c r="S135" s="186">
        <f t="shared" si="5"/>
        <v>0</v>
      </c>
      <c r="T135" s="188"/>
      <c r="U135" s="186">
        <v>0</v>
      </c>
      <c r="V135" s="186">
        <v>0</v>
      </c>
      <c r="W135" s="186">
        <v>0</v>
      </c>
      <c r="X135" s="186">
        <v>0</v>
      </c>
      <c r="Y135" s="188" t="s">
        <v>237</v>
      </c>
      <c r="Z135" s="188" t="s">
        <v>170</v>
      </c>
      <c r="AA135" s="188" t="s">
        <v>311</v>
      </c>
      <c r="AB135" s="206">
        <v>43630</v>
      </c>
      <c r="AC135" s="206">
        <v>43630</v>
      </c>
      <c r="AD135" s="188" t="s">
        <v>672</v>
      </c>
      <c r="AE135" s="188" t="s">
        <v>673</v>
      </c>
      <c r="AF135" s="188" t="s">
        <v>240</v>
      </c>
      <c r="AG135" s="188">
        <v>3</v>
      </c>
    </row>
    <row r="136" spans="1:33">
      <c r="A136" s="188" t="s">
        <v>44</v>
      </c>
      <c r="B136" s="188">
        <v>899999032</v>
      </c>
      <c r="C136" s="188" t="s">
        <v>278</v>
      </c>
      <c r="D136" s="188" t="s">
        <v>279</v>
      </c>
      <c r="E136" s="206">
        <v>44022</v>
      </c>
      <c r="F136" s="187" t="s">
        <v>674</v>
      </c>
      <c r="G136" s="187" t="s">
        <v>674</v>
      </c>
      <c r="H136" s="193">
        <v>58400</v>
      </c>
      <c r="I136" s="206">
        <v>44048</v>
      </c>
      <c r="J136" s="188" t="s">
        <v>675</v>
      </c>
      <c r="K136" s="193">
        <v>58400</v>
      </c>
      <c r="L136" s="188"/>
      <c r="M136" s="193"/>
      <c r="N136" s="193"/>
      <c r="O136" s="186">
        <f t="shared" si="4"/>
        <v>58400</v>
      </c>
      <c r="P136" s="188"/>
      <c r="Q136" s="193"/>
      <c r="R136" s="193"/>
      <c r="S136" s="186">
        <f t="shared" si="5"/>
        <v>58400</v>
      </c>
      <c r="T136" s="206">
        <v>44134</v>
      </c>
      <c r="U136" s="186">
        <v>58400</v>
      </c>
      <c r="V136" s="186">
        <v>0</v>
      </c>
      <c r="W136" s="186">
        <v>0</v>
      </c>
      <c r="X136" s="186">
        <v>0</v>
      </c>
      <c r="Y136" s="188" t="s">
        <v>237</v>
      </c>
      <c r="Z136" s="188" t="s">
        <v>292</v>
      </c>
      <c r="AA136" s="188" t="s">
        <v>293</v>
      </c>
      <c r="AB136" s="206">
        <v>43999</v>
      </c>
      <c r="AC136" s="206">
        <v>43999</v>
      </c>
      <c r="AD136" s="188" t="s">
        <v>676</v>
      </c>
      <c r="AE136" s="188" t="s">
        <v>677</v>
      </c>
      <c r="AF136" s="188" t="s">
        <v>240</v>
      </c>
      <c r="AG136" s="188">
        <v>3</v>
      </c>
    </row>
    <row r="137" spans="1:33">
      <c r="A137" s="188" t="s">
        <v>40</v>
      </c>
      <c r="B137" s="188">
        <v>860024766</v>
      </c>
      <c r="C137" s="188" t="s">
        <v>170</v>
      </c>
      <c r="D137" s="188" t="s">
        <v>338</v>
      </c>
      <c r="E137" s="206">
        <v>44022</v>
      </c>
      <c r="F137" s="187" t="s">
        <v>678</v>
      </c>
      <c r="G137" s="187" t="s">
        <v>678</v>
      </c>
      <c r="H137" s="193">
        <v>69300</v>
      </c>
      <c r="I137" s="206">
        <v>44049</v>
      </c>
      <c r="J137" s="188" t="s">
        <v>679</v>
      </c>
      <c r="K137" s="193">
        <v>69300</v>
      </c>
      <c r="L137" s="206">
        <v>44082</v>
      </c>
      <c r="M137" s="193">
        <v>69300</v>
      </c>
      <c r="N137" s="193">
        <v>0</v>
      </c>
      <c r="O137" s="186">
        <f t="shared" si="4"/>
        <v>0</v>
      </c>
      <c r="P137" s="188"/>
      <c r="Q137" s="193"/>
      <c r="R137" s="193"/>
      <c r="S137" s="186">
        <f t="shared" si="5"/>
        <v>0</v>
      </c>
      <c r="T137" s="188"/>
      <c r="U137" s="186">
        <v>0</v>
      </c>
      <c r="V137" s="186">
        <v>0</v>
      </c>
      <c r="W137" s="186">
        <v>0</v>
      </c>
      <c r="X137" s="186">
        <v>0</v>
      </c>
      <c r="Y137" s="188" t="s">
        <v>237</v>
      </c>
      <c r="Z137" s="188" t="s">
        <v>170</v>
      </c>
      <c r="AA137" s="188" t="s">
        <v>311</v>
      </c>
      <c r="AB137" s="206">
        <v>43993</v>
      </c>
      <c r="AC137" s="206">
        <v>43993</v>
      </c>
      <c r="AD137" s="188" t="s">
        <v>680</v>
      </c>
      <c r="AE137" s="188" t="s">
        <v>681</v>
      </c>
      <c r="AF137" s="188" t="s">
        <v>267</v>
      </c>
      <c r="AG137" s="188">
        <v>3</v>
      </c>
    </row>
    <row r="138" spans="1:33">
      <c r="A138" s="188" t="s">
        <v>40</v>
      </c>
      <c r="B138" s="188">
        <v>860024766</v>
      </c>
      <c r="C138" s="188" t="s">
        <v>170</v>
      </c>
      <c r="D138" s="188" t="s">
        <v>338</v>
      </c>
      <c r="E138" s="206">
        <v>44022</v>
      </c>
      <c r="F138" s="187" t="s">
        <v>682</v>
      </c>
      <c r="G138" s="187" t="s">
        <v>682</v>
      </c>
      <c r="H138" s="193">
        <v>31600</v>
      </c>
      <c r="I138" s="206">
        <v>44049</v>
      </c>
      <c r="J138" s="188" t="s">
        <v>683</v>
      </c>
      <c r="K138" s="193">
        <v>28200</v>
      </c>
      <c r="L138" s="206">
        <v>44082</v>
      </c>
      <c r="M138" s="193">
        <v>28200</v>
      </c>
      <c r="N138" s="193">
        <v>0</v>
      </c>
      <c r="O138" s="186">
        <f t="shared" si="4"/>
        <v>0</v>
      </c>
      <c r="P138" s="188"/>
      <c r="Q138" s="193"/>
      <c r="R138" s="193"/>
      <c r="S138" s="186">
        <f t="shared" si="5"/>
        <v>0</v>
      </c>
      <c r="T138" s="188"/>
      <c r="U138" s="186">
        <v>0</v>
      </c>
      <c r="V138" s="186">
        <v>0</v>
      </c>
      <c r="W138" s="186">
        <v>0</v>
      </c>
      <c r="X138" s="186">
        <v>0</v>
      </c>
      <c r="Y138" s="188" t="s">
        <v>237</v>
      </c>
      <c r="Z138" s="188" t="s">
        <v>170</v>
      </c>
      <c r="AA138" s="188" t="s">
        <v>311</v>
      </c>
      <c r="AB138" s="206">
        <v>44002</v>
      </c>
      <c r="AC138" s="206">
        <v>44002</v>
      </c>
      <c r="AD138" s="188" t="s">
        <v>684</v>
      </c>
      <c r="AE138" s="188" t="s">
        <v>681</v>
      </c>
      <c r="AF138" s="188" t="s">
        <v>267</v>
      </c>
      <c r="AG138" s="188">
        <v>3</v>
      </c>
    </row>
    <row r="139" spans="1:33">
      <c r="A139" s="188" t="s">
        <v>40</v>
      </c>
      <c r="B139" s="188">
        <v>860024766</v>
      </c>
      <c r="C139" s="188" t="s">
        <v>170</v>
      </c>
      <c r="D139" s="188" t="s">
        <v>338</v>
      </c>
      <c r="E139" s="206">
        <v>44022</v>
      </c>
      <c r="F139" s="187" t="s">
        <v>685</v>
      </c>
      <c r="G139" s="187" t="s">
        <v>685</v>
      </c>
      <c r="H139" s="193">
        <v>31600</v>
      </c>
      <c r="I139" s="206">
        <v>44049</v>
      </c>
      <c r="J139" s="188" t="s">
        <v>686</v>
      </c>
      <c r="K139" s="193">
        <v>28200</v>
      </c>
      <c r="L139" s="206">
        <v>44082</v>
      </c>
      <c r="M139" s="193">
        <v>28200</v>
      </c>
      <c r="N139" s="193">
        <v>0</v>
      </c>
      <c r="O139" s="186">
        <f t="shared" si="4"/>
        <v>0</v>
      </c>
      <c r="P139" s="188"/>
      <c r="Q139" s="193"/>
      <c r="R139" s="193"/>
      <c r="S139" s="186">
        <f t="shared" si="5"/>
        <v>0</v>
      </c>
      <c r="T139" s="188"/>
      <c r="U139" s="186">
        <v>0</v>
      </c>
      <c r="V139" s="186">
        <v>0</v>
      </c>
      <c r="W139" s="186">
        <v>0</v>
      </c>
      <c r="X139" s="186">
        <v>0</v>
      </c>
      <c r="Y139" s="188" t="s">
        <v>237</v>
      </c>
      <c r="Z139" s="188" t="s">
        <v>170</v>
      </c>
      <c r="AA139" s="188" t="s">
        <v>311</v>
      </c>
      <c r="AB139" s="206">
        <v>43992</v>
      </c>
      <c r="AC139" s="206">
        <v>43992</v>
      </c>
      <c r="AD139" s="188" t="s">
        <v>687</v>
      </c>
      <c r="AE139" s="188" t="s">
        <v>681</v>
      </c>
      <c r="AF139" s="188" t="s">
        <v>267</v>
      </c>
      <c r="AG139" s="188">
        <v>3</v>
      </c>
    </row>
    <row r="140" spans="1:33">
      <c r="A140" s="188" t="s">
        <v>40</v>
      </c>
      <c r="B140" s="188">
        <v>860024766</v>
      </c>
      <c r="C140" s="188" t="s">
        <v>170</v>
      </c>
      <c r="D140" s="188" t="s">
        <v>338</v>
      </c>
      <c r="E140" s="206">
        <v>44022</v>
      </c>
      <c r="F140" s="187" t="s">
        <v>688</v>
      </c>
      <c r="G140" s="187" t="s">
        <v>688</v>
      </c>
      <c r="H140" s="193">
        <v>9700</v>
      </c>
      <c r="I140" s="206">
        <v>44049</v>
      </c>
      <c r="J140" s="188" t="s">
        <v>689</v>
      </c>
      <c r="K140" s="193">
        <v>9700</v>
      </c>
      <c r="L140" s="206">
        <v>44082</v>
      </c>
      <c r="M140" s="193">
        <v>9700</v>
      </c>
      <c r="N140" s="193">
        <v>0</v>
      </c>
      <c r="O140" s="186">
        <f t="shared" si="4"/>
        <v>0</v>
      </c>
      <c r="P140" s="188"/>
      <c r="Q140" s="193"/>
      <c r="R140" s="193"/>
      <c r="S140" s="186">
        <f t="shared" si="5"/>
        <v>0</v>
      </c>
      <c r="T140" s="188"/>
      <c r="U140" s="186">
        <v>0</v>
      </c>
      <c r="V140" s="186">
        <v>0</v>
      </c>
      <c r="W140" s="186">
        <v>0</v>
      </c>
      <c r="X140" s="186">
        <v>0</v>
      </c>
      <c r="Y140" s="188" t="s">
        <v>237</v>
      </c>
      <c r="Z140" s="188" t="s">
        <v>170</v>
      </c>
      <c r="AA140" s="188" t="s">
        <v>311</v>
      </c>
      <c r="AB140" s="206">
        <v>44005</v>
      </c>
      <c r="AC140" s="206">
        <v>44005</v>
      </c>
      <c r="AD140" s="188" t="s">
        <v>690</v>
      </c>
      <c r="AE140" s="188" t="s">
        <v>681</v>
      </c>
      <c r="AF140" s="188" t="s">
        <v>267</v>
      </c>
      <c r="AG140" s="188">
        <v>3</v>
      </c>
    </row>
    <row r="141" spans="1:33">
      <c r="A141" s="188" t="s">
        <v>40</v>
      </c>
      <c r="B141" s="188">
        <v>860024766</v>
      </c>
      <c r="C141" s="188" t="s">
        <v>170</v>
      </c>
      <c r="D141" s="188" t="s">
        <v>338</v>
      </c>
      <c r="E141" s="206">
        <v>44022</v>
      </c>
      <c r="F141" s="187" t="s">
        <v>691</v>
      </c>
      <c r="G141" s="187" t="s">
        <v>691</v>
      </c>
      <c r="H141" s="193">
        <v>14342</v>
      </c>
      <c r="I141" s="206">
        <v>44051</v>
      </c>
      <c r="J141" s="188" t="s">
        <v>692</v>
      </c>
      <c r="K141" s="193">
        <v>14342</v>
      </c>
      <c r="L141" s="206">
        <v>44082</v>
      </c>
      <c r="M141" s="193">
        <v>14342</v>
      </c>
      <c r="N141" s="193">
        <v>0</v>
      </c>
      <c r="O141" s="186">
        <f t="shared" si="4"/>
        <v>0</v>
      </c>
      <c r="P141" s="188"/>
      <c r="Q141" s="193"/>
      <c r="R141" s="193"/>
      <c r="S141" s="186">
        <f t="shared" si="5"/>
        <v>0</v>
      </c>
      <c r="T141" s="188"/>
      <c r="U141" s="186">
        <v>0</v>
      </c>
      <c r="V141" s="186">
        <v>0</v>
      </c>
      <c r="W141" s="186">
        <v>0</v>
      </c>
      <c r="X141" s="186">
        <v>0</v>
      </c>
      <c r="Y141" s="188" t="s">
        <v>237</v>
      </c>
      <c r="Z141" s="188" t="s">
        <v>170</v>
      </c>
      <c r="AA141" s="188" t="s">
        <v>311</v>
      </c>
      <c r="AB141" s="206">
        <v>44001</v>
      </c>
      <c r="AC141" s="206">
        <v>44001</v>
      </c>
      <c r="AD141" s="188" t="s">
        <v>693</v>
      </c>
      <c r="AE141" s="188" t="s">
        <v>681</v>
      </c>
      <c r="AF141" s="188" t="s">
        <v>267</v>
      </c>
      <c r="AG141" s="188">
        <v>3</v>
      </c>
    </row>
    <row r="142" spans="1:33">
      <c r="A142" s="188" t="s">
        <v>28</v>
      </c>
      <c r="B142" s="188">
        <v>800006850</v>
      </c>
      <c r="C142" s="188" t="s">
        <v>170</v>
      </c>
      <c r="D142" s="188" t="s">
        <v>235</v>
      </c>
      <c r="E142" s="206">
        <v>44022</v>
      </c>
      <c r="F142" s="187">
        <v>5570901</v>
      </c>
      <c r="G142" s="187">
        <v>5570901</v>
      </c>
      <c r="H142" s="193">
        <v>31600</v>
      </c>
      <c r="I142" s="206">
        <v>44052</v>
      </c>
      <c r="J142" s="188" t="s">
        <v>694</v>
      </c>
      <c r="K142" s="193">
        <v>28200</v>
      </c>
      <c r="L142" s="206">
        <v>44082</v>
      </c>
      <c r="M142" s="193">
        <v>28200</v>
      </c>
      <c r="N142" s="193">
        <v>0</v>
      </c>
      <c r="O142" s="186">
        <f t="shared" si="4"/>
        <v>0</v>
      </c>
      <c r="P142" s="188"/>
      <c r="Q142" s="193"/>
      <c r="R142" s="193"/>
      <c r="S142" s="186">
        <f t="shared" si="5"/>
        <v>0</v>
      </c>
      <c r="T142" s="188"/>
      <c r="U142" s="186">
        <v>0</v>
      </c>
      <c r="V142" s="186">
        <v>0</v>
      </c>
      <c r="W142" s="186">
        <v>0</v>
      </c>
      <c r="X142" s="186">
        <v>0</v>
      </c>
      <c r="Y142" s="188" t="s">
        <v>237</v>
      </c>
      <c r="Z142" s="188" t="s">
        <v>170</v>
      </c>
      <c r="AA142" s="188" t="s">
        <v>235</v>
      </c>
      <c r="AB142" s="206">
        <v>43997</v>
      </c>
      <c r="AC142" s="206">
        <v>43997</v>
      </c>
      <c r="AD142" s="188" t="s">
        <v>695</v>
      </c>
      <c r="AE142" s="188" t="s">
        <v>681</v>
      </c>
      <c r="AF142" s="188" t="s">
        <v>267</v>
      </c>
      <c r="AG142" s="188">
        <v>3</v>
      </c>
    </row>
    <row r="143" spans="1:33">
      <c r="A143" s="188" t="s">
        <v>28</v>
      </c>
      <c r="B143" s="188">
        <v>800006850</v>
      </c>
      <c r="C143" s="188" t="s">
        <v>170</v>
      </c>
      <c r="D143" s="188" t="s">
        <v>235</v>
      </c>
      <c r="E143" s="206">
        <v>44022</v>
      </c>
      <c r="F143" s="187">
        <v>5573856</v>
      </c>
      <c r="G143" s="187">
        <v>5573856</v>
      </c>
      <c r="H143" s="193">
        <v>63200</v>
      </c>
      <c r="I143" s="206">
        <v>44052</v>
      </c>
      <c r="J143" s="188" t="s">
        <v>696</v>
      </c>
      <c r="K143" s="193">
        <v>59800</v>
      </c>
      <c r="L143" s="206">
        <v>44082</v>
      </c>
      <c r="M143" s="193">
        <v>59800</v>
      </c>
      <c r="N143" s="193">
        <v>0</v>
      </c>
      <c r="O143" s="186">
        <f t="shared" si="4"/>
        <v>0</v>
      </c>
      <c r="P143" s="188"/>
      <c r="Q143" s="193"/>
      <c r="R143" s="193"/>
      <c r="S143" s="186">
        <f t="shared" si="5"/>
        <v>0</v>
      </c>
      <c r="T143" s="188"/>
      <c r="U143" s="186">
        <v>0</v>
      </c>
      <c r="V143" s="186">
        <v>0</v>
      </c>
      <c r="W143" s="186">
        <v>0</v>
      </c>
      <c r="X143" s="186">
        <v>0</v>
      </c>
      <c r="Y143" s="188" t="s">
        <v>237</v>
      </c>
      <c r="Z143" s="188" t="s">
        <v>170</v>
      </c>
      <c r="AA143" s="188" t="s">
        <v>235</v>
      </c>
      <c r="AB143" s="206">
        <v>44001</v>
      </c>
      <c r="AC143" s="206">
        <v>44001</v>
      </c>
      <c r="AD143" s="188" t="s">
        <v>697</v>
      </c>
      <c r="AE143" s="188" t="s">
        <v>681</v>
      </c>
      <c r="AF143" s="188" t="s">
        <v>267</v>
      </c>
      <c r="AG143" s="188">
        <v>3</v>
      </c>
    </row>
    <row r="144" spans="1:33">
      <c r="A144" s="188" t="s">
        <v>28</v>
      </c>
      <c r="B144" s="188">
        <v>800006850</v>
      </c>
      <c r="C144" s="188" t="s">
        <v>170</v>
      </c>
      <c r="D144" s="188" t="s">
        <v>235</v>
      </c>
      <c r="E144" s="206">
        <v>44022</v>
      </c>
      <c r="F144" s="187">
        <v>5576766</v>
      </c>
      <c r="G144" s="187">
        <v>5576766</v>
      </c>
      <c r="H144" s="193">
        <v>43200</v>
      </c>
      <c r="I144" s="206">
        <v>44052</v>
      </c>
      <c r="J144" s="188" t="s">
        <v>698</v>
      </c>
      <c r="K144" s="193">
        <v>39800</v>
      </c>
      <c r="L144" s="206">
        <v>44082</v>
      </c>
      <c r="M144" s="193">
        <v>39800</v>
      </c>
      <c r="N144" s="193">
        <v>0</v>
      </c>
      <c r="O144" s="186">
        <f t="shared" si="4"/>
        <v>0</v>
      </c>
      <c r="P144" s="188"/>
      <c r="Q144" s="193"/>
      <c r="R144" s="193"/>
      <c r="S144" s="186">
        <f t="shared" si="5"/>
        <v>0</v>
      </c>
      <c r="T144" s="188"/>
      <c r="U144" s="186">
        <v>0</v>
      </c>
      <c r="V144" s="186">
        <v>0</v>
      </c>
      <c r="W144" s="186">
        <v>0</v>
      </c>
      <c r="X144" s="186">
        <v>0</v>
      </c>
      <c r="Y144" s="188" t="s">
        <v>237</v>
      </c>
      <c r="Z144" s="188" t="s">
        <v>170</v>
      </c>
      <c r="AA144" s="188" t="s">
        <v>235</v>
      </c>
      <c r="AB144" s="206">
        <v>44001</v>
      </c>
      <c r="AC144" s="206">
        <v>44001</v>
      </c>
      <c r="AD144" s="188" t="s">
        <v>699</v>
      </c>
      <c r="AE144" s="188" t="s">
        <v>681</v>
      </c>
      <c r="AF144" s="188" t="s">
        <v>267</v>
      </c>
      <c r="AG144" s="188">
        <v>3</v>
      </c>
    </row>
    <row r="145" spans="1:33">
      <c r="A145" s="188" t="s">
        <v>28</v>
      </c>
      <c r="B145" s="188">
        <v>800006850</v>
      </c>
      <c r="C145" s="188" t="s">
        <v>170</v>
      </c>
      <c r="D145" s="188" t="s">
        <v>235</v>
      </c>
      <c r="E145" s="206">
        <v>44022</v>
      </c>
      <c r="F145" s="187">
        <v>5573176</v>
      </c>
      <c r="G145" s="187">
        <v>5573176</v>
      </c>
      <c r="H145" s="193">
        <v>335100</v>
      </c>
      <c r="I145" s="206">
        <v>44053</v>
      </c>
      <c r="J145" s="188" t="s">
        <v>700</v>
      </c>
      <c r="K145" s="193">
        <v>331700</v>
      </c>
      <c r="L145" s="188"/>
      <c r="M145" s="193"/>
      <c r="N145" s="193"/>
      <c r="O145" s="186">
        <f t="shared" si="4"/>
        <v>331700</v>
      </c>
      <c r="P145" s="188"/>
      <c r="Q145" s="193"/>
      <c r="R145" s="193"/>
      <c r="S145" s="186">
        <f t="shared" si="5"/>
        <v>331700</v>
      </c>
      <c r="T145" s="206">
        <v>44104</v>
      </c>
      <c r="U145" s="186">
        <v>0</v>
      </c>
      <c r="V145" s="186">
        <v>331700</v>
      </c>
      <c r="W145" s="186">
        <v>0</v>
      </c>
      <c r="X145" s="186">
        <v>0</v>
      </c>
      <c r="Y145" s="188" t="s">
        <v>237</v>
      </c>
      <c r="Z145" s="188" t="s">
        <v>170</v>
      </c>
      <c r="AA145" s="188" t="s">
        <v>235</v>
      </c>
      <c r="AB145" s="206">
        <v>44000</v>
      </c>
      <c r="AC145" s="206">
        <v>44000</v>
      </c>
      <c r="AD145" s="188" t="s">
        <v>701</v>
      </c>
      <c r="AE145" s="188" t="s">
        <v>702</v>
      </c>
      <c r="AF145" s="188" t="s">
        <v>267</v>
      </c>
      <c r="AG145" s="188">
        <v>3</v>
      </c>
    </row>
    <row r="146" spans="1:33">
      <c r="A146" s="188" t="s">
        <v>260</v>
      </c>
      <c r="B146" s="188">
        <v>899999151</v>
      </c>
      <c r="C146" s="188" t="s">
        <v>170</v>
      </c>
      <c r="D146" s="188" t="s">
        <v>261</v>
      </c>
      <c r="E146" s="206">
        <v>44023</v>
      </c>
      <c r="F146" s="187" t="s">
        <v>703</v>
      </c>
      <c r="G146" s="187" t="s">
        <v>703</v>
      </c>
      <c r="H146" s="193">
        <v>220700</v>
      </c>
      <c r="I146" s="206">
        <v>44054</v>
      </c>
      <c r="J146" s="188" t="s">
        <v>704</v>
      </c>
      <c r="K146" s="193">
        <v>220700</v>
      </c>
      <c r="L146" s="188"/>
      <c r="M146" s="193"/>
      <c r="N146" s="193"/>
      <c r="O146" s="186">
        <f t="shared" si="4"/>
        <v>220700</v>
      </c>
      <c r="P146" s="188"/>
      <c r="Q146" s="193"/>
      <c r="R146" s="193"/>
      <c r="S146" s="186">
        <f t="shared" si="5"/>
        <v>220700</v>
      </c>
      <c r="T146" s="206">
        <v>44161</v>
      </c>
      <c r="U146" s="186">
        <v>0</v>
      </c>
      <c r="V146" s="186">
        <v>220700</v>
      </c>
      <c r="W146" s="186">
        <v>0</v>
      </c>
      <c r="X146" s="186">
        <v>0</v>
      </c>
      <c r="Y146" s="188" t="s">
        <v>237</v>
      </c>
      <c r="Z146" s="188" t="s">
        <v>275</v>
      </c>
      <c r="AA146" s="188" t="s">
        <v>94</v>
      </c>
      <c r="AB146" s="206">
        <v>43882</v>
      </c>
      <c r="AC146" s="206">
        <v>43882</v>
      </c>
      <c r="AD146" s="188" t="s">
        <v>705</v>
      </c>
      <c r="AE146" s="188" t="s">
        <v>706</v>
      </c>
      <c r="AF146" s="188" t="s">
        <v>240</v>
      </c>
      <c r="AG146" s="188">
        <v>3</v>
      </c>
    </row>
    <row r="147" spans="1:33">
      <c r="A147" s="188" t="s">
        <v>260</v>
      </c>
      <c r="B147" s="188">
        <v>899999151</v>
      </c>
      <c r="C147" s="188" t="s">
        <v>170</v>
      </c>
      <c r="D147" s="188" t="s">
        <v>261</v>
      </c>
      <c r="E147" s="206">
        <v>44081</v>
      </c>
      <c r="F147" s="187" t="s">
        <v>707</v>
      </c>
      <c r="G147" s="187" t="s">
        <v>707</v>
      </c>
      <c r="H147" s="193">
        <v>148800</v>
      </c>
      <c r="I147" s="206">
        <v>44091</v>
      </c>
      <c r="J147" s="188" t="s">
        <v>708</v>
      </c>
      <c r="K147" s="193">
        <v>148800</v>
      </c>
      <c r="L147" s="188"/>
      <c r="M147" s="193"/>
      <c r="N147" s="193"/>
      <c r="O147" s="186">
        <f t="shared" si="4"/>
        <v>148800</v>
      </c>
      <c r="P147" s="188"/>
      <c r="Q147" s="193"/>
      <c r="R147" s="193"/>
      <c r="S147" s="186">
        <f t="shared" si="5"/>
        <v>148800</v>
      </c>
      <c r="T147" s="206">
        <v>44161</v>
      </c>
      <c r="U147" s="186">
        <v>148800</v>
      </c>
      <c r="V147" s="186">
        <v>0</v>
      </c>
      <c r="W147" s="186">
        <v>0</v>
      </c>
      <c r="X147" s="186">
        <v>0</v>
      </c>
      <c r="Y147" s="188" t="s">
        <v>237</v>
      </c>
      <c r="Z147" s="188" t="s">
        <v>709</v>
      </c>
      <c r="AA147" s="188" t="s">
        <v>710</v>
      </c>
      <c r="AB147" s="206">
        <v>44055</v>
      </c>
      <c r="AC147" s="206">
        <v>44055</v>
      </c>
      <c r="AD147" s="188" t="s">
        <v>711</v>
      </c>
      <c r="AE147" s="188" t="s">
        <v>712</v>
      </c>
      <c r="AF147" s="188" t="s">
        <v>240</v>
      </c>
      <c r="AG147" s="188">
        <v>3</v>
      </c>
    </row>
    <row r="148" spans="1:33">
      <c r="A148" s="188" t="s">
        <v>38</v>
      </c>
      <c r="B148" s="188">
        <v>860023878</v>
      </c>
      <c r="C148" s="188" t="s">
        <v>170</v>
      </c>
      <c r="D148" s="188" t="s">
        <v>713</v>
      </c>
      <c r="E148" s="206">
        <v>44075</v>
      </c>
      <c r="F148" s="187">
        <v>3281237</v>
      </c>
      <c r="G148" s="187">
        <v>3281237</v>
      </c>
      <c r="H148" s="193">
        <v>22600</v>
      </c>
      <c r="I148" s="206">
        <v>44096</v>
      </c>
      <c r="J148" s="188" t="s">
        <v>714</v>
      </c>
      <c r="K148" s="193">
        <v>22600</v>
      </c>
      <c r="L148" s="188"/>
      <c r="M148" s="193"/>
      <c r="N148" s="193"/>
      <c r="O148" s="186">
        <f t="shared" si="4"/>
        <v>22600</v>
      </c>
      <c r="P148" s="188"/>
      <c r="Q148" s="193"/>
      <c r="R148" s="193"/>
      <c r="S148" s="186">
        <f t="shared" si="5"/>
        <v>22600</v>
      </c>
      <c r="T148" s="206">
        <v>44127</v>
      </c>
      <c r="U148" s="186">
        <v>22600</v>
      </c>
      <c r="V148" s="186">
        <v>0</v>
      </c>
      <c r="W148" s="186">
        <v>0</v>
      </c>
      <c r="X148" s="186">
        <v>0</v>
      </c>
      <c r="Y148" s="188" t="s">
        <v>237</v>
      </c>
      <c r="Z148" s="188" t="s">
        <v>715</v>
      </c>
      <c r="AA148" s="188" t="s">
        <v>716</v>
      </c>
      <c r="AB148" s="206">
        <v>43804</v>
      </c>
      <c r="AC148" s="206">
        <v>43804</v>
      </c>
      <c r="AD148" s="188" t="s">
        <v>717</v>
      </c>
      <c r="AE148" s="188" t="s">
        <v>718</v>
      </c>
      <c r="AF148" s="188" t="s">
        <v>240</v>
      </c>
      <c r="AG148" s="188">
        <v>3</v>
      </c>
    </row>
    <row r="149" spans="1:33">
      <c r="A149" s="188" t="s">
        <v>28</v>
      </c>
      <c r="B149" s="188">
        <v>800006850</v>
      </c>
      <c r="C149" s="188" t="s">
        <v>170</v>
      </c>
      <c r="D149" s="188" t="s">
        <v>235</v>
      </c>
      <c r="E149" s="206">
        <v>44075</v>
      </c>
      <c r="F149" s="187">
        <v>5551597</v>
      </c>
      <c r="G149" s="187">
        <v>5551597</v>
      </c>
      <c r="H149" s="193">
        <v>132000</v>
      </c>
      <c r="I149" s="206">
        <v>44099</v>
      </c>
      <c r="J149" s="188" t="s">
        <v>719</v>
      </c>
      <c r="K149" s="193">
        <v>132000</v>
      </c>
      <c r="L149" s="188"/>
      <c r="M149" s="193"/>
      <c r="N149" s="193"/>
      <c r="O149" s="186">
        <f t="shared" si="4"/>
        <v>132000</v>
      </c>
      <c r="P149" s="188"/>
      <c r="Q149" s="193"/>
      <c r="R149" s="193"/>
      <c r="S149" s="186">
        <f t="shared" si="5"/>
        <v>132000</v>
      </c>
      <c r="T149" s="206">
        <v>44174</v>
      </c>
      <c r="U149" s="186">
        <v>0</v>
      </c>
      <c r="V149" s="186">
        <v>132000</v>
      </c>
      <c r="W149" s="186">
        <v>0</v>
      </c>
      <c r="X149" s="186">
        <v>0</v>
      </c>
      <c r="Y149" s="188" t="s">
        <v>237</v>
      </c>
      <c r="Z149" s="188" t="s">
        <v>170</v>
      </c>
      <c r="AA149" s="188" t="s">
        <v>235</v>
      </c>
      <c r="AB149" s="206">
        <v>43930</v>
      </c>
      <c r="AC149" s="206">
        <v>43930</v>
      </c>
      <c r="AD149" s="188" t="s">
        <v>720</v>
      </c>
      <c r="AE149" s="188" t="s">
        <v>721</v>
      </c>
      <c r="AF149" s="188" t="s">
        <v>240</v>
      </c>
      <c r="AG149" s="188">
        <v>3</v>
      </c>
    </row>
    <row r="150" spans="1:33">
      <c r="A150" s="188" t="s">
        <v>40</v>
      </c>
      <c r="B150" s="188">
        <v>860024766</v>
      </c>
      <c r="C150" s="188" t="s">
        <v>170</v>
      </c>
      <c r="D150" s="188" t="s">
        <v>338</v>
      </c>
      <c r="E150" s="206">
        <v>44105</v>
      </c>
      <c r="F150" s="187" t="s">
        <v>722</v>
      </c>
      <c r="G150" s="187" t="s">
        <v>722</v>
      </c>
      <c r="H150" s="193">
        <v>31600</v>
      </c>
      <c r="I150" s="206">
        <v>44112</v>
      </c>
      <c r="J150" s="188" t="s">
        <v>723</v>
      </c>
      <c r="K150" s="193">
        <v>28200</v>
      </c>
      <c r="L150" s="206">
        <v>44134</v>
      </c>
      <c r="M150" s="193">
        <v>28200</v>
      </c>
      <c r="N150" s="193">
        <v>0</v>
      </c>
      <c r="O150" s="186">
        <f t="shared" si="4"/>
        <v>0</v>
      </c>
      <c r="P150" s="188"/>
      <c r="Q150" s="193"/>
      <c r="R150" s="193"/>
      <c r="S150" s="186">
        <f t="shared" si="5"/>
        <v>0</v>
      </c>
      <c r="T150" s="188"/>
      <c r="U150" s="186">
        <v>0</v>
      </c>
      <c r="V150" s="186">
        <v>0</v>
      </c>
      <c r="W150" s="186">
        <v>0</v>
      </c>
      <c r="X150" s="186">
        <v>0</v>
      </c>
      <c r="Y150" s="188" t="s">
        <v>237</v>
      </c>
      <c r="Z150" s="188" t="s">
        <v>170</v>
      </c>
      <c r="AA150" s="188" t="s">
        <v>311</v>
      </c>
      <c r="AB150" s="206">
        <v>44055</v>
      </c>
      <c r="AC150" s="206">
        <v>44055</v>
      </c>
      <c r="AD150" s="188" t="s">
        <v>724</v>
      </c>
      <c r="AE150" s="188" t="s">
        <v>681</v>
      </c>
      <c r="AF150" s="188" t="s">
        <v>267</v>
      </c>
      <c r="AG150" s="188">
        <v>3</v>
      </c>
    </row>
    <row r="151" spans="1:33">
      <c r="A151" s="188" t="s">
        <v>40</v>
      </c>
      <c r="B151" s="188">
        <v>860024766</v>
      </c>
      <c r="C151" s="188" t="s">
        <v>170</v>
      </c>
      <c r="D151" s="188" t="s">
        <v>338</v>
      </c>
      <c r="E151" s="206">
        <v>44105</v>
      </c>
      <c r="F151" s="187" t="s">
        <v>725</v>
      </c>
      <c r="G151" s="187" t="s">
        <v>725</v>
      </c>
      <c r="H151" s="193">
        <v>15935</v>
      </c>
      <c r="I151" s="206">
        <v>44112</v>
      </c>
      <c r="J151" s="188" t="s">
        <v>726</v>
      </c>
      <c r="K151" s="193">
        <v>15935</v>
      </c>
      <c r="L151" s="206">
        <v>44134</v>
      </c>
      <c r="M151" s="193">
        <v>15935</v>
      </c>
      <c r="N151" s="193">
        <v>0</v>
      </c>
      <c r="O151" s="186">
        <f t="shared" si="4"/>
        <v>0</v>
      </c>
      <c r="P151" s="188"/>
      <c r="Q151" s="193"/>
      <c r="R151" s="193"/>
      <c r="S151" s="186">
        <f t="shared" si="5"/>
        <v>0</v>
      </c>
      <c r="T151" s="188"/>
      <c r="U151" s="186">
        <v>0</v>
      </c>
      <c r="V151" s="186">
        <v>0</v>
      </c>
      <c r="W151" s="186">
        <v>0</v>
      </c>
      <c r="X151" s="186">
        <v>0</v>
      </c>
      <c r="Y151" s="188" t="s">
        <v>237</v>
      </c>
      <c r="Z151" s="188" t="s">
        <v>170</v>
      </c>
      <c r="AA151" s="188" t="s">
        <v>311</v>
      </c>
      <c r="AB151" s="206">
        <v>44065</v>
      </c>
      <c r="AC151" s="206">
        <v>44065</v>
      </c>
      <c r="AD151" s="188" t="s">
        <v>727</v>
      </c>
      <c r="AE151" s="188" t="s">
        <v>681</v>
      </c>
      <c r="AF151" s="188" t="s">
        <v>240</v>
      </c>
      <c r="AG151" s="188">
        <v>3</v>
      </c>
    </row>
    <row r="152" spans="1:33">
      <c r="A152" s="188" t="s">
        <v>40</v>
      </c>
      <c r="B152" s="188">
        <v>860024766</v>
      </c>
      <c r="C152" s="188" t="s">
        <v>170</v>
      </c>
      <c r="D152" s="188" t="s">
        <v>338</v>
      </c>
      <c r="E152" s="206">
        <v>44105</v>
      </c>
      <c r="F152" s="187" t="s">
        <v>728</v>
      </c>
      <c r="G152" s="187" t="s">
        <v>728</v>
      </c>
      <c r="H152" s="193">
        <v>31600</v>
      </c>
      <c r="I152" s="206">
        <v>44112</v>
      </c>
      <c r="J152" s="188" t="s">
        <v>729</v>
      </c>
      <c r="K152" s="193">
        <v>28200</v>
      </c>
      <c r="L152" s="206">
        <v>44134</v>
      </c>
      <c r="M152" s="193">
        <v>28200</v>
      </c>
      <c r="N152" s="193">
        <v>0</v>
      </c>
      <c r="O152" s="186">
        <f t="shared" si="4"/>
        <v>0</v>
      </c>
      <c r="P152" s="188"/>
      <c r="Q152" s="193"/>
      <c r="R152" s="193"/>
      <c r="S152" s="186">
        <f t="shared" si="5"/>
        <v>0</v>
      </c>
      <c r="T152" s="188"/>
      <c r="U152" s="186">
        <v>0</v>
      </c>
      <c r="V152" s="186">
        <v>0</v>
      </c>
      <c r="W152" s="186">
        <v>0</v>
      </c>
      <c r="X152" s="186">
        <v>0</v>
      </c>
      <c r="Y152" s="188" t="s">
        <v>237</v>
      </c>
      <c r="Z152" s="188" t="s">
        <v>170</v>
      </c>
      <c r="AA152" s="188" t="s">
        <v>311</v>
      </c>
      <c r="AB152" s="206">
        <v>44071</v>
      </c>
      <c r="AC152" s="206">
        <v>44071</v>
      </c>
      <c r="AD152" s="188" t="s">
        <v>684</v>
      </c>
      <c r="AE152" s="188" t="s">
        <v>681</v>
      </c>
      <c r="AF152" s="188" t="s">
        <v>267</v>
      </c>
      <c r="AG152" s="188">
        <v>3</v>
      </c>
    </row>
    <row r="153" spans="1:33">
      <c r="A153" s="188" t="s">
        <v>260</v>
      </c>
      <c r="B153" s="188">
        <v>899999151</v>
      </c>
      <c r="C153" s="188" t="s">
        <v>170</v>
      </c>
      <c r="D153" s="188" t="s">
        <v>261</v>
      </c>
      <c r="E153" s="206">
        <v>44117</v>
      </c>
      <c r="F153" s="187" t="s">
        <v>730</v>
      </c>
      <c r="G153" s="187" t="s">
        <v>730</v>
      </c>
      <c r="H153" s="193">
        <v>373400</v>
      </c>
      <c r="I153" s="206">
        <v>44135</v>
      </c>
      <c r="J153" s="188" t="s">
        <v>731</v>
      </c>
      <c r="K153" s="193">
        <v>370000</v>
      </c>
      <c r="L153" s="188"/>
      <c r="M153" s="193"/>
      <c r="N153" s="193"/>
      <c r="O153" s="186">
        <f t="shared" si="4"/>
        <v>370000</v>
      </c>
      <c r="P153" s="188"/>
      <c r="Q153" s="193"/>
      <c r="R153" s="193"/>
      <c r="S153" s="186">
        <f t="shared" si="5"/>
        <v>370000</v>
      </c>
      <c r="T153" s="206">
        <v>44126</v>
      </c>
      <c r="U153" s="186">
        <v>370000</v>
      </c>
      <c r="V153" s="186">
        <v>0</v>
      </c>
      <c r="W153" s="186">
        <v>0</v>
      </c>
      <c r="X153" s="186">
        <v>0</v>
      </c>
      <c r="Y153" s="188" t="s">
        <v>237</v>
      </c>
      <c r="Z153" s="188" t="s">
        <v>596</v>
      </c>
      <c r="AA153" s="188" t="s">
        <v>732</v>
      </c>
      <c r="AB153" s="206">
        <v>44088</v>
      </c>
      <c r="AC153" s="206">
        <v>44088</v>
      </c>
      <c r="AD153" s="188" t="s">
        <v>733</v>
      </c>
      <c r="AE153" s="188" t="s">
        <v>734</v>
      </c>
      <c r="AF153" s="188" t="s">
        <v>267</v>
      </c>
      <c r="AG153" s="188">
        <v>3</v>
      </c>
    </row>
    <row r="154" spans="1:33">
      <c r="A154" s="188" t="s">
        <v>28</v>
      </c>
      <c r="B154" s="188">
        <v>800006850</v>
      </c>
      <c r="C154" s="188" t="s">
        <v>170</v>
      </c>
      <c r="D154" s="188" t="s">
        <v>235</v>
      </c>
      <c r="E154" s="206">
        <v>44114</v>
      </c>
      <c r="F154" s="187">
        <v>5632265</v>
      </c>
      <c r="G154" s="187">
        <v>5632265</v>
      </c>
      <c r="H154" s="193">
        <v>51900</v>
      </c>
      <c r="I154" s="206">
        <v>44138</v>
      </c>
      <c r="J154" s="188" t="s">
        <v>735</v>
      </c>
      <c r="K154" s="193">
        <v>51900</v>
      </c>
      <c r="L154" s="206">
        <v>44159</v>
      </c>
      <c r="M154" s="193">
        <v>0</v>
      </c>
      <c r="N154" s="193">
        <v>0</v>
      </c>
      <c r="O154" s="186">
        <f t="shared" si="4"/>
        <v>51900</v>
      </c>
      <c r="P154" s="206">
        <v>44179</v>
      </c>
      <c r="Q154" s="193">
        <v>0</v>
      </c>
      <c r="R154" s="193">
        <v>0</v>
      </c>
      <c r="S154" s="186">
        <f t="shared" si="5"/>
        <v>51900</v>
      </c>
      <c r="T154" s="206">
        <v>44356</v>
      </c>
      <c r="U154" s="186">
        <v>51900</v>
      </c>
      <c r="V154" s="186">
        <v>0</v>
      </c>
      <c r="W154" s="186">
        <v>0</v>
      </c>
      <c r="X154" s="186">
        <v>0</v>
      </c>
      <c r="Y154" s="188" t="s">
        <v>237</v>
      </c>
      <c r="Z154" s="188" t="s">
        <v>170</v>
      </c>
      <c r="AA154" s="188" t="s">
        <v>235</v>
      </c>
      <c r="AB154" s="206">
        <v>44089</v>
      </c>
      <c r="AC154" s="206">
        <v>44089</v>
      </c>
      <c r="AD154" s="188" t="s">
        <v>736</v>
      </c>
      <c r="AE154" s="188" t="s">
        <v>737</v>
      </c>
      <c r="AF154" s="188" t="s">
        <v>240</v>
      </c>
      <c r="AG154" s="188">
        <v>3</v>
      </c>
    </row>
    <row r="155" spans="1:33">
      <c r="A155" s="188" t="s">
        <v>28</v>
      </c>
      <c r="B155" s="188">
        <v>800006850</v>
      </c>
      <c r="C155" s="188" t="s">
        <v>170</v>
      </c>
      <c r="D155" s="188" t="s">
        <v>235</v>
      </c>
      <c r="E155" s="206">
        <v>44114</v>
      </c>
      <c r="F155" s="187">
        <v>5638724</v>
      </c>
      <c r="G155" s="187">
        <v>5638724</v>
      </c>
      <c r="H155" s="193">
        <v>51900</v>
      </c>
      <c r="I155" s="206">
        <v>44138</v>
      </c>
      <c r="J155" s="188" t="s">
        <v>738</v>
      </c>
      <c r="K155" s="193">
        <v>51900</v>
      </c>
      <c r="L155" s="206">
        <v>44159</v>
      </c>
      <c r="M155" s="193">
        <v>0</v>
      </c>
      <c r="N155" s="193">
        <v>0</v>
      </c>
      <c r="O155" s="186">
        <f t="shared" si="4"/>
        <v>51900</v>
      </c>
      <c r="P155" s="206">
        <v>44179</v>
      </c>
      <c r="Q155" s="193">
        <v>0</v>
      </c>
      <c r="R155" s="193">
        <v>0</v>
      </c>
      <c r="S155" s="186">
        <f t="shared" si="5"/>
        <v>51900</v>
      </c>
      <c r="T155" s="206">
        <v>44356</v>
      </c>
      <c r="U155" s="186">
        <v>51900</v>
      </c>
      <c r="V155" s="186">
        <v>0</v>
      </c>
      <c r="W155" s="186">
        <v>0</v>
      </c>
      <c r="X155" s="186">
        <v>0</v>
      </c>
      <c r="Y155" s="188" t="s">
        <v>237</v>
      </c>
      <c r="Z155" s="188" t="s">
        <v>275</v>
      </c>
      <c r="AA155" s="188" t="s">
        <v>94</v>
      </c>
      <c r="AB155" s="206">
        <v>44098</v>
      </c>
      <c r="AC155" s="206">
        <v>44098</v>
      </c>
      <c r="AD155" s="188" t="s">
        <v>736</v>
      </c>
      <c r="AE155" s="188" t="s">
        <v>737</v>
      </c>
      <c r="AF155" s="188" t="s">
        <v>240</v>
      </c>
      <c r="AG155" s="188">
        <v>3</v>
      </c>
    </row>
    <row r="156" spans="1:33">
      <c r="A156" s="188" t="s">
        <v>28</v>
      </c>
      <c r="B156" s="188">
        <v>800006850</v>
      </c>
      <c r="C156" s="188" t="s">
        <v>170</v>
      </c>
      <c r="D156" s="188" t="s">
        <v>235</v>
      </c>
      <c r="E156" s="206">
        <v>44114</v>
      </c>
      <c r="F156" s="187">
        <v>5624580</v>
      </c>
      <c r="G156" s="187">
        <v>5624580</v>
      </c>
      <c r="H156" s="193">
        <v>125555</v>
      </c>
      <c r="I156" s="206">
        <v>44142</v>
      </c>
      <c r="J156" s="188" t="s">
        <v>739</v>
      </c>
      <c r="K156" s="193">
        <v>125555</v>
      </c>
      <c r="L156" s="206">
        <v>44165</v>
      </c>
      <c r="M156" s="193">
        <v>0</v>
      </c>
      <c r="N156" s="193">
        <v>0</v>
      </c>
      <c r="O156" s="186">
        <f t="shared" si="4"/>
        <v>125555</v>
      </c>
      <c r="P156" s="206">
        <v>44183</v>
      </c>
      <c r="Q156" s="193">
        <v>0</v>
      </c>
      <c r="R156" s="193">
        <v>0</v>
      </c>
      <c r="S156" s="186">
        <f t="shared" si="5"/>
        <v>125555</v>
      </c>
      <c r="T156" s="206">
        <v>44356</v>
      </c>
      <c r="U156" s="186">
        <v>125555</v>
      </c>
      <c r="V156" s="186">
        <v>0</v>
      </c>
      <c r="W156" s="186">
        <v>0</v>
      </c>
      <c r="X156" s="186">
        <v>0</v>
      </c>
      <c r="Y156" s="188" t="s">
        <v>237</v>
      </c>
      <c r="Z156" s="188" t="s">
        <v>170</v>
      </c>
      <c r="AA156" s="188" t="s">
        <v>235</v>
      </c>
      <c r="AB156" s="206">
        <v>44077</v>
      </c>
      <c r="AC156" s="206">
        <v>44077</v>
      </c>
      <c r="AD156" s="188" t="s">
        <v>740</v>
      </c>
      <c r="AE156" s="188" t="s">
        <v>741</v>
      </c>
      <c r="AF156" s="188" t="s">
        <v>240</v>
      </c>
      <c r="AG156" s="188">
        <v>3</v>
      </c>
    </row>
    <row r="157" spans="1:33">
      <c r="A157" s="188" t="s">
        <v>28</v>
      </c>
      <c r="B157" s="188">
        <v>800006850</v>
      </c>
      <c r="C157" s="188" t="s">
        <v>170</v>
      </c>
      <c r="D157" s="188" t="s">
        <v>235</v>
      </c>
      <c r="E157" s="206">
        <v>44114</v>
      </c>
      <c r="F157" s="187">
        <v>5639693</v>
      </c>
      <c r="G157" s="187">
        <v>5639693</v>
      </c>
      <c r="H157" s="193">
        <v>334000</v>
      </c>
      <c r="I157" s="206">
        <v>44145</v>
      </c>
      <c r="J157" s="188" t="s">
        <v>742</v>
      </c>
      <c r="K157" s="193">
        <v>334000</v>
      </c>
      <c r="L157" s="188"/>
      <c r="M157" s="193"/>
      <c r="N157" s="193"/>
      <c r="O157" s="186">
        <f t="shared" si="4"/>
        <v>334000</v>
      </c>
      <c r="P157" s="188"/>
      <c r="Q157" s="193"/>
      <c r="R157" s="193"/>
      <c r="S157" s="186">
        <f t="shared" si="5"/>
        <v>334000</v>
      </c>
      <c r="T157" s="206">
        <v>44356</v>
      </c>
      <c r="U157" s="186">
        <v>334000</v>
      </c>
      <c r="V157" s="186">
        <v>0</v>
      </c>
      <c r="W157" s="186">
        <v>0</v>
      </c>
      <c r="X157" s="186">
        <v>0</v>
      </c>
      <c r="Y157" s="188" t="s">
        <v>237</v>
      </c>
      <c r="Z157" s="188" t="s">
        <v>170</v>
      </c>
      <c r="AA157" s="188" t="s">
        <v>235</v>
      </c>
      <c r="AB157" s="206">
        <v>44098</v>
      </c>
      <c r="AC157" s="206">
        <v>44098</v>
      </c>
      <c r="AD157" s="188" t="s">
        <v>743</v>
      </c>
      <c r="AE157" s="188" t="s">
        <v>549</v>
      </c>
      <c r="AF157" s="188" t="s">
        <v>240</v>
      </c>
      <c r="AG157" s="188">
        <v>3</v>
      </c>
    </row>
    <row r="158" spans="1:33">
      <c r="A158" s="188" t="s">
        <v>28</v>
      </c>
      <c r="B158" s="188">
        <v>800006850</v>
      </c>
      <c r="C158" s="188" t="s">
        <v>170</v>
      </c>
      <c r="D158" s="188" t="s">
        <v>235</v>
      </c>
      <c r="E158" s="206">
        <v>44114</v>
      </c>
      <c r="F158" s="187">
        <v>5638949</v>
      </c>
      <c r="G158" s="187">
        <v>5638949</v>
      </c>
      <c r="H158" s="193">
        <v>334000</v>
      </c>
      <c r="I158" s="206">
        <v>44145</v>
      </c>
      <c r="J158" s="188" t="s">
        <v>744</v>
      </c>
      <c r="K158" s="193">
        <v>334000</v>
      </c>
      <c r="L158" s="188"/>
      <c r="M158" s="193"/>
      <c r="N158" s="193"/>
      <c r="O158" s="186">
        <f t="shared" si="4"/>
        <v>334000</v>
      </c>
      <c r="P158" s="188"/>
      <c r="Q158" s="193"/>
      <c r="R158" s="193"/>
      <c r="S158" s="186">
        <f t="shared" si="5"/>
        <v>334000</v>
      </c>
      <c r="T158" s="206">
        <v>44356</v>
      </c>
      <c r="U158" s="186">
        <v>334000</v>
      </c>
      <c r="V158" s="186">
        <v>0</v>
      </c>
      <c r="W158" s="186">
        <v>0</v>
      </c>
      <c r="X158" s="186">
        <v>0</v>
      </c>
      <c r="Y158" s="188" t="s">
        <v>237</v>
      </c>
      <c r="Z158" s="188" t="s">
        <v>170</v>
      </c>
      <c r="AA158" s="188" t="s">
        <v>235</v>
      </c>
      <c r="AB158" s="206">
        <v>44097</v>
      </c>
      <c r="AC158" s="206">
        <v>44097</v>
      </c>
      <c r="AD158" s="188" t="s">
        <v>745</v>
      </c>
      <c r="AE158" s="188" t="s">
        <v>549</v>
      </c>
      <c r="AF158" s="188" t="s">
        <v>240</v>
      </c>
      <c r="AG158" s="188">
        <v>3</v>
      </c>
    </row>
    <row r="159" spans="1:33">
      <c r="A159" s="188" t="s">
        <v>28</v>
      </c>
      <c r="B159" s="188">
        <v>800006850</v>
      </c>
      <c r="C159" s="188" t="s">
        <v>170</v>
      </c>
      <c r="D159" s="188" t="s">
        <v>235</v>
      </c>
      <c r="E159" s="206">
        <v>44114</v>
      </c>
      <c r="F159" s="187">
        <v>5638956</v>
      </c>
      <c r="G159" s="187">
        <v>5638956</v>
      </c>
      <c r="H159" s="193">
        <v>334000</v>
      </c>
      <c r="I159" s="206">
        <v>44145</v>
      </c>
      <c r="J159" s="188" t="s">
        <v>746</v>
      </c>
      <c r="K159" s="193">
        <v>334000</v>
      </c>
      <c r="L159" s="188"/>
      <c r="M159" s="193"/>
      <c r="N159" s="193"/>
      <c r="O159" s="186">
        <f t="shared" si="4"/>
        <v>334000</v>
      </c>
      <c r="P159" s="188"/>
      <c r="Q159" s="193"/>
      <c r="R159" s="193"/>
      <c r="S159" s="186">
        <f t="shared" si="5"/>
        <v>334000</v>
      </c>
      <c r="T159" s="206">
        <v>44356</v>
      </c>
      <c r="U159" s="186">
        <v>334000</v>
      </c>
      <c r="V159" s="186">
        <v>0</v>
      </c>
      <c r="W159" s="186">
        <v>0</v>
      </c>
      <c r="X159" s="186">
        <v>0</v>
      </c>
      <c r="Y159" s="188" t="s">
        <v>237</v>
      </c>
      <c r="Z159" s="188" t="s">
        <v>170</v>
      </c>
      <c r="AA159" s="188" t="s">
        <v>235</v>
      </c>
      <c r="AB159" s="206">
        <v>44097</v>
      </c>
      <c r="AC159" s="206">
        <v>44097</v>
      </c>
      <c r="AD159" s="188" t="s">
        <v>745</v>
      </c>
      <c r="AE159" s="188" t="s">
        <v>549</v>
      </c>
      <c r="AF159" s="188" t="s">
        <v>240</v>
      </c>
      <c r="AG159" s="188">
        <v>3</v>
      </c>
    </row>
    <row r="160" spans="1:33">
      <c r="A160" s="188" t="s">
        <v>28</v>
      </c>
      <c r="B160" s="188">
        <v>800006850</v>
      </c>
      <c r="C160" s="188" t="s">
        <v>170</v>
      </c>
      <c r="D160" s="188" t="s">
        <v>235</v>
      </c>
      <c r="E160" s="206">
        <v>44114</v>
      </c>
      <c r="F160" s="187">
        <v>5639761</v>
      </c>
      <c r="G160" s="187">
        <v>5639761</v>
      </c>
      <c r="H160" s="193">
        <v>334000</v>
      </c>
      <c r="I160" s="206">
        <v>44145</v>
      </c>
      <c r="J160" s="188" t="s">
        <v>747</v>
      </c>
      <c r="K160" s="193">
        <v>334000</v>
      </c>
      <c r="L160" s="188"/>
      <c r="M160" s="193"/>
      <c r="N160" s="193"/>
      <c r="O160" s="186">
        <f t="shared" si="4"/>
        <v>334000</v>
      </c>
      <c r="P160" s="188"/>
      <c r="Q160" s="193"/>
      <c r="R160" s="193"/>
      <c r="S160" s="186">
        <f t="shared" si="5"/>
        <v>334000</v>
      </c>
      <c r="T160" s="206">
        <v>44356</v>
      </c>
      <c r="U160" s="186">
        <v>334000</v>
      </c>
      <c r="V160" s="186">
        <v>0</v>
      </c>
      <c r="W160" s="186">
        <v>0</v>
      </c>
      <c r="X160" s="186">
        <v>0</v>
      </c>
      <c r="Y160" s="188" t="s">
        <v>237</v>
      </c>
      <c r="Z160" s="188" t="s">
        <v>170</v>
      </c>
      <c r="AA160" s="188" t="s">
        <v>235</v>
      </c>
      <c r="AB160" s="206">
        <v>44096</v>
      </c>
      <c r="AC160" s="206">
        <v>44096</v>
      </c>
      <c r="AD160" s="188" t="s">
        <v>745</v>
      </c>
      <c r="AE160" s="188" t="s">
        <v>549</v>
      </c>
      <c r="AF160" s="188" t="s">
        <v>240</v>
      </c>
      <c r="AG160" s="188">
        <v>3</v>
      </c>
    </row>
    <row r="161" spans="1:33">
      <c r="A161" s="188" t="s">
        <v>28</v>
      </c>
      <c r="B161" s="188">
        <v>800006850</v>
      </c>
      <c r="C161" s="188" t="s">
        <v>170</v>
      </c>
      <c r="D161" s="188" t="s">
        <v>235</v>
      </c>
      <c r="E161" s="206">
        <v>44114</v>
      </c>
      <c r="F161" s="187">
        <v>5641560</v>
      </c>
      <c r="G161" s="187">
        <v>5641560</v>
      </c>
      <c r="H161" s="193">
        <v>159000</v>
      </c>
      <c r="I161" s="206">
        <v>44145</v>
      </c>
      <c r="J161" s="188" t="s">
        <v>748</v>
      </c>
      <c r="K161" s="193">
        <v>159000</v>
      </c>
      <c r="L161" s="188"/>
      <c r="M161" s="193"/>
      <c r="N161" s="193"/>
      <c r="O161" s="186">
        <f t="shared" si="4"/>
        <v>159000</v>
      </c>
      <c r="P161" s="188"/>
      <c r="Q161" s="193"/>
      <c r="R161" s="193"/>
      <c r="S161" s="186">
        <f t="shared" si="5"/>
        <v>159000</v>
      </c>
      <c r="T161" s="206">
        <v>44356</v>
      </c>
      <c r="U161" s="186">
        <v>159000</v>
      </c>
      <c r="V161" s="186">
        <v>0</v>
      </c>
      <c r="W161" s="186">
        <v>0</v>
      </c>
      <c r="X161" s="186">
        <v>0</v>
      </c>
      <c r="Y161" s="188" t="s">
        <v>237</v>
      </c>
      <c r="Z161" s="188" t="s">
        <v>170</v>
      </c>
      <c r="AA161" s="188" t="s">
        <v>235</v>
      </c>
      <c r="AB161" s="206">
        <v>44099</v>
      </c>
      <c r="AC161" s="206">
        <v>44099</v>
      </c>
      <c r="AD161" s="188" t="s">
        <v>749</v>
      </c>
      <c r="AE161" s="188" t="s">
        <v>750</v>
      </c>
      <c r="AF161" s="188" t="s">
        <v>240</v>
      </c>
      <c r="AG161" s="188">
        <v>3</v>
      </c>
    </row>
    <row r="162" spans="1:33">
      <c r="A162" s="188" t="s">
        <v>56</v>
      </c>
      <c r="B162" s="188">
        <v>860037592</v>
      </c>
      <c r="C162" s="188" t="s">
        <v>170</v>
      </c>
      <c r="D162" s="188" t="s">
        <v>751</v>
      </c>
      <c r="E162" s="206">
        <v>44138</v>
      </c>
      <c r="F162" s="187">
        <v>245176</v>
      </c>
      <c r="G162" s="187">
        <v>245176</v>
      </c>
      <c r="H162" s="193">
        <v>29800</v>
      </c>
      <c r="I162" s="206">
        <v>44152</v>
      </c>
      <c r="J162" s="188" t="s">
        <v>752</v>
      </c>
      <c r="K162" s="193">
        <v>29800</v>
      </c>
      <c r="L162" s="188"/>
      <c r="M162" s="193"/>
      <c r="N162" s="193"/>
      <c r="O162" s="186">
        <f t="shared" si="4"/>
        <v>29800</v>
      </c>
      <c r="P162" s="188"/>
      <c r="Q162" s="193"/>
      <c r="R162" s="193"/>
      <c r="S162" s="186">
        <f t="shared" si="5"/>
        <v>29800</v>
      </c>
      <c r="T162" s="188"/>
      <c r="U162" s="186">
        <v>0</v>
      </c>
      <c r="V162" s="186">
        <v>0</v>
      </c>
      <c r="W162" s="186">
        <v>0</v>
      </c>
      <c r="X162" s="186">
        <v>29800</v>
      </c>
      <c r="Y162" s="188" t="s">
        <v>237</v>
      </c>
      <c r="Z162" s="188" t="s">
        <v>753</v>
      </c>
      <c r="AA162" s="188" t="s">
        <v>754</v>
      </c>
      <c r="AB162" s="206">
        <v>44083</v>
      </c>
      <c r="AC162" s="206">
        <v>44083</v>
      </c>
      <c r="AD162" s="188" t="s">
        <v>755</v>
      </c>
      <c r="AE162" s="188"/>
      <c r="AF162" s="188" t="s">
        <v>240</v>
      </c>
      <c r="AG162" s="188">
        <v>3</v>
      </c>
    </row>
    <row r="163" spans="1:33">
      <c r="A163" s="188" t="s">
        <v>28</v>
      </c>
      <c r="B163" s="188">
        <v>800006850</v>
      </c>
      <c r="C163" s="188" t="s">
        <v>170</v>
      </c>
      <c r="D163" s="188" t="s">
        <v>235</v>
      </c>
      <c r="E163" s="206">
        <v>44139</v>
      </c>
      <c r="F163" s="187">
        <v>5608515</v>
      </c>
      <c r="G163" s="187">
        <v>5608515</v>
      </c>
      <c r="H163" s="193">
        <v>28100</v>
      </c>
      <c r="I163" s="206">
        <v>44166</v>
      </c>
      <c r="J163" s="188" t="s">
        <v>756</v>
      </c>
      <c r="K163" s="193">
        <v>28100</v>
      </c>
      <c r="L163" s="206">
        <v>44183</v>
      </c>
      <c r="M163" s="193">
        <v>0</v>
      </c>
      <c r="N163" s="193">
        <v>0</v>
      </c>
      <c r="O163" s="186">
        <f t="shared" si="4"/>
        <v>28100</v>
      </c>
      <c r="P163" s="206">
        <v>44200</v>
      </c>
      <c r="Q163" s="193">
        <v>0</v>
      </c>
      <c r="R163" s="193">
        <v>0</v>
      </c>
      <c r="S163" s="186">
        <f t="shared" si="5"/>
        <v>28100</v>
      </c>
      <c r="T163" s="206">
        <v>44356</v>
      </c>
      <c r="U163" s="186">
        <v>0</v>
      </c>
      <c r="V163" s="186">
        <v>28100</v>
      </c>
      <c r="W163" s="186">
        <v>0</v>
      </c>
      <c r="X163" s="186">
        <v>0</v>
      </c>
      <c r="Y163" s="188" t="s">
        <v>237</v>
      </c>
      <c r="Z163" s="188" t="s">
        <v>170</v>
      </c>
      <c r="AA163" s="188" t="s">
        <v>235</v>
      </c>
      <c r="AB163" s="206">
        <v>44056</v>
      </c>
      <c r="AC163" s="206">
        <v>44056</v>
      </c>
      <c r="AD163" s="188" t="s">
        <v>757</v>
      </c>
      <c r="AE163" s="188" t="s">
        <v>758</v>
      </c>
      <c r="AF163" s="188" t="s">
        <v>267</v>
      </c>
      <c r="AG163" s="188">
        <v>3</v>
      </c>
    </row>
    <row r="164" spans="1:33">
      <c r="A164" s="188" t="s">
        <v>260</v>
      </c>
      <c r="B164" s="188">
        <v>899999151</v>
      </c>
      <c r="C164" s="188" t="s">
        <v>170</v>
      </c>
      <c r="D164" s="188" t="s">
        <v>261</v>
      </c>
      <c r="E164" s="206">
        <v>44326</v>
      </c>
      <c r="F164" s="187" t="s">
        <v>759</v>
      </c>
      <c r="G164" s="187" t="s">
        <v>759</v>
      </c>
      <c r="H164" s="193">
        <v>161400</v>
      </c>
      <c r="I164" s="206">
        <v>44330</v>
      </c>
      <c r="J164" s="188" t="s">
        <v>760</v>
      </c>
      <c r="K164" s="193">
        <v>142800</v>
      </c>
      <c r="L164" s="188"/>
      <c r="M164" s="193"/>
      <c r="N164" s="193"/>
      <c r="O164" s="186">
        <f t="shared" si="4"/>
        <v>142800</v>
      </c>
      <c r="P164" s="188"/>
      <c r="Q164" s="193"/>
      <c r="R164" s="193"/>
      <c r="S164" s="186">
        <f t="shared" si="5"/>
        <v>142800</v>
      </c>
      <c r="T164" s="206">
        <v>44375</v>
      </c>
      <c r="U164" s="186">
        <v>142800</v>
      </c>
      <c r="V164" s="186">
        <v>0</v>
      </c>
      <c r="W164" s="186">
        <v>0</v>
      </c>
      <c r="X164" s="186">
        <v>0</v>
      </c>
      <c r="Y164" s="188" t="s">
        <v>237</v>
      </c>
      <c r="Z164" s="188" t="s">
        <v>170</v>
      </c>
      <c r="AA164" s="188" t="s">
        <v>261</v>
      </c>
      <c r="AB164" s="206">
        <v>44306</v>
      </c>
      <c r="AC164" s="206">
        <v>44306</v>
      </c>
      <c r="AD164" s="188" t="s">
        <v>761</v>
      </c>
      <c r="AE164" s="188" t="s">
        <v>762</v>
      </c>
      <c r="AF164" s="188" t="s">
        <v>267</v>
      </c>
      <c r="AG164" s="188">
        <v>3</v>
      </c>
    </row>
    <row r="165" spans="1:33">
      <c r="A165" s="188" t="s">
        <v>40</v>
      </c>
      <c r="B165" s="188">
        <v>860024766</v>
      </c>
      <c r="C165" s="188" t="s">
        <v>170</v>
      </c>
      <c r="D165" s="188" t="s">
        <v>338</v>
      </c>
      <c r="E165" s="206">
        <v>44378</v>
      </c>
      <c r="F165" s="187" t="s">
        <v>763</v>
      </c>
      <c r="G165" s="187" t="s">
        <v>763</v>
      </c>
      <c r="H165" s="193">
        <v>121500</v>
      </c>
      <c r="I165" s="206">
        <v>44389</v>
      </c>
      <c r="J165" s="188" t="s">
        <v>764</v>
      </c>
      <c r="K165" s="193">
        <v>121500</v>
      </c>
      <c r="L165" s="206">
        <v>44396</v>
      </c>
      <c r="M165" s="193">
        <v>121500</v>
      </c>
      <c r="N165" s="193">
        <v>0</v>
      </c>
      <c r="O165" s="186">
        <f t="shared" si="4"/>
        <v>0</v>
      </c>
      <c r="P165" s="188"/>
      <c r="Q165" s="193"/>
      <c r="R165" s="193"/>
      <c r="S165" s="186">
        <f t="shared" si="5"/>
        <v>0</v>
      </c>
      <c r="T165" s="188"/>
      <c r="U165" s="186">
        <v>0</v>
      </c>
      <c r="V165" s="186">
        <v>0</v>
      </c>
      <c r="W165" s="186">
        <v>0</v>
      </c>
      <c r="X165" s="186">
        <v>0</v>
      </c>
      <c r="Y165" s="188" t="s">
        <v>237</v>
      </c>
      <c r="Z165" s="188" t="s">
        <v>170</v>
      </c>
      <c r="AA165" s="188" t="s">
        <v>311</v>
      </c>
      <c r="AB165" s="206">
        <v>44340</v>
      </c>
      <c r="AC165" s="206">
        <v>44340</v>
      </c>
      <c r="AD165" s="188" t="s">
        <v>765</v>
      </c>
      <c r="AE165" s="188" t="s">
        <v>766</v>
      </c>
      <c r="AF165" s="188" t="s">
        <v>240</v>
      </c>
      <c r="AG165" s="188">
        <v>3</v>
      </c>
    </row>
    <row r="166" spans="1:33">
      <c r="A166" s="188" t="s">
        <v>40</v>
      </c>
      <c r="B166" s="188">
        <v>860024766</v>
      </c>
      <c r="C166" s="188" t="s">
        <v>170</v>
      </c>
      <c r="D166" s="188" t="s">
        <v>338</v>
      </c>
      <c r="E166" s="206">
        <v>44378</v>
      </c>
      <c r="F166" s="187" t="s">
        <v>767</v>
      </c>
      <c r="G166" s="187" t="s">
        <v>767</v>
      </c>
      <c r="H166" s="193">
        <v>248500</v>
      </c>
      <c r="I166" s="206">
        <v>44390</v>
      </c>
      <c r="J166" s="188" t="s">
        <v>768</v>
      </c>
      <c r="K166" s="193">
        <v>245000</v>
      </c>
      <c r="L166" s="206">
        <v>44396</v>
      </c>
      <c r="M166" s="193">
        <v>245000</v>
      </c>
      <c r="N166" s="193">
        <v>0</v>
      </c>
      <c r="O166" s="186">
        <f t="shared" si="4"/>
        <v>0</v>
      </c>
      <c r="P166" s="188"/>
      <c r="Q166" s="193"/>
      <c r="R166" s="193"/>
      <c r="S166" s="186">
        <f t="shared" si="5"/>
        <v>0</v>
      </c>
      <c r="T166" s="188"/>
      <c r="U166" s="186">
        <v>0</v>
      </c>
      <c r="V166" s="186">
        <v>0</v>
      </c>
      <c r="W166" s="186">
        <v>0</v>
      </c>
      <c r="X166" s="186">
        <v>0</v>
      </c>
      <c r="Y166" s="188" t="s">
        <v>237</v>
      </c>
      <c r="Z166" s="188" t="s">
        <v>170</v>
      </c>
      <c r="AA166" s="188" t="s">
        <v>311</v>
      </c>
      <c r="AB166" s="206">
        <v>44323</v>
      </c>
      <c r="AC166" s="206">
        <v>44323</v>
      </c>
      <c r="AD166" s="188" t="s">
        <v>769</v>
      </c>
      <c r="AE166" s="188" t="s">
        <v>770</v>
      </c>
      <c r="AF166" s="188" t="s">
        <v>267</v>
      </c>
      <c r="AG166" s="188">
        <v>3</v>
      </c>
    </row>
    <row r="167" spans="1:33">
      <c r="A167" s="188" t="s">
        <v>40</v>
      </c>
      <c r="B167" s="188">
        <v>860024766</v>
      </c>
      <c r="C167" s="188" t="s">
        <v>170</v>
      </c>
      <c r="D167" s="188" t="s">
        <v>338</v>
      </c>
      <c r="E167" s="206">
        <v>44378</v>
      </c>
      <c r="F167" s="187" t="s">
        <v>771</v>
      </c>
      <c r="G167" s="187" t="s">
        <v>771</v>
      </c>
      <c r="H167" s="193">
        <v>432300</v>
      </c>
      <c r="I167" s="206">
        <v>44390</v>
      </c>
      <c r="J167" s="188" t="s">
        <v>772</v>
      </c>
      <c r="K167" s="193">
        <v>428800</v>
      </c>
      <c r="L167" s="206">
        <v>44403</v>
      </c>
      <c r="M167" s="193">
        <v>428800</v>
      </c>
      <c r="N167" s="193">
        <v>0</v>
      </c>
      <c r="O167" s="186">
        <f t="shared" si="4"/>
        <v>0</v>
      </c>
      <c r="P167" s="188"/>
      <c r="Q167" s="193"/>
      <c r="R167" s="193"/>
      <c r="S167" s="186">
        <f t="shared" si="5"/>
        <v>0</v>
      </c>
      <c r="T167" s="188"/>
      <c r="U167" s="186">
        <v>0</v>
      </c>
      <c r="V167" s="186">
        <v>0</v>
      </c>
      <c r="W167" s="186">
        <v>0</v>
      </c>
      <c r="X167" s="186">
        <v>0</v>
      </c>
      <c r="Y167" s="188" t="s">
        <v>237</v>
      </c>
      <c r="Z167" s="188" t="s">
        <v>170</v>
      </c>
      <c r="AA167" s="188" t="s">
        <v>311</v>
      </c>
      <c r="AB167" s="206">
        <v>44336</v>
      </c>
      <c r="AC167" s="206">
        <v>44336</v>
      </c>
      <c r="AD167" s="188" t="s">
        <v>773</v>
      </c>
      <c r="AE167" s="188" t="s">
        <v>774</v>
      </c>
      <c r="AF167" s="188" t="s">
        <v>267</v>
      </c>
      <c r="AG167" s="188">
        <v>3</v>
      </c>
    </row>
    <row r="168" spans="1:33">
      <c r="A168" s="188" t="s">
        <v>40</v>
      </c>
      <c r="B168" s="188">
        <v>860024766</v>
      </c>
      <c r="C168" s="188" t="s">
        <v>170</v>
      </c>
      <c r="D168" s="188" t="s">
        <v>338</v>
      </c>
      <c r="E168" s="206">
        <v>44378</v>
      </c>
      <c r="F168" s="187" t="s">
        <v>775</v>
      </c>
      <c r="G168" s="187" t="s">
        <v>775</v>
      </c>
      <c r="H168" s="193">
        <v>59700</v>
      </c>
      <c r="I168" s="206">
        <v>44390</v>
      </c>
      <c r="J168" s="188" t="s">
        <v>776</v>
      </c>
      <c r="K168" s="193">
        <v>56200</v>
      </c>
      <c r="L168" s="206">
        <v>44396</v>
      </c>
      <c r="M168" s="193">
        <v>56200</v>
      </c>
      <c r="N168" s="193">
        <v>0</v>
      </c>
      <c r="O168" s="186">
        <f t="shared" si="4"/>
        <v>0</v>
      </c>
      <c r="P168" s="188"/>
      <c r="Q168" s="193"/>
      <c r="R168" s="193"/>
      <c r="S168" s="186">
        <f t="shared" si="5"/>
        <v>0</v>
      </c>
      <c r="T168" s="188"/>
      <c r="U168" s="186">
        <v>0</v>
      </c>
      <c r="V168" s="186">
        <v>0</v>
      </c>
      <c r="W168" s="186">
        <v>0</v>
      </c>
      <c r="X168" s="186">
        <v>0</v>
      </c>
      <c r="Y168" s="188" t="s">
        <v>237</v>
      </c>
      <c r="Z168" s="188" t="s">
        <v>170</v>
      </c>
      <c r="AA168" s="188" t="s">
        <v>311</v>
      </c>
      <c r="AB168" s="206">
        <v>44337</v>
      </c>
      <c r="AC168" s="206">
        <v>44337</v>
      </c>
      <c r="AD168" s="188" t="s">
        <v>777</v>
      </c>
      <c r="AE168" s="188" t="s">
        <v>770</v>
      </c>
      <c r="AF168" s="188" t="s">
        <v>267</v>
      </c>
      <c r="AG168" s="188">
        <v>3</v>
      </c>
    </row>
    <row r="169" spans="1:33">
      <c r="A169" s="188" t="s">
        <v>38</v>
      </c>
      <c r="B169" s="188">
        <v>860023878</v>
      </c>
      <c r="C169" s="188" t="s">
        <v>170</v>
      </c>
      <c r="D169" s="188" t="s">
        <v>713</v>
      </c>
      <c r="E169" s="206">
        <v>44411</v>
      </c>
      <c r="F169" s="187" t="s">
        <v>778</v>
      </c>
      <c r="G169" s="187" t="s">
        <v>778</v>
      </c>
      <c r="H169" s="193">
        <v>157400</v>
      </c>
      <c r="I169" s="206">
        <v>44418</v>
      </c>
      <c r="J169" s="188" t="s">
        <v>779</v>
      </c>
      <c r="K169" s="193">
        <v>157400</v>
      </c>
      <c r="L169" s="188"/>
      <c r="M169" s="193"/>
      <c r="N169" s="193"/>
      <c r="O169" s="186">
        <f t="shared" si="4"/>
        <v>157400</v>
      </c>
      <c r="P169" s="188"/>
      <c r="Q169" s="193"/>
      <c r="R169" s="193"/>
      <c r="S169" s="186">
        <f t="shared" si="5"/>
        <v>157400</v>
      </c>
      <c r="T169" s="206">
        <v>44600</v>
      </c>
      <c r="U169" s="186">
        <v>157400</v>
      </c>
      <c r="V169" s="186">
        <v>0</v>
      </c>
      <c r="W169" s="186">
        <v>0</v>
      </c>
      <c r="X169" s="186">
        <v>0</v>
      </c>
      <c r="Y169" s="188" t="s">
        <v>237</v>
      </c>
      <c r="Z169" s="188" t="s">
        <v>715</v>
      </c>
      <c r="AA169" s="188" t="s">
        <v>780</v>
      </c>
      <c r="AB169" s="206">
        <v>44160</v>
      </c>
      <c r="AC169" s="206">
        <v>44160</v>
      </c>
      <c r="AD169" s="188" t="s">
        <v>781</v>
      </c>
      <c r="AE169" s="188" t="s">
        <v>782</v>
      </c>
      <c r="AF169" s="188" t="s">
        <v>267</v>
      </c>
      <c r="AG169" s="188">
        <v>3</v>
      </c>
    </row>
    <row r="170" spans="1:33">
      <c r="A170" s="188" t="s">
        <v>260</v>
      </c>
      <c r="B170" s="188">
        <v>899999151</v>
      </c>
      <c r="C170" s="188" t="s">
        <v>170</v>
      </c>
      <c r="D170" s="188" t="s">
        <v>261</v>
      </c>
      <c r="E170" s="206">
        <v>44538</v>
      </c>
      <c r="F170" s="187" t="s">
        <v>783</v>
      </c>
      <c r="G170" s="187" t="s">
        <v>783</v>
      </c>
      <c r="H170" s="193">
        <v>146600</v>
      </c>
      <c r="I170" s="206">
        <v>44554</v>
      </c>
      <c r="J170" s="188" t="s">
        <v>784</v>
      </c>
      <c r="K170" s="193">
        <v>143100</v>
      </c>
      <c r="L170" s="188"/>
      <c r="M170" s="193"/>
      <c r="N170" s="193"/>
      <c r="O170" s="186">
        <f t="shared" si="4"/>
        <v>143100</v>
      </c>
      <c r="P170" s="188"/>
      <c r="Q170" s="193"/>
      <c r="R170" s="193"/>
      <c r="S170" s="186">
        <f t="shared" si="5"/>
        <v>143100</v>
      </c>
      <c r="T170" s="206">
        <v>44693</v>
      </c>
      <c r="U170" s="186">
        <v>143100</v>
      </c>
      <c r="V170" s="186">
        <v>0</v>
      </c>
      <c r="W170" s="186">
        <v>0</v>
      </c>
      <c r="X170" s="186">
        <v>0</v>
      </c>
      <c r="Y170" s="188" t="s">
        <v>237</v>
      </c>
      <c r="Z170" s="188" t="s">
        <v>785</v>
      </c>
      <c r="AA170" s="188" t="s">
        <v>786</v>
      </c>
      <c r="AB170" s="206">
        <v>44530</v>
      </c>
      <c r="AC170" s="206">
        <v>44530</v>
      </c>
      <c r="AD170" s="188" t="s">
        <v>787</v>
      </c>
      <c r="AE170" s="188" t="s">
        <v>788</v>
      </c>
      <c r="AF170" s="188" t="s">
        <v>267</v>
      </c>
      <c r="AG170" s="188">
        <v>3</v>
      </c>
    </row>
    <row r="171" spans="1:33">
      <c r="A171" s="188" t="s">
        <v>28</v>
      </c>
      <c r="B171" s="188">
        <v>800006850</v>
      </c>
      <c r="C171" s="188" t="s">
        <v>170</v>
      </c>
      <c r="D171" s="188" t="s">
        <v>235</v>
      </c>
      <c r="E171" s="206">
        <v>44321</v>
      </c>
      <c r="F171" s="187" t="s">
        <v>789</v>
      </c>
      <c r="G171" s="187" t="s">
        <v>789</v>
      </c>
      <c r="H171" s="193">
        <v>824469</v>
      </c>
      <c r="I171" s="206">
        <v>44341</v>
      </c>
      <c r="J171" s="188" t="s">
        <v>790</v>
      </c>
      <c r="K171" s="193">
        <v>824469</v>
      </c>
      <c r="L171" s="206">
        <v>44403</v>
      </c>
      <c r="M171" s="193">
        <v>0</v>
      </c>
      <c r="N171" s="193">
        <v>0</v>
      </c>
      <c r="O171" s="186">
        <f t="shared" si="4"/>
        <v>824469</v>
      </c>
      <c r="P171" s="206">
        <v>44408</v>
      </c>
      <c r="Q171" s="193">
        <v>0</v>
      </c>
      <c r="R171" s="193">
        <v>0</v>
      </c>
      <c r="S171" s="186">
        <f t="shared" si="5"/>
        <v>824469</v>
      </c>
      <c r="T171" s="188"/>
      <c r="U171" s="186">
        <v>0</v>
      </c>
      <c r="V171" s="186">
        <v>0</v>
      </c>
      <c r="W171" s="186">
        <v>0</v>
      </c>
      <c r="X171" s="186">
        <v>824469</v>
      </c>
      <c r="Y171" s="188" t="s">
        <v>237</v>
      </c>
      <c r="Z171" s="188" t="s">
        <v>170</v>
      </c>
      <c r="AA171" s="188" t="s">
        <v>235</v>
      </c>
      <c r="AB171" s="206">
        <v>44273</v>
      </c>
      <c r="AC171" s="206">
        <v>44276</v>
      </c>
      <c r="AD171" s="188" t="s">
        <v>791</v>
      </c>
      <c r="AE171" s="188" t="s">
        <v>792</v>
      </c>
      <c r="AF171" s="188" t="s">
        <v>240</v>
      </c>
      <c r="AG171" s="188">
        <v>3</v>
      </c>
    </row>
    <row r="172" spans="1:33">
      <c r="A172" s="188" t="s">
        <v>28</v>
      </c>
      <c r="B172" s="188">
        <v>800006850</v>
      </c>
      <c r="C172" s="188" t="s">
        <v>170</v>
      </c>
      <c r="D172" s="188" t="s">
        <v>235</v>
      </c>
      <c r="E172" s="206">
        <v>44321</v>
      </c>
      <c r="F172" s="187" t="s">
        <v>793</v>
      </c>
      <c r="G172" s="187" t="s">
        <v>793</v>
      </c>
      <c r="H172" s="193">
        <v>1234842</v>
      </c>
      <c r="I172" s="206">
        <v>44341</v>
      </c>
      <c r="J172" s="188" t="s">
        <v>794</v>
      </c>
      <c r="K172" s="193">
        <v>1234842</v>
      </c>
      <c r="L172" s="206">
        <v>44403</v>
      </c>
      <c r="M172" s="193">
        <v>0</v>
      </c>
      <c r="N172" s="193">
        <v>0</v>
      </c>
      <c r="O172" s="186">
        <f t="shared" si="4"/>
        <v>1234842</v>
      </c>
      <c r="P172" s="206">
        <v>44408</v>
      </c>
      <c r="Q172" s="193">
        <v>0</v>
      </c>
      <c r="R172" s="193">
        <v>0</v>
      </c>
      <c r="S172" s="186">
        <f t="shared" si="5"/>
        <v>1234842</v>
      </c>
      <c r="T172" s="188"/>
      <c r="U172" s="186">
        <v>0</v>
      </c>
      <c r="V172" s="186">
        <v>0</v>
      </c>
      <c r="W172" s="186">
        <v>0</v>
      </c>
      <c r="X172" s="186">
        <v>1234842</v>
      </c>
      <c r="Y172" s="188" t="s">
        <v>237</v>
      </c>
      <c r="Z172" s="188" t="s">
        <v>170</v>
      </c>
      <c r="AA172" s="188" t="s">
        <v>235</v>
      </c>
      <c r="AB172" s="206">
        <v>44273</v>
      </c>
      <c r="AC172" s="206">
        <v>44277</v>
      </c>
      <c r="AD172" s="188" t="s">
        <v>795</v>
      </c>
      <c r="AE172" s="188" t="s">
        <v>796</v>
      </c>
      <c r="AF172" s="188" t="s">
        <v>240</v>
      </c>
      <c r="AG172" s="188">
        <v>3</v>
      </c>
    </row>
    <row r="173" spans="1:33">
      <c r="A173" s="188" t="s">
        <v>28</v>
      </c>
      <c r="B173" s="188">
        <v>800006850</v>
      </c>
      <c r="C173" s="188" t="s">
        <v>170</v>
      </c>
      <c r="D173" s="188" t="s">
        <v>235</v>
      </c>
      <c r="E173" s="206">
        <v>44321</v>
      </c>
      <c r="F173" s="187" t="s">
        <v>797</v>
      </c>
      <c r="G173" s="187" t="s">
        <v>797</v>
      </c>
      <c r="H173" s="193">
        <v>1511161</v>
      </c>
      <c r="I173" s="206">
        <v>44342</v>
      </c>
      <c r="J173" s="188" t="s">
        <v>798</v>
      </c>
      <c r="K173" s="193">
        <v>1511161</v>
      </c>
      <c r="L173" s="206">
        <v>44403</v>
      </c>
      <c r="M173" s="193">
        <v>0</v>
      </c>
      <c r="N173" s="193">
        <v>0</v>
      </c>
      <c r="O173" s="186">
        <f t="shared" si="4"/>
        <v>1511161</v>
      </c>
      <c r="P173" s="206">
        <v>44408</v>
      </c>
      <c r="Q173" s="193">
        <v>0</v>
      </c>
      <c r="R173" s="193">
        <v>0</v>
      </c>
      <c r="S173" s="186">
        <f t="shared" si="5"/>
        <v>1511161</v>
      </c>
      <c r="T173" s="188"/>
      <c r="U173" s="186">
        <v>0</v>
      </c>
      <c r="V173" s="186">
        <v>0</v>
      </c>
      <c r="W173" s="186">
        <v>0</v>
      </c>
      <c r="X173" s="186">
        <v>1511161</v>
      </c>
      <c r="Y173" s="188" t="s">
        <v>237</v>
      </c>
      <c r="Z173" s="188" t="s">
        <v>170</v>
      </c>
      <c r="AA173" s="188" t="s">
        <v>235</v>
      </c>
      <c r="AB173" s="206">
        <v>44282</v>
      </c>
      <c r="AC173" s="206">
        <v>44284</v>
      </c>
      <c r="AD173" s="188" t="s">
        <v>799</v>
      </c>
      <c r="AE173" s="188" t="s">
        <v>800</v>
      </c>
      <c r="AF173" s="188" t="s">
        <v>240</v>
      </c>
      <c r="AG173" s="188">
        <v>3</v>
      </c>
    </row>
    <row r="174" spans="1:33">
      <c r="A174" s="188" t="s">
        <v>28</v>
      </c>
      <c r="B174" s="188">
        <v>800006850</v>
      </c>
      <c r="C174" s="188" t="s">
        <v>170</v>
      </c>
      <c r="D174" s="188" t="s">
        <v>235</v>
      </c>
      <c r="E174" s="206">
        <v>44568</v>
      </c>
      <c r="F174" s="187" t="s">
        <v>801</v>
      </c>
      <c r="G174" s="187" t="s">
        <v>801</v>
      </c>
      <c r="H174" s="193">
        <v>3011844</v>
      </c>
      <c r="I174" s="206">
        <v>44573</v>
      </c>
      <c r="J174" s="188" t="s">
        <v>802</v>
      </c>
      <c r="K174" s="193">
        <v>3011844</v>
      </c>
      <c r="L174" s="188"/>
      <c r="M174" s="193"/>
      <c r="N174" s="193"/>
      <c r="O174" s="186">
        <f t="shared" si="4"/>
        <v>3011844</v>
      </c>
      <c r="P174" s="188"/>
      <c r="Q174" s="193"/>
      <c r="R174" s="193"/>
      <c r="S174" s="186">
        <f t="shared" si="5"/>
        <v>3011844</v>
      </c>
      <c r="T174" s="188"/>
      <c r="U174" s="186">
        <v>0</v>
      </c>
      <c r="V174" s="186">
        <v>0</v>
      </c>
      <c r="W174" s="186">
        <v>0</v>
      </c>
      <c r="X174" s="186">
        <v>3011844</v>
      </c>
      <c r="Y174" s="188" t="s">
        <v>237</v>
      </c>
      <c r="Z174" s="188" t="s">
        <v>170</v>
      </c>
      <c r="AA174" s="188" t="s">
        <v>235</v>
      </c>
      <c r="AB174" s="206">
        <v>44541</v>
      </c>
      <c r="AC174" s="206">
        <v>44543</v>
      </c>
      <c r="AD174" s="188" t="s">
        <v>803</v>
      </c>
      <c r="AE174" s="188"/>
      <c r="AF174" s="188" t="s">
        <v>240</v>
      </c>
      <c r="AG174" s="188">
        <v>3</v>
      </c>
    </row>
    <row r="175" spans="1:33">
      <c r="A175" s="188" t="s">
        <v>28</v>
      </c>
      <c r="B175" s="188">
        <v>800006850</v>
      </c>
      <c r="C175" s="188" t="s">
        <v>170</v>
      </c>
      <c r="D175" s="188" t="s">
        <v>235</v>
      </c>
      <c r="E175" s="206">
        <v>44721</v>
      </c>
      <c r="F175" s="187" t="s">
        <v>804</v>
      </c>
      <c r="G175" s="187" t="s">
        <v>804</v>
      </c>
      <c r="H175" s="193">
        <v>1327200</v>
      </c>
      <c r="I175" s="206">
        <v>44733</v>
      </c>
      <c r="J175" s="188" t="s">
        <v>805</v>
      </c>
      <c r="K175" s="193">
        <v>1327200</v>
      </c>
      <c r="L175" s="188"/>
      <c r="M175" s="193"/>
      <c r="N175" s="193"/>
      <c r="O175" s="186">
        <f t="shared" si="4"/>
        <v>1327200</v>
      </c>
      <c r="P175" s="188"/>
      <c r="Q175" s="193"/>
      <c r="R175" s="193"/>
      <c r="S175" s="186">
        <f t="shared" si="5"/>
        <v>1327200</v>
      </c>
      <c r="T175" s="188"/>
      <c r="U175" s="186">
        <v>0</v>
      </c>
      <c r="V175" s="186">
        <v>0</v>
      </c>
      <c r="W175" s="186">
        <v>0</v>
      </c>
      <c r="X175" s="186">
        <v>1327200</v>
      </c>
      <c r="Y175" s="188" t="s">
        <v>237</v>
      </c>
      <c r="Z175" s="188" t="s">
        <v>170</v>
      </c>
      <c r="AA175" s="188" t="s">
        <v>235</v>
      </c>
      <c r="AB175" s="206">
        <v>44692</v>
      </c>
      <c r="AC175" s="206">
        <v>44693</v>
      </c>
      <c r="AD175" s="188" t="s">
        <v>806</v>
      </c>
      <c r="AE175" s="188"/>
      <c r="AF175" s="188" t="s">
        <v>240</v>
      </c>
      <c r="AG175" s="188">
        <v>3</v>
      </c>
    </row>
    <row r="176" spans="1:33">
      <c r="A176" s="188" t="s">
        <v>43</v>
      </c>
      <c r="B176" s="188">
        <v>890680027</v>
      </c>
      <c r="C176" s="188" t="s">
        <v>170</v>
      </c>
      <c r="D176" s="188" t="s">
        <v>807</v>
      </c>
      <c r="E176" s="206">
        <v>44078</v>
      </c>
      <c r="F176" s="187" t="s">
        <v>808</v>
      </c>
      <c r="G176" s="187" t="s">
        <v>808</v>
      </c>
      <c r="H176" s="193">
        <v>1248690</v>
      </c>
      <c r="I176" s="206">
        <v>44102</v>
      </c>
      <c r="J176" s="188" t="s">
        <v>809</v>
      </c>
      <c r="K176" s="193">
        <v>1248690</v>
      </c>
      <c r="L176" s="188"/>
      <c r="M176" s="193"/>
      <c r="N176" s="193"/>
      <c r="O176" s="186">
        <f t="shared" si="4"/>
        <v>1248690</v>
      </c>
      <c r="P176" s="188"/>
      <c r="Q176" s="193"/>
      <c r="R176" s="193"/>
      <c r="S176" s="186">
        <f t="shared" si="5"/>
        <v>1248690</v>
      </c>
      <c r="T176" s="206">
        <v>44162</v>
      </c>
      <c r="U176" s="186">
        <v>1248690</v>
      </c>
      <c r="V176" s="186">
        <v>0</v>
      </c>
      <c r="W176" s="186">
        <v>0</v>
      </c>
      <c r="X176" s="186">
        <v>0</v>
      </c>
      <c r="Y176" s="188" t="s">
        <v>237</v>
      </c>
      <c r="Z176" s="188" t="s">
        <v>810</v>
      </c>
      <c r="AA176" s="188" t="s">
        <v>811</v>
      </c>
      <c r="AB176" s="206">
        <v>44043</v>
      </c>
      <c r="AC176" s="206">
        <v>44044</v>
      </c>
      <c r="AD176" s="188" t="s">
        <v>812</v>
      </c>
      <c r="AE176" s="188" t="s">
        <v>813</v>
      </c>
      <c r="AF176" s="188" t="s">
        <v>240</v>
      </c>
      <c r="AG176" s="188">
        <v>3</v>
      </c>
    </row>
    <row r="177" spans="1:33">
      <c r="A177" s="188" t="s">
        <v>814</v>
      </c>
      <c r="B177" s="188">
        <v>860015929</v>
      </c>
      <c r="C177" s="188" t="s">
        <v>170</v>
      </c>
      <c r="D177" s="188" t="s">
        <v>815</v>
      </c>
      <c r="E177" s="206">
        <v>44349</v>
      </c>
      <c r="F177" s="187" t="s">
        <v>816</v>
      </c>
      <c r="G177" s="187" t="s">
        <v>816</v>
      </c>
      <c r="H177" s="193">
        <v>166300</v>
      </c>
      <c r="I177" s="206">
        <v>44363</v>
      </c>
      <c r="J177" s="188" t="s">
        <v>817</v>
      </c>
      <c r="K177" s="193">
        <v>166300</v>
      </c>
      <c r="L177" s="188"/>
      <c r="M177" s="193"/>
      <c r="N177" s="193"/>
      <c r="O177" s="186">
        <f t="shared" si="4"/>
        <v>166300</v>
      </c>
      <c r="P177" s="188"/>
      <c r="Q177" s="193"/>
      <c r="R177" s="193"/>
      <c r="S177" s="186">
        <f t="shared" si="5"/>
        <v>166300</v>
      </c>
      <c r="T177" s="188"/>
      <c r="U177" s="186">
        <v>0</v>
      </c>
      <c r="V177" s="186">
        <v>0</v>
      </c>
      <c r="W177" s="186">
        <v>0</v>
      </c>
      <c r="X177" s="186">
        <v>166300</v>
      </c>
      <c r="Y177" s="188" t="s">
        <v>237</v>
      </c>
      <c r="Z177" s="188" t="s">
        <v>810</v>
      </c>
      <c r="AA177" s="188" t="s">
        <v>818</v>
      </c>
      <c r="AB177" s="206">
        <v>44302</v>
      </c>
      <c r="AC177" s="206">
        <v>44302</v>
      </c>
      <c r="AD177" s="188" t="s">
        <v>819</v>
      </c>
      <c r="AE177" s="188"/>
      <c r="AF177" s="188" t="s">
        <v>240</v>
      </c>
      <c r="AG177" s="188">
        <v>3</v>
      </c>
    </row>
    <row r="178" spans="1:33">
      <c r="A178" s="188" t="s">
        <v>271</v>
      </c>
      <c r="B178" s="188">
        <v>808003500</v>
      </c>
      <c r="C178" s="188" t="s">
        <v>170</v>
      </c>
      <c r="D178" s="188" t="s">
        <v>272</v>
      </c>
      <c r="E178" s="206">
        <v>44351</v>
      </c>
      <c r="F178" s="187" t="s">
        <v>820</v>
      </c>
      <c r="G178" s="187" t="s">
        <v>820</v>
      </c>
      <c r="H178" s="193">
        <v>237200</v>
      </c>
      <c r="I178" s="206">
        <v>44369</v>
      </c>
      <c r="J178" s="188" t="s">
        <v>821</v>
      </c>
      <c r="K178" s="193">
        <v>237200</v>
      </c>
      <c r="L178" s="206">
        <v>44440</v>
      </c>
      <c r="M178" s="193">
        <v>0</v>
      </c>
      <c r="N178" s="193">
        <v>0</v>
      </c>
      <c r="O178" s="186">
        <f t="shared" si="4"/>
        <v>237200</v>
      </c>
      <c r="P178" s="206">
        <v>44709</v>
      </c>
      <c r="Q178" s="193">
        <v>0</v>
      </c>
      <c r="R178" s="193">
        <v>0</v>
      </c>
      <c r="S178" s="186">
        <f t="shared" si="5"/>
        <v>237200</v>
      </c>
      <c r="T178" s="206">
        <v>44714</v>
      </c>
      <c r="U178" s="186">
        <v>237200</v>
      </c>
      <c r="V178" s="186">
        <v>0</v>
      </c>
      <c r="W178" s="186">
        <v>0</v>
      </c>
      <c r="X178" s="186">
        <v>0</v>
      </c>
      <c r="Y178" s="188" t="s">
        <v>237</v>
      </c>
      <c r="Z178" s="188" t="s">
        <v>810</v>
      </c>
      <c r="AA178" s="188" t="s">
        <v>822</v>
      </c>
      <c r="AB178" s="206">
        <v>43444</v>
      </c>
      <c r="AC178" s="206">
        <v>43444</v>
      </c>
      <c r="AD178" s="188" t="s">
        <v>823</v>
      </c>
      <c r="AE178" s="188" t="s">
        <v>824</v>
      </c>
      <c r="AF178" s="188" t="s">
        <v>240</v>
      </c>
      <c r="AG178" s="188">
        <v>3</v>
      </c>
    </row>
    <row r="179" spans="1:33">
      <c r="A179" s="188" t="s">
        <v>38</v>
      </c>
      <c r="B179" s="188">
        <v>860023878</v>
      </c>
      <c r="C179" s="188" t="s">
        <v>170</v>
      </c>
      <c r="D179" s="188" t="s">
        <v>713</v>
      </c>
      <c r="E179" s="206">
        <v>44105</v>
      </c>
      <c r="F179" s="187">
        <v>383874</v>
      </c>
      <c r="G179" s="187">
        <v>383874</v>
      </c>
      <c r="H179" s="193">
        <v>42500</v>
      </c>
      <c r="I179" s="206">
        <v>44126</v>
      </c>
      <c r="J179" s="188" t="s">
        <v>825</v>
      </c>
      <c r="K179" s="193">
        <v>42500</v>
      </c>
      <c r="L179" s="188"/>
      <c r="M179" s="193"/>
      <c r="N179" s="193"/>
      <c r="O179" s="186">
        <f t="shared" si="4"/>
        <v>42500</v>
      </c>
      <c r="P179" s="188"/>
      <c r="Q179" s="193"/>
      <c r="R179" s="193"/>
      <c r="S179" s="186">
        <f t="shared" si="5"/>
        <v>42500</v>
      </c>
      <c r="T179" s="206">
        <v>44158</v>
      </c>
      <c r="U179" s="186">
        <v>0</v>
      </c>
      <c r="V179" s="186">
        <v>42500</v>
      </c>
      <c r="W179" s="186">
        <v>0</v>
      </c>
      <c r="X179" s="186">
        <v>0</v>
      </c>
      <c r="Y179" s="188" t="s">
        <v>237</v>
      </c>
      <c r="Z179" s="188" t="s">
        <v>826</v>
      </c>
      <c r="AA179" s="188" t="s">
        <v>827</v>
      </c>
      <c r="AB179" s="206">
        <v>43883</v>
      </c>
      <c r="AC179" s="206">
        <v>43883</v>
      </c>
      <c r="AD179" s="188" t="s">
        <v>828</v>
      </c>
      <c r="AE179" s="188" t="s">
        <v>829</v>
      </c>
      <c r="AF179" s="188" t="s">
        <v>267</v>
      </c>
      <c r="AG179" s="188">
        <v>3</v>
      </c>
    </row>
    <row r="180" spans="1:33">
      <c r="A180" s="188" t="s">
        <v>260</v>
      </c>
      <c r="B180" s="188">
        <v>899999151</v>
      </c>
      <c r="C180" s="188" t="s">
        <v>170</v>
      </c>
      <c r="D180" s="188" t="s">
        <v>261</v>
      </c>
      <c r="E180" s="206">
        <v>44238</v>
      </c>
      <c r="F180" s="187" t="s">
        <v>830</v>
      </c>
      <c r="G180" s="187" t="s">
        <v>830</v>
      </c>
      <c r="H180" s="193">
        <v>7327704</v>
      </c>
      <c r="I180" s="206">
        <v>44276</v>
      </c>
      <c r="J180" s="188" t="s">
        <v>831</v>
      </c>
      <c r="K180" s="193">
        <v>7327704</v>
      </c>
      <c r="L180" s="188"/>
      <c r="M180" s="193"/>
      <c r="N180" s="193"/>
      <c r="O180" s="186">
        <f t="shared" si="4"/>
        <v>7327704</v>
      </c>
      <c r="P180" s="188"/>
      <c r="Q180" s="193"/>
      <c r="R180" s="193"/>
      <c r="S180" s="186">
        <f t="shared" si="5"/>
        <v>7327704</v>
      </c>
      <c r="T180" s="206">
        <v>44322</v>
      </c>
      <c r="U180" s="186">
        <v>6594934</v>
      </c>
      <c r="V180" s="186">
        <v>732770</v>
      </c>
      <c r="W180" s="186">
        <v>0</v>
      </c>
      <c r="X180" s="186">
        <v>0</v>
      </c>
      <c r="Y180" s="188" t="s">
        <v>237</v>
      </c>
      <c r="Z180" s="188" t="s">
        <v>715</v>
      </c>
      <c r="AA180" s="188" t="s">
        <v>832</v>
      </c>
      <c r="AB180" s="206">
        <v>44221</v>
      </c>
      <c r="AC180" s="206">
        <v>44227</v>
      </c>
      <c r="AD180" s="188" t="s">
        <v>833</v>
      </c>
      <c r="AE180" s="188" t="s">
        <v>834</v>
      </c>
      <c r="AF180" s="188" t="s">
        <v>267</v>
      </c>
      <c r="AG180" s="188">
        <v>3</v>
      </c>
    </row>
    <row r="181" spans="1:33">
      <c r="A181" s="188" t="s">
        <v>44</v>
      </c>
      <c r="B181" s="188">
        <v>899999032</v>
      </c>
      <c r="C181" s="188" t="s">
        <v>278</v>
      </c>
      <c r="D181" s="188" t="s">
        <v>279</v>
      </c>
      <c r="E181" s="206">
        <v>44632</v>
      </c>
      <c r="F181" s="187" t="s">
        <v>835</v>
      </c>
      <c r="G181" s="187" t="s">
        <v>835</v>
      </c>
      <c r="H181" s="193">
        <v>20679851</v>
      </c>
      <c r="I181" s="206">
        <v>44655</v>
      </c>
      <c r="J181" s="188" t="s">
        <v>836</v>
      </c>
      <c r="K181" s="193">
        <v>20679851</v>
      </c>
      <c r="L181" s="188"/>
      <c r="M181" s="193"/>
      <c r="N181" s="193"/>
      <c r="O181" s="186">
        <f t="shared" si="4"/>
        <v>20679851</v>
      </c>
      <c r="P181" s="188"/>
      <c r="Q181" s="193"/>
      <c r="R181" s="193"/>
      <c r="S181" s="186">
        <f t="shared" si="5"/>
        <v>20679851</v>
      </c>
      <c r="T181" s="188"/>
      <c r="U181" s="186">
        <v>0</v>
      </c>
      <c r="V181" s="186">
        <v>0</v>
      </c>
      <c r="W181" s="186">
        <v>0</v>
      </c>
      <c r="X181" s="186">
        <v>20679851</v>
      </c>
      <c r="Y181" s="188" t="s">
        <v>237</v>
      </c>
      <c r="Z181" s="188" t="s">
        <v>292</v>
      </c>
      <c r="AA181" s="188" t="s">
        <v>293</v>
      </c>
      <c r="AB181" s="206">
        <v>44488</v>
      </c>
      <c r="AC181" s="206">
        <v>44504</v>
      </c>
      <c r="AD181" s="188" t="s">
        <v>837</v>
      </c>
      <c r="AE181" s="188"/>
      <c r="AF181" s="188"/>
      <c r="AG181" s="188">
        <v>3</v>
      </c>
    </row>
    <row r="182" spans="1:33">
      <c r="A182" s="188" t="s">
        <v>44</v>
      </c>
      <c r="B182" s="188">
        <v>899999032</v>
      </c>
      <c r="C182" s="188" t="s">
        <v>278</v>
      </c>
      <c r="D182" s="188" t="s">
        <v>279</v>
      </c>
      <c r="E182" s="206">
        <v>44444</v>
      </c>
      <c r="F182" s="187" t="s">
        <v>838</v>
      </c>
      <c r="G182" s="187" t="s">
        <v>838</v>
      </c>
      <c r="H182" s="193">
        <v>432400</v>
      </c>
      <c r="I182" s="206">
        <v>44447</v>
      </c>
      <c r="J182" s="188" t="s">
        <v>839</v>
      </c>
      <c r="K182" s="193">
        <v>429000</v>
      </c>
      <c r="L182" s="188"/>
      <c r="M182" s="193"/>
      <c r="N182" s="193"/>
      <c r="O182" s="186">
        <f t="shared" si="4"/>
        <v>429000</v>
      </c>
      <c r="P182" s="188"/>
      <c r="Q182" s="193"/>
      <c r="R182" s="193"/>
      <c r="S182" s="186">
        <f t="shared" si="5"/>
        <v>429000</v>
      </c>
      <c r="T182" s="188"/>
      <c r="U182" s="186">
        <v>0</v>
      </c>
      <c r="V182" s="186">
        <v>0</v>
      </c>
      <c r="W182" s="186">
        <v>0</v>
      </c>
      <c r="X182" s="186">
        <v>429000</v>
      </c>
      <c r="Y182" s="188" t="s">
        <v>237</v>
      </c>
      <c r="Z182" s="188" t="s">
        <v>292</v>
      </c>
      <c r="AA182" s="188" t="s">
        <v>293</v>
      </c>
      <c r="AB182" s="206">
        <v>44160</v>
      </c>
      <c r="AC182" s="206">
        <v>44160</v>
      </c>
      <c r="AD182" s="188" t="s">
        <v>840</v>
      </c>
      <c r="AE182" s="188"/>
      <c r="AF182" s="188" t="s">
        <v>267</v>
      </c>
      <c r="AG182" s="188">
        <v>3</v>
      </c>
    </row>
    <row r="183" spans="1:33">
      <c r="A183" s="188" t="s">
        <v>44</v>
      </c>
      <c r="B183" s="188">
        <v>899999032</v>
      </c>
      <c r="C183" s="188" t="s">
        <v>278</v>
      </c>
      <c r="D183" s="188" t="s">
        <v>279</v>
      </c>
      <c r="E183" s="206">
        <v>44624</v>
      </c>
      <c r="F183" s="187" t="s">
        <v>841</v>
      </c>
      <c r="G183" s="187" t="s">
        <v>841</v>
      </c>
      <c r="H183" s="193">
        <v>49200</v>
      </c>
      <c r="I183" s="206">
        <v>44630</v>
      </c>
      <c r="J183" s="188" t="s">
        <v>842</v>
      </c>
      <c r="K183" s="193">
        <v>49200</v>
      </c>
      <c r="L183" s="188"/>
      <c r="M183" s="193"/>
      <c r="N183" s="193"/>
      <c r="O183" s="186">
        <f t="shared" si="4"/>
        <v>49200</v>
      </c>
      <c r="P183" s="188"/>
      <c r="Q183" s="193"/>
      <c r="R183" s="193"/>
      <c r="S183" s="186">
        <f t="shared" si="5"/>
        <v>49200</v>
      </c>
      <c r="T183" s="188"/>
      <c r="U183" s="186">
        <v>0</v>
      </c>
      <c r="V183" s="186">
        <v>0</v>
      </c>
      <c r="W183" s="186">
        <v>0</v>
      </c>
      <c r="X183" s="186">
        <v>49200</v>
      </c>
      <c r="Y183" s="188" t="s">
        <v>237</v>
      </c>
      <c r="Z183" s="188" t="s">
        <v>292</v>
      </c>
      <c r="AA183" s="188" t="s">
        <v>843</v>
      </c>
      <c r="AB183" s="206">
        <v>44596</v>
      </c>
      <c r="AC183" s="206">
        <v>44596</v>
      </c>
      <c r="AD183" s="188" t="s">
        <v>844</v>
      </c>
      <c r="AE183" s="188"/>
      <c r="AF183" s="188" t="s">
        <v>240</v>
      </c>
      <c r="AG183" s="188">
        <v>3</v>
      </c>
    </row>
    <row r="184" spans="1:33">
      <c r="A184" s="188" t="s">
        <v>28</v>
      </c>
      <c r="B184" s="188">
        <v>800006850</v>
      </c>
      <c r="C184" s="188" t="s">
        <v>170</v>
      </c>
      <c r="D184" s="188" t="s">
        <v>235</v>
      </c>
      <c r="E184" s="206">
        <v>44327</v>
      </c>
      <c r="F184" s="187" t="s">
        <v>845</v>
      </c>
      <c r="G184" s="187" t="s">
        <v>845</v>
      </c>
      <c r="H184" s="193">
        <v>15300</v>
      </c>
      <c r="I184" s="206">
        <v>44347</v>
      </c>
      <c r="J184" s="188" t="s">
        <v>846</v>
      </c>
      <c r="K184" s="193">
        <v>15300</v>
      </c>
      <c r="L184" s="206">
        <v>44371</v>
      </c>
      <c r="M184" s="193">
        <v>0</v>
      </c>
      <c r="N184" s="193">
        <v>0</v>
      </c>
      <c r="O184" s="186">
        <f t="shared" si="4"/>
        <v>15300</v>
      </c>
      <c r="P184" s="206">
        <v>44405</v>
      </c>
      <c r="Q184" s="193">
        <v>0</v>
      </c>
      <c r="R184" s="193">
        <v>15300</v>
      </c>
      <c r="S184" s="186">
        <f t="shared" si="5"/>
        <v>0</v>
      </c>
      <c r="T184" s="188"/>
      <c r="U184" s="186">
        <v>0</v>
      </c>
      <c r="V184" s="186">
        <v>0</v>
      </c>
      <c r="W184" s="186">
        <v>0</v>
      </c>
      <c r="X184" s="186">
        <v>0</v>
      </c>
      <c r="Y184" s="188" t="s">
        <v>237</v>
      </c>
      <c r="Z184" s="188" t="s">
        <v>170</v>
      </c>
      <c r="AA184" s="188" t="s">
        <v>235</v>
      </c>
      <c r="AB184" s="206">
        <v>44284</v>
      </c>
      <c r="AC184" s="206">
        <v>44284</v>
      </c>
      <c r="AD184" s="188" t="s">
        <v>847</v>
      </c>
      <c r="AE184" s="188" t="s">
        <v>848</v>
      </c>
      <c r="AF184" s="188" t="s">
        <v>240</v>
      </c>
      <c r="AG184" s="188">
        <v>3</v>
      </c>
    </row>
    <row r="185" spans="1:33">
      <c r="A185" s="188" t="s">
        <v>28</v>
      </c>
      <c r="B185" s="188">
        <v>800006850</v>
      </c>
      <c r="C185" s="188" t="s">
        <v>170</v>
      </c>
      <c r="D185" s="188" t="s">
        <v>235</v>
      </c>
      <c r="E185" s="206">
        <v>44327</v>
      </c>
      <c r="F185" s="187" t="s">
        <v>849</v>
      </c>
      <c r="G185" s="187" t="s">
        <v>849</v>
      </c>
      <c r="H185" s="193">
        <v>50300</v>
      </c>
      <c r="I185" s="206">
        <v>44347</v>
      </c>
      <c r="J185" s="188" t="s">
        <v>850</v>
      </c>
      <c r="K185" s="193">
        <v>50300</v>
      </c>
      <c r="L185" s="206">
        <v>44371</v>
      </c>
      <c r="M185" s="193">
        <v>0</v>
      </c>
      <c r="N185" s="193">
        <v>50300</v>
      </c>
      <c r="O185" s="186">
        <f t="shared" si="4"/>
        <v>0</v>
      </c>
      <c r="P185" s="188"/>
      <c r="Q185" s="193"/>
      <c r="R185" s="193"/>
      <c r="S185" s="186">
        <f t="shared" si="5"/>
        <v>0</v>
      </c>
      <c r="T185" s="188"/>
      <c r="U185" s="186">
        <v>0</v>
      </c>
      <c r="V185" s="186">
        <v>0</v>
      </c>
      <c r="W185" s="186">
        <v>0</v>
      </c>
      <c r="X185" s="186">
        <v>0</v>
      </c>
      <c r="Y185" s="188" t="s">
        <v>237</v>
      </c>
      <c r="Z185" s="188" t="s">
        <v>170</v>
      </c>
      <c r="AA185" s="188" t="s">
        <v>235</v>
      </c>
      <c r="AB185" s="206">
        <v>44293</v>
      </c>
      <c r="AC185" s="206">
        <v>44293</v>
      </c>
      <c r="AD185" s="188" t="s">
        <v>851</v>
      </c>
      <c r="AE185" s="188" t="s">
        <v>852</v>
      </c>
      <c r="AF185" s="188" t="s">
        <v>240</v>
      </c>
      <c r="AG185" s="188">
        <v>3</v>
      </c>
    </row>
    <row r="186" spans="1:33">
      <c r="A186" s="188" t="s">
        <v>28</v>
      </c>
      <c r="B186" s="188">
        <v>800006850</v>
      </c>
      <c r="C186" s="188" t="s">
        <v>170</v>
      </c>
      <c r="D186" s="188" t="s">
        <v>235</v>
      </c>
      <c r="E186" s="206">
        <v>44327</v>
      </c>
      <c r="F186" s="187" t="s">
        <v>853</v>
      </c>
      <c r="G186" s="187" t="s">
        <v>853</v>
      </c>
      <c r="H186" s="193">
        <v>59700</v>
      </c>
      <c r="I186" s="206">
        <v>44347</v>
      </c>
      <c r="J186" s="188" t="s">
        <v>854</v>
      </c>
      <c r="K186" s="193">
        <v>59700</v>
      </c>
      <c r="L186" s="206">
        <v>44371</v>
      </c>
      <c r="M186" s="193">
        <v>0</v>
      </c>
      <c r="N186" s="193">
        <v>59700</v>
      </c>
      <c r="O186" s="186">
        <f t="shared" si="4"/>
        <v>0</v>
      </c>
      <c r="P186" s="188"/>
      <c r="Q186" s="193"/>
      <c r="R186" s="193"/>
      <c r="S186" s="186">
        <f t="shared" si="5"/>
        <v>0</v>
      </c>
      <c r="T186" s="188"/>
      <c r="U186" s="186">
        <v>0</v>
      </c>
      <c r="V186" s="186">
        <v>0</v>
      </c>
      <c r="W186" s="186">
        <v>0</v>
      </c>
      <c r="X186" s="186">
        <v>0</v>
      </c>
      <c r="Y186" s="188" t="s">
        <v>237</v>
      </c>
      <c r="Z186" s="188" t="s">
        <v>170</v>
      </c>
      <c r="AA186" s="188" t="s">
        <v>235</v>
      </c>
      <c r="AB186" s="206">
        <v>44308</v>
      </c>
      <c r="AC186" s="206">
        <v>44308</v>
      </c>
      <c r="AD186" s="188" t="s">
        <v>855</v>
      </c>
      <c r="AE186" s="188" t="s">
        <v>852</v>
      </c>
      <c r="AF186" s="188" t="s">
        <v>240</v>
      </c>
      <c r="AG186" s="188">
        <v>3</v>
      </c>
    </row>
    <row r="187" spans="1:33">
      <c r="A187" s="188" t="s">
        <v>28</v>
      </c>
      <c r="B187" s="188">
        <v>800006850</v>
      </c>
      <c r="C187" s="188" t="s">
        <v>170</v>
      </c>
      <c r="D187" s="188" t="s">
        <v>235</v>
      </c>
      <c r="E187" s="206">
        <v>44327</v>
      </c>
      <c r="F187" s="187" t="s">
        <v>856</v>
      </c>
      <c r="G187" s="187" t="s">
        <v>856</v>
      </c>
      <c r="H187" s="193">
        <v>73900</v>
      </c>
      <c r="I187" s="206">
        <v>44347</v>
      </c>
      <c r="J187" s="188" t="s">
        <v>857</v>
      </c>
      <c r="K187" s="193">
        <v>73900</v>
      </c>
      <c r="L187" s="206">
        <v>44371</v>
      </c>
      <c r="M187" s="193">
        <v>0</v>
      </c>
      <c r="N187" s="193">
        <v>73900</v>
      </c>
      <c r="O187" s="186">
        <f t="shared" si="4"/>
        <v>0</v>
      </c>
      <c r="P187" s="188"/>
      <c r="Q187" s="193"/>
      <c r="R187" s="193"/>
      <c r="S187" s="186">
        <f t="shared" si="5"/>
        <v>0</v>
      </c>
      <c r="T187" s="188"/>
      <c r="U187" s="186">
        <v>0</v>
      </c>
      <c r="V187" s="186">
        <v>0</v>
      </c>
      <c r="W187" s="186">
        <v>0</v>
      </c>
      <c r="X187" s="186">
        <v>0</v>
      </c>
      <c r="Y187" s="188" t="s">
        <v>237</v>
      </c>
      <c r="Z187" s="188" t="s">
        <v>170</v>
      </c>
      <c r="AA187" s="188" t="s">
        <v>235</v>
      </c>
      <c r="AB187" s="206">
        <v>44309</v>
      </c>
      <c r="AC187" s="206">
        <v>44309</v>
      </c>
      <c r="AD187" s="188" t="s">
        <v>858</v>
      </c>
      <c r="AE187" s="188" t="s">
        <v>852</v>
      </c>
      <c r="AF187" s="188" t="s">
        <v>240</v>
      </c>
      <c r="AG187" s="188">
        <v>3</v>
      </c>
    </row>
    <row r="188" spans="1:33">
      <c r="A188" s="188" t="s">
        <v>28</v>
      </c>
      <c r="B188" s="188">
        <v>800006850</v>
      </c>
      <c r="C188" s="188" t="s">
        <v>170</v>
      </c>
      <c r="D188" s="188" t="s">
        <v>235</v>
      </c>
      <c r="E188" s="206">
        <v>44327</v>
      </c>
      <c r="F188" s="187" t="s">
        <v>859</v>
      </c>
      <c r="G188" s="187" t="s">
        <v>859</v>
      </c>
      <c r="H188" s="193">
        <v>92100</v>
      </c>
      <c r="I188" s="206">
        <v>44347</v>
      </c>
      <c r="J188" s="188" t="s">
        <v>860</v>
      </c>
      <c r="K188" s="193">
        <v>92100</v>
      </c>
      <c r="L188" s="206">
        <v>44371</v>
      </c>
      <c r="M188" s="193">
        <v>0</v>
      </c>
      <c r="N188" s="193">
        <v>92100</v>
      </c>
      <c r="O188" s="186">
        <f t="shared" si="4"/>
        <v>0</v>
      </c>
      <c r="P188" s="188"/>
      <c r="Q188" s="193"/>
      <c r="R188" s="193"/>
      <c r="S188" s="186">
        <f t="shared" si="5"/>
        <v>0</v>
      </c>
      <c r="T188" s="188"/>
      <c r="U188" s="186">
        <v>0</v>
      </c>
      <c r="V188" s="186">
        <v>0</v>
      </c>
      <c r="W188" s="186">
        <v>0</v>
      </c>
      <c r="X188" s="186">
        <v>0</v>
      </c>
      <c r="Y188" s="188" t="s">
        <v>237</v>
      </c>
      <c r="Z188" s="188" t="s">
        <v>170</v>
      </c>
      <c r="AA188" s="188" t="s">
        <v>235</v>
      </c>
      <c r="AB188" s="206">
        <v>44309</v>
      </c>
      <c r="AC188" s="206">
        <v>44309</v>
      </c>
      <c r="AD188" s="188" t="s">
        <v>861</v>
      </c>
      <c r="AE188" s="188" t="s">
        <v>852</v>
      </c>
      <c r="AF188" s="188" t="s">
        <v>240</v>
      </c>
      <c r="AG188" s="188">
        <v>3</v>
      </c>
    </row>
    <row r="189" spans="1:33">
      <c r="A189" s="188" t="s">
        <v>28</v>
      </c>
      <c r="B189" s="188">
        <v>800006850</v>
      </c>
      <c r="C189" s="188" t="s">
        <v>170</v>
      </c>
      <c r="D189" s="188" t="s">
        <v>235</v>
      </c>
      <c r="E189" s="206">
        <v>44327</v>
      </c>
      <c r="F189" s="187" t="s">
        <v>862</v>
      </c>
      <c r="G189" s="187" t="s">
        <v>862</v>
      </c>
      <c r="H189" s="193">
        <v>191800</v>
      </c>
      <c r="I189" s="206">
        <v>44347</v>
      </c>
      <c r="J189" s="188" t="s">
        <v>863</v>
      </c>
      <c r="K189" s="193">
        <v>191800</v>
      </c>
      <c r="L189" s="206">
        <v>44371</v>
      </c>
      <c r="M189" s="193">
        <v>0</v>
      </c>
      <c r="N189" s="193">
        <v>191800</v>
      </c>
      <c r="O189" s="186">
        <f t="shared" si="4"/>
        <v>0</v>
      </c>
      <c r="P189" s="188"/>
      <c r="Q189" s="193"/>
      <c r="R189" s="193"/>
      <c r="S189" s="186">
        <f t="shared" si="5"/>
        <v>0</v>
      </c>
      <c r="T189" s="188"/>
      <c r="U189" s="186">
        <v>0</v>
      </c>
      <c r="V189" s="186">
        <v>0</v>
      </c>
      <c r="W189" s="186">
        <v>0</v>
      </c>
      <c r="X189" s="186">
        <v>0</v>
      </c>
      <c r="Y189" s="188" t="s">
        <v>237</v>
      </c>
      <c r="Z189" s="188" t="s">
        <v>170</v>
      </c>
      <c r="AA189" s="188" t="s">
        <v>235</v>
      </c>
      <c r="AB189" s="206">
        <v>44312</v>
      </c>
      <c r="AC189" s="206">
        <v>44312</v>
      </c>
      <c r="AD189" s="188" t="s">
        <v>864</v>
      </c>
      <c r="AE189" s="188" t="s">
        <v>852</v>
      </c>
      <c r="AF189" s="188" t="s">
        <v>240</v>
      </c>
      <c r="AG189" s="188">
        <v>3</v>
      </c>
    </row>
    <row r="190" spans="1:33">
      <c r="A190" s="188" t="s">
        <v>865</v>
      </c>
      <c r="B190" s="188">
        <v>890680025</v>
      </c>
      <c r="C190" s="188" t="s">
        <v>170</v>
      </c>
      <c r="D190" s="188" t="s">
        <v>866</v>
      </c>
      <c r="E190" s="206">
        <v>44138</v>
      </c>
      <c r="F190" s="187" t="s">
        <v>867</v>
      </c>
      <c r="G190" s="187" t="s">
        <v>867</v>
      </c>
      <c r="H190" s="193">
        <v>2406235</v>
      </c>
      <c r="I190" s="206">
        <v>44163</v>
      </c>
      <c r="J190" s="188" t="s">
        <v>868</v>
      </c>
      <c r="K190" s="193">
        <v>2406235</v>
      </c>
      <c r="L190" s="188"/>
      <c r="M190" s="193"/>
      <c r="N190" s="193"/>
      <c r="O190" s="186">
        <f t="shared" si="4"/>
        <v>2406235</v>
      </c>
      <c r="P190" s="188"/>
      <c r="Q190" s="193"/>
      <c r="R190" s="193"/>
      <c r="S190" s="186">
        <f t="shared" si="5"/>
        <v>2406235</v>
      </c>
      <c r="T190" s="206">
        <v>44272</v>
      </c>
      <c r="U190" s="186">
        <v>1684365</v>
      </c>
      <c r="V190" s="186">
        <v>721870</v>
      </c>
      <c r="W190" s="186">
        <v>0</v>
      </c>
      <c r="X190" s="186">
        <v>0</v>
      </c>
      <c r="Y190" s="188" t="s">
        <v>237</v>
      </c>
      <c r="Z190" s="188" t="s">
        <v>170</v>
      </c>
      <c r="AA190" s="188" t="s">
        <v>235</v>
      </c>
      <c r="AB190" s="206">
        <v>44070</v>
      </c>
      <c r="AC190" s="206">
        <v>44072</v>
      </c>
      <c r="AD190" s="188" t="s">
        <v>869</v>
      </c>
      <c r="AE190" s="188" t="s">
        <v>870</v>
      </c>
      <c r="AF190" s="188" t="s">
        <v>240</v>
      </c>
      <c r="AG190" s="188">
        <v>3</v>
      </c>
    </row>
    <row r="191" spans="1:33">
      <c r="A191" s="188" t="s">
        <v>28</v>
      </c>
      <c r="B191" s="188">
        <v>800006850</v>
      </c>
      <c r="C191" s="188" t="s">
        <v>170</v>
      </c>
      <c r="D191" s="188" t="s">
        <v>235</v>
      </c>
      <c r="E191" s="206">
        <v>44022</v>
      </c>
      <c r="F191" s="187">
        <v>5580457</v>
      </c>
      <c r="G191" s="187">
        <v>5580457</v>
      </c>
      <c r="H191" s="193">
        <v>4909086</v>
      </c>
      <c r="I191" s="206">
        <v>44044</v>
      </c>
      <c r="J191" s="188" t="s">
        <v>871</v>
      </c>
      <c r="K191" s="193">
        <v>4909086</v>
      </c>
      <c r="L191" s="188"/>
      <c r="M191" s="193"/>
      <c r="N191" s="193"/>
      <c r="O191" s="186">
        <f t="shared" si="4"/>
        <v>4909086</v>
      </c>
      <c r="P191" s="188"/>
      <c r="Q191" s="193"/>
      <c r="R191" s="193"/>
      <c r="S191" s="186">
        <f t="shared" si="5"/>
        <v>4909086</v>
      </c>
      <c r="T191" s="206">
        <v>44104</v>
      </c>
      <c r="U191" s="186">
        <v>4909086</v>
      </c>
      <c r="V191" s="186">
        <v>0</v>
      </c>
      <c r="W191" s="186">
        <v>0</v>
      </c>
      <c r="X191" s="186">
        <v>0</v>
      </c>
      <c r="Y191" s="188" t="s">
        <v>237</v>
      </c>
      <c r="Z191" s="188" t="s">
        <v>170</v>
      </c>
      <c r="AA191" s="188" t="s">
        <v>235</v>
      </c>
      <c r="AB191" s="206">
        <v>43996</v>
      </c>
      <c r="AC191" s="206">
        <v>44008</v>
      </c>
      <c r="AD191" s="188" t="s">
        <v>872</v>
      </c>
      <c r="AE191" s="188" t="s">
        <v>873</v>
      </c>
      <c r="AF191" s="188" t="s">
        <v>240</v>
      </c>
      <c r="AG191" s="188">
        <v>3</v>
      </c>
    </row>
    <row r="192" spans="1:33">
      <c r="A192" s="188" t="s">
        <v>28</v>
      </c>
      <c r="B192" s="188">
        <v>800006850</v>
      </c>
      <c r="C192" s="188" t="s">
        <v>170</v>
      </c>
      <c r="D192" s="188" t="s">
        <v>235</v>
      </c>
      <c r="E192" s="206">
        <v>44022</v>
      </c>
      <c r="F192" s="187">
        <v>5569689</v>
      </c>
      <c r="G192" s="187">
        <v>5569689</v>
      </c>
      <c r="H192" s="193">
        <v>334000</v>
      </c>
      <c r="I192" s="206">
        <v>44053</v>
      </c>
      <c r="J192" s="188" t="s">
        <v>874</v>
      </c>
      <c r="K192" s="193">
        <v>334000</v>
      </c>
      <c r="L192" s="206">
        <v>44076</v>
      </c>
      <c r="M192" s="193">
        <v>0</v>
      </c>
      <c r="N192" s="193">
        <v>0</v>
      </c>
      <c r="O192" s="186">
        <f t="shared" si="4"/>
        <v>334000</v>
      </c>
      <c r="P192" s="188"/>
      <c r="Q192" s="193"/>
      <c r="R192" s="193"/>
      <c r="S192" s="186">
        <f t="shared" si="5"/>
        <v>334000</v>
      </c>
      <c r="T192" s="206">
        <v>44104</v>
      </c>
      <c r="U192" s="186">
        <v>334000</v>
      </c>
      <c r="V192" s="186">
        <v>0</v>
      </c>
      <c r="W192" s="186">
        <v>0</v>
      </c>
      <c r="X192" s="186">
        <v>0</v>
      </c>
      <c r="Y192" s="188" t="s">
        <v>237</v>
      </c>
      <c r="Z192" s="188" t="s">
        <v>170</v>
      </c>
      <c r="AA192" s="188" t="s">
        <v>235</v>
      </c>
      <c r="AB192" s="206">
        <v>43984</v>
      </c>
      <c r="AC192" s="206">
        <v>43984</v>
      </c>
      <c r="AD192" s="188" t="s">
        <v>875</v>
      </c>
      <c r="AE192" s="188" t="s">
        <v>876</v>
      </c>
      <c r="AF192" s="188" t="s">
        <v>240</v>
      </c>
      <c r="AG192" s="188">
        <v>3</v>
      </c>
    </row>
    <row r="193" spans="1:33">
      <c r="A193" s="188" t="s">
        <v>28</v>
      </c>
      <c r="B193" s="188">
        <v>800006850</v>
      </c>
      <c r="C193" s="188" t="s">
        <v>170</v>
      </c>
      <c r="D193" s="188" t="s">
        <v>235</v>
      </c>
      <c r="E193" s="206">
        <v>44022</v>
      </c>
      <c r="F193" s="187">
        <v>5570027</v>
      </c>
      <c r="G193" s="187">
        <v>5570027</v>
      </c>
      <c r="H193" s="193">
        <v>334000</v>
      </c>
      <c r="I193" s="206">
        <v>44053</v>
      </c>
      <c r="J193" s="188" t="s">
        <v>877</v>
      </c>
      <c r="K193" s="193">
        <v>334000</v>
      </c>
      <c r="L193" s="206">
        <v>44076</v>
      </c>
      <c r="M193" s="193">
        <v>0</v>
      </c>
      <c r="N193" s="193">
        <v>0</v>
      </c>
      <c r="O193" s="186">
        <f t="shared" si="4"/>
        <v>334000</v>
      </c>
      <c r="P193" s="188"/>
      <c r="Q193" s="193"/>
      <c r="R193" s="193"/>
      <c r="S193" s="186">
        <f t="shared" si="5"/>
        <v>334000</v>
      </c>
      <c r="T193" s="206">
        <v>44104</v>
      </c>
      <c r="U193" s="186">
        <v>334000</v>
      </c>
      <c r="V193" s="186">
        <v>0</v>
      </c>
      <c r="W193" s="186">
        <v>0</v>
      </c>
      <c r="X193" s="186">
        <v>0</v>
      </c>
      <c r="Y193" s="188" t="s">
        <v>237</v>
      </c>
      <c r="Z193" s="188" t="s">
        <v>170</v>
      </c>
      <c r="AA193" s="188" t="s">
        <v>235</v>
      </c>
      <c r="AB193" s="206">
        <v>43986</v>
      </c>
      <c r="AC193" s="206">
        <v>43986</v>
      </c>
      <c r="AD193" s="188" t="s">
        <v>875</v>
      </c>
      <c r="AE193" s="188" t="s">
        <v>876</v>
      </c>
      <c r="AF193" s="188" t="s">
        <v>240</v>
      </c>
      <c r="AG193" s="188">
        <v>3</v>
      </c>
    </row>
    <row r="194" spans="1:33">
      <c r="A194" s="188" t="s">
        <v>28</v>
      </c>
      <c r="B194" s="188">
        <v>800006850</v>
      </c>
      <c r="C194" s="188" t="s">
        <v>170</v>
      </c>
      <c r="D194" s="188" t="s">
        <v>235</v>
      </c>
      <c r="E194" s="206">
        <v>44022</v>
      </c>
      <c r="F194" s="187">
        <v>5573225</v>
      </c>
      <c r="G194" s="187">
        <v>5573225</v>
      </c>
      <c r="H194" s="193">
        <v>334000</v>
      </c>
      <c r="I194" s="206">
        <v>44053</v>
      </c>
      <c r="J194" s="188" t="s">
        <v>878</v>
      </c>
      <c r="K194" s="193">
        <v>334000</v>
      </c>
      <c r="L194" s="206">
        <v>44076</v>
      </c>
      <c r="M194" s="193">
        <v>0</v>
      </c>
      <c r="N194" s="193">
        <v>0</v>
      </c>
      <c r="O194" s="186">
        <f t="shared" si="4"/>
        <v>334000</v>
      </c>
      <c r="P194" s="188"/>
      <c r="Q194" s="193"/>
      <c r="R194" s="193"/>
      <c r="S194" s="186">
        <f t="shared" si="5"/>
        <v>334000</v>
      </c>
      <c r="T194" s="206">
        <v>44104</v>
      </c>
      <c r="U194" s="186">
        <v>334000</v>
      </c>
      <c r="V194" s="186">
        <v>0</v>
      </c>
      <c r="W194" s="186">
        <v>0</v>
      </c>
      <c r="X194" s="186">
        <v>0</v>
      </c>
      <c r="Y194" s="188" t="s">
        <v>237</v>
      </c>
      <c r="Z194" s="188" t="s">
        <v>170</v>
      </c>
      <c r="AA194" s="188" t="s">
        <v>235</v>
      </c>
      <c r="AB194" s="206">
        <v>43998</v>
      </c>
      <c r="AC194" s="206">
        <v>43998</v>
      </c>
      <c r="AD194" s="188" t="s">
        <v>875</v>
      </c>
      <c r="AE194" s="188" t="s">
        <v>876</v>
      </c>
      <c r="AF194" s="188" t="s">
        <v>240</v>
      </c>
      <c r="AG194" s="188">
        <v>3</v>
      </c>
    </row>
    <row r="195" spans="1:33">
      <c r="A195" s="188" t="s">
        <v>28</v>
      </c>
      <c r="B195" s="188">
        <v>800006850</v>
      </c>
      <c r="C195" s="188" t="s">
        <v>170</v>
      </c>
      <c r="D195" s="188" t="s">
        <v>235</v>
      </c>
      <c r="E195" s="206">
        <v>44022</v>
      </c>
      <c r="F195" s="187">
        <v>5573245</v>
      </c>
      <c r="G195" s="187">
        <v>5573245</v>
      </c>
      <c r="H195" s="193">
        <v>334000</v>
      </c>
      <c r="I195" s="206">
        <v>44053</v>
      </c>
      <c r="J195" s="188" t="s">
        <v>879</v>
      </c>
      <c r="K195" s="193">
        <v>334000</v>
      </c>
      <c r="L195" s="206">
        <v>44076</v>
      </c>
      <c r="M195" s="193">
        <v>0</v>
      </c>
      <c r="N195" s="193">
        <v>0</v>
      </c>
      <c r="O195" s="186">
        <f t="shared" ref="O195:O258" si="6">+K195-M195-N195</f>
        <v>334000</v>
      </c>
      <c r="P195" s="188"/>
      <c r="Q195" s="193"/>
      <c r="R195" s="193"/>
      <c r="S195" s="186">
        <f t="shared" ref="S195:S258" si="7">+O195-Q195-R195</f>
        <v>334000</v>
      </c>
      <c r="T195" s="206">
        <v>44104</v>
      </c>
      <c r="U195" s="186">
        <v>334000</v>
      </c>
      <c r="V195" s="186">
        <v>0</v>
      </c>
      <c r="W195" s="186">
        <v>0</v>
      </c>
      <c r="X195" s="186">
        <v>0</v>
      </c>
      <c r="Y195" s="188" t="s">
        <v>237</v>
      </c>
      <c r="Z195" s="188" t="s">
        <v>170</v>
      </c>
      <c r="AA195" s="188" t="s">
        <v>235</v>
      </c>
      <c r="AB195" s="206">
        <v>43998</v>
      </c>
      <c r="AC195" s="206">
        <v>43998</v>
      </c>
      <c r="AD195" s="188" t="s">
        <v>875</v>
      </c>
      <c r="AE195" s="188" t="s">
        <v>876</v>
      </c>
      <c r="AF195" s="188" t="s">
        <v>240</v>
      </c>
      <c r="AG195" s="188">
        <v>3</v>
      </c>
    </row>
    <row r="196" spans="1:33">
      <c r="A196" s="188" t="s">
        <v>28</v>
      </c>
      <c r="B196" s="188">
        <v>800006850</v>
      </c>
      <c r="C196" s="188" t="s">
        <v>170</v>
      </c>
      <c r="D196" s="188" t="s">
        <v>235</v>
      </c>
      <c r="E196" s="206">
        <v>44022</v>
      </c>
      <c r="F196" s="187">
        <v>5573263</v>
      </c>
      <c r="G196" s="187">
        <v>5573263</v>
      </c>
      <c r="H196" s="193">
        <v>334000</v>
      </c>
      <c r="I196" s="206">
        <v>44053</v>
      </c>
      <c r="J196" s="188" t="s">
        <v>880</v>
      </c>
      <c r="K196" s="193">
        <v>334000</v>
      </c>
      <c r="L196" s="206">
        <v>44076</v>
      </c>
      <c r="M196" s="193">
        <v>0</v>
      </c>
      <c r="N196" s="193">
        <v>0</v>
      </c>
      <c r="O196" s="186">
        <f t="shared" si="6"/>
        <v>334000</v>
      </c>
      <c r="P196" s="188"/>
      <c r="Q196" s="193"/>
      <c r="R196" s="193"/>
      <c r="S196" s="186">
        <f t="shared" si="7"/>
        <v>334000</v>
      </c>
      <c r="T196" s="206">
        <v>44104</v>
      </c>
      <c r="U196" s="186">
        <v>334000</v>
      </c>
      <c r="V196" s="186">
        <v>0</v>
      </c>
      <c r="W196" s="186">
        <v>0</v>
      </c>
      <c r="X196" s="186">
        <v>0</v>
      </c>
      <c r="Y196" s="188" t="s">
        <v>237</v>
      </c>
      <c r="Z196" s="188" t="s">
        <v>170</v>
      </c>
      <c r="AA196" s="188" t="s">
        <v>235</v>
      </c>
      <c r="AB196" s="206">
        <v>43998</v>
      </c>
      <c r="AC196" s="206">
        <v>43998</v>
      </c>
      <c r="AD196" s="188" t="s">
        <v>875</v>
      </c>
      <c r="AE196" s="188" t="s">
        <v>876</v>
      </c>
      <c r="AF196" s="188" t="s">
        <v>240</v>
      </c>
      <c r="AG196" s="188">
        <v>3</v>
      </c>
    </row>
    <row r="197" spans="1:33">
      <c r="A197" s="188" t="s">
        <v>28</v>
      </c>
      <c r="B197" s="188">
        <v>800006850</v>
      </c>
      <c r="C197" s="188" t="s">
        <v>170</v>
      </c>
      <c r="D197" s="188" t="s">
        <v>235</v>
      </c>
      <c r="E197" s="206">
        <v>44022</v>
      </c>
      <c r="F197" s="187">
        <v>5573272</v>
      </c>
      <c r="G197" s="187">
        <v>5573272</v>
      </c>
      <c r="H197" s="193">
        <v>334000</v>
      </c>
      <c r="I197" s="206">
        <v>44053</v>
      </c>
      <c r="J197" s="188" t="s">
        <v>881</v>
      </c>
      <c r="K197" s="193">
        <v>334000</v>
      </c>
      <c r="L197" s="206">
        <v>44076</v>
      </c>
      <c r="M197" s="193">
        <v>0</v>
      </c>
      <c r="N197" s="193">
        <v>0</v>
      </c>
      <c r="O197" s="186">
        <f t="shared" si="6"/>
        <v>334000</v>
      </c>
      <c r="P197" s="188"/>
      <c r="Q197" s="193"/>
      <c r="R197" s="193"/>
      <c r="S197" s="186">
        <f t="shared" si="7"/>
        <v>334000</v>
      </c>
      <c r="T197" s="206">
        <v>44104</v>
      </c>
      <c r="U197" s="186">
        <v>334000</v>
      </c>
      <c r="V197" s="186">
        <v>0</v>
      </c>
      <c r="W197" s="186">
        <v>0</v>
      </c>
      <c r="X197" s="186">
        <v>0</v>
      </c>
      <c r="Y197" s="188" t="s">
        <v>237</v>
      </c>
      <c r="Z197" s="188" t="s">
        <v>170</v>
      </c>
      <c r="AA197" s="188" t="s">
        <v>235</v>
      </c>
      <c r="AB197" s="206">
        <v>43998</v>
      </c>
      <c r="AC197" s="206">
        <v>43998</v>
      </c>
      <c r="AD197" s="188" t="s">
        <v>875</v>
      </c>
      <c r="AE197" s="188" t="s">
        <v>876</v>
      </c>
      <c r="AF197" s="188" t="s">
        <v>240</v>
      </c>
      <c r="AG197" s="188">
        <v>3</v>
      </c>
    </row>
    <row r="198" spans="1:33">
      <c r="A198" s="188" t="s">
        <v>28</v>
      </c>
      <c r="B198" s="188">
        <v>800006850</v>
      </c>
      <c r="C198" s="188" t="s">
        <v>170</v>
      </c>
      <c r="D198" s="188" t="s">
        <v>235</v>
      </c>
      <c r="E198" s="206">
        <v>44022</v>
      </c>
      <c r="F198" s="187">
        <v>5573281</v>
      </c>
      <c r="G198" s="187">
        <v>5573281</v>
      </c>
      <c r="H198" s="193">
        <v>334000</v>
      </c>
      <c r="I198" s="206">
        <v>44053</v>
      </c>
      <c r="J198" s="188" t="s">
        <v>882</v>
      </c>
      <c r="K198" s="193">
        <v>334000</v>
      </c>
      <c r="L198" s="206">
        <v>44076</v>
      </c>
      <c r="M198" s="193">
        <v>0</v>
      </c>
      <c r="N198" s="193">
        <v>0</v>
      </c>
      <c r="O198" s="186">
        <f t="shared" si="6"/>
        <v>334000</v>
      </c>
      <c r="P198" s="188"/>
      <c r="Q198" s="193"/>
      <c r="R198" s="193"/>
      <c r="S198" s="186">
        <f t="shared" si="7"/>
        <v>334000</v>
      </c>
      <c r="T198" s="206">
        <v>44104</v>
      </c>
      <c r="U198" s="186">
        <v>334000</v>
      </c>
      <c r="V198" s="186">
        <v>0</v>
      </c>
      <c r="W198" s="186">
        <v>0</v>
      </c>
      <c r="X198" s="186">
        <v>0</v>
      </c>
      <c r="Y198" s="188" t="s">
        <v>237</v>
      </c>
      <c r="Z198" s="188" t="s">
        <v>170</v>
      </c>
      <c r="AA198" s="188" t="s">
        <v>235</v>
      </c>
      <c r="AB198" s="206">
        <v>43998</v>
      </c>
      <c r="AC198" s="206">
        <v>43998</v>
      </c>
      <c r="AD198" s="188" t="s">
        <v>875</v>
      </c>
      <c r="AE198" s="188" t="s">
        <v>876</v>
      </c>
      <c r="AF198" s="188" t="s">
        <v>240</v>
      </c>
      <c r="AG198" s="188">
        <v>3</v>
      </c>
    </row>
    <row r="199" spans="1:33">
      <c r="A199" s="188" t="s">
        <v>28</v>
      </c>
      <c r="B199" s="188">
        <v>800006850</v>
      </c>
      <c r="C199" s="188" t="s">
        <v>170</v>
      </c>
      <c r="D199" s="188" t="s">
        <v>235</v>
      </c>
      <c r="E199" s="206">
        <v>44022</v>
      </c>
      <c r="F199" s="187">
        <v>5573838</v>
      </c>
      <c r="G199" s="187">
        <v>5573838</v>
      </c>
      <c r="H199" s="193">
        <v>334000</v>
      </c>
      <c r="I199" s="206">
        <v>44053</v>
      </c>
      <c r="J199" s="188" t="s">
        <v>883</v>
      </c>
      <c r="K199" s="193">
        <v>334000</v>
      </c>
      <c r="L199" s="206">
        <v>44076</v>
      </c>
      <c r="M199" s="193">
        <v>0</v>
      </c>
      <c r="N199" s="193">
        <v>0</v>
      </c>
      <c r="O199" s="186">
        <f t="shared" si="6"/>
        <v>334000</v>
      </c>
      <c r="P199" s="188"/>
      <c r="Q199" s="193"/>
      <c r="R199" s="193"/>
      <c r="S199" s="186">
        <f t="shared" si="7"/>
        <v>334000</v>
      </c>
      <c r="T199" s="206">
        <v>44104</v>
      </c>
      <c r="U199" s="186">
        <v>334000</v>
      </c>
      <c r="V199" s="186">
        <v>0</v>
      </c>
      <c r="W199" s="186">
        <v>0</v>
      </c>
      <c r="X199" s="186">
        <v>0</v>
      </c>
      <c r="Y199" s="188" t="s">
        <v>237</v>
      </c>
      <c r="Z199" s="188" t="s">
        <v>170</v>
      </c>
      <c r="AA199" s="188" t="s">
        <v>235</v>
      </c>
      <c r="AB199" s="206">
        <v>43998</v>
      </c>
      <c r="AC199" s="206">
        <v>43998</v>
      </c>
      <c r="AD199" s="188" t="s">
        <v>875</v>
      </c>
      <c r="AE199" s="188" t="s">
        <v>876</v>
      </c>
      <c r="AF199" s="188" t="s">
        <v>240</v>
      </c>
      <c r="AG199" s="188">
        <v>3</v>
      </c>
    </row>
    <row r="200" spans="1:33">
      <c r="A200" s="188" t="s">
        <v>28</v>
      </c>
      <c r="B200" s="188">
        <v>800006850</v>
      </c>
      <c r="C200" s="188" t="s">
        <v>170</v>
      </c>
      <c r="D200" s="188" t="s">
        <v>235</v>
      </c>
      <c r="E200" s="206">
        <v>44022</v>
      </c>
      <c r="F200" s="187">
        <v>5577252</v>
      </c>
      <c r="G200" s="187">
        <v>5577252</v>
      </c>
      <c r="H200" s="193">
        <v>334000</v>
      </c>
      <c r="I200" s="206">
        <v>44053</v>
      </c>
      <c r="J200" s="188" t="s">
        <v>884</v>
      </c>
      <c r="K200" s="193">
        <v>334000</v>
      </c>
      <c r="L200" s="206">
        <v>44076</v>
      </c>
      <c r="M200" s="193">
        <v>0</v>
      </c>
      <c r="N200" s="193">
        <v>0</v>
      </c>
      <c r="O200" s="186">
        <f t="shared" si="6"/>
        <v>334000</v>
      </c>
      <c r="P200" s="188"/>
      <c r="Q200" s="193"/>
      <c r="R200" s="193"/>
      <c r="S200" s="186">
        <f t="shared" si="7"/>
        <v>334000</v>
      </c>
      <c r="T200" s="206">
        <v>44104</v>
      </c>
      <c r="U200" s="186">
        <v>334000</v>
      </c>
      <c r="V200" s="186">
        <v>0</v>
      </c>
      <c r="W200" s="186">
        <v>0</v>
      </c>
      <c r="X200" s="186">
        <v>0</v>
      </c>
      <c r="Y200" s="188" t="s">
        <v>237</v>
      </c>
      <c r="Z200" s="188" t="s">
        <v>170</v>
      </c>
      <c r="AA200" s="188" t="s">
        <v>235</v>
      </c>
      <c r="AB200" s="206">
        <v>43998</v>
      </c>
      <c r="AC200" s="206">
        <v>43998</v>
      </c>
      <c r="AD200" s="188" t="s">
        <v>875</v>
      </c>
      <c r="AE200" s="188" t="s">
        <v>876</v>
      </c>
      <c r="AF200" s="188" t="s">
        <v>240</v>
      </c>
      <c r="AG200" s="188">
        <v>3</v>
      </c>
    </row>
    <row r="201" spans="1:33">
      <c r="A201" s="188" t="s">
        <v>28</v>
      </c>
      <c r="B201" s="188">
        <v>800006850</v>
      </c>
      <c r="C201" s="188" t="s">
        <v>170</v>
      </c>
      <c r="D201" s="188" t="s">
        <v>235</v>
      </c>
      <c r="E201" s="206">
        <v>44022</v>
      </c>
      <c r="F201" s="187">
        <v>5577267</v>
      </c>
      <c r="G201" s="187">
        <v>5577267</v>
      </c>
      <c r="H201" s="193">
        <v>334000</v>
      </c>
      <c r="I201" s="206">
        <v>44053</v>
      </c>
      <c r="J201" s="188" t="s">
        <v>885</v>
      </c>
      <c r="K201" s="193">
        <v>334000</v>
      </c>
      <c r="L201" s="206">
        <v>44076</v>
      </c>
      <c r="M201" s="193">
        <v>0</v>
      </c>
      <c r="N201" s="193">
        <v>0</v>
      </c>
      <c r="O201" s="186">
        <f t="shared" si="6"/>
        <v>334000</v>
      </c>
      <c r="P201" s="188"/>
      <c r="Q201" s="193"/>
      <c r="R201" s="193"/>
      <c r="S201" s="186">
        <f t="shared" si="7"/>
        <v>334000</v>
      </c>
      <c r="T201" s="206">
        <v>44104</v>
      </c>
      <c r="U201" s="186">
        <v>334000</v>
      </c>
      <c r="V201" s="186">
        <v>0</v>
      </c>
      <c r="W201" s="186">
        <v>0</v>
      </c>
      <c r="X201" s="186">
        <v>0</v>
      </c>
      <c r="Y201" s="188" t="s">
        <v>237</v>
      </c>
      <c r="Z201" s="188" t="s">
        <v>170</v>
      </c>
      <c r="AA201" s="188" t="s">
        <v>235</v>
      </c>
      <c r="AB201" s="206">
        <v>43998</v>
      </c>
      <c r="AC201" s="206">
        <v>43998</v>
      </c>
      <c r="AD201" s="188" t="s">
        <v>875</v>
      </c>
      <c r="AE201" s="188" t="s">
        <v>876</v>
      </c>
      <c r="AF201" s="188" t="s">
        <v>240</v>
      </c>
      <c r="AG201" s="188">
        <v>3</v>
      </c>
    </row>
    <row r="202" spans="1:33">
      <c r="A202" s="188" t="s">
        <v>28</v>
      </c>
      <c r="B202" s="188">
        <v>800006850</v>
      </c>
      <c r="C202" s="188" t="s">
        <v>170</v>
      </c>
      <c r="D202" s="188" t="s">
        <v>235</v>
      </c>
      <c r="E202" s="206">
        <v>44022</v>
      </c>
      <c r="F202" s="187">
        <v>5577281</v>
      </c>
      <c r="G202" s="187">
        <v>5577281</v>
      </c>
      <c r="H202" s="193">
        <v>334000</v>
      </c>
      <c r="I202" s="206">
        <v>44053</v>
      </c>
      <c r="J202" s="188" t="s">
        <v>886</v>
      </c>
      <c r="K202" s="193">
        <v>334000</v>
      </c>
      <c r="L202" s="206">
        <v>44076</v>
      </c>
      <c r="M202" s="193">
        <v>0</v>
      </c>
      <c r="N202" s="193">
        <v>0</v>
      </c>
      <c r="O202" s="186">
        <f t="shared" si="6"/>
        <v>334000</v>
      </c>
      <c r="P202" s="188"/>
      <c r="Q202" s="193"/>
      <c r="R202" s="193"/>
      <c r="S202" s="186">
        <f t="shared" si="7"/>
        <v>334000</v>
      </c>
      <c r="T202" s="206">
        <v>44104</v>
      </c>
      <c r="U202" s="186">
        <v>334000</v>
      </c>
      <c r="V202" s="186">
        <v>0</v>
      </c>
      <c r="W202" s="186">
        <v>0</v>
      </c>
      <c r="X202" s="186">
        <v>0</v>
      </c>
      <c r="Y202" s="188" t="s">
        <v>237</v>
      </c>
      <c r="Z202" s="188" t="s">
        <v>170</v>
      </c>
      <c r="AA202" s="188" t="s">
        <v>235</v>
      </c>
      <c r="AB202" s="206">
        <v>43998</v>
      </c>
      <c r="AC202" s="206">
        <v>43998</v>
      </c>
      <c r="AD202" s="188" t="s">
        <v>875</v>
      </c>
      <c r="AE202" s="188" t="s">
        <v>876</v>
      </c>
      <c r="AF202" s="188" t="s">
        <v>240</v>
      </c>
      <c r="AG202" s="188">
        <v>3</v>
      </c>
    </row>
    <row r="203" spans="1:33">
      <c r="A203" s="188" t="s">
        <v>28</v>
      </c>
      <c r="B203" s="188">
        <v>800006850</v>
      </c>
      <c r="C203" s="188" t="s">
        <v>170</v>
      </c>
      <c r="D203" s="188" t="s">
        <v>235</v>
      </c>
      <c r="E203" s="206">
        <v>44022</v>
      </c>
      <c r="F203" s="187">
        <v>5577299</v>
      </c>
      <c r="G203" s="187">
        <v>5577299</v>
      </c>
      <c r="H203" s="193">
        <v>334000</v>
      </c>
      <c r="I203" s="206">
        <v>44053</v>
      </c>
      <c r="J203" s="188" t="s">
        <v>887</v>
      </c>
      <c r="K203" s="193">
        <v>334000</v>
      </c>
      <c r="L203" s="206">
        <v>44076</v>
      </c>
      <c r="M203" s="193">
        <v>0</v>
      </c>
      <c r="N203" s="193">
        <v>0</v>
      </c>
      <c r="O203" s="186">
        <f t="shared" si="6"/>
        <v>334000</v>
      </c>
      <c r="P203" s="188"/>
      <c r="Q203" s="193"/>
      <c r="R203" s="193"/>
      <c r="S203" s="186">
        <f t="shared" si="7"/>
        <v>334000</v>
      </c>
      <c r="T203" s="206">
        <v>44104</v>
      </c>
      <c r="U203" s="186">
        <v>334000</v>
      </c>
      <c r="V203" s="186">
        <v>0</v>
      </c>
      <c r="W203" s="186">
        <v>0</v>
      </c>
      <c r="X203" s="186">
        <v>0</v>
      </c>
      <c r="Y203" s="188" t="s">
        <v>237</v>
      </c>
      <c r="Z203" s="188" t="s">
        <v>170</v>
      </c>
      <c r="AA203" s="188" t="s">
        <v>235</v>
      </c>
      <c r="AB203" s="206">
        <v>43998</v>
      </c>
      <c r="AC203" s="206">
        <v>43998</v>
      </c>
      <c r="AD203" s="188" t="s">
        <v>875</v>
      </c>
      <c r="AE203" s="188" t="s">
        <v>876</v>
      </c>
      <c r="AF203" s="188" t="s">
        <v>240</v>
      </c>
      <c r="AG203" s="188">
        <v>3</v>
      </c>
    </row>
    <row r="204" spans="1:33">
      <c r="A204" s="188" t="s">
        <v>28</v>
      </c>
      <c r="B204" s="188">
        <v>800006850</v>
      </c>
      <c r="C204" s="188" t="s">
        <v>170</v>
      </c>
      <c r="D204" s="188" t="s">
        <v>235</v>
      </c>
      <c r="E204" s="206">
        <v>44022</v>
      </c>
      <c r="F204" s="187">
        <v>5577308</v>
      </c>
      <c r="G204" s="187">
        <v>5577308</v>
      </c>
      <c r="H204" s="193">
        <v>334000</v>
      </c>
      <c r="I204" s="206">
        <v>44053</v>
      </c>
      <c r="J204" s="188" t="s">
        <v>888</v>
      </c>
      <c r="K204" s="193">
        <v>334000</v>
      </c>
      <c r="L204" s="206">
        <v>44076</v>
      </c>
      <c r="M204" s="193">
        <v>0</v>
      </c>
      <c r="N204" s="193">
        <v>0</v>
      </c>
      <c r="O204" s="186">
        <f t="shared" si="6"/>
        <v>334000</v>
      </c>
      <c r="P204" s="188"/>
      <c r="Q204" s="193"/>
      <c r="R204" s="193"/>
      <c r="S204" s="186">
        <f t="shared" si="7"/>
        <v>334000</v>
      </c>
      <c r="T204" s="206">
        <v>44104</v>
      </c>
      <c r="U204" s="186">
        <v>334000</v>
      </c>
      <c r="V204" s="186">
        <v>0</v>
      </c>
      <c r="W204" s="186">
        <v>0</v>
      </c>
      <c r="X204" s="186">
        <v>0</v>
      </c>
      <c r="Y204" s="188" t="s">
        <v>237</v>
      </c>
      <c r="Z204" s="188" t="s">
        <v>170</v>
      </c>
      <c r="AA204" s="188" t="s">
        <v>235</v>
      </c>
      <c r="AB204" s="206">
        <v>43998</v>
      </c>
      <c r="AC204" s="206">
        <v>43998</v>
      </c>
      <c r="AD204" s="188" t="s">
        <v>875</v>
      </c>
      <c r="AE204" s="188" t="s">
        <v>876</v>
      </c>
      <c r="AF204" s="188" t="s">
        <v>240</v>
      </c>
      <c r="AG204" s="188">
        <v>3</v>
      </c>
    </row>
    <row r="205" spans="1:33">
      <c r="A205" s="188" t="s">
        <v>28</v>
      </c>
      <c r="B205" s="188">
        <v>800006850</v>
      </c>
      <c r="C205" s="188" t="s">
        <v>170</v>
      </c>
      <c r="D205" s="188" t="s">
        <v>235</v>
      </c>
      <c r="E205" s="206">
        <v>44022</v>
      </c>
      <c r="F205" s="187">
        <v>5577464</v>
      </c>
      <c r="G205" s="187">
        <v>5577464</v>
      </c>
      <c r="H205" s="193">
        <v>334000</v>
      </c>
      <c r="I205" s="206">
        <v>44053</v>
      </c>
      <c r="J205" s="188" t="s">
        <v>889</v>
      </c>
      <c r="K205" s="193">
        <v>334000</v>
      </c>
      <c r="L205" s="206">
        <v>44076</v>
      </c>
      <c r="M205" s="193">
        <v>0</v>
      </c>
      <c r="N205" s="193">
        <v>0</v>
      </c>
      <c r="O205" s="186">
        <f t="shared" si="6"/>
        <v>334000</v>
      </c>
      <c r="P205" s="188"/>
      <c r="Q205" s="193"/>
      <c r="R205" s="193"/>
      <c r="S205" s="186">
        <f t="shared" si="7"/>
        <v>334000</v>
      </c>
      <c r="T205" s="206">
        <v>44104</v>
      </c>
      <c r="U205" s="186">
        <v>334000</v>
      </c>
      <c r="V205" s="186">
        <v>0</v>
      </c>
      <c r="W205" s="186">
        <v>0</v>
      </c>
      <c r="X205" s="186">
        <v>0</v>
      </c>
      <c r="Y205" s="188" t="s">
        <v>237</v>
      </c>
      <c r="Z205" s="188" t="s">
        <v>170</v>
      </c>
      <c r="AA205" s="188" t="s">
        <v>235</v>
      </c>
      <c r="AB205" s="206">
        <v>43998</v>
      </c>
      <c r="AC205" s="206">
        <v>43998</v>
      </c>
      <c r="AD205" s="188" t="s">
        <v>875</v>
      </c>
      <c r="AE205" s="188" t="s">
        <v>876</v>
      </c>
      <c r="AF205" s="188" t="s">
        <v>240</v>
      </c>
      <c r="AG205" s="188">
        <v>3</v>
      </c>
    </row>
    <row r="206" spans="1:33">
      <c r="A206" s="188" t="s">
        <v>28</v>
      </c>
      <c r="B206" s="188">
        <v>800006850</v>
      </c>
      <c r="C206" s="188" t="s">
        <v>170</v>
      </c>
      <c r="D206" s="188" t="s">
        <v>235</v>
      </c>
      <c r="E206" s="206">
        <v>44022</v>
      </c>
      <c r="F206" s="187">
        <v>5578654</v>
      </c>
      <c r="G206" s="187">
        <v>5578654</v>
      </c>
      <c r="H206" s="193">
        <v>132000</v>
      </c>
      <c r="I206" s="206">
        <v>44053</v>
      </c>
      <c r="J206" s="188" t="s">
        <v>890</v>
      </c>
      <c r="K206" s="193">
        <v>132000</v>
      </c>
      <c r="L206" s="206">
        <v>44076</v>
      </c>
      <c r="M206" s="193">
        <v>0</v>
      </c>
      <c r="N206" s="193">
        <v>0</v>
      </c>
      <c r="O206" s="186">
        <f t="shared" si="6"/>
        <v>132000</v>
      </c>
      <c r="P206" s="188"/>
      <c r="Q206" s="193"/>
      <c r="R206" s="193"/>
      <c r="S206" s="186">
        <f t="shared" si="7"/>
        <v>132000</v>
      </c>
      <c r="T206" s="206">
        <v>44104</v>
      </c>
      <c r="U206" s="186">
        <v>132000</v>
      </c>
      <c r="V206" s="186">
        <v>0</v>
      </c>
      <c r="W206" s="186">
        <v>0</v>
      </c>
      <c r="X206" s="186">
        <v>0</v>
      </c>
      <c r="Y206" s="188" t="s">
        <v>237</v>
      </c>
      <c r="Z206" s="188" t="s">
        <v>170</v>
      </c>
      <c r="AA206" s="188" t="s">
        <v>235</v>
      </c>
      <c r="AB206" s="206">
        <v>43988</v>
      </c>
      <c r="AC206" s="206">
        <v>43988</v>
      </c>
      <c r="AD206" s="188" t="s">
        <v>891</v>
      </c>
      <c r="AE206" s="188" t="s">
        <v>876</v>
      </c>
      <c r="AF206" s="188" t="s">
        <v>240</v>
      </c>
      <c r="AG206" s="188">
        <v>3</v>
      </c>
    </row>
    <row r="207" spans="1:33">
      <c r="A207" s="188" t="s">
        <v>28</v>
      </c>
      <c r="B207" s="188">
        <v>800006850</v>
      </c>
      <c r="C207" s="188" t="s">
        <v>170</v>
      </c>
      <c r="D207" s="188" t="s">
        <v>235</v>
      </c>
      <c r="E207" s="206">
        <v>44022</v>
      </c>
      <c r="F207" s="187">
        <v>5566848</v>
      </c>
      <c r="G207" s="187">
        <v>5566848</v>
      </c>
      <c r="H207" s="193">
        <v>609099</v>
      </c>
      <c r="I207" s="206">
        <v>44057</v>
      </c>
      <c r="J207" s="188" t="s">
        <v>892</v>
      </c>
      <c r="K207" s="193">
        <v>609099</v>
      </c>
      <c r="L207" s="188"/>
      <c r="M207" s="193"/>
      <c r="N207" s="193"/>
      <c r="O207" s="186">
        <f t="shared" si="6"/>
        <v>609099</v>
      </c>
      <c r="P207" s="188"/>
      <c r="Q207" s="193"/>
      <c r="R207" s="193"/>
      <c r="S207" s="186">
        <f t="shared" si="7"/>
        <v>609099</v>
      </c>
      <c r="T207" s="206">
        <v>44104</v>
      </c>
      <c r="U207" s="186">
        <v>609099</v>
      </c>
      <c r="V207" s="186">
        <v>0</v>
      </c>
      <c r="W207" s="186">
        <v>0</v>
      </c>
      <c r="X207" s="186">
        <v>0</v>
      </c>
      <c r="Y207" s="188" t="s">
        <v>237</v>
      </c>
      <c r="Z207" s="188" t="s">
        <v>170</v>
      </c>
      <c r="AA207" s="188" t="s">
        <v>235</v>
      </c>
      <c r="AB207" s="206">
        <v>43990</v>
      </c>
      <c r="AC207" s="206">
        <v>43990</v>
      </c>
      <c r="AD207" s="188" t="s">
        <v>893</v>
      </c>
      <c r="AE207" s="188" t="s">
        <v>894</v>
      </c>
      <c r="AF207" s="188" t="s">
        <v>240</v>
      </c>
      <c r="AG207" s="188">
        <v>3</v>
      </c>
    </row>
    <row r="208" spans="1:33">
      <c r="A208" s="188" t="s">
        <v>28</v>
      </c>
      <c r="B208" s="188">
        <v>800006850</v>
      </c>
      <c r="C208" s="188" t="s">
        <v>170</v>
      </c>
      <c r="D208" s="188" t="s">
        <v>235</v>
      </c>
      <c r="E208" s="206">
        <v>44022</v>
      </c>
      <c r="F208" s="187">
        <v>5577456</v>
      </c>
      <c r="G208" s="187">
        <v>5577456</v>
      </c>
      <c r="H208" s="193">
        <v>1102348</v>
      </c>
      <c r="I208" s="206">
        <v>44057</v>
      </c>
      <c r="J208" s="188" t="s">
        <v>895</v>
      </c>
      <c r="K208" s="193">
        <v>1102348</v>
      </c>
      <c r="L208" s="188"/>
      <c r="M208" s="193"/>
      <c r="N208" s="193"/>
      <c r="O208" s="186">
        <f t="shared" si="6"/>
        <v>1102348</v>
      </c>
      <c r="P208" s="188"/>
      <c r="Q208" s="193"/>
      <c r="R208" s="193"/>
      <c r="S208" s="186">
        <f t="shared" si="7"/>
        <v>1102348</v>
      </c>
      <c r="T208" s="206">
        <v>44104</v>
      </c>
      <c r="U208" s="186">
        <v>1102348</v>
      </c>
      <c r="V208" s="186">
        <v>0</v>
      </c>
      <c r="W208" s="186">
        <v>0</v>
      </c>
      <c r="X208" s="186">
        <v>0</v>
      </c>
      <c r="Y208" s="188" t="s">
        <v>237</v>
      </c>
      <c r="Z208" s="188" t="s">
        <v>170</v>
      </c>
      <c r="AA208" s="188" t="s">
        <v>235</v>
      </c>
      <c r="AB208" s="206">
        <v>43990</v>
      </c>
      <c r="AC208" s="206">
        <v>43990</v>
      </c>
      <c r="AD208" s="188" t="s">
        <v>896</v>
      </c>
      <c r="AE208" s="188" t="s">
        <v>897</v>
      </c>
      <c r="AF208" s="188" t="s">
        <v>240</v>
      </c>
      <c r="AG208" s="188">
        <v>3</v>
      </c>
    </row>
    <row r="209" spans="1:33">
      <c r="A209" s="188" t="s">
        <v>28</v>
      </c>
      <c r="B209" s="188">
        <v>800006850</v>
      </c>
      <c r="C209" s="188" t="s">
        <v>170</v>
      </c>
      <c r="D209" s="188" t="s">
        <v>235</v>
      </c>
      <c r="E209" s="206">
        <v>44022</v>
      </c>
      <c r="F209" s="187">
        <v>5578660</v>
      </c>
      <c r="G209" s="187">
        <v>5578660</v>
      </c>
      <c r="H209" s="193">
        <v>132000</v>
      </c>
      <c r="I209" s="206">
        <v>44057</v>
      </c>
      <c r="J209" s="188" t="s">
        <v>898</v>
      </c>
      <c r="K209" s="193">
        <v>132000</v>
      </c>
      <c r="L209" s="188"/>
      <c r="M209" s="193"/>
      <c r="N209" s="193"/>
      <c r="O209" s="186">
        <f t="shared" si="6"/>
        <v>132000</v>
      </c>
      <c r="P209" s="188"/>
      <c r="Q209" s="193"/>
      <c r="R209" s="193"/>
      <c r="S209" s="186">
        <f t="shared" si="7"/>
        <v>132000</v>
      </c>
      <c r="T209" s="206">
        <v>44104</v>
      </c>
      <c r="U209" s="186">
        <v>132000</v>
      </c>
      <c r="V209" s="186">
        <v>0</v>
      </c>
      <c r="W209" s="186">
        <v>0</v>
      </c>
      <c r="X209" s="186">
        <v>0</v>
      </c>
      <c r="Y209" s="188" t="s">
        <v>237</v>
      </c>
      <c r="Z209" s="188" t="s">
        <v>170</v>
      </c>
      <c r="AA209" s="188" t="s">
        <v>235</v>
      </c>
      <c r="AB209" s="206">
        <v>43988</v>
      </c>
      <c r="AC209" s="206">
        <v>43988</v>
      </c>
      <c r="AD209" s="188" t="s">
        <v>899</v>
      </c>
      <c r="AE209" s="188" t="s">
        <v>319</v>
      </c>
      <c r="AF209" s="188" t="s">
        <v>240</v>
      </c>
      <c r="AG209" s="188">
        <v>3</v>
      </c>
    </row>
    <row r="210" spans="1:33">
      <c r="A210" s="188" t="s">
        <v>44</v>
      </c>
      <c r="B210" s="188">
        <v>899999032</v>
      </c>
      <c r="C210" s="188" t="s">
        <v>278</v>
      </c>
      <c r="D210" s="188" t="s">
        <v>279</v>
      </c>
      <c r="E210" s="206">
        <v>44231</v>
      </c>
      <c r="F210" s="187" t="s">
        <v>900</v>
      </c>
      <c r="G210" s="187" t="s">
        <v>900</v>
      </c>
      <c r="H210" s="193">
        <v>17707505</v>
      </c>
      <c r="I210" s="206">
        <v>44267</v>
      </c>
      <c r="J210" s="188" t="s">
        <v>901</v>
      </c>
      <c r="K210" s="193">
        <v>541655</v>
      </c>
      <c r="L210" s="188"/>
      <c r="M210" s="193"/>
      <c r="N210" s="193"/>
      <c r="O210" s="186">
        <f t="shared" si="6"/>
        <v>541655</v>
      </c>
      <c r="P210" s="188"/>
      <c r="Q210" s="193"/>
      <c r="R210" s="193"/>
      <c r="S210" s="186">
        <f t="shared" si="7"/>
        <v>541655</v>
      </c>
      <c r="T210" s="206">
        <v>44405</v>
      </c>
      <c r="U210" s="186">
        <v>430245</v>
      </c>
      <c r="V210" s="186">
        <v>111410</v>
      </c>
      <c r="W210" s="186">
        <v>0</v>
      </c>
      <c r="X210" s="186">
        <v>0</v>
      </c>
      <c r="Y210" s="188" t="s">
        <v>237</v>
      </c>
      <c r="Z210" s="188" t="s">
        <v>292</v>
      </c>
      <c r="AA210" s="188" t="s">
        <v>293</v>
      </c>
      <c r="AB210" s="206">
        <v>44199</v>
      </c>
      <c r="AC210" s="206">
        <v>44204</v>
      </c>
      <c r="AD210" s="188" t="s">
        <v>902</v>
      </c>
      <c r="AE210" s="188" t="s">
        <v>903</v>
      </c>
      <c r="AF210" s="188" t="s">
        <v>240</v>
      </c>
      <c r="AG210" s="188">
        <v>3</v>
      </c>
    </row>
    <row r="211" spans="1:33">
      <c r="A211" s="188" t="s">
        <v>44</v>
      </c>
      <c r="B211" s="188">
        <v>899999032</v>
      </c>
      <c r="C211" s="188" t="s">
        <v>278</v>
      </c>
      <c r="D211" s="188" t="s">
        <v>279</v>
      </c>
      <c r="E211" s="206">
        <v>43784</v>
      </c>
      <c r="F211" s="187" t="s">
        <v>904</v>
      </c>
      <c r="G211" s="187" t="s">
        <v>904</v>
      </c>
      <c r="H211" s="193">
        <v>2394631</v>
      </c>
      <c r="I211" s="206">
        <v>43808</v>
      </c>
      <c r="J211" s="188" t="s">
        <v>905</v>
      </c>
      <c r="K211" s="193">
        <v>142200</v>
      </c>
      <c r="L211" s="188"/>
      <c r="M211" s="193"/>
      <c r="N211" s="193"/>
      <c r="O211" s="186">
        <f t="shared" si="6"/>
        <v>142200</v>
      </c>
      <c r="P211" s="188"/>
      <c r="Q211" s="193"/>
      <c r="R211" s="193"/>
      <c r="S211" s="186">
        <f t="shared" si="7"/>
        <v>142200</v>
      </c>
      <c r="T211" s="206">
        <v>43906</v>
      </c>
      <c r="U211" s="186">
        <v>94800</v>
      </c>
      <c r="V211" s="186">
        <v>47400</v>
      </c>
      <c r="W211" s="186">
        <v>0</v>
      </c>
      <c r="X211" s="186">
        <v>0</v>
      </c>
      <c r="Y211" s="188" t="s">
        <v>237</v>
      </c>
      <c r="Z211" s="188" t="s">
        <v>170</v>
      </c>
      <c r="AA211" s="188" t="s">
        <v>235</v>
      </c>
      <c r="AB211" s="206">
        <v>43737</v>
      </c>
      <c r="AC211" s="206">
        <v>43740</v>
      </c>
      <c r="AD211" s="188" t="s">
        <v>906</v>
      </c>
      <c r="AE211" s="188" t="s">
        <v>907</v>
      </c>
      <c r="AF211" s="188" t="s">
        <v>240</v>
      </c>
      <c r="AG211" s="188">
        <v>3</v>
      </c>
    </row>
    <row r="212" spans="1:33">
      <c r="A212" s="188" t="s">
        <v>44</v>
      </c>
      <c r="B212" s="188">
        <v>899999032</v>
      </c>
      <c r="C212" s="188" t="s">
        <v>278</v>
      </c>
      <c r="D212" s="188" t="s">
        <v>279</v>
      </c>
      <c r="E212" s="206">
        <v>43784</v>
      </c>
      <c r="F212" s="187" t="s">
        <v>908</v>
      </c>
      <c r="G212" s="187" t="s">
        <v>908</v>
      </c>
      <c r="H212" s="193">
        <v>6530667</v>
      </c>
      <c r="I212" s="206">
        <v>43808</v>
      </c>
      <c r="J212" s="188" t="s">
        <v>909</v>
      </c>
      <c r="K212" s="193">
        <v>984300</v>
      </c>
      <c r="L212" s="188"/>
      <c r="M212" s="193"/>
      <c r="N212" s="193"/>
      <c r="O212" s="186">
        <f t="shared" si="6"/>
        <v>984300</v>
      </c>
      <c r="P212" s="188"/>
      <c r="Q212" s="193"/>
      <c r="R212" s="193"/>
      <c r="S212" s="186">
        <f t="shared" si="7"/>
        <v>984300</v>
      </c>
      <c r="T212" s="206">
        <v>43906</v>
      </c>
      <c r="U212" s="186">
        <v>918700</v>
      </c>
      <c r="V212" s="186">
        <v>65600</v>
      </c>
      <c r="W212" s="186">
        <v>0</v>
      </c>
      <c r="X212" s="186">
        <v>0</v>
      </c>
      <c r="Y212" s="188" t="s">
        <v>237</v>
      </c>
      <c r="Z212" s="188" t="s">
        <v>170</v>
      </c>
      <c r="AA212" s="188" t="s">
        <v>331</v>
      </c>
      <c r="AB212" s="206">
        <v>43731</v>
      </c>
      <c r="AC212" s="206">
        <v>43740</v>
      </c>
      <c r="AD212" s="188" t="s">
        <v>910</v>
      </c>
      <c r="AE212" s="188" t="s">
        <v>911</v>
      </c>
      <c r="AF212" s="188" t="s">
        <v>240</v>
      </c>
      <c r="AG212" s="188">
        <v>3</v>
      </c>
    </row>
    <row r="213" spans="1:33">
      <c r="A213" s="188" t="s">
        <v>44</v>
      </c>
      <c r="B213" s="188">
        <v>899999032</v>
      </c>
      <c r="C213" s="188" t="s">
        <v>278</v>
      </c>
      <c r="D213" s="188" t="s">
        <v>279</v>
      </c>
      <c r="E213" s="206">
        <v>43784</v>
      </c>
      <c r="F213" s="187" t="s">
        <v>912</v>
      </c>
      <c r="G213" s="187" t="s">
        <v>912</v>
      </c>
      <c r="H213" s="193">
        <v>11397146</v>
      </c>
      <c r="I213" s="206">
        <v>43808</v>
      </c>
      <c r="J213" s="188" t="s">
        <v>913</v>
      </c>
      <c r="K213" s="193">
        <v>6407275</v>
      </c>
      <c r="L213" s="188"/>
      <c r="M213" s="193"/>
      <c r="N213" s="193"/>
      <c r="O213" s="186">
        <f t="shared" si="6"/>
        <v>6407275</v>
      </c>
      <c r="P213" s="188"/>
      <c r="Q213" s="193"/>
      <c r="R213" s="193"/>
      <c r="S213" s="186">
        <f t="shared" si="7"/>
        <v>6407275</v>
      </c>
      <c r="T213" s="206">
        <v>44061</v>
      </c>
      <c r="U213" s="186">
        <v>0</v>
      </c>
      <c r="V213" s="186">
        <v>0</v>
      </c>
      <c r="W213" s="186">
        <v>6407275</v>
      </c>
      <c r="X213" s="186">
        <v>0</v>
      </c>
      <c r="Y213" s="188" t="s">
        <v>237</v>
      </c>
      <c r="Z213" s="188" t="s">
        <v>170</v>
      </c>
      <c r="AA213" s="188" t="s">
        <v>235</v>
      </c>
      <c r="AB213" s="206">
        <v>43741</v>
      </c>
      <c r="AC213" s="206">
        <v>43742</v>
      </c>
      <c r="AD213" s="188" t="s">
        <v>914</v>
      </c>
      <c r="AE213" s="188" t="s">
        <v>915</v>
      </c>
      <c r="AF213" s="188" t="s">
        <v>240</v>
      </c>
      <c r="AG213" s="188">
        <v>3</v>
      </c>
    </row>
    <row r="214" spans="1:33">
      <c r="A214" s="188" t="s">
        <v>44</v>
      </c>
      <c r="B214" s="188">
        <v>899999032</v>
      </c>
      <c r="C214" s="188" t="s">
        <v>278</v>
      </c>
      <c r="D214" s="188" t="s">
        <v>279</v>
      </c>
      <c r="E214" s="206">
        <v>43784</v>
      </c>
      <c r="F214" s="187" t="s">
        <v>916</v>
      </c>
      <c r="G214" s="187" t="s">
        <v>916</v>
      </c>
      <c r="H214" s="193">
        <v>2055690</v>
      </c>
      <c r="I214" s="206">
        <v>43808</v>
      </c>
      <c r="J214" s="188" t="s">
        <v>917</v>
      </c>
      <c r="K214" s="193">
        <v>101600</v>
      </c>
      <c r="L214" s="188"/>
      <c r="M214" s="193"/>
      <c r="N214" s="193"/>
      <c r="O214" s="186">
        <f t="shared" si="6"/>
        <v>101600</v>
      </c>
      <c r="P214" s="188"/>
      <c r="Q214" s="193"/>
      <c r="R214" s="193"/>
      <c r="S214" s="186">
        <f t="shared" si="7"/>
        <v>101600</v>
      </c>
      <c r="T214" s="206">
        <v>43906</v>
      </c>
      <c r="U214" s="186">
        <v>101600</v>
      </c>
      <c r="V214" s="186">
        <v>0</v>
      </c>
      <c r="W214" s="186">
        <v>0</v>
      </c>
      <c r="X214" s="186">
        <v>0</v>
      </c>
      <c r="Y214" s="188" t="s">
        <v>237</v>
      </c>
      <c r="Z214" s="188" t="s">
        <v>170</v>
      </c>
      <c r="AA214" s="188" t="s">
        <v>235</v>
      </c>
      <c r="AB214" s="206">
        <v>43745</v>
      </c>
      <c r="AC214" s="206">
        <v>43746</v>
      </c>
      <c r="AD214" s="188" t="s">
        <v>918</v>
      </c>
      <c r="AE214" s="188" t="s">
        <v>919</v>
      </c>
      <c r="AF214" s="188" t="s">
        <v>240</v>
      </c>
      <c r="AG214" s="188">
        <v>3</v>
      </c>
    </row>
    <row r="215" spans="1:33">
      <c r="A215" s="188" t="s">
        <v>44</v>
      </c>
      <c r="B215" s="188">
        <v>899999032</v>
      </c>
      <c r="C215" s="188" t="s">
        <v>278</v>
      </c>
      <c r="D215" s="188" t="s">
        <v>279</v>
      </c>
      <c r="E215" s="206">
        <v>43784</v>
      </c>
      <c r="F215" s="187" t="s">
        <v>920</v>
      </c>
      <c r="G215" s="187" t="s">
        <v>920</v>
      </c>
      <c r="H215" s="193">
        <v>4883941</v>
      </c>
      <c r="I215" s="206">
        <v>43809</v>
      </c>
      <c r="J215" s="188" t="s">
        <v>921</v>
      </c>
      <c r="K215" s="193">
        <v>148600</v>
      </c>
      <c r="L215" s="188"/>
      <c r="M215" s="193"/>
      <c r="N215" s="193"/>
      <c r="O215" s="186">
        <f t="shared" si="6"/>
        <v>148600</v>
      </c>
      <c r="P215" s="188"/>
      <c r="Q215" s="193"/>
      <c r="R215" s="193"/>
      <c r="S215" s="186">
        <f t="shared" si="7"/>
        <v>148600</v>
      </c>
      <c r="T215" s="206">
        <v>43906</v>
      </c>
      <c r="U215" s="186">
        <v>0</v>
      </c>
      <c r="V215" s="186">
        <v>148600</v>
      </c>
      <c r="W215" s="186">
        <v>0</v>
      </c>
      <c r="X215" s="186">
        <v>0</v>
      </c>
      <c r="Y215" s="188" t="s">
        <v>237</v>
      </c>
      <c r="Z215" s="188" t="s">
        <v>170</v>
      </c>
      <c r="AA215" s="188" t="s">
        <v>235</v>
      </c>
      <c r="AB215" s="206">
        <v>43750</v>
      </c>
      <c r="AC215" s="206">
        <v>43753</v>
      </c>
      <c r="AD215" s="188" t="s">
        <v>922</v>
      </c>
      <c r="AE215" s="188" t="s">
        <v>923</v>
      </c>
      <c r="AF215" s="188" t="s">
        <v>240</v>
      </c>
      <c r="AG215" s="188">
        <v>3</v>
      </c>
    </row>
    <row r="216" spans="1:33">
      <c r="A216" s="188" t="s">
        <v>44</v>
      </c>
      <c r="B216" s="188">
        <v>899999032</v>
      </c>
      <c r="C216" s="188" t="s">
        <v>278</v>
      </c>
      <c r="D216" s="188" t="s">
        <v>279</v>
      </c>
      <c r="E216" s="206">
        <v>43784</v>
      </c>
      <c r="F216" s="187" t="s">
        <v>924</v>
      </c>
      <c r="G216" s="187" t="s">
        <v>924</v>
      </c>
      <c r="H216" s="193">
        <v>8219736</v>
      </c>
      <c r="I216" s="206">
        <v>43809</v>
      </c>
      <c r="J216" s="188" t="s">
        <v>925</v>
      </c>
      <c r="K216" s="193">
        <v>462300</v>
      </c>
      <c r="L216" s="188"/>
      <c r="M216" s="193"/>
      <c r="N216" s="193"/>
      <c r="O216" s="186">
        <f t="shared" si="6"/>
        <v>462300</v>
      </c>
      <c r="P216" s="188"/>
      <c r="Q216" s="193"/>
      <c r="R216" s="193"/>
      <c r="S216" s="186">
        <f t="shared" si="7"/>
        <v>462300</v>
      </c>
      <c r="T216" s="206">
        <v>43906</v>
      </c>
      <c r="U216" s="186">
        <v>462300</v>
      </c>
      <c r="V216" s="186">
        <v>0</v>
      </c>
      <c r="W216" s="186">
        <v>0</v>
      </c>
      <c r="X216" s="186">
        <v>0</v>
      </c>
      <c r="Y216" s="188" t="s">
        <v>237</v>
      </c>
      <c r="Z216" s="188" t="s">
        <v>170</v>
      </c>
      <c r="AA216" s="188" t="s">
        <v>235</v>
      </c>
      <c r="AB216" s="206">
        <v>43734</v>
      </c>
      <c r="AC216" s="206">
        <v>43740</v>
      </c>
      <c r="AD216" s="188" t="s">
        <v>926</v>
      </c>
      <c r="AE216" s="188" t="s">
        <v>927</v>
      </c>
      <c r="AF216" s="188" t="s">
        <v>240</v>
      </c>
      <c r="AG216" s="188">
        <v>3</v>
      </c>
    </row>
    <row r="217" spans="1:33">
      <c r="A217" s="188" t="s">
        <v>44</v>
      </c>
      <c r="B217" s="188">
        <v>899999032</v>
      </c>
      <c r="C217" s="188" t="s">
        <v>278</v>
      </c>
      <c r="D217" s="188" t="s">
        <v>279</v>
      </c>
      <c r="E217" s="206">
        <v>43784</v>
      </c>
      <c r="F217" s="187" t="s">
        <v>928</v>
      </c>
      <c r="G217" s="187" t="s">
        <v>928</v>
      </c>
      <c r="H217" s="193">
        <v>8239557</v>
      </c>
      <c r="I217" s="206">
        <v>43809</v>
      </c>
      <c r="J217" s="188" t="s">
        <v>929</v>
      </c>
      <c r="K217" s="193">
        <v>603992</v>
      </c>
      <c r="L217" s="188"/>
      <c r="M217" s="193"/>
      <c r="N217" s="193"/>
      <c r="O217" s="186">
        <f t="shared" si="6"/>
        <v>603992</v>
      </c>
      <c r="P217" s="188"/>
      <c r="Q217" s="193"/>
      <c r="R217" s="193"/>
      <c r="S217" s="186">
        <f t="shared" si="7"/>
        <v>603992</v>
      </c>
      <c r="T217" s="206">
        <v>43906</v>
      </c>
      <c r="U217" s="186">
        <v>52200</v>
      </c>
      <c r="V217" s="186">
        <v>551792</v>
      </c>
      <c r="W217" s="186">
        <v>0</v>
      </c>
      <c r="X217" s="186">
        <v>0</v>
      </c>
      <c r="Y217" s="188" t="s">
        <v>237</v>
      </c>
      <c r="Z217" s="188" t="s">
        <v>170</v>
      </c>
      <c r="AA217" s="188" t="s">
        <v>331</v>
      </c>
      <c r="AB217" s="206">
        <v>43740</v>
      </c>
      <c r="AC217" s="206">
        <v>43750</v>
      </c>
      <c r="AD217" s="188" t="s">
        <v>930</v>
      </c>
      <c r="AE217" s="188" t="s">
        <v>931</v>
      </c>
      <c r="AF217" s="188" t="s">
        <v>240</v>
      </c>
      <c r="AG217" s="188">
        <v>3</v>
      </c>
    </row>
    <row r="218" spans="1:33">
      <c r="A218" s="188" t="s">
        <v>43</v>
      </c>
      <c r="B218" s="188">
        <v>890680027</v>
      </c>
      <c r="C218" s="188" t="s">
        <v>170</v>
      </c>
      <c r="D218" s="188" t="s">
        <v>807</v>
      </c>
      <c r="E218" s="206">
        <v>44600</v>
      </c>
      <c r="F218" s="187" t="s">
        <v>932</v>
      </c>
      <c r="G218" s="187" t="s">
        <v>932</v>
      </c>
      <c r="H218" s="193">
        <v>690879</v>
      </c>
      <c r="I218" s="206">
        <v>44622</v>
      </c>
      <c r="J218" s="188" t="s">
        <v>933</v>
      </c>
      <c r="K218" s="193">
        <v>625179</v>
      </c>
      <c r="L218" s="188"/>
      <c r="M218" s="193"/>
      <c r="N218" s="193"/>
      <c r="O218" s="186">
        <f t="shared" si="6"/>
        <v>625179</v>
      </c>
      <c r="P218" s="188"/>
      <c r="Q218" s="193"/>
      <c r="R218" s="193"/>
      <c r="S218" s="186">
        <f t="shared" si="7"/>
        <v>625179</v>
      </c>
      <c r="T218" s="206">
        <v>44736</v>
      </c>
      <c r="U218" s="186">
        <v>625179</v>
      </c>
      <c r="V218" s="186">
        <v>0</v>
      </c>
      <c r="W218" s="186">
        <v>0</v>
      </c>
      <c r="X218" s="186">
        <v>0</v>
      </c>
      <c r="Y218" s="188" t="s">
        <v>237</v>
      </c>
      <c r="Z218" s="188" t="s">
        <v>586</v>
      </c>
      <c r="AA218" s="188" t="s">
        <v>934</v>
      </c>
      <c r="AB218" s="206">
        <v>44572</v>
      </c>
      <c r="AC218" s="206">
        <v>44573</v>
      </c>
      <c r="AD218" s="188" t="s">
        <v>935</v>
      </c>
      <c r="AE218" s="188" t="s">
        <v>936</v>
      </c>
      <c r="AF218" s="188" t="s">
        <v>267</v>
      </c>
      <c r="AG218" s="188">
        <v>3</v>
      </c>
    </row>
    <row r="219" spans="1:33">
      <c r="A219" s="188" t="s">
        <v>28</v>
      </c>
      <c r="B219" s="188">
        <v>800006850</v>
      </c>
      <c r="C219" s="188" t="s">
        <v>170</v>
      </c>
      <c r="D219" s="188" t="s">
        <v>235</v>
      </c>
      <c r="E219" s="206">
        <v>43722</v>
      </c>
      <c r="F219" s="187">
        <v>5316329</v>
      </c>
      <c r="G219" s="187">
        <v>5316329</v>
      </c>
      <c r="H219" s="193">
        <v>3014505</v>
      </c>
      <c r="I219" s="206">
        <v>43733</v>
      </c>
      <c r="J219" s="188" t="s">
        <v>937</v>
      </c>
      <c r="K219" s="193">
        <v>65845</v>
      </c>
      <c r="L219" s="188"/>
      <c r="M219" s="193"/>
      <c r="N219" s="193"/>
      <c r="O219" s="186">
        <f t="shared" si="6"/>
        <v>65845</v>
      </c>
      <c r="P219" s="188"/>
      <c r="Q219" s="193"/>
      <c r="R219" s="193"/>
      <c r="S219" s="186">
        <f t="shared" si="7"/>
        <v>65845</v>
      </c>
      <c r="T219" s="206">
        <v>43818</v>
      </c>
      <c r="U219" s="186">
        <v>65845</v>
      </c>
      <c r="V219" s="186">
        <v>0</v>
      </c>
      <c r="W219" s="186">
        <v>0</v>
      </c>
      <c r="X219" s="186">
        <v>0</v>
      </c>
      <c r="Y219" s="188" t="s">
        <v>237</v>
      </c>
      <c r="Z219" s="188" t="s">
        <v>170</v>
      </c>
      <c r="AA219" s="188" t="s">
        <v>235</v>
      </c>
      <c r="AB219" s="206">
        <v>43689</v>
      </c>
      <c r="AC219" s="206">
        <v>43689</v>
      </c>
      <c r="AD219" s="188" t="s">
        <v>938</v>
      </c>
      <c r="AE219" s="188" t="s">
        <v>939</v>
      </c>
      <c r="AF219" s="188" t="s">
        <v>240</v>
      </c>
      <c r="AG219" s="188">
        <v>3</v>
      </c>
    </row>
    <row r="220" spans="1:33">
      <c r="A220" s="188" t="s">
        <v>28</v>
      </c>
      <c r="B220" s="188">
        <v>800006850</v>
      </c>
      <c r="C220" s="188" t="s">
        <v>170</v>
      </c>
      <c r="D220" s="188" t="s">
        <v>235</v>
      </c>
      <c r="E220" s="206">
        <v>43805</v>
      </c>
      <c r="F220" s="187">
        <v>5419315</v>
      </c>
      <c r="G220" s="187">
        <v>5419315</v>
      </c>
      <c r="H220" s="193">
        <v>2163422</v>
      </c>
      <c r="I220" s="206">
        <v>43837</v>
      </c>
      <c r="J220" s="188" t="s">
        <v>940</v>
      </c>
      <c r="K220" s="193">
        <v>272300</v>
      </c>
      <c r="L220" s="188"/>
      <c r="M220" s="193"/>
      <c r="N220" s="193"/>
      <c r="O220" s="186">
        <f t="shared" si="6"/>
        <v>272300</v>
      </c>
      <c r="P220" s="188"/>
      <c r="Q220" s="193"/>
      <c r="R220" s="193"/>
      <c r="S220" s="186">
        <f t="shared" si="7"/>
        <v>272300</v>
      </c>
      <c r="T220" s="206">
        <v>44069</v>
      </c>
      <c r="U220" s="186">
        <v>272300</v>
      </c>
      <c r="V220" s="186">
        <v>0</v>
      </c>
      <c r="W220" s="186">
        <v>0</v>
      </c>
      <c r="X220" s="186">
        <v>0</v>
      </c>
      <c r="Y220" s="188" t="s">
        <v>237</v>
      </c>
      <c r="Z220" s="188" t="s">
        <v>596</v>
      </c>
      <c r="AA220" s="188" t="s">
        <v>941</v>
      </c>
      <c r="AB220" s="206">
        <v>43792</v>
      </c>
      <c r="AC220" s="206">
        <v>43793</v>
      </c>
      <c r="AD220" s="188" t="s">
        <v>942</v>
      </c>
      <c r="AE220" s="188" t="s">
        <v>943</v>
      </c>
      <c r="AF220" s="188" t="s">
        <v>240</v>
      </c>
      <c r="AG220" s="188">
        <v>3</v>
      </c>
    </row>
    <row r="221" spans="1:33">
      <c r="A221" s="188" t="s">
        <v>944</v>
      </c>
      <c r="B221" s="188">
        <v>899999147</v>
      </c>
      <c r="C221" s="188" t="s">
        <v>170</v>
      </c>
      <c r="D221" s="188" t="s">
        <v>945</v>
      </c>
      <c r="E221" s="206">
        <v>43809</v>
      </c>
      <c r="F221" s="187" t="s">
        <v>946</v>
      </c>
      <c r="G221" s="187" t="s">
        <v>946</v>
      </c>
      <c r="H221" s="193">
        <v>1417455</v>
      </c>
      <c r="I221" s="206">
        <v>43840</v>
      </c>
      <c r="J221" s="188" t="s">
        <v>947</v>
      </c>
      <c r="K221" s="193">
        <v>17100</v>
      </c>
      <c r="L221" s="188"/>
      <c r="M221" s="193"/>
      <c r="N221" s="193"/>
      <c r="O221" s="186">
        <f t="shared" si="6"/>
        <v>17100</v>
      </c>
      <c r="P221" s="188"/>
      <c r="Q221" s="193"/>
      <c r="R221" s="193"/>
      <c r="S221" s="186">
        <f t="shared" si="7"/>
        <v>17100</v>
      </c>
      <c r="T221" s="206">
        <v>44069</v>
      </c>
      <c r="U221" s="186">
        <v>0</v>
      </c>
      <c r="V221" s="186">
        <v>17100</v>
      </c>
      <c r="W221" s="186">
        <v>0</v>
      </c>
      <c r="X221" s="186">
        <v>0</v>
      </c>
      <c r="Y221" s="188" t="s">
        <v>237</v>
      </c>
      <c r="Z221" s="188" t="s">
        <v>596</v>
      </c>
      <c r="AA221" s="188" t="s">
        <v>948</v>
      </c>
      <c r="AB221" s="206">
        <v>43676</v>
      </c>
      <c r="AC221" s="206">
        <v>43680</v>
      </c>
      <c r="AD221" s="188" t="s">
        <v>949</v>
      </c>
      <c r="AE221" s="188" t="s">
        <v>365</v>
      </c>
      <c r="AF221" s="188" t="s">
        <v>240</v>
      </c>
      <c r="AG221" s="188">
        <v>3</v>
      </c>
    </row>
    <row r="222" spans="1:33">
      <c r="A222" s="188" t="s">
        <v>950</v>
      </c>
      <c r="B222" s="188">
        <v>892001990</v>
      </c>
      <c r="C222" s="188" t="s">
        <v>170</v>
      </c>
      <c r="D222" s="188" t="s">
        <v>951</v>
      </c>
      <c r="E222" s="206">
        <v>43514</v>
      </c>
      <c r="F222" s="187">
        <v>404599</v>
      </c>
      <c r="G222" s="187">
        <v>404599</v>
      </c>
      <c r="H222" s="193">
        <v>796240</v>
      </c>
      <c r="I222" s="206">
        <v>43524</v>
      </c>
      <c r="J222" s="188" t="s">
        <v>952</v>
      </c>
      <c r="K222" s="193">
        <v>555890</v>
      </c>
      <c r="L222" s="188"/>
      <c r="M222" s="193"/>
      <c r="N222" s="193"/>
      <c r="O222" s="186">
        <f t="shared" si="6"/>
        <v>555890</v>
      </c>
      <c r="P222" s="188"/>
      <c r="Q222" s="193"/>
      <c r="R222" s="193"/>
      <c r="S222" s="186">
        <f t="shared" si="7"/>
        <v>555890</v>
      </c>
      <c r="T222" s="206">
        <v>43791</v>
      </c>
      <c r="U222" s="186">
        <v>551690</v>
      </c>
      <c r="V222" s="186">
        <v>4200</v>
      </c>
      <c r="W222" s="186">
        <v>0</v>
      </c>
      <c r="X222" s="186">
        <v>0</v>
      </c>
      <c r="Y222" s="188" t="s">
        <v>237</v>
      </c>
      <c r="Z222" s="188" t="s">
        <v>596</v>
      </c>
      <c r="AA222" s="188" t="s">
        <v>948</v>
      </c>
      <c r="AB222" s="206">
        <v>43462</v>
      </c>
      <c r="AC222" s="206">
        <v>43462</v>
      </c>
      <c r="AD222" s="188" t="s">
        <v>953</v>
      </c>
      <c r="AE222" s="188" t="s">
        <v>954</v>
      </c>
      <c r="AF222" s="188" t="s">
        <v>240</v>
      </c>
      <c r="AG222" s="188">
        <v>3</v>
      </c>
    </row>
    <row r="223" spans="1:33">
      <c r="A223" s="188" t="s">
        <v>33</v>
      </c>
      <c r="B223" s="188">
        <v>832010436</v>
      </c>
      <c r="C223" s="188" t="s">
        <v>170</v>
      </c>
      <c r="D223" s="188" t="s">
        <v>264</v>
      </c>
      <c r="E223" s="206">
        <v>43664</v>
      </c>
      <c r="F223" s="187">
        <v>1487887</v>
      </c>
      <c r="G223" s="187">
        <v>1487887</v>
      </c>
      <c r="H223" s="193">
        <v>159418</v>
      </c>
      <c r="I223" s="206">
        <v>43675</v>
      </c>
      <c r="J223" s="188" t="s">
        <v>955</v>
      </c>
      <c r="K223" s="193">
        <v>30870</v>
      </c>
      <c r="L223" s="188"/>
      <c r="M223" s="193"/>
      <c r="N223" s="193"/>
      <c r="O223" s="186">
        <f t="shared" si="6"/>
        <v>30870</v>
      </c>
      <c r="P223" s="188"/>
      <c r="Q223" s="193"/>
      <c r="R223" s="193"/>
      <c r="S223" s="186">
        <f t="shared" si="7"/>
        <v>30870</v>
      </c>
      <c r="T223" s="206">
        <v>43875</v>
      </c>
      <c r="U223" s="186">
        <v>30870</v>
      </c>
      <c r="V223" s="186">
        <v>0</v>
      </c>
      <c r="W223" s="186">
        <v>0</v>
      </c>
      <c r="X223" s="186">
        <v>0</v>
      </c>
      <c r="Y223" s="188" t="s">
        <v>237</v>
      </c>
      <c r="Z223" s="188" t="s">
        <v>596</v>
      </c>
      <c r="AA223" s="188" t="s">
        <v>956</v>
      </c>
      <c r="AB223" s="206">
        <v>43639</v>
      </c>
      <c r="AC223" s="206">
        <v>43639</v>
      </c>
      <c r="AD223" s="188" t="s">
        <v>957</v>
      </c>
      <c r="AE223" s="188" t="s">
        <v>958</v>
      </c>
      <c r="AF223" s="188" t="s">
        <v>240</v>
      </c>
      <c r="AG223" s="188">
        <v>3</v>
      </c>
    </row>
    <row r="224" spans="1:33">
      <c r="A224" s="188" t="s">
        <v>38</v>
      </c>
      <c r="B224" s="188">
        <v>860023878</v>
      </c>
      <c r="C224" s="188" t="s">
        <v>170</v>
      </c>
      <c r="D224" s="188" t="s">
        <v>713</v>
      </c>
      <c r="E224" s="206">
        <v>43346</v>
      </c>
      <c r="F224" s="187">
        <v>3223238</v>
      </c>
      <c r="G224" s="187">
        <v>3223238</v>
      </c>
      <c r="H224" s="193">
        <v>373496</v>
      </c>
      <c r="I224" s="206">
        <v>43362</v>
      </c>
      <c r="J224" s="188" t="s">
        <v>959</v>
      </c>
      <c r="K224" s="193">
        <v>208500</v>
      </c>
      <c r="L224" s="206">
        <v>43675</v>
      </c>
      <c r="M224" s="193">
        <v>0</v>
      </c>
      <c r="N224" s="193">
        <v>208500</v>
      </c>
      <c r="O224" s="186">
        <f t="shared" si="6"/>
        <v>0</v>
      </c>
      <c r="P224" s="188"/>
      <c r="Q224" s="193"/>
      <c r="R224" s="193"/>
      <c r="S224" s="186">
        <f t="shared" si="7"/>
        <v>0</v>
      </c>
      <c r="T224" s="188"/>
      <c r="U224" s="186">
        <v>0</v>
      </c>
      <c r="V224" s="186">
        <v>0</v>
      </c>
      <c r="W224" s="186">
        <v>0</v>
      </c>
      <c r="X224" s="186">
        <v>0</v>
      </c>
      <c r="Y224" s="188" t="s">
        <v>237</v>
      </c>
      <c r="Z224" s="188" t="s">
        <v>596</v>
      </c>
      <c r="AA224" s="188" t="s">
        <v>941</v>
      </c>
      <c r="AB224" s="206">
        <v>43162</v>
      </c>
      <c r="AC224" s="206">
        <v>43162</v>
      </c>
      <c r="AD224" s="188" t="s">
        <v>960</v>
      </c>
      <c r="AE224" s="188" t="s">
        <v>961</v>
      </c>
      <c r="AF224" s="188" t="s">
        <v>240</v>
      </c>
      <c r="AG224" s="188">
        <v>3</v>
      </c>
    </row>
    <row r="225" spans="1:33">
      <c r="A225" s="188" t="s">
        <v>28</v>
      </c>
      <c r="B225" s="188">
        <v>800006850</v>
      </c>
      <c r="C225" s="188" t="s">
        <v>170</v>
      </c>
      <c r="D225" s="188" t="s">
        <v>235</v>
      </c>
      <c r="E225" s="206">
        <v>44022</v>
      </c>
      <c r="F225" s="187">
        <v>5567102</v>
      </c>
      <c r="G225" s="187">
        <v>5567102</v>
      </c>
      <c r="H225" s="193">
        <v>162500</v>
      </c>
      <c r="I225" s="206">
        <v>44037</v>
      </c>
      <c r="J225" s="188" t="s">
        <v>962</v>
      </c>
      <c r="K225" s="193">
        <v>9230</v>
      </c>
      <c r="L225" s="206">
        <v>44048</v>
      </c>
      <c r="M225" s="193">
        <v>0</v>
      </c>
      <c r="N225" s="193">
        <v>0</v>
      </c>
      <c r="O225" s="186">
        <f t="shared" si="6"/>
        <v>9230</v>
      </c>
      <c r="P225" s="188"/>
      <c r="Q225" s="193"/>
      <c r="R225" s="193"/>
      <c r="S225" s="186">
        <f t="shared" si="7"/>
        <v>9230</v>
      </c>
      <c r="T225" s="206">
        <v>44104</v>
      </c>
      <c r="U225" s="186">
        <v>9230</v>
      </c>
      <c r="V225" s="186">
        <v>0</v>
      </c>
      <c r="W225" s="186">
        <v>0</v>
      </c>
      <c r="X225" s="186">
        <v>0</v>
      </c>
      <c r="Y225" s="188" t="s">
        <v>237</v>
      </c>
      <c r="Z225" s="188" t="s">
        <v>596</v>
      </c>
      <c r="AA225" s="188" t="s">
        <v>732</v>
      </c>
      <c r="AB225" s="206">
        <v>43990</v>
      </c>
      <c r="AC225" s="206">
        <v>43990</v>
      </c>
      <c r="AD225" s="188" t="s">
        <v>963</v>
      </c>
      <c r="AE225" s="188" t="s">
        <v>964</v>
      </c>
      <c r="AF225" s="188" t="s">
        <v>240</v>
      </c>
      <c r="AG225" s="188">
        <v>3</v>
      </c>
    </row>
    <row r="226" spans="1:33">
      <c r="A226" s="188" t="s">
        <v>44</v>
      </c>
      <c r="B226" s="188">
        <v>899999032</v>
      </c>
      <c r="C226" s="188" t="s">
        <v>278</v>
      </c>
      <c r="D226" s="188" t="s">
        <v>279</v>
      </c>
      <c r="E226" s="206">
        <v>43720</v>
      </c>
      <c r="F226" s="187" t="s">
        <v>965</v>
      </c>
      <c r="G226" s="187" t="s">
        <v>965</v>
      </c>
      <c r="H226" s="193">
        <v>255354</v>
      </c>
      <c r="I226" s="206">
        <v>43732</v>
      </c>
      <c r="J226" s="188" t="s">
        <v>966</v>
      </c>
      <c r="K226" s="193">
        <v>89400</v>
      </c>
      <c r="L226" s="188"/>
      <c r="M226" s="193"/>
      <c r="N226" s="193"/>
      <c r="O226" s="186">
        <f t="shared" si="6"/>
        <v>89400</v>
      </c>
      <c r="P226" s="188"/>
      <c r="Q226" s="193"/>
      <c r="R226" s="193"/>
      <c r="S226" s="186">
        <f t="shared" si="7"/>
        <v>89400</v>
      </c>
      <c r="T226" s="206">
        <v>43906</v>
      </c>
      <c r="U226" s="186">
        <v>0</v>
      </c>
      <c r="V226" s="186">
        <v>89400</v>
      </c>
      <c r="W226" s="186">
        <v>0</v>
      </c>
      <c r="X226" s="186">
        <v>0</v>
      </c>
      <c r="Y226" s="188" t="s">
        <v>237</v>
      </c>
      <c r="Z226" s="188" t="s">
        <v>596</v>
      </c>
      <c r="AA226" s="188" t="s">
        <v>967</v>
      </c>
      <c r="AB226" s="206">
        <v>43708</v>
      </c>
      <c r="AC226" s="206">
        <v>43708</v>
      </c>
      <c r="AD226" s="188" t="s">
        <v>968</v>
      </c>
      <c r="AE226" s="188" t="s">
        <v>969</v>
      </c>
      <c r="AF226" s="188" t="s">
        <v>240</v>
      </c>
      <c r="AG226" s="188">
        <v>3</v>
      </c>
    </row>
    <row r="227" spans="1:33">
      <c r="A227" s="188" t="s">
        <v>28</v>
      </c>
      <c r="B227" s="188">
        <v>800006850</v>
      </c>
      <c r="C227" s="188" t="s">
        <v>170</v>
      </c>
      <c r="D227" s="188" t="s">
        <v>235</v>
      </c>
      <c r="E227" s="206">
        <v>43993</v>
      </c>
      <c r="F227" s="187">
        <v>5561023</v>
      </c>
      <c r="G227" s="187">
        <v>5561023</v>
      </c>
      <c r="H227" s="193">
        <v>334000</v>
      </c>
      <c r="I227" s="206">
        <v>44016</v>
      </c>
      <c r="J227" s="188" t="s">
        <v>970</v>
      </c>
      <c r="K227" s="193">
        <v>334000</v>
      </c>
      <c r="L227" s="206">
        <v>44056</v>
      </c>
      <c r="M227" s="193">
        <v>0</v>
      </c>
      <c r="N227" s="193">
        <v>0</v>
      </c>
      <c r="O227" s="186">
        <f t="shared" si="6"/>
        <v>334000</v>
      </c>
      <c r="P227" s="188"/>
      <c r="Q227" s="193"/>
      <c r="R227" s="193"/>
      <c r="S227" s="186">
        <f t="shared" si="7"/>
        <v>334000</v>
      </c>
      <c r="T227" s="206">
        <v>44104</v>
      </c>
      <c r="U227" s="186">
        <v>334000</v>
      </c>
      <c r="V227" s="186">
        <v>0</v>
      </c>
      <c r="W227" s="186">
        <v>0</v>
      </c>
      <c r="X227" s="186">
        <v>0</v>
      </c>
      <c r="Y227" s="188" t="s">
        <v>237</v>
      </c>
      <c r="Z227" s="188" t="s">
        <v>170</v>
      </c>
      <c r="AA227" s="188" t="s">
        <v>235</v>
      </c>
      <c r="AB227" s="206">
        <v>43978</v>
      </c>
      <c r="AC227" s="206">
        <v>43978</v>
      </c>
      <c r="AD227" s="188" t="s">
        <v>971</v>
      </c>
      <c r="AE227" s="188" t="s">
        <v>972</v>
      </c>
      <c r="AF227" s="188" t="s">
        <v>240</v>
      </c>
      <c r="AG227" s="188">
        <v>3</v>
      </c>
    </row>
    <row r="228" spans="1:33">
      <c r="A228" s="188" t="s">
        <v>28</v>
      </c>
      <c r="B228" s="188">
        <v>800006850</v>
      </c>
      <c r="C228" s="188" t="s">
        <v>170</v>
      </c>
      <c r="D228" s="188" t="s">
        <v>235</v>
      </c>
      <c r="E228" s="206">
        <v>43993</v>
      </c>
      <c r="F228" s="187">
        <v>5561051</v>
      </c>
      <c r="G228" s="187">
        <v>5561051</v>
      </c>
      <c r="H228" s="193">
        <v>334000</v>
      </c>
      <c r="I228" s="206">
        <v>44016</v>
      </c>
      <c r="J228" s="188" t="s">
        <v>973</v>
      </c>
      <c r="K228" s="193">
        <v>334000</v>
      </c>
      <c r="L228" s="206">
        <v>44056</v>
      </c>
      <c r="M228" s="193">
        <v>0</v>
      </c>
      <c r="N228" s="193">
        <v>0</v>
      </c>
      <c r="O228" s="186">
        <f t="shared" si="6"/>
        <v>334000</v>
      </c>
      <c r="P228" s="188"/>
      <c r="Q228" s="193"/>
      <c r="R228" s="193"/>
      <c r="S228" s="186">
        <f t="shared" si="7"/>
        <v>334000</v>
      </c>
      <c r="T228" s="206">
        <v>44104</v>
      </c>
      <c r="U228" s="186">
        <v>334000</v>
      </c>
      <c r="V228" s="186">
        <v>0</v>
      </c>
      <c r="W228" s="186">
        <v>0</v>
      </c>
      <c r="X228" s="186">
        <v>0</v>
      </c>
      <c r="Y228" s="188" t="s">
        <v>237</v>
      </c>
      <c r="Z228" s="188" t="s">
        <v>170</v>
      </c>
      <c r="AA228" s="188" t="s">
        <v>235</v>
      </c>
      <c r="AB228" s="206">
        <v>43978</v>
      </c>
      <c r="AC228" s="206">
        <v>43978</v>
      </c>
      <c r="AD228" s="188" t="s">
        <v>971</v>
      </c>
      <c r="AE228" s="188" t="s">
        <v>972</v>
      </c>
      <c r="AF228" s="188" t="s">
        <v>240</v>
      </c>
      <c r="AG228" s="188">
        <v>3</v>
      </c>
    </row>
    <row r="229" spans="1:33">
      <c r="A229" s="188" t="s">
        <v>28</v>
      </c>
      <c r="B229" s="188">
        <v>800006850</v>
      </c>
      <c r="C229" s="188" t="s">
        <v>170</v>
      </c>
      <c r="D229" s="188" t="s">
        <v>235</v>
      </c>
      <c r="E229" s="206">
        <v>43993</v>
      </c>
      <c r="F229" s="187">
        <v>5561103</v>
      </c>
      <c r="G229" s="187">
        <v>5561103</v>
      </c>
      <c r="H229" s="193">
        <v>334000</v>
      </c>
      <c r="I229" s="206">
        <v>44016</v>
      </c>
      <c r="J229" s="188" t="s">
        <v>974</v>
      </c>
      <c r="K229" s="193">
        <v>334000</v>
      </c>
      <c r="L229" s="206">
        <v>44056</v>
      </c>
      <c r="M229" s="193">
        <v>0</v>
      </c>
      <c r="N229" s="193">
        <v>0</v>
      </c>
      <c r="O229" s="186">
        <f t="shared" si="6"/>
        <v>334000</v>
      </c>
      <c r="P229" s="188"/>
      <c r="Q229" s="193"/>
      <c r="R229" s="193"/>
      <c r="S229" s="186">
        <f t="shared" si="7"/>
        <v>334000</v>
      </c>
      <c r="T229" s="206">
        <v>44104</v>
      </c>
      <c r="U229" s="186">
        <v>334000</v>
      </c>
      <c r="V229" s="186">
        <v>0</v>
      </c>
      <c r="W229" s="186">
        <v>0</v>
      </c>
      <c r="X229" s="186">
        <v>0</v>
      </c>
      <c r="Y229" s="188" t="s">
        <v>237</v>
      </c>
      <c r="Z229" s="188" t="s">
        <v>170</v>
      </c>
      <c r="AA229" s="188" t="s">
        <v>235</v>
      </c>
      <c r="AB229" s="206">
        <v>43978</v>
      </c>
      <c r="AC229" s="206">
        <v>43978</v>
      </c>
      <c r="AD229" s="188" t="s">
        <v>971</v>
      </c>
      <c r="AE229" s="188" t="s">
        <v>972</v>
      </c>
      <c r="AF229" s="188" t="s">
        <v>240</v>
      </c>
      <c r="AG229" s="188">
        <v>3</v>
      </c>
    </row>
    <row r="230" spans="1:33">
      <c r="A230" s="188" t="s">
        <v>28</v>
      </c>
      <c r="B230" s="188">
        <v>800006850</v>
      </c>
      <c r="C230" s="188" t="s">
        <v>170</v>
      </c>
      <c r="D230" s="188" t="s">
        <v>235</v>
      </c>
      <c r="E230" s="206">
        <v>43993</v>
      </c>
      <c r="F230" s="187">
        <v>5562495</v>
      </c>
      <c r="G230" s="187">
        <v>5562495</v>
      </c>
      <c r="H230" s="193">
        <v>334000</v>
      </c>
      <c r="I230" s="206">
        <v>44016</v>
      </c>
      <c r="J230" s="188" t="s">
        <v>975</v>
      </c>
      <c r="K230" s="193">
        <v>334000</v>
      </c>
      <c r="L230" s="206">
        <v>44056</v>
      </c>
      <c r="M230" s="193">
        <v>0</v>
      </c>
      <c r="N230" s="193">
        <v>0</v>
      </c>
      <c r="O230" s="186">
        <f t="shared" si="6"/>
        <v>334000</v>
      </c>
      <c r="P230" s="188"/>
      <c r="Q230" s="193"/>
      <c r="R230" s="193"/>
      <c r="S230" s="186">
        <f t="shared" si="7"/>
        <v>334000</v>
      </c>
      <c r="T230" s="206">
        <v>44104</v>
      </c>
      <c r="U230" s="186">
        <v>334000</v>
      </c>
      <c r="V230" s="186">
        <v>0</v>
      </c>
      <c r="W230" s="186">
        <v>0</v>
      </c>
      <c r="X230" s="186">
        <v>0</v>
      </c>
      <c r="Y230" s="188" t="s">
        <v>237</v>
      </c>
      <c r="Z230" s="188" t="s">
        <v>170</v>
      </c>
      <c r="AA230" s="188" t="s">
        <v>235</v>
      </c>
      <c r="AB230" s="206">
        <v>43980</v>
      </c>
      <c r="AC230" s="206">
        <v>43980</v>
      </c>
      <c r="AD230" s="188" t="s">
        <v>971</v>
      </c>
      <c r="AE230" s="188" t="s">
        <v>972</v>
      </c>
      <c r="AF230" s="188" t="s">
        <v>240</v>
      </c>
      <c r="AG230" s="188">
        <v>3</v>
      </c>
    </row>
    <row r="231" spans="1:33">
      <c r="A231" s="188" t="s">
        <v>28</v>
      </c>
      <c r="B231" s="188">
        <v>800006850</v>
      </c>
      <c r="C231" s="188" t="s">
        <v>170</v>
      </c>
      <c r="D231" s="188" t="s">
        <v>235</v>
      </c>
      <c r="E231" s="206">
        <v>43993</v>
      </c>
      <c r="F231" s="187">
        <v>5562499</v>
      </c>
      <c r="G231" s="187">
        <v>5562499</v>
      </c>
      <c r="H231" s="193">
        <v>334000</v>
      </c>
      <c r="I231" s="206">
        <v>44016</v>
      </c>
      <c r="J231" s="188" t="s">
        <v>976</v>
      </c>
      <c r="K231" s="193">
        <v>334000</v>
      </c>
      <c r="L231" s="206">
        <v>44048</v>
      </c>
      <c r="M231" s="193">
        <v>0</v>
      </c>
      <c r="N231" s="193">
        <v>0</v>
      </c>
      <c r="O231" s="186">
        <f t="shared" si="6"/>
        <v>334000</v>
      </c>
      <c r="P231" s="188"/>
      <c r="Q231" s="193"/>
      <c r="R231" s="193"/>
      <c r="S231" s="186">
        <f t="shared" si="7"/>
        <v>334000</v>
      </c>
      <c r="T231" s="206">
        <v>44104</v>
      </c>
      <c r="U231" s="186">
        <v>334000</v>
      </c>
      <c r="V231" s="186">
        <v>0</v>
      </c>
      <c r="W231" s="186">
        <v>0</v>
      </c>
      <c r="X231" s="186">
        <v>0</v>
      </c>
      <c r="Y231" s="188" t="s">
        <v>237</v>
      </c>
      <c r="Z231" s="188" t="s">
        <v>170</v>
      </c>
      <c r="AA231" s="188" t="s">
        <v>235</v>
      </c>
      <c r="AB231" s="206">
        <v>43980</v>
      </c>
      <c r="AC231" s="206">
        <v>43980</v>
      </c>
      <c r="AD231" s="188" t="s">
        <v>971</v>
      </c>
      <c r="AE231" s="188" t="s">
        <v>977</v>
      </c>
      <c r="AF231" s="188" t="s">
        <v>240</v>
      </c>
      <c r="AG231" s="188">
        <v>3</v>
      </c>
    </row>
    <row r="232" spans="1:33">
      <c r="A232" s="188" t="s">
        <v>28</v>
      </c>
      <c r="B232" s="188">
        <v>800006850</v>
      </c>
      <c r="C232" s="188" t="s">
        <v>170</v>
      </c>
      <c r="D232" s="188" t="s">
        <v>235</v>
      </c>
      <c r="E232" s="206">
        <v>43993</v>
      </c>
      <c r="F232" s="187">
        <v>5562498</v>
      </c>
      <c r="G232" s="187">
        <v>5562498</v>
      </c>
      <c r="H232" s="193">
        <v>334000</v>
      </c>
      <c r="I232" s="206">
        <v>44016</v>
      </c>
      <c r="J232" s="188" t="s">
        <v>978</v>
      </c>
      <c r="K232" s="193">
        <v>334000</v>
      </c>
      <c r="L232" s="188"/>
      <c r="M232" s="193"/>
      <c r="N232" s="193"/>
      <c r="O232" s="186">
        <f t="shared" si="6"/>
        <v>334000</v>
      </c>
      <c r="P232" s="188"/>
      <c r="Q232" s="193"/>
      <c r="R232" s="193"/>
      <c r="S232" s="186">
        <f t="shared" si="7"/>
        <v>334000</v>
      </c>
      <c r="T232" s="206">
        <v>44104</v>
      </c>
      <c r="U232" s="186">
        <v>334000</v>
      </c>
      <c r="V232" s="186">
        <v>0</v>
      </c>
      <c r="W232" s="186">
        <v>0</v>
      </c>
      <c r="X232" s="186">
        <v>0</v>
      </c>
      <c r="Y232" s="188" t="s">
        <v>237</v>
      </c>
      <c r="Z232" s="188" t="s">
        <v>170</v>
      </c>
      <c r="AA232" s="188" t="s">
        <v>235</v>
      </c>
      <c r="AB232" s="206">
        <v>43980</v>
      </c>
      <c r="AC232" s="206">
        <v>43980</v>
      </c>
      <c r="AD232" s="188" t="s">
        <v>971</v>
      </c>
      <c r="AE232" s="188" t="s">
        <v>319</v>
      </c>
      <c r="AF232" s="188" t="s">
        <v>240</v>
      </c>
      <c r="AG232" s="188">
        <v>3</v>
      </c>
    </row>
    <row r="233" spans="1:33">
      <c r="A233" s="188" t="s">
        <v>44</v>
      </c>
      <c r="B233" s="188">
        <v>899999032</v>
      </c>
      <c r="C233" s="188" t="s">
        <v>278</v>
      </c>
      <c r="D233" s="188" t="s">
        <v>279</v>
      </c>
      <c r="E233" s="206">
        <v>44298</v>
      </c>
      <c r="F233" s="187" t="s">
        <v>979</v>
      </c>
      <c r="G233" s="187" t="s">
        <v>979</v>
      </c>
      <c r="H233" s="193">
        <v>5822526</v>
      </c>
      <c r="I233" s="206">
        <v>44321</v>
      </c>
      <c r="J233" s="188" t="s">
        <v>980</v>
      </c>
      <c r="K233" s="193">
        <v>317625</v>
      </c>
      <c r="L233" s="188"/>
      <c r="M233" s="193"/>
      <c r="N233" s="193"/>
      <c r="O233" s="186">
        <f t="shared" si="6"/>
        <v>317625</v>
      </c>
      <c r="P233" s="188"/>
      <c r="Q233" s="193"/>
      <c r="R233" s="193"/>
      <c r="S233" s="186">
        <f t="shared" si="7"/>
        <v>317625</v>
      </c>
      <c r="T233" s="206">
        <v>44405</v>
      </c>
      <c r="U233" s="186">
        <v>317625</v>
      </c>
      <c r="V233" s="186">
        <v>0</v>
      </c>
      <c r="W233" s="186">
        <v>0</v>
      </c>
      <c r="X233" s="186">
        <v>0</v>
      </c>
      <c r="Y233" s="188" t="s">
        <v>237</v>
      </c>
      <c r="Z233" s="188" t="s">
        <v>282</v>
      </c>
      <c r="AA233" s="188" t="s">
        <v>981</v>
      </c>
      <c r="AB233" s="206">
        <v>44279</v>
      </c>
      <c r="AC233" s="206">
        <v>44282</v>
      </c>
      <c r="AD233" s="188" t="s">
        <v>982</v>
      </c>
      <c r="AE233" s="188" t="s">
        <v>983</v>
      </c>
      <c r="AF233" s="188" t="s">
        <v>240</v>
      </c>
      <c r="AG233" s="188">
        <v>3</v>
      </c>
    </row>
    <row r="234" spans="1:33">
      <c r="A234" s="188" t="s">
        <v>40</v>
      </c>
      <c r="B234" s="188">
        <v>860024766</v>
      </c>
      <c r="C234" s="188" t="s">
        <v>170</v>
      </c>
      <c r="D234" s="188" t="s">
        <v>338</v>
      </c>
      <c r="E234" s="206">
        <v>43739</v>
      </c>
      <c r="F234" s="187" t="s">
        <v>984</v>
      </c>
      <c r="G234" s="187" t="s">
        <v>984</v>
      </c>
      <c r="H234" s="193">
        <v>1263278</v>
      </c>
      <c r="I234" s="206">
        <v>43763</v>
      </c>
      <c r="J234" s="188" t="s">
        <v>985</v>
      </c>
      <c r="K234" s="193">
        <v>145800</v>
      </c>
      <c r="L234" s="188"/>
      <c r="M234" s="193"/>
      <c r="N234" s="193"/>
      <c r="O234" s="186">
        <f t="shared" si="6"/>
        <v>145800</v>
      </c>
      <c r="P234" s="188"/>
      <c r="Q234" s="193"/>
      <c r="R234" s="193"/>
      <c r="S234" s="186">
        <f t="shared" si="7"/>
        <v>145800</v>
      </c>
      <c r="T234" s="206">
        <v>44551</v>
      </c>
      <c r="U234" s="186">
        <v>145800</v>
      </c>
      <c r="V234" s="186">
        <v>0</v>
      </c>
      <c r="W234" s="186">
        <v>0</v>
      </c>
      <c r="X234" s="186">
        <v>0</v>
      </c>
      <c r="Y234" s="188" t="s">
        <v>237</v>
      </c>
      <c r="Z234" s="188" t="s">
        <v>170</v>
      </c>
      <c r="AA234" s="188" t="s">
        <v>311</v>
      </c>
      <c r="AB234" s="206">
        <v>43621</v>
      </c>
      <c r="AC234" s="206">
        <v>43623</v>
      </c>
      <c r="AD234" s="188" t="s">
        <v>986</v>
      </c>
      <c r="AE234" s="188" t="s">
        <v>987</v>
      </c>
      <c r="AF234" s="188" t="s">
        <v>240</v>
      </c>
      <c r="AG234" s="188">
        <v>3</v>
      </c>
    </row>
    <row r="235" spans="1:33">
      <c r="A235" s="188" t="s">
        <v>40</v>
      </c>
      <c r="B235" s="188">
        <v>860024766</v>
      </c>
      <c r="C235" s="188" t="s">
        <v>170</v>
      </c>
      <c r="D235" s="188" t="s">
        <v>338</v>
      </c>
      <c r="E235" s="206">
        <v>43739</v>
      </c>
      <c r="F235" s="187" t="s">
        <v>988</v>
      </c>
      <c r="G235" s="187" t="s">
        <v>988</v>
      </c>
      <c r="H235" s="193">
        <v>1185173</v>
      </c>
      <c r="I235" s="206">
        <v>43766</v>
      </c>
      <c r="J235" s="188" t="s">
        <v>989</v>
      </c>
      <c r="K235" s="193">
        <v>262000</v>
      </c>
      <c r="L235" s="206">
        <v>43783</v>
      </c>
      <c r="M235" s="193">
        <v>0</v>
      </c>
      <c r="N235" s="193">
        <v>0</v>
      </c>
      <c r="O235" s="186">
        <f t="shared" si="6"/>
        <v>262000</v>
      </c>
      <c r="P235" s="188"/>
      <c r="Q235" s="193"/>
      <c r="R235" s="193"/>
      <c r="S235" s="186">
        <f t="shared" si="7"/>
        <v>262000</v>
      </c>
      <c r="T235" s="206">
        <v>44551</v>
      </c>
      <c r="U235" s="186">
        <v>262000</v>
      </c>
      <c r="V235" s="186">
        <v>0</v>
      </c>
      <c r="W235" s="186">
        <v>0</v>
      </c>
      <c r="X235" s="186">
        <v>0</v>
      </c>
      <c r="Y235" s="188" t="s">
        <v>237</v>
      </c>
      <c r="Z235" s="188" t="s">
        <v>170</v>
      </c>
      <c r="AA235" s="188" t="s">
        <v>311</v>
      </c>
      <c r="AB235" s="206">
        <v>43620</v>
      </c>
      <c r="AC235" s="206">
        <v>43623</v>
      </c>
      <c r="AD235" s="188" t="s">
        <v>990</v>
      </c>
      <c r="AE235" s="188" t="s">
        <v>991</v>
      </c>
      <c r="AF235" s="188" t="s">
        <v>240</v>
      </c>
      <c r="AG235" s="188">
        <v>3</v>
      </c>
    </row>
    <row r="236" spans="1:33">
      <c r="A236" s="188" t="s">
        <v>40</v>
      </c>
      <c r="B236" s="188">
        <v>860024766</v>
      </c>
      <c r="C236" s="188" t="s">
        <v>170</v>
      </c>
      <c r="D236" s="188" t="s">
        <v>338</v>
      </c>
      <c r="E236" s="206">
        <v>43739</v>
      </c>
      <c r="F236" s="187" t="s">
        <v>992</v>
      </c>
      <c r="G236" s="187" t="s">
        <v>992</v>
      </c>
      <c r="H236" s="193">
        <v>1394027</v>
      </c>
      <c r="I236" s="206">
        <v>43766</v>
      </c>
      <c r="J236" s="188" t="s">
        <v>993</v>
      </c>
      <c r="K236" s="193">
        <v>12300</v>
      </c>
      <c r="L236" s="206">
        <v>43775</v>
      </c>
      <c r="M236" s="193">
        <v>0</v>
      </c>
      <c r="N236" s="193">
        <v>0</v>
      </c>
      <c r="O236" s="186">
        <f t="shared" si="6"/>
        <v>12300</v>
      </c>
      <c r="P236" s="188"/>
      <c r="Q236" s="193"/>
      <c r="R236" s="193"/>
      <c r="S236" s="186">
        <f t="shared" si="7"/>
        <v>12300</v>
      </c>
      <c r="T236" s="206">
        <v>44551</v>
      </c>
      <c r="U236" s="186">
        <v>0</v>
      </c>
      <c r="V236" s="186">
        <v>12300</v>
      </c>
      <c r="W236" s="186">
        <v>0</v>
      </c>
      <c r="X236" s="186">
        <v>0</v>
      </c>
      <c r="Y236" s="188" t="s">
        <v>237</v>
      </c>
      <c r="Z236" s="188" t="s">
        <v>170</v>
      </c>
      <c r="AA236" s="188" t="s">
        <v>311</v>
      </c>
      <c r="AB236" s="206">
        <v>43629</v>
      </c>
      <c r="AC236" s="206">
        <v>43631</v>
      </c>
      <c r="AD236" s="188" t="s">
        <v>994</v>
      </c>
      <c r="AE236" s="188" t="s">
        <v>995</v>
      </c>
      <c r="AF236" s="188" t="s">
        <v>240</v>
      </c>
      <c r="AG236" s="188">
        <v>3</v>
      </c>
    </row>
    <row r="237" spans="1:33">
      <c r="A237" s="188" t="s">
        <v>28</v>
      </c>
      <c r="B237" s="188">
        <v>800006850</v>
      </c>
      <c r="C237" s="188" t="s">
        <v>170</v>
      </c>
      <c r="D237" s="188" t="s">
        <v>235</v>
      </c>
      <c r="E237" s="206">
        <v>43747</v>
      </c>
      <c r="F237" s="187">
        <v>5327574</v>
      </c>
      <c r="G237" s="187">
        <v>5327574</v>
      </c>
      <c r="H237" s="193">
        <v>1449100</v>
      </c>
      <c r="I237" s="206">
        <v>43769</v>
      </c>
      <c r="J237" s="188" t="s">
        <v>996</v>
      </c>
      <c r="K237" s="193">
        <v>101600</v>
      </c>
      <c r="L237" s="206">
        <v>43783</v>
      </c>
      <c r="M237" s="193">
        <v>0</v>
      </c>
      <c r="N237" s="193">
        <v>0</v>
      </c>
      <c r="O237" s="186">
        <f t="shared" si="6"/>
        <v>101600</v>
      </c>
      <c r="P237" s="206">
        <v>43789</v>
      </c>
      <c r="Q237" s="193">
        <v>0</v>
      </c>
      <c r="R237" s="193">
        <v>0</v>
      </c>
      <c r="S237" s="186">
        <f t="shared" si="7"/>
        <v>101600</v>
      </c>
      <c r="T237" s="206">
        <v>43818</v>
      </c>
      <c r="U237" s="186">
        <v>101600</v>
      </c>
      <c r="V237" s="186">
        <v>0</v>
      </c>
      <c r="W237" s="186">
        <v>0</v>
      </c>
      <c r="X237" s="186">
        <v>0</v>
      </c>
      <c r="Y237" s="188" t="s">
        <v>237</v>
      </c>
      <c r="Z237" s="188" t="s">
        <v>170</v>
      </c>
      <c r="AA237" s="188" t="s">
        <v>235</v>
      </c>
      <c r="AB237" s="206">
        <v>43710</v>
      </c>
      <c r="AC237" s="206">
        <v>43710</v>
      </c>
      <c r="AD237" s="188" t="s">
        <v>997</v>
      </c>
      <c r="AE237" s="188" t="s">
        <v>998</v>
      </c>
      <c r="AF237" s="188" t="s">
        <v>240</v>
      </c>
      <c r="AG237" s="188">
        <v>3</v>
      </c>
    </row>
    <row r="238" spans="1:33">
      <c r="A238" s="188" t="s">
        <v>28</v>
      </c>
      <c r="B238" s="188">
        <v>800006850</v>
      </c>
      <c r="C238" s="188" t="s">
        <v>170</v>
      </c>
      <c r="D238" s="188" t="s">
        <v>235</v>
      </c>
      <c r="E238" s="206">
        <v>43747</v>
      </c>
      <c r="F238" s="187">
        <v>5327583</v>
      </c>
      <c r="G238" s="187">
        <v>5327583</v>
      </c>
      <c r="H238" s="193">
        <v>505500</v>
      </c>
      <c r="I238" s="206">
        <v>43769</v>
      </c>
      <c r="J238" s="188" t="s">
        <v>999</v>
      </c>
      <c r="K238" s="193">
        <v>88200</v>
      </c>
      <c r="L238" s="206">
        <v>43783</v>
      </c>
      <c r="M238" s="193">
        <v>88200</v>
      </c>
      <c r="N238" s="193">
        <v>0</v>
      </c>
      <c r="O238" s="186">
        <f t="shared" si="6"/>
        <v>0</v>
      </c>
      <c r="P238" s="188"/>
      <c r="Q238" s="193"/>
      <c r="R238" s="193"/>
      <c r="S238" s="186">
        <f t="shared" si="7"/>
        <v>0</v>
      </c>
      <c r="T238" s="188"/>
      <c r="U238" s="186">
        <v>0</v>
      </c>
      <c r="V238" s="186">
        <v>0</v>
      </c>
      <c r="W238" s="186">
        <v>0</v>
      </c>
      <c r="X238" s="186">
        <v>0</v>
      </c>
      <c r="Y238" s="188" t="s">
        <v>237</v>
      </c>
      <c r="Z238" s="188" t="s">
        <v>170</v>
      </c>
      <c r="AA238" s="188" t="s">
        <v>235</v>
      </c>
      <c r="AB238" s="206">
        <v>43710</v>
      </c>
      <c r="AC238" s="206">
        <v>43710</v>
      </c>
      <c r="AD238" s="188" t="s">
        <v>1000</v>
      </c>
      <c r="AE238" s="188" t="s">
        <v>1001</v>
      </c>
      <c r="AF238" s="188" t="s">
        <v>240</v>
      </c>
      <c r="AG238" s="188">
        <v>3</v>
      </c>
    </row>
    <row r="239" spans="1:33">
      <c r="A239" s="188" t="s">
        <v>28</v>
      </c>
      <c r="B239" s="188">
        <v>800006850</v>
      </c>
      <c r="C239" s="188" t="s">
        <v>170</v>
      </c>
      <c r="D239" s="188" t="s">
        <v>235</v>
      </c>
      <c r="E239" s="206">
        <v>43747</v>
      </c>
      <c r="F239" s="187">
        <v>5328349</v>
      </c>
      <c r="G239" s="187">
        <v>5328349</v>
      </c>
      <c r="H239" s="193">
        <v>1614877</v>
      </c>
      <c r="I239" s="206">
        <v>43769</v>
      </c>
      <c r="J239" s="188" t="s">
        <v>1002</v>
      </c>
      <c r="K239" s="193">
        <v>534877</v>
      </c>
      <c r="L239" s="206">
        <v>43783</v>
      </c>
      <c r="M239" s="193">
        <v>534877</v>
      </c>
      <c r="N239" s="193">
        <v>0</v>
      </c>
      <c r="O239" s="186">
        <f t="shared" si="6"/>
        <v>0</v>
      </c>
      <c r="P239" s="188"/>
      <c r="Q239" s="193"/>
      <c r="R239" s="193"/>
      <c r="S239" s="186">
        <f t="shared" si="7"/>
        <v>0</v>
      </c>
      <c r="T239" s="188"/>
      <c r="U239" s="186">
        <v>0</v>
      </c>
      <c r="V239" s="186">
        <v>0</v>
      </c>
      <c r="W239" s="186">
        <v>0</v>
      </c>
      <c r="X239" s="186">
        <v>0</v>
      </c>
      <c r="Y239" s="188" t="s">
        <v>237</v>
      </c>
      <c r="Z239" s="188" t="s">
        <v>170</v>
      </c>
      <c r="AA239" s="188" t="s">
        <v>235</v>
      </c>
      <c r="AB239" s="206">
        <v>43710</v>
      </c>
      <c r="AC239" s="206">
        <v>43710</v>
      </c>
      <c r="AD239" s="188" t="s">
        <v>1003</v>
      </c>
      <c r="AE239" s="188" t="s">
        <v>1004</v>
      </c>
      <c r="AF239" s="188" t="s">
        <v>240</v>
      </c>
      <c r="AG239" s="188">
        <v>3</v>
      </c>
    </row>
    <row r="240" spans="1:33">
      <c r="A240" s="188" t="s">
        <v>28</v>
      </c>
      <c r="B240" s="188">
        <v>800006850</v>
      </c>
      <c r="C240" s="188" t="s">
        <v>170</v>
      </c>
      <c r="D240" s="188" t="s">
        <v>235</v>
      </c>
      <c r="E240" s="206">
        <v>43747</v>
      </c>
      <c r="F240" s="187">
        <v>5330113</v>
      </c>
      <c r="G240" s="187">
        <v>5330113</v>
      </c>
      <c r="H240" s="193">
        <v>612900</v>
      </c>
      <c r="I240" s="206">
        <v>43769</v>
      </c>
      <c r="J240" s="188" t="s">
        <v>1005</v>
      </c>
      <c r="K240" s="193">
        <v>101600</v>
      </c>
      <c r="L240" s="206">
        <v>43783</v>
      </c>
      <c r="M240" s="193">
        <v>0</v>
      </c>
      <c r="N240" s="193">
        <v>0</v>
      </c>
      <c r="O240" s="186">
        <f t="shared" si="6"/>
        <v>101600</v>
      </c>
      <c r="P240" s="206">
        <v>43789</v>
      </c>
      <c r="Q240" s="193">
        <v>0</v>
      </c>
      <c r="R240" s="193">
        <v>0</v>
      </c>
      <c r="S240" s="186">
        <f t="shared" si="7"/>
        <v>101600</v>
      </c>
      <c r="T240" s="206">
        <v>43818</v>
      </c>
      <c r="U240" s="186">
        <v>101600</v>
      </c>
      <c r="V240" s="186">
        <v>0</v>
      </c>
      <c r="W240" s="186">
        <v>0</v>
      </c>
      <c r="X240" s="186">
        <v>0</v>
      </c>
      <c r="Y240" s="188" t="s">
        <v>237</v>
      </c>
      <c r="Z240" s="188" t="s">
        <v>170</v>
      </c>
      <c r="AA240" s="188" t="s">
        <v>235</v>
      </c>
      <c r="AB240" s="206">
        <v>43711</v>
      </c>
      <c r="AC240" s="206">
        <v>43711</v>
      </c>
      <c r="AD240" s="188" t="s">
        <v>1006</v>
      </c>
      <c r="AE240" s="188" t="s">
        <v>1007</v>
      </c>
      <c r="AF240" s="188" t="s">
        <v>240</v>
      </c>
      <c r="AG240" s="188">
        <v>3</v>
      </c>
    </row>
    <row r="241" spans="1:33">
      <c r="A241" s="188" t="s">
        <v>28</v>
      </c>
      <c r="B241" s="188">
        <v>800006850</v>
      </c>
      <c r="C241" s="188" t="s">
        <v>170</v>
      </c>
      <c r="D241" s="188" t="s">
        <v>235</v>
      </c>
      <c r="E241" s="206">
        <v>43747</v>
      </c>
      <c r="F241" s="187">
        <v>5331872</v>
      </c>
      <c r="G241" s="187">
        <v>5331872</v>
      </c>
      <c r="H241" s="193">
        <v>505500</v>
      </c>
      <c r="I241" s="206">
        <v>43769</v>
      </c>
      <c r="J241" s="188" t="s">
        <v>1008</v>
      </c>
      <c r="K241" s="193">
        <v>88200</v>
      </c>
      <c r="L241" s="206">
        <v>43783</v>
      </c>
      <c r="M241" s="193">
        <v>88200</v>
      </c>
      <c r="N241" s="193">
        <v>0</v>
      </c>
      <c r="O241" s="186">
        <f t="shared" si="6"/>
        <v>0</v>
      </c>
      <c r="P241" s="188"/>
      <c r="Q241" s="193"/>
      <c r="R241" s="193"/>
      <c r="S241" s="186">
        <f t="shared" si="7"/>
        <v>0</v>
      </c>
      <c r="T241" s="188"/>
      <c r="U241" s="186">
        <v>0</v>
      </c>
      <c r="V241" s="186">
        <v>0</v>
      </c>
      <c r="W241" s="186">
        <v>0</v>
      </c>
      <c r="X241" s="186">
        <v>0</v>
      </c>
      <c r="Y241" s="188" t="s">
        <v>237</v>
      </c>
      <c r="Z241" s="188" t="s">
        <v>170</v>
      </c>
      <c r="AA241" s="188" t="s">
        <v>235</v>
      </c>
      <c r="AB241" s="206">
        <v>43712</v>
      </c>
      <c r="AC241" s="206">
        <v>43712</v>
      </c>
      <c r="AD241" s="188" t="s">
        <v>1009</v>
      </c>
      <c r="AE241" s="188" t="s">
        <v>1001</v>
      </c>
      <c r="AF241" s="188" t="s">
        <v>240</v>
      </c>
      <c r="AG241" s="188">
        <v>3</v>
      </c>
    </row>
    <row r="242" spans="1:33">
      <c r="A242" s="188" t="s">
        <v>28</v>
      </c>
      <c r="B242" s="188">
        <v>800006850</v>
      </c>
      <c r="C242" s="188" t="s">
        <v>170</v>
      </c>
      <c r="D242" s="188" t="s">
        <v>235</v>
      </c>
      <c r="E242" s="206">
        <v>43747</v>
      </c>
      <c r="F242" s="187">
        <v>5332052</v>
      </c>
      <c r="G242" s="187">
        <v>5332052</v>
      </c>
      <c r="H242" s="193">
        <v>2000984</v>
      </c>
      <c r="I242" s="206">
        <v>43769</v>
      </c>
      <c r="J242" s="188" t="s">
        <v>1010</v>
      </c>
      <c r="K242" s="193">
        <v>467352</v>
      </c>
      <c r="L242" s="206">
        <v>43783</v>
      </c>
      <c r="M242" s="193">
        <v>0</v>
      </c>
      <c r="N242" s="193">
        <v>0</v>
      </c>
      <c r="O242" s="186">
        <f t="shared" si="6"/>
        <v>467352</v>
      </c>
      <c r="P242" s="206">
        <v>43791</v>
      </c>
      <c r="Q242" s="193">
        <v>0</v>
      </c>
      <c r="R242" s="193">
        <v>0</v>
      </c>
      <c r="S242" s="186">
        <f t="shared" si="7"/>
        <v>467352</v>
      </c>
      <c r="T242" s="206">
        <v>43818</v>
      </c>
      <c r="U242" s="186">
        <v>451952</v>
      </c>
      <c r="V242" s="186">
        <v>15400</v>
      </c>
      <c r="W242" s="186">
        <v>0</v>
      </c>
      <c r="X242" s="186">
        <v>0</v>
      </c>
      <c r="Y242" s="188" t="s">
        <v>237</v>
      </c>
      <c r="Z242" s="188" t="s">
        <v>170</v>
      </c>
      <c r="AA242" s="188" t="s">
        <v>235</v>
      </c>
      <c r="AB242" s="206">
        <v>43709</v>
      </c>
      <c r="AC242" s="206">
        <v>43712</v>
      </c>
      <c r="AD242" s="188" t="s">
        <v>1011</v>
      </c>
      <c r="AE242" s="188" t="s">
        <v>1012</v>
      </c>
      <c r="AF242" s="188" t="s">
        <v>240</v>
      </c>
      <c r="AG242" s="188">
        <v>3</v>
      </c>
    </row>
    <row r="243" spans="1:33">
      <c r="A243" s="188" t="s">
        <v>28</v>
      </c>
      <c r="B243" s="188">
        <v>800006850</v>
      </c>
      <c r="C243" s="188" t="s">
        <v>170</v>
      </c>
      <c r="D243" s="188" t="s">
        <v>235</v>
      </c>
      <c r="E243" s="206">
        <v>43747</v>
      </c>
      <c r="F243" s="187">
        <v>5332059</v>
      </c>
      <c r="G243" s="187">
        <v>5332059</v>
      </c>
      <c r="H243" s="193">
        <v>285900</v>
      </c>
      <c r="I243" s="206">
        <v>43769</v>
      </c>
      <c r="J243" s="188" t="s">
        <v>1013</v>
      </c>
      <c r="K243" s="193">
        <v>101600</v>
      </c>
      <c r="L243" s="206">
        <v>43783</v>
      </c>
      <c r="M243" s="193">
        <v>0</v>
      </c>
      <c r="N243" s="193">
        <v>0</v>
      </c>
      <c r="O243" s="186">
        <f t="shared" si="6"/>
        <v>101600</v>
      </c>
      <c r="P243" s="206">
        <v>43789</v>
      </c>
      <c r="Q243" s="193">
        <v>0</v>
      </c>
      <c r="R243" s="193">
        <v>0</v>
      </c>
      <c r="S243" s="186">
        <f t="shared" si="7"/>
        <v>101600</v>
      </c>
      <c r="T243" s="206">
        <v>43818</v>
      </c>
      <c r="U243" s="186">
        <v>101600</v>
      </c>
      <c r="V243" s="186">
        <v>0</v>
      </c>
      <c r="W243" s="186">
        <v>0</v>
      </c>
      <c r="X243" s="186">
        <v>0</v>
      </c>
      <c r="Y243" s="188" t="s">
        <v>237</v>
      </c>
      <c r="Z243" s="188" t="s">
        <v>170</v>
      </c>
      <c r="AA243" s="188" t="s">
        <v>235</v>
      </c>
      <c r="AB243" s="206">
        <v>43704</v>
      </c>
      <c r="AC243" s="206">
        <v>43704</v>
      </c>
      <c r="AD243" s="188" t="s">
        <v>1014</v>
      </c>
      <c r="AE243" s="188" t="s">
        <v>1015</v>
      </c>
      <c r="AF243" s="188" t="s">
        <v>240</v>
      </c>
      <c r="AG243" s="188">
        <v>3</v>
      </c>
    </row>
    <row r="244" spans="1:33">
      <c r="A244" s="188" t="s">
        <v>28</v>
      </c>
      <c r="B244" s="188">
        <v>800006850</v>
      </c>
      <c r="C244" s="188" t="s">
        <v>170</v>
      </c>
      <c r="D244" s="188" t="s">
        <v>235</v>
      </c>
      <c r="E244" s="206">
        <v>43747</v>
      </c>
      <c r="F244" s="187">
        <v>5333507</v>
      </c>
      <c r="G244" s="187">
        <v>5333507</v>
      </c>
      <c r="H244" s="193">
        <v>989300</v>
      </c>
      <c r="I244" s="206">
        <v>43769</v>
      </c>
      <c r="J244" s="188" t="s">
        <v>1016</v>
      </c>
      <c r="K244" s="193">
        <v>203200</v>
      </c>
      <c r="L244" s="206">
        <v>43783</v>
      </c>
      <c r="M244" s="193">
        <v>0</v>
      </c>
      <c r="N244" s="193">
        <v>0</v>
      </c>
      <c r="O244" s="186">
        <f t="shared" si="6"/>
        <v>203200</v>
      </c>
      <c r="P244" s="206">
        <v>43791</v>
      </c>
      <c r="Q244" s="193">
        <v>0</v>
      </c>
      <c r="R244" s="193">
        <v>0</v>
      </c>
      <c r="S244" s="186">
        <f t="shared" si="7"/>
        <v>203200</v>
      </c>
      <c r="T244" s="206">
        <v>43818</v>
      </c>
      <c r="U244" s="186">
        <v>203200</v>
      </c>
      <c r="V244" s="186">
        <v>0</v>
      </c>
      <c r="W244" s="186">
        <v>0</v>
      </c>
      <c r="X244" s="186">
        <v>0</v>
      </c>
      <c r="Y244" s="188" t="s">
        <v>237</v>
      </c>
      <c r="Z244" s="188" t="s">
        <v>170</v>
      </c>
      <c r="AA244" s="188" t="s">
        <v>235</v>
      </c>
      <c r="AB244" s="206">
        <v>43713</v>
      </c>
      <c r="AC244" s="206">
        <v>43713</v>
      </c>
      <c r="AD244" s="188" t="s">
        <v>1017</v>
      </c>
      <c r="AE244" s="188" t="s">
        <v>1018</v>
      </c>
      <c r="AF244" s="188" t="s">
        <v>240</v>
      </c>
      <c r="AG244" s="188">
        <v>3</v>
      </c>
    </row>
    <row r="245" spans="1:33">
      <c r="A245" s="188" t="s">
        <v>28</v>
      </c>
      <c r="B245" s="188">
        <v>800006850</v>
      </c>
      <c r="C245" s="188" t="s">
        <v>170</v>
      </c>
      <c r="D245" s="188" t="s">
        <v>235</v>
      </c>
      <c r="E245" s="206">
        <v>43747</v>
      </c>
      <c r="F245" s="187">
        <v>5333785</v>
      </c>
      <c r="G245" s="187">
        <v>5333785</v>
      </c>
      <c r="H245" s="193">
        <v>337800</v>
      </c>
      <c r="I245" s="206">
        <v>43769</v>
      </c>
      <c r="J245" s="188" t="s">
        <v>1019</v>
      </c>
      <c r="K245" s="193">
        <v>88200</v>
      </c>
      <c r="L245" s="206">
        <v>43783</v>
      </c>
      <c r="M245" s="193">
        <v>88200</v>
      </c>
      <c r="N245" s="193">
        <v>0</v>
      </c>
      <c r="O245" s="186">
        <f t="shared" si="6"/>
        <v>0</v>
      </c>
      <c r="P245" s="188"/>
      <c r="Q245" s="193"/>
      <c r="R245" s="193"/>
      <c r="S245" s="186">
        <f t="shared" si="7"/>
        <v>0</v>
      </c>
      <c r="T245" s="188"/>
      <c r="U245" s="186">
        <v>0</v>
      </c>
      <c r="V245" s="186">
        <v>0</v>
      </c>
      <c r="W245" s="186">
        <v>0</v>
      </c>
      <c r="X245" s="186">
        <v>0</v>
      </c>
      <c r="Y245" s="188" t="s">
        <v>237</v>
      </c>
      <c r="Z245" s="188" t="s">
        <v>170</v>
      </c>
      <c r="AA245" s="188" t="s">
        <v>235</v>
      </c>
      <c r="AB245" s="206">
        <v>43704</v>
      </c>
      <c r="AC245" s="206">
        <v>43713</v>
      </c>
      <c r="AD245" s="188" t="s">
        <v>1020</v>
      </c>
      <c r="AE245" s="188" t="s">
        <v>1021</v>
      </c>
      <c r="AF245" s="188" t="s">
        <v>240</v>
      </c>
      <c r="AG245" s="188">
        <v>3</v>
      </c>
    </row>
    <row r="246" spans="1:33">
      <c r="A246" s="188" t="s">
        <v>28</v>
      </c>
      <c r="B246" s="188">
        <v>800006850</v>
      </c>
      <c r="C246" s="188" t="s">
        <v>170</v>
      </c>
      <c r="D246" s="188" t="s">
        <v>235</v>
      </c>
      <c r="E246" s="206">
        <v>43747</v>
      </c>
      <c r="F246" s="187">
        <v>5334906</v>
      </c>
      <c r="G246" s="187">
        <v>5334906</v>
      </c>
      <c r="H246" s="193">
        <v>1133058</v>
      </c>
      <c r="I246" s="206">
        <v>43770</v>
      </c>
      <c r="J246" s="188" t="s">
        <v>1022</v>
      </c>
      <c r="K246" s="193">
        <v>15400</v>
      </c>
      <c r="L246" s="188"/>
      <c r="M246" s="193"/>
      <c r="N246" s="193"/>
      <c r="O246" s="186">
        <f t="shared" si="6"/>
        <v>15400</v>
      </c>
      <c r="P246" s="188"/>
      <c r="Q246" s="193"/>
      <c r="R246" s="193"/>
      <c r="S246" s="186">
        <f t="shared" si="7"/>
        <v>15400</v>
      </c>
      <c r="T246" s="206">
        <v>43818</v>
      </c>
      <c r="U246" s="186">
        <v>0</v>
      </c>
      <c r="V246" s="186">
        <v>15400</v>
      </c>
      <c r="W246" s="186">
        <v>0</v>
      </c>
      <c r="X246" s="186">
        <v>0</v>
      </c>
      <c r="Y246" s="188" t="s">
        <v>237</v>
      </c>
      <c r="Z246" s="188" t="s">
        <v>170</v>
      </c>
      <c r="AA246" s="188" t="s">
        <v>235</v>
      </c>
      <c r="AB246" s="206">
        <v>43711</v>
      </c>
      <c r="AC246" s="206">
        <v>43714</v>
      </c>
      <c r="AD246" s="188" t="s">
        <v>1023</v>
      </c>
      <c r="AE246" s="188" t="s">
        <v>1024</v>
      </c>
      <c r="AF246" s="188" t="s">
        <v>240</v>
      </c>
      <c r="AG246" s="188">
        <v>3</v>
      </c>
    </row>
    <row r="247" spans="1:33">
      <c r="A247" s="188" t="s">
        <v>28</v>
      </c>
      <c r="B247" s="188">
        <v>800006850</v>
      </c>
      <c r="C247" s="188" t="s">
        <v>170</v>
      </c>
      <c r="D247" s="188" t="s">
        <v>235</v>
      </c>
      <c r="E247" s="206">
        <v>43747</v>
      </c>
      <c r="F247" s="187">
        <v>5336925</v>
      </c>
      <c r="G247" s="187">
        <v>5336925</v>
      </c>
      <c r="H247" s="193">
        <v>854400</v>
      </c>
      <c r="I247" s="206">
        <v>43770</v>
      </c>
      <c r="J247" s="188" t="s">
        <v>1025</v>
      </c>
      <c r="K247" s="193">
        <v>15400</v>
      </c>
      <c r="L247" s="188"/>
      <c r="M247" s="193"/>
      <c r="N247" s="193"/>
      <c r="O247" s="186">
        <f t="shared" si="6"/>
        <v>15400</v>
      </c>
      <c r="P247" s="188"/>
      <c r="Q247" s="193"/>
      <c r="R247" s="193"/>
      <c r="S247" s="186">
        <f t="shared" si="7"/>
        <v>15400</v>
      </c>
      <c r="T247" s="206">
        <v>43818</v>
      </c>
      <c r="U247" s="186">
        <v>0</v>
      </c>
      <c r="V247" s="186">
        <v>15400</v>
      </c>
      <c r="W247" s="186">
        <v>0</v>
      </c>
      <c r="X247" s="186">
        <v>0</v>
      </c>
      <c r="Y247" s="188" t="s">
        <v>237</v>
      </c>
      <c r="Z247" s="188" t="s">
        <v>170</v>
      </c>
      <c r="AA247" s="188" t="s">
        <v>235</v>
      </c>
      <c r="AB247" s="206">
        <v>43714</v>
      </c>
      <c r="AC247" s="206">
        <v>43717</v>
      </c>
      <c r="AD247" s="188" t="s">
        <v>1026</v>
      </c>
      <c r="AE247" s="188" t="s">
        <v>1027</v>
      </c>
      <c r="AF247" s="188" t="s">
        <v>240</v>
      </c>
      <c r="AG247" s="188">
        <v>3</v>
      </c>
    </row>
    <row r="248" spans="1:33">
      <c r="A248" s="188" t="s">
        <v>28</v>
      </c>
      <c r="B248" s="188">
        <v>800006850</v>
      </c>
      <c r="C248" s="188" t="s">
        <v>170</v>
      </c>
      <c r="D248" s="188" t="s">
        <v>235</v>
      </c>
      <c r="E248" s="206">
        <v>43747</v>
      </c>
      <c r="F248" s="187">
        <v>5336977</v>
      </c>
      <c r="G248" s="187">
        <v>5336977</v>
      </c>
      <c r="H248" s="193">
        <v>854400</v>
      </c>
      <c r="I248" s="206">
        <v>43770</v>
      </c>
      <c r="J248" s="188" t="s">
        <v>1028</v>
      </c>
      <c r="K248" s="193">
        <v>15400</v>
      </c>
      <c r="L248" s="188"/>
      <c r="M248" s="193"/>
      <c r="N248" s="193"/>
      <c r="O248" s="186">
        <f t="shared" si="6"/>
        <v>15400</v>
      </c>
      <c r="P248" s="188"/>
      <c r="Q248" s="193"/>
      <c r="R248" s="193"/>
      <c r="S248" s="186">
        <f t="shared" si="7"/>
        <v>15400</v>
      </c>
      <c r="T248" s="206">
        <v>43818</v>
      </c>
      <c r="U248" s="186">
        <v>0</v>
      </c>
      <c r="V248" s="186">
        <v>15400</v>
      </c>
      <c r="W248" s="186">
        <v>0</v>
      </c>
      <c r="X248" s="186">
        <v>0</v>
      </c>
      <c r="Y248" s="188" t="s">
        <v>237</v>
      </c>
      <c r="Z248" s="188" t="s">
        <v>170</v>
      </c>
      <c r="AA248" s="188" t="s">
        <v>235</v>
      </c>
      <c r="AB248" s="206">
        <v>43714</v>
      </c>
      <c r="AC248" s="206">
        <v>43717</v>
      </c>
      <c r="AD248" s="188" t="s">
        <v>1023</v>
      </c>
      <c r="AE248" s="188" t="s">
        <v>1027</v>
      </c>
      <c r="AF248" s="188" t="s">
        <v>240</v>
      </c>
      <c r="AG248" s="188">
        <v>3</v>
      </c>
    </row>
    <row r="249" spans="1:33">
      <c r="A249" s="188" t="s">
        <v>28</v>
      </c>
      <c r="B249" s="188">
        <v>800006850</v>
      </c>
      <c r="C249" s="188" t="s">
        <v>170</v>
      </c>
      <c r="D249" s="188" t="s">
        <v>235</v>
      </c>
      <c r="E249" s="206">
        <v>43747</v>
      </c>
      <c r="F249" s="187">
        <v>5337433</v>
      </c>
      <c r="G249" s="187">
        <v>5337433</v>
      </c>
      <c r="H249" s="193">
        <v>1485230</v>
      </c>
      <c r="I249" s="206">
        <v>43770</v>
      </c>
      <c r="J249" s="188" t="s">
        <v>1029</v>
      </c>
      <c r="K249" s="193">
        <v>172274</v>
      </c>
      <c r="L249" s="188"/>
      <c r="M249" s="193"/>
      <c r="N249" s="193"/>
      <c r="O249" s="186">
        <f t="shared" si="6"/>
        <v>172274</v>
      </c>
      <c r="P249" s="188"/>
      <c r="Q249" s="193"/>
      <c r="R249" s="193"/>
      <c r="S249" s="186">
        <f t="shared" si="7"/>
        <v>172274</v>
      </c>
      <c r="T249" s="206">
        <v>43818</v>
      </c>
      <c r="U249" s="186">
        <v>172274</v>
      </c>
      <c r="V249" s="186">
        <v>0</v>
      </c>
      <c r="W249" s="186">
        <v>0</v>
      </c>
      <c r="X249" s="186">
        <v>0</v>
      </c>
      <c r="Y249" s="188" t="s">
        <v>237</v>
      </c>
      <c r="Z249" s="188" t="s">
        <v>170</v>
      </c>
      <c r="AA249" s="188" t="s">
        <v>235</v>
      </c>
      <c r="AB249" s="206">
        <v>43716</v>
      </c>
      <c r="AC249" s="206">
        <v>43717</v>
      </c>
      <c r="AD249" s="188" t="s">
        <v>1030</v>
      </c>
      <c r="AE249" s="188" t="s">
        <v>1031</v>
      </c>
      <c r="AF249" s="188" t="s">
        <v>240</v>
      </c>
      <c r="AG249" s="188">
        <v>3</v>
      </c>
    </row>
    <row r="250" spans="1:33">
      <c r="A250" s="188" t="s">
        <v>28</v>
      </c>
      <c r="B250" s="188">
        <v>800006850</v>
      </c>
      <c r="C250" s="188" t="s">
        <v>170</v>
      </c>
      <c r="D250" s="188" t="s">
        <v>235</v>
      </c>
      <c r="E250" s="206">
        <v>43747</v>
      </c>
      <c r="F250" s="187">
        <v>5340307</v>
      </c>
      <c r="G250" s="187">
        <v>5340307</v>
      </c>
      <c r="H250" s="193">
        <v>351200</v>
      </c>
      <c r="I250" s="206">
        <v>43770</v>
      </c>
      <c r="J250" s="188" t="s">
        <v>1032</v>
      </c>
      <c r="K250" s="193">
        <v>101600</v>
      </c>
      <c r="L250" s="188"/>
      <c r="M250" s="193"/>
      <c r="N250" s="193"/>
      <c r="O250" s="186">
        <f t="shared" si="6"/>
        <v>101600</v>
      </c>
      <c r="P250" s="188"/>
      <c r="Q250" s="193"/>
      <c r="R250" s="193"/>
      <c r="S250" s="186">
        <f t="shared" si="7"/>
        <v>101600</v>
      </c>
      <c r="T250" s="206">
        <v>43818</v>
      </c>
      <c r="U250" s="186">
        <v>101600</v>
      </c>
      <c r="V250" s="186">
        <v>0</v>
      </c>
      <c r="W250" s="186">
        <v>0</v>
      </c>
      <c r="X250" s="186">
        <v>0</v>
      </c>
      <c r="Y250" s="188" t="s">
        <v>237</v>
      </c>
      <c r="Z250" s="188" t="s">
        <v>170</v>
      </c>
      <c r="AA250" s="188" t="s">
        <v>235</v>
      </c>
      <c r="AB250" s="206">
        <v>43719</v>
      </c>
      <c r="AC250" s="206">
        <v>43719</v>
      </c>
      <c r="AD250" s="188" t="s">
        <v>1033</v>
      </c>
      <c r="AE250" s="188" t="s">
        <v>1034</v>
      </c>
      <c r="AF250" s="188" t="s">
        <v>240</v>
      </c>
      <c r="AG250" s="188">
        <v>3</v>
      </c>
    </row>
    <row r="251" spans="1:33">
      <c r="A251" s="188" t="s">
        <v>28</v>
      </c>
      <c r="B251" s="188">
        <v>800006850</v>
      </c>
      <c r="C251" s="188" t="s">
        <v>170</v>
      </c>
      <c r="D251" s="188" t="s">
        <v>235</v>
      </c>
      <c r="E251" s="206">
        <v>43747</v>
      </c>
      <c r="F251" s="187">
        <v>5341626</v>
      </c>
      <c r="G251" s="187">
        <v>5341626</v>
      </c>
      <c r="H251" s="193">
        <v>503100</v>
      </c>
      <c r="I251" s="206">
        <v>43770</v>
      </c>
      <c r="J251" s="188" t="s">
        <v>1035</v>
      </c>
      <c r="K251" s="193">
        <v>203200</v>
      </c>
      <c r="L251" s="188"/>
      <c r="M251" s="193"/>
      <c r="N251" s="193"/>
      <c r="O251" s="186">
        <f t="shared" si="6"/>
        <v>203200</v>
      </c>
      <c r="P251" s="188"/>
      <c r="Q251" s="193"/>
      <c r="R251" s="193"/>
      <c r="S251" s="186">
        <f t="shared" si="7"/>
        <v>203200</v>
      </c>
      <c r="T251" s="206">
        <v>43818</v>
      </c>
      <c r="U251" s="186">
        <v>203200</v>
      </c>
      <c r="V251" s="186">
        <v>0</v>
      </c>
      <c r="W251" s="186">
        <v>0</v>
      </c>
      <c r="X251" s="186">
        <v>0</v>
      </c>
      <c r="Y251" s="188" t="s">
        <v>237</v>
      </c>
      <c r="Z251" s="188" t="s">
        <v>170</v>
      </c>
      <c r="AA251" s="188" t="s">
        <v>235</v>
      </c>
      <c r="AB251" s="206">
        <v>43720</v>
      </c>
      <c r="AC251" s="206">
        <v>43720</v>
      </c>
      <c r="AD251" s="188" t="s">
        <v>1036</v>
      </c>
      <c r="AE251" s="188" t="s">
        <v>1034</v>
      </c>
      <c r="AF251" s="188" t="s">
        <v>240</v>
      </c>
      <c r="AG251" s="188">
        <v>3</v>
      </c>
    </row>
    <row r="252" spans="1:33">
      <c r="A252" s="188" t="s">
        <v>28</v>
      </c>
      <c r="B252" s="188">
        <v>800006850</v>
      </c>
      <c r="C252" s="188" t="s">
        <v>170</v>
      </c>
      <c r="D252" s="188" t="s">
        <v>235</v>
      </c>
      <c r="E252" s="206">
        <v>43747</v>
      </c>
      <c r="F252" s="187">
        <v>5343169</v>
      </c>
      <c r="G252" s="187">
        <v>5343169</v>
      </c>
      <c r="H252" s="193">
        <v>1750804</v>
      </c>
      <c r="I252" s="206">
        <v>43770</v>
      </c>
      <c r="J252" s="188" t="s">
        <v>1037</v>
      </c>
      <c r="K252" s="193">
        <v>395104</v>
      </c>
      <c r="L252" s="188"/>
      <c r="M252" s="193"/>
      <c r="N252" s="193"/>
      <c r="O252" s="186">
        <f t="shared" si="6"/>
        <v>395104</v>
      </c>
      <c r="P252" s="188"/>
      <c r="Q252" s="193"/>
      <c r="R252" s="193"/>
      <c r="S252" s="186">
        <f t="shared" si="7"/>
        <v>395104</v>
      </c>
      <c r="T252" s="206">
        <v>43818</v>
      </c>
      <c r="U252" s="186">
        <v>395104</v>
      </c>
      <c r="V252" s="186">
        <v>0</v>
      </c>
      <c r="W252" s="186">
        <v>0</v>
      </c>
      <c r="X252" s="186">
        <v>0</v>
      </c>
      <c r="Y252" s="188" t="s">
        <v>237</v>
      </c>
      <c r="Z252" s="188" t="s">
        <v>170</v>
      </c>
      <c r="AA252" s="188" t="s">
        <v>235</v>
      </c>
      <c r="AB252" s="206">
        <v>43711</v>
      </c>
      <c r="AC252" s="206">
        <v>43711</v>
      </c>
      <c r="AD252" s="188" t="s">
        <v>1038</v>
      </c>
      <c r="AE252" s="188" t="s">
        <v>1039</v>
      </c>
      <c r="AF252" s="188" t="s">
        <v>240</v>
      </c>
      <c r="AG252" s="188">
        <v>3</v>
      </c>
    </row>
    <row r="253" spans="1:33">
      <c r="A253" s="188" t="s">
        <v>28</v>
      </c>
      <c r="B253" s="188">
        <v>800006850</v>
      </c>
      <c r="C253" s="188" t="s">
        <v>170</v>
      </c>
      <c r="D253" s="188" t="s">
        <v>235</v>
      </c>
      <c r="E253" s="206">
        <v>43747</v>
      </c>
      <c r="F253" s="187">
        <v>5344455</v>
      </c>
      <c r="G253" s="187">
        <v>5344455</v>
      </c>
      <c r="H253" s="193">
        <v>2499900</v>
      </c>
      <c r="I253" s="206">
        <v>43770</v>
      </c>
      <c r="J253" s="188" t="s">
        <v>1040</v>
      </c>
      <c r="K253" s="193">
        <v>101600</v>
      </c>
      <c r="L253" s="188"/>
      <c r="M253" s="193"/>
      <c r="N253" s="193"/>
      <c r="O253" s="186">
        <f t="shared" si="6"/>
        <v>101600</v>
      </c>
      <c r="P253" s="188"/>
      <c r="Q253" s="193"/>
      <c r="R253" s="193"/>
      <c r="S253" s="186">
        <f t="shared" si="7"/>
        <v>101600</v>
      </c>
      <c r="T253" s="206">
        <v>43818</v>
      </c>
      <c r="U253" s="186">
        <v>101600</v>
      </c>
      <c r="V253" s="186">
        <v>0</v>
      </c>
      <c r="W253" s="186">
        <v>0</v>
      </c>
      <c r="X253" s="186">
        <v>0</v>
      </c>
      <c r="Y253" s="188" t="s">
        <v>237</v>
      </c>
      <c r="Z253" s="188" t="s">
        <v>170</v>
      </c>
      <c r="AA253" s="188" t="s">
        <v>235</v>
      </c>
      <c r="AB253" s="206">
        <v>43720</v>
      </c>
      <c r="AC253" s="206">
        <v>43723</v>
      </c>
      <c r="AD253" s="188" t="s">
        <v>1041</v>
      </c>
      <c r="AE253" s="188" t="s">
        <v>1042</v>
      </c>
      <c r="AF253" s="188" t="s">
        <v>240</v>
      </c>
      <c r="AG253" s="188">
        <v>3</v>
      </c>
    </row>
    <row r="254" spans="1:33">
      <c r="A254" s="188" t="s">
        <v>44</v>
      </c>
      <c r="B254" s="188">
        <v>899999032</v>
      </c>
      <c r="C254" s="188" t="s">
        <v>278</v>
      </c>
      <c r="D254" s="188" t="s">
        <v>279</v>
      </c>
      <c r="E254" s="206">
        <v>43658</v>
      </c>
      <c r="F254" s="187" t="s">
        <v>1043</v>
      </c>
      <c r="G254" s="187" t="s">
        <v>1043</v>
      </c>
      <c r="H254" s="193">
        <v>1262944</v>
      </c>
      <c r="I254" s="206">
        <v>43668</v>
      </c>
      <c r="J254" s="188" t="s">
        <v>1044</v>
      </c>
      <c r="K254" s="193">
        <v>88100</v>
      </c>
      <c r="L254" s="188"/>
      <c r="M254" s="193"/>
      <c r="N254" s="193"/>
      <c r="O254" s="186">
        <f t="shared" si="6"/>
        <v>88100</v>
      </c>
      <c r="P254" s="188"/>
      <c r="Q254" s="193"/>
      <c r="R254" s="193"/>
      <c r="S254" s="186">
        <f t="shared" si="7"/>
        <v>88100</v>
      </c>
      <c r="T254" s="206">
        <v>43906</v>
      </c>
      <c r="U254" s="186">
        <v>88100</v>
      </c>
      <c r="V254" s="186">
        <v>0</v>
      </c>
      <c r="W254" s="186">
        <v>0</v>
      </c>
      <c r="X254" s="186">
        <v>0</v>
      </c>
      <c r="Y254" s="188" t="s">
        <v>237</v>
      </c>
      <c r="Z254" s="188" t="s">
        <v>275</v>
      </c>
      <c r="AA254" s="188" t="s">
        <v>94</v>
      </c>
      <c r="AB254" s="206">
        <v>43626</v>
      </c>
      <c r="AC254" s="206">
        <v>43627</v>
      </c>
      <c r="AD254" s="188" t="s">
        <v>1045</v>
      </c>
      <c r="AE254" s="188" t="s">
        <v>1046</v>
      </c>
      <c r="AF254" s="188" t="s">
        <v>240</v>
      </c>
      <c r="AG254" s="188">
        <v>3</v>
      </c>
    </row>
    <row r="255" spans="1:33">
      <c r="A255" s="188" t="s">
        <v>44</v>
      </c>
      <c r="B255" s="188">
        <v>899999032</v>
      </c>
      <c r="C255" s="188" t="s">
        <v>278</v>
      </c>
      <c r="D255" s="188" t="s">
        <v>279</v>
      </c>
      <c r="E255" s="206">
        <v>43658</v>
      </c>
      <c r="F255" s="187" t="s">
        <v>1047</v>
      </c>
      <c r="G255" s="187" t="s">
        <v>1047</v>
      </c>
      <c r="H255" s="193">
        <v>6352093</v>
      </c>
      <c r="I255" s="206">
        <v>43668</v>
      </c>
      <c r="J255" s="188" t="s">
        <v>1048</v>
      </c>
      <c r="K255" s="193">
        <v>4030344</v>
      </c>
      <c r="L255" s="188"/>
      <c r="M255" s="193"/>
      <c r="N255" s="193"/>
      <c r="O255" s="186">
        <f t="shared" si="6"/>
        <v>4030344</v>
      </c>
      <c r="P255" s="188"/>
      <c r="Q255" s="193"/>
      <c r="R255" s="193"/>
      <c r="S255" s="186">
        <f t="shared" si="7"/>
        <v>4030344</v>
      </c>
      <c r="T255" s="206">
        <v>44061</v>
      </c>
      <c r="U255" s="186">
        <v>0</v>
      </c>
      <c r="V255" s="186">
        <v>0</v>
      </c>
      <c r="W255" s="186">
        <v>4030344</v>
      </c>
      <c r="X255" s="186">
        <v>0</v>
      </c>
      <c r="Y255" s="188" t="s">
        <v>237</v>
      </c>
      <c r="Z255" s="188" t="s">
        <v>170</v>
      </c>
      <c r="AA255" s="188" t="s">
        <v>235</v>
      </c>
      <c r="AB255" s="206">
        <v>43624</v>
      </c>
      <c r="AC255" s="206">
        <v>43624</v>
      </c>
      <c r="AD255" s="188" t="s">
        <v>1049</v>
      </c>
      <c r="AE255" s="188" t="s">
        <v>915</v>
      </c>
      <c r="AF255" s="188" t="s">
        <v>240</v>
      </c>
      <c r="AG255" s="188">
        <v>3</v>
      </c>
    </row>
    <row r="256" spans="1:33">
      <c r="A256" s="188" t="s">
        <v>44</v>
      </c>
      <c r="B256" s="188">
        <v>899999032</v>
      </c>
      <c r="C256" s="188" t="s">
        <v>278</v>
      </c>
      <c r="D256" s="188" t="s">
        <v>279</v>
      </c>
      <c r="E256" s="206">
        <v>43658</v>
      </c>
      <c r="F256" s="187" t="s">
        <v>1050</v>
      </c>
      <c r="G256" s="187" t="s">
        <v>1050</v>
      </c>
      <c r="H256" s="193">
        <v>2117438</v>
      </c>
      <c r="I256" s="206">
        <v>43669</v>
      </c>
      <c r="J256" s="188" t="s">
        <v>1051</v>
      </c>
      <c r="K256" s="193">
        <v>82188</v>
      </c>
      <c r="L256" s="188"/>
      <c r="M256" s="193"/>
      <c r="N256" s="193"/>
      <c r="O256" s="186">
        <f t="shared" si="6"/>
        <v>82188</v>
      </c>
      <c r="P256" s="188"/>
      <c r="Q256" s="193"/>
      <c r="R256" s="193"/>
      <c r="S256" s="186">
        <f t="shared" si="7"/>
        <v>82188</v>
      </c>
      <c r="T256" s="206">
        <v>43906</v>
      </c>
      <c r="U256" s="186">
        <v>0</v>
      </c>
      <c r="V256" s="186">
        <v>82188</v>
      </c>
      <c r="W256" s="186">
        <v>0</v>
      </c>
      <c r="X256" s="186">
        <v>0</v>
      </c>
      <c r="Y256" s="188" t="s">
        <v>237</v>
      </c>
      <c r="Z256" s="188" t="s">
        <v>170</v>
      </c>
      <c r="AA256" s="188" t="s">
        <v>331</v>
      </c>
      <c r="AB256" s="206">
        <v>43638</v>
      </c>
      <c r="AC256" s="206">
        <v>43643</v>
      </c>
      <c r="AD256" s="188" t="s">
        <v>1052</v>
      </c>
      <c r="AE256" s="188" t="s">
        <v>1053</v>
      </c>
      <c r="AF256" s="188" t="s">
        <v>240</v>
      </c>
      <c r="AG256" s="188">
        <v>3</v>
      </c>
    </row>
    <row r="257" spans="1:33">
      <c r="A257" s="188" t="s">
        <v>28</v>
      </c>
      <c r="B257" s="188">
        <v>800006850</v>
      </c>
      <c r="C257" s="188" t="s">
        <v>170</v>
      </c>
      <c r="D257" s="188" t="s">
        <v>235</v>
      </c>
      <c r="E257" s="206">
        <v>43657</v>
      </c>
      <c r="F257" s="187">
        <v>5250393</v>
      </c>
      <c r="G257" s="187">
        <v>5250393</v>
      </c>
      <c r="H257" s="193">
        <v>1615819</v>
      </c>
      <c r="I257" s="206">
        <v>43672</v>
      </c>
      <c r="J257" s="188" t="s">
        <v>1054</v>
      </c>
      <c r="K257" s="193">
        <v>67600</v>
      </c>
      <c r="L257" s="206">
        <v>43701</v>
      </c>
      <c r="M257" s="193">
        <v>0</v>
      </c>
      <c r="N257" s="193">
        <v>0</v>
      </c>
      <c r="O257" s="186">
        <f t="shared" si="6"/>
        <v>67600</v>
      </c>
      <c r="P257" s="188"/>
      <c r="Q257" s="193"/>
      <c r="R257" s="193"/>
      <c r="S257" s="186">
        <f t="shared" si="7"/>
        <v>67600</v>
      </c>
      <c r="T257" s="206">
        <v>43818</v>
      </c>
      <c r="U257" s="186">
        <v>67600</v>
      </c>
      <c r="V257" s="186">
        <v>0</v>
      </c>
      <c r="W257" s="186">
        <v>0</v>
      </c>
      <c r="X257" s="186">
        <v>0</v>
      </c>
      <c r="Y257" s="188" t="s">
        <v>237</v>
      </c>
      <c r="Z257" s="188" t="s">
        <v>170</v>
      </c>
      <c r="AA257" s="188" t="s">
        <v>235</v>
      </c>
      <c r="AB257" s="206">
        <v>43641</v>
      </c>
      <c r="AC257" s="206">
        <v>43643</v>
      </c>
      <c r="AD257" s="188" t="s">
        <v>1055</v>
      </c>
      <c r="AE257" s="188" t="s">
        <v>1056</v>
      </c>
      <c r="AF257" s="188" t="s">
        <v>240</v>
      </c>
      <c r="AG257" s="188">
        <v>3</v>
      </c>
    </row>
    <row r="258" spans="1:33">
      <c r="A258" s="188" t="s">
        <v>865</v>
      </c>
      <c r="B258" s="188">
        <v>890680025</v>
      </c>
      <c r="C258" s="188" t="s">
        <v>170</v>
      </c>
      <c r="D258" s="188" t="s">
        <v>866</v>
      </c>
      <c r="E258" s="206">
        <v>43682</v>
      </c>
      <c r="F258" s="187" t="s">
        <v>1057</v>
      </c>
      <c r="G258" s="187" t="s">
        <v>1057</v>
      </c>
      <c r="H258" s="193">
        <v>870400</v>
      </c>
      <c r="I258" s="206">
        <v>43700</v>
      </c>
      <c r="J258" s="188" t="s">
        <v>1058</v>
      </c>
      <c r="K258" s="193">
        <v>273600</v>
      </c>
      <c r="L258" s="188"/>
      <c r="M258" s="193"/>
      <c r="N258" s="193"/>
      <c r="O258" s="186">
        <f t="shared" si="6"/>
        <v>273600</v>
      </c>
      <c r="P258" s="188"/>
      <c r="Q258" s="193"/>
      <c r="R258" s="193"/>
      <c r="S258" s="186">
        <f t="shared" si="7"/>
        <v>273600</v>
      </c>
      <c r="T258" s="206">
        <v>43850</v>
      </c>
      <c r="U258" s="186">
        <v>115200</v>
      </c>
      <c r="V258" s="186">
        <v>158400</v>
      </c>
      <c r="W258" s="186">
        <v>0</v>
      </c>
      <c r="X258" s="186">
        <v>0</v>
      </c>
      <c r="Y258" s="188" t="s">
        <v>237</v>
      </c>
      <c r="Z258" s="188" t="s">
        <v>170</v>
      </c>
      <c r="AA258" s="188" t="s">
        <v>331</v>
      </c>
      <c r="AB258" s="206">
        <v>43635</v>
      </c>
      <c r="AC258" s="206">
        <v>43669</v>
      </c>
      <c r="AD258" s="188" t="s">
        <v>1059</v>
      </c>
      <c r="AE258" s="188" t="s">
        <v>1060</v>
      </c>
      <c r="AF258" s="188" t="s">
        <v>240</v>
      </c>
      <c r="AG258" s="188">
        <v>3</v>
      </c>
    </row>
    <row r="259" spans="1:33">
      <c r="A259" s="188" t="s">
        <v>44</v>
      </c>
      <c r="B259" s="188">
        <v>899999032</v>
      </c>
      <c r="C259" s="188" t="s">
        <v>278</v>
      </c>
      <c r="D259" s="188" t="s">
        <v>279</v>
      </c>
      <c r="E259" s="206">
        <v>43687</v>
      </c>
      <c r="F259" s="187" t="s">
        <v>1061</v>
      </c>
      <c r="G259" s="187" t="s">
        <v>1061</v>
      </c>
      <c r="H259" s="193">
        <v>5726052</v>
      </c>
      <c r="I259" s="206">
        <v>43708</v>
      </c>
      <c r="J259" s="188" t="s">
        <v>1062</v>
      </c>
      <c r="K259" s="193">
        <v>21071</v>
      </c>
      <c r="L259" s="188"/>
      <c r="M259" s="193"/>
      <c r="N259" s="193"/>
      <c r="O259" s="186">
        <f t="shared" ref="O259:O322" si="8">+K259-M259-N259</f>
        <v>21071</v>
      </c>
      <c r="P259" s="188"/>
      <c r="Q259" s="193"/>
      <c r="R259" s="193"/>
      <c r="S259" s="186">
        <f t="shared" ref="S259:S322" si="9">+O259-Q259-R259</f>
        <v>21071</v>
      </c>
      <c r="T259" s="206">
        <v>43906</v>
      </c>
      <c r="U259" s="186">
        <v>0</v>
      </c>
      <c r="V259" s="186">
        <v>21071</v>
      </c>
      <c r="W259" s="186">
        <v>0</v>
      </c>
      <c r="X259" s="186">
        <v>0</v>
      </c>
      <c r="Y259" s="188" t="s">
        <v>237</v>
      </c>
      <c r="Z259" s="188" t="s">
        <v>170</v>
      </c>
      <c r="AA259" s="188" t="s">
        <v>235</v>
      </c>
      <c r="AB259" s="206">
        <v>43644</v>
      </c>
      <c r="AC259" s="206">
        <v>43651</v>
      </c>
      <c r="AD259" s="188" t="s">
        <v>1063</v>
      </c>
      <c r="AE259" s="188" t="s">
        <v>1064</v>
      </c>
      <c r="AF259" s="188" t="s">
        <v>240</v>
      </c>
      <c r="AG259" s="188">
        <v>3</v>
      </c>
    </row>
    <row r="260" spans="1:33">
      <c r="A260" s="188" t="s">
        <v>28</v>
      </c>
      <c r="B260" s="188">
        <v>800006850</v>
      </c>
      <c r="C260" s="188" t="s">
        <v>170</v>
      </c>
      <c r="D260" s="188" t="s">
        <v>235</v>
      </c>
      <c r="E260" s="206">
        <v>43691</v>
      </c>
      <c r="F260" s="187">
        <v>5294241</v>
      </c>
      <c r="G260" s="187">
        <v>5294241</v>
      </c>
      <c r="H260" s="193">
        <v>2479274</v>
      </c>
      <c r="I260" s="206">
        <v>43710</v>
      </c>
      <c r="J260" s="188" t="s">
        <v>1065</v>
      </c>
      <c r="K260" s="193">
        <v>84500</v>
      </c>
      <c r="L260" s="206">
        <v>43727</v>
      </c>
      <c r="M260" s="193">
        <v>0</v>
      </c>
      <c r="N260" s="193">
        <v>0</v>
      </c>
      <c r="O260" s="186">
        <f t="shared" si="8"/>
        <v>84500</v>
      </c>
      <c r="P260" s="206">
        <v>43741</v>
      </c>
      <c r="Q260" s="193">
        <v>0</v>
      </c>
      <c r="R260" s="193">
        <v>0</v>
      </c>
      <c r="S260" s="186">
        <f t="shared" si="9"/>
        <v>84500</v>
      </c>
      <c r="T260" s="206">
        <v>43818</v>
      </c>
      <c r="U260" s="186">
        <v>69100</v>
      </c>
      <c r="V260" s="186">
        <v>15400</v>
      </c>
      <c r="W260" s="186">
        <v>0</v>
      </c>
      <c r="X260" s="186">
        <v>0</v>
      </c>
      <c r="Y260" s="188" t="s">
        <v>237</v>
      </c>
      <c r="Z260" s="188" t="s">
        <v>170</v>
      </c>
      <c r="AA260" s="188" t="s">
        <v>235</v>
      </c>
      <c r="AB260" s="206">
        <v>43665</v>
      </c>
      <c r="AC260" s="206">
        <v>43667</v>
      </c>
      <c r="AD260" s="188" t="s">
        <v>1066</v>
      </c>
      <c r="AE260" s="188" t="s">
        <v>1067</v>
      </c>
      <c r="AF260" s="188" t="s">
        <v>240</v>
      </c>
      <c r="AG260" s="188">
        <v>3</v>
      </c>
    </row>
    <row r="261" spans="1:33">
      <c r="A261" s="188" t="s">
        <v>28</v>
      </c>
      <c r="B261" s="188">
        <v>800006850</v>
      </c>
      <c r="C261" s="188" t="s">
        <v>170</v>
      </c>
      <c r="D261" s="188" t="s">
        <v>235</v>
      </c>
      <c r="E261" s="206">
        <v>43691</v>
      </c>
      <c r="F261" s="187">
        <v>5294483</v>
      </c>
      <c r="G261" s="187">
        <v>5294483</v>
      </c>
      <c r="H261" s="193">
        <v>1257499</v>
      </c>
      <c r="I261" s="206">
        <v>43710</v>
      </c>
      <c r="J261" s="188" t="s">
        <v>1068</v>
      </c>
      <c r="K261" s="193">
        <v>19100</v>
      </c>
      <c r="L261" s="206">
        <v>43727</v>
      </c>
      <c r="M261" s="193">
        <v>0</v>
      </c>
      <c r="N261" s="193">
        <v>0</v>
      </c>
      <c r="O261" s="186">
        <f t="shared" si="8"/>
        <v>19100</v>
      </c>
      <c r="P261" s="206">
        <v>43741</v>
      </c>
      <c r="Q261" s="193">
        <v>19100</v>
      </c>
      <c r="R261" s="193">
        <v>0</v>
      </c>
      <c r="S261" s="186">
        <f t="shared" si="9"/>
        <v>0</v>
      </c>
      <c r="T261" s="188"/>
      <c r="U261" s="186">
        <v>0</v>
      </c>
      <c r="V261" s="186">
        <v>0</v>
      </c>
      <c r="W261" s="186">
        <v>0</v>
      </c>
      <c r="X261" s="186">
        <v>0</v>
      </c>
      <c r="Y261" s="188" t="s">
        <v>237</v>
      </c>
      <c r="Z261" s="188" t="s">
        <v>170</v>
      </c>
      <c r="AA261" s="188" t="s">
        <v>235</v>
      </c>
      <c r="AB261" s="206">
        <v>43676</v>
      </c>
      <c r="AC261" s="206">
        <v>43677</v>
      </c>
      <c r="AD261" s="188" t="s">
        <v>1069</v>
      </c>
      <c r="AE261" s="188" t="s">
        <v>1070</v>
      </c>
      <c r="AF261" s="188" t="s">
        <v>240</v>
      </c>
      <c r="AG261" s="188">
        <v>3</v>
      </c>
    </row>
    <row r="262" spans="1:33">
      <c r="A262" s="188" t="s">
        <v>28</v>
      </c>
      <c r="B262" s="188">
        <v>800006850</v>
      </c>
      <c r="C262" s="188" t="s">
        <v>170</v>
      </c>
      <c r="D262" s="188" t="s">
        <v>235</v>
      </c>
      <c r="E262" s="206">
        <v>43691</v>
      </c>
      <c r="F262" s="187">
        <v>5295115</v>
      </c>
      <c r="G262" s="187">
        <v>5295115</v>
      </c>
      <c r="H262" s="193">
        <v>2075812</v>
      </c>
      <c r="I262" s="206">
        <v>43710</v>
      </c>
      <c r="J262" s="188" t="s">
        <v>1071</v>
      </c>
      <c r="K262" s="193">
        <v>85129</v>
      </c>
      <c r="L262" s="206">
        <v>43727</v>
      </c>
      <c r="M262" s="193">
        <v>0</v>
      </c>
      <c r="N262" s="193">
        <v>0</v>
      </c>
      <c r="O262" s="186">
        <f t="shared" si="8"/>
        <v>85129</v>
      </c>
      <c r="P262" s="206">
        <v>43741</v>
      </c>
      <c r="Q262" s="193">
        <v>0</v>
      </c>
      <c r="R262" s="193">
        <v>0</v>
      </c>
      <c r="S262" s="186">
        <f t="shared" si="9"/>
        <v>85129</v>
      </c>
      <c r="T262" s="206">
        <v>43818</v>
      </c>
      <c r="U262" s="186">
        <v>25443</v>
      </c>
      <c r="V262" s="186">
        <v>59686</v>
      </c>
      <c r="W262" s="186">
        <v>0</v>
      </c>
      <c r="X262" s="186">
        <v>0</v>
      </c>
      <c r="Y262" s="188" t="s">
        <v>237</v>
      </c>
      <c r="Z262" s="188" t="s">
        <v>170</v>
      </c>
      <c r="AA262" s="188" t="s">
        <v>235</v>
      </c>
      <c r="AB262" s="206">
        <v>43648</v>
      </c>
      <c r="AC262" s="206">
        <v>43653</v>
      </c>
      <c r="AD262" s="188" t="s">
        <v>1072</v>
      </c>
      <c r="AE262" s="188" t="s">
        <v>1073</v>
      </c>
      <c r="AF262" s="188" t="s">
        <v>240</v>
      </c>
      <c r="AG262" s="188">
        <v>3</v>
      </c>
    </row>
    <row r="263" spans="1:33">
      <c r="A263" s="188" t="s">
        <v>28</v>
      </c>
      <c r="B263" s="188">
        <v>800006850</v>
      </c>
      <c r="C263" s="188" t="s">
        <v>170</v>
      </c>
      <c r="D263" s="188" t="s">
        <v>235</v>
      </c>
      <c r="E263" s="206">
        <v>43691</v>
      </c>
      <c r="F263" s="187">
        <v>5295936</v>
      </c>
      <c r="G263" s="187">
        <v>5295936</v>
      </c>
      <c r="H263" s="193">
        <v>1361056</v>
      </c>
      <c r="I263" s="206">
        <v>43710</v>
      </c>
      <c r="J263" s="188" t="s">
        <v>1074</v>
      </c>
      <c r="K263" s="193">
        <v>84948</v>
      </c>
      <c r="L263" s="206">
        <v>43727</v>
      </c>
      <c r="M263" s="193">
        <v>0</v>
      </c>
      <c r="N263" s="193">
        <v>0</v>
      </c>
      <c r="O263" s="186">
        <f t="shared" si="8"/>
        <v>84948</v>
      </c>
      <c r="P263" s="206">
        <v>43741</v>
      </c>
      <c r="Q263" s="193">
        <v>0</v>
      </c>
      <c r="R263" s="193">
        <v>0</v>
      </c>
      <c r="S263" s="186">
        <f t="shared" si="9"/>
        <v>84948</v>
      </c>
      <c r="T263" s="206">
        <v>43818</v>
      </c>
      <c r="U263" s="186">
        <v>84948</v>
      </c>
      <c r="V263" s="186">
        <v>0</v>
      </c>
      <c r="W263" s="186">
        <v>0</v>
      </c>
      <c r="X263" s="186">
        <v>0</v>
      </c>
      <c r="Y263" s="188" t="s">
        <v>237</v>
      </c>
      <c r="Z263" s="188" t="s">
        <v>170</v>
      </c>
      <c r="AA263" s="188" t="s">
        <v>235</v>
      </c>
      <c r="AB263" s="206">
        <v>43654</v>
      </c>
      <c r="AC263" s="206">
        <v>43657</v>
      </c>
      <c r="AD263" s="188" t="s">
        <v>1075</v>
      </c>
      <c r="AE263" s="188" t="s">
        <v>1076</v>
      </c>
      <c r="AF263" s="188" t="s">
        <v>240</v>
      </c>
      <c r="AG263" s="188">
        <v>3</v>
      </c>
    </row>
    <row r="264" spans="1:33">
      <c r="A264" s="188" t="s">
        <v>28</v>
      </c>
      <c r="B264" s="188">
        <v>800006850</v>
      </c>
      <c r="C264" s="188" t="s">
        <v>170</v>
      </c>
      <c r="D264" s="188" t="s">
        <v>235</v>
      </c>
      <c r="E264" s="206">
        <v>43691</v>
      </c>
      <c r="F264" s="187">
        <v>5289121</v>
      </c>
      <c r="G264" s="187">
        <v>5289121</v>
      </c>
      <c r="H264" s="193">
        <v>2218843</v>
      </c>
      <c r="I264" s="206">
        <v>43713</v>
      </c>
      <c r="J264" s="188" t="s">
        <v>1077</v>
      </c>
      <c r="K264" s="193">
        <v>88200</v>
      </c>
      <c r="L264" s="188"/>
      <c r="M264" s="193"/>
      <c r="N264" s="193"/>
      <c r="O264" s="186">
        <f t="shared" si="8"/>
        <v>88200</v>
      </c>
      <c r="P264" s="188"/>
      <c r="Q264" s="193"/>
      <c r="R264" s="193"/>
      <c r="S264" s="186">
        <f t="shared" si="9"/>
        <v>88200</v>
      </c>
      <c r="T264" s="206">
        <v>43818</v>
      </c>
      <c r="U264" s="186">
        <v>88200</v>
      </c>
      <c r="V264" s="186">
        <v>0</v>
      </c>
      <c r="W264" s="186">
        <v>0</v>
      </c>
      <c r="X264" s="186">
        <v>0</v>
      </c>
      <c r="Y264" s="188" t="s">
        <v>237</v>
      </c>
      <c r="Z264" s="188" t="s">
        <v>170</v>
      </c>
      <c r="AA264" s="188" t="s">
        <v>235</v>
      </c>
      <c r="AB264" s="206">
        <v>43672</v>
      </c>
      <c r="AC264" s="206">
        <v>43673</v>
      </c>
      <c r="AD264" s="188" t="s">
        <v>1078</v>
      </c>
      <c r="AE264" s="188" t="s">
        <v>1079</v>
      </c>
      <c r="AF264" s="188" t="s">
        <v>240</v>
      </c>
      <c r="AG264" s="188">
        <v>3</v>
      </c>
    </row>
    <row r="265" spans="1:33">
      <c r="A265" s="188" t="s">
        <v>28</v>
      </c>
      <c r="B265" s="188">
        <v>800006850</v>
      </c>
      <c r="C265" s="188" t="s">
        <v>170</v>
      </c>
      <c r="D265" s="188" t="s">
        <v>235</v>
      </c>
      <c r="E265" s="206">
        <v>43689</v>
      </c>
      <c r="F265" s="187">
        <v>5277750</v>
      </c>
      <c r="G265" s="187">
        <v>5277750</v>
      </c>
      <c r="H265" s="193">
        <v>1522173</v>
      </c>
      <c r="I265" s="206">
        <v>43714</v>
      </c>
      <c r="J265" s="188" t="s">
        <v>1080</v>
      </c>
      <c r="K265" s="193">
        <v>30731</v>
      </c>
      <c r="L265" s="188"/>
      <c r="M265" s="193"/>
      <c r="N265" s="193"/>
      <c r="O265" s="186">
        <f t="shared" si="8"/>
        <v>30731</v>
      </c>
      <c r="P265" s="188"/>
      <c r="Q265" s="193"/>
      <c r="R265" s="193"/>
      <c r="S265" s="186">
        <f t="shared" si="9"/>
        <v>30731</v>
      </c>
      <c r="T265" s="206">
        <v>43818</v>
      </c>
      <c r="U265" s="186">
        <v>6131</v>
      </c>
      <c r="V265" s="186">
        <v>24600</v>
      </c>
      <c r="W265" s="186">
        <v>0</v>
      </c>
      <c r="X265" s="186">
        <v>0</v>
      </c>
      <c r="Y265" s="188" t="s">
        <v>237</v>
      </c>
      <c r="Z265" s="188" t="s">
        <v>170</v>
      </c>
      <c r="AA265" s="188" t="s">
        <v>235</v>
      </c>
      <c r="AB265" s="206">
        <v>43667</v>
      </c>
      <c r="AC265" s="206">
        <v>43668</v>
      </c>
      <c r="AD265" s="188" t="s">
        <v>1081</v>
      </c>
      <c r="AE265" s="188" t="s">
        <v>1082</v>
      </c>
      <c r="AF265" s="188" t="s">
        <v>240</v>
      </c>
      <c r="AG265" s="188">
        <v>3</v>
      </c>
    </row>
    <row r="266" spans="1:33">
      <c r="A266" s="188" t="s">
        <v>44</v>
      </c>
      <c r="B266" s="188">
        <v>899999032</v>
      </c>
      <c r="C266" s="188" t="s">
        <v>278</v>
      </c>
      <c r="D266" s="188" t="s">
        <v>279</v>
      </c>
      <c r="E266" s="206">
        <v>43687</v>
      </c>
      <c r="F266" s="187" t="s">
        <v>1083</v>
      </c>
      <c r="G266" s="187" t="s">
        <v>1083</v>
      </c>
      <c r="H266" s="193">
        <v>3537873</v>
      </c>
      <c r="I266" s="206">
        <v>43715</v>
      </c>
      <c r="J266" s="188" t="s">
        <v>1084</v>
      </c>
      <c r="K266" s="193">
        <v>305526</v>
      </c>
      <c r="L266" s="188"/>
      <c r="M266" s="193"/>
      <c r="N266" s="193"/>
      <c r="O266" s="186">
        <f t="shared" si="8"/>
        <v>305526</v>
      </c>
      <c r="P266" s="188"/>
      <c r="Q266" s="193"/>
      <c r="R266" s="193"/>
      <c r="S266" s="186">
        <f t="shared" si="9"/>
        <v>305526</v>
      </c>
      <c r="T266" s="206">
        <v>43906</v>
      </c>
      <c r="U266" s="186">
        <v>171400</v>
      </c>
      <c r="V266" s="186">
        <v>134126</v>
      </c>
      <c r="W266" s="186">
        <v>0</v>
      </c>
      <c r="X266" s="186">
        <v>0</v>
      </c>
      <c r="Y266" s="188" t="s">
        <v>237</v>
      </c>
      <c r="Z266" s="188" t="s">
        <v>170</v>
      </c>
      <c r="AA266" s="188" t="s">
        <v>235</v>
      </c>
      <c r="AB266" s="206">
        <v>43657</v>
      </c>
      <c r="AC266" s="206">
        <v>43660</v>
      </c>
      <c r="AD266" s="188" t="s">
        <v>1085</v>
      </c>
      <c r="AE266" s="188" t="s">
        <v>1086</v>
      </c>
      <c r="AF266" s="188" t="s">
        <v>240</v>
      </c>
      <c r="AG266" s="188">
        <v>3</v>
      </c>
    </row>
    <row r="267" spans="1:33">
      <c r="A267" s="188" t="s">
        <v>44</v>
      </c>
      <c r="B267" s="188">
        <v>899999032</v>
      </c>
      <c r="C267" s="188" t="s">
        <v>278</v>
      </c>
      <c r="D267" s="188" t="s">
        <v>279</v>
      </c>
      <c r="E267" s="206">
        <v>43687</v>
      </c>
      <c r="F267" s="187" t="s">
        <v>1087</v>
      </c>
      <c r="G267" s="187" t="s">
        <v>1087</v>
      </c>
      <c r="H267" s="193">
        <v>1704457</v>
      </c>
      <c r="I267" s="206">
        <v>43715</v>
      </c>
      <c r="J267" s="188" t="s">
        <v>1088</v>
      </c>
      <c r="K267" s="193">
        <v>112500</v>
      </c>
      <c r="L267" s="188"/>
      <c r="M267" s="193"/>
      <c r="N267" s="193"/>
      <c r="O267" s="186">
        <f t="shared" si="8"/>
        <v>112500</v>
      </c>
      <c r="P267" s="188"/>
      <c r="Q267" s="193"/>
      <c r="R267" s="193"/>
      <c r="S267" s="186">
        <f t="shared" si="9"/>
        <v>112500</v>
      </c>
      <c r="T267" s="206">
        <v>43906</v>
      </c>
      <c r="U267" s="186">
        <v>0</v>
      </c>
      <c r="V267" s="186">
        <v>112500</v>
      </c>
      <c r="W267" s="186">
        <v>0</v>
      </c>
      <c r="X267" s="186">
        <v>0</v>
      </c>
      <c r="Y267" s="188" t="s">
        <v>237</v>
      </c>
      <c r="Z267" s="188" t="s">
        <v>170</v>
      </c>
      <c r="AA267" s="188" t="s">
        <v>235</v>
      </c>
      <c r="AB267" s="206">
        <v>43668</v>
      </c>
      <c r="AC267" s="206">
        <v>43670</v>
      </c>
      <c r="AD267" s="188" t="s">
        <v>1089</v>
      </c>
      <c r="AE267" s="188" t="s">
        <v>1090</v>
      </c>
      <c r="AF267" s="188" t="s">
        <v>240</v>
      </c>
      <c r="AG267" s="188">
        <v>3</v>
      </c>
    </row>
    <row r="268" spans="1:33">
      <c r="A268" s="188" t="s">
        <v>1091</v>
      </c>
      <c r="B268" s="188">
        <v>832001794</v>
      </c>
      <c r="C268" s="188" t="s">
        <v>170</v>
      </c>
      <c r="D268" s="188" t="s">
        <v>235</v>
      </c>
      <c r="E268" s="206">
        <v>44652</v>
      </c>
      <c r="F268" s="187">
        <v>501033</v>
      </c>
      <c r="G268" s="187">
        <v>501033</v>
      </c>
      <c r="H268" s="193">
        <v>24391004</v>
      </c>
      <c r="I268" s="206">
        <v>44683</v>
      </c>
      <c r="J268" s="188" t="s">
        <v>1092</v>
      </c>
      <c r="K268" s="193">
        <v>19489553</v>
      </c>
      <c r="L268" s="188"/>
      <c r="M268" s="193"/>
      <c r="N268" s="193"/>
      <c r="O268" s="186">
        <f t="shared" si="8"/>
        <v>19489553</v>
      </c>
      <c r="P268" s="188"/>
      <c r="Q268" s="193"/>
      <c r="R268" s="193"/>
      <c r="S268" s="186">
        <f t="shared" si="9"/>
        <v>19489553</v>
      </c>
      <c r="T268" s="188"/>
      <c r="U268" s="186">
        <v>0</v>
      </c>
      <c r="V268" s="186">
        <v>0</v>
      </c>
      <c r="W268" s="186">
        <v>0</v>
      </c>
      <c r="X268" s="186">
        <v>19489553</v>
      </c>
      <c r="Y268" s="188" t="s">
        <v>1093</v>
      </c>
      <c r="Z268" s="188" t="s">
        <v>170</v>
      </c>
      <c r="AA268" s="188" t="s">
        <v>235</v>
      </c>
      <c r="AB268" s="206">
        <v>44593</v>
      </c>
      <c r="AC268" s="206">
        <v>44620</v>
      </c>
      <c r="AD268" s="188" t="s">
        <v>1094</v>
      </c>
      <c r="AE268" s="188"/>
      <c r="AF268" s="188" t="s">
        <v>240</v>
      </c>
      <c r="AG268" s="188">
        <v>3</v>
      </c>
    </row>
    <row r="269" spans="1:33">
      <c r="A269" s="188" t="s">
        <v>40</v>
      </c>
      <c r="B269" s="188">
        <v>860024766</v>
      </c>
      <c r="C269" s="188" t="s">
        <v>170</v>
      </c>
      <c r="D269" s="188" t="s">
        <v>338</v>
      </c>
      <c r="E269" s="206">
        <v>44652</v>
      </c>
      <c r="F269" s="187" t="s">
        <v>1095</v>
      </c>
      <c r="G269" s="187" t="s">
        <v>1095</v>
      </c>
      <c r="H269" s="193">
        <v>13691778</v>
      </c>
      <c r="I269" s="206">
        <v>44683</v>
      </c>
      <c r="J269" s="188" t="s">
        <v>1096</v>
      </c>
      <c r="K269" s="193">
        <v>11292157</v>
      </c>
      <c r="L269" s="188"/>
      <c r="M269" s="193"/>
      <c r="N269" s="193"/>
      <c r="O269" s="186">
        <f t="shared" si="8"/>
        <v>11292157</v>
      </c>
      <c r="P269" s="188"/>
      <c r="Q269" s="193"/>
      <c r="R269" s="193"/>
      <c r="S269" s="186">
        <f t="shared" si="9"/>
        <v>11292157</v>
      </c>
      <c r="T269" s="188"/>
      <c r="U269" s="186">
        <v>0</v>
      </c>
      <c r="V269" s="186">
        <v>0</v>
      </c>
      <c r="W269" s="186">
        <v>0</v>
      </c>
      <c r="X269" s="186">
        <v>11292157</v>
      </c>
      <c r="Y269" s="188" t="s">
        <v>1093</v>
      </c>
      <c r="Z269" s="188" t="s">
        <v>170</v>
      </c>
      <c r="AA269" s="188" t="s">
        <v>311</v>
      </c>
      <c r="AB269" s="206">
        <v>44593</v>
      </c>
      <c r="AC269" s="206">
        <v>44620</v>
      </c>
      <c r="AD269" s="188" t="s">
        <v>1097</v>
      </c>
      <c r="AE269" s="188"/>
      <c r="AF269" s="188" t="s">
        <v>240</v>
      </c>
      <c r="AG269" s="188">
        <v>3</v>
      </c>
    </row>
    <row r="270" spans="1:33">
      <c r="A270" s="188" t="s">
        <v>1098</v>
      </c>
      <c r="B270" s="188">
        <v>900058218</v>
      </c>
      <c r="C270" s="188" t="s">
        <v>170</v>
      </c>
      <c r="D270" s="188" t="s">
        <v>1099</v>
      </c>
      <c r="E270" s="206">
        <v>44655</v>
      </c>
      <c r="F270" s="187" t="s">
        <v>1100</v>
      </c>
      <c r="G270" s="187" t="s">
        <v>1100</v>
      </c>
      <c r="H270" s="193">
        <v>2949811</v>
      </c>
      <c r="I270" s="206">
        <v>44684</v>
      </c>
      <c r="J270" s="188" t="s">
        <v>1101</v>
      </c>
      <c r="K270" s="193">
        <v>2620069</v>
      </c>
      <c r="L270" s="188"/>
      <c r="M270" s="193"/>
      <c r="N270" s="193"/>
      <c r="O270" s="186">
        <f t="shared" si="8"/>
        <v>2620069</v>
      </c>
      <c r="P270" s="188"/>
      <c r="Q270" s="193"/>
      <c r="R270" s="193"/>
      <c r="S270" s="186">
        <f t="shared" si="9"/>
        <v>2620069</v>
      </c>
      <c r="T270" s="188"/>
      <c r="U270" s="186">
        <v>0</v>
      </c>
      <c r="V270" s="186">
        <v>0</v>
      </c>
      <c r="W270" s="186">
        <v>0</v>
      </c>
      <c r="X270" s="186">
        <v>2620069</v>
      </c>
      <c r="Y270" s="188" t="s">
        <v>1093</v>
      </c>
      <c r="Z270" s="188" t="s">
        <v>170</v>
      </c>
      <c r="AA270" s="188" t="s">
        <v>1099</v>
      </c>
      <c r="AB270" s="206">
        <v>44593</v>
      </c>
      <c r="AC270" s="206">
        <v>44620</v>
      </c>
      <c r="AD270" s="188" t="s">
        <v>1102</v>
      </c>
      <c r="AE270" s="188"/>
      <c r="AF270" s="188" t="s">
        <v>240</v>
      </c>
      <c r="AG270" s="188">
        <v>3</v>
      </c>
    </row>
    <row r="271" spans="1:33">
      <c r="A271" s="188" t="s">
        <v>1091</v>
      </c>
      <c r="B271" s="188">
        <v>832001794</v>
      </c>
      <c r="C271" s="188" t="s">
        <v>170</v>
      </c>
      <c r="D271" s="188" t="s">
        <v>235</v>
      </c>
      <c r="E271" s="206">
        <v>44659</v>
      </c>
      <c r="F271" s="187">
        <v>501037</v>
      </c>
      <c r="G271" s="187">
        <v>501037</v>
      </c>
      <c r="H271" s="193">
        <v>24524838</v>
      </c>
      <c r="I271" s="206">
        <v>44686</v>
      </c>
      <c r="J271" s="188" t="s">
        <v>1103</v>
      </c>
      <c r="K271" s="193">
        <v>18243979</v>
      </c>
      <c r="L271" s="206">
        <v>44704</v>
      </c>
      <c r="M271" s="193">
        <v>0</v>
      </c>
      <c r="N271" s="193">
        <v>0</v>
      </c>
      <c r="O271" s="186">
        <f t="shared" si="8"/>
        <v>18243979</v>
      </c>
      <c r="P271" s="188"/>
      <c r="Q271" s="193"/>
      <c r="R271" s="193"/>
      <c r="S271" s="186">
        <f t="shared" si="9"/>
        <v>18243979</v>
      </c>
      <c r="T271" s="188"/>
      <c r="U271" s="186">
        <v>0</v>
      </c>
      <c r="V271" s="186">
        <v>0</v>
      </c>
      <c r="W271" s="186">
        <v>0</v>
      </c>
      <c r="X271" s="186">
        <v>18243979</v>
      </c>
      <c r="Y271" s="188" t="s">
        <v>1093</v>
      </c>
      <c r="Z271" s="188" t="s">
        <v>170</v>
      </c>
      <c r="AA271" s="188" t="s">
        <v>235</v>
      </c>
      <c r="AB271" s="206">
        <v>43891</v>
      </c>
      <c r="AC271" s="206">
        <v>43921</v>
      </c>
      <c r="AD271" s="188" t="s">
        <v>1104</v>
      </c>
      <c r="AE271" s="188" t="s">
        <v>1105</v>
      </c>
      <c r="AF271" s="188" t="s">
        <v>240</v>
      </c>
      <c r="AG271" s="188">
        <v>3</v>
      </c>
    </row>
    <row r="272" spans="1:33">
      <c r="A272" s="188" t="s">
        <v>1098</v>
      </c>
      <c r="B272" s="188">
        <v>900058218</v>
      </c>
      <c r="C272" s="188" t="s">
        <v>170</v>
      </c>
      <c r="D272" s="188" t="s">
        <v>1099</v>
      </c>
      <c r="E272" s="206">
        <v>44685</v>
      </c>
      <c r="F272" s="187" t="s">
        <v>1106</v>
      </c>
      <c r="G272" s="187" t="s">
        <v>1106</v>
      </c>
      <c r="H272" s="193">
        <v>2922586</v>
      </c>
      <c r="I272" s="206">
        <v>44708</v>
      </c>
      <c r="J272" s="188" t="s">
        <v>1107</v>
      </c>
      <c r="K272" s="193">
        <v>2567638</v>
      </c>
      <c r="L272" s="188"/>
      <c r="M272" s="193"/>
      <c r="N272" s="193"/>
      <c r="O272" s="186">
        <f t="shared" si="8"/>
        <v>2567638</v>
      </c>
      <c r="P272" s="188"/>
      <c r="Q272" s="193"/>
      <c r="R272" s="193"/>
      <c r="S272" s="186">
        <f t="shared" si="9"/>
        <v>2567638</v>
      </c>
      <c r="T272" s="188"/>
      <c r="U272" s="186">
        <v>0</v>
      </c>
      <c r="V272" s="186">
        <v>0</v>
      </c>
      <c r="W272" s="186">
        <v>0</v>
      </c>
      <c r="X272" s="186">
        <v>2567638</v>
      </c>
      <c r="Y272" s="188" t="s">
        <v>1093</v>
      </c>
      <c r="Z272" s="188" t="s">
        <v>170</v>
      </c>
      <c r="AA272" s="188" t="s">
        <v>1099</v>
      </c>
      <c r="AB272" s="206">
        <v>44621</v>
      </c>
      <c r="AC272" s="206">
        <v>44651</v>
      </c>
      <c r="AD272" s="188" t="s">
        <v>1108</v>
      </c>
      <c r="AE272" s="188"/>
      <c r="AF272" s="188" t="s">
        <v>240</v>
      </c>
      <c r="AG272" s="188">
        <v>3</v>
      </c>
    </row>
    <row r="273" spans="1:33">
      <c r="A273" s="188" t="s">
        <v>44</v>
      </c>
      <c r="B273" s="188">
        <v>899999032</v>
      </c>
      <c r="C273" s="188" t="s">
        <v>278</v>
      </c>
      <c r="D273" s="188" t="s">
        <v>279</v>
      </c>
      <c r="E273" s="206">
        <v>44056</v>
      </c>
      <c r="F273" s="187" t="s">
        <v>1109</v>
      </c>
      <c r="G273" s="187" t="s">
        <v>1109</v>
      </c>
      <c r="H273" s="193">
        <v>63497827</v>
      </c>
      <c r="I273" s="206">
        <v>44070</v>
      </c>
      <c r="J273" s="188" t="s">
        <v>1110</v>
      </c>
      <c r="K273" s="193">
        <v>33152626</v>
      </c>
      <c r="L273" s="188"/>
      <c r="M273" s="193"/>
      <c r="N273" s="193"/>
      <c r="O273" s="186">
        <f t="shared" si="8"/>
        <v>33152626</v>
      </c>
      <c r="P273" s="188"/>
      <c r="Q273" s="193"/>
      <c r="R273" s="193"/>
      <c r="S273" s="186">
        <f t="shared" si="9"/>
        <v>33152626</v>
      </c>
      <c r="T273" s="206">
        <v>44134</v>
      </c>
      <c r="U273" s="186">
        <v>28173626</v>
      </c>
      <c r="V273" s="186">
        <v>4979000</v>
      </c>
      <c r="W273" s="186">
        <v>0</v>
      </c>
      <c r="X273" s="186">
        <v>0</v>
      </c>
      <c r="Y273" s="188" t="s">
        <v>237</v>
      </c>
      <c r="Z273" s="188" t="s">
        <v>275</v>
      </c>
      <c r="AA273" s="188" t="s">
        <v>94</v>
      </c>
      <c r="AB273" s="206">
        <v>44005</v>
      </c>
      <c r="AC273" s="206">
        <v>44039</v>
      </c>
      <c r="AD273" s="188" t="s">
        <v>1111</v>
      </c>
      <c r="AE273" s="188" t="s">
        <v>1112</v>
      </c>
      <c r="AF273" s="188" t="s">
        <v>240</v>
      </c>
      <c r="AG273" s="188">
        <v>3</v>
      </c>
    </row>
    <row r="274" spans="1:33">
      <c r="A274" s="188" t="s">
        <v>44</v>
      </c>
      <c r="B274" s="188">
        <v>899999032</v>
      </c>
      <c r="C274" s="188" t="s">
        <v>278</v>
      </c>
      <c r="D274" s="188" t="s">
        <v>279</v>
      </c>
      <c r="E274" s="206">
        <v>43784</v>
      </c>
      <c r="F274" s="187" t="s">
        <v>1113</v>
      </c>
      <c r="G274" s="187" t="s">
        <v>1113</v>
      </c>
      <c r="H274" s="193">
        <v>1873782</v>
      </c>
      <c r="I274" s="206">
        <v>43810</v>
      </c>
      <c r="J274" s="188" t="s">
        <v>1114</v>
      </c>
      <c r="K274" s="193">
        <v>401827</v>
      </c>
      <c r="L274" s="188"/>
      <c r="M274" s="193"/>
      <c r="N274" s="193"/>
      <c r="O274" s="186">
        <f t="shared" si="8"/>
        <v>401827</v>
      </c>
      <c r="P274" s="188"/>
      <c r="Q274" s="193"/>
      <c r="R274" s="193"/>
      <c r="S274" s="186">
        <f t="shared" si="9"/>
        <v>401827</v>
      </c>
      <c r="T274" s="206">
        <v>43906</v>
      </c>
      <c r="U274" s="186">
        <v>0</v>
      </c>
      <c r="V274" s="186">
        <v>401827</v>
      </c>
      <c r="W274" s="186">
        <v>0</v>
      </c>
      <c r="X274" s="186">
        <v>0</v>
      </c>
      <c r="Y274" s="188" t="s">
        <v>237</v>
      </c>
      <c r="Z274" s="188" t="s">
        <v>170</v>
      </c>
      <c r="AA274" s="188" t="s">
        <v>311</v>
      </c>
      <c r="AB274" s="206">
        <v>43740</v>
      </c>
      <c r="AC274" s="206">
        <v>43740</v>
      </c>
      <c r="AD274" s="188" t="s">
        <v>1115</v>
      </c>
      <c r="AE274" s="188" t="s">
        <v>1116</v>
      </c>
      <c r="AF274" s="188" t="s">
        <v>240</v>
      </c>
      <c r="AG274" s="188">
        <v>3</v>
      </c>
    </row>
    <row r="275" spans="1:33">
      <c r="A275" s="188" t="s">
        <v>28</v>
      </c>
      <c r="B275" s="188">
        <v>800006850</v>
      </c>
      <c r="C275" s="188" t="s">
        <v>170</v>
      </c>
      <c r="D275" s="188" t="s">
        <v>235</v>
      </c>
      <c r="E275" s="206">
        <v>44113</v>
      </c>
      <c r="F275" s="187">
        <v>5607282</v>
      </c>
      <c r="G275" s="187">
        <v>5607282</v>
      </c>
      <c r="H275" s="193">
        <v>203000</v>
      </c>
      <c r="I275" s="206">
        <v>44148</v>
      </c>
      <c r="J275" s="188" t="s">
        <v>1117</v>
      </c>
      <c r="K275" s="193">
        <v>101500</v>
      </c>
      <c r="L275" s="188"/>
      <c r="M275" s="193"/>
      <c r="N275" s="193"/>
      <c r="O275" s="186">
        <f t="shared" si="8"/>
        <v>101500</v>
      </c>
      <c r="P275" s="188"/>
      <c r="Q275" s="193"/>
      <c r="R275" s="193"/>
      <c r="S275" s="186">
        <f t="shared" si="9"/>
        <v>101500</v>
      </c>
      <c r="T275" s="206">
        <v>44356</v>
      </c>
      <c r="U275" s="186">
        <v>101500</v>
      </c>
      <c r="V275" s="186">
        <v>0</v>
      </c>
      <c r="W275" s="186">
        <v>0</v>
      </c>
      <c r="X275" s="186">
        <v>0</v>
      </c>
      <c r="Y275" s="188" t="s">
        <v>237</v>
      </c>
      <c r="Z275" s="188" t="s">
        <v>170</v>
      </c>
      <c r="AA275" s="188" t="s">
        <v>235</v>
      </c>
      <c r="AB275" s="206">
        <v>44054</v>
      </c>
      <c r="AC275" s="206">
        <v>44077</v>
      </c>
      <c r="AD275" s="188" t="s">
        <v>1118</v>
      </c>
      <c r="AE275" s="188" t="s">
        <v>1119</v>
      </c>
      <c r="AF275" s="188" t="s">
        <v>240</v>
      </c>
      <c r="AG275" s="188">
        <v>3</v>
      </c>
    </row>
    <row r="276" spans="1:33">
      <c r="A276" s="188" t="s">
        <v>28</v>
      </c>
      <c r="B276" s="188">
        <v>800006850</v>
      </c>
      <c r="C276" s="188" t="s">
        <v>170</v>
      </c>
      <c r="D276" s="188" t="s">
        <v>235</v>
      </c>
      <c r="E276" s="206">
        <v>44113</v>
      </c>
      <c r="F276" s="187">
        <v>5611459</v>
      </c>
      <c r="G276" s="187">
        <v>5611459</v>
      </c>
      <c r="H276" s="193">
        <v>203000</v>
      </c>
      <c r="I276" s="206">
        <v>44148</v>
      </c>
      <c r="J276" s="188" t="s">
        <v>1120</v>
      </c>
      <c r="K276" s="193">
        <v>101500</v>
      </c>
      <c r="L276" s="188"/>
      <c r="M276" s="193"/>
      <c r="N276" s="193"/>
      <c r="O276" s="186">
        <f t="shared" si="8"/>
        <v>101500</v>
      </c>
      <c r="P276" s="188"/>
      <c r="Q276" s="193"/>
      <c r="R276" s="193"/>
      <c r="S276" s="186">
        <f t="shared" si="9"/>
        <v>101500</v>
      </c>
      <c r="T276" s="206">
        <v>44356</v>
      </c>
      <c r="U276" s="186">
        <v>101500</v>
      </c>
      <c r="V276" s="186">
        <v>0</v>
      </c>
      <c r="W276" s="186">
        <v>0</v>
      </c>
      <c r="X276" s="186">
        <v>0</v>
      </c>
      <c r="Y276" s="188" t="s">
        <v>237</v>
      </c>
      <c r="Z276" s="188" t="s">
        <v>170</v>
      </c>
      <c r="AA276" s="188" t="s">
        <v>235</v>
      </c>
      <c r="AB276" s="206">
        <v>44061</v>
      </c>
      <c r="AC276" s="206">
        <v>44082</v>
      </c>
      <c r="AD276" s="188" t="s">
        <v>1118</v>
      </c>
      <c r="AE276" s="188" t="s">
        <v>1119</v>
      </c>
      <c r="AF276" s="188" t="s">
        <v>240</v>
      </c>
      <c r="AG276" s="188">
        <v>3</v>
      </c>
    </row>
    <row r="277" spans="1:33">
      <c r="A277" s="188" t="s">
        <v>44</v>
      </c>
      <c r="B277" s="188">
        <v>899999032</v>
      </c>
      <c r="C277" s="188" t="s">
        <v>278</v>
      </c>
      <c r="D277" s="188" t="s">
        <v>279</v>
      </c>
      <c r="E277" s="206">
        <v>44112</v>
      </c>
      <c r="F277" s="187" t="s">
        <v>1121</v>
      </c>
      <c r="G277" s="187" t="s">
        <v>1121</v>
      </c>
      <c r="H277" s="193">
        <v>3747564</v>
      </c>
      <c r="I277" s="206">
        <v>44159</v>
      </c>
      <c r="J277" s="188" t="s">
        <v>1122</v>
      </c>
      <c r="K277" s="193">
        <v>535798</v>
      </c>
      <c r="L277" s="188"/>
      <c r="M277" s="193"/>
      <c r="N277" s="193"/>
      <c r="O277" s="186">
        <f t="shared" si="8"/>
        <v>535798</v>
      </c>
      <c r="P277" s="188"/>
      <c r="Q277" s="193"/>
      <c r="R277" s="193"/>
      <c r="S277" s="186">
        <f t="shared" si="9"/>
        <v>535798</v>
      </c>
      <c r="T277" s="206">
        <v>44251</v>
      </c>
      <c r="U277" s="186">
        <v>0</v>
      </c>
      <c r="V277" s="186">
        <v>535798</v>
      </c>
      <c r="W277" s="186">
        <v>0</v>
      </c>
      <c r="X277" s="186">
        <v>0</v>
      </c>
      <c r="Y277" s="188" t="s">
        <v>237</v>
      </c>
      <c r="Z277" s="188" t="s">
        <v>170</v>
      </c>
      <c r="AA277" s="188" t="s">
        <v>235</v>
      </c>
      <c r="AB277" s="206">
        <v>44089</v>
      </c>
      <c r="AC277" s="206">
        <v>44089</v>
      </c>
      <c r="AD277" s="188" t="s">
        <v>1123</v>
      </c>
      <c r="AE277" s="188" t="s">
        <v>1124</v>
      </c>
      <c r="AF277" s="188" t="s">
        <v>240</v>
      </c>
      <c r="AG277" s="188">
        <v>3</v>
      </c>
    </row>
    <row r="278" spans="1:33">
      <c r="A278" s="188" t="s">
        <v>44</v>
      </c>
      <c r="B278" s="188">
        <v>899999032</v>
      </c>
      <c r="C278" s="188" t="s">
        <v>278</v>
      </c>
      <c r="D278" s="188" t="s">
        <v>279</v>
      </c>
      <c r="E278" s="206">
        <v>44477</v>
      </c>
      <c r="F278" s="187" t="s">
        <v>1125</v>
      </c>
      <c r="G278" s="187" t="s">
        <v>1125</v>
      </c>
      <c r="H278" s="193">
        <v>984600</v>
      </c>
      <c r="I278" s="206">
        <v>44497</v>
      </c>
      <c r="J278" s="188" t="s">
        <v>1126</v>
      </c>
      <c r="K278" s="193">
        <v>886000</v>
      </c>
      <c r="L278" s="188"/>
      <c r="M278" s="193"/>
      <c r="N278" s="193"/>
      <c r="O278" s="186">
        <f t="shared" si="8"/>
        <v>886000</v>
      </c>
      <c r="P278" s="188"/>
      <c r="Q278" s="193"/>
      <c r="R278" s="193"/>
      <c r="S278" s="186">
        <f t="shared" si="9"/>
        <v>886000</v>
      </c>
      <c r="T278" s="188"/>
      <c r="U278" s="186">
        <v>0</v>
      </c>
      <c r="V278" s="186">
        <v>0</v>
      </c>
      <c r="W278" s="186">
        <v>0</v>
      </c>
      <c r="X278" s="186">
        <v>886000</v>
      </c>
      <c r="Y278" s="188" t="s">
        <v>237</v>
      </c>
      <c r="Z278" s="188" t="s">
        <v>170</v>
      </c>
      <c r="AA278" s="188" t="s">
        <v>235</v>
      </c>
      <c r="AB278" s="206">
        <v>44448</v>
      </c>
      <c r="AC278" s="206">
        <v>44448</v>
      </c>
      <c r="AD278" s="188" t="s">
        <v>1127</v>
      </c>
      <c r="AE278" s="188"/>
      <c r="AF278" s="188" t="s">
        <v>240</v>
      </c>
      <c r="AG278" s="188">
        <v>3</v>
      </c>
    </row>
    <row r="279" spans="1:33">
      <c r="A279" s="188" t="s">
        <v>44</v>
      </c>
      <c r="B279" s="188">
        <v>899999032</v>
      </c>
      <c r="C279" s="188" t="s">
        <v>278</v>
      </c>
      <c r="D279" s="188" t="s">
        <v>279</v>
      </c>
      <c r="E279" s="206">
        <v>43742</v>
      </c>
      <c r="F279" s="187" t="s">
        <v>1128</v>
      </c>
      <c r="G279" s="187" t="s">
        <v>1128</v>
      </c>
      <c r="H279" s="193">
        <v>17515271</v>
      </c>
      <c r="I279" s="206">
        <v>43771</v>
      </c>
      <c r="J279" s="188" t="s">
        <v>1129</v>
      </c>
      <c r="K279" s="193">
        <v>7831728</v>
      </c>
      <c r="L279" s="188"/>
      <c r="M279" s="193"/>
      <c r="N279" s="193"/>
      <c r="O279" s="186">
        <f t="shared" si="8"/>
        <v>7831728</v>
      </c>
      <c r="P279" s="188"/>
      <c r="Q279" s="193"/>
      <c r="R279" s="193"/>
      <c r="S279" s="186">
        <f t="shared" si="9"/>
        <v>7831728</v>
      </c>
      <c r="T279" s="206">
        <v>43906</v>
      </c>
      <c r="U279" s="186">
        <v>7831728</v>
      </c>
      <c r="V279" s="186">
        <v>0</v>
      </c>
      <c r="W279" s="186">
        <v>0</v>
      </c>
      <c r="X279" s="186">
        <v>0</v>
      </c>
      <c r="Y279" s="188" t="s">
        <v>237</v>
      </c>
      <c r="Z279" s="188" t="s">
        <v>170</v>
      </c>
      <c r="AA279" s="188" t="s">
        <v>331</v>
      </c>
      <c r="AB279" s="206">
        <v>43717</v>
      </c>
      <c r="AC279" s="206">
        <v>43720</v>
      </c>
      <c r="AD279" s="188" t="s">
        <v>1130</v>
      </c>
      <c r="AE279" s="188" t="s">
        <v>1131</v>
      </c>
      <c r="AF279" s="188" t="s">
        <v>240</v>
      </c>
      <c r="AG279" s="188">
        <v>3</v>
      </c>
    </row>
    <row r="280" spans="1:33">
      <c r="A280" s="188" t="s">
        <v>44</v>
      </c>
      <c r="B280" s="188">
        <v>899999032</v>
      </c>
      <c r="C280" s="188" t="s">
        <v>278</v>
      </c>
      <c r="D280" s="188" t="s">
        <v>279</v>
      </c>
      <c r="E280" s="206">
        <v>43742</v>
      </c>
      <c r="F280" s="187" t="s">
        <v>1132</v>
      </c>
      <c r="G280" s="187" t="s">
        <v>1132</v>
      </c>
      <c r="H280" s="193">
        <v>360200</v>
      </c>
      <c r="I280" s="206">
        <v>43771</v>
      </c>
      <c r="J280" s="188" t="s">
        <v>1133</v>
      </c>
      <c r="K280" s="193">
        <v>113800</v>
      </c>
      <c r="L280" s="188"/>
      <c r="M280" s="193"/>
      <c r="N280" s="193"/>
      <c r="O280" s="186">
        <f t="shared" si="8"/>
        <v>113800</v>
      </c>
      <c r="P280" s="188"/>
      <c r="Q280" s="193"/>
      <c r="R280" s="193"/>
      <c r="S280" s="186">
        <f t="shared" si="9"/>
        <v>113800</v>
      </c>
      <c r="T280" s="206">
        <v>43906</v>
      </c>
      <c r="U280" s="186">
        <v>113800</v>
      </c>
      <c r="V280" s="186">
        <v>0</v>
      </c>
      <c r="W280" s="186">
        <v>0</v>
      </c>
      <c r="X280" s="186">
        <v>0</v>
      </c>
      <c r="Y280" s="188" t="s">
        <v>237</v>
      </c>
      <c r="Z280" s="188" t="s">
        <v>170</v>
      </c>
      <c r="AA280" s="188" t="s">
        <v>235</v>
      </c>
      <c r="AB280" s="206">
        <v>43734</v>
      </c>
      <c r="AC280" s="206">
        <v>43734</v>
      </c>
      <c r="AD280" s="188" t="s">
        <v>1134</v>
      </c>
      <c r="AE280" s="188" t="s">
        <v>1135</v>
      </c>
      <c r="AF280" s="188" t="s">
        <v>240</v>
      </c>
      <c r="AG280" s="188">
        <v>3</v>
      </c>
    </row>
    <row r="281" spans="1:33">
      <c r="A281" s="188" t="s">
        <v>44</v>
      </c>
      <c r="B281" s="188">
        <v>899999032</v>
      </c>
      <c r="C281" s="188" t="s">
        <v>278</v>
      </c>
      <c r="D281" s="188" t="s">
        <v>279</v>
      </c>
      <c r="E281" s="206">
        <v>43742</v>
      </c>
      <c r="F281" s="187" t="s">
        <v>1136</v>
      </c>
      <c r="G281" s="187" t="s">
        <v>1136</v>
      </c>
      <c r="H281" s="193">
        <v>14378679</v>
      </c>
      <c r="I281" s="206">
        <v>43771</v>
      </c>
      <c r="J281" s="188" t="s">
        <v>1137</v>
      </c>
      <c r="K281" s="193">
        <v>1374200</v>
      </c>
      <c r="L281" s="188"/>
      <c r="M281" s="193"/>
      <c r="N281" s="193"/>
      <c r="O281" s="186">
        <f t="shared" si="8"/>
        <v>1374200</v>
      </c>
      <c r="P281" s="188"/>
      <c r="Q281" s="193"/>
      <c r="R281" s="193"/>
      <c r="S281" s="186">
        <f t="shared" si="9"/>
        <v>1374200</v>
      </c>
      <c r="T281" s="206">
        <v>43906</v>
      </c>
      <c r="U281" s="186">
        <v>1197700</v>
      </c>
      <c r="V281" s="186">
        <v>176500</v>
      </c>
      <c r="W281" s="186">
        <v>0</v>
      </c>
      <c r="X281" s="186">
        <v>0</v>
      </c>
      <c r="Y281" s="188" t="s">
        <v>237</v>
      </c>
      <c r="Z281" s="188" t="s">
        <v>170</v>
      </c>
      <c r="AA281" s="188" t="s">
        <v>235</v>
      </c>
      <c r="AB281" s="206">
        <v>43710</v>
      </c>
      <c r="AC281" s="206">
        <v>43717</v>
      </c>
      <c r="AD281" s="188" t="s">
        <v>1138</v>
      </c>
      <c r="AE281" s="188" t="s">
        <v>1139</v>
      </c>
      <c r="AF281" s="188" t="s">
        <v>240</v>
      </c>
      <c r="AG281" s="188">
        <v>3</v>
      </c>
    </row>
    <row r="282" spans="1:33">
      <c r="A282" s="188" t="s">
        <v>44</v>
      </c>
      <c r="B282" s="188">
        <v>899999032</v>
      </c>
      <c r="C282" s="188" t="s">
        <v>278</v>
      </c>
      <c r="D282" s="188" t="s">
        <v>279</v>
      </c>
      <c r="E282" s="206">
        <v>43742</v>
      </c>
      <c r="F282" s="187" t="s">
        <v>1140</v>
      </c>
      <c r="G282" s="187" t="s">
        <v>1140</v>
      </c>
      <c r="H282" s="193">
        <v>7791123</v>
      </c>
      <c r="I282" s="206">
        <v>43774</v>
      </c>
      <c r="J282" s="188" t="s">
        <v>1141</v>
      </c>
      <c r="K282" s="193">
        <v>1259400</v>
      </c>
      <c r="L282" s="188"/>
      <c r="M282" s="193"/>
      <c r="N282" s="193"/>
      <c r="O282" s="186">
        <f t="shared" si="8"/>
        <v>1259400</v>
      </c>
      <c r="P282" s="188"/>
      <c r="Q282" s="193"/>
      <c r="R282" s="193"/>
      <c r="S282" s="186">
        <f t="shared" si="9"/>
        <v>1259400</v>
      </c>
      <c r="T282" s="206">
        <v>43906</v>
      </c>
      <c r="U282" s="186">
        <v>839600</v>
      </c>
      <c r="V282" s="186">
        <v>419800</v>
      </c>
      <c r="W282" s="186">
        <v>0</v>
      </c>
      <c r="X282" s="186">
        <v>0</v>
      </c>
      <c r="Y282" s="188" t="s">
        <v>237</v>
      </c>
      <c r="Z282" s="188" t="s">
        <v>170</v>
      </c>
      <c r="AA282" s="188" t="s">
        <v>235</v>
      </c>
      <c r="AB282" s="206">
        <v>43710</v>
      </c>
      <c r="AC282" s="206">
        <v>43713</v>
      </c>
      <c r="AD282" s="188" t="s">
        <v>1142</v>
      </c>
      <c r="AE282" s="188" t="s">
        <v>1143</v>
      </c>
      <c r="AF282" s="188" t="s">
        <v>240</v>
      </c>
      <c r="AG282" s="188">
        <v>3</v>
      </c>
    </row>
    <row r="283" spans="1:33">
      <c r="A283" s="188" t="s">
        <v>44</v>
      </c>
      <c r="B283" s="188">
        <v>899999032</v>
      </c>
      <c r="C283" s="188" t="s">
        <v>278</v>
      </c>
      <c r="D283" s="188" t="s">
        <v>279</v>
      </c>
      <c r="E283" s="206">
        <v>43742</v>
      </c>
      <c r="F283" s="187" t="s">
        <v>1144</v>
      </c>
      <c r="G283" s="187" t="s">
        <v>1144</v>
      </c>
      <c r="H283" s="193">
        <v>3934770</v>
      </c>
      <c r="I283" s="206">
        <v>43774</v>
      </c>
      <c r="J283" s="188" t="s">
        <v>1145</v>
      </c>
      <c r="K283" s="193">
        <v>172900</v>
      </c>
      <c r="L283" s="188"/>
      <c r="M283" s="193"/>
      <c r="N283" s="193"/>
      <c r="O283" s="186">
        <f t="shared" si="8"/>
        <v>172900</v>
      </c>
      <c r="P283" s="188"/>
      <c r="Q283" s="193"/>
      <c r="R283" s="193"/>
      <c r="S283" s="186">
        <f t="shared" si="9"/>
        <v>172900</v>
      </c>
      <c r="T283" s="206">
        <v>43906</v>
      </c>
      <c r="U283" s="186">
        <v>0</v>
      </c>
      <c r="V283" s="186">
        <v>172900</v>
      </c>
      <c r="W283" s="186">
        <v>0</v>
      </c>
      <c r="X283" s="186">
        <v>0</v>
      </c>
      <c r="Y283" s="188" t="s">
        <v>237</v>
      </c>
      <c r="Z283" s="188" t="s">
        <v>170</v>
      </c>
      <c r="AA283" s="188" t="s">
        <v>331</v>
      </c>
      <c r="AB283" s="206">
        <v>43719</v>
      </c>
      <c r="AC283" s="206">
        <v>43719</v>
      </c>
      <c r="AD283" s="188" t="s">
        <v>1146</v>
      </c>
      <c r="AE283" s="188" t="s">
        <v>1147</v>
      </c>
      <c r="AF283" s="188" t="s">
        <v>240</v>
      </c>
      <c r="AG283" s="188">
        <v>3</v>
      </c>
    </row>
    <row r="284" spans="1:33">
      <c r="A284" s="188" t="s">
        <v>44</v>
      </c>
      <c r="B284" s="188">
        <v>899999032</v>
      </c>
      <c r="C284" s="188" t="s">
        <v>278</v>
      </c>
      <c r="D284" s="188" t="s">
        <v>279</v>
      </c>
      <c r="E284" s="206">
        <v>43742</v>
      </c>
      <c r="F284" s="187" t="s">
        <v>1148</v>
      </c>
      <c r="G284" s="187" t="s">
        <v>1148</v>
      </c>
      <c r="H284" s="193">
        <v>2260857</v>
      </c>
      <c r="I284" s="206">
        <v>43774</v>
      </c>
      <c r="J284" s="188" t="s">
        <v>1149</v>
      </c>
      <c r="K284" s="193">
        <v>114600</v>
      </c>
      <c r="L284" s="188"/>
      <c r="M284" s="193"/>
      <c r="N284" s="193"/>
      <c r="O284" s="186">
        <f t="shared" si="8"/>
        <v>114600</v>
      </c>
      <c r="P284" s="188"/>
      <c r="Q284" s="193"/>
      <c r="R284" s="193"/>
      <c r="S284" s="186">
        <f t="shared" si="9"/>
        <v>114600</v>
      </c>
      <c r="T284" s="206">
        <v>43906</v>
      </c>
      <c r="U284" s="186">
        <v>0</v>
      </c>
      <c r="V284" s="186">
        <v>114600</v>
      </c>
      <c r="W284" s="186">
        <v>0</v>
      </c>
      <c r="X284" s="186">
        <v>0</v>
      </c>
      <c r="Y284" s="188" t="s">
        <v>237</v>
      </c>
      <c r="Z284" s="188" t="s">
        <v>170</v>
      </c>
      <c r="AA284" s="188" t="s">
        <v>235</v>
      </c>
      <c r="AB284" s="206">
        <v>43717</v>
      </c>
      <c r="AC284" s="206">
        <v>43717</v>
      </c>
      <c r="AD284" s="188" t="s">
        <v>1150</v>
      </c>
      <c r="AE284" s="188" t="s">
        <v>1151</v>
      </c>
      <c r="AF284" s="188" t="s">
        <v>240</v>
      </c>
      <c r="AG284" s="188">
        <v>3</v>
      </c>
    </row>
    <row r="285" spans="1:33">
      <c r="A285" s="188" t="s">
        <v>44</v>
      </c>
      <c r="B285" s="188">
        <v>899999032</v>
      </c>
      <c r="C285" s="188" t="s">
        <v>278</v>
      </c>
      <c r="D285" s="188" t="s">
        <v>279</v>
      </c>
      <c r="E285" s="206">
        <v>43742</v>
      </c>
      <c r="F285" s="187" t="s">
        <v>1152</v>
      </c>
      <c r="G285" s="187" t="s">
        <v>1152</v>
      </c>
      <c r="H285" s="193">
        <v>2850716</v>
      </c>
      <c r="I285" s="206">
        <v>43774</v>
      </c>
      <c r="J285" s="188" t="s">
        <v>1153</v>
      </c>
      <c r="K285" s="193">
        <v>88100</v>
      </c>
      <c r="L285" s="188"/>
      <c r="M285" s="193"/>
      <c r="N285" s="193"/>
      <c r="O285" s="186">
        <f t="shared" si="8"/>
        <v>88100</v>
      </c>
      <c r="P285" s="188"/>
      <c r="Q285" s="193"/>
      <c r="R285" s="193"/>
      <c r="S285" s="186">
        <f t="shared" si="9"/>
        <v>88100</v>
      </c>
      <c r="T285" s="206">
        <v>43906</v>
      </c>
      <c r="U285" s="186">
        <v>88100</v>
      </c>
      <c r="V285" s="186">
        <v>0</v>
      </c>
      <c r="W285" s="186">
        <v>0</v>
      </c>
      <c r="X285" s="186">
        <v>0</v>
      </c>
      <c r="Y285" s="188" t="s">
        <v>237</v>
      </c>
      <c r="Z285" s="188" t="s">
        <v>170</v>
      </c>
      <c r="AA285" s="188" t="s">
        <v>235</v>
      </c>
      <c r="AB285" s="206">
        <v>43710</v>
      </c>
      <c r="AC285" s="206">
        <v>43713</v>
      </c>
      <c r="AD285" s="188" t="s">
        <v>1154</v>
      </c>
      <c r="AE285" s="188" t="s">
        <v>1155</v>
      </c>
      <c r="AF285" s="188" t="s">
        <v>240</v>
      </c>
      <c r="AG285" s="188">
        <v>3</v>
      </c>
    </row>
    <row r="286" spans="1:33">
      <c r="A286" s="188" t="s">
        <v>44</v>
      </c>
      <c r="B286" s="188">
        <v>899999032</v>
      </c>
      <c r="C286" s="188" t="s">
        <v>278</v>
      </c>
      <c r="D286" s="188" t="s">
        <v>279</v>
      </c>
      <c r="E286" s="206">
        <v>43742</v>
      </c>
      <c r="F286" s="187" t="s">
        <v>1156</v>
      </c>
      <c r="G286" s="187" t="s">
        <v>1156</v>
      </c>
      <c r="H286" s="193">
        <v>2305332</v>
      </c>
      <c r="I286" s="206">
        <v>43774</v>
      </c>
      <c r="J286" s="188" t="s">
        <v>1157</v>
      </c>
      <c r="K286" s="193">
        <v>203200</v>
      </c>
      <c r="L286" s="188"/>
      <c r="M286" s="193"/>
      <c r="N286" s="193"/>
      <c r="O286" s="186">
        <f t="shared" si="8"/>
        <v>203200</v>
      </c>
      <c r="P286" s="188"/>
      <c r="Q286" s="193"/>
      <c r="R286" s="193"/>
      <c r="S286" s="186">
        <f t="shared" si="9"/>
        <v>203200</v>
      </c>
      <c r="T286" s="206">
        <v>43906</v>
      </c>
      <c r="U286" s="186">
        <v>203200</v>
      </c>
      <c r="V286" s="186">
        <v>0</v>
      </c>
      <c r="W286" s="186">
        <v>0</v>
      </c>
      <c r="X286" s="186">
        <v>0</v>
      </c>
      <c r="Y286" s="188" t="s">
        <v>237</v>
      </c>
      <c r="Z286" s="188" t="s">
        <v>170</v>
      </c>
      <c r="AA286" s="188" t="s">
        <v>235</v>
      </c>
      <c r="AB286" s="206">
        <v>43711</v>
      </c>
      <c r="AC286" s="206">
        <v>43712</v>
      </c>
      <c r="AD286" s="188" t="s">
        <v>1158</v>
      </c>
      <c r="AE286" s="188" t="s">
        <v>1159</v>
      </c>
      <c r="AF286" s="188" t="s">
        <v>240</v>
      </c>
      <c r="AG286" s="188">
        <v>3</v>
      </c>
    </row>
    <row r="287" spans="1:33">
      <c r="A287" s="188" t="s">
        <v>28</v>
      </c>
      <c r="B287" s="188">
        <v>800006850</v>
      </c>
      <c r="C287" s="188" t="s">
        <v>170</v>
      </c>
      <c r="D287" s="188" t="s">
        <v>235</v>
      </c>
      <c r="E287" s="206">
        <v>43750</v>
      </c>
      <c r="F287" s="187">
        <v>5330114</v>
      </c>
      <c r="G287" s="187">
        <v>5330114</v>
      </c>
      <c r="H287" s="193">
        <v>1758178</v>
      </c>
      <c r="I287" s="206">
        <v>43777</v>
      </c>
      <c r="J287" s="188" t="s">
        <v>1160</v>
      </c>
      <c r="K287" s="193">
        <v>115200</v>
      </c>
      <c r="L287" s="206">
        <v>43792</v>
      </c>
      <c r="M287" s="193">
        <v>95400</v>
      </c>
      <c r="N287" s="193">
        <v>15400</v>
      </c>
      <c r="O287" s="186">
        <f t="shared" si="8"/>
        <v>4400</v>
      </c>
      <c r="P287" s="188"/>
      <c r="Q287" s="193"/>
      <c r="R287" s="193"/>
      <c r="S287" s="186">
        <f t="shared" si="9"/>
        <v>4400</v>
      </c>
      <c r="T287" s="206">
        <v>43818</v>
      </c>
      <c r="U287" s="186">
        <v>0</v>
      </c>
      <c r="V287" s="186">
        <v>4400</v>
      </c>
      <c r="W287" s="186">
        <v>0</v>
      </c>
      <c r="X287" s="186">
        <v>0</v>
      </c>
      <c r="Y287" s="188" t="s">
        <v>237</v>
      </c>
      <c r="Z287" s="188" t="s">
        <v>170</v>
      </c>
      <c r="AA287" s="188" t="s">
        <v>235</v>
      </c>
      <c r="AB287" s="206">
        <v>43700</v>
      </c>
      <c r="AC287" s="206">
        <v>43705</v>
      </c>
      <c r="AD287" s="188" t="s">
        <v>1161</v>
      </c>
      <c r="AE287" s="188" t="s">
        <v>1162</v>
      </c>
      <c r="AF287" s="188" t="s">
        <v>240</v>
      </c>
      <c r="AG287" s="188">
        <v>3</v>
      </c>
    </row>
    <row r="288" spans="1:33">
      <c r="A288" s="188" t="s">
        <v>28</v>
      </c>
      <c r="B288" s="188">
        <v>800006850</v>
      </c>
      <c r="C288" s="188" t="s">
        <v>170</v>
      </c>
      <c r="D288" s="188" t="s">
        <v>235</v>
      </c>
      <c r="E288" s="206">
        <v>43750</v>
      </c>
      <c r="F288" s="187">
        <v>5350870</v>
      </c>
      <c r="G288" s="187">
        <v>5350870</v>
      </c>
      <c r="H288" s="193">
        <v>989300</v>
      </c>
      <c r="I288" s="206">
        <v>43781</v>
      </c>
      <c r="J288" s="188" t="s">
        <v>1163</v>
      </c>
      <c r="K288" s="193">
        <v>203200</v>
      </c>
      <c r="L288" s="206">
        <v>43811</v>
      </c>
      <c r="M288" s="193">
        <v>203200</v>
      </c>
      <c r="N288" s="193">
        <v>0</v>
      </c>
      <c r="O288" s="186">
        <f t="shared" si="8"/>
        <v>0</v>
      </c>
      <c r="P288" s="188"/>
      <c r="Q288" s="193"/>
      <c r="R288" s="193"/>
      <c r="S288" s="186">
        <f t="shared" si="9"/>
        <v>0</v>
      </c>
      <c r="T288" s="188"/>
      <c r="U288" s="186">
        <v>0</v>
      </c>
      <c r="V288" s="186">
        <v>0</v>
      </c>
      <c r="W288" s="186">
        <v>0</v>
      </c>
      <c r="X288" s="186">
        <v>0</v>
      </c>
      <c r="Y288" s="188" t="s">
        <v>237</v>
      </c>
      <c r="Z288" s="188" t="s">
        <v>170</v>
      </c>
      <c r="AA288" s="188" t="s">
        <v>235</v>
      </c>
      <c r="AB288" s="206">
        <v>43728</v>
      </c>
      <c r="AC288" s="206">
        <v>43728</v>
      </c>
      <c r="AD288" s="188" t="s">
        <v>1164</v>
      </c>
      <c r="AE288" s="188" t="s">
        <v>1165</v>
      </c>
      <c r="AF288" s="188" t="s">
        <v>240</v>
      </c>
      <c r="AG288" s="188">
        <v>3</v>
      </c>
    </row>
    <row r="289" spans="1:33">
      <c r="A289" s="188" t="s">
        <v>28</v>
      </c>
      <c r="B289" s="188">
        <v>800006850</v>
      </c>
      <c r="C289" s="188" t="s">
        <v>170</v>
      </c>
      <c r="D289" s="188" t="s">
        <v>235</v>
      </c>
      <c r="E289" s="206">
        <v>43750</v>
      </c>
      <c r="F289" s="187">
        <v>5351095</v>
      </c>
      <c r="G289" s="187">
        <v>5351095</v>
      </c>
      <c r="H289" s="193">
        <v>1988596</v>
      </c>
      <c r="I289" s="206">
        <v>43781</v>
      </c>
      <c r="J289" s="188" t="s">
        <v>1166</v>
      </c>
      <c r="K289" s="193">
        <v>203200</v>
      </c>
      <c r="L289" s="206">
        <v>43811</v>
      </c>
      <c r="M289" s="193">
        <v>203200</v>
      </c>
      <c r="N289" s="193">
        <v>0</v>
      </c>
      <c r="O289" s="186">
        <f t="shared" si="8"/>
        <v>0</v>
      </c>
      <c r="P289" s="188"/>
      <c r="Q289" s="193"/>
      <c r="R289" s="193"/>
      <c r="S289" s="186">
        <f t="shared" si="9"/>
        <v>0</v>
      </c>
      <c r="T289" s="188"/>
      <c r="U289" s="186">
        <v>0</v>
      </c>
      <c r="V289" s="186">
        <v>0</v>
      </c>
      <c r="W289" s="186">
        <v>0</v>
      </c>
      <c r="X289" s="186">
        <v>0</v>
      </c>
      <c r="Y289" s="188" t="s">
        <v>237</v>
      </c>
      <c r="Z289" s="188" t="s">
        <v>170</v>
      </c>
      <c r="AA289" s="188" t="s">
        <v>235</v>
      </c>
      <c r="AB289" s="206">
        <v>43727</v>
      </c>
      <c r="AC289" s="206">
        <v>43728</v>
      </c>
      <c r="AD289" s="188" t="s">
        <v>1164</v>
      </c>
      <c r="AE289" s="188" t="s">
        <v>1167</v>
      </c>
      <c r="AF289" s="188" t="s">
        <v>240</v>
      </c>
      <c r="AG289" s="188">
        <v>3</v>
      </c>
    </row>
    <row r="290" spans="1:33">
      <c r="A290" s="188" t="s">
        <v>28</v>
      </c>
      <c r="B290" s="188">
        <v>800006850</v>
      </c>
      <c r="C290" s="188" t="s">
        <v>170</v>
      </c>
      <c r="D290" s="188" t="s">
        <v>235</v>
      </c>
      <c r="E290" s="206">
        <v>43750</v>
      </c>
      <c r="F290" s="187">
        <v>5351254</v>
      </c>
      <c r="G290" s="187">
        <v>5351254</v>
      </c>
      <c r="H290" s="193">
        <v>593700</v>
      </c>
      <c r="I290" s="206">
        <v>43781</v>
      </c>
      <c r="J290" s="188" t="s">
        <v>1168</v>
      </c>
      <c r="K290" s="193">
        <v>176400</v>
      </c>
      <c r="L290" s="206">
        <v>43811</v>
      </c>
      <c r="M290" s="193">
        <v>176400</v>
      </c>
      <c r="N290" s="193">
        <v>0</v>
      </c>
      <c r="O290" s="186">
        <f t="shared" si="8"/>
        <v>0</v>
      </c>
      <c r="P290" s="188"/>
      <c r="Q290" s="193"/>
      <c r="R290" s="193"/>
      <c r="S290" s="186">
        <f t="shared" si="9"/>
        <v>0</v>
      </c>
      <c r="T290" s="188"/>
      <c r="U290" s="186">
        <v>0</v>
      </c>
      <c r="V290" s="186">
        <v>0</v>
      </c>
      <c r="W290" s="186">
        <v>0</v>
      </c>
      <c r="X290" s="186">
        <v>0</v>
      </c>
      <c r="Y290" s="188" t="s">
        <v>237</v>
      </c>
      <c r="Z290" s="188" t="s">
        <v>170</v>
      </c>
      <c r="AA290" s="188" t="s">
        <v>235</v>
      </c>
      <c r="AB290" s="206">
        <v>43728</v>
      </c>
      <c r="AC290" s="206">
        <v>43728</v>
      </c>
      <c r="AD290" s="188" t="s">
        <v>1169</v>
      </c>
      <c r="AE290" s="188" t="s">
        <v>1170</v>
      </c>
      <c r="AF290" s="188" t="s">
        <v>240</v>
      </c>
      <c r="AG290" s="188">
        <v>3</v>
      </c>
    </row>
    <row r="291" spans="1:33">
      <c r="A291" s="188" t="s">
        <v>28</v>
      </c>
      <c r="B291" s="188">
        <v>800006850</v>
      </c>
      <c r="C291" s="188" t="s">
        <v>170</v>
      </c>
      <c r="D291" s="188" t="s">
        <v>235</v>
      </c>
      <c r="E291" s="206">
        <v>43750</v>
      </c>
      <c r="F291" s="187">
        <v>5352003</v>
      </c>
      <c r="G291" s="187">
        <v>5352003</v>
      </c>
      <c r="H291" s="193">
        <v>1505386</v>
      </c>
      <c r="I291" s="206">
        <v>43781</v>
      </c>
      <c r="J291" s="188" t="s">
        <v>1171</v>
      </c>
      <c r="K291" s="193">
        <v>101600</v>
      </c>
      <c r="L291" s="206">
        <v>43811</v>
      </c>
      <c r="M291" s="193">
        <v>101600</v>
      </c>
      <c r="N291" s="193">
        <v>0</v>
      </c>
      <c r="O291" s="186">
        <f t="shared" si="8"/>
        <v>0</v>
      </c>
      <c r="P291" s="188"/>
      <c r="Q291" s="193"/>
      <c r="R291" s="193"/>
      <c r="S291" s="186">
        <f t="shared" si="9"/>
        <v>0</v>
      </c>
      <c r="T291" s="188"/>
      <c r="U291" s="186">
        <v>0</v>
      </c>
      <c r="V291" s="186">
        <v>0</v>
      </c>
      <c r="W291" s="186">
        <v>0</v>
      </c>
      <c r="X291" s="186">
        <v>0</v>
      </c>
      <c r="Y291" s="188" t="s">
        <v>237</v>
      </c>
      <c r="Z291" s="188" t="s">
        <v>170</v>
      </c>
      <c r="AA291" s="188" t="s">
        <v>235</v>
      </c>
      <c r="AB291" s="206">
        <v>43727</v>
      </c>
      <c r="AC291" s="206">
        <v>43729</v>
      </c>
      <c r="AD291" s="188" t="s">
        <v>1172</v>
      </c>
      <c r="AE291" s="188" t="s">
        <v>1173</v>
      </c>
      <c r="AF291" s="188" t="s">
        <v>240</v>
      </c>
      <c r="AG291" s="188">
        <v>3</v>
      </c>
    </row>
    <row r="292" spans="1:33">
      <c r="A292" s="188" t="s">
        <v>28</v>
      </c>
      <c r="B292" s="188">
        <v>800006850</v>
      </c>
      <c r="C292" s="188" t="s">
        <v>170</v>
      </c>
      <c r="D292" s="188" t="s">
        <v>235</v>
      </c>
      <c r="E292" s="206">
        <v>43750</v>
      </c>
      <c r="F292" s="187">
        <v>5352301</v>
      </c>
      <c r="G292" s="187">
        <v>5352301</v>
      </c>
      <c r="H292" s="193">
        <v>2112943</v>
      </c>
      <c r="I292" s="206">
        <v>43781</v>
      </c>
      <c r="J292" s="188" t="s">
        <v>1174</v>
      </c>
      <c r="K292" s="193">
        <v>203200</v>
      </c>
      <c r="L292" s="206">
        <v>43811</v>
      </c>
      <c r="M292" s="193">
        <v>203200</v>
      </c>
      <c r="N292" s="193">
        <v>0</v>
      </c>
      <c r="O292" s="186">
        <f t="shared" si="8"/>
        <v>0</v>
      </c>
      <c r="P292" s="188"/>
      <c r="Q292" s="193"/>
      <c r="R292" s="193"/>
      <c r="S292" s="186">
        <f t="shared" si="9"/>
        <v>0</v>
      </c>
      <c r="T292" s="188"/>
      <c r="U292" s="186">
        <v>0</v>
      </c>
      <c r="V292" s="186">
        <v>0</v>
      </c>
      <c r="W292" s="186">
        <v>0</v>
      </c>
      <c r="X292" s="186">
        <v>0</v>
      </c>
      <c r="Y292" s="188" t="s">
        <v>237</v>
      </c>
      <c r="Z292" s="188" t="s">
        <v>170</v>
      </c>
      <c r="AA292" s="188" t="s">
        <v>235</v>
      </c>
      <c r="AB292" s="206">
        <v>43729</v>
      </c>
      <c r="AC292" s="206">
        <v>43730</v>
      </c>
      <c r="AD292" s="188" t="s">
        <v>1175</v>
      </c>
      <c r="AE292" s="188" t="s">
        <v>1176</v>
      </c>
      <c r="AF292" s="188" t="s">
        <v>240</v>
      </c>
      <c r="AG292" s="188">
        <v>3</v>
      </c>
    </row>
    <row r="293" spans="1:33">
      <c r="A293" s="188" t="s">
        <v>28</v>
      </c>
      <c r="B293" s="188">
        <v>800006850</v>
      </c>
      <c r="C293" s="188" t="s">
        <v>170</v>
      </c>
      <c r="D293" s="188" t="s">
        <v>235</v>
      </c>
      <c r="E293" s="206">
        <v>43750</v>
      </c>
      <c r="F293" s="187">
        <v>5352691</v>
      </c>
      <c r="G293" s="187">
        <v>5352691</v>
      </c>
      <c r="H293" s="193">
        <v>505500</v>
      </c>
      <c r="I293" s="206">
        <v>43781</v>
      </c>
      <c r="J293" s="188" t="s">
        <v>1177</v>
      </c>
      <c r="K293" s="193">
        <v>88200</v>
      </c>
      <c r="L293" s="206">
        <v>43811</v>
      </c>
      <c r="M293" s="193">
        <v>88200</v>
      </c>
      <c r="N293" s="193">
        <v>0</v>
      </c>
      <c r="O293" s="186">
        <f t="shared" si="8"/>
        <v>0</v>
      </c>
      <c r="P293" s="188"/>
      <c r="Q293" s="193"/>
      <c r="R293" s="193"/>
      <c r="S293" s="186">
        <f t="shared" si="9"/>
        <v>0</v>
      </c>
      <c r="T293" s="188"/>
      <c r="U293" s="186">
        <v>0</v>
      </c>
      <c r="V293" s="186">
        <v>0</v>
      </c>
      <c r="W293" s="186">
        <v>0</v>
      </c>
      <c r="X293" s="186">
        <v>0</v>
      </c>
      <c r="Y293" s="188" t="s">
        <v>237</v>
      </c>
      <c r="Z293" s="188" t="s">
        <v>170</v>
      </c>
      <c r="AA293" s="188" t="s">
        <v>235</v>
      </c>
      <c r="AB293" s="206">
        <v>43731</v>
      </c>
      <c r="AC293" s="206">
        <v>43731</v>
      </c>
      <c r="AD293" s="188" t="s">
        <v>1178</v>
      </c>
      <c r="AE293" s="188" t="s">
        <v>1179</v>
      </c>
      <c r="AF293" s="188" t="s">
        <v>240</v>
      </c>
      <c r="AG293" s="188">
        <v>3</v>
      </c>
    </row>
    <row r="294" spans="1:33">
      <c r="A294" s="188" t="s">
        <v>28</v>
      </c>
      <c r="B294" s="188">
        <v>800006850</v>
      </c>
      <c r="C294" s="188" t="s">
        <v>170</v>
      </c>
      <c r="D294" s="188" t="s">
        <v>235</v>
      </c>
      <c r="E294" s="206">
        <v>43750</v>
      </c>
      <c r="F294" s="187">
        <v>5354271</v>
      </c>
      <c r="G294" s="187">
        <v>5354271</v>
      </c>
      <c r="H294" s="193">
        <v>674898</v>
      </c>
      <c r="I294" s="206">
        <v>43782</v>
      </c>
      <c r="J294" s="188" t="s">
        <v>1180</v>
      </c>
      <c r="K294" s="193">
        <v>48900</v>
      </c>
      <c r="L294" s="206">
        <v>43811</v>
      </c>
      <c r="M294" s="193">
        <v>0</v>
      </c>
      <c r="N294" s="193">
        <v>0</v>
      </c>
      <c r="O294" s="186">
        <f t="shared" si="8"/>
        <v>48900</v>
      </c>
      <c r="P294" s="206">
        <v>43822</v>
      </c>
      <c r="Q294" s="193">
        <v>0</v>
      </c>
      <c r="R294" s="193">
        <v>0</v>
      </c>
      <c r="S294" s="186">
        <f t="shared" si="9"/>
        <v>48900</v>
      </c>
      <c r="T294" s="206">
        <v>43818</v>
      </c>
      <c r="U294" s="186">
        <v>48900</v>
      </c>
      <c r="V294" s="186">
        <v>0</v>
      </c>
      <c r="W294" s="186">
        <v>0</v>
      </c>
      <c r="X294" s="186">
        <v>0</v>
      </c>
      <c r="Y294" s="188" t="s">
        <v>237</v>
      </c>
      <c r="Z294" s="188" t="s">
        <v>170</v>
      </c>
      <c r="AA294" s="188" t="s">
        <v>235</v>
      </c>
      <c r="AB294" s="206">
        <v>43731</v>
      </c>
      <c r="AC294" s="206">
        <v>43732</v>
      </c>
      <c r="AD294" s="188" t="s">
        <v>1181</v>
      </c>
      <c r="AE294" s="188" t="s">
        <v>1182</v>
      </c>
      <c r="AF294" s="188" t="s">
        <v>240</v>
      </c>
      <c r="AG294" s="188">
        <v>3</v>
      </c>
    </row>
    <row r="295" spans="1:33">
      <c r="A295" s="188" t="s">
        <v>28</v>
      </c>
      <c r="B295" s="188">
        <v>800006850</v>
      </c>
      <c r="C295" s="188" t="s">
        <v>170</v>
      </c>
      <c r="D295" s="188" t="s">
        <v>235</v>
      </c>
      <c r="E295" s="206">
        <v>43750</v>
      </c>
      <c r="F295" s="187">
        <v>5354270</v>
      </c>
      <c r="G295" s="187">
        <v>5354270</v>
      </c>
      <c r="H295" s="193">
        <v>79269</v>
      </c>
      <c r="I295" s="206">
        <v>43782</v>
      </c>
      <c r="J295" s="188" t="s">
        <v>1183</v>
      </c>
      <c r="K295" s="193">
        <v>48900</v>
      </c>
      <c r="L295" s="206">
        <v>43811</v>
      </c>
      <c r="M295" s="193">
        <v>0</v>
      </c>
      <c r="N295" s="193">
        <v>0</v>
      </c>
      <c r="O295" s="186">
        <f t="shared" si="8"/>
        <v>48900</v>
      </c>
      <c r="P295" s="188"/>
      <c r="Q295" s="193"/>
      <c r="R295" s="193"/>
      <c r="S295" s="186">
        <f t="shared" si="9"/>
        <v>48900</v>
      </c>
      <c r="T295" s="206">
        <v>43818</v>
      </c>
      <c r="U295" s="186">
        <v>48900</v>
      </c>
      <c r="V295" s="186">
        <v>0</v>
      </c>
      <c r="W295" s="186">
        <v>0</v>
      </c>
      <c r="X295" s="186">
        <v>0</v>
      </c>
      <c r="Y295" s="188" t="s">
        <v>237</v>
      </c>
      <c r="Z295" s="188" t="s">
        <v>170</v>
      </c>
      <c r="AA295" s="188" t="s">
        <v>235</v>
      </c>
      <c r="AB295" s="206">
        <v>43732</v>
      </c>
      <c r="AC295" s="206">
        <v>43732</v>
      </c>
      <c r="AD295" s="188" t="s">
        <v>1181</v>
      </c>
      <c r="AE295" s="188" t="s">
        <v>1182</v>
      </c>
      <c r="AF295" s="188" t="s">
        <v>240</v>
      </c>
      <c r="AG295" s="188">
        <v>3</v>
      </c>
    </row>
    <row r="296" spans="1:33">
      <c r="A296" s="188" t="s">
        <v>28</v>
      </c>
      <c r="B296" s="188">
        <v>800006850</v>
      </c>
      <c r="C296" s="188" t="s">
        <v>170</v>
      </c>
      <c r="D296" s="188" t="s">
        <v>235</v>
      </c>
      <c r="E296" s="206">
        <v>43750</v>
      </c>
      <c r="F296" s="187">
        <v>5355222</v>
      </c>
      <c r="G296" s="187">
        <v>5355222</v>
      </c>
      <c r="H296" s="193">
        <v>2252253</v>
      </c>
      <c r="I296" s="206">
        <v>43782</v>
      </c>
      <c r="J296" s="188" t="s">
        <v>1184</v>
      </c>
      <c r="K296" s="193">
        <v>170700</v>
      </c>
      <c r="L296" s="206">
        <v>43811</v>
      </c>
      <c r="M296" s="193">
        <v>101600</v>
      </c>
      <c r="N296" s="193">
        <v>0</v>
      </c>
      <c r="O296" s="186">
        <f t="shared" si="8"/>
        <v>69100</v>
      </c>
      <c r="P296" s="188"/>
      <c r="Q296" s="193"/>
      <c r="R296" s="193"/>
      <c r="S296" s="186">
        <f t="shared" si="9"/>
        <v>69100</v>
      </c>
      <c r="T296" s="206">
        <v>43818</v>
      </c>
      <c r="U296" s="186">
        <v>69100</v>
      </c>
      <c r="V296" s="186">
        <v>0</v>
      </c>
      <c r="W296" s="186">
        <v>0</v>
      </c>
      <c r="X296" s="186">
        <v>0</v>
      </c>
      <c r="Y296" s="188" t="s">
        <v>237</v>
      </c>
      <c r="Z296" s="188" t="s">
        <v>170</v>
      </c>
      <c r="AA296" s="188" t="s">
        <v>235</v>
      </c>
      <c r="AB296" s="206">
        <v>43731</v>
      </c>
      <c r="AC296" s="206">
        <v>43733</v>
      </c>
      <c r="AD296" s="188" t="s">
        <v>1185</v>
      </c>
      <c r="AE296" s="188" t="s">
        <v>1186</v>
      </c>
      <c r="AF296" s="188" t="s">
        <v>240</v>
      </c>
      <c r="AG296" s="188">
        <v>3</v>
      </c>
    </row>
    <row r="297" spans="1:33">
      <c r="A297" s="188" t="s">
        <v>28</v>
      </c>
      <c r="B297" s="188">
        <v>800006850</v>
      </c>
      <c r="C297" s="188" t="s">
        <v>170</v>
      </c>
      <c r="D297" s="188" t="s">
        <v>235</v>
      </c>
      <c r="E297" s="206">
        <v>43750</v>
      </c>
      <c r="F297" s="187">
        <v>5356828</v>
      </c>
      <c r="G297" s="187">
        <v>5356828</v>
      </c>
      <c r="H297" s="193">
        <v>2276988</v>
      </c>
      <c r="I297" s="206">
        <v>43782</v>
      </c>
      <c r="J297" s="188" t="s">
        <v>1187</v>
      </c>
      <c r="K297" s="193">
        <v>321200</v>
      </c>
      <c r="L297" s="188"/>
      <c r="M297" s="193"/>
      <c r="N297" s="193"/>
      <c r="O297" s="186">
        <f t="shared" si="8"/>
        <v>321200</v>
      </c>
      <c r="P297" s="188"/>
      <c r="Q297" s="193"/>
      <c r="R297" s="193"/>
      <c r="S297" s="186">
        <f t="shared" si="9"/>
        <v>321200</v>
      </c>
      <c r="T297" s="206">
        <v>43818</v>
      </c>
      <c r="U297" s="186">
        <v>0</v>
      </c>
      <c r="V297" s="186">
        <v>321200</v>
      </c>
      <c r="W297" s="186">
        <v>0</v>
      </c>
      <c r="X297" s="186">
        <v>0</v>
      </c>
      <c r="Y297" s="188" t="s">
        <v>237</v>
      </c>
      <c r="Z297" s="188" t="s">
        <v>170</v>
      </c>
      <c r="AA297" s="188" t="s">
        <v>235</v>
      </c>
      <c r="AB297" s="206">
        <v>43732</v>
      </c>
      <c r="AC297" s="206">
        <v>43734</v>
      </c>
      <c r="AD297" s="188" t="s">
        <v>1188</v>
      </c>
      <c r="AE297" s="188" t="s">
        <v>1189</v>
      </c>
      <c r="AF297" s="188" t="s">
        <v>240</v>
      </c>
      <c r="AG297" s="188">
        <v>3</v>
      </c>
    </row>
    <row r="298" spans="1:33">
      <c r="A298" s="188" t="s">
        <v>28</v>
      </c>
      <c r="B298" s="188">
        <v>800006850</v>
      </c>
      <c r="C298" s="188" t="s">
        <v>170</v>
      </c>
      <c r="D298" s="188" t="s">
        <v>235</v>
      </c>
      <c r="E298" s="206">
        <v>43750</v>
      </c>
      <c r="F298" s="187">
        <v>5357218</v>
      </c>
      <c r="G298" s="187">
        <v>5357218</v>
      </c>
      <c r="H298" s="193">
        <v>1721977</v>
      </c>
      <c r="I298" s="206">
        <v>43782</v>
      </c>
      <c r="J298" s="188" t="s">
        <v>1190</v>
      </c>
      <c r="K298" s="193">
        <v>534877</v>
      </c>
      <c r="L298" s="206">
        <v>43811</v>
      </c>
      <c r="M298" s="193">
        <v>534877</v>
      </c>
      <c r="N298" s="193">
        <v>0</v>
      </c>
      <c r="O298" s="186">
        <f t="shared" si="8"/>
        <v>0</v>
      </c>
      <c r="P298" s="188"/>
      <c r="Q298" s="193"/>
      <c r="R298" s="193"/>
      <c r="S298" s="186">
        <f t="shared" si="9"/>
        <v>0</v>
      </c>
      <c r="T298" s="188"/>
      <c r="U298" s="186">
        <v>0</v>
      </c>
      <c r="V298" s="186">
        <v>0</v>
      </c>
      <c r="W298" s="186">
        <v>0</v>
      </c>
      <c r="X298" s="186">
        <v>0</v>
      </c>
      <c r="Y298" s="188" t="s">
        <v>237</v>
      </c>
      <c r="Z298" s="188" t="s">
        <v>170</v>
      </c>
      <c r="AA298" s="188" t="s">
        <v>235</v>
      </c>
      <c r="AB298" s="206">
        <v>43734</v>
      </c>
      <c r="AC298" s="206">
        <v>43734</v>
      </c>
      <c r="AD298" s="188" t="s">
        <v>1191</v>
      </c>
      <c r="AE298" s="188" t="s">
        <v>1192</v>
      </c>
      <c r="AF298" s="188" t="s">
        <v>240</v>
      </c>
      <c r="AG298" s="188">
        <v>3</v>
      </c>
    </row>
    <row r="299" spans="1:33">
      <c r="A299" s="188" t="s">
        <v>28</v>
      </c>
      <c r="B299" s="188">
        <v>800006850</v>
      </c>
      <c r="C299" s="188" t="s">
        <v>170</v>
      </c>
      <c r="D299" s="188" t="s">
        <v>235</v>
      </c>
      <c r="E299" s="206">
        <v>43750</v>
      </c>
      <c r="F299" s="187">
        <v>5357262</v>
      </c>
      <c r="G299" s="187">
        <v>5357262</v>
      </c>
      <c r="H299" s="193">
        <v>2117488</v>
      </c>
      <c r="I299" s="206">
        <v>43782</v>
      </c>
      <c r="J299" s="188" t="s">
        <v>1193</v>
      </c>
      <c r="K299" s="193">
        <v>149700</v>
      </c>
      <c r="L299" s="206">
        <v>43811</v>
      </c>
      <c r="M299" s="193">
        <v>0</v>
      </c>
      <c r="N299" s="193">
        <v>0</v>
      </c>
      <c r="O299" s="186">
        <f t="shared" si="8"/>
        <v>149700</v>
      </c>
      <c r="P299" s="188"/>
      <c r="Q299" s="193"/>
      <c r="R299" s="193"/>
      <c r="S299" s="186">
        <f t="shared" si="9"/>
        <v>149700</v>
      </c>
      <c r="T299" s="206">
        <v>43818</v>
      </c>
      <c r="U299" s="186">
        <v>149700</v>
      </c>
      <c r="V299" s="186">
        <v>0</v>
      </c>
      <c r="W299" s="186">
        <v>0</v>
      </c>
      <c r="X299" s="186">
        <v>0</v>
      </c>
      <c r="Y299" s="188" t="s">
        <v>237</v>
      </c>
      <c r="Z299" s="188" t="s">
        <v>170</v>
      </c>
      <c r="AA299" s="188" t="s">
        <v>235</v>
      </c>
      <c r="AB299" s="206">
        <v>43707</v>
      </c>
      <c r="AC299" s="206">
        <v>43710</v>
      </c>
      <c r="AD299" s="188" t="s">
        <v>1194</v>
      </c>
      <c r="AE299" s="188" t="s">
        <v>1195</v>
      </c>
      <c r="AF299" s="188" t="s">
        <v>240</v>
      </c>
      <c r="AG299" s="188">
        <v>3</v>
      </c>
    </row>
    <row r="300" spans="1:33">
      <c r="A300" s="188" t="s">
        <v>28</v>
      </c>
      <c r="B300" s="188">
        <v>800006850</v>
      </c>
      <c r="C300" s="188" t="s">
        <v>170</v>
      </c>
      <c r="D300" s="188" t="s">
        <v>235</v>
      </c>
      <c r="E300" s="206">
        <v>43750</v>
      </c>
      <c r="F300" s="187">
        <v>5357282</v>
      </c>
      <c r="G300" s="187">
        <v>5357282</v>
      </c>
      <c r="H300" s="193">
        <v>1487861</v>
      </c>
      <c r="I300" s="206">
        <v>43782</v>
      </c>
      <c r="J300" s="188" t="s">
        <v>1196</v>
      </c>
      <c r="K300" s="193">
        <v>557760</v>
      </c>
      <c r="L300" s="206">
        <v>43811</v>
      </c>
      <c r="M300" s="193">
        <v>557760</v>
      </c>
      <c r="N300" s="193">
        <v>0</v>
      </c>
      <c r="O300" s="186">
        <f t="shared" si="8"/>
        <v>0</v>
      </c>
      <c r="P300" s="188"/>
      <c r="Q300" s="193"/>
      <c r="R300" s="193"/>
      <c r="S300" s="186">
        <f t="shared" si="9"/>
        <v>0</v>
      </c>
      <c r="T300" s="188"/>
      <c r="U300" s="186">
        <v>0</v>
      </c>
      <c r="V300" s="186">
        <v>0</v>
      </c>
      <c r="W300" s="186">
        <v>0</v>
      </c>
      <c r="X300" s="186">
        <v>0</v>
      </c>
      <c r="Y300" s="188" t="s">
        <v>237</v>
      </c>
      <c r="Z300" s="188" t="s">
        <v>170</v>
      </c>
      <c r="AA300" s="188" t="s">
        <v>235</v>
      </c>
      <c r="AB300" s="206">
        <v>43733</v>
      </c>
      <c r="AC300" s="206">
        <v>43734</v>
      </c>
      <c r="AD300" s="188" t="s">
        <v>1197</v>
      </c>
      <c r="AE300" s="188" t="s">
        <v>1198</v>
      </c>
      <c r="AF300" s="188" t="s">
        <v>240</v>
      </c>
      <c r="AG300" s="188">
        <v>3</v>
      </c>
    </row>
    <row r="301" spans="1:33">
      <c r="A301" s="188" t="s">
        <v>28</v>
      </c>
      <c r="B301" s="188">
        <v>800006850</v>
      </c>
      <c r="C301" s="188" t="s">
        <v>170</v>
      </c>
      <c r="D301" s="188" t="s">
        <v>235</v>
      </c>
      <c r="E301" s="206">
        <v>43750</v>
      </c>
      <c r="F301" s="187">
        <v>5357314</v>
      </c>
      <c r="G301" s="187">
        <v>5357314</v>
      </c>
      <c r="H301" s="193">
        <v>1364497</v>
      </c>
      <c r="I301" s="206">
        <v>43782</v>
      </c>
      <c r="J301" s="188" t="s">
        <v>1199</v>
      </c>
      <c r="K301" s="193">
        <v>69100</v>
      </c>
      <c r="L301" s="206">
        <v>43811</v>
      </c>
      <c r="M301" s="193">
        <v>0</v>
      </c>
      <c r="N301" s="193">
        <v>0</v>
      </c>
      <c r="O301" s="186">
        <f t="shared" si="8"/>
        <v>69100</v>
      </c>
      <c r="P301" s="188"/>
      <c r="Q301" s="193"/>
      <c r="R301" s="193"/>
      <c r="S301" s="186">
        <f t="shared" si="9"/>
        <v>69100</v>
      </c>
      <c r="T301" s="206">
        <v>43818</v>
      </c>
      <c r="U301" s="186">
        <v>69100</v>
      </c>
      <c r="V301" s="186">
        <v>0</v>
      </c>
      <c r="W301" s="186">
        <v>0</v>
      </c>
      <c r="X301" s="186">
        <v>0</v>
      </c>
      <c r="Y301" s="188" t="s">
        <v>237</v>
      </c>
      <c r="Z301" s="188" t="s">
        <v>170</v>
      </c>
      <c r="AA301" s="188" t="s">
        <v>235</v>
      </c>
      <c r="AB301" s="206">
        <v>43723</v>
      </c>
      <c r="AC301" s="206">
        <v>43725</v>
      </c>
      <c r="AD301" s="188" t="s">
        <v>1200</v>
      </c>
      <c r="AE301" s="188" t="s">
        <v>1201</v>
      </c>
      <c r="AF301" s="188" t="s">
        <v>240</v>
      </c>
      <c r="AG301" s="188">
        <v>3</v>
      </c>
    </row>
    <row r="302" spans="1:33">
      <c r="A302" s="188" t="s">
        <v>28</v>
      </c>
      <c r="B302" s="188">
        <v>800006850</v>
      </c>
      <c r="C302" s="188" t="s">
        <v>170</v>
      </c>
      <c r="D302" s="188" t="s">
        <v>235</v>
      </c>
      <c r="E302" s="206">
        <v>43750</v>
      </c>
      <c r="F302" s="187">
        <v>5357327</v>
      </c>
      <c r="G302" s="187">
        <v>5357327</v>
      </c>
      <c r="H302" s="193">
        <v>2279300</v>
      </c>
      <c r="I302" s="206">
        <v>43782</v>
      </c>
      <c r="J302" s="188" t="s">
        <v>1202</v>
      </c>
      <c r="K302" s="193">
        <v>101600</v>
      </c>
      <c r="L302" s="206">
        <v>43811</v>
      </c>
      <c r="M302" s="193">
        <v>101600</v>
      </c>
      <c r="N302" s="193">
        <v>0</v>
      </c>
      <c r="O302" s="186">
        <f t="shared" si="8"/>
        <v>0</v>
      </c>
      <c r="P302" s="188"/>
      <c r="Q302" s="193"/>
      <c r="R302" s="193"/>
      <c r="S302" s="186">
        <f t="shared" si="9"/>
        <v>0</v>
      </c>
      <c r="T302" s="188"/>
      <c r="U302" s="186">
        <v>0</v>
      </c>
      <c r="V302" s="186">
        <v>0</v>
      </c>
      <c r="W302" s="186">
        <v>0</v>
      </c>
      <c r="X302" s="186">
        <v>0</v>
      </c>
      <c r="Y302" s="188" t="s">
        <v>237</v>
      </c>
      <c r="Z302" s="188" t="s">
        <v>170</v>
      </c>
      <c r="AA302" s="188" t="s">
        <v>235</v>
      </c>
      <c r="AB302" s="206">
        <v>43720</v>
      </c>
      <c r="AC302" s="206">
        <v>43721</v>
      </c>
      <c r="AD302" s="188" t="s">
        <v>1203</v>
      </c>
      <c r="AE302" s="188" t="s">
        <v>1204</v>
      </c>
      <c r="AF302" s="188" t="s">
        <v>240</v>
      </c>
      <c r="AG302" s="188">
        <v>3</v>
      </c>
    </row>
    <row r="303" spans="1:33">
      <c r="A303" s="188" t="s">
        <v>28</v>
      </c>
      <c r="B303" s="188">
        <v>800006850</v>
      </c>
      <c r="C303" s="188" t="s">
        <v>170</v>
      </c>
      <c r="D303" s="188" t="s">
        <v>235</v>
      </c>
      <c r="E303" s="206">
        <v>43750</v>
      </c>
      <c r="F303" s="187">
        <v>5358065</v>
      </c>
      <c r="G303" s="187">
        <v>5358065</v>
      </c>
      <c r="H303" s="193">
        <v>2490218</v>
      </c>
      <c r="I303" s="206">
        <v>43782</v>
      </c>
      <c r="J303" s="188" t="s">
        <v>1205</v>
      </c>
      <c r="K303" s="193">
        <v>159636</v>
      </c>
      <c r="L303" s="206">
        <v>43811</v>
      </c>
      <c r="M303" s="193">
        <v>101600</v>
      </c>
      <c r="N303" s="193">
        <v>58036</v>
      </c>
      <c r="O303" s="186">
        <f t="shared" si="8"/>
        <v>0</v>
      </c>
      <c r="P303" s="188"/>
      <c r="Q303" s="193"/>
      <c r="R303" s="193"/>
      <c r="S303" s="186">
        <f t="shared" si="9"/>
        <v>0</v>
      </c>
      <c r="T303" s="188"/>
      <c r="U303" s="186">
        <v>0</v>
      </c>
      <c r="V303" s="186">
        <v>0</v>
      </c>
      <c r="W303" s="186">
        <v>0</v>
      </c>
      <c r="X303" s="186">
        <v>0</v>
      </c>
      <c r="Y303" s="188" t="s">
        <v>237</v>
      </c>
      <c r="Z303" s="188" t="s">
        <v>170</v>
      </c>
      <c r="AA303" s="188" t="s">
        <v>235</v>
      </c>
      <c r="AB303" s="206">
        <v>43733</v>
      </c>
      <c r="AC303" s="206">
        <v>43735</v>
      </c>
      <c r="AD303" s="188" t="s">
        <v>1206</v>
      </c>
      <c r="AE303" s="188" t="s">
        <v>1207</v>
      </c>
      <c r="AF303" s="188" t="s">
        <v>240</v>
      </c>
      <c r="AG303" s="188">
        <v>3</v>
      </c>
    </row>
    <row r="304" spans="1:33">
      <c r="A304" s="188" t="s">
        <v>28</v>
      </c>
      <c r="B304" s="188">
        <v>800006850</v>
      </c>
      <c r="C304" s="188" t="s">
        <v>170</v>
      </c>
      <c r="D304" s="188" t="s">
        <v>235</v>
      </c>
      <c r="E304" s="206">
        <v>43750</v>
      </c>
      <c r="F304" s="187">
        <v>5358311</v>
      </c>
      <c r="G304" s="187">
        <v>5358311</v>
      </c>
      <c r="H304" s="193">
        <v>1511328</v>
      </c>
      <c r="I304" s="206">
        <v>43782</v>
      </c>
      <c r="J304" s="188" t="s">
        <v>1208</v>
      </c>
      <c r="K304" s="193">
        <v>118000</v>
      </c>
      <c r="L304" s="206">
        <v>43811</v>
      </c>
      <c r="M304" s="193">
        <v>0</v>
      </c>
      <c r="N304" s="193">
        <v>0</v>
      </c>
      <c r="O304" s="186">
        <f t="shared" si="8"/>
        <v>118000</v>
      </c>
      <c r="P304" s="188"/>
      <c r="Q304" s="193"/>
      <c r="R304" s="193"/>
      <c r="S304" s="186">
        <f t="shared" si="9"/>
        <v>118000</v>
      </c>
      <c r="T304" s="206">
        <v>43818</v>
      </c>
      <c r="U304" s="186">
        <v>118000</v>
      </c>
      <c r="V304" s="186">
        <v>0</v>
      </c>
      <c r="W304" s="186">
        <v>0</v>
      </c>
      <c r="X304" s="186">
        <v>0</v>
      </c>
      <c r="Y304" s="188" t="s">
        <v>237</v>
      </c>
      <c r="Z304" s="188" t="s">
        <v>170</v>
      </c>
      <c r="AA304" s="188" t="s">
        <v>235</v>
      </c>
      <c r="AB304" s="206">
        <v>43734</v>
      </c>
      <c r="AC304" s="206">
        <v>43735</v>
      </c>
      <c r="AD304" s="188" t="s">
        <v>1209</v>
      </c>
      <c r="AE304" s="188" t="s">
        <v>1210</v>
      </c>
      <c r="AF304" s="188" t="s">
        <v>240</v>
      </c>
      <c r="AG304" s="188">
        <v>3</v>
      </c>
    </row>
    <row r="305" spans="1:33">
      <c r="A305" s="188" t="s">
        <v>28</v>
      </c>
      <c r="B305" s="188">
        <v>800006850</v>
      </c>
      <c r="C305" s="188" t="s">
        <v>170</v>
      </c>
      <c r="D305" s="188" t="s">
        <v>235</v>
      </c>
      <c r="E305" s="206">
        <v>43750</v>
      </c>
      <c r="F305" s="187">
        <v>5358664</v>
      </c>
      <c r="G305" s="187">
        <v>5358664</v>
      </c>
      <c r="H305" s="193">
        <v>849800</v>
      </c>
      <c r="I305" s="206">
        <v>43782</v>
      </c>
      <c r="J305" s="188" t="s">
        <v>1211</v>
      </c>
      <c r="K305" s="193">
        <v>88200</v>
      </c>
      <c r="L305" s="206">
        <v>43811</v>
      </c>
      <c r="M305" s="193">
        <v>88200</v>
      </c>
      <c r="N305" s="193">
        <v>0</v>
      </c>
      <c r="O305" s="186">
        <f t="shared" si="8"/>
        <v>0</v>
      </c>
      <c r="P305" s="188"/>
      <c r="Q305" s="193"/>
      <c r="R305" s="193"/>
      <c r="S305" s="186">
        <f t="shared" si="9"/>
        <v>0</v>
      </c>
      <c r="T305" s="188"/>
      <c r="U305" s="186">
        <v>0</v>
      </c>
      <c r="V305" s="186">
        <v>0</v>
      </c>
      <c r="W305" s="186">
        <v>0</v>
      </c>
      <c r="X305" s="186">
        <v>0</v>
      </c>
      <c r="Y305" s="188" t="s">
        <v>237</v>
      </c>
      <c r="Z305" s="188" t="s">
        <v>170</v>
      </c>
      <c r="AA305" s="188" t="s">
        <v>235</v>
      </c>
      <c r="AB305" s="206">
        <v>43736</v>
      </c>
      <c r="AC305" s="206">
        <v>43736</v>
      </c>
      <c r="AD305" s="188" t="s">
        <v>1212</v>
      </c>
      <c r="AE305" s="188" t="s">
        <v>1213</v>
      </c>
      <c r="AF305" s="188" t="s">
        <v>240</v>
      </c>
      <c r="AG305" s="188">
        <v>3</v>
      </c>
    </row>
    <row r="306" spans="1:33">
      <c r="A306" s="188" t="s">
        <v>28</v>
      </c>
      <c r="B306" s="188">
        <v>800006850</v>
      </c>
      <c r="C306" s="188" t="s">
        <v>170</v>
      </c>
      <c r="D306" s="188" t="s">
        <v>235</v>
      </c>
      <c r="E306" s="206">
        <v>43750</v>
      </c>
      <c r="F306" s="187">
        <v>5358877</v>
      </c>
      <c r="G306" s="187">
        <v>5358877</v>
      </c>
      <c r="H306" s="193">
        <v>1291695</v>
      </c>
      <c r="I306" s="206">
        <v>43782</v>
      </c>
      <c r="J306" s="188" t="s">
        <v>1214</v>
      </c>
      <c r="K306" s="193">
        <v>69100</v>
      </c>
      <c r="L306" s="206">
        <v>43811</v>
      </c>
      <c r="M306" s="193">
        <v>0</v>
      </c>
      <c r="N306" s="193">
        <v>0</v>
      </c>
      <c r="O306" s="186">
        <f t="shared" si="8"/>
        <v>69100</v>
      </c>
      <c r="P306" s="206">
        <v>43822</v>
      </c>
      <c r="Q306" s="193">
        <v>0</v>
      </c>
      <c r="R306" s="193">
        <v>0</v>
      </c>
      <c r="S306" s="186">
        <f t="shared" si="9"/>
        <v>69100</v>
      </c>
      <c r="T306" s="206">
        <v>43818</v>
      </c>
      <c r="U306" s="186">
        <v>69100</v>
      </c>
      <c r="V306" s="186">
        <v>0</v>
      </c>
      <c r="W306" s="186">
        <v>0</v>
      </c>
      <c r="X306" s="186">
        <v>0</v>
      </c>
      <c r="Y306" s="188" t="s">
        <v>237</v>
      </c>
      <c r="Z306" s="188" t="s">
        <v>170</v>
      </c>
      <c r="AA306" s="188" t="s">
        <v>235</v>
      </c>
      <c r="AB306" s="206">
        <v>43735</v>
      </c>
      <c r="AC306" s="206">
        <v>43736</v>
      </c>
      <c r="AD306" s="188" t="s">
        <v>1200</v>
      </c>
      <c r="AE306" s="188" t="s">
        <v>1215</v>
      </c>
      <c r="AF306" s="188" t="s">
        <v>240</v>
      </c>
      <c r="AG306" s="188">
        <v>3</v>
      </c>
    </row>
    <row r="307" spans="1:33">
      <c r="A307" s="188" t="s">
        <v>28</v>
      </c>
      <c r="B307" s="188">
        <v>800006850</v>
      </c>
      <c r="C307" s="188" t="s">
        <v>170</v>
      </c>
      <c r="D307" s="188" t="s">
        <v>235</v>
      </c>
      <c r="E307" s="206">
        <v>43750</v>
      </c>
      <c r="F307" s="187">
        <v>5359073</v>
      </c>
      <c r="G307" s="187">
        <v>5359073</v>
      </c>
      <c r="H307" s="193">
        <v>2356251</v>
      </c>
      <c r="I307" s="206">
        <v>43782</v>
      </c>
      <c r="J307" s="188" t="s">
        <v>1216</v>
      </c>
      <c r="K307" s="193">
        <v>272300</v>
      </c>
      <c r="L307" s="206">
        <v>43811</v>
      </c>
      <c r="M307" s="193">
        <v>0</v>
      </c>
      <c r="N307" s="193">
        <v>0</v>
      </c>
      <c r="O307" s="186">
        <f t="shared" si="8"/>
        <v>272300</v>
      </c>
      <c r="P307" s="188"/>
      <c r="Q307" s="193"/>
      <c r="R307" s="193"/>
      <c r="S307" s="186">
        <f t="shared" si="9"/>
        <v>272300</v>
      </c>
      <c r="T307" s="206">
        <v>43818</v>
      </c>
      <c r="U307" s="186">
        <v>272300</v>
      </c>
      <c r="V307" s="186">
        <v>0</v>
      </c>
      <c r="W307" s="186">
        <v>0</v>
      </c>
      <c r="X307" s="186">
        <v>0</v>
      </c>
      <c r="Y307" s="188" t="s">
        <v>237</v>
      </c>
      <c r="Z307" s="188" t="s">
        <v>170</v>
      </c>
      <c r="AA307" s="188" t="s">
        <v>235</v>
      </c>
      <c r="AB307" s="206">
        <v>43734</v>
      </c>
      <c r="AC307" s="206">
        <v>43735</v>
      </c>
      <c r="AD307" s="188" t="s">
        <v>1217</v>
      </c>
      <c r="AE307" s="188" t="s">
        <v>1218</v>
      </c>
      <c r="AF307" s="188" t="s">
        <v>240</v>
      </c>
      <c r="AG307" s="188">
        <v>3</v>
      </c>
    </row>
    <row r="308" spans="1:33">
      <c r="A308" s="188" t="s">
        <v>28</v>
      </c>
      <c r="B308" s="188">
        <v>800006850</v>
      </c>
      <c r="C308" s="188" t="s">
        <v>170</v>
      </c>
      <c r="D308" s="188" t="s">
        <v>235</v>
      </c>
      <c r="E308" s="206">
        <v>43750</v>
      </c>
      <c r="F308" s="187">
        <v>5359504</v>
      </c>
      <c r="G308" s="187">
        <v>5359504</v>
      </c>
      <c r="H308" s="193">
        <v>272500</v>
      </c>
      <c r="I308" s="206">
        <v>43782</v>
      </c>
      <c r="J308" s="188" t="s">
        <v>1219</v>
      </c>
      <c r="K308" s="193">
        <v>88200</v>
      </c>
      <c r="L308" s="206">
        <v>43811</v>
      </c>
      <c r="M308" s="193">
        <v>88200</v>
      </c>
      <c r="N308" s="193">
        <v>0</v>
      </c>
      <c r="O308" s="186">
        <f t="shared" si="8"/>
        <v>0</v>
      </c>
      <c r="P308" s="188"/>
      <c r="Q308" s="193"/>
      <c r="R308" s="193"/>
      <c r="S308" s="186">
        <f t="shared" si="9"/>
        <v>0</v>
      </c>
      <c r="T308" s="188"/>
      <c r="U308" s="186">
        <v>0</v>
      </c>
      <c r="V308" s="186">
        <v>0</v>
      </c>
      <c r="W308" s="186">
        <v>0</v>
      </c>
      <c r="X308" s="186">
        <v>0</v>
      </c>
      <c r="Y308" s="188" t="s">
        <v>237</v>
      </c>
      <c r="Z308" s="188" t="s">
        <v>170</v>
      </c>
      <c r="AA308" s="188" t="s">
        <v>235</v>
      </c>
      <c r="AB308" s="206">
        <v>43704</v>
      </c>
      <c r="AC308" s="206">
        <v>43704</v>
      </c>
      <c r="AD308" s="188" t="s">
        <v>1220</v>
      </c>
      <c r="AE308" s="188" t="s">
        <v>1221</v>
      </c>
      <c r="AF308" s="188" t="s">
        <v>240</v>
      </c>
      <c r="AG308" s="188">
        <v>3</v>
      </c>
    </row>
    <row r="309" spans="1:33">
      <c r="A309" s="188" t="s">
        <v>28</v>
      </c>
      <c r="B309" s="188">
        <v>800006850</v>
      </c>
      <c r="C309" s="188" t="s">
        <v>170</v>
      </c>
      <c r="D309" s="188" t="s">
        <v>235</v>
      </c>
      <c r="E309" s="206">
        <v>43750</v>
      </c>
      <c r="F309" s="187">
        <v>5362921</v>
      </c>
      <c r="G309" s="187">
        <v>5362921</v>
      </c>
      <c r="H309" s="193">
        <v>1928594</v>
      </c>
      <c r="I309" s="206">
        <v>43782</v>
      </c>
      <c r="J309" s="188" t="s">
        <v>1222</v>
      </c>
      <c r="K309" s="193">
        <v>69100</v>
      </c>
      <c r="L309" s="206">
        <v>43811</v>
      </c>
      <c r="M309" s="193">
        <v>0</v>
      </c>
      <c r="N309" s="193">
        <v>0</v>
      </c>
      <c r="O309" s="186">
        <f t="shared" si="8"/>
        <v>69100</v>
      </c>
      <c r="P309" s="188"/>
      <c r="Q309" s="193"/>
      <c r="R309" s="193"/>
      <c r="S309" s="186">
        <f t="shared" si="9"/>
        <v>69100</v>
      </c>
      <c r="T309" s="206">
        <v>43818</v>
      </c>
      <c r="U309" s="186">
        <v>69100</v>
      </c>
      <c r="V309" s="186">
        <v>0</v>
      </c>
      <c r="W309" s="186">
        <v>0</v>
      </c>
      <c r="X309" s="186">
        <v>0</v>
      </c>
      <c r="Y309" s="188" t="s">
        <v>237</v>
      </c>
      <c r="Z309" s="188" t="s">
        <v>170</v>
      </c>
      <c r="AA309" s="188" t="s">
        <v>235</v>
      </c>
      <c r="AB309" s="206">
        <v>43711</v>
      </c>
      <c r="AC309" s="206">
        <v>43712</v>
      </c>
      <c r="AD309" s="188" t="s">
        <v>1200</v>
      </c>
      <c r="AE309" s="188" t="s">
        <v>1223</v>
      </c>
      <c r="AF309" s="188" t="s">
        <v>240</v>
      </c>
      <c r="AG309" s="188">
        <v>3</v>
      </c>
    </row>
    <row r="310" spans="1:33">
      <c r="A310" s="188" t="s">
        <v>28</v>
      </c>
      <c r="B310" s="188">
        <v>800006850</v>
      </c>
      <c r="C310" s="188" t="s">
        <v>170</v>
      </c>
      <c r="D310" s="188" t="s">
        <v>235</v>
      </c>
      <c r="E310" s="206">
        <v>43750</v>
      </c>
      <c r="F310" s="187">
        <v>5362441</v>
      </c>
      <c r="G310" s="187">
        <v>5362441</v>
      </c>
      <c r="H310" s="193">
        <v>1294822</v>
      </c>
      <c r="I310" s="206">
        <v>43782</v>
      </c>
      <c r="J310" s="188" t="s">
        <v>1224</v>
      </c>
      <c r="K310" s="193">
        <v>69100</v>
      </c>
      <c r="L310" s="206">
        <v>43811</v>
      </c>
      <c r="M310" s="193">
        <v>0</v>
      </c>
      <c r="N310" s="193">
        <v>0</v>
      </c>
      <c r="O310" s="186">
        <f t="shared" si="8"/>
        <v>69100</v>
      </c>
      <c r="P310" s="188"/>
      <c r="Q310" s="193"/>
      <c r="R310" s="193"/>
      <c r="S310" s="186">
        <f t="shared" si="9"/>
        <v>69100</v>
      </c>
      <c r="T310" s="206">
        <v>43818</v>
      </c>
      <c r="U310" s="186">
        <v>69100</v>
      </c>
      <c r="V310" s="186">
        <v>0</v>
      </c>
      <c r="W310" s="186">
        <v>0</v>
      </c>
      <c r="X310" s="186">
        <v>0</v>
      </c>
      <c r="Y310" s="188" t="s">
        <v>237</v>
      </c>
      <c r="Z310" s="188" t="s">
        <v>170</v>
      </c>
      <c r="AA310" s="188" t="s">
        <v>235</v>
      </c>
      <c r="AB310" s="206">
        <v>43719</v>
      </c>
      <c r="AC310" s="206">
        <v>43720</v>
      </c>
      <c r="AD310" s="188" t="s">
        <v>1200</v>
      </c>
      <c r="AE310" s="188" t="s">
        <v>1223</v>
      </c>
      <c r="AF310" s="188" t="s">
        <v>240</v>
      </c>
      <c r="AG310" s="188">
        <v>3</v>
      </c>
    </row>
    <row r="311" spans="1:33">
      <c r="A311" s="188" t="s">
        <v>28</v>
      </c>
      <c r="B311" s="188">
        <v>800006850</v>
      </c>
      <c r="C311" s="188" t="s">
        <v>170</v>
      </c>
      <c r="D311" s="188" t="s">
        <v>235</v>
      </c>
      <c r="E311" s="206">
        <v>43750</v>
      </c>
      <c r="F311" s="187">
        <v>5362822</v>
      </c>
      <c r="G311" s="187">
        <v>5362822</v>
      </c>
      <c r="H311" s="193">
        <v>1581839</v>
      </c>
      <c r="I311" s="206">
        <v>43782</v>
      </c>
      <c r="J311" s="188" t="s">
        <v>1225</v>
      </c>
      <c r="K311" s="193">
        <v>101600</v>
      </c>
      <c r="L311" s="206">
        <v>43811</v>
      </c>
      <c r="M311" s="193">
        <v>101600</v>
      </c>
      <c r="N311" s="193">
        <v>0</v>
      </c>
      <c r="O311" s="186">
        <f t="shared" si="8"/>
        <v>0</v>
      </c>
      <c r="P311" s="188"/>
      <c r="Q311" s="193"/>
      <c r="R311" s="193"/>
      <c r="S311" s="186">
        <f t="shared" si="9"/>
        <v>0</v>
      </c>
      <c r="T311" s="188"/>
      <c r="U311" s="186">
        <v>0</v>
      </c>
      <c r="V311" s="186">
        <v>0</v>
      </c>
      <c r="W311" s="186">
        <v>0</v>
      </c>
      <c r="X311" s="186">
        <v>0</v>
      </c>
      <c r="Y311" s="188" t="s">
        <v>237</v>
      </c>
      <c r="Z311" s="188" t="s">
        <v>170</v>
      </c>
      <c r="AA311" s="188" t="s">
        <v>235</v>
      </c>
      <c r="AB311" s="206">
        <v>43724</v>
      </c>
      <c r="AC311" s="206">
        <v>43726</v>
      </c>
      <c r="AD311" s="188" t="s">
        <v>1203</v>
      </c>
      <c r="AE311" s="188" t="s">
        <v>1226</v>
      </c>
      <c r="AF311" s="188" t="s">
        <v>240</v>
      </c>
      <c r="AG311" s="188">
        <v>3</v>
      </c>
    </row>
    <row r="312" spans="1:33">
      <c r="A312" s="188" t="s">
        <v>28</v>
      </c>
      <c r="B312" s="188">
        <v>800006850</v>
      </c>
      <c r="C312" s="188" t="s">
        <v>170</v>
      </c>
      <c r="D312" s="188" t="s">
        <v>235</v>
      </c>
      <c r="E312" s="206">
        <v>43750</v>
      </c>
      <c r="F312" s="187">
        <v>5363477</v>
      </c>
      <c r="G312" s="187">
        <v>5363477</v>
      </c>
      <c r="H312" s="193">
        <v>1551034</v>
      </c>
      <c r="I312" s="206">
        <v>43782</v>
      </c>
      <c r="J312" s="188" t="s">
        <v>1227</v>
      </c>
      <c r="K312" s="193">
        <v>69100</v>
      </c>
      <c r="L312" s="206">
        <v>43811</v>
      </c>
      <c r="M312" s="193">
        <v>0</v>
      </c>
      <c r="N312" s="193">
        <v>0</v>
      </c>
      <c r="O312" s="186">
        <f t="shared" si="8"/>
        <v>69100</v>
      </c>
      <c r="P312" s="188"/>
      <c r="Q312" s="193"/>
      <c r="R312" s="193"/>
      <c r="S312" s="186">
        <f t="shared" si="9"/>
        <v>69100</v>
      </c>
      <c r="T312" s="206">
        <v>43818</v>
      </c>
      <c r="U312" s="186">
        <v>69100</v>
      </c>
      <c r="V312" s="186">
        <v>0</v>
      </c>
      <c r="W312" s="186">
        <v>0</v>
      </c>
      <c r="X312" s="186">
        <v>0</v>
      </c>
      <c r="Y312" s="188" t="s">
        <v>237</v>
      </c>
      <c r="Z312" s="188" t="s">
        <v>170</v>
      </c>
      <c r="AA312" s="188" t="s">
        <v>235</v>
      </c>
      <c r="AB312" s="206">
        <v>43726</v>
      </c>
      <c r="AC312" s="206">
        <v>43728</v>
      </c>
      <c r="AD312" s="188" t="s">
        <v>1200</v>
      </c>
      <c r="AE312" s="188" t="s">
        <v>1228</v>
      </c>
      <c r="AF312" s="188" t="s">
        <v>240</v>
      </c>
      <c r="AG312" s="188">
        <v>3</v>
      </c>
    </row>
    <row r="313" spans="1:33">
      <c r="A313" s="188" t="s">
        <v>28</v>
      </c>
      <c r="B313" s="188">
        <v>800006850</v>
      </c>
      <c r="C313" s="188" t="s">
        <v>170</v>
      </c>
      <c r="D313" s="188" t="s">
        <v>235</v>
      </c>
      <c r="E313" s="206">
        <v>43750</v>
      </c>
      <c r="F313" s="187">
        <v>5364252</v>
      </c>
      <c r="G313" s="187">
        <v>5364252</v>
      </c>
      <c r="H313" s="193">
        <v>1033200</v>
      </c>
      <c r="I313" s="206">
        <v>43782</v>
      </c>
      <c r="J313" s="188" t="s">
        <v>1229</v>
      </c>
      <c r="K313" s="193">
        <v>203200</v>
      </c>
      <c r="L313" s="206">
        <v>43811</v>
      </c>
      <c r="M313" s="193">
        <v>203200</v>
      </c>
      <c r="N313" s="193">
        <v>0</v>
      </c>
      <c r="O313" s="186">
        <f t="shared" si="8"/>
        <v>0</v>
      </c>
      <c r="P313" s="188"/>
      <c r="Q313" s="193"/>
      <c r="R313" s="193"/>
      <c r="S313" s="186">
        <f t="shared" si="9"/>
        <v>0</v>
      </c>
      <c r="T313" s="188"/>
      <c r="U313" s="186">
        <v>0</v>
      </c>
      <c r="V313" s="186">
        <v>0</v>
      </c>
      <c r="W313" s="186">
        <v>0</v>
      </c>
      <c r="X313" s="186">
        <v>0</v>
      </c>
      <c r="Y313" s="188" t="s">
        <v>237</v>
      </c>
      <c r="Z313" s="188" t="s">
        <v>170</v>
      </c>
      <c r="AA313" s="188" t="s">
        <v>235</v>
      </c>
      <c r="AB313" s="206">
        <v>43719</v>
      </c>
      <c r="AC313" s="206">
        <v>43719</v>
      </c>
      <c r="AD313" s="188" t="s">
        <v>1230</v>
      </c>
      <c r="AE313" s="188" t="s">
        <v>1231</v>
      </c>
      <c r="AF313" s="188" t="s">
        <v>240</v>
      </c>
      <c r="AG313" s="188">
        <v>3</v>
      </c>
    </row>
    <row r="314" spans="1:33">
      <c r="A314" s="188" t="s">
        <v>28</v>
      </c>
      <c r="B314" s="188">
        <v>800006850</v>
      </c>
      <c r="C314" s="188" t="s">
        <v>170</v>
      </c>
      <c r="D314" s="188" t="s">
        <v>235</v>
      </c>
      <c r="E314" s="206">
        <v>43750</v>
      </c>
      <c r="F314" s="187">
        <v>5364316</v>
      </c>
      <c r="G314" s="187">
        <v>5364316</v>
      </c>
      <c r="H314" s="193">
        <v>1846954</v>
      </c>
      <c r="I314" s="206">
        <v>43782</v>
      </c>
      <c r="J314" s="188" t="s">
        <v>1232</v>
      </c>
      <c r="K314" s="193">
        <v>69100</v>
      </c>
      <c r="L314" s="206">
        <v>43811</v>
      </c>
      <c r="M314" s="193">
        <v>0</v>
      </c>
      <c r="N314" s="193">
        <v>0</v>
      </c>
      <c r="O314" s="186">
        <f t="shared" si="8"/>
        <v>69100</v>
      </c>
      <c r="P314" s="206">
        <v>43811</v>
      </c>
      <c r="Q314" s="193">
        <v>0</v>
      </c>
      <c r="R314" s="193">
        <v>0</v>
      </c>
      <c r="S314" s="186">
        <f t="shared" si="9"/>
        <v>69100</v>
      </c>
      <c r="T314" s="206">
        <v>43818</v>
      </c>
      <c r="U314" s="186">
        <v>69100</v>
      </c>
      <c r="V314" s="186">
        <v>0</v>
      </c>
      <c r="W314" s="186">
        <v>0</v>
      </c>
      <c r="X314" s="186">
        <v>0</v>
      </c>
      <c r="Y314" s="188" t="s">
        <v>237</v>
      </c>
      <c r="Z314" s="188" t="s">
        <v>170</v>
      </c>
      <c r="AA314" s="188" t="s">
        <v>235</v>
      </c>
      <c r="AB314" s="206">
        <v>43692</v>
      </c>
      <c r="AC314" s="206">
        <v>43693</v>
      </c>
      <c r="AD314" s="188" t="s">
        <v>1200</v>
      </c>
      <c r="AE314" s="188" t="s">
        <v>1223</v>
      </c>
      <c r="AF314" s="188" t="s">
        <v>240</v>
      </c>
      <c r="AG314" s="188">
        <v>3</v>
      </c>
    </row>
    <row r="315" spans="1:33">
      <c r="A315" s="188" t="s">
        <v>44</v>
      </c>
      <c r="B315" s="188">
        <v>899999032</v>
      </c>
      <c r="C315" s="188" t="s">
        <v>278</v>
      </c>
      <c r="D315" s="188" t="s">
        <v>279</v>
      </c>
      <c r="E315" s="206">
        <v>43756</v>
      </c>
      <c r="F315" s="187" t="s">
        <v>1233</v>
      </c>
      <c r="G315" s="187" t="s">
        <v>1233</v>
      </c>
      <c r="H315" s="193">
        <v>9742351</v>
      </c>
      <c r="I315" s="206">
        <v>43785</v>
      </c>
      <c r="J315" s="188" t="s">
        <v>1234</v>
      </c>
      <c r="K315" s="193">
        <v>24600</v>
      </c>
      <c r="L315" s="188"/>
      <c r="M315" s="193"/>
      <c r="N315" s="193"/>
      <c r="O315" s="186">
        <f t="shared" si="8"/>
        <v>24600</v>
      </c>
      <c r="P315" s="188"/>
      <c r="Q315" s="193"/>
      <c r="R315" s="193"/>
      <c r="S315" s="186">
        <f t="shared" si="9"/>
        <v>24600</v>
      </c>
      <c r="T315" s="206">
        <v>43906</v>
      </c>
      <c r="U315" s="186">
        <v>0</v>
      </c>
      <c r="V315" s="186">
        <v>24600</v>
      </c>
      <c r="W315" s="186">
        <v>0</v>
      </c>
      <c r="X315" s="186">
        <v>0</v>
      </c>
      <c r="Y315" s="188" t="s">
        <v>237</v>
      </c>
      <c r="Z315" s="188" t="s">
        <v>170</v>
      </c>
      <c r="AA315" s="188" t="s">
        <v>235</v>
      </c>
      <c r="AB315" s="206">
        <v>43721</v>
      </c>
      <c r="AC315" s="206">
        <v>43736</v>
      </c>
      <c r="AD315" s="188" t="s">
        <v>1235</v>
      </c>
      <c r="AE315" s="188" t="s">
        <v>1236</v>
      </c>
      <c r="AF315" s="188" t="s">
        <v>267</v>
      </c>
      <c r="AG315" s="188">
        <v>3</v>
      </c>
    </row>
    <row r="316" spans="1:33">
      <c r="A316" s="188" t="s">
        <v>44</v>
      </c>
      <c r="B316" s="188">
        <v>899999032</v>
      </c>
      <c r="C316" s="188" t="s">
        <v>278</v>
      </c>
      <c r="D316" s="188" t="s">
        <v>279</v>
      </c>
      <c r="E316" s="206">
        <v>43756</v>
      </c>
      <c r="F316" s="187" t="s">
        <v>1237</v>
      </c>
      <c r="G316" s="187" t="s">
        <v>1237</v>
      </c>
      <c r="H316" s="193">
        <v>3681489</v>
      </c>
      <c r="I316" s="206">
        <v>43785</v>
      </c>
      <c r="J316" s="188" t="s">
        <v>1238</v>
      </c>
      <c r="K316" s="193">
        <v>110750</v>
      </c>
      <c r="L316" s="188"/>
      <c r="M316" s="193"/>
      <c r="N316" s="193"/>
      <c r="O316" s="186">
        <f t="shared" si="8"/>
        <v>110750</v>
      </c>
      <c r="P316" s="188"/>
      <c r="Q316" s="193"/>
      <c r="R316" s="193"/>
      <c r="S316" s="186">
        <f t="shared" si="9"/>
        <v>110750</v>
      </c>
      <c r="T316" s="206">
        <v>43906</v>
      </c>
      <c r="U316" s="186">
        <v>110750</v>
      </c>
      <c r="V316" s="186">
        <v>0</v>
      </c>
      <c r="W316" s="186">
        <v>0</v>
      </c>
      <c r="X316" s="186">
        <v>0</v>
      </c>
      <c r="Y316" s="188" t="s">
        <v>237</v>
      </c>
      <c r="Z316" s="188" t="s">
        <v>170</v>
      </c>
      <c r="AA316" s="188" t="s">
        <v>331</v>
      </c>
      <c r="AB316" s="206">
        <v>43736</v>
      </c>
      <c r="AC316" s="206">
        <v>43736</v>
      </c>
      <c r="AD316" s="188" t="s">
        <v>1239</v>
      </c>
      <c r="AE316" s="188" t="s">
        <v>1240</v>
      </c>
      <c r="AF316" s="188" t="s">
        <v>267</v>
      </c>
      <c r="AG316" s="188">
        <v>3</v>
      </c>
    </row>
    <row r="317" spans="1:33">
      <c r="A317" s="188" t="s">
        <v>44</v>
      </c>
      <c r="B317" s="188">
        <v>899999032</v>
      </c>
      <c r="C317" s="188" t="s">
        <v>278</v>
      </c>
      <c r="D317" s="188" t="s">
        <v>279</v>
      </c>
      <c r="E317" s="206">
        <v>43756</v>
      </c>
      <c r="F317" s="187" t="s">
        <v>1241</v>
      </c>
      <c r="G317" s="187" t="s">
        <v>1241</v>
      </c>
      <c r="H317" s="193">
        <v>9910304</v>
      </c>
      <c r="I317" s="206">
        <v>43787</v>
      </c>
      <c r="J317" s="188" t="s">
        <v>1242</v>
      </c>
      <c r="K317" s="193">
        <v>49900</v>
      </c>
      <c r="L317" s="188"/>
      <c r="M317" s="193"/>
      <c r="N317" s="193"/>
      <c r="O317" s="186">
        <f t="shared" si="8"/>
        <v>49900</v>
      </c>
      <c r="P317" s="188"/>
      <c r="Q317" s="193"/>
      <c r="R317" s="193"/>
      <c r="S317" s="186">
        <f t="shared" si="9"/>
        <v>49900</v>
      </c>
      <c r="T317" s="206">
        <v>43906</v>
      </c>
      <c r="U317" s="186">
        <v>0</v>
      </c>
      <c r="V317" s="186">
        <v>49900</v>
      </c>
      <c r="W317" s="186">
        <v>0</v>
      </c>
      <c r="X317" s="186">
        <v>0</v>
      </c>
      <c r="Y317" s="188" t="s">
        <v>237</v>
      </c>
      <c r="Z317" s="188" t="s">
        <v>170</v>
      </c>
      <c r="AA317" s="188" t="s">
        <v>235</v>
      </c>
      <c r="AB317" s="206">
        <v>43726</v>
      </c>
      <c r="AC317" s="206">
        <v>43737</v>
      </c>
      <c r="AD317" s="188" t="s">
        <v>1243</v>
      </c>
      <c r="AE317" s="188" t="s">
        <v>1244</v>
      </c>
      <c r="AF317" s="188" t="s">
        <v>240</v>
      </c>
      <c r="AG317" s="188">
        <v>3</v>
      </c>
    </row>
    <row r="318" spans="1:33">
      <c r="A318" s="188" t="s">
        <v>44</v>
      </c>
      <c r="B318" s="188">
        <v>899999032</v>
      </c>
      <c r="C318" s="188" t="s">
        <v>278</v>
      </c>
      <c r="D318" s="188" t="s">
        <v>279</v>
      </c>
      <c r="E318" s="206">
        <v>43756</v>
      </c>
      <c r="F318" s="187" t="s">
        <v>1245</v>
      </c>
      <c r="G318" s="187" t="s">
        <v>1245</v>
      </c>
      <c r="H318" s="193">
        <v>360200</v>
      </c>
      <c r="I318" s="206">
        <v>43787</v>
      </c>
      <c r="J318" s="188" t="s">
        <v>1246</v>
      </c>
      <c r="K318" s="193">
        <v>246400</v>
      </c>
      <c r="L318" s="188"/>
      <c r="M318" s="193"/>
      <c r="N318" s="193"/>
      <c r="O318" s="186">
        <f t="shared" si="8"/>
        <v>246400</v>
      </c>
      <c r="P318" s="188"/>
      <c r="Q318" s="193"/>
      <c r="R318" s="193"/>
      <c r="S318" s="186">
        <f t="shared" si="9"/>
        <v>246400</v>
      </c>
      <c r="T318" s="206">
        <v>43906</v>
      </c>
      <c r="U318" s="186">
        <v>246400</v>
      </c>
      <c r="V318" s="186">
        <v>0</v>
      </c>
      <c r="W318" s="186">
        <v>0</v>
      </c>
      <c r="X318" s="186">
        <v>0</v>
      </c>
      <c r="Y318" s="188" t="s">
        <v>237</v>
      </c>
      <c r="Z318" s="188" t="s">
        <v>170</v>
      </c>
      <c r="AA318" s="188" t="s">
        <v>235</v>
      </c>
      <c r="AB318" s="206">
        <v>43734</v>
      </c>
      <c r="AC318" s="206">
        <v>43734</v>
      </c>
      <c r="AD318" s="188" t="s">
        <v>1247</v>
      </c>
      <c r="AE318" s="188" t="s">
        <v>1248</v>
      </c>
      <c r="AF318" s="188" t="s">
        <v>240</v>
      </c>
      <c r="AG318" s="188">
        <v>3</v>
      </c>
    </row>
    <row r="319" spans="1:33">
      <c r="A319" s="188" t="s">
        <v>44</v>
      </c>
      <c r="B319" s="188">
        <v>899999032</v>
      </c>
      <c r="C319" s="188" t="s">
        <v>278</v>
      </c>
      <c r="D319" s="188" t="s">
        <v>279</v>
      </c>
      <c r="E319" s="206">
        <v>43844</v>
      </c>
      <c r="F319" s="187" t="s">
        <v>1249</v>
      </c>
      <c r="G319" s="187" t="s">
        <v>1249</v>
      </c>
      <c r="H319" s="193">
        <v>32830139</v>
      </c>
      <c r="I319" s="206">
        <v>43860</v>
      </c>
      <c r="J319" s="188" t="s">
        <v>1250</v>
      </c>
      <c r="K319" s="193">
        <v>3577159</v>
      </c>
      <c r="L319" s="188"/>
      <c r="M319" s="193"/>
      <c r="N319" s="193"/>
      <c r="O319" s="186">
        <f t="shared" si="8"/>
        <v>3577159</v>
      </c>
      <c r="P319" s="188"/>
      <c r="Q319" s="193"/>
      <c r="R319" s="193"/>
      <c r="S319" s="186">
        <f t="shared" si="9"/>
        <v>3577159</v>
      </c>
      <c r="T319" s="206">
        <v>44061</v>
      </c>
      <c r="U319" s="186">
        <v>2005100</v>
      </c>
      <c r="V319" s="186">
        <v>16859</v>
      </c>
      <c r="W319" s="186">
        <v>1555200</v>
      </c>
      <c r="X319" s="186">
        <v>0</v>
      </c>
      <c r="Y319" s="188" t="s">
        <v>237</v>
      </c>
      <c r="Z319" s="188" t="s">
        <v>170</v>
      </c>
      <c r="AA319" s="188" t="s">
        <v>311</v>
      </c>
      <c r="AB319" s="206">
        <v>43787</v>
      </c>
      <c r="AC319" s="206">
        <v>43819</v>
      </c>
      <c r="AD319" s="188" t="s">
        <v>1251</v>
      </c>
      <c r="AE319" s="188" t="s">
        <v>1252</v>
      </c>
      <c r="AF319" s="188" t="s">
        <v>240</v>
      </c>
      <c r="AG319" s="188">
        <v>3</v>
      </c>
    </row>
    <row r="320" spans="1:33">
      <c r="A320" s="188" t="s">
        <v>44</v>
      </c>
      <c r="B320" s="188">
        <v>899999032</v>
      </c>
      <c r="C320" s="188" t="s">
        <v>278</v>
      </c>
      <c r="D320" s="188" t="s">
        <v>279</v>
      </c>
      <c r="E320" s="206">
        <v>43844</v>
      </c>
      <c r="F320" s="187" t="s">
        <v>1253</v>
      </c>
      <c r="G320" s="187" t="s">
        <v>1253</v>
      </c>
      <c r="H320" s="193">
        <v>11697482</v>
      </c>
      <c r="I320" s="206">
        <v>43861</v>
      </c>
      <c r="J320" s="188" t="s">
        <v>1254</v>
      </c>
      <c r="K320" s="193">
        <v>315069</v>
      </c>
      <c r="L320" s="188"/>
      <c r="M320" s="193"/>
      <c r="N320" s="193"/>
      <c r="O320" s="186">
        <f t="shared" si="8"/>
        <v>315069</v>
      </c>
      <c r="P320" s="188"/>
      <c r="Q320" s="193"/>
      <c r="R320" s="193"/>
      <c r="S320" s="186">
        <f t="shared" si="9"/>
        <v>315069</v>
      </c>
      <c r="T320" s="206">
        <v>44061</v>
      </c>
      <c r="U320" s="186">
        <v>0</v>
      </c>
      <c r="V320" s="186">
        <v>315069</v>
      </c>
      <c r="W320" s="186">
        <v>0</v>
      </c>
      <c r="X320" s="186">
        <v>0</v>
      </c>
      <c r="Y320" s="188" t="s">
        <v>237</v>
      </c>
      <c r="Z320" s="188" t="s">
        <v>170</v>
      </c>
      <c r="AA320" s="188" t="s">
        <v>235</v>
      </c>
      <c r="AB320" s="206">
        <v>43808</v>
      </c>
      <c r="AC320" s="206">
        <v>43823</v>
      </c>
      <c r="AD320" s="188" t="s">
        <v>1255</v>
      </c>
      <c r="AE320" s="188" t="s">
        <v>1256</v>
      </c>
      <c r="AF320" s="188" t="s">
        <v>240</v>
      </c>
      <c r="AG320" s="188">
        <v>3</v>
      </c>
    </row>
    <row r="321" spans="1:33">
      <c r="A321" s="188" t="s">
        <v>44</v>
      </c>
      <c r="B321" s="188">
        <v>899999032</v>
      </c>
      <c r="C321" s="188" t="s">
        <v>278</v>
      </c>
      <c r="D321" s="188" t="s">
        <v>279</v>
      </c>
      <c r="E321" s="206">
        <v>43843</v>
      </c>
      <c r="F321" s="187" t="s">
        <v>1257</v>
      </c>
      <c r="G321" s="187" t="s">
        <v>1257</v>
      </c>
      <c r="H321" s="193">
        <v>8250249</v>
      </c>
      <c r="I321" s="206">
        <v>43864</v>
      </c>
      <c r="J321" s="188" t="s">
        <v>1258</v>
      </c>
      <c r="K321" s="193">
        <v>345221</v>
      </c>
      <c r="L321" s="188"/>
      <c r="M321" s="193"/>
      <c r="N321" s="193"/>
      <c r="O321" s="186">
        <f t="shared" si="8"/>
        <v>345221</v>
      </c>
      <c r="P321" s="188"/>
      <c r="Q321" s="193"/>
      <c r="R321" s="193"/>
      <c r="S321" s="186">
        <f t="shared" si="9"/>
        <v>345221</v>
      </c>
      <c r="T321" s="206">
        <v>44061</v>
      </c>
      <c r="U321" s="186">
        <v>60021</v>
      </c>
      <c r="V321" s="186">
        <v>285200</v>
      </c>
      <c r="W321" s="186">
        <v>0</v>
      </c>
      <c r="X321" s="186">
        <v>0</v>
      </c>
      <c r="Y321" s="188" t="s">
        <v>237</v>
      </c>
      <c r="Z321" s="188" t="s">
        <v>170</v>
      </c>
      <c r="AA321" s="188" t="s">
        <v>331</v>
      </c>
      <c r="AB321" s="206">
        <v>43788</v>
      </c>
      <c r="AC321" s="206">
        <v>43801</v>
      </c>
      <c r="AD321" s="188" t="s">
        <v>1259</v>
      </c>
      <c r="AE321" s="188" t="s">
        <v>1260</v>
      </c>
      <c r="AF321" s="188" t="s">
        <v>240</v>
      </c>
      <c r="AG321" s="188">
        <v>3</v>
      </c>
    </row>
    <row r="322" spans="1:33">
      <c r="A322" s="188" t="s">
        <v>28</v>
      </c>
      <c r="B322" s="188">
        <v>800006850</v>
      </c>
      <c r="C322" s="188" t="s">
        <v>170</v>
      </c>
      <c r="D322" s="188" t="s">
        <v>235</v>
      </c>
      <c r="E322" s="206">
        <v>44410</v>
      </c>
      <c r="F322" s="187" t="s">
        <v>1261</v>
      </c>
      <c r="G322" s="187" t="s">
        <v>1261</v>
      </c>
      <c r="H322" s="193">
        <v>10586919</v>
      </c>
      <c r="I322" s="206">
        <v>44414</v>
      </c>
      <c r="J322" s="188" t="s">
        <v>1262</v>
      </c>
      <c r="K322" s="193">
        <v>2963900</v>
      </c>
      <c r="L322" s="188"/>
      <c r="M322" s="193"/>
      <c r="N322" s="193"/>
      <c r="O322" s="186">
        <f t="shared" si="8"/>
        <v>2963900</v>
      </c>
      <c r="P322" s="188"/>
      <c r="Q322" s="193"/>
      <c r="R322" s="193"/>
      <c r="S322" s="186">
        <f t="shared" si="9"/>
        <v>2963900</v>
      </c>
      <c r="T322" s="206">
        <v>44553</v>
      </c>
      <c r="U322" s="186">
        <v>2963900</v>
      </c>
      <c r="V322" s="186">
        <v>0</v>
      </c>
      <c r="W322" s="186">
        <v>0</v>
      </c>
      <c r="X322" s="186">
        <v>0</v>
      </c>
      <c r="Y322" s="188" t="s">
        <v>237</v>
      </c>
      <c r="Z322" s="188" t="s">
        <v>170</v>
      </c>
      <c r="AA322" s="188" t="s">
        <v>235</v>
      </c>
      <c r="AB322" s="206">
        <v>44363</v>
      </c>
      <c r="AC322" s="206">
        <v>44365</v>
      </c>
      <c r="AD322" s="188" t="s">
        <v>1263</v>
      </c>
      <c r="AE322" s="188" t="s">
        <v>1264</v>
      </c>
      <c r="AF322" s="188" t="s">
        <v>240</v>
      </c>
      <c r="AG322" s="188">
        <v>3</v>
      </c>
    </row>
    <row r="323" spans="1:33">
      <c r="A323" s="188" t="s">
        <v>28</v>
      </c>
      <c r="B323" s="188">
        <v>800006850</v>
      </c>
      <c r="C323" s="188" t="s">
        <v>170</v>
      </c>
      <c r="D323" s="188" t="s">
        <v>235</v>
      </c>
      <c r="E323" s="206">
        <v>44410</v>
      </c>
      <c r="F323" s="187" t="s">
        <v>1265</v>
      </c>
      <c r="G323" s="187" t="s">
        <v>1265</v>
      </c>
      <c r="H323" s="193">
        <v>15783606</v>
      </c>
      <c r="I323" s="206">
        <v>44414</v>
      </c>
      <c r="J323" s="188" t="s">
        <v>1266</v>
      </c>
      <c r="K323" s="193">
        <v>8303300</v>
      </c>
      <c r="L323" s="188"/>
      <c r="M323" s="193"/>
      <c r="N323" s="193"/>
      <c r="O323" s="186">
        <f t="shared" ref="O323:O386" si="10">+K323-M323-N323</f>
        <v>8303300</v>
      </c>
      <c r="P323" s="188"/>
      <c r="Q323" s="193"/>
      <c r="R323" s="193"/>
      <c r="S323" s="186">
        <f t="shared" ref="S323:S386" si="11">+O323-Q323-R323</f>
        <v>8303300</v>
      </c>
      <c r="T323" s="206">
        <v>44553</v>
      </c>
      <c r="U323" s="186">
        <v>8303300</v>
      </c>
      <c r="V323" s="186">
        <v>0</v>
      </c>
      <c r="W323" s="186">
        <v>0</v>
      </c>
      <c r="X323" s="186">
        <v>0</v>
      </c>
      <c r="Y323" s="188" t="s">
        <v>237</v>
      </c>
      <c r="Z323" s="188" t="s">
        <v>170</v>
      </c>
      <c r="AA323" s="188" t="s">
        <v>235</v>
      </c>
      <c r="AB323" s="206">
        <v>44308</v>
      </c>
      <c r="AC323" s="206">
        <v>44371</v>
      </c>
      <c r="AD323" s="188" t="s">
        <v>1267</v>
      </c>
      <c r="AE323" s="188" t="s">
        <v>1268</v>
      </c>
      <c r="AF323" s="188" t="s">
        <v>240</v>
      </c>
      <c r="AG323" s="188">
        <v>3</v>
      </c>
    </row>
    <row r="324" spans="1:33">
      <c r="A324" s="188" t="s">
        <v>28</v>
      </c>
      <c r="B324" s="188">
        <v>800006850</v>
      </c>
      <c r="C324" s="188" t="s">
        <v>170</v>
      </c>
      <c r="D324" s="188" t="s">
        <v>235</v>
      </c>
      <c r="E324" s="206">
        <v>44410</v>
      </c>
      <c r="F324" s="187" t="s">
        <v>1269</v>
      </c>
      <c r="G324" s="187" t="s">
        <v>1269</v>
      </c>
      <c r="H324" s="193">
        <v>13864177</v>
      </c>
      <c r="I324" s="206">
        <v>44414</v>
      </c>
      <c r="J324" s="188" t="s">
        <v>1270</v>
      </c>
      <c r="K324" s="193">
        <v>8078000</v>
      </c>
      <c r="L324" s="188"/>
      <c r="M324" s="193"/>
      <c r="N324" s="193"/>
      <c r="O324" s="186">
        <f t="shared" si="10"/>
        <v>8078000</v>
      </c>
      <c r="P324" s="188"/>
      <c r="Q324" s="193"/>
      <c r="R324" s="193"/>
      <c r="S324" s="186">
        <f t="shared" si="11"/>
        <v>8078000</v>
      </c>
      <c r="T324" s="206">
        <v>44553</v>
      </c>
      <c r="U324" s="186">
        <v>8078000</v>
      </c>
      <c r="V324" s="186">
        <v>0</v>
      </c>
      <c r="W324" s="186">
        <v>0</v>
      </c>
      <c r="X324" s="186">
        <v>0</v>
      </c>
      <c r="Y324" s="188" t="s">
        <v>237</v>
      </c>
      <c r="Z324" s="188" t="s">
        <v>170</v>
      </c>
      <c r="AA324" s="188" t="s">
        <v>235</v>
      </c>
      <c r="AB324" s="206">
        <v>44347</v>
      </c>
      <c r="AC324" s="206">
        <v>44349</v>
      </c>
      <c r="AD324" s="188" t="s">
        <v>1271</v>
      </c>
      <c r="AE324" s="188" t="s">
        <v>1268</v>
      </c>
      <c r="AF324" s="188" t="s">
        <v>267</v>
      </c>
      <c r="AG324" s="188">
        <v>3</v>
      </c>
    </row>
    <row r="325" spans="1:33">
      <c r="A325" s="188" t="s">
        <v>28</v>
      </c>
      <c r="B325" s="188">
        <v>800006850</v>
      </c>
      <c r="C325" s="188" t="s">
        <v>170</v>
      </c>
      <c r="D325" s="188" t="s">
        <v>235</v>
      </c>
      <c r="E325" s="206">
        <v>44410</v>
      </c>
      <c r="F325" s="187" t="s">
        <v>1272</v>
      </c>
      <c r="G325" s="187" t="s">
        <v>1272</v>
      </c>
      <c r="H325" s="193">
        <v>12366285</v>
      </c>
      <c r="I325" s="206">
        <v>44414</v>
      </c>
      <c r="J325" s="188" t="s">
        <v>1273</v>
      </c>
      <c r="K325" s="193">
        <v>77958</v>
      </c>
      <c r="L325" s="188"/>
      <c r="M325" s="193"/>
      <c r="N325" s="193"/>
      <c r="O325" s="186">
        <f t="shared" si="10"/>
        <v>77958</v>
      </c>
      <c r="P325" s="188"/>
      <c r="Q325" s="193"/>
      <c r="R325" s="193"/>
      <c r="S325" s="186">
        <f t="shared" si="11"/>
        <v>77958</v>
      </c>
      <c r="T325" s="206">
        <v>44553</v>
      </c>
      <c r="U325" s="186">
        <v>77958</v>
      </c>
      <c r="V325" s="186">
        <v>0</v>
      </c>
      <c r="W325" s="186">
        <v>0</v>
      </c>
      <c r="X325" s="186">
        <v>0</v>
      </c>
      <c r="Y325" s="188" t="s">
        <v>237</v>
      </c>
      <c r="Z325" s="188" t="s">
        <v>170</v>
      </c>
      <c r="AA325" s="188" t="s">
        <v>235</v>
      </c>
      <c r="AB325" s="206">
        <v>44341</v>
      </c>
      <c r="AC325" s="206">
        <v>44353</v>
      </c>
      <c r="AD325" s="188" t="s">
        <v>1274</v>
      </c>
      <c r="AE325" s="188" t="s">
        <v>1275</v>
      </c>
      <c r="AF325" s="188" t="s">
        <v>240</v>
      </c>
      <c r="AG325" s="188">
        <v>3</v>
      </c>
    </row>
    <row r="326" spans="1:33">
      <c r="A326" s="188" t="s">
        <v>28</v>
      </c>
      <c r="B326" s="188">
        <v>800006850</v>
      </c>
      <c r="C326" s="188" t="s">
        <v>170</v>
      </c>
      <c r="D326" s="188" t="s">
        <v>235</v>
      </c>
      <c r="E326" s="206">
        <v>44410</v>
      </c>
      <c r="F326" s="187" t="s">
        <v>1276</v>
      </c>
      <c r="G326" s="187" t="s">
        <v>1276</v>
      </c>
      <c r="H326" s="193">
        <v>6965030</v>
      </c>
      <c r="I326" s="206">
        <v>44419</v>
      </c>
      <c r="J326" s="188" t="s">
        <v>1277</v>
      </c>
      <c r="K326" s="193">
        <v>371000</v>
      </c>
      <c r="L326" s="188"/>
      <c r="M326" s="193"/>
      <c r="N326" s="193"/>
      <c r="O326" s="186">
        <f t="shared" si="10"/>
        <v>371000</v>
      </c>
      <c r="P326" s="188"/>
      <c r="Q326" s="193"/>
      <c r="R326" s="193"/>
      <c r="S326" s="186">
        <f t="shared" si="11"/>
        <v>371000</v>
      </c>
      <c r="T326" s="206">
        <v>44553</v>
      </c>
      <c r="U326" s="186">
        <v>371000</v>
      </c>
      <c r="V326" s="186">
        <v>0</v>
      </c>
      <c r="W326" s="186">
        <v>0</v>
      </c>
      <c r="X326" s="186">
        <v>0</v>
      </c>
      <c r="Y326" s="188" t="s">
        <v>237</v>
      </c>
      <c r="Z326" s="188" t="s">
        <v>170</v>
      </c>
      <c r="AA326" s="188" t="s">
        <v>235</v>
      </c>
      <c r="AB326" s="206">
        <v>44370</v>
      </c>
      <c r="AC326" s="206">
        <v>44372</v>
      </c>
      <c r="AD326" s="188" t="s">
        <v>1278</v>
      </c>
      <c r="AE326" s="188" t="s">
        <v>1279</v>
      </c>
      <c r="AF326" s="188" t="s">
        <v>240</v>
      </c>
      <c r="AG326" s="188">
        <v>3</v>
      </c>
    </row>
    <row r="327" spans="1:33">
      <c r="A327" s="188" t="s">
        <v>28</v>
      </c>
      <c r="B327" s="188">
        <v>800006850</v>
      </c>
      <c r="C327" s="188" t="s">
        <v>170</v>
      </c>
      <c r="D327" s="188" t="s">
        <v>235</v>
      </c>
      <c r="E327" s="206">
        <v>44410</v>
      </c>
      <c r="F327" s="187" t="s">
        <v>1280</v>
      </c>
      <c r="G327" s="187" t="s">
        <v>1280</v>
      </c>
      <c r="H327" s="193">
        <v>7860768</v>
      </c>
      <c r="I327" s="206">
        <v>44419</v>
      </c>
      <c r="J327" s="188" t="s">
        <v>1281</v>
      </c>
      <c r="K327" s="193">
        <v>1310630</v>
      </c>
      <c r="L327" s="188"/>
      <c r="M327" s="193"/>
      <c r="N327" s="193"/>
      <c r="O327" s="186">
        <f t="shared" si="10"/>
        <v>1310630</v>
      </c>
      <c r="P327" s="188"/>
      <c r="Q327" s="193"/>
      <c r="R327" s="193"/>
      <c r="S327" s="186">
        <f t="shared" si="11"/>
        <v>1310630</v>
      </c>
      <c r="T327" s="206">
        <v>44553</v>
      </c>
      <c r="U327" s="186">
        <v>1293730</v>
      </c>
      <c r="V327" s="186">
        <v>16900</v>
      </c>
      <c r="W327" s="186">
        <v>0</v>
      </c>
      <c r="X327" s="186">
        <v>0</v>
      </c>
      <c r="Y327" s="188" t="s">
        <v>237</v>
      </c>
      <c r="Z327" s="188" t="s">
        <v>170</v>
      </c>
      <c r="AA327" s="188" t="s">
        <v>235</v>
      </c>
      <c r="AB327" s="206">
        <v>44367</v>
      </c>
      <c r="AC327" s="206">
        <v>44375</v>
      </c>
      <c r="AD327" s="188" t="s">
        <v>1282</v>
      </c>
      <c r="AE327" s="188" t="s">
        <v>1283</v>
      </c>
      <c r="AF327" s="188" t="s">
        <v>240</v>
      </c>
      <c r="AG327" s="188">
        <v>3</v>
      </c>
    </row>
    <row r="328" spans="1:33">
      <c r="A328" s="188" t="s">
        <v>28</v>
      </c>
      <c r="B328" s="188">
        <v>800006850</v>
      </c>
      <c r="C328" s="188" t="s">
        <v>170</v>
      </c>
      <c r="D328" s="188" t="s">
        <v>235</v>
      </c>
      <c r="E328" s="206">
        <v>44410</v>
      </c>
      <c r="F328" s="187" t="s">
        <v>1284</v>
      </c>
      <c r="G328" s="187" t="s">
        <v>1284</v>
      </c>
      <c r="H328" s="193">
        <v>2578727</v>
      </c>
      <c r="I328" s="206">
        <v>44419</v>
      </c>
      <c r="J328" s="188" t="s">
        <v>1285</v>
      </c>
      <c r="K328" s="193">
        <v>223000</v>
      </c>
      <c r="L328" s="188"/>
      <c r="M328" s="193"/>
      <c r="N328" s="193"/>
      <c r="O328" s="186">
        <f t="shared" si="10"/>
        <v>223000</v>
      </c>
      <c r="P328" s="188"/>
      <c r="Q328" s="193"/>
      <c r="R328" s="193"/>
      <c r="S328" s="186">
        <f t="shared" si="11"/>
        <v>223000</v>
      </c>
      <c r="T328" s="206">
        <v>44553</v>
      </c>
      <c r="U328" s="186">
        <v>223000</v>
      </c>
      <c r="V328" s="186">
        <v>0</v>
      </c>
      <c r="W328" s="186">
        <v>0</v>
      </c>
      <c r="X328" s="186">
        <v>0</v>
      </c>
      <c r="Y328" s="188" t="s">
        <v>237</v>
      </c>
      <c r="Z328" s="188" t="s">
        <v>170</v>
      </c>
      <c r="AA328" s="188" t="s">
        <v>235</v>
      </c>
      <c r="AB328" s="206">
        <v>44375</v>
      </c>
      <c r="AC328" s="206">
        <v>44376</v>
      </c>
      <c r="AD328" s="188" t="s">
        <v>1286</v>
      </c>
      <c r="AE328" s="188" t="s">
        <v>1287</v>
      </c>
      <c r="AF328" s="188" t="s">
        <v>240</v>
      </c>
      <c r="AG328" s="188">
        <v>3</v>
      </c>
    </row>
    <row r="329" spans="1:33">
      <c r="A329" s="188" t="s">
        <v>28</v>
      </c>
      <c r="B329" s="188">
        <v>800006850</v>
      </c>
      <c r="C329" s="188" t="s">
        <v>170</v>
      </c>
      <c r="D329" s="188" t="s">
        <v>235</v>
      </c>
      <c r="E329" s="206">
        <v>44410</v>
      </c>
      <c r="F329" s="187" t="s">
        <v>1288</v>
      </c>
      <c r="G329" s="187" t="s">
        <v>1288</v>
      </c>
      <c r="H329" s="193">
        <v>6459622</v>
      </c>
      <c r="I329" s="206">
        <v>44419</v>
      </c>
      <c r="J329" s="188" t="s">
        <v>1289</v>
      </c>
      <c r="K329" s="193">
        <v>544841</v>
      </c>
      <c r="L329" s="188"/>
      <c r="M329" s="193"/>
      <c r="N329" s="193"/>
      <c r="O329" s="186">
        <f t="shared" si="10"/>
        <v>544841</v>
      </c>
      <c r="P329" s="188"/>
      <c r="Q329" s="193"/>
      <c r="R329" s="193"/>
      <c r="S329" s="186">
        <f t="shared" si="11"/>
        <v>544841</v>
      </c>
      <c r="T329" s="206">
        <v>44553</v>
      </c>
      <c r="U329" s="186">
        <v>533417</v>
      </c>
      <c r="V329" s="186">
        <v>11424</v>
      </c>
      <c r="W329" s="186">
        <v>0</v>
      </c>
      <c r="X329" s="186">
        <v>0</v>
      </c>
      <c r="Y329" s="188" t="s">
        <v>237</v>
      </c>
      <c r="Z329" s="188" t="s">
        <v>170</v>
      </c>
      <c r="AA329" s="188" t="s">
        <v>235</v>
      </c>
      <c r="AB329" s="206">
        <v>44370</v>
      </c>
      <c r="AC329" s="206">
        <v>44377</v>
      </c>
      <c r="AD329" s="188" t="s">
        <v>1290</v>
      </c>
      <c r="AE329" s="188" t="s">
        <v>1291</v>
      </c>
      <c r="AF329" s="188" t="s">
        <v>240</v>
      </c>
      <c r="AG329" s="188">
        <v>3</v>
      </c>
    </row>
    <row r="330" spans="1:33">
      <c r="A330" s="188" t="s">
        <v>28</v>
      </c>
      <c r="B330" s="188">
        <v>800006850</v>
      </c>
      <c r="C330" s="188" t="s">
        <v>170</v>
      </c>
      <c r="D330" s="188" t="s">
        <v>235</v>
      </c>
      <c r="E330" s="206">
        <v>44410</v>
      </c>
      <c r="F330" s="187" t="s">
        <v>1292</v>
      </c>
      <c r="G330" s="187" t="s">
        <v>1292</v>
      </c>
      <c r="H330" s="193">
        <v>6704374</v>
      </c>
      <c r="I330" s="206">
        <v>44419</v>
      </c>
      <c r="J330" s="188" t="s">
        <v>1293</v>
      </c>
      <c r="K330" s="193">
        <v>785382</v>
      </c>
      <c r="L330" s="188"/>
      <c r="M330" s="193"/>
      <c r="N330" s="193"/>
      <c r="O330" s="186">
        <f t="shared" si="10"/>
        <v>785382</v>
      </c>
      <c r="P330" s="188"/>
      <c r="Q330" s="193"/>
      <c r="R330" s="193"/>
      <c r="S330" s="186">
        <f t="shared" si="11"/>
        <v>785382</v>
      </c>
      <c r="T330" s="206">
        <v>44553</v>
      </c>
      <c r="U330" s="186">
        <v>769800</v>
      </c>
      <c r="V330" s="186">
        <v>15582</v>
      </c>
      <c r="W330" s="186">
        <v>0</v>
      </c>
      <c r="X330" s="186">
        <v>0</v>
      </c>
      <c r="Y330" s="188" t="s">
        <v>237</v>
      </c>
      <c r="Z330" s="188" t="s">
        <v>170</v>
      </c>
      <c r="AA330" s="188" t="s">
        <v>235</v>
      </c>
      <c r="AB330" s="206">
        <v>44372</v>
      </c>
      <c r="AC330" s="206">
        <v>44376</v>
      </c>
      <c r="AD330" s="188" t="s">
        <v>1294</v>
      </c>
      <c r="AE330" s="188" t="s">
        <v>1295</v>
      </c>
      <c r="AF330" s="188" t="s">
        <v>240</v>
      </c>
      <c r="AG330" s="188">
        <v>3</v>
      </c>
    </row>
    <row r="331" spans="1:33">
      <c r="A331" s="188" t="s">
        <v>28</v>
      </c>
      <c r="B331" s="188">
        <v>800006850</v>
      </c>
      <c r="C331" s="188" t="s">
        <v>170</v>
      </c>
      <c r="D331" s="188" t="s">
        <v>235</v>
      </c>
      <c r="E331" s="206">
        <v>44410</v>
      </c>
      <c r="F331" s="187" t="s">
        <v>1296</v>
      </c>
      <c r="G331" s="187" t="s">
        <v>1296</v>
      </c>
      <c r="H331" s="193">
        <v>14183516</v>
      </c>
      <c r="I331" s="206">
        <v>44419</v>
      </c>
      <c r="J331" s="188" t="s">
        <v>1297</v>
      </c>
      <c r="K331" s="193">
        <v>587516</v>
      </c>
      <c r="L331" s="188"/>
      <c r="M331" s="193"/>
      <c r="N331" s="193"/>
      <c r="O331" s="186">
        <f t="shared" si="10"/>
        <v>587516</v>
      </c>
      <c r="P331" s="188"/>
      <c r="Q331" s="193"/>
      <c r="R331" s="193"/>
      <c r="S331" s="186">
        <f t="shared" si="11"/>
        <v>587516</v>
      </c>
      <c r="T331" s="206">
        <v>44553</v>
      </c>
      <c r="U331" s="186">
        <v>566117</v>
      </c>
      <c r="V331" s="186">
        <v>21399</v>
      </c>
      <c r="W331" s="186">
        <v>0</v>
      </c>
      <c r="X331" s="186">
        <v>0</v>
      </c>
      <c r="Y331" s="188" t="s">
        <v>237</v>
      </c>
      <c r="Z331" s="188" t="s">
        <v>170</v>
      </c>
      <c r="AA331" s="188" t="s">
        <v>235</v>
      </c>
      <c r="AB331" s="206">
        <v>44348</v>
      </c>
      <c r="AC331" s="206">
        <v>44363</v>
      </c>
      <c r="AD331" s="188" t="s">
        <v>1298</v>
      </c>
      <c r="AE331" s="188" t="s">
        <v>1299</v>
      </c>
      <c r="AF331" s="188" t="s">
        <v>240</v>
      </c>
      <c r="AG331" s="188">
        <v>3</v>
      </c>
    </row>
    <row r="332" spans="1:33">
      <c r="A332" s="188" t="s">
        <v>28</v>
      </c>
      <c r="B332" s="188">
        <v>800006850</v>
      </c>
      <c r="C332" s="188" t="s">
        <v>170</v>
      </c>
      <c r="D332" s="188" t="s">
        <v>235</v>
      </c>
      <c r="E332" s="206">
        <v>44410</v>
      </c>
      <c r="F332" s="187" t="s">
        <v>1300</v>
      </c>
      <c r="G332" s="187" t="s">
        <v>1300</v>
      </c>
      <c r="H332" s="193">
        <v>6481862</v>
      </c>
      <c r="I332" s="206">
        <v>44421</v>
      </c>
      <c r="J332" s="188" t="s">
        <v>1301</v>
      </c>
      <c r="K332" s="193">
        <v>1158600</v>
      </c>
      <c r="L332" s="188"/>
      <c r="M332" s="193"/>
      <c r="N332" s="193"/>
      <c r="O332" s="186">
        <f t="shared" si="10"/>
        <v>1158600</v>
      </c>
      <c r="P332" s="188"/>
      <c r="Q332" s="193"/>
      <c r="R332" s="193"/>
      <c r="S332" s="186">
        <f t="shared" si="11"/>
        <v>1158600</v>
      </c>
      <c r="T332" s="206">
        <v>44553</v>
      </c>
      <c r="U332" s="186">
        <v>1157442</v>
      </c>
      <c r="V332" s="186">
        <v>1158</v>
      </c>
      <c r="W332" s="186">
        <v>0</v>
      </c>
      <c r="X332" s="186">
        <v>0</v>
      </c>
      <c r="Y332" s="188" t="s">
        <v>237</v>
      </c>
      <c r="Z332" s="188" t="s">
        <v>170</v>
      </c>
      <c r="AA332" s="188" t="s">
        <v>235</v>
      </c>
      <c r="AB332" s="206">
        <v>44365</v>
      </c>
      <c r="AC332" s="206">
        <v>44366</v>
      </c>
      <c r="AD332" s="188" t="s">
        <v>1302</v>
      </c>
      <c r="AE332" s="188" t="s">
        <v>1303</v>
      </c>
      <c r="AF332" s="188" t="s">
        <v>240</v>
      </c>
      <c r="AG332" s="188">
        <v>3</v>
      </c>
    </row>
    <row r="333" spans="1:33">
      <c r="A333" s="188" t="s">
        <v>28</v>
      </c>
      <c r="B333" s="188">
        <v>800006850</v>
      </c>
      <c r="C333" s="188" t="s">
        <v>170</v>
      </c>
      <c r="D333" s="188" t="s">
        <v>235</v>
      </c>
      <c r="E333" s="206">
        <v>44410</v>
      </c>
      <c r="F333" s="187" t="s">
        <v>1304</v>
      </c>
      <c r="G333" s="187" t="s">
        <v>1304</v>
      </c>
      <c r="H333" s="193">
        <v>6219287</v>
      </c>
      <c r="I333" s="206">
        <v>44421</v>
      </c>
      <c r="J333" s="188" t="s">
        <v>1305</v>
      </c>
      <c r="K333" s="193">
        <v>16900</v>
      </c>
      <c r="L333" s="188"/>
      <c r="M333" s="193"/>
      <c r="N333" s="193"/>
      <c r="O333" s="186">
        <f t="shared" si="10"/>
        <v>16900</v>
      </c>
      <c r="P333" s="188"/>
      <c r="Q333" s="193"/>
      <c r="R333" s="193"/>
      <c r="S333" s="186">
        <f t="shared" si="11"/>
        <v>16900</v>
      </c>
      <c r="T333" s="206">
        <v>44553</v>
      </c>
      <c r="U333" s="186">
        <v>0</v>
      </c>
      <c r="V333" s="186">
        <v>16900</v>
      </c>
      <c r="W333" s="186">
        <v>0</v>
      </c>
      <c r="X333" s="186">
        <v>0</v>
      </c>
      <c r="Y333" s="188" t="s">
        <v>237</v>
      </c>
      <c r="Z333" s="188" t="s">
        <v>170</v>
      </c>
      <c r="AA333" s="188" t="s">
        <v>235</v>
      </c>
      <c r="AB333" s="206">
        <v>44355</v>
      </c>
      <c r="AC333" s="206">
        <v>44369</v>
      </c>
      <c r="AD333" s="188" t="s">
        <v>1306</v>
      </c>
      <c r="AE333" s="188" t="s">
        <v>1307</v>
      </c>
      <c r="AF333" s="188" t="s">
        <v>240</v>
      </c>
      <c r="AG333" s="188">
        <v>3</v>
      </c>
    </row>
    <row r="334" spans="1:33">
      <c r="A334" s="188" t="s">
        <v>44</v>
      </c>
      <c r="B334" s="188">
        <v>899999032</v>
      </c>
      <c r="C334" s="188" t="s">
        <v>278</v>
      </c>
      <c r="D334" s="188" t="s">
        <v>279</v>
      </c>
      <c r="E334" s="206">
        <v>43712</v>
      </c>
      <c r="F334" s="187" t="s">
        <v>1308</v>
      </c>
      <c r="G334" s="187" t="s">
        <v>1308</v>
      </c>
      <c r="H334" s="193">
        <v>18563090</v>
      </c>
      <c r="I334" s="206">
        <v>43734</v>
      </c>
      <c r="J334" s="188" t="s">
        <v>1309</v>
      </c>
      <c r="K334" s="193">
        <v>664870</v>
      </c>
      <c r="L334" s="188"/>
      <c r="M334" s="193"/>
      <c r="N334" s="193"/>
      <c r="O334" s="186">
        <f t="shared" si="10"/>
        <v>664870</v>
      </c>
      <c r="P334" s="188"/>
      <c r="Q334" s="193"/>
      <c r="R334" s="193"/>
      <c r="S334" s="186">
        <f t="shared" si="11"/>
        <v>664870</v>
      </c>
      <c r="T334" s="206">
        <v>43906</v>
      </c>
      <c r="U334" s="186">
        <v>529200</v>
      </c>
      <c r="V334" s="186">
        <v>135670</v>
      </c>
      <c r="W334" s="186">
        <v>0</v>
      </c>
      <c r="X334" s="186">
        <v>0</v>
      </c>
      <c r="Y334" s="188" t="s">
        <v>237</v>
      </c>
      <c r="Z334" s="188" t="s">
        <v>170</v>
      </c>
      <c r="AA334" s="188" t="s">
        <v>235</v>
      </c>
      <c r="AB334" s="206">
        <v>43670</v>
      </c>
      <c r="AC334" s="206">
        <v>43688</v>
      </c>
      <c r="AD334" s="188" t="s">
        <v>1310</v>
      </c>
      <c r="AE334" s="188" t="s">
        <v>1311</v>
      </c>
      <c r="AF334" s="188" t="s">
        <v>240</v>
      </c>
      <c r="AG334" s="188">
        <v>3</v>
      </c>
    </row>
    <row r="335" spans="1:33">
      <c r="A335" s="188" t="s">
        <v>44</v>
      </c>
      <c r="B335" s="188">
        <v>899999032</v>
      </c>
      <c r="C335" s="188" t="s">
        <v>278</v>
      </c>
      <c r="D335" s="188" t="s">
        <v>279</v>
      </c>
      <c r="E335" s="206">
        <v>43712</v>
      </c>
      <c r="F335" s="187" t="s">
        <v>1312</v>
      </c>
      <c r="G335" s="187" t="s">
        <v>1312</v>
      </c>
      <c r="H335" s="193">
        <v>33383500</v>
      </c>
      <c r="I335" s="206">
        <v>43738</v>
      </c>
      <c r="J335" s="188" t="s">
        <v>1313</v>
      </c>
      <c r="K335" s="193">
        <v>10955492</v>
      </c>
      <c r="L335" s="188"/>
      <c r="M335" s="193"/>
      <c r="N335" s="193"/>
      <c r="O335" s="186">
        <f t="shared" si="10"/>
        <v>10955492</v>
      </c>
      <c r="P335" s="188"/>
      <c r="Q335" s="193"/>
      <c r="R335" s="193"/>
      <c r="S335" s="186">
        <f t="shared" si="11"/>
        <v>10955492</v>
      </c>
      <c r="T335" s="206">
        <v>44061</v>
      </c>
      <c r="U335" s="186">
        <v>10658935</v>
      </c>
      <c r="V335" s="186">
        <v>46957</v>
      </c>
      <c r="W335" s="186">
        <v>249600</v>
      </c>
      <c r="X335" s="186">
        <v>0</v>
      </c>
      <c r="Y335" s="188" t="s">
        <v>237</v>
      </c>
      <c r="Z335" s="188" t="s">
        <v>170</v>
      </c>
      <c r="AA335" s="188" t="s">
        <v>235</v>
      </c>
      <c r="AB335" s="206">
        <v>43683</v>
      </c>
      <c r="AC335" s="206">
        <v>43693</v>
      </c>
      <c r="AD335" s="188" t="s">
        <v>1314</v>
      </c>
      <c r="AE335" s="188" t="s">
        <v>1315</v>
      </c>
      <c r="AF335" s="188" t="s">
        <v>240</v>
      </c>
      <c r="AG335" s="188">
        <v>3</v>
      </c>
    </row>
    <row r="336" spans="1:33">
      <c r="A336" s="188" t="s">
        <v>28</v>
      </c>
      <c r="B336" s="188">
        <v>800006850</v>
      </c>
      <c r="C336" s="188" t="s">
        <v>170</v>
      </c>
      <c r="D336" s="188" t="s">
        <v>235</v>
      </c>
      <c r="E336" s="206">
        <v>43718</v>
      </c>
      <c r="F336" s="187">
        <v>21900</v>
      </c>
      <c r="G336" s="187">
        <v>21900</v>
      </c>
      <c r="H336" s="193">
        <v>50070831</v>
      </c>
      <c r="I336" s="206">
        <v>43746</v>
      </c>
      <c r="J336" s="188" t="s">
        <v>1316</v>
      </c>
      <c r="K336" s="193">
        <v>254296</v>
      </c>
      <c r="L336" s="188"/>
      <c r="M336" s="193"/>
      <c r="N336" s="193"/>
      <c r="O336" s="186">
        <f t="shared" si="10"/>
        <v>254296</v>
      </c>
      <c r="P336" s="188"/>
      <c r="Q336" s="193"/>
      <c r="R336" s="193"/>
      <c r="S336" s="186">
        <f t="shared" si="11"/>
        <v>254296</v>
      </c>
      <c r="T336" s="206">
        <v>43818</v>
      </c>
      <c r="U336" s="186">
        <v>0</v>
      </c>
      <c r="V336" s="186">
        <v>0</v>
      </c>
      <c r="W336" s="186">
        <v>254296</v>
      </c>
      <c r="X336" s="186">
        <v>0</v>
      </c>
      <c r="Y336" s="188" t="s">
        <v>1093</v>
      </c>
      <c r="Z336" s="188" t="s">
        <v>170</v>
      </c>
      <c r="AA336" s="188" t="s">
        <v>235</v>
      </c>
      <c r="AB336" s="206">
        <v>43678</v>
      </c>
      <c r="AC336" s="206">
        <v>43708</v>
      </c>
      <c r="AD336" s="188" t="s">
        <v>1317</v>
      </c>
      <c r="AE336" s="188" t="s">
        <v>1318</v>
      </c>
      <c r="AF336" s="188" t="s">
        <v>240</v>
      </c>
      <c r="AG336" s="188">
        <v>3</v>
      </c>
    </row>
    <row r="337" spans="1:33">
      <c r="A337" s="188" t="s">
        <v>28</v>
      </c>
      <c r="B337" s="188">
        <v>800006850</v>
      </c>
      <c r="C337" s="188" t="s">
        <v>170</v>
      </c>
      <c r="D337" s="188" t="s">
        <v>235</v>
      </c>
      <c r="E337" s="206">
        <v>43718</v>
      </c>
      <c r="F337" s="187">
        <v>21899</v>
      </c>
      <c r="G337" s="187">
        <v>21899</v>
      </c>
      <c r="H337" s="193">
        <v>18700048</v>
      </c>
      <c r="I337" s="206">
        <v>43746</v>
      </c>
      <c r="J337" s="188" t="s">
        <v>1319</v>
      </c>
      <c r="K337" s="193">
        <v>227967</v>
      </c>
      <c r="L337" s="188"/>
      <c r="M337" s="193"/>
      <c r="N337" s="193"/>
      <c r="O337" s="186">
        <f t="shared" si="10"/>
        <v>227967</v>
      </c>
      <c r="P337" s="188"/>
      <c r="Q337" s="193"/>
      <c r="R337" s="193"/>
      <c r="S337" s="186">
        <f t="shared" si="11"/>
        <v>227967</v>
      </c>
      <c r="T337" s="206">
        <v>43818</v>
      </c>
      <c r="U337" s="186">
        <v>0</v>
      </c>
      <c r="V337" s="186">
        <v>0</v>
      </c>
      <c r="W337" s="186">
        <v>227967</v>
      </c>
      <c r="X337" s="186">
        <v>0</v>
      </c>
      <c r="Y337" s="188" t="s">
        <v>1093</v>
      </c>
      <c r="Z337" s="188" t="s">
        <v>170</v>
      </c>
      <c r="AA337" s="188" t="s">
        <v>235</v>
      </c>
      <c r="AB337" s="206">
        <v>43678</v>
      </c>
      <c r="AC337" s="206">
        <v>43708</v>
      </c>
      <c r="AD337" s="188" t="s">
        <v>1320</v>
      </c>
      <c r="AE337" s="188" t="s">
        <v>1321</v>
      </c>
      <c r="AF337" s="188" t="s">
        <v>240</v>
      </c>
      <c r="AG337" s="188">
        <v>3</v>
      </c>
    </row>
    <row r="338" spans="1:33">
      <c r="A338" s="188" t="s">
        <v>44</v>
      </c>
      <c r="B338" s="188">
        <v>899999032</v>
      </c>
      <c r="C338" s="188" t="s">
        <v>278</v>
      </c>
      <c r="D338" s="188" t="s">
        <v>279</v>
      </c>
      <c r="E338" s="206">
        <v>43720</v>
      </c>
      <c r="F338" s="187" t="s">
        <v>1322</v>
      </c>
      <c r="G338" s="187" t="s">
        <v>1322</v>
      </c>
      <c r="H338" s="193">
        <v>9673657</v>
      </c>
      <c r="I338" s="206">
        <v>43748</v>
      </c>
      <c r="J338" s="188" t="s">
        <v>1323</v>
      </c>
      <c r="K338" s="193">
        <v>58600</v>
      </c>
      <c r="L338" s="188"/>
      <c r="M338" s="193"/>
      <c r="N338" s="193"/>
      <c r="O338" s="186">
        <f t="shared" si="10"/>
        <v>58600</v>
      </c>
      <c r="P338" s="188"/>
      <c r="Q338" s="193"/>
      <c r="R338" s="193"/>
      <c r="S338" s="186">
        <f t="shared" si="11"/>
        <v>58600</v>
      </c>
      <c r="T338" s="206">
        <v>44061</v>
      </c>
      <c r="U338" s="186">
        <v>34000</v>
      </c>
      <c r="V338" s="186">
        <v>24600</v>
      </c>
      <c r="W338" s="186">
        <v>0</v>
      </c>
      <c r="X338" s="186">
        <v>0</v>
      </c>
      <c r="Y338" s="188" t="s">
        <v>237</v>
      </c>
      <c r="Z338" s="188" t="s">
        <v>170</v>
      </c>
      <c r="AA338" s="188" t="s">
        <v>235</v>
      </c>
      <c r="AB338" s="206">
        <v>43694</v>
      </c>
      <c r="AC338" s="206">
        <v>43705</v>
      </c>
      <c r="AD338" s="188" t="s">
        <v>1324</v>
      </c>
      <c r="AE338" s="188" t="s">
        <v>1325</v>
      </c>
      <c r="AF338" s="188" t="s">
        <v>240</v>
      </c>
      <c r="AG338" s="188">
        <v>3</v>
      </c>
    </row>
    <row r="339" spans="1:33">
      <c r="A339" s="188" t="s">
        <v>44</v>
      </c>
      <c r="B339" s="188">
        <v>899999032</v>
      </c>
      <c r="C339" s="188" t="s">
        <v>278</v>
      </c>
      <c r="D339" s="188" t="s">
        <v>279</v>
      </c>
      <c r="E339" s="206">
        <v>43720</v>
      </c>
      <c r="F339" s="187" t="s">
        <v>1326</v>
      </c>
      <c r="G339" s="187" t="s">
        <v>1326</v>
      </c>
      <c r="H339" s="193">
        <v>4199841</v>
      </c>
      <c r="I339" s="206">
        <v>43748</v>
      </c>
      <c r="J339" s="188" t="s">
        <v>1327</v>
      </c>
      <c r="K339" s="193">
        <v>134400</v>
      </c>
      <c r="L339" s="188"/>
      <c r="M339" s="193"/>
      <c r="N339" s="193"/>
      <c r="O339" s="186">
        <f t="shared" si="10"/>
        <v>134400</v>
      </c>
      <c r="P339" s="188"/>
      <c r="Q339" s="193"/>
      <c r="R339" s="193"/>
      <c r="S339" s="186">
        <f t="shared" si="11"/>
        <v>134400</v>
      </c>
      <c r="T339" s="206">
        <v>43906</v>
      </c>
      <c r="U339" s="186">
        <v>134400</v>
      </c>
      <c r="V339" s="186">
        <v>0</v>
      </c>
      <c r="W339" s="186">
        <v>0</v>
      </c>
      <c r="X339" s="186">
        <v>0</v>
      </c>
      <c r="Y339" s="188" t="s">
        <v>237</v>
      </c>
      <c r="Z339" s="188" t="s">
        <v>170</v>
      </c>
      <c r="AA339" s="188" t="s">
        <v>235</v>
      </c>
      <c r="AB339" s="206">
        <v>43623</v>
      </c>
      <c r="AC339" s="206">
        <v>43632</v>
      </c>
      <c r="AD339" s="188" t="s">
        <v>1328</v>
      </c>
      <c r="AE339" s="188" t="s">
        <v>1329</v>
      </c>
      <c r="AF339" s="188" t="s">
        <v>240</v>
      </c>
      <c r="AG339" s="188">
        <v>3</v>
      </c>
    </row>
    <row r="340" spans="1:33">
      <c r="A340" s="188" t="s">
        <v>44</v>
      </c>
      <c r="B340" s="188">
        <v>899999032</v>
      </c>
      <c r="C340" s="188" t="s">
        <v>278</v>
      </c>
      <c r="D340" s="188" t="s">
        <v>279</v>
      </c>
      <c r="E340" s="206">
        <v>43720</v>
      </c>
      <c r="F340" s="187" t="s">
        <v>1330</v>
      </c>
      <c r="G340" s="187" t="s">
        <v>1330</v>
      </c>
      <c r="H340" s="193">
        <v>7638908</v>
      </c>
      <c r="I340" s="206">
        <v>43748</v>
      </c>
      <c r="J340" s="188" t="s">
        <v>1331</v>
      </c>
      <c r="K340" s="193">
        <v>1099200</v>
      </c>
      <c r="L340" s="188"/>
      <c r="M340" s="193"/>
      <c r="N340" s="193"/>
      <c r="O340" s="186">
        <f t="shared" si="10"/>
        <v>1099200</v>
      </c>
      <c r="P340" s="188"/>
      <c r="Q340" s="193"/>
      <c r="R340" s="193"/>
      <c r="S340" s="186">
        <f t="shared" si="11"/>
        <v>1099200</v>
      </c>
      <c r="T340" s="206">
        <v>43906</v>
      </c>
      <c r="U340" s="186">
        <v>1099200</v>
      </c>
      <c r="V340" s="186">
        <v>0</v>
      </c>
      <c r="W340" s="186">
        <v>0</v>
      </c>
      <c r="X340" s="186">
        <v>0</v>
      </c>
      <c r="Y340" s="188" t="s">
        <v>237</v>
      </c>
      <c r="Z340" s="188" t="s">
        <v>170</v>
      </c>
      <c r="AA340" s="188" t="s">
        <v>235</v>
      </c>
      <c r="AB340" s="206">
        <v>43689</v>
      </c>
      <c r="AC340" s="206">
        <v>43700</v>
      </c>
      <c r="AD340" s="188" t="s">
        <v>1332</v>
      </c>
      <c r="AE340" s="188" t="s">
        <v>1333</v>
      </c>
      <c r="AF340" s="188" t="s">
        <v>240</v>
      </c>
      <c r="AG340" s="188">
        <v>3</v>
      </c>
    </row>
    <row r="341" spans="1:33">
      <c r="A341" s="188" t="s">
        <v>44</v>
      </c>
      <c r="B341" s="188">
        <v>899999032</v>
      </c>
      <c r="C341" s="188" t="s">
        <v>278</v>
      </c>
      <c r="D341" s="188" t="s">
        <v>279</v>
      </c>
      <c r="E341" s="206">
        <v>44624</v>
      </c>
      <c r="F341" s="187" t="s">
        <v>1334</v>
      </c>
      <c r="G341" s="187" t="s">
        <v>1334</v>
      </c>
      <c r="H341" s="193">
        <v>2261500</v>
      </c>
      <c r="I341" s="206">
        <v>44630</v>
      </c>
      <c r="J341" s="188" t="s">
        <v>1335</v>
      </c>
      <c r="K341" s="193">
        <v>224670</v>
      </c>
      <c r="L341" s="188"/>
      <c r="M341" s="193"/>
      <c r="N341" s="193"/>
      <c r="O341" s="186">
        <f t="shared" si="10"/>
        <v>224670</v>
      </c>
      <c r="P341" s="188"/>
      <c r="Q341" s="193"/>
      <c r="R341" s="193"/>
      <c r="S341" s="186">
        <f t="shared" si="11"/>
        <v>224670</v>
      </c>
      <c r="T341" s="188"/>
      <c r="U341" s="186">
        <v>0</v>
      </c>
      <c r="V341" s="186">
        <v>0</v>
      </c>
      <c r="W341" s="186">
        <v>0</v>
      </c>
      <c r="X341" s="186">
        <v>224670</v>
      </c>
      <c r="Y341" s="188" t="s">
        <v>237</v>
      </c>
      <c r="Z341" s="188" t="s">
        <v>292</v>
      </c>
      <c r="AA341" s="188" t="s">
        <v>293</v>
      </c>
      <c r="AB341" s="206">
        <v>44581</v>
      </c>
      <c r="AC341" s="206">
        <v>44581</v>
      </c>
      <c r="AD341" s="188" t="s">
        <v>1336</v>
      </c>
      <c r="AE341" s="188"/>
      <c r="AF341" s="188" t="s">
        <v>240</v>
      </c>
      <c r="AG341" s="188">
        <v>3</v>
      </c>
    </row>
    <row r="342" spans="1:33">
      <c r="A342" s="188" t="s">
        <v>44</v>
      </c>
      <c r="B342" s="188">
        <v>899999032</v>
      </c>
      <c r="C342" s="188" t="s">
        <v>278</v>
      </c>
      <c r="D342" s="188" t="s">
        <v>279</v>
      </c>
      <c r="E342" s="206">
        <v>44624</v>
      </c>
      <c r="F342" s="187" t="s">
        <v>1337</v>
      </c>
      <c r="G342" s="187" t="s">
        <v>1337</v>
      </c>
      <c r="H342" s="193">
        <v>285300</v>
      </c>
      <c r="I342" s="206">
        <v>44644</v>
      </c>
      <c r="J342" s="188" t="s">
        <v>1338</v>
      </c>
      <c r="K342" s="193">
        <v>126900</v>
      </c>
      <c r="L342" s="188"/>
      <c r="M342" s="193"/>
      <c r="N342" s="193"/>
      <c r="O342" s="186">
        <f t="shared" si="10"/>
        <v>126900</v>
      </c>
      <c r="P342" s="188"/>
      <c r="Q342" s="193"/>
      <c r="R342" s="193"/>
      <c r="S342" s="186">
        <f t="shared" si="11"/>
        <v>126900</v>
      </c>
      <c r="T342" s="188"/>
      <c r="U342" s="186">
        <v>0</v>
      </c>
      <c r="V342" s="186">
        <v>0</v>
      </c>
      <c r="W342" s="186">
        <v>0</v>
      </c>
      <c r="X342" s="186">
        <v>126900</v>
      </c>
      <c r="Y342" s="188" t="s">
        <v>237</v>
      </c>
      <c r="Z342" s="188" t="s">
        <v>282</v>
      </c>
      <c r="AA342" s="188" t="s">
        <v>1339</v>
      </c>
      <c r="AB342" s="206">
        <v>44592</v>
      </c>
      <c r="AC342" s="206">
        <v>44592</v>
      </c>
      <c r="AD342" s="188" t="s">
        <v>1340</v>
      </c>
      <c r="AE342" s="188"/>
      <c r="AF342" s="188" t="s">
        <v>240</v>
      </c>
      <c r="AG342" s="188">
        <v>3</v>
      </c>
    </row>
    <row r="343" spans="1:33">
      <c r="A343" s="188" t="s">
        <v>44</v>
      </c>
      <c r="B343" s="188">
        <v>899999032</v>
      </c>
      <c r="C343" s="188" t="s">
        <v>278</v>
      </c>
      <c r="D343" s="188" t="s">
        <v>279</v>
      </c>
      <c r="E343" s="206">
        <v>44624</v>
      </c>
      <c r="F343" s="187" t="s">
        <v>1341</v>
      </c>
      <c r="G343" s="187" t="s">
        <v>1341</v>
      </c>
      <c r="H343" s="193">
        <v>96300</v>
      </c>
      <c r="I343" s="206">
        <v>44644</v>
      </c>
      <c r="J343" s="188" t="s">
        <v>1342</v>
      </c>
      <c r="K343" s="193">
        <v>55500</v>
      </c>
      <c r="L343" s="188"/>
      <c r="M343" s="193"/>
      <c r="N343" s="193"/>
      <c r="O343" s="186">
        <f t="shared" si="10"/>
        <v>55500</v>
      </c>
      <c r="P343" s="188"/>
      <c r="Q343" s="193"/>
      <c r="R343" s="193"/>
      <c r="S343" s="186">
        <f t="shared" si="11"/>
        <v>55500</v>
      </c>
      <c r="T343" s="188"/>
      <c r="U343" s="186">
        <v>0</v>
      </c>
      <c r="V343" s="186">
        <v>0</v>
      </c>
      <c r="W343" s="186">
        <v>0</v>
      </c>
      <c r="X343" s="186">
        <v>55500</v>
      </c>
      <c r="Y343" s="188" t="s">
        <v>237</v>
      </c>
      <c r="Z343" s="188" t="s">
        <v>586</v>
      </c>
      <c r="AA343" s="188" t="s">
        <v>1343</v>
      </c>
      <c r="AB343" s="206">
        <v>44613</v>
      </c>
      <c r="AC343" s="206">
        <v>44613</v>
      </c>
      <c r="AD343" s="188" t="s">
        <v>1344</v>
      </c>
      <c r="AE343" s="188"/>
      <c r="AF343" s="188" t="s">
        <v>240</v>
      </c>
      <c r="AG343" s="188">
        <v>3</v>
      </c>
    </row>
    <row r="344" spans="1:33">
      <c r="A344" s="188" t="s">
        <v>44</v>
      </c>
      <c r="B344" s="188">
        <v>899999032</v>
      </c>
      <c r="C344" s="188" t="s">
        <v>278</v>
      </c>
      <c r="D344" s="188" t="s">
        <v>279</v>
      </c>
      <c r="E344" s="206">
        <v>43896</v>
      </c>
      <c r="F344" s="187" t="s">
        <v>1345</v>
      </c>
      <c r="G344" s="187" t="s">
        <v>1345</v>
      </c>
      <c r="H344" s="193">
        <v>53349</v>
      </c>
      <c r="I344" s="206">
        <v>43917</v>
      </c>
      <c r="J344" s="188" t="s">
        <v>1346</v>
      </c>
      <c r="K344" s="193">
        <v>1289</v>
      </c>
      <c r="L344" s="188"/>
      <c r="M344" s="193"/>
      <c r="N344" s="193"/>
      <c r="O344" s="186">
        <f t="shared" si="10"/>
        <v>1289</v>
      </c>
      <c r="P344" s="188"/>
      <c r="Q344" s="193"/>
      <c r="R344" s="193"/>
      <c r="S344" s="186">
        <f t="shared" si="11"/>
        <v>1289</v>
      </c>
      <c r="T344" s="206">
        <v>44061</v>
      </c>
      <c r="U344" s="186">
        <v>0</v>
      </c>
      <c r="V344" s="186">
        <v>1289</v>
      </c>
      <c r="W344" s="186">
        <v>0</v>
      </c>
      <c r="X344" s="186">
        <v>0</v>
      </c>
      <c r="Y344" s="188" t="s">
        <v>237</v>
      </c>
      <c r="Z344" s="188" t="s">
        <v>170</v>
      </c>
      <c r="AA344" s="188" t="s">
        <v>235</v>
      </c>
      <c r="AB344" s="206">
        <v>43875</v>
      </c>
      <c r="AC344" s="206">
        <v>43875</v>
      </c>
      <c r="AD344" s="188" t="s">
        <v>1347</v>
      </c>
      <c r="AE344" s="188" t="s">
        <v>1348</v>
      </c>
      <c r="AF344" s="188" t="s">
        <v>240</v>
      </c>
      <c r="AG344" s="188">
        <v>3</v>
      </c>
    </row>
    <row r="345" spans="1:33">
      <c r="A345" s="188" t="s">
        <v>44</v>
      </c>
      <c r="B345" s="188">
        <v>899999032</v>
      </c>
      <c r="C345" s="188" t="s">
        <v>278</v>
      </c>
      <c r="D345" s="188" t="s">
        <v>279</v>
      </c>
      <c r="E345" s="206">
        <v>43896</v>
      </c>
      <c r="F345" s="187" t="s">
        <v>1349</v>
      </c>
      <c r="G345" s="187" t="s">
        <v>1349</v>
      </c>
      <c r="H345" s="193">
        <v>1247272</v>
      </c>
      <c r="I345" s="206">
        <v>43917</v>
      </c>
      <c r="J345" s="188" t="s">
        <v>1350</v>
      </c>
      <c r="K345" s="193">
        <v>102832</v>
      </c>
      <c r="L345" s="188"/>
      <c r="M345" s="193"/>
      <c r="N345" s="193"/>
      <c r="O345" s="186">
        <f t="shared" si="10"/>
        <v>102832</v>
      </c>
      <c r="P345" s="188"/>
      <c r="Q345" s="193"/>
      <c r="R345" s="193"/>
      <c r="S345" s="186">
        <f t="shared" si="11"/>
        <v>102832</v>
      </c>
      <c r="T345" s="206">
        <v>44061</v>
      </c>
      <c r="U345" s="186">
        <v>67913</v>
      </c>
      <c r="V345" s="186">
        <v>34919</v>
      </c>
      <c r="W345" s="186">
        <v>0</v>
      </c>
      <c r="X345" s="186">
        <v>0</v>
      </c>
      <c r="Y345" s="188" t="s">
        <v>237</v>
      </c>
      <c r="Z345" s="188" t="s">
        <v>170</v>
      </c>
      <c r="AA345" s="188" t="s">
        <v>311</v>
      </c>
      <c r="AB345" s="206">
        <v>43881</v>
      </c>
      <c r="AC345" s="206">
        <v>43882</v>
      </c>
      <c r="AD345" s="188" t="s">
        <v>1351</v>
      </c>
      <c r="AE345" s="188" t="s">
        <v>1352</v>
      </c>
      <c r="AF345" s="188" t="s">
        <v>240</v>
      </c>
      <c r="AG345" s="188">
        <v>3</v>
      </c>
    </row>
    <row r="346" spans="1:33">
      <c r="A346" s="188" t="s">
        <v>28</v>
      </c>
      <c r="B346" s="188">
        <v>800006850</v>
      </c>
      <c r="C346" s="188" t="s">
        <v>170</v>
      </c>
      <c r="D346" s="188" t="s">
        <v>235</v>
      </c>
      <c r="E346" s="206">
        <v>43899</v>
      </c>
      <c r="F346" s="187">
        <v>5519751</v>
      </c>
      <c r="G346" s="187">
        <v>5519751</v>
      </c>
      <c r="H346" s="193">
        <v>288900</v>
      </c>
      <c r="I346" s="206">
        <v>43921</v>
      </c>
      <c r="J346" s="188" t="s">
        <v>1353</v>
      </c>
      <c r="K346" s="193">
        <v>93500</v>
      </c>
      <c r="L346" s="206">
        <v>43945</v>
      </c>
      <c r="M346" s="193">
        <v>93500</v>
      </c>
      <c r="N346" s="193">
        <v>0</v>
      </c>
      <c r="O346" s="186">
        <f t="shared" si="10"/>
        <v>0</v>
      </c>
      <c r="P346" s="188"/>
      <c r="Q346" s="193"/>
      <c r="R346" s="193"/>
      <c r="S346" s="186">
        <f t="shared" si="11"/>
        <v>0</v>
      </c>
      <c r="T346" s="188"/>
      <c r="U346" s="186">
        <v>0</v>
      </c>
      <c r="V346" s="186">
        <v>0</v>
      </c>
      <c r="W346" s="186">
        <v>0</v>
      </c>
      <c r="X346" s="186">
        <v>0</v>
      </c>
      <c r="Y346" s="188" t="s">
        <v>237</v>
      </c>
      <c r="Z346" s="188" t="s">
        <v>170</v>
      </c>
      <c r="AA346" s="188" t="s">
        <v>235</v>
      </c>
      <c r="AB346" s="206">
        <v>43878</v>
      </c>
      <c r="AC346" s="206">
        <v>43878</v>
      </c>
      <c r="AD346" s="188" t="s">
        <v>1354</v>
      </c>
      <c r="AE346" s="188" t="s">
        <v>1355</v>
      </c>
      <c r="AF346" s="188" t="s">
        <v>240</v>
      </c>
      <c r="AG346" s="188">
        <v>3</v>
      </c>
    </row>
    <row r="347" spans="1:33">
      <c r="A347" s="188" t="s">
        <v>28</v>
      </c>
      <c r="B347" s="188">
        <v>800006850</v>
      </c>
      <c r="C347" s="188" t="s">
        <v>170</v>
      </c>
      <c r="D347" s="188" t="s">
        <v>235</v>
      </c>
      <c r="E347" s="206">
        <v>43899</v>
      </c>
      <c r="F347" s="187">
        <v>5519808</v>
      </c>
      <c r="G347" s="187">
        <v>5519808</v>
      </c>
      <c r="H347" s="193">
        <v>288900</v>
      </c>
      <c r="I347" s="206">
        <v>43921</v>
      </c>
      <c r="J347" s="188" t="s">
        <v>1356</v>
      </c>
      <c r="K347" s="193">
        <v>93500</v>
      </c>
      <c r="L347" s="206">
        <v>43945</v>
      </c>
      <c r="M347" s="193">
        <v>93500</v>
      </c>
      <c r="N347" s="193">
        <v>0</v>
      </c>
      <c r="O347" s="186">
        <f t="shared" si="10"/>
        <v>0</v>
      </c>
      <c r="P347" s="188"/>
      <c r="Q347" s="193"/>
      <c r="R347" s="193"/>
      <c r="S347" s="186">
        <f t="shared" si="11"/>
        <v>0</v>
      </c>
      <c r="T347" s="188"/>
      <c r="U347" s="186">
        <v>0</v>
      </c>
      <c r="V347" s="186">
        <v>0</v>
      </c>
      <c r="W347" s="186">
        <v>0</v>
      </c>
      <c r="X347" s="186">
        <v>0</v>
      </c>
      <c r="Y347" s="188" t="s">
        <v>237</v>
      </c>
      <c r="Z347" s="188" t="s">
        <v>170</v>
      </c>
      <c r="AA347" s="188" t="s">
        <v>235</v>
      </c>
      <c r="AB347" s="206">
        <v>43886</v>
      </c>
      <c r="AC347" s="206">
        <v>43886</v>
      </c>
      <c r="AD347" s="188" t="s">
        <v>1357</v>
      </c>
      <c r="AE347" s="188" t="s">
        <v>1358</v>
      </c>
      <c r="AF347" s="188" t="s">
        <v>240</v>
      </c>
      <c r="AG347" s="188">
        <v>3</v>
      </c>
    </row>
    <row r="348" spans="1:33">
      <c r="A348" s="188" t="s">
        <v>28</v>
      </c>
      <c r="B348" s="188">
        <v>800006850</v>
      </c>
      <c r="C348" s="188" t="s">
        <v>170</v>
      </c>
      <c r="D348" s="188" t="s">
        <v>235</v>
      </c>
      <c r="E348" s="206">
        <v>43899</v>
      </c>
      <c r="F348" s="187">
        <v>5510514</v>
      </c>
      <c r="G348" s="187">
        <v>5510514</v>
      </c>
      <c r="H348" s="193">
        <v>1446774</v>
      </c>
      <c r="I348" s="206">
        <v>43925</v>
      </c>
      <c r="J348" s="188" t="s">
        <v>1359</v>
      </c>
      <c r="K348" s="193">
        <v>73823</v>
      </c>
      <c r="L348" s="206">
        <v>43955</v>
      </c>
      <c r="M348" s="193">
        <v>0</v>
      </c>
      <c r="N348" s="193">
        <v>0</v>
      </c>
      <c r="O348" s="186">
        <f t="shared" si="10"/>
        <v>73823</v>
      </c>
      <c r="P348" s="206">
        <v>43979</v>
      </c>
      <c r="Q348" s="193">
        <v>0</v>
      </c>
      <c r="R348" s="193">
        <v>0</v>
      </c>
      <c r="S348" s="186">
        <f t="shared" si="11"/>
        <v>73823</v>
      </c>
      <c r="T348" s="206">
        <v>44069</v>
      </c>
      <c r="U348" s="186">
        <v>73823</v>
      </c>
      <c r="V348" s="186">
        <v>0</v>
      </c>
      <c r="W348" s="186">
        <v>0</v>
      </c>
      <c r="X348" s="186">
        <v>0</v>
      </c>
      <c r="Y348" s="188" t="s">
        <v>237</v>
      </c>
      <c r="Z348" s="188" t="s">
        <v>170</v>
      </c>
      <c r="AA348" s="188" t="s">
        <v>235</v>
      </c>
      <c r="AB348" s="206">
        <v>43887</v>
      </c>
      <c r="AC348" s="206">
        <v>43888</v>
      </c>
      <c r="AD348" s="188" t="s">
        <v>1360</v>
      </c>
      <c r="AE348" s="188" t="s">
        <v>1361</v>
      </c>
      <c r="AF348" s="188" t="s">
        <v>240</v>
      </c>
      <c r="AG348" s="188">
        <v>3</v>
      </c>
    </row>
    <row r="349" spans="1:33">
      <c r="A349" s="188" t="s">
        <v>28</v>
      </c>
      <c r="B349" s="188">
        <v>800006850</v>
      </c>
      <c r="C349" s="188" t="s">
        <v>170</v>
      </c>
      <c r="D349" s="188" t="s">
        <v>235</v>
      </c>
      <c r="E349" s="206">
        <v>43899</v>
      </c>
      <c r="F349" s="187">
        <v>5514726</v>
      </c>
      <c r="G349" s="187">
        <v>5514726</v>
      </c>
      <c r="H349" s="193">
        <v>441918</v>
      </c>
      <c r="I349" s="206">
        <v>43925</v>
      </c>
      <c r="J349" s="188" t="s">
        <v>1362</v>
      </c>
      <c r="K349" s="193">
        <v>10380</v>
      </c>
      <c r="L349" s="206">
        <v>43955</v>
      </c>
      <c r="M349" s="193">
        <v>0</v>
      </c>
      <c r="N349" s="193">
        <v>0</v>
      </c>
      <c r="O349" s="186">
        <f t="shared" si="10"/>
        <v>10380</v>
      </c>
      <c r="P349" s="206">
        <v>43979</v>
      </c>
      <c r="Q349" s="193">
        <v>10380</v>
      </c>
      <c r="R349" s="193">
        <v>0</v>
      </c>
      <c r="S349" s="186">
        <f t="shared" si="11"/>
        <v>0</v>
      </c>
      <c r="T349" s="188"/>
      <c r="U349" s="186">
        <v>0</v>
      </c>
      <c r="V349" s="186">
        <v>0</v>
      </c>
      <c r="W349" s="186">
        <v>0</v>
      </c>
      <c r="X349" s="186">
        <v>0</v>
      </c>
      <c r="Y349" s="188" t="s">
        <v>237</v>
      </c>
      <c r="Z349" s="188" t="s">
        <v>170</v>
      </c>
      <c r="AA349" s="188" t="s">
        <v>235</v>
      </c>
      <c r="AB349" s="206">
        <v>43879</v>
      </c>
      <c r="AC349" s="206">
        <v>43880</v>
      </c>
      <c r="AD349" s="188" t="s">
        <v>1363</v>
      </c>
      <c r="AE349" s="188" t="s">
        <v>1364</v>
      </c>
      <c r="AF349" s="188" t="s">
        <v>240</v>
      </c>
      <c r="AG349" s="188">
        <v>3</v>
      </c>
    </row>
    <row r="350" spans="1:33">
      <c r="A350" s="188" t="s">
        <v>28</v>
      </c>
      <c r="B350" s="188">
        <v>800006850</v>
      </c>
      <c r="C350" s="188" t="s">
        <v>170</v>
      </c>
      <c r="D350" s="188" t="s">
        <v>235</v>
      </c>
      <c r="E350" s="206">
        <v>43899</v>
      </c>
      <c r="F350" s="187">
        <v>5511631</v>
      </c>
      <c r="G350" s="187">
        <v>5511631</v>
      </c>
      <c r="H350" s="193">
        <v>872461</v>
      </c>
      <c r="I350" s="206">
        <v>43925</v>
      </c>
      <c r="J350" s="188" t="s">
        <v>1365</v>
      </c>
      <c r="K350" s="193">
        <v>9184</v>
      </c>
      <c r="L350" s="206">
        <v>43955</v>
      </c>
      <c r="M350" s="193">
        <v>0</v>
      </c>
      <c r="N350" s="193">
        <v>0</v>
      </c>
      <c r="O350" s="186">
        <f t="shared" si="10"/>
        <v>9184</v>
      </c>
      <c r="P350" s="206">
        <v>43979</v>
      </c>
      <c r="Q350" s="193">
        <v>0</v>
      </c>
      <c r="R350" s="193">
        <v>0</v>
      </c>
      <c r="S350" s="186">
        <f t="shared" si="11"/>
        <v>9184</v>
      </c>
      <c r="T350" s="206">
        <v>44069</v>
      </c>
      <c r="U350" s="186">
        <v>9184</v>
      </c>
      <c r="V350" s="186">
        <v>0</v>
      </c>
      <c r="W350" s="186">
        <v>0</v>
      </c>
      <c r="X350" s="186">
        <v>0</v>
      </c>
      <c r="Y350" s="188" t="s">
        <v>237</v>
      </c>
      <c r="Z350" s="188" t="s">
        <v>170</v>
      </c>
      <c r="AA350" s="188" t="s">
        <v>235</v>
      </c>
      <c r="AB350" s="206">
        <v>43864</v>
      </c>
      <c r="AC350" s="206">
        <v>43865</v>
      </c>
      <c r="AD350" s="188" t="s">
        <v>1366</v>
      </c>
      <c r="AE350" s="188" t="s">
        <v>1367</v>
      </c>
      <c r="AF350" s="188" t="s">
        <v>240</v>
      </c>
      <c r="AG350" s="188">
        <v>3</v>
      </c>
    </row>
    <row r="351" spans="1:33">
      <c r="A351" s="188" t="s">
        <v>28</v>
      </c>
      <c r="B351" s="188">
        <v>800006850</v>
      </c>
      <c r="C351" s="188" t="s">
        <v>170</v>
      </c>
      <c r="D351" s="188" t="s">
        <v>235</v>
      </c>
      <c r="E351" s="206">
        <v>43899</v>
      </c>
      <c r="F351" s="187">
        <v>5512030</v>
      </c>
      <c r="G351" s="187">
        <v>5512030</v>
      </c>
      <c r="H351" s="193">
        <v>470985</v>
      </c>
      <c r="I351" s="206">
        <v>43925</v>
      </c>
      <c r="J351" s="188" t="s">
        <v>1368</v>
      </c>
      <c r="K351" s="193">
        <v>9184</v>
      </c>
      <c r="L351" s="206">
        <v>43955</v>
      </c>
      <c r="M351" s="193">
        <v>0</v>
      </c>
      <c r="N351" s="193">
        <v>0</v>
      </c>
      <c r="O351" s="186">
        <f t="shared" si="10"/>
        <v>9184</v>
      </c>
      <c r="P351" s="206">
        <v>43979</v>
      </c>
      <c r="Q351" s="193">
        <v>0</v>
      </c>
      <c r="R351" s="193">
        <v>0</v>
      </c>
      <c r="S351" s="186">
        <f t="shared" si="11"/>
        <v>9184</v>
      </c>
      <c r="T351" s="206">
        <v>44069</v>
      </c>
      <c r="U351" s="186">
        <v>9184</v>
      </c>
      <c r="V351" s="186">
        <v>0</v>
      </c>
      <c r="W351" s="186">
        <v>0</v>
      </c>
      <c r="X351" s="186">
        <v>0</v>
      </c>
      <c r="Y351" s="188" t="s">
        <v>237</v>
      </c>
      <c r="Z351" s="188" t="s">
        <v>170</v>
      </c>
      <c r="AA351" s="188" t="s">
        <v>235</v>
      </c>
      <c r="AB351" s="206">
        <v>43880</v>
      </c>
      <c r="AC351" s="206">
        <v>43881</v>
      </c>
      <c r="AD351" s="188" t="s">
        <v>1366</v>
      </c>
      <c r="AE351" s="188" t="s">
        <v>1369</v>
      </c>
      <c r="AF351" s="188" t="s">
        <v>240</v>
      </c>
      <c r="AG351" s="188">
        <v>3</v>
      </c>
    </row>
    <row r="352" spans="1:33">
      <c r="A352" s="188" t="s">
        <v>28</v>
      </c>
      <c r="B352" s="188">
        <v>800006850</v>
      </c>
      <c r="C352" s="188" t="s">
        <v>170</v>
      </c>
      <c r="D352" s="188" t="s">
        <v>235</v>
      </c>
      <c r="E352" s="206">
        <v>43899</v>
      </c>
      <c r="F352" s="187">
        <v>5512118</v>
      </c>
      <c r="G352" s="187">
        <v>5512118</v>
      </c>
      <c r="H352" s="193">
        <v>733447</v>
      </c>
      <c r="I352" s="206">
        <v>43925</v>
      </c>
      <c r="J352" s="188" t="s">
        <v>1370</v>
      </c>
      <c r="K352" s="193">
        <v>20300</v>
      </c>
      <c r="L352" s="206">
        <v>43955</v>
      </c>
      <c r="M352" s="193">
        <v>0</v>
      </c>
      <c r="N352" s="193">
        <v>0</v>
      </c>
      <c r="O352" s="186">
        <f t="shared" si="10"/>
        <v>20300</v>
      </c>
      <c r="P352" s="206">
        <v>43979</v>
      </c>
      <c r="Q352" s="193">
        <v>20300</v>
      </c>
      <c r="R352" s="193">
        <v>0</v>
      </c>
      <c r="S352" s="186">
        <f t="shared" si="11"/>
        <v>0</v>
      </c>
      <c r="T352" s="188"/>
      <c r="U352" s="186">
        <v>0</v>
      </c>
      <c r="V352" s="186">
        <v>0</v>
      </c>
      <c r="W352" s="186">
        <v>0</v>
      </c>
      <c r="X352" s="186">
        <v>0</v>
      </c>
      <c r="Y352" s="188" t="s">
        <v>237</v>
      </c>
      <c r="Z352" s="188" t="s">
        <v>170</v>
      </c>
      <c r="AA352" s="188" t="s">
        <v>235</v>
      </c>
      <c r="AB352" s="206">
        <v>43862</v>
      </c>
      <c r="AC352" s="206">
        <v>43864</v>
      </c>
      <c r="AD352" s="188" t="s">
        <v>1371</v>
      </c>
      <c r="AE352" s="188" t="s">
        <v>1372</v>
      </c>
      <c r="AF352" s="188" t="s">
        <v>240</v>
      </c>
      <c r="AG352" s="188">
        <v>3</v>
      </c>
    </row>
    <row r="353" spans="1:33">
      <c r="A353" s="188" t="s">
        <v>28</v>
      </c>
      <c r="B353" s="188">
        <v>800006850</v>
      </c>
      <c r="C353" s="188" t="s">
        <v>170</v>
      </c>
      <c r="D353" s="188" t="s">
        <v>235</v>
      </c>
      <c r="E353" s="206">
        <v>43899</v>
      </c>
      <c r="F353" s="187">
        <v>5509995</v>
      </c>
      <c r="G353" s="187">
        <v>5509995</v>
      </c>
      <c r="H353" s="193">
        <v>1578453</v>
      </c>
      <c r="I353" s="206">
        <v>43925</v>
      </c>
      <c r="J353" s="188" t="s">
        <v>1373</v>
      </c>
      <c r="K353" s="193">
        <v>73823</v>
      </c>
      <c r="L353" s="206">
        <v>43955</v>
      </c>
      <c r="M353" s="193">
        <v>0</v>
      </c>
      <c r="N353" s="193">
        <v>0</v>
      </c>
      <c r="O353" s="186">
        <f t="shared" si="10"/>
        <v>73823</v>
      </c>
      <c r="P353" s="206">
        <v>43979</v>
      </c>
      <c r="Q353" s="193">
        <v>0</v>
      </c>
      <c r="R353" s="193">
        <v>0</v>
      </c>
      <c r="S353" s="186">
        <f t="shared" si="11"/>
        <v>73823</v>
      </c>
      <c r="T353" s="206">
        <v>44069</v>
      </c>
      <c r="U353" s="186">
        <v>73823</v>
      </c>
      <c r="V353" s="186">
        <v>0</v>
      </c>
      <c r="W353" s="186">
        <v>0</v>
      </c>
      <c r="X353" s="186">
        <v>0</v>
      </c>
      <c r="Y353" s="188" t="s">
        <v>237</v>
      </c>
      <c r="Z353" s="188" t="s">
        <v>170</v>
      </c>
      <c r="AA353" s="188" t="s">
        <v>235</v>
      </c>
      <c r="AB353" s="206">
        <v>43868</v>
      </c>
      <c r="AC353" s="206">
        <v>43869</v>
      </c>
      <c r="AD353" s="188" t="s">
        <v>1374</v>
      </c>
      <c r="AE353" s="188" t="s">
        <v>1375</v>
      </c>
      <c r="AF353" s="188" t="s">
        <v>240</v>
      </c>
      <c r="AG353" s="188">
        <v>3</v>
      </c>
    </row>
    <row r="354" spans="1:33">
      <c r="A354" s="188" t="s">
        <v>44</v>
      </c>
      <c r="B354" s="188">
        <v>899999032</v>
      </c>
      <c r="C354" s="188" t="s">
        <v>278</v>
      </c>
      <c r="D354" s="188" t="s">
        <v>279</v>
      </c>
      <c r="E354" s="206">
        <v>43927</v>
      </c>
      <c r="F354" s="187" t="s">
        <v>1376</v>
      </c>
      <c r="G354" s="187" t="s">
        <v>1376</v>
      </c>
      <c r="H354" s="193">
        <v>2118634</v>
      </c>
      <c r="I354" s="206">
        <v>43936</v>
      </c>
      <c r="J354" s="188" t="s">
        <v>1377</v>
      </c>
      <c r="K354" s="193">
        <v>107700</v>
      </c>
      <c r="L354" s="188"/>
      <c r="M354" s="193"/>
      <c r="N354" s="193"/>
      <c r="O354" s="186">
        <f t="shared" si="10"/>
        <v>107700</v>
      </c>
      <c r="P354" s="188"/>
      <c r="Q354" s="193"/>
      <c r="R354" s="193"/>
      <c r="S354" s="186">
        <f t="shared" si="11"/>
        <v>107700</v>
      </c>
      <c r="T354" s="206">
        <v>44061</v>
      </c>
      <c r="U354" s="186">
        <v>107700</v>
      </c>
      <c r="V354" s="186">
        <v>0</v>
      </c>
      <c r="W354" s="186">
        <v>0</v>
      </c>
      <c r="X354" s="186">
        <v>0</v>
      </c>
      <c r="Y354" s="188" t="s">
        <v>237</v>
      </c>
      <c r="Z354" s="188" t="s">
        <v>170</v>
      </c>
      <c r="AA354" s="188" t="s">
        <v>311</v>
      </c>
      <c r="AB354" s="206">
        <v>43911</v>
      </c>
      <c r="AC354" s="206">
        <v>43913</v>
      </c>
      <c r="AD354" s="188" t="s">
        <v>1378</v>
      </c>
      <c r="AE354" s="188" t="s">
        <v>1379</v>
      </c>
      <c r="AF354" s="188" t="s">
        <v>240</v>
      </c>
      <c r="AG354" s="188">
        <v>3</v>
      </c>
    </row>
    <row r="355" spans="1:33">
      <c r="A355" s="188" t="s">
        <v>44</v>
      </c>
      <c r="B355" s="188">
        <v>899999032</v>
      </c>
      <c r="C355" s="188" t="s">
        <v>278</v>
      </c>
      <c r="D355" s="188" t="s">
        <v>279</v>
      </c>
      <c r="E355" s="206">
        <v>43927</v>
      </c>
      <c r="F355" s="187" t="s">
        <v>1380</v>
      </c>
      <c r="G355" s="187" t="s">
        <v>1380</v>
      </c>
      <c r="H355" s="193">
        <v>21700</v>
      </c>
      <c r="I355" s="206">
        <v>43936</v>
      </c>
      <c r="J355" s="188" t="s">
        <v>1381</v>
      </c>
      <c r="K355" s="193">
        <v>1400</v>
      </c>
      <c r="L355" s="188"/>
      <c r="M355" s="193"/>
      <c r="N355" s="193"/>
      <c r="O355" s="186">
        <f t="shared" si="10"/>
        <v>1400</v>
      </c>
      <c r="P355" s="188"/>
      <c r="Q355" s="193"/>
      <c r="R355" s="193"/>
      <c r="S355" s="186">
        <f t="shared" si="11"/>
        <v>1400</v>
      </c>
      <c r="T355" s="206">
        <v>44061</v>
      </c>
      <c r="U355" s="186">
        <v>0</v>
      </c>
      <c r="V355" s="186">
        <v>1400</v>
      </c>
      <c r="W355" s="186">
        <v>0</v>
      </c>
      <c r="X355" s="186">
        <v>0</v>
      </c>
      <c r="Y355" s="188" t="s">
        <v>237</v>
      </c>
      <c r="Z355" s="188" t="s">
        <v>170</v>
      </c>
      <c r="AA355" s="188" t="s">
        <v>235</v>
      </c>
      <c r="AB355" s="206">
        <v>43760</v>
      </c>
      <c r="AC355" s="206">
        <v>43760</v>
      </c>
      <c r="AD355" s="188" t="s">
        <v>1382</v>
      </c>
      <c r="AE355" s="188" t="s">
        <v>1383</v>
      </c>
      <c r="AF355" s="188" t="s">
        <v>267</v>
      </c>
      <c r="AG355" s="188">
        <v>3</v>
      </c>
    </row>
    <row r="356" spans="1:33">
      <c r="A356" s="188" t="s">
        <v>44</v>
      </c>
      <c r="B356" s="188">
        <v>899999032</v>
      </c>
      <c r="C356" s="188" t="s">
        <v>278</v>
      </c>
      <c r="D356" s="188" t="s">
        <v>279</v>
      </c>
      <c r="E356" s="206">
        <v>43927</v>
      </c>
      <c r="F356" s="187" t="s">
        <v>1384</v>
      </c>
      <c r="G356" s="187" t="s">
        <v>1384</v>
      </c>
      <c r="H356" s="193">
        <v>87939</v>
      </c>
      <c r="I356" s="206">
        <v>43936</v>
      </c>
      <c r="J356" s="188" t="s">
        <v>1385</v>
      </c>
      <c r="K356" s="193">
        <v>7369</v>
      </c>
      <c r="L356" s="188"/>
      <c r="M356" s="193"/>
      <c r="N356" s="193"/>
      <c r="O356" s="186">
        <f t="shared" si="10"/>
        <v>7369</v>
      </c>
      <c r="P356" s="188"/>
      <c r="Q356" s="193"/>
      <c r="R356" s="193"/>
      <c r="S356" s="186">
        <f t="shared" si="11"/>
        <v>7369</v>
      </c>
      <c r="T356" s="206">
        <v>44061</v>
      </c>
      <c r="U356" s="186">
        <v>0</v>
      </c>
      <c r="V356" s="186">
        <v>7369</v>
      </c>
      <c r="W356" s="186">
        <v>0</v>
      </c>
      <c r="X356" s="186">
        <v>0</v>
      </c>
      <c r="Y356" s="188" t="s">
        <v>237</v>
      </c>
      <c r="Z356" s="188" t="s">
        <v>170</v>
      </c>
      <c r="AA356" s="188" t="s">
        <v>311</v>
      </c>
      <c r="AB356" s="206">
        <v>43900</v>
      </c>
      <c r="AC356" s="206">
        <v>43900</v>
      </c>
      <c r="AD356" s="188" t="s">
        <v>1386</v>
      </c>
      <c r="AE356" s="188" t="s">
        <v>1387</v>
      </c>
      <c r="AF356" s="188" t="s">
        <v>240</v>
      </c>
      <c r="AG356" s="188">
        <v>3</v>
      </c>
    </row>
    <row r="357" spans="1:33">
      <c r="A357" s="188" t="s">
        <v>28</v>
      </c>
      <c r="B357" s="188">
        <v>800006850</v>
      </c>
      <c r="C357" s="188" t="s">
        <v>170</v>
      </c>
      <c r="D357" s="188" t="s">
        <v>235</v>
      </c>
      <c r="E357" s="206">
        <v>43929</v>
      </c>
      <c r="F357" s="187">
        <v>5537904</v>
      </c>
      <c r="G357" s="187">
        <v>5537904</v>
      </c>
      <c r="H357" s="193">
        <v>467100</v>
      </c>
      <c r="I357" s="206">
        <v>43944</v>
      </c>
      <c r="J357" s="188" t="s">
        <v>1388</v>
      </c>
      <c r="K357" s="193">
        <v>73200</v>
      </c>
      <c r="L357" s="188"/>
      <c r="M357" s="193"/>
      <c r="N357" s="193"/>
      <c r="O357" s="186">
        <f t="shared" si="10"/>
        <v>73200</v>
      </c>
      <c r="P357" s="188"/>
      <c r="Q357" s="193"/>
      <c r="R357" s="193"/>
      <c r="S357" s="186">
        <f t="shared" si="11"/>
        <v>73200</v>
      </c>
      <c r="T357" s="206">
        <v>44069</v>
      </c>
      <c r="U357" s="186">
        <v>73200</v>
      </c>
      <c r="V357" s="186">
        <v>0</v>
      </c>
      <c r="W357" s="186">
        <v>0</v>
      </c>
      <c r="X357" s="186">
        <v>0</v>
      </c>
      <c r="Y357" s="188" t="s">
        <v>237</v>
      </c>
      <c r="Z357" s="188" t="s">
        <v>275</v>
      </c>
      <c r="AA357" s="188" t="s">
        <v>94</v>
      </c>
      <c r="AB357" s="206">
        <v>43921</v>
      </c>
      <c r="AC357" s="206">
        <v>43921</v>
      </c>
      <c r="AD357" s="188" t="s">
        <v>1389</v>
      </c>
      <c r="AE357" s="188" t="s">
        <v>943</v>
      </c>
      <c r="AF357" s="188" t="s">
        <v>240</v>
      </c>
      <c r="AG357" s="188">
        <v>3</v>
      </c>
    </row>
    <row r="358" spans="1:33">
      <c r="A358" s="188" t="s">
        <v>44</v>
      </c>
      <c r="B358" s="188">
        <v>899999032</v>
      </c>
      <c r="C358" s="188" t="s">
        <v>278</v>
      </c>
      <c r="D358" s="188" t="s">
        <v>279</v>
      </c>
      <c r="E358" s="206">
        <v>43931</v>
      </c>
      <c r="F358" s="187" t="s">
        <v>1390</v>
      </c>
      <c r="G358" s="187" t="s">
        <v>1390</v>
      </c>
      <c r="H358" s="193">
        <v>2507958</v>
      </c>
      <c r="I358" s="206">
        <v>43946</v>
      </c>
      <c r="J358" s="188" t="s">
        <v>1391</v>
      </c>
      <c r="K358" s="193">
        <v>465619</v>
      </c>
      <c r="L358" s="188"/>
      <c r="M358" s="193"/>
      <c r="N358" s="193"/>
      <c r="O358" s="186">
        <f t="shared" si="10"/>
        <v>465619</v>
      </c>
      <c r="P358" s="188"/>
      <c r="Q358" s="193"/>
      <c r="R358" s="193"/>
      <c r="S358" s="186">
        <f t="shared" si="11"/>
        <v>465619</v>
      </c>
      <c r="T358" s="206">
        <v>44061</v>
      </c>
      <c r="U358" s="186">
        <v>0</v>
      </c>
      <c r="V358" s="186">
        <v>465619</v>
      </c>
      <c r="W358" s="186">
        <v>0</v>
      </c>
      <c r="X358" s="186">
        <v>0</v>
      </c>
      <c r="Y358" s="188" t="s">
        <v>237</v>
      </c>
      <c r="Z358" s="188" t="s">
        <v>170</v>
      </c>
      <c r="AA358" s="188" t="s">
        <v>235</v>
      </c>
      <c r="AB358" s="206">
        <v>43902</v>
      </c>
      <c r="AC358" s="206">
        <v>43904</v>
      </c>
      <c r="AD358" s="188" t="s">
        <v>1392</v>
      </c>
      <c r="AE358" s="188" t="s">
        <v>1393</v>
      </c>
      <c r="AF358" s="188" t="s">
        <v>240</v>
      </c>
      <c r="AG358" s="188">
        <v>3</v>
      </c>
    </row>
    <row r="359" spans="1:33">
      <c r="A359" s="188" t="s">
        <v>44</v>
      </c>
      <c r="B359" s="188">
        <v>899999032</v>
      </c>
      <c r="C359" s="188" t="s">
        <v>278</v>
      </c>
      <c r="D359" s="188" t="s">
        <v>279</v>
      </c>
      <c r="E359" s="206">
        <v>43990</v>
      </c>
      <c r="F359" s="187" t="s">
        <v>1394</v>
      </c>
      <c r="G359" s="187" t="s">
        <v>1394</v>
      </c>
      <c r="H359" s="193">
        <v>910996</v>
      </c>
      <c r="I359" s="206">
        <v>44005</v>
      </c>
      <c r="J359" s="188" t="s">
        <v>1395</v>
      </c>
      <c r="K359" s="193">
        <v>119996</v>
      </c>
      <c r="L359" s="188"/>
      <c r="M359" s="193"/>
      <c r="N359" s="193"/>
      <c r="O359" s="186">
        <f t="shared" si="10"/>
        <v>119996</v>
      </c>
      <c r="P359" s="188"/>
      <c r="Q359" s="193"/>
      <c r="R359" s="193"/>
      <c r="S359" s="186">
        <f t="shared" si="11"/>
        <v>119996</v>
      </c>
      <c r="T359" s="206">
        <v>44134</v>
      </c>
      <c r="U359" s="186">
        <v>112733</v>
      </c>
      <c r="V359" s="186">
        <v>7263</v>
      </c>
      <c r="W359" s="186">
        <v>0</v>
      </c>
      <c r="X359" s="186">
        <v>0</v>
      </c>
      <c r="Y359" s="188" t="s">
        <v>237</v>
      </c>
      <c r="Z359" s="188" t="s">
        <v>170</v>
      </c>
      <c r="AA359" s="188" t="s">
        <v>235</v>
      </c>
      <c r="AB359" s="206">
        <v>43907</v>
      </c>
      <c r="AC359" s="206">
        <v>43907</v>
      </c>
      <c r="AD359" s="188" t="s">
        <v>1396</v>
      </c>
      <c r="AE359" s="188" t="s">
        <v>1397</v>
      </c>
      <c r="AF359" s="188" t="s">
        <v>240</v>
      </c>
      <c r="AG359" s="188">
        <v>3</v>
      </c>
    </row>
    <row r="360" spans="1:33">
      <c r="A360" s="188" t="s">
        <v>44</v>
      </c>
      <c r="B360" s="188">
        <v>899999032</v>
      </c>
      <c r="C360" s="188" t="s">
        <v>278</v>
      </c>
      <c r="D360" s="188" t="s">
        <v>279</v>
      </c>
      <c r="E360" s="206">
        <v>43990</v>
      </c>
      <c r="F360" s="187" t="s">
        <v>1398</v>
      </c>
      <c r="G360" s="187" t="s">
        <v>1398</v>
      </c>
      <c r="H360" s="193">
        <v>2430596</v>
      </c>
      <c r="I360" s="206">
        <v>44006</v>
      </c>
      <c r="J360" s="188" t="s">
        <v>1399</v>
      </c>
      <c r="K360" s="193">
        <v>325098</v>
      </c>
      <c r="L360" s="188"/>
      <c r="M360" s="193"/>
      <c r="N360" s="193"/>
      <c r="O360" s="186">
        <f t="shared" si="10"/>
        <v>325098</v>
      </c>
      <c r="P360" s="188"/>
      <c r="Q360" s="193"/>
      <c r="R360" s="193"/>
      <c r="S360" s="186">
        <f t="shared" si="11"/>
        <v>325098</v>
      </c>
      <c r="T360" s="206">
        <v>44134</v>
      </c>
      <c r="U360" s="186">
        <v>251390</v>
      </c>
      <c r="V360" s="186">
        <v>73708</v>
      </c>
      <c r="W360" s="186">
        <v>0</v>
      </c>
      <c r="X360" s="186">
        <v>0</v>
      </c>
      <c r="Y360" s="188" t="s">
        <v>237</v>
      </c>
      <c r="Z360" s="188" t="s">
        <v>170</v>
      </c>
      <c r="AA360" s="188" t="s">
        <v>235</v>
      </c>
      <c r="AB360" s="206">
        <v>43923</v>
      </c>
      <c r="AC360" s="206">
        <v>43924</v>
      </c>
      <c r="AD360" s="188" t="s">
        <v>1400</v>
      </c>
      <c r="AE360" s="188" t="s">
        <v>1401</v>
      </c>
      <c r="AF360" s="188" t="s">
        <v>240</v>
      </c>
      <c r="AG360" s="188">
        <v>3</v>
      </c>
    </row>
    <row r="361" spans="1:33">
      <c r="A361" s="188" t="s">
        <v>44</v>
      </c>
      <c r="B361" s="188">
        <v>899999032</v>
      </c>
      <c r="C361" s="188" t="s">
        <v>278</v>
      </c>
      <c r="D361" s="188" t="s">
        <v>279</v>
      </c>
      <c r="E361" s="206">
        <v>43990</v>
      </c>
      <c r="F361" s="187" t="s">
        <v>1402</v>
      </c>
      <c r="G361" s="187" t="s">
        <v>1402</v>
      </c>
      <c r="H361" s="193">
        <v>3393651</v>
      </c>
      <c r="I361" s="206">
        <v>44006</v>
      </c>
      <c r="J361" s="188" t="s">
        <v>1403</v>
      </c>
      <c r="K361" s="193">
        <v>495377</v>
      </c>
      <c r="L361" s="188"/>
      <c r="M361" s="193"/>
      <c r="N361" s="193"/>
      <c r="O361" s="186">
        <f t="shared" si="10"/>
        <v>495377</v>
      </c>
      <c r="P361" s="188"/>
      <c r="Q361" s="193"/>
      <c r="R361" s="193"/>
      <c r="S361" s="186">
        <f t="shared" si="11"/>
        <v>495377</v>
      </c>
      <c r="T361" s="206">
        <v>44134</v>
      </c>
      <c r="U361" s="186">
        <v>371817</v>
      </c>
      <c r="V361" s="186">
        <v>123560</v>
      </c>
      <c r="W361" s="186">
        <v>0</v>
      </c>
      <c r="X361" s="186">
        <v>0</v>
      </c>
      <c r="Y361" s="188" t="s">
        <v>237</v>
      </c>
      <c r="Z361" s="188" t="s">
        <v>170</v>
      </c>
      <c r="AA361" s="188" t="s">
        <v>235</v>
      </c>
      <c r="AB361" s="206">
        <v>43922</v>
      </c>
      <c r="AC361" s="206">
        <v>43924</v>
      </c>
      <c r="AD361" s="188" t="s">
        <v>1404</v>
      </c>
      <c r="AE361" s="188" t="s">
        <v>1405</v>
      </c>
      <c r="AF361" s="188" t="s">
        <v>240</v>
      </c>
      <c r="AG361" s="188">
        <v>3</v>
      </c>
    </row>
    <row r="362" spans="1:33">
      <c r="A362" s="188" t="s">
        <v>44</v>
      </c>
      <c r="B362" s="188">
        <v>899999032</v>
      </c>
      <c r="C362" s="188" t="s">
        <v>278</v>
      </c>
      <c r="D362" s="188" t="s">
        <v>279</v>
      </c>
      <c r="E362" s="206">
        <v>43990</v>
      </c>
      <c r="F362" s="187" t="s">
        <v>1406</v>
      </c>
      <c r="G362" s="187" t="s">
        <v>1406</v>
      </c>
      <c r="H362" s="193">
        <v>3199447</v>
      </c>
      <c r="I362" s="206">
        <v>44006</v>
      </c>
      <c r="J362" s="188" t="s">
        <v>1407</v>
      </c>
      <c r="K362" s="193">
        <v>98156</v>
      </c>
      <c r="L362" s="188"/>
      <c r="M362" s="193"/>
      <c r="N362" s="193"/>
      <c r="O362" s="186">
        <f t="shared" si="10"/>
        <v>98156</v>
      </c>
      <c r="P362" s="188"/>
      <c r="Q362" s="193"/>
      <c r="R362" s="193"/>
      <c r="S362" s="186">
        <f t="shared" si="11"/>
        <v>98156</v>
      </c>
      <c r="T362" s="206">
        <v>44134</v>
      </c>
      <c r="U362" s="186">
        <v>69411</v>
      </c>
      <c r="V362" s="186">
        <v>28745</v>
      </c>
      <c r="W362" s="186">
        <v>0</v>
      </c>
      <c r="X362" s="186">
        <v>0</v>
      </c>
      <c r="Y362" s="188" t="s">
        <v>237</v>
      </c>
      <c r="Z362" s="188" t="s">
        <v>170</v>
      </c>
      <c r="AA362" s="188" t="s">
        <v>235</v>
      </c>
      <c r="AB362" s="206">
        <v>43923</v>
      </c>
      <c r="AC362" s="206">
        <v>43927</v>
      </c>
      <c r="AD362" s="188" t="s">
        <v>1408</v>
      </c>
      <c r="AE362" s="188" t="s">
        <v>1409</v>
      </c>
      <c r="AF362" s="188" t="s">
        <v>240</v>
      </c>
      <c r="AG362" s="188">
        <v>3</v>
      </c>
    </row>
    <row r="363" spans="1:33">
      <c r="A363" s="188" t="s">
        <v>44</v>
      </c>
      <c r="B363" s="188">
        <v>899999032</v>
      </c>
      <c r="C363" s="188" t="s">
        <v>278</v>
      </c>
      <c r="D363" s="188" t="s">
        <v>279</v>
      </c>
      <c r="E363" s="206">
        <v>43990</v>
      </c>
      <c r="F363" s="187" t="s">
        <v>1410</v>
      </c>
      <c r="G363" s="187" t="s">
        <v>1410</v>
      </c>
      <c r="H363" s="193">
        <v>2549200</v>
      </c>
      <c r="I363" s="206">
        <v>44006</v>
      </c>
      <c r="J363" s="188" t="s">
        <v>1411</v>
      </c>
      <c r="K363" s="193">
        <v>2549200</v>
      </c>
      <c r="L363" s="188"/>
      <c r="M363" s="193"/>
      <c r="N363" s="193"/>
      <c r="O363" s="186">
        <f t="shared" si="10"/>
        <v>2549200</v>
      </c>
      <c r="P363" s="188"/>
      <c r="Q363" s="193"/>
      <c r="R363" s="193"/>
      <c r="S363" s="186">
        <f t="shared" si="11"/>
        <v>2549200</v>
      </c>
      <c r="T363" s="206">
        <v>44134</v>
      </c>
      <c r="U363" s="186">
        <v>2496750</v>
      </c>
      <c r="V363" s="186">
        <v>52450</v>
      </c>
      <c r="W363" s="186">
        <v>0</v>
      </c>
      <c r="X363" s="186">
        <v>0</v>
      </c>
      <c r="Y363" s="188" t="s">
        <v>237</v>
      </c>
      <c r="Z363" s="188" t="s">
        <v>170</v>
      </c>
      <c r="AA363" s="188" t="s">
        <v>235</v>
      </c>
      <c r="AB363" s="206">
        <v>43929</v>
      </c>
      <c r="AC363" s="206">
        <v>43929</v>
      </c>
      <c r="AD363" s="188" t="s">
        <v>1412</v>
      </c>
      <c r="AE363" s="188" t="s">
        <v>1413</v>
      </c>
      <c r="AF363" s="188" t="s">
        <v>240</v>
      </c>
      <c r="AG363" s="188">
        <v>3</v>
      </c>
    </row>
    <row r="364" spans="1:33">
      <c r="A364" s="188" t="s">
        <v>44</v>
      </c>
      <c r="B364" s="188">
        <v>899999032</v>
      </c>
      <c r="C364" s="188" t="s">
        <v>278</v>
      </c>
      <c r="D364" s="188" t="s">
        <v>279</v>
      </c>
      <c r="E364" s="206">
        <v>43990</v>
      </c>
      <c r="F364" s="187" t="s">
        <v>1414</v>
      </c>
      <c r="G364" s="187" t="s">
        <v>1414</v>
      </c>
      <c r="H364" s="193">
        <v>1310870</v>
      </c>
      <c r="I364" s="206">
        <v>44006</v>
      </c>
      <c r="J364" s="188" t="s">
        <v>1415</v>
      </c>
      <c r="K364" s="193">
        <v>4200</v>
      </c>
      <c r="L364" s="188"/>
      <c r="M364" s="193"/>
      <c r="N364" s="193"/>
      <c r="O364" s="186">
        <f t="shared" si="10"/>
        <v>4200</v>
      </c>
      <c r="P364" s="188"/>
      <c r="Q364" s="193"/>
      <c r="R364" s="193"/>
      <c r="S364" s="186">
        <f t="shared" si="11"/>
        <v>4200</v>
      </c>
      <c r="T364" s="206">
        <v>44134</v>
      </c>
      <c r="U364" s="186">
        <v>4200</v>
      </c>
      <c r="V364" s="186">
        <v>0</v>
      </c>
      <c r="W364" s="186">
        <v>0</v>
      </c>
      <c r="X364" s="186">
        <v>0</v>
      </c>
      <c r="Y364" s="188" t="s">
        <v>237</v>
      </c>
      <c r="Z364" s="188" t="s">
        <v>282</v>
      </c>
      <c r="AA364" s="188" t="s">
        <v>1416</v>
      </c>
      <c r="AB364" s="206">
        <v>43928</v>
      </c>
      <c r="AC364" s="206">
        <v>43929</v>
      </c>
      <c r="AD364" s="188" t="s">
        <v>1417</v>
      </c>
      <c r="AE364" s="188" t="s">
        <v>1418</v>
      </c>
      <c r="AF364" s="188" t="s">
        <v>240</v>
      </c>
      <c r="AG364" s="188">
        <v>3</v>
      </c>
    </row>
    <row r="365" spans="1:33">
      <c r="A365" s="188" t="s">
        <v>44</v>
      </c>
      <c r="B365" s="188">
        <v>899999032</v>
      </c>
      <c r="C365" s="188" t="s">
        <v>278</v>
      </c>
      <c r="D365" s="188" t="s">
        <v>279</v>
      </c>
      <c r="E365" s="206">
        <v>43990</v>
      </c>
      <c r="F365" s="187" t="s">
        <v>1419</v>
      </c>
      <c r="G365" s="187" t="s">
        <v>1419</v>
      </c>
      <c r="H365" s="193">
        <v>2833984</v>
      </c>
      <c r="I365" s="206">
        <v>44006</v>
      </c>
      <c r="J365" s="188" t="s">
        <v>1420</v>
      </c>
      <c r="K365" s="193">
        <v>232940</v>
      </c>
      <c r="L365" s="188"/>
      <c r="M365" s="193"/>
      <c r="N365" s="193"/>
      <c r="O365" s="186">
        <f t="shared" si="10"/>
        <v>232940</v>
      </c>
      <c r="P365" s="188"/>
      <c r="Q365" s="193"/>
      <c r="R365" s="193"/>
      <c r="S365" s="186">
        <f t="shared" si="11"/>
        <v>232940</v>
      </c>
      <c r="T365" s="206">
        <v>44134</v>
      </c>
      <c r="U365" s="186">
        <v>232940</v>
      </c>
      <c r="V365" s="186">
        <v>0</v>
      </c>
      <c r="W365" s="186">
        <v>0</v>
      </c>
      <c r="X365" s="186">
        <v>0</v>
      </c>
      <c r="Y365" s="188" t="s">
        <v>237</v>
      </c>
      <c r="Z365" s="188" t="s">
        <v>170</v>
      </c>
      <c r="AA365" s="188" t="s">
        <v>235</v>
      </c>
      <c r="AB365" s="206">
        <v>43929</v>
      </c>
      <c r="AC365" s="206">
        <v>43931</v>
      </c>
      <c r="AD365" s="188" t="s">
        <v>1421</v>
      </c>
      <c r="AE365" s="188" t="s">
        <v>1422</v>
      </c>
      <c r="AF365" s="188" t="s">
        <v>240</v>
      </c>
      <c r="AG365" s="188">
        <v>3</v>
      </c>
    </row>
    <row r="366" spans="1:33">
      <c r="A366" s="188" t="s">
        <v>44</v>
      </c>
      <c r="B366" s="188">
        <v>899999032</v>
      </c>
      <c r="C366" s="188" t="s">
        <v>278</v>
      </c>
      <c r="D366" s="188" t="s">
        <v>279</v>
      </c>
      <c r="E366" s="206">
        <v>43990</v>
      </c>
      <c r="F366" s="187" t="s">
        <v>1423</v>
      </c>
      <c r="G366" s="187" t="s">
        <v>1423</v>
      </c>
      <c r="H366" s="193">
        <v>2549200</v>
      </c>
      <c r="I366" s="206">
        <v>44006</v>
      </c>
      <c r="J366" s="188" t="s">
        <v>1424</v>
      </c>
      <c r="K366" s="193">
        <v>2549200</v>
      </c>
      <c r="L366" s="188"/>
      <c r="M366" s="193"/>
      <c r="N366" s="193"/>
      <c r="O366" s="186">
        <f t="shared" si="10"/>
        <v>2549200</v>
      </c>
      <c r="P366" s="188"/>
      <c r="Q366" s="193"/>
      <c r="R366" s="193"/>
      <c r="S366" s="186">
        <f t="shared" si="11"/>
        <v>2549200</v>
      </c>
      <c r="T366" s="206">
        <v>44134</v>
      </c>
      <c r="U366" s="186">
        <v>2496750</v>
      </c>
      <c r="V366" s="186">
        <v>52450</v>
      </c>
      <c r="W366" s="186">
        <v>0</v>
      </c>
      <c r="X366" s="186">
        <v>0</v>
      </c>
      <c r="Y366" s="188" t="s">
        <v>237</v>
      </c>
      <c r="Z366" s="188" t="s">
        <v>170</v>
      </c>
      <c r="AA366" s="188" t="s">
        <v>235</v>
      </c>
      <c r="AB366" s="206">
        <v>43941</v>
      </c>
      <c r="AC366" s="206">
        <v>43941</v>
      </c>
      <c r="AD366" s="188" t="s">
        <v>1425</v>
      </c>
      <c r="AE366" s="188" t="s">
        <v>1413</v>
      </c>
      <c r="AF366" s="188" t="s">
        <v>240</v>
      </c>
      <c r="AG366" s="188">
        <v>3</v>
      </c>
    </row>
    <row r="367" spans="1:33">
      <c r="A367" s="188" t="s">
        <v>44</v>
      </c>
      <c r="B367" s="188">
        <v>899999032</v>
      </c>
      <c r="C367" s="188" t="s">
        <v>278</v>
      </c>
      <c r="D367" s="188" t="s">
        <v>279</v>
      </c>
      <c r="E367" s="206">
        <v>43990</v>
      </c>
      <c r="F367" s="187" t="s">
        <v>1426</v>
      </c>
      <c r="G367" s="187" t="s">
        <v>1426</v>
      </c>
      <c r="H367" s="193">
        <v>2549200</v>
      </c>
      <c r="I367" s="206">
        <v>44006</v>
      </c>
      <c r="J367" s="188" t="s">
        <v>1427</v>
      </c>
      <c r="K367" s="193">
        <v>2549200</v>
      </c>
      <c r="L367" s="188"/>
      <c r="M367" s="193"/>
      <c r="N367" s="193"/>
      <c r="O367" s="186">
        <f t="shared" si="10"/>
        <v>2549200</v>
      </c>
      <c r="P367" s="188"/>
      <c r="Q367" s="193"/>
      <c r="R367" s="193"/>
      <c r="S367" s="186">
        <f t="shared" si="11"/>
        <v>2549200</v>
      </c>
      <c r="T367" s="206">
        <v>44134</v>
      </c>
      <c r="U367" s="186">
        <v>2496750</v>
      </c>
      <c r="V367" s="186">
        <v>52450</v>
      </c>
      <c r="W367" s="186">
        <v>0</v>
      </c>
      <c r="X367" s="186">
        <v>0</v>
      </c>
      <c r="Y367" s="188" t="s">
        <v>237</v>
      </c>
      <c r="Z367" s="188" t="s">
        <v>170</v>
      </c>
      <c r="AA367" s="188" t="s">
        <v>235</v>
      </c>
      <c r="AB367" s="206">
        <v>43941</v>
      </c>
      <c r="AC367" s="206">
        <v>43941</v>
      </c>
      <c r="AD367" s="188" t="s">
        <v>1428</v>
      </c>
      <c r="AE367" s="188" t="s">
        <v>1413</v>
      </c>
      <c r="AF367" s="188" t="s">
        <v>240</v>
      </c>
      <c r="AG367" s="188">
        <v>3</v>
      </c>
    </row>
    <row r="368" spans="1:33">
      <c r="A368" s="188" t="s">
        <v>44</v>
      </c>
      <c r="B368" s="188">
        <v>899999032</v>
      </c>
      <c r="C368" s="188" t="s">
        <v>278</v>
      </c>
      <c r="D368" s="188" t="s">
        <v>279</v>
      </c>
      <c r="E368" s="206">
        <v>43990</v>
      </c>
      <c r="F368" s="187" t="s">
        <v>1429</v>
      </c>
      <c r="G368" s="187" t="s">
        <v>1429</v>
      </c>
      <c r="H368" s="193">
        <v>664528</v>
      </c>
      <c r="I368" s="206">
        <v>44006</v>
      </c>
      <c r="J368" s="188" t="s">
        <v>1430</v>
      </c>
      <c r="K368" s="193">
        <v>5285</v>
      </c>
      <c r="L368" s="188"/>
      <c r="M368" s="193"/>
      <c r="N368" s="193"/>
      <c r="O368" s="186">
        <f t="shared" si="10"/>
        <v>5285</v>
      </c>
      <c r="P368" s="188"/>
      <c r="Q368" s="193"/>
      <c r="R368" s="193"/>
      <c r="S368" s="186">
        <f t="shared" si="11"/>
        <v>5285</v>
      </c>
      <c r="T368" s="206">
        <v>44134</v>
      </c>
      <c r="U368" s="186">
        <v>0</v>
      </c>
      <c r="V368" s="186">
        <v>5285</v>
      </c>
      <c r="W368" s="186">
        <v>0</v>
      </c>
      <c r="X368" s="186">
        <v>0</v>
      </c>
      <c r="Y368" s="188" t="s">
        <v>237</v>
      </c>
      <c r="Z368" s="188" t="s">
        <v>170</v>
      </c>
      <c r="AA368" s="188" t="s">
        <v>331</v>
      </c>
      <c r="AB368" s="206">
        <v>43713</v>
      </c>
      <c r="AC368" s="206">
        <v>43713</v>
      </c>
      <c r="AD368" s="188" t="s">
        <v>1431</v>
      </c>
      <c r="AE368" s="188" t="s">
        <v>1432</v>
      </c>
      <c r="AF368" s="188" t="s">
        <v>240</v>
      </c>
      <c r="AG368" s="188">
        <v>3</v>
      </c>
    </row>
    <row r="369" spans="1:33">
      <c r="A369" s="188" t="s">
        <v>44</v>
      </c>
      <c r="B369" s="188">
        <v>899999032</v>
      </c>
      <c r="C369" s="188" t="s">
        <v>278</v>
      </c>
      <c r="D369" s="188" t="s">
        <v>279</v>
      </c>
      <c r="E369" s="206">
        <v>43990</v>
      </c>
      <c r="F369" s="187" t="s">
        <v>1433</v>
      </c>
      <c r="G369" s="187" t="s">
        <v>1433</v>
      </c>
      <c r="H369" s="193">
        <v>886806</v>
      </c>
      <c r="I369" s="206">
        <v>44006</v>
      </c>
      <c r="J369" s="188" t="s">
        <v>1434</v>
      </c>
      <c r="K369" s="193">
        <v>142360</v>
      </c>
      <c r="L369" s="188"/>
      <c r="M369" s="193"/>
      <c r="N369" s="193"/>
      <c r="O369" s="186">
        <f t="shared" si="10"/>
        <v>142360</v>
      </c>
      <c r="P369" s="188"/>
      <c r="Q369" s="193"/>
      <c r="R369" s="193"/>
      <c r="S369" s="186">
        <f t="shared" si="11"/>
        <v>142360</v>
      </c>
      <c r="T369" s="206">
        <v>44134</v>
      </c>
      <c r="U369" s="186">
        <v>0</v>
      </c>
      <c r="V369" s="186">
        <v>142360</v>
      </c>
      <c r="W369" s="186">
        <v>0</v>
      </c>
      <c r="X369" s="186">
        <v>0</v>
      </c>
      <c r="Y369" s="188" t="s">
        <v>237</v>
      </c>
      <c r="Z369" s="188" t="s">
        <v>170</v>
      </c>
      <c r="AA369" s="188" t="s">
        <v>235</v>
      </c>
      <c r="AB369" s="206">
        <v>43932</v>
      </c>
      <c r="AC369" s="206">
        <v>43932</v>
      </c>
      <c r="AD369" s="188" t="s">
        <v>1435</v>
      </c>
      <c r="AE369" s="188" t="s">
        <v>1436</v>
      </c>
      <c r="AF369" s="188" t="s">
        <v>240</v>
      </c>
      <c r="AG369" s="188">
        <v>3</v>
      </c>
    </row>
    <row r="370" spans="1:33">
      <c r="A370" s="188" t="s">
        <v>44</v>
      </c>
      <c r="B370" s="188">
        <v>899999032</v>
      </c>
      <c r="C370" s="188" t="s">
        <v>278</v>
      </c>
      <c r="D370" s="188" t="s">
        <v>279</v>
      </c>
      <c r="E370" s="206">
        <v>43990</v>
      </c>
      <c r="F370" s="187" t="s">
        <v>1437</v>
      </c>
      <c r="G370" s="187" t="s">
        <v>1437</v>
      </c>
      <c r="H370" s="193">
        <v>1351555</v>
      </c>
      <c r="I370" s="206">
        <v>44006</v>
      </c>
      <c r="J370" s="188" t="s">
        <v>1438</v>
      </c>
      <c r="K370" s="193">
        <v>85500</v>
      </c>
      <c r="L370" s="188"/>
      <c r="M370" s="193"/>
      <c r="N370" s="193"/>
      <c r="O370" s="186">
        <f t="shared" si="10"/>
        <v>85500</v>
      </c>
      <c r="P370" s="188"/>
      <c r="Q370" s="193"/>
      <c r="R370" s="193"/>
      <c r="S370" s="186">
        <f t="shared" si="11"/>
        <v>85500</v>
      </c>
      <c r="T370" s="206">
        <v>44134</v>
      </c>
      <c r="U370" s="186">
        <v>85500</v>
      </c>
      <c r="V370" s="186">
        <v>0</v>
      </c>
      <c r="W370" s="186">
        <v>0</v>
      </c>
      <c r="X370" s="186">
        <v>0</v>
      </c>
      <c r="Y370" s="188" t="s">
        <v>237</v>
      </c>
      <c r="Z370" s="188" t="s">
        <v>170</v>
      </c>
      <c r="AA370" s="188" t="s">
        <v>235</v>
      </c>
      <c r="AB370" s="206">
        <v>43942</v>
      </c>
      <c r="AC370" s="206">
        <v>43944</v>
      </c>
      <c r="AD370" s="188" t="s">
        <v>1439</v>
      </c>
      <c r="AE370" s="188" t="s">
        <v>1440</v>
      </c>
      <c r="AF370" s="188" t="s">
        <v>240</v>
      </c>
      <c r="AG370" s="188">
        <v>3</v>
      </c>
    </row>
    <row r="371" spans="1:33">
      <c r="A371" s="188" t="s">
        <v>44</v>
      </c>
      <c r="B371" s="188">
        <v>899999032</v>
      </c>
      <c r="C371" s="188" t="s">
        <v>278</v>
      </c>
      <c r="D371" s="188" t="s">
        <v>279</v>
      </c>
      <c r="E371" s="206">
        <v>43990</v>
      </c>
      <c r="F371" s="187" t="s">
        <v>1441</v>
      </c>
      <c r="G371" s="187" t="s">
        <v>1441</v>
      </c>
      <c r="H371" s="193">
        <v>1365862</v>
      </c>
      <c r="I371" s="206">
        <v>44007</v>
      </c>
      <c r="J371" s="188" t="s">
        <v>1442</v>
      </c>
      <c r="K371" s="193">
        <v>13254</v>
      </c>
      <c r="L371" s="188"/>
      <c r="M371" s="193"/>
      <c r="N371" s="193"/>
      <c r="O371" s="186">
        <f t="shared" si="10"/>
        <v>13254</v>
      </c>
      <c r="P371" s="188"/>
      <c r="Q371" s="193"/>
      <c r="R371" s="193"/>
      <c r="S371" s="186">
        <f t="shared" si="11"/>
        <v>13254</v>
      </c>
      <c r="T371" s="206">
        <v>44134</v>
      </c>
      <c r="U371" s="186">
        <v>0</v>
      </c>
      <c r="V371" s="186">
        <v>13254</v>
      </c>
      <c r="W371" s="186">
        <v>0</v>
      </c>
      <c r="X371" s="186">
        <v>0</v>
      </c>
      <c r="Y371" s="188" t="s">
        <v>237</v>
      </c>
      <c r="Z371" s="188" t="s">
        <v>170</v>
      </c>
      <c r="AA371" s="188" t="s">
        <v>235</v>
      </c>
      <c r="AB371" s="206">
        <v>43944</v>
      </c>
      <c r="AC371" s="206">
        <v>43945</v>
      </c>
      <c r="AD371" s="188" t="s">
        <v>1443</v>
      </c>
      <c r="AE371" s="188" t="s">
        <v>1432</v>
      </c>
      <c r="AF371" s="188" t="s">
        <v>240</v>
      </c>
      <c r="AG371" s="188">
        <v>3</v>
      </c>
    </row>
    <row r="372" spans="1:33">
      <c r="A372" s="188" t="s">
        <v>44</v>
      </c>
      <c r="B372" s="188">
        <v>899999032</v>
      </c>
      <c r="C372" s="188" t="s">
        <v>278</v>
      </c>
      <c r="D372" s="188" t="s">
        <v>279</v>
      </c>
      <c r="E372" s="206">
        <v>43993</v>
      </c>
      <c r="F372" s="187" t="s">
        <v>1444</v>
      </c>
      <c r="G372" s="187" t="s">
        <v>1444</v>
      </c>
      <c r="H372" s="193">
        <v>81719</v>
      </c>
      <c r="I372" s="206">
        <v>44008</v>
      </c>
      <c r="J372" s="188" t="s">
        <v>1445</v>
      </c>
      <c r="K372" s="193">
        <v>2419</v>
      </c>
      <c r="L372" s="188"/>
      <c r="M372" s="193"/>
      <c r="N372" s="193"/>
      <c r="O372" s="186">
        <f t="shared" si="10"/>
        <v>2419</v>
      </c>
      <c r="P372" s="188"/>
      <c r="Q372" s="193"/>
      <c r="R372" s="193"/>
      <c r="S372" s="186">
        <f t="shared" si="11"/>
        <v>2419</v>
      </c>
      <c r="T372" s="206">
        <v>44134</v>
      </c>
      <c r="U372" s="186">
        <v>0</v>
      </c>
      <c r="V372" s="186">
        <v>2419</v>
      </c>
      <c r="W372" s="186">
        <v>0</v>
      </c>
      <c r="X372" s="186">
        <v>0</v>
      </c>
      <c r="Y372" s="188" t="s">
        <v>237</v>
      </c>
      <c r="Z372" s="188" t="s">
        <v>275</v>
      </c>
      <c r="AA372" s="188" t="s">
        <v>94</v>
      </c>
      <c r="AB372" s="206">
        <v>43961</v>
      </c>
      <c r="AC372" s="206">
        <v>43961</v>
      </c>
      <c r="AD372" s="188" t="s">
        <v>1446</v>
      </c>
      <c r="AE372" s="188" t="s">
        <v>1432</v>
      </c>
      <c r="AF372" s="188" t="s">
        <v>267</v>
      </c>
      <c r="AG372" s="188">
        <v>3</v>
      </c>
    </row>
    <row r="373" spans="1:33">
      <c r="A373" s="188" t="s">
        <v>28</v>
      </c>
      <c r="B373" s="188">
        <v>800006850</v>
      </c>
      <c r="C373" s="188" t="s">
        <v>170</v>
      </c>
      <c r="D373" s="188" t="s">
        <v>235</v>
      </c>
      <c r="E373" s="206">
        <v>43990</v>
      </c>
      <c r="F373" s="187">
        <v>5525859</v>
      </c>
      <c r="G373" s="187">
        <v>5525859</v>
      </c>
      <c r="H373" s="193">
        <v>2401049</v>
      </c>
      <c r="I373" s="206">
        <v>44012</v>
      </c>
      <c r="J373" s="188" t="s">
        <v>1447</v>
      </c>
      <c r="K373" s="193">
        <v>160400</v>
      </c>
      <c r="L373" s="206">
        <v>44039</v>
      </c>
      <c r="M373" s="193">
        <v>0</v>
      </c>
      <c r="N373" s="193">
        <v>0</v>
      </c>
      <c r="O373" s="186">
        <f t="shared" si="10"/>
        <v>160400</v>
      </c>
      <c r="P373" s="206">
        <v>44054</v>
      </c>
      <c r="Q373" s="193">
        <v>0</v>
      </c>
      <c r="R373" s="193">
        <v>0</v>
      </c>
      <c r="S373" s="186">
        <f t="shared" si="11"/>
        <v>160400</v>
      </c>
      <c r="T373" s="206">
        <v>44104</v>
      </c>
      <c r="U373" s="186">
        <v>160400</v>
      </c>
      <c r="V373" s="186">
        <v>0</v>
      </c>
      <c r="W373" s="186">
        <v>0</v>
      </c>
      <c r="X373" s="186">
        <v>0</v>
      </c>
      <c r="Y373" s="188" t="s">
        <v>237</v>
      </c>
      <c r="Z373" s="188" t="s">
        <v>170</v>
      </c>
      <c r="AA373" s="188" t="s">
        <v>235</v>
      </c>
      <c r="AB373" s="206">
        <v>43899</v>
      </c>
      <c r="AC373" s="206">
        <v>43901</v>
      </c>
      <c r="AD373" s="188" t="s">
        <v>1448</v>
      </c>
      <c r="AE373" s="188" t="s">
        <v>1449</v>
      </c>
      <c r="AF373" s="188" t="s">
        <v>240</v>
      </c>
      <c r="AG373" s="188">
        <v>3</v>
      </c>
    </row>
    <row r="374" spans="1:33">
      <c r="A374" s="188" t="s">
        <v>28</v>
      </c>
      <c r="B374" s="188">
        <v>800006850</v>
      </c>
      <c r="C374" s="188" t="s">
        <v>170</v>
      </c>
      <c r="D374" s="188" t="s">
        <v>235</v>
      </c>
      <c r="E374" s="206">
        <v>43990</v>
      </c>
      <c r="F374" s="187">
        <v>5534031</v>
      </c>
      <c r="G374" s="187">
        <v>5534031</v>
      </c>
      <c r="H374" s="193">
        <v>900800</v>
      </c>
      <c r="I374" s="206">
        <v>44012</v>
      </c>
      <c r="J374" s="188" t="s">
        <v>1450</v>
      </c>
      <c r="K374" s="193">
        <v>93500</v>
      </c>
      <c r="L374" s="206">
        <v>44039</v>
      </c>
      <c r="M374" s="193">
        <v>93500</v>
      </c>
      <c r="N374" s="193">
        <v>0</v>
      </c>
      <c r="O374" s="186">
        <f t="shared" si="10"/>
        <v>0</v>
      </c>
      <c r="P374" s="188"/>
      <c r="Q374" s="193"/>
      <c r="R374" s="193"/>
      <c r="S374" s="186">
        <f t="shared" si="11"/>
        <v>0</v>
      </c>
      <c r="T374" s="188"/>
      <c r="U374" s="186">
        <v>0</v>
      </c>
      <c r="V374" s="186">
        <v>0</v>
      </c>
      <c r="W374" s="186">
        <v>0</v>
      </c>
      <c r="X374" s="186">
        <v>0</v>
      </c>
      <c r="Y374" s="188" t="s">
        <v>237</v>
      </c>
      <c r="Z374" s="188" t="s">
        <v>170</v>
      </c>
      <c r="AA374" s="188" t="s">
        <v>235</v>
      </c>
      <c r="AB374" s="206">
        <v>43910</v>
      </c>
      <c r="AC374" s="206">
        <v>43910</v>
      </c>
      <c r="AD374" s="188" t="s">
        <v>1451</v>
      </c>
      <c r="AE374" s="188" t="s">
        <v>1452</v>
      </c>
      <c r="AF374" s="188" t="s">
        <v>240</v>
      </c>
      <c r="AG374" s="188">
        <v>3</v>
      </c>
    </row>
    <row r="375" spans="1:33">
      <c r="A375" s="188" t="s">
        <v>28</v>
      </c>
      <c r="B375" s="188">
        <v>800006850</v>
      </c>
      <c r="C375" s="188" t="s">
        <v>170</v>
      </c>
      <c r="D375" s="188" t="s">
        <v>235</v>
      </c>
      <c r="E375" s="206">
        <v>43990</v>
      </c>
      <c r="F375" s="187">
        <v>5535583</v>
      </c>
      <c r="G375" s="187">
        <v>5535583</v>
      </c>
      <c r="H375" s="193">
        <v>2486688</v>
      </c>
      <c r="I375" s="206">
        <v>44012</v>
      </c>
      <c r="J375" s="188" t="s">
        <v>1453</v>
      </c>
      <c r="K375" s="193">
        <v>110604</v>
      </c>
      <c r="L375" s="206">
        <v>44039</v>
      </c>
      <c r="M375" s="193">
        <v>0</v>
      </c>
      <c r="N375" s="193">
        <v>0</v>
      </c>
      <c r="O375" s="186">
        <f t="shared" si="10"/>
        <v>110604</v>
      </c>
      <c r="P375" s="188"/>
      <c r="Q375" s="193"/>
      <c r="R375" s="193"/>
      <c r="S375" s="186">
        <f t="shared" si="11"/>
        <v>110604</v>
      </c>
      <c r="T375" s="206">
        <v>44104</v>
      </c>
      <c r="U375" s="186">
        <v>110604</v>
      </c>
      <c r="V375" s="186">
        <v>0</v>
      </c>
      <c r="W375" s="186">
        <v>0</v>
      </c>
      <c r="X375" s="186">
        <v>0</v>
      </c>
      <c r="Y375" s="188" t="s">
        <v>237</v>
      </c>
      <c r="Z375" s="188" t="s">
        <v>170</v>
      </c>
      <c r="AA375" s="188" t="s">
        <v>235</v>
      </c>
      <c r="AB375" s="206">
        <v>43899</v>
      </c>
      <c r="AC375" s="206">
        <v>43904</v>
      </c>
      <c r="AD375" s="188" t="s">
        <v>1454</v>
      </c>
      <c r="AE375" s="188" t="s">
        <v>1455</v>
      </c>
      <c r="AF375" s="188" t="s">
        <v>240</v>
      </c>
      <c r="AG375" s="188">
        <v>3</v>
      </c>
    </row>
    <row r="376" spans="1:33">
      <c r="A376" s="188" t="s">
        <v>28</v>
      </c>
      <c r="B376" s="188">
        <v>800006850</v>
      </c>
      <c r="C376" s="188" t="s">
        <v>170</v>
      </c>
      <c r="D376" s="188" t="s">
        <v>235</v>
      </c>
      <c r="E376" s="206">
        <v>43990</v>
      </c>
      <c r="F376" s="187">
        <v>5537697</v>
      </c>
      <c r="G376" s="187">
        <v>5537697</v>
      </c>
      <c r="H376" s="193">
        <v>2695728</v>
      </c>
      <c r="I376" s="206">
        <v>44012</v>
      </c>
      <c r="J376" s="188" t="s">
        <v>1456</v>
      </c>
      <c r="K376" s="193">
        <v>114320</v>
      </c>
      <c r="L376" s="206">
        <v>44039</v>
      </c>
      <c r="M376" s="193">
        <v>0</v>
      </c>
      <c r="N376" s="193">
        <v>0</v>
      </c>
      <c r="O376" s="186">
        <f t="shared" si="10"/>
        <v>114320</v>
      </c>
      <c r="P376" s="206">
        <v>44054</v>
      </c>
      <c r="Q376" s="193">
        <v>0</v>
      </c>
      <c r="R376" s="193">
        <v>0</v>
      </c>
      <c r="S376" s="186">
        <f t="shared" si="11"/>
        <v>114320</v>
      </c>
      <c r="T376" s="206">
        <v>44104</v>
      </c>
      <c r="U376" s="186">
        <v>114320</v>
      </c>
      <c r="V376" s="186">
        <v>0</v>
      </c>
      <c r="W376" s="186">
        <v>0</v>
      </c>
      <c r="X376" s="186">
        <v>0</v>
      </c>
      <c r="Y376" s="188" t="s">
        <v>237</v>
      </c>
      <c r="Z376" s="188" t="s">
        <v>170</v>
      </c>
      <c r="AA376" s="188" t="s">
        <v>235</v>
      </c>
      <c r="AB376" s="206">
        <v>43897</v>
      </c>
      <c r="AC376" s="206">
        <v>43900</v>
      </c>
      <c r="AD376" s="188" t="s">
        <v>1457</v>
      </c>
      <c r="AE376" s="188" t="s">
        <v>1458</v>
      </c>
      <c r="AF376" s="188" t="s">
        <v>240</v>
      </c>
      <c r="AG376" s="188">
        <v>3</v>
      </c>
    </row>
    <row r="377" spans="1:33">
      <c r="A377" s="188" t="s">
        <v>28</v>
      </c>
      <c r="B377" s="188">
        <v>800006850</v>
      </c>
      <c r="C377" s="188" t="s">
        <v>170</v>
      </c>
      <c r="D377" s="188" t="s">
        <v>235</v>
      </c>
      <c r="E377" s="206">
        <v>43994</v>
      </c>
      <c r="F377" s="187">
        <v>5551348</v>
      </c>
      <c r="G377" s="187">
        <v>5551348</v>
      </c>
      <c r="H377" s="193">
        <v>629300</v>
      </c>
      <c r="I377" s="206">
        <v>44020</v>
      </c>
      <c r="J377" s="188" t="s">
        <v>1459</v>
      </c>
      <c r="K377" s="193">
        <v>187000</v>
      </c>
      <c r="L377" s="206">
        <v>44054</v>
      </c>
      <c r="M377" s="193">
        <v>187000</v>
      </c>
      <c r="N377" s="193">
        <v>0</v>
      </c>
      <c r="O377" s="186">
        <f t="shared" si="10"/>
        <v>0</v>
      </c>
      <c r="P377" s="188"/>
      <c r="Q377" s="193"/>
      <c r="R377" s="193"/>
      <c r="S377" s="186">
        <f t="shared" si="11"/>
        <v>0</v>
      </c>
      <c r="T377" s="188"/>
      <c r="U377" s="186">
        <v>0</v>
      </c>
      <c r="V377" s="186">
        <v>0</v>
      </c>
      <c r="W377" s="186">
        <v>0</v>
      </c>
      <c r="X377" s="186">
        <v>0</v>
      </c>
      <c r="Y377" s="188" t="s">
        <v>237</v>
      </c>
      <c r="Z377" s="188" t="s">
        <v>170</v>
      </c>
      <c r="AA377" s="188" t="s">
        <v>235</v>
      </c>
      <c r="AB377" s="206">
        <v>43962</v>
      </c>
      <c r="AC377" s="206">
        <v>43962</v>
      </c>
      <c r="AD377" s="188" t="s">
        <v>1460</v>
      </c>
      <c r="AE377" s="188" t="s">
        <v>1452</v>
      </c>
      <c r="AF377" s="188" t="s">
        <v>240</v>
      </c>
      <c r="AG377" s="188">
        <v>3</v>
      </c>
    </row>
    <row r="378" spans="1:33">
      <c r="A378" s="188" t="s">
        <v>28</v>
      </c>
      <c r="B378" s="188">
        <v>800006850</v>
      </c>
      <c r="C378" s="188" t="s">
        <v>170</v>
      </c>
      <c r="D378" s="188" t="s">
        <v>235</v>
      </c>
      <c r="E378" s="206">
        <v>43994</v>
      </c>
      <c r="F378" s="187">
        <v>5551367</v>
      </c>
      <c r="G378" s="187">
        <v>5551367</v>
      </c>
      <c r="H378" s="193">
        <v>629300</v>
      </c>
      <c r="I378" s="206">
        <v>44020</v>
      </c>
      <c r="J378" s="188" t="s">
        <v>1461</v>
      </c>
      <c r="K378" s="193">
        <v>187000</v>
      </c>
      <c r="L378" s="206">
        <v>44054</v>
      </c>
      <c r="M378" s="193">
        <v>0</v>
      </c>
      <c r="N378" s="193">
        <v>0</v>
      </c>
      <c r="O378" s="186">
        <f t="shared" si="10"/>
        <v>187000</v>
      </c>
      <c r="P378" s="188"/>
      <c r="Q378" s="193"/>
      <c r="R378" s="193"/>
      <c r="S378" s="186">
        <f t="shared" si="11"/>
        <v>187000</v>
      </c>
      <c r="T378" s="206">
        <v>44104</v>
      </c>
      <c r="U378" s="186">
        <v>187000</v>
      </c>
      <c r="V378" s="186">
        <v>0</v>
      </c>
      <c r="W378" s="186">
        <v>0</v>
      </c>
      <c r="X378" s="186">
        <v>0</v>
      </c>
      <c r="Y378" s="188" t="s">
        <v>237</v>
      </c>
      <c r="Z378" s="188" t="s">
        <v>170</v>
      </c>
      <c r="AA378" s="188" t="s">
        <v>235</v>
      </c>
      <c r="AB378" s="206">
        <v>43962</v>
      </c>
      <c r="AC378" s="206">
        <v>43962</v>
      </c>
      <c r="AD378" s="188" t="s">
        <v>1462</v>
      </c>
      <c r="AE378" s="188" t="s">
        <v>1463</v>
      </c>
      <c r="AF378" s="188" t="s">
        <v>240</v>
      </c>
      <c r="AG378" s="188">
        <v>3</v>
      </c>
    </row>
    <row r="379" spans="1:33">
      <c r="A379" s="188" t="s">
        <v>44</v>
      </c>
      <c r="B379" s="188">
        <v>899999032</v>
      </c>
      <c r="C379" s="188" t="s">
        <v>278</v>
      </c>
      <c r="D379" s="188" t="s">
        <v>279</v>
      </c>
      <c r="E379" s="206">
        <v>43995</v>
      </c>
      <c r="F379" s="187" t="s">
        <v>1464</v>
      </c>
      <c r="G379" s="187" t="s">
        <v>1464</v>
      </c>
      <c r="H379" s="193">
        <v>2617658</v>
      </c>
      <c r="I379" s="206">
        <v>44020</v>
      </c>
      <c r="J379" s="188" t="s">
        <v>1465</v>
      </c>
      <c r="K379" s="193">
        <v>163623</v>
      </c>
      <c r="L379" s="188"/>
      <c r="M379" s="193"/>
      <c r="N379" s="193"/>
      <c r="O379" s="186">
        <f t="shared" si="10"/>
        <v>163623</v>
      </c>
      <c r="P379" s="188"/>
      <c r="Q379" s="193"/>
      <c r="R379" s="193"/>
      <c r="S379" s="186">
        <f t="shared" si="11"/>
        <v>163623</v>
      </c>
      <c r="T379" s="206">
        <v>44134</v>
      </c>
      <c r="U379" s="186">
        <v>163623</v>
      </c>
      <c r="V379" s="186">
        <v>0</v>
      </c>
      <c r="W379" s="186">
        <v>0</v>
      </c>
      <c r="X379" s="186">
        <v>0</v>
      </c>
      <c r="Y379" s="188" t="s">
        <v>237</v>
      </c>
      <c r="Z379" s="188" t="s">
        <v>170</v>
      </c>
      <c r="AA379" s="188" t="s">
        <v>235</v>
      </c>
      <c r="AB379" s="206">
        <v>43917</v>
      </c>
      <c r="AC379" s="206">
        <v>43919</v>
      </c>
      <c r="AD379" s="188" t="s">
        <v>1466</v>
      </c>
      <c r="AE379" s="188" t="s">
        <v>1440</v>
      </c>
      <c r="AF379" s="188" t="s">
        <v>240</v>
      </c>
      <c r="AG379" s="188">
        <v>3</v>
      </c>
    </row>
    <row r="380" spans="1:33">
      <c r="A380" s="188" t="s">
        <v>44</v>
      </c>
      <c r="B380" s="188">
        <v>899999032</v>
      </c>
      <c r="C380" s="188" t="s">
        <v>278</v>
      </c>
      <c r="D380" s="188" t="s">
        <v>279</v>
      </c>
      <c r="E380" s="206">
        <v>43995</v>
      </c>
      <c r="F380" s="187" t="s">
        <v>1467</v>
      </c>
      <c r="G380" s="187" t="s">
        <v>1467</v>
      </c>
      <c r="H380" s="193">
        <v>1445034</v>
      </c>
      <c r="I380" s="206">
        <v>44020</v>
      </c>
      <c r="J380" s="188" t="s">
        <v>1468</v>
      </c>
      <c r="K380" s="193">
        <v>16300</v>
      </c>
      <c r="L380" s="188"/>
      <c r="M380" s="193"/>
      <c r="N380" s="193"/>
      <c r="O380" s="186">
        <f t="shared" si="10"/>
        <v>16300</v>
      </c>
      <c r="P380" s="188"/>
      <c r="Q380" s="193"/>
      <c r="R380" s="193"/>
      <c r="S380" s="186">
        <f t="shared" si="11"/>
        <v>16300</v>
      </c>
      <c r="T380" s="206">
        <v>44134</v>
      </c>
      <c r="U380" s="186">
        <v>16300</v>
      </c>
      <c r="V380" s="186">
        <v>0</v>
      </c>
      <c r="W380" s="186">
        <v>0</v>
      </c>
      <c r="X380" s="186">
        <v>0</v>
      </c>
      <c r="Y380" s="188" t="s">
        <v>237</v>
      </c>
      <c r="Z380" s="188" t="s">
        <v>170</v>
      </c>
      <c r="AA380" s="188" t="s">
        <v>235</v>
      </c>
      <c r="AB380" s="206">
        <v>43963</v>
      </c>
      <c r="AC380" s="206">
        <v>43964</v>
      </c>
      <c r="AD380" s="188" t="s">
        <v>1469</v>
      </c>
      <c r="AE380" s="188" t="s">
        <v>1470</v>
      </c>
      <c r="AF380" s="188" t="s">
        <v>240</v>
      </c>
      <c r="AG380" s="188">
        <v>3</v>
      </c>
    </row>
    <row r="381" spans="1:33">
      <c r="A381" s="188" t="s">
        <v>40</v>
      </c>
      <c r="B381" s="188">
        <v>860024766</v>
      </c>
      <c r="C381" s="188" t="s">
        <v>170</v>
      </c>
      <c r="D381" s="188" t="s">
        <v>338</v>
      </c>
      <c r="E381" s="206">
        <v>43993</v>
      </c>
      <c r="F381" s="187" t="s">
        <v>1471</v>
      </c>
      <c r="G381" s="187" t="s">
        <v>1471</v>
      </c>
      <c r="H381" s="193">
        <v>857716</v>
      </c>
      <c r="I381" s="206">
        <v>44021</v>
      </c>
      <c r="J381" s="188" t="s">
        <v>1472</v>
      </c>
      <c r="K381" s="193">
        <v>360875</v>
      </c>
      <c r="L381" s="206">
        <v>44045</v>
      </c>
      <c r="M381" s="193">
        <v>0</v>
      </c>
      <c r="N381" s="193">
        <v>0</v>
      </c>
      <c r="O381" s="186">
        <f t="shared" si="10"/>
        <v>360875</v>
      </c>
      <c r="P381" s="188"/>
      <c r="Q381" s="193"/>
      <c r="R381" s="193"/>
      <c r="S381" s="186">
        <f t="shared" si="11"/>
        <v>360875</v>
      </c>
      <c r="T381" s="206">
        <v>44551</v>
      </c>
      <c r="U381" s="186">
        <v>360875</v>
      </c>
      <c r="V381" s="186">
        <v>0</v>
      </c>
      <c r="W381" s="186">
        <v>0</v>
      </c>
      <c r="X381" s="186">
        <v>0</v>
      </c>
      <c r="Y381" s="188" t="s">
        <v>237</v>
      </c>
      <c r="Z381" s="188" t="s">
        <v>170</v>
      </c>
      <c r="AA381" s="188" t="s">
        <v>311</v>
      </c>
      <c r="AB381" s="206">
        <v>43871</v>
      </c>
      <c r="AC381" s="206">
        <v>43872</v>
      </c>
      <c r="AD381" s="188" t="s">
        <v>1473</v>
      </c>
      <c r="AE381" s="188" t="s">
        <v>1474</v>
      </c>
      <c r="AF381" s="188" t="s">
        <v>267</v>
      </c>
      <c r="AG381" s="188">
        <v>3</v>
      </c>
    </row>
    <row r="382" spans="1:33">
      <c r="A382" s="188" t="s">
        <v>40</v>
      </c>
      <c r="B382" s="188">
        <v>860024766</v>
      </c>
      <c r="C382" s="188" t="s">
        <v>170</v>
      </c>
      <c r="D382" s="188" t="s">
        <v>338</v>
      </c>
      <c r="E382" s="206">
        <v>43993</v>
      </c>
      <c r="F382" s="187" t="s">
        <v>1475</v>
      </c>
      <c r="G382" s="187" t="s">
        <v>1475</v>
      </c>
      <c r="H382" s="193">
        <v>1454298</v>
      </c>
      <c r="I382" s="206">
        <v>44022</v>
      </c>
      <c r="J382" s="188" t="s">
        <v>1476</v>
      </c>
      <c r="K382" s="193">
        <v>479100</v>
      </c>
      <c r="L382" s="188"/>
      <c r="M382" s="193"/>
      <c r="N382" s="193"/>
      <c r="O382" s="186">
        <f t="shared" si="10"/>
        <v>479100</v>
      </c>
      <c r="P382" s="188"/>
      <c r="Q382" s="193"/>
      <c r="R382" s="193"/>
      <c r="S382" s="186">
        <f t="shared" si="11"/>
        <v>479100</v>
      </c>
      <c r="T382" s="206">
        <v>44551</v>
      </c>
      <c r="U382" s="186">
        <v>0</v>
      </c>
      <c r="V382" s="186">
        <v>479100</v>
      </c>
      <c r="W382" s="186">
        <v>0</v>
      </c>
      <c r="X382" s="186">
        <v>0</v>
      </c>
      <c r="Y382" s="188" t="s">
        <v>237</v>
      </c>
      <c r="Z382" s="188" t="s">
        <v>170</v>
      </c>
      <c r="AA382" s="188" t="s">
        <v>311</v>
      </c>
      <c r="AB382" s="206">
        <v>43933</v>
      </c>
      <c r="AC382" s="206">
        <v>43934</v>
      </c>
      <c r="AD382" s="188" t="s">
        <v>1477</v>
      </c>
      <c r="AE382" s="188" t="s">
        <v>1478</v>
      </c>
      <c r="AF382" s="188" t="s">
        <v>240</v>
      </c>
      <c r="AG382" s="188">
        <v>3</v>
      </c>
    </row>
    <row r="383" spans="1:33">
      <c r="A383" s="188" t="s">
        <v>40</v>
      </c>
      <c r="B383" s="188">
        <v>860024766</v>
      </c>
      <c r="C383" s="188" t="s">
        <v>170</v>
      </c>
      <c r="D383" s="188" t="s">
        <v>338</v>
      </c>
      <c r="E383" s="206">
        <v>43993</v>
      </c>
      <c r="F383" s="187" t="s">
        <v>1479</v>
      </c>
      <c r="G383" s="187" t="s">
        <v>1479</v>
      </c>
      <c r="H383" s="193">
        <v>1151990</v>
      </c>
      <c r="I383" s="206">
        <v>44022</v>
      </c>
      <c r="J383" s="188" t="s">
        <v>1480</v>
      </c>
      <c r="K383" s="193">
        <v>222560</v>
      </c>
      <c r="L383" s="188"/>
      <c r="M383" s="193"/>
      <c r="N383" s="193"/>
      <c r="O383" s="186">
        <f t="shared" si="10"/>
        <v>222560</v>
      </c>
      <c r="P383" s="188"/>
      <c r="Q383" s="193"/>
      <c r="R383" s="193"/>
      <c r="S383" s="186">
        <f t="shared" si="11"/>
        <v>222560</v>
      </c>
      <c r="T383" s="206">
        <v>44551</v>
      </c>
      <c r="U383" s="186">
        <v>78560</v>
      </c>
      <c r="V383" s="186">
        <v>144000</v>
      </c>
      <c r="W383" s="186">
        <v>0</v>
      </c>
      <c r="X383" s="186">
        <v>0</v>
      </c>
      <c r="Y383" s="188" t="s">
        <v>237</v>
      </c>
      <c r="Z383" s="188" t="s">
        <v>170</v>
      </c>
      <c r="AA383" s="188" t="s">
        <v>311</v>
      </c>
      <c r="AB383" s="206">
        <v>43934</v>
      </c>
      <c r="AC383" s="206">
        <v>43935</v>
      </c>
      <c r="AD383" s="188" t="s">
        <v>1481</v>
      </c>
      <c r="AE383" s="188" t="s">
        <v>1482</v>
      </c>
      <c r="AF383" s="188" t="s">
        <v>240</v>
      </c>
      <c r="AG383" s="188">
        <v>3</v>
      </c>
    </row>
    <row r="384" spans="1:33">
      <c r="A384" s="188" t="s">
        <v>28</v>
      </c>
      <c r="B384" s="188">
        <v>800006850</v>
      </c>
      <c r="C384" s="188" t="s">
        <v>170</v>
      </c>
      <c r="D384" s="188" t="s">
        <v>235</v>
      </c>
      <c r="E384" s="206">
        <v>43805</v>
      </c>
      <c r="F384" s="187">
        <v>5358483</v>
      </c>
      <c r="G384" s="187">
        <v>5358483</v>
      </c>
      <c r="H384" s="193">
        <v>233405</v>
      </c>
      <c r="I384" s="206">
        <v>43838</v>
      </c>
      <c r="J384" s="188" t="s">
        <v>1483</v>
      </c>
      <c r="K384" s="193">
        <v>129100</v>
      </c>
      <c r="L384" s="206">
        <v>43866</v>
      </c>
      <c r="M384" s="193">
        <v>129100</v>
      </c>
      <c r="N384" s="193">
        <v>0</v>
      </c>
      <c r="O384" s="186">
        <f t="shared" si="10"/>
        <v>0</v>
      </c>
      <c r="P384" s="188"/>
      <c r="Q384" s="193"/>
      <c r="R384" s="193"/>
      <c r="S384" s="186">
        <f t="shared" si="11"/>
        <v>0</v>
      </c>
      <c r="T384" s="188"/>
      <c r="U384" s="186">
        <v>0</v>
      </c>
      <c r="V384" s="186">
        <v>0</v>
      </c>
      <c r="W384" s="186">
        <v>0</v>
      </c>
      <c r="X384" s="186">
        <v>0</v>
      </c>
      <c r="Y384" s="188" t="s">
        <v>237</v>
      </c>
      <c r="Z384" s="188" t="s">
        <v>170</v>
      </c>
      <c r="AA384" s="188" t="s">
        <v>235</v>
      </c>
      <c r="AB384" s="206">
        <v>43735</v>
      </c>
      <c r="AC384" s="206">
        <v>43735</v>
      </c>
      <c r="AD384" s="188" t="s">
        <v>1484</v>
      </c>
      <c r="AE384" s="188" t="s">
        <v>1485</v>
      </c>
      <c r="AF384" s="188" t="s">
        <v>240</v>
      </c>
      <c r="AG384" s="188">
        <v>3</v>
      </c>
    </row>
    <row r="385" spans="1:33">
      <c r="A385" s="188" t="s">
        <v>40</v>
      </c>
      <c r="B385" s="188">
        <v>860024766</v>
      </c>
      <c r="C385" s="188" t="s">
        <v>170</v>
      </c>
      <c r="D385" s="188" t="s">
        <v>338</v>
      </c>
      <c r="E385" s="206">
        <v>44014</v>
      </c>
      <c r="F385" s="187" t="s">
        <v>1486</v>
      </c>
      <c r="G385" s="187" t="s">
        <v>1486</v>
      </c>
      <c r="H385" s="193">
        <v>1961482</v>
      </c>
      <c r="I385" s="206">
        <v>44027</v>
      </c>
      <c r="J385" s="188" t="s">
        <v>1487</v>
      </c>
      <c r="K385" s="193">
        <v>353700</v>
      </c>
      <c r="L385" s="206">
        <v>44070</v>
      </c>
      <c r="M385" s="193">
        <v>65100</v>
      </c>
      <c r="N385" s="193">
        <v>0</v>
      </c>
      <c r="O385" s="186">
        <f t="shared" si="10"/>
        <v>288600</v>
      </c>
      <c r="P385" s="188"/>
      <c r="Q385" s="193"/>
      <c r="R385" s="193"/>
      <c r="S385" s="186">
        <f t="shared" si="11"/>
        <v>288600</v>
      </c>
      <c r="T385" s="206">
        <v>44551</v>
      </c>
      <c r="U385" s="186">
        <v>288600</v>
      </c>
      <c r="V385" s="186">
        <v>0</v>
      </c>
      <c r="W385" s="186">
        <v>0</v>
      </c>
      <c r="X385" s="186">
        <v>0</v>
      </c>
      <c r="Y385" s="188" t="s">
        <v>237</v>
      </c>
      <c r="Z385" s="188" t="s">
        <v>170</v>
      </c>
      <c r="AA385" s="188" t="s">
        <v>311</v>
      </c>
      <c r="AB385" s="206">
        <v>43958</v>
      </c>
      <c r="AC385" s="206">
        <v>43959</v>
      </c>
      <c r="AD385" s="188" t="s">
        <v>1488</v>
      </c>
      <c r="AE385" s="188" t="s">
        <v>1489</v>
      </c>
      <c r="AF385" s="188" t="s">
        <v>240</v>
      </c>
      <c r="AG385" s="188">
        <v>3</v>
      </c>
    </row>
    <row r="386" spans="1:33">
      <c r="A386" s="188" t="s">
        <v>44</v>
      </c>
      <c r="B386" s="188">
        <v>899999032</v>
      </c>
      <c r="C386" s="188" t="s">
        <v>278</v>
      </c>
      <c r="D386" s="188" t="s">
        <v>279</v>
      </c>
      <c r="E386" s="206">
        <v>44015</v>
      </c>
      <c r="F386" s="187" t="s">
        <v>1490</v>
      </c>
      <c r="G386" s="187" t="s">
        <v>1490</v>
      </c>
      <c r="H386" s="193">
        <v>3099440</v>
      </c>
      <c r="I386" s="206">
        <v>44028</v>
      </c>
      <c r="J386" s="188" t="s">
        <v>1491</v>
      </c>
      <c r="K386" s="193">
        <v>406450</v>
      </c>
      <c r="L386" s="188"/>
      <c r="M386" s="193"/>
      <c r="N386" s="193"/>
      <c r="O386" s="186">
        <f t="shared" si="10"/>
        <v>406450</v>
      </c>
      <c r="P386" s="188"/>
      <c r="Q386" s="193"/>
      <c r="R386" s="193"/>
      <c r="S386" s="186">
        <f t="shared" si="11"/>
        <v>406450</v>
      </c>
      <c r="T386" s="206">
        <v>44134</v>
      </c>
      <c r="U386" s="186">
        <v>406450</v>
      </c>
      <c r="V386" s="186">
        <v>0</v>
      </c>
      <c r="W386" s="186">
        <v>0</v>
      </c>
      <c r="X386" s="186">
        <v>0</v>
      </c>
      <c r="Y386" s="188" t="s">
        <v>237</v>
      </c>
      <c r="Z386" s="188" t="s">
        <v>170</v>
      </c>
      <c r="AA386" s="188" t="s">
        <v>311</v>
      </c>
      <c r="AB386" s="206">
        <v>43906</v>
      </c>
      <c r="AC386" s="206">
        <v>43908</v>
      </c>
      <c r="AD386" s="188" t="s">
        <v>1492</v>
      </c>
      <c r="AE386" s="188" t="s">
        <v>1493</v>
      </c>
      <c r="AF386" s="188" t="s">
        <v>240</v>
      </c>
      <c r="AG386" s="188">
        <v>3</v>
      </c>
    </row>
    <row r="387" spans="1:33">
      <c r="A387" s="188" t="s">
        <v>44</v>
      </c>
      <c r="B387" s="188">
        <v>899999032</v>
      </c>
      <c r="C387" s="188" t="s">
        <v>278</v>
      </c>
      <c r="D387" s="188" t="s">
        <v>279</v>
      </c>
      <c r="E387" s="206">
        <v>44015</v>
      </c>
      <c r="F387" s="187" t="s">
        <v>1494</v>
      </c>
      <c r="G387" s="187" t="s">
        <v>1494</v>
      </c>
      <c r="H387" s="193">
        <v>1624790</v>
      </c>
      <c r="I387" s="206">
        <v>44028</v>
      </c>
      <c r="J387" s="188" t="s">
        <v>1495</v>
      </c>
      <c r="K387" s="193">
        <v>470711</v>
      </c>
      <c r="L387" s="188"/>
      <c r="M387" s="193"/>
      <c r="N387" s="193"/>
      <c r="O387" s="186">
        <f t="shared" ref="O387:O450" si="12">+K387-M387-N387</f>
        <v>470711</v>
      </c>
      <c r="P387" s="188"/>
      <c r="Q387" s="193"/>
      <c r="R387" s="193"/>
      <c r="S387" s="186">
        <f t="shared" ref="S387:S450" si="13">+O387-Q387-R387</f>
        <v>470711</v>
      </c>
      <c r="T387" s="206">
        <v>44134</v>
      </c>
      <c r="U387" s="186">
        <v>0</v>
      </c>
      <c r="V387" s="186">
        <v>470711</v>
      </c>
      <c r="W387" s="186">
        <v>0</v>
      </c>
      <c r="X387" s="186">
        <v>0</v>
      </c>
      <c r="Y387" s="188" t="s">
        <v>237</v>
      </c>
      <c r="Z387" s="188" t="s">
        <v>170</v>
      </c>
      <c r="AA387" s="188" t="s">
        <v>235</v>
      </c>
      <c r="AB387" s="206">
        <v>43903</v>
      </c>
      <c r="AC387" s="206">
        <v>43903</v>
      </c>
      <c r="AD387" s="188" t="s">
        <v>1496</v>
      </c>
      <c r="AE387" s="188" t="s">
        <v>1432</v>
      </c>
      <c r="AF387" s="188" t="s">
        <v>240</v>
      </c>
      <c r="AG387" s="188">
        <v>3</v>
      </c>
    </row>
    <row r="388" spans="1:33">
      <c r="A388" s="188" t="s">
        <v>40</v>
      </c>
      <c r="B388" s="188">
        <v>860024766</v>
      </c>
      <c r="C388" s="188" t="s">
        <v>170</v>
      </c>
      <c r="D388" s="188" t="s">
        <v>338</v>
      </c>
      <c r="E388" s="206">
        <v>44015</v>
      </c>
      <c r="F388" s="187" t="s">
        <v>1497</v>
      </c>
      <c r="G388" s="187" t="s">
        <v>1497</v>
      </c>
      <c r="H388" s="193">
        <v>1529018</v>
      </c>
      <c r="I388" s="206">
        <v>44028</v>
      </c>
      <c r="J388" s="188" t="s">
        <v>1498</v>
      </c>
      <c r="K388" s="193">
        <v>273688</v>
      </c>
      <c r="L388" s="206">
        <v>44062</v>
      </c>
      <c r="M388" s="193">
        <v>0</v>
      </c>
      <c r="N388" s="193">
        <v>0</v>
      </c>
      <c r="O388" s="186">
        <f t="shared" si="12"/>
        <v>273688</v>
      </c>
      <c r="P388" s="188"/>
      <c r="Q388" s="193"/>
      <c r="R388" s="193"/>
      <c r="S388" s="186">
        <f t="shared" si="13"/>
        <v>273688</v>
      </c>
      <c r="T388" s="206">
        <v>44551</v>
      </c>
      <c r="U388" s="186">
        <v>273688</v>
      </c>
      <c r="V388" s="186">
        <v>0</v>
      </c>
      <c r="W388" s="186">
        <v>0</v>
      </c>
      <c r="X388" s="186">
        <v>0</v>
      </c>
      <c r="Y388" s="188" t="s">
        <v>237</v>
      </c>
      <c r="Z388" s="188" t="s">
        <v>170</v>
      </c>
      <c r="AA388" s="188" t="s">
        <v>311</v>
      </c>
      <c r="AB388" s="206">
        <v>43737</v>
      </c>
      <c r="AC388" s="206">
        <v>43743</v>
      </c>
      <c r="AD388" s="188" t="s">
        <v>1499</v>
      </c>
      <c r="AE388" s="188" t="s">
        <v>1500</v>
      </c>
      <c r="AF388" s="188" t="s">
        <v>240</v>
      </c>
      <c r="AG388" s="188">
        <v>3</v>
      </c>
    </row>
    <row r="389" spans="1:33">
      <c r="A389" s="188" t="s">
        <v>40</v>
      </c>
      <c r="B389" s="188">
        <v>860024766</v>
      </c>
      <c r="C389" s="188" t="s">
        <v>170</v>
      </c>
      <c r="D389" s="188" t="s">
        <v>338</v>
      </c>
      <c r="E389" s="206">
        <v>44015</v>
      </c>
      <c r="F389" s="187" t="s">
        <v>1501</v>
      </c>
      <c r="G389" s="187" t="s">
        <v>1501</v>
      </c>
      <c r="H389" s="193">
        <v>1056432</v>
      </c>
      <c r="I389" s="206">
        <v>44028</v>
      </c>
      <c r="J389" s="188" t="s">
        <v>1502</v>
      </c>
      <c r="K389" s="193">
        <v>61400</v>
      </c>
      <c r="L389" s="206">
        <v>44062</v>
      </c>
      <c r="M389" s="193">
        <v>61400</v>
      </c>
      <c r="N389" s="193">
        <v>0</v>
      </c>
      <c r="O389" s="186">
        <f t="shared" si="12"/>
        <v>0</v>
      </c>
      <c r="P389" s="188"/>
      <c r="Q389" s="193"/>
      <c r="R389" s="193"/>
      <c r="S389" s="186">
        <f t="shared" si="13"/>
        <v>0</v>
      </c>
      <c r="T389" s="188"/>
      <c r="U389" s="186">
        <v>0</v>
      </c>
      <c r="V389" s="186">
        <v>0</v>
      </c>
      <c r="W389" s="186">
        <v>0</v>
      </c>
      <c r="X389" s="186">
        <v>0</v>
      </c>
      <c r="Y389" s="188" t="s">
        <v>237</v>
      </c>
      <c r="Z389" s="188" t="s">
        <v>170</v>
      </c>
      <c r="AA389" s="188" t="s">
        <v>311</v>
      </c>
      <c r="AB389" s="206">
        <v>43744</v>
      </c>
      <c r="AC389" s="206">
        <v>43745</v>
      </c>
      <c r="AD389" s="188" t="s">
        <v>1503</v>
      </c>
      <c r="AE389" s="188" t="s">
        <v>1452</v>
      </c>
      <c r="AF389" s="188" t="s">
        <v>267</v>
      </c>
      <c r="AG389" s="188">
        <v>3</v>
      </c>
    </row>
    <row r="390" spans="1:33">
      <c r="A390" s="188" t="s">
        <v>40</v>
      </c>
      <c r="B390" s="188">
        <v>860024766</v>
      </c>
      <c r="C390" s="188" t="s">
        <v>170</v>
      </c>
      <c r="D390" s="188" t="s">
        <v>338</v>
      </c>
      <c r="E390" s="206">
        <v>44015</v>
      </c>
      <c r="F390" s="187" t="s">
        <v>1504</v>
      </c>
      <c r="G390" s="187" t="s">
        <v>1504</v>
      </c>
      <c r="H390" s="193">
        <v>766484</v>
      </c>
      <c r="I390" s="206">
        <v>44028</v>
      </c>
      <c r="J390" s="188" t="s">
        <v>1505</v>
      </c>
      <c r="K390" s="193">
        <v>150000</v>
      </c>
      <c r="L390" s="206">
        <v>44062</v>
      </c>
      <c r="M390" s="193">
        <v>0</v>
      </c>
      <c r="N390" s="193">
        <v>0</v>
      </c>
      <c r="O390" s="186">
        <f t="shared" si="12"/>
        <v>150000</v>
      </c>
      <c r="P390" s="188"/>
      <c r="Q390" s="193"/>
      <c r="R390" s="193"/>
      <c r="S390" s="186">
        <f t="shared" si="13"/>
        <v>150000</v>
      </c>
      <c r="T390" s="206">
        <v>44551</v>
      </c>
      <c r="U390" s="186">
        <v>150000</v>
      </c>
      <c r="V390" s="186">
        <v>0</v>
      </c>
      <c r="W390" s="186">
        <v>0</v>
      </c>
      <c r="X390" s="186">
        <v>0</v>
      </c>
      <c r="Y390" s="188" t="s">
        <v>237</v>
      </c>
      <c r="Z390" s="188" t="s">
        <v>170</v>
      </c>
      <c r="AA390" s="188" t="s">
        <v>311</v>
      </c>
      <c r="AB390" s="206">
        <v>43761</v>
      </c>
      <c r="AC390" s="206">
        <v>43763</v>
      </c>
      <c r="AD390" s="188" t="s">
        <v>1506</v>
      </c>
      <c r="AE390" s="188" t="s">
        <v>1507</v>
      </c>
      <c r="AF390" s="188" t="s">
        <v>240</v>
      </c>
      <c r="AG390" s="188">
        <v>3</v>
      </c>
    </row>
    <row r="391" spans="1:33">
      <c r="A391" s="188" t="s">
        <v>40</v>
      </c>
      <c r="B391" s="188">
        <v>860024766</v>
      </c>
      <c r="C391" s="188" t="s">
        <v>170</v>
      </c>
      <c r="D391" s="188" t="s">
        <v>338</v>
      </c>
      <c r="E391" s="206">
        <v>44015</v>
      </c>
      <c r="F391" s="187" t="s">
        <v>1508</v>
      </c>
      <c r="G391" s="187" t="s">
        <v>1508</v>
      </c>
      <c r="H391" s="193">
        <v>1740479</v>
      </c>
      <c r="I391" s="206">
        <v>44029</v>
      </c>
      <c r="J391" s="188" t="s">
        <v>1509</v>
      </c>
      <c r="K391" s="193">
        <v>71300</v>
      </c>
      <c r="L391" s="206">
        <v>44070</v>
      </c>
      <c r="M391" s="193">
        <v>0</v>
      </c>
      <c r="N391" s="193">
        <v>0</v>
      </c>
      <c r="O391" s="186">
        <f t="shared" si="12"/>
        <v>71300</v>
      </c>
      <c r="P391" s="188"/>
      <c r="Q391" s="193"/>
      <c r="R391" s="193"/>
      <c r="S391" s="186">
        <f t="shared" si="13"/>
        <v>71300</v>
      </c>
      <c r="T391" s="206">
        <v>44551</v>
      </c>
      <c r="U391" s="186">
        <v>71300</v>
      </c>
      <c r="V391" s="186">
        <v>0</v>
      </c>
      <c r="W391" s="186">
        <v>0</v>
      </c>
      <c r="X391" s="186">
        <v>0</v>
      </c>
      <c r="Y391" s="188" t="s">
        <v>237</v>
      </c>
      <c r="Z391" s="188" t="s">
        <v>170</v>
      </c>
      <c r="AA391" s="188" t="s">
        <v>311</v>
      </c>
      <c r="AB391" s="206">
        <v>43746</v>
      </c>
      <c r="AC391" s="206">
        <v>43747</v>
      </c>
      <c r="AD391" s="188" t="s">
        <v>1510</v>
      </c>
      <c r="AE391" s="188" t="s">
        <v>1511</v>
      </c>
      <c r="AF391" s="188" t="s">
        <v>240</v>
      </c>
      <c r="AG391" s="188">
        <v>3</v>
      </c>
    </row>
    <row r="392" spans="1:33">
      <c r="A392" s="188" t="s">
        <v>44</v>
      </c>
      <c r="B392" s="188">
        <v>899999032</v>
      </c>
      <c r="C392" s="188" t="s">
        <v>278</v>
      </c>
      <c r="D392" s="188" t="s">
        <v>279</v>
      </c>
      <c r="E392" s="206">
        <v>44018</v>
      </c>
      <c r="F392" s="187" t="s">
        <v>1512</v>
      </c>
      <c r="G392" s="187" t="s">
        <v>1512</v>
      </c>
      <c r="H392" s="193">
        <v>4091305</v>
      </c>
      <c r="I392" s="206">
        <v>44033</v>
      </c>
      <c r="J392" s="188" t="s">
        <v>1513</v>
      </c>
      <c r="K392" s="193">
        <v>1633800</v>
      </c>
      <c r="L392" s="188"/>
      <c r="M392" s="193"/>
      <c r="N392" s="193"/>
      <c r="O392" s="186">
        <f t="shared" si="12"/>
        <v>1633800</v>
      </c>
      <c r="P392" s="188"/>
      <c r="Q392" s="193"/>
      <c r="R392" s="193"/>
      <c r="S392" s="186">
        <f t="shared" si="13"/>
        <v>1633800</v>
      </c>
      <c r="T392" s="206">
        <v>44134</v>
      </c>
      <c r="U392" s="186">
        <v>1633800</v>
      </c>
      <c r="V392" s="186">
        <v>0</v>
      </c>
      <c r="W392" s="186">
        <v>0</v>
      </c>
      <c r="X392" s="186">
        <v>0</v>
      </c>
      <c r="Y392" s="188" t="s">
        <v>237</v>
      </c>
      <c r="Z392" s="188" t="s">
        <v>170</v>
      </c>
      <c r="AA392" s="188" t="s">
        <v>311</v>
      </c>
      <c r="AB392" s="206">
        <v>43942</v>
      </c>
      <c r="AC392" s="206">
        <v>43943</v>
      </c>
      <c r="AD392" s="188" t="s">
        <v>1514</v>
      </c>
      <c r="AE392" s="188" t="s">
        <v>1515</v>
      </c>
      <c r="AF392" s="188" t="s">
        <v>240</v>
      </c>
      <c r="AG392" s="188">
        <v>3</v>
      </c>
    </row>
    <row r="393" spans="1:33">
      <c r="A393" s="188" t="s">
        <v>44</v>
      </c>
      <c r="B393" s="188">
        <v>899999032</v>
      </c>
      <c r="C393" s="188" t="s">
        <v>278</v>
      </c>
      <c r="D393" s="188" t="s">
        <v>279</v>
      </c>
      <c r="E393" s="206">
        <v>44021</v>
      </c>
      <c r="F393" s="187" t="s">
        <v>1516</v>
      </c>
      <c r="G393" s="187" t="s">
        <v>1516</v>
      </c>
      <c r="H393" s="193">
        <v>1307586</v>
      </c>
      <c r="I393" s="206">
        <v>44041</v>
      </c>
      <c r="J393" s="188" t="s">
        <v>1517</v>
      </c>
      <c r="K393" s="193">
        <v>270900</v>
      </c>
      <c r="L393" s="188"/>
      <c r="M393" s="193"/>
      <c r="N393" s="193"/>
      <c r="O393" s="186">
        <f t="shared" si="12"/>
        <v>270900</v>
      </c>
      <c r="P393" s="188"/>
      <c r="Q393" s="193"/>
      <c r="R393" s="193"/>
      <c r="S393" s="186">
        <f t="shared" si="13"/>
        <v>270900</v>
      </c>
      <c r="T393" s="206">
        <v>44134</v>
      </c>
      <c r="U393" s="186">
        <v>0</v>
      </c>
      <c r="V393" s="186">
        <v>270900</v>
      </c>
      <c r="W393" s="186">
        <v>0</v>
      </c>
      <c r="X393" s="186">
        <v>0</v>
      </c>
      <c r="Y393" s="188" t="s">
        <v>237</v>
      </c>
      <c r="Z393" s="188" t="s">
        <v>170</v>
      </c>
      <c r="AA393" s="188" t="s">
        <v>311</v>
      </c>
      <c r="AB393" s="206">
        <v>43997</v>
      </c>
      <c r="AC393" s="206">
        <v>43998</v>
      </c>
      <c r="AD393" s="188" t="s">
        <v>1518</v>
      </c>
      <c r="AE393" s="188" t="s">
        <v>1432</v>
      </c>
      <c r="AF393" s="188" t="s">
        <v>240</v>
      </c>
      <c r="AG393" s="188">
        <v>3</v>
      </c>
    </row>
    <row r="394" spans="1:33">
      <c r="A394" s="188" t="s">
        <v>44</v>
      </c>
      <c r="B394" s="188">
        <v>899999032</v>
      </c>
      <c r="C394" s="188" t="s">
        <v>278</v>
      </c>
      <c r="D394" s="188" t="s">
        <v>279</v>
      </c>
      <c r="E394" s="206">
        <v>44022</v>
      </c>
      <c r="F394" s="187" t="s">
        <v>1519</v>
      </c>
      <c r="G394" s="187" t="s">
        <v>1519</v>
      </c>
      <c r="H394" s="193">
        <v>4786274</v>
      </c>
      <c r="I394" s="206">
        <v>44043</v>
      </c>
      <c r="J394" s="188" t="s">
        <v>1520</v>
      </c>
      <c r="K394" s="193">
        <v>628345</v>
      </c>
      <c r="L394" s="188"/>
      <c r="M394" s="193"/>
      <c r="N394" s="193"/>
      <c r="O394" s="186">
        <f t="shared" si="12"/>
        <v>628345</v>
      </c>
      <c r="P394" s="188"/>
      <c r="Q394" s="193"/>
      <c r="R394" s="193"/>
      <c r="S394" s="186">
        <f t="shared" si="13"/>
        <v>628345</v>
      </c>
      <c r="T394" s="206">
        <v>44134</v>
      </c>
      <c r="U394" s="186">
        <v>405545</v>
      </c>
      <c r="V394" s="186">
        <v>222800</v>
      </c>
      <c r="W394" s="186">
        <v>0</v>
      </c>
      <c r="X394" s="186">
        <v>0</v>
      </c>
      <c r="Y394" s="188" t="s">
        <v>237</v>
      </c>
      <c r="Z394" s="188" t="s">
        <v>170</v>
      </c>
      <c r="AA394" s="188" t="s">
        <v>235</v>
      </c>
      <c r="AB394" s="206">
        <v>43990</v>
      </c>
      <c r="AC394" s="206">
        <v>43994</v>
      </c>
      <c r="AD394" s="188" t="s">
        <v>1521</v>
      </c>
      <c r="AE394" s="188" t="s">
        <v>1522</v>
      </c>
      <c r="AF394" s="188" t="s">
        <v>240</v>
      </c>
      <c r="AG394" s="188">
        <v>3</v>
      </c>
    </row>
    <row r="395" spans="1:33">
      <c r="A395" s="188" t="s">
        <v>44</v>
      </c>
      <c r="B395" s="188">
        <v>899999032</v>
      </c>
      <c r="C395" s="188" t="s">
        <v>278</v>
      </c>
      <c r="D395" s="188" t="s">
        <v>279</v>
      </c>
      <c r="E395" s="206">
        <v>44022</v>
      </c>
      <c r="F395" s="187" t="s">
        <v>1523</v>
      </c>
      <c r="G395" s="187" t="s">
        <v>1523</v>
      </c>
      <c r="H395" s="193">
        <v>2955200</v>
      </c>
      <c r="I395" s="206">
        <v>44043</v>
      </c>
      <c r="J395" s="188" t="s">
        <v>1524</v>
      </c>
      <c r="K395" s="193">
        <v>88641</v>
      </c>
      <c r="L395" s="188"/>
      <c r="M395" s="193"/>
      <c r="N395" s="193"/>
      <c r="O395" s="186">
        <f t="shared" si="12"/>
        <v>88641</v>
      </c>
      <c r="P395" s="188"/>
      <c r="Q395" s="193"/>
      <c r="R395" s="193"/>
      <c r="S395" s="186">
        <f t="shared" si="13"/>
        <v>88641</v>
      </c>
      <c r="T395" s="206">
        <v>44134</v>
      </c>
      <c r="U395" s="186">
        <v>49641</v>
      </c>
      <c r="V395" s="186">
        <v>39000</v>
      </c>
      <c r="W395" s="186">
        <v>0</v>
      </c>
      <c r="X395" s="186">
        <v>0</v>
      </c>
      <c r="Y395" s="188" t="s">
        <v>237</v>
      </c>
      <c r="Z395" s="188" t="s">
        <v>275</v>
      </c>
      <c r="AA395" s="188" t="s">
        <v>94</v>
      </c>
      <c r="AB395" s="206">
        <v>43992</v>
      </c>
      <c r="AC395" s="206">
        <v>43995</v>
      </c>
      <c r="AD395" s="188" t="s">
        <v>1525</v>
      </c>
      <c r="AE395" s="188" t="s">
        <v>1526</v>
      </c>
      <c r="AF395" s="188" t="s">
        <v>240</v>
      </c>
      <c r="AG395" s="188">
        <v>3</v>
      </c>
    </row>
    <row r="396" spans="1:33">
      <c r="A396" s="188" t="s">
        <v>44</v>
      </c>
      <c r="B396" s="188">
        <v>899999032</v>
      </c>
      <c r="C396" s="188" t="s">
        <v>278</v>
      </c>
      <c r="D396" s="188" t="s">
        <v>279</v>
      </c>
      <c r="E396" s="206">
        <v>44022</v>
      </c>
      <c r="F396" s="187" t="s">
        <v>1527</v>
      </c>
      <c r="G396" s="187" t="s">
        <v>1527</v>
      </c>
      <c r="H396" s="193">
        <v>566405</v>
      </c>
      <c r="I396" s="206">
        <v>44043</v>
      </c>
      <c r="J396" s="188" t="s">
        <v>1528</v>
      </c>
      <c r="K396" s="193">
        <v>104978</v>
      </c>
      <c r="L396" s="188"/>
      <c r="M396" s="193"/>
      <c r="N396" s="193"/>
      <c r="O396" s="186">
        <f t="shared" si="12"/>
        <v>104978</v>
      </c>
      <c r="P396" s="188"/>
      <c r="Q396" s="193"/>
      <c r="R396" s="193"/>
      <c r="S396" s="186">
        <f t="shared" si="13"/>
        <v>104978</v>
      </c>
      <c r="T396" s="206">
        <v>44134</v>
      </c>
      <c r="U396" s="186">
        <v>104978</v>
      </c>
      <c r="V396" s="186">
        <v>0</v>
      </c>
      <c r="W396" s="186">
        <v>0</v>
      </c>
      <c r="X396" s="186">
        <v>0</v>
      </c>
      <c r="Y396" s="188" t="s">
        <v>237</v>
      </c>
      <c r="Z396" s="188" t="s">
        <v>170</v>
      </c>
      <c r="AA396" s="188" t="s">
        <v>235</v>
      </c>
      <c r="AB396" s="206">
        <v>44005</v>
      </c>
      <c r="AC396" s="206">
        <v>44006</v>
      </c>
      <c r="AD396" s="188" t="s">
        <v>1529</v>
      </c>
      <c r="AE396" s="188" t="s">
        <v>1530</v>
      </c>
      <c r="AF396" s="188" t="s">
        <v>240</v>
      </c>
      <c r="AG396" s="188">
        <v>3</v>
      </c>
    </row>
    <row r="397" spans="1:33">
      <c r="A397" s="188" t="s">
        <v>44</v>
      </c>
      <c r="B397" s="188">
        <v>899999032</v>
      </c>
      <c r="C397" s="188" t="s">
        <v>278</v>
      </c>
      <c r="D397" s="188" t="s">
        <v>279</v>
      </c>
      <c r="E397" s="206">
        <v>44022</v>
      </c>
      <c r="F397" s="187" t="s">
        <v>1531</v>
      </c>
      <c r="G397" s="187" t="s">
        <v>1531</v>
      </c>
      <c r="H397" s="193">
        <v>2725236</v>
      </c>
      <c r="I397" s="206">
        <v>44043</v>
      </c>
      <c r="J397" s="188" t="s">
        <v>1532</v>
      </c>
      <c r="K397" s="193">
        <v>68998</v>
      </c>
      <c r="L397" s="188"/>
      <c r="M397" s="193"/>
      <c r="N397" s="193"/>
      <c r="O397" s="186">
        <f t="shared" si="12"/>
        <v>68998</v>
      </c>
      <c r="P397" s="188"/>
      <c r="Q397" s="193"/>
      <c r="R397" s="193"/>
      <c r="S397" s="186">
        <f t="shared" si="13"/>
        <v>68998</v>
      </c>
      <c r="T397" s="206">
        <v>44134</v>
      </c>
      <c r="U397" s="186">
        <v>68998</v>
      </c>
      <c r="V397" s="186">
        <v>0</v>
      </c>
      <c r="W397" s="186">
        <v>0</v>
      </c>
      <c r="X397" s="186">
        <v>0</v>
      </c>
      <c r="Y397" s="188" t="s">
        <v>237</v>
      </c>
      <c r="Z397" s="188" t="s">
        <v>170</v>
      </c>
      <c r="AA397" s="188" t="s">
        <v>235</v>
      </c>
      <c r="AB397" s="206">
        <v>44007</v>
      </c>
      <c r="AC397" s="206">
        <v>44007</v>
      </c>
      <c r="AD397" s="188" t="s">
        <v>1533</v>
      </c>
      <c r="AE397" s="188" t="s">
        <v>1534</v>
      </c>
      <c r="AF397" s="188" t="s">
        <v>240</v>
      </c>
      <c r="AG397" s="188">
        <v>3</v>
      </c>
    </row>
    <row r="398" spans="1:33">
      <c r="A398" s="188" t="s">
        <v>44</v>
      </c>
      <c r="B398" s="188">
        <v>899999032</v>
      </c>
      <c r="C398" s="188" t="s">
        <v>278</v>
      </c>
      <c r="D398" s="188" t="s">
        <v>279</v>
      </c>
      <c r="E398" s="206">
        <v>44022</v>
      </c>
      <c r="F398" s="187" t="s">
        <v>1535</v>
      </c>
      <c r="G398" s="187" t="s">
        <v>1535</v>
      </c>
      <c r="H398" s="193">
        <v>1176553</v>
      </c>
      <c r="I398" s="206">
        <v>44043</v>
      </c>
      <c r="J398" s="188" t="s">
        <v>1536</v>
      </c>
      <c r="K398" s="193">
        <v>73000</v>
      </c>
      <c r="L398" s="188"/>
      <c r="M398" s="193"/>
      <c r="N398" s="193"/>
      <c r="O398" s="186">
        <f t="shared" si="12"/>
        <v>73000</v>
      </c>
      <c r="P398" s="188"/>
      <c r="Q398" s="193"/>
      <c r="R398" s="193"/>
      <c r="S398" s="186">
        <f t="shared" si="13"/>
        <v>73000</v>
      </c>
      <c r="T398" s="206">
        <v>44134</v>
      </c>
      <c r="U398" s="186">
        <v>73000</v>
      </c>
      <c r="V398" s="186">
        <v>0</v>
      </c>
      <c r="W398" s="186">
        <v>0</v>
      </c>
      <c r="X398" s="186">
        <v>0</v>
      </c>
      <c r="Y398" s="188" t="s">
        <v>237</v>
      </c>
      <c r="Z398" s="188" t="s">
        <v>1537</v>
      </c>
      <c r="AA398" s="188" t="s">
        <v>1538</v>
      </c>
      <c r="AB398" s="206">
        <v>44007</v>
      </c>
      <c r="AC398" s="206">
        <v>44008</v>
      </c>
      <c r="AD398" s="188" t="s">
        <v>1539</v>
      </c>
      <c r="AE398" s="188" t="s">
        <v>1440</v>
      </c>
      <c r="AF398" s="188" t="s">
        <v>240</v>
      </c>
      <c r="AG398" s="188">
        <v>3</v>
      </c>
    </row>
    <row r="399" spans="1:33">
      <c r="A399" s="188" t="s">
        <v>44</v>
      </c>
      <c r="B399" s="188">
        <v>899999032</v>
      </c>
      <c r="C399" s="188" t="s">
        <v>278</v>
      </c>
      <c r="D399" s="188" t="s">
        <v>279</v>
      </c>
      <c r="E399" s="206">
        <v>44022</v>
      </c>
      <c r="F399" s="187" t="s">
        <v>1540</v>
      </c>
      <c r="G399" s="187" t="s">
        <v>1540</v>
      </c>
      <c r="H399" s="193">
        <v>3389441</v>
      </c>
      <c r="I399" s="206">
        <v>44044</v>
      </c>
      <c r="J399" s="188" t="s">
        <v>1541</v>
      </c>
      <c r="K399" s="193">
        <v>848000</v>
      </c>
      <c r="L399" s="188"/>
      <c r="M399" s="193"/>
      <c r="N399" s="193"/>
      <c r="O399" s="186">
        <f t="shared" si="12"/>
        <v>848000</v>
      </c>
      <c r="P399" s="188"/>
      <c r="Q399" s="193"/>
      <c r="R399" s="193"/>
      <c r="S399" s="186">
        <f t="shared" si="13"/>
        <v>848000</v>
      </c>
      <c r="T399" s="206">
        <v>44134</v>
      </c>
      <c r="U399" s="186">
        <v>833800</v>
      </c>
      <c r="V399" s="186">
        <v>14200</v>
      </c>
      <c r="W399" s="186">
        <v>0</v>
      </c>
      <c r="X399" s="186">
        <v>0</v>
      </c>
      <c r="Y399" s="188" t="s">
        <v>237</v>
      </c>
      <c r="Z399" s="188" t="s">
        <v>170</v>
      </c>
      <c r="AA399" s="188" t="s">
        <v>311</v>
      </c>
      <c r="AB399" s="206">
        <v>44004</v>
      </c>
      <c r="AC399" s="206">
        <v>44009</v>
      </c>
      <c r="AD399" s="188" t="s">
        <v>1542</v>
      </c>
      <c r="AE399" s="188" t="s">
        <v>1543</v>
      </c>
      <c r="AF399" s="188" t="s">
        <v>240</v>
      </c>
      <c r="AG399" s="188">
        <v>3</v>
      </c>
    </row>
    <row r="400" spans="1:33">
      <c r="A400" s="188" t="s">
        <v>44</v>
      </c>
      <c r="B400" s="188">
        <v>899999032</v>
      </c>
      <c r="C400" s="188" t="s">
        <v>278</v>
      </c>
      <c r="D400" s="188" t="s">
        <v>279</v>
      </c>
      <c r="E400" s="206">
        <v>44022</v>
      </c>
      <c r="F400" s="187" t="s">
        <v>1544</v>
      </c>
      <c r="G400" s="187" t="s">
        <v>1544</v>
      </c>
      <c r="H400" s="193">
        <v>4209655</v>
      </c>
      <c r="I400" s="206">
        <v>44044</v>
      </c>
      <c r="J400" s="188" t="s">
        <v>1545</v>
      </c>
      <c r="K400" s="193">
        <v>132600</v>
      </c>
      <c r="L400" s="188"/>
      <c r="M400" s="193"/>
      <c r="N400" s="193"/>
      <c r="O400" s="186">
        <f t="shared" si="12"/>
        <v>132600</v>
      </c>
      <c r="P400" s="188"/>
      <c r="Q400" s="193"/>
      <c r="R400" s="193"/>
      <c r="S400" s="186">
        <f t="shared" si="13"/>
        <v>132600</v>
      </c>
      <c r="T400" s="206">
        <v>44134</v>
      </c>
      <c r="U400" s="186">
        <v>0</v>
      </c>
      <c r="V400" s="186">
        <v>132600</v>
      </c>
      <c r="W400" s="186">
        <v>0</v>
      </c>
      <c r="X400" s="186">
        <v>0</v>
      </c>
      <c r="Y400" s="188" t="s">
        <v>237</v>
      </c>
      <c r="Z400" s="188" t="s">
        <v>275</v>
      </c>
      <c r="AA400" s="188" t="s">
        <v>94</v>
      </c>
      <c r="AB400" s="206">
        <v>43977</v>
      </c>
      <c r="AC400" s="206">
        <v>43983</v>
      </c>
      <c r="AD400" s="188" t="s">
        <v>1546</v>
      </c>
      <c r="AE400" s="188" t="s">
        <v>1432</v>
      </c>
      <c r="AF400" s="188" t="s">
        <v>240</v>
      </c>
      <c r="AG400" s="188">
        <v>3</v>
      </c>
    </row>
    <row r="401" spans="1:33">
      <c r="A401" s="188" t="s">
        <v>260</v>
      </c>
      <c r="B401" s="188">
        <v>899999151</v>
      </c>
      <c r="C401" s="188" t="s">
        <v>170</v>
      </c>
      <c r="D401" s="188" t="s">
        <v>261</v>
      </c>
      <c r="E401" s="206">
        <v>44020</v>
      </c>
      <c r="F401" s="187" t="s">
        <v>1547</v>
      </c>
      <c r="G401" s="187" t="s">
        <v>1547</v>
      </c>
      <c r="H401" s="193">
        <v>2340752</v>
      </c>
      <c r="I401" s="206">
        <v>44049</v>
      </c>
      <c r="J401" s="188" t="s">
        <v>1548</v>
      </c>
      <c r="K401" s="193">
        <v>28915</v>
      </c>
      <c r="L401" s="188"/>
      <c r="M401" s="193"/>
      <c r="N401" s="193"/>
      <c r="O401" s="186">
        <f t="shared" si="12"/>
        <v>28915</v>
      </c>
      <c r="P401" s="188"/>
      <c r="Q401" s="193"/>
      <c r="R401" s="193"/>
      <c r="S401" s="186">
        <f t="shared" si="13"/>
        <v>28915</v>
      </c>
      <c r="T401" s="206">
        <v>44161</v>
      </c>
      <c r="U401" s="186">
        <v>0</v>
      </c>
      <c r="V401" s="186">
        <v>28915</v>
      </c>
      <c r="W401" s="186">
        <v>0</v>
      </c>
      <c r="X401" s="186">
        <v>0</v>
      </c>
      <c r="Y401" s="188" t="s">
        <v>237</v>
      </c>
      <c r="Z401" s="188" t="s">
        <v>170</v>
      </c>
      <c r="AA401" s="188" t="s">
        <v>235</v>
      </c>
      <c r="AB401" s="206">
        <v>43909</v>
      </c>
      <c r="AC401" s="206">
        <v>43914</v>
      </c>
      <c r="AD401" s="188" t="s">
        <v>1549</v>
      </c>
      <c r="AE401" s="188" t="s">
        <v>1550</v>
      </c>
      <c r="AF401" s="188" t="s">
        <v>240</v>
      </c>
      <c r="AG401" s="188">
        <v>3</v>
      </c>
    </row>
    <row r="402" spans="1:33">
      <c r="A402" s="188" t="s">
        <v>260</v>
      </c>
      <c r="B402" s="188">
        <v>899999151</v>
      </c>
      <c r="C402" s="188" t="s">
        <v>170</v>
      </c>
      <c r="D402" s="188" t="s">
        <v>261</v>
      </c>
      <c r="E402" s="206">
        <v>44021</v>
      </c>
      <c r="F402" s="187" t="s">
        <v>1551</v>
      </c>
      <c r="G402" s="187" t="s">
        <v>1551</v>
      </c>
      <c r="H402" s="193">
        <v>1990979</v>
      </c>
      <c r="I402" s="206">
        <v>44050</v>
      </c>
      <c r="J402" s="188" t="s">
        <v>1552</v>
      </c>
      <c r="K402" s="193">
        <v>759601</v>
      </c>
      <c r="L402" s="188"/>
      <c r="M402" s="193"/>
      <c r="N402" s="193"/>
      <c r="O402" s="186">
        <f t="shared" si="12"/>
        <v>759601</v>
      </c>
      <c r="P402" s="188"/>
      <c r="Q402" s="193"/>
      <c r="R402" s="193"/>
      <c r="S402" s="186">
        <f t="shared" si="13"/>
        <v>759601</v>
      </c>
      <c r="T402" s="206">
        <v>44161</v>
      </c>
      <c r="U402" s="186">
        <v>759601</v>
      </c>
      <c r="V402" s="186">
        <v>0</v>
      </c>
      <c r="W402" s="186">
        <v>0</v>
      </c>
      <c r="X402" s="186">
        <v>0</v>
      </c>
      <c r="Y402" s="188" t="s">
        <v>237</v>
      </c>
      <c r="Z402" s="188" t="s">
        <v>170</v>
      </c>
      <c r="AA402" s="188" t="s">
        <v>261</v>
      </c>
      <c r="AB402" s="206">
        <v>44009</v>
      </c>
      <c r="AC402" s="206">
        <v>44010</v>
      </c>
      <c r="AD402" s="188" t="s">
        <v>1553</v>
      </c>
      <c r="AE402" s="188" t="s">
        <v>1554</v>
      </c>
      <c r="AF402" s="188" t="s">
        <v>267</v>
      </c>
      <c r="AG402" s="188">
        <v>3</v>
      </c>
    </row>
    <row r="403" spans="1:33">
      <c r="A403" s="188" t="s">
        <v>260</v>
      </c>
      <c r="B403" s="188">
        <v>899999151</v>
      </c>
      <c r="C403" s="188" t="s">
        <v>170</v>
      </c>
      <c r="D403" s="188" t="s">
        <v>261</v>
      </c>
      <c r="E403" s="206">
        <v>44023</v>
      </c>
      <c r="F403" s="187" t="s">
        <v>1555</v>
      </c>
      <c r="G403" s="187" t="s">
        <v>1555</v>
      </c>
      <c r="H403" s="193">
        <v>2447336</v>
      </c>
      <c r="I403" s="206">
        <v>44054</v>
      </c>
      <c r="J403" s="188" t="s">
        <v>1556</v>
      </c>
      <c r="K403" s="193">
        <v>18100</v>
      </c>
      <c r="L403" s="188"/>
      <c r="M403" s="193"/>
      <c r="N403" s="193"/>
      <c r="O403" s="186">
        <f t="shared" si="12"/>
        <v>18100</v>
      </c>
      <c r="P403" s="188"/>
      <c r="Q403" s="193"/>
      <c r="R403" s="193"/>
      <c r="S403" s="186">
        <f t="shared" si="13"/>
        <v>18100</v>
      </c>
      <c r="T403" s="206">
        <v>44161</v>
      </c>
      <c r="U403" s="186">
        <v>0</v>
      </c>
      <c r="V403" s="186">
        <v>18100</v>
      </c>
      <c r="W403" s="186">
        <v>0</v>
      </c>
      <c r="X403" s="186">
        <v>0</v>
      </c>
      <c r="Y403" s="188" t="s">
        <v>237</v>
      </c>
      <c r="Z403" s="188" t="s">
        <v>170</v>
      </c>
      <c r="AA403" s="188" t="s">
        <v>235</v>
      </c>
      <c r="AB403" s="206">
        <v>43864</v>
      </c>
      <c r="AC403" s="206">
        <v>43866</v>
      </c>
      <c r="AD403" s="188" t="s">
        <v>1557</v>
      </c>
      <c r="AE403" s="188" t="s">
        <v>1558</v>
      </c>
      <c r="AF403" s="188" t="s">
        <v>240</v>
      </c>
      <c r="AG403" s="188">
        <v>3</v>
      </c>
    </row>
    <row r="404" spans="1:33">
      <c r="A404" s="188" t="s">
        <v>33</v>
      </c>
      <c r="B404" s="188">
        <v>832010436</v>
      </c>
      <c r="C404" s="188" t="s">
        <v>170</v>
      </c>
      <c r="D404" s="188" t="s">
        <v>264</v>
      </c>
      <c r="E404" s="206">
        <v>44029</v>
      </c>
      <c r="F404" s="187">
        <v>1557271</v>
      </c>
      <c r="G404" s="187">
        <v>1557271</v>
      </c>
      <c r="H404" s="193">
        <v>1014651</v>
      </c>
      <c r="I404" s="206">
        <v>44055</v>
      </c>
      <c r="J404" s="188" t="s">
        <v>1559</v>
      </c>
      <c r="K404" s="193">
        <v>105532</v>
      </c>
      <c r="L404" s="188"/>
      <c r="M404" s="193"/>
      <c r="N404" s="193"/>
      <c r="O404" s="186">
        <f t="shared" si="12"/>
        <v>105532</v>
      </c>
      <c r="P404" s="188"/>
      <c r="Q404" s="193"/>
      <c r="R404" s="193"/>
      <c r="S404" s="186">
        <f t="shared" si="13"/>
        <v>105532</v>
      </c>
      <c r="T404" s="206">
        <v>44117</v>
      </c>
      <c r="U404" s="186">
        <v>81232</v>
      </c>
      <c r="V404" s="186">
        <v>24300</v>
      </c>
      <c r="W404" s="186">
        <v>0</v>
      </c>
      <c r="X404" s="186">
        <v>0</v>
      </c>
      <c r="Y404" s="188" t="s">
        <v>237</v>
      </c>
      <c r="Z404" s="188" t="s">
        <v>170</v>
      </c>
      <c r="AA404" s="188" t="s">
        <v>264</v>
      </c>
      <c r="AB404" s="206">
        <v>43920</v>
      </c>
      <c r="AC404" s="206">
        <v>43922</v>
      </c>
      <c r="AD404" s="188" t="s">
        <v>1560</v>
      </c>
      <c r="AE404" s="188" t="s">
        <v>1561</v>
      </c>
      <c r="AF404" s="188" t="s">
        <v>267</v>
      </c>
      <c r="AG404" s="188">
        <v>3</v>
      </c>
    </row>
    <row r="405" spans="1:33">
      <c r="A405" s="188" t="s">
        <v>44</v>
      </c>
      <c r="B405" s="188">
        <v>899999032</v>
      </c>
      <c r="C405" s="188" t="s">
        <v>278</v>
      </c>
      <c r="D405" s="188" t="s">
        <v>279</v>
      </c>
      <c r="E405" s="206">
        <v>44022</v>
      </c>
      <c r="F405" s="187" t="s">
        <v>1562</v>
      </c>
      <c r="G405" s="187" t="s">
        <v>1562</v>
      </c>
      <c r="H405" s="193">
        <v>3750050</v>
      </c>
      <c r="I405" s="206">
        <v>44061</v>
      </c>
      <c r="J405" s="188" t="s">
        <v>1563</v>
      </c>
      <c r="K405" s="193">
        <v>2624650</v>
      </c>
      <c r="L405" s="188"/>
      <c r="M405" s="193"/>
      <c r="N405" s="193"/>
      <c r="O405" s="186">
        <f t="shared" si="12"/>
        <v>2624650</v>
      </c>
      <c r="P405" s="188"/>
      <c r="Q405" s="193"/>
      <c r="R405" s="193"/>
      <c r="S405" s="186">
        <f t="shared" si="13"/>
        <v>2624650</v>
      </c>
      <c r="T405" s="206">
        <v>44134</v>
      </c>
      <c r="U405" s="186">
        <v>2230953</v>
      </c>
      <c r="V405" s="186">
        <v>393697</v>
      </c>
      <c r="W405" s="186">
        <v>0</v>
      </c>
      <c r="X405" s="186">
        <v>0</v>
      </c>
      <c r="Y405" s="188" t="s">
        <v>237</v>
      </c>
      <c r="Z405" s="188" t="s">
        <v>170</v>
      </c>
      <c r="AA405" s="188" t="s">
        <v>235</v>
      </c>
      <c r="AB405" s="206">
        <v>43986</v>
      </c>
      <c r="AC405" s="206">
        <v>43993</v>
      </c>
      <c r="AD405" s="188" t="s">
        <v>1564</v>
      </c>
      <c r="AE405" s="188" t="s">
        <v>1565</v>
      </c>
      <c r="AF405" s="188" t="s">
        <v>240</v>
      </c>
      <c r="AG405" s="188">
        <v>3</v>
      </c>
    </row>
    <row r="406" spans="1:33">
      <c r="A406" s="188" t="s">
        <v>28</v>
      </c>
      <c r="B406" s="188">
        <v>800006850</v>
      </c>
      <c r="C406" s="188" t="s">
        <v>170</v>
      </c>
      <c r="D406" s="188" t="s">
        <v>235</v>
      </c>
      <c r="E406" s="206">
        <v>44048</v>
      </c>
      <c r="F406" s="187">
        <v>5520399</v>
      </c>
      <c r="G406" s="187">
        <v>5520399</v>
      </c>
      <c r="H406" s="193">
        <v>942700</v>
      </c>
      <c r="I406" s="206">
        <v>44069</v>
      </c>
      <c r="J406" s="188" t="s">
        <v>1566</v>
      </c>
      <c r="K406" s="193">
        <v>444860</v>
      </c>
      <c r="L406" s="188"/>
      <c r="M406" s="193"/>
      <c r="N406" s="193"/>
      <c r="O406" s="186">
        <f t="shared" si="12"/>
        <v>444860</v>
      </c>
      <c r="P406" s="188"/>
      <c r="Q406" s="193"/>
      <c r="R406" s="193"/>
      <c r="S406" s="186">
        <f t="shared" si="13"/>
        <v>444860</v>
      </c>
      <c r="T406" s="206">
        <v>44104</v>
      </c>
      <c r="U406" s="186">
        <v>444860</v>
      </c>
      <c r="V406" s="186">
        <v>0</v>
      </c>
      <c r="W406" s="186">
        <v>0</v>
      </c>
      <c r="X406" s="186">
        <v>0</v>
      </c>
      <c r="Y406" s="188" t="s">
        <v>237</v>
      </c>
      <c r="Z406" s="188" t="s">
        <v>170</v>
      </c>
      <c r="AA406" s="188" t="s">
        <v>235</v>
      </c>
      <c r="AB406" s="206">
        <v>43896</v>
      </c>
      <c r="AC406" s="206">
        <v>43896</v>
      </c>
      <c r="AD406" s="188" t="s">
        <v>1567</v>
      </c>
      <c r="AE406" s="188" t="s">
        <v>1568</v>
      </c>
      <c r="AF406" s="188" t="s">
        <v>240</v>
      </c>
      <c r="AG406" s="188">
        <v>3</v>
      </c>
    </row>
    <row r="407" spans="1:33">
      <c r="A407" s="188" t="s">
        <v>28</v>
      </c>
      <c r="B407" s="188">
        <v>800006850</v>
      </c>
      <c r="C407" s="188" t="s">
        <v>170</v>
      </c>
      <c r="D407" s="188" t="s">
        <v>235</v>
      </c>
      <c r="E407" s="206">
        <v>44048</v>
      </c>
      <c r="F407" s="187">
        <v>5538265</v>
      </c>
      <c r="G407" s="187">
        <v>5538265</v>
      </c>
      <c r="H407" s="193">
        <v>1521869</v>
      </c>
      <c r="I407" s="206">
        <v>44069</v>
      </c>
      <c r="J407" s="188" t="s">
        <v>1569</v>
      </c>
      <c r="K407" s="193">
        <v>375091</v>
      </c>
      <c r="L407" s="188"/>
      <c r="M407" s="193"/>
      <c r="N407" s="193"/>
      <c r="O407" s="186">
        <f t="shared" si="12"/>
        <v>375091</v>
      </c>
      <c r="P407" s="188"/>
      <c r="Q407" s="193"/>
      <c r="R407" s="193"/>
      <c r="S407" s="186">
        <f t="shared" si="13"/>
        <v>375091</v>
      </c>
      <c r="T407" s="206">
        <v>44104</v>
      </c>
      <c r="U407" s="186">
        <v>74925</v>
      </c>
      <c r="V407" s="186">
        <v>300166</v>
      </c>
      <c r="W407" s="186">
        <v>0</v>
      </c>
      <c r="X407" s="186">
        <v>0</v>
      </c>
      <c r="Y407" s="188" t="s">
        <v>237</v>
      </c>
      <c r="Z407" s="188" t="s">
        <v>170</v>
      </c>
      <c r="AA407" s="188" t="s">
        <v>235</v>
      </c>
      <c r="AB407" s="206">
        <v>43923</v>
      </c>
      <c r="AC407" s="206">
        <v>43924</v>
      </c>
      <c r="AD407" s="188" t="s">
        <v>1570</v>
      </c>
      <c r="AE407" s="188" t="s">
        <v>1571</v>
      </c>
      <c r="AF407" s="188" t="s">
        <v>240</v>
      </c>
      <c r="AG407" s="188">
        <v>3</v>
      </c>
    </row>
    <row r="408" spans="1:33">
      <c r="A408" s="188" t="s">
        <v>28</v>
      </c>
      <c r="B408" s="188">
        <v>800006850</v>
      </c>
      <c r="C408" s="188" t="s">
        <v>170</v>
      </c>
      <c r="D408" s="188" t="s">
        <v>235</v>
      </c>
      <c r="E408" s="206">
        <v>44048</v>
      </c>
      <c r="F408" s="187">
        <v>5538317</v>
      </c>
      <c r="G408" s="187">
        <v>5538317</v>
      </c>
      <c r="H408" s="193">
        <v>1022011</v>
      </c>
      <c r="I408" s="206">
        <v>44069</v>
      </c>
      <c r="J408" s="188" t="s">
        <v>1572</v>
      </c>
      <c r="K408" s="193">
        <v>73200</v>
      </c>
      <c r="L408" s="188"/>
      <c r="M408" s="193"/>
      <c r="N408" s="193"/>
      <c r="O408" s="186">
        <f t="shared" si="12"/>
        <v>73200</v>
      </c>
      <c r="P408" s="188"/>
      <c r="Q408" s="193"/>
      <c r="R408" s="193"/>
      <c r="S408" s="186">
        <f t="shared" si="13"/>
        <v>73200</v>
      </c>
      <c r="T408" s="206">
        <v>44104</v>
      </c>
      <c r="U408" s="186">
        <v>73200</v>
      </c>
      <c r="V408" s="186">
        <v>0</v>
      </c>
      <c r="W408" s="186">
        <v>0</v>
      </c>
      <c r="X408" s="186">
        <v>0</v>
      </c>
      <c r="Y408" s="188" t="s">
        <v>237</v>
      </c>
      <c r="Z408" s="188" t="s">
        <v>170</v>
      </c>
      <c r="AA408" s="188" t="s">
        <v>235</v>
      </c>
      <c r="AB408" s="206">
        <v>43923</v>
      </c>
      <c r="AC408" s="206">
        <v>43924</v>
      </c>
      <c r="AD408" s="188" t="s">
        <v>1573</v>
      </c>
      <c r="AE408" s="188" t="s">
        <v>1574</v>
      </c>
      <c r="AF408" s="188" t="s">
        <v>240</v>
      </c>
      <c r="AG408" s="188">
        <v>3</v>
      </c>
    </row>
    <row r="409" spans="1:33">
      <c r="A409" s="188" t="s">
        <v>28</v>
      </c>
      <c r="B409" s="188">
        <v>800006850</v>
      </c>
      <c r="C409" s="188" t="s">
        <v>170</v>
      </c>
      <c r="D409" s="188" t="s">
        <v>235</v>
      </c>
      <c r="E409" s="206">
        <v>44048</v>
      </c>
      <c r="F409" s="187">
        <v>5539354</v>
      </c>
      <c r="G409" s="187">
        <v>5539354</v>
      </c>
      <c r="H409" s="193">
        <v>1688967</v>
      </c>
      <c r="I409" s="206">
        <v>44069</v>
      </c>
      <c r="J409" s="188" t="s">
        <v>1575</v>
      </c>
      <c r="K409" s="193">
        <v>375091</v>
      </c>
      <c r="L409" s="188"/>
      <c r="M409" s="193"/>
      <c r="N409" s="193"/>
      <c r="O409" s="186">
        <f t="shared" si="12"/>
        <v>375091</v>
      </c>
      <c r="P409" s="188"/>
      <c r="Q409" s="193"/>
      <c r="R409" s="193"/>
      <c r="S409" s="186">
        <f t="shared" si="13"/>
        <v>375091</v>
      </c>
      <c r="T409" s="206">
        <v>44104</v>
      </c>
      <c r="U409" s="186">
        <v>74925</v>
      </c>
      <c r="V409" s="186">
        <v>300166</v>
      </c>
      <c r="W409" s="186">
        <v>0</v>
      </c>
      <c r="X409" s="186">
        <v>0</v>
      </c>
      <c r="Y409" s="188" t="s">
        <v>237</v>
      </c>
      <c r="Z409" s="188" t="s">
        <v>170</v>
      </c>
      <c r="AA409" s="188" t="s">
        <v>235</v>
      </c>
      <c r="AB409" s="206">
        <v>43926</v>
      </c>
      <c r="AC409" s="206">
        <v>43927</v>
      </c>
      <c r="AD409" s="188" t="s">
        <v>1576</v>
      </c>
      <c r="AE409" s="188" t="s">
        <v>1574</v>
      </c>
      <c r="AF409" s="188" t="s">
        <v>240</v>
      </c>
      <c r="AG409" s="188">
        <v>3</v>
      </c>
    </row>
    <row r="410" spans="1:33">
      <c r="A410" s="188" t="s">
        <v>28</v>
      </c>
      <c r="B410" s="188">
        <v>800006850</v>
      </c>
      <c r="C410" s="188" t="s">
        <v>170</v>
      </c>
      <c r="D410" s="188" t="s">
        <v>235</v>
      </c>
      <c r="E410" s="206">
        <v>44048</v>
      </c>
      <c r="F410" s="187">
        <v>5539984</v>
      </c>
      <c r="G410" s="187">
        <v>5539984</v>
      </c>
      <c r="H410" s="193">
        <v>1897644</v>
      </c>
      <c r="I410" s="206">
        <v>44069</v>
      </c>
      <c r="J410" s="188" t="s">
        <v>1577</v>
      </c>
      <c r="K410" s="193">
        <v>73200</v>
      </c>
      <c r="L410" s="188"/>
      <c r="M410" s="193"/>
      <c r="N410" s="193"/>
      <c r="O410" s="186">
        <f t="shared" si="12"/>
        <v>73200</v>
      </c>
      <c r="P410" s="188"/>
      <c r="Q410" s="193"/>
      <c r="R410" s="193"/>
      <c r="S410" s="186">
        <f t="shared" si="13"/>
        <v>73200</v>
      </c>
      <c r="T410" s="206">
        <v>44104</v>
      </c>
      <c r="U410" s="186">
        <v>73200</v>
      </c>
      <c r="V410" s="186">
        <v>0</v>
      </c>
      <c r="W410" s="186">
        <v>0</v>
      </c>
      <c r="X410" s="186">
        <v>0</v>
      </c>
      <c r="Y410" s="188" t="s">
        <v>237</v>
      </c>
      <c r="Z410" s="188" t="s">
        <v>170</v>
      </c>
      <c r="AA410" s="188" t="s">
        <v>235</v>
      </c>
      <c r="AB410" s="206">
        <v>43928</v>
      </c>
      <c r="AC410" s="206">
        <v>43929</v>
      </c>
      <c r="AD410" s="188" t="s">
        <v>1573</v>
      </c>
      <c r="AE410" s="188" t="s">
        <v>1574</v>
      </c>
      <c r="AF410" s="188" t="s">
        <v>240</v>
      </c>
      <c r="AG410" s="188">
        <v>3</v>
      </c>
    </row>
    <row r="411" spans="1:33">
      <c r="A411" s="188" t="s">
        <v>28</v>
      </c>
      <c r="B411" s="188">
        <v>800006850</v>
      </c>
      <c r="C411" s="188" t="s">
        <v>170</v>
      </c>
      <c r="D411" s="188" t="s">
        <v>235</v>
      </c>
      <c r="E411" s="206">
        <v>44048</v>
      </c>
      <c r="F411" s="187">
        <v>5540159</v>
      </c>
      <c r="G411" s="187">
        <v>5540159</v>
      </c>
      <c r="H411" s="193">
        <v>1338799</v>
      </c>
      <c r="I411" s="206">
        <v>44069</v>
      </c>
      <c r="J411" s="188" t="s">
        <v>1578</v>
      </c>
      <c r="K411" s="193">
        <v>128000</v>
      </c>
      <c r="L411" s="188"/>
      <c r="M411" s="193"/>
      <c r="N411" s="193"/>
      <c r="O411" s="186">
        <f t="shared" si="12"/>
        <v>128000</v>
      </c>
      <c r="P411" s="188"/>
      <c r="Q411" s="193"/>
      <c r="R411" s="193"/>
      <c r="S411" s="186">
        <f t="shared" si="13"/>
        <v>128000</v>
      </c>
      <c r="T411" s="206">
        <v>44104</v>
      </c>
      <c r="U411" s="186">
        <v>76100</v>
      </c>
      <c r="V411" s="186">
        <v>51900</v>
      </c>
      <c r="W411" s="186">
        <v>0</v>
      </c>
      <c r="X411" s="186">
        <v>0</v>
      </c>
      <c r="Y411" s="188" t="s">
        <v>237</v>
      </c>
      <c r="Z411" s="188" t="s">
        <v>170</v>
      </c>
      <c r="AA411" s="188" t="s">
        <v>235</v>
      </c>
      <c r="AB411" s="206">
        <v>43927</v>
      </c>
      <c r="AC411" s="206">
        <v>43931</v>
      </c>
      <c r="AD411" s="188" t="s">
        <v>1579</v>
      </c>
      <c r="AE411" s="188" t="s">
        <v>1580</v>
      </c>
      <c r="AF411" s="188" t="s">
        <v>240</v>
      </c>
      <c r="AG411" s="188">
        <v>3</v>
      </c>
    </row>
    <row r="412" spans="1:33">
      <c r="A412" s="188" t="s">
        <v>28</v>
      </c>
      <c r="B412" s="188">
        <v>800006850</v>
      </c>
      <c r="C412" s="188" t="s">
        <v>170</v>
      </c>
      <c r="D412" s="188" t="s">
        <v>235</v>
      </c>
      <c r="E412" s="206">
        <v>44048</v>
      </c>
      <c r="F412" s="187">
        <v>5540289</v>
      </c>
      <c r="G412" s="187">
        <v>5540289</v>
      </c>
      <c r="H412" s="193">
        <v>1420214</v>
      </c>
      <c r="I412" s="206">
        <v>44069</v>
      </c>
      <c r="J412" s="188" t="s">
        <v>1581</v>
      </c>
      <c r="K412" s="193">
        <v>1725</v>
      </c>
      <c r="L412" s="188"/>
      <c r="M412" s="193"/>
      <c r="N412" s="193"/>
      <c r="O412" s="186">
        <f t="shared" si="12"/>
        <v>1725</v>
      </c>
      <c r="P412" s="188"/>
      <c r="Q412" s="193"/>
      <c r="R412" s="193"/>
      <c r="S412" s="186">
        <f t="shared" si="13"/>
        <v>1725</v>
      </c>
      <c r="T412" s="206">
        <v>44104</v>
      </c>
      <c r="U412" s="186">
        <v>1725</v>
      </c>
      <c r="V412" s="186">
        <v>0</v>
      </c>
      <c r="W412" s="186">
        <v>0</v>
      </c>
      <c r="X412" s="186">
        <v>0</v>
      </c>
      <c r="Y412" s="188" t="s">
        <v>237</v>
      </c>
      <c r="Z412" s="188" t="s">
        <v>170</v>
      </c>
      <c r="AA412" s="188" t="s">
        <v>235</v>
      </c>
      <c r="AB412" s="206">
        <v>43931</v>
      </c>
      <c r="AC412" s="206">
        <v>43932</v>
      </c>
      <c r="AD412" s="188" t="s">
        <v>1582</v>
      </c>
      <c r="AE412" s="188" t="s">
        <v>1571</v>
      </c>
      <c r="AF412" s="188" t="s">
        <v>240</v>
      </c>
      <c r="AG412" s="188">
        <v>3</v>
      </c>
    </row>
    <row r="413" spans="1:33">
      <c r="A413" s="188" t="s">
        <v>28</v>
      </c>
      <c r="B413" s="188">
        <v>800006850</v>
      </c>
      <c r="C413" s="188" t="s">
        <v>170</v>
      </c>
      <c r="D413" s="188" t="s">
        <v>235</v>
      </c>
      <c r="E413" s="206">
        <v>44048</v>
      </c>
      <c r="F413" s="187">
        <v>5540400</v>
      </c>
      <c r="G413" s="187">
        <v>5540400</v>
      </c>
      <c r="H413" s="193">
        <v>2595470</v>
      </c>
      <c r="I413" s="206">
        <v>44069</v>
      </c>
      <c r="J413" s="188" t="s">
        <v>1583</v>
      </c>
      <c r="K413" s="193">
        <v>407355</v>
      </c>
      <c r="L413" s="188"/>
      <c r="M413" s="193"/>
      <c r="N413" s="193"/>
      <c r="O413" s="186">
        <f t="shared" si="12"/>
        <v>407355</v>
      </c>
      <c r="P413" s="188"/>
      <c r="Q413" s="193"/>
      <c r="R413" s="193"/>
      <c r="S413" s="186">
        <f t="shared" si="13"/>
        <v>407355</v>
      </c>
      <c r="T413" s="206">
        <v>44104</v>
      </c>
      <c r="U413" s="186">
        <v>407355</v>
      </c>
      <c r="V413" s="186">
        <v>0</v>
      </c>
      <c r="W413" s="186">
        <v>0</v>
      </c>
      <c r="X413" s="186">
        <v>0</v>
      </c>
      <c r="Y413" s="188" t="s">
        <v>237</v>
      </c>
      <c r="Z413" s="188" t="s">
        <v>170</v>
      </c>
      <c r="AA413" s="188" t="s">
        <v>235</v>
      </c>
      <c r="AB413" s="206">
        <v>43931</v>
      </c>
      <c r="AC413" s="206">
        <v>43933</v>
      </c>
      <c r="AD413" s="188" t="s">
        <v>1584</v>
      </c>
      <c r="AE413" s="188" t="s">
        <v>1585</v>
      </c>
      <c r="AF413" s="188" t="s">
        <v>240</v>
      </c>
      <c r="AG413" s="188">
        <v>3</v>
      </c>
    </row>
    <row r="414" spans="1:33">
      <c r="A414" s="188" t="s">
        <v>28</v>
      </c>
      <c r="B414" s="188">
        <v>800006850</v>
      </c>
      <c r="C414" s="188" t="s">
        <v>170</v>
      </c>
      <c r="D414" s="188" t="s">
        <v>235</v>
      </c>
      <c r="E414" s="206">
        <v>44048</v>
      </c>
      <c r="F414" s="187">
        <v>5540844</v>
      </c>
      <c r="G414" s="187">
        <v>5540844</v>
      </c>
      <c r="H414" s="193">
        <v>2560277</v>
      </c>
      <c r="I414" s="206">
        <v>44069</v>
      </c>
      <c r="J414" s="188" t="s">
        <v>1586</v>
      </c>
      <c r="K414" s="193">
        <v>480555</v>
      </c>
      <c r="L414" s="188"/>
      <c r="M414" s="193"/>
      <c r="N414" s="193"/>
      <c r="O414" s="186">
        <f t="shared" si="12"/>
        <v>480555</v>
      </c>
      <c r="P414" s="188"/>
      <c r="Q414" s="193"/>
      <c r="R414" s="193"/>
      <c r="S414" s="186">
        <f t="shared" si="13"/>
        <v>480555</v>
      </c>
      <c r="T414" s="206">
        <v>44104</v>
      </c>
      <c r="U414" s="186">
        <v>480555</v>
      </c>
      <c r="V414" s="186">
        <v>0</v>
      </c>
      <c r="W414" s="186">
        <v>0</v>
      </c>
      <c r="X414" s="186">
        <v>0</v>
      </c>
      <c r="Y414" s="188" t="s">
        <v>237</v>
      </c>
      <c r="Z414" s="188" t="s">
        <v>170</v>
      </c>
      <c r="AA414" s="188" t="s">
        <v>235</v>
      </c>
      <c r="AB414" s="206">
        <v>43933</v>
      </c>
      <c r="AC414" s="206">
        <v>43934</v>
      </c>
      <c r="AD414" s="188" t="s">
        <v>1587</v>
      </c>
      <c r="AE414" s="188" t="s">
        <v>1588</v>
      </c>
      <c r="AF414" s="188" t="s">
        <v>240</v>
      </c>
      <c r="AG414" s="188">
        <v>3</v>
      </c>
    </row>
    <row r="415" spans="1:33">
      <c r="A415" s="188" t="s">
        <v>28</v>
      </c>
      <c r="B415" s="188">
        <v>800006850</v>
      </c>
      <c r="C415" s="188" t="s">
        <v>170</v>
      </c>
      <c r="D415" s="188" t="s">
        <v>235</v>
      </c>
      <c r="E415" s="206">
        <v>44048</v>
      </c>
      <c r="F415" s="187">
        <v>5540986</v>
      </c>
      <c r="G415" s="187">
        <v>5540986</v>
      </c>
      <c r="H415" s="193">
        <v>730676</v>
      </c>
      <c r="I415" s="206">
        <v>44069</v>
      </c>
      <c r="J415" s="188" t="s">
        <v>1589</v>
      </c>
      <c r="K415" s="193">
        <v>131080</v>
      </c>
      <c r="L415" s="188"/>
      <c r="M415" s="193"/>
      <c r="N415" s="193"/>
      <c r="O415" s="186">
        <f t="shared" si="12"/>
        <v>131080</v>
      </c>
      <c r="P415" s="188"/>
      <c r="Q415" s="193"/>
      <c r="R415" s="193"/>
      <c r="S415" s="186">
        <f t="shared" si="13"/>
        <v>131080</v>
      </c>
      <c r="T415" s="206">
        <v>44104</v>
      </c>
      <c r="U415" s="186">
        <v>131080</v>
      </c>
      <c r="V415" s="186">
        <v>0</v>
      </c>
      <c r="W415" s="186">
        <v>0</v>
      </c>
      <c r="X415" s="186">
        <v>0</v>
      </c>
      <c r="Y415" s="188" t="s">
        <v>237</v>
      </c>
      <c r="Z415" s="188" t="s">
        <v>170</v>
      </c>
      <c r="AA415" s="188" t="s">
        <v>235</v>
      </c>
      <c r="AB415" s="206">
        <v>43932</v>
      </c>
      <c r="AC415" s="206">
        <v>43934</v>
      </c>
      <c r="AD415" s="188" t="s">
        <v>1590</v>
      </c>
      <c r="AE415" s="188" t="s">
        <v>1591</v>
      </c>
      <c r="AF415" s="188" t="s">
        <v>240</v>
      </c>
      <c r="AG415" s="188">
        <v>3</v>
      </c>
    </row>
    <row r="416" spans="1:33">
      <c r="A416" s="188" t="s">
        <v>28</v>
      </c>
      <c r="B416" s="188">
        <v>800006850</v>
      </c>
      <c r="C416" s="188" t="s">
        <v>170</v>
      </c>
      <c r="D416" s="188" t="s">
        <v>235</v>
      </c>
      <c r="E416" s="206">
        <v>44048</v>
      </c>
      <c r="F416" s="187">
        <v>5541867</v>
      </c>
      <c r="G416" s="187">
        <v>5541867</v>
      </c>
      <c r="H416" s="193">
        <v>1471498</v>
      </c>
      <c r="I416" s="206">
        <v>44069</v>
      </c>
      <c r="J416" s="188" t="s">
        <v>1592</v>
      </c>
      <c r="K416" s="193">
        <v>74925</v>
      </c>
      <c r="L416" s="188"/>
      <c r="M416" s="193"/>
      <c r="N416" s="193"/>
      <c r="O416" s="186">
        <f t="shared" si="12"/>
        <v>74925</v>
      </c>
      <c r="P416" s="188"/>
      <c r="Q416" s="193"/>
      <c r="R416" s="193"/>
      <c r="S416" s="186">
        <f t="shared" si="13"/>
        <v>74925</v>
      </c>
      <c r="T416" s="206">
        <v>44104</v>
      </c>
      <c r="U416" s="186">
        <v>74925</v>
      </c>
      <c r="V416" s="186">
        <v>0</v>
      </c>
      <c r="W416" s="186">
        <v>0</v>
      </c>
      <c r="X416" s="186">
        <v>0</v>
      </c>
      <c r="Y416" s="188" t="s">
        <v>237</v>
      </c>
      <c r="Z416" s="188" t="s">
        <v>170</v>
      </c>
      <c r="AA416" s="188" t="s">
        <v>235</v>
      </c>
      <c r="AB416" s="206">
        <v>43935</v>
      </c>
      <c r="AC416" s="206">
        <v>43936</v>
      </c>
      <c r="AD416" s="188" t="s">
        <v>1593</v>
      </c>
      <c r="AE416" s="188" t="s">
        <v>1571</v>
      </c>
      <c r="AF416" s="188" t="s">
        <v>240</v>
      </c>
      <c r="AG416" s="188">
        <v>3</v>
      </c>
    </row>
    <row r="417" spans="1:33">
      <c r="A417" s="188" t="s">
        <v>28</v>
      </c>
      <c r="B417" s="188">
        <v>800006850</v>
      </c>
      <c r="C417" s="188" t="s">
        <v>170</v>
      </c>
      <c r="D417" s="188" t="s">
        <v>235</v>
      </c>
      <c r="E417" s="206">
        <v>44048</v>
      </c>
      <c r="F417" s="187">
        <v>5542722</v>
      </c>
      <c r="G417" s="187">
        <v>5542722</v>
      </c>
      <c r="H417" s="193">
        <v>1516155</v>
      </c>
      <c r="I417" s="206">
        <v>44070</v>
      </c>
      <c r="J417" s="188" t="s">
        <v>1594</v>
      </c>
      <c r="K417" s="193">
        <v>285216</v>
      </c>
      <c r="L417" s="188"/>
      <c r="M417" s="193"/>
      <c r="N417" s="193"/>
      <c r="O417" s="186">
        <f t="shared" si="12"/>
        <v>285216</v>
      </c>
      <c r="P417" s="188"/>
      <c r="Q417" s="193"/>
      <c r="R417" s="193"/>
      <c r="S417" s="186">
        <f t="shared" si="13"/>
        <v>285216</v>
      </c>
      <c r="T417" s="206">
        <v>44104</v>
      </c>
      <c r="U417" s="186">
        <v>285216</v>
      </c>
      <c r="V417" s="186">
        <v>0</v>
      </c>
      <c r="W417" s="186">
        <v>0</v>
      </c>
      <c r="X417" s="186">
        <v>0</v>
      </c>
      <c r="Y417" s="188" t="s">
        <v>237</v>
      </c>
      <c r="Z417" s="188" t="s">
        <v>170</v>
      </c>
      <c r="AA417" s="188" t="s">
        <v>235</v>
      </c>
      <c r="AB417" s="206">
        <v>43921</v>
      </c>
      <c r="AC417" s="206">
        <v>43925</v>
      </c>
      <c r="AD417" s="188" t="s">
        <v>1595</v>
      </c>
      <c r="AE417" s="188" t="s">
        <v>1596</v>
      </c>
      <c r="AF417" s="188" t="s">
        <v>240</v>
      </c>
      <c r="AG417" s="188">
        <v>3</v>
      </c>
    </row>
    <row r="418" spans="1:33">
      <c r="A418" s="188" t="s">
        <v>28</v>
      </c>
      <c r="B418" s="188">
        <v>800006850</v>
      </c>
      <c r="C418" s="188" t="s">
        <v>170</v>
      </c>
      <c r="D418" s="188" t="s">
        <v>235</v>
      </c>
      <c r="E418" s="206">
        <v>44048</v>
      </c>
      <c r="F418" s="187">
        <v>5542768</v>
      </c>
      <c r="G418" s="187">
        <v>5542768</v>
      </c>
      <c r="H418" s="193">
        <v>1568447</v>
      </c>
      <c r="I418" s="206">
        <v>44070</v>
      </c>
      <c r="J418" s="188" t="s">
        <v>1597</v>
      </c>
      <c r="K418" s="193">
        <v>74925</v>
      </c>
      <c r="L418" s="188"/>
      <c r="M418" s="193"/>
      <c r="N418" s="193"/>
      <c r="O418" s="186">
        <f t="shared" si="12"/>
        <v>74925</v>
      </c>
      <c r="P418" s="188"/>
      <c r="Q418" s="193"/>
      <c r="R418" s="193"/>
      <c r="S418" s="186">
        <f t="shared" si="13"/>
        <v>74925</v>
      </c>
      <c r="T418" s="206">
        <v>44104</v>
      </c>
      <c r="U418" s="186">
        <v>74925</v>
      </c>
      <c r="V418" s="186">
        <v>0</v>
      </c>
      <c r="W418" s="186">
        <v>0</v>
      </c>
      <c r="X418" s="186">
        <v>0</v>
      </c>
      <c r="Y418" s="188" t="s">
        <v>237</v>
      </c>
      <c r="Z418" s="188" t="s">
        <v>170</v>
      </c>
      <c r="AA418" s="188" t="s">
        <v>235</v>
      </c>
      <c r="AB418" s="206">
        <v>43929</v>
      </c>
      <c r="AC418" s="206">
        <v>43930</v>
      </c>
      <c r="AD418" s="188" t="s">
        <v>1593</v>
      </c>
      <c r="AE418" s="188" t="s">
        <v>1571</v>
      </c>
      <c r="AF418" s="188" t="s">
        <v>240</v>
      </c>
      <c r="AG418" s="188">
        <v>3</v>
      </c>
    </row>
    <row r="419" spans="1:33">
      <c r="A419" s="188" t="s">
        <v>28</v>
      </c>
      <c r="B419" s="188">
        <v>800006850</v>
      </c>
      <c r="C419" s="188" t="s">
        <v>170</v>
      </c>
      <c r="D419" s="188" t="s">
        <v>235</v>
      </c>
      <c r="E419" s="206">
        <v>44048</v>
      </c>
      <c r="F419" s="187">
        <v>5542781</v>
      </c>
      <c r="G419" s="187">
        <v>5542781</v>
      </c>
      <c r="H419" s="193">
        <v>2065561</v>
      </c>
      <c r="I419" s="206">
        <v>44070</v>
      </c>
      <c r="J419" s="188" t="s">
        <v>1598</v>
      </c>
      <c r="K419" s="193">
        <v>74925</v>
      </c>
      <c r="L419" s="188"/>
      <c r="M419" s="193"/>
      <c r="N419" s="193"/>
      <c r="O419" s="186">
        <f t="shared" si="12"/>
        <v>74925</v>
      </c>
      <c r="P419" s="188"/>
      <c r="Q419" s="193"/>
      <c r="R419" s="193"/>
      <c r="S419" s="186">
        <f t="shared" si="13"/>
        <v>74925</v>
      </c>
      <c r="T419" s="206">
        <v>44104</v>
      </c>
      <c r="U419" s="186">
        <v>74925</v>
      </c>
      <c r="V419" s="186">
        <v>0</v>
      </c>
      <c r="W419" s="186">
        <v>0</v>
      </c>
      <c r="X419" s="186">
        <v>0</v>
      </c>
      <c r="Y419" s="188" t="s">
        <v>237</v>
      </c>
      <c r="Z419" s="188" t="s">
        <v>170</v>
      </c>
      <c r="AA419" s="188" t="s">
        <v>235</v>
      </c>
      <c r="AB419" s="206">
        <v>43936</v>
      </c>
      <c r="AC419" s="206">
        <v>43939</v>
      </c>
      <c r="AD419" s="188" t="s">
        <v>1593</v>
      </c>
      <c r="AE419" s="188" t="s">
        <v>1571</v>
      </c>
      <c r="AF419" s="188" t="s">
        <v>240</v>
      </c>
      <c r="AG419" s="188">
        <v>3</v>
      </c>
    </row>
    <row r="420" spans="1:33">
      <c r="A420" s="188" t="s">
        <v>28</v>
      </c>
      <c r="B420" s="188">
        <v>800006850</v>
      </c>
      <c r="C420" s="188" t="s">
        <v>170</v>
      </c>
      <c r="D420" s="188" t="s">
        <v>235</v>
      </c>
      <c r="E420" s="206">
        <v>44048</v>
      </c>
      <c r="F420" s="187">
        <v>5542889</v>
      </c>
      <c r="G420" s="187">
        <v>5542889</v>
      </c>
      <c r="H420" s="193">
        <v>1740732</v>
      </c>
      <c r="I420" s="206">
        <v>44070</v>
      </c>
      <c r="J420" s="188" t="s">
        <v>1599</v>
      </c>
      <c r="K420" s="193">
        <v>74925</v>
      </c>
      <c r="L420" s="188"/>
      <c r="M420" s="193"/>
      <c r="N420" s="193"/>
      <c r="O420" s="186">
        <f t="shared" si="12"/>
        <v>74925</v>
      </c>
      <c r="P420" s="188"/>
      <c r="Q420" s="193"/>
      <c r="R420" s="193"/>
      <c r="S420" s="186">
        <f t="shared" si="13"/>
        <v>74925</v>
      </c>
      <c r="T420" s="206">
        <v>44104</v>
      </c>
      <c r="U420" s="186">
        <v>74925</v>
      </c>
      <c r="V420" s="186">
        <v>0</v>
      </c>
      <c r="W420" s="186">
        <v>0</v>
      </c>
      <c r="X420" s="186">
        <v>0</v>
      </c>
      <c r="Y420" s="188" t="s">
        <v>237</v>
      </c>
      <c r="Z420" s="188" t="s">
        <v>170</v>
      </c>
      <c r="AA420" s="188" t="s">
        <v>235</v>
      </c>
      <c r="AB420" s="206">
        <v>43938</v>
      </c>
      <c r="AC420" s="206">
        <v>43940</v>
      </c>
      <c r="AD420" s="188" t="s">
        <v>1593</v>
      </c>
      <c r="AE420" s="188" t="s">
        <v>1571</v>
      </c>
      <c r="AF420" s="188" t="s">
        <v>240</v>
      </c>
      <c r="AG420" s="188">
        <v>3</v>
      </c>
    </row>
    <row r="421" spans="1:33">
      <c r="A421" s="188" t="s">
        <v>28</v>
      </c>
      <c r="B421" s="188">
        <v>800006850</v>
      </c>
      <c r="C421" s="188" t="s">
        <v>170</v>
      </c>
      <c r="D421" s="188" t="s">
        <v>235</v>
      </c>
      <c r="E421" s="206">
        <v>44048</v>
      </c>
      <c r="F421" s="187">
        <v>5543466</v>
      </c>
      <c r="G421" s="187">
        <v>5543466</v>
      </c>
      <c r="H421" s="193">
        <v>1296043</v>
      </c>
      <c r="I421" s="206">
        <v>44070</v>
      </c>
      <c r="J421" s="188" t="s">
        <v>1600</v>
      </c>
      <c r="K421" s="193">
        <v>27360</v>
      </c>
      <c r="L421" s="188"/>
      <c r="M421" s="193"/>
      <c r="N421" s="193"/>
      <c r="O421" s="186">
        <f t="shared" si="12"/>
        <v>27360</v>
      </c>
      <c r="P421" s="188"/>
      <c r="Q421" s="193"/>
      <c r="R421" s="193"/>
      <c r="S421" s="186">
        <f t="shared" si="13"/>
        <v>27360</v>
      </c>
      <c r="T421" s="206">
        <v>44104</v>
      </c>
      <c r="U421" s="186">
        <v>27360</v>
      </c>
      <c r="V421" s="186">
        <v>0</v>
      </c>
      <c r="W421" s="186">
        <v>0</v>
      </c>
      <c r="X421" s="186">
        <v>0</v>
      </c>
      <c r="Y421" s="188" t="s">
        <v>237</v>
      </c>
      <c r="Z421" s="188" t="s">
        <v>170</v>
      </c>
      <c r="AA421" s="188" t="s">
        <v>235</v>
      </c>
      <c r="AB421" s="206">
        <v>43930</v>
      </c>
      <c r="AC421" s="206">
        <v>43931</v>
      </c>
      <c r="AD421" s="188" t="s">
        <v>1601</v>
      </c>
      <c r="AE421" s="188" t="s">
        <v>1602</v>
      </c>
      <c r="AF421" s="188" t="s">
        <v>240</v>
      </c>
      <c r="AG421" s="188">
        <v>3</v>
      </c>
    </row>
    <row r="422" spans="1:33">
      <c r="A422" s="188" t="s">
        <v>28</v>
      </c>
      <c r="B422" s="188">
        <v>800006850</v>
      </c>
      <c r="C422" s="188" t="s">
        <v>170</v>
      </c>
      <c r="D422" s="188" t="s">
        <v>235</v>
      </c>
      <c r="E422" s="206">
        <v>44048</v>
      </c>
      <c r="F422" s="187">
        <v>5543487</v>
      </c>
      <c r="G422" s="187">
        <v>5543487</v>
      </c>
      <c r="H422" s="193">
        <v>1100426</v>
      </c>
      <c r="I422" s="206">
        <v>44070</v>
      </c>
      <c r="J422" s="188" t="s">
        <v>1603</v>
      </c>
      <c r="K422" s="193">
        <v>180900</v>
      </c>
      <c r="L422" s="188"/>
      <c r="M422" s="193"/>
      <c r="N422" s="193"/>
      <c r="O422" s="186">
        <f t="shared" si="12"/>
        <v>180900</v>
      </c>
      <c r="P422" s="188"/>
      <c r="Q422" s="193"/>
      <c r="R422" s="193"/>
      <c r="S422" s="186">
        <f t="shared" si="13"/>
        <v>180900</v>
      </c>
      <c r="T422" s="206">
        <v>44104</v>
      </c>
      <c r="U422" s="186">
        <v>180900</v>
      </c>
      <c r="V422" s="186">
        <v>0</v>
      </c>
      <c r="W422" s="186">
        <v>0</v>
      </c>
      <c r="X422" s="186">
        <v>0</v>
      </c>
      <c r="Y422" s="188" t="s">
        <v>237</v>
      </c>
      <c r="Z422" s="188" t="s">
        <v>170</v>
      </c>
      <c r="AA422" s="188" t="s">
        <v>235</v>
      </c>
      <c r="AB422" s="206">
        <v>43926</v>
      </c>
      <c r="AC422" s="206">
        <v>43927</v>
      </c>
      <c r="AD422" s="188" t="s">
        <v>1604</v>
      </c>
      <c r="AE422" s="188" t="s">
        <v>1574</v>
      </c>
      <c r="AF422" s="188" t="s">
        <v>240</v>
      </c>
      <c r="AG422" s="188">
        <v>3</v>
      </c>
    </row>
    <row r="423" spans="1:33">
      <c r="A423" s="188" t="s">
        <v>28</v>
      </c>
      <c r="B423" s="188">
        <v>800006850</v>
      </c>
      <c r="C423" s="188" t="s">
        <v>170</v>
      </c>
      <c r="D423" s="188" t="s">
        <v>235</v>
      </c>
      <c r="E423" s="206">
        <v>44048</v>
      </c>
      <c r="F423" s="187">
        <v>5543738</v>
      </c>
      <c r="G423" s="187">
        <v>5543738</v>
      </c>
      <c r="H423" s="193">
        <v>2396976</v>
      </c>
      <c r="I423" s="206">
        <v>44070</v>
      </c>
      <c r="J423" s="188" t="s">
        <v>1605</v>
      </c>
      <c r="K423" s="193">
        <v>321980</v>
      </c>
      <c r="L423" s="188"/>
      <c r="M423" s="193"/>
      <c r="N423" s="193"/>
      <c r="O423" s="186">
        <f t="shared" si="12"/>
        <v>321980</v>
      </c>
      <c r="P423" s="188"/>
      <c r="Q423" s="193"/>
      <c r="R423" s="193"/>
      <c r="S423" s="186">
        <f t="shared" si="13"/>
        <v>321980</v>
      </c>
      <c r="T423" s="206">
        <v>44104</v>
      </c>
      <c r="U423" s="186">
        <v>321980</v>
      </c>
      <c r="V423" s="186">
        <v>0</v>
      </c>
      <c r="W423" s="186">
        <v>0</v>
      </c>
      <c r="X423" s="186">
        <v>0</v>
      </c>
      <c r="Y423" s="188" t="s">
        <v>237</v>
      </c>
      <c r="Z423" s="188" t="s">
        <v>170</v>
      </c>
      <c r="AA423" s="188" t="s">
        <v>235</v>
      </c>
      <c r="AB423" s="206">
        <v>43941</v>
      </c>
      <c r="AC423" s="206">
        <v>43942</v>
      </c>
      <c r="AD423" s="188" t="s">
        <v>1606</v>
      </c>
      <c r="AE423" s="188" t="s">
        <v>1607</v>
      </c>
      <c r="AF423" s="188" t="s">
        <v>240</v>
      </c>
      <c r="AG423" s="188">
        <v>3</v>
      </c>
    </row>
    <row r="424" spans="1:33">
      <c r="A424" s="188" t="s">
        <v>28</v>
      </c>
      <c r="B424" s="188">
        <v>800006850</v>
      </c>
      <c r="C424" s="188" t="s">
        <v>170</v>
      </c>
      <c r="D424" s="188" t="s">
        <v>235</v>
      </c>
      <c r="E424" s="206">
        <v>44048</v>
      </c>
      <c r="F424" s="187">
        <v>5543791</v>
      </c>
      <c r="G424" s="187">
        <v>5543791</v>
      </c>
      <c r="H424" s="193">
        <v>1277129</v>
      </c>
      <c r="I424" s="206">
        <v>44070</v>
      </c>
      <c r="J424" s="188" t="s">
        <v>1608</v>
      </c>
      <c r="K424" s="193">
        <v>74925</v>
      </c>
      <c r="L424" s="188"/>
      <c r="M424" s="193"/>
      <c r="N424" s="193"/>
      <c r="O424" s="186">
        <f t="shared" si="12"/>
        <v>74925</v>
      </c>
      <c r="P424" s="188"/>
      <c r="Q424" s="193"/>
      <c r="R424" s="193"/>
      <c r="S424" s="186">
        <f t="shared" si="13"/>
        <v>74925</v>
      </c>
      <c r="T424" s="206">
        <v>44104</v>
      </c>
      <c r="U424" s="186">
        <v>74925</v>
      </c>
      <c r="V424" s="186">
        <v>0</v>
      </c>
      <c r="W424" s="186">
        <v>0</v>
      </c>
      <c r="X424" s="186">
        <v>0</v>
      </c>
      <c r="Y424" s="188" t="s">
        <v>237</v>
      </c>
      <c r="Z424" s="188" t="s">
        <v>170</v>
      </c>
      <c r="AA424" s="188" t="s">
        <v>235</v>
      </c>
      <c r="AB424" s="206">
        <v>43941</v>
      </c>
      <c r="AC424" s="206">
        <v>43942</v>
      </c>
      <c r="AD424" s="188" t="s">
        <v>1593</v>
      </c>
      <c r="AE424" s="188" t="s">
        <v>1571</v>
      </c>
      <c r="AF424" s="188" t="s">
        <v>240</v>
      </c>
      <c r="AG424" s="188">
        <v>3</v>
      </c>
    </row>
    <row r="425" spans="1:33">
      <c r="A425" s="188" t="s">
        <v>28</v>
      </c>
      <c r="B425" s="188">
        <v>800006850</v>
      </c>
      <c r="C425" s="188" t="s">
        <v>170</v>
      </c>
      <c r="D425" s="188" t="s">
        <v>235</v>
      </c>
      <c r="E425" s="206">
        <v>44048</v>
      </c>
      <c r="F425" s="187">
        <v>5543803</v>
      </c>
      <c r="G425" s="187">
        <v>5543803</v>
      </c>
      <c r="H425" s="193">
        <v>1647262</v>
      </c>
      <c r="I425" s="206">
        <v>44070</v>
      </c>
      <c r="J425" s="188" t="s">
        <v>1609</v>
      </c>
      <c r="K425" s="193">
        <v>74925</v>
      </c>
      <c r="L425" s="188"/>
      <c r="M425" s="193"/>
      <c r="N425" s="193"/>
      <c r="O425" s="186">
        <f t="shared" si="12"/>
        <v>74925</v>
      </c>
      <c r="P425" s="188"/>
      <c r="Q425" s="193"/>
      <c r="R425" s="193"/>
      <c r="S425" s="186">
        <f t="shared" si="13"/>
        <v>74925</v>
      </c>
      <c r="T425" s="206">
        <v>44104</v>
      </c>
      <c r="U425" s="186">
        <v>74925</v>
      </c>
      <c r="V425" s="186">
        <v>0</v>
      </c>
      <c r="W425" s="186">
        <v>0</v>
      </c>
      <c r="X425" s="186">
        <v>0</v>
      </c>
      <c r="Y425" s="188" t="s">
        <v>237</v>
      </c>
      <c r="Z425" s="188" t="s">
        <v>170</v>
      </c>
      <c r="AA425" s="188" t="s">
        <v>235</v>
      </c>
      <c r="AB425" s="206">
        <v>43941</v>
      </c>
      <c r="AC425" s="206">
        <v>43942</v>
      </c>
      <c r="AD425" s="188" t="s">
        <v>1610</v>
      </c>
      <c r="AE425" s="188" t="s">
        <v>1571</v>
      </c>
      <c r="AF425" s="188" t="s">
        <v>240</v>
      </c>
      <c r="AG425" s="188">
        <v>3</v>
      </c>
    </row>
    <row r="426" spans="1:33">
      <c r="A426" s="188" t="s">
        <v>28</v>
      </c>
      <c r="B426" s="188">
        <v>800006850</v>
      </c>
      <c r="C426" s="188" t="s">
        <v>170</v>
      </c>
      <c r="D426" s="188" t="s">
        <v>235</v>
      </c>
      <c r="E426" s="206">
        <v>44048</v>
      </c>
      <c r="F426" s="187">
        <v>5543877</v>
      </c>
      <c r="G426" s="187">
        <v>5543877</v>
      </c>
      <c r="H426" s="193">
        <v>1273064</v>
      </c>
      <c r="I426" s="206">
        <v>44070</v>
      </c>
      <c r="J426" s="188" t="s">
        <v>1611</v>
      </c>
      <c r="K426" s="193">
        <v>20375</v>
      </c>
      <c r="L426" s="188"/>
      <c r="M426" s="193"/>
      <c r="N426" s="193"/>
      <c r="O426" s="186">
        <f t="shared" si="12"/>
        <v>20375</v>
      </c>
      <c r="P426" s="188"/>
      <c r="Q426" s="193"/>
      <c r="R426" s="193"/>
      <c r="S426" s="186">
        <f t="shared" si="13"/>
        <v>20375</v>
      </c>
      <c r="T426" s="206">
        <v>44104</v>
      </c>
      <c r="U426" s="186">
        <v>20375</v>
      </c>
      <c r="V426" s="186">
        <v>0</v>
      </c>
      <c r="W426" s="186">
        <v>0</v>
      </c>
      <c r="X426" s="186">
        <v>0</v>
      </c>
      <c r="Y426" s="188" t="s">
        <v>237</v>
      </c>
      <c r="Z426" s="188" t="s">
        <v>170</v>
      </c>
      <c r="AA426" s="188" t="s">
        <v>235</v>
      </c>
      <c r="AB426" s="206">
        <v>43939</v>
      </c>
      <c r="AC426" s="206">
        <v>43942</v>
      </c>
      <c r="AD426" s="188" t="s">
        <v>1612</v>
      </c>
      <c r="AE426" s="188" t="s">
        <v>1613</v>
      </c>
      <c r="AF426" s="188" t="s">
        <v>240</v>
      </c>
      <c r="AG426" s="188">
        <v>3</v>
      </c>
    </row>
    <row r="427" spans="1:33">
      <c r="A427" s="188" t="s">
        <v>28</v>
      </c>
      <c r="B427" s="188">
        <v>800006850</v>
      </c>
      <c r="C427" s="188" t="s">
        <v>170</v>
      </c>
      <c r="D427" s="188" t="s">
        <v>235</v>
      </c>
      <c r="E427" s="206">
        <v>44048</v>
      </c>
      <c r="F427" s="187">
        <v>5544349</v>
      </c>
      <c r="G427" s="187">
        <v>5544349</v>
      </c>
      <c r="H427" s="193">
        <v>1002243</v>
      </c>
      <c r="I427" s="206">
        <v>44070</v>
      </c>
      <c r="J427" s="188" t="s">
        <v>1614</v>
      </c>
      <c r="K427" s="193">
        <v>262400</v>
      </c>
      <c r="L427" s="188"/>
      <c r="M427" s="193"/>
      <c r="N427" s="193"/>
      <c r="O427" s="186">
        <f t="shared" si="12"/>
        <v>262400</v>
      </c>
      <c r="P427" s="188"/>
      <c r="Q427" s="193"/>
      <c r="R427" s="193"/>
      <c r="S427" s="186">
        <f t="shared" si="13"/>
        <v>262400</v>
      </c>
      <c r="T427" s="206">
        <v>44104</v>
      </c>
      <c r="U427" s="186">
        <v>262400</v>
      </c>
      <c r="V427" s="186">
        <v>0</v>
      </c>
      <c r="W427" s="186">
        <v>0</v>
      </c>
      <c r="X427" s="186">
        <v>0</v>
      </c>
      <c r="Y427" s="188" t="s">
        <v>237</v>
      </c>
      <c r="Z427" s="188" t="s">
        <v>170</v>
      </c>
      <c r="AA427" s="188" t="s">
        <v>235</v>
      </c>
      <c r="AB427" s="206">
        <v>43942</v>
      </c>
      <c r="AC427" s="206">
        <v>43943</v>
      </c>
      <c r="AD427" s="188" t="s">
        <v>1615</v>
      </c>
      <c r="AE427" s="188" t="s">
        <v>1616</v>
      </c>
      <c r="AF427" s="188" t="s">
        <v>240</v>
      </c>
      <c r="AG427" s="188">
        <v>3</v>
      </c>
    </row>
    <row r="428" spans="1:33">
      <c r="A428" s="188" t="s">
        <v>28</v>
      </c>
      <c r="B428" s="188">
        <v>800006850</v>
      </c>
      <c r="C428" s="188" t="s">
        <v>170</v>
      </c>
      <c r="D428" s="188" t="s">
        <v>235</v>
      </c>
      <c r="E428" s="206">
        <v>44048</v>
      </c>
      <c r="F428" s="187">
        <v>5544391</v>
      </c>
      <c r="G428" s="187">
        <v>5544391</v>
      </c>
      <c r="H428" s="193">
        <v>1697527</v>
      </c>
      <c r="I428" s="206">
        <v>44070</v>
      </c>
      <c r="J428" s="188" t="s">
        <v>1617</v>
      </c>
      <c r="K428" s="193">
        <v>74925</v>
      </c>
      <c r="L428" s="188"/>
      <c r="M428" s="193"/>
      <c r="N428" s="193"/>
      <c r="O428" s="186">
        <f t="shared" si="12"/>
        <v>74925</v>
      </c>
      <c r="P428" s="188"/>
      <c r="Q428" s="193"/>
      <c r="R428" s="193"/>
      <c r="S428" s="186">
        <f t="shared" si="13"/>
        <v>74925</v>
      </c>
      <c r="T428" s="206">
        <v>44104</v>
      </c>
      <c r="U428" s="186">
        <v>74925</v>
      </c>
      <c r="V428" s="186">
        <v>0</v>
      </c>
      <c r="W428" s="186">
        <v>0</v>
      </c>
      <c r="X428" s="186">
        <v>0</v>
      </c>
      <c r="Y428" s="188" t="s">
        <v>237</v>
      </c>
      <c r="Z428" s="188" t="s">
        <v>170</v>
      </c>
      <c r="AA428" s="188" t="s">
        <v>235</v>
      </c>
      <c r="AB428" s="206">
        <v>43933</v>
      </c>
      <c r="AC428" s="206">
        <v>43935</v>
      </c>
      <c r="AD428" s="188" t="s">
        <v>1593</v>
      </c>
      <c r="AE428" s="188" t="s">
        <v>1571</v>
      </c>
      <c r="AF428" s="188" t="s">
        <v>240</v>
      </c>
      <c r="AG428" s="188">
        <v>3</v>
      </c>
    </row>
    <row r="429" spans="1:33">
      <c r="A429" s="188" t="s">
        <v>28</v>
      </c>
      <c r="B429" s="188">
        <v>800006850</v>
      </c>
      <c r="C429" s="188" t="s">
        <v>170</v>
      </c>
      <c r="D429" s="188" t="s">
        <v>235</v>
      </c>
      <c r="E429" s="206">
        <v>44048</v>
      </c>
      <c r="F429" s="187">
        <v>5544392</v>
      </c>
      <c r="G429" s="187">
        <v>5544392</v>
      </c>
      <c r="H429" s="193">
        <v>3097613</v>
      </c>
      <c r="I429" s="206">
        <v>44070</v>
      </c>
      <c r="J429" s="188" t="s">
        <v>1618</v>
      </c>
      <c r="K429" s="193">
        <v>532455</v>
      </c>
      <c r="L429" s="188"/>
      <c r="M429" s="193"/>
      <c r="N429" s="193"/>
      <c r="O429" s="186">
        <f t="shared" si="12"/>
        <v>532455</v>
      </c>
      <c r="P429" s="188"/>
      <c r="Q429" s="193"/>
      <c r="R429" s="193"/>
      <c r="S429" s="186">
        <f t="shared" si="13"/>
        <v>532455</v>
      </c>
      <c r="T429" s="206">
        <v>44104</v>
      </c>
      <c r="U429" s="186">
        <v>532455</v>
      </c>
      <c r="V429" s="186">
        <v>0</v>
      </c>
      <c r="W429" s="186">
        <v>0</v>
      </c>
      <c r="X429" s="186">
        <v>0</v>
      </c>
      <c r="Y429" s="188" t="s">
        <v>237</v>
      </c>
      <c r="Z429" s="188" t="s">
        <v>170</v>
      </c>
      <c r="AA429" s="188" t="s">
        <v>235</v>
      </c>
      <c r="AB429" s="206">
        <v>43925</v>
      </c>
      <c r="AC429" s="206">
        <v>43927</v>
      </c>
      <c r="AD429" s="188" t="s">
        <v>1619</v>
      </c>
      <c r="AE429" s="188" t="s">
        <v>1620</v>
      </c>
      <c r="AF429" s="188" t="s">
        <v>267</v>
      </c>
      <c r="AG429" s="188">
        <v>3</v>
      </c>
    </row>
    <row r="430" spans="1:33">
      <c r="A430" s="188" t="s">
        <v>28</v>
      </c>
      <c r="B430" s="188">
        <v>800006850</v>
      </c>
      <c r="C430" s="188" t="s">
        <v>170</v>
      </c>
      <c r="D430" s="188" t="s">
        <v>235</v>
      </c>
      <c r="E430" s="206">
        <v>44048</v>
      </c>
      <c r="F430" s="187">
        <v>5544395</v>
      </c>
      <c r="G430" s="187">
        <v>5544395</v>
      </c>
      <c r="H430" s="193">
        <v>2359759</v>
      </c>
      <c r="I430" s="206">
        <v>44070</v>
      </c>
      <c r="J430" s="188" t="s">
        <v>1621</v>
      </c>
      <c r="K430" s="193">
        <v>101875</v>
      </c>
      <c r="L430" s="188"/>
      <c r="M430" s="193"/>
      <c r="N430" s="193"/>
      <c r="O430" s="186">
        <f t="shared" si="12"/>
        <v>101875</v>
      </c>
      <c r="P430" s="188"/>
      <c r="Q430" s="193"/>
      <c r="R430" s="193"/>
      <c r="S430" s="186">
        <f t="shared" si="13"/>
        <v>101875</v>
      </c>
      <c r="T430" s="206">
        <v>44104</v>
      </c>
      <c r="U430" s="186">
        <v>101875</v>
      </c>
      <c r="V430" s="186">
        <v>0</v>
      </c>
      <c r="W430" s="186">
        <v>0</v>
      </c>
      <c r="X430" s="186">
        <v>0</v>
      </c>
      <c r="Y430" s="188" t="s">
        <v>237</v>
      </c>
      <c r="Z430" s="188" t="s">
        <v>170</v>
      </c>
      <c r="AA430" s="188" t="s">
        <v>235</v>
      </c>
      <c r="AB430" s="206">
        <v>43934</v>
      </c>
      <c r="AC430" s="206">
        <v>43935</v>
      </c>
      <c r="AD430" s="188" t="s">
        <v>1622</v>
      </c>
      <c r="AE430" s="188" t="s">
        <v>1613</v>
      </c>
      <c r="AF430" s="188" t="s">
        <v>240</v>
      </c>
      <c r="AG430" s="188">
        <v>3</v>
      </c>
    </row>
    <row r="431" spans="1:33">
      <c r="A431" s="188" t="s">
        <v>28</v>
      </c>
      <c r="B431" s="188">
        <v>800006850</v>
      </c>
      <c r="C431" s="188" t="s">
        <v>170</v>
      </c>
      <c r="D431" s="188" t="s">
        <v>235</v>
      </c>
      <c r="E431" s="206">
        <v>44048</v>
      </c>
      <c r="F431" s="187">
        <v>5544398</v>
      </c>
      <c r="G431" s="187">
        <v>5544398</v>
      </c>
      <c r="H431" s="193">
        <v>823360</v>
      </c>
      <c r="I431" s="206">
        <v>44070</v>
      </c>
      <c r="J431" s="188" t="s">
        <v>1623</v>
      </c>
      <c r="K431" s="193">
        <v>82336</v>
      </c>
      <c r="L431" s="188"/>
      <c r="M431" s="193"/>
      <c r="N431" s="193"/>
      <c r="O431" s="186">
        <f t="shared" si="12"/>
        <v>82336</v>
      </c>
      <c r="P431" s="188"/>
      <c r="Q431" s="193"/>
      <c r="R431" s="193"/>
      <c r="S431" s="186">
        <f t="shared" si="13"/>
        <v>82336</v>
      </c>
      <c r="T431" s="206">
        <v>44104</v>
      </c>
      <c r="U431" s="186">
        <v>82336</v>
      </c>
      <c r="V431" s="186">
        <v>0</v>
      </c>
      <c r="W431" s="186">
        <v>0</v>
      </c>
      <c r="X431" s="186">
        <v>0</v>
      </c>
      <c r="Y431" s="188" t="s">
        <v>237</v>
      </c>
      <c r="Z431" s="188" t="s">
        <v>170</v>
      </c>
      <c r="AA431" s="188" t="s">
        <v>235</v>
      </c>
      <c r="AB431" s="206">
        <v>43929</v>
      </c>
      <c r="AC431" s="206">
        <v>43929</v>
      </c>
      <c r="AD431" s="188" t="s">
        <v>1624</v>
      </c>
      <c r="AE431" s="188" t="s">
        <v>1625</v>
      </c>
      <c r="AF431" s="188" t="s">
        <v>240</v>
      </c>
      <c r="AG431" s="188">
        <v>3</v>
      </c>
    </row>
    <row r="432" spans="1:33">
      <c r="A432" s="188" t="s">
        <v>28</v>
      </c>
      <c r="B432" s="188">
        <v>800006850</v>
      </c>
      <c r="C432" s="188" t="s">
        <v>170</v>
      </c>
      <c r="D432" s="188" t="s">
        <v>235</v>
      </c>
      <c r="E432" s="206">
        <v>44048</v>
      </c>
      <c r="F432" s="187">
        <v>5544401</v>
      </c>
      <c r="G432" s="187">
        <v>5544401</v>
      </c>
      <c r="H432" s="193">
        <v>1033136</v>
      </c>
      <c r="I432" s="206">
        <v>44070</v>
      </c>
      <c r="J432" s="188" t="s">
        <v>1626</v>
      </c>
      <c r="K432" s="193">
        <v>262400</v>
      </c>
      <c r="L432" s="188"/>
      <c r="M432" s="193"/>
      <c r="N432" s="193"/>
      <c r="O432" s="186">
        <f t="shared" si="12"/>
        <v>262400</v>
      </c>
      <c r="P432" s="188"/>
      <c r="Q432" s="193"/>
      <c r="R432" s="193"/>
      <c r="S432" s="186">
        <f t="shared" si="13"/>
        <v>262400</v>
      </c>
      <c r="T432" s="206">
        <v>44104</v>
      </c>
      <c r="U432" s="186">
        <v>262400</v>
      </c>
      <c r="V432" s="186">
        <v>0</v>
      </c>
      <c r="W432" s="186">
        <v>0</v>
      </c>
      <c r="X432" s="186">
        <v>0</v>
      </c>
      <c r="Y432" s="188" t="s">
        <v>237</v>
      </c>
      <c r="Z432" s="188" t="s">
        <v>170</v>
      </c>
      <c r="AA432" s="188" t="s">
        <v>235</v>
      </c>
      <c r="AB432" s="206">
        <v>43930</v>
      </c>
      <c r="AC432" s="206">
        <v>43931</v>
      </c>
      <c r="AD432" s="188" t="s">
        <v>1627</v>
      </c>
      <c r="AE432" s="188" t="s">
        <v>1616</v>
      </c>
      <c r="AF432" s="188" t="s">
        <v>240</v>
      </c>
      <c r="AG432" s="188">
        <v>3</v>
      </c>
    </row>
    <row r="433" spans="1:33">
      <c r="A433" s="188" t="s">
        <v>28</v>
      </c>
      <c r="B433" s="188">
        <v>800006850</v>
      </c>
      <c r="C433" s="188" t="s">
        <v>170</v>
      </c>
      <c r="D433" s="188" t="s">
        <v>235</v>
      </c>
      <c r="E433" s="206">
        <v>44048</v>
      </c>
      <c r="F433" s="187">
        <v>5544426</v>
      </c>
      <c r="G433" s="187">
        <v>5544426</v>
      </c>
      <c r="H433" s="193">
        <v>716924</v>
      </c>
      <c r="I433" s="206">
        <v>44071</v>
      </c>
      <c r="J433" s="188" t="s">
        <v>1628</v>
      </c>
      <c r="K433" s="193">
        <v>85152</v>
      </c>
      <c r="L433" s="188"/>
      <c r="M433" s="193"/>
      <c r="N433" s="193"/>
      <c r="O433" s="186">
        <f t="shared" si="12"/>
        <v>85152</v>
      </c>
      <c r="P433" s="188"/>
      <c r="Q433" s="193"/>
      <c r="R433" s="193"/>
      <c r="S433" s="186">
        <f t="shared" si="13"/>
        <v>85152</v>
      </c>
      <c r="T433" s="206">
        <v>44174</v>
      </c>
      <c r="U433" s="186">
        <v>85152</v>
      </c>
      <c r="V433" s="186">
        <v>0</v>
      </c>
      <c r="W433" s="186">
        <v>0</v>
      </c>
      <c r="X433" s="186">
        <v>0</v>
      </c>
      <c r="Y433" s="188" t="s">
        <v>237</v>
      </c>
      <c r="Z433" s="188" t="s">
        <v>170</v>
      </c>
      <c r="AA433" s="188" t="s">
        <v>235</v>
      </c>
      <c r="AB433" s="206">
        <v>43941</v>
      </c>
      <c r="AC433" s="206">
        <v>43942</v>
      </c>
      <c r="AD433" s="188" t="s">
        <v>1629</v>
      </c>
      <c r="AE433" s="188" t="s">
        <v>1630</v>
      </c>
      <c r="AF433" s="188" t="s">
        <v>267</v>
      </c>
      <c r="AG433" s="188">
        <v>3</v>
      </c>
    </row>
    <row r="434" spans="1:33">
      <c r="A434" s="188" t="s">
        <v>28</v>
      </c>
      <c r="B434" s="188">
        <v>800006850</v>
      </c>
      <c r="C434" s="188" t="s">
        <v>170</v>
      </c>
      <c r="D434" s="188" t="s">
        <v>235</v>
      </c>
      <c r="E434" s="206">
        <v>44048</v>
      </c>
      <c r="F434" s="187">
        <v>5544448</v>
      </c>
      <c r="G434" s="187">
        <v>5544448</v>
      </c>
      <c r="H434" s="193">
        <v>928739</v>
      </c>
      <c r="I434" s="206">
        <v>44071</v>
      </c>
      <c r="J434" s="188" t="s">
        <v>1631</v>
      </c>
      <c r="K434" s="193">
        <v>93575</v>
      </c>
      <c r="L434" s="188"/>
      <c r="M434" s="193"/>
      <c r="N434" s="193"/>
      <c r="O434" s="186">
        <f t="shared" si="12"/>
        <v>93575</v>
      </c>
      <c r="P434" s="188"/>
      <c r="Q434" s="193"/>
      <c r="R434" s="193"/>
      <c r="S434" s="186">
        <f t="shared" si="13"/>
        <v>93575</v>
      </c>
      <c r="T434" s="206">
        <v>44174</v>
      </c>
      <c r="U434" s="186">
        <v>73200</v>
      </c>
      <c r="V434" s="186">
        <v>20375</v>
      </c>
      <c r="W434" s="186">
        <v>0</v>
      </c>
      <c r="X434" s="186">
        <v>0</v>
      </c>
      <c r="Y434" s="188" t="s">
        <v>237</v>
      </c>
      <c r="Z434" s="188" t="s">
        <v>170</v>
      </c>
      <c r="AA434" s="188" t="s">
        <v>235</v>
      </c>
      <c r="AB434" s="206">
        <v>43943</v>
      </c>
      <c r="AC434" s="206">
        <v>43943</v>
      </c>
      <c r="AD434" s="188" t="s">
        <v>1632</v>
      </c>
      <c r="AE434" s="188" t="s">
        <v>1633</v>
      </c>
      <c r="AF434" s="188" t="s">
        <v>240</v>
      </c>
      <c r="AG434" s="188">
        <v>3</v>
      </c>
    </row>
    <row r="435" spans="1:33">
      <c r="A435" s="188" t="s">
        <v>28</v>
      </c>
      <c r="B435" s="188">
        <v>800006850</v>
      </c>
      <c r="C435" s="188" t="s">
        <v>170</v>
      </c>
      <c r="D435" s="188" t="s">
        <v>235</v>
      </c>
      <c r="E435" s="206">
        <v>44048</v>
      </c>
      <c r="F435" s="187">
        <v>5544457</v>
      </c>
      <c r="G435" s="187">
        <v>5544457</v>
      </c>
      <c r="H435" s="193">
        <v>3163685</v>
      </c>
      <c r="I435" s="206">
        <v>44071</v>
      </c>
      <c r="J435" s="188" t="s">
        <v>1634</v>
      </c>
      <c r="K435" s="193">
        <v>476075</v>
      </c>
      <c r="L435" s="188"/>
      <c r="M435" s="193"/>
      <c r="N435" s="193"/>
      <c r="O435" s="186">
        <f t="shared" si="12"/>
        <v>476075</v>
      </c>
      <c r="P435" s="188"/>
      <c r="Q435" s="193"/>
      <c r="R435" s="193"/>
      <c r="S435" s="186">
        <f t="shared" si="13"/>
        <v>476075</v>
      </c>
      <c r="T435" s="206">
        <v>44174</v>
      </c>
      <c r="U435" s="186">
        <v>476075</v>
      </c>
      <c r="V435" s="186">
        <v>0</v>
      </c>
      <c r="W435" s="186">
        <v>0</v>
      </c>
      <c r="X435" s="186">
        <v>0</v>
      </c>
      <c r="Y435" s="188" t="s">
        <v>237</v>
      </c>
      <c r="Z435" s="188" t="s">
        <v>170</v>
      </c>
      <c r="AA435" s="188" t="s">
        <v>235</v>
      </c>
      <c r="AB435" s="206">
        <v>43923</v>
      </c>
      <c r="AC435" s="206">
        <v>43930</v>
      </c>
      <c r="AD435" s="188" t="s">
        <v>1635</v>
      </c>
      <c r="AE435" s="188" t="s">
        <v>1636</v>
      </c>
      <c r="AF435" s="188" t="s">
        <v>240</v>
      </c>
      <c r="AG435" s="188">
        <v>3</v>
      </c>
    </row>
    <row r="436" spans="1:33">
      <c r="A436" s="188" t="s">
        <v>28</v>
      </c>
      <c r="B436" s="188">
        <v>800006850</v>
      </c>
      <c r="C436" s="188" t="s">
        <v>170</v>
      </c>
      <c r="D436" s="188" t="s">
        <v>235</v>
      </c>
      <c r="E436" s="206">
        <v>44048</v>
      </c>
      <c r="F436" s="187">
        <v>5544733</v>
      </c>
      <c r="G436" s="187">
        <v>5544733</v>
      </c>
      <c r="H436" s="193">
        <v>908252</v>
      </c>
      <c r="I436" s="206">
        <v>44071</v>
      </c>
      <c r="J436" s="188" t="s">
        <v>1637</v>
      </c>
      <c r="K436" s="193">
        <v>97104</v>
      </c>
      <c r="L436" s="188"/>
      <c r="M436" s="193"/>
      <c r="N436" s="193"/>
      <c r="O436" s="186">
        <f t="shared" si="12"/>
        <v>97104</v>
      </c>
      <c r="P436" s="188"/>
      <c r="Q436" s="193"/>
      <c r="R436" s="193"/>
      <c r="S436" s="186">
        <f t="shared" si="13"/>
        <v>97104</v>
      </c>
      <c r="T436" s="206">
        <v>44174</v>
      </c>
      <c r="U436" s="186">
        <v>97104</v>
      </c>
      <c r="V436" s="186">
        <v>0</v>
      </c>
      <c r="W436" s="186">
        <v>0</v>
      </c>
      <c r="X436" s="186">
        <v>0</v>
      </c>
      <c r="Y436" s="188" t="s">
        <v>237</v>
      </c>
      <c r="Z436" s="188" t="s">
        <v>170</v>
      </c>
      <c r="AA436" s="188" t="s">
        <v>235</v>
      </c>
      <c r="AB436" s="206">
        <v>43941</v>
      </c>
      <c r="AC436" s="206">
        <v>43942</v>
      </c>
      <c r="AD436" s="188" t="s">
        <v>1638</v>
      </c>
      <c r="AE436" s="188" t="s">
        <v>1639</v>
      </c>
      <c r="AF436" s="188" t="s">
        <v>267</v>
      </c>
      <c r="AG436" s="188">
        <v>3</v>
      </c>
    </row>
    <row r="437" spans="1:33">
      <c r="A437" s="188" t="s">
        <v>28</v>
      </c>
      <c r="B437" s="188">
        <v>800006850</v>
      </c>
      <c r="C437" s="188" t="s">
        <v>170</v>
      </c>
      <c r="D437" s="188" t="s">
        <v>235</v>
      </c>
      <c r="E437" s="206">
        <v>44048</v>
      </c>
      <c r="F437" s="187">
        <v>5544741</v>
      </c>
      <c r="G437" s="187">
        <v>5544741</v>
      </c>
      <c r="H437" s="193">
        <v>2918845</v>
      </c>
      <c r="I437" s="206">
        <v>44071</v>
      </c>
      <c r="J437" s="188" t="s">
        <v>1640</v>
      </c>
      <c r="K437" s="193">
        <v>858648</v>
      </c>
      <c r="L437" s="188"/>
      <c r="M437" s="193"/>
      <c r="N437" s="193"/>
      <c r="O437" s="186">
        <f t="shared" si="12"/>
        <v>858648</v>
      </c>
      <c r="P437" s="188"/>
      <c r="Q437" s="193"/>
      <c r="R437" s="193"/>
      <c r="S437" s="186">
        <f t="shared" si="13"/>
        <v>858648</v>
      </c>
      <c r="T437" s="206">
        <v>44174</v>
      </c>
      <c r="U437" s="186">
        <v>858648</v>
      </c>
      <c r="V437" s="186">
        <v>0</v>
      </c>
      <c r="W437" s="186">
        <v>0</v>
      </c>
      <c r="X437" s="186">
        <v>0</v>
      </c>
      <c r="Y437" s="188" t="s">
        <v>237</v>
      </c>
      <c r="Z437" s="188" t="s">
        <v>170</v>
      </c>
      <c r="AA437" s="188" t="s">
        <v>235</v>
      </c>
      <c r="AB437" s="206">
        <v>43938</v>
      </c>
      <c r="AC437" s="206">
        <v>43942</v>
      </c>
      <c r="AD437" s="188" t="s">
        <v>1641</v>
      </c>
      <c r="AE437" s="188" t="s">
        <v>1642</v>
      </c>
      <c r="AF437" s="188" t="s">
        <v>240</v>
      </c>
      <c r="AG437" s="188">
        <v>3</v>
      </c>
    </row>
    <row r="438" spans="1:33">
      <c r="A438" s="188" t="s">
        <v>28</v>
      </c>
      <c r="B438" s="188">
        <v>800006850</v>
      </c>
      <c r="C438" s="188" t="s">
        <v>170</v>
      </c>
      <c r="D438" s="188" t="s">
        <v>235</v>
      </c>
      <c r="E438" s="206">
        <v>44048</v>
      </c>
      <c r="F438" s="187">
        <v>5545404</v>
      </c>
      <c r="G438" s="187">
        <v>5545404</v>
      </c>
      <c r="H438" s="193">
        <v>1682329</v>
      </c>
      <c r="I438" s="206">
        <v>44071</v>
      </c>
      <c r="J438" s="188" t="s">
        <v>1643</v>
      </c>
      <c r="K438" s="193">
        <v>126825</v>
      </c>
      <c r="L438" s="188"/>
      <c r="M438" s="193"/>
      <c r="N438" s="193"/>
      <c r="O438" s="186">
        <f t="shared" si="12"/>
        <v>126825</v>
      </c>
      <c r="P438" s="188"/>
      <c r="Q438" s="193"/>
      <c r="R438" s="193"/>
      <c r="S438" s="186">
        <f t="shared" si="13"/>
        <v>126825</v>
      </c>
      <c r="T438" s="206">
        <v>44174</v>
      </c>
      <c r="U438" s="186">
        <v>74925</v>
      </c>
      <c r="V438" s="186">
        <v>51900</v>
      </c>
      <c r="W438" s="186">
        <v>0</v>
      </c>
      <c r="X438" s="186">
        <v>0</v>
      </c>
      <c r="Y438" s="188" t="s">
        <v>237</v>
      </c>
      <c r="Z438" s="188" t="s">
        <v>170</v>
      </c>
      <c r="AA438" s="188" t="s">
        <v>235</v>
      </c>
      <c r="AB438" s="206">
        <v>43945</v>
      </c>
      <c r="AC438" s="206">
        <v>43946</v>
      </c>
      <c r="AD438" s="188" t="s">
        <v>1644</v>
      </c>
      <c r="AE438" s="188" t="s">
        <v>1645</v>
      </c>
      <c r="AF438" s="188" t="s">
        <v>240</v>
      </c>
      <c r="AG438" s="188">
        <v>3</v>
      </c>
    </row>
    <row r="439" spans="1:33">
      <c r="A439" s="188" t="s">
        <v>28</v>
      </c>
      <c r="B439" s="188">
        <v>800006850</v>
      </c>
      <c r="C439" s="188" t="s">
        <v>170</v>
      </c>
      <c r="D439" s="188" t="s">
        <v>235</v>
      </c>
      <c r="E439" s="206">
        <v>44048</v>
      </c>
      <c r="F439" s="187">
        <v>5545407</v>
      </c>
      <c r="G439" s="187">
        <v>5545407</v>
      </c>
      <c r="H439" s="193">
        <v>1406561</v>
      </c>
      <c r="I439" s="206">
        <v>44071</v>
      </c>
      <c r="J439" s="188" t="s">
        <v>1646</v>
      </c>
      <c r="K439" s="193">
        <v>126825</v>
      </c>
      <c r="L439" s="188"/>
      <c r="M439" s="193"/>
      <c r="N439" s="193"/>
      <c r="O439" s="186">
        <f t="shared" si="12"/>
        <v>126825</v>
      </c>
      <c r="P439" s="188"/>
      <c r="Q439" s="193"/>
      <c r="R439" s="193"/>
      <c r="S439" s="186">
        <f t="shared" si="13"/>
        <v>126825</v>
      </c>
      <c r="T439" s="206">
        <v>44174</v>
      </c>
      <c r="U439" s="186">
        <v>74925</v>
      </c>
      <c r="V439" s="186">
        <v>51900</v>
      </c>
      <c r="W439" s="186">
        <v>0</v>
      </c>
      <c r="X439" s="186">
        <v>0</v>
      </c>
      <c r="Y439" s="188" t="s">
        <v>237</v>
      </c>
      <c r="Z439" s="188" t="s">
        <v>170</v>
      </c>
      <c r="AA439" s="188" t="s">
        <v>235</v>
      </c>
      <c r="AB439" s="206">
        <v>43945</v>
      </c>
      <c r="AC439" s="206">
        <v>43946</v>
      </c>
      <c r="AD439" s="188" t="s">
        <v>1644</v>
      </c>
      <c r="AE439" s="188" t="s">
        <v>1645</v>
      </c>
      <c r="AF439" s="188" t="s">
        <v>267</v>
      </c>
      <c r="AG439" s="188">
        <v>3</v>
      </c>
    </row>
    <row r="440" spans="1:33">
      <c r="A440" s="188" t="s">
        <v>28</v>
      </c>
      <c r="B440" s="188">
        <v>800006850</v>
      </c>
      <c r="C440" s="188" t="s">
        <v>170</v>
      </c>
      <c r="D440" s="188" t="s">
        <v>235</v>
      </c>
      <c r="E440" s="206">
        <v>44048</v>
      </c>
      <c r="F440" s="187">
        <v>5545818</v>
      </c>
      <c r="G440" s="187">
        <v>5545818</v>
      </c>
      <c r="H440" s="193">
        <v>2303055</v>
      </c>
      <c r="I440" s="206">
        <v>44071</v>
      </c>
      <c r="J440" s="188" t="s">
        <v>1647</v>
      </c>
      <c r="K440" s="193">
        <v>74925</v>
      </c>
      <c r="L440" s="188"/>
      <c r="M440" s="193"/>
      <c r="N440" s="193"/>
      <c r="O440" s="186">
        <f t="shared" si="12"/>
        <v>74925</v>
      </c>
      <c r="P440" s="188"/>
      <c r="Q440" s="193"/>
      <c r="R440" s="193"/>
      <c r="S440" s="186">
        <f t="shared" si="13"/>
        <v>74925</v>
      </c>
      <c r="T440" s="206">
        <v>44174</v>
      </c>
      <c r="U440" s="186">
        <v>74925</v>
      </c>
      <c r="V440" s="186">
        <v>0</v>
      </c>
      <c r="W440" s="186">
        <v>0</v>
      </c>
      <c r="X440" s="186">
        <v>0</v>
      </c>
      <c r="Y440" s="188" t="s">
        <v>237</v>
      </c>
      <c r="Z440" s="188" t="s">
        <v>170</v>
      </c>
      <c r="AA440" s="188" t="s">
        <v>235</v>
      </c>
      <c r="AB440" s="206">
        <v>43945</v>
      </c>
      <c r="AC440" s="206">
        <v>43948</v>
      </c>
      <c r="AD440" s="188" t="s">
        <v>1593</v>
      </c>
      <c r="AE440" s="188" t="s">
        <v>1648</v>
      </c>
      <c r="AF440" s="188" t="s">
        <v>240</v>
      </c>
      <c r="AG440" s="188">
        <v>3</v>
      </c>
    </row>
    <row r="441" spans="1:33">
      <c r="A441" s="188" t="s">
        <v>28</v>
      </c>
      <c r="B441" s="188">
        <v>800006850</v>
      </c>
      <c r="C441" s="188" t="s">
        <v>170</v>
      </c>
      <c r="D441" s="188" t="s">
        <v>235</v>
      </c>
      <c r="E441" s="206">
        <v>44048</v>
      </c>
      <c r="F441" s="187">
        <v>5545985</v>
      </c>
      <c r="G441" s="187">
        <v>5545985</v>
      </c>
      <c r="H441" s="193">
        <v>1544578</v>
      </c>
      <c r="I441" s="206">
        <v>44071</v>
      </c>
      <c r="J441" s="188" t="s">
        <v>1649</v>
      </c>
      <c r="K441" s="193">
        <v>74925</v>
      </c>
      <c r="L441" s="188"/>
      <c r="M441" s="193"/>
      <c r="N441" s="193"/>
      <c r="O441" s="186">
        <f t="shared" si="12"/>
        <v>74925</v>
      </c>
      <c r="P441" s="188"/>
      <c r="Q441" s="193"/>
      <c r="R441" s="193"/>
      <c r="S441" s="186">
        <f t="shared" si="13"/>
        <v>74925</v>
      </c>
      <c r="T441" s="206">
        <v>44174</v>
      </c>
      <c r="U441" s="186">
        <v>74925</v>
      </c>
      <c r="V441" s="186">
        <v>0</v>
      </c>
      <c r="W441" s="186">
        <v>0</v>
      </c>
      <c r="X441" s="186">
        <v>0</v>
      </c>
      <c r="Y441" s="188" t="s">
        <v>237</v>
      </c>
      <c r="Z441" s="188" t="s">
        <v>170</v>
      </c>
      <c r="AA441" s="188" t="s">
        <v>235</v>
      </c>
      <c r="AB441" s="206">
        <v>43943</v>
      </c>
      <c r="AC441" s="206">
        <v>43944</v>
      </c>
      <c r="AD441" s="188" t="s">
        <v>1593</v>
      </c>
      <c r="AE441" s="188" t="s">
        <v>1648</v>
      </c>
      <c r="AF441" s="188" t="s">
        <v>240</v>
      </c>
      <c r="AG441" s="188">
        <v>3</v>
      </c>
    </row>
    <row r="442" spans="1:33">
      <c r="A442" s="188" t="s">
        <v>28</v>
      </c>
      <c r="B442" s="188">
        <v>800006850</v>
      </c>
      <c r="C442" s="188" t="s">
        <v>170</v>
      </c>
      <c r="D442" s="188" t="s">
        <v>235</v>
      </c>
      <c r="E442" s="206">
        <v>44048</v>
      </c>
      <c r="F442" s="187">
        <v>5546841</v>
      </c>
      <c r="G442" s="187">
        <v>5546841</v>
      </c>
      <c r="H442" s="193">
        <v>3277036</v>
      </c>
      <c r="I442" s="206">
        <v>44071</v>
      </c>
      <c r="J442" s="188" t="s">
        <v>1650</v>
      </c>
      <c r="K442" s="193">
        <v>558375</v>
      </c>
      <c r="L442" s="188"/>
      <c r="M442" s="193"/>
      <c r="N442" s="193"/>
      <c r="O442" s="186">
        <f t="shared" si="12"/>
        <v>558375</v>
      </c>
      <c r="P442" s="188"/>
      <c r="Q442" s="193"/>
      <c r="R442" s="193"/>
      <c r="S442" s="186">
        <f t="shared" si="13"/>
        <v>558375</v>
      </c>
      <c r="T442" s="206">
        <v>44174</v>
      </c>
      <c r="U442" s="186">
        <v>375000</v>
      </c>
      <c r="V442" s="186">
        <v>183375</v>
      </c>
      <c r="W442" s="186">
        <v>0</v>
      </c>
      <c r="X442" s="186">
        <v>0</v>
      </c>
      <c r="Y442" s="188" t="s">
        <v>237</v>
      </c>
      <c r="Z442" s="188" t="s">
        <v>170</v>
      </c>
      <c r="AA442" s="188" t="s">
        <v>235</v>
      </c>
      <c r="AB442" s="206">
        <v>43940</v>
      </c>
      <c r="AC442" s="206">
        <v>43942</v>
      </c>
      <c r="AD442" s="188" t="s">
        <v>1651</v>
      </c>
      <c r="AE442" s="188" t="s">
        <v>1652</v>
      </c>
      <c r="AF442" s="188" t="s">
        <v>240</v>
      </c>
      <c r="AG442" s="188">
        <v>3</v>
      </c>
    </row>
    <row r="443" spans="1:33">
      <c r="A443" s="188" t="s">
        <v>28</v>
      </c>
      <c r="B443" s="188">
        <v>800006850</v>
      </c>
      <c r="C443" s="188" t="s">
        <v>170</v>
      </c>
      <c r="D443" s="188" t="s">
        <v>235</v>
      </c>
      <c r="E443" s="206">
        <v>44048</v>
      </c>
      <c r="F443" s="187">
        <v>5547009</v>
      </c>
      <c r="G443" s="187">
        <v>5547009</v>
      </c>
      <c r="H443" s="193">
        <v>1438011</v>
      </c>
      <c r="I443" s="206">
        <v>44071</v>
      </c>
      <c r="J443" s="188" t="s">
        <v>1653</v>
      </c>
      <c r="K443" s="193">
        <v>92778</v>
      </c>
      <c r="L443" s="188"/>
      <c r="M443" s="193"/>
      <c r="N443" s="193"/>
      <c r="O443" s="186">
        <f t="shared" si="12"/>
        <v>92778</v>
      </c>
      <c r="P443" s="188"/>
      <c r="Q443" s="193"/>
      <c r="R443" s="193"/>
      <c r="S443" s="186">
        <f t="shared" si="13"/>
        <v>92778</v>
      </c>
      <c r="T443" s="206">
        <v>44174</v>
      </c>
      <c r="U443" s="186">
        <v>92778</v>
      </c>
      <c r="V443" s="186">
        <v>0</v>
      </c>
      <c r="W443" s="186">
        <v>0</v>
      </c>
      <c r="X443" s="186">
        <v>0</v>
      </c>
      <c r="Y443" s="188" t="s">
        <v>237</v>
      </c>
      <c r="Z443" s="188" t="s">
        <v>170</v>
      </c>
      <c r="AA443" s="188" t="s">
        <v>235</v>
      </c>
      <c r="AB443" s="206">
        <v>43948</v>
      </c>
      <c r="AC443" s="206">
        <v>43950</v>
      </c>
      <c r="AD443" s="188" t="s">
        <v>1654</v>
      </c>
      <c r="AE443" s="188" t="s">
        <v>1655</v>
      </c>
      <c r="AF443" s="188" t="s">
        <v>240</v>
      </c>
      <c r="AG443" s="188">
        <v>3</v>
      </c>
    </row>
    <row r="444" spans="1:33">
      <c r="A444" s="188" t="s">
        <v>28</v>
      </c>
      <c r="B444" s="188">
        <v>800006850</v>
      </c>
      <c r="C444" s="188" t="s">
        <v>170</v>
      </c>
      <c r="D444" s="188" t="s">
        <v>235</v>
      </c>
      <c r="E444" s="206">
        <v>44048</v>
      </c>
      <c r="F444" s="187">
        <v>5547248</v>
      </c>
      <c r="G444" s="187">
        <v>5547248</v>
      </c>
      <c r="H444" s="193">
        <v>801767</v>
      </c>
      <c r="I444" s="206">
        <v>44071</v>
      </c>
      <c r="J444" s="188" t="s">
        <v>1656</v>
      </c>
      <c r="K444" s="193">
        <v>87227</v>
      </c>
      <c r="L444" s="188"/>
      <c r="M444" s="193"/>
      <c r="N444" s="193"/>
      <c r="O444" s="186">
        <f t="shared" si="12"/>
        <v>87227</v>
      </c>
      <c r="P444" s="188"/>
      <c r="Q444" s="193"/>
      <c r="R444" s="193"/>
      <c r="S444" s="186">
        <f t="shared" si="13"/>
        <v>87227</v>
      </c>
      <c r="T444" s="206">
        <v>44174</v>
      </c>
      <c r="U444" s="186">
        <v>87227</v>
      </c>
      <c r="V444" s="186">
        <v>0</v>
      </c>
      <c r="W444" s="186">
        <v>0</v>
      </c>
      <c r="X444" s="186">
        <v>0</v>
      </c>
      <c r="Y444" s="188" t="s">
        <v>237</v>
      </c>
      <c r="Z444" s="188" t="s">
        <v>170</v>
      </c>
      <c r="AA444" s="188" t="s">
        <v>235</v>
      </c>
      <c r="AB444" s="206">
        <v>43942</v>
      </c>
      <c r="AC444" s="206">
        <v>43942</v>
      </c>
      <c r="AD444" s="188" t="s">
        <v>1657</v>
      </c>
      <c r="AE444" s="188" t="s">
        <v>1658</v>
      </c>
      <c r="AF444" s="188" t="s">
        <v>240</v>
      </c>
      <c r="AG444" s="188">
        <v>3</v>
      </c>
    </row>
    <row r="445" spans="1:33">
      <c r="A445" s="188" t="s">
        <v>28</v>
      </c>
      <c r="B445" s="188">
        <v>800006850</v>
      </c>
      <c r="C445" s="188" t="s">
        <v>170</v>
      </c>
      <c r="D445" s="188" t="s">
        <v>235</v>
      </c>
      <c r="E445" s="206">
        <v>44048</v>
      </c>
      <c r="F445" s="187">
        <v>5547856</v>
      </c>
      <c r="G445" s="187">
        <v>5547856</v>
      </c>
      <c r="H445" s="193">
        <v>959751</v>
      </c>
      <c r="I445" s="206">
        <v>44071</v>
      </c>
      <c r="J445" s="188" t="s">
        <v>1659</v>
      </c>
      <c r="K445" s="193">
        <v>42112</v>
      </c>
      <c r="L445" s="188"/>
      <c r="M445" s="193"/>
      <c r="N445" s="193"/>
      <c r="O445" s="186">
        <f t="shared" si="12"/>
        <v>42112</v>
      </c>
      <c r="P445" s="188"/>
      <c r="Q445" s="193"/>
      <c r="R445" s="193"/>
      <c r="S445" s="186">
        <f t="shared" si="13"/>
        <v>42112</v>
      </c>
      <c r="T445" s="206">
        <v>44174</v>
      </c>
      <c r="U445" s="186">
        <v>42112</v>
      </c>
      <c r="V445" s="186">
        <v>0</v>
      </c>
      <c r="W445" s="186">
        <v>0</v>
      </c>
      <c r="X445" s="186">
        <v>0</v>
      </c>
      <c r="Y445" s="188" t="s">
        <v>237</v>
      </c>
      <c r="Z445" s="188" t="s">
        <v>170</v>
      </c>
      <c r="AA445" s="188" t="s">
        <v>235</v>
      </c>
      <c r="AB445" s="206">
        <v>43950</v>
      </c>
      <c r="AC445" s="206">
        <v>43951</v>
      </c>
      <c r="AD445" s="188" t="s">
        <v>1660</v>
      </c>
      <c r="AE445" s="188" t="s">
        <v>1661</v>
      </c>
      <c r="AF445" s="188" t="s">
        <v>240</v>
      </c>
      <c r="AG445" s="188">
        <v>3</v>
      </c>
    </row>
    <row r="446" spans="1:33">
      <c r="A446" s="188" t="s">
        <v>28</v>
      </c>
      <c r="B446" s="188">
        <v>800006850</v>
      </c>
      <c r="C446" s="188" t="s">
        <v>170</v>
      </c>
      <c r="D446" s="188" t="s">
        <v>235</v>
      </c>
      <c r="E446" s="206">
        <v>44048</v>
      </c>
      <c r="F446" s="187">
        <v>5547884</v>
      </c>
      <c r="G446" s="187">
        <v>5547884</v>
      </c>
      <c r="H446" s="193">
        <v>1689488</v>
      </c>
      <c r="I446" s="206">
        <v>44071</v>
      </c>
      <c r="J446" s="188" t="s">
        <v>1662</v>
      </c>
      <c r="K446" s="193">
        <v>74925</v>
      </c>
      <c r="L446" s="188"/>
      <c r="M446" s="193"/>
      <c r="N446" s="193"/>
      <c r="O446" s="186">
        <f t="shared" si="12"/>
        <v>74925</v>
      </c>
      <c r="P446" s="188"/>
      <c r="Q446" s="193"/>
      <c r="R446" s="193"/>
      <c r="S446" s="186">
        <f t="shared" si="13"/>
        <v>74925</v>
      </c>
      <c r="T446" s="206">
        <v>44174</v>
      </c>
      <c r="U446" s="186">
        <v>74925</v>
      </c>
      <c r="V446" s="186">
        <v>0</v>
      </c>
      <c r="W446" s="186">
        <v>0</v>
      </c>
      <c r="X446" s="186">
        <v>0</v>
      </c>
      <c r="Y446" s="188" t="s">
        <v>237</v>
      </c>
      <c r="Z446" s="188" t="s">
        <v>170</v>
      </c>
      <c r="AA446" s="188" t="s">
        <v>235</v>
      </c>
      <c r="AB446" s="206">
        <v>43951</v>
      </c>
      <c r="AC446" s="206">
        <v>43952</v>
      </c>
      <c r="AD446" s="188" t="s">
        <v>1593</v>
      </c>
      <c r="AE446" s="188" t="s">
        <v>1648</v>
      </c>
      <c r="AF446" s="188" t="s">
        <v>240</v>
      </c>
      <c r="AG446" s="188">
        <v>3</v>
      </c>
    </row>
    <row r="447" spans="1:33">
      <c r="A447" s="188" t="s">
        <v>28</v>
      </c>
      <c r="B447" s="188">
        <v>800006850</v>
      </c>
      <c r="C447" s="188" t="s">
        <v>170</v>
      </c>
      <c r="D447" s="188" t="s">
        <v>235</v>
      </c>
      <c r="E447" s="206">
        <v>44048</v>
      </c>
      <c r="F447" s="187">
        <v>5548680</v>
      </c>
      <c r="G447" s="187">
        <v>5548680</v>
      </c>
      <c r="H447" s="193">
        <v>1258620</v>
      </c>
      <c r="I447" s="206">
        <v>44071</v>
      </c>
      <c r="J447" s="188" t="s">
        <v>1663</v>
      </c>
      <c r="K447" s="193">
        <v>23904</v>
      </c>
      <c r="L447" s="188"/>
      <c r="M447" s="193"/>
      <c r="N447" s="193"/>
      <c r="O447" s="186">
        <f t="shared" si="12"/>
        <v>23904</v>
      </c>
      <c r="P447" s="188"/>
      <c r="Q447" s="193"/>
      <c r="R447" s="193"/>
      <c r="S447" s="186">
        <f t="shared" si="13"/>
        <v>23904</v>
      </c>
      <c r="T447" s="206">
        <v>44174</v>
      </c>
      <c r="U447" s="186">
        <v>23904</v>
      </c>
      <c r="V447" s="186">
        <v>0</v>
      </c>
      <c r="W447" s="186">
        <v>0</v>
      </c>
      <c r="X447" s="186">
        <v>0</v>
      </c>
      <c r="Y447" s="188" t="s">
        <v>237</v>
      </c>
      <c r="Z447" s="188" t="s">
        <v>170</v>
      </c>
      <c r="AA447" s="188" t="s">
        <v>235</v>
      </c>
      <c r="AB447" s="206">
        <v>43945</v>
      </c>
      <c r="AC447" s="206">
        <v>43946</v>
      </c>
      <c r="AD447" s="188" t="s">
        <v>1664</v>
      </c>
      <c r="AE447" s="188" t="s">
        <v>1665</v>
      </c>
      <c r="AF447" s="188" t="s">
        <v>240</v>
      </c>
      <c r="AG447" s="188">
        <v>3</v>
      </c>
    </row>
    <row r="448" spans="1:33">
      <c r="A448" s="188" t="s">
        <v>28</v>
      </c>
      <c r="B448" s="188">
        <v>800006850</v>
      </c>
      <c r="C448" s="188" t="s">
        <v>170</v>
      </c>
      <c r="D448" s="188" t="s">
        <v>235</v>
      </c>
      <c r="E448" s="206">
        <v>44048</v>
      </c>
      <c r="F448" s="187">
        <v>5549014</v>
      </c>
      <c r="G448" s="187">
        <v>5549014</v>
      </c>
      <c r="H448" s="193">
        <v>2326256</v>
      </c>
      <c r="I448" s="206">
        <v>44072</v>
      </c>
      <c r="J448" s="188" t="s">
        <v>1666</v>
      </c>
      <c r="K448" s="193">
        <v>23904</v>
      </c>
      <c r="L448" s="188"/>
      <c r="M448" s="193"/>
      <c r="N448" s="193"/>
      <c r="O448" s="186">
        <f t="shared" si="12"/>
        <v>23904</v>
      </c>
      <c r="P448" s="188"/>
      <c r="Q448" s="193"/>
      <c r="R448" s="193"/>
      <c r="S448" s="186">
        <f t="shared" si="13"/>
        <v>23904</v>
      </c>
      <c r="T448" s="206">
        <v>44174</v>
      </c>
      <c r="U448" s="186">
        <v>23904</v>
      </c>
      <c r="V448" s="186">
        <v>0</v>
      </c>
      <c r="W448" s="186">
        <v>0</v>
      </c>
      <c r="X448" s="186">
        <v>0</v>
      </c>
      <c r="Y448" s="188" t="s">
        <v>237</v>
      </c>
      <c r="Z448" s="188" t="s">
        <v>170</v>
      </c>
      <c r="AA448" s="188" t="s">
        <v>235</v>
      </c>
      <c r="AB448" s="206">
        <v>43945</v>
      </c>
      <c r="AC448" s="206">
        <v>43947</v>
      </c>
      <c r="AD448" s="188" t="s">
        <v>1667</v>
      </c>
      <c r="AE448" s="188" t="s">
        <v>1665</v>
      </c>
      <c r="AF448" s="188" t="s">
        <v>240</v>
      </c>
      <c r="AG448" s="188">
        <v>3</v>
      </c>
    </row>
    <row r="449" spans="1:33">
      <c r="A449" s="188" t="s">
        <v>28</v>
      </c>
      <c r="B449" s="188">
        <v>800006850</v>
      </c>
      <c r="C449" s="188" t="s">
        <v>170</v>
      </c>
      <c r="D449" s="188" t="s">
        <v>235</v>
      </c>
      <c r="E449" s="206">
        <v>44048</v>
      </c>
      <c r="F449" s="187">
        <v>5549060</v>
      </c>
      <c r="G449" s="187">
        <v>5549060</v>
      </c>
      <c r="H449" s="193">
        <v>1594052</v>
      </c>
      <c r="I449" s="206">
        <v>44072</v>
      </c>
      <c r="J449" s="188" t="s">
        <v>1668</v>
      </c>
      <c r="K449" s="193">
        <v>51900</v>
      </c>
      <c r="L449" s="188"/>
      <c r="M449" s="193"/>
      <c r="N449" s="193"/>
      <c r="O449" s="186">
        <f t="shared" si="12"/>
        <v>51900</v>
      </c>
      <c r="P449" s="188"/>
      <c r="Q449" s="193"/>
      <c r="R449" s="193"/>
      <c r="S449" s="186">
        <f t="shared" si="13"/>
        <v>51900</v>
      </c>
      <c r="T449" s="206">
        <v>44174</v>
      </c>
      <c r="U449" s="186">
        <v>0</v>
      </c>
      <c r="V449" s="186">
        <v>51900</v>
      </c>
      <c r="W449" s="186">
        <v>0</v>
      </c>
      <c r="X449" s="186">
        <v>0</v>
      </c>
      <c r="Y449" s="188" t="s">
        <v>237</v>
      </c>
      <c r="Z449" s="188" t="s">
        <v>170</v>
      </c>
      <c r="AA449" s="188" t="s">
        <v>235</v>
      </c>
      <c r="AB449" s="206">
        <v>43938</v>
      </c>
      <c r="AC449" s="206">
        <v>43941</v>
      </c>
      <c r="AD449" s="188" t="s">
        <v>367</v>
      </c>
      <c r="AE449" s="188" t="s">
        <v>637</v>
      </c>
      <c r="AF449" s="188" t="s">
        <v>267</v>
      </c>
      <c r="AG449" s="188">
        <v>3</v>
      </c>
    </row>
    <row r="450" spans="1:33">
      <c r="A450" s="188" t="s">
        <v>28</v>
      </c>
      <c r="B450" s="188">
        <v>800006850</v>
      </c>
      <c r="C450" s="188" t="s">
        <v>170</v>
      </c>
      <c r="D450" s="188" t="s">
        <v>235</v>
      </c>
      <c r="E450" s="206">
        <v>44048</v>
      </c>
      <c r="F450" s="187">
        <v>5549121</v>
      </c>
      <c r="G450" s="187">
        <v>5549121</v>
      </c>
      <c r="H450" s="193">
        <v>1391620</v>
      </c>
      <c r="I450" s="206">
        <v>44074</v>
      </c>
      <c r="J450" s="188" t="s">
        <v>1669</v>
      </c>
      <c r="K450" s="193">
        <v>74925</v>
      </c>
      <c r="L450" s="188"/>
      <c r="M450" s="193"/>
      <c r="N450" s="193"/>
      <c r="O450" s="186">
        <f t="shared" si="12"/>
        <v>74925</v>
      </c>
      <c r="P450" s="188"/>
      <c r="Q450" s="193"/>
      <c r="R450" s="193"/>
      <c r="S450" s="186">
        <f t="shared" si="13"/>
        <v>74925</v>
      </c>
      <c r="T450" s="206">
        <v>44174</v>
      </c>
      <c r="U450" s="186">
        <v>74925</v>
      </c>
      <c r="V450" s="186">
        <v>0</v>
      </c>
      <c r="W450" s="186">
        <v>0</v>
      </c>
      <c r="X450" s="186">
        <v>0</v>
      </c>
      <c r="Y450" s="188" t="s">
        <v>237</v>
      </c>
      <c r="Z450" s="188" t="s">
        <v>170</v>
      </c>
      <c r="AA450" s="188" t="s">
        <v>235</v>
      </c>
      <c r="AB450" s="206">
        <v>43949</v>
      </c>
      <c r="AC450" s="206">
        <v>43950</v>
      </c>
      <c r="AD450" s="188" t="s">
        <v>1593</v>
      </c>
      <c r="AE450" s="188" t="s">
        <v>1648</v>
      </c>
      <c r="AF450" s="188" t="s">
        <v>240</v>
      </c>
      <c r="AG450" s="188">
        <v>3</v>
      </c>
    </row>
    <row r="451" spans="1:33">
      <c r="A451" s="188" t="s">
        <v>28</v>
      </c>
      <c r="B451" s="188">
        <v>800006850</v>
      </c>
      <c r="C451" s="188" t="s">
        <v>170</v>
      </c>
      <c r="D451" s="188" t="s">
        <v>235</v>
      </c>
      <c r="E451" s="206">
        <v>44048</v>
      </c>
      <c r="F451" s="187">
        <v>5550679</v>
      </c>
      <c r="G451" s="187">
        <v>5550679</v>
      </c>
      <c r="H451" s="193">
        <v>1568240</v>
      </c>
      <c r="I451" s="206">
        <v>44075</v>
      </c>
      <c r="J451" s="188" t="s">
        <v>1670</v>
      </c>
      <c r="K451" s="193">
        <v>84405</v>
      </c>
      <c r="L451" s="188"/>
      <c r="M451" s="193"/>
      <c r="N451" s="193"/>
      <c r="O451" s="186">
        <f t="shared" ref="O451:O514" si="14">+K451-M451-N451</f>
        <v>84405</v>
      </c>
      <c r="P451" s="188"/>
      <c r="Q451" s="193"/>
      <c r="R451" s="193"/>
      <c r="S451" s="186">
        <f t="shared" ref="S451:S514" si="15">+O451-Q451-R451</f>
        <v>84405</v>
      </c>
      <c r="T451" s="206">
        <v>44174</v>
      </c>
      <c r="U451" s="186">
        <v>84405</v>
      </c>
      <c r="V451" s="186">
        <v>0</v>
      </c>
      <c r="W451" s="186">
        <v>0</v>
      </c>
      <c r="X451" s="186">
        <v>0</v>
      </c>
      <c r="Y451" s="188" t="s">
        <v>237</v>
      </c>
      <c r="Z451" s="188" t="s">
        <v>170</v>
      </c>
      <c r="AA451" s="188" t="s">
        <v>235</v>
      </c>
      <c r="AB451" s="206">
        <v>43957</v>
      </c>
      <c r="AC451" s="206">
        <v>43959</v>
      </c>
      <c r="AD451" s="188" t="s">
        <v>1671</v>
      </c>
      <c r="AE451" s="188" t="s">
        <v>1672</v>
      </c>
      <c r="AF451" s="188" t="s">
        <v>240</v>
      </c>
      <c r="AG451" s="188">
        <v>3</v>
      </c>
    </row>
    <row r="452" spans="1:33">
      <c r="A452" s="188" t="s">
        <v>28</v>
      </c>
      <c r="B452" s="188">
        <v>800006850</v>
      </c>
      <c r="C452" s="188" t="s">
        <v>170</v>
      </c>
      <c r="D452" s="188" t="s">
        <v>235</v>
      </c>
      <c r="E452" s="206">
        <v>44053</v>
      </c>
      <c r="F452" s="187">
        <v>5583149</v>
      </c>
      <c r="G452" s="187">
        <v>5583149</v>
      </c>
      <c r="H452" s="193">
        <v>629300</v>
      </c>
      <c r="I452" s="206">
        <v>44076</v>
      </c>
      <c r="J452" s="188" t="s">
        <v>1673</v>
      </c>
      <c r="K452" s="193">
        <v>187000</v>
      </c>
      <c r="L452" s="188"/>
      <c r="M452" s="193"/>
      <c r="N452" s="193"/>
      <c r="O452" s="186">
        <f t="shared" si="14"/>
        <v>187000</v>
      </c>
      <c r="P452" s="188"/>
      <c r="Q452" s="193"/>
      <c r="R452" s="193"/>
      <c r="S452" s="186">
        <f t="shared" si="15"/>
        <v>187000</v>
      </c>
      <c r="T452" s="206">
        <v>44174</v>
      </c>
      <c r="U452" s="186">
        <v>187000</v>
      </c>
      <c r="V452" s="186">
        <v>0</v>
      </c>
      <c r="W452" s="186">
        <v>0</v>
      </c>
      <c r="X452" s="186">
        <v>0</v>
      </c>
      <c r="Y452" s="188" t="s">
        <v>237</v>
      </c>
      <c r="Z452" s="188" t="s">
        <v>170</v>
      </c>
      <c r="AA452" s="188" t="s">
        <v>235</v>
      </c>
      <c r="AB452" s="206">
        <v>44015</v>
      </c>
      <c r="AC452" s="206">
        <v>44015</v>
      </c>
      <c r="AD452" s="188" t="s">
        <v>1674</v>
      </c>
      <c r="AE452" s="188" t="s">
        <v>1675</v>
      </c>
      <c r="AF452" s="188" t="s">
        <v>240</v>
      </c>
      <c r="AG452" s="188">
        <v>3</v>
      </c>
    </row>
    <row r="453" spans="1:33">
      <c r="A453" s="188" t="s">
        <v>28</v>
      </c>
      <c r="B453" s="188">
        <v>800006850</v>
      </c>
      <c r="C453" s="188" t="s">
        <v>170</v>
      </c>
      <c r="D453" s="188" t="s">
        <v>235</v>
      </c>
      <c r="E453" s="206">
        <v>44053</v>
      </c>
      <c r="F453" s="187">
        <v>5583200</v>
      </c>
      <c r="G453" s="187">
        <v>5583200</v>
      </c>
      <c r="H453" s="193">
        <v>722800</v>
      </c>
      <c r="I453" s="206">
        <v>44076</v>
      </c>
      <c r="J453" s="188" t="s">
        <v>1676</v>
      </c>
      <c r="K453" s="193">
        <v>280500</v>
      </c>
      <c r="L453" s="188"/>
      <c r="M453" s="193"/>
      <c r="N453" s="193"/>
      <c r="O453" s="186">
        <f t="shared" si="14"/>
        <v>280500</v>
      </c>
      <c r="P453" s="188"/>
      <c r="Q453" s="193"/>
      <c r="R453" s="193"/>
      <c r="S453" s="186">
        <f t="shared" si="15"/>
        <v>280500</v>
      </c>
      <c r="T453" s="206">
        <v>44174</v>
      </c>
      <c r="U453" s="186">
        <v>280500</v>
      </c>
      <c r="V453" s="186">
        <v>0</v>
      </c>
      <c r="W453" s="186">
        <v>0</v>
      </c>
      <c r="X453" s="186">
        <v>0</v>
      </c>
      <c r="Y453" s="188" t="s">
        <v>237</v>
      </c>
      <c r="Z453" s="188" t="s">
        <v>170</v>
      </c>
      <c r="AA453" s="188" t="s">
        <v>235</v>
      </c>
      <c r="AB453" s="206">
        <v>44015</v>
      </c>
      <c r="AC453" s="206">
        <v>44015</v>
      </c>
      <c r="AD453" s="188" t="s">
        <v>1677</v>
      </c>
      <c r="AE453" s="188" t="s">
        <v>1675</v>
      </c>
      <c r="AF453" s="188" t="s">
        <v>240</v>
      </c>
      <c r="AG453" s="188">
        <v>3</v>
      </c>
    </row>
    <row r="454" spans="1:33">
      <c r="A454" s="188" t="s">
        <v>28</v>
      </c>
      <c r="B454" s="188">
        <v>800006850</v>
      </c>
      <c r="C454" s="188" t="s">
        <v>170</v>
      </c>
      <c r="D454" s="188" t="s">
        <v>235</v>
      </c>
      <c r="E454" s="206">
        <v>44053</v>
      </c>
      <c r="F454" s="187">
        <v>5583217</v>
      </c>
      <c r="G454" s="187">
        <v>5583217</v>
      </c>
      <c r="H454" s="193">
        <v>722800</v>
      </c>
      <c r="I454" s="206">
        <v>44076</v>
      </c>
      <c r="J454" s="188" t="s">
        <v>1678</v>
      </c>
      <c r="K454" s="193">
        <v>280500</v>
      </c>
      <c r="L454" s="188"/>
      <c r="M454" s="193"/>
      <c r="N454" s="193"/>
      <c r="O454" s="186">
        <f t="shared" si="14"/>
        <v>280500</v>
      </c>
      <c r="P454" s="188"/>
      <c r="Q454" s="193"/>
      <c r="R454" s="193"/>
      <c r="S454" s="186">
        <f t="shared" si="15"/>
        <v>280500</v>
      </c>
      <c r="T454" s="206">
        <v>44174</v>
      </c>
      <c r="U454" s="186">
        <v>280500</v>
      </c>
      <c r="V454" s="186">
        <v>0</v>
      </c>
      <c r="W454" s="186">
        <v>0</v>
      </c>
      <c r="X454" s="186">
        <v>0</v>
      </c>
      <c r="Y454" s="188" t="s">
        <v>237</v>
      </c>
      <c r="Z454" s="188" t="s">
        <v>170</v>
      </c>
      <c r="AA454" s="188" t="s">
        <v>235</v>
      </c>
      <c r="AB454" s="206">
        <v>44015</v>
      </c>
      <c r="AC454" s="206">
        <v>44015</v>
      </c>
      <c r="AD454" s="188" t="s">
        <v>1679</v>
      </c>
      <c r="AE454" s="188" t="s">
        <v>1675</v>
      </c>
      <c r="AF454" s="188" t="s">
        <v>240</v>
      </c>
      <c r="AG454" s="188">
        <v>3</v>
      </c>
    </row>
    <row r="455" spans="1:33">
      <c r="A455" s="188" t="s">
        <v>28</v>
      </c>
      <c r="B455" s="188">
        <v>800006850</v>
      </c>
      <c r="C455" s="188" t="s">
        <v>170</v>
      </c>
      <c r="D455" s="188" t="s">
        <v>235</v>
      </c>
      <c r="E455" s="206">
        <v>44053</v>
      </c>
      <c r="F455" s="187">
        <v>5583385</v>
      </c>
      <c r="G455" s="187">
        <v>5583385</v>
      </c>
      <c r="H455" s="193">
        <v>610480</v>
      </c>
      <c r="I455" s="206">
        <v>44076</v>
      </c>
      <c r="J455" s="188" t="s">
        <v>1680</v>
      </c>
      <c r="K455" s="193">
        <v>146080</v>
      </c>
      <c r="L455" s="188"/>
      <c r="M455" s="193"/>
      <c r="N455" s="193"/>
      <c r="O455" s="186">
        <f t="shared" si="14"/>
        <v>146080</v>
      </c>
      <c r="P455" s="188"/>
      <c r="Q455" s="193"/>
      <c r="R455" s="193"/>
      <c r="S455" s="186">
        <f t="shared" si="15"/>
        <v>146080</v>
      </c>
      <c r="T455" s="206">
        <v>44174</v>
      </c>
      <c r="U455" s="186">
        <v>146080</v>
      </c>
      <c r="V455" s="186">
        <v>0</v>
      </c>
      <c r="W455" s="186">
        <v>0</v>
      </c>
      <c r="X455" s="186">
        <v>0</v>
      </c>
      <c r="Y455" s="188" t="s">
        <v>237</v>
      </c>
      <c r="Z455" s="188" t="s">
        <v>170</v>
      </c>
      <c r="AA455" s="188" t="s">
        <v>235</v>
      </c>
      <c r="AB455" s="206">
        <v>44014</v>
      </c>
      <c r="AC455" s="206">
        <v>44015</v>
      </c>
      <c r="AD455" s="188" t="s">
        <v>1681</v>
      </c>
      <c r="AE455" s="188" t="s">
        <v>1682</v>
      </c>
      <c r="AF455" s="188" t="s">
        <v>240</v>
      </c>
      <c r="AG455" s="188">
        <v>3</v>
      </c>
    </row>
    <row r="456" spans="1:33">
      <c r="A456" s="188" t="s">
        <v>28</v>
      </c>
      <c r="B456" s="188">
        <v>800006850</v>
      </c>
      <c r="C456" s="188" t="s">
        <v>170</v>
      </c>
      <c r="D456" s="188" t="s">
        <v>235</v>
      </c>
      <c r="E456" s="206">
        <v>44053</v>
      </c>
      <c r="F456" s="187">
        <v>5583505</v>
      </c>
      <c r="G456" s="187">
        <v>5583505</v>
      </c>
      <c r="H456" s="193">
        <v>631238</v>
      </c>
      <c r="I456" s="206">
        <v>44076</v>
      </c>
      <c r="J456" s="188" t="s">
        <v>1683</v>
      </c>
      <c r="K456" s="193">
        <v>136686</v>
      </c>
      <c r="L456" s="188"/>
      <c r="M456" s="193"/>
      <c r="N456" s="193"/>
      <c r="O456" s="186">
        <f t="shared" si="14"/>
        <v>136686</v>
      </c>
      <c r="P456" s="188"/>
      <c r="Q456" s="193"/>
      <c r="R456" s="193"/>
      <c r="S456" s="186">
        <f t="shared" si="15"/>
        <v>136686</v>
      </c>
      <c r="T456" s="206">
        <v>44174</v>
      </c>
      <c r="U456" s="186">
        <v>136686</v>
      </c>
      <c r="V456" s="186">
        <v>0</v>
      </c>
      <c r="W456" s="186">
        <v>0</v>
      </c>
      <c r="X456" s="186">
        <v>0</v>
      </c>
      <c r="Y456" s="188" t="s">
        <v>237</v>
      </c>
      <c r="Z456" s="188" t="s">
        <v>170</v>
      </c>
      <c r="AA456" s="188" t="s">
        <v>235</v>
      </c>
      <c r="AB456" s="206">
        <v>44016</v>
      </c>
      <c r="AC456" s="206">
        <v>44017</v>
      </c>
      <c r="AD456" s="188" t="s">
        <v>1684</v>
      </c>
      <c r="AE456" s="188" t="s">
        <v>1685</v>
      </c>
      <c r="AF456" s="188" t="s">
        <v>240</v>
      </c>
      <c r="AG456" s="188">
        <v>3</v>
      </c>
    </row>
    <row r="457" spans="1:33">
      <c r="A457" s="188" t="s">
        <v>28</v>
      </c>
      <c r="B457" s="188">
        <v>800006850</v>
      </c>
      <c r="C457" s="188" t="s">
        <v>170</v>
      </c>
      <c r="D457" s="188" t="s">
        <v>235</v>
      </c>
      <c r="E457" s="206">
        <v>44048</v>
      </c>
      <c r="F457" s="187">
        <v>5564917</v>
      </c>
      <c r="G457" s="187">
        <v>5564917</v>
      </c>
      <c r="H457" s="193">
        <v>1775714</v>
      </c>
      <c r="I457" s="206">
        <v>44076</v>
      </c>
      <c r="J457" s="188" t="s">
        <v>1686</v>
      </c>
      <c r="K457" s="193">
        <v>1188448</v>
      </c>
      <c r="L457" s="188"/>
      <c r="M457" s="193"/>
      <c r="N457" s="193"/>
      <c r="O457" s="186">
        <f t="shared" si="14"/>
        <v>1188448</v>
      </c>
      <c r="P457" s="188"/>
      <c r="Q457" s="193"/>
      <c r="R457" s="193"/>
      <c r="S457" s="186">
        <f t="shared" si="15"/>
        <v>1188448</v>
      </c>
      <c r="T457" s="206">
        <v>44174</v>
      </c>
      <c r="U457" s="186">
        <v>1188448</v>
      </c>
      <c r="V457" s="186">
        <v>0</v>
      </c>
      <c r="W457" s="186">
        <v>0</v>
      </c>
      <c r="X457" s="186">
        <v>0</v>
      </c>
      <c r="Y457" s="188" t="s">
        <v>237</v>
      </c>
      <c r="Z457" s="188" t="s">
        <v>170</v>
      </c>
      <c r="AA457" s="188" t="s">
        <v>235</v>
      </c>
      <c r="AB457" s="206">
        <v>43968</v>
      </c>
      <c r="AC457" s="206">
        <v>43969</v>
      </c>
      <c r="AD457" s="188" t="s">
        <v>1687</v>
      </c>
      <c r="AE457" s="188" t="s">
        <v>1688</v>
      </c>
      <c r="AF457" s="188" t="s">
        <v>240</v>
      </c>
      <c r="AG457" s="188">
        <v>3</v>
      </c>
    </row>
    <row r="458" spans="1:33">
      <c r="A458" s="188" t="s">
        <v>44</v>
      </c>
      <c r="B458" s="188">
        <v>899999032</v>
      </c>
      <c r="C458" s="188" t="s">
        <v>278</v>
      </c>
      <c r="D458" s="188" t="s">
        <v>279</v>
      </c>
      <c r="E458" s="206">
        <v>44051</v>
      </c>
      <c r="F458" s="187" t="s">
        <v>1689</v>
      </c>
      <c r="G458" s="187" t="s">
        <v>1689</v>
      </c>
      <c r="H458" s="193">
        <v>1562475</v>
      </c>
      <c r="I458" s="206">
        <v>44076</v>
      </c>
      <c r="J458" s="188" t="s">
        <v>1690</v>
      </c>
      <c r="K458" s="193">
        <v>270900</v>
      </c>
      <c r="L458" s="188"/>
      <c r="M458" s="193"/>
      <c r="N458" s="193"/>
      <c r="O458" s="186">
        <f t="shared" si="14"/>
        <v>270900</v>
      </c>
      <c r="P458" s="188"/>
      <c r="Q458" s="193"/>
      <c r="R458" s="193"/>
      <c r="S458" s="186">
        <f t="shared" si="15"/>
        <v>270900</v>
      </c>
      <c r="T458" s="206">
        <v>44134</v>
      </c>
      <c r="U458" s="186">
        <v>0</v>
      </c>
      <c r="V458" s="186">
        <v>270900</v>
      </c>
      <c r="W458" s="186">
        <v>0</v>
      </c>
      <c r="X458" s="186">
        <v>0</v>
      </c>
      <c r="Y458" s="188" t="s">
        <v>237</v>
      </c>
      <c r="Z458" s="188" t="s">
        <v>170</v>
      </c>
      <c r="AA458" s="188" t="s">
        <v>311</v>
      </c>
      <c r="AB458" s="206">
        <v>44011</v>
      </c>
      <c r="AC458" s="206">
        <v>44013</v>
      </c>
      <c r="AD458" s="188" t="s">
        <v>1691</v>
      </c>
      <c r="AE458" s="188" t="s">
        <v>1432</v>
      </c>
      <c r="AF458" s="188" t="s">
        <v>240</v>
      </c>
      <c r="AG458" s="188">
        <v>3</v>
      </c>
    </row>
    <row r="459" spans="1:33">
      <c r="A459" s="188" t="s">
        <v>44</v>
      </c>
      <c r="B459" s="188">
        <v>899999032</v>
      </c>
      <c r="C459" s="188" t="s">
        <v>278</v>
      </c>
      <c r="D459" s="188" t="s">
        <v>279</v>
      </c>
      <c r="E459" s="206">
        <v>44051</v>
      </c>
      <c r="F459" s="187" t="s">
        <v>1692</v>
      </c>
      <c r="G459" s="187" t="s">
        <v>1692</v>
      </c>
      <c r="H459" s="193">
        <v>1753975</v>
      </c>
      <c r="I459" s="206">
        <v>44076</v>
      </c>
      <c r="J459" s="188" t="s">
        <v>1693</v>
      </c>
      <c r="K459" s="193">
        <v>158400</v>
      </c>
      <c r="L459" s="188"/>
      <c r="M459" s="193"/>
      <c r="N459" s="193"/>
      <c r="O459" s="186">
        <f t="shared" si="14"/>
        <v>158400</v>
      </c>
      <c r="P459" s="188"/>
      <c r="Q459" s="193"/>
      <c r="R459" s="193"/>
      <c r="S459" s="186">
        <f t="shared" si="15"/>
        <v>158400</v>
      </c>
      <c r="T459" s="206">
        <v>44134</v>
      </c>
      <c r="U459" s="186">
        <v>158400</v>
      </c>
      <c r="V459" s="186">
        <v>0</v>
      </c>
      <c r="W459" s="186">
        <v>0</v>
      </c>
      <c r="X459" s="186">
        <v>0</v>
      </c>
      <c r="Y459" s="188" t="s">
        <v>237</v>
      </c>
      <c r="Z459" s="188" t="s">
        <v>170</v>
      </c>
      <c r="AA459" s="188" t="s">
        <v>235</v>
      </c>
      <c r="AB459" s="206">
        <v>44019</v>
      </c>
      <c r="AC459" s="206">
        <v>44023</v>
      </c>
      <c r="AD459" s="188" t="s">
        <v>1694</v>
      </c>
      <c r="AE459" s="188" t="s">
        <v>1695</v>
      </c>
      <c r="AF459" s="188" t="s">
        <v>240</v>
      </c>
      <c r="AG459" s="188">
        <v>3</v>
      </c>
    </row>
    <row r="460" spans="1:33">
      <c r="A460" s="188" t="s">
        <v>28</v>
      </c>
      <c r="B460" s="188">
        <v>800006850</v>
      </c>
      <c r="C460" s="188" t="s">
        <v>170</v>
      </c>
      <c r="D460" s="188" t="s">
        <v>235</v>
      </c>
      <c r="E460" s="206">
        <v>44053</v>
      </c>
      <c r="F460" s="187">
        <v>5584423</v>
      </c>
      <c r="G460" s="187">
        <v>5584423</v>
      </c>
      <c r="H460" s="193">
        <v>676180</v>
      </c>
      <c r="I460" s="206">
        <v>44076</v>
      </c>
      <c r="J460" s="188" t="s">
        <v>1696</v>
      </c>
      <c r="K460" s="193">
        <v>35358</v>
      </c>
      <c r="L460" s="188"/>
      <c r="M460" s="193"/>
      <c r="N460" s="193"/>
      <c r="O460" s="186">
        <f t="shared" si="14"/>
        <v>35358</v>
      </c>
      <c r="P460" s="188"/>
      <c r="Q460" s="193"/>
      <c r="R460" s="193"/>
      <c r="S460" s="186">
        <f t="shared" si="15"/>
        <v>35358</v>
      </c>
      <c r="T460" s="206">
        <v>44174</v>
      </c>
      <c r="U460" s="186">
        <v>35358</v>
      </c>
      <c r="V460" s="186">
        <v>0</v>
      </c>
      <c r="W460" s="186">
        <v>0</v>
      </c>
      <c r="X460" s="186">
        <v>0</v>
      </c>
      <c r="Y460" s="188" t="s">
        <v>237</v>
      </c>
      <c r="Z460" s="188" t="s">
        <v>170</v>
      </c>
      <c r="AA460" s="188" t="s">
        <v>235</v>
      </c>
      <c r="AB460" s="206">
        <v>44018</v>
      </c>
      <c r="AC460" s="206">
        <v>44018</v>
      </c>
      <c r="AD460" s="188" t="s">
        <v>1697</v>
      </c>
      <c r="AE460" s="188" t="s">
        <v>1682</v>
      </c>
      <c r="AF460" s="188" t="s">
        <v>240</v>
      </c>
      <c r="AG460" s="188">
        <v>3</v>
      </c>
    </row>
    <row r="461" spans="1:33">
      <c r="A461" s="188" t="s">
        <v>28</v>
      </c>
      <c r="B461" s="188">
        <v>800006850</v>
      </c>
      <c r="C461" s="188" t="s">
        <v>170</v>
      </c>
      <c r="D461" s="188" t="s">
        <v>235</v>
      </c>
      <c r="E461" s="206">
        <v>44053</v>
      </c>
      <c r="F461" s="187">
        <v>5586959</v>
      </c>
      <c r="G461" s="187">
        <v>5586959</v>
      </c>
      <c r="H461" s="193">
        <v>649600</v>
      </c>
      <c r="I461" s="206">
        <v>44076</v>
      </c>
      <c r="J461" s="188" t="s">
        <v>1698</v>
      </c>
      <c r="K461" s="193">
        <v>310561</v>
      </c>
      <c r="L461" s="188"/>
      <c r="M461" s="193"/>
      <c r="N461" s="193"/>
      <c r="O461" s="186">
        <f t="shared" si="14"/>
        <v>310561</v>
      </c>
      <c r="P461" s="188"/>
      <c r="Q461" s="193"/>
      <c r="R461" s="193"/>
      <c r="S461" s="186">
        <f t="shared" si="15"/>
        <v>310561</v>
      </c>
      <c r="T461" s="206">
        <v>44174</v>
      </c>
      <c r="U461" s="186">
        <v>310561</v>
      </c>
      <c r="V461" s="186">
        <v>0</v>
      </c>
      <c r="W461" s="186">
        <v>0</v>
      </c>
      <c r="X461" s="186">
        <v>0</v>
      </c>
      <c r="Y461" s="188" t="s">
        <v>237</v>
      </c>
      <c r="Z461" s="188" t="s">
        <v>170</v>
      </c>
      <c r="AA461" s="188" t="s">
        <v>235</v>
      </c>
      <c r="AB461" s="206">
        <v>44021</v>
      </c>
      <c r="AC461" s="206">
        <v>44021</v>
      </c>
      <c r="AD461" s="188" t="s">
        <v>1699</v>
      </c>
      <c r="AE461" s="188" t="s">
        <v>1700</v>
      </c>
      <c r="AF461" s="188" t="s">
        <v>267</v>
      </c>
      <c r="AG461" s="188">
        <v>3</v>
      </c>
    </row>
    <row r="462" spans="1:33">
      <c r="A462" s="188" t="s">
        <v>28</v>
      </c>
      <c r="B462" s="188">
        <v>800006850</v>
      </c>
      <c r="C462" s="188" t="s">
        <v>170</v>
      </c>
      <c r="D462" s="188" t="s">
        <v>235</v>
      </c>
      <c r="E462" s="206">
        <v>44053</v>
      </c>
      <c r="F462" s="187">
        <v>5587017</v>
      </c>
      <c r="G462" s="187">
        <v>5587017</v>
      </c>
      <c r="H462" s="193">
        <v>541900</v>
      </c>
      <c r="I462" s="206">
        <v>44076</v>
      </c>
      <c r="J462" s="188" t="s">
        <v>1701</v>
      </c>
      <c r="K462" s="193">
        <v>202861</v>
      </c>
      <c r="L462" s="188"/>
      <c r="M462" s="193"/>
      <c r="N462" s="193"/>
      <c r="O462" s="186">
        <f t="shared" si="14"/>
        <v>202861</v>
      </c>
      <c r="P462" s="188"/>
      <c r="Q462" s="193"/>
      <c r="R462" s="193"/>
      <c r="S462" s="186">
        <f t="shared" si="15"/>
        <v>202861</v>
      </c>
      <c r="T462" s="206">
        <v>44174</v>
      </c>
      <c r="U462" s="186">
        <v>202861</v>
      </c>
      <c r="V462" s="186">
        <v>0</v>
      </c>
      <c r="W462" s="186">
        <v>0</v>
      </c>
      <c r="X462" s="186">
        <v>0</v>
      </c>
      <c r="Y462" s="188" t="s">
        <v>237</v>
      </c>
      <c r="Z462" s="188" t="s">
        <v>170</v>
      </c>
      <c r="AA462" s="188" t="s">
        <v>235</v>
      </c>
      <c r="AB462" s="206">
        <v>44021</v>
      </c>
      <c r="AC462" s="206">
        <v>44021</v>
      </c>
      <c r="AD462" s="188" t="s">
        <v>1702</v>
      </c>
      <c r="AE462" s="188" t="s">
        <v>1700</v>
      </c>
      <c r="AF462" s="188" t="s">
        <v>240</v>
      </c>
      <c r="AG462" s="188">
        <v>3</v>
      </c>
    </row>
    <row r="463" spans="1:33">
      <c r="A463" s="188" t="s">
        <v>28</v>
      </c>
      <c r="B463" s="188">
        <v>800006850</v>
      </c>
      <c r="C463" s="188" t="s">
        <v>170</v>
      </c>
      <c r="D463" s="188" t="s">
        <v>235</v>
      </c>
      <c r="E463" s="206">
        <v>44053</v>
      </c>
      <c r="F463" s="187">
        <v>5587022</v>
      </c>
      <c r="G463" s="187">
        <v>5587022</v>
      </c>
      <c r="H463" s="193">
        <v>649600</v>
      </c>
      <c r="I463" s="206">
        <v>44076</v>
      </c>
      <c r="J463" s="188" t="s">
        <v>1703</v>
      </c>
      <c r="K463" s="193">
        <v>310561</v>
      </c>
      <c r="L463" s="188"/>
      <c r="M463" s="193"/>
      <c r="N463" s="193"/>
      <c r="O463" s="186">
        <f t="shared" si="14"/>
        <v>310561</v>
      </c>
      <c r="P463" s="188"/>
      <c r="Q463" s="193"/>
      <c r="R463" s="193"/>
      <c r="S463" s="186">
        <f t="shared" si="15"/>
        <v>310561</v>
      </c>
      <c r="T463" s="206">
        <v>44174</v>
      </c>
      <c r="U463" s="186">
        <v>310561</v>
      </c>
      <c r="V463" s="186">
        <v>0</v>
      </c>
      <c r="W463" s="186">
        <v>0</v>
      </c>
      <c r="X463" s="186">
        <v>0</v>
      </c>
      <c r="Y463" s="188" t="s">
        <v>237</v>
      </c>
      <c r="Z463" s="188" t="s">
        <v>170</v>
      </c>
      <c r="AA463" s="188" t="s">
        <v>235</v>
      </c>
      <c r="AB463" s="206">
        <v>44021</v>
      </c>
      <c r="AC463" s="206">
        <v>44021</v>
      </c>
      <c r="AD463" s="188" t="s">
        <v>1704</v>
      </c>
      <c r="AE463" s="188" t="s">
        <v>1700</v>
      </c>
      <c r="AF463" s="188" t="s">
        <v>240</v>
      </c>
      <c r="AG463" s="188">
        <v>3</v>
      </c>
    </row>
    <row r="464" spans="1:33">
      <c r="A464" s="188" t="s">
        <v>28</v>
      </c>
      <c r="B464" s="188">
        <v>800006850</v>
      </c>
      <c r="C464" s="188" t="s">
        <v>170</v>
      </c>
      <c r="D464" s="188" t="s">
        <v>235</v>
      </c>
      <c r="E464" s="206">
        <v>44053</v>
      </c>
      <c r="F464" s="187">
        <v>5587023</v>
      </c>
      <c r="G464" s="187">
        <v>5587023</v>
      </c>
      <c r="H464" s="193">
        <v>649600</v>
      </c>
      <c r="I464" s="206">
        <v>44076</v>
      </c>
      <c r="J464" s="188" t="s">
        <v>1705</v>
      </c>
      <c r="K464" s="193">
        <v>310561</v>
      </c>
      <c r="L464" s="188"/>
      <c r="M464" s="193"/>
      <c r="N464" s="193"/>
      <c r="O464" s="186">
        <f t="shared" si="14"/>
        <v>310561</v>
      </c>
      <c r="P464" s="188"/>
      <c r="Q464" s="193"/>
      <c r="R464" s="193"/>
      <c r="S464" s="186">
        <f t="shared" si="15"/>
        <v>310561</v>
      </c>
      <c r="T464" s="206">
        <v>44174</v>
      </c>
      <c r="U464" s="186">
        <v>310561</v>
      </c>
      <c r="V464" s="186">
        <v>0</v>
      </c>
      <c r="W464" s="186">
        <v>0</v>
      </c>
      <c r="X464" s="186">
        <v>0</v>
      </c>
      <c r="Y464" s="188" t="s">
        <v>237</v>
      </c>
      <c r="Z464" s="188" t="s">
        <v>170</v>
      </c>
      <c r="AA464" s="188" t="s">
        <v>235</v>
      </c>
      <c r="AB464" s="206">
        <v>44021</v>
      </c>
      <c r="AC464" s="206">
        <v>44021</v>
      </c>
      <c r="AD464" s="188" t="s">
        <v>1704</v>
      </c>
      <c r="AE464" s="188" t="s">
        <v>1700</v>
      </c>
      <c r="AF464" s="188" t="s">
        <v>240</v>
      </c>
      <c r="AG464" s="188">
        <v>3</v>
      </c>
    </row>
    <row r="465" spans="1:33">
      <c r="A465" s="188" t="s">
        <v>28</v>
      </c>
      <c r="B465" s="188">
        <v>800006850</v>
      </c>
      <c r="C465" s="188" t="s">
        <v>170</v>
      </c>
      <c r="D465" s="188" t="s">
        <v>235</v>
      </c>
      <c r="E465" s="206">
        <v>44053</v>
      </c>
      <c r="F465" s="187">
        <v>5587971</v>
      </c>
      <c r="G465" s="187">
        <v>5587971</v>
      </c>
      <c r="H465" s="193">
        <v>629300</v>
      </c>
      <c r="I465" s="206">
        <v>44076</v>
      </c>
      <c r="J465" s="188" t="s">
        <v>1706</v>
      </c>
      <c r="K465" s="193">
        <v>187000</v>
      </c>
      <c r="L465" s="188"/>
      <c r="M465" s="193"/>
      <c r="N465" s="193"/>
      <c r="O465" s="186">
        <f t="shared" si="14"/>
        <v>187000</v>
      </c>
      <c r="P465" s="188"/>
      <c r="Q465" s="193"/>
      <c r="R465" s="193"/>
      <c r="S465" s="186">
        <f t="shared" si="15"/>
        <v>187000</v>
      </c>
      <c r="T465" s="206">
        <v>44174</v>
      </c>
      <c r="U465" s="186">
        <v>187000</v>
      </c>
      <c r="V465" s="186">
        <v>0</v>
      </c>
      <c r="W465" s="186">
        <v>0</v>
      </c>
      <c r="X465" s="186">
        <v>0</v>
      </c>
      <c r="Y465" s="188" t="s">
        <v>237</v>
      </c>
      <c r="Z465" s="188" t="s">
        <v>170</v>
      </c>
      <c r="AA465" s="188" t="s">
        <v>235</v>
      </c>
      <c r="AB465" s="206">
        <v>44023</v>
      </c>
      <c r="AC465" s="206">
        <v>44023</v>
      </c>
      <c r="AD465" s="188" t="s">
        <v>1460</v>
      </c>
      <c r="AE465" s="188" t="s">
        <v>1675</v>
      </c>
      <c r="AF465" s="188" t="s">
        <v>240</v>
      </c>
      <c r="AG465" s="188">
        <v>3</v>
      </c>
    </row>
    <row r="466" spans="1:33">
      <c r="A466" s="188" t="s">
        <v>28</v>
      </c>
      <c r="B466" s="188">
        <v>800006850</v>
      </c>
      <c r="C466" s="188" t="s">
        <v>170</v>
      </c>
      <c r="D466" s="188" t="s">
        <v>235</v>
      </c>
      <c r="E466" s="206">
        <v>44053</v>
      </c>
      <c r="F466" s="187">
        <v>5588084</v>
      </c>
      <c r="G466" s="187">
        <v>5588084</v>
      </c>
      <c r="H466" s="193">
        <v>629300</v>
      </c>
      <c r="I466" s="206">
        <v>44076</v>
      </c>
      <c r="J466" s="188" t="s">
        <v>1707</v>
      </c>
      <c r="K466" s="193">
        <v>187000</v>
      </c>
      <c r="L466" s="188"/>
      <c r="M466" s="193"/>
      <c r="N466" s="193"/>
      <c r="O466" s="186">
        <f t="shared" si="14"/>
        <v>187000</v>
      </c>
      <c r="P466" s="188"/>
      <c r="Q466" s="193"/>
      <c r="R466" s="193"/>
      <c r="S466" s="186">
        <f t="shared" si="15"/>
        <v>187000</v>
      </c>
      <c r="T466" s="206">
        <v>44174</v>
      </c>
      <c r="U466" s="186">
        <v>187000</v>
      </c>
      <c r="V466" s="186">
        <v>0</v>
      </c>
      <c r="W466" s="186">
        <v>0</v>
      </c>
      <c r="X466" s="186">
        <v>0</v>
      </c>
      <c r="Y466" s="188" t="s">
        <v>237</v>
      </c>
      <c r="Z466" s="188" t="s">
        <v>170</v>
      </c>
      <c r="AA466" s="188" t="s">
        <v>235</v>
      </c>
      <c r="AB466" s="206">
        <v>44023</v>
      </c>
      <c r="AC466" s="206">
        <v>44023</v>
      </c>
      <c r="AD466" s="188" t="s">
        <v>1460</v>
      </c>
      <c r="AE466" s="188" t="s">
        <v>1675</v>
      </c>
      <c r="AF466" s="188" t="s">
        <v>240</v>
      </c>
      <c r="AG466" s="188">
        <v>3</v>
      </c>
    </row>
    <row r="467" spans="1:33">
      <c r="A467" s="188" t="s">
        <v>28</v>
      </c>
      <c r="B467" s="188">
        <v>800006850</v>
      </c>
      <c r="C467" s="188" t="s">
        <v>170</v>
      </c>
      <c r="D467" s="188" t="s">
        <v>235</v>
      </c>
      <c r="E467" s="206">
        <v>44053</v>
      </c>
      <c r="F467" s="187">
        <v>5588095</v>
      </c>
      <c r="G467" s="187">
        <v>5588095</v>
      </c>
      <c r="H467" s="193">
        <v>629300</v>
      </c>
      <c r="I467" s="206">
        <v>44076</v>
      </c>
      <c r="J467" s="188" t="s">
        <v>1708</v>
      </c>
      <c r="K467" s="193">
        <v>187000</v>
      </c>
      <c r="L467" s="188"/>
      <c r="M467" s="193"/>
      <c r="N467" s="193"/>
      <c r="O467" s="186">
        <f t="shared" si="14"/>
        <v>187000</v>
      </c>
      <c r="P467" s="188"/>
      <c r="Q467" s="193"/>
      <c r="R467" s="193"/>
      <c r="S467" s="186">
        <f t="shared" si="15"/>
        <v>187000</v>
      </c>
      <c r="T467" s="206">
        <v>44174</v>
      </c>
      <c r="U467" s="186">
        <v>187000</v>
      </c>
      <c r="V467" s="186">
        <v>0</v>
      </c>
      <c r="W467" s="186">
        <v>0</v>
      </c>
      <c r="X467" s="186">
        <v>0</v>
      </c>
      <c r="Y467" s="188" t="s">
        <v>237</v>
      </c>
      <c r="Z467" s="188" t="s">
        <v>170</v>
      </c>
      <c r="AA467" s="188" t="s">
        <v>235</v>
      </c>
      <c r="AB467" s="206">
        <v>44023</v>
      </c>
      <c r="AC467" s="206">
        <v>44023</v>
      </c>
      <c r="AD467" s="188" t="s">
        <v>1460</v>
      </c>
      <c r="AE467" s="188" t="s">
        <v>1675</v>
      </c>
      <c r="AF467" s="188" t="s">
        <v>240</v>
      </c>
      <c r="AG467" s="188">
        <v>3</v>
      </c>
    </row>
    <row r="468" spans="1:33">
      <c r="A468" s="188" t="s">
        <v>28</v>
      </c>
      <c r="B468" s="188">
        <v>800006850</v>
      </c>
      <c r="C468" s="188" t="s">
        <v>170</v>
      </c>
      <c r="D468" s="188" t="s">
        <v>235</v>
      </c>
      <c r="E468" s="206">
        <v>44053</v>
      </c>
      <c r="F468" s="187">
        <v>5587040</v>
      </c>
      <c r="G468" s="187">
        <v>5587040</v>
      </c>
      <c r="H468" s="193">
        <v>846956</v>
      </c>
      <c r="I468" s="206">
        <v>44077</v>
      </c>
      <c r="J468" s="188" t="s">
        <v>1709</v>
      </c>
      <c r="K468" s="193">
        <v>107700</v>
      </c>
      <c r="L468" s="188"/>
      <c r="M468" s="193"/>
      <c r="N468" s="193"/>
      <c r="O468" s="186">
        <f t="shared" si="14"/>
        <v>107700</v>
      </c>
      <c r="P468" s="188"/>
      <c r="Q468" s="193"/>
      <c r="R468" s="193"/>
      <c r="S468" s="186">
        <f t="shared" si="15"/>
        <v>107700</v>
      </c>
      <c r="T468" s="206">
        <v>44174</v>
      </c>
      <c r="U468" s="186">
        <v>107700</v>
      </c>
      <c r="V468" s="186">
        <v>0</v>
      </c>
      <c r="W468" s="186">
        <v>0</v>
      </c>
      <c r="X468" s="186">
        <v>0</v>
      </c>
      <c r="Y468" s="188" t="s">
        <v>237</v>
      </c>
      <c r="Z468" s="188" t="s">
        <v>170</v>
      </c>
      <c r="AA468" s="188" t="s">
        <v>235</v>
      </c>
      <c r="AB468" s="206">
        <v>44021</v>
      </c>
      <c r="AC468" s="206">
        <v>44021</v>
      </c>
      <c r="AD468" s="188" t="s">
        <v>1710</v>
      </c>
      <c r="AE468" s="188" t="s">
        <v>1675</v>
      </c>
      <c r="AF468" s="188" t="s">
        <v>240</v>
      </c>
      <c r="AG468" s="188">
        <v>3</v>
      </c>
    </row>
    <row r="469" spans="1:33">
      <c r="A469" s="188" t="s">
        <v>28</v>
      </c>
      <c r="B469" s="188">
        <v>800006850</v>
      </c>
      <c r="C469" s="188" t="s">
        <v>170</v>
      </c>
      <c r="D469" s="188" t="s">
        <v>235</v>
      </c>
      <c r="E469" s="206">
        <v>44053</v>
      </c>
      <c r="F469" s="187">
        <v>5588008</v>
      </c>
      <c r="G469" s="187">
        <v>5588008</v>
      </c>
      <c r="H469" s="193">
        <v>722800</v>
      </c>
      <c r="I469" s="206">
        <v>44077</v>
      </c>
      <c r="J469" s="188" t="s">
        <v>1711</v>
      </c>
      <c r="K469" s="193">
        <v>280500</v>
      </c>
      <c r="L469" s="188"/>
      <c r="M469" s="193"/>
      <c r="N469" s="193"/>
      <c r="O469" s="186">
        <f t="shared" si="14"/>
        <v>280500</v>
      </c>
      <c r="P469" s="188"/>
      <c r="Q469" s="193"/>
      <c r="R469" s="193"/>
      <c r="S469" s="186">
        <f t="shared" si="15"/>
        <v>280500</v>
      </c>
      <c r="T469" s="206">
        <v>44174</v>
      </c>
      <c r="U469" s="186">
        <v>280500</v>
      </c>
      <c r="V469" s="186">
        <v>0</v>
      </c>
      <c r="W469" s="186">
        <v>0</v>
      </c>
      <c r="X469" s="186">
        <v>0</v>
      </c>
      <c r="Y469" s="188" t="s">
        <v>237</v>
      </c>
      <c r="Z469" s="188" t="s">
        <v>170</v>
      </c>
      <c r="AA469" s="188" t="s">
        <v>235</v>
      </c>
      <c r="AB469" s="206">
        <v>44023</v>
      </c>
      <c r="AC469" s="206">
        <v>44023</v>
      </c>
      <c r="AD469" s="188" t="s">
        <v>1712</v>
      </c>
      <c r="AE469" s="188" t="s">
        <v>1675</v>
      </c>
      <c r="AF469" s="188" t="s">
        <v>240</v>
      </c>
      <c r="AG469" s="188">
        <v>3</v>
      </c>
    </row>
    <row r="470" spans="1:33">
      <c r="A470" s="188" t="s">
        <v>28</v>
      </c>
      <c r="B470" s="188">
        <v>800006850</v>
      </c>
      <c r="C470" s="188" t="s">
        <v>170</v>
      </c>
      <c r="D470" s="188" t="s">
        <v>235</v>
      </c>
      <c r="E470" s="206">
        <v>44053</v>
      </c>
      <c r="F470" s="187">
        <v>5588192</v>
      </c>
      <c r="G470" s="187">
        <v>5588192</v>
      </c>
      <c r="H470" s="193">
        <v>1665091</v>
      </c>
      <c r="I470" s="206">
        <v>44077</v>
      </c>
      <c r="J470" s="188" t="s">
        <v>1713</v>
      </c>
      <c r="K470" s="193">
        <v>26100</v>
      </c>
      <c r="L470" s="188"/>
      <c r="M470" s="193"/>
      <c r="N470" s="193"/>
      <c r="O470" s="186">
        <f t="shared" si="14"/>
        <v>26100</v>
      </c>
      <c r="P470" s="188"/>
      <c r="Q470" s="193"/>
      <c r="R470" s="193"/>
      <c r="S470" s="186">
        <f t="shared" si="15"/>
        <v>26100</v>
      </c>
      <c r="T470" s="206">
        <v>44174</v>
      </c>
      <c r="U470" s="186">
        <v>26100</v>
      </c>
      <c r="V470" s="186">
        <v>0</v>
      </c>
      <c r="W470" s="186">
        <v>0</v>
      </c>
      <c r="X470" s="186">
        <v>0</v>
      </c>
      <c r="Y470" s="188" t="s">
        <v>237</v>
      </c>
      <c r="Z470" s="188" t="s">
        <v>170</v>
      </c>
      <c r="AA470" s="188" t="s">
        <v>235</v>
      </c>
      <c r="AB470" s="206">
        <v>44021</v>
      </c>
      <c r="AC470" s="206">
        <v>44024</v>
      </c>
      <c r="AD470" s="188" t="s">
        <v>1714</v>
      </c>
      <c r="AE470" s="188" t="s">
        <v>1715</v>
      </c>
      <c r="AF470" s="188" t="s">
        <v>240</v>
      </c>
      <c r="AG470" s="188">
        <v>3</v>
      </c>
    </row>
    <row r="471" spans="1:33">
      <c r="A471" s="188" t="s">
        <v>28</v>
      </c>
      <c r="B471" s="188">
        <v>800006850</v>
      </c>
      <c r="C471" s="188" t="s">
        <v>170</v>
      </c>
      <c r="D471" s="188" t="s">
        <v>235</v>
      </c>
      <c r="E471" s="206">
        <v>44053</v>
      </c>
      <c r="F471" s="187">
        <v>5590310</v>
      </c>
      <c r="G471" s="187">
        <v>5590310</v>
      </c>
      <c r="H471" s="193">
        <v>884449</v>
      </c>
      <c r="I471" s="206">
        <v>44077</v>
      </c>
      <c r="J471" s="188" t="s">
        <v>1716</v>
      </c>
      <c r="K471" s="193">
        <v>180900</v>
      </c>
      <c r="L471" s="188"/>
      <c r="M471" s="193"/>
      <c r="N471" s="193"/>
      <c r="O471" s="186">
        <f t="shared" si="14"/>
        <v>180900</v>
      </c>
      <c r="P471" s="188"/>
      <c r="Q471" s="193"/>
      <c r="R471" s="193"/>
      <c r="S471" s="186">
        <f t="shared" si="15"/>
        <v>180900</v>
      </c>
      <c r="T471" s="206">
        <v>44174</v>
      </c>
      <c r="U471" s="186">
        <v>180900</v>
      </c>
      <c r="V471" s="186">
        <v>0</v>
      </c>
      <c r="W471" s="186">
        <v>0</v>
      </c>
      <c r="X471" s="186">
        <v>0</v>
      </c>
      <c r="Y471" s="188" t="s">
        <v>237</v>
      </c>
      <c r="Z471" s="188" t="s">
        <v>170</v>
      </c>
      <c r="AA471" s="188" t="s">
        <v>235</v>
      </c>
      <c r="AB471" s="206">
        <v>44012</v>
      </c>
      <c r="AC471" s="206">
        <v>44013</v>
      </c>
      <c r="AD471" s="188" t="s">
        <v>1717</v>
      </c>
      <c r="AE471" s="188" t="s">
        <v>1718</v>
      </c>
      <c r="AF471" s="188" t="s">
        <v>240</v>
      </c>
      <c r="AG471" s="188">
        <v>3</v>
      </c>
    </row>
    <row r="472" spans="1:33">
      <c r="A472" s="188" t="s">
        <v>28</v>
      </c>
      <c r="B472" s="188">
        <v>800006850</v>
      </c>
      <c r="C472" s="188" t="s">
        <v>170</v>
      </c>
      <c r="D472" s="188" t="s">
        <v>235</v>
      </c>
      <c r="E472" s="206">
        <v>44053</v>
      </c>
      <c r="F472" s="187">
        <v>5590501</v>
      </c>
      <c r="G472" s="187">
        <v>5590501</v>
      </c>
      <c r="H472" s="193">
        <v>585207</v>
      </c>
      <c r="I472" s="206">
        <v>44077</v>
      </c>
      <c r="J472" s="188" t="s">
        <v>1719</v>
      </c>
      <c r="K472" s="193">
        <v>103722</v>
      </c>
      <c r="L472" s="188"/>
      <c r="M472" s="193"/>
      <c r="N472" s="193"/>
      <c r="O472" s="186">
        <f t="shared" si="14"/>
        <v>103722</v>
      </c>
      <c r="P472" s="188"/>
      <c r="Q472" s="193"/>
      <c r="R472" s="193"/>
      <c r="S472" s="186">
        <f t="shared" si="15"/>
        <v>103722</v>
      </c>
      <c r="T472" s="206">
        <v>44174</v>
      </c>
      <c r="U472" s="186">
        <v>103722</v>
      </c>
      <c r="V472" s="186">
        <v>0</v>
      </c>
      <c r="W472" s="186">
        <v>0</v>
      </c>
      <c r="X472" s="186">
        <v>0</v>
      </c>
      <c r="Y472" s="188" t="s">
        <v>237</v>
      </c>
      <c r="Z472" s="188" t="s">
        <v>170</v>
      </c>
      <c r="AA472" s="188" t="s">
        <v>235</v>
      </c>
      <c r="AB472" s="206">
        <v>44021</v>
      </c>
      <c r="AC472" s="206">
        <v>44021</v>
      </c>
      <c r="AD472" s="188" t="s">
        <v>1720</v>
      </c>
      <c r="AE472" s="188" t="s">
        <v>1682</v>
      </c>
      <c r="AF472" s="188" t="s">
        <v>240</v>
      </c>
      <c r="AG472" s="188">
        <v>3</v>
      </c>
    </row>
    <row r="473" spans="1:33">
      <c r="A473" s="188" t="s">
        <v>28</v>
      </c>
      <c r="B473" s="188">
        <v>800006850</v>
      </c>
      <c r="C473" s="188" t="s">
        <v>170</v>
      </c>
      <c r="D473" s="188" t="s">
        <v>235</v>
      </c>
      <c r="E473" s="206">
        <v>44053</v>
      </c>
      <c r="F473" s="187">
        <v>5590543</v>
      </c>
      <c r="G473" s="187">
        <v>5590543</v>
      </c>
      <c r="H473" s="193">
        <v>629300</v>
      </c>
      <c r="I473" s="206">
        <v>44077</v>
      </c>
      <c r="J473" s="188" t="s">
        <v>1721</v>
      </c>
      <c r="K473" s="193">
        <v>187000</v>
      </c>
      <c r="L473" s="188"/>
      <c r="M473" s="193"/>
      <c r="N473" s="193"/>
      <c r="O473" s="186">
        <f t="shared" si="14"/>
        <v>187000</v>
      </c>
      <c r="P473" s="188"/>
      <c r="Q473" s="193"/>
      <c r="R473" s="193"/>
      <c r="S473" s="186">
        <f t="shared" si="15"/>
        <v>187000</v>
      </c>
      <c r="T473" s="206">
        <v>44174</v>
      </c>
      <c r="U473" s="186">
        <v>187000</v>
      </c>
      <c r="V473" s="186">
        <v>0</v>
      </c>
      <c r="W473" s="186">
        <v>0</v>
      </c>
      <c r="X473" s="186">
        <v>0</v>
      </c>
      <c r="Y473" s="188" t="s">
        <v>237</v>
      </c>
      <c r="Z473" s="188" t="s">
        <v>170</v>
      </c>
      <c r="AA473" s="188" t="s">
        <v>235</v>
      </c>
      <c r="AB473" s="206">
        <v>44027</v>
      </c>
      <c r="AC473" s="206">
        <v>44027</v>
      </c>
      <c r="AD473" s="188" t="s">
        <v>1460</v>
      </c>
      <c r="AE473" s="188" t="s">
        <v>1675</v>
      </c>
      <c r="AF473" s="188" t="s">
        <v>240</v>
      </c>
      <c r="AG473" s="188">
        <v>3</v>
      </c>
    </row>
    <row r="474" spans="1:33">
      <c r="A474" s="188" t="s">
        <v>28</v>
      </c>
      <c r="B474" s="188">
        <v>800006850</v>
      </c>
      <c r="C474" s="188" t="s">
        <v>170</v>
      </c>
      <c r="D474" s="188" t="s">
        <v>235</v>
      </c>
      <c r="E474" s="206">
        <v>44053</v>
      </c>
      <c r="F474" s="187">
        <v>5590591</v>
      </c>
      <c r="G474" s="187">
        <v>5590591</v>
      </c>
      <c r="H474" s="193">
        <v>629300</v>
      </c>
      <c r="I474" s="206">
        <v>44077</v>
      </c>
      <c r="J474" s="188" t="s">
        <v>1722</v>
      </c>
      <c r="K474" s="193">
        <v>187000</v>
      </c>
      <c r="L474" s="188"/>
      <c r="M474" s="193"/>
      <c r="N474" s="193"/>
      <c r="O474" s="186">
        <f t="shared" si="14"/>
        <v>187000</v>
      </c>
      <c r="P474" s="188"/>
      <c r="Q474" s="193"/>
      <c r="R474" s="193"/>
      <c r="S474" s="186">
        <f t="shared" si="15"/>
        <v>187000</v>
      </c>
      <c r="T474" s="206">
        <v>44174</v>
      </c>
      <c r="U474" s="186">
        <v>187000</v>
      </c>
      <c r="V474" s="186">
        <v>0</v>
      </c>
      <c r="W474" s="186">
        <v>0</v>
      </c>
      <c r="X474" s="186">
        <v>0</v>
      </c>
      <c r="Y474" s="188" t="s">
        <v>237</v>
      </c>
      <c r="Z474" s="188" t="s">
        <v>170</v>
      </c>
      <c r="AA474" s="188" t="s">
        <v>235</v>
      </c>
      <c r="AB474" s="206">
        <v>44027</v>
      </c>
      <c r="AC474" s="206">
        <v>44027</v>
      </c>
      <c r="AD474" s="188" t="s">
        <v>1723</v>
      </c>
      <c r="AE474" s="188" t="s">
        <v>1675</v>
      </c>
      <c r="AF474" s="188" t="s">
        <v>240</v>
      </c>
      <c r="AG474" s="188">
        <v>3</v>
      </c>
    </row>
    <row r="475" spans="1:33">
      <c r="A475" s="188" t="s">
        <v>28</v>
      </c>
      <c r="B475" s="188">
        <v>800006850</v>
      </c>
      <c r="C475" s="188" t="s">
        <v>170</v>
      </c>
      <c r="D475" s="188" t="s">
        <v>235</v>
      </c>
      <c r="E475" s="206">
        <v>44053</v>
      </c>
      <c r="F475" s="187">
        <v>5591184</v>
      </c>
      <c r="G475" s="187">
        <v>5591184</v>
      </c>
      <c r="H475" s="193">
        <v>1287381</v>
      </c>
      <c r="I475" s="206">
        <v>44077</v>
      </c>
      <c r="J475" s="188" t="s">
        <v>1724</v>
      </c>
      <c r="K475" s="193">
        <v>16300</v>
      </c>
      <c r="L475" s="188"/>
      <c r="M475" s="193"/>
      <c r="N475" s="193"/>
      <c r="O475" s="186">
        <f t="shared" si="14"/>
        <v>16300</v>
      </c>
      <c r="P475" s="188"/>
      <c r="Q475" s="193"/>
      <c r="R475" s="193"/>
      <c r="S475" s="186">
        <f t="shared" si="15"/>
        <v>16300</v>
      </c>
      <c r="T475" s="206">
        <v>44174</v>
      </c>
      <c r="U475" s="186">
        <v>16300</v>
      </c>
      <c r="V475" s="186">
        <v>0</v>
      </c>
      <c r="W475" s="186">
        <v>0</v>
      </c>
      <c r="X475" s="186">
        <v>0</v>
      </c>
      <c r="Y475" s="188" t="s">
        <v>237</v>
      </c>
      <c r="Z475" s="188" t="s">
        <v>170</v>
      </c>
      <c r="AA475" s="188" t="s">
        <v>235</v>
      </c>
      <c r="AB475" s="206">
        <v>44025</v>
      </c>
      <c r="AC475" s="206">
        <v>44028</v>
      </c>
      <c r="AD475" s="188" t="s">
        <v>1725</v>
      </c>
      <c r="AE475" s="188" t="s">
        <v>1726</v>
      </c>
      <c r="AF475" s="188" t="s">
        <v>240</v>
      </c>
      <c r="AG475" s="188">
        <v>3</v>
      </c>
    </row>
    <row r="476" spans="1:33">
      <c r="A476" s="188" t="s">
        <v>28</v>
      </c>
      <c r="B476" s="188">
        <v>800006850</v>
      </c>
      <c r="C476" s="188" t="s">
        <v>170</v>
      </c>
      <c r="D476" s="188" t="s">
        <v>235</v>
      </c>
      <c r="E476" s="206">
        <v>44053</v>
      </c>
      <c r="F476" s="187">
        <v>5594187</v>
      </c>
      <c r="G476" s="187">
        <v>5594187</v>
      </c>
      <c r="H476" s="193">
        <v>816300</v>
      </c>
      <c r="I476" s="206">
        <v>44077</v>
      </c>
      <c r="J476" s="188" t="s">
        <v>1727</v>
      </c>
      <c r="K476" s="193">
        <v>374000</v>
      </c>
      <c r="L476" s="188"/>
      <c r="M476" s="193"/>
      <c r="N476" s="193"/>
      <c r="O476" s="186">
        <f t="shared" si="14"/>
        <v>374000</v>
      </c>
      <c r="P476" s="188"/>
      <c r="Q476" s="193"/>
      <c r="R476" s="193"/>
      <c r="S476" s="186">
        <f t="shared" si="15"/>
        <v>374000</v>
      </c>
      <c r="T476" s="206">
        <v>44174</v>
      </c>
      <c r="U476" s="186">
        <v>374000</v>
      </c>
      <c r="V476" s="186">
        <v>0</v>
      </c>
      <c r="W476" s="186">
        <v>0</v>
      </c>
      <c r="X476" s="186">
        <v>0</v>
      </c>
      <c r="Y476" s="188" t="s">
        <v>237</v>
      </c>
      <c r="Z476" s="188" t="s">
        <v>170</v>
      </c>
      <c r="AA476" s="188" t="s">
        <v>235</v>
      </c>
      <c r="AB476" s="206">
        <v>44034</v>
      </c>
      <c r="AC476" s="206">
        <v>44034</v>
      </c>
      <c r="AD476" s="188" t="s">
        <v>1728</v>
      </c>
      <c r="AE476" s="188" t="s">
        <v>1675</v>
      </c>
      <c r="AF476" s="188" t="s">
        <v>267</v>
      </c>
      <c r="AG476" s="188">
        <v>3</v>
      </c>
    </row>
    <row r="477" spans="1:33">
      <c r="A477" s="188" t="s">
        <v>28</v>
      </c>
      <c r="B477" s="188">
        <v>800006850</v>
      </c>
      <c r="C477" s="188" t="s">
        <v>170</v>
      </c>
      <c r="D477" s="188" t="s">
        <v>235</v>
      </c>
      <c r="E477" s="206">
        <v>44053</v>
      </c>
      <c r="F477" s="187">
        <v>5594239</v>
      </c>
      <c r="G477" s="187">
        <v>5594239</v>
      </c>
      <c r="H477" s="193">
        <v>629300</v>
      </c>
      <c r="I477" s="206">
        <v>44077</v>
      </c>
      <c r="J477" s="188" t="s">
        <v>1729</v>
      </c>
      <c r="K477" s="193">
        <v>187000</v>
      </c>
      <c r="L477" s="188"/>
      <c r="M477" s="193"/>
      <c r="N477" s="193"/>
      <c r="O477" s="186">
        <f t="shared" si="14"/>
        <v>187000</v>
      </c>
      <c r="P477" s="188"/>
      <c r="Q477" s="193"/>
      <c r="R477" s="193"/>
      <c r="S477" s="186">
        <f t="shared" si="15"/>
        <v>187000</v>
      </c>
      <c r="T477" s="206">
        <v>44174</v>
      </c>
      <c r="U477" s="186">
        <v>187000</v>
      </c>
      <c r="V477" s="186">
        <v>0</v>
      </c>
      <c r="W477" s="186">
        <v>0</v>
      </c>
      <c r="X477" s="186">
        <v>0</v>
      </c>
      <c r="Y477" s="188" t="s">
        <v>237</v>
      </c>
      <c r="Z477" s="188" t="s">
        <v>170</v>
      </c>
      <c r="AA477" s="188" t="s">
        <v>235</v>
      </c>
      <c r="AB477" s="206">
        <v>44034</v>
      </c>
      <c r="AC477" s="206">
        <v>44034</v>
      </c>
      <c r="AD477" s="188" t="s">
        <v>1730</v>
      </c>
      <c r="AE477" s="188" t="s">
        <v>1675</v>
      </c>
      <c r="AF477" s="188" t="s">
        <v>240</v>
      </c>
      <c r="AG477" s="188">
        <v>3</v>
      </c>
    </row>
    <row r="478" spans="1:33">
      <c r="A478" s="188" t="s">
        <v>28</v>
      </c>
      <c r="B478" s="188">
        <v>800006850</v>
      </c>
      <c r="C478" s="188" t="s">
        <v>170</v>
      </c>
      <c r="D478" s="188" t="s">
        <v>235</v>
      </c>
      <c r="E478" s="206">
        <v>44053</v>
      </c>
      <c r="F478" s="187">
        <v>5595423</v>
      </c>
      <c r="G478" s="187">
        <v>5595423</v>
      </c>
      <c r="H478" s="193">
        <v>1316694</v>
      </c>
      <c r="I478" s="206">
        <v>44077</v>
      </c>
      <c r="J478" s="188" t="s">
        <v>1731</v>
      </c>
      <c r="K478" s="193">
        <v>16300</v>
      </c>
      <c r="L478" s="188"/>
      <c r="M478" s="193"/>
      <c r="N478" s="193"/>
      <c r="O478" s="186">
        <f t="shared" si="14"/>
        <v>16300</v>
      </c>
      <c r="P478" s="188"/>
      <c r="Q478" s="193"/>
      <c r="R478" s="193"/>
      <c r="S478" s="186">
        <f t="shared" si="15"/>
        <v>16300</v>
      </c>
      <c r="T478" s="206">
        <v>44174</v>
      </c>
      <c r="U478" s="186">
        <v>16300</v>
      </c>
      <c r="V478" s="186">
        <v>0</v>
      </c>
      <c r="W478" s="186">
        <v>0</v>
      </c>
      <c r="X478" s="186">
        <v>0</v>
      </c>
      <c r="Y478" s="188" t="s">
        <v>237</v>
      </c>
      <c r="Z478" s="188" t="s">
        <v>170</v>
      </c>
      <c r="AA478" s="188" t="s">
        <v>235</v>
      </c>
      <c r="AB478" s="206">
        <v>44031</v>
      </c>
      <c r="AC478" s="206">
        <v>44035</v>
      </c>
      <c r="AD478" s="188" t="s">
        <v>1732</v>
      </c>
      <c r="AE478" s="188" t="s">
        <v>1726</v>
      </c>
      <c r="AF478" s="188" t="s">
        <v>267</v>
      </c>
      <c r="AG478" s="188">
        <v>3</v>
      </c>
    </row>
    <row r="479" spans="1:33">
      <c r="A479" s="188" t="s">
        <v>28</v>
      </c>
      <c r="B479" s="188">
        <v>800006850</v>
      </c>
      <c r="C479" s="188" t="s">
        <v>170</v>
      </c>
      <c r="D479" s="188" t="s">
        <v>235</v>
      </c>
      <c r="E479" s="206">
        <v>44053</v>
      </c>
      <c r="F479" s="187">
        <v>5595527</v>
      </c>
      <c r="G479" s="187">
        <v>5595527</v>
      </c>
      <c r="H479" s="193">
        <v>649600</v>
      </c>
      <c r="I479" s="206">
        <v>44077</v>
      </c>
      <c r="J479" s="188" t="s">
        <v>1733</v>
      </c>
      <c r="K479" s="193">
        <v>310561</v>
      </c>
      <c r="L479" s="188"/>
      <c r="M479" s="193"/>
      <c r="N479" s="193"/>
      <c r="O479" s="186">
        <f t="shared" si="14"/>
        <v>310561</v>
      </c>
      <c r="P479" s="188"/>
      <c r="Q479" s="193"/>
      <c r="R479" s="193"/>
      <c r="S479" s="186">
        <f t="shared" si="15"/>
        <v>310561</v>
      </c>
      <c r="T479" s="206">
        <v>44174</v>
      </c>
      <c r="U479" s="186">
        <v>310561</v>
      </c>
      <c r="V479" s="186">
        <v>0</v>
      </c>
      <c r="W479" s="186">
        <v>0</v>
      </c>
      <c r="X479" s="186">
        <v>0</v>
      </c>
      <c r="Y479" s="188" t="s">
        <v>237</v>
      </c>
      <c r="Z479" s="188" t="s">
        <v>170</v>
      </c>
      <c r="AA479" s="188" t="s">
        <v>235</v>
      </c>
      <c r="AB479" s="206">
        <v>44035</v>
      </c>
      <c r="AC479" s="206">
        <v>44035</v>
      </c>
      <c r="AD479" s="188" t="s">
        <v>1734</v>
      </c>
      <c r="AE479" s="188" t="s">
        <v>1735</v>
      </c>
      <c r="AF479" s="188" t="s">
        <v>240</v>
      </c>
      <c r="AG479" s="188">
        <v>3</v>
      </c>
    </row>
    <row r="480" spans="1:33">
      <c r="A480" s="188" t="s">
        <v>28</v>
      </c>
      <c r="B480" s="188">
        <v>800006850</v>
      </c>
      <c r="C480" s="188" t="s">
        <v>170</v>
      </c>
      <c r="D480" s="188" t="s">
        <v>235</v>
      </c>
      <c r="E480" s="206">
        <v>44053</v>
      </c>
      <c r="F480" s="187">
        <v>5595963</v>
      </c>
      <c r="G480" s="187">
        <v>5595963</v>
      </c>
      <c r="H480" s="193">
        <v>288900</v>
      </c>
      <c r="I480" s="206">
        <v>44077</v>
      </c>
      <c r="J480" s="188" t="s">
        <v>1736</v>
      </c>
      <c r="K480" s="193">
        <v>93500</v>
      </c>
      <c r="L480" s="188"/>
      <c r="M480" s="193"/>
      <c r="N480" s="193"/>
      <c r="O480" s="186">
        <f t="shared" si="14"/>
        <v>93500</v>
      </c>
      <c r="P480" s="188"/>
      <c r="Q480" s="193"/>
      <c r="R480" s="193"/>
      <c r="S480" s="186">
        <f t="shared" si="15"/>
        <v>93500</v>
      </c>
      <c r="T480" s="206">
        <v>44174</v>
      </c>
      <c r="U480" s="186">
        <v>93500</v>
      </c>
      <c r="V480" s="186">
        <v>0</v>
      </c>
      <c r="W480" s="186">
        <v>0</v>
      </c>
      <c r="X480" s="186">
        <v>0</v>
      </c>
      <c r="Y480" s="188" t="s">
        <v>237</v>
      </c>
      <c r="Z480" s="188" t="s">
        <v>170</v>
      </c>
      <c r="AA480" s="188" t="s">
        <v>235</v>
      </c>
      <c r="AB480" s="206">
        <v>44036</v>
      </c>
      <c r="AC480" s="206">
        <v>44036</v>
      </c>
      <c r="AD480" s="188" t="s">
        <v>1737</v>
      </c>
      <c r="AE480" s="188" t="s">
        <v>1675</v>
      </c>
      <c r="AF480" s="188" t="s">
        <v>240</v>
      </c>
      <c r="AG480" s="188">
        <v>3</v>
      </c>
    </row>
    <row r="481" spans="1:33">
      <c r="A481" s="188" t="s">
        <v>28</v>
      </c>
      <c r="B481" s="188">
        <v>800006850</v>
      </c>
      <c r="C481" s="188" t="s">
        <v>170</v>
      </c>
      <c r="D481" s="188" t="s">
        <v>235</v>
      </c>
      <c r="E481" s="206">
        <v>44053</v>
      </c>
      <c r="F481" s="187">
        <v>5596842</v>
      </c>
      <c r="G481" s="187">
        <v>5596842</v>
      </c>
      <c r="H481" s="193">
        <v>2591844</v>
      </c>
      <c r="I481" s="206">
        <v>44077</v>
      </c>
      <c r="J481" s="188" t="s">
        <v>1738</v>
      </c>
      <c r="K481" s="193">
        <v>732963</v>
      </c>
      <c r="L481" s="188"/>
      <c r="M481" s="193"/>
      <c r="N481" s="193"/>
      <c r="O481" s="186">
        <f t="shared" si="14"/>
        <v>732963</v>
      </c>
      <c r="P481" s="188"/>
      <c r="Q481" s="193"/>
      <c r="R481" s="193"/>
      <c r="S481" s="186">
        <f t="shared" si="15"/>
        <v>732963</v>
      </c>
      <c r="T481" s="206">
        <v>44174</v>
      </c>
      <c r="U481" s="186">
        <v>732963</v>
      </c>
      <c r="V481" s="186">
        <v>0</v>
      </c>
      <c r="W481" s="186">
        <v>0</v>
      </c>
      <c r="X481" s="186">
        <v>0</v>
      </c>
      <c r="Y481" s="188" t="s">
        <v>237</v>
      </c>
      <c r="Z481" s="188" t="s">
        <v>170</v>
      </c>
      <c r="AA481" s="188" t="s">
        <v>235</v>
      </c>
      <c r="AB481" s="206">
        <v>44023</v>
      </c>
      <c r="AC481" s="206">
        <v>44023</v>
      </c>
      <c r="AD481" s="188" t="s">
        <v>1739</v>
      </c>
      <c r="AE481" s="188" t="s">
        <v>1735</v>
      </c>
      <c r="AF481" s="188" t="s">
        <v>240</v>
      </c>
      <c r="AG481" s="188">
        <v>3</v>
      </c>
    </row>
    <row r="482" spans="1:33">
      <c r="A482" s="188" t="s">
        <v>28</v>
      </c>
      <c r="B482" s="188">
        <v>800006850</v>
      </c>
      <c r="C482" s="188" t="s">
        <v>170</v>
      </c>
      <c r="D482" s="188" t="s">
        <v>235</v>
      </c>
      <c r="E482" s="206">
        <v>44053</v>
      </c>
      <c r="F482" s="187">
        <v>5597590</v>
      </c>
      <c r="G482" s="187">
        <v>5597590</v>
      </c>
      <c r="H482" s="193">
        <v>629300</v>
      </c>
      <c r="I482" s="206">
        <v>44077</v>
      </c>
      <c r="J482" s="188" t="s">
        <v>1740</v>
      </c>
      <c r="K482" s="193">
        <v>187000</v>
      </c>
      <c r="L482" s="188"/>
      <c r="M482" s="193"/>
      <c r="N482" s="193"/>
      <c r="O482" s="186">
        <f t="shared" si="14"/>
        <v>187000</v>
      </c>
      <c r="P482" s="188"/>
      <c r="Q482" s="193"/>
      <c r="R482" s="193"/>
      <c r="S482" s="186">
        <f t="shared" si="15"/>
        <v>187000</v>
      </c>
      <c r="T482" s="206">
        <v>44174</v>
      </c>
      <c r="U482" s="186">
        <v>187000</v>
      </c>
      <c r="V482" s="186">
        <v>0</v>
      </c>
      <c r="W482" s="186">
        <v>0</v>
      </c>
      <c r="X482" s="186">
        <v>0</v>
      </c>
      <c r="Y482" s="188" t="s">
        <v>237</v>
      </c>
      <c r="Z482" s="188" t="s">
        <v>170</v>
      </c>
      <c r="AA482" s="188" t="s">
        <v>235</v>
      </c>
      <c r="AB482" s="206">
        <v>44039</v>
      </c>
      <c r="AC482" s="206">
        <v>44039</v>
      </c>
      <c r="AD482" s="188" t="s">
        <v>1730</v>
      </c>
      <c r="AE482" s="188" t="s">
        <v>1675</v>
      </c>
      <c r="AF482" s="188" t="s">
        <v>240</v>
      </c>
      <c r="AG482" s="188">
        <v>3</v>
      </c>
    </row>
    <row r="483" spans="1:33">
      <c r="A483" s="188" t="s">
        <v>28</v>
      </c>
      <c r="B483" s="188">
        <v>800006850</v>
      </c>
      <c r="C483" s="188" t="s">
        <v>170</v>
      </c>
      <c r="D483" s="188" t="s">
        <v>235</v>
      </c>
      <c r="E483" s="206">
        <v>44053</v>
      </c>
      <c r="F483" s="187">
        <v>5597265</v>
      </c>
      <c r="G483" s="187">
        <v>5597265</v>
      </c>
      <c r="H483" s="193">
        <v>722800</v>
      </c>
      <c r="I483" s="206">
        <v>44078</v>
      </c>
      <c r="J483" s="188" t="s">
        <v>1741</v>
      </c>
      <c r="K483" s="193">
        <v>280500</v>
      </c>
      <c r="L483" s="188"/>
      <c r="M483" s="193"/>
      <c r="N483" s="193"/>
      <c r="O483" s="186">
        <f t="shared" si="14"/>
        <v>280500</v>
      </c>
      <c r="P483" s="188"/>
      <c r="Q483" s="193"/>
      <c r="R483" s="193"/>
      <c r="S483" s="186">
        <f t="shared" si="15"/>
        <v>280500</v>
      </c>
      <c r="T483" s="206">
        <v>44174</v>
      </c>
      <c r="U483" s="186">
        <v>280500</v>
      </c>
      <c r="V483" s="186">
        <v>0</v>
      </c>
      <c r="W483" s="186">
        <v>0</v>
      </c>
      <c r="X483" s="186">
        <v>0</v>
      </c>
      <c r="Y483" s="188" t="s">
        <v>237</v>
      </c>
      <c r="Z483" s="188" t="s">
        <v>170</v>
      </c>
      <c r="AA483" s="188" t="s">
        <v>235</v>
      </c>
      <c r="AB483" s="206">
        <v>44022</v>
      </c>
      <c r="AC483" s="206">
        <v>44022</v>
      </c>
      <c r="AD483" s="188" t="s">
        <v>1677</v>
      </c>
      <c r="AE483" s="188" t="s">
        <v>1675</v>
      </c>
      <c r="AF483" s="188" t="s">
        <v>240</v>
      </c>
      <c r="AG483" s="188">
        <v>3</v>
      </c>
    </row>
    <row r="484" spans="1:33">
      <c r="A484" s="188" t="s">
        <v>28</v>
      </c>
      <c r="B484" s="188">
        <v>800006850</v>
      </c>
      <c r="C484" s="188" t="s">
        <v>170</v>
      </c>
      <c r="D484" s="188" t="s">
        <v>235</v>
      </c>
      <c r="E484" s="206">
        <v>44078</v>
      </c>
      <c r="F484" s="187">
        <v>5597277</v>
      </c>
      <c r="G484" s="187">
        <v>5597277</v>
      </c>
      <c r="H484" s="193">
        <v>1044100</v>
      </c>
      <c r="I484" s="206">
        <v>44078</v>
      </c>
      <c r="J484" s="188" t="s">
        <v>1742</v>
      </c>
      <c r="K484" s="193">
        <v>93500</v>
      </c>
      <c r="L484" s="188"/>
      <c r="M484" s="193"/>
      <c r="N484" s="193"/>
      <c r="O484" s="186">
        <f t="shared" si="14"/>
        <v>93500</v>
      </c>
      <c r="P484" s="188"/>
      <c r="Q484" s="193"/>
      <c r="R484" s="193"/>
      <c r="S484" s="186">
        <f t="shared" si="15"/>
        <v>93500</v>
      </c>
      <c r="T484" s="206">
        <v>44174</v>
      </c>
      <c r="U484" s="186">
        <v>93500</v>
      </c>
      <c r="V484" s="186">
        <v>0</v>
      </c>
      <c r="W484" s="186">
        <v>0</v>
      </c>
      <c r="X484" s="186">
        <v>0</v>
      </c>
      <c r="Y484" s="188" t="s">
        <v>237</v>
      </c>
      <c r="Z484" s="188" t="s">
        <v>170</v>
      </c>
      <c r="AA484" s="188" t="s">
        <v>235</v>
      </c>
      <c r="AB484" s="206">
        <v>44041</v>
      </c>
      <c r="AC484" s="206">
        <v>44041</v>
      </c>
      <c r="AD484" s="188" t="s">
        <v>1737</v>
      </c>
      <c r="AE484" s="188" t="s">
        <v>1675</v>
      </c>
      <c r="AF484" s="188" t="s">
        <v>240</v>
      </c>
      <c r="AG484" s="188">
        <v>3</v>
      </c>
    </row>
    <row r="485" spans="1:33">
      <c r="A485" s="188" t="s">
        <v>28</v>
      </c>
      <c r="B485" s="188">
        <v>800006850</v>
      </c>
      <c r="C485" s="188" t="s">
        <v>170</v>
      </c>
      <c r="D485" s="188" t="s">
        <v>235</v>
      </c>
      <c r="E485" s="206">
        <v>44053</v>
      </c>
      <c r="F485" s="187">
        <v>5597650</v>
      </c>
      <c r="G485" s="187">
        <v>5597650</v>
      </c>
      <c r="H485" s="193">
        <v>629300</v>
      </c>
      <c r="I485" s="206">
        <v>44078</v>
      </c>
      <c r="J485" s="188" t="s">
        <v>1743</v>
      </c>
      <c r="K485" s="193">
        <v>187000</v>
      </c>
      <c r="L485" s="188"/>
      <c r="M485" s="193"/>
      <c r="N485" s="193"/>
      <c r="O485" s="186">
        <f t="shared" si="14"/>
        <v>187000</v>
      </c>
      <c r="P485" s="188"/>
      <c r="Q485" s="193"/>
      <c r="R485" s="193"/>
      <c r="S485" s="186">
        <f t="shared" si="15"/>
        <v>187000</v>
      </c>
      <c r="T485" s="206">
        <v>44174</v>
      </c>
      <c r="U485" s="186">
        <v>187000</v>
      </c>
      <c r="V485" s="186">
        <v>0</v>
      </c>
      <c r="W485" s="186">
        <v>0</v>
      </c>
      <c r="X485" s="186">
        <v>0</v>
      </c>
      <c r="Y485" s="188" t="s">
        <v>237</v>
      </c>
      <c r="Z485" s="188" t="s">
        <v>170</v>
      </c>
      <c r="AA485" s="188" t="s">
        <v>235</v>
      </c>
      <c r="AB485" s="206">
        <v>44039</v>
      </c>
      <c r="AC485" s="206">
        <v>44039</v>
      </c>
      <c r="AD485" s="188" t="s">
        <v>1730</v>
      </c>
      <c r="AE485" s="188" t="s">
        <v>1675</v>
      </c>
      <c r="AF485" s="188" t="s">
        <v>240</v>
      </c>
      <c r="AG485" s="188">
        <v>3</v>
      </c>
    </row>
    <row r="486" spans="1:33">
      <c r="A486" s="188" t="s">
        <v>28</v>
      </c>
      <c r="B486" s="188">
        <v>800006850</v>
      </c>
      <c r="C486" s="188" t="s">
        <v>170</v>
      </c>
      <c r="D486" s="188" t="s">
        <v>235</v>
      </c>
      <c r="E486" s="206">
        <v>44053</v>
      </c>
      <c r="F486" s="187">
        <v>5597667</v>
      </c>
      <c r="G486" s="187">
        <v>5597667</v>
      </c>
      <c r="H486" s="193">
        <v>900800</v>
      </c>
      <c r="I486" s="206">
        <v>44078</v>
      </c>
      <c r="J486" s="188" t="s">
        <v>1744</v>
      </c>
      <c r="K486" s="193">
        <v>93500</v>
      </c>
      <c r="L486" s="188"/>
      <c r="M486" s="193"/>
      <c r="N486" s="193"/>
      <c r="O486" s="186">
        <f t="shared" si="14"/>
        <v>93500</v>
      </c>
      <c r="P486" s="188"/>
      <c r="Q486" s="193"/>
      <c r="R486" s="193"/>
      <c r="S486" s="186">
        <f t="shared" si="15"/>
        <v>93500</v>
      </c>
      <c r="T486" s="206">
        <v>44174</v>
      </c>
      <c r="U486" s="186">
        <v>93500</v>
      </c>
      <c r="V486" s="186">
        <v>0</v>
      </c>
      <c r="W486" s="186">
        <v>0</v>
      </c>
      <c r="X486" s="186">
        <v>0</v>
      </c>
      <c r="Y486" s="188" t="s">
        <v>237</v>
      </c>
      <c r="Z486" s="188" t="s">
        <v>170</v>
      </c>
      <c r="AA486" s="188" t="s">
        <v>235</v>
      </c>
      <c r="AB486" s="206">
        <v>44039</v>
      </c>
      <c r="AC486" s="206">
        <v>44039</v>
      </c>
      <c r="AD486" s="188" t="s">
        <v>1737</v>
      </c>
      <c r="AE486" s="188" t="s">
        <v>1675</v>
      </c>
      <c r="AF486" s="188" t="s">
        <v>240</v>
      </c>
      <c r="AG486" s="188">
        <v>3</v>
      </c>
    </row>
    <row r="487" spans="1:33">
      <c r="A487" s="188" t="s">
        <v>28</v>
      </c>
      <c r="B487" s="188">
        <v>800006850</v>
      </c>
      <c r="C487" s="188" t="s">
        <v>170</v>
      </c>
      <c r="D487" s="188" t="s">
        <v>235</v>
      </c>
      <c r="E487" s="206">
        <v>44053</v>
      </c>
      <c r="F487" s="187">
        <v>5598616</v>
      </c>
      <c r="G487" s="187">
        <v>5598616</v>
      </c>
      <c r="H487" s="193">
        <v>752877</v>
      </c>
      <c r="I487" s="206">
        <v>44078</v>
      </c>
      <c r="J487" s="188" t="s">
        <v>1745</v>
      </c>
      <c r="K487" s="193">
        <v>73980</v>
      </c>
      <c r="L487" s="188"/>
      <c r="M487" s="193"/>
      <c r="N487" s="193"/>
      <c r="O487" s="186">
        <f t="shared" si="14"/>
        <v>73980</v>
      </c>
      <c r="P487" s="188"/>
      <c r="Q487" s="193"/>
      <c r="R487" s="193"/>
      <c r="S487" s="186">
        <f t="shared" si="15"/>
        <v>73980</v>
      </c>
      <c r="T487" s="206">
        <v>44174</v>
      </c>
      <c r="U487" s="186">
        <v>73980</v>
      </c>
      <c r="V487" s="186">
        <v>0</v>
      </c>
      <c r="W487" s="186">
        <v>0</v>
      </c>
      <c r="X487" s="186">
        <v>0</v>
      </c>
      <c r="Y487" s="188" t="s">
        <v>237</v>
      </c>
      <c r="Z487" s="188" t="s">
        <v>170</v>
      </c>
      <c r="AA487" s="188" t="s">
        <v>235</v>
      </c>
      <c r="AB487" s="206">
        <v>44034</v>
      </c>
      <c r="AC487" s="206">
        <v>44036</v>
      </c>
      <c r="AD487" s="188" t="s">
        <v>1746</v>
      </c>
      <c r="AE487" s="188" t="s">
        <v>1747</v>
      </c>
      <c r="AF487" s="188" t="s">
        <v>240</v>
      </c>
      <c r="AG487" s="188">
        <v>3</v>
      </c>
    </row>
    <row r="488" spans="1:33">
      <c r="A488" s="188" t="s">
        <v>28</v>
      </c>
      <c r="B488" s="188">
        <v>800006850</v>
      </c>
      <c r="C488" s="188" t="s">
        <v>170</v>
      </c>
      <c r="D488" s="188" t="s">
        <v>235</v>
      </c>
      <c r="E488" s="206">
        <v>44053</v>
      </c>
      <c r="F488" s="187">
        <v>5599101</v>
      </c>
      <c r="G488" s="187">
        <v>5599101</v>
      </c>
      <c r="H488" s="193">
        <v>629300</v>
      </c>
      <c r="I488" s="206">
        <v>44078</v>
      </c>
      <c r="J488" s="188" t="s">
        <v>1748</v>
      </c>
      <c r="K488" s="193">
        <v>187000</v>
      </c>
      <c r="L488" s="188"/>
      <c r="M488" s="193"/>
      <c r="N488" s="193"/>
      <c r="O488" s="186">
        <f t="shared" si="14"/>
        <v>187000</v>
      </c>
      <c r="P488" s="188"/>
      <c r="Q488" s="193"/>
      <c r="R488" s="193"/>
      <c r="S488" s="186">
        <f t="shared" si="15"/>
        <v>187000</v>
      </c>
      <c r="T488" s="206">
        <v>44174</v>
      </c>
      <c r="U488" s="186">
        <v>187000</v>
      </c>
      <c r="V488" s="186">
        <v>0</v>
      </c>
      <c r="W488" s="186">
        <v>0</v>
      </c>
      <c r="X488" s="186">
        <v>0</v>
      </c>
      <c r="Y488" s="188" t="s">
        <v>237</v>
      </c>
      <c r="Z488" s="188" t="s">
        <v>170</v>
      </c>
      <c r="AA488" s="188" t="s">
        <v>235</v>
      </c>
      <c r="AB488" s="206">
        <v>44034</v>
      </c>
      <c r="AC488" s="206">
        <v>44036</v>
      </c>
      <c r="AD488" s="188" t="s">
        <v>1730</v>
      </c>
      <c r="AE488" s="188" t="s">
        <v>1675</v>
      </c>
      <c r="AF488" s="188" t="s">
        <v>240</v>
      </c>
      <c r="AG488" s="188">
        <v>3</v>
      </c>
    </row>
    <row r="489" spans="1:33">
      <c r="A489" s="188" t="s">
        <v>28</v>
      </c>
      <c r="B489" s="188">
        <v>800006850</v>
      </c>
      <c r="C489" s="188" t="s">
        <v>170</v>
      </c>
      <c r="D489" s="188" t="s">
        <v>235</v>
      </c>
      <c r="E489" s="206">
        <v>44053</v>
      </c>
      <c r="F489" s="187">
        <v>5599122</v>
      </c>
      <c r="G489" s="187">
        <v>5599122</v>
      </c>
      <c r="H489" s="193">
        <v>629300</v>
      </c>
      <c r="I489" s="206">
        <v>44078</v>
      </c>
      <c r="J489" s="188" t="s">
        <v>1749</v>
      </c>
      <c r="K489" s="193">
        <v>187000</v>
      </c>
      <c r="L489" s="188"/>
      <c r="M489" s="193"/>
      <c r="N489" s="193"/>
      <c r="O489" s="186">
        <f t="shared" si="14"/>
        <v>187000</v>
      </c>
      <c r="P489" s="188"/>
      <c r="Q489" s="193"/>
      <c r="R489" s="193"/>
      <c r="S489" s="186">
        <f t="shared" si="15"/>
        <v>187000</v>
      </c>
      <c r="T489" s="206">
        <v>44174</v>
      </c>
      <c r="U489" s="186">
        <v>187000</v>
      </c>
      <c r="V489" s="186">
        <v>0</v>
      </c>
      <c r="W489" s="186">
        <v>0</v>
      </c>
      <c r="X489" s="186">
        <v>0</v>
      </c>
      <c r="Y489" s="188" t="s">
        <v>237</v>
      </c>
      <c r="Z489" s="188" t="s">
        <v>170</v>
      </c>
      <c r="AA489" s="188" t="s">
        <v>235</v>
      </c>
      <c r="AB489" s="206">
        <v>44041</v>
      </c>
      <c r="AC489" s="206">
        <v>44041</v>
      </c>
      <c r="AD489" s="188" t="s">
        <v>1730</v>
      </c>
      <c r="AE489" s="188" t="s">
        <v>1675</v>
      </c>
      <c r="AF489" s="188" t="s">
        <v>240</v>
      </c>
      <c r="AG489" s="188">
        <v>3</v>
      </c>
    </row>
    <row r="490" spans="1:33">
      <c r="A490" s="188" t="s">
        <v>28</v>
      </c>
      <c r="B490" s="188">
        <v>800006850</v>
      </c>
      <c r="C490" s="188" t="s">
        <v>170</v>
      </c>
      <c r="D490" s="188" t="s">
        <v>235</v>
      </c>
      <c r="E490" s="206">
        <v>44053</v>
      </c>
      <c r="F490" s="187">
        <v>5599858</v>
      </c>
      <c r="G490" s="187">
        <v>5599858</v>
      </c>
      <c r="H490" s="193">
        <v>764633</v>
      </c>
      <c r="I490" s="206">
        <v>44078</v>
      </c>
      <c r="J490" s="188" t="s">
        <v>1750</v>
      </c>
      <c r="K490" s="193">
        <v>28462</v>
      </c>
      <c r="L490" s="188"/>
      <c r="M490" s="193"/>
      <c r="N490" s="193"/>
      <c r="O490" s="186">
        <f t="shared" si="14"/>
        <v>28462</v>
      </c>
      <c r="P490" s="188"/>
      <c r="Q490" s="193"/>
      <c r="R490" s="193"/>
      <c r="S490" s="186">
        <f t="shared" si="15"/>
        <v>28462</v>
      </c>
      <c r="T490" s="206">
        <v>44174</v>
      </c>
      <c r="U490" s="186">
        <v>28462</v>
      </c>
      <c r="V490" s="186">
        <v>0</v>
      </c>
      <c r="W490" s="186">
        <v>0</v>
      </c>
      <c r="X490" s="186">
        <v>0</v>
      </c>
      <c r="Y490" s="188" t="s">
        <v>237</v>
      </c>
      <c r="Z490" s="188" t="s">
        <v>170</v>
      </c>
      <c r="AA490" s="188" t="s">
        <v>235</v>
      </c>
      <c r="AB490" s="206">
        <v>44033</v>
      </c>
      <c r="AC490" s="206">
        <v>44034</v>
      </c>
      <c r="AD490" s="188" t="s">
        <v>1751</v>
      </c>
      <c r="AE490" s="188" t="s">
        <v>1752</v>
      </c>
      <c r="AF490" s="188" t="s">
        <v>267</v>
      </c>
      <c r="AG490" s="188">
        <v>3</v>
      </c>
    </row>
    <row r="491" spans="1:33">
      <c r="A491" s="188" t="s">
        <v>28</v>
      </c>
      <c r="B491" s="188">
        <v>800006850</v>
      </c>
      <c r="C491" s="188" t="s">
        <v>170</v>
      </c>
      <c r="D491" s="188" t="s">
        <v>235</v>
      </c>
      <c r="E491" s="206">
        <v>44053</v>
      </c>
      <c r="F491" s="187">
        <v>5600444</v>
      </c>
      <c r="G491" s="187">
        <v>5600444</v>
      </c>
      <c r="H491" s="193">
        <v>614700</v>
      </c>
      <c r="I491" s="206">
        <v>44078</v>
      </c>
      <c r="J491" s="188" t="s">
        <v>1753</v>
      </c>
      <c r="K491" s="193">
        <v>296900</v>
      </c>
      <c r="L491" s="188"/>
      <c r="M491" s="193"/>
      <c r="N491" s="193"/>
      <c r="O491" s="186">
        <f t="shared" si="14"/>
        <v>296900</v>
      </c>
      <c r="P491" s="188"/>
      <c r="Q491" s="193"/>
      <c r="R491" s="193"/>
      <c r="S491" s="186">
        <f t="shared" si="15"/>
        <v>296900</v>
      </c>
      <c r="T491" s="206">
        <v>44174</v>
      </c>
      <c r="U491" s="186">
        <v>215400</v>
      </c>
      <c r="V491" s="186">
        <v>81500</v>
      </c>
      <c r="W491" s="186">
        <v>0</v>
      </c>
      <c r="X491" s="186">
        <v>0</v>
      </c>
      <c r="Y491" s="188" t="s">
        <v>237</v>
      </c>
      <c r="Z491" s="188" t="s">
        <v>170</v>
      </c>
      <c r="AA491" s="188" t="s">
        <v>235</v>
      </c>
      <c r="AB491" s="206">
        <v>44037</v>
      </c>
      <c r="AC491" s="206">
        <v>44037</v>
      </c>
      <c r="AD491" s="188" t="s">
        <v>1754</v>
      </c>
      <c r="AE491" s="188" t="s">
        <v>1755</v>
      </c>
      <c r="AF491" s="188" t="s">
        <v>240</v>
      </c>
      <c r="AG491" s="188">
        <v>3</v>
      </c>
    </row>
    <row r="492" spans="1:33">
      <c r="A492" s="188" t="s">
        <v>28</v>
      </c>
      <c r="B492" s="188">
        <v>800006850</v>
      </c>
      <c r="C492" s="188" t="s">
        <v>170</v>
      </c>
      <c r="D492" s="188" t="s">
        <v>235</v>
      </c>
      <c r="E492" s="206">
        <v>44053</v>
      </c>
      <c r="F492" s="187">
        <v>5600925</v>
      </c>
      <c r="G492" s="187">
        <v>5600925</v>
      </c>
      <c r="H492" s="193">
        <v>2156507</v>
      </c>
      <c r="I492" s="206">
        <v>44078</v>
      </c>
      <c r="J492" s="188" t="s">
        <v>1756</v>
      </c>
      <c r="K492" s="193">
        <v>107700</v>
      </c>
      <c r="L492" s="188"/>
      <c r="M492" s="193"/>
      <c r="N492" s="193"/>
      <c r="O492" s="186">
        <f t="shared" si="14"/>
        <v>107700</v>
      </c>
      <c r="P492" s="188"/>
      <c r="Q492" s="193"/>
      <c r="R492" s="193"/>
      <c r="S492" s="186">
        <f t="shared" si="15"/>
        <v>107700</v>
      </c>
      <c r="T492" s="206">
        <v>44174</v>
      </c>
      <c r="U492" s="186">
        <v>107700</v>
      </c>
      <c r="V492" s="186">
        <v>0</v>
      </c>
      <c r="W492" s="186">
        <v>0</v>
      </c>
      <c r="X492" s="186">
        <v>0</v>
      </c>
      <c r="Y492" s="188" t="s">
        <v>237</v>
      </c>
      <c r="Z492" s="188" t="s">
        <v>170</v>
      </c>
      <c r="AA492" s="188" t="s">
        <v>235</v>
      </c>
      <c r="AB492" s="206">
        <v>44037</v>
      </c>
      <c r="AC492" s="206">
        <v>44039</v>
      </c>
      <c r="AD492" s="188" t="s">
        <v>1710</v>
      </c>
      <c r="AE492" s="188" t="s">
        <v>1675</v>
      </c>
      <c r="AF492" s="188" t="s">
        <v>267</v>
      </c>
      <c r="AG492" s="188">
        <v>3</v>
      </c>
    </row>
    <row r="493" spans="1:33">
      <c r="A493" s="188" t="s">
        <v>28</v>
      </c>
      <c r="B493" s="188">
        <v>800006850</v>
      </c>
      <c r="C493" s="188" t="s">
        <v>170</v>
      </c>
      <c r="D493" s="188" t="s">
        <v>235</v>
      </c>
      <c r="E493" s="206">
        <v>44053</v>
      </c>
      <c r="F493" s="187">
        <v>5600956</v>
      </c>
      <c r="G493" s="187">
        <v>5600956</v>
      </c>
      <c r="H493" s="193">
        <v>618912</v>
      </c>
      <c r="I493" s="206">
        <v>44078</v>
      </c>
      <c r="J493" s="188" t="s">
        <v>1757</v>
      </c>
      <c r="K493" s="193">
        <v>56274</v>
      </c>
      <c r="L493" s="188"/>
      <c r="M493" s="193"/>
      <c r="N493" s="193"/>
      <c r="O493" s="186">
        <f t="shared" si="14"/>
        <v>56274</v>
      </c>
      <c r="P493" s="188"/>
      <c r="Q493" s="193"/>
      <c r="R493" s="193"/>
      <c r="S493" s="186">
        <f t="shared" si="15"/>
        <v>56274</v>
      </c>
      <c r="T493" s="206">
        <v>44174</v>
      </c>
      <c r="U493" s="186">
        <v>56274</v>
      </c>
      <c r="V493" s="186">
        <v>0</v>
      </c>
      <c r="W493" s="186">
        <v>0</v>
      </c>
      <c r="X493" s="186">
        <v>0</v>
      </c>
      <c r="Y493" s="188" t="s">
        <v>237</v>
      </c>
      <c r="Z493" s="188" t="s">
        <v>170</v>
      </c>
      <c r="AA493" s="188" t="s">
        <v>235</v>
      </c>
      <c r="AB493" s="206">
        <v>44037</v>
      </c>
      <c r="AC493" s="206">
        <v>44037</v>
      </c>
      <c r="AD493" s="188" t="s">
        <v>1758</v>
      </c>
      <c r="AE493" s="188" t="s">
        <v>1752</v>
      </c>
      <c r="AF493" s="188" t="s">
        <v>240</v>
      </c>
      <c r="AG493" s="188">
        <v>3</v>
      </c>
    </row>
    <row r="494" spans="1:33">
      <c r="A494" s="188" t="s">
        <v>28</v>
      </c>
      <c r="B494" s="188">
        <v>800006850</v>
      </c>
      <c r="C494" s="188" t="s">
        <v>170</v>
      </c>
      <c r="D494" s="188" t="s">
        <v>235</v>
      </c>
      <c r="E494" s="206">
        <v>44053</v>
      </c>
      <c r="F494" s="187">
        <v>5601039</v>
      </c>
      <c r="G494" s="187">
        <v>5601039</v>
      </c>
      <c r="H494" s="193">
        <v>533200</v>
      </c>
      <c r="I494" s="206">
        <v>44078</v>
      </c>
      <c r="J494" s="188" t="s">
        <v>1759</v>
      </c>
      <c r="K494" s="193">
        <v>215400</v>
      </c>
      <c r="L494" s="188"/>
      <c r="M494" s="193"/>
      <c r="N494" s="193"/>
      <c r="O494" s="186">
        <f t="shared" si="14"/>
        <v>215400</v>
      </c>
      <c r="P494" s="188"/>
      <c r="Q494" s="193"/>
      <c r="R494" s="193"/>
      <c r="S494" s="186">
        <f t="shared" si="15"/>
        <v>215400</v>
      </c>
      <c r="T494" s="206">
        <v>44174</v>
      </c>
      <c r="U494" s="186">
        <v>215400</v>
      </c>
      <c r="V494" s="186">
        <v>0</v>
      </c>
      <c r="W494" s="186">
        <v>0</v>
      </c>
      <c r="X494" s="186">
        <v>0</v>
      </c>
      <c r="Y494" s="188" t="s">
        <v>237</v>
      </c>
      <c r="Z494" s="188" t="s">
        <v>170</v>
      </c>
      <c r="AA494" s="188" t="s">
        <v>235</v>
      </c>
      <c r="AB494" s="206">
        <v>44043</v>
      </c>
      <c r="AC494" s="206">
        <v>44043</v>
      </c>
      <c r="AD494" s="188" t="s">
        <v>1760</v>
      </c>
      <c r="AE494" s="188" t="s">
        <v>1675</v>
      </c>
      <c r="AF494" s="188" t="s">
        <v>240</v>
      </c>
      <c r="AG494" s="188">
        <v>3</v>
      </c>
    </row>
    <row r="495" spans="1:33">
      <c r="A495" s="188" t="s">
        <v>28</v>
      </c>
      <c r="B495" s="188">
        <v>800006850</v>
      </c>
      <c r="C495" s="188" t="s">
        <v>170</v>
      </c>
      <c r="D495" s="188" t="s">
        <v>235</v>
      </c>
      <c r="E495" s="206">
        <v>44053</v>
      </c>
      <c r="F495" s="187">
        <v>5601059</v>
      </c>
      <c r="G495" s="187">
        <v>5601059</v>
      </c>
      <c r="H495" s="193">
        <v>1048500</v>
      </c>
      <c r="I495" s="206">
        <v>44078</v>
      </c>
      <c r="J495" s="188" t="s">
        <v>1761</v>
      </c>
      <c r="K495" s="193">
        <v>215400</v>
      </c>
      <c r="L495" s="188"/>
      <c r="M495" s="193"/>
      <c r="N495" s="193"/>
      <c r="O495" s="186">
        <f t="shared" si="14"/>
        <v>215400</v>
      </c>
      <c r="P495" s="188"/>
      <c r="Q495" s="193"/>
      <c r="R495" s="193"/>
      <c r="S495" s="186">
        <f t="shared" si="15"/>
        <v>215400</v>
      </c>
      <c r="T495" s="206">
        <v>44174</v>
      </c>
      <c r="U495" s="186">
        <v>215400</v>
      </c>
      <c r="V495" s="186">
        <v>0</v>
      </c>
      <c r="W495" s="186">
        <v>0</v>
      </c>
      <c r="X495" s="186">
        <v>0</v>
      </c>
      <c r="Y495" s="188" t="s">
        <v>237</v>
      </c>
      <c r="Z495" s="188" t="s">
        <v>170</v>
      </c>
      <c r="AA495" s="188" t="s">
        <v>235</v>
      </c>
      <c r="AB495" s="206">
        <v>44043</v>
      </c>
      <c r="AC495" s="206">
        <v>44043</v>
      </c>
      <c r="AD495" s="188" t="s">
        <v>1762</v>
      </c>
      <c r="AE495" s="188" t="s">
        <v>1675</v>
      </c>
      <c r="AF495" s="188" t="s">
        <v>240</v>
      </c>
      <c r="AG495" s="188">
        <v>3</v>
      </c>
    </row>
    <row r="496" spans="1:33">
      <c r="A496" s="188" t="s">
        <v>28</v>
      </c>
      <c r="B496" s="188">
        <v>800006850</v>
      </c>
      <c r="C496" s="188" t="s">
        <v>170</v>
      </c>
      <c r="D496" s="188" t="s">
        <v>235</v>
      </c>
      <c r="E496" s="206">
        <v>44053</v>
      </c>
      <c r="F496" s="187">
        <v>5601778</v>
      </c>
      <c r="G496" s="187">
        <v>5601778</v>
      </c>
      <c r="H496" s="193">
        <v>649600</v>
      </c>
      <c r="I496" s="206">
        <v>44078</v>
      </c>
      <c r="J496" s="188" t="s">
        <v>1763</v>
      </c>
      <c r="K496" s="193">
        <v>310561</v>
      </c>
      <c r="L496" s="188"/>
      <c r="M496" s="193"/>
      <c r="N496" s="193"/>
      <c r="O496" s="186">
        <f t="shared" si="14"/>
        <v>310561</v>
      </c>
      <c r="P496" s="188"/>
      <c r="Q496" s="193"/>
      <c r="R496" s="193"/>
      <c r="S496" s="186">
        <f t="shared" si="15"/>
        <v>310561</v>
      </c>
      <c r="T496" s="206">
        <v>44174</v>
      </c>
      <c r="U496" s="186">
        <v>310561</v>
      </c>
      <c r="V496" s="186">
        <v>0</v>
      </c>
      <c r="W496" s="186">
        <v>0</v>
      </c>
      <c r="X496" s="186">
        <v>0</v>
      </c>
      <c r="Y496" s="188" t="s">
        <v>237</v>
      </c>
      <c r="Z496" s="188" t="s">
        <v>170</v>
      </c>
      <c r="AA496" s="188" t="s">
        <v>235</v>
      </c>
      <c r="AB496" s="206">
        <v>44021</v>
      </c>
      <c r="AC496" s="206">
        <v>44021</v>
      </c>
      <c r="AD496" s="188" t="s">
        <v>1734</v>
      </c>
      <c r="AE496" s="188" t="s">
        <v>1700</v>
      </c>
      <c r="AF496" s="188" t="s">
        <v>240</v>
      </c>
      <c r="AG496" s="188">
        <v>3</v>
      </c>
    </row>
    <row r="497" spans="1:33">
      <c r="A497" s="188" t="s">
        <v>44</v>
      </c>
      <c r="B497" s="188">
        <v>899999032</v>
      </c>
      <c r="C497" s="188" t="s">
        <v>278</v>
      </c>
      <c r="D497" s="188" t="s">
        <v>279</v>
      </c>
      <c r="E497" s="206">
        <v>44056</v>
      </c>
      <c r="F497" s="187" t="s">
        <v>1764</v>
      </c>
      <c r="G497" s="187" t="s">
        <v>1764</v>
      </c>
      <c r="H497" s="193">
        <v>4926029</v>
      </c>
      <c r="I497" s="206">
        <v>44081</v>
      </c>
      <c r="J497" s="188" t="s">
        <v>1765</v>
      </c>
      <c r="K497" s="193">
        <v>1087667</v>
      </c>
      <c r="L497" s="188"/>
      <c r="M497" s="193"/>
      <c r="N497" s="193"/>
      <c r="O497" s="186">
        <f t="shared" si="14"/>
        <v>1087667</v>
      </c>
      <c r="P497" s="188"/>
      <c r="Q497" s="193"/>
      <c r="R497" s="193"/>
      <c r="S497" s="186">
        <f t="shared" si="15"/>
        <v>1087667</v>
      </c>
      <c r="T497" s="206">
        <v>44134</v>
      </c>
      <c r="U497" s="186">
        <v>852807</v>
      </c>
      <c r="V497" s="186">
        <v>234860</v>
      </c>
      <c r="W497" s="186">
        <v>0</v>
      </c>
      <c r="X497" s="186">
        <v>0</v>
      </c>
      <c r="Y497" s="188" t="s">
        <v>237</v>
      </c>
      <c r="Z497" s="188" t="s">
        <v>170</v>
      </c>
      <c r="AA497" s="188" t="s">
        <v>235</v>
      </c>
      <c r="AB497" s="206">
        <v>44016</v>
      </c>
      <c r="AC497" s="206">
        <v>44020</v>
      </c>
      <c r="AD497" s="188" t="s">
        <v>1766</v>
      </c>
      <c r="AE497" s="188" t="s">
        <v>1767</v>
      </c>
      <c r="AF497" s="188" t="s">
        <v>240</v>
      </c>
      <c r="AG497" s="188">
        <v>3</v>
      </c>
    </row>
    <row r="498" spans="1:33">
      <c r="A498" s="188" t="s">
        <v>44</v>
      </c>
      <c r="B498" s="188">
        <v>899999032</v>
      </c>
      <c r="C498" s="188" t="s">
        <v>278</v>
      </c>
      <c r="D498" s="188" t="s">
        <v>279</v>
      </c>
      <c r="E498" s="206">
        <v>44056</v>
      </c>
      <c r="F498" s="187" t="s">
        <v>1768</v>
      </c>
      <c r="G498" s="187" t="s">
        <v>1768</v>
      </c>
      <c r="H498" s="193">
        <v>2340131</v>
      </c>
      <c r="I498" s="206">
        <v>44081</v>
      </c>
      <c r="J498" s="188" t="s">
        <v>1769</v>
      </c>
      <c r="K498" s="193">
        <v>112000</v>
      </c>
      <c r="L498" s="188"/>
      <c r="M498" s="193"/>
      <c r="N498" s="193"/>
      <c r="O498" s="186">
        <f t="shared" si="14"/>
        <v>112000</v>
      </c>
      <c r="P498" s="188"/>
      <c r="Q498" s="193"/>
      <c r="R498" s="193"/>
      <c r="S498" s="186">
        <f t="shared" si="15"/>
        <v>112000</v>
      </c>
      <c r="T498" s="206">
        <v>44134</v>
      </c>
      <c r="U498" s="186">
        <v>112000</v>
      </c>
      <c r="V498" s="186">
        <v>0</v>
      </c>
      <c r="W498" s="186">
        <v>0</v>
      </c>
      <c r="X498" s="186">
        <v>0</v>
      </c>
      <c r="Y498" s="188" t="s">
        <v>237</v>
      </c>
      <c r="Z498" s="188" t="s">
        <v>170</v>
      </c>
      <c r="AA498" s="188" t="s">
        <v>235</v>
      </c>
      <c r="AB498" s="206">
        <v>44035</v>
      </c>
      <c r="AC498" s="206">
        <v>44036</v>
      </c>
      <c r="AD498" s="188" t="s">
        <v>1770</v>
      </c>
      <c r="AE498" s="188" t="s">
        <v>1440</v>
      </c>
      <c r="AF498" s="188" t="s">
        <v>240</v>
      </c>
      <c r="AG498" s="188">
        <v>3</v>
      </c>
    </row>
    <row r="499" spans="1:33">
      <c r="A499" s="188" t="s">
        <v>44</v>
      </c>
      <c r="B499" s="188">
        <v>899999032</v>
      </c>
      <c r="C499" s="188" t="s">
        <v>278</v>
      </c>
      <c r="D499" s="188" t="s">
        <v>279</v>
      </c>
      <c r="E499" s="206">
        <v>44056</v>
      </c>
      <c r="F499" s="187" t="s">
        <v>1771</v>
      </c>
      <c r="G499" s="187" t="s">
        <v>1771</v>
      </c>
      <c r="H499" s="193">
        <v>4341289</v>
      </c>
      <c r="I499" s="206">
        <v>44081</v>
      </c>
      <c r="J499" s="188" t="s">
        <v>1772</v>
      </c>
      <c r="K499" s="193">
        <v>862092</v>
      </c>
      <c r="L499" s="188"/>
      <c r="M499" s="193"/>
      <c r="N499" s="193"/>
      <c r="O499" s="186">
        <f t="shared" si="14"/>
        <v>862092</v>
      </c>
      <c r="P499" s="188"/>
      <c r="Q499" s="193"/>
      <c r="R499" s="193"/>
      <c r="S499" s="186">
        <f t="shared" si="15"/>
        <v>862092</v>
      </c>
      <c r="T499" s="206">
        <v>44134</v>
      </c>
      <c r="U499" s="186">
        <v>738892</v>
      </c>
      <c r="V499" s="186">
        <v>123200</v>
      </c>
      <c r="W499" s="186">
        <v>0</v>
      </c>
      <c r="X499" s="186">
        <v>0</v>
      </c>
      <c r="Y499" s="188" t="s">
        <v>237</v>
      </c>
      <c r="Z499" s="188" t="s">
        <v>170</v>
      </c>
      <c r="AA499" s="188" t="s">
        <v>311</v>
      </c>
      <c r="AB499" s="206">
        <v>44036</v>
      </c>
      <c r="AC499" s="206">
        <v>44040</v>
      </c>
      <c r="AD499" s="188" t="s">
        <v>1773</v>
      </c>
      <c r="AE499" s="188" t="s">
        <v>1774</v>
      </c>
      <c r="AF499" s="188" t="s">
        <v>240</v>
      </c>
      <c r="AG499" s="188">
        <v>3</v>
      </c>
    </row>
    <row r="500" spans="1:33">
      <c r="A500" s="188" t="s">
        <v>28</v>
      </c>
      <c r="B500" s="188">
        <v>800006850</v>
      </c>
      <c r="C500" s="188" t="s">
        <v>170</v>
      </c>
      <c r="D500" s="188" t="s">
        <v>235</v>
      </c>
      <c r="E500" s="206">
        <v>44048</v>
      </c>
      <c r="F500" s="187">
        <v>5549659</v>
      </c>
      <c r="G500" s="187">
        <v>5549659</v>
      </c>
      <c r="H500" s="193">
        <v>1692414</v>
      </c>
      <c r="I500" s="206">
        <v>44081</v>
      </c>
      <c r="J500" s="188" t="s">
        <v>1775</v>
      </c>
      <c r="K500" s="193">
        <v>283693</v>
      </c>
      <c r="L500" s="188"/>
      <c r="M500" s="193"/>
      <c r="N500" s="193"/>
      <c r="O500" s="186">
        <f t="shared" si="14"/>
        <v>283693</v>
      </c>
      <c r="P500" s="188"/>
      <c r="Q500" s="193"/>
      <c r="R500" s="193"/>
      <c r="S500" s="186">
        <f t="shared" si="15"/>
        <v>283693</v>
      </c>
      <c r="T500" s="206">
        <v>44174</v>
      </c>
      <c r="U500" s="186">
        <v>283693</v>
      </c>
      <c r="V500" s="186">
        <v>0</v>
      </c>
      <c r="W500" s="186">
        <v>0</v>
      </c>
      <c r="X500" s="186">
        <v>0</v>
      </c>
      <c r="Y500" s="188" t="s">
        <v>237</v>
      </c>
      <c r="Z500" s="188" t="s">
        <v>170</v>
      </c>
      <c r="AA500" s="188" t="s">
        <v>235</v>
      </c>
      <c r="AB500" s="206">
        <v>43951</v>
      </c>
      <c r="AC500" s="206">
        <v>43957</v>
      </c>
      <c r="AD500" s="188" t="s">
        <v>1776</v>
      </c>
      <c r="AE500" s="188" t="s">
        <v>252</v>
      </c>
      <c r="AF500" s="188" t="s">
        <v>240</v>
      </c>
      <c r="AG500" s="188">
        <v>3</v>
      </c>
    </row>
    <row r="501" spans="1:33">
      <c r="A501" s="188" t="s">
        <v>44</v>
      </c>
      <c r="B501" s="188">
        <v>899999032</v>
      </c>
      <c r="C501" s="188" t="s">
        <v>278</v>
      </c>
      <c r="D501" s="188" t="s">
        <v>279</v>
      </c>
      <c r="E501" s="206">
        <v>43811</v>
      </c>
      <c r="F501" s="187" t="s">
        <v>1777</v>
      </c>
      <c r="G501" s="187" t="s">
        <v>1777</v>
      </c>
      <c r="H501" s="193">
        <v>92000</v>
      </c>
      <c r="I501" s="206">
        <v>43839</v>
      </c>
      <c r="J501" s="188" t="s">
        <v>1778</v>
      </c>
      <c r="K501" s="193">
        <v>71400</v>
      </c>
      <c r="L501" s="188"/>
      <c r="M501" s="193"/>
      <c r="N501" s="193"/>
      <c r="O501" s="186">
        <f t="shared" si="14"/>
        <v>71400</v>
      </c>
      <c r="P501" s="188"/>
      <c r="Q501" s="193"/>
      <c r="R501" s="193"/>
      <c r="S501" s="186">
        <f t="shared" si="15"/>
        <v>71400</v>
      </c>
      <c r="T501" s="206">
        <v>44061</v>
      </c>
      <c r="U501" s="186">
        <v>71400</v>
      </c>
      <c r="V501" s="186">
        <v>0</v>
      </c>
      <c r="W501" s="186">
        <v>0</v>
      </c>
      <c r="X501" s="186">
        <v>0</v>
      </c>
      <c r="Y501" s="188" t="s">
        <v>237</v>
      </c>
      <c r="Z501" s="188" t="s">
        <v>170</v>
      </c>
      <c r="AA501" s="188" t="s">
        <v>235</v>
      </c>
      <c r="AB501" s="206">
        <v>43754</v>
      </c>
      <c r="AC501" s="206">
        <v>43754</v>
      </c>
      <c r="AD501" s="188" t="s">
        <v>1779</v>
      </c>
      <c r="AE501" s="188" t="s">
        <v>1780</v>
      </c>
      <c r="AF501" s="188" t="s">
        <v>267</v>
      </c>
      <c r="AG501" s="188">
        <v>3</v>
      </c>
    </row>
    <row r="502" spans="1:33">
      <c r="A502" s="188" t="s">
        <v>28</v>
      </c>
      <c r="B502" s="188">
        <v>800006850</v>
      </c>
      <c r="C502" s="188" t="s">
        <v>170</v>
      </c>
      <c r="D502" s="188" t="s">
        <v>235</v>
      </c>
      <c r="E502" s="206">
        <v>44048</v>
      </c>
      <c r="F502" s="187">
        <v>5541795</v>
      </c>
      <c r="G502" s="187">
        <v>5541795</v>
      </c>
      <c r="H502" s="193">
        <v>561096</v>
      </c>
      <c r="I502" s="206">
        <v>44083</v>
      </c>
      <c r="J502" s="188" t="s">
        <v>1781</v>
      </c>
      <c r="K502" s="193">
        <v>16300</v>
      </c>
      <c r="L502" s="188"/>
      <c r="M502" s="193"/>
      <c r="N502" s="193"/>
      <c r="O502" s="186">
        <f t="shared" si="14"/>
        <v>16300</v>
      </c>
      <c r="P502" s="188"/>
      <c r="Q502" s="193"/>
      <c r="R502" s="193"/>
      <c r="S502" s="186">
        <f t="shared" si="15"/>
        <v>16300</v>
      </c>
      <c r="T502" s="206">
        <v>44174</v>
      </c>
      <c r="U502" s="186">
        <v>16300</v>
      </c>
      <c r="V502" s="186">
        <v>0</v>
      </c>
      <c r="W502" s="186">
        <v>0</v>
      </c>
      <c r="X502" s="186">
        <v>0</v>
      </c>
      <c r="Y502" s="188" t="s">
        <v>237</v>
      </c>
      <c r="Z502" s="188" t="s">
        <v>275</v>
      </c>
      <c r="AA502" s="188" t="s">
        <v>94</v>
      </c>
      <c r="AB502" s="206">
        <v>43936</v>
      </c>
      <c r="AC502" s="206">
        <v>43936</v>
      </c>
      <c r="AD502" s="188" t="s">
        <v>1732</v>
      </c>
      <c r="AE502" s="188" t="s">
        <v>1782</v>
      </c>
      <c r="AF502" s="188" t="s">
        <v>240</v>
      </c>
      <c r="AG502" s="188">
        <v>3</v>
      </c>
    </row>
    <row r="503" spans="1:33">
      <c r="A503" s="188" t="s">
        <v>28</v>
      </c>
      <c r="B503" s="188">
        <v>800006850</v>
      </c>
      <c r="C503" s="188" t="s">
        <v>170</v>
      </c>
      <c r="D503" s="188" t="s">
        <v>235</v>
      </c>
      <c r="E503" s="206">
        <v>44048</v>
      </c>
      <c r="F503" s="187">
        <v>5542792</v>
      </c>
      <c r="G503" s="187">
        <v>5542792</v>
      </c>
      <c r="H503" s="193">
        <v>1965529</v>
      </c>
      <c r="I503" s="206">
        <v>44083</v>
      </c>
      <c r="J503" s="188" t="s">
        <v>1783</v>
      </c>
      <c r="K503" s="193">
        <v>91887</v>
      </c>
      <c r="L503" s="188"/>
      <c r="M503" s="193"/>
      <c r="N503" s="193"/>
      <c r="O503" s="186">
        <f t="shared" si="14"/>
        <v>91887</v>
      </c>
      <c r="P503" s="188"/>
      <c r="Q503" s="193"/>
      <c r="R503" s="193"/>
      <c r="S503" s="186">
        <f t="shared" si="15"/>
        <v>91887</v>
      </c>
      <c r="T503" s="206">
        <v>44174</v>
      </c>
      <c r="U503" s="186">
        <v>91887</v>
      </c>
      <c r="V503" s="186">
        <v>0</v>
      </c>
      <c r="W503" s="186">
        <v>0</v>
      </c>
      <c r="X503" s="186">
        <v>0</v>
      </c>
      <c r="Y503" s="188" t="s">
        <v>237</v>
      </c>
      <c r="Z503" s="188" t="s">
        <v>170</v>
      </c>
      <c r="AA503" s="188" t="s">
        <v>235</v>
      </c>
      <c r="AB503" s="206">
        <v>43934</v>
      </c>
      <c r="AC503" s="206">
        <v>43936</v>
      </c>
      <c r="AD503" s="188" t="s">
        <v>1784</v>
      </c>
      <c r="AE503" s="188" t="s">
        <v>1785</v>
      </c>
      <c r="AF503" s="188" t="s">
        <v>240</v>
      </c>
      <c r="AG503" s="188">
        <v>3</v>
      </c>
    </row>
    <row r="504" spans="1:33">
      <c r="A504" s="188" t="s">
        <v>28</v>
      </c>
      <c r="B504" s="188">
        <v>800006850</v>
      </c>
      <c r="C504" s="188" t="s">
        <v>170</v>
      </c>
      <c r="D504" s="188" t="s">
        <v>235</v>
      </c>
      <c r="E504" s="206">
        <v>44048</v>
      </c>
      <c r="F504" s="187">
        <v>5544520</v>
      </c>
      <c r="G504" s="187">
        <v>5544520</v>
      </c>
      <c r="H504" s="193">
        <v>832402</v>
      </c>
      <c r="I504" s="206">
        <v>44083</v>
      </c>
      <c r="J504" s="188" t="s">
        <v>1786</v>
      </c>
      <c r="K504" s="193">
        <v>28054</v>
      </c>
      <c r="L504" s="188"/>
      <c r="M504" s="193"/>
      <c r="N504" s="193"/>
      <c r="O504" s="186">
        <f t="shared" si="14"/>
        <v>28054</v>
      </c>
      <c r="P504" s="188"/>
      <c r="Q504" s="193"/>
      <c r="R504" s="193"/>
      <c r="S504" s="186">
        <f t="shared" si="15"/>
        <v>28054</v>
      </c>
      <c r="T504" s="206">
        <v>44174</v>
      </c>
      <c r="U504" s="186">
        <v>28054</v>
      </c>
      <c r="V504" s="186">
        <v>0</v>
      </c>
      <c r="W504" s="186">
        <v>0</v>
      </c>
      <c r="X504" s="186">
        <v>0</v>
      </c>
      <c r="Y504" s="188" t="s">
        <v>237</v>
      </c>
      <c r="Z504" s="188" t="s">
        <v>170</v>
      </c>
      <c r="AA504" s="188" t="s">
        <v>235</v>
      </c>
      <c r="AB504" s="206">
        <v>43943</v>
      </c>
      <c r="AC504" s="206">
        <v>43943</v>
      </c>
      <c r="AD504" s="188" t="s">
        <v>1787</v>
      </c>
      <c r="AE504" s="188" t="s">
        <v>1682</v>
      </c>
      <c r="AF504" s="188" t="s">
        <v>240</v>
      </c>
      <c r="AG504" s="188">
        <v>3</v>
      </c>
    </row>
    <row r="505" spans="1:33">
      <c r="A505" s="188" t="s">
        <v>28</v>
      </c>
      <c r="B505" s="188">
        <v>800006850</v>
      </c>
      <c r="C505" s="188" t="s">
        <v>170</v>
      </c>
      <c r="D505" s="188" t="s">
        <v>235</v>
      </c>
      <c r="E505" s="206">
        <v>44048</v>
      </c>
      <c r="F505" s="187">
        <v>5544973</v>
      </c>
      <c r="G505" s="187">
        <v>5544973</v>
      </c>
      <c r="H505" s="193">
        <v>711857</v>
      </c>
      <c r="I505" s="206">
        <v>44083</v>
      </c>
      <c r="J505" s="188" t="s">
        <v>1788</v>
      </c>
      <c r="K505" s="193">
        <v>277220</v>
      </c>
      <c r="L505" s="188"/>
      <c r="M505" s="193"/>
      <c r="N505" s="193"/>
      <c r="O505" s="186">
        <f t="shared" si="14"/>
        <v>277220</v>
      </c>
      <c r="P505" s="188"/>
      <c r="Q505" s="193"/>
      <c r="R505" s="193"/>
      <c r="S505" s="186">
        <f t="shared" si="15"/>
        <v>277220</v>
      </c>
      <c r="T505" s="206">
        <v>44174</v>
      </c>
      <c r="U505" s="186">
        <v>277220</v>
      </c>
      <c r="V505" s="186">
        <v>0</v>
      </c>
      <c r="W505" s="186">
        <v>0</v>
      </c>
      <c r="X505" s="186">
        <v>0</v>
      </c>
      <c r="Y505" s="188" t="s">
        <v>237</v>
      </c>
      <c r="Z505" s="188" t="s">
        <v>170</v>
      </c>
      <c r="AA505" s="188" t="s">
        <v>235</v>
      </c>
      <c r="AB505" s="206">
        <v>43944</v>
      </c>
      <c r="AC505" s="206">
        <v>43944</v>
      </c>
      <c r="AD505" s="188" t="s">
        <v>1789</v>
      </c>
      <c r="AE505" s="188" t="s">
        <v>1790</v>
      </c>
      <c r="AF505" s="188" t="s">
        <v>240</v>
      </c>
      <c r="AG505" s="188">
        <v>3</v>
      </c>
    </row>
    <row r="506" spans="1:33">
      <c r="A506" s="188" t="s">
        <v>28</v>
      </c>
      <c r="B506" s="188">
        <v>800006850</v>
      </c>
      <c r="C506" s="188" t="s">
        <v>170</v>
      </c>
      <c r="D506" s="188" t="s">
        <v>235</v>
      </c>
      <c r="E506" s="206">
        <v>44048</v>
      </c>
      <c r="F506" s="187">
        <v>5547781</v>
      </c>
      <c r="G506" s="187">
        <v>5547781</v>
      </c>
      <c r="H506" s="193">
        <v>1687805</v>
      </c>
      <c r="I506" s="206">
        <v>44083</v>
      </c>
      <c r="J506" s="188" t="s">
        <v>1791</v>
      </c>
      <c r="K506" s="193">
        <v>176800</v>
      </c>
      <c r="L506" s="188"/>
      <c r="M506" s="193"/>
      <c r="N506" s="193"/>
      <c r="O506" s="186">
        <f t="shared" si="14"/>
        <v>176800</v>
      </c>
      <c r="P506" s="188"/>
      <c r="Q506" s="193"/>
      <c r="R506" s="193"/>
      <c r="S506" s="186">
        <f t="shared" si="15"/>
        <v>176800</v>
      </c>
      <c r="T506" s="206">
        <v>44174</v>
      </c>
      <c r="U506" s="186">
        <v>74925</v>
      </c>
      <c r="V506" s="186">
        <v>101875</v>
      </c>
      <c r="W506" s="186">
        <v>0</v>
      </c>
      <c r="X506" s="186">
        <v>0</v>
      </c>
      <c r="Y506" s="188" t="s">
        <v>237</v>
      </c>
      <c r="Z506" s="188" t="s">
        <v>170</v>
      </c>
      <c r="AA506" s="188" t="s">
        <v>235</v>
      </c>
      <c r="AB506" s="206">
        <v>43950</v>
      </c>
      <c r="AC506" s="206">
        <v>43951</v>
      </c>
      <c r="AD506" s="188" t="s">
        <v>1792</v>
      </c>
      <c r="AE506" s="188" t="s">
        <v>1793</v>
      </c>
      <c r="AF506" s="188" t="s">
        <v>240</v>
      </c>
      <c r="AG506" s="188">
        <v>3</v>
      </c>
    </row>
    <row r="507" spans="1:33">
      <c r="A507" s="188" t="s">
        <v>28</v>
      </c>
      <c r="B507" s="188">
        <v>800006850</v>
      </c>
      <c r="C507" s="188" t="s">
        <v>170</v>
      </c>
      <c r="D507" s="188" t="s">
        <v>235</v>
      </c>
      <c r="E507" s="206">
        <v>44048</v>
      </c>
      <c r="F507" s="187">
        <v>5548596</v>
      </c>
      <c r="G507" s="187">
        <v>5548596</v>
      </c>
      <c r="H507" s="193">
        <v>1875542</v>
      </c>
      <c r="I507" s="206">
        <v>44083</v>
      </c>
      <c r="J507" s="188" t="s">
        <v>1794</v>
      </c>
      <c r="K507" s="193">
        <v>136454</v>
      </c>
      <c r="L507" s="188"/>
      <c r="M507" s="193"/>
      <c r="N507" s="193"/>
      <c r="O507" s="186">
        <f t="shared" si="14"/>
        <v>136454</v>
      </c>
      <c r="P507" s="188"/>
      <c r="Q507" s="193"/>
      <c r="R507" s="193"/>
      <c r="S507" s="186">
        <f t="shared" si="15"/>
        <v>136454</v>
      </c>
      <c r="T507" s="206">
        <v>44174</v>
      </c>
      <c r="U507" s="186">
        <v>54954</v>
      </c>
      <c r="V507" s="186">
        <v>81500</v>
      </c>
      <c r="W507" s="186">
        <v>0</v>
      </c>
      <c r="X507" s="186">
        <v>0</v>
      </c>
      <c r="Y507" s="188" t="s">
        <v>237</v>
      </c>
      <c r="Z507" s="188" t="s">
        <v>170</v>
      </c>
      <c r="AA507" s="188" t="s">
        <v>235</v>
      </c>
      <c r="AB507" s="206">
        <v>43946</v>
      </c>
      <c r="AC507" s="206">
        <v>43947</v>
      </c>
      <c r="AD507" s="188" t="s">
        <v>1795</v>
      </c>
      <c r="AE507" s="188" t="s">
        <v>1796</v>
      </c>
      <c r="AF507" s="188" t="s">
        <v>240</v>
      </c>
      <c r="AG507" s="188">
        <v>3</v>
      </c>
    </row>
    <row r="508" spans="1:33">
      <c r="A508" s="188" t="s">
        <v>44</v>
      </c>
      <c r="B508" s="188">
        <v>899999032</v>
      </c>
      <c r="C508" s="188" t="s">
        <v>278</v>
      </c>
      <c r="D508" s="188" t="s">
        <v>279</v>
      </c>
      <c r="E508" s="206">
        <v>44056</v>
      </c>
      <c r="F508" s="187" t="s">
        <v>1797</v>
      </c>
      <c r="G508" s="187" t="s">
        <v>1797</v>
      </c>
      <c r="H508" s="193">
        <v>3691907</v>
      </c>
      <c r="I508" s="206">
        <v>44084</v>
      </c>
      <c r="J508" s="188" t="s">
        <v>1798</v>
      </c>
      <c r="K508" s="193">
        <v>596582</v>
      </c>
      <c r="L508" s="188"/>
      <c r="M508" s="193"/>
      <c r="N508" s="193"/>
      <c r="O508" s="186">
        <f t="shared" si="14"/>
        <v>596582</v>
      </c>
      <c r="P508" s="188"/>
      <c r="Q508" s="193"/>
      <c r="R508" s="193"/>
      <c r="S508" s="186">
        <f t="shared" si="15"/>
        <v>596582</v>
      </c>
      <c r="T508" s="206">
        <v>44134</v>
      </c>
      <c r="U508" s="186">
        <v>0</v>
      </c>
      <c r="V508" s="186">
        <v>596582</v>
      </c>
      <c r="W508" s="186">
        <v>0</v>
      </c>
      <c r="X508" s="186">
        <v>0</v>
      </c>
      <c r="Y508" s="188" t="s">
        <v>237</v>
      </c>
      <c r="Z508" s="188" t="s">
        <v>170</v>
      </c>
      <c r="AA508" s="188" t="s">
        <v>331</v>
      </c>
      <c r="AB508" s="206">
        <v>44042</v>
      </c>
      <c r="AC508" s="206">
        <v>44043</v>
      </c>
      <c r="AD508" s="188" t="s">
        <v>1799</v>
      </c>
      <c r="AE508" s="188" t="s">
        <v>1432</v>
      </c>
      <c r="AF508" s="188" t="s">
        <v>240</v>
      </c>
      <c r="AG508" s="188">
        <v>3</v>
      </c>
    </row>
    <row r="509" spans="1:33">
      <c r="A509" s="188" t="s">
        <v>28</v>
      </c>
      <c r="B509" s="188">
        <v>800006850</v>
      </c>
      <c r="C509" s="188" t="s">
        <v>170</v>
      </c>
      <c r="D509" s="188" t="s">
        <v>235</v>
      </c>
      <c r="E509" s="206">
        <v>44053</v>
      </c>
      <c r="F509" s="187">
        <v>5603054</v>
      </c>
      <c r="G509" s="187">
        <v>5603054</v>
      </c>
      <c r="H509" s="193">
        <v>2378543</v>
      </c>
      <c r="I509" s="206">
        <v>44084</v>
      </c>
      <c r="J509" s="188" t="s">
        <v>1800</v>
      </c>
      <c r="K509" s="193">
        <v>898600</v>
      </c>
      <c r="L509" s="188"/>
      <c r="M509" s="193"/>
      <c r="N509" s="193"/>
      <c r="O509" s="186">
        <f t="shared" si="14"/>
        <v>898600</v>
      </c>
      <c r="P509" s="188"/>
      <c r="Q509" s="193"/>
      <c r="R509" s="193"/>
      <c r="S509" s="186">
        <f t="shared" si="15"/>
        <v>898600</v>
      </c>
      <c r="T509" s="206">
        <v>44174</v>
      </c>
      <c r="U509" s="186">
        <v>898600</v>
      </c>
      <c r="V509" s="186">
        <v>0</v>
      </c>
      <c r="W509" s="186">
        <v>0</v>
      </c>
      <c r="X509" s="186">
        <v>0</v>
      </c>
      <c r="Y509" s="188" t="s">
        <v>237</v>
      </c>
      <c r="Z509" s="188" t="s">
        <v>170</v>
      </c>
      <c r="AA509" s="188" t="s">
        <v>235</v>
      </c>
      <c r="AB509" s="206">
        <v>44036</v>
      </c>
      <c r="AC509" s="206">
        <v>44043</v>
      </c>
      <c r="AD509" s="188" t="s">
        <v>1801</v>
      </c>
      <c r="AE509" s="188" t="s">
        <v>252</v>
      </c>
      <c r="AF509" s="188" t="s">
        <v>240</v>
      </c>
      <c r="AG509" s="188">
        <v>3</v>
      </c>
    </row>
    <row r="510" spans="1:33">
      <c r="A510" s="188" t="s">
        <v>44</v>
      </c>
      <c r="B510" s="188">
        <v>899999032</v>
      </c>
      <c r="C510" s="188" t="s">
        <v>278</v>
      </c>
      <c r="D510" s="188" t="s">
        <v>279</v>
      </c>
      <c r="E510" s="206">
        <v>43811</v>
      </c>
      <c r="F510" s="187" t="s">
        <v>1802</v>
      </c>
      <c r="G510" s="187" t="s">
        <v>1802</v>
      </c>
      <c r="H510" s="193">
        <v>8392465</v>
      </c>
      <c r="I510" s="206">
        <v>43839</v>
      </c>
      <c r="J510" s="188" t="s">
        <v>1803</v>
      </c>
      <c r="K510" s="193">
        <v>664600</v>
      </c>
      <c r="L510" s="188"/>
      <c r="M510" s="193"/>
      <c r="N510" s="193"/>
      <c r="O510" s="186">
        <f t="shared" si="14"/>
        <v>664600</v>
      </c>
      <c r="P510" s="188"/>
      <c r="Q510" s="193"/>
      <c r="R510" s="193"/>
      <c r="S510" s="186">
        <f t="shared" si="15"/>
        <v>664600</v>
      </c>
      <c r="T510" s="206">
        <v>44061</v>
      </c>
      <c r="U510" s="186">
        <v>664600</v>
      </c>
      <c r="V510" s="186">
        <v>0</v>
      </c>
      <c r="W510" s="186">
        <v>0</v>
      </c>
      <c r="X510" s="186">
        <v>0</v>
      </c>
      <c r="Y510" s="188" t="s">
        <v>237</v>
      </c>
      <c r="Z510" s="188" t="s">
        <v>170</v>
      </c>
      <c r="AA510" s="188" t="s">
        <v>235</v>
      </c>
      <c r="AB510" s="206">
        <v>43755</v>
      </c>
      <c r="AC510" s="206">
        <v>43763</v>
      </c>
      <c r="AD510" s="188" t="s">
        <v>1804</v>
      </c>
      <c r="AE510" s="188" t="s">
        <v>1780</v>
      </c>
      <c r="AF510" s="188" t="s">
        <v>267</v>
      </c>
      <c r="AG510" s="188">
        <v>3</v>
      </c>
    </row>
    <row r="511" spans="1:33">
      <c r="A511" s="188" t="s">
        <v>44</v>
      </c>
      <c r="B511" s="188">
        <v>899999032</v>
      </c>
      <c r="C511" s="188" t="s">
        <v>278</v>
      </c>
      <c r="D511" s="188" t="s">
        <v>279</v>
      </c>
      <c r="E511" s="206">
        <v>44075</v>
      </c>
      <c r="F511" s="187" t="s">
        <v>1805</v>
      </c>
      <c r="G511" s="187" t="s">
        <v>1805</v>
      </c>
      <c r="H511" s="193">
        <v>1023500</v>
      </c>
      <c r="I511" s="206">
        <v>44093</v>
      </c>
      <c r="J511" s="188" t="s">
        <v>1806</v>
      </c>
      <c r="K511" s="193">
        <v>468362</v>
      </c>
      <c r="L511" s="188"/>
      <c r="M511" s="193"/>
      <c r="N511" s="193"/>
      <c r="O511" s="186">
        <f t="shared" si="14"/>
        <v>468362</v>
      </c>
      <c r="P511" s="188"/>
      <c r="Q511" s="193"/>
      <c r="R511" s="193"/>
      <c r="S511" s="186">
        <f t="shared" si="15"/>
        <v>468362</v>
      </c>
      <c r="T511" s="206">
        <v>44134</v>
      </c>
      <c r="U511" s="186">
        <v>0</v>
      </c>
      <c r="V511" s="186">
        <v>468362</v>
      </c>
      <c r="W511" s="186">
        <v>0</v>
      </c>
      <c r="X511" s="186">
        <v>0</v>
      </c>
      <c r="Y511" s="188" t="s">
        <v>237</v>
      </c>
      <c r="Z511" s="188" t="s">
        <v>170</v>
      </c>
      <c r="AA511" s="188" t="s">
        <v>581</v>
      </c>
      <c r="AB511" s="206">
        <v>44070</v>
      </c>
      <c r="AC511" s="206">
        <v>44070</v>
      </c>
      <c r="AD511" s="188" t="s">
        <v>1807</v>
      </c>
      <c r="AE511" s="188" t="s">
        <v>1432</v>
      </c>
      <c r="AF511" s="188" t="s">
        <v>267</v>
      </c>
      <c r="AG511" s="188">
        <v>3</v>
      </c>
    </row>
    <row r="512" spans="1:33">
      <c r="A512" s="188" t="s">
        <v>44</v>
      </c>
      <c r="B512" s="188">
        <v>899999032</v>
      </c>
      <c r="C512" s="188" t="s">
        <v>278</v>
      </c>
      <c r="D512" s="188" t="s">
        <v>279</v>
      </c>
      <c r="E512" s="206">
        <v>43811</v>
      </c>
      <c r="F512" s="187" t="s">
        <v>1808</v>
      </c>
      <c r="G512" s="187" t="s">
        <v>1808</v>
      </c>
      <c r="H512" s="193">
        <v>9651165</v>
      </c>
      <c r="I512" s="206">
        <v>43839</v>
      </c>
      <c r="J512" s="188" t="s">
        <v>1809</v>
      </c>
      <c r="K512" s="193">
        <v>307200</v>
      </c>
      <c r="L512" s="188"/>
      <c r="M512" s="193"/>
      <c r="N512" s="193"/>
      <c r="O512" s="186">
        <f t="shared" si="14"/>
        <v>307200</v>
      </c>
      <c r="P512" s="188"/>
      <c r="Q512" s="193"/>
      <c r="R512" s="193"/>
      <c r="S512" s="186">
        <f t="shared" si="15"/>
        <v>307200</v>
      </c>
      <c r="T512" s="206">
        <v>44061</v>
      </c>
      <c r="U512" s="186">
        <v>307200</v>
      </c>
      <c r="V512" s="186">
        <v>0</v>
      </c>
      <c r="W512" s="186">
        <v>0</v>
      </c>
      <c r="X512" s="186">
        <v>0</v>
      </c>
      <c r="Y512" s="188" t="s">
        <v>237</v>
      </c>
      <c r="Z512" s="188" t="s">
        <v>170</v>
      </c>
      <c r="AA512" s="188" t="s">
        <v>235</v>
      </c>
      <c r="AB512" s="206">
        <v>43756</v>
      </c>
      <c r="AC512" s="206">
        <v>43772</v>
      </c>
      <c r="AD512" s="188" t="s">
        <v>1810</v>
      </c>
      <c r="AE512" s="188" t="s">
        <v>1780</v>
      </c>
      <c r="AF512" s="188" t="s">
        <v>267</v>
      </c>
      <c r="AG512" s="188">
        <v>3</v>
      </c>
    </row>
    <row r="513" spans="1:33">
      <c r="A513" s="188" t="s">
        <v>44</v>
      </c>
      <c r="B513" s="188">
        <v>899999032</v>
      </c>
      <c r="C513" s="188" t="s">
        <v>278</v>
      </c>
      <c r="D513" s="188" t="s">
        <v>279</v>
      </c>
      <c r="E513" s="206">
        <v>44075</v>
      </c>
      <c r="F513" s="187" t="s">
        <v>1811</v>
      </c>
      <c r="G513" s="187" t="s">
        <v>1811</v>
      </c>
      <c r="H513" s="193">
        <v>6225685</v>
      </c>
      <c r="I513" s="206">
        <v>44093</v>
      </c>
      <c r="J513" s="188" t="s">
        <v>1812</v>
      </c>
      <c r="K513" s="193">
        <v>379516</v>
      </c>
      <c r="L513" s="188"/>
      <c r="M513" s="193"/>
      <c r="N513" s="193"/>
      <c r="O513" s="186">
        <f t="shared" si="14"/>
        <v>379516</v>
      </c>
      <c r="P513" s="188"/>
      <c r="Q513" s="193"/>
      <c r="R513" s="193"/>
      <c r="S513" s="186">
        <f t="shared" si="15"/>
        <v>379516</v>
      </c>
      <c r="T513" s="206">
        <v>44134</v>
      </c>
      <c r="U513" s="186">
        <v>342900</v>
      </c>
      <c r="V513" s="186">
        <v>36616</v>
      </c>
      <c r="W513" s="186">
        <v>0</v>
      </c>
      <c r="X513" s="186">
        <v>0</v>
      </c>
      <c r="Y513" s="188" t="s">
        <v>237</v>
      </c>
      <c r="Z513" s="188" t="s">
        <v>170</v>
      </c>
      <c r="AA513" s="188" t="s">
        <v>581</v>
      </c>
      <c r="AB513" s="206">
        <v>44061</v>
      </c>
      <c r="AC513" s="206">
        <v>44067</v>
      </c>
      <c r="AD513" s="188" t="s">
        <v>1813</v>
      </c>
      <c r="AE513" s="188" t="s">
        <v>1814</v>
      </c>
      <c r="AF513" s="188" t="s">
        <v>267</v>
      </c>
      <c r="AG513" s="188">
        <v>3</v>
      </c>
    </row>
    <row r="514" spans="1:33">
      <c r="A514" s="188" t="s">
        <v>44</v>
      </c>
      <c r="B514" s="188">
        <v>899999032</v>
      </c>
      <c r="C514" s="188" t="s">
        <v>278</v>
      </c>
      <c r="D514" s="188" t="s">
        <v>279</v>
      </c>
      <c r="E514" s="206">
        <v>44075</v>
      </c>
      <c r="F514" s="187" t="s">
        <v>1815</v>
      </c>
      <c r="G514" s="187" t="s">
        <v>1815</v>
      </c>
      <c r="H514" s="193">
        <v>3334618</v>
      </c>
      <c r="I514" s="206">
        <v>44093</v>
      </c>
      <c r="J514" s="188" t="s">
        <v>1816</v>
      </c>
      <c r="K514" s="193">
        <v>38901</v>
      </c>
      <c r="L514" s="188"/>
      <c r="M514" s="193"/>
      <c r="N514" s="193"/>
      <c r="O514" s="186">
        <f t="shared" si="14"/>
        <v>38901</v>
      </c>
      <c r="P514" s="188"/>
      <c r="Q514" s="193"/>
      <c r="R514" s="193"/>
      <c r="S514" s="186">
        <f t="shared" si="15"/>
        <v>38901</v>
      </c>
      <c r="T514" s="206">
        <v>44134</v>
      </c>
      <c r="U514" s="186">
        <v>0</v>
      </c>
      <c r="V514" s="186">
        <v>38901</v>
      </c>
      <c r="W514" s="186">
        <v>0</v>
      </c>
      <c r="X514" s="186">
        <v>0</v>
      </c>
      <c r="Y514" s="188" t="s">
        <v>237</v>
      </c>
      <c r="Z514" s="188" t="s">
        <v>170</v>
      </c>
      <c r="AA514" s="188" t="s">
        <v>235</v>
      </c>
      <c r="AB514" s="206">
        <v>44047</v>
      </c>
      <c r="AC514" s="206">
        <v>44051</v>
      </c>
      <c r="AD514" s="188" t="s">
        <v>1817</v>
      </c>
      <c r="AE514" s="188" t="s">
        <v>1432</v>
      </c>
      <c r="AF514" s="188" t="s">
        <v>240</v>
      </c>
      <c r="AG514" s="188">
        <v>3</v>
      </c>
    </row>
    <row r="515" spans="1:33">
      <c r="A515" s="188" t="s">
        <v>28</v>
      </c>
      <c r="B515" s="188">
        <v>800006850</v>
      </c>
      <c r="C515" s="188" t="s">
        <v>170</v>
      </c>
      <c r="D515" s="188" t="s">
        <v>235</v>
      </c>
      <c r="E515" s="206">
        <v>44075</v>
      </c>
      <c r="F515" s="187">
        <v>5545417</v>
      </c>
      <c r="G515" s="187">
        <v>5545417</v>
      </c>
      <c r="H515" s="193">
        <v>3378311</v>
      </c>
      <c r="I515" s="206">
        <v>44095</v>
      </c>
      <c r="J515" s="188" t="s">
        <v>1818</v>
      </c>
      <c r="K515" s="193">
        <v>342165</v>
      </c>
      <c r="L515" s="188"/>
      <c r="M515" s="193"/>
      <c r="N515" s="193"/>
      <c r="O515" s="186">
        <f t="shared" ref="O515:O578" si="16">+K515-M515-N515</f>
        <v>342165</v>
      </c>
      <c r="P515" s="188"/>
      <c r="Q515" s="193"/>
      <c r="R515" s="193"/>
      <c r="S515" s="186">
        <f t="shared" ref="S515:S578" si="17">+O515-Q515-R515</f>
        <v>342165</v>
      </c>
      <c r="T515" s="206">
        <v>44174</v>
      </c>
      <c r="U515" s="186">
        <v>342165</v>
      </c>
      <c r="V515" s="186">
        <v>0</v>
      </c>
      <c r="W515" s="186">
        <v>0</v>
      </c>
      <c r="X515" s="186">
        <v>0</v>
      </c>
      <c r="Y515" s="188" t="s">
        <v>237</v>
      </c>
      <c r="Z515" s="188" t="s">
        <v>170</v>
      </c>
      <c r="AA515" s="188" t="s">
        <v>235</v>
      </c>
      <c r="AB515" s="206">
        <v>43940</v>
      </c>
      <c r="AC515" s="206">
        <v>43946</v>
      </c>
      <c r="AD515" s="188" t="s">
        <v>1819</v>
      </c>
      <c r="AE515" s="188" t="s">
        <v>1820</v>
      </c>
      <c r="AF515" s="188" t="s">
        <v>240</v>
      </c>
      <c r="AG515" s="188">
        <v>3</v>
      </c>
    </row>
    <row r="516" spans="1:33">
      <c r="A516" s="188" t="s">
        <v>28</v>
      </c>
      <c r="B516" s="188">
        <v>800006850</v>
      </c>
      <c r="C516" s="188" t="s">
        <v>170</v>
      </c>
      <c r="D516" s="188" t="s">
        <v>235</v>
      </c>
      <c r="E516" s="206">
        <v>44075</v>
      </c>
      <c r="F516" s="187">
        <v>5547250</v>
      </c>
      <c r="G516" s="187">
        <v>5547250</v>
      </c>
      <c r="H516" s="193">
        <v>3832543</v>
      </c>
      <c r="I516" s="206">
        <v>44095</v>
      </c>
      <c r="J516" s="188" t="s">
        <v>1821</v>
      </c>
      <c r="K516" s="193">
        <v>690800</v>
      </c>
      <c r="L516" s="188"/>
      <c r="M516" s="193"/>
      <c r="N516" s="193"/>
      <c r="O516" s="186">
        <f t="shared" si="16"/>
        <v>690800</v>
      </c>
      <c r="P516" s="188"/>
      <c r="Q516" s="193"/>
      <c r="R516" s="193"/>
      <c r="S516" s="186">
        <f t="shared" si="17"/>
        <v>690800</v>
      </c>
      <c r="T516" s="206">
        <v>44174</v>
      </c>
      <c r="U516" s="186">
        <v>609300</v>
      </c>
      <c r="V516" s="186">
        <v>81500</v>
      </c>
      <c r="W516" s="186">
        <v>0</v>
      </c>
      <c r="X516" s="186">
        <v>0</v>
      </c>
      <c r="Y516" s="188" t="s">
        <v>237</v>
      </c>
      <c r="Z516" s="188" t="s">
        <v>170</v>
      </c>
      <c r="AA516" s="188" t="s">
        <v>235</v>
      </c>
      <c r="AB516" s="206">
        <v>43942</v>
      </c>
      <c r="AC516" s="206">
        <v>43949</v>
      </c>
      <c r="AD516" s="188" t="s">
        <v>1822</v>
      </c>
      <c r="AE516" s="188" t="s">
        <v>1823</v>
      </c>
      <c r="AF516" s="188" t="s">
        <v>240</v>
      </c>
      <c r="AG516" s="188">
        <v>3</v>
      </c>
    </row>
    <row r="517" spans="1:33">
      <c r="A517" s="188" t="s">
        <v>28</v>
      </c>
      <c r="B517" s="188">
        <v>800006850</v>
      </c>
      <c r="C517" s="188" t="s">
        <v>170</v>
      </c>
      <c r="D517" s="188" t="s">
        <v>235</v>
      </c>
      <c r="E517" s="206">
        <v>44075</v>
      </c>
      <c r="F517" s="187">
        <v>5583455</v>
      </c>
      <c r="G517" s="187">
        <v>5583455</v>
      </c>
      <c r="H517" s="193">
        <v>2902540</v>
      </c>
      <c r="I517" s="206">
        <v>44095</v>
      </c>
      <c r="J517" s="188" t="s">
        <v>1824</v>
      </c>
      <c r="K517" s="193">
        <v>106680</v>
      </c>
      <c r="L517" s="188"/>
      <c r="M517" s="193"/>
      <c r="N517" s="193"/>
      <c r="O517" s="186">
        <f t="shared" si="16"/>
        <v>106680</v>
      </c>
      <c r="P517" s="188"/>
      <c r="Q517" s="193"/>
      <c r="R517" s="193"/>
      <c r="S517" s="186">
        <f t="shared" si="17"/>
        <v>106680</v>
      </c>
      <c r="T517" s="206">
        <v>44174</v>
      </c>
      <c r="U517" s="186">
        <v>106680</v>
      </c>
      <c r="V517" s="186">
        <v>0</v>
      </c>
      <c r="W517" s="186">
        <v>0</v>
      </c>
      <c r="X517" s="186">
        <v>0</v>
      </c>
      <c r="Y517" s="188" t="s">
        <v>237</v>
      </c>
      <c r="Z517" s="188" t="s">
        <v>170</v>
      </c>
      <c r="AA517" s="188" t="s">
        <v>235</v>
      </c>
      <c r="AB517" s="206">
        <v>44014</v>
      </c>
      <c r="AC517" s="206">
        <v>44016</v>
      </c>
      <c r="AD517" s="188" t="s">
        <v>1825</v>
      </c>
      <c r="AE517" s="188" t="s">
        <v>1826</v>
      </c>
      <c r="AF517" s="188" t="s">
        <v>240</v>
      </c>
      <c r="AG517" s="188">
        <v>3</v>
      </c>
    </row>
    <row r="518" spans="1:33">
      <c r="A518" s="188" t="s">
        <v>28</v>
      </c>
      <c r="B518" s="188">
        <v>800006850</v>
      </c>
      <c r="C518" s="188" t="s">
        <v>170</v>
      </c>
      <c r="D518" s="188" t="s">
        <v>235</v>
      </c>
      <c r="E518" s="206">
        <v>44075</v>
      </c>
      <c r="F518" s="187">
        <v>5583545</v>
      </c>
      <c r="G518" s="187">
        <v>5583545</v>
      </c>
      <c r="H518" s="193">
        <v>1981435</v>
      </c>
      <c r="I518" s="206">
        <v>44095</v>
      </c>
      <c r="J518" s="188" t="s">
        <v>1827</v>
      </c>
      <c r="K518" s="193">
        <v>1030060</v>
      </c>
      <c r="L518" s="188"/>
      <c r="M518" s="193"/>
      <c r="N518" s="193"/>
      <c r="O518" s="186">
        <f t="shared" si="16"/>
        <v>1030060</v>
      </c>
      <c r="P518" s="188"/>
      <c r="Q518" s="193"/>
      <c r="R518" s="193"/>
      <c r="S518" s="186">
        <f t="shared" si="17"/>
        <v>1030060</v>
      </c>
      <c r="T518" s="206">
        <v>44174</v>
      </c>
      <c r="U518" s="186">
        <v>1030060</v>
      </c>
      <c r="V518" s="186">
        <v>0</v>
      </c>
      <c r="W518" s="186">
        <v>0</v>
      </c>
      <c r="X518" s="186">
        <v>0</v>
      </c>
      <c r="Y518" s="188" t="s">
        <v>237</v>
      </c>
      <c r="Z518" s="188" t="s">
        <v>170</v>
      </c>
      <c r="AA518" s="188" t="s">
        <v>235</v>
      </c>
      <c r="AB518" s="206">
        <v>44016</v>
      </c>
      <c r="AC518" s="206">
        <v>44017</v>
      </c>
      <c r="AD518" s="188" t="s">
        <v>1828</v>
      </c>
      <c r="AE518" s="188" t="s">
        <v>1829</v>
      </c>
      <c r="AF518" s="188" t="s">
        <v>240</v>
      </c>
      <c r="AG518" s="188">
        <v>3</v>
      </c>
    </row>
    <row r="519" spans="1:33">
      <c r="A519" s="188" t="s">
        <v>28</v>
      </c>
      <c r="B519" s="188">
        <v>800006850</v>
      </c>
      <c r="C519" s="188" t="s">
        <v>170</v>
      </c>
      <c r="D519" s="188" t="s">
        <v>235</v>
      </c>
      <c r="E519" s="206">
        <v>44075</v>
      </c>
      <c r="F519" s="187">
        <v>5583552</v>
      </c>
      <c r="G519" s="187">
        <v>5583552</v>
      </c>
      <c r="H519" s="193">
        <v>2074470</v>
      </c>
      <c r="I519" s="206">
        <v>44095</v>
      </c>
      <c r="J519" s="188" t="s">
        <v>1830</v>
      </c>
      <c r="K519" s="193">
        <v>166176</v>
      </c>
      <c r="L519" s="188"/>
      <c r="M519" s="193"/>
      <c r="N519" s="193"/>
      <c r="O519" s="186">
        <f t="shared" si="16"/>
        <v>166176</v>
      </c>
      <c r="P519" s="188"/>
      <c r="Q519" s="193"/>
      <c r="R519" s="193"/>
      <c r="S519" s="186">
        <f t="shared" si="17"/>
        <v>166176</v>
      </c>
      <c r="T519" s="206">
        <v>44174</v>
      </c>
      <c r="U519" s="186">
        <v>166176</v>
      </c>
      <c r="V519" s="186">
        <v>0</v>
      </c>
      <c r="W519" s="186">
        <v>0</v>
      </c>
      <c r="X519" s="186">
        <v>0</v>
      </c>
      <c r="Y519" s="188" t="s">
        <v>237</v>
      </c>
      <c r="Z519" s="188" t="s">
        <v>170</v>
      </c>
      <c r="AA519" s="188" t="s">
        <v>235</v>
      </c>
      <c r="AB519" s="206">
        <v>44016</v>
      </c>
      <c r="AC519" s="206">
        <v>44017</v>
      </c>
      <c r="AD519" s="188" t="s">
        <v>1831</v>
      </c>
      <c r="AE519" s="188" t="s">
        <v>1685</v>
      </c>
      <c r="AF519" s="188" t="s">
        <v>240</v>
      </c>
      <c r="AG519" s="188">
        <v>3</v>
      </c>
    </row>
    <row r="520" spans="1:33">
      <c r="A520" s="188" t="s">
        <v>28</v>
      </c>
      <c r="B520" s="188">
        <v>800006850</v>
      </c>
      <c r="C520" s="188" t="s">
        <v>170</v>
      </c>
      <c r="D520" s="188" t="s">
        <v>235</v>
      </c>
      <c r="E520" s="206">
        <v>44075</v>
      </c>
      <c r="F520" s="187">
        <v>5583567</v>
      </c>
      <c r="G520" s="187">
        <v>5583567</v>
      </c>
      <c r="H520" s="193">
        <v>1646343</v>
      </c>
      <c r="I520" s="206">
        <v>44095</v>
      </c>
      <c r="J520" s="188" t="s">
        <v>1832</v>
      </c>
      <c r="K520" s="193">
        <v>24500</v>
      </c>
      <c r="L520" s="188"/>
      <c r="M520" s="193"/>
      <c r="N520" s="193"/>
      <c r="O520" s="186">
        <f t="shared" si="16"/>
        <v>24500</v>
      </c>
      <c r="P520" s="188"/>
      <c r="Q520" s="193"/>
      <c r="R520" s="193"/>
      <c r="S520" s="186">
        <f t="shared" si="17"/>
        <v>24500</v>
      </c>
      <c r="T520" s="206">
        <v>44174</v>
      </c>
      <c r="U520" s="186">
        <v>0</v>
      </c>
      <c r="V520" s="186">
        <v>24500</v>
      </c>
      <c r="W520" s="186">
        <v>0</v>
      </c>
      <c r="X520" s="186">
        <v>0</v>
      </c>
      <c r="Y520" s="188" t="s">
        <v>237</v>
      </c>
      <c r="Z520" s="188" t="s">
        <v>170</v>
      </c>
      <c r="AA520" s="188" t="s">
        <v>235</v>
      </c>
      <c r="AB520" s="206">
        <v>44011</v>
      </c>
      <c r="AC520" s="206">
        <v>44017</v>
      </c>
      <c r="AD520" s="188" t="s">
        <v>1833</v>
      </c>
      <c r="AE520" s="188" t="s">
        <v>637</v>
      </c>
      <c r="AF520" s="188" t="s">
        <v>240</v>
      </c>
      <c r="AG520" s="188">
        <v>3</v>
      </c>
    </row>
    <row r="521" spans="1:33">
      <c r="A521" s="188" t="s">
        <v>28</v>
      </c>
      <c r="B521" s="188">
        <v>800006850</v>
      </c>
      <c r="C521" s="188" t="s">
        <v>170</v>
      </c>
      <c r="D521" s="188" t="s">
        <v>235</v>
      </c>
      <c r="E521" s="206">
        <v>44075</v>
      </c>
      <c r="F521" s="187">
        <v>5583570</v>
      </c>
      <c r="G521" s="187">
        <v>5583570</v>
      </c>
      <c r="H521" s="193">
        <v>2845819</v>
      </c>
      <c r="I521" s="206">
        <v>44095</v>
      </c>
      <c r="J521" s="188" t="s">
        <v>1834</v>
      </c>
      <c r="K521" s="193">
        <v>306667</v>
      </c>
      <c r="L521" s="188"/>
      <c r="M521" s="193"/>
      <c r="N521" s="193"/>
      <c r="O521" s="186">
        <f t="shared" si="16"/>
        <v>306667</v>
      </c>
      <c r="P521" s="188"/>
      <c r="Q521" s="193"/>
      <c r="R521" s="193"/>
      <c r="S521" s="186">
        <f t="shared" si="17"/>
        <v>306667</v>
      </c>
      <c r="T521" s="206">
        <v>44174</v>
      </c>
      <c r="U521" s="186">
        <v>204792</v>
      </c>
      <c r="V521" s="186">
        <v>101875</v>
      </c>
      <c r="W521" s="186">
        <v>0</v>
      </c>
      <c r="X521" s="186">
        <v>0</v>
      </c>
      <c r="Y521" s="188" t="s">
        <v>237</v>
      </c>
      <c r="Z521" s="188" t="s">
        <v>170</v>
      </c>
      <c r="AA521" s="188" t="s">
        <v>235</v>
      </c>
      <c r="AB521" s="206">
        <v>44015</v>
      </c>
      <c r="AC521" s="206">
        <v>44017</v>
      </c>
      <c r="AD521" s="188" t="s">
        <v>1835</v>
      </c>
      <c r="AE521" s="188" t="s">
        <v>1836</v>
      </c>
      <c r="AF521" s="188" t="s">
        <v>240</v>
      </c>
      <c r="AG521" s="188">
        <v>3</v>
      </c>
    </row>
    <row r="522" spans="1:33">
      <c r="A522" s="188" t="s">
        <v>28</v>
      </c>
      <c r="B522" s="188">
        <v>800006850</v>
      </c>
      <c r="C522" s="188" t="s">
        <v>170</v>
      </c>
      <c r="D522" s="188" t="s">
        <v>235</v>
      </c>
      <c r="E522" s="206">
        <v>44075</v>
      </c>
      <c r="F522" s="187">
        <v>5583969</v>
      </c>
      <c r="G522" s="187">
        <v>5583969</v>
      </c>
      <c r="H522" s="193">
        <v>2319166</v>
      </c>
      <c r="I522" s="206">
        <v>44095</v>
      </c>
      <c r="J522" s="188" t="s">
        <v>1837</v>
      </c>
      <c r="K522" s="193">
        <v>1725</v>
      </c>
      <c r="L522" s="188"/>
      <c r="M522" s="193"/>
      <c r="N522" s="193"/>
      <c r="O522" s="186">
        <f t="shared" si="16"/>
        <v>1725</v>
      </c>
      <c r="P522" s="188"/>
      <c r="Q522" s="193"/>
      <c r="R522" s="193"/>
      <c r="S522" s="186">
        <f t="shared" si="17"/>
        <v>1725</v>
      </c>
      <c r="T522" s="206">
        <v>44174</v>
      </c>
      <c r="U522" s="186">
        <v>1725</v>
      </c>
      <c r="V522" s="186">
        <v>0</v>
      </c>
      <c r="W522" s="186">
        <v>0</v>
      </c>
      <c r="X522" s="186">
        <v>0</v>
      </c>
      <c r="Y522" s="188" t="s">
        <v>237</v>
      </c>
      <c r="Z522" s="188" t="s">
        <v>170</v>
      </c>
      <c r="AA522" s="188" t="s">
        <v>235</v>
      </c>
      <c r="AB522" s="206">
        <v>44012</v>
      </c>
      <c r="AC522" s="206">
        <v>44018</v>
      </c>
      <c r="AD522" s="188" t="s">
        <v>1838</v>
      </c>
      <c r="AE522" s="188" t="s">
        <v>1839</v>
      </c>
      <c r="AF522" s="188" t="s">
        <v>240</v>
      </c>
      <c r="AG522" s="188">
        <v>3</v>
      </c>
    </row>
    <row r="523" spans="1:33">
      <c r="A523" s="188" t="s">
        <v>28</v>
      </c>
      <c r="B523" s="188">
        <v>800006850</v>
      </c>
      <c r="C523" s="188" t="s">
        <v>170</v>
      </c>
      <c r="D523" s="188" t="s">
        <v>235</v>
      </c>
      <c r="E523" s="206">
        <v>44075</v>
      </c>
      <c r="F523" s="187">
        <v>5584084</v>
      </c>
      <c r="G523" s="187">
        <v>5584084</v>
      </c>
      <c r="H523" s="193">
        <v>2452849</v>
      </c>
      <c r="I523" s="206">
        <v>44095</v>
      </c>
      <c r="J523" s="188" t="s">
        <v>1840</v>
      </c>
      <c r="K523" s="193">
        <v>513955</v>
      </c>
      <c r="L523" s="188"/>
      <c r="M523" s="193"/>
      <c r="N523" s="193"/>
      <c r="O523" s="186">
        <f t="shared" si="16"/>
        <v>513955</v>
      </c>
      <c r="P523" s="188"/>
      <c r="Q523" s="193"/>
      <c r="R523" s="193"/>
      <c r="S523" s="186">
        <f t="shared" si="17"/>
        <v>513955</v>
      </c>
      <c r="T523" s="206">
        <v>44174</v>
      </c>
      <c r="U523" s="186">
        <v>513955</v>
      </c>
      <c r="V523" s="186">
        <v>0</v>
      </c>
      <c r="W523" s="186">
        <v>0</v>
      </c>
      <c r="X523" s="186">
        <v>0</v>
      </c>
      <c r="Y523" s="188" t="s">
        <v>237</v>
      </c>
      <c r="Z523" s="188" t="s">
        <v>170</v>
      </c>
      <c r="AA523" s="188" t="s">
        <v>235</v>
      </c>
      <c r="AB523" s="206">
        <v>44017</v>
      </c>
      <c r="AC523" s="206">
        <v>44018</v>
      </c>
      <c r="AD523" s="188" t="s">
        <v>1841</v>
      </c>
      <c r="AE523" s="188" t="s">
        <v>1842</v>
      </c>
      <c r="AF523" s="188" t="s">
        <v>240</v>
      </c>
      <c r="AG523" s="188">
        <v>3</v>
      </c>
    </row>
    <row r="524" spans="1:33">
      <c r="A524" s="188" t="s">
        <v>28</v>
      </c>
      <c r="B524" s="188">
        <v>800006850</v>
      </c>
      <c r="C524" s="188" t="s">
        <v>170</v>
      </c>
      <c r="D524" s="188" t="s">
        <v>235</v>
      </c>
      <c r="E524" s="206">
        <v>44075</v>
      </c>
      <c r="F524" s="187">
        <v>5584248</v>
      </c>
      <c r="G524" s="187">
        <v>5584248</v>
      </c>
      <c r="H524" s="193">
        <v>3314185</v>
      </c>
      <c r="I524" s="206">
        <v>44095</v>
      </c>
      <c r="J524" s="188" t="s">
        <v>1843</v>
      </c>
      <c r="K524" s="193">
        <v>674990</v>
      </c>
      <c r="L524" s="188"/>
      <c r="M524" s="193"/>
      <c r="N524" s="193"/>
      <c r="O524" s="186">
        <f t="shared" si="16"/>
        <v>674990</v>
      </c>
      <c r="P524" s="188"/>
      <c r="Q524" s="193"/>
      <c r="R524" s="193"/>
      <c r="S524" s="186">
        <f t="shared" si="17"/>
        <v>674990</v>
      </c>
      <c r="T524" s="206">
        <v>44174</v>
      </c>
      <c r="U524" s="186">
        <v>64118</v>
      </c>
      <c r="V524" s="186">
        <v>610872</v>
      </c>
      <c r="W524" s="186">
        <v>0</v>
      </c>
      <c r="X524" s="186">
        <v>0</v>
      </c>
      <c r="Y524" s="188" t="s">
        <v>237</v>
      </c>
      <c r="Z524" s="188" t="s">
        <v>170</v>
      </c>
      <c r="AA524" s="188" t="s">
        <v>235</v>
      </c>
      <c r="AB524" s="206">
        <v>44016</v>
      </c>
      <c r="AC524" s="206">
        <v>44018</v>
      </c>
      <c r="AD524" s="188" t="s">
        <v>1844</v>
      </c>
      <c r="AE524" s="188" t="s">
        <v>1845</v>
      </c>
      <c r="AF524" s="188" t="s">
        <v>240</v>
      </c>
      <c r="AG524" s="188">
        <v>3</v>
      </c>
    </row>
    <row r="525" spans="1:33">
      <c r="A525" s="188" t="s">
        <v>28</v>
      </c>
      <c r="B525" s="188">
        <v>800006850</v>
      </c>
      <c r="C525" s="188" t="s">
        <v>170</v>
      </c>
      <c r="D525" s="188" t="s">
        <v>235</v>
      </c>
      <c r="E525" s="206">
        <v>44075</v>
      </c>
      <c r="F525" s="187">
        <v>5585209</v>
      </c>
      <c r="G525" s="187">
        <v>5585209</v>
      </c>
      <c r="H525" s="193">
        <v>860665</v>
      </c>
      <c r="I525" s="206">
        <v>44095</v>
      </c>
      <c r="J525" s="188" t="s">
        <v>1846</v>
      </c>
      <c r="K525" s="193">
        <v>56154</v>
      </c>
      <c r="L525" s="188"/>
      <c r="M525" s="193"/>
      <c r="N525" s="193"/>
      <c r="O525" s="186">
        <f t="shared" si="16"/>
        <v>56154</v>
      </c>
      <c r="P525" s="188"/>
      <c r="Q525" s="193"/>
      <c r="R525" s="193"/>
      <c r="S525" s="186">
        <f t="shared" si="17"/>
        <v>56154</v>
      </c>
      <c r="T525" s="206">
        <v>44174</v>
      </c>
      <c r="U525" s="186">
        <v>56154</v>
      </c>
      <c r="V525" s="186">
        <v>0</v>
      </c>
      <c r="W525" s="186">
        <v>0</v>
      </c>
      <c r="X525" s="186">
        <v>0</v>
      </c>
      <c r="Y525" s="188" t="s">
        <v>237</v>
      </c>
      <c r="Z525" s="188" t="s">
        <v>170</v>
      </c>
      <c r="AA525" s="188" t="s">
        <v>235</v>
      </c>
      <c r="AB525" s="206">
        <v>44018</v>
      </c>
      <c r="AC525" s="206">
        <v>44019</v>
      </c>
      <c r="AD525" s="188" t="s">
        <v>1847</v>
      </c>
      <c r="AE525" s="188" t="s">
        <v>1848</v>
      </c>
      <c r="AF525" s="188" t="s">
        <v>240</v>
      </c>
      <c r="AG525" s="188">
        <v>3</v>
      </c>
    </row>
    <row r="526" spans="1:33">
      <c r="A526" s="188" t="s">
        <v>28</v>
      </c>
      <c r="B526" s="188">
        <v>800006850</v>
      </c>
      <c r="C526" s="188" t="s">
        <v>170</v>
      </c>
      <c r="D526" s="188" t="s">
        <v>235</v>
      </c>
      <c r="E526" s="206">
        <v>44075</v>
      </c>
      <c r="F526" s="187">
        <v>5584395</v>
      </c>
      <c r="G526" s="187">
        <v>5584395</v>
      </c>
      <c r="H526" s="193">
        <v>2573977</v>
      </c>
      <c r="I526" s="206">
        <v>44095</v>
      </c>
      <c r="J526" s="188" t="s">
        <v>1849</v>
      </c>
      <c r="K526" s="193">
        <v>480555</v>
      </c>
      <c r="L526" s="188"/>
      <c r="M526" s="193"/>
      <c r="N526" s="193"/>
      <c r="O526" s="186">
        <f t="shared" si="16"/>
        <v>480555</v>
      </c>
      <c r="P526" s="188"/>
      <c r="Q526" s="193"/>
      <c r="R526" s="193"/>
      <c r="S526" s="186">
        <f t="shared" si="17"/>
        <v>480555</v>
      </c>
      <c r="T526" s="206">
        <v>44174</v>
      </c>
      <c r="U526" s="186">
        <v>480555</v>
      </c>
      <c r="V526" s="186">
        <v>0</v>
      </c>
      <c r="W526" s="186">
        <v>0</v>
      </c>
      <c r="X526" s="186">
        <v>0</v>
      </c>
      <c r="Y526" s="188" t="s">
        <v>237</v>
      </c>
      <c r="Z526" s="188" t="s">
        <v>170</v>
      </c>
      <c r="AA526" s="188" t="s">
        <v>235</v>
      </c>
      <c r="AB526" s="206">
        <v>44016</v>
      </c>
      <c r="AC526" s="206">
        <v>44018</v>
      </c>
      <c r="AD526" s="188" t="s">
        <v>1850</v>
      </c>
      <c r="AE526" s="188" t="s">
        <v>1842</v>
      </c>
      <c r="AF526" s="188" t="s">
        <v>240</v>
      </c>
      <c r="AG526" s="188">
        <v>3</v>
      </c>
    </row>
    <row r="527" spans="1:33">
      <c r="A527" s="188" t="s">
        <v>28</v>
      </c>
      <c r="B527" s="188">
        <v>800006850</v>
      </c>
      <c r="C527" s="188" t="s">
        <v>170</v>
      </c>
      <c r="D527" s="188" t="s">
        <v>235</v>
      </c>
      <c r="E527" s="206">
        <v>44075</v>
      </c>
      <c r="F527" s="187">
        <v>5586301</v>
      </c>
      <c r="G527" s="187">
        <v>5586301</v>
      </c>
      <c r="H527" s="193">
        <v>1007647</v>
      </c>
      <c r="I527" s="206">
        <v>44095</v>
      </c>
      <c r="J527" s="188" t="s">
        <v>1851</v>
      </c>
      <c r="K527" s="193">
        <v>33465</v>
      </c>
      <c r="L527" s="188"/>
      <c r="M527" s="193"/>
      <c r="N527" s="193"/>
      <c r="O527" s="186">
        <f t="shared" si="16"/>
        <v>33465</v>
      </c>
      <c r="P527" s="188"/>
      <c r="Q527" s="193"/>
      <c r="R527" s="193"/>
      <c r="S527" s="186">
        <f t="shared" si="17"/>
        <v>33465</v>
      </c>
      <c r="T527" s="206">
        <v>44174</v>
      </c>
      <c r="U527" s="186">
        <v>33465</v>
      </c>
      <c r="V527" s="186">
        <v>0</v>
      </c>
      <c r="W527" s="186">
        <v>0</v>
      </c>
      <c r="X527" s="186">
        <v>0</v>
      </c>
      <c r="Y527" s="188" t="s">
        <v>237</v>
      </c>
      <c r="Z527" s="188" t="s">
        <v>170</v>
      </c>
      <c r="AA527" s="188" t="s">
        <v>235</v>
      </c>
      <c r="AB527" s="206">
        <v>44020</v>
      </c>
      <c r="AC527" s="206">
        <v>44021</v>
      </c>
      <c r="AD527" s="188" t="s">
        <v>1852</v>
      </c>
      <c r="AE527" s="188" t="s">
        <v>1848</v>
      </c>
      <c r="AF527" s="188" t="s">
        <v>240</v>
      </c>
      <c r="AG527" s="188">
        <v>3</v>
      </c>
    </row>
    <row r="528" spans="1:33">
      <c r="A528" s="188" t="s">
        <v>28</v>
      </c>
      <c r="B528" s="188">
        <v>800006850</v>
      </c>
      <c r="C528" s="188" t="s">
        <v>170</v>
      </c>
      <c r="D528" s="188" t="s">
        <v>235</v>
      </c>
      <c r="E528" s="206">
        <v>44075</v>
      </c>
      <c r="F528" s="187">
        <v>5586688</v>
      </c>
      <c r="G528" s="187">
        <v>5586688</v>
      </c>
      <c r="H528" s="193">
        <v>1991141</v>
      </c>
      <c r="I528" s="206">
        <v>44095</v>
      </c>
      <c r="J528" s="188" t="s">
        <v>1853</v>
      </c>
      <c r="K528" s="193">
        <v>303807</v>
      </c>
      <c r="L528" s="188"/>
      <c r="M528" s="193"/>
      <c r="N528" s="193"/>
      <c r="O528" s="186">
        <f t="shared" si="16"/>
        <v>303807</v>
      </c>
      <c r="P528" s="188"/>
      <c r="Q528" s="193"/>
      <c r="R528" s="193"/>
      <c r="S528" s="186">
        <f t="shared" si="17"/>
        <v>303807</v>
      </c>
      <c r="T528" s="206">
        <v>44174</v>
      </c>
      <c r="U528" s="186">
        <v>303807</v>
      </c>
      <c r="V528" s="186">
        <v>0</v>
      </c>
      <c r="W528" s="186">
        <v>0</v>
      </c>
      <c r="X528" s="186">
        <v>0</v>
      </c>
      <c r="Y528" s="188" t="s">
        <v>237</v>
      </c>
      <c r="Z528" s="188" t="s">
        <v>170</v>
      </c>
      <c r="AA528" s="188" t="s">
        <v>235</v>
      </c>
      <c r="AB528" s="206">
        <v>44018</v>
      </c>
      <c r="AC528" s="206">
        <v>44021</v>
      </c>
      <c r="AD528" s="188" t="s">
        <v>1854</v>
      </c>
      <c r="AE528" s="188" t="s">
        <v>1855</v>
      </c>
      <c r="AF528" s="188" t="s">
        <v>240</v>
      </c>
      <c r="AG528" s="188">
        <v>3</v>
      </c>
    </row>
    <row r="529" spans="1:33">
      <c r="A529" s="188" t="s">
        <v>44</v>
      </c>
      <c r="B529" s="188">
        <v>899999032</v>
      </c>
      <c r="C529" s="188" t="s">
        <v>278</v>
      </c>
      <c r="D529" s="188" t="s">
        <v>279</v>
      </c>
      <c r="E529" s="206">
        <v>43811</v>
      </c>
      <c r="F529" s="187" t="s">
        <v>1856</v>
      </c>
      <c r="G529" s="187" t="s">
        <v>1856</v>
      </c>
      <c r="H529" s="193">
        <v>2193759</v>
      </c>
      <c r="I529" s="206">
        <v>43839</v>
      </c>
      <c r="J529" s="188" t="s">
        <v>1857</v>
      </c>
      <c r="K529" s="193">
        <v>21465</v>
      </c>
      <c r="L529" s="188"/>
      <c r="M529" s="193"/>
      <c r="N529" s="193"/>
      <c r="O529" s="186">
        <f t="shared" si="16"/>
        <v>21465</v>
      </c>
      <c r="P529" s="188"/>
      <c r="Q529" s="193"/>
      <c r="R529" s="193"/>
      <c r="S529" s="186">
        <f t="shared" si="17"/>
        <v>21465</v>
      </c>
      <c r="T529" s="206">
        <v>44061</v>
      </c>
      <c r="U529" s="186">
        <v>0</v>
      </c>
      <c r="V529" s="186">
        <v>21465</v>
      </c>
      <c r="W529" s="186">
        <v>0</v>
      </c>
      <c r="X529" s="186">
        <v>0</v>
      </c>
      <c r="Y529" s="188" t="s">
        <v>237</v>
      </c>
      <c r="Z529" s="188" t="s">
        <v>170</v>
      </c>
      <c r="AA529" s="188" t="s">
        <v>235</v>
      </c>
      <c r="AB529" s="206">
        <v>43779</v>
      </c>
      <c r="AC529" s="206">
        <v>43781</v>
      </c>
      <c r="AD529" s="188" t="s">
        <v>1858</v>
      </c>
      <c r="AE529" s="188" t="s">
        <v>1859</v>
      </c>
      <c r="AF529" s="188" t="s">
        <v>267</v>
      </c>
      <c r="AG529" s="188">
        <v>3</v>
      </c>
    </row>
    <row r="530" spans="1:33">
      <c r="A530" s="188" t="s">
        <v>28</v>
      </c>
      <c r="B530" s="188">
        <v>800006850</v>
      </c>
      <c r="C530" s="188" t="s">
        <v>170</v>
      </c>
      <c r="D530" s="188" t="s">
        <v>235</v>
      </c>
      <c r="E530" s="206">
        <v>44075</v>
      </c>
      <c r="F530" s="187">
        <v>5586938</v>
      </c>
      <c r="G530" s="187">
        <v>5586938</v>
      </c>
      <c r="H530" s="193">
        <v>3821333</v>
      </c>
      <c r="I530" s="206">
        <v>44095</v>
      </c>
      <c r="J530" s="188" t="s">
        <v>1860</v>
      </c>
      <c r="K530" s="193">
        <v>699420</v>
      </c>
      <c r="L530" s="188"/>
      <c r="M530" s="193"/>
      <c r="N530" s="193"/>
      <c r="O530" s="186">
        <f t="shared" si="16"/>
        <v>699420</v>
      </c>
      <c r="P530" s="188"/>
      <c r="Q530" s="193"/>
      <c r="R530" s="193"/>
      <c r="S530" s="186">
        <f t="shared" si="17"/>
        <v>699420</v>
      </c>
      <c r="T530" s="206">
        <v>44174</v>
      </c>
      <c r="U530" s="186">
        <v>617920</v>
      </c>
      <c r="V530" s="186">
        <v>81500</v>
      </c>
      <c r="W530" s="186">
        <v>0</v>
      </c>
      <c r="X530" s="186">
        <v>0</v>
      </c>
      <c r="Y530" s="188" t="s">
        <v>237</v>
      </c>
      <c r="Z530" s="188" t="s">
        <v>170</v>
      </c>
      <c r="AA530" s="188" t="s">
        <v>235</v>
      </c>
      <c r="AB530" s="206">
        <v>44015</v>
      </c>
      <c r="AC530" s="206">
        <v>44021</v>
      </c>
      <c r="AD530" s="188" t="s">
        <v>1861</v>
      </c>
      <c r="AE530" s="188" t="s">
        <v>1862</v>
      </c>
      <c r="AF530" s="188" t="s">
        <v>240</v>
      </c>
      <c r="AG530" s="188">
        <v>3</v>
      </c>
    </row>
    <row r="531" spans="1:33">
      <c r="A531" s="188" t="s">
        <v>28</v>
      </c>
      <c r="B531" s="188">
        <v>800006850</v>
      </c>
      <c r="C531" s="188" t="s">
        <v>170</v>
      </c>
      <c r="D531" s="188" t="s">
        <v>235</v>
      </c>
      <c r="E531" s="206">
        <v>44075</v>
      </c>
      <c r="F531" s="187">
        <v>5587010</v>
      </c>
      <c r="G531" s="187">
        <v>5587010</v>
      </c>
      <c r="H531" s="193">
        <v>3035117</v>
      </c>
      <c r="I531" s="206">
        <v>44096</v>
      </c>
      <c r="J531" s="188" t="s">
        <v>1863</v>
      </c>
      <c r="K531" s="193">
        <v>593763</v>
      </c>
      <c r="L531" s="188"/>
      <c r="M531" s="193"/>
      <c r="N531" s="193"/>
      <c r="O531" s="186">
        <f t="shared" si="16"/>
        <v>593763</v>
      </c>
      <c r="P531" s="188"/>
      <c r="Q531" s="193"/>
      <c r="R531" s="193"/>
      <c r="S531" s="186">
        <f t="shared" si="17"/>
        <v>593763</v>
      </c>
      <c r="T531" s="206">
        <v>44174</v>
      </c>
      <c r="U531" s="186">
        <v>155984</v>
      </c>
      <c r="V531" s="186">
        <v>437779</v>
      </c>
      <c r="W531" s="186">
        <v>0</v>
      </c>
      <c r="X531" s="186">
        <v>0</v>
      </c>
      <c r="Y531" s="188" t="s">
        <v>237</v>
      </c>
      <c r="Z531" s="188" t="s">
        <v>170</v>
      </c>
      <c r="AA531" s="188" t="s">
        <v>235</v>
      </c>
      <c r="AB531" s="206">
        <v>44003</v>
      </c>
      <c r="AC531" s="206">
        <v>44005</v>
      </c>
      <c r="AD531" s="188" t="s">
        <v>1864</v>
      </c>
      <c r="AE531" s="188" t="s">
        <v>1865</v>
      </c>
      <c r="AF531" s="188" t="s">
        <v>240</v>
      </c>
      <c r="AG531" s="188">
        <v>3</v>
      </c>
    </row>
    <row r="532" spans="1:33">
      <c r="A532" s="188" t="s">
        <v>28</v>
      </c>
      <c r="B532" s="188">
        <v>800006850</v>
      </c>
      <c r="C532" s="188" t="s">
        <v>170</v>
      </c>
      <c r="D532" s="188" t="s">
        <v>235</v>
      </c>
      <c r="E532" s="206">
        <v>44075</v>
      </c>
      <c r="F532" s="187">
        <v>5588188</v>
      </c>
      <c r="G532" s="187">
        <v>5588188</v>
      </c>
      <c r="H532" s="193">
        <v>2294951</v>
      </c>
      <c r="I532" s="206">
        <v>44096</v>
      </c>
      <c r="J532" s="188" t="s">
        <v>1866</v>
      </c>
      <c r="K532" s="193">
        <v>83662</v>
      </c>
      <c r="L532" s="188"/>
      <c r="M532" s="193"/>
      <c r="N532" s="193"/>
      <c r="O532" s="186">
        <f t="shared" si="16"/>
        <v>83662</v>
      </c>
      <c r="P532" s="188"/>
      <c r="Q532" s="193"/>
      <c r="R532" s="193"/>
      <c r="S532" s="186">
        <f t="shared" si="17"/>
        <v>83662</v>
      </c>
      <c r="T532" s="206">
        <v>44174</v>
      </c>
      <c r="U532" s="186">
        <v>83662</v>
      </c>
      <c r="V532" s="186">
        <v>0</v>
      </c>
      <c r="W532" s="186">
        <v>0</v>
      </c>
      <c r="X532" s="186">
        <v>0</v>
      </c>
      <c r="Y532" s="188" t="s">
        <v>237</v>
      </c>
      <c r="Z532" s="188" t="s">
        <v>170</v>
      </c>
      <c r="AA532" s="188" t="s">
        <v>235</v>
      </c>
      <c r="AB532" s="206">
        <v>44020</v>
      </c>
      <c r="AC532" s="206">
        <v>44024</v>
      </c>
      <c r="AD532" s="188" t="s">
        <v>1867</v>
      </c>
      <c r="AE532" s="188" t="s">
        <v>1868</v>
      </c>
      <c r="AF532" s="188" t="s">
        <v>240</v>
      </c>
      <c r="AG532" s="188">
        <v>3</v>
      </c>
    </row>
    <row r="533" spans="1:33">
      <c r="A533" s="188" t="s">
        <v>28</v>
      </c>
      <c r="B533" s="188">
        <v>800006850</v>
      </c>
      <c r="C533" s="188" t="s">
        <v>170</v>
      </c>
      <c r="D533" s="188" t="s">
        <v>235</v>
      </c>
      <c r="E533" s="206">
        <v>44075</v>
      </c>
      <c r="F533" s="187">
        <v>5588798</v>
      </c>
      <c r="G533" s="187">
        <v>5588798</v>
      </c>
      <c r="H533" s="193">
        <v>2469356</v>
      </c>
      <c r="I533" s="206">
        <v>44096</v>
      </c>
      <c r="J533" s="188" t="s">
        <v>1869</v>
      </c>
      <c r="K533" s="193">
        <v>265155</v>
      </c>
      <c r="L533" s="188"/>
      <c r="M533" s="193"/>
      <c r="N533" s="193"/>
      <c r="O533" s="186">
        <f t="shared" si="16"/>
        <v>265155</v>
      </c>
      <c r="P533" s="188"/>
      <c r="Q533" s="193"/>
      <c r="R533" s="193"/>
      <c r="S533" s="186">
        <f t="shared" si="17"/>
        <v>265155</v>
      </c>
      <c r="T533" s="206">
        <v>44174</v>
      </c>
      <c r="U533" s="186">
        <v>265155</v>
      </c>
      <c r="V533" s="186">
        <v>0</v>
      </c>
      <c r="W533" s="186">
        <v>0</v>
      </c>
      <c r="X533" s="186">
        <v>0</v>
      </c>
      <c r="Y533" s="188" t="s">
        <v>237</v>
      </c>
      <c r="Z533" s="188" t="s">
        <v>170</v>
      </c>
      <c r="AA533" s="188" t="s">
        <v>235</v>
      </c>
      <c r="AB533" s="206">
        <v>44023</v>
      </c>
      <c r="AC533" s="206">
        <v>44025</v>
      </c>
      <c r="AD533" s="188" t="s">
        <v>1870</v>
      </c>
      <c r="AE533" s="188" t="s">
        <v>1842</v>
      </c>
      <c r="AF533" s="188" t="s">
        <v>240</v>
      </c>
      <c r="AG533" s="188">
        <v>3</v>
      </c>
    </row>
    <row r="534" spans="1:33">
      <c r="A534" s="188" t="s">
        <v>28</v>
      </c>
      <c r="B534" s="188">
        <v>800006850</v>
      </c>
      <c r="C534" s="188" t="s">
        <v>170</v>
      </c>
      <c r="D534" s="188" t="s">
        <v>235</v>
      </c>
      <c r="E534" s="206">
        <v>44075</v>
      </c>
      <c r="F534" s="187">
        <v>5589880</v>
      </c>
      <c r="G534" s="187">
        <v>5589880</v>
      </c>
      <c r="H534" s="193">
        <v>1532499</v>
      </c>
      <c r="I534" s="206">
        <v>44096</v>
      </c>
      <c r="J534" s="188" t="s">
        <v>1871</v>
      </c>
      <c r="K534" s="193">
        <v>82549</v>
      </c>
      <c r="L534" s="188"/>
      <c r="M534" s="193"/>
      <c r="N534" s="193"/>
      <c r="O534" s="186">
        <f t="shared" si="16"/>
        <v>82549</v>
      </c>
      <c r="P534" s="188"/>
      <c r="Q534" s="193"/>
      <c r="R534" s="193"/>
      <c r="S534" s="186">
        <f t="shared" si="17"/>
        <v>82549</v>
      </c>
      <c r="T534" s="206">
        <v>44174</v>
      </c>
      <c r="U534" s="186">
        <v>82549</v>
      </c>
      <c r="V534" s="186">
        <v>0</v>
      </c>
      <c r="W534" s="186">
        <v>0</v>
      </c>
      <c r="X534" s="186">
        <v>0</v>
      </c>
      <c r="Y534" s="188" t="s">
        <v>237</v>
      </c>
      <c r="Z534" s="188" t="s">
        <v>170</v>
      </c>
      <c r="AA534" s="188" t="s">
        <v>235</v>
      </c>
      <c r="AB534" s="206">
        <v>44025</v>
      </c>
      <c r="AC534" s="206">
        <v>44026</v>
      </c>
      <c r="AD534" s="188" t="s">
        <v>1872</v>
      </c>
      <c r="AE534" s="188" t="s">
        <v>1873</v>
      </c>
      <c r="AF534" s="188" t="s">
        <v>240</v>
      </c>
      <c r="AG534" s="188">
        <v>3</v>
      </c>
    </row>
    <row r="535" spans="1:33">
      <c r="A535" s="188" t="s">
        <v>28</v>
      </c>
      <c r="B535" s="188">
        <v>800006850</v>
      </c>
      <c r="C535" s="188" t="s">
        <v>170</v>
      </c>
      <c r="D535" s="188" t="s">
        <v>235</v>
      </c>
      <c r="E535" s="206">
        <v>44075</v>
      </c>
      <c r="F535" s="187">
        <v>5589899</v>
      </c>
      <c r="G535" s="187">
        <v>5589899</v>
      </c>
      <c r="H535" s="193">
        <v>2427135</v>
      </c>
      <c r="I535" s="206">
        <v>44096</v>
      </c>
      <c r="J535" s="188" t="s">
        <v>1874</v>
      </c>
      <c r="K535" s="193">
        <v>610766</v>
      </c>
      <c r="L535" s="188"/>
      <c r="M535" s="193"/>
      <c r="N535" s="193"/>
      <c r="O535" s="186">
        <f t="shared" si="16"/>
        <v>610766</v>
      </c>
      <c r="P535" s="188"/>
      <c r="Q535" s="193"/>
      <c r="R535" s="193"/>
      <c r="S535" s="186">
        <f t="shared" si="17"/>
        <v>610766</v>
      </c>
      <c r="T535" s="206">
        <v>44174</v>
      </c>
      <c r="U535" s="186">
        <v>132237</v>
      </c>
      <c r="V535" s="186">
        <v>478529</v>
      </c>
      <c r="W535" s="186">
        <v>0</v>
      </c>
      <c r="X535" s="186">
        <v>0</v>
      </c>
      <c r="Y535" s="188" t="s">
        <v>237</v>
      </c>
      <c r="Z535" s="188" t="s">
        <v>170</v>
      </c>
      <c r="AA535" s="188" t="s">
        <v>235</v>
      </c>
      <c r="AB535" s="206">
        <v>44021</v>
      </c>
      <c r="AC535" s="206">
        <v>44025</v>
      </c>
      <c r="AD535" s="188" t="s">
        <v>1875</v>
      </c>
      <c r="AE535" s="188" t="s">
        <v>1876</v>
      </c>
      <c r="AF535" s="188" t="s">
        <v>240</v>
      </c>
      <c r="AG535" s="188">
        <v>3</v>
      </c>
    </row>
    <row r="536" spans="1:33">
      <c r="A536" s="188" t="s">
        <v>28</v>
      </c>
      <c r="B536" s="188">
        <v>800006850</v>
      </c>
      <c r="C536" s="188" t="s">
        <v>170</v>
      </c>
      <c r="D536" s="188" t="s">
        <v>235</v>
      </c>
      <c r="E536" s="206">
        <v>44075</v>
      </c>
      <c r="F536" s="187">
        <v>5591957</v>
      </c>
      <c r="G536" s="187">
        <v>5591957</v>
      </c>
      <c r="H536" s="193">
        <v>1815108</v>
      </c>
      <c r="I536" s="206">
        <v>44096</v>
      </c>
      <c r="J536" s="188" t="s">
        <v>1877</v>
      </c>
      <c r="K536" s="193">
        <v>29111</v>
      </c>
      <c r="L536" s="188"/>
      <c r="M536" s="193"/>
      <c r="N536" s="193"/>
      <c r="O536" s="186">
        <f t="shared" si="16"/>
        <v>29111</v>
      </c>
      <c r="P536" s="188"/>
      <c r="Q536" s="193"/>
      <c r="R536" s="193"/>
      <c r="S536" s="186">
        <f t="shared" si="17"/>
        <v>29111</v>
      </c>
      <c r="T536" s="206">
        <v>44174</v>
      </c>
      <c r="U536" s="186">
        <v>29111</v>
      </c>
      <c r="V536" s="186">
        <v>0</v>
      </c>
      <c r="W536" s="186">
        <v>0</v>
      </c>
      <c r="X536" s="186">
        <v>0</v>
      </c>
      <c r="Y536" s="188" t="s">
        <v>237</v>
      </c>
      <c r="Z536" s="188" t="s">
        <v>170</v>
      </c>
      <c r="AA536" s="188" t="s">
        <v>235</v>
      </c>
      <c r="AB536" s="206">
        <v>44011</v>
      </c>
      <c r="AC536" s="206">
        <v>44013</v>
      </c>
      <c r="AD536" s="188" t="s">
        <v>1878</v>
      </c>
      <c r="AE536" s="188" t="s">
        <v>1848</v>
      </c>
      <c r="AF536" s="188" t="s">
        <v>240</v>
      </c>
      <c r="AG536" s="188">
        <v>3</v>
      </c>
    </row>
    <row r="537" spans="1:33">
      <c r="A537" s="188" t="s">
        <v>28</v>
      </c>
      <c r="B537" s="188">
        <v>800006850</v>
      </c>
      <c r="C537" s="188" t="s">
        <v>170</v>
      </c>
      <c r="D537" s="188" t="s">
        <v>235</v>
      </c>
      <c r="E537" s="206">
        <v>44075</v>
      </c>
      <c r="F537" s="187">
        <v>5592119</v>
      </c>
      <c r="G537" s="187">
        <v>5592119</v>
      </c>
      <c r="H537" s="193">
        <v>811516</v>
      </c>
      <c r="I537" s="206">
        <v>44096</v>
      </c>
      <c r="J537" s="188" t="s">
        <v>1879</v>
      </c>
      <c r="K537" s="193">
        <v>21930</v>
      </c>
      <c r="L537" s="188"/>
      <c r="M537" s="193"/>
      <c r="N537" s="193"/>
      <c r="O537" s="186">
        <f t="shared" si="16"/>
        <v>21930</v>
      </c>
      <c r="P537" s="188"/>
      <c r="Q537" s="193"/>
      <c r="R537" s="193"/>
      <c r="S537" s="186">
        <f t="shared" si="17"/>
        <v>21930</v>
      </c>
      <c r="T537" s="206">
        <v>44174</v>
      </c>
      <c r="U537" s="186">
        <v>21930</v>
      </c>
      <c r="V537" s="186">
        <v>0</v>
      </c>
      <c r="W537" s="186">
        <v>0</v>
      </c>
      <c r="X537" s="186">
        <v>0</v>
      </c>
      <c r="Y537" s="188" t="s">
        <v>237</v>
      </c>
      <c r="Z537" s="188" t="s">
        <v>170</v>
      </c>
      <c r="AA537" s="188" t="s">
        <v>235</v>
      </c>
      <c r="AB537" s="206">
        <v>44026</v>
      </c>
      <c r="AC537" s="206">
        <v>44029</v>
      </c>
      <c r="AD537" s="188" t="s">
        <v>1880</v>
      </c>
      <c r="AE537" s="188" t="s">
        <v>1848</v>
      </c>
      <c r="AF537" s="188" t="s">
        <v>240</v>
      </c>
      <c r="AG537" s="188">
        <v>3</v>
      </c>
    </row>
    <row r="538" spans="1:33">
      <c r="A538" s="188" t="s">
        <v>28</v>
      </c>
      <c r="B538" s="188">
        <v>800006850</v>
      </c>
      <c r="C538" s="188" t="s">
        <v>170</v>
      </c>
      <c r="D538" s="188" t="s">
        <v>235</v>
      </c>
      <c r="E538" s="206">
        <v>44075</v>
      </c>
      <c r="F538" s="187">
        <v>5592563</v>
      </c>
      <c r="G538" s="187">
        <v>5592563</v>
      </c>
      <c r="H538" s="193">
        <v>1754523</v>
      </c>
      <c r="I538" s="206">
        <v>44096</v>
      </c>
      <c r="J538" s="188" t="s">
        <v>1881</v>
      </c>
      <c r="K538" s="193">
        <v>18467</v>
      </c>
      <c r="L538" s="188"/>
      <c r="M538" s="193"/>
      <c r="N538" s="193"/>
      <c r="O538" s="186">
        <f t="shared" si="16"/>
        <v>18467</v>
      </c>
      <c r="P538" s="188"/>
      <c r="Q538" s="193"/>
      <c r="R538" s="193"/>
      <c r="S538" s="186">
        <f t="shared" si="17"/>
        <v>18467</v>
      </c>
      <c r="T538" s="206">
        <v>44174</v>
      </c>
      <c r="U538" s="186">
        <v>18467</v>
      </c>
      <c r="V538" s="186">
        <v>0</v>
      </c>
      <c r="W538" s="186">
        <v>0</v>
      </c>
      <c r="X538" s="186">
        <v>0</v>
      </c>
      <c r="Y538" s="188" t="s">
        <v>237</v>
      </c>
      <c r="Z538" s="188" t="s">
        <v>170</v>
      </c>
      <c r="AA538" s="188" t="s">
        <v>235</v>
      </c>
      <c r="AB538" s="206">
        <v>44025</v>
      </c>
      <c r="AC538" s="206">
        <v>44030</v>
      </c>
      <c r="AD538" s="188" t="s">
        <v>1882</v>
      </c>
      <c r="AE538" s="188" t="s">
        <v>1868</v>
      </c>
      <c r="AF538" s="188" t="s">
        <v>240</v>
      </c>
      <c r="AG538" s="188">
        <v>3</v>
      </c>
    </row>
    <row r="539" spans="1:33">
      <c r="A539" s="188" t="s">
        <v>28</v>
      </c>
      <c r="B539" s="188">
        <v>800006850</v>
      </c>
      <c r="C539" s="188" t="s">
        <v>170</v>
      </c>
      <c r="D539" s="188" t="s">
        <v>235</v>
      </c>
      <c r="E539" s="206">
        <v>44075</v>
      </c>
      <c r="F539" s="187">
        <v>5592700</v>
      </c>
      <c r="G539" s="187">
        <v>5592700</v>
      </c>
      <c r="H539" s="193">
        <v>2450246</v>
      </c>
      <c r="I539" s="206">
        <v>44096</v>
      </c>
      <c r="J539" s="188" t="s">
        <v>1883</v>
      </c>
      <c r="K539" s="193">
        <v>480555</v>
      </c>
      <c r="L539" s="188"/>
      <c r="M539" s="193"/>
      <c r="N539" s="193"/>
      <c r="O539" s="186">
        <f t="shared" si="16"/>
        <v>480555</v>
      </c>
      <c r="P539" s="188"/>
      <c r="Q539" s="193"/>
      <c r="R539" s="193"/>
      <c r="S539" s="186">
        <f t="shared" si="17"/>
        <v>480555</v>
      </c>
      <c r="T539" s="206">
        <v>44174</v>
      </c>
      <c r="U539" s="186">
        <v>480555</v>
      </c>
      <c r="V539" s="186">
        <v>0</v>
      </c>
      <c r="W539" s="186">
        <v>0</v>
      </c>
      <c r="X539" s="186">
        <v>0</v>
      </c>
      <c r="Y539" s="188" t="s">
        <v>237</v>
      </c>
      <c r="Z539" s="188" t="s">
        <v>170</v>
      </c>
      <c r="AA539" s="188" t="s">
        <v>235</v>
      </c>
      <c r="AB539" s="206">
        <v>44031</v>
      </c>
      <c r="AC539" s="206">
        <v>44032</v>
      </c>
      <c r="AD539" s="188" t="s">
        <v>1884</v>
      </c>
      <c r="AE539" s="188" t="s">
        <v>1842</v>
      </c>
      <c r="AF539" s="188" t="s">
        <v>240</v>
      </c>
      <c r="AG539" s="188">
        <v>3</v>
      </c>
    </row>
    <row r="540" spans="1:33">
      <c r="A540" s="188" t="s">
        <v>28</v>
      </c>
      <c r="B540" s="188">
        <v>800006850</v>
      </c>
      <c r="C540" s="188" t="s">
        <v>170</v>
      </c>
      <c r="D540" s="188" t="s">
        <v>235</v>
      </c>
      <c r="E540" s="206">
        <v>44075</v>
      </c>
      <c r="F540" s="187">
        <v>5593544</v>
      </c>
      <c r="G540" s="187">
        <v>5593544</v>
      </c>
      <c r="H540" s="193">
        <v>3455395</v>
      </c>
      <c r="I540" s="206">
        <v>44096</v>
      </c>
      <c r="J540" s="188" t="s">
        <v>1885</v>
      </c>
      <c r="K540" s="193">
        <v>885275</v>
      </c>
      <c r="L540" s="188"/>
      <c r="M540" s="193"/>
      <c r="N540" s="193"/>
      <c r="O540" s="186">
        <f t="shared" si="16"/>
        <v>885275</v>
      </c>
      <c r="P540" s="188"/>
      <c r="Q540" s="193"/>
      <c r="R540" s="193"/>
      <c r="S540" s="186">
        <f t="shared" si="17"/>
        <v>885275</v>
      </c>
      <c r="T540" s="206">
        <v>44174</v>
      </c>
      <c r="U540" s="186">
        <v>803775</v>
      </c>
      <c r="V540" s="186">
        <v>81500</v>
      </c>
      <c r="W540" s="186">
        <v>0</v>
      </c>
      <c r="X540" s="186">
        <v>0</v>
      </c>
      <c r="Y540" s="188" t="s">
        <v>237</v>
      </c>
      <c r="Z540" s="188" t="s">
        <v>170</v>
      </c>
      <c r="AA540" s="188" t="s">
        <v>235</v>
      </c>
      <c r="AB540" s="206">
        <v>44020</v>
      </c>
      <c r="AC540" s="206">
        <v>44025</v>
      </c>
      <c r="AD540" s="188" t="s">
        <v>1886</v>
      </c>
      <c r="AE540" s="188" t="s">
        <v>1865</v>
      </c>
      <c r="AF540" s="188" t="s">
        <v>240</v>
      </c>
      <c r="AG540" s="188">
        <v>3</v>
      </c>
    </row>
    <row r="541" spans="1:33">
      <c r="A541" s="188" t="s">
        <v>28</v>
      </c>
      <c r="B541" s="188">
        <v>800006850</v>
      </c>
      <c r="C541" s="188" t="s">
        <v>170</v>
      </c>
      <c r="D541" s="188" t="s">
        <v>235</v>
      </c>
      <c r="E541" s="206">
        <v>44075</v>
      </c>
      <c r="F541" s="187">
        <v>5593624</v>
      </c>
      <c r="G541" s="187">
        <v>5593624</v>
      </c>
      <c r="H541" s="193">
        <v>1526882</v>
      </c>
      <c r="I541" s="206">
        <v>44096</v>
      </c>
      <c r="J541" s="188" t="s">
        <v>1887</v>
      </c>
      <c r="K541" s="193">
        <v>53280</v>
      </c>
      <c r="L541" s="188"/>
      <c r="M541" s="193"/>
      <c r="N541" s="193"/>
      <c r="O541" s="186">
        <f t="shared" si="16"/>
        <v>53280</v>
      </c>
      <c r="P541" s="188"/>
      <c r="Q541" s="193"/>
      <c r="R541" s="193"/>
      <c r="S541" s="186">
        <f t="shared" si="17"/>
        <v>53280</v>
      </c>
      <c r="T541" s="206">
        <v>44174</v>
      </c>
      <c r="U541" s="186">
        <v>53280</v>
      </c>
      <c r="V541" s="186">
        <v>0</v>
      </c>
      <c r="W541" s="186">
        <v>0</v>
      </c>
      <c r="X541" s="186">
        <v>0</v>
      </c>
      <c r="Y541" s="188" t="s">
        <v>237</v>
      </c>
      <c r="Z541" s="188" t="s">
        <v>170</v>
      </c>
      <c r="AA541" s="188" t="s">
        <v>235</v>
      </c>
      <c r="AB541" s="206">
        <v>44014</v>
      </c>
      <c r="AC541" s="206">
        <v>44015</v>
      </c>
      <c r="AD541" s="188" t="s">
        <v>1888</v>
      </c>
      <c r="AE541" s="188" t="s">
        <v>1848</v>
      </c>
      <c r="AF541" s="188" t="s">
        <v>240</v>
      </c>
      <c r="AG541" s="188">
        <v>3</v>
      </c>
    </row>
    <row r="542" spans="1:33">
      <c r="A542" s="188" t="s">
        <v>28</v>
      </c>
      <c r="B542" s="188">
        <v>800006850</v>
      </c>
      <c r="C542" s="188" t="s">
        <v>170</v>
      </c>
      <c r="D542" s="188" t="s">
        <v>235</v>
      </c>
      <c r="E542" s="206">
        <v>44075</v>
      </c>
      <c r="F542" s="187">
        <v>5593648</v>
      </c>
      <c r="G542" s="187">
        <v>5593648</v>
      </c>
      <c r="H542" s="193">
        <v>2690773</v>
      </c>
      <c r="I542" s="206">
        <v>44096</v>
      </c>
      <c r="J542" s="188" t="s">
        <v>1889</v>
      </c>
      <c r="K542" s="193">
        <v>480555</v>
      </c>
      <c r="L542" s="188"/>
      <c r="M542" s="193"/>
      <c r="N542" s="193"/>
      <c r="O542" s="186">
        <f t="shared" si="16"/>
        <v>480555</v>
      </c>
      <c r="P542" s="188"/>
      <c r="Q542" s="193"/>
      <c r="R542" s="193"/>
      <c r="S542" s="186">
        <f t="shared" si="17"/>
        <v>480555</v>
      </c>
      <c r="T542" s="206">
        <v>44174</v>
      </c>
      <c r="U542" s="186">
        <v>480555</v>
      </c>
      <c r="V542" s="186">
        <v>0</v>
      </c>
      <c r="W542" s="186">
        <v>0</v>
      </c>
      <c r="X542" s="186">
        <v>0</v>
      </c>
      <c r="Y542" s="188" t="s">
        <v>237</v>
      </c>
      <c r="Z542" s="188" t="s">
        <v>170</v>
      </c>
      <c r="AA542" s="188" t="s">
        <v>235</v>
      </c>
      <c r="AB542" s="206">
        <v>44016</v>
      </c>
      <c r="AC542" s="206">
        <v>44017</v>
      </c>
      <c r="AD542" s="188" t="s">
        <v>1884</v>
      </c>
      <c r="AE542" s="188" t="s">
        <v>1842</v>
      </c>
      <c r="AF542" s="188" t="s">
        <v>240</v>
      </c>
      <c r="AG542" s="188">
        <v>3</v>
      </c>
    </row>
    <row r="543" spans="1:33">
      <c r="A543" s="188" t="s">
        <v>28</v>
      </c>
      <c r="B543" s="188">
        <v>800006850</v>
      </c>
      <c r="C543" s="188" t="s">
        <v>170</v>
      </c>
      <c r="D543" s="188" t="s">
        <v>235</v>
      </c>
      <c r="E543" s="206">
        <v>44075</v>
      </c>
      <c r="F543" s="187">
        <v>5593893</v>
      </c>
      <c r="G543" s="187">
        <v>5593893</v>
      </c>
      <c r="H543" s="193">
        <v>2588983</v>
      </c>
      <c r="I543" s="206">
        <v>44096</v>
      </c>
      <c r="J543" s="188" t="s">
        <v>1890</v>
      </c>
      <c r="K543" s="193">
        <v>738739</v>
      </c>
      <c r="L543" s="188"/>
      <c r="M543" s="193"/>
      <c r="N543" s="193"/>
      <c r="O543" s="186">
        <f t="shared" si="16"/>
        <v>738739</v>
      </c>
      <c r="P543" s="188"/>
      <c r="Q543" s="193"/>
      <c r="R543" s="193"/>
      <c r="S543" s="186">
        <f t="shared" si="17"/>
        <v>738739</v>
      </c>
      <c r="T543" s="206">
        <v>44174</v>
      </c>
      <c r="U543" s="186">
        <v>278617</v>
      </c>
      <c r="V543" s="186">
        <v>460122</v>
      </c>
      <c r="W543" s="186">
        <v>0</v>
      </c>
      <c r="X543" s="186">
        <v>0</v>
      </c>
      <c r="Y543" s="188" t="s">
        <v>237</v>
      </c>
      <c r="Z543" s="188" t="s">
        <v>170</v>
      </c>
      <c r="AA543" s="188" t="s">
        <v>235</v>
      </c>
      <c r="AB543" s="206">
        <v>44018</v>
      </c>
      <c r="AC543" s="206">
        <v>44020</v>
      </c>
      <c r="AD543" s="188" t="s">
        <v>1891</v>
      </c>
      <c r="AE543" s="188" t="s">
        <v>1892</v>
      </c>
      <c r="AF543" s="188" t="s">
        <v>240</v>
      </c>
      <c r="AG543" s="188">
        <v>3</v>
      </c>
    </row>
    <row r="544" spans="1:33">
      <c r="A544" s="188" t="s">
        <v>28</v>
      </c>
      <c r="B544" s="188">
        <v>800006850</v>
      </c>
      <c r="C544" s="188" t="s">
        <v>170</v>
      </c>
      <c r="D544" s="188" t="s">
        <v>235</v>
      </c>
      <c r="E544" s="206">
        <v>44075</v>
      </c>
      <c r="F544" s="187">
        <v>5593920</v>
      </c>
      <c r="G544" s="187">
        <v>5593920</v>
      </c>
      <c r="H544" s="193">
        <v>3195107</v>
      </c>
      <c r="I544" s="206">
        <v>44096</v>
      </c>
      <c r="J544" s="188" t="s">
        <v>1893</v>
      </c>
      <c r="K544" s="193">
        <v>187613</v>
      </c>
      <c r="L544" s="188"/>
      <c r="M544" s="193"/>
      <c r="N544" s="193"/>
      <c r="O544" s="186">
        <f t="shared" si="16"/>
        <v>187613</v>
      </c>
      <c r="P544" s="188"/>
      <c r="Q544" s="193"/>
      <c r="R544" s="193"/>
      <c r="S544" s="186">
        <f t="shared" si="17"/>
        <v>187613</v>
      </c>
      <c r="T544" s="206">
        <v>44174</v>
      </c>
      <c r="U544" s="186">
        <v>77585</v>
      </c>
      <c r="V544" s="186">
        <v>110028</v>
      </c>
      <c r="W544" s="186">
        <v>0</v>
      </c>
      <c r="X544" s="186">
        <v>0</v>
      </c>
      <c r="Y544" s="188" t="s">
        <v>237</v>
      </c>
      <c r="Z544" s="188" t="s">
        <v>170</v>
      </c>
      <c r="AA544" s="188" t="s">
        <v>235</v>
      </c>
      <c r="AB544" s="206">
        <v>44023</v>
      </c>
      <c r="AC544" s="206">
        <v>44028</v>
      </c>
      <c r="AD544" s="188" t="s">
        <v>1894</v>
      </c>
      <c r="AE544" s="188" t="s">
        <v>1895</v>
      </c>
      <c r="AF544" s="188" t="s">
        <v>240</v>
      </c>
      <c r="AG544" s="188">
        <v>3</v>
      </c>
    </row>
    <row r="545" spans="1:33">
      <c r="A545" s="188" t="s">
        <v>28</v>
      </c>
      <c r="B545" s="188">
        <v>800006850</v>
      </c>
      <c r="C545" s="188" t="s">
        <v>170</v>
      </c>
      <c r="D545" s="188" t="s">
        <v>235</v>
      </c>
      <c r="E545" s="206">
        <v>44075</v>
      </c>
      <c r="F545" s="187">
        <v>5593932</v>
      </c>
      <c r="G545" s="187">
        <v>5593932</v>
      </c>
      <c r="H545" s="193">
        <v>2104328</v>
      </c>
      <c r="I545" s="206">
        <v>44096</v>
      </c>
      <c r="J545" s="188" t="s">
        <v>1896</v>
      </c>
      <c r="K545" s="193">
        <v>609443</v>
      </c>
      <c r="L545" s="188"/>
      <c r="M545" s="193"/>
      <c r="N545" s="193"/>
      <c r="O545" s="186">
        <f t="shared" si="16"/>
        <v>609443</v>
      </c>
      <c r="P545" s="188"/>
      <c r="Q545" s="193"/>
      <c r="R545" s="193"/>
      <c r="S545" s="186">
        <f t="shared" si="17"/>
        <v>609443</v>
      </c>
      <c r="T545" s="206">
        <v>44174</v>
      </c>
      <c r="U545" s="186">
        <v>192039</v>
      </c>
      <c r="V545" s="186">
        <v>417404</v>
      </c>
      <c r="W545" s="186">
        <v>0</v>
      </c>
      <c r="X545" s="186">
        <v>0</v>
      </c>
      <c r="Y545" s="188" t="s">
        <v>237</v>
      </c>
      <c r="Z545" s="188" t="s">
        <v>170</v>
      </c>
      <c r="AA545" s="188" t="s">
        <v>235</v>
      </c>
      <c r="AB545" s="206">
        <v>44027</v>
      </c>
      <c r="AC545" s="206">
        <v>44028</v>
      </c>
      <c r="AD545" s="188" t="s">
        <v>1897</v>
      </c>
      <c r="AE545" s="188" t="s">
        <v>1898</v>
      </c>
      <c r="AF545" s="188" t="s">
        <v>240</v>
      </c>
      <c r="AG545" s="188">
        <v>3</v>
      </c>
    </row>
    <row r="546" spans="1:33">
      <c r="A546" s="188" t="s">
        <v>28</v>
      </c>
      <c r="B546" s="188">
        <v>800006850</v>
      </c>
      <c r="C546" s="188" t="s">
        <v>170</v>
      </c>
      <c r="D546" s="188" t="s">
        <v>235</v>
      </c>
      <c r="E546" s="206">
        <v>44075</v>
      </c>
      <c r="F546" s="187">
        <v>5593949</v>
      </c>
      <c r="G546" s="187">
        <v>5593949</v>
      </c>
      <c r="H546" s="193">
        <v>2846309</v>
      </c>
      <c r="I546" s="206">
        <v>44096</v>
      </c>
      <c r="J546" s="188" t="s">
        <v>1899</v>
      </c>
      <c r="K546" s="193">
        <v>747816</v>
      </c>
      <c r="L546" s="188"/>
      <c r="M546" s="193"/>
      <c r="N546" s="193"/>
      <c r="O546" s="186">
        <f t="shared" si="16"/>
        <v>747816</v>
      </c>
      <c r="P546" s="188"/>
      <c r="Q546" s="193"/>
      <c r="R546" s="193"/>
      <c r="S546" s="186">
        <f t="shared" si="17"/>
        <v>747816</v>
      </c>
      <c r="T546" s="206">
        <v>44174</v>
      </c>
      <c r="U546" s="186">
        <v>228537</v>
      </c>
      <c r="V546" s="186">
        <v>519279</v>
      </c>
      <c r="W546" s="186">
        <v>0</v>
      </c>
      <c r="X546" s="186">
        <v>0</v>
      </c>
      <c r="Y546" s="188" t="s">
        <v>237</v>
      </c>
      <c r="Z546" s="188" t="s">
        <v>170</v>
      </c>
      <c r="AA546" s="188" t="s">
        <v>235</v>
      </c>
      <c r="AB546" s="206">
        <v>44025</v>
      </c>
      <c r="AC546" s="206">
        <v>44028</v>
      </c>
      <c r="AD546" s="188" t="s">
        <v>1900</v>
      </c>
      <c r="AE546" s="188" t="s">
        <v>1901</v>
      </c>
      <c r="AF546" s="188" t="s">
        <v>240</v>
      </c>
      <c r="AG546" s="188">
        <v>3</v>
      </c>
    </row>
    <row r="547" spans="1:33">
      <c r="A547" s="188" t="s">
        <v>28</v>
      </c>
      <c r="B547" s="188">
        <v>800006850</v>
      </c>
      <c r="C547" s="188" t="s">
        <v>170</v>
      </c>
      <c r="D547" s="188" t="s">
        <v>235</v>
      </c>
      <c r="E547" s="206">
        <v>44075</v>
      </c>
      <c r="F547" s="187">
        <v>5594485</v>
      </c>
      <c r="G547" s="187">
        <v>5594485</v>
      </c>
      <c r="H547" s="193">
        <v>1017211</v>
      </c>
      <c r="I547" s="206">
        <v>44096</v>
      </c>
      <c r="J547" s="188" t="s">
        <v>1902</v>
      </c>
      <c r="K547" s="193">
        <v>73200</v>
      </c>
      <c r="L547" s="188"/>
      <c r="M547" s="193"/>
      <c r="N547" s="193"/>
      <c r="O547" s="186">
        <f t="shared" si="16"/>
        <v>73200</v>
      </c>
      <c r="P547" s="188"/>
      <c r="Q547" s="193"/>
      <c r="R547" s="193"/>
      <c r="S547" s="186">
        <f t="shared" si="17"/>
        <v>73200</v>
      </c>
      <c r="T547" s="206">
        <v>44174</v>
      </c>
      <c r="U547" s="186">
        <v>73200</v>
      </c>
      <c r="V547" s="186">
        <v>0</v>
      </c>
      <c r="W547" s="186">
        <v>0</v>
      </c>
      <c r="X547" s="186">
        <v>0</v>
      </c>
      <c r="Y547" s="188" t="s">
        <v>237</v>
      </c>
      <c r="Z547" s="188" t="s">
        <v>170</v>
      </c>
      <c r="AA547" s="188" t="s">
        <v>235</v>
      </c>
      <c r="AB547" s="206">
        <v>44033</v>
      </c>
      <c r="AC547" s="206">
        <v>44034</v>
      </c>
      <c r="AD547" s="188" t="s">
        <v>1573</v>
      </c>
      <c r="AE547" s="188" t="s">
        <v>1903</v>
      </c>
      <c r="AF547" s="188" t="s">
        <v>240</v>
      </c>
      <c r="AG547" s="188">
        <v>3</v>
      </c>
    </row>
    <row r="548" spans="1:33">
      <c r="A548" s="188" t="s">
        <v>28</v>
      </c>
      <c r="B548" s="188">
        <v>800006850</v>
      </c>
      <c r="C548" s="188" t="s">
        <v>170</v>
      </c>
      <c r="D548" s="188" t="s">
        <v>235</v>
      </c>
      <c r="E548" s="206">
        <v>44075</v>
      </c>
      <c r="F548" s="187">
        <v>5594518</v>
      </c>
      <c r="G548" s="187">
        <v>5594518</v>
      </c>
      <c r="H548" s="193">
        <v>908126</v>
      </c>
      <c r="I548" s="206">
        <v>44096</v>
      </c>
      <c r="J548" s="188" t="s">
        <v>1904</v>
      </c>
      <c r="K548" s="193">
        <v>179442</v>
      </c>
      <c r="L548" s="188"/>
      <c r="M548" s="193"/>
      <c r="N548" s="193"/>
      <c r="O548" s="186">
        <f t="shared" si="16"/>
        <v>179442</v>
      </c>
      <c r="P548" s="188"/>
      <c r="Q548" s="193"/>
      <c r="R548" s="193"/>
      <c r="S548" s="186">
        <f t="shared" si="17"/>
        <v>179442</v>
      </c>
      <c r="T548" s="206">
        <v>44174</v>
      </c>
      <c r="U548" s="186">
        <v>97942</v>
      </c>
      <c r="V548" s="186">
        <v>81500</v>
      </c>
      <c r="W548" s="186">
        <v>0</v>
      </c>
      <c r="X548" s="186">
        <v>0</v>
      </c>
      <c r="Y548" s="188" t="s">
        <v>237</v>
      </c>
      <c r="Z548" s="188" t="s">
        <v>170</v>
      </c>
      <c r="AA548" s="188" t="s">
        <v>235</v>
      </c>
      <c r="AB548" s="206">
        <v>44016</v>
      </c>
      <c r="AC548" s="206">
        <v>44017</v>
      </c>
      <c r="AD548" s="188" t="s">
        <v>1905</v>
      </c>
      <c r="AE548" s="188" t="s">
        <v>1906</v>
      </c>
      <c r="AF548" s="188" t="s">
        <v>240</v>
      </c>
      <c r="AG548" s="188">
        <v>3</v>
      </c>
    </row>
    <row r="549" spans="1:33">
      <c r="A549" s="188" t="s">
        <v>28</v>
      </c>
      <c r="B549" s="188">
        <v>800006850</v>
      </c>
      <c r="C549" s="188" t="s">
        <v>170</v>
      </c>
      <c r="D549" s="188" t="s">
        <v>235</v>
      </c>
      <c r="E549" s="206">
        <v>44075</v>
      </c>
      <c r="F549" s="187">
        <v>5594534</v>
      </c>
      <c r="G549" s="187">
        <v>5594534</v>
      </c>
      <c r="H549" s="193">
        <v>1954645</v>
      </c>
      <c r="I549" s="206">
        <v>44096</v>
      </c>
      <c r="J549" s="188" t="s">
        <v>1907</v>
      </c>
      <c r="K549" s="193">
        <v>210525</v>
      </c>
      <c r="L549" s="188"/>
      <c r="M549" s="193"/>
      <c r="N549" s="193"/>
      <c r="O549" s="186">
        <f t="shared" si="16"/>
        <v>210525</v>
      </c>
      <c r="P549" s="188"/>
      <c r="Q549" s="193"/>
      <c r="R549" s="193"/>
      <c r="S549" s="186">
        <f t="shared" si="17"/>
        <v>210525</v>
      </c>
      <c r="T549" s="206">
        <v>44174</v>
      </c>
      <c r="U549" s="186">
        <v>149400</v>
      </c>
      <c r="V549" s="186">
        <v>61125</v>
      </c>
      <c r="W549" s="186">
        <v>0</v>
      </c>
      <c r="X549" s="186">
        <v>0</v>
      </c>
      <c r="Y549" s="188" t="s">
        <v>237</v>
      </c>
      <c r="Z549" s="188" t="s">
        <v>170</v>
      </c>
      <c r="AA549" s="188" t="s">
        <v>235</v>
      </c>
      <c r="AB549" s="206">
        <v>44014</v>
      </c>
      <c r="AC549" s="206">
        <v>44017</v>
      </c>
      <c r="AD549" s="188" t="s">
        <v>1908</v>
      </c>
      <c r="AE549" s="188" t="s">
        <v>1909</v>
      </c>
      <c r="AF549" s="188" t="s">
        <v>240</v>
      </c>
      <c r="AG549" s="188">
        <v>3</v>
      </c>
    </row>
    <row r="550" spans="1:33">
      <c r="A550" s="188" t="s">
        <v>28</v>
      </c>
      <c r="B550" s="188">
        <v>800006850</v>
      </c>
      <c r="C550" s="188" t="s">
        <v>170</v>
      </c>
      <c r="D550" s="188" t="s">
        <v>235</v>
      </c>
      <c r="E550" s="206">
        <v>44075</v>
      </c>
      <c r="F550" s="187">
        <v>5594619</v>
      </c>
      <c r="G550" s="187">
        <v>5594619</v>
      </c>
      <c r="H550" s="193">
        <v>2687519</v>
      </c>
      <c r="I550" s="206">
        <v>44096</v>
      </c>
      <c r="J550" s="188" t="s">
        <v>1910</v>
      </c>
      <c r="K550" s="193">
        <v>480555</v>
      </c>
      <c r="L550" s="188"/>
      <c r="M550" s="193"/>
      <c r="N550" s="193"/>
      <c r="O550" s="186">
        <f t="shared" si="16"/>
        <v>480555</v>
      </c>
      <c r="P550" s="188"/>
      <c r="Q550" s="193"/>
      <c r="R550" s="193"/>
      <c r="S550" s="186">
        <f t="shared" si="17"/>
        <v>480555</v>
      </c>
      <c r="T550" s="206">
        <v>44174</v>
      </c>
      <c r="U550" s="186">
        <v>480555</v>
      </c>
      <c r="V550" s="186">
        <v>0</v>
      </c>
      <c r="W550" s="186">
        <v>0</v>
      </c>
      <c r="X550" s="186">
        <v>0</v>
      </c>
      <c r="Y550" s="188" t="s">
        <v>237</v>
      </c>
      <c r="Z550" s="188" t="s">
        <v>170</v>
      </c>
      <c r="AA550" s="188" t="s">
        <v>235</v>
      </c>
      <c r="AB550" s="206">
        <v>44024</v>
      </c>
      <c r="AC550" s="206">
        <v>44026</v>
      </c>
      <c r="AD550" s="188" t="s">
        <v>1884</v>
      </c>
      <c r="AE550" s="188" t="s">
        <v>1842</v>
      </c>
      <c r="AF550" s="188" t="s">
        <v>240</v>
      </c>
      <c r="AG550" s="188">
        <v>3</v>
      </c>
    </row>
    <row r="551" spans="1:33">
      <c r="A551" s="188" t="s">
        <v>28</v>
      </c>
      <c r="B551" s="188">
        <v>800006850</v>
      </c>
      <c r="C551" s="188" t="s">
        <v>170</v>
      </c>
      <c r="D551" s="188" t="s">
        <v>235</v>
      </c>
      <c r="E551" s="206">
        <v>44075</v>
      </c>
      <c r="F551" s="187">
        <v>5594630</v>
      </c>
      <c r="G551" s="187">
        <v>5594630</v>
      </c>
      <c r="H551" s="193">
        <v>1437421</v>
      </c>
      <c r="I551" s="206">
        <v>44096</v>
      </c>
      <c r="J551" s="188" t="s">
        <v>1911</v>
      </c>
      <c r="K551" s="193">
        <v>82549</v>
      </c>
      <c r="L551" s="188"/>
      <c r="M551" s="193"/>
      <c r="N551" s="193"/>
      <c r="O551" s="186">
        <f t="shared" si="16"/>
        <v>82549</v>
      </c>
      <c r="P551" s="188"/>
      <c r="Q551" s="193"/>
      <c r="R551" s="193"/>
      <c r="S551" s="186">
        <f t="shared" si="17"/>
        <v>82549</v>
      </c>
      <c r="T551" s="206">
        <v>44174</v>
      </c>
      <c r="U551" s="186">
        <v>82549</v>
      </c>
      <c r="V551" s="186">
        <v>0</v>
      </c>
      <c r="W551" s="186">
        <v>0</v>
      </c>
      <c r="X551" s="186">
        <v>0</v>
      </c>
      <c r="Y551" s="188" t="s">
        <v>237</v>
      </c>
      <c r="Z551" s="188" t="s">
        <v>170</v>
      </c>
      <c r="AA551" s="188" t="s">
        <v>235</v>
      </c>
      <c r="AB551" s="206">
        <v>44019</v>
      </c>
      <c r="AC551" s="206">
        <v>44020</v>
      </c>
      <c r="AD551" s="188" t="s">
        <v>1912</v>
      </c>
      <c r="AE551" s="188" t="s">
        <v>1648</v>
      </c>
      <c r="AF551" s="188" t="s">
        <v>240</v>
      </c>
      <c r="AG551" s="188">
        <v>3</v>
      </c>
    </row>
    <row r="552" spans="1:33">
      <c r="A552" s="188" t="s">
        <v>28</v>
      </c>
      <c r="B552" s="188">
        <v>800006850</v>
      </c>
      <c r="C552" s="188" t="s">
        <v>170</v>
      </c>
      <c r="D552" s="188" t="s">
        <v>235</v>
      </c>
      <c r="E552" s="206">
        <v>44075</v>
      </c>
      <c r="F552" s="187">
        <v>5594634</v>
      </c>
      <c r="G552" s="187">
        <v>5594634</v>
      </c>
      <c r="H552" s="193">
        <v>1785455</v>
      </c>
      <c r="I552" s="206">
        <v>44097</v>
      </c>
      <c r="J552" s="188" t="s">
        <v>1913</v>
      </c>
      <c r="K552" s="193">
        <v>196744</v>
      </c>
      <c r="L552" s="188"/>
      <c r="M552" s="193"/>
      <c r="N552" s="193"/>
      <c r="O552" s="186">
        <f t="shared" si="16"/>
        <v>196744</v>
      </c>
      <c r="P552" s="188"/>
      <c r="Q552" s="193"/>
      <c r="R552" s="193"/>
      <c r="S552" s="186">
        <f t="shared" si="17"/>
        <v>196744</v>
      </c>
      <c r="T552" s="206">
        <v>44174</v>
      </c>
      <c r="U552" s="186">
        <v>94869</v>
      </c>
      <c r="V552" s="186">
        <v>101875</v>
      </c>
      <c r="W552" s="186">
        <v>0</v>
      </c>
      <c r="X552" s="186">
        <v>0</v>
      </c>
      <c r="Y552" s="188" t="s">
        <v>237</v>
      </c>
      <c r="Z552" s="188" t="s">
        <v>170</v>
      </c>
      <c r="AA552" s="188" t="s">
        <v>235</v>
      </c>
      <c r="AB552" s="206">
        <v>44016</v>
      </c>
      <c r="AC552" s="206">
        <v>44018</v>
      </c>
      <c r="AD552" s="188" t="s">
        <v>1914</v>
      </c>
      <c r="AE552" s="188" t="s">
        <v>1915</v>
      </c>
      <c r="AF552" s="188" t="s">
        <v>240</v>
      </c>
      <c r="AG552" s="188">
        <v>3</v>
      </c>
    </row>
    <row r="553" spans="1:33">
      <c r="A553" s="188" t="s">
        <v>28</v>
      </c>
      <c r="B553" s="188">
        <v>800006850</v>
      </c>
      <c r="C553" s="188" t="s">
        <v>170</v>
      </c>
      <c r="D553" s="188" t="s">
        <v>235</v>
      </c>
      <c r="E553" s="206">
        <v>44075</v>
      </c>
      <c r="F553" s="187">
        <v>5595039</v>
      </c>
      <c r="G553" s="187">
        <v>5595039</v>
      </c>
      <c r="H553" s="193">
        <v>1909596</v>
      </c>
      <c r="I553" s="206">
        <v>44097</v>
      </c>
      <c r="J553" s="188" t="s">
        <v>1916</v>
      </c>
      <c r="K553" s="193">
        <v>261722</v>
      </c>
      <c r="L553" s="188"/>
      <c r="M553" s="193"/>
      <c r="N553" s="193"/>
      <c r="O553" s="186">
        <f t="shared" si="16"/>
        <v>261722</v>
      </c>
      <c r="P553" s="188"/>
      <c r="Q553" s="193"/>
      <c r="R553" s="193"/>
      <c r="S553" s="186">
        <f t="shared" si="17"/>
        <v>261722</v>
      </c>
      <c r="T553" s="206">
        <v>44174</v>
      </c>
      <c r="U553" s="186">
        <v>261722</v>
      </c>
      <c r="V553" s="186">
        <v>0</v>
      </c>
      <c r="W553" s="186">
        <v>0</v>
      </c>
      <c r="X553" s="186">
        <v>0</v>
      </c>
      <c r="Y553" s="188" t="s">
        <v>237</v>
      </c>
      <c r="Z553" s="188" t="s">
        <v>170</v>
      </c>
      <c r="AA553" s="188" t="s">
        <v>235</v>
      </c>
      <c r="AB553" s="206">
        <v>44014</v>
      </c>
      <c r="AC553" s="206">
        <v>44017</v>
      </c>
      <c r="AD553" s="188" t="s">
        <v>1917</v>
      </c>
      <c r="AE553" s="188" t="s">
        <v>1918</v>
      </c>
      <c r="AF553" s="188" t="s">
        <v>240</v>
      </c>
      <c r="AG553" s="188">
        <v>3</v>
      </c>
    </row>
    <row r="554" spans="1:33">
      <c r="A554" s="188" t="s">
        <v>28</v>
      </c>
      <c r="B554" s="188">
        <v>800006850</v>
      </c>
      <c r="C554" s="188" t="s">
        <v>170</v>
      </c>
      <c r="D554" s="188" t="s">
        <v>235</v>
      </c>
      <c r="E554" s="206">
        <v>44075</v>
      </c>
      <c r="F554" s="187">
        <v>5595793</v>
      </c>
      <c r="G554" s="187">
        <v>5595793</v>
      </c>
      <c r="H554" s="193">
        <v>2758745</v>
      </c>
      <c r="I554" s="206">
        <v>44097</v>
      </c>
      <c r="J554" s="188" t="s">
        <v>1919</v>
      </c>
      <c r="K554" s="193">
        <v>656462</v>
      </c>
      <c r="L554" s="188"/>
      <c r="M554" s="193"/>
      <c r="N554" s="193"/>
      <c r="O554" s="186">
        <f t="shared" si="16"/>
        <v>656462</v>
      </c>
      <c r="P554" s="188"/>
      <c r="Q554" s="193"/>
      <c r="R554" s="193"/>
      <c r="S554" s="186">
        <f t="shared" si="17"/>
        <v>656462</v>
      </c>
      <c r="T554" s="206">
        <v>44174</v>
      </c>
      <c r="U554" s="186">
        <v>656462</v>
      </c>
      <c r="V554" s="186">
        <v>0</v>
      </c>
      <c r="W554" s="186">
        <v>0</v>
      </c>
      <c r="X554" s="186">
        <v>0</v>
      </c>
      <c r="Y554" s="188" t="s">
        <v>237</v>
      </c>
      <c r="Z554" s="188" t="s">
        <v>170</v>
      </c>
      <c r="AA554" s="188" t="s">
        <v>235</v>
      </c>
      <c r="AB554" s="206">
        <v>44027</v>
      </c>
      <c r="AC554" s="206">
        <v>44032</v>
      </c>
      <c r="AD554" s="188" t="s">
        <v>1920</v>
      </c>
      <c r="AE554" s="188" t="s">
        <v>1921</v>
      </c>
      <c r="AF554" s="188" t="s">
        <v>240</v>
      </c>
      <c r="AG554" s="188">
        <v>3</v>
      </c>
    </row>
    <row r="555" spans="1:33">
      <c r="A555" s="188" t="s">
        <v>28</v>
      </c>
      <c r="B555" s="188">
        <v>800006850</v>
      </c>
      <c r="C555" s="188" t="s">
        <v>170</v>
      </c>
      <c r="D555" s="188" t="s">
        <v>235</v>
      </c>
      <c r="E555" s="206">
        <v>44075</v>
      </c>
      <c r="F555" s="187">
        <v>5596868</v>
      </c>
      <c r="G555" s="187">
        <v>5596868</v>
      </c>
      <c r="H555" s="193">
        <v>1648513</v>
      </c>
      <c r="I555" s="206">
        <v>44097</v>
      </c>
      <c r="J555" s="188" t="s">
        <v>1922</v>
      </c>
      <c r="K555" s="193">
        <v>1010163</v>
      </c>
      <c r="L555" s="188"/>
      <c r="M555" s="193"/>
      <c r="N555" s="193"/>
      <c r="O555" s="186">
        <f t="shared" si="16"/>
        <v>1010163</v>
      </c>
      <c r="P555" s="188"/>
      <c r="Q555" s="193"/>
      <c r="R555" s="193"/>
      <c r="S555" s="186">
        <f t="shared" si="17"/>
        <v>1010163</v>
      </c>
      <c r="T555" s="206">
        <v>44174</v>
      </c>
      <c r="U555" s="186">
        <v>1010163</v>
      </c>
      <c r="V555" s="186">
        <v>0</v>
      </c>
      <c r="W555" s="186">
        <v>0</v>
      </c>
      <c r="X555" s="186">
        <v>0</v>
      </c>
      <c r="Y555" s="188" t="s">
        <v>237</v>
      </c>
      <c r="Z555" s="188" t="s">
        <v>170</v>
      </c>
      <c r="AA555" s="188" t="s">
        <v>235</v>
      </c>
      <c r="AB555" s="206">
        <v>44034</v>
      </c>
      <c r="AC555" s="206">
        <v>44038</v>
      </c>
      <c r="AD555" s="188" t="s">
        <v>1923</v>
      </c>
      <c r="AE555" s="188" t="s">
        <v>252</v>
      </c>
      <c r="AF555" s="188" t="s">
        <v>240</v>
      </c>
      <c r="AG555" s="188">
        <v>3</v>
      </c>
    </row>
    <row r="556" spans="1:33">
      <c r="A556" s="188" t="s">
        <v>28</v>
      </c>
      <c r="B556" s="188">
        <v>800006850</v>
      </c>
      <c r="C556" s="188" t="s">
        <v>170</v>
      </c>
      <c r="D556" s="188" t="s">
        <v>235</v>
      </c>
      <c r="E556" s="206">
        <v>44075</v>
      </c>
      <c r="F556" s="187">
        <v>5597560</v>
      </c>
      <c r="G556" s="187">
        <v>5597560</v>
      </c>
      <c r="H556" s="193">
        <v>3713515</v>
      </c>
      <c r="I556" s="206">
        <v>44097</v>
      </c>
      <c r="J556" s="188" t="s">
        <v>1924</v>
      </c>
      <c r="K556" s="193">
        <v>274991</v>
      </c>
      <c r="L556" s="188"/>
      <c r="M556" s="193"/>
      <c r="N556" s="193"/>
      <c r="O556" s="186">
        <f t="shared" si="16"/>
        <v>274991</v>
      </c>
      <c r="P556" s="188"/>
      <c r="Q556" s="193"/>
      <c r="R556" s="193"/>
      <c r="S556" s="186">
        <f t="shared" si="17"/>
        <v>274991</v>
      </c>
      <c r="T556" s="206">
        <v>44174</v>
      </c>
      <c r="U556" s="186">
        <v>274991</v>
      </c>
      <c r="V556" s="186">
        <v>0</v>
      </c>
      <c r="W556" s="186">
        <v>0</v>
      </c>
      <c r="X556" s="186">
        <v>0</v>
      </c>
      <c r="Y556" s="188" t="s">
        <v>237</v>
      </c>
      <c r="Z556" s="188" t="s">
        <v>170</v>
      </c>
      <c r="AA556" s="188" t="s">
        <v>235</v>
      </c>
      <c r="AB556" s="206">
        <v>44037</v>
      </c>
      <c r="AC556" s="206">
        <v>44039</v>
      </c>
      <c r="AD556" s="188" t="s">
        <v>1925</v>
      </c>
      <c r="AE556" s="188" t="s">
        <v>1926</v>
      </c>
      <c r="AF556" s="188" t="s">
        <v>240</v>
      </c>
      <c r="AG556" s="188">
        <v>3</v>
      </c>
    </row>
    <row r="557" spans="1:33">
      <c r="A557" s="188" t="s">
        <v>28</v>
      </c>
      <c r="B557" s="188">
        <v>800006850</v>
      </c>
      <c r="C557" s="188" t="s">
        <v>170</v>
      </c>
      <c r="D557" s="188" t="s">
        <v>235</v>
      </c>
      <c r="E557" s="206">
        <v>44075</v>
      </c>
      <c r="F557" s="187">
        <v>5598612</v>
      </c>
      <c r="G557" s="187">
        <v>5598612</v>
      </c>
      <c r="H557" s="193">
        <v>998143</v>
      </c>
      <c r="I557" s="206">
        <v>44097</v>
      </c>
      <c r="J557" s="188" t="s">
        <v>1927</v>
      </c>
      <c r="K557" s="193">
        <v>49672</v>
      </c>
      <c r="L557" s="188"/>
      <c r="M557" s="193"/>
      <c r="N557" s="193"/>
      <c r="O557" s="186">
        <f t="shared" si="16"/>
        <v>49672</v>
      </c>
      <c r="P557" s="188"/>
      <c r="Q557" s="193"/>
      <c r="R557" s="193"/>
      <c r="S557" s="186">
        <f t="shared" si="17"/>
        <v>49672</v>
      </c>
      <c r="T557" s="206">
        <v>44174</v>
      </c>
      <c r="U557" s="186">
        <v>49672</v>
      </c>
      <c r="V557" s="186">
        <v>0</v>
      </c>
      <c r="W557" s="186">
        <v>0</v>
      </c>
      <c r="X557" s="186">
        <v>0</v>
      </c>
      <c r="Y557" s="188" t="s">
        <v>237</v>
      </c>
      <c r="Z557" s="188" t="s">
        <v>170</v>
      </c>
      <c r="AA557" s="188" t="s">
        <v>235</v>
      </c>
      <c r="AB557" s="206">
        <v>44035</v>
      </c>
      <c r="AC557" s="206">
        <v>44036</v>
      </c>
      <c r="AD557" s="188" t="s">
        <v>1928</v>
      </c>
      <c r="AE557" s="188" t="s">
        <v>1868</v>
      </c>
      <c r="AF557" s="188" t="s">
        <v>240</v>
      </c>
      <c r="AG557" s="188">
        <v>3</v>
      </c>
    </row>
    <row r="558" spans="1:33">
      <c r="A558" s="188" t="s">
        <v>28</v>
      </c>
      <c r="B558" s="188">
        <v>800006850</v>
      </c>
      <c r="C558" s="188" t="s">
        <v>170</v>
      </c>
      <c r="D558" s="188" t="s">
        <v>235</v>
      </c>
      <c r="E558" s="206">
        <v>44075</v>
      </c>
      <c r="F558" s="187">
        <v>5599111</v>
      </c>
      <c r="G558" s="187">
        <v>5599111</v>
      </c>
      <c r="H558" s="193">
        <v>1384372</v>
      </c>
      <c r="I558" s="206">
        <v>44097</v>
      </c>
      <c r="J558" s="188" t="s">
        <v>1929</v>
      </c>
      <c r="K558" s="193">
        <v>283372</v>
      </c>
      <c r="L558" s="188"/>
      <c r="M558" s="193"/>
      <c r="N558" s="193"/>
      <c r="O558" s="186">
        <f t="shared" si="16"/>
        <v>283372</v>
      </c>
      <c r="P558" s="188"/>
      <c r="Q558" s="193"/>
      <c r="R558" s="193"/>
      <c r="S558" s="186">
        <f t="shared" si="17"/>
        <v>283372</v>
      </c>
      <c r="T558" s="206">
        <v>44174</v>
      </c>
      <c r="U558" s="186">
        <v>27722</v>
      </c>
      <c r="V558" s="186">
        <v>255650</v>
      </c>
      <c r="W558" s="186">
        <v>0</v>
      </c>
      <c r="X558" s="186">
        <v>0</v>
      </c>
      <c r="Y558" s="188" t="s">
        <v>237</v>
      </c>
      <c r="Z558" s="188" t="s">
        <v>170</v>
      </c>
      <c r="AA558" s="188" t="s">
        <v>235</v>
      </c>
      <c r="AB558" s="206">
        <v>44015</v>
      </c>
      <c r="AC558" s="206">
        <v>44017</v>
      </c>
      <c r="AD558" s="188" t="s">
        <v>1930</v>
      </c>
      <c r="AE558" s="188" t="s">
        <v>1931</v>
      </c>
      <c r="AF558" s="188" t="s">
        <v>240</v>
      </c>
      <c r="AG558" s="188">
        <v>3</v>
      </c>
    </row>
    <row r="559" spans="1:33">
      <c r="A559" s="188" t="s">
        <v>28</v>
      </c>
      <c r="B559" s="188">
        <v>800006850</v>
      </c>
      <c r="C559" s="188" t="s">
        <v>170</v>
      </c>
      <c r="D559" s="188" t="s">
        <v>235</v>
      </c>
      <c r="E559" s="206">
        <v>44075</v>
      </c>
      <c r="F559" s="187">
        <v>5599541</v>
      </c>
      <c r="G559" s="187">
        <v>5599541</v>
      </c>
      <c r="H559" s="193">
        <v>1469960</v>
      </c>
      <c r="I559" s="206">
        <v>44097</v>
      </c>
      <c r="J559" s="188" t="s">
        <v>1932</v>
      </c>
      <c r="K559" s="193">
        <v>121971</v>
      </c>
      <c r="L559" s="188"/>
      <c r="M559" s="193"/>
      <c r="N559" s="193"/>
      <c r="O559" s="186">
        <f t="shared" si="16"/>
        <v>121971</v>
      </c>
      <c r="P559" s="188"/>
      <c r="Q559" s="193"/>
      <c r="R559" s="193"/>
      <c r="S559" s="186">
        <f t="shared" si="17"/>
        <v>121971</v>
      </c>
      <c r="T559" s="206">
        <v>44174</v>
      </c>
      <c r="U559" s="186">
        <v>121971</v>
      </c>
      <c r="V559" s="186">
        <v>0</v>
      </c>
      <c r="W559" s="186">
        <v>0</v>
      </c>
      <c r="X559" s="186">
        <v>0</v>
      </c>
      <c r="Y559" s="188" t="s">
        <v>237</v>
      </c>
      <c r="Z559" s="188" t="s">
        <v>170</v>
      </c>
      <c r="AA559" s="188" t="s">
        <v>235</v>
      </c>
      <c r="AB559" s="206">
        <v>44039</v>
      </c>
      <c r="AC559" s="206">
        <v>44041</v>
      </c>
      <c r="AD559" s="188" t="s">
        <v>1933</v>
      </c>
      <c r="AE559" s="188" t="s">
        <v>1868</v>
      </c>
      <c r="AF559" s="188" t="s">
        <v>240</v>
      </c>
      <c r="AG559" s="188">
        <v>3</v>
      </c>
    </row>
    <row r="560" spans="1:33">
      <c r="A560" s="188" t="s">
        <v>28</v>
      </c>
      <c r="B560" s="188">
        <v>800006850</v>
      </c>
      <c r="C560" s="188" t="s">
        <v>170</v>
      </c>
      <c r="D560" s="188" t="s">
        <v>235</v>
      </c>
      <c r="E560" s="206">
        <v>44075</v>
      </c>
      <c r="F560" s="187">
        <v>5600411</v>
      </c>
      <c r="G560" s="187">
        <v>5600411</v>
      </c>
      <c r="H560" s="193">
        <v>1748610</v>
      </c>
      <c r="I560" s="206">
        <v>44097</v>
      </c>
      <c r="J560" s="188" t="s">
        <v>1934</v>
      </c>
      <c r="K560" s="193">
        <v>158118</v>
      </c>
      <c r="L560" s="188"/>
      <c r="M560" s="193"/>
      <c r="N560" s="193"/>
      <c r="O560" s="186">
        <f t="shared" si="16"/>
        <v>158118</v>
      </c>
      <c r="P560" s="188"/>
      <c r="Q560" s="193"/>
      <c r="R560" s="193"/>
      <c r="S560" s="186">
        <f t="shared" si="17"/>
        <v>158118</v>
      </c>
      <c r="T560" s="206">
        <v>44174</v>
      </c>
      <c r="U560" s="186">
        <v>117368</v>
      </c>
      <c r="V560" s="186">
        <v>40750</v>
      </c>
      <c r="W560" s="186">
        <v>0</v>
      </c>
      <c r="X560" s="186">
        <v>0</v>
      </c>
      <c r="Y560" s="188" t="s">
        <v>237</v>
      </c>
      <c r="Z560" s="188" t="s">
        <v>170</v>
      </c>
      <c r="AA560" s="188" t="s">
        <v>235</v>
      </c>
      <c r="AB560" s="206">
        <v>44034</v>
      </c>
      <c r="AC560" s="206">
        <v>44036</v>
      </c>
      <c r="AD560" s="188" t="s">
        <v>1935</v>
      </c>
      <c r="AE560" s="188" t="s">
        <v>1936</v>
      </c>
      <c r="AF560" s="188" t="s">
        <v>240</v>
      </c>
      <c r="AG560" s="188">
        <v>3</v>
      </c>
    </row>
    <row r="561" spans="1:33">
      <c r="A561" s="188" t="s">
        <v>28</v>
      </c>
      <c r="B561" s="188">
        <v>800006850</v>
      </c>
      <c r="C561" s="188" t="s">
        <v>170</v>
      </c>
      <c r="D561" s="188" t="s">
        <v>235</v>
      </c>
      <c r="E561" s="206">
        <v>44075</v>
      </c>
      <c r="F561" s="187">
        <v>5600450</v>
      </c>
      <c r="G561" s="187">
        <v>5600450</v>
      </c>
      <c r="H561" s="193">
        <v>7023823</v>
      </c>
      <c r="I561" s="206">
        <v>44097</v>
      </c>
      <c r="J561" s="188" t="s">
        <v>1937</v>
      </c>
      <c r="K561" s="193">
        <v>309200</v>
      </c>
      <c r="L561" s="188"/>
      <c r="M561" s="193"/>
      <c r="N561" s="193"/>
      <c r="O561" s="186">
        <f t="shared" si="16"/>
        <v>309200</v>
      </c>
      <c r="P561" s="188"/>
      <c r="Q561" s="193"/>
      <c r="R561" s="193"/>
      <c r="S561" s="186">
        <f t="shared" si="17"/>
        <v>309200</v>
      </c>
      <c r="T561" s="206">
        <v>44174</v>
      </c>
      <c r="U561" s="186">
        <v>309200</v>
      </c>
      <c r="V561" s="186">
        <v>0</v>
      </c>
      <c r="W561" s="186">
        <v>0</v>
      </c>
      <c r="X561" s="186">
        <v>0</v>
      </c>
      <c r="Y561" s="188" t="s">
        <v>237</v>
      </c>
      <c r="Z561" s="188" t="s">
        <v>170</v>
      </c>
      <c r="AA561" s="188" t="s">
        <v>235</v>
      </c>
      <c r="AB561" s="206">
        <v>44014</v>
      </c>
      <c r="AC561" s="206">
        <v>44022</v>
      </c>
      <c r="AD561" s="188" t="s">
        <v>1938</v>
      </c>
      <c r="AE561" s="188" t="s">
        <v>1939</v>
      </c>
      <c r="AF561" s="188" t="s">
        <v>240</v>
      </c>
      <c r="AG561" s="188">
        <v>3</v>
      </c>
    </row>
    <row r="562" spans="1:33">
      <c r="A562" s="188" t="s">
        <v>28</v>
      </c>
      <c r="B562" s="188">
        <v>800006850</v>
      </c>
      <c r="C562" s="188" t="s">
        <v>170</v>
      </c>
      <c r="D562" s="188" t="s">
        <v>235</v>
      </c>
      <c r="E562" s="206">
        <v>44075</v>
      </c>
      <c r="F562" s="187">
        <v>5600491</v>
      </c>
      <c r="G562" s="187">
        <v>5600491</v>
      </c>
      <c r="H562" s="193">
        <v>2169817</v>
      </c>
      <c r="I562" s="206">
        <v>44097</v>
      </c>
      <c r="J562" s="188" t="s">
        <v>1940</v>
      </c>
      <c r="K562" s="193">
        <v>183531</v>
      </c>
      <c r="L562" s="188"/>
      <c r="M562" s="193"/>
      <c r="N562" s="193"/>
      <c r="O562" s="186">
        <f t="shared" si="16"/>
        <v>183531</v>
      </c>
      <c r="P562" s="188"/>
      <c r="Q562" s="193"/>
      <c r="R562" s="193"/>
      <c r="S562" s="186">
        <f t="shared" si="17"/>
        <v>183531</v>
      </c>
      <c r="T562" s="206">
        <v>44174</v>
      </c>
      <c r="U562" s="186">
        <v>122406</v>
      </c>
      <c r="V562" s="186">
        <v>61125</v>
      </c>
      <c r="W562" s="186">
        <v>0</v>
      </c>
      <c r="X562" s="186">
        <v>0</v>
      </c>
      <c r="Y562" s="188" t="s">
        <v>237</v>
      </c>
      <c r="Z562" s="188" t="s">
        <v>170</v>
      </c>
      <c r="AA562" s="188" t="s">
        <v>235</v>
      </c>
      <c r="AB562" s="206">
        <v>44037</v>
      </c>
      <c r="AC562" s="206">
        <v>44040</v>
      </c>
      <c r="AD562" s="188" t="s">
        <v>1941</v>
      </c>
      <c r="AE562" s="188" t="s">
        <v>1936</v>
      </c>
      <c r="AF562" s="188" t="s">
        <v>240</v>
      </c>
      <c r="AG562" s="188">
        <v>3</v>
      </c>
    </row>
    <row r="563" spans="1:33">
      <c r="A563" s="188" t="s">
        <v>28</v>
      </c>
      <c r="B563" s="188">
        <v>800006850</v>
      </c>
      <c r="C563" s="188" t="s">
        <v>170</v>
      </c>
      <c r="D563" s="188" t="s">
        <v>235</v>
      </c>
      <c r="E563" s="206">
        <v>44075</v>
      </c>
      <c r="F563" s="187">
        <v>5600922</v>
      </c>
      <c r="G563" s="187">
        <v>5600922</v>
      </c>
      <c r="H563" s="193">
        <v>1596635</v>
      </c>
      <c r="I563" s="206">
        <v>44097</v>
      </c>
      <c r="J563" s="188" t="s">
        <v>1942</v>
      </c>
      <c r="K563" s="193">
        <v>10710</v>
      </c>
      <c r="L563" s="188"/>
      <c r="M563" s="193"/>
      <c r="N563" s="193"/>
      <c r="O563" s="186">
        <f t="shared" si="16"/>
        <v>10710</v>
      </c>
      <c r="P563" s="188"/>
      <c r="Q563" s="193"/>
      <c r="R563" s="193"/>
      <c r="S563" s="186">
        <f t="shared" si="17"/>
        <v>10710</v>
      </c>
      <c r="T563" s="206">
        <v>44174</v>
      </c>
      <c r="U563" s="186">
        <v>10710</v>
      </c>
      <c r="V563" s="186">
        <v>0</v>
      </c>
      <c r="W563" s="186">
        <v>0</v>
      </c>
      <c r="X563" s="186">
        <v>0</v>
      </c>
      <c r="Y563" s="188" t="s">
        <v>237</v>
      </c>
      <c r="Z563" s="188" t="s">
        <v>170</v>
      </c>
      <c r="AA563" s="188" t="s">
        <v>235</v>
      </c>
      <c r="AB563" s="206">
        <v>44020</v>
      </c>
      <c r="AC563" s="206">
        <v>44025</v>
      </c>
      <c r="AD563" s="188" t="s">
        <v>1943</v>
      </c>
      <c r="AE563" s="188" t="s">
        <v>1868</v>
      </c>
      <c r="AF563" s="188" t="s">
        <v>240</v>
      </c>
      <c r="AG563" s="188">
        <v>3</v>
      </c>
    </row>
    <row r="564" spans="1:33">
      <c r="A564" s="188" t="s">
        <v>28</v>
      </c>
      <c r="B564" s="188">
        <v>800006850</v>
      </c>
      <c r="C564" s="188" t="s">
        <v>170</v>
      </c>
      <c r="D564" s="188" t="s">
        <v>235</v>
      </c>
      <c r="E564" s="206">
        <v>44075</v>
      </c>
      <c r="F564" s="187">
        <v>5601394</v>
      </c>
      <c r="G564" s="187">
        <v>5601394</v>
      </c>
      <c r="H564" s="193">
        <v>6062243</v>
      </c>
      <c r="I564" s="206">
        <v>44097</v>
      </c>
      <c r="J564" s="188" t="s">
        <v>1944</v>
      </c>
      <c r="K564" s="193">
        <v>1360900</v>
      </c>
      <c r="L564" s="188"/>
      <c r="M564" s="193"/>
      <c r="N564" s="193"/>
      <c r="O564" s="186">
        <f t="shared" si="16"/>
        <v>1360900</v>
      </c>
      <c r="P564" s="188"/>
      <c r="Q564" s="193"/>
      <c r="R564" s="193"/>
      <c r="S564" s="186">
        <f t="shared" si="17"/>
        <v>1360900</v>
      </c>
      <c r="T564" s="206">
        <v>44174</v>
      </c>
      <c r="U564" s="186">
        <v>1360900</v>
      </c>
      <c r="V564" s="186">
        <v>0</v>
      </c>
      <c r="W564" s="186">
        <v>0</v>
      </c>
      <c r="X564" s="186">
        <v>0</v>
      </c>
      <c r="Y564" s="188" t="s">
        <v>237</v>
      </c>
      <c r="Z564" s="188" t="s">
        <v>170</v>
      </c>
      <c r="AA564" s="188" t="s">
        <v>235</v>
      </c>
      <c r="AB564" s="206">
        <v>44007</v>
      </c>
      <c r="AC564" s="206">
        <v>44021</v>
      </c>
      <c r="AD564" s="188" t="s">
        <v>1945</v>
      </c>
      <c r="AE564" s="188" t="s">
        <v>252</v>
      </c>
      <c r="AF564" s="188" t="s">
        <v>240</v>
      </c>
      <c r="AG564" s="188">
        <v>3</v>
      </c>
    </row>
    <row r="565" spans="1:33">
      <c r="A565" s="188" t="s">
        <v>66</v>
      </c>
      <c r="B565" s="188">
        <v>832000029</v>
      </c>
      <c r="C565" s="188" t="s">
        <v>170</v>
      </c>
      <c r="D565" s="188" t="s">
        <v>1946</v>
      </c>
      <c r="E565" s="206">
        <v>44075</v>
      </c>
      <c r="F565" s="187">
        <v>576397</v>
      </c>
      <c r="G565" s="187">
        <v>576397</v>
      </c>
      <c r="H565" s="193">
        <v>831600</v>
      </c>
      <c r="I565" s="206">
        <v>44098</v>
      </c>
      <c r="J565" s="188" t="s">
        <v>1947</v>
      </c>
      <c r="K565" s="193">
        <v>99500</v>
      </c>
      <c r="L565" s="206">
        <v>44123</v>
      </c>
      <c r="M565" s="193">
        <v>0</v>
      </c>
      <c r="N565" s="193">
        <v>0</v>
      </c>
      <c r="O565" s="186">
        <f t="shared" si="16"/>
        <v>99500</v>
      </c>
      <c r="P565" s="188"/>
      <c r="Q565" s="193"/>
      <c r="R565" s="193"/>
      <c r="S565" s="186">
        <f t="shared" si="17"/>
        <v>99500</v>
      </c>
      <c r="T565" s="188"/>
      <c r="U565" s="186">
        <v>0</v>
      </c>
      <c r="V565" s="186">
        <v>0</v>
      </c>
      <c r="W565" s="186">
        <v>0</v>
      </c>
      <c r="X565" s="186">
        <v>99500</v>
      </c>
      <c r="Y565" s="188" t="s">
        <v>237</v>
      </c>
      <c r="Z565" s="188" t="s">
        <v>826</v>
      </c>
      <c r="AA565" s="188" t="s">
        <v>1948</v>
      </c>
      <c r="AB565" s="206">
        <v>44029</v>
      </c>
      <c r="AC565" s="206">
        <v>44029</v>
      </c>
      <c r="AD565" s="188" t="s">
        <v>1949</v>
      </c>
      <c r="AE565" s="188" t="s">
        <v>1950</v>
      </c>
      <c r="AF565" s="188" t="s">
        <v>240</v>
      </c>
      <c r="AG565" s="188">
        <v>3</v>
      </c>
    </row>
    <row r="566" spans="1:33">
      <c r="A566" s="188" t="s">
        <v>28</v>
      </c>
      <c r="B566" s="188">
        <v>800006850</v>
      </c>
      <c r="C566" s="188" t="s">
        <v>170</v>
      </c>
      <c r="D566" s="188" t="s">
        <v>235</v>
      </c>
      <c r="E566" s="206">
        <v>44075</v>
      </c>
      <c r="F566" s="187">
        <v>5601509</v>
      </c>
      <c r="G566" s="187">
        <v>5601509</v>
      </c>
      <c r="H566" s="193">
        <v>1995046</v>
      </c>
      <c r="I566" s="206">
        <v>44098</v>
      </c>
      <c r="J566" s="188" t="s">
        <v>1951</v>
      </c>
      <c r="K566" s="193">
        <v>108054</v>
      </c>
      <c r="L566" s="188"/>
      <c r="M566" s="193"/>
      <c r="N566" s="193"/>
      <c r="O566" s="186">
        <f t="shared" si="16"/>
        <v>108054</v>
      </c>
      <c r="P566" s="188"/>
      <c r="Q566" s="193"/>
      <c r="R566" s="193"/>
      <c r="S566" s="186">
        <f t="shared" si="17"/>
        <v>108054</v>
      </c>
      <c r="T566" s="206">
        <v>44174</v>
      </c>
      <c r="U566" s="186">
        <v>108054</v>
      </c>
      <c r="V566" s="186">
        <v>0</v>
      </c>
      <c r="W566" s="186">
        <v>0</v>
      </c>
      <c r="X566" s="186">
        <v>0</v>
      </c>
      <c r="Y566" s="188" t="s">
        <v>237</v>
      </c>
      <c r="Z566" s="188" t="s">
        <v>170</v>
      </c>
      <c r="AA566" s="188" t="s">
        <v>235</v>
      </c>
      <c r="AB566" s="206">
        <v>44021</v>
      </c>
      <c r="AC566" s="206">
        <v>44024</v>
      </c>
      <c r="AD566" s="188" t="s">
        <v>1952</v>
      </c>
      <c r="AE566" s="188" t="s">
        <v>1953</v>
      </c>
      <c r="AF566" s="188" t="s">
        <v>240</v>
      </c>
      <c r="AG566" s="188">
        <v>3</v>
      </c>
    </row>
    <row r="567" spans="1:33">
      <c r="A567" s="188" t="s">
        <v>44</v>
      </c>
      <c r="B567" s="188">
        <v>899999032</v>
      </c>
      <c r="C567" s="188" t="s">
        <v>278</v>
      </c>
      <c r="D567" s="188" t="s">
        <v>279</v>
      </c>
      <c r="E567" s="206">
        <v>44076</v>
      </c>
      <c r="F567" s="187" t="s">
        <v>1954</v>
      </c>
      <c r="G567" s="187" t="s">
        <v>1954</v>
      </c>
      <c r="H567" s="193">
        <v>700867</v>
      </c>
      <c r="I567" s="206">
        <v>44099</v>
      </c>
      <c r="J567" s="188" t="s">
        <v>1955</v>
      </c>
      <c r="K567" s="193">
        <v>51900</v>
      </c>
      <c r="L567" s="188"/>
      <c r="M567" s="193"/>
      <c r="N567" s="193"/>
      <c r="O567" s="186">
        <f t="shared" si="16"/>
        <v>51900</v>
      </c>
      <c r="P567" s="188"/>
      <c r="Q567" s="193"/>
      <c r="R567" s="193"/>
      <c r="S567" s="186">
        <f t="shared" si="17"/>
        <v>51900</v>
      </c>
      <c r="T567" s="206">
        <v>44134</v>
      </c>
      <c r="U567" s="186">
        <v>51900</v>
      </c>
      <c r="V567" s="186">
        <v>0</v>
      </c>
      <c r="W567" s="186">
        <v>0</v>
      </c>
      <c r="X567" s="186">
        <v>0</v>
      </c>
      <c r="Y567" s="188" t="s">
        <v>237</v>
      </c>
      <c r="Z567" s="188" t="s">
        <v>170</v>
      </c>
      <c r="AA567" s="188" t="s">
        <v>235</v>
      </c>
      <c r="AB567" s="206">
        <v>44052</v>
      </c>
      <c r="AC567" s="206">
        <v>44053</v>
      </c>
      <c r="AD567" s="188" t="s">
        <v>1956</v>
      </c>
      <c r="AE567" s="188" t="s">
        <v>1957</v>
      </c>
      <c r="AF567" s="188" t="s">
        <v>240</v>
      </c>
      <c r="AG567" s="188">
        <v>3</v>
      </c>
    </row>
    <row r="568" spans="1:33">
      <c r="A568" s="188" t="s">
        <v>28</v>
      </c>
      <c r="B568" s="188">
        <v>800006850</v>
      </c>
      <c r="C568" s="188" t="s">
        <v>170</v>
      </c>
      <c r="D568" s="188" t="s">
        <v>235</v>
      </c>
      <c r="E568" s="206">
        <v>44075</v>
      </c>
      <c r="F568" s="187">
        <v>5587853</v>
      </c>
      <c r="G568" s="187">
        <v>5587853</v>
      </c>
      <c r="H568" s="193">
        <v>1881628</v>
      </c>
      <c r="I568" s="206">
        <v>44103</v>
      </c>
      <c r="J568" s="188" t="s">
        <v>1958</v>
      </c>
      <c r="K568" s="193">
        <v>576400</v>
      </c>
      <c r="L568" s="188"/>
      <c r="M568" s="193"/>
      <c r="N568" s="193"/>
      <c r="O568" s="186">
        <f t="shared" si="16"/>
        <v>576400</v>
      </c>
      <c r="P568" s="188"/>
      <c r="Q568" s="193"/>
      <c r="R568" s="193"/>
      <c r="S568" s="186">
        <f t="shared" si="17"/>
        <v>576400</v>
      </c>
      <c r="T568" s="206">
        <v>44174</v>
      </c>
      <c r="U568" s="186">
        <v>576400</v>
      </c>
      <c r="V568" s="186">
        <v>0</v>
      </c>
      <c r="W568" s="186">
        <v>0</v>
      </c>
      <c r="X568" s="186">
        <v>0</v>
      </c>
      <c r="Y568" s="188" t="s">
        <v>237</v>
      </c>
      <c r="Z568" s="188" t="s">
        <v>170</v>
      </c>
      <c r="AA568" s="188" t="s">
        <v>235</v>
      </c>
      <c r="AB568" s="206">
        <v>44021</v>
      </c>
      <c r="AC568" s="206">
        <v>44023</v>
      </c>
      <c r="AD568" s="188" t="s">
        <v>1959</v>
      </c>
      <c r="AE568" s="188" t="s">
        <v>252</v>
      </c>
      <c r="AF568" s="188" t="s">
        <v>240</v>
      </c>
      <c r="AG568" s="188">
        <v>3</v>
      </c>
    </row>
    <row r="569" spans="1:33">
      <c r="A569" s="188" t="s">
        <v>28</v>
      </c>
      <c r="B569" s="188">
        <v>800006850</v>
      </c>
      <c r="C569" s="188" t="s">
        <v>170</v>
      </c>
      <c r="D569" s="188" t="s">
        <v>235</v>
      </c>
      <c r="E569" s="206">
        <v>44077</v>
      </c>
      <c r="F569" s="187">
        <v>5566942</v>
      </c>
      <c r="G569" s="187">
        <v>5566942</v>
      </c>
      <c r="H569" s="193">
        <v>604626</v>
      </c>
      <c r="I569" s="206">
        <v>44103</v>
      </c>
      <c r="J569" s="188" t="s">
        <v>1960</v>
      </c>
      <c r="K569" s="193">
        <v>30710</v>
      </c>
      <c r="L569" s="188"/>
      <c r="M569" s="193"/>
      <c r="N569" s="193"/>
      <c r="O569" s="186">
        <f t="shared" si="16"/>
        <v>30710</v>
      </c>
      <c r="P569" s="188"/>
      <c r="Q569" s="193"/>
      <c r="R569" s="193"/>
      <c r="S569" s="186">
        <f t="shared" si="17"/>
        <v>30710</v>
      </c>
      <c r="T569" s="206">
        <v>44174</v>
      </c>
      <c r="U569" s="186">
        <v>30710</v>
      </c>
      <c r="V569" s="186">
        <v>0</v>
      </c>
      <c r="W569" s="186">
        <v>0</v>
      </c>
      <c r="X569" s="186">
        <v>0</v>
      </c>
      <c r="Y569" s="188" t="s">
        <v>237</v>
      </c>
      <c r="Z569" s="188" t="s">
        <v>170</v>
      </c>
      <c r="AA569" s="188" t="s">
        <v>235</v>
      </c>
      <c r="AB569" s="206">
        <v>43990</v>
      </c>
      <c r="AC569" s="206">
        <v>43990</v>
      </c>
      <c r="AD569" s="188" t="s">
        <v>1961</v>
      </c>
      <c r="AE569" s="188" t="s">
        <v>1682</v>
      </c>
      <c r="AF569" s="188" t="s">
        <v>240</v>
      </c>
      <c r="AG569" s="188">
        <v>3</v>
      </c>
    </row>
    <row r="570" spans="1:33">
      <c r="A570" s="188" t="s">
        <v>28</v>
      </c>
      <c r="B570" s="188">
        <v>800006850</v>
      </c>
      <c r="C570" s="188" t="s">
        <v>170</v>
      </c>
      <c r="D570" s="188" t="s">
        <v>235</v>
      </c>
      <c r="E570" s="206">
        <v>44084</v>
      </c>
      <c r="F570" s="187">
        <v>5601815</v>
      </c>
      <c r="G570" s="187">
        <v>5601815</v>
      </c>
      <c r="H570" s="193">
        <v>739196</v>
      </c>
      <c r="I570" s="206">
        <v>44107</v>
      </c>
      <c r="J570" s="188" t="s">
        <v>1962</v>
      </c>
      <c r="K570" s="193">
        <v>236889</v>
      </c>
      <c r="L570" s="188"/>
      <c r="M570" s="193"/>
      <c r="N570" s="193"/>
      <c r="O570" s="186">
        <f t="shared" si="16"/>
        <v>236889</v>
      </c>
      <c r="P570" s="188"/>
      <c r="Q570" s="193"/>
      <c r="R570" s="193"/>
      <c r="S570" s="186">
        <f t="shared" si="17"/>
        <v>236889</v>
      </c>
      <c r="T570" s="206">
        <v>44174</v>
      </c>
      <c r="U570" s="186">
        <v>155389</v>
      </c>
      <c r="V570" s="186">
        <v>81500</v>
      </c>
      <c r="W570" s="186">
        <v>0</v>
      </c>
      <c r="X570" s="186">
        <v>0</v>
      </c>
      <c r="Y570" s="188" t="s">
        <v>237</v>
      </c>
      <c r="Z570" s="188" t="s">
        <v>170</v>
      </c>
      <c r="AA570" s="188" t="s">
        <v>235</v>
      </c>
      <c r="AB570" s="206">
        <v>44045</v>
      </c>
      <c r="AC570" s="206">
        <v>44045</v>
      </c>
      <c r="AD570" s="188" t="s">
        <v>1963</v>
      </c>
      <c r="AE570" s="188" t="s">
        <v>1964</v>
      </c>
      <c r="AF570" s="188" t="s">
        <v>240</v>
      </c>
      <c r="AG570" s="188">
        <v>3</v>
      </c>
    </row>
    <row r="571" spans="1:33">
      <c r="A571" s="188" t="s">
        <v>28</v>
      </c>
      <c r="B571" s="188">
        <v>800006850</v>
      </c>
      <c r="C571" s="188" t="s">
        <v>170</v>
      </c>
      <c r="D571" s="188" t="s">
        <v>235</v>
      </c>
      <c r="E571" s="206">
        <v>44084</v>
      </c>
      <c r="F571" s="187">
        <v>5603293</v>
      </c>
      <c r="G571" s="187">
        <v>5603293</v>
      </c>
      <c r="H571" s="193">
        <v>2003082</v>
      </c>
      <c r="I571" s="206">
        <v>44107</v>
      </c>
      <c r="J571" s="188" t="s">
        <v>1965</v>
      </c>
      <c r="K571" s="193">
        <v>27722</v>
      </c>
      <c r="L571" s="188"/>
      <c r="M571" s="193"/>
      <c r="N571" s="193"/>
      <c r="O571" s="186">
        <f t="shared" si="16"/>
        <v>27722</v>
      </c>
      <c r="P571" s="188"/>
      <c r="Q571" s="193"/>
      <c r="R571" s="193"/>
      <c r="S571" s="186">
        <f t="shared" si="17"/>
        <v>27722</v>
      </c>
      <c r="T571" s="206">
        <v>44174</v>
      </c>
      <c r="U571" s="186">
        <v>27722</v>
      </c>
      <c r="V571" s="186">
        <v>0</v>
      </c>
      <c r="W571" s="186">
        <v>0</v>
      </c>
      <c r="X571" s="186">
        <v>0</v>
      </c>
      <c r="Y571" s="188" t="s">
        <v>237</v>
      </c>
      <c r="Z571" s="188" t="s">
        <v>170</v>
      </c>
      <c r="AA571" s="188" t="s">
        <v>235</v>
      </c>
      <c r="AB571" s="206">
        <v>44040</v>
      </c>
      <c r="AC571" s="206">
        <v>44046</v>
      </c>
      <c r="AD571" s="188" t="s">
        <v>1966</v>
      </c>
      <c r="AE571" s="188" t="s">
        <v>1752</v>
      </c>
      <c r="AF571" s="188" t="s">
        <v>240</v>
      </c>
      <c r="AG571" s="188">
        <v>3</v>
      </c>
    </row>
    <row r="572" spans="1:33">
      <c r="A572" s="188" t="s">
        <v>28</v>
      </c>
      <c r="B572" s="188">
        <v>800006850</v>
      </c>
      <c r="C572" s="188" t="s">
        <v>170</v>
      </c>
      <c r="D572" s="188" t="s">
        <v>235</v>
      </c>
      <c r="E572" s="206">
        <v>44084</v>
      </c>
      <c r="F572" s="187">
        <v>5605521</v>
      </c>
      <c r="G572" s="187">
        <v>5605521</v>
      </c>
      <c r="H572" s="193">
        <v>541900</v>
      </c>
      <c r="I572" s="206">
        <v>44110</v>
      </c>
      <c r="J572" s="188" t="s">
        <v>1967</v>
      </c>
      <c r="K572" s="193">
        <v>202861</v>
      </c>
      <c r="L572" s="188"/>
      <c r="M572" s="193"/>
      <c r="N572" s="193"/>
      <c r="O572" s="186">
        <f t="shared" si="16"/>
        <v>202861</v>
      </c>
      <c r="P572" s="188"/>
      <c r="Q572" s="193"/>
      <c r="R572" s="193"/>
      <c r="S572" s="186">
        <f t="shared" si="17"/>
        <v>202861</v>
      </c>
      <c r="T572" s="206">
        <v>44174</v>
      </c>
      <c r="U572" s="186">
        <v>202861</v>
      </c>
      <c r="V572" s="186">
        <v>0</v>
      </c>
      <c r="W572" s="186">
        <v>0</v>
      </c>
      <c r="X572" s="186">
        <v>0</v>
      </c>
      <c r="Y572" s="188" t="s">
        <v>237</v>
      </c>
      <c r="Z572" s="188" t="s">
        <v>170</v>
      </c>
      <c r="AA572" s="188" t="s">
        <v>235</v>
      </c>
      <c r="AB572" s="206">
        <v>44049</v>
      </c>
      <c r="AC572" s="206">
        <v>44049</v>
      </c>
      <c r="AD572" s="188" t="s">
        <v>1968</v>
      </c>
      <c r="AE572" s="188" t="s">
        <v>1735</v>
      </c>
      <c r="AF572" s="188" t="s">
        <v>240</v>
      </c>
      <c r="AG572" s="188">
        <v>3</v>
      </c>
    </row>
    <row r="573" spans="1:33">
      <c r="A573" s="188" t="s">
        <v>28</v>
      </c>
      <c r="B573" s="188">
        <v>800006850</v>
      </c>
      <c r="C573" s="188" t="s">
        <v>170</v>
      </c>
      <c r="D573" s="188" t="s">
        <v>235</v>
      </c>
      <c r="E573" s="206">
        <v>44084</v>
      </c>
      <c r="F573" s="187">
        <v>5605523</v>
      </c>
      <c r="G573" s="187">
        <v>5605523</v>
      </c>
      <c r="H573" s="193">
        <v>649600</v>
      </c>
      <c r="I573" s="206">
        <v>44110</v>
      </c>
      <c r="J573" s="188" t="s">
        <v>1969</v>
      </c>
      <c r="K573" s="193">
        <v>310561</v>
      </c>
      <c r="L573" s="188"/>
      <c r="M573" s="193"/>
      <c r="N573" s="193"/>
      <c r="O573" s="186">
        <f t="shared" si="16"/>
        <v>310561</v>
      </c>
      <c r="P573" s="188"/>
      <c r="Q573" s="193"/>
      <c r="R573" s="193"/>
      <c r="S573" s="186">
        <f t="shared" si="17"/>
        <v>310561</v>
      </c>
      <c r="T573" s="206">
        <v>44174</v>
      </c>
      <c r="U573" s="186">
        <v>310561</v>
      </c>
      <c r="V573" s="186">
        <v>0</v>
      </c>
      <c r="W573" s="186">
        <v>0</v>
      </c>
      <c r="X573" s="186">
        <v>0</v>
      </c>
      <c r="Y573" s="188" t="s">
        <v>237</v>
      </c>
      <c r="Z573" s="188" t="s">
        <v>170</v>
      </c>
      <c r="AA573" s="188" t="s">
        <v>235</v>
      </c>
      <c r="AB573" s="206">
        <v>44049</v>
      </c>
      <c r="AC573" s="206">
        <v>44049</v>
      </c>
      <c r="AD573" s="188" t="s">
        <v>1734</v>
      </c>
      <c r="AE573" s="188" t="s">
        <v>1700</v>
      </c>
      <c r="AF573" s="188" t="s">
        <v>240</v>
      </c>
      <c r="AG573" s="188">
        <v>3</v>
      </c>
    </row>
    <row r="574" spans="1:33">
      <c r="A574" s="188" t="s">
        <v>28</v>
      </c>
      <c r="B574" s="188">
        <v>800006850</v>
      </c>
      <c r="C574" s="188" t="s">
        <v>170</v>
      </c>
      <c r="D574" s="188" t="s">
        <v>235</v>
      </c>
      <c r="E574" s="206">
        <v>44084</v>
      </c>
      <c r="F574" s="187">
        <v>5606090</v>
      </c>
      <c r="G574" s="187">
        <v>5606090</v>
      </c>
      <c r="H574" s="193">
        <v>1501698</v>
      </c>
      <c r="I574" s="206">
        <v>44111</v>
      </c>
      <c r="J574" s="188" t="s">
        <v>1970</v>
      </c>
      <c r="K574" s="193">
        <v>590497</v>
      </c>
      <c r="L574" s="188"/>
      <c r="M574" s="193"/>
      <c r="N574" s="193"/>
      <c r="O574" s="186">
        <f t="shared" si="16"/>
        <v>590497</v>
      </c>
      <c r="P574" s="188"/>
      <c r="Q574" s="193"/>
      <c r="R574" s="193"/>
      <c r="S574" s="186">
        <f t="shared" si="17"/>
        <v>590497</v>
      </c>
      <c r="T574" s="206">
        <v>44174</v>
      </c>
      <c r="U574" s="186">
        <v>0</v>
      </c>
      <c r="V574" s="186">
        <v>590497</v>
      </c>
      <c r="W574" s="186">
        <v>0</v>
      </c>
      <c r="X574" s="186">
        <v>0</v>
      </c>
      <c r="Y574" s="188" t="s">
        <v>237</v>
      </c>
      <c r="Z574" s="188" t="s">
        <v>170</v>
      </c>
      <c r="AA574" s="188" t="s">
        <v>235</v>
      </c>
      <c r="AB574" s="206">
        <v>44051</v>
      </c>
      <c r="AC574" s="206">
        <v>44052</v>
      </c>
      <c r="AD574" s="188" t="s">
        <v>1971</v>
      </c>
      <c r="AE574" s="188" t="s">
        <v>721</v>
      </c>
      <c r="AF574" s="188" t="s">
        <v>240</v>
      </c>
      <c r="AG574" s="188">
        <v>3</v>
      </c>
    </row>
    <row r="575" spans="1:33">
      <c r="A575" s="188" t="s">
        <v>28</v>
      </c>
      <c r="B575" s="188">
        <v>800006850</v>
      </c>
      <c r="C575" s="188" t="s">
        <v>170</v>
      </c>
      <c r="D575" s="188" t="s">
        <v>235</v>
      </c>
      <c r="E575" s="206">
        <v>44084</v>
      </c>
      <c r="F575" s="187">
        <v>5607445</v>
      </c>
      <c r="G575" s="187">
        <v>5607445</v>
      </c>
      <c r="H575" s="193">
        <v>1751695</v>
      </c>
      <c r="I575" s="206">
        <v>44111</v>
      </c>
      <c r="J575" s="188" t="s">
        <v>1972</v>
      </c>
      <c r="K575" s="193">
        <v>82549</v>
      </c>
      <c r="L575" s="188"/>
      <c r="M575" s="193"/>
      <c r="N575" s="193"/>
      <c r="O575" s="186">
        <f t="shared" si="16"/>
        <v>82549</v>
      </c>
      <c r="P575" s="188"/>
      <c r="Q575" s="193"/>
      <c r="R575" s="193"/>
      <c r="S575" s="186">
        <f t="shared" si="17"/>
        <v>82549</v>
      </c>
      <c r="T575" s="206">
        <v>44174</v>
      </c>
      <c r="U575" s="186">
        <v>82549</v>
      </c>
      <c r="V575" s="186">
        <v>0</v>
      </c>
      <c r="W575" s="186">
        <v>0</v>
      </c>
      <c r="X575" s="186">
        <v>0</v>
      </c>
      <c r="Y575" s="188" t="s">
        <v>237</v>
      </c>
      <c r="Z575" s="188" t="s">
        <v>170</v>
      </c>
      <c r="AA575" s="188" t="s">
        <v>235</v>
      </c>
      <c r="AB575" s="206">
        <v>44052</v>
      </c>
      <c r="AC575" s="206">
        <v>44054</v>
      </c>
      <c r="AD575" s="188" t="s">
        <v>1872</v>
      </c>
      <c r="AE575" s="188" t="s">
        <v>1873</v>
      </c>
      <c r="AF575" s="188" t="s">
        <v>240</v>
      </c>
      <c r="AG575" s="188">
        <v>3</v>
      </c>
    </row>
    <row r="576" spans="1:33">
      <c r="A576" s="188" t="s">
        <v>28</v>
      </c>
      <c r="B576" s="188">
        <v>800006850</v>
      </c>
      <c r="C576" s="188" t="s">
        <v>170</v>
      </c>
      <c r="D576" s="188" t="s">
        <v>235</v>
      </c>
      <c r="E576" s="206">
        <v>44084</v>
      </c>
      <c r="F576" s="187">
        <v>5609244</v>
      </c>
      <c r="G576" s="187">
        <v>5609244</v>
      </c>
      <c r="H576" s="193">
        <v>1603546</v>
      </c>
      <c r="I576" s="206">
        <v>44111</v>
      </c>
      <c r="J576" s="188" t="s">
        <v>1973</v>
      </c>
      <c r="K576" s="193">
        <v>82549</v>
      </c>
      <c r="L576" s="188"/>
      <c r="M576" s="193"/>
      <c r="N576" s="193"/>
      <c r="O576" s="186">
        <f t="shared" si="16"/>
        <v>82549</v>
      </c>
      <c r="P576" s="188"/>
      <c r="Q576" s="193"/>
      <c r="R576" s="193"/>
      <c r="S576" s="186">
        <f t="shared" si="17"/>
        <v>82549</v>
      </c>
      <c r="T576" s="206">
        <v>44174</v>
      </c>
      <c r="U576" s="186">
        <v>82549</v>
      </c>
      <c r="V576" s="186">
        <v>0</v>
      </c>
      <c r="W576" s="186">
        <v>0</v>
      </c>
      <c r="X576" s="186">
        <v>0</v>
      </c>
      <c r="Y576" s="188" t="s">
        <v>237</v>
      </c>
      <c r="Z576" s="188" t="s">
        <v>170</v>
      </c>
      <c r="AA576" s="188" t="s">
        <v>235</v>
      </c>
      <c r="AB576" s="206">
        <v>44055</v>
      </c>
      <c r="AC576" s="206">
        <v>44056</v>
      </c>
      <c r="AD576" s="188" t="s">
        <v>1872</v>
      </c>
      <c r="AE576" s="188" t="s">
        <v>1873</v>
      </c>
      <c r="AF576" s="188" t="s">
        <v>240</v>
      </c>
      <c r="AG576" s="188">
        <v>3</v>
      </c>
    </row>
    <row r="577" spans="1:33">
      <c r="A577" s="188" t="s">
        <v>28</v>
      </c>
      <c r="B577" s="188">
        <v>800006850</v>
      </c>
      <c r="C577" s="188" t="s">
        <v>170</v>
      </c>
      <c r="D577" s="188" t="s">
        <v>235</v>
      </c>
      <c r="E577" s="206">
        <v>44084</v>
      </c>
      <c r="F577" s="187">
        <v>5610222</v>
      </c>
      <c r="G577" s="187">
        <v>5610222</v>
      </c>
      <c r="H577" s="193">
        <v>1961456</v>
      </c>
      <c r="I577" s="206">
        <v>44111</v>
      </c>
      <c r="J577" s="188" t="s">
        <v>1974</v>
      </c>
      <c r="K577" s="193">
        <v>1226</v>
      </c>
      <c r="L577" s="188"/>
      <c r="M577" s="193"/>
      <c r="N577" s="193"/>
      <c r="O577" s="186">
        <f t="shared" si="16"/>
        <v>1226</v>
      </c>
      <c r="P577" s="188"/>
      <c r="Q577" s="193"/>
      <c r="R577" s="193"/>
      <c r="S577" s="186">
        <f t="shared" si="17"/>
        <v>1226</v>
      </c>
      <c r="T577" s="206">
        <v>44174</v>
      </c>
      <c r="U577" s="186">
        <v>1226</v>
      </c>
      <c r="V577" s="186">
        <v>0</v>
      </c>
      <c r="W577" s="186">
        <v>0</v>
      </c>
      <c r="X577" s="186">
        <v>0</v>
      </c>
      <c r="Y577" s="188" t="s">
        <v>237</v>
      </c>
      <c r="Z577" s="188" t="s">
        <v>170</v>
      </c>
      <c r="AA577" s="188" t="s">
        <v>235</v>
      </c>
      <c r="AB577" s="206">
        <v>44053</v>
      </c>
      <c r="AC577" s="206">
        <v>44057</v>
      </c>
      <c r="AD577" s="188" t="s">
        <v>1975</v>
      </c>
      <c r="AE577" s="188" t="s">
        <v>1868</v>
      </c>
      <c r="AF577" s="188" t="s">
        <v>240</v>
      </c>
      <c r="AG577" s="188">
        <v>3</v>
      </c>
    </row>
    <row r="578" spans="1:33">
      <c r="A578" s="188" t="s">
        <v>28</v>
      </c>
      <c r="B578" s="188">
        <v>800006850</v>
      </c>
      <c r="C578" s="188" t="s">
        <v>170</v>
      </c>
      <c r="D578" s="188" t="s">
        <v>235</v>
      </c>
      <c r="E578" s="206">
        <v>44084</v>
      </c>
      <c r="F578" s="187">
        <v>5612549</v>
      </c>
      <c r="G578" s="187">
        <v>5612549</v>
      </c>
      <c r="H578" s="193">
        <v>2557476</v>
      </c>
      <c r="I578" s="206">
        <v>44111</v>
      </c>
      <c r="J578" s="188" t="s">
        <v>1976</v>
      </c>
      <c r="K578" s="193">
        <v>480555</v>
      </c>
      <c r="L578" s="188"/>
      <c r="M578" s="193"/>
      <c r="N578" s="193"/>
      <c r="O578" s="186">
        <f t="shared" si="16"/>
        <v>480555</v>
      </c>
      <c r="P578" s="188"/>
      <c r="Q578" s="193"/>
      <c r="R578" s="193"/>
      <c r="S578" s="186">
        <f t="shared" si="17"/>
        <v>480555</v>
      </c>
      <c r="T578" s="206">
        <v>44174</v>
      </c>
      <c r="U578" s="186">
        <v>480555</v>
      </c>
      <c r="V578" s="186">
        <v>0</v>
      </c>
      <c r="W578" s="186">
        <v>0</v>
      </c>
      <c r="X578" s="186">
        <v>0</v>
      </c>
      <c r="Y578" s="188" t="s">
        <v>237</v>
      </c>
      <c r="Z578" s="188" t="s">
        <v>170</v>
      </c>
      <c r="AA578" s="188" t="s">
        <v>235</v>
      </c>
      <c r="AB578" s="206">
        <v>44061</v>
      </c>
      <c r="AC578" s="206">
        <v>44062</v>
      </c>
      <c r="AD578" s="188" t="s">
        <v>1977</v>
      </c>
      <c r="AE578" s="188" t="s">
        <v>1842</v>
      </c>
      <c r="AF578" s="188" t="s">
        <v>240</v>
      </c>
      <c r="AG578" s="188">
        <v>3</v>
      </c>
    </row>
    <row r="579" spans="1:33">
      <c r="A579" s="188" t="s">
        <v>28</v>
      </c>
      <c r="B579" s="188">
        <v>800006850</v>
      </c>
      <c r="C579" s="188" t="s">
        <v>170</v>
      </c>
      <c r="D579" s="188" t="s">
        <v>235</v>
      </c>
      <c r="E579" s="206">
        <v>44084</v>
      </c>
      <c r="F579" s="187">
        <v>5612487</v>
      </c>
      <c r="G579" s="187">
        <v>5612487</v>
      </c>
      <c r="H579" s="193">
        <v>3454078</v>
      </c>
      <c r="I579" s="206">
        <v>44111</v>
      </c>
      <c r="J579" s="188" t="s">
        <v>1978</v>
      </c>
      <c r="K579" s="193">
        <v>238057</v>
      </c>
      <c r="L579" s="188"/>
      <c r="M579" s="193"/>
      <c r="N579" s="193"/>
      <c r="O579" s="186">
        <f t="shared" ref="O579:O642" si="18">+K579-M579-N579</f>
        <v>238057</v>
      </c>
      <c r="P579" s="188"/>
      <c r="Q579" s="193"/>
      <c r="R579" s="193"/>
      <c r="S579" s="186">
        <f t="shared" ref="S579:S642" si="19">+O579-Q579-R579</f>
        <v>238057</v>
      </c>
      <c r="T579" s="206">
        <v>44174</v>
      </c>
      <c r="U579" s="186">
        <v>128029</v>
      </c>
      <c r="V579" s="186">
        <v>110028</v>
      </c>
      <c r="W579" s="186">
        <v>0</v>
      </c>
      <c r="X579" s="186">
        <v>0</v>
      </c>
      <c r="Y579" s="188" t="s">
        <v>237</v>
      </c>
      <c r="Z579" s="188" t="s">
        <v>170</v>
      </c>
      <c r="AA579" s="188" t="s">
        <v>235</v>
      </c>
      <c r="AB579" s="206">
        <v>44057</v>
      </c>
      <c r="AC579" s="206">
        <v>44062</v>
      </c>
      <c r="AD579" s="188" t="s">
        <v>1979</v>
      </c>
      <c r="AE579" s="188" t="s">
        <v>1980</v>
      </c>
      <c r="AF579" s="188" t="s">
        <v>240</v>
      </c>
      <c r="AG579" s="188">
        <v>3</v>
      </c>
    </row>
    <row r="580" spans="1:33">
      <c r="A580" s="188" t="s">
        <v>28</v>
      </c>
      <c r="B580" s="188">
        <v>800006850</v>
      </c>
      <c r="C580" s="188" t="s">
        <v>170</v>
      </c>
      <c r="D580" s="188" t="s">
        <v>235</v>
      </c>
      <c r="E580" s="206">
        <v>44084</v>
      </c>
      <c r="F580" s="187">
        <v>5612592</v>
      </c>
      <c r="G580" s="187">
        <v>5612592</v>
      </c>
      <c r="H580" s="193">
        <v>2386756</v>
      </c>
      <c r="I580" s="206">
        <v>44111</v>
      </c>
      <c r="J580" s="188" t="s">
        <v>1981</v>
      </c>
      <c r="K580" s="193">
        <v>480555</v>
      </c>
      <c r="L580" s="188"/>
      <c r="M580" s="193"/>
      <c r="N580" s="193"/>
      <c r="O580" s="186">
        <f t="shared" si="18"/>
        <v>480555</v>
      </c>
      <c r="P580" s="188"/>
      <c r="Q580" s="193"/>
      <c r="R580" s="193"/>
      <c r="S580" s="186">
        <f t="shared" si="19"/>
        <v>480555</v>
      </c>
      <c r="T580" s="206">
        <v>44174</v>
      </c>
      <c r="U580" s="186">
        <v>480555</v>
      </c>
      <c r="V580" s="186">
        <v>0</v>
      </c>
      <c r="W580" s="186">
        <v>0</v>
      </c>
      <c r="X580" s="186">
        <v>0</v>
      </c>
      <c r="Y580" s="188" t="s">
        <v>237</v>
      </c>
      <c r="Z580" s="188" t="s">
        <v>170</v>
      </c>
      <c r="AA580" s="188" t="s">
        <v>235</v>
      </c>
      <c r="AB580" s="206">
        <v>44061</v>
      </c>
      <c r="AC580" s="206">
        <v>44062</v>
      </c>
      <c r="AD580" s="188" t="s">
        <v>1977</v>
      </c>
      <c r="AE580" s="188" t="s">
        <v>1842</v>
      </c>
      <c r="AF580" s="188" t="s">
        <v>240</v>
      </c>
      <c r="AG580" s="188">
        <v>3</v>
      </c>
    </row>
    <row r="581" spans="1:33">
      <c r="A581" s="188" t="s">
        <v>28</v>
      </c>
      <c r="B581" s="188">
        <v>800006850</v>
      </c>
      <c r="C581" s="188" t="s">
        <v>170</v>
      </c>
      <c r="D581" s="188" t="s">
        <v>235</v>
      </c>
      <c r="E581" s="206">
        <v>44084</v>
      </c>
      <c r="F581" s="187">
        <v>5612635</v>
      </c>
      <c r="G581" s="187">
        <v>5612635</v>
      </c>
      <c r="H581" s="193">
        <v>1765834</v>
      </c>
      <c r="I581" s="206">
        <v>44111</v>
      </c>
      <c r="J581" s="188" t="s">
        <v>1982</v>
      </c>
      <c r="K581" s="193">
        <v>20375</v>
      </c>
      <c r="L581" s="188"/>
      <c r="M581" s="193"/>
      <c r="N581" s="193"/>
      <c r="O581" s="186">
        <f t="shared" si="18"/>
        <v>20375</v>
      </c>
      <c r="P581" s="188"/>
      <c r="Q581" s="193"/>
      <c r="R581" s="193"/>
      <c r="S581" s="186">
        <f t="shared" si="19"/>
        <v>20375</v>
      </c>
      <c r="T581" s="206">
        <v>44174</v>
      </c>
      <c r="U581" s="186">
        <v>0</v>
      </c>
      <c r="V581" s="186">
        <v>20375</v>
      </c>
      <c r="W581" s="186">
        <v>0</v>
      </c>
      <c r="X581" s="186">
        <v>0</v>
      </c>
      <c r="Y581" s="188" t="s">
        <v>237</v>
      </c>
      <c r="Z581" s="188" t="s">
        <v>170</v>
      </c>
      <c r="AA581" s="188" t="s">
        <v>235</v>
      </c>
      <c r="AB581" s="206">
        <v>44041</v>
      </c>
      <c r="AC581" s="206">
        <v>44044</v>
      </c>
      <c r="AD581" s="188" t="s">
        <v>1983</v>
      </c>
      <c r="AE581" s="188" t="s">
        <v>1984</v>
      </c>
      <c r="AF581" s="188" t="s">
        <v>240</v>
      </c>
      <c r="AG581" s="188">
        <v>3</v>
      </c>
    </row>
    <row r="582" spans="1:33">
      <c r="A582" s="188" t="s">
        <v>28</v>
      </c>
      <c r="B582" s="188">
        <v>800006850</v>
      </c>
      <c r="C582" s="188" t="s">
        <v>170</v>
      </c>
      <c r="D582" s="188" t="s">
        <v>235</v>
      </c>
      <c r="E582" s="206">
        <v>44084</v>
      </c>
      <c r="F582" s="187">
        <v>5613529</v>
      </c>
      <c r="G582" s="187">
        <v>5613529</v>
      </c>
      <c r="H582" s="193">
        <v>1935651</v>
      </c>
      <c r="I582" s="206">
        <v>44111</v>
      </c>
      <c r="J582" s="188" t="s">
        <v>1985</v>
      </c>
      <c r="K582" s="193">
        <v>170100</v>
      </c>
      <c r="L582" s="188"/>
      <c r="M582" s="193"/>
      <c r="N582" s="193"/>
      <c r="O582" s="186">
        <f t="shared" si="18"/>
        <v>170100</v>
      </c>
      <c r="P582" s="188"/>
      <c r="Q582" s="193"/>
      <c r="R582" s="193"/>
      <c r="S582" s="186">
        <f t="shared" si="19"/>
        <v>170100</v>
      </c>
      <c r="T582" s="206">
        <v>44174</v>
      </c>
      <c r="U582" s="186">
        <v>170100</v>
      </c>
      <c r="V582" s="186">
        <v>0</v>
      </c>
      <c r="W582" s="186">
        <v>0</v>
      </c>
      <c r="X582" s="186">
        <v>0</v>
      </c>
      <c r="Y582" s="188" t="s">
        <v>237</v>
      </c>
      <c r="Z582" s="188" t="s">
        <v>170</v>
      </c>
      <c r="AA582" s="188" t="s">
        <v>235</v>
      </c>
      <c r="AB582" s="206">
        <v>44054</v>
      </c>
      <c r="AC582" s="206">
        <v>44057</v>
      </c>
      <c r="AD582" s="188" t="s">
        <v>1986</v>
      </c>
      <c r="AE582" s="188" t="s">
        <v>1987</v>
      </c>
      <c r="AF582" s="188" t="s">
        <v>240</v>
      </c>
      <c r="AG582" s="188">
        <v>3</v>
      </c>
    </row>
    <row r="583" spans="1:33">
      <c r="A583" s="188" t="s">
        <v>28</v>
      </c>
      <c r="B583" s="188">
        <v>800006850</v>
      </c>
      <c r="C583" s="188" t="s">
        <v>170</v>
      </c>
      <c r="D583" s="188" t="s">
        <v>235</v>
      </c>
      <c r="E583" s="206">
        <v>44084</v>
      </c>
      <c r="F583" s="187">
        <v>5613934</v>
      </c>
      <c r="G583" s="187">
        <v>5613934</v>
      </c>
      <c r="H583" s="193">
        <v>1659569</v>
      </c>
      <c r="I583" s="206">
        <v>44111</v>
      </c>
      <c r="J583" s="188" t="s">
        <v>1988</v>
      </c>
      <c r="K583" s="193">
        <v>9349</v>
      </c>
      <c r="L583" s="188"/>
      <c r="M583" s="193"/>
      <c r="N583" s="193"/>
      <c r="O583" s="186">
        <f t="shared" si="18"/>
        <v>9349</v>
      </c>
      <c r="P583" s="188"/>
      <c r="Q583" s="193"/>
      <c r="R583" s="193"/>
      <c r="S583" s="186">
        <f t="shared" si="19"/>
        <v>9349</v>
      </c>
      <c r="T583" s="206">
        <v>44174</v>
      </c>
      <c r="U583" s="186">
        <v>9349</v>
      </c>
      <c r="V583" s="186">
        <v>0</v>
      </c>
      <c r="W583" s="186">
        <v>0</v>
      </c>
      <c r="X583" s="186">
        <v>0</v>
      </c>
      <c r="Y583" s="188" t="s">
        <v>237</v>
      </c>
      <c r="Z583" s="188" t="s">
        <v>170</v>
      </c>
      <c r="AA583" s="188" t="s">
        <v>235</v>
      </c>
      <c r="AB583" s="206">
        <v>44049</v>
      </c>
      <c r="AC583" s="206">
        <v>44051</v>
      </c>
      <c r="AD583" s="188" t="s">
        <v>1989</v>
      </c>
      <c r="AE583" s="188" t="s">
        <v>1868</v>
      </c>
      <c r="AF583" s="188" t="s">
        <v>240</v>
      </c>
      <c r="AG583" s="188">
        <v>3</v>
      </c>
    </row>
    <row r="584" spans="1:33">
      <c r="A584" s="188" t="s">
        <v>28</v>
      </c>
      <c r="B584" s="188">
        <v>800006850</v>
      </c>
      <c r="C584" s="188" t="s">
        <v>170</v>
      </c>
      <c r="D584" s="188" t="s">
        <v>235</v>
      </c>
      <c r="E584" s="206">
        <v>44084</v>
      </c>
      <c r="F584" s="187">
        <v>5615203</v>
      </c>
      <c r="G584" s="187">
        <v>5615203</v>
      </c>
      <c r="H584" s="193">
        <v>1082433</v>
      </c>
      <c r="I584" s="206">
        <v>44111</v>
      </c>
      <c r="J584" s="188" t="s">
        <v>1990</v>
      </c>
      <c r="K584" s="193">
        <v>153695</v>
      </c>
      <c r="L584" s="188"/>
      <c r="M584" s="193"/>
      <c r="N584" s="193"/>
      <c r="O584" s="186">
        <f t="shared" si="18"/>
        <v>153695</v>
      </c>
      <c r="P584" s="188"/>
      <c r="Q584" s="193"/>
      <c r="R584" s="193"/>
      <c r="S584" s="186">
        <f t="shared" si="19"/>
        <v>153695</v>
      </c>
      <c r="T584" s="206">
        <v>44174</v>
      </c>
      <c r="U584" s="186">
        <v>101795</v>
      </c>
      <c r="V584" s="186">
        <v>51900</v>
      </c>
      <c r="W584" s="186">
        <v>0</v>
      </c>
      <c r="X584" s="186">
        <v>0</v>
      </c>
      <c r="Y584" s="188" t="s">
        <v>237</v>
      </c>
      <c r="Z584" s="188" t="s">
        <v>170</v>
      </c>
      <c r="AA584" s="188" t="s">
        <v>235</v>
      </c>
      <c r="AB584" s="206">
        <v>44049</v>
      </c>
      <c r="AC584" s="206">
        <v>44050</v>
      </c>
      <c r="AD584" s="188" t="s">
        <v>1991</v>
      </c>
      <c r="AE584" s="188" t="s">
        <v>1992</v>
      </c>
      <c r="AF584" s="188" t="s">
        <v>240</v>
      </c>
      <c r="AG584" s="188">
        <v>3</v>
      </c>
    </row>
    <row r="585" spans="1:33">
      <c r="A585" s="188" t="s">
        <v>28</v>
      </c>
      <c r="B585" s="188">
        <v>800006850</v>
      </c>
      <c r="C585" s="188" t="s">
        <v>170</v>
      </c>
      <c r="D585" s="188" t="s">
        <v>235</v>
      </c>
      <c r="E585" s="206">
        <v>44084</v>
      </c>
      <c r="F585" s="187">
        <v>5615205</v>
      </c>
      <c r="G585" s="187">
        <v>5615205</v>
      </c>
      <c r="H585" s="193">
        <v>1580254</v>
      </c>
      <c r="I585" s="206">
        <v>44111</v>
      </c>
      <c r="J585" s="188" t="s">
        <v>1993</v>
      </c>
      <c r="K585" s="193">
        <v>219125</v>
      </c>
      <c r="L585" s="188"/>
      <c r="M585" s="193"/>
      <c r="N585" s="193"/>
      <c r="O585" s="186">
        <f t="shared" si="18"/>
        <v>219125</v>
      </c>
      <c r="P585" s="188"/>
      <c r="Q585" s="193"/>
      <c r="R585" s="193"/>
      <c r="S585" s="186">
        <f t="shared" si="19"/>
        <v>219125</v>
      </c>
      <c r="T585" s="206">
        <v>44174</v>
      </c>
      <c r="U585" s="186">
        <v>158000</v>
      </c>
      <c r="V585" s="186">
        <v>61125</v>
      </c>
      <c r="W585" s="186">
        <v>0</v>
      </c>
      <c r="X585" s="186">
        <v>0</v>
      </c>
      <c r="Y585" s="188" t="s">
        <v>237</v>
      </c>
      <c r="Z585" s="188" t="s">
        <v>170</v>
      </c>
      <c r="AA585" s="188" t="s">
        <v>235</v>
      </c>
      <c r="AB585" s="206">
        <v>44048</v>
      </c>
      <c r="AC585" s="206">
        <v>44050</v>
      </c>
      <c r="AD585" s="188" t="s">
        <v>1994</v>
      </c>
      <c r="AE585" s="188" t="s">
        <v>1995</v>
      </c>
      <c r="AF585" s="188" t="s">
        <v>240</v>
      </c>
      <c r="AG585" s="188">
        <v>3</v>
      </c>
    </row>
    <row r="586" spans="1:33">
      <c r="A586" s="188" t="s">
        <v>28</v>
      </c>
      <c r="B586" s="188">
        <v>800006850</v>
      </c>
      <c r="C586" s="188" t="s">
        <v>170</v>
      </c>
      <c r="D586" s="188" t="s">
        <v>235</v>
      </c>
      <c r="E586" s="206">
        <v>44084</v>
      </c>
      <c r="F586" s="187">
        <v>5615254</v>
      </c>
      <c r="G586" s="187">
        <v>5615254</v>
      </c>
      <c r="H586" s="193">
        <v>1382865</v>
      </c>
      <c r="I586" s="206">
        <v>44111</v>
      </c>
      <c r="J586" s="188" t="s">
        <v>1996</v>
      </c>
      <c r="K586" s="193">
        <v>74925</v>
      </c>
      <c r="L586" s="188"/>
      <c r="M586" s="193"/>
      <c r="N586" s="193"/>
      <c r="O586" s="186">
        <f t="shared" si="18"/>
        <v>74925</v>
      </c>
      <c r="P586" s="188"/>
      <c r="Q586" s="193"/>
      <c r="R586" s="193"/>
      <c r="S586" s="186">
        <f t="shared" si="19"/>
        <v>74925</v>
      </c>
      <c r="T586" s="206">
        <v>44174</v>
      </c>
      <c r="U586" s="186">
        <v>74925</v>
      </c>
      <c r="V586" s="186">
        <v>0</v>
      </c>
      <c r="W586" s="186">
        <v>0</v>
      </c>
      <c r="X586" s="186">
        <v>0</v>
      </c>
      <c r="Y586" s="188" t="s">
        <v>237</v>
      </c>
      <c r="Z586" s="188" t="s">
        <v>170</v>
      </c>
      <c r="AA586" s="188" t="s">
        <v>235</v>
      </c>
      <c r="AB586" s="206">
        <v>44065</v>
      </c>
      <c r="AC586" s="206">
        <v>44066</v>
      </c>
      <c r="AD586" s="188" t="s">
        <v>1593</v>
      </c>
      <c r="AE586" s="188" t="s">
        <v>1648</v>
      </c>
      <c r="AF586" s="188" t="s">
        <v>240</v>
      </c>
      <c r="AG586" s="188">
        <v>3</v>
      </c>
    </row>
    <row r="587" spans="1:33">
      <c r="A587" s="188" t="s">
        <v>28</v>
      </c>
      <c r="B587" s="188">
        <v>800006850</v>
      </c>
      <c r="C587" s="188" t="s">
        <v>170</v>
      </c>
      <c r="D587" s="188" t="s">
        <v>235</v>
      </c>
      <c r="E587" s="206">
        <v>44084</v>
      </c>
      <c r="F587" s="187">
        <v>5615278</v>
      </c>
      <c r="G587" s="187">
        <v>5615278</v>
      </c>
      <c r="H587" s="193">
        <v>1817365</v>
      </c>
      <c r="I587" s="206">
        <v>44111</v>
      </c>
      <c r="J587" s="188" t="s">
        <v>1997</v>
      </c>
      <c r="K587" s="193">
        <v>31255</v>
      </c>
      <c r="L587" s="188"/>
      <c r="M587" s="193"/>
      <c r="N587" s="193"/>
      <c r="O587" s="186">
        <f t="shared" si="18"/>
        <v>31255</v>
      </c>
      <c r="P587" s="188"/>
      <c r="Q587" s="193"/>
      <c r="R587" s="193"/>
      <c r="S587" s="186">
        <f t="shared" si="19"/>
        <v>31255</v>
      </c>
      <c r="T587" s="206">
        <v>44174</v>
      </c>
      <c r="U587" s="186">
        <v>31255</v>
      </c>
      <c r="V587" s="186">
        <v>0</v>
      </c>
      <c r="W587" s="186">
        <v>0</v>
      </c>
      <c r="X587" s="186">
        <v>0</v>
      </c>
      <c r="Y587" s="188" t="s">
        <v>237</v>
      </c>
      <c r="Z587" s="188" t="s">
        <v>170</v>
      </c>
      <c r="AA587" s="188" t="s">
        <v>235</v>
      </c>
      <c r="AB587" s="206">
        <v>44063</v>
      </c>
      <c r="AC587" s="206">
        <v>44066</v>
      </c>
      <c r="AD587" s="188" t="s">
        <v>1998</v>
      </c>
      <c r="AE587" s="188" t="s">
        <v>1752</v>
      </c>
      <c r="AF587" s="188" t="s">
        <v>240</v>
      </c>
      <c r="AG587" s="188">
        <v>3</v>
      </c>
    </row>
    <row r="588" spans="1:33">
      <c r="A588" s="188" t="s">
        <v>28</v>
      </c>
      <c r="B588" s="188">
        <v>800006850</v>
      </c>
      <c r="C588" s="188" t="s">
        <v>170</v>
      </c>
      <c r="D588" s="188" t="s">
        <v>235</v>
      </c>
      <c r="E588" s="206">
        <v>44084</v>
      </c>
      <c r="F588" s="187">
        <v>5616600</v>
      </c>
      <c r="G588" s="187">
        <v>5616600</v>
      </c>
      <c r="H588" s="193">
        <v>4386845</v>
      </c>
      <c r="I588" s="206">
        <v>44111</v>
      </c>
      <c r="J588" s="188" t="s">
        <v>1999</v>
      </c>
      <c r="K588" s="193">
        <v>134250</v>
      </c>
      <c r="L588" s="188"/>
      <c r="M588" s="193"/>
      <c r="N588" s="193"/>
      <c r="O588" s="186">
        <f t="shared" si="18"/>
        <v>134250</v>
      </c>
      <c r="P588" s="188"/>
      <c r="Q588" s="193"/>
      <c r="R588" s="193"/>
      <c r="S588" s="186">
        <f t="shared" si="19"/>
        <v>134250</v>
      </c>
      <c r="T588" s="206">
        <v>44174</v>
      </c>
      <c r="U588" s="186">
        <v>93500</v>
      </c>
      <c r="V588" s="186">
        <v>40750</v>
      </c>
      <c r="W588" s="186">
        <v>0</v>
      </c>
      <c r="X588" s="186">
        <v>0</v>
      </c>
      <c r="Y588" s="188" t="s">
        <v>237</v>
      </c>
      <c r="Z588" s="188" t="s">
        <v>170</v>
      </c>
      <c r="AA588" s="188" t="s">
        <v>235</v>
      </c>
      <c r="AB588" s="206">
        <v>44037</v>
      </c>
      <c r="AC588" s="206">
        <v>44044</v>
      </c>
      <c r="AD588" s="188" t="s">
        <v>2000</v>
      </c>
      <c r="AE588" s="188" t="s">
        <v>2001</v>
      </c>
      <c r="AF588" s="188" t="s">
        <v>240</v>
      </c>
      <c r="AG588" s="188">
        <v>3</v>
      </c>
    </row>
    <row r="589" spans="1:33">
      <c r="A589" s="188" t="s">
        <v>28</v>
      </c>
      <c r="B589" s="188">
        <v>800006850</v>
      </c>
      <c r="C589" s="188" t="s">
        <v>170</v>
      </c>
      <c r="D589" s="188" t="s">
        <v>235</v>
      </c>
      <c r="E589" s="206">
        <v>44084</v>
      </c>
      <c r="F589" s="187">
        <v>5616847</v>
      </c>
      <c r="G589" s="187">
        <v>5616847</v>
      </c>
      <c r="H589" s="193">
        <v>1700935</v>
      </c>
      <c r="I589" s="206">
        <v>44111</v>
      </c>
      <c r="J589" s="188" t="s">
        <v>2002</v>
      </c>
      <c r="K589" s="193">
        <v>82549</v>
      </c>
      <c r="L589" s="188"/>
      <c r="M589" s="193"/>
      <c r="N589" s="193"/>
      <c r="O589" s="186">
        <f t="shared" si="18"/>
        <v>82549</v>
      </c>
      <c r="P589" s="188"/>
      <c r="Q589" s="193"/>
      <c r="R589" s="193"/>
      <c r="S589" s="186">
        <f t="shared" si="19"/>
        <v>82549</v>
      </c>
      <c r="T589" s="206">
        <v>44174</v>
      </c>
      <c r="U589" s="186">
        <v>82549</v>
      </c>
      <c r="V589" s="186">
        <v>0</v>
      </c>
      <c r="W589" s="186">
        <v>0</v>
      </c>
      <c r="X589" s="186">
        <v>0</v>
      </c>
      <c r="Y589" s="188" t="s">
        <v>237</v>
      </c>
      <c r="Z589" s="188" t="s">
        <v>170</v>
      </c>
      <c r="AA589" s="188" t="s">
        <v>235</v>
      </c>
      <c r="AB589" s="206">
        <v>44067</v>
      </c>
      <c r="AC589" s="206">
        <v>44068</v>
      </c>
      <c r="AD589" s="188" t="s">
        <v>1872</v>
      </c>
      <c r="AE589" s="188" t="s">
        <v>1873</v>
      </c>
      <c r="AF589" s="188" t="s">
        <v>240</v>
      </c>
      <c r="AG589" s="188">
        <v>3</v>
      </c>
    </row>
    <row r="590" spans="1:33">
      <c r="A590" s="188" t="s">
        <v>28</v>
      </c>
      <c r="B590" s="188">
        <v>800006850</v>
      </c>
      <c r="C590" s="188" t="s">
        <v>170</v>
      </c>
      <c r="D590" s="188" t="s">
        <v>235</v>
      </c>
      <c r="E590" s="206">
        <v>44084</v>
      </c>
      <c r="F590" s="187">
        <v>5618083</v>
      </c>
      <c r="G590" s="187">
        <v>5618083</v>
      </c>
      <c r="H590" s="193">
        <v>6687335</v>
      </c>
      <c r="I590" s="206">
        <v>44111</v>
      </c>
      <c r="J590" s="188" t="s">
        <v>2003</v>
      </c>
      <c r="K590" s="193">
        <v>29290</v>
      </c>
      <c r="L590" s="188"/>
      <c r="M590" s="193"/>
      <c r="N590" s="193"/>
      <c r="O590" s="186">
        <f t="shared" si="18"/>
        <v>29290</v>
      </c>
      <c r="P590" s="188"/>
      <c r="Q590" s="193"/>
      <c r="R590" s="193"/>
      <c r="S590" s="186">
        <f t="shared" si="19"/>
        <v>29290</v>
      </c>
      <c r="T590" s="206">
        <v>44174</v>
      </c>
      <c r="U590" s="186">
        <v>29290</v>
      </c>
      <c r="V590" s="186">
        <v>0</v>
      </c>
      <c r="W590" s="186">
        <v>0</v>
      </c>
      <c r="X590" s="186">
        <v>0</v>
      </c>
      <c r="Y590" s="188" t="s">
        <v>237</v>
      </c>
      <c r="Z590" s="188" t="s">
        <v>170</v>
      </c>
      <c r="AA590" s="188" t="s">
        <v>235</v>
      </c>
      <c r="AB590" s="206">
        <v>44061</v>
      </c>
      <c r="AC590" s="206">
        <v>44062</v>
      </c>
      <c r="AD590" s="188" t="s">
        <v>2004</v>
      </c>
      <c r="AE590" s="188" t="s">
        <v>1868</v>
      </c>
      <c r="AF590" s="188" t="s">
        <v>240</v>
      </c>
      <c r="AG590" s="188">
        <v>3</v>
      </c>
    </row>
    <row r="591" spans="1:33">
      <c r="A591" s="188" t="s">
        <v>28</v>
      </c>
      <c r="B591" s="188">
        <v>800006850</v>
      </c>
      <c r="C591" s="188" t="s">
        <v>170</v>
      </c>
      <c r="D591" s="188" t="s">
        <v>235</v>
      </c>
      <c r="E591" s="206">
        <v>44084</v>
      </c>
      <c r="F591" s="187">
        <v>5618156</v>
      </c>
      <c r="G591" s="187">
        <v>5618156</v>
      </c>
      <c r="H591" s="193">
        <v>1881508</v>
      </c>
      <c r="I591" s="206">
        <v>44111</v>
      </c>
      <c r="J591" s="188" t="s">
        <v>2005</v>
      </c>
      <c r="K591" s="193">
        <v>107700</v>
      </c>
      <c r="L591" s="188"/>
      <c r="M591" s="193"/>
      <c r="N591" s="193"/>
      <c r="O591" s="186">
        <f t="shared" si="18"/>
        <v>107700</v>
      </c>
      <c r="P591" s="188"/>
      <c r="Q591" s="193"/>
      <c r="R591" s="193"/>
      <c r="S591" s="186">
        <f t="shared" si="19"/>
        <v>107700</v>
      </c>
      <c r="T591" s="206">
        <v>44174</v>
      </c>
      <c r="U591" s="186">
        <v>107700</v>
      </c>
      <c r="V591" s="186">
        <v>0</v>
      </c>
      <c r="W591" s="186">
        <v>0</v>
      </c>
      <c r="X591" s="186">
        <v>0</v>
      </c>
      <c r="Y591" s="188" t="s">
        <v>237</v>
      </c>
      <c r="Z591" s="188" t="s">
        <v>170</v>
      </c>
      <c r="AA591" s="188" t="s">
        <v>235</v>
      </c>
      <c r="AB591" s="206">
        <v>44068</v>
      </c>
      <c r="AC591" s="206">
        <v>44069</v>
      </c>
      <c r="AD591" s="188" t="s">
        <v>2006</v>
      </c>
      <c r="AE591" s="188" t="s">
        <v>1675</v>
      </c>
      <c r="AF591" s="188" t="s">
        <v>240</v>
      </c>
      <c r="AG591" s="188">
        <v>3</v>
      </c>
    </row>
    <row r="592" spans="1:33">
      <c r="A592" s="188" t="s">
        <v>28</v>
      </c>
      <c r="B592" s="188">
        <v>800006850</v>
      </c>
      <c r="C592" s="188" t="s">
        <v>170</v>
      </c>
      <c r="D592" s="188" t="s">
        <v>235</v>
      </c>
      <c r="E592" s="206">
        <v>44084</v>
      </c>
      <c r="F592" s="187">
        <v>5618870</v>
      </c>
      <c r="G592" s="187">
        <v>5618870</v>
      </c>
      <c r="H592" s="193">
        <v>1380297</v>
      </c>
      <c r="I592" s="206">
        <v>44111</v>
      </c>
      <c r="J592" s="188" t="s">
        <v>2007</v>
      </c>
      <c r="K592" s="193">
        <v>73200</v>
      </c>
      <c r="L592" s="188"/>
      <c r="M592" s="193"/>
      <c r="N592" s="193"/>
      <c r="O592" s="186">
        <f t="shared" si="18"/>
        <v>73200</v>
      </c>
      <c r="P592" s="188"/>
      <c r="Q592" s="193"/>
      <c r="R592" s="193"/>
      <c r="S592" s="186">
        <f t="shared" si="19"/>
        <v>73200</v>
      </c>
      <c r="T592" s="206">
        <v>44174</v>
      </c>
      <c r="U592" s="186">
        <v>73200</v>
      </c>
      <c r="V592" s="186">
        <v>0</v>
      </c>
      <c r="W592" s="186">
        <v>0</v>
      </c>
      <c r="X592" s="186">
        <v>0</v>
      </c>
      <c r="Y592" s="188" t="s">
        <v>237</v>
      </c>
      <c r="Z592" s="188" t="s">
        <v>170</v>
      </c>
      <c r="AA592" s="188" t="s">
        <v>235</v>
      </c>
      <c r="AB592" s="206">
        <v>44047</v>
      </c>
      <c r="AC592" s="206">
        <v>44048</v>
      </c>
      <c r="AD592" s="188" t="s">
        <v>1573</v>
      </c>
      <c r="AE592" s="188" t="s">
        <v>1903</v>
      </c>
      <c r="AF592" s="188" t="s">
        <v>240</v>
      </c>
      <c r="AG592" s="188">
        <v>3</v>
      </c>
    </row>
    <row r="593" spans="1:33">
      <c r="A593" s="188" t="s">
        <v>28</v>
      </c>
      <c r="B593" s="188">
        <v>800006850</v>
      </c>
      <c r="C593" s="188" t="s">
        <v>170</v>
      </c>
      <c r="D593" s="188" t="s">
        <v>235</v>
      </c>
      <c r="E593" s="206">
        <v>44084</v>
      </c>
      <c r="F593" s="187">
        <v>5619032</v>
      </c>
      <c r="G593" s="187">
        <v>5619032</v>
      </c>
      <c r="H593" s="193">
        <v>2187004</v>
      </c>
      <c r="I593" s="206">
        <v>44111</v>
      </c>
      <c r="J593" s="188" t="s">
        <v>2008</v>
      </c>
      <c r="K593" s="193">
        <v>9349</v>
      </c>
      <c r="L593" s="188"/>
      <c r="M593" s="193"/>
      <c r="N593" s="193"/>
      <c r="O593" s="186">
        <f t="shared" si="18"/>
        <v>9349</v>
      </c>
      <c r="P593" s="188"/>
      <c r="Q593" s="193"/>
      <c r="R593" s="193"/>
      <c r="S593" s="186">
        <f t="shared" si="19"/>
        <v>9349</v>
      </c>
      <c r="T593" s="206">
        <v>44174</v>
      </c>
      <c r="U593" s="186">
        <v>9349</v>
      </c>
      <c r="V593" s="186">
        <v>0</v>
      </c>
      <c r="W593" s="186">
        <v>0</v>
      </c>
      <c r="X593" s="186">
        <v>0</v>
      </c>
      <c r="Y593" s="188" t="s">
        <v>237</v>
      </c>
      <c r="Z593" s="188" t="s">
        <v>170</v>
      </c>
      <c r="AA593" s="188" t="s">
        <v>235</v>
      </c>
      <c r="AB593" s="206">
        <v>44069</v>
      </c>
      <c r="AC593" s="206">
        <v>44070</v>
      </c>
      <c r="AD593" s="188" t="s">
        <v>1989</v>
      </c>
      <c r="AE593" s="188" t="s">
        <v>1868</v>
      </c>
      <c r="AF593" s="188" t="s">
        <v>240</v>
      </c>
      <c r="AG593" s="188">
        <v>3</v>
      </c>
    </row>
    <row r="594" spans="1:33">
      <c r="A594" s="188" t="s">
        <v>28</v>
      </c>
      <c r="B594" s="188">
        <v>800006850</v>
      </c>
      <c r="C594" s="188" t="s">
        <v>170</v>
      </c>
      <c r="D594" s="188" t="s">
        <v>235</v>
      </c>
      <c r="E594" s="206">
        <v>44084</v>
      </c>
      <c r="F594" s="187">
        <v>5620716</v>
      </c>
      <c r="G594" s="187">
        <v>5620716</v>
      </c>
      <c r="H594" s="193">
        <v>1921687</v>
      </c>
      <c r="I594" s="206">
        <v>44111</v>
      </c>
      <c r="J594" s="188" t="s">
        <v>2009</v>
      </c>
      <c r="K594" s="193">
        <v>188524</v>
      </c>
      <c r="L594" s="188"/>
      <c r="M594" s="193"/>
      <c r="N594" s="193"/>
      <c r="O594" s="186">
        <f t="shared" si="18"/>
        <v>188524</v>
      </c>
      <c r="P594" s="188"/>
      <c r="Q594" s="193"/>
      <c r="R594" s="193"/>
      <c r="S594" s="186">
        <f t="shared" si="19"/>
        <v>188524</v>
      </c>
      <c r="T594" s="206">
        <v>44174</v>
      </c>
      <c r="U594" s="186">
        <v>188524</v>
      </c>
      <c r="V594" s="186">
        <v>0</v>
      </c>
      <c r="W594" s="186">
        <v>0</v>
      </c>
      <c r="X594" s="186">
        <v>0</v>
      </c>
      <c r="Y594" s="188" t="s">
        <v>237</v>
      </c>
      <c r="Z594" s="188" t="s">
        <v>170</v>
      </c>
      <c r="AA594" s="188" t="s">
        <v>235</v>
      </c>
      <c r="AB594" s="206">
        <v>44071</v>
      </c>
      <c r="AC594" s="206">
        <v>44072</v>
      </c>
      <c r="AD594" s="188" t="s">
        <v>2010</v>
      </c>
      <c r="AE594" s="188" t="s">
        <v>1873</v>
      </c>
      <c r="AF594" s="188" t="s">
        <v>240</v>
      </c>
      <c r="AG594" s="188">
        <v>3</v>
      </c>
    </row>
    <row r="595" spans="1:33">
      <c r="A595" s="188" t="s">
        <v>28</v>
      </c>
      <c r="B595" s="188">
        <v>800006850</v>
      </c>
      <c r="C595" s="188" t="s">
        <v>170</v>
      </c>
      <c r="D595" s="188" t="s">
        <v>235</v>
      </c>
      <c r="E595" s="206">
        <v>44084</v>
      </c>
      <c r="F595" s="187">
        <v>5621009</v>
      </c>
      <c r="G595" s="187">
        <v>5621009</v>
      </c>
      <c r="H595" s="193">
        <v>599800</v>
      </c>
      <c r="I595" s="206">
        <v>44111</v>
      </c>
      <c r="J595" s="188" t="s">
        <v>2011</v>
      </c>
      <c r="K595" s="193">
        <v>103722</v>
      </c>
      <c r="L595" s="188"/>
      <c r="M595" s="193"/>
      <c r="N595" s="193"/>
      <c r="O595" s="186">
        <f t="shared" si="18"/>
        <v>103722</v>
      </c>
      <c r="P595" s="188"/>
      <c r="Q595" s="193"/>
      <c r="R595" s="193"/>
      <c r="S595" s="186">
        <f t="shared" si="19"/>
        <v>103722</v>
      </c>
      <c r="T595" s="206">
        <v>44174</v>
      </c>
      <c r="U595" s="186">
        <v>103722</v>
      </c>
      <c r="V595" s="186">
        <v>0</v>
      </c>
      <c r="W595" s="186">
        <v>0</v>
      </c>
      <c r="X595" s="186">
        <v>0</v>
      </c>
      <c r="Y595" s="188" t="s">
        <v>237</v>
      </c>
      <c r="Z595" s="188" t="s">
        <v>170</v>
      </c>
      <c r="AA595" s="188" t="s">
        <v>235</v>
      </c>
      <c r="AB595" s="206">
        <v>44049</v>
      </c>
      <c r="AC595" s="206">
        <v>44049</v>
      </c>
      <c r="AD595" s="188" t="s">
        <v>1720</v>
      </c>
      <c r="AE595" s="188" t="s">
        <v>1752</v>
      </c>
      <c r="AF595" s="188" t="s">
        <v>240</v>
      </c>
      <c r="AG595" s="188">
        <v>3</v>
      </c>
    </row>
    <row r="596" spans="1:33">
      <c r="A596" s="188" t="s">
        <v>28</v>
      </c>
      <c r="B596" s="188">
        <v>800006850</v>
      </c>
      <c r="C596" s="188" t="s">
        <v>170</v>
      </c>
      <c r="D596" s="188" t="s">
        <v>235</v>
      </c>
      <c r="E596" s="206">
        <v>44084</v>
      </c>
      <c r="F596" s="187">
        <v>5621547</v>
      </c>
      <c r="G596" s="187">
        <v>5621547</v>
      </c>
      <c r="H596" s="193">
        <v>1897776</v>
      </c>
      <c r="I596" s="206">
        <v>44111</v>
      </c>
      <c r="J596" s="188" t="s">
        <v>2012</v>
      </c>
      <c r="K596" s="193">
        <v>7624</v>
      </c>
      <c r="L596" s="188"/>
      <c r="M596" s="193"/>
      <c r="N596" s="193"/>
      <c r="O596" s="186">
        <f t="shared" si="18"/>
        <v>7624</v>
      </c>
      <c r="P596" s="188"/>
      <c r="Q596" s="193"/>
      <c r="R596" s="193"/>
      <c r="S596" s="186">
        <f t="shared" si="19"/>
        <v>7624</v>
      </c>
      <c r="T596" s="206">
        <v>44174</v>
      </c>
      <c r="U596" s="186">
        <v>7624</v>
      </c>
      <c r="V596" s="186">
        <v>0</v>
      </c>
      <c r="W596" s="186">
        <v>0</v>
      </c>
      <c r="X596" s="186">
        <v>0</v>
      </c>
      <c r="Y596" s="188" t="s">
        <v>237</v>
      </c>
      <c r="Z596" s="188" t="s">
        <v>170</v>
      </c>
      <c r="AA596" s="188" t="s">
        <v>235</v>
      </c>
      <c r="AB596" s="206">
        <v>44073</v>
      </c>
      <c r="AC596" s="206">
        <v>44074</v>
      </c>
      <c r="AD596" s="188" t="s">
        <v>2013</v>
      </c>
      <c r="AE596" s="188" t="s">
        <v>1868</v>
      </c>
      <c r="AF596" s="188" t="s">
        <v>240</v>
      </c>
      <c r="AG596" s="188">
        <v>3</v>
      </c>
    </row>
    <row r="597" spans="1:33">
      <c r="A597" s="188" t="s">
        <v>28</v>
      </c>
      <c r="B597" s="188">
        <v>800006850</v>
      </c>
      <c r="C597" s="188" t="s">
        <v>170</v>
      </c>
      <c r="D597" s="188" t="s">
        <v>235</v>
      </c>
      <c r="E597" s="206">
        <v>44084</v>
      </c>
      <c r="F597" s="187">
        <v>5623634</v>
      </c>
      <c r="G597" s="187">
        <v>5623634</v>
      </c>
      <c r="H597" s="193">
        <v>1740610</v>
      </c>
      <c r="I597" s="206">
        <v>44111</v>
      </c>
      <c r="J597" s="188" t="s">
        <v>2014</v>
      </c>
      <c r="K597" s="193">
        <v>779869</v>
      </c>
      <c r="L597" s="188"/>
      <c r="M597" s="193"/>
      <c r="N597" s="193"/>
      <c r="O597" s="186">
        <f t="shared" si="18"/>
        <v>779869</v>
      </c>
      <c r="P597" s="188"/>
      <c r="Q597" s="193"/>
      <c r="R597" s="193"/>
      <c r="S597" s="186">
        <f t="shared" si="19"/>
        <v>779869</v>
      </c>
      <c r="T597" s="206">
        <v>44174</v>
      </c>
      <c r="U597" s="186">
        <v>230122</v>
      </c>
      <c r="V597" s="186">
        <v>549747</v>
      </c>
      <c r="W597" s="186">
        <v>0</v>
      </c>
      <c r="X597" s="186">
        <v>0</v>
      </c>
      <c r="Y597" s="188" t="s">
        <v>237</v>
      </c>
      <c r="Z597" s="188" t="s">
        <v>170</v>
      </c>
      <c r="AA597" s="188" t="s">
        <v>235</v>
      </c>
      <c r="AB597" s="206">
        <v>44069</v>
      </c>
      <c r="AC597" s="206">
        <v>44071</v>
      </c>
      <c r="AD597" s="188" t="s">
        <v>2015</v>
      </c>
      <c r="AE597" s="188" t="s">
        <v>2016</v>
      </c>
      <c r="AF597" s="188" t="s">
        <v>240</v>
      </c>
      <c r="AG597" s="188">
        <v>3</v>
      </c>
    </row>
    <row r="598" spans="1:33">
      <c r="A598" s="188" t="s">
        <v>44</v>
      </c>
      <c r="B598" s="188">
        <v>899999032</v>
      </c>
      <c r="C598" s="188" t="s">
        <v>278</v>
      </c>
      <c r="D598" s="188" t="s">
        <v>279</v>
      </c>
      <c r="E598" s="206">
        <v>44085</v>
      </c>
      <c r="F598" s="187" t="s">
        <v>2017</v>
      </c>
      <c r="G598" s="187" t="s">
        <v>2017</v>
      </c>
      <c r="H598" s="193">
        <v>1060772</v>
      </c>
      <c r="I598" s="206">
        <v>44111</v>
      </c>
      <c r="J598" s="188" t="s">
        <v>2018</v>
      </c>
      <c r="K598" s="193">
        <v>53818</v>
      </c>
      <c r="L598" s="188"/>
      <c r="M598" s="193"/>
      <c r="N598" s="193"/>
      <c r="O598" s="186">
        <f t="shared" si="18"/>
        <v>53818</v>
      </c>
      <c r="P598" s="188"/>
      <c r="Q598" s="193"/>
      <c r="R598" s="193"/>
      <c r="S598" s="186">
        <f t="shared" si="19"/>
        <v>53818</v>
      </c>
      <c r="T598" s="206">
        <v>44134</v>
      </c>
      <c r="U598" s="186">
        <v>53818</v>
      </c>
      <c r="V598" s="186">
        <v>0</v>
      </c>
      <c r="W598" s="186">
        <v>0</v>
      </c>
      <c r="X598" s="186">
        <v>0</v>
      </c>
      <c r="Y598" s="188" t="s">
        <v>237</v>
      </c>
      <c r="Z598" s="188" t="s">
        <v>170</v>
      </c>
      <c r="AA598" s="188" t="s">
        <v>235</v>
      </c>
      <c r="AB598" s="206">
        <v>44049</v>
      </c>
      <c r="AC598" s="206">
        <v>44049</v>
      </c>
      <c r="AD598" s="188" t="s">
        <v>2019</v>
      </c>
      <c r="AE598" s="188" t="s">
        <v>2020</v>
      </c>
      <c r="AF598" s="188" t="s">
        <v>240</v>
      </c>
      <c r="AG598" s="188">
        <v>3</v>
      </c>
    </row>
    <row r="599" spans="1:33">
      <c r="A599" s="188" t="s">
        <v>44</v>
      </c>
      <c r="B599" s="188">
        <v>899999032</v>
      </c>
      <c r="C599" s="188" t="s">
        <v>278</v>
      </c>
      <c r="D599" s="188" t="s">
        <v>279</v>
      </c>
      <c r="E599" s="206">
        <v>44085</v>
      </c>
      <c r="F599" s="187" t="s">
        <v>2021</v>
      </c>
      <c r="G599" s="187" t="s">
        <v>2021</v>
      </c>
      <c r="H599" s="193">
        <v>679250</v>
      </c>
      <c r="I599" s="206">
        <v>44111</v>
      </c>
      <c r="J599" s="188" t="s">
        <v>2022</v>
      </c>
      <c r="K599" s="193">
        <v>12405</v>
      </c>
      <c r="L599" s="188"/>
      <c r="M599" s="193"/>
      <c r="N599" s="193"/>
      <c r="O599" s="186">
        <f t="shared" si="18"/>
        <v>12405</v>
      </c>
      <c r="P599" s="188"/>
      <c r="Q599" s="193"/>
      <c r="R599" s="193"/>
      <c r="S599" s="186">
        <f t="shared" si="19"/>
        <v>12405</v>
      </c>
      <c r="T599" s="206">
        <v>44134</v>
      </c>
      <c r="U599" s="186">
        <v>0</v>
      </c>
      <c r="V599" s="186">
        <v>12405</v>
      </c>
      <c r="W599" s="186">
        <v>0</v>
      </c>
      <c r="X599" s="186">
        <v>0</v>
      </c>
      <c r="Y599" s="188" t="s">
        <v>237</v>
      </c>
      <c r="Z599" s="188" t="s">
        <v>170</v>
      </c>
      <c r="AA599" s="188" t="s">
        <v>235</v>
      </c>
      <c r="AB599" s="206">
        <v>44053</v>
      </c>
      <c r="AC599" s="206">
        <v>44054</v>
      </c>
      <c r="AD599" s="188" t="s">
        <v>2023</v>
      </c>
      <c r="AE599" s="188" t="s">
        <v>1432</v>
      </c>
      <c r="AF599" s="188" t="s">
        <v>240</v>
      </c>
      <c r="AG599" s="188">
        <v>3</v>
      </c>
    </row>
    <row r="600" spans="1:33">
      <c r="A600" s="188" t="s">
        <v>44</v>
      </c>
      <c r="B600" s="188">
        <v>899999032</v>
      </c>
      <c r="C600" s="188" t="s">
        <v>278</v>
      </c>
      <c r="D600" s="188" t="s">
        <v>279</v>
      </c>
      <c r="E600" s="206">
        <v>44085</v>
      </c>
      <c r="F600" s="187" t="s">
        <v>2024</v>
      </c>
      <c r="G600" s="187" t="s">
        <v>2024</v>
      </c>
      <c r="H600" s="193">
        <v>1266376</v>
      </c>
      <c r="I600" s="206">
        <v>44111</v>
      </c>
      <c r="J600" s="188" t="s">
        <v>2025</v>
      </c>
      <c r="K600" s="193">
        <v>119400</v>
      </c>
      <c r="L600" s="188"/>
      <c r="M600" s="193"/>
      <c r="N600" s="193"/>
      <c r="O600" s="186">
        <f t="shared" si="18"/>
        <v>119400</v>
      </c>
      <c r="P600" s="188"/>
      <c r="Q600" s="193"/>
      <c r="R600" s="193"/>
      <c r="S600" s="186">
        <f t="shared" si="19"/>
        <v>119400</v>
      </c>
      <c r="T600" s="206">
        <v>44134</v>
      </c>
      <c r="U600" s="186">
        <v>0</v>
      </c>
      <c r="V600" s="186">
        <v>119400</v>
      </c>
      <c r="W600" s="186">
        <v>0</v>
      </c>
      <c r="X600" s="186">
        <v>0</v>
      </c>
      <c r="Y600" s="188" t="s">
        <v>237</v>
      </c>
      <c r="Z600" s="188" t="s">
        <v>170</v>
      </c>
      <c r="AA600" s="188" t="s">
        <v>235</v>
      </c>
      <c r="AB600" s="206">
        <v>44056</v>
      </c>
      <c r="AC600" s="206">
        <v>44058</v>
      </c>
      <c r="AD600" s="188" t="s">
        <v>2026</v>
      </c>
      <c r="AE600" s="188" t="s">
        <v>1432</v>
      </c>
      <c r="AF600" s="188" t="s">
        <v>240</v>
      </c>
      <c r="AG600" s="188">
        <v>3</v>
      </c>
    </row>
    <row r="601" spans="1:33">
      <c r="A601" s="188" t="s">
        <v>44</v>
      </c>
      <c r="B601" s="188">
        <v>899999032</v>
      </c>
      <c r="C601" s="188" t="s">
        <v>278</v>
      </c>
      <c r="D601" s="188" t="s">
        <v>279</v>
      </c>
      <c r="E601" s="206">
        <v>44085</v>
      </c>
      <c r="F601" s="187" t="s">
        <v>2027</v>
      </c>
      <c r="G601" s="187" t="s">
        <v>2027</v>
      </c>
      <c r="H601" s="193">
        <v>3090835</v>
      </c>
      <c r="I601" s="206">
        <v>44111</v>
      </c>
      <c r="J601" s="188" t="s">
        <v>2028</v>
      </c>
      <c r="K601" s="193">
        <v>528700</v>
      </c>
      <c r="L601" s="188"/>
      <c r="M601" s="193"/>
      <c r="N601" s="193"/>
      <c r="O601" s="186">
        <f t="shared" si="18"/>
        <v>528700</v>
      </c>
      <c r="P601" s="188"/>
      <c r="Q601" s="193"/>
      <c r="R601" s="193"/>
      <c r="S601" s="186">
        <f t="shared" si="19"/>
        <v>528700</v>
      </c>
      <c r="T601" s="206">
        <v>44134</v>
      </c>
      <c r="U601" s="186">
        <v>528700</v>
      </c>
      <c r="V601" s="186">
        <v>0</v>
      </c>
      <c r="W601" s="186">
        <v>0</v>
      </c>
      <c r="X601" s="186">
        <v>0</v>
      </c>
      <c r="Y601" s="188" t="s">
        <v>237</v>
      </c>
      <c r="Z601" s="188" t="s">
        <v>170</v>
      </c>
      <c r="AA601" s="188" t="s">
        <v>235</v>
      </c>
      <c r="AB601" s="206">
        <v>44057</v>
      </c>
      <c r="AC601" s="206">
        <v>44058</v>
      </c>
      <c r="AD601" s="188" t="s">
        <v>2029</v>
      </c>
      <c r="AE601" s="188" t="s">
        <v>2030</v>
      </c>
      <c r="AF601" s="188" t="s">
        <v>240</v>
      </c>
      <c r="AG601" s="188">
        <v>3</v>
      </c>
    </row>
    <row r="602" spans="1:33">
      <c r="A602" s="188" t="s">
        <v>57</v>
      </c>
      <c r="B602" s="188">
        <v>832001411</v>
      </c>
      <c r="C602" s="188" t="s">
        <v>170</v>
      </c>
      <c r="D602" s="188" t="s">
        <v>2031</v>
      </c>
      <c r="E602" s="206">
        <v>44105</v>
      </c>
      <c r="F602" s="187" t="s">
        <v>2032</v>
      </c>
      <c r="G602" s="187" t="s">
        <v>2032</v>
      </c>
      <c r="H602" s="193">
        <v>871100</v>
      </c>
      <c r="I602" s="206">
        <v>44120</v>
      </c>
      <c r="J602" s="188" t="s">
        <v>2033</v>
      </c>
      <c r="K602" s="193">
        <v>105300</v>
      </c>
      <c r="L602" s="188"/>
      <c r="M602" s="193"/>
      <c r="N602" s="193"/>
      <c r="O602" s="186">
        <f t="shared" si="18"/>
        <v>105300</v>
      </c>
      <c r="P602" s="188"/>
      <c r="Q602" s="193"/>
      <c r="R602" s="193"/>
      <c r="S602" s="186">
        <f t="shared" si="19"/>
        <v>105300</v>
      </c>
      <c r="T602" s="206">
        <v>44700</v>
      </c>
      <c r="U602" s="186">
        <v>105300</v>
      </c>
      <c r="V602" s="186">
        <v>0</v>
      </c>
      <c r="W602" s="186">
        <v>0</v>
      </c>
      <c r="X602" s="186">
        <v>0</v>
      </c>
      <c r="Y602" s="188" t="s">
        <v>237</v>
      </c>
      <c r="Z602" s="188" t="s">
        <v>596</v>
      </c>
      <c r="AA602" s="188" t="s">
        <v>948</v>
      </c>
      <c r="AB602" s="206">
        <v>44059</v>
      </c>
      <c r="AC602" s="206">
        <v>44059</v>
      </c>
      <c r="AD602" s="188" t="s">
        <v>2034</v>
      </c>
      <c r="AE602" s="188" t="s">
        <v>2035</v>
      </c>
      <c r="AF602" s="188" t="s">
        <v>240</v>
      </c>
      <c r="AG602" s="188">
        <v>3</v>
      </c>
    </row>
    <row r="603" spans="1:33">
      <c r="A603" s="188" t="s">
        <v>40</v>
      </c>
      <c r="B603" s="188">
        <v>860024766</v>
      </c>
      <c r="C603" s="188" t="s">
        <v>170</v>
      </c>
      <c r="D603" s="188" t="s">
        <v>338</v>
      </c>
      <c r="E603" s="206">
        <v>44105</v>
      </c>
      <c r="F603" s="187" t="s">
        <v>2036</v>
      </c>
      <c r="G603" s="187" t="s">
        <v>2036</v>
      </c>
      <c r="H603" s="193">
        <v>1040824</v>
      </c>
      <c r="I603" s="206">
        <v>44120</v>
      </c>
      <c r="J603" s="188" t="s">
        <v>2037</v>
      </c>
      <c r="K603" s="193">
        <v>3911</v>
      </c>
      <c r="L603" s="206">
        <v>44138</v>
      </c>
      <c r="M603" s="193">
        <v>0</v>
      </c>
      <c r="N603" s="193">
        <v>3911</v>
      </c>
      <c r="O603" s="186">
        <f t="shared" si="18"/>
        <v>0</v>
      </c>
      <c r="P603" s="188"/>
      <c r="Q603" s="193"/>
      <c r="R603" s="193"/>
      <c r="S603" s="186">
        <f t="shared" si="19"/>
        <v>0</v>
      </c>
      <c r="T603" s="188"/>
      <c r="U603" s="186">
        <v>0</v>
      </c>
      <c r="V603" s="186">
        <v>0</v>
      </c>
      <c r="W603" s="186">
        <v>0</v>
      </c>
      <c r="X603" s="186">
        <v>0</v>
      </c>
      <c r="Y603" s="188" t="s">
        <v>237</v>
      </c>
      <c r="Z603" s="188" t="s">
        <v>170</v>
      </c>
      <c r="AA603" s="188" t="s">
        <v>311</v>
      </c>
      <c r="AB603" s="206">
        <v>44047</v>
      </c>
      <c r="AC603" s="206">
        <v>44048</v>
      </c>
      <c r="AD603" s="188" t="s">
        <v>2038</v>
      </c>
      <c r="AE603" s="188" t="s">
        <v>2039</v>
      </c>
      <c r="AF603" s="188" t="s">
        <v>267</v>
      </c>
      <c r="AG603" s="188">
        <v>3</v>
      </c>
    </row>
    <row r="604" spans="1:33">
      <c r="A604" s="188" t="s">
        <v>28</v>
      </c>
      <c r="B604" s="188">
        <v>800006850</v>
      </c>
      <c r="C604" s="188" t="s">
        <v>170</v>
      </c>
      <c r="D604" s="188" t="s">
        <v>235</v>
      </c>
      <c r="E604" s="206">
        <v>44109</v>
      </c>
      <c r="F604" s="187">
        <v>5595858</v>
      </c>
      <c r="G604" s="187">
        <v>5595858</v>
      </c>
      <c r="H604" s="193">
        <v>3306652</v>
      </c>
      <c r="I604" s="206">
        <v>44121</v>
      </c>
      <c r="J604" s="188" t="s">
        <v>2040</v>
      </c>
      <c r="K604" s="193">
        <v>661942</v>
      </c>
      <c r="L604" s="206">
        <v>44158</v>
      </c>
      <c r="M604" s="193">
        <v>0</v>
      </c>
      <c r="N604" s="193">
        <v>0</v>
      </c>
      <c r="O604" s="186">
        <f t="shared" si="18"/>
        <v>661942</v>
      </c>
      <c r="P604" s="206">
        <v>44174</v>
      </c>
      <c r="Q604" s="193">
        <v>248780</v>
      </c>
      <c r="R604" s="193">
        <v>0</v>
      </c>
      <c r="S604" s="186">
        <f t="shared" si="19"/>
        <v>413162</v>
      </c>
      <c r="T604" s="206">
        <v>44174</v>
      </c>
      <c r="U604" s="186">
        <v>413162</v>
      </c>
      <c r="V604" s="186">
        <v>0</v>
      </c>
      <c r="W604" s="186">
        <v>0</v>
      </c>
      <c r="X604" s="186">
        <v>0</v>
      </c>
      <c r="Y604" s="188" t="s">
        <v>237</v>
      </c>
      <c r="Z604" s="188" t="s">
        <v>170</v>
      </c>
      <c r="AA604" s="188" t="s">
        <v>235</v>
      </c>
      <c r="AB604" s="206">
        <v>44034</v>
      </c>
      <c r="AC604" s="206">
        <v>44035</v>
      </c>
      <c r="AD604" s="188" t="s">
        <v>2041</v>
      </c>
      <c r="AE604" s="188" t="s">
        <v>2042</v>
      </c>
      <c r="AF604" s="188" t="s">
        <v>240</v>
      </c>
      <c r="AG604" s="188">
        <v>3</v>
      </c>
    </row>
    <row r="605" spans="1:33">
      <c r="A605" s="188" t="s">
        <v>44</v>
      </c>
      <c r="B605" s="188">
        <v>899999032</v>
      </c>
      <c r="C605" s="188" t="s">
        <v>278</v>
      </c>
      <c r="D605" s="188" t="s">
        <v>279</v>
      </c>
      <c r="E605" s="206">
        <v>44109</v>
      </c>
      <c r="F605" s="187" t="s">
        <v>2043</v>
      </c>
      <c r="G605" s="187" t="s">
        <v>2043</v>
      </c>
      <c r="H605" s="193">
        <v>3585639</v>
      </c>
      <c r="I605" s="206">
        <v>44122</v>
      </c>
      <c r="J605" s="188" t="s">
        <v>2044</v>
      </c>
      <c r="K605" s="193">
        <v>3449900</v>
      </c>
      <c r="L605" s="188"/>
      <c r="M605" s="193"/>
      <c r="N605" s="193"/>
      <c r="O605" s="186">
        <f t="shared" si="18"/>
        <v>3449900</v>
      </c>
      <c r="P605" s="188"/>
      <c r="Q605" s="193"/>
      <c r="R605" s="193"/>
      <c r="S605" s="186">
        <f t="shared" si="19"/>
        <v>3449900</v>
      </c>
      <c r="T605" s="206">
        <v>44251</v>
      </c>
      <c r="U605" s="186">
        <v>3449900</v>
      </c>
      <c r="V605" s="186">
        <v>0</v>
      </c>
      <c r="W605" s="186">
        <v>0</v>
      </c>
      <c r="X605" s="186">
        <v>0</v>
      </c>
      <c r="Y605" s="188" t="s">
        <v>237</v>
      </c>
      <c r="Z605" s="188" t="s">
        <v>170</v>
      </c>
      <c r="AA605" s="188" t="s">
        <v>235</v>
      </c>
      <c r="AB605" s="206">
        <v>43801</v>
      </c>
      <c r="AC605" s="206">
        <v>43810</v>
      </c>
      <c r="AD605" s="188" t="s">
        <v>2045</v>
      </c>
      <c r="AE605" s="188" t="s">
        <v>2046</v>
      </c>
      <c r="AF605" s="188" t="s">
        <v>240</v>
      </c>
      <c r="AG605" s="188">
        <v>3</v>
      </c>
    </row>
    <row r="606" spans="1:33">
      <c r="A606" s="188" t="s">
        <v>28</v>
      </c>
      <c r="B606" s="188">
        <v>800006850</v>
      </c>
      <c r="C606" s="188" t="s">
        <v>170</v>
      </c>
      <c r="D606" s="188" t="s">
        <v>235</v>
      </c>
      <c r="E606" s="206">
        <v>44109</v>
      </c>
      <c r="F606" s="187">
        <v>5596634</v>
      </c>
      <c r="G606" s="187">
        <v>5596634</v>
      </c>
      <c r="H606" s="193">
        <v>1771807</v>
      </c>
      <c r="I606" s="206">
        <v>44122</v>
      </c>
      <c r="J606" s="188" t="s">
        <v>2047</v>
      </c>
      <c r="K606" s="193">
        <v>82549</v>
      </c>
      <c r="L606" s="188"/>
      <c r="M606" s="193"/>
      <c r="N606" s="193"/>
      <c r="O606" s="186">
        <f t="shared" si="18"/>
        <v>82549</v>
      </c>
      <c r="P606" s="188"/>
      <c r="Q606" s="193"/>
      <c r="R606" s="193"/>
      <c r="S606" s="186">
        <f t="shared" si="19"/>
        <v>82549</v>
      </c>
      <c r="T606" s="206">
        <v>44174</v>
      </c>
      <c r="U606" s="186">
        <v>82549</v>
      </c>
      <c r="V606" s="186">
        <v>0</v>
      </c>
      <c r="W606" s="186">
        <v>0</v>
      </c>
      <c r="X606" s="186">
        <v>0</v>
      </c>
      <c r="Y606" s="188" t="s">
        <v>237</v>
      </c>
      <c r="Z606" s="188" t="s">
        <v>170</v>
      </c>
      <c r="AA606" s="188" t="s">
        <v>235</v>
      </c>
      <c r="AB606" s="206">
        <v>44025</v>
      </c>
      <c r="AC606" s="206">
        <v>44026</v>
      </c>
      <c r="AD606" s="188" t="s">
        <v>1872</v>
      </c>
      <c r="AE606" s="188" t="s">
        <v>1873</v>
      </c>
      <c r="AF606" s="188" t="s">
        <v>240</v>
      </c>
      <c r="AG606" s="188">
        <v>3</v>
      </c>
    </row>
    <row r="607" spans="1:33">
      <c r="A607" s="188" t="s">
        <v>28</v>
      </c>
      <c r="B607" s="188">
        <v>800006850</v>
      </c>
      <c r="C607" s="188" t="s">
        <v>170</v>
      </c>
      <c r="D607" s="188" t="s">
        <v>235</v>
      </c>
      <c r="E607" s="206">
        <v>44109</v>
      </c>
      <c r="F607" s="187">
        <v>5596710</v>
      </c>
      <c r="G607" s="187">
        <v>5596710</v>
      </c>
      <c r="H607" s="193">
        <v>2053112</v>
      </c>
      <c r="I607" s="206">
        <v>44122</v>
      </c>
      <c r="J607" s="188" t="s">
        <v>2048</v>
      </c>
      <c r="K607" s="193">
        <v>321980</v>
      </c>
      <c r="L607" s="206">
        <v>44159</v>
      </c>
      <c r="M607" s="193">
        <v>0</v>
      </c>
      <c r="N607" s="193">
        <v>0</v>
      </c>
      <c r="O607" s="186">
        <f t="shared" si="18"/>
        <v>321980</v>
      </c>
      <c r="P607" s="206">
        <v>44174</v>
      </c>
      <c r="Q607" s="193">
        <v>248780</v>
      </c>
      <c r="R607" s="193">
        <v>0</v>
      </c>
      <c r="S607" s="186">
        <f t="shared" si="19"/>
        <v>73200</v>
      </c>
      <c r="T607" s="206">
        <v>44174</v>
      </c>
      <c r="U607" s="186">
        <v>73200</v>
      </c>
      <c r="V607" s="186">
        <v>0</v>
      </c>
      <c r="W607" s="186">
        <v>0</v>
      </c>
      <c r="X607" s="186">
        <v>0</v>
      </c>
      <c r="Y607" s="188" t="s">
        <v>237</v>
      </c>
      <c r="Z607" s="188" t="s">
        <v>170</v>
      </c>
      <c r="AA607" s="188" t="s">
        <v>235</v>
      </c>
      <c r="AB607" s="206">
        <v>44036</v>
      </c>
      <c r="AC607" s="206">
        <v>44037</v>
      </c>
      <c r="AD607" s="188" t="s">
        <v>2049</v>
      </c>
      <c r="AE607" s="188" t="s">
        <v>2050</v>
      </c>
      <c r="AF607" s="188" t="s">
        <v>240</v>
      </c>
      <c r="AG607" s="188">
        <v>3</v>
      </c>
    </row>
    <row r="608" spans="1:33">
      <c r="A608" s="188" t="s">
        <v>28</v>
      </c>
      <c r="B608" s="188">
        <v>800006850</v>
      </c>
      <c r="C608" s="188" t="s">
        <v>170</v>
      </c>
      <c r="D608" s="188" t="s">
        <v>235</v>
      </c>
      <c r="E608" s="206">
        <v>44109</v>
      </c>
      <c r="F608" s="187">
        <v>5596714</v>
      </c>
      <c r="G608" s="187">
        <v>5596714</v>
      </c>
      <c r="H608" s="193">
        <v>2498934</v>
      </c>
      <c r="I608" s="206">
        <v>44124</v>
      </c>
      <c r="J608" s="188" t="s">
        <v>2051</v>
      </c>
      <c r="K608" s="193">
        <v>80824</v>
      </c>
      <c r="L608" s="188"/>
      <c r="M608" s="193"/>
      <c r="N608" s="193"/>
      <c r="O608" s="186">
        <f t="shared" si="18"/>
        <v>80824</v>
      </c>
      <c r="P608" s="188"/>
      <c r="Q608" s="193"/>
      <c r="R608" s="193"/>
      <c r="S608" s="186">
        <f t="shared" si="19"/>
        <v>80824</v>
      </c>
      <c r="T608" s="206">
        <v>44174</v>
      </c>
      <c r="U608" s="186">
        <v>80824</v>
      </c>
      <c r="V608" s="186">
        <v>0</v>
      </c>
      <c r="W608" s="186">
        <v>0</v>
      </c>
      <c r="X608" s="186">
        <v>0</v>
      </c>
      <c r="Y608" s="188" t="s">
        <v>237</v>
      </c>
      <c r="Z608" s="188" t="s">
        <v>170</v>
      </c>
      <c r="AA608" s="188" t="s">
        <v>235</v>
      </c>
      <c r="AB608" s="206">
        <v>44035</v>
      </c>
      <c r="AC608" s="206">
        <v>44037</v>
      </c>
      <c r="AD608" s="188" t="s">
        <v>2052</v>
      </c>
      <c r="AE608" s="188" t="s">
        <v>1873</v>
      </c>
      <c r="AF608" s="188" t="s">
        <v>240</v>
      </c>
      <c r="AG608" s="188">
        <v>3</v>
      </c>
    </row>
    <row r="609" spans="1:33">
      <c r="A609" s="188" t="s">
        <v>28</v>
      </c>
      <c r="B609" s="188">
        <v>800006850</v>
      </c>
      <c r="C609" s="188" t="s">
        <v>170</v>
      </c>
      <c r="D609" s="188" t="s">
        <v>235</v>
      </c>
      <c r="E609" s="206">
        <v>44109</v>
      </c>
      <c r="F609" s="187">
        <v>5597676</v>
      </c>
      <c r="G609" s="187">
        <v>5597676</v>
      </c>
      <c r="H609" s="193">
        <v>2792407</v>
      </c>
      <c r="I609" s="206">
        <v>44125</v>
      </c>
      <c r="J609" s="188" t="s">
        <v>2053</v>
      </c>
      <c r="K609" s="193">
        <v>407355</v>
      </c>
      <c r="L609" s="206">
        <v>44158</v>
      </c>
      <c r="M609" s="193">
        <v>0</v>
      </c>
      <c r="N609" s="193">
        <v>0</v>
      </c>
      <c r="O609" s="186">
        <f t="shared" si="18"/>
        <v>407355</v>
      </c>
      <c r="P609" s="206">
        <v>44174</v>
      </c>
      <c r="Q609" s="193">
        <v>405630</v>
      </c>
      <c r="R609" s="193">
        <v>0</v>
      </c>
      <c r="S609" s="186">
        <f t="shared" si="19"/>
        <v>1725</v>
      </c>
      <c r="T609" s="206">
        <v>44174</v>
      </c>
      <c r="U609" s="186">
        <v>1725</v>
      </c>
      <c r="V609" s="186">
        <v>0</v>
      </c>
      <c r="W609" s="186">
        <v>0</v>
      </c>
      <c r="X609" s="186">
        <v>0</v>
      </c>
      <c r="Y609" s="188" t="s">
        <v>237</v>
      </c>
      <c r="Z609" s="188" t="s">
        <v>170</v>
      </c>
      <c r="AA609" s="188" t="s">
        <v>235</v>
      </c>
      <c r="AB609" s="206">
        <v>44038</v>
      </c>
      <c r="AC609" s="206">
        <v>44039</v>
      </c>
      <c r="AD609" s="188" t="s">
        <v>2054</v>
      </c>
      <c r="AE609" s="188" t="s">
        <v>2055</v>
      </c>
      <c r="AF609" s="188" t="s">
        <v>240</v>
      </c>
      <c r="AG609" s="188">
        <v>3</v>
      </c>
    </row>
    <row r="610" spans="1:33">
      <c r="A610" s="188" t="s">
        <v>28</v>
      </c>
      <c r="B610" s="188">
        <v>800006850</v>
      </c>
      <c r="C610" s="188" t="s">
        <v>170</v>
      </c>
      <c r="D610" s="188" t="s">
        <v>235</v>
      </c>
      <c r="E610" s="206">
        <v>44109</v>
      </c>
      <c r="F610" s="187">
        <v>5598499</v>
      </c>
      <c r="G610" s="187">
        <v>5598499</v>
      </c>
      <c r="H610" s="193">
        <v>1527551</v>
      </c>
      <c r="I610" s="206">
        <v>44125</v>
      </c>
      <c r="J610" s="188" t="s">
        <v>2056</v>
      </c>
      <c r="K610" s="193">
        <v>74925</v>
      </c>
      <c r="L610" s="188"/>
      <c r="M610" s="193"/>
      <c r="N610" s="193"/>
      <c r="O610" s="186">
        <f t="shared" si="18"/>
        <v>74925</v>
      </c>
      <c r="P610" s="188"/>
      <c r="Q610" s="193"/>
      <c r="R610" s="193"/>
      <c r="S610" s="186">
        <f t="shared" si="19"/>
        <v>74925</v>
      </c>
      <c r="T610" s="206">
        <v>44174</v>
      </c>
      <c r="U610" s="186">
        <v>74925</v>
      </c>
      <c r="V610" s="186">
        <v>0</v>
      </c>
      <c r="W610" s="186">
        <v>0</v>
      </c>
      <c r="X610" s="186">
        <v>0</v>
      </c>
      <c r="Y610" s="188" t="s">
        <v>237</v>
      </c>
      <c r="Z610" s="188" t="s">
        <v>170</v>
      </c>
      <c r="AA610" s="188" t="s">
        <v>235</v>
      </c>
      <c r="AB610" s="206">
        <v>44039</v>
      </c>
      <c r="AC610" s="206">
        <v>44040</v>
      </c>
      <c r="AD610" s="188" t="s">
        <v>1593</v>
      </c>
      <c r="AE610" s="188" t="s">
        <v>1648</v>
      </c>
      <c r="AF610" s="188" t="s">
        <v>240</v>
      </c>
      <c r="AG610" s="188">
        <v>3</v>
      </c>
    </row>
    <row r="611" spans="1:33">
      <c r="A611" s="188" t="s">
        <v>28</v>
      </c>
      <c r="B611" s="188">
        <v>800006850</v>
      </c>
      <c r="C611" s="188" t="s">
        <v>170</v>
      </c>
      <c r="D611" s="188" t="s">
        <v>235</v>
      </c>
      <c r="E611" s="206">
        <v>44109</v>
      </c>
      <c r="F611" s="187">
        <v>5600442</v>
      </c>
      <c r="G611" s="187">
        <v>5600442</v>
      </c>
      <c r="H611" s="193">
        <v>1526157</v>
      </c>
      <c r="I611" s="206">
        <v>44125</v>
      </c>
      <c r="J611" s="188" t="s">
        <v>2057</v>
      </c>
      <c r="K611" s="193">
        <v>93359</v>
      </c>
      <c r="L611" s="188"/>
      <c r="M611" s="193"/>
      <c r="N611" s="193"/>
      <c r="O611" s="186">
        <f t="shared" si="18"/>
        <v>93359</v>
      </c>
      <c r="P611" s="188"/>
      <c r="Q611" s="193"/>
      <c r="R611" s="193"/>
      <c r="S611" s="186">
        <f t="shared" si="19"/>
        <v>93359</v>
      </c>
      <c r="T611" s="206">
        <v>44174</v>
      </c>
      <c r="U611" s="186">
        <v>93359</v>
      </c>
      <c r="V611" s="186">
        <v>0</v>
      </c>
      <c r="W611" s="186">
        <v>0</v>
      </c>
      <c r="X611" s="186">
        <v>0</v>
      </c>
      <c r="Y611" s="188" t="s">
        <v>237</v>
      </c>
      <c r="Z611" s="188" t="s">
        <v>170</v>
      </c>
      <c r="AA611" s="188" t="s">
        <v>235</v>
      </c>
      <c r="AB611" s="206">
        <v>44037</v>
      </c>
      <c r="AC611" s="206">
        <v>44038</v>
      </c>
      <c r="AD611" s="188" t="s">
        <v>2058</v>
      </c>
      <c r="AE611" s="188" t="s">
        <v>2059</v>
      </c>
      <c r="AF611" s="188" t="s">
        <v>240</v>
      </c>
      <c r="AG611" s="188">
        <v>3</v>
      </c>
    </row>
    <row r="612" spans="1:33">
      <c r="A612" s="188" t="s">
        <v>28</v>
      </c>
      <c r="B612" s="188">
        <v>800006850</v>
      </c>
      <c r="C612" s="188" t="s">
        <v>170</v>
      </c>
      <c r="D612" s="188" t="s">
        <v>235</v>
      </c>
      <c r="E612" s="206">
        <v>44109</v>
      </c>
      <c r="F612" s="187">
        <v>5600447</v>
      </c>
      <c r="G612" s="187">
        <v>5600447</v>
      </c>
      <c r="H612" s="193">
        <v>3429214</v>
      </c>
      <c r="I612" s="206">
        <v>44125</v>
      </c>
      <c r="J612" s="188" t="s">
        <v>2060</v>
      </c>
      <c r="K612" s="193">
        <v>50300</v>
      </c>
      <c r="L612" s="206">
        <v>44159</v>
      </c>
      <c r="M612" s="193">
        <v>0</v>
      </c>
      <c r="N612" s="193">
        <v>0</v>
      </c>
      <c r="O612" s="186">
        <f t="shared" si="18"/>
        <v>50300</v>
      </c>
      <c r="P612" s="206">
        <v>44174</v>
      </c>
      <c r="Q612" s="193">
        <v>0</v>
      </c>
      <c r="R612" s="193">
        <v>0</v>
      </c>
      <c r="S612" s="186">
        <f t="shared" si="19"/>
        <v>50300</v>
      </c>
      <c r="T612" s="206">
        <v>44174</v>
      </c>
      <c r="U612" s="186">
        <v>50300</v>
      </c>
      <c r="V612" s="186">
        <v>0</v>
      </c>
      <c r="W612" s="186">
        <v>0</v>
      </c>
      <c r="X612" s="186">
        <v>0</v>
      </c>
      <c r="Y612" s="188" t="s">
        <v>237</v>
      </c>
      <c r="Z612" s="188" t="s">
        <v>170</v>
      </c>
      <c r="AA612" s="188" t="s">
        <v>235</v>
      </c>
      <c r="AB612" s="206">
        <v>44012</v>
      </c>
      <c r="AC612" s="206">
        <v>44014</v>
      </c>
      <c r="AD612" s="188" t="s">
        <v>2061</v>
      </c>
      <c r="AE612" s="188" t="s">
        <v>2062</v>
      </c>
      <c r="AF612" s="188" t="s">
        <v>240</v>
      </c>
      <c r="AG612" s="188">
        <v>3</v>
      </c>
    </row>
    <row r="613" spans="1:33">
      <c r="A613" s="188" t="s">
        <v>28</v>
      </c>
      <c r="B613" s="188">
        <v>800006850</v>
      </c>
      <c r="C613" s="188" t="s">
        <v>170</v>
      </c>
      <c r="D613" s="188" t="s">
        <v>235</v>
      </c>
      <c r="E613" s="206">
        <v>44109</v>
      </c>
      <c r="F613" s="187">
        <v>5600457</v>
      </c>
      <c r="G613" s="187">
        <v>5600457</v>
      </c>
      <c r="H613" s="193">
        <v>1318139</v>
      </c>
      <c r="I613" s="206">
        <v>44125</v>
      </c>
      <c r="J613" s="188" t="s">
        <v>2063</v>
      </c>
      <c r="K613" s="193">
        <v>74925</v>
      </c>
      <c r="L613" s="188"/>
      <c r="M613" s="193"/>
      <c r="N613" s="193"/>
      <c r="O613" s="186">
        <f t="shared" si="18"/>
        <v>74925</v>
      </c>
      <c r="P613" s="188"/>
      <c r="Q613" s="193"/>
      <c r="R613" s="193"/>
      <c r="S613" s="186">
        <f t="shared" si="19"/>
        <v>74925</v>
      </c>
      <c r="T613" s="206">
        <v>44174</v>
      </c>
      <c r="U613" s="186">
        <v>74925</v>
      </c>
      <c r="V613" s="186">
        <v>0</v>
      </c>
      <c r="W613" s="186">
        <v>0</v>
      </c>
      <c r="X613" s="186">
        <v>0</v>
      </c>
      <c r="Y613" s="188" t="s">
        <v>237</v>
      </c>
      <c r="Z613" s="188" t="s">
        <v>170</v>
      </c>
      <c r="AA613" s="188" t="s">
        <v>235</v>
      </c>
      <c r="AB613" s="206">
        <v>44033</v>
      </c>
      <c r="AC613" s="206">
        <v>44034</v>
      </c>
      <c r="AD613" s="188" t="s">
        <v>1593</v>
      </c>
      <c r="AE613" s="188" t="s">
        <v>1648</v>
      </c>
      <c r="AF613" s="188" t="s">
        <v>240</v>
      </c>
      <c r="AG613" s="188">
        <v>3</v>
      </c>
    </row>
    <row r="614" spans="1:33">
      <c r="A614" s="188" t="s">
        <v>28</v>
      </c>
      <c r="B614" s="188">
        <v>800006850</v>
      </c>
      <c r="C614" s="188" t="s">
        <v>170</v>
      </c>
      <c r="D614" s="188" t="s">
        <v>235</v>
      </c>
      <c r="E614" s="206">
        <v>44109</v>
      </c>
      <c r="F614" s="187">
        <v>5601178</v>
      </c>
      <c r="G614" s="187">
        <v>5601178</v>
      </c>
      <c r="H614" s="193">
        <v>2377210</v>
      </c>
      <c r="I614" s="206">
        <v>44125</v>
      </c>
      <c r="J614" s="188" t="s">
        <v>2064</v>
      </c>
      <c r="K614" s="193">
        <v>480555</v>
      </c>
      <c r="L614" s="188"/>
      <c r="M614" s="193"/>
      <c r="N614" s="193"/>
      <c r="O614" s="186">
        <f t="shared" si="18"/>
        <v>480555</v>
      </c>
      <c r="P614" s="188"/>
      <c r="Q614" s="193"/>
      <c r="R614" s="193"/>
      <c r="S614" s="186">
        <f t="shared" si="19"/>
        <v>480555</v>
      </c>
      <c r="T614" s="206">
        <v>44174</v>
      </c>
      <c r="U614" s="186">
        <v>480555</v>
      </c>
      <c r="V614" s="186">
        <v>0</v>
      </c>
      <c r="W614" s="186">
        <v>0</v>
      </c>
      <c r="X614" s="186">
        <v>0</v>
      </c>
      <c r="Y614" s="188" t="s">
        <v>237</v>
      </c>
      <c r="Z614" s="188" t="s">
        <v>170</v>
      </c>
      <c r="AA614" s="188" t="s">
        <v>235</v>
      </c>
      <c r="AB614" s="206">
        <v>44036</v>
      </c>
      <c r="AC614" s="206">
        <v>44038</v>
      </c>
      <c r="AD614" s="188" t="s">
        <v>1884</v>
      </c>
      <c r="AE614" s="188" t="s">
        <v>1842</v>
      </c>
      <c r="AF614" s="188" t="s">
        <v>240</v>
      </c>
      <c r="AG614" s="188">
        <v>3</v>
      </c>
    </row>
    <row r="615" spans="1:33">
      <c r="A615" s="188" t="s">
        <v>28</v>
      </c>
      <c r="B615" s="188">
        <v>800006850</v>
      </c>
      <c r="C615" s="188" t="s">
        <v>170</v>
      </c>
      <c r="D615" s="188" t="s">
        <v>235</v>
      </c>
      <c r="E615" s="206">
        <v>44109</v>
      </c>
      <c r="F615" s="187">
        <v>5601401</v>
      </c>
      <c r="G615" s="187">
        <v>5601401</v>
      </c>
      <c r="H615" s="193">
        <v>1484974</v>
      </c>
      <c r="I615" s="206">
        <v>44125</v>
      </c>
      <c r="J615" s="188" t="s">
        <v>2065</v>
      </c>
      <c r="K615" s="193">
        <v>9349</v>
      </c>
      <c r="L615" s="188"/>
      <c r="M615" s="193"/>
      <c r="N615" s="193"/>
      <c r="O615" s="186">
        <f t="shared" si="18"/>
        <v>9349</v>
      </c>
      <c r="P615" s="188"/>
      <c r="Q615" s="193"/>
      <c r="R615" s="193"/>
      <c r="S615" s="186">
        <f t="shared" si="19"/>
        <v>9349</v>
      </c>
      <c r="T615" s="206">
        <v>44174</v>
      </c>
      <c r="U615" s="186">
        <v>9349</v>
      </c>
      <c r="V615" s="186">
        <v>0</v>
      </c>
      <c r="W615" s="186">
        <v>0</v>
      </c>
      <c r="X615" s="186">
        <v>0</v>
      </c>
      <c r="Y615" s="188" t="s">
        <v>237</v>
      </c>
      <c r="Z615" s="188" t="s">
        <v>170</v>
      </c>
      <c r="AA615" s="188" t="s">
        <v>235</v>
      </c>
      <c r="AB615" s="206">
        <v>44025</v>
      </c>
      <c r="AC615" s="206">
        <v>44027</v>
      </c>
      <c r="AD615" s="188" t="s">
        <v>1989</v>
      </c>
      <c r="AE615" s="188" t="s">
        <v>1868</v>
      </c>
      <c r="AF615" s="188" t="s">
        <v>240</v>
      </c>
      <c r="AG615" s="188">
        <v>3</v>
      </c>
    </row>
    <row r="616" spans="1:33">
      <c r="A616" s="188" t="s">
        <v>28</v>
      </c>
      <c r="B616" s="188">
        <v>800006850</v>
      </c>
      <c r="C616" s="188" t="s">
        <v>170</v>
      </c>
      <c r="D616" s="188" t="s">
        <v>235</v>
      </c>
      <c r="E616" s="206">
        <v>44109</v>
      </c>
      <c r="F616" s="187">
        <v>5601406</v>
      </c>
      <c r="G616" s="187">
        <v>5601406</v>
      </c>
      <c r="H616" s="193">
        <v>1524972</v>
      </c>
      <c r="I616" s="206">
        <v>44125</v>
      </c>
      <c r="J616" s="188" t="s">
        <v>2066</v>
      </c>
      <c r="K616" s="193">
        <v>1725</v>
      </c>
      <c r="L616" s="188"/>
      <c r="M616" s="193"/>
      <c r="N616" s="193"/>
      <c r="O616" s="186">
        <f t="shared" si="18"/>
        <v>1725</v>
      </c>
      <c r="P616" s="188"/>
      <c r="Q616" s="193"/>
      <c r="R616" s="193"/>
      <c r="S616" s="186">
        <f t="shared" si="19"/>
        <v>1725</v>
      </c>
      <c r="T616" s="206">
        <v>44174</v>
      </c>
      <c r="U616" s="186">
        <v>1725</v>
      </c>
      <c r="V616" s="186">
        <v>0</v>
      </c>
      <c r="W616" s="186">
        <v>0</v>
      </c>
      <c r="X616" s="186">
        <v>0</v>
      </c>
      <c r="Y616" s="188" t="s">
        <v>237</v>
      </c>
      <c r="Z616" s="188" t="s">
        <v>170</v>
      </c>
      <c r="AA616" s="188" t="s">
        <v>235</v>
      </c>
      <c r="AB616" s="206">
        <v>44012</v>
      </c>
      <c r="AC616" s="206">
        <v>44013</v>
      </c>
      <c r="AD616" s="188" t="s">
        <v>1838</v>
      </c>
      <c r="AE616" s="188" t="s">
        <v>1839</v>
      </c>
      <c r="AF616" s="188" t="s">
        <v>240</v>
      </c>
      <c r="AG616" s="188">
        <v>3</v>
      </c>
    </row>
    <row r="617" spans="1:33">
      <c r="A617" s="188" t="s">
        <v>28</v>
      </c>
      <c r="B617" s="188">
        <v>800006850</v>
      </c>
      <c r="C617" s="188" t="s">
        <v>170</v>
      </c>
      <c r="D617" s="188" t="s">
        <v>235</v>
      </c>
      <c r="E617" s="206">
        <v>44113</v>
      </c>
      <c r="F617" s="187">
        <v>5626616</v>
      </c>
      <c r="G617" s="187">
        <v>5626616</v>
      </c>
      <c r="H617" s="193">
        <v>2330741</v>
      </c>
      <c r="I617" s="206">
        <v>44145</v>
      </c>
      <c r="J617" s="188" t="s">
        <v>2067</v>
      </c>
      <c r="K617" s="193">
        <v>207900</v>
      </c>
      <c r="L617" s="188"/>
      <c r="M617" s="193"/>
      <c r="N617" s="193"/>
      <c r="O617" s="186">
        <f t="shared" si="18"/>
        <v>207900</v>
      </c>
      <c r="P617" s="188"/>
      <c r="Q617" s="193"/>
      <c r="R617" s="193"/>
      <c r="S617" s="186">
        <f t="shared" si="19"/>
        <v>207900</v>
      </c>
      <c r="T617" s="206">
        <v>44356</v>
      </c>
      <c r="U617" s="186">
        <v>207900</v>
      </c>
      <c r="V617" s="186">
        <v>0</v>
      </c>
      <c r="W617" s="186">
        <v>0</v>
      </c>
      <c r="X617" s="186">
        <v>0</v>
      </c>
      <c r="Y617" s="188" t="s">
        <v>237</v>
      </c>
      <c r="Z617" s="188" t="s">
        <v>170</v>
      </c>
      <c r="AA617" s="188" t="s">
        <v>235</v>
      </c>
      <c r="AB617" s="206">
        <v>44078</v>
      </c>
      <c r="AC617" s="206">
        <v>44081</v>
      </c>
      <c r="AD617" s="188" t="s">
        <v>2068</v>
      </c>
      <c r="AE617" s="188" t="s">
        <v>2069</v>
      </c>
      <c r="AF617" s="188" t="s">
        <v>267</v>
      </c>
      <c r="AG617" s="188">
        <v>3</v>
      </c>
    </row>
    <row r="618" spans="1:33">
      <c r="A618" s="188" t="s">
        <v>28</v>
      </c>
      <c r="B618" s="188">
        <v>800006850</v>
      </c>
      <c r="C618" s="188" t="s">
        <v>170</v>
      </c>
      <c r="D618" s="188" t="s">
        <v>235</v>
      </c>
      <c r="E618" s="206">
        <v>44113</v>
      </c>
      <c r="F618" s="187">
        <v>5638460</v>
      </c>
      <c r="G618" s="187">
        <v>5638460</v>
      </c>
      <c r="H618" s="193">
        <v>722800</v>
      </c>
      <c r="I618" s="206">
        <v>44145</v>
      </c>
      <c r="J618" s="188" t="s">
        <v>2070</v>
      </c>
      <c r="K618" s="193">
        <v>280500</v>
      </c>
      <c r="L618" s="206">
        <v>44167</v>
      </c>
      <c r="M618" s="193">
        <v>0</v>
      </c>
      <c r="N618" s="193">
        <v>0</v>
      </c>
      <c r="O618" s="186">
        <f t="shared" si="18"/>
        <v>280500</v>
      </c>
      <c r="P618" s="188"/>
      <c r="Q618" s="193"/>
      <c r="R618" s="193"/>
      <c r="S618" s="186">
        <f t="shared" si="19"/>
        <v>280500</v>
      </c>
      <c r="T618" s="206">
        <v>44356</v>
      </c>
      <c r="U618" s="186">
        <v>280500</v>
      </c>
      <c r="V618" s="186">
        <v>0</v>
      </c>
      <c r="W618" s="186">
        <v>0</v>
      </c>
      <c r="X618" s="186">
        <v>0</v>
      </c>
      <c r="Y618" s="188" t="s">
        <v>237</v>
      </c>
      <c r="Z618" s="188" t="s">
        <v>170</v>
      </c>
      <c r="AA618" s="188" t="s">
        <v>235</v>
      </c>
      <c r="AB618" s="206">
        <v>44090</v>
      </c>
      <c r="AC618" s="206">
        <v>44090</v>
      </c>
      <c r="AD618" s="188" t="s">
        <v>1677</v>
      </c>
      <c r="AE618" s="188" t="s">
        <v>2071</v>
      </c>
      <c r="AF618" s="188" t="s">
        <v>267</v>
      </c>
      <c r="AG618" s="188">
        <v>3</v>
      </c>
    </row>
    <row r="619" spans="1:33">
      <c r="A619" s="188" t="s">
        <v>28</v>
      </c>
      <c r="B619" s="188">
        <v>800006850</v>
      </c>
      <c r="C619" s="188" t="s">
        <v>170</v>
      </c>
      <c r="D619" s="188" t="s">
        <v>235</v>
      </c>
      <c r="E619" s="206">
        <v>44113</v>
      </c>
      <c r="F619" s="187">
        <v>5639138</v>
      </c>
      <c r="G619" s="187">
        <v>5639138</v>
      </c>
      <c r="H619" s="193">
        <v>1606536</v>
      </c>
      <c r="I619" s="206">
        <v>44145</v>
      </c>
      <c r="J619" s="188" t="s">
        <v>2072</v>
      </c>
      <c r="K619" s="193">
        <v>73800</v>
      </c>
      <c r="L619" s="188"/>
      <c r="M619" s="193"/>
      <c r="N619" s="193"/>
      <c r="O619" s="186">
        <f t="shared" si="18"/>
        <v>73800</v>
      </c>
      <c r="P619" s="188"/>
      <c r="Q619" s="193"/>
      <c r="R619" s="193"/>
      <c r="S619" s="186">
        <f t="shared" si="19"/>
        <v>73800</v>
      </c>
      <c r="T619" s="206">
        <v>44356</v>
      </c>
      <c r="U619" s="186">
        <v>73800</v>
      </c>
      <c r="V619" s="186">
        <v>0</v>
      </c>
      <c r="W619" s="186">
        <v>0</v>
      </c>
      <c r="X619" s="186">
        <v>0</v>
      </c>
      <c r="Y619" s="188" t="s">
        <v>237</v>
      </c>
      <c r="Z619" s="188" t="s">
        <v>170</v>
      </c>
      <c r="AA619" s="188" t="s">
        <v>235</v>
      </c>
      <c r="AB619" s="206">
        <v>44086</v>
      </c>
      <c r="AC619" s="206">
        <v>44087</v>
      </c>
      <c r="AD619" s="188" t="s">
        <v>2073</v>
      </c>
      <c r="AE619" s="188" t="s">
        <v>574</v>
      </c>
      <c r="AF619" s="188" t="s">
        <v>267</v>
      </c>
      <c r="AG619" s="188">
        <v>3</v>
      </c>
    </row>
    <row r="620" spans="1:33">
      <c r="A620" s="188" t="s">
        <v>28</v>
      </c>
      <c r="B620" s="188">
        <v>800006850</v>
      </c>
      <c r="C620" s="188" t="s">
        <v>170</v>
      </c>
      <c r="D620" s="188" t="s">
        <v>235</v>
      </c>
      <c r="E620" s="206">
        <v>44114</v>
      </c>
      <c r="F620" s="187">
        <v>5625570</v>
      </c>
      <c r="G620" s="187">
        <v>5625570</v>
      </c>
      <c r="H620" s="193">
        <v>2467452</v>
      </c>
      <c r="I620" s="206">
        <v>44146</v>
      </c>
      <c r="J620" s="188" t="s">
        <v>2074</v>
      </c>
      <c r="K620" s="193">
        <v>300280</v>
      </c>
      <c r="L620" s="188"/>
      <c r="M620" s="193"/>
      <c r="N620" s="193"/>
      <c r="O620" s="186">
        <f t="shared" si="18"/>
        <v>300280</v>
      </c>
      <c r="P620" s="188"/>
      <c r="Q620" s="193"/>
      <c r="R620" s="193"/>
      <c r="S620" s="186">
        <f t="shared" si="19"/>
        <v>300280</v>
      </c>
      <c r="T620" s="206">
        <v>44356</v>
      </c>
      <c r="U620" s="186">
        <v>300280</v>
      </c>
      <c r="V620" s="186">
        <v>0</v>
      </c>
      <c r="W620" s="186">
        <v>0</v>
      </c>
      <c r="X620" s="186">
        <v>0</v>
      </c>
      <c r="Y620" s="188" t="s">
        <v>237</v>
      </c>
      <c r="Z620" s="188" t="s">
        <v>170</v>
      </c>
      <c r="AA620" s="188" t="s">
        <v>235</v>
      </c>
      <c r="AB620" s="206">
        <v>44077</v>
      </c>
      <c r="AC620" s="206">
        <v>44078</v>
      </c>
      <c r="AD620" s="188" t="s">
        <v>2075</v>
      </c>
      <c r="AE620" s="188" t="s">
        <v>1574</v>
      </c>
      <c r="AF620" s="188" t="s">
        <v>240</v>
      </c>
      <c r="AG620" s="188">
        <v>3</v>
      </c>
    </row>
    <row r="621" spans="1:33">
      <c r="A621" s="188" t="s">
        <v>28</v>
      </c>
      <c r="B621" s="188">
        <v>800006850</v>
      </c>
      <c r="C621" s="188" t="s">
        <v>170</v>
      </c>
      <c r="D621" s="188" t="s">
        <v>235</v>
      </c>
      <c r="E621" s="206">
        <v>44114</v>
      </c>
      <c r="F621" s="187">
        <v>5625597</v>
      </c>
      <c r="G621" s="187">
        <v>5625597</v>
      </c>
      <c r="H621" s="193">
        <v>2658467</v>
      </c>
      <c r="I621" s="206">
        <v>44146</v>
      </c>
      <c r="J621" s="188" t="s">
        <v>2076</v>
      </c>
      <c r="K621" s="193">
        <v>513955</v>
      </c>
      <c r="L621" s="188"/>
      <c r="M621" s="193"/>
      <c r="N621" s="193"/>
      <c r="O621" s="186">
        <f t="shared" si="18"/>
        <v>513955</v>
      </c>
      <c r="P621" s="188"/>
      <c r="Q621" s="193"/>
      <c r="R621" s="193"/>
      <c r="S621" s="186">
        <f t="shared" si="19"/>
        <v>513955</v>
      </c>
      <c r="T621" s="206">
        <v>44356</v>
      </c>
      <c r="U621" s="186">
        <v>513955</v>
      </c>
      <c r="V621" s="186">
        <v>0</v>
      </c>
      <c r="W621" s="186">
        <v>0</v>
      </c>
      <c r="X621" s="186">
        <v>0</v>
      </c>
      <c r="Y621" s="188" t="s">
        <v>237</v>
      </c>
      <c r="Z621" s="188" t="s">
        <v>170</v>
      </c>
      <c r="AA621" s="188" t="s">
        <v>235</v>
      </c>
      <c r="AB621" s="206">
        <v>44077</v>
      </c>
      <c r="AC621" s="206">
        <v>44078</v>
      </c>
      <c r="AD621" s="188" t="s">
        <v>2077</v>
      </c>
      <c r="AE621" s="188" t="s">
        <v>2078</v>
      </c>
      <c r="AF621" s="188" t="s">
        <v>240</v>
      </c>
      <c r="AG621" s="188">
        <v>3</v>
      </c>
    </row>
    <row r="622" spans="1:33">
      <c r="A622" s="188" t="s">
        <v>28</v>
      </c>
      <c r="B622" s="188">
        <v>800006850</v>
      </c>
      <c r="C622" s="188" t="s">
        <v>170</v>
      </c>
      <c r="D622" s="188" t="s">
        <v>235</v>
      </c>
      <c r="E622" s="206">
        <v>44114</v>
      </c>
      <c r="F622" s="187">
        <v>5625982</v>
      </c>
      <c r="G622" s="187">
        <v>5625982</v>
      </c>
      <c r="H622" s="193">
        <v>4333393</v>
      </c>
      <c r="I622" s="206">
        <v>44146</v>
      </c>
      <c r="J622" s="188" t="s">
        <v>2079</v>
      </c>
      <c r="K622" s="193">
        <v>790000</v>
      </c>
      <c r="L622" s="188"/>
      <c r="M622" s="193"/>
      <c r="N622" s="193"/>
      <c r="O622" s="186">
        <f t="shared" si="18"/>
        <v>790000</v>
      </c>
      <c r="P622" s="188"/>
      <c r="Q622" s="193"/>
      <c r="R622" s="193"/>
      <c r="S622" s="186">
        <f t="shared" si="19"/>
        <v>790000</v>
      </c>
      <c r="T622" s="206">
        <v>44356</v>
      </c>
      <c r="U622" s="186">
        <v>790000</v>
      </c>
      <c r="V622" s="186">
        <v>0</v>
      </c>
      <c r="W622" s="186">
        <v>0</v>
      </c>
      <c r="X622" s="186">
        <v>0</v>
      </c>
      <c r="Y622" s="188" t="s">
        <v>237</v>
      </c>
      <c r="Z622" s="188" t="s">
        <v>170</v>
      </c>
      <c r="AA622" s="188" t="s">
        <v>235</v>
      </c>
      <c r="AB622" s="206">
        <v>44069</v>
      </c>
      <c r="AC622" s="206">
        <v>44079</v>
      </c>
      <c r="AD622" s="188" t="s">
        <v>2080</v>
      </c>
      <c r="AE622" s="188" t="s">
        <v>2081</v>
      </c>
      <c r="AF622" s="188" t="s">
        <v>240</v>
      </c>
      <c r="AG622" s="188">
        <v>3</v>
      </c>
    </row>
    <row r="623" spans="1:33">
      <c r="A623" s="188" t="s">
        <v>28</v>
      </c>
      <c r="B623" s="188">
        <v>800006850</v>
      </c>
      <c r="C623" s="188" t="s">
        <v>170</v>
      </c>
      <c r="D623" s="188" t="s">
        <v>235</v>
      </c>
      <c r="E623" s="206">
        <v>44114</v>
      </c>
      <c r="F623" s="187">
        <v>5626061</v>
      </c>
      <c r="G623" s="187">
        <v>5626061</v>
      </c>
      <c r="H623" s="193">
        <v>1047664</v>
      </c>
      <c r="I623" s="206">
        <v>44146</v>
      </c>
      <c r="J623" s="188" t="s">
        <v>2082</v>
      </c>
      <c r="K623" s="193">
        <v>19700</v>
      </c>
      <c r="L623" s="188"/>
      <c r="M623" s="193"/>
      <c r="N623" s="193"/>
      <c r="O623" s="186">
        <f t="shared" si="18"/>
        <v>19700</v>
      </c>
      <c r="P623" s="188"/>
      <c r="Q623" s="193"/>
      <c r="R623" s="193"/>
      <c r="S623" s="186">
        <f t="shared" si="19"/>
        <v>19700</v>
      </c>
      <c r="T623" s="206">
        <v>44356</v>
      </c>
      <c r="U623" s="186">
        <v>19700</v>
      </c>
      <c r="V623" s="186">
        <v>0</v>
      </c>
      <c r="W623" s="186">
        <v>0</v>
      </c>
      <c r="X623" s="186">
        <v>0</v>
      </c>
      <c r="Y623" s="188" t="s">
        <v>237</v>
      </c>
      <c r="Z623" s="188" t="s">
        <v>170</v>
      </c>
      <c r="AA623" s="188" t="s">
        <v>235</v>
      </c>
      <c r="AB623" s="206">
        <v>44079</v>
      </c>
      <c r="AC623" s="206">
        <v>44080</v>
      </c>
      <c r="AD623" s="188" t="s">
        <v>2083</v>
      </c>
      <c r="AE623" s="188" t="s">
        <v>2084</v>
      </c>
      <c r="AF623" s="188" t="s">
        <v>240</v>
      </c>
      <c r="AG623" s="188">
        <v>3</v>
      </c>
    </row>
    <row r="624" spans="1:33">
      <c r="A624" s="188" t="s">
        <v>28</v>
      </c>
      <c r="B624" s="188">
        <v>800006850</v>
      </c>
      <c r="C624" s="188" t="s">
        <v>170</v>
      </c>
      <c r="D624" s="188" t="s">
        <v>235</v>
      </c>
      <c r="E624" s="206">
        <v>44114</v>
      </c>
      <c r="F624" s="187">
        <v>5626784</v>
      </c>
      <c r="G624" s="187">
        <v>5626784</v>
      </c>
      <c r="H624" s="193">
        <v>2295289</v>
      </c>
      <c r="I624" s="206">
        <v>44146</v>
      </c>
      <c r="J624" s="188" t="s">
        <v>2085</v>
      </c>
      <c r="K624" s="193">
        <v>139980</v>
      </c>
      <c r="L624" s="188"/>
      <c r="M624" s="193"/>
      <c r="N624" s="193"/>
      <c r="O624" s="186">
        <f t="shared" si="18"/>
        <v>139980</v>
      </c>
      <c r="P624" s="188"/>
      <c r="Q624" s="193"/>
      <c r="R624" s="193"/>
      <c r="S624" s="186">
        <f t="shared" si="19"/>
        <v>139980</v>
      </c>
      <c r="T624" s="206">
        <v>44356</v>
      </c>
      <c r="U624" s="186">
        <v>139980</v>
      </c>
      <c r="V624" s="186">
        <v>0</v>
      </c>
      <c r="W624" s="186">
        <v>0</v>
      </c>
      <c r="X624" s="186">
        <v>0</v>
      </c>
      <c r="Y624" s="188" t="s">
        <v>237</v>
      </c>
      <c r="Z624" s="188" t="s">
        <v>170</v>
      </c>
      <c r="AA624" s="188" t="s">
        <v>235</v>
      </c>
      <c r="AB624" s="206">
        <v>44079</v>
      </c>
      <c r="AC624" s="206">
        <v>44080</v>
      </c>
      <c r="AD624" s="188" t="s">
        <v>2086</v>
      </c>
      <c r="AE624" s="188" t="s">
        <v>2084</v>
      </c>
      <c r="AF624" s="188" t="s">
        <v>240</v>
      </c>
      <c r="AG624" s="188">
        <v>3</v>
      </c>
    </row>
    <row r="625" spans="1:33">
      <c r="A625" s="188" t="s">
        <v>28</v>
      </c>
      <c r="B625" s="188">
        <v>800006850</v>
      </c>
      <c r="C625" s="188" t="s">
        <v>170</v>
      </c>
      <c r="D625" s="188" t="s">
        <v>235</v>
      </c>
      <c r="E625" s="206">
        <v>44114</v>
      </c>
      <c r="F625" s="187">
        <v>5629030</v>
      </c>
      <c r="G625" s="187">
        <v>5629030</v>
      </c>
      <c r="H625" s="193">
        <v>921288</v>
      </c>
      <c r="I625" s="206">
        <v>44146</v>
      </c>
      <c r="J625" s="188" t="s">
        <v>2087</v>
      </c>
      <c r="K625" s="193">
        <v>23738</v>
      </c>
      <c r="L625" s="188"/>
      <c r="M625" s="193"/>
      <c r="N625" s="193"/>
      <c r="O625" s="186">
        <f t="shared" si="18"/>
        <v>23738</v>
      </c>
      <c r="P625" s="188"/>
      <c r="Q625" s="193"/>
      <c r="R625" s="193"/>
      <c r="S625" s="186">
        <f t="shared" si="19"/>
        <v>23738</v>
      </c>
      <c r="T625" s="206">
        <v>44356</v>
      </c>
      <c r="U625" s="186">
        <v>23738</v>
      </c>
      <c r="V625" s="186">
        <v>0</v>
      </c>
      <c r="W625" s="186">
        <v>0</v>
      </c>
      <c r="X625" s="186">
        <v>0</v>
      </c>
      <c r="Y625" s="188" t="s">
        <v>237</v>
      </c>
      <c r="Z625" s="188" t="s">
        <v>170</v>
      </c>
      <c r="AA625" s="188" t="s">
        <v>235</v>
      </c>
      <c r="AB625" s="206">
        <v>44083</v>
      </c>
      <c r="AC625" s="206">
        <v>44084</v>
      </c>
      <c r="AD625" s="188" t="s">
        <v>2088</v>
      </c>
      <c r="AE625" s="188" t="s">
        <v>2089</v>
      </c>
      <c r="AF625" s="188" t="s">
        <v>240</v>
      </c>
      <c r="AG625" s="188">
        <v>3</v>
      </c>
    </row>
    <row r="626" spans="1:33">
      <c r="A626" s="188" t="s">
        <v>28</v>
      </c>
      <c r="B626" s="188">
        <v>800006850</v>
      </c>
      <c r="C626" s="188" t="s">
        <v>170</v>
      </c>
      <c r="D626" s="188" t="s">
        <v>235</v>
      </c>
      <c r="E626" s="206">
        <v>44114</v>
      </c>
      <c r="F626" s="187">
        <v>5630572</v>
      </c>
      <c r="G626" s="187">
        <v>5630572</v>
      </c>
      <c r="H626" s="193">
        <v>1255754</v>
      </c>
      <c r="I626" s="206">
        <v>44147</v>
      </c>
      <c r="J626" s="188" t="s">
        <v>2090</v>
      </c>
      <c r="K626" s="193">
        <v>1226</v>
      </c>
      <c r="L626" s="188"/>
      <c r="M626" s="193"/>
      <c r="N626" s="193"/>
      <c r="O626" s="186">
        <f t="shared" si="18"/>
        <v>1226</v>
      </c>
      <c r="P626" s="188"/>
      <c r="Q626" s="193"/>
      <c r="R626" s="193"/>
      <c r="S626" s="186">
        <f t="shared" si="19"/>
        <v>1226</v>
      </c>
      <c r="T626" s="206">
        <v>44356</v>
      </c>
      <c r="U626" s="186">
        <v>0</v>
      </c>
      <c r="V626" s="186">
        <v>1226</v>
      </c>
      <c r="W626" s="186">
        <v>0</v>
      </c>
      <c r="X626" s="186">
        <v>0</v>
      </c>
      <c r="Y626" s="188" t="s">
        <v>237</v>
      </c>
      <c r="Z626" s="188" t="s">
        <v>170</v>
      </c>
      <c r="AA626" s="188" t="s">
        <v>235</v>
      </c>
      <c r="AB626" s="206">
        <v>44084</v>
      </c>
      <c r="AC626" s="206">
        <v>44087</v>
      </c>
      <c r="AD626" s="188" t="s">
        <v>1975</v>
      </c>
      <c r="AE626" s="188" t="s">
        <v>2091</v>
      </c>
      <c r="AF626" s="188" t="s">
        <v>240</v>
      </c>
      <c r="AG626" s="188">
        <v>3</v>
      </c>
    </row>
    <row r="627" spans="1:33">
      <c r="A627" s="188" t="s">
        <v>28</v>
      </c>
      <c r="B627" s="188">
        <v>800006850</v>
      </c>
      <c r="C627" s="188" t="s">
        <v>170</v>
      </c>
      <c r="D627" s="188" t="s">
        <v>235</v>
      </c>
      <c r="E627" s="206">
        <v>44114</v>
      </c>
      <c r="F627" s="187">
        <v>5630574</v>
      </c>
      <c r="G627" s="187">
        <v>5630574</v>
      </c>
      <c r="H627" s="193">
        <v>2412032</v>
      </c>
      <c r="I627" s="206">
        <v>44147</v>
      </c>
      <c r="J627" s="188" t="s">
        <v>2092</v>
      </c>
      <c r="K627" s="193">
        <v>372855</v>
      </c>
      <c r="L627" s="188"/>
      <c r="M627" s="193"/>
      <c r="N627" s="193"/>
      <c r="O627" s="186">
        <f t="shared" si="18"/>
        <v>372855</v>
      </c>
      <c r="P627" s="188"/>
      <c r="Q627" s="193"/>
      <c r="R627" s="193"/>
      <c r="S627" s="186">
        <f t="shared" si="19"/>
        <v>372855</v>
      </c>
      <c r="T627" s="206">
        <v>44356</v>
      </c>
      <c r="U627" s="186">
        <v>372855</v>
      </c>
      <c r="V627" s="186">
        <v>0</v>
      </c>
      <c r="W627" s="186">
        <v>0</v>
      </c>
      <c r="X627" s="186">
        <v>0</v>
      </c>
      <c r="Y627" s="188" t="s">
        <v>237</v>
      </c>
      <c r="Z627" s="188" t="s">
        <v>170</v>
      </c>
      <c r="AA627" s="188" t="s">
        <v>235</v>
      </c>
      <c r="AB627" s="206">
        <v>44085</v>
      </c>
      <c r="AC627" s="206">
        <v>44087</v>
      </c>
      <c r="AD627" s="188" t="s">
        <v>2093</v>
      </c>
      <c r="AE627" s="188" t="s">
        <v>2094</v>
      </c>
      <c r="AF627" s="188" t="s">
        <v>240</v>
      </c>
      <c r="AG627" s="188">
        <v>3</v>
      </c>
    </row>
    <row r="628" spans="1:33">
      <c r="A628" s="188" t="s">
        <v>28</v>
      </c>
      <c r="B628" s="188">
        <v>800006850</v>
      </c>
      <c r="C628" s="188" t="s">
        <v>170</v>
      </c>
      <c r="D628" s="188" t="s">
        <v>235</v>
      </c>
      <c r="E628" s="206">
        <v>44114</v>
      </c>
      <c r="F628" s="187">
        <v>5631398</v>
      </c>
      <c r="G628" s="187">
        <v>5631398</v>
      </c>
      <c r="H628" s="193">
        <v>1051868</v>
      </c>
      <c r="I628" s="206">
        <v>44147</v>
      </c>
      <c r="J628" s="188" t="s">
        <v>2095</v>
      </c>
      <c r="K628" s="193">
        <v>257669</v>
      </c>
      <c r="L628" s="188"/>
      <c r="M628" s="193"/>
      <c r="N628" s="193"/>
      <c r="O628" s="186">
        <f t="shared" si="18"/>
        <v>257669</v>
      </c>
      <c r="P628" s="188"/>
      <c r="Q628" s="193"/>
      <c r="R628" s="193"/>
      <c r="S628" s="186">
        <f t="shared" si="19"/>
        <v>257669</v>
      </c>
      <c r="T628" s="206">
        <v>44356</v>
      </c>
      <c r="U628" s="186">
        <v>216919</v>
      </c>
      <c r="V628" s="186">
        <v>40750</v>
      </c>
      <c r="W628" s="186">
        <v>0</v>
      </c>
      <c r="X628" s="186">
        <v>0</v>
      </c>
      <c r="Y628" s="188" t="s">
        <v>237</v>
      </c>
      <c r="Z628" s="188" t="s">
        <v>170</v>
      </c>
      <c r="AA628" s="188" t="s">
        <v>235</v>
      </c>
      <c r="AB628" s="206">
        <v>44088</v>
      </c>
      <c r="AC628" s="206">
        <v>44088</v>
      </c>
      <c r="AD628" s="188" t="s">
        <v>2096</v>
      </c>
      <c r="AE628" s="188" t="s">
        <v>2097</v>
      </c>
      <c r="AF628" s="188" t="s">
        <v>240</v>
      </c>
      <c r="AG628" s="188">
        <v>3</v>
      </c>
    </row>
    <row r="629" spans="1:33">
      <c r="A629" s="188" t="s">
        <v>28</v>
      </c>
      <c r="B629" s="188">
        <v>800006850</v>
      </c>
      <c r="C629" s="188" t="s">
        <v>170</v>
      </c>
      <c r="D629" s="188" t="s">
        <v>235</v>
      </c>
      <c r="E629" s="206">
        <v>44114</v>
      </c>
      <c r="F629" s="187">
        <v>5632059</v>
      </c>
      <c r="G629" s="187">
        <v>5632059</v>
      </c>
      <c r="H629" s="193">
        <v>2422720</v>
      </c>
      <c r="I629" s="206">
        <v>44147</v>
      </c>
      <c r="J629" s="188" t="s">
        <v>2098</v>
      </c>
      <c r="K629" s="193">
        <v>480555</v>
      </c>
      <c r="L629" s="188"/>
      <c r="M629" s="193"/>
      <c r="N629" s="193"/>
      <c r="O629" s="186">
        <f t="shared" si="18"/>
        <v>480555</v>
      </c>
      <c r="P629" s="188"/>
      <c r="Q629" s="193"/>
      <c r="R629" s="193"/>
      <c r="S629" s="186">
        <f t="shared" si="19"/>
        <v>480555</v>
      </c>
      <c r="T629" s="206">
        <v>44356</v>
      </c>
      <c r="U629" s="186">
        <v>480555</v>
      </c>
      <c r="V629" s="186">
        <v>0</v>
      </c>
      <c r="W629" s="186">
        <v>0</v>
      </c>
      <c r="X629" s="186">
        <v>0</v>
      </c>
      <c r="Y629" s="188" t="s">
        <v>237</v>
      </c>
      <c r="Z629" s="188" t="s">
        <v>170</v>
      </c>
      <c r="AA629" s="188" t="s">
        <v>235</v>
      </c>
      <c r="AB629" s="206">
        <v>44088</v>
      </c>
      <c r="AC629" s="206">
        <v>44089</v>
      </c>
      <c r="AD629" s="188" t="s">
        <v>2099</v>
      </c>
      <c r="AE629" s="188" t="s">
        <v>2100</v>
      </c>
      <c r="AF629" s="188" t="s">
        <v>240</v>
      </c>
      <c r="AG629" s="188">
        <v>3</v>
      </c>
    </row>
    <row r="630" spans="1:33">
      <c r="A630" s="188" t="s">
        <v>28</v>
      </c>
      <c r="B630" s="188">
        <v>800006850</v>
      </c>
      <c r="C630" s="188" t="s">
        <v>170</v>
      </c>
      <c r="D630" s="188" t="s">
        <v>235</v>
      </c>
      <c r="E630" s="206">
        <v>44114</v>
      </c>
      <c r="F630" s="187">
        <v>5632064</v>
      </c>
      <c r="G630" s="187">
        <v>5632064</v>
      </c>
      <c r="H630" s="193">
        <v>2643795</v>
      </c>
      <c r="I630" s="206">
        <v>44147</v>
      </c>
      <c r="J630" s="188" t="s">
        <v>2101</v>
      </c>
      <c r="K630" s="193">
        <v>480555</v>
      </c>
      <c r="L630" s="188"/>
      <c r="M630" s="193"/>
      <c r="N630" s="193"/>
      <c r="O630" s="186">
        <f t="shared" si="18"/>
        <v>480555</v>
      </c>
      <c r="P630" s="188"/>
      <c r="Q630" s="193"/>
      <c r="R630" s="193"/>
      <c r="S630" s="186">
        <f t="shared" si="19"/>
        <v>480555</v>
      </c>
      <c r="T630" s="206">
        <v>44356</v>
      </c>
      <c r="U630" s="186">
        <v>480555</v>
      </c>
      <c r="V630" s="186">
        <v>0</v>
      </c>
      <c r="W630" s="186">
        <v>0</v>
      </c>
      <c r="X630" s="186">
        <v>0</v>
      </c>
      <c r="Y630" s="188" t="s">
        <v>237</v>
      </c>
      <c r="Z630" s="188" t="s">
        <v>170</v>
      </c>
      <c r="AA630" s="188" t="s">
        <v>235</v>
      </c>
      <c r="AB630" s="206">
        <v>44088</v>
      </c>
      <c r="AC630" s="206">
        <v>44089</v>
      </c>
      <c r="AD630" s="188" t="s">
        <v>2102</v>
      </c>
      <c r="AE630" s="188" t="s">
        <v>2103</v>
      </c>
      <c r="AF630" s="188" t="s">
        <v>240</v>
      </c>
      <c r="AG630" s="188">
        <v>3</v>
      </c>
    </row>
    <row r="631" spans="1:33">
      <c r="A631" s="188" t="s">
        <v>28</v>
      </c>
      <c r="B631" s="188">
        <v>800006850</v>
      </c>
      <c r="C631" s="188" t="s">
        <v>170</v>
      </c>
      <c r="D631" s="188" t="s">
        <v>235</v>
      </c>
      <c r="E631" s="206">
        <v>44114</v>
      </c>
      <c r="F631" s="187">
        <v>5632604</v>
      </c>
      <c r="G631" s="187">
        <v>5632604</v>
      </c>
      <c r="H631" s="193">
        <v>2228941</v>
      </c>
      <c r="I631" s="206">
        <v>44147</v>
      </c>
      <c r="J631" s="188" t="s">
        <v>2104</v>
      </c>
      <c r="K631" s="193">
        <v>12317</v>
      </c>
      <c r="L631" s="188"/>
      <c r="M631" s="193"/>
      <c r="N631" s="193"/>
      <c r="O631" s="186">
        <f t="shared" si="18"/>
        <v>12317</v>
      </c>
      <c r="P631" s="188"/>
      <c r="Q631" s="193"/>
      <c r="R631" s="193"/>
      <c r="S631" s="186">
        <f t="shared" si="19"/>
        <v>12317</v>
      </c>
      <c r="T631" s="206">
        <v>44356</v>
      </c>
      <c r="U631" s="186">
        <v>0</v>
      </c>
      <c r="V631" s="186">
        <v>12317</v>
      </c>
      <c r="W631" s="186">
        <v>0</v>
      </c>
      <c r="X631" s="186">
        <v>0</v>
      </c>
      <c r="Y631" s="188" t="s">
        <v>237</v>
      </c>
      <c r="Z631" s="188" t="s">
        <v>170</v>
      </c>
      <c r="AA631" s="188" t="s">
        <v>235</v>
      </c>
      <c r="AB631" s="206">
        <v>44087</v>
      </c>
      <c r="AC631" s="206">
        <v>44090</v>
      </c>
      <c r="AD631" s="188" t="s">
        <v>2105</v>
      </c>
      <c r="AE631" s="188" t="s">
        <v>2106</v>
      </c>
      <c r="AF631" s="188" t="s">
        <v>240</v>
      </c>
      <c r="AG631" s="188">
        <v>3</v>
      </c>
    </row>
    <row r="632" spans="1:33">
      <c r="A632" s="188" t="s">
        <v>28</v>
      </c>
      <c r="B632" s="188">
        <v>800006850</v>
      </c>
      <c r="C632" s="188" t="s">
        <v>170</v>
      </c>
      <c r="D632" s="188" t="s">
        <v>235</v>
      </c>
      <c r="E632" s="206">
        <v>44114</v>
      </c>
      <c r="F632" s="187">
        <v>5634199</v>
      </c>
      <c r="G632" s="187">
        <v>5634199</v>
      </c>
      <c r="H632" s="193">
        <v>2152931</v>
      </c>
      <c r="I632" s="206">
        <v>44147</v>
      </c>
      <c r="J632" s="188" t="s">
        <v>2107</v>
      </c>
      <c r="K632" s="193">
        <v>25402</v>
      </c>
      <c r="L632" s="188"/>
      <c r="M632" s="193"/>
      <c r="N632" s="193"/>
      <c r="O632" s="186">
        <f t="shared" si="18"/>
        <v>25402</v>
      </c>
      <c r="P632" s="188"/>
      <c r="Q632" s="193"/>
      <c r="R632" s="193"/>
      <c r="S632" s="186">
        <f t="shared" si="19"/>
        <v>25402</v>
      </c>
      <c r="T632" s="206">
        <v>44356</v>
      </c>
      <c r="U632" s="186">
        <v>25402</v>
      </c>
      <c r="V632" s="186">
        <v>0</v>
      </c>
      <c r="W632" s="186">
        <v>0</v>
      </c>
      <c r="X632" s="186">
        <v>0</v>
      </c>
      <c r="Y632" s="188" t="s">
        <v>237</v>
      </c>
      <c r="Z632" s="188" t="s">
        <v>170</v>
      </c>
      <c r="AA632" s="188" t="s">
        <v>235</v>
      </c>
      <c r="AB632" s="206">
        <v>44088</v>
      </c>
      <c r="AC632" s="206">
        <v>44092</v>
      </c>
      <c r="AD632" s="188" t="s">
        <v>2108</v>
      </c>
      <c r="AE632" s="188" t="s">
        <v>2109</v>
      </c>
      <c r="AF632" s="188" t="s">
        <v>240</v>
      </c>
      <c r="AG632" s="188">
        <v>3</v>
      </c>
    </row>
    <row r="633" spans="1:33">
      <c r="A633" s="188" t="s">
        <v>28</v>
      </c>
      <c r="B633" s="188">
        <v>800006850</v>
      </c>
      <c r="C633" s="188" t="s">
        <v>170</v>
      </c>
      <c r="D633" s="188" t="s">
        <v>235</v>
      </c>
      <c r="E633" s="206">
        <v>44114</v>
      </c>
      <c r="F633" s="187">
        <v>5634598</v>
      </c>
      <c r="G633" s="187">
        <v>5634598</v>
      </c>
      <c r="H633" s="193">
        <v>1042000</v>
      </c>
      <c r="I633" s="206">
        <v>44147</v>
      </c>
      <c r="J633" s="188" t="s">
        <v>2110</v>
      </c>
      <c r="K633" s="193">
        <v>582541</v>
      </c>
      <c r="L633" s="188"/>
      <c r="M633" s="193"/>
      <c r="N633" s="193"/>
      <c r="O633" s="186">
        <f t="shared" si="18"/>
        <v>582541</v>
      </c>
      <c r="P633" s="188"/>
      <c r="Q633" s="193"/>
      <c r="R633" s="193"/>
      <c r="S633" s="186">
        <f t="shared" si="19"/>
        <v>582541</v>
      </c>
      <c r="T633" s="206">
        <v>44356</v>
      </c>
      <c r="U633" s="186">
        <v>32794</v>
      </c>
      <c r="V633" s="186">
        <v>549747</v>
      </c>
      <c r="W633" s="186">
        <v>0</v>
      </c>
      <c r="X633" s="186">
        <v>0</v>
      </c>
      <c r="Y633" s="188" t="s">
        <v>237</v>
      </c>
      <c r="Z633" s="188" t="s">
        <v>170</v>
      </c>
      <c r="AA633" s="188" t="s">
        <v>235</v>
      </c>
      <c r="AB633" s="206">
        <v>44081</v>
      </c>
      <c r="AC633" s="206">
        <v>44081</v>
      </c>
      <c r="AD633" s="188" t="s">
        <v>2111</v>
      </c>
      <c r="AE633" s="188" t="s">
        <v>2112</v>
      </c>
      <c r="AF633" s="188" t="s">
        <v>240</v>
      </c>
      <c r="AG633" s="188">
        <v>3</v>
      </c>
    </row>
    <row r="634" spans="1:33">
      <c r="A634" s="188" t="s">
        <v>28</v>
      </c>
      <c r="B634" s="188">
        <v>800006850</v>
      </c>
      <c r="C634" s="188" t="s">
        <v>170</v>
      </c>
      <c r="D634" s="188" t="s">
        <v>235</v>
      </c>
      <c r="E634" s="206">
        <v>44114</v>
      </c>
      <c r="F634" s="187">
        <v>5634714</v>
      </c>
      <c r="G634" s="187">
        <v>5634714</v>
      </c>
      <c r="H634" s="193">
        <v>2499117</v>
      </c>
      <c r="I634" s="206">
        <v>44147</v>
      </c>
      <c r="J634" s="188" t="s">
        <v>2113</v>
      </c>
      <c r="K634" s="193">
        <v>480555</v>
      </c>
      <c r="L634" s="188"/>
      <c r="M634" s="193"/>
      <c r="N634" s="193"/>
      <c r="O634" s="186">
        <f t="shared" si="18"/>
        <v>480555</v>
      </c>
      <c r="P634" s="188"/>
      <c r="Q634" s="193"/>
      <c r="R634" s="193"/>
      <c r="S634" s="186">
        <f t="shared" si="19"/>
        <v>480555</v>
      </c>
      <c r="T634" s="206">
        <v>44356</v>
      </c>
      <c r="U634" s="186">
        <v>480555</v>
      </c>
      <c r="V634" s="186">
        <v>0</v>
      </c>
      <c r="W634" s="186">
        <v>0</v>
      </c>
      <c r="X634" s="186">
        <v>0</v>
      </c>
      <c r="Y634" s="188" t="s">
        <v>237</v>
      </c>
      <c r="Z634" s="188" t="s">
        <v>170</v>
      </c>
      <c r="AA634" s="188" t="s">
        <v>235</v>
      </c>
      <c r="AB634" s="206">
        <v>44091</v>
      </c>
      <c r="AC634" s="206">
        <v>44092</v>
      </c>
      <c r="AD634" s="188" t="s">
        <v>2099</v>
      </c>
      <c r="AE634" s="188" t="s">
        <v>2114</v>
      </c>
      <c r="AF634" s="188" t="s">
        <v>240</v>
      </c>
      <c r="AG634" s="188">
        <v>3</v>
      </c>
    </row>
    <row r="635" spans="1:33">
      <c r="A635" s="188" t="s">
        <v>28</v>
      </c>
      <c r="B635" s="188">
        <v>800006850</v>
      </c>
      <c r="C635" s="188" t="s">
        <v>170</v>
      </c>
      <c r="D635" s="188" t="s">
        <v>235</v>
      </c>
      <c r="E635" s="206">
        <v>44114</v>
      </c>
      <c r="F635" s="187">
        <v>5634673</v>
      </c>
      <c r="G635" s="187">
        <v>5634673</v>
      </c>
      <c r="H635" s="193">
        <v>2319873</v>
      </c>
      <c r="I635" s="206">
        <v>44147</v>
      </c>
      <c r="J635" s="188" t="s">
        <v>2115</v>
      </c>
      <c r="K635" s="193">
        <v>480555</v>
      </c>
      <c r="L635" s="188"/>
      <c r="M635" s="193"/>
      <c r="N635" s="193"/>
      <c r="O635" s="186">
        <f t="shared" si="18"/>
        <v>480555</v>
      </c>
      <c r="P635" s="188"/>
      <c r="Q635" s="193"/>
      <c r="R635" s="193"/>
      <c r="S635" s="186">
        <f t="shared" si="19"/>
        <v>480555</v>
      </c>
      <c r="T635" s="206">
        <v>44356</v>
      </c>
      <c r="U635" s="186">
        <v>480555</v>
      </c>
      <c r="V635" s="186">
        <v>0</v>
      </c>
      <c r="W635" s="186">
        <v>0</v>
      </c>
      <c r="X635" s="186">
        <v>0</v>
      </c>
      <c r="Y635" s="188" t="s">
        <v>237</v>
      </c>
      <c r="Z635" s="188" t="s">
        <v>170</v>
      </c>
      <c r="AA635" s="188" t="s">
        <v>235</v>
      </c>
      <c r="AB635" s="206">
        <v>44091</v>
      </c>
      <c r="AC635" s="206">
        <v>44092</v>
      </c>
      <c r="AD635" s="188" t="s">
        <v>2099</v>
      </c>
      <c r="AE635" s="188" t="s">
        <v>2114</v>
      </c>
      <c r="AF635" s="188" t="s">
        <v>240</v>
      </c>
      <c r="AG635" s="188">
        <v>3</v>
      </c>
    </row>
    <row r="636" spans="1:33">
      <c r="A636" s="188" t="s">
        <v>28</v>
      </c>
      <c r="B636" s="188">
        <v>800006850</v>
      </c>
      <c r="C636" s="188" t="s">
        <v>170</v>
      </c>
      <c r="D636" s="188" t="s">
        <v>235</v>
      </c>
      <c r="E636" s="206">
        <v>44114</v>
      </c>
      <c r="F636" s="187">
        <v>5634846</v>
      </c>
      <c r="G636" s="187">
        <v>5634846</v>
      </c>
      <c r="H636" s="193">
        <v>1074499</v>
      </c>
      <c r="I636" s="206">
        <v>44147</v>
      </c>
      <c r="J636" s="188" t="s">
        <v>2116</v>
      </c>
      <c r="K636" s="193">
        <v>55776</v>
      </c>
      <c r="L636" s="188"/>
      <c r="M636" s="193"/>
      <c r="N636" s="193"/>
      <c r="O636" s="186">
        <f t="shared" si="18"/>
        <v>55776</v>
      </c>
      <c r="P636" s="188"/>
      <c r="Q636" s="193"/>
      <c r="R636" s="193"/>
      <c r="S636" s="186">
        <f t="shared" si="19"/>
        <v>55776</v>
      </c>
      <c r="T636" s="206">
        <v>44356</v>
      </c>
      <c r="U636" s="186">
        <v>55776</v>
      </c>
      <c r="V636" s="186">
        <v>0</v>
      </c>
      <c r="W636" s="186">
        <v>0</v>
      </c>
      <c r="X636" s="186">
        <v>0</v>
      </c>
      <c r="Y636" s="188" t="s">
        <v>237</v>
      </c>
      <c r="Z636" s="188" t="s">
        <v>170</v>
      </c>
      <c r="AA636" s="188" t="s">
        <v>235</v>
      </c>
      <c r="AB636" s="206">
        <v>44092</v>
      </c>
      <c r="AC636" s="206">
        <v>44092</v>
      </c>
      <c r="AD636" s="188" t="s">
        <v>2117</v>
      </c>
      <c r="AE636" s="188" t="s">
        <v>2109</v>
      </c>
      <c r="AF636" s="188" t="s">
        <v>240</v>
      </c>
      <c r="AG636" s="188">
        <v>3</v>
      </c>
    </row>
    <row r="637" spans="1:33">
      <c r="A637" s="188" t="s">
        <v>28</v>
      </c>
      <c r="B637" s="188">
        <v>800006850</v>
      </c>
      <c r="C637" s="188" t="s">
        <v>170</v>
      </c>
      <c r="D637" s="188" t="s">
        <v>235</v>
      </c>
      <c r="E637" s="206">
        <v>44114</v>
      </c>
      <c r="F637" s="187">
        <v>5635209</v>
      </c>
      <c r="G637" s="187">
        <v>5635209</v>
      </c>
      <c r="H637" s="193">
        <v>3086683</v>
      </c>
      <c r="I637" s="206">
        <v>44147</v>
      </c>
      <c r="J637" s="188" t="s">
        <v>2118</v>
      </c>
      <c r="K637" s="193">
        <v>93500</v>
      </c>
      <c r="L637" s="188"/>
      <c r="M637" s="193"/>
      <c r="N637" s="193"/>
      <c r="O637" s="186">
        <f t="shared" si="18"/>
        <v>93500</v>
      </c>
      <c r="P637" s="188"/>
      <c r="Q637" s="193"/>
      <c r="R637" s="193"/>
      <c r="S637" s="186">
        <f t="shared" si="19"/>
        <v>93500</v>
      </c>
      <c r="T637" s="206">
        <v>44356</v>
      </c>
      <c r="U637" s="186">
        <v>93500</v>
      </c>
      <c r="V637" s="186">
        <v>0</v>
      </c>
      <c r="W637" s="186">
        <v>0</v>
      </c>
      <c r="X637" s="186">
        <v>0</v>
      </c>
      <c r="Y637" s="188" t="s">
        <v>237</v>
      </c>
      <c r="Z637" s="188" t="s">
        <v>170</v>
      </c>
      <c r="AA637" s="188" t="s">
        <v>235</v>
      </c>
      <c r="AB637" s="206">
        <v>44090</v>
      </c>
      <c r="AC637" s="206">
        <v>44094</v>
      </c>
      <c r="AD637" s="188" t="s">
        <v>2119</v>
      </c>
      <c r="AE637" s="188" t="s">
        <v>2120</v>
      </c>
      <c r="AF637" s="188" t="s">
        <v>240</v>
      </c>
      <c r="AG637" s="188">
        <v>3</v>
      </c>
    </row>
    <row r="638" spans="1:33">
      <c r="A638" s="188" t="s">
        <v>28</v>
      </c>
      <c r="B638" s="188">
        <v>800006850</v>
      </c>
      <c r="C638" s="188" t="s">
        <v>170</v>
      </c>
      <c r="D638" s="188" t="s">
        <v>235</v>
      </c>
      <c r="E638" s="206">
        <v>44114</v>
      </c>
      <c r="F638" s="187">
        <v>5635230</v>
      </c>
      <c r="G638" s="187">
        <v>5635230</v>
      </c>
      <c r="H638" s="193">
        <v>1724461</v>
      </c>
      <c r="I638" s="206">
        <v>44147</v>
      </c>
      <c r="J638" s="188" t="s">
        <v>2121</v>
      </c>
      <c r="K638" s="193">
        <v>106600</v>
      </c>
      <c r="L638" s="188"/>
      <c r="M638" s="193"/>
      <c r="N638" s="193"/>
      <c r="O638" s="186">
        <f t="shared" si="18"/>
        <v>106600</v>
      </c>
      <c r="P638" s="188"/>
      <c r="Q638" s="193"/>
      <c r="R638" s="193"/>
      <c r="S638" s="186">
        <f t="shared" si="19"/>
        <v>106600</v>
      </c>
      <c r="T638" s="206">
        <v>44356</v>
      </c>
      <c r="U638" s="186">
        <v>106600</v>
      </c>
      <c r="V638" s="186">
        <v>0</v>
      </c>
      <c r="W638" s="186">
        <v>0</v>
      </c>
      <c r="X638" s="186">
        <v>0</v>
      </c>
      <c r="Y638" s="188" t="s">
        <v>237</v>
      </c>
      <c r="Z638" s="188" t="s">
        <v>170</v>
      </c>
      <c r="AA638" s="188" t="s">
        <v>235</v>
      </c>
      <c r="AB638" s="206">
        <v>44092</v>
      </c>
      <c r="AC638" s="206">
        <v>44093</v>
      </c>
      <c r="AD638" s="188" t="s">
        <v>2122</v>
      </c>
      <c r="AE638" s="188" t="s">
        <v>2123</v>
      </c>
      <c r="AF638" s="188" t="s">
        <v>240</v>
      </c>
      <c r="AG638" s="188">
        <v>3</v>
      </c>
    </row>
    <row r="639" spans="1:33">
      <c r="A639" s="188" t="s">
        <v>28</v>
      </c>
      <c r="B639" s="188">
        <v>800006850</v>
      </c>
      <c r="C639" s="188" t="s">
        <v>170</v>
      </c>
      <c r="D639" s="188" t="s">
        <v>235</v>
      </c>
      <c r="E639" s="206">
        <v>44114</v>
      </c>
      <c r="F639" s="187">
        <v>5637041</v>
      </c>
      <c r="G639" s="187">
        <v>5637041</v>
      </c>
      <c r="H639" s="193">
        <v>1410526</v>
      </c>
      <c r="I639" s="206">
        <v>44147</v>
      </c>
      <c r="J639" s="188" t="s">
        <v>2124</v>
      </c>
      <c r="K639" s="193">
        <v>100200</v>
      </c>
      <c r="L639" s="188"/>
      <c r="M639" s="193"/>
      <c r="N639" s="193"/>
      <c r="O639" s="186">
        <f t="shared" si="18"/>
        <v>100200</v>
      </c>
      <c r="P639" s="188"/>
      <c r="Q639" s="193"/>
      <c r="R639" s="193"/>
      <c r="S639" s="186">
        <f t="shared" si="19"/>
        <v>100200</v>
      </c>
      <c r="T639" s="206">
        <v>44356</v>
      </c>
      <c r="U639" s="186">
        <v>100200</v>
      </c>
      <c r="V639" s="186">
        <v>0</v>
      </c>
      <c r="W639" s="186">
        <v>0</v>
      </c>
      <c r="X639" s="186">
        <v>0</v>
      </c>
      <c r="Y639" s="188" t="s">
        <v>237</v>
      </c>
      <c r="Z639" s="188" t="s">
        <v>170</v>
      </c>
      <c r="AA639" s="188" t="s">
        <v>235</v>
      </c>
      <c r="AB639" s="206">
        <v>44087</v>
      </c>
      <c r="AC639" s="206">
        <v>44090</v>
      </c>
      <c r="AD639" s="188" t="s">
        <v>2125</v>
      </c>
      <c r="AE639" s="188" t="s">
        <v>2126</v>
      </c>
      <c r="AF639" s="188" t="s">
        <v>240</v>
      </c>
      <c r="AG639" s="188">
        <v>3</v>
      </c>
    </row>
    <row r="640" spans="1:33">
      <c r="A640" s="188" t="s">
        <v>28</v>
      </c>
      <c r="B640" s="188">
        <v>800006850</v>
      </c>
      <c r="C640" s="188" t="s">
        <v>170</v>
      </c>
      <c r="D640" s="188" t="s">
        <v>235</v>
      </c>
      <c r="E640" s="206">
        <v>44114</v>
      </c>
      <c r="F640" s="187">
        <v>5637096</v>
      </c>
      <c r="G640" s="187">
        <v>5637096</v>
      </c>
      <c r="H640" s="193">
        <v>1277165</v>
      </c>
      <c r="I640" s="206">
        <v>44147</v>
      </c>
      <c r="J640" s="188" t="s">
        <v>2127</v>
      </c>
      <c r="K640" s="193">
        <v>107700</v>
      </c>
      <c r="L640" s="188"/>
      <c r="M640" s="193"/>
      <c r="N640" s="193"/>
      <c r="O640" s="186">
        <f t="shared" si="18"/>
        <v>107700</v>
      </c>
      <c r="P640" s="188"/>
      <c r="Q640" s="193"/>
      <c r="R640" s="193"/>
      <c r="S640" s="186">
        <f t="shared" si="19"/>
        <v>107700</v>
      </c>
      <c r="T640" s="206">
        <v>44356</v>
      </c>
      <c r="U640" s="186">
        <v>107700</v>
      </c>
      <c r="V640" s="186">
        <v>0</v>
      </c>
      <c r="W640" s="186">
        <v>0</v>
      </c>
      <c r="X640" s="186">
        <v>0</v>
      </c>
      <c r="Y640" s="188" t="s">
        <v>237</v>
      </c>
      <c r="Z640" s="188" t="s">
        <v>170</v>
      </c>
      <c r="AA640" s="188" t="s">
        <v>235</v>
      </c>
      <c r="AB640" s="206">
        <v>44095</v>
      </c>
      <c r="AC640" s="206">
        <v>44096</v>
      </c>
      <c r="AD640" s="188" t="s">
        <v>2128</v>
      </c>
      <c r="AE640" s="188" t="s">
        <v>2120</v>
      </c>
      <c r="AF640" s="188" t="s">
        <v>240</v>
      </c>
      <c r="AG640" s="188">
        <v>3</v>
      </c>
    </row>
    <row r="641" spans="1:33">
      <c r="A641" s="188" t="s">
        <v>28</v>
      </c>
      <c r="B641" s="188">
        <v>800006850</v>
      </c>
      <c r="C641" s="188" t="s">
        <v>170</v>
      </c>
      <c r="D641" s="188" t="s">
        <v>235</v>
      </c>
      <c r="E641" s="206">
        <v>44114</v>
      </c>
      <c r="F641" s="187">
        <v>5637689</v>
      </c>
      <c r="G641" s="187">
        <v>5637689</v>
      </c>
      <c r="H641" s="193">
        <v>2310449</v>
      </c>
      <c r="I641" s="206">
        <v>44147</v>
      </c>
      <c r="J641" s="188" t="s">
        <v>2129</v>
      </c>
      <c r="K641" s="193">
        <v>321980</v>
      </c>
      <c r="L641" s="188"/>
      <c r="M641" s="193"/>
      <c r="N641" s="193"/>
      <c r="O641" s="186">
        <f t="shared" si="18"/>
        <v>321980</v>
      </c>
      <c r="P641" s="188"/>
      <c r="Q641" s="193"/>
      <c r="R641" s="193"/>
      <c r="S641" s="186">
        <f t="shared" si="19"/>
        <v>321980</v>
      </c>
      <c r="T641" s="206">
        <v>44356</v>
      </c>
      <c r="U641" s="186">
        <v>321980</v>
      </c>
      <c r="V641" s="186">
        <v>0</v>
      </c>
      <c r="W641" s="186">
        <v>0</v>
      </c>
      <c r="X641" s="186">
        <v>0</v>
      </c>
      <c r="Y641" s="188" t="s">
        <v>237</v>
      </c>
      <c r="Z641" s="188" t="s">
        <v>170</v>
      </c>
      <c r="AA641" s="188" t="s">
        <v>235</v>
      </c>
      <c r="AB641" s="206">
        <v>44096</v>
      </c>
      <c r="AC641" s="206">
        <v>44097</v>
      </c>
      <c r="AD641" s="188" t="s">
        <v>2130</v>
      </c>
      <c r="AE641" s="188" t="s">
        <v>2131</v>
      </c>
      <c r="AF641" s="188" t="s">
        <v>240</v>
      </c>
      <c r="AG641" s="188">
        <v>3</v>
      </c>
    </row>
    <row r="642" spans="1:33">
      <c r="A642" s="188" t="s">
        <v>28</v>
      </c>
      <c r="B642" s="188">
        <v>800006850</v>
      </c>
      <c r="C642" s="188" t="s">
        <v>170</v>
      </c>
      <c r="D642" s="188" t="s">
        <v>235</v>
      </c>
      <c r="E642" s="206">
        <v>44114</v>
      </c>
      <c r="F642" s="187">
        <v>5637790</v>
      </c>
      <c r="G642" s="187">
        <v>5637790</v>
      </c>
      <c r="H642" s="193">
        <v>1555846</v>
      </c>
      <c r="I642" s="206">
        <v>44147</v>
      </c>
      <c r="J642" s="188" t="s">
        <v>2132</v>
      </c>
      <c r="K642" s="193">
        <v>82549</v>
      </c>
      <c r="L642" s="188"/>
      <c r="M642" s="193"/>
      <c r="N642" s="193"/>
      <c r="O642" s="186">
        <f t="shared" si="18"/>
        <v>82549</v>
      </c>
      <c r="P642" s="188"/>
      <c r="Q642" s="193"/>
      <c r="R642" s="193"/>
      <c r="S642" s="186">
        <f t="shared" si="19"/>
        <v>82549</v>
      </c>
      <c r="T642" s="206">
        <v>44356</v>
      </c>
      <c r="U642" s="186">
        <v>82549</v>
      </c>
      <c r="V642" s="186">
        <v>0</v>
      </c>
      <c r="W642" s="186">
        <v>0</v>
      </c>
      <c r="X642" s="186">
        <v>0</v>
      </c>
      <c r="Y642" s="188" t="s">
        <v>237</v>
      </c>
      <c r="Z642" s="188" t="s">
        <v>170</v>
      </c>
      <c r="AA642" s="188" t="s">
        <v>235</v>
      </c>
      <c r="AB642" s="206">
        <v>44096</v>
      </c>
      <c r="AC642" s="206">
        <v>44097</v>
      </c>
      <c r="AD642" s="188" t="s">
        <v>1872</v>
      </c>
      <c r="AE642" s="188" t="s">
        <v>2133</v>
      </c>
      <c r="AF642" s="188" t="s">
        <v>240</v>
      </c>
      <c r="AG642" s="188">
        <v>3</v>
      </c>
    </row>
    <row r="643" spans="1:33">
      <c r="A643" s="188" t="s">
        <v>28</v>
      </c>
      <c r="B643" s="188">
        <v>800006850</v>
      </c>
      <c r="C643" s="188" t="s">
        <v>170</v>
      </c>
      <c r="D643" s="188" t="s">
        <v>235</v>
      </c>
      <c r="E643" s="206">
        <v>44114</v>
      </c>
      <c r="F643" s="187">
        <v>5638488</v>
      </c>
      <c r="G643" s="187">
        <v>5638488</v>
      </c>
      <c r="H643" s="193">
        <v>2588479</v>
      </c>
      <c r="I643" s="206">
        <v>44147</v>
      </c>
      <c r="J643" s="188" t="s">
        <v>2134</v>
      </c>
      <c r="K643" s="193">
        <v>753827</v>
      </c>
      <c r="L643" s="188"/>
      <c r="M643" s="193"/>
      <c r="N643" s="193"/>
      <c r="O643" s="186">
        <f t="shared" ref="O643:O706" si="20">+K643-M643-N643</f>
        <v>753827</v>
      </c>
      <c r="P643" s="188"/>
      <c r="Q643" s="193"/>
      <c r="R643" s="193"/>
      <c r="S643" s="186">
        <f t="shared" ref="S643:S706" si="21">+O643-Q643-R643</f>
        <v>753827</v>
      </c>
      <c r="T643" s="206">
        <v>44356</v>
      </c>
      <c r="U643" s="186">
        <v>753827</v>
      </c>
      <c r="V643" s="186">
        <v>0</v>
      </c>
      <c r="W643" s="186">
        <v>0</v>
      </c>
      <c r="X643" s="186">
        <v>0</v>
      </c>
      <c r="Y643" s="188" t="s">
        <v>237</v>
      </c>
      <c r="Z643" s="188" t="s">
        <v>170</v>
      </c>
      <c r="AA643" s="188" t="s">
        <v>235</v>
      </c>
      <c r="AB643" s="206">
        <v>44087</v>
      </c>
      <c r="AC643" s="206">
        <v>44089</v>
      </c>
      <c r="AD643" s="188" t="s">
        <v>2135</v>
      </c>
      <c r="AE643" s="188" t="s">
        <v>2136</v>
      </c>
      <c r="AF643" s="188" t="s">
        <v>240</v>
      </c>
      <c r="AG643" s="188">
        <v>3</v>
      </c>
    </row>
    <row r="644" spans="1:33">
      <c r="A644" s="188" t="s">
        <v>28</v>
      </c>
      <c r="B644" s="188">
        <v>800006850</v>
      </c>
      <c r="C644" s="188" t="s">
        <v>170</v>
      </c>
      <c r="D644" s="188" t="s">
        <v>235</v>
      </c>
      <c r="E644" s="206">
        <v>44114</v>
      </c>
      <c r="F644" s="187">
        <v>5638557</v>
      </c>
      <c r="G644" s="187">
        <v>5638557</v>
      </c>
      <c r="H644" s="193">
        <v>1410251</v>
      </c>
      <c r="I644" s="206">
        <v>44147</v>
      </c>
      <c r="J644" s="188" t="s">
        <v>2137</v>
      </c>
      <c r="K644" s="193">
        <v>16300</v>
      </c>
      <c r="L644" s="188"/>
      <c r="M644" s="193"/>
      <c r="N644" s="193"/>
      <c r="O644" s="186">
        <f t="shared" si="20"/>
        <v>16300</v>
      </c>
      <c r="P644" s="188"/>
      <c r="Q644" s="193"/>
      <c r="R644" s="193"/>
      <c r="S644" s="186">
        <f t="shared" si="21"/>
        <v>16300</v>
      </c>
      <c r="T644" s="206">
        <v>44356</v>
      </c>
      <c r="U644" s="186">
        <v>0</v>
      </c>
      <c r="V644" s="186">
        <v>16300</v>
      </c>
      <c r="W644" s="186">
        <v>0</v>
      </c>
      <c r="X644" s="186">
        <v>0</v>
      </c>
      <c r="Y644" s="188" t="s">
        <v>237</v>
      </c>
      <c r="Z644" s="188" t="s">
        <v>170</v>
      </c>
      <c r="AA644" s="188" t="s">
        <v>235</v>
      </c>
      <c r="AB644" s="206">
        <v>44093</v>
      </c>
      <c r="AC644" s="206">
        <v>44098</v>
      </c>
      <c r="AD644" s="188" t="s">
        <v>1732</v>
      </c>
      <c r="AE644" s="188" t="s">
        <v>2091</v>
      </c>
      <c r="AF644" s="188" t="s">
        <v>240</v>
      </c>
      <c r="AG644" s="188">
        <v>3</v>
      </c>
    </row>
    <row r="645" spans="1:33">
      <c r="A645" s="188" t="s">
        <v>28</v>
      </c>
      <c r="B645" s="188">
        <v>800006850</v>
      </c>
      <c r="C645" s="188" t="s">
        <v>170</v>
      </c>
      <c r="D645" s="188" t="s">
        <v>235</v>
      </c>
      <c r="E645" s="206">
        <v>44114</v>
      </c>
      <c r="F645" s="187">
        <v>5638753</v>
      </c>
      <c r="G645" s="187">
        <v>5638753</v>
      </c>
      <c r="H645" s="193">
        <v>1687202</v>
      </c>
      <c r="I645" s="206">
        <v>44148</v>
      </c>
      <c r="J645" s="188" t="s">
        <v>2138</v>
      </c>
      <c r="K645" s="193">
        <v>13912</v>
      </c>
      <c r="L645" s="188"/>
      <c r="M645" s="193"/>
      <c r="N645" s="193"/>
      <c r="O645" s="186">
        <f t="shared" si="20"/>
        <v>13912</v>
      </c>
      <c r="P645" s="188"/>
      <c r="Q645" s="193"/>
      <c r="R645" s="193"/>
      <c r="S645" s="186">
        <f t="shared" si="21"/>
        <v>13912</v>
      </c>
      <c r="T645" s="206">
        <v>44356</v>
      </c>
      <c r="U645" s="186">
        <v>13912</v>
      </c>
      <c r="V645" s="186">
        <v>0</v>
      </c>
      <c r="W645" s="186">
        <v>0</v>
      </c>
      <c r="X645" s="186">
        <v>0</v>
      </c>
      <c r="Y645" s="188" t="s">
        <v>237</v>
      </c>
      <c r="Z645" s="188" t="s">
        <v>170</v>
      </c>
      <c r="AA645" s="188" t="s">
        <v>235</v>
      </c>
      <c r="AB645" s="206">
        <v>44092</v>
      </c>
      <c r="AC645" s="206">
        <v>44098</v>
      </c>
      <c r="AD645" s="188" t="s">
        <v>2139</v>
      </c>
      <c r="AE645" s="188" t="s">
        <v>2109</v>
      </c>
      <c r="AF645" s="188" t="s">
        <v>240</v>
      </c>
      <c r="AG645" s="188">
        <v>3</v>
      </c>
    </row>
    <row r="646" spans="1:33">
      <c r="A646" s="188" t="s">
        <v>28</v>
      </c>
      <c r="B646" s="188">
        <v>800006850</v>
      </c>
      <c r="C646" s="188" t="s">
        <v>170</v>
      </c>
      <c r="D646" s="188" t="s">
        <v>235</v>
      </c>
      <c r="E646" s="206">
        <v>44114</v>
      </c>
      <c r="F646" s="187">
        <v>5639118</v>
      </c>
      <c r="G646" s="187">
        <v>5639118</v>
      </c>
      <c r="H646" s="193">
        <v>1983540</v>
      </c>
      <c r="I646" s="206">
        <v>44148</v>
      </c>
      <c r="J646" s="188" t="s">
        <v>2140</v>
      </c>
      <c r="K646" s="193">
        <v>73200</v>
      </c>
      <c r="L646" s="188"/>
      <c r="M646" s="193"/>
      <c r="N646" s="193"/>
      <c r="O646" s="186">
        <f t="shared" si="20"/>
        <v>73200</v>
      </c>
      <c r="P646" s="188"/>
      <c r="Q646" s="193"/>
      <c r="R646" s="193"/>
      <c r="S646" s="186">
        <f t="shared" si="21"/>
        <v>73200</v>
      </c>
      <c r="T646" s="206">
        <v>44356</v>
      </c>
      <c r="U646" s="186">
        <v>73200</v>
      </c>
      <c r="V646" s="186">
        <v>0</v>
      </c>
      <c r="W646" s="186">
        <v>0</v>
      </c>
      <c r="X646" s="186">
        <v>0</v>
      </c>
      <c r="Y646" s="188" t="s">
        <v>237</v>
      </c>
      <c r="Z646" s="188" t="s">
        <v>170</v>
      </c>
      <c r="AA646" s="188" t="s">
        <v>235</v>
      </c>
      <c r="AB646" s="206">
        <v>44074</v>
      </c>
      <c r="AC646" s="206">
        <v>44075</v>
      </c>
      <c r="AD646" s="188" t="s">
        <v>1573</v>
      </c>
      <c r="AE646" s="188" t="s">
        <v>2141</v>
      </c>
      <c r="AF646" s="188" t="s">
        <v>240</v>
      </c>
      <c r="AG646" s="188">
        <v>3</v>
      </c>
    </row>
    <row r="647" spans="1:33">
      <c r="A647" s="188" t="s">
        <v>28</v>
      </c>
      <c r="B647" s="188">
        <v>800006850</v>
      </c>
      <c r="C647" s="188" t="s">
        <v>170</v>
      </c>
      <c r="D647" s="188" t="s">
        <v>235</v>
      </c>
      <c r="E647" s="206">
        <v>44114</v>
      </c>
      <c r="F647" s="187">
        <v>5639182</v>
      </c>
      <c r="G647" s="187">
        <v>5639182</v>
      </c>
      <c r="H647" s="193">
        <v>1494169</v>
      </c>
      <c r="I647" s="206">
        <v>44148</v>
      </c>
      <c r="J647" s="188" t="s">
        <v>2142</v>
      </c>
      <c r="K647" s="193">
        <v>115949</v>
      </c>
      <c r="L647" s="188"/>
      <c r="M647" s="193"/>
      <c r="N647" s="193"/>
      <c r="O647" s="186">
        <f t="shared" si="20"/>
        <v>115949</v>
      </c>
      <c r="P647" s="188"/>
      <c r="Q647" s="193"/>
      <c r="R647" s="193"/>
      <c r="S647" s="186">
        <f t="shared" si="21"/>
        <v>115949</v>
      </c>
      <c r="T647" s="206">
        <v>44356</v>
      </c>
      <c r="U647" s="186">
        <v>115949</v>
      </c>
      <c r="V647" s="186">
        <v>0</v>
      </c>
      <c r="W647" s="186">
        <v>0</v>
      </c>
      <c r="X647" s="186">
        <v>0</v>
      </c>
      <c r="Y647" s="188" t="s">
        <v>237</v>
      </c>
      <c r="Z647" s="188" t="s">
        <v>170</v>
      </c>
      <c r="AA647" s="188" t="s">
        <v>235</v>
      </c>
      <c r="AB647" s="206">
        <v>44084</v>
      </c>
      <c r="AC647" s="206">
        <v>44085</v>
      </c>
      <c r="AD647" s="188" t="s">
        <v>2143</v>
      </c>
      <c r="AE647" s="188" t="s">
        <v>2123</v>
      </c>
      <c r="AF647" s="188" t="s">
        <v>240</v>
      </c>
      <c r="AG647" s="188">
        <v>3</v>
      </c>
    </row>
    <row r="648" spans="1:33">
      <c r="A648" s="188" t="s">
        <v>28</v>
      </c>
      <c r="B648" s="188">
        <v>800006850</v>
      </c>
      <c r="C648" s="188" t="s">
        <v>170</v>
      </c>
      <c r="D648" s="188" t="s">
        <v>235</v>
      </c>
      <c r="E648" s="206">
        <v>44114</v>
      </c>
      <c r="F648" s="187">
        <v>5639279</v>
      </c>
      <c r="G648" s="187">
        <v>5639279</v>
      </c>
      <c r="H648" s="193">
        <v>830396</v>
      </c>
      <c r="I648" s="206">
        <v>44148</v>
      </c>
      <c r="J648" s="188" t="s">
        <v>2144</v>
      </c>
      <c r="K648" s="193">
        <v>73200</v>
      </c>
      <c r="L648" s="188"/>
      <c r="M648" s="193"/>
      <c r="N648" s="193"/>
      <c r="O648" s="186">
        <f t="shared" si="20"/>
        <v>73200</v>
      </c>
      <c r="P648" s="188"/>
      <c r="Q648" s="193"/>
      <c r="R648" s="193"/>
      <c r="S648" s="186">
        <f t="shared" si="21"/>
        <v>73200</v>
      </c>
      <c r="T648" s="206">
        <v>44356</v>
      </c>
      <c r="U648" s="186">
        <v>73200</v>
      </c>
      <c r="V648" s="186">
        <v>0</v>
      </c>
      <c r="W648" s="186">
        <v>0</v>
      </c>
      <c r="X648" s="186">
        <v>0</v>
      </c>
      <c r="Y648" s="188" t="s">
        <v>237</v>
      </c>
      <c r="Z648" s="188" t="s">
        <v>170</v>
      </c>
      <c r="AA648" s="188" t="s">
        <v>235</v>
      </c>
      <c r="AB648" s="206">
        <v>44098</v>
      </c>
      <c r="AC648" s="206">
        <v>44099</v>
      </c>
      <c r="AD648" s="188" t="s">
        <v>1573</v>
      </c>
      <c r="AE648" s="188" t="s">
        <v>2141</v>
      </c>
      <c r="AF648" s="188" t="s">
        <v>240</v>
      </c>
      <c r="AG648" s="188">
        <v>3</v>
      </c>
    </row>
    <row r="649" spans="1:33">
      <c r="A649" s="188" t="s">
        <v>28</v>
      </c>
      <c r="B649" s="188">
        <v>800006850</v>
      </c>
      <c r="C649" s="188" t="s">
        <v>170</v>
      </c>
      <c r="D649" s="188" t="s">
        <v>235</v>
      </c>
      <c r="E649" s="206">
        <v>44114</v>
      </c>
      <c r="F649" s="187">
        <v>5639471</v>
      </c>
      <c r="G649" s="187">
        <v>5639471</v>
      </c>
      <c r="H649" s="193">
        <v>2757573</v>
      </c>
      <c r="I649" s="206">
        <v>44148</v>
      </c>
      <c r="J649" s="188" t="s">
        <v>2145</v>
      </c>
      <c r="K649" s="193">
        <v>276375</v>
      </c>
      <c r="L649" s="188"/>
      <c r="M649" s="193"/>
      <c r="N649" s="193"/>
      <c r="O649" s="186">
        <f t="shared" si="20"/>
        <v>276375</v>
      </c>
      <c r="P649" s="188"/>
      <c r="Q649" s="193"/>
      <c r="R649" s="193"/>
      <c r="S649" s="186">
        <f t="shared" si="21"/>
        <v>276375</v>
      </c>
      <c r="T649" s="206">
        <v>44356</v>
      </c>
      <c r="U649" s="186">
        <v>174500</v>
      </c>
      <c r="V649" s="186">
        <v>101875</v>
      </c>
      <c r="W649" s="186">
        <v>0</v>
      </c>
      <c r="X649" s="186">
        <v>0</v>
      </c>
      <c r="Y649" s="188" t="s">
        <v>237</v>
      </c>
      <c r="Z649" s="188" t="s">
        <v>170</v>
      </c>
      <c r="AA649" s="188" t="s">
        <v>235</v>
      </c>
      <c r="AB649" s="206">
        <v>44091</v>
      </c>
      <c r="AC649" s="206">
        <v>44093</v>
      </c>
      <c r="AD649" s="188" t="s">
        <v>2146</v>
      </c>
      <c r="AE649" s="188" t="s">
        <v>2147</v>
      </c>
      <c r="AF649" s="188" t="s">
        <v>240</v>
      </c>
      <c r="AG649" s="188">
        <v>3</v>
      </c>
    </row>
    <row r="650" spans="1:33">
      <c r="A650" s="188" t="s">
        <v>28</v>
      </c>
      <c r="B650" s="188">
        <v>800006850</v>
      </c>
      <c r="C650" s="188" t="s">
        <v>170</v>
      </c>
      <c r="D650" s="188" t="s">
        <v>235</v>
      </c>
      <c r="E650" s="206">
        <v>44114</v>
      </c>
      <c r="F650" s="187">
        <v>5639477</v>
      </c>
      <c r="G650" s="187">
        <v>5639477</v>
      </c>
      <c r="H650" s="193">
        <v>4219702</v>
      </c>
      <c r="I650" s="206">
        <v>44148</v>
      </c>
      <c r="J650" s="188" t="s">
        <v>2148</v>
      </c>
      <c r="K650" s="193">
        <v>790000</v>
      </c>
      <c r="L650" s="188"/>
      <c r="M650" s="193"/>
      <c r="N650" s="193"/>
      <c r="O650" s="186">
        <f t="shared" si="20"/>
        <v>790000</v>
      </c>
      <c r="P650" s="188"/>
      <c r="Q650" s="193"/>
      <c r="R650" s="193"/>
      <c r="S650" s="186">
        <f t="shared" si="21"/>
        <v>790000</v>
      </c>
      <c r="T650" s="206">
        <v>44356</v>
      </c>
      <c r="U650" s="186">
        <v>790000</v>
      </c>
      <c r="V650" s="186">
        <v>0</v>
      </c>
      <c r="W650" s="186">
        <v>0</v>
      </c>
      <c r="X650" s="186">
        <v>0</v>
      </c>
      <c r="Y650" s="188" t="s">
        <v>237</v>
      </c>
      <c r="Z650" s="188" t="s">
        <v>170</v>
      </c>
      <c r="AA650" s="188" t="s">
        <v>235</v>
      </c>
      <c r="AB650" s="206">
        <v>44069</v>
      </c>
      <c r="AC650" s="206">
        <v>44079</v>
      </c>
      <c r="AD650" s="188" t="s">
        <v>2149</v>
      </c>
      <c r="AE650" s="188" t="s">
        <v>2150</v>
      </c>
      <c r="AF650" s="188" t="s">
        <v>240</v>
      </c>
      <c r="AG650" s="188">
        <v>3</v>
      </c>
    </row>
    <row r="651" spans="1:33">
      <c r="A651" s="188" t="s">
        <v>28</v>
      </c>
      <c r="B651" s="188">
        <v>800006850</v>
      </c>
      <c r="C651" s="188" t="s">
        <v>170</v>
      </c>
      <c r="D651" s="188" t="s">
        <v>235</v>
      </c>
      <c r="E651" s="206">
        <v>44114</v>
      </c>
      <c r="F651" s="187">
        <v>5639616</v>
      </c>
      <c r="G651" s="187">
        <v>5639616</v>
      </c>
      <c r="H651" s="193">
        <v>2293605</v>
      </c>
      <c r="I651" s="206">
        <v>44148</v>
      </c>
      <c r="J651" s="188" t="s">
        <v>2151</v>
      </c>
      <c r="K651" s="193">
        <v>480555</v>
      </c>
      <c r="L651" s="188"/>
      <c r="M651" s="193"/>
      <c r="N651" s="193"/>
      <c r="O651" s="186">
        <f t="shared" si="20"/>
        <v>480555</v>
      </c>
      <c r="P651" s="188"/>
      <c r="Q651" s="193"/>
      <c r="R651" s="193"/>
      <c r="S651" s="186">
        <f t="shared" si="21"/>
        <v>480555</v>
      </c>
      <c r="T651" s="206">
        <v>44356</v>
      </c>
      <c r="U651" s="186">
        <v>480555</v>
      </c>
      <c r="V651" s="186">
        <v>0</v>
      </c>
      <c r="W651" s="186">
        <v>0</v>
      </c>
      <c r="X651" s="186">
        <v>0</v>
      </c>
      <c r="Y651" s="188" t="s">
        <v>237</v>
      </c>
      <c r="Z651" s="188" t="s">
        <v>170</v>
      </c>
      <c r="AA651" s="188" t="s">
        <v>235</v>
      </c>
      <c r="AB651" s="206">
        <v>44099</v>
      </c>
      <c r="AC651" s="206">
        <v>44100</v>
      </c>
      <c r="AD651" s="188" t="s">
        <v>2152</v>
      </c>
      <c r="AE651" s="188" t="s">
        <v>2114</v>
      </c>
      <c r="AF651" s="188" t="s">
        <v>240</v>
      </c>
      <c r="AG651" s="188">
        <v>3</v>
      </c>
    </row>
    <row r="652" spans="1:33">
      <c r="A652" s="188" t="s">
        <v>28</v>
      </c>
      <c r="B652" s="188">
        <v>800006850</v>
      </c>
      <c r="C652" s="188" t="s">
        <v>170</v>
      </c>
      <c r="D652" s="188" t="s">
        <v>235</v>
      </c>
      <c r="E652" s="206">
        <v>44114</v>
      </c>
      <c r="F652" s="187">
        <v>5639620</v>
      </c>
      <c r="G652" s="187">
        <v>5639620</v>
      </c>
      <c r="H652" s="193">
        <v>1166353</v>
      </c>
      <c r="I652" s="206">
        <v>44148</v>
      </c>
      <c r="J652" s="188" t="s">
        <v>2153</v>
      </c>
      <c r="K652" s="193">
        <v>75383</v>
      </c>
      <c r="L652" s="188"/>
      <c r="M652" s="193"/>
      <c r="N652" s="193"/>
      <c r="O652" s="186">
        <f t="shared" si="20"/>
        <v>75383</v>
      </c>
      <c r="P652" s="188"/>
      <c r="Q652" s="193"/>
      <c r="R652" s="193"/>
      <c r="S652" s="186">
        <f t="shared" si="21"/>
        <v>75383</v>
      </c>
      <c r="T652" s="206">
        <v>44356</v>
      </c>
      <c r="U652" s="186">
        <v>75383</v>
      </c>
      <c r="V652" s="186">
        <v>0</v>
      </c>
      <c r="W652" s="186">
        <v>0</v>
      </c>
      <c r="X652" s="186">
        <v>0</v>
      </c>
      <c r="Y652" s="188" t="s">
        <v>237</v>
      </c>
      <c r="Z652" s="188" t="s">
        <v>170</v>
      </c>
      <c r="AA652" s="188" t="s">
        <v>235</v>
      </c>
      <c r="AB652" s="206">
        <v>44081</v>
      </c>
      <c r="AC652" s="206">
        <v>44083</v>
      </c>
      <c r="AD652" s="188" t="s">
        <v>2154</v>
      </c>
      <c r="AE652" s="188" t="s">
        <v>2109</v>
      </c>
      <c r="AF652" s="188" t="s">
        <v>240</v>
      </c>
      <c r="AG652" s="188">
        <v>3</v>
      </c>
    </row>
    <row r="653" spans="1:33">
      <c r="A653" s="188" t="s">
        <v>28</v>
      </c>
      <c r="B653" s="188">
        <v>800006850</v>
      </c>
      <c r="C653" s="188" t="s">
        <v>170</v>
      </c>
      <c r="D653" s="188" t="s">
        <v>235</v>
      </c>
      <c r="E653" s="206">
        <v>44114</v>
      </c>
      <c r="F653" s="187">
        <v>5639622</v>
      </c>
      <c r="G653" s="187">
        <v>5639622</v>
      </c>
      <c r="H653" s="193">
        <v>2342999</v>
      </c>
      <c r="I653" s="206">
        <v>44148</v>
      </c>
      <c r="J653" s="188" t="s">
        <v>2155</v>
      </c>
      <c r="K653" s="193">
        <v>480555</v>
      </c>
      <c r="L653" s="188"/>
      <c r="M653" s="193"/>
      <c r="N653" s="193"/>
      <c r="O653" s="186">
        <f t="shared" si="20"/>
        <v>480555</v>
      </c>
      <c r="P653" s="188"/>
      <c r="Q653" s="193"/>
      <c r="R653" s="193"/>
      <c r="S653" s="186">
        <f t="shared" si="21"/>
        <v>480555</v>
      </c>
      <c r="T653" s="206">
        <v>44356</v>
      </c>
      <c r="U653" s="186">
        <v>480555</v>
      </c>
      <c r="V653" s="186">
        <v>0</v>
      </c>
      <c r="W653" s="186">
        <v>0</v>
      </c>
      <c r="X653" s="186">
        <v>0</v>
      </c>
      <c r="Y653" s="188" t="s">
        <v>237</v>
      </c>
      <c r="Z653" s="188" t="s">
        <v>170</v>
      </c>
      <c r="AA653" s="188" t="s">
        <v>235</v>
      </c>
      <c r="AB653" s="206">
        <v>44099</v>
      </c>
      <c r="AC653" s="206">
        <v>44100</v>
      </c>
      <c r="AD653" s="188" t="s">
        <v>2099</v>
      </c>
      <c r="AE653" s="188" t="s">
        <v>2131</v>
      </c>
      <c r="AF653" s="188" t="s">
        <v>240</v>
      </c>
      <c r="AG653" s="188">
        <v>3</v>
      </c>
    </row>
    <row r="654" spans="1:33">
      <c r="A654" s="188" t="s">
        <v>28</v>
      </c>
      <c r="B654" s="188">
        <v>800006850</v>
      </c>
      <c r="C654" s="188" t="s">
        <v>170</v>
      </c>
      <c r="D654" s="188" t="s">
        <v>235</v>
      </c>
      <c r="E654" s="206">
        <v>44114</v>
      </c>
      <c r="F654" s="187">
        <v>5639659</v>
      </c>
      <c r="G654" s="187">
        <v>5639659</v>
      </c>
      <c r="H654" s="193">
        <v>2687480</v>
      </c>
      <c r="I654" s="206">
        <v>44148</v>
      </c>
      <c r="J654" s="188" t="s">
        <v>2156</v>
      </c>
      <c r="K654" s="193">
        <v>219414</v>
      </c>
      <c r="L654" s="188"/>
      <c r="M654" s="193"/>
      <c r="N654" s="193"/>
      <c r="O654" s="186">
        <f t="shared" si="20"/>
        <v>219414</v>
      </c>
      <c r="P654" s="188"/>
      <c r="Q654" s="193"/>
      <c r="R654" s="193"/>
      <c r="S654" s="186">
        <f t="shared" si="21"/>
        <v>219414</v>
      </c>
      <c r="T654" s="206">
        <v>44356</v>
      </c>
      <c r="U654" s="186">
        <v>219414</v>
      </c>
      <c r="V654" s="186">
        <v>0</v>
      </c>
      <c r="W654" s="186">
        <v>0</v>
      </c>
      <c r="X654" s="186">
        <v>0</v>
      </c>
      <c r="Y654" s="188" t="s">
        <v>237</v>
      </c>
      <c r="Z654" s="188" t="s">
        <v>170</v>
      </c>
      <c r="AA654" s="188" t="s">
        <v>235</v>
      </c>
      <c r="AB654" s="206">
        <v>44086</v>
      </c>
      <c r="AC654" s="206">
        <v>44089</v>
      </c>
      <c r="AD654" s="188" t="s">
        <v>2157</v>
      </c>
      <c r="AE654" s="188" t="s">
        <v>2109</v>
      </c>
      <c r="AF654" s="188" t="s">
        <v>240</v>
      </c>
      <c r="AG654" s="188">
        <v>3</v>
      </c>
    </row>
    <row r="655" spans="1:33">
      <c r="A655" s="188" t="s">
        <v>28</v>
      </c>
      <c r="B655" s="188">
        <v>800006850</v>
      </c>
      <c r="C655" s="188" t="s">
        <v>170</v>
      </c>
      <c r="D655" s="188" t="s">
        <v>235</v>
      </c>
      <c r="E655" s="206">
        <v>44114</v>
      </c>
      <c r="F655" s="187">
        <v>5639704</v>
      </c>
      <c r="G655" s="187">
        <v>5639704</v>
      </c>
      <c r="H655" s="193">
        <v>2109038</v>
      </c>
      <c r="I655" s="206">
        <v>44148</v>
      </c>
      <c r="J655" s="188" t="s">
        <v>2158</v>
      </c>
      <c r="K655" s="193">
        <v>147624</v>
      </c>
      <c r="L655" s="188"/>
      <c r="M655" s="193"/>
      <c r="N655" s="193"/>
      <c r="O655" s="186">
        <f t="shared" si="20"/>
        <v>147624</v>
      </c>
      <c r="P655" s="188"/>
      <c r="Q655" s="193"/>
      <c r="R655" s="193"/>
      <c r="S655" s="186">
        <f t="shared" si="21"/>
        <v>147624</v>
      </c>
      <c r="T655" s="206">
        <v>44356</v>
      </c>
      <c r="U655" s="186">
        <v>147624</v>
      </c>
      <c r="V655" s="186">
        <v>0</v>
      </c>
      <c r="W655" s="186">
        <v>0</v>
      </c>
      <c r="X655" s="186">
        <v>0</v>
      </c>
      <c r="Y655" s="188" t="s">
        <v>237</v>
      </c>
      <c r="Z655" s="188" t="s">
        <v>170</v>
      </c>
      <c r="AA655" s="188" t="s">
        <v>235</v>
      </c>
      <c r="AB655" s="206">
        <v>44089</v>
      </c>
      <c r="AC655" s="206">
        <v>44091</v>
      </c>
      <c r="AD655" s="188" t="s">
        <v>2159</v>
      </c>
      <c r="AE655" s="188" t="s">
        <v>2123</v>
      </c>
      <c r="AF655" s="188" t="s">
        <v>240</v>
      </c>
      <c r="AG655" s="188">
        <v>3</v>
      </c>
    </row>
    <row r="656" spans="1:33">
      <c r="A656" s="188" t="s">
        <v>28</v>
      </c>
      <c r="B656" s="188">
        <v>800006850</v>
      </c>
      <c r="C656" s="188" t="s">
        <v>170</v>
      </c>
      <c r="D656" s="188" t="s">
        <v>235</v>
      </c>
      <c r="E656" s="206">
        <v>44114</v>
      </c>
      <c r="F656" s="187">
        <v>5639790</v>
      </c>
      <c r="G656" s="187">
        <v>5639790</v>
      </c>
      <c r="H656" s="193">
        <v>4550336</v>
      </c>
      <c r="I656" s="206">
        <v>44148</v>
      </c>
      <c r="J656" s="188" t="s">
        <v>2160</v>
      </c>
      <c r="K656" s="193">
        <v>885300</v>
      </c>
      <c r="L656" s="188"/>
      <c r="M656" s="193"/>
      <c r="N656" s="193"/>
      <c r="O656" s="186">
        <f t="shared" si="20"/>
        <v>885300</v>
      </c>
      <c r="P656" s="188"/>
      <c r="Q656" s="193"/>
      <c r="R656" s="193"/>
      <c r="S656" s="186">
        <f t="shared" si="21"/>
        <v>885300</v>
      </c>
      <c r="T656" s="206">
        <v>44356</v>
      </c>
      <c r="U656" s="186">
        <v>885300</v>
      </c>
      <c r="V656" s="186">
        <v>0</v>
      </c>
      <c r="W656" s="186">
        <v>0</v>
      </c>
      <c r="X656" s="186">
        <v>0</v>
      </c>
      <c r="Y656" s="188" t="s">
        <v>237</v>
      </c>
      <c r="Z656" s="188" t="s">
        <v>170</v>
      </c>
      <c r="AA656" s="188" t="s">
        <v>235</v>
      </c>
      <c r="AB656" s="206">
        <v>44066</v>
      </c>
      <c r="AC656" s="206">
        <v>44078</v>
      </c>
      <c r="AD656" s="188" t="s">
        <v>2161</v>
      </c>
      <c r="AE656" s="188" t="s">
        <v>578</v>
      </c>
      <c r="AF656" s="188" t="s">
        <v>240</v>
      </c>
      <c r="AG656" s="188">
        <v>3</v>
      </c>
    </row>
    <row r="657" spans="1:33">
      <c r="A657" s="188" t="s">
        <v>28</v>
      </c>
      <c r="B657" s="188">
        <v>800006850</v>
      </c>
      <c r="C657" s="188" t="s">
        <v>170</v>
      </c>
      <c r="D657" s="188" t="s">
        <v>235</v>
      </c>
      <c r="E657" s="206">
        <v>44114</v>
      </c>
      <c r="F657" s="187">
        <v>5640100</v>
      </c>
      <c r="G657" s="187">
        <v>5640100</v>
      </c>
      <c r="H657" s="193">
        <v>2168899</v>
      </c>
      <c r="I657" s="206">
        <v>44148</v>
      </c>
      <c r="J657" s="188" t="s">
        <v>2162</v>
      </c>
      <c r="K657" s="193">
        <v>321980</v>
      </c>
      <c r="L657" s="188"/>
      <c r="M657" s="193"/>
      <c r="N657" s="193"/>
      <c r="O657" s="186">
        <f t="shared" si="20"/>
        <v>321980</v>
      </c>
      <c r="P657" s="188"/>
      <c r="Q657" s="193"/>
      <c r="R657" s="193"/>
      <c r="S657" s="186">
        <f t="shared" si="21"/>
        <v>321980</v>
      </c>
      <c r="T657" s="206">
        <v>44356</v>
      </c>
      <c r="U657" s="186">
        <v>321980</v>
      </c>
      <c r="V657" s="186">
        <v>0</v>
      </c>
      <c r="W657" s="186">
        <v>0</v>
      </c>
      <c r="X657" s="186">
        <v>0</v>
      </c>
      <c r="Y657" s="188" t="s">
        <v>237</v>
      </c>
      <c r="Z657" s="188" t="s">
        <v>170</v>
      </c>
      <c r="AA657" s="188" t="s">
        <v>235</v>
      </c>
      <c r="AB657" s="206">
        <v>44101</v>
      </c>
      <c r="AC657" s="206">
        <v>44102</v>
      </c>
      <c r="AD657" s="188" t="s">
        <v>2130</v>
      </c>
      <c r="AE657" s="188" t="s">
        <v>2163</v>
      </c>
      <c r="AF657" s="188" t="s">
        <v>240</v>
      </c>
      <c r="AG657" s="188">
        <v>3</v>
      </c>
    </row>
    <row r="658" spans="1:33">
      <c r="A658" s="188" t="s">
        <v>28</v>
      </c>
      <c r="B658" s="188">
        <v>800006850</v>
      </c>
      <c r="C658" s="188" t="s">
        <v>170</v>
      </c>
      <c r="D658" s="188" t="s">
        <v>235</v>
      </c>
      <c r="E658" s="206">
        <v>44114</v>
      </c>
      <c r="F658" s="187">
        <v>5640116</v>
      </c>
      <c r="G658" s="187">
        <v>5640116</v>
      </c>
      <c r="H658" s="193">
        <v>2479040</v>
      </c>
      <c r="I658" s="206">
        <v>44148</v>
      </c>
      <c r="J658" s="188" t="s">
        <v>2164</v>
      </c>
      <c r="K658" s="193">
        <v>1725</v>
      </c>
      <c r="L658" s="188"/>
      <c r="M658" s="193"/>
      <c r="N658" s="193"/>
      <c r="O658" s="186">
        <f t="shared" si="20"/>
        <v>1725</v>
      </c>
      <c r="P658" s="188"/>
      <c r="Q658" s="193"/>
      <c r="R658" s="193"/>
      <c r="S658" s="186">
        <f t="shared" si="21"/>
        <v>1725</v>
      </c>
      <c r="T658" s="206">
        <v>44356</v>
      </c>
      <c r="U658" s="186">
        <v>0</v>
      </c>
      <c r="V658" s="186">
        <v>1725</v>
      </c>
      <c r="W658" s="186">
        <v>0</v>
      </c>
      <c r="X658" s="186">
        <v>0</v>
      </c>
      <c r="Y658" s="188" t="s">
        <v>237</v>
      </c>
      <c r="Z658" s="188" t="s">
        <v>170</v>
      </c>
      <c r="AA658" s="188" t="s">
        <v>235</v>
      </c>
      <c r="AB658" s="206">
        <v>44097</v>
      </c>
      <c r="AC658" s="206">
        <v>44102</v>
      </c>
      <c r="AD658" s="188" t="s">
        <v>1838</v>
      </c>
      <c r="AE658" s="188" t="s">
        <v>2091</v>
      </c>
      <c r="AF658" s="188" t="s">
        <v>240</v>
      </c>
      <c r="AG658" s="188">
        <v>3</v>
      </c>
    </row>
    <row r="659" spans="1:33">
      <c r="A659" s="188" t="s">
        <v>28</v>
      </c>
      <c r="B659" s="188">
        <v>800006850</v>
      </c>
      <c r="C659" s="188" t="s">
        <v>170</v>
      </c>
      <c r="D659" s="188" t="s">
        <v>235</v>
      </c>
      <c r="E659" s="206">
        <v>44114</v>
      </c>
      <c r="F659" s="187">
        <v>5640170</v>
      </c>
      <c r="G659" s="187">
        <v>5640170</v>
      </c>
      <c r="H659" s="193">
        <v>2275165</v>
      </c>
      <c r="I659" s="206">
        <v>44148</v>
      </c>
      <c r="J659" s="188" t="s">
        <v>2165</v>
      </c>
      <c r="K659" s="193">
        <v>107700</v>
      </c>
      <c r="L659" s="188"/>
      <c r="M659" s="193"/>
      <c r="N659" s="193"/>
      <c r="O659" s="186">
        <f t="shared" si="20"/>
        <v>107700</v>
      </c>
      <c r="P659" s="188"/>
      <c r="Q659" s="193"/>
      <c r="R659" s="193"/>
      <c r="S659" s="186">
        <f t="shared" si="21"/>
        <v>107700</v>
      </c>
      <c r="T659" s="206">
        <v>44356</v>
      </c>
      <c r="U659" s="186">
        <v>107700</v>
      </c>
      <c r="V659" s="186">
        <v>0</v>
      </c>
      <c r="W659" s="186">
        <v>0</v>
      </c>
      <c r="X659" s="186">
        <v>0</v>
      </c>
      <c r="Y659" s="188" t="s">
        <v>237</v>
      </c>
      <c r="Z659" s="188" t="s">
        <v>170</v>
      </c>
      <c r="AA659" s="188" t="s">
        <v>235</v>
      </c>
      <c r="AB659" s="206">
        <v>44099</v>
      </c>
      <c r="AC659" s="206">
        <v>44102</v>
      </c>
      <c r="AD659" s="188" t="s">
        <v>1710</v>
      </c>
      <c r="AE659" s="188" t="s">
        <v>2120</v>
      </c>
      <c r="AF659" s="188" t="s">
        <v>240</v>
      </c>
      <c r="AG659" s="188">
        <v>3</v>
      </c>
    </row>
    <row r="660" spans="1:33">
      <c r="A660" s="188" t="s">
        <v>28</v>
      </c>
      <c r="B660" s="188">
        <v>800006850</v>
      </c>
      <c r="C660" s="188" t="s">
        <v>170</v>
      </c>
      <c r="D660" s="188" t="s">
        <v>235</v>
      </c>
      <c r="E660" s="206">
        <v>44114</v>
      </c>
      <c r="F660" s="187">
        <v>5629328</v>
      </c>
      <c r="G660" s="187">
        <v>5629328</v>
      </c>
      <c r="H660" s="193">
        <v>1099521</v>
      </c>
      <c r="I660" s="206">
        <v>44148</v>
      </c>
      <c r="J660" s="188" t="s">
        <v>2166</v>
      </c>
      <c r="K660" s="193">
        <v>37848</v>
      </c>
      <c r="L660" s="188"/>
      <c r="M660" s="193"/>
      <c r="N660" s="193"/>
      <c r="O660" s="186">
        <f t="shared" si="20"/>
        <v>37848</v>
      </c>
      <c r="P660" s="188"/>
      <c r="Q660" s="193"/>
      <c r="R660" s="193"/>
      <c r="S660" s="186">
        <f t="shared" si="21"/>
        <v>37848</v>
      </c>
      <c r="T660" s="206">
        <v>44356</v>
      </c>
      <c r="U660" s="186">
        <v>37848</v>
      </c>
      <c r="V660" s="186">
        <v>0</v>
      </c>
      <c r="W660" s="186">
        <v>0</v>
      </c>
      <c r="X660" s="186">
        <v>0</v>
      </c>
      <c r="Y660" s="188" t="s">
        <v>237</v>
      </c>
      <c r="Z660" s="188" t="s">
        <v>170</v>
      </c>
      <c r="AA660" s="188" t="s">
        <v>235</v>
      </c>
      <c r="AB660" s="206">
        <v>44085</v>
      </c>
      <c r="AC660" s="206">
        <v>44085</v>
      </c>
      <c r="AD660" s="188" t="s">
        <v>2167</v>
      </c>
      <c r="AE660" s="188" t="s">
        <v>2168</v>
      </c>
      <c r="AF660" s="188" t="s">
        <v>240</v>
      </c>
      <c r="AG660" s="188">
        <v>3</v>
      </c>
    </row>
    <row r="661" spans="1:33">
      <c r="A661" s="188" t="s">
        <v>28</v>
      </c>
      <c r="B661" s="188">
        <v>800006850</v>
      </c>
      <c r="C661" s="188" t="s">
        <v>170</v>
      </c>
      <c r="D661" s="188" t="s">
        <v>235</v>
      </c>
      <c r="E661" s="206">
        <v>44114</v>
      </c>
      <c r="F661" s="187">
        <v>5640333</v>
      </c>
      <c r="G661" s="187">
        <v>5640333</v>
      </c>
      <c r="H661" s="193">
        <v>754411</v>
      </c>
      <c r="I661" s="206">
        <v>44148</v>
      </c>
      <c r="J661" s="188" t="s">
        <v>2169</v>
      </c>
      <c r="K661" s="193">
        <v>215400</v>
      </c>
      <c r="L661" s="188"/>
      <c r="M661" s="193"/>
      <c r="N661" s="193"/>
      <c r="O661" s="186">
        <f t="shared" si="20"/>
        <v>215400</v>
      </c>
      <c r="P661" s="188"/>
      <c r="Q661" s="193"/>
      <c r="R661" s="193"/>
      <c r="S661" s="186">
        <f t="shared" si="21"/>
        <v>215400</v>
      </c>
      <c r="T661" s="206">
        <v>44356</v>
      </c>
      <c r="U661" s="186">
        <v>215400</v>
      </c>
      <c r="V661" s="186">
        <v>0</v>
      </c>
      <c r="W661" s="186">
        <v>0</v>
      </c>
      <c r="X661" s="186">
        <v>0</v>
      </c>
      <c r="Y661" s="188" t="s">
        <v>237</v>
      </c>
      <c r="Z661" s="188" t="s">
        <v>170</v>
      </c>
      <c r="AA661" s="188" t="s">
        <v>235</v>
      </c>
      <c r="AB661" s="206">
        <v>44102</v>
      </c>
      <c r="AC661" s="206">
        <v>44102</v>
      </c>
      <c r="AD661" s="188" t="s">
        <v>1710</v>
      </c>
      <c r="AE661" s="188" t="s">
        <v>2120</v>
      </c>
      <c r="AF661" s="188" t="s">
        <v>240</v>
      </c>
      <c r="AG661" s="188">
        <v>3</v>
      </c>
    </row>
    <row r="662" spans="1:33">
      <c r="A662" s="188" t="s">
        <v>28</v>
      </c>
      <c r="B662" s="188">
        <v>800006850</v>
      </c>
      <c r="C662" s="188" t="s">
        <v>170</v>
      </c>
      <c r="D662" s="188" t="s">
        <v>235</v>
      </c>
      <c r="E662" s="206">
        <v>44114</v>
      </c>
      <c r="F662" s="187">
        <v>5640340</v>
      </c>
      <c r="G662" s="187">
        <v>5640340</v>
      </c>
      <c r="H662" s="193">
        <v>2500594</v>
      </c>
      <c r="I662" s="206">
        <v>44148</v>
      </c>
      <c r="J662" s="188" t="s">
        <v>2170</v>
      </c>
      <c r="K662" s="193">
        <v>207900</v>
      </c>
      <c r="L662" s="188"/>
      <c r="M662" s="193"/>
      <c r="N662" s="193"/>
      <c r="O662" s="186">
        <f t="shared" si="20"/>
        <v>207900</v>
      </c>
      <c r="P662" s="188"/>
      <c r="Q662" s="193"/>
      <c r="R662" s="193"/>
      <c r="S662" s="186">
        <f t="shared" si="21"/>
        <v>207900</v>
      </c>
      <c r="T662" s="206">
        <v>44356</v>
      </c>
      <c r="U662" s="186">
        <v>207900</v>
      </c>
      <c r="V662" s="186">
        <v>0</v>
      </c>
      <c r="W662" s="186">
        <v>0</v>
      </c>
      <c r="X662" s="186">
        <v>0</v>
      </c>
      <c r="Y662" s="188" t="s">
        <v>237</v>
      </c>
      <c r="Z662" s="188" t="s">
        <v>170</v>
      </c>
      <c r="AA662" s="188" t="s">
        <v>235</v>
      </c>
      <c r="AB662" s="206">
        <v>44091</v>
      </c>
      <c r="AC662" s="206">
        <v>44094</v>
      </c>
      <c r="AD662" s="188" t="s">
        <v>2171</v>
      </c>
      <c r="AE662" s="188" t="s">
        <v>2069</v>
      </c>
      <c r="AF662" s="188" t="s">
        <v>240</v>
      </c>
      <c r="AG662" s="188">
        <v>3</v>
      </c>
    </row>
    <row r="663" spans="1:33">
      <c r="A663" s="188" t="s">
        <v>28</v>
      </c>
      <c r="B663" s="188">
        <v>800006850</v>
      </c>
      <c r="C663" s="188" t="s">
        <v>170</v>
      </c>
      <c r="D663" s="188" t="s">
        <v>235</v>
      </c>
      <c r="E663" s="206">
        <v>44114</v>
      </c>
      <c r="F663" s="187">
        <v>5640754</v>
      </c>
      <c r="G663" s="187">
        <v>5640754</v>
      </c>
      <c r="H663" s="193">
        <v>877660</v>
      </c>
      <c r="I663" s="206">
        <v>44148</v>
      </c>
      <c r="J663" s="188" t="s">
        <v>2172</v>
      </c>
      <c r="K663" s="193">
        <v>322776</v>
      </c>
      <c r="L663" s="188"/>
      <c r="M663" s="193"/>
      <c r="N663" s="193"/>
      <c r="O663" s="186">
        <f t="shared" si="20"/>
        <v>322776</v>
      </c>
      <c r="P663" s="188"/>
      <c r="Q663" s="193"/>
      <c r="R663" s="193"/>
      <c r="S663" s="186">
        <f t="shared" si="21"/>
        <v>322776</v>
      </c>
      <c r="T663" s="206">
        <v>44356</v>
      </c>
      <c r="U663" s="186">
        <v>322776</v>
      </c>
      <c r="V663" s="186">
        <v>0</v>
      </c>
      <c r="W663" s="186">
        <v>0</v>
      </c>
      <c r="X663" s="186">
        <v>0</v>
      </c>
      <c r="Y663" s="188" t="s">
        <v>237</v>
      </c>
      <c r="Z663" s="188" t="s">
        <v>170</v>
      </c>
      <c r="AA663" s="188" t="s">
        <v>235</v>
      </c>
      <c r="AB663" s="206">
        <v>44103</v>
      </c>
      <c r="AC663" s="206">
        <v>44103</v>
      </c>
      <c r="AD663" s="188" t="s">
        <v>2173</v>
      </c>
      <c r="AE663" s="188" t="s">
        <v>2174</v>
      </c>
      <c r="AF663" s="188" t="s">
        <v>240</v>
      </c>
      <c r="AG663" s="188">
        <v>3</v>
      </c>
    </row>
    <row r="664" spans="1:33">
      <c r="A664" s="188" t="s">
        <v>28</v>
      </c>
      <c r="B664" s="188">
        <v>800006850</v>
      </c>
      <c r="C664" s="188" t="s">
        <v>170</v>
      </c>
      <c r="D664" s="188" t="s">
        <v>235</v>
      </c>
      <c r="E664" s="206">
        <v>44114</v>
      </c>
      <c r="F664" s="187">
        <v>5641084</v>
      </c>
      <c r="G664" s="187">
        <v>5641084</v>
      </c>
      <c r="H664" s="193">
        <v>671400</v>
      </c>
      <c r="I664" s="206">
        <v>44148</v>
      </c>
      <c r="J664" s="188" t="s">
        <v>2175</v>
      </c>
      <c r="K664" s="193">
        <v>103722</v>
      </c>
      <c r="L664" s="188"/>
      <c r="M664" s="193"/>
      <c r="N664" s="193"/>
      <c r="O664" s="186">
        <f t="shared" si="20"/>
        <v>103722</v>
      </c>
      <c r="P664" s="188"/>
      <c r="Q664" s="193"/>
      <c r="R664" s="193"/>
      <c r="S664" s="186">
        <f t="shared" si="21"/>
        <v>103722</v>
      </c>
      <c r="T664" s="206">
        <v>44356</v>
      </c>
      <c r="U664" s="186">
        <v>103722</v>
      </c>
      <c r="V664" s="186">
        <v>0</v>
      </c>
      <c r="W664" s="186">
        <v>0</v>
      </c>
      <c r="X664" s="186">
        <v>0</v>
      </c>
      <c r="Y664" s="188" t="s">
        <v>237</v>
      </c>
      <c r="Z664" s="188" t="s">
        <v>170</v>
      </c>
      <c r="AA664" s="188" t="s">
        <v>235</v>
      </c>
      <c r="AB664" s="206">
        <v>44079</v>
      </c>
      <c r="AC664" s="206">
        <v>44079</v>
      </c>
      <c r="AD664" s="188" t="s">
        <v>1720</v>
      </c>
      <c r="AE664" s="188" t="s">
        <v>2168</v>
      </c>
      <c r="AF664" s="188" t="s">
        <v>240</v>
      </c>
      <c r="AG664" s="188">
        <v>3</v>
      </c>
    </row>
    <row r="665" spans="1:33">
      <c r="A665" s="188" t="s">
        <v>28</v>
      </c>
      <c r="B665" s="188">
        <v>800006850</v>
      </c>
      <c r="C665" s="188" t="s">
        <v>170</v>
      </c>
      <c r="D665" s="188" t="s">
        <v>235</v>
      </c>
      <c r="E665" s="206">
        <v>44114</v>
      </c>
      <c r="F665" s="187">
        <v>5641194</v>
      </c>
      <c r="G665" s="187">
        <v>5641194</v>
      </c>
      <c r="H665" s="193">
        <v>953460</v>
      </c>
      <c r="I665" s="206">
        <v>44148</v>
      </c>
      <c r="J665" s="188" t="s">
        <v>2176</v>
      </c>
      <c r="K665" s="193">
        <v>129822</v>
      </c>
      <c r="L665" s="188"/>
      <c r="M665" s="193"/>
      <c r="N665" s="193"/>
      <c r="O665" s="186">
        <f t="shared" si="20"/>
        <v>129822</v>
      </c>
      <c r="P665" s="188"/>
      <c r="Q665" s="193"/>
      <c r="R665" s="193"/>
      <c r="S665" s="186">
        <f t="shared" si="21"/>
        <v>129822</v>
      </c>
      <c r="T665" s="206">
        <v>44356</v>
      </c>
      <c r="U665" s="186">
        <v>129822</v>
      </c>
      <c r="V665" s="186">
        <v>0</v>
      </c>
      <c r="W665" s="186">
        <v>0</v>
      </c>
      <c r="X665" s="186">
        <v>0</v>
      </c>
      <c r="Y665" s="188" t="s">
        <v>237</v>
      </c>
      <c r="Z665" s="188" t="s">
        <v>170</v>
      </c>
      <c r="AA665" s="188" t="s">
        <v>235</v>
      </c>
      <c r="AB665" s="206">
        <v>44103</v>
      </c>
      <c r="AC665" s="206">
        <v>44103</v>
      </c>
      <c r="AD665" s="188" t="s">
        <v>2177</v>
      </c>
      <c r="AE665" s="188" t="s">
        <v>2174</v>
      </c>
      <c r="AF665" s="188" t="s">
        <v>240</v>
      </c>
      <c r="AG665" s="188">
        <v>3</v>
      </c>
    </row>
    <row r="666" spans="1:33">
      <c r="A666" s="188" t="s">
        <v>28</v>
      </c>
      <c r="B666" s="188">
        <v>800006850</v>
      </c>
      <c r="C666" s="188" t="s">
        <v>170</v>
      </c>
      <c r="D666" s="188" t="s">
        <v>235</v>
      </c>
      <c r="E666" s="206">
        <v>44114</v>
      </c>
      <c r="F666" s="187">
        <v>5641335</v>
      </c>
      <c r="G666" s="187">
        <v>5641335</v>
      </c>
      <c r="H666" s="193">
        <v>1659620</v>
      </c>
      <c r="I666" s="206">
        <v>44148</v>
      </c>
      <c r="J666" s="188" t="s">
        <v>2178</v>
      </c>
      <c r="K666" s="193">
        <v>478830</v>
      </c>
      <c r="L666" s="188"/>
      <c r="M666" s="193"/>
      <c r="N666" s="193"/>
      <c r="O666" s="186">
        <f t="shared" si="20"/>
        <v>478830</v>
      </c>
      <c r="P666" s="188"/>
      <c r="Q666" s="193"/>
      <c r="R666" s="193"/>
      <c r="S666" s="186">
        <f t="shared" si="21"/>
        <v>478830</v>
      </c>
      <c r="T666" s="206">
        <v>44356</v>
      </c>
      <c r="U666" s="186">
        <v>478830</v>
      </c>
      <c r="V666" s="186">
        <v>0</v>
      </c>
      <c r="W666" s="186">
        <v>0</v>
      </c>
      <c r="X666" s="186">
        <v>0</v>
      </c>
      <c r="Y666" s="188" t="s">
        <v>237</v>
      </c>
      <c r="Z666" s="188" t="s">
        <v>170</v>
      </c>
      <c r="AA666" s="188" t="s">
        <v>235</v>
      </c>
      <c r="AB666" s="206">
        <v>44103</v>
      </c>
      <c r="AC666" s="206">
        <v>44104</v>
      </c>
      <c r="AD666" s="188" t="s">
        <v>2102</v>
      </c>
      <c r="AE666" s="188" t="s">
        <v>2131</v>
      </c>
      <c r="AF666" s="188" t="s">
        <v>240</v>
      </c>
      <c r="AG666" s="188">
        <v>3</v>
      </c>
    </row>
    <row r="667" spans="1:33">
      <c r="A667" s="188" t="s">
        <v>28</v>
      </c>
      <c r="B667" s="188">
        <v>800006850</v>
      </c>
      <c r="C667" s="188" t="s">
        <v>170</v>
      </c>
      <c r="D667" s="188" t="s">
        <v>235</v>
      </c>
      <c r="E667" s="206">
        <v>44114</v>
      </c>
      <c r="F667" s="187">
        <v>5641416</v>
      </c>
      <c r="G667" s="187">
        <v>5641416</v>
      </c>
      <c r="H667" s="193">
        <v>2926274</v>
      </c>
      <c r="I667" s="206">
        <v>44149</v>
      </c>
      <c r="J667" s="188" t="s">
        <v>2179</v>
      </c>
      <c r="K667" s="193">
        <v>321980</v>
      </c>
      <c r="L667" s="206">
        <v>44174</v>
      </c>
      <c r="M667" s="193">
        <v>248780</v>
      </c>
      <c r="N667" s="193">
        <v>0</v>
      </c>
      <c r="O667" s="186">
        <f t="shared" si="20"/>
        <v>73200</v>
      </c>
      <c r="P667" s="206">
        <v>44193</v>
      </c>
      <c r="Q667" s="193">
        <v>0</v>
      </c>
      <c r="R667" s="193">
        <v>0</v>
      </c>
      <c r="S667" s="186">
        <f t="shared" si="21"/>
        <v>73200</v>
      </c>
      <c r="T667" s="206">
        <v>44356</v>
      </c>
      <c r="U667" s="186">
        <v>73200</v>
      </c>
      <c r="V667" s="186">
        <v>0</v>
      </c>
      <c r="W667" s="186">
        <v>0</v>
      </c>
      <c r="X667" s="186">
        <v>0</v>
      </c>
      <c r="Y667" s="188" t="s">
        <v>237</v>
      </c>
      <c r="Z667" s="188" t="s">
        <v>170</v>
      </c>
      <c r="AA667" s="188" t="s">
        <v>235</v>
      </c>
      <c r="AB667" s="206">
        <v>44103</v>
      </c>
      <c r="AC667" s="206">
        <v>44104</v>
      </c>
      <c r="AD667" s="188" t="s">
        <v>2130</v>
      </c>
      <c r="AE667" s="188" t="s">
        <v>2180</v>
      </c>
      <c r="AF667" s="188" t="s">
        <v>240</v>
      </c>
      <c r="AG667" s="188">
        <v>3</v>
      </c>
    </row>
    <row r="668" spans="1:33">
      <c r="A668" s="188" t="s">
        <v>28</v>
      </c>
      <c r="B668" s="188">
        <v>800006850</v>
      </c>
      <c r="C668" s="188" t="s">
        <v>170</v>
      </c>
      <c r="D668" s="188" t="s">
        <v>235</v>
      </c>
      <c r="E668" s="206">
        <v>44114</v>
      </c>
      <c r="F668" s="187">
        <v>5641556</v>
      </c>
      <c r="G668" s="187">
        <v>5641556</v>
      </c>
      <c r="H668" s="193">
        <v>2460706</v>
      </c>
      <c r="I668" s="206">
        <v>44149</v>
      </c>
      <c r="J668" s="188" t="s">
        <v>2181</v>
      </c>
      <c r="K668" s="193">
        <v>20375</v>
      </c>
      <c r="L668" s="188"/>
      <c r="M668" s="193"/>
      <c r="N668" s="193"/>
      <c r="O668" s="186">
        <f t="shared" si="20"/>
        <v>20375</v>
      </c>
      <c r="P668" s="188"/>
      <c r="Q668" s="193"/>
      <c r="R668" s="193"/>
      <c r="S668" s="186">
        <f t="shared" si="21"/>
        <v>20375</v>
      </c>
      <c r="T668" s="206">
        <v>44356</v>
      </c>
      <c r="U668" s="186">
        <v>0</v>
      </c>
      <c r="V668" s="186">
        <v>20375</v>
      </c>
      <c r="W668" s="186">
        <v>0</v>
      </c>
      <c r="X668" s="186">
        <v>0</v>
      </c>
      <c r="Y668" s="188" t="s">
        <v>237</v>
      </c>
      <c r="Z668" s="188" t="s">
        <v>170</v>
      </c>
      <c r="AA668" s="188" t="s">
        <v>235</v>
      </c>
      <c r="AB668" s="206">
        <v>44091</v>
      </c>
      <c r="AC668" s="206">
        <v>44095</v>
      </c>
      <c r="AD668" s="188" t="s">
        <v>2182</v>
      </c>
      <c r="AE668" s="188" t="s">
        <v>2183</v>
      </c>
      <c r="AF668" s="188" t="s">
        <v>240</v>
      </c>
      <c r="AG668" s="188">
        <v>3</v>
      </c>
    </row>
    <row r="669" spans="1:33">
      <c r="A669" s="188" t="s">
        <v>28</v>
      </c>
      <c r="B669" s="188">
        <v>800006850</v>
      </c>
      <c r="C669" s="188" t="s">
        <v>170</v>
      </c>
      <c r="D669" s="188" t="s">
        <v>235</v>
      </c>
      <c r="E669" s="206">
        <v>44114</v>
      </c>
      <c r="F669" s="187">
        <v>5641606</v>
      </c>
      <c r="G669" s="187">
        <v>5641606</v>
      </c>
      <c r="H669" s="193">
        <v>1976032</v>
      </c>
      <c r="I669" s="206">
        <v>44149</v>
      </c>
      <c r="J669" s="188" t="s">
        <v>2184</v>
      </c>
      <c r="K669" s="193">
        <v>80824</v>
      </c>
      <c r="L669" s="206">
        <v>44174</v>
      </c>
      <c r="M669" s="193">
        <v>0</v>
      </c>
      <c r="N669" s="193">
        <v>0</v>
      </c>
      <c r="O669" s="186">
        <f t="shared" si="20"/>
        <v>80824</v>
      </c>
      <c r="P669" s="206">
        <v>44193</v>
      </c>
      <c r="Q669" s="193">
        <v>0</v>
      </c>
      <c r="R669" s="193">
        <v>0</v>
      </c>
      <c r="S669" s="186">
        <f t="shared" si="21"/>
        <v>80824</v>
      </c>
      <c r="T669" s="206">
        <v>44356</v>
      </c>
      <c r="U669" s="186">
        <v>80824</v>
      </c>
      <c r="V669" s="186">
        <v>0</v>
      </c>
      <c r="W669" s="186">
        <v>0</v>
      </c>
      <c r="X669" s="186">
        <v>0</v>
      </c>
      <c r="Y669" s="188" t="s">
        <v>237</v>
      </c>
      <c r="Z669" s="188" t="s">
        <v>170</v>
      </c>
      <c r="AA669" s="188" t="s">
        <v>235</v>
      </c>
      <c r="AB669" s="206">
        <v>44098</v>
      </c>
      <c r="AC669" s="206">
        <v>44099</v>
      </c>
      <c r="AD669" s="188" t="s">
        <v>2052</v>
      </c>
      <c r="AE669" s="188" t="s">
        <v>2185</v>
      </c>
      <c r="AF669" s="188" t="s">
        <v>240</v>
      </c>
      <c r="AG669" s="188">
        <v>3</v>
      </c>
    </row>
    <row r="670" spans="1:33">
      <c r="A670" s="188" t="s">
        <v>260</v>
      </c>
      <c r="B670" s="188">
        <v>899999151</v>
      </c>
      <c r="C670" s="188" t="s">
        <v>170</v>
      </c>
      <c r="D670" s="188" t="s">
        <v>261</v>
      </c>
      <c r="E670" s="206">
        <v>44117</v>
      </c>
      <c r="F670" s="187" t="s">
        <v>2186</v>
      </c>
      <c r="G670" s="187" t="s">
        <v>2186</v>
      </c>
      <c r="H670" s="193">
        <v>2050152</v>
      </c>
      <c r="I670" s="206">
        <v>44150</v>
      </c>
      <c r="J670" s="188" t="s">
        <v>2187</v>
      </c>
      <c r="K670" s="193">
        <v>73900</v>
      </c>
      <c r="L670" s="188"/>
      <c r="M670" s="193"/>
      <c r="N670" s="193"/>
      <c r="O670" s="186">
        <f t="shared" si="20"/>
        <v>73900</v>
      </c>
      <c r="P670" s="188"/>
      <c r="Q670" s="193"/>
      <c r="R670" s="193"/>
      <c r="S670" s="186">
        <f t="shared" si="21"/>
        <v>73900</v>
      </c>
      <c r="T670" s="206">
        <v>44126</v>
      </c>
      <c r="U670" s="186">
        <v>73900</v>
      </c>
      <c r="V670" s="186">
        <v>0</v>
      </c>
      <c r="W670" s="186">
        <v>0</v>
      </c>
      <c r="X670" s="186">
        <v>0</v>
      </c>
      <c r="Y670" s="188" t="s">
        <v>237</v>
      </c>
      <c r="Z670" s="188" t="s">
        <v>170</v>
      </c>
      <c r="AA670" s="188" t="s">
        <v>261</v>
      </c>
      <c r="AB670" s="206">
        <v>44087</v>
      </c>
      <c r="AC670" s="206">
        <v>44088</v>
      </c>
      <c r="AD670" s="188" t="s">
        <v>2188</v>
      </c>
      <c r="AE670" s="188" t="s">
        <v>2189</v>
      </c>
      <c r="AF670" s="188" t="s">
        <v>267</v>
      </c>
      <c r="AG670" s="188">
        <v>3</v>
      </c>
    </row>
    <row r="671" spans="1:33">
      <c r="A671" s="188" t="s">
        <v>260</v>
      </c>
      <c r="B671" s="188">
        <v>899999151</v>
      </c>
      <c r="C671" s="188" t="s">
        <v>170</v>
      </c>
      <c r="D671" s="188" t="s">
        <v>261</v>
      </c>
      <c r="E671" s="206">
        <v>44117</v>
      </c>
      <c r="F671" s="187" t="s">
        <v>2190</v>
      </c>
      <c r="G671" s="187" t="s">
        <v>2190</v>
      </c>
      <c r="H671" s="193">
        <v>662243</v>
      </c>
      <c r="I671" s="206">
        <v>44150</v>
      </c>
      <c r="J671" s="188" t="s">
        <v>2191</v>
      </c>
      <c r="K671" s="193">
        <v>154600</v>
      </c>
      <c r="L671" s="188"/>
      <c r="M671" s="193"/>
      <c r="N671" s="193"/>
      <c r="O671" s="186">
        <f t="shared" si="20"/>
        <v>154600</v>
      </c>
      <c r="P671" s="188"/>
      <c r="Q671" s="193"/>
      <c r="R671" s="193"/>
      <c r="S671" s="186">
        <f t="shared" si="21"/>
        <v>154600</v>
      </c>
      <c r="T671" s="206">
        <v>44126</v>
      </c>
      <c r="U671" s="186">
        <v>108220</v>
      </c>
      <c r="V671" s="186">
        <v>46380</v>
      </c>
      <c r="W671" s="186">
        <v>0</v>
      </c>
      <c r="X671" s="186">
        <v>0</v>
      </c>
      <c r="Y671" s="188" t="s">
        <v>237</v>
      </c>
      <c r="Z671" s="188" t="s">
        <v>170</v>
      </c>
      <c r="AA671" s="188" t="s">
        <v>261</v>
      </c>
      <c r="AB671" s="206">
        <v>44095</v>
      </c>
      <c r="AC671" s="206">
        <v>44096</v>
      </c>
      <c r="AD671" s="188" t="s">
        <v>2192</v>
      </c>
      <c r="AE671" s="188" t="s">
        <v>2193</v>
      </c>
      <c r="AF671" s="188" t="s">
        <v>267</v>
      </c>
      <c r="AG671" s="188">
        <v>3</v>
      </c>
    </row>
    <row r="672" spans="1:33">
      <c r="A672" s="188" t="s">
        <v>28</v>
      </c>
      <c r="B672" s="188">
        <v>800006850</v>
      </c>
      <c r="C672" s="188" t="s">
        <v>170</v>
      </c>
      <c r="D672" s="188" t="s">
        <v>235</v>
      </c>
      <c r="E672" s="206">
        <v>44114</v>
      </c>
      <c r="F672" s="187">
        <v>5641372</v>
      </c>
      <c r="G672" s="187">
        <v>5641372</v>
      </c>
      <c r="H672" s="193">
        <v>1531134</v>
      </c>
      <c r="I672" s="206">
        <v>44159</v>
      </c>
      <c r="J672" s="188" t="s">
        <v>2194</v>
      </c>
      <c r="K672" s="193">
        <v>1226</v>
      </c>
      <c r="L672" s="206">
        <v>44181</v>
      </c>
      <c r="M672" s="193">
        <v>0</v>
      </c>
      <c r="N672" s="193">
        <v>0</v>
      </c>
      <c r="O672" s="186">
        <f t="shared" si="20"/>
        <v>1226</v>
      </c>
      <c r="P672" s="206">
        <v>44195</v>
      </c>
      <c r="Q672" s="193">
        <v>0</v>
      </c>
      <c r="R672" s="193">
        <v>0</v>
      </c>
      <c r="S672" s="186">
        <f t="shared" si="21"/>
        <v>1226</v>
      </c>
      <c r="T672" s="206">
        <v>44356</v>
      </c>
      <c r="U672" s="186">
        <v>0</v>
      </c>
      <c r="V672" s="186">
        <v>1226</v>
      </c>
      <c r="W672" s="186">
        <v>0</v>
      </c>
      <c r="X672" s="186">
        <v>0</v>
      </c>
      <c r="Y672" s="188" t="s">
        <v>237</v>
      </c>
      <c r="Z672" s="188" t="s">
        <v>170</v>
      </c>
      <c r="AA672" s="188" t="s">
        <v>235</v>
      </c>
      <c r="AB672" s="206">
        <v>44100</v>
      </c>
      <c r="AC672" s="206">
        <v>44104</v>
      </c>
      <c r="AD672" s="188" t="s">
        <v>1975</v>
      </c>
      <c r="AE672" s="188" t="s">
        <v>2195</v>
      </c>
      <c r="AF672" s="188" t="s">
        <v>240</v>
      </c>
      <c r="AG672" s="188">
        <v>3</v>
      </c>
    </row>
    <row r="673" spans="1:33">
      <c r="A673" s="188" t="s">
        <v>28</v>
      </c>
      <c r="B673" s="188">
        <v>800006850</v>
      </c>
      <c r="C673" s="188" t="s">
        <v>170</v>
      </c>
      <c r="D673" s="188" t="s">
        <v>235</v>
      </c>
      <c r="E673" s="206">
        <v>44144</v>
      </c>
      <c r="F673" s="187" t="s">
        <v>2196</v>
      </c>
      <c r="G673" s="187" t="s">
        <v>2196</v>
      </c>
      <c r="H673" s="193">
        <v>1783842</v>
      </c>
      <c r="I673" s="206">
        <v>44160</v>
      </c>
      <c r="J673" s="188" t="s">
        <v>2197</v>
      </c>
      <c r="K673" s="193">
        <v>564179</v>
      </c>
      <c r="L673" s="206">
        <v>44180</v>
      </c>
      <c r="M673" s="193">
        <v>0</v>
      </c>
      <c r="N673" s="193">
        <v>0</v>
      </c>
      <c r="O673" s="186">
        <f t="shared" si="20"/>
        <v>564179</v>
      </c>
      <c r="P673" s="206">
        <v>44195</v>
      </c>
      <c r="Q673" s="193">
        <v>0</v>
      </c>
      <c r="R673" s="193">
        <v>0</v>
      </c>
      <c r="S673" s="186">
        <f t="shared" si="21"/>
        <v>564179</v>
      </c>
      <c r="T673" s="206">
        <v>44356</v>
      </c>
      <c r="U673" s="186">
        <v>126400</v>
      </c>
      <c r="V673" s="186">
        <v>437779</v>
      </c>
      <c r="W673" s="186">
        <v>0</v>
      </c>
      <c r="X673" s="186">
        <v>0</v>
      </c>
      <c r="Y673" s="188" t="s">
        <v>237</v>
      </c>
      <c r="Z673" s="188" t="s">
        <v>170</v>
      </c>
      <c r="AA673" s="188" t="s">
        <v>235</v>
      </c>
      <c r="AB673" s="206">
        <v>44112</v>
      </c>
      <c r="AC673" s="206">
        <v>44114</v>
      </c>
      <c r="AD673" s="188" t="s">
        <v>2198</v>
      </c>
      <c r="AE673" s="188" t="s">
        <v>2199</v>
      </c>
      <c r="AF673" s="188" t="s">
        <v>240</v>
      </c>
      <c r="AG673" s="188">
        <v>3</v>
      </c>
    </row>
    <row r="674" spans="1:33">
      <c r="A674" s="188" t="s">
        <v>28</v>
      </c>
      <c r="B674" s="188">
        <v>800006850</v>
      </c>
      <c r="C674" s="188" t="s">
        <v>170</v>
      </c>
      <c r="D674" s="188" t="s">
        <v>235</v>
      </c>
      <c r="E674" s="206">
        <v>44144</v>
      </c>
      <c r="F674" s="187" t="s">
        <v>2200</v>
      </c>
      <c r="G674" s="187" t="s">
        <v>2200</v>
      </c>
      <c r="H674" s="193">
        <v>2051123</v>
      </c>
      <c r="I674" s="206">
        <v>44160</v>
      </c>
      <c r="J674" s="188" t="s">
        <v>2201</v>
      </c>
      <c r="K674" s="193">
        <v>594250</v>
      </c>
      <c r="L674" s="206">
        <v>44180</v>
      </c>
      <c r="M674" s="193">
        <v>458700</v>
      </c>
      <c r="N674" s="193">
        <v>0</v>
      </c>
      <c r="O674" s="186">
        <f t="shared" si="20"/>
        <v>135550</v>
      </c>
      <c r="P674" s="206">
        <v>44195</v>
      </c>
      <c r="Q674" s="193">
        <v>0</v>
      </c>
      <c r="R674" s="193">
        <v>0</v>
      </c>
      <c r="S674" s="186">
        <f t="shared" si="21"/>
        <v>135550</v>
      </c>
      <c r="T674" s="206">
        <v>44356</v>
      </c>
      <c r="U674" s="186">
        <v>94800</v>
      </c>
      <c r="V674" s="186">
        <v>40750</v>
      </c>
      <c r="W674" s="186">
        <v>0</v>
      </c>
      <c r="X674" s="186">
        <v>0</v>
      </c>
      <c r="Y674" s="188" t="s">
        <v>237</v>
      </c>
      <c r="Z674" s="188" t="s">
        <v>170</v>
      </c>
      <c r="AA674" s="188" t="s">
        <v>235</v>
      </c>
      <c r="AB674" s="206">
        <v>44112</v>
      </c>
      <c r="AC674" s="206">
        <v>44114</v>
      </c>
      <c r="AD674" s="188" t="s">
        <v>2202</v>
      </c>
      <c r="AE674" s="188" t="s">
        <v>2203</v>
      </c>
      <c r="AF674" s="188" t="s">
        <v>240</v>
      </c>
      <c r="AG674" s="188">
        <v>3</v>
      </c>
    </row>
    <row r="675" spans="1:33">
      <c r="A675" s="188" t="s">
        <v>28</v>
      </c>
      <c r="B675" s="188">
        <v>800006850</v>
      </c>
      <c r="C675" s="188" t="s">
        <v>170</v>
      </c>
      <c r="D675" s="188" t="s">
        <v>235</v>
      </c>
      <c r="E675" s="206">
        <v>44144</v>
      </c>
      <c r="F675" s="187" t="s">
        <v>2204</v>
      </c>
      <c r="G675" s="187" t="s">
        <v>2204</v>
      </c>
      <c r="H675" s="193">
        <v>1447427</v>
      </c>
      <c r="I675" s="206">
        <v>44160</v>
      </c>
      <c r="J675" s="188" t="s">
        <v>2205</v>
      </c>
      <c r="K675" s="193">
        <v>9349</v>
      </c>
      <c r="L675" s="206">
        <v>44180</v>
      </c>
      <c r="M675" s="193">
        <v>0</v>
      </c>
      <c r="N675" s="193">
        <v>0</v>
      </c>
      <c r="O675" s="186">
        <f t="shared" si="20"/>
        <v>9349</v>
      </c>
      <c r="P675" s="206">
        <v>44195</v>
      </c>
      <c r="Q675" s="193">
        <v>0</v>
      </c>
      <c r="R675" s="193">
        <v>0</v>
      </c>
      <c r="S675" s="186">
        <f t="shared" si="21"/>
        <v>9349</v>
      </c>
      <c r="T675" s="206">
        <v>44356</v>
      </c>
      <c r="U675" s="186">
        <v>9349</v>
      </c>
      <c r="V675" s="186">
        <v>0</v>
      </c>
      <c r="W675" s="186">
        <v>0</v>
      </c>
      <c r="X675" s="186">
        <v>0</v>
      </c>
      <c r="Y675" s="188" t="s">
        <v>237</v>
      </c>
      <c r="Z675" s="188" t="s">
        <v>170</v>
      </c>
      <c r="AA675" s="188" t="s">
        <v>235</v>
      </c>
      <c r="AB675" s="206">
        <v>44133</v>
      </c>
      <c r="AC675" s="206">
        <v>44135</v>
      </c>
      <c r="AD675" s="188" t="s">
        <v>1989</v>
      </c>
      <c r="AE675" s="188" t="s">
        <v>2206</v>
      </c>
      <c r="AF675" s="188" t="s">
        <v>240</v>
      </c>
      <c r="AG675" s="188">
        <v>3</v>
      </c>
    </row>
    <row r="676" spans="1:33">
      <c r="A676" s="188" t="s">
        <v>28</v>
      </c>
      <c r="B676" s="188">
        <v>800006850</v>
      </c>
      <c r="C676" s="188" t="s">
        <v>170</v>
      </c>
      <c r="D676" s="188" t="s">
        <v>235</v>
      </c>
      <c r="E676" s="206">
        <v>44144</v>
      </c>
      <c r="F676" s="187" t="s">
        <v>2207</v>
      </c>
      <c r="G676" s="187" t="s">
        <v>2207</v>
      </c>
      <c r="H676" s="193">
        <v>787761</v>
      </c>
      <c r="I676" s="206">
        <v>44161</v>
      </c>
      <c r="J676" s="188" t="s">
        <v>2208</v>
      </c>
      <c r="K676" s="193">
        <v>106600</v>
      </c>
      <c r="L676" s="206">
        <v>44181</v>
      </c>
      <c r="M676" s="193">
        <v>0</v>
      </c>
      <c r="N676" s="193">
        <v>0</v>
      </c>
      <c r="O676" s="186">
        <f t="shared" si="20"/>
        <v>106600</v>
      </c>
      <c r="P676" s="206">
        <v>44195</v>
      </c>
      <c r="Q676" s="193">
        <v>0</v>
      </c>
      <c r="R676" s="193">
        <v>0</v>
      </c>
      <c r="S676" s="186">
        <f t="shared" si="21"/>
        <v>106600</v>
      </c>
      <c r="T676" s="206">
        <v>44356</v>
      </c>
      <c r="U676" s="186">
        <v>106600</v>
      </c>
      <c r="V676" s="186">
        <v>0</v>
      </c>
      <c r="W676" s="186">
        <v>0</v>
      </c>
      <c r="X676" s="186">
        <v>0</v>
      </c>
      <c r="Y676" s="188" t="s">
        <v>237</v>
      </c>
      <c r="Z676" s="188" t="s">
        <v>170</v>
      </c>
      <c r="AA676" s="188" t="s">
        <v>235</v>
      </c>
      <c r="AB676" s="206">
        <v>44133</v>
      </c>
      <c r="AC676" s="206">
        <v>44134</v>
      </c>
      <c r="AD676" s="188" t="s">
        <v>2122</v>
      </c>
      <c r="AE676" s="188" t="s">
        <v>2209</v>
      </c>
      <c r="AF676" s="188" t="s">
        <v>240</v>
      </c>
      <c r="AG676" s="188">
        <v>3</v>
      </c>
    </row>
    <row r="677" spans="1:33">
      <c r="A677" s="188" t="s">
        <v>28</v>
      </c>
      <c r="B677" s="188">
        <v>800006850</v>
      </c>
      <c r="C677" s="188" t="s">
        <v>170</v>
      </c>
      <c r="D677" s="188" t="s">
        <v>235</v>
      </c>
      <c r="E677" s="206">
        <v>44144</v>
      </c>
      <c r="F677" s="187" t="s">
        <v>2210</v>
      </c>
      <c r="G677" s="187" t="s">
        <v>2210</v>
      </c>
      <c r="H677" s="193">
        <v>1423935</v>
      </c>
      <c r="I677" s="206">
        <v>44161</v>
      </c>
      <c r="J677" s="188" t="s">
        <v>2211</v>
      </c>
      <c r="K677" s="193">
        <v>82549</v>
      </c>
      <c r="L677" s="206">
        <v>44180</v>
      </c>
      <c r="M677" s="193">
        <v>0</v>
      </c>
      <c r="N677" s="193">
        <v>0</v>
      </c>
      <c r="O677" s="186">
        <f t="shared" si="20"/>
        <v>82549</v>
      </c>
      <c r="P677" s="206">
        <v>44195</v>
      </c>
      <c r="Q677" s="193">
        <v>0</v>
      </c>
      <c r="R677" s="193">
        <v>0</v>
      </c>
      <c r="S677" s="186">
        <f t="shared" si="21"/>
        <v>82549</v>
      </c>
      <c r="T677" s="206">
        <v>44356</v>
      </c>
      <c r="U677" s="186">
        <v>82549</v>
      </c>
      <c r="V677" s="186">
        <v>0</v>
      </c>
      <c r="W677" s="186">
        <v>0</v>
      </c>
      <c r="X677" s="186">
        <v>0</v>
      </c>
      <c r="Y677" s="188" t="s">
        <v>237</v>
      </c>
      <c r="Z677" s="188" t="s">
        <v>170</v>
      </c>
      <c r="AA677" s="188" t="s">
        <v>235</v>
      </c>
      <c r="AB677" s="206">
        <v>44132</v>
      </c>
      <c r="AC677" s="206">
        <v>44133</v>
      </c>
      <c r="AD677" s="188" t="s">
        <v>1872</v>
      </c>
      <c r="AE677" s="188" t="s">
        <v>2212</v>
      </c>
      <c r="AF677" s="188" t="s">
        <v>240</v>
      </c>
      <c r="AG677" s="188">
        <v>3</v>
      </c>
    </row>
    <row r="678" spans="1:33">
      <c r="A678" s="188" t="s">
        <v>28</v>
      </c>
      <c r="B678" s="188">
        <v>800006850</v>
      </c>
      <c r="C678" s="188" t="s">
        <v>170</v>
      </c>
      <c r="D678" s="188" t="s">
        <v>235</v>
      </c>
      <c r="E678" s="206">
        <v>44144</v>
      </c>
      <c r="F678" s="187" t="s">
        <v>2213</v>
      </c>
      <c r="G678" s="187" t="s">
        <v>2213</v>
      </c>
      <c r="H678" s="193">
        <v>1344282</v>
      </c>
      <c r="I678" s="206">
        <v>44161</v>
      </c>
      <c r="J678" s="188" t="s">
        <v>2214</v>
      </c>
      <c r="K678" s="193">
        <v>1725</v>
      </c>
      <c r="L678" s="206">
        <v>44180</v>
      </c>
      <c r="M678" s="193">
        <v>0</v>
      </c>
      <c r="N678" s="193">
        <v>0</v>
      </c>
      <c r="O678" s="186">
        <f t="shared" si="20"/>
        <v>1725</v>
      </c>
      <c r="P678" s="206">
        <v>44195</v>
      </c>
      <c r="Q678" s="193">
        <v>0</v>
      </c>
      <c r="R678" s="193">
        <v>0</v>
      </c>
      <c r="S678" s="186">
        <f t="shared" si="21"/>
        <v>1725</v>
      </c>
      <c r="T678" s="206">
        <v>44356</v>
      </c>
      <c r="U678" s="186">
        <v>0</v>
      </c>
      <c r="V678" s="186">
        <v>1725</v>
      </c>
      <c r="W678" s="186">
        <v>0</v>
      </c>
      <c r="X678" s="186">
        <v>0</v>
      </c>
      <c r="Y678" s="188" t="s">
        <v>237</v>
      </c>
      <c r="Z678" s="188" t="s">
        <v>170</v>
      </c>
      <c r="AA678" s="188" t="s">
        <v>235</v>
      </c>
      <c r="AB678" s="206">
        <v>44105</v>
      </c>
      <c r="AC678" s="206">
        <v>44106</v>
      </c>
      <c r="AD678" s="188" t="s">
        <v>1838</v>
      </c>
      <c r="AE678" s="188" t="s">
        <v>2215</v>
      </c>
      <c r="AF678" s="188" t="s">
        <v>240</v>
      </c>
      <c r="AG678" s="188">
        <v>3</v>
      </c>
    </row>
    <row r="679" spans="1:33">
      <c r="A679" s="188" t="s">
        <v>28</v>
      </c>
      <c r="B679" s="188">
        <v>800006850</v>
      </c>
      <c r="C679" s="188" t="s">
        <v>170</v>
      </c>
      <c r="D679" s="188" t="s">
        <v>235</v>
      </c>
      <c r="E679" s="206">
        <v>44144</v>
      </c>
      <c r="F679" s="187" t="s">
        <v>2216</v>
      </c>
      <c r="G679" s="187" t="s">
        <v>2216</v>
      </c>
      <c r="H679" s="193">
        <v>1843424</v>
      </c>
      <c r="I679" s="206">
        <v>44161</v>
      </c>
      <c r="J679" s="188" t="s">
        <v>2217</v>
      </c>
      <c r="K679" s="193">
        <v>570122</v>
      </c>
      <c r="L679" s="206">
        <v>44180</v>
      </c>
      <c r="M679" s="193">
        <v>0</v>
      </c>
      <c r="N679" s="193">
        <v>0</v>
      </c>
      <c r="O679" s="186">
        <f t="shared" si="20"/>
        <v>570122</v>
      </c>
      <c r="P679" s="206">
        <v>44195</v>
      </c>
      <c r="Q679" s="193">
        <v>0</v>
      </c>
      <c r="R679" s="193">
        <v>0</v>
      </c>
      <c r="S679" s="186">
        <f t="shared" si="21"/>
        <v>570122</v>
      </c>
      <c r="T679" s="206">
        <v>44356</v>
      </c>
      <c r="U679" s="186">
        <v>0</v>
      </c>
      <c r="V679" s="186">
        <v>570122</v>
      </c>
      <c r="W679" s="186">
        <v>0</v>
      </c>
      <c r="X679" s="186">
        <v>0</v>
      </c>
      <c r="Y679" s="188" t="s">
        <v>237</v>
      </c>
      <c r="Z679" s="188" t="s">
        <v>170</v>
      </c>
      <c r="AA679" s="188" t="s">
        <v>235</v>
      </c>
      <c r="AB679" s="206">
        <v>44073</v>
      </c>
      <c r="AC679" s="206">
        <v>44074</v>
      </c>
      <c r="AD679" s="188" t="s">
        <v>2218</v>
      </c>
      <c r="AE679" s="188" t="s">
        <v>2219</v>
      </c>
      <c r="AF679" s="188" t="s">
        <v>240</v>
      </c>
      <c r="AG679" s="188">
        <v>3</v>
      </c>
    </row>
    <row r="680" spans="1:33">
      <c r="A680" s="188" t="s">
        <v>28</v>
      </c>
      <c r="B680" s="188">
        <v>800006850</v>
      </c>
      <c r="C680" s="188" t="s">
        <v>170</v>
      </c>
      <c r="D680" s="188" t="s">
        <v>235</v>
      </c>
      <c r="E680" s="206">
        <v>44144</v>
      </c>
      <c r="F680" s="187" t="s">
        <v>2220</v>
      </c>
      <c r="G680" s="187" t="s">
        <v>2220</v>
      </c>
      <c r="H680" s="193">
        <v>3208883</v>
      </c>
      <c r="I680" s="206">
        <v>44161</v>
      </c>
      <c r="J680" s="188" t="s">
        <v>2221</v>
      </c>
      <c r="K680" s="193">
        <v>1137888</v>
      </c>
      <c r="L680" s="206">
        <v>44181</v>
      </c>
      <c r="M680" s="193">
        <v>0</v>
      </c>
      <c r="N680" s="193">
        <v>0</v>
      </c>
      <c r="O680" s="186">
        <f t="shared" si="20"/>
        <v>1137888</v>
      </c>
      <c r="P680" s="206">
        <v>44195</v>
      </c>
      <c r="Q680" s="193">
        <v>0</v>
      </c>
      <c r="R680" s="193">
        <v>0</v>
      </c>
      <c r="S680" s="186">
        <f t="shared" si="21"/>
        <v>1137888</v>
      </c>
      <c r="T680" s="206">
        <v>44356</v>
      </c>
      <c r="U680" s="186">
        <v>567766</v>
      </c>
      <c r="V680" s="186">
        <v>570122</v>
      </c>
      <c r="W680" s="186">
        <v>0</v>
      </c>
      <c r="X680" s="186">
        <v>0</v>
      </c>
      <c r="Y680" s="188" t="s">
        <v>237</v>
      </c>
      <c r="Z680" s="188" t="s">
        <v>170</v>
      </c>
      <c r="AA680" s="188" t="s">
        <v>235</v>
      </c>
      <c r="AB680" s="206">
        <v>44048</v>
      </c>
      <c r="AC680" s="206">
        <v>44049</v>
      </c>
      <c r="AD680" s="188" t="s">
        <v>2222</v>
      </c>
      <c r="AE680" s="188" t="s">
        <v>2223</v>
      </c>
      <c r="AF680" s="188" t="s">
        <v>240</v>
      </c>
      <c r="AG680" s="188">
        <v>3</v>
      </c>
    </row>
    <row r="681" spans="1:33">
      <c r="A681" s="188" t="s">
        <v>28</v>
      </c>
      <c r="B681" s="188">
        <v>800006850</v>
      </c>
      <c r="C681" s="188" t="s">
        <v>170</v>
      </c>
      <c r="D681" s="188" t="s">
        <v>235</v>
      </c>
      <c r="E681" s="206">
        <v>44144</v>
      </c>
      <c r="F681" s="187" t="s">
        <v>2224</v>
      </c>
      <c r="G681" s="187" t="s">
        <v>2224</v>
      </c>
      <c r="H681" s="193">
        <v>1740359</v>
      </c>
      <c r="I681" s="206">
        <v>44161</v>
      </c>
      <c r="J681" s="188" t="s">
        <v>2225</v>
      </c>
      <c r="K681" s="193">
        <v>40750</v>
      </c>
      <c r="L681" s="206">
        <v>44180</v>
      </c>
      <c r="M681" s="193">
        <v>0</v>
      </c>
      <c r="N681" s="193">
        <v>0</v>
      </c>
      <c r="O681" s="186">
        <f t="shared" si="20"/>
        <v>40750</v>
      </c>
      <c r="P681" s="206">
        <v>44195</v>
      </c>
      <c r="Q681" s="193">
        <v>0</v>
      </c>
      <c r="R681" s="193">
        <v>0</v>
      </c>
      <c r="S681" s="186">
        <f t="shared" si="21"/>
        <v>40750</v>
      </c>
      <c r="T681" s="206">
        <v>44356</v>
      </c>
      <c r="U681" s="186">
        <v>0</v>
      </c>
      <c r="V681" s="186">
        <v>40750</v>
      </c>
      <c r="W681" s="186">
        <v>0</v>
      </c>
      <c r="X681" s="186">
        <v>0</v>
      </c>
      <c r="Y681" s="188" t="s">
        <v>237</v>
      </c>
      <c r="Z681" s="188" t="s">
        <v>170</v>
      </c>
      <c r="AA681" s="188" t="s">
        <v>235</v>
      </c>
      <c r="AB681" s="206">
        <v>44043</v>
      </c>
      <c r="AC681" s="206">
        <v>44047</v>
      </c>
      <c r="AD681" s="188" t="s">
        <v>2226</v>
      </c>
      <c r="AE681" s="188" t="s">
        <v>2227</v>
      </c>
      <c r="AF681" s="188" t="s">
        <v>240</v>
      </c>
      <c r="AG681" s="188">
        <v>3</v>
      </c>
    </row>
    <row r="682" spans="1:33">
      <c r="A682" s="188" t="s">
        <v>28</v>
      </c>
      <c r="B682" s="188">
        <v>800006850</v>
      </c>
      <c r="C682" s="188" t="s">
        <v>170</v>
      </c>
      <c r="D682" s="188" t="s">
        <v>235</v>
      </c>
      <c r="E682" s="206">
        <v>44144</v>
      </c>
      <c r="F682" s="187" t="s">
        <v>2228</v>
      </c>
      <c r="G682" s="187" t="s">
        <v>2228</v>
      </c>
      <c r="H682" s="193">
        <v>2464228</v>
      </c>
      <c r="I682" s="206">
        <v>44161</v>
      </c>
      <c r="J682" s="188" t="s">
        <v>2229</v>
      </c>
      <c r="K682" s="193">
        <v>737044</v>
      </c>
      <c r="L682" s="206">
        <v>44181</v>
      </c>
      <c r="M682" s="193">
        <v>0</v>
      </c>
      <c r="N682" s="193">
        <v>0</v>
      </c>
      <c r="O682" s="186">
        <f t="shared" si="20"/>
        <v>737044</v>
      </c>
      <c r="P682" s="206">
        <v>44195</v>
      </c>
      <c r="Q682" s="193">
        <v>0</v>
      </c>
      <c r="R682" s="193">
        <v>0</v>
      </c>
      <c r="S682" s="186">
        <f t="shared" si="21"/>
        <v>737044</v>
      </c>
      <c r="T682" s="206">
        <v>44356</v>
      </c>
      <c r="U682" s="186">
        <v>166922</v>
      </c>
      <c r="V682" s="186">
        <v>570122</v>
      </c>
      <c r="W682" s="186">
        <v>0</v>
      </c>
      <c r="X682" s="186">
        <v>0</v>
      </c>
      <c r="Y682" s="188" t="s">
        <v>237</v>
      </c>
      <c r="Z682" s="188" t="s">
        <v>170</v>
      </c>
      <c r="AA682" s="188" t="s">
        <v>235</v>
      </c>
      <c r="AB682" s="206">
        <v>44051</v>
      </c>
      <c r="AC682" s="206">
        <v>44053</v>
      </c>
      <c r="AD682" s="188" t="s">
        <v>2230</v>
      </c>
      <c r="AE682" s="188" t="s">
        <v>2231</v>
      </c>
      <c r="AF682" s="188" t="s">
        <v>240</v>
      </c>
      <c r="AG682" s="188">
        <v>3</v>
      </c>
    </row>
    <row r="683" spans="1:33">
      <c r="A683" s="188" t="s">
        <v>28</v>
      </c>
      <c r="B683" s="188">
        <v>800006850</v>
      </c>
      <c r="C683" s="188" t="s">
        <v>170</v>
      </c>
      <c r="D683" s="188" t="s">
        <v>235</v>
      </c>
      <c r="E683" s="206">
        <v>44144</v>
      </c>
      <c r="F683" s="187" t="s">
        <v>2232</v>
      </c>
      <c r="G683" s="187" t="s">
        <v>2232</v>
      </c>
      <c r="H683" s="193">
        <v>1126176</v>
      </c>
      <c r="I683" s="206">
        <v>44161</v>
      </c>
      <c r="J683" s="188" t="s">
        <v>2233</v>
      </c>
      <c r="K683" s="193">
        <v>53690</v>
      </c>
      <c r="L683" s="206">
        <v>44181</v>
      </c>
      <c r="M683" s="193">
        <v>0</v>
      </c>
      <c r="N683" s="193">
        <v>0</v>
      </c>
      <c r="O683" s="186">
        <f t="shared" si="20"/>
        <v>53690</v>
      </c>
      <c r="P683" s="206">
        <v>44195</v>
      </c>
      <c r="Q683" s="193">
        <v>0</v>
      </c>
      <c r="R683" s="193">
        <v>0</v>
      </c>
      <c r="S683" s="186">
        <f t="shared" si="21"/>
        <v>53690</v>
      </c>
      <c r="T683" s="206">
        <v>44356</v>
      </c>
      <c r="U683" s="186">
        <v>53690</v>
      </c>
      <c r="V683" s="186">
        <v>0</v>
      </c>
      <c r="W683" s="186">
        <v>0</v>
      </c>
      <c r="X683" s="186">
        <v>0</v>
      </c>
      <c r="Y683" s="188" t="s">
        <v>237</v>
      </c>
      <c r="Z683" s="188" t="s">
        <v>170</v>
      </c>
      <c r="AA683" s="188" t="s">
        <v>235</v>
      </c>
      <c r="AB683" s="206">
        <v>44132</v>
      </c>
      <c r="AC683" s="206">
        <v>44133</v>
      </c>
      <c r="AD683" s="188" t="s">
        <v>2234</v>
      </c>
      <c r="AE683" s="188" t="s">
        <v>2235</v>
      </c>
      <c r="AF683" s="188" t="s">
        <v>240</v>
      </c>
      <c r="AG683" s="188">
        <v>3</v>
      </c>
    </row>
    <row r="684" spans="1:33">
      <c r="A684" s="188" t="s">
        <v>28</v>
      </c>
      <c r="B684" s="188">
        <v>800006850</v>
      </c>
      <c r="C684" s="188" t="s">
        <v>170</v>
      </c>
      <c r="D684" s="188" t="s">
        <v>235</v>
      </c>
      <c r="E684" s="206">
        <v>44144</v>
      </c>
      <c r="F684" s="187" t="s">
        <v>2236</v>
      </c>
      <c r="G684" s="187" t="s">
        <v>2236</v>
      </c>
      <c r="H684" s="193">
        <v>3693031</v>
      </c>
      <c r="I684" s="206">
        <v>44161</v>
      </c>
      <c r="J684" s="188" t="s">
        <v>2237</v>
      </c>
      <c r="K684" s="193">
        <v>762929</v>
      </c>
      <c r="L684" s="206">
        <v>44181</v>
      </c>
      <c r="M684" s="193">
        <v>0</v>
      </c>
      <c r="N684" s="193">
        <v>0</v>
      </c>
      <c r="O684" s="186">
        <f t="shared" si="20"/>
        <v>762929</v>
      </c>
      <c r="P684" s="206">
        <v>44195</v>
      </c>
      <c r="Q684" s="193">
        <v>0</v>
      </c>
      <c r="R684" s="193">
        <v>0</v>
      </c>
      <c r="S684" s="186">
        <f t="shared" si="21"/>
        <v>762929</v>
      </c>
      <c r="T684" s="206">
        <v>44356</v>
      </c>
      <c r="U684" s="186">
        <v>405758</v>
      </c>
      <c r="V684" s="186">
        <v>357171</v>
      </c>
      <c r="W684" s="186">
        <v>0</v>
      </c>
      <c r="X684" s="186">
        <v>0</v>
      </c>
      <c r="Y684" s="188" t="s">
        <v>237</v>
      </c>
      <c r="Z684" s="188" t="s">
        <v>170</v>
      </c>
      <c r="AA684" s="188" t="s">
        <v>235</v>
      </c>
      <c r="AB684" s="206">
        <v>44131</v>
      </c>
      <c r="AC684" s="206">
        <v>44135</v>
      </c>
      <c r="AD684" s="188" t="s">
        <v>2238</v>
      </c>
      <c r="AE684" s="188" t="s">
        <v>2239</v>
      </c>
      <c r="AF684" s="188" t="s">
        <v>240</v>
      </c>
      <c r="AG684" s="188">
        <v>3</v>
      </c>
    </row>
    <row r="685" spans="1:33">
      <c r="A685" s="188" t="s">
        <v>28</v>
      </c>
      <c r="B685" s="188">
        <v>800006850</v>
      </c>
      <c r="C685" s="188" t="s">
        <v>170</v>
      </c>
      <c r="D685" s="188" t="s">
        <v>235</v>
      </c>
      <c r="E685" s="206">
        <v>44144</v>
      </c>
      <c r="F685" s="187" t="s">
        <v>2240</v>
      </c>
      <c r="G685" s="187" t="s">
        <v>2240</v>
      </c>
      <c r="H685" s="193">
        <v>1120642</v>
      </c>
      <c r="I685" s="206">
        <v>44161</v>
      </c>
      <c r="J685" s="188" t="s">
        <v>2241</v>
      </c>
      <c r="K685" s="193">
        <v>283464</v>
      </c>
      <c r="L685" s="206">
        <v>44180</v>
      </c>
      <c r="M685" s="193">
        <v>107700</v>
      </c>
      <c r="N685" s="193">
        <v>0</v>
      </c>
      <c r="O685" s="186">
        <f t="shared" si="20"/>
        <v>175764</v>
      </c>
      <c r="P685" s="206">
        <v>44195</v>
      </c>
      <c r="Q685" s="193">
        <v>0</v>
      </c>
      <c r="R685" s="193">
        <v>0</v>
      </c>
      <c r="S685" s="186">
        <f t="shared" si="21"/>
        <v>175764</v>
      </c>
      <c r="T685" s="206">
        <v>44356</v>
      </c>
      <c r="U685" s="186">
        <v>94264</v>
      </c>
      <c r="V685" s="186">
        <v>81500</v>
      </c>
      <c r="W685" s="186">
        <v>0</v>
      </c>
      <c r="X685" s="186">
        <v>0</v>
      </c>
      <c r="Y685" s="188" t="s">
        <v>237</v>
      </c>
      <c r="Z685" s="188" t="s">
        <v>170</v>
      </c>
      <c r="AA685" s="188" t="s">
        <v>235</v>
      </c>
      <c r="AB685" s="206">
        <v>44108</v>
      </c>
      <c r="AC685" s="206">
        <v>44109</v>
      </c>
      <c r="AD685" s="188" t="s">
        <v>2242</v>
      </c>
      <c r="AE685" s="188" t="s">
        <v>2243</v>
      </c>
      <c r="AF685" s="188" t="s">
        <v>240</v>
      </c>
      <c r="AG685" s="188">
        <v>3</v>
      </c>
    </row>
    <row r="686" spans="1:33">
      <c r="A686" s="188" t="s">
        <v>28</v>
      </c>
      <c r="B686" s="188">
        <v>800006850</v>
      </c>
      <c r="C686" s="188" t="s">
        <v>170</v>
      </c>
      <c r="D686" s="188" t="s">
        <v>235</v>
      </c>
      <c r="E686" s="206">
        <v>44144</v>
      </c>
      <c r="F686" s="187" t="s">
        <v>2244</v>
      </c>
      <c r="G686" s="187" t="s">
        <v>2244</v>
      </c>
      <c r="H686" s="193">
        <v>2564900</v>
      </c>
      <c r="I686" s="206">
        <v>44161</v>
      </c>
      <c r="J686" s="188" t="s">
        <v>2245</v>
      </c>
      <c r="K686" s="193">
        <v>107700</v>
      </c>
      <c r="L686" s="206">
        <v>44181</v>
      </c>
      <c r="M686" s="193">
        <v>107700</v>
      </c>
      <c r="N686" s="193">
        <v>0</v>
      </c>
      <c r="O686" s="186">
        <f t="shared" si="20"/>
        <v>0</v>
      </c>
      <c r="P686" s="188"/>
      <c r="Q686" s="193"/>
      <c r="R686" s="193"/>
      <c r="S686" s="186">
        <f t="shared" si="21"/>
        <v>0</v>
      </c>
      <c r="T686" s="188"/>
      <c r="U686" s="186">
        <v>0</v>
      </c>
      <c r="V686" s="186">
        <v>0</v>
      </c>
      <c r="W686" s="186">
        <v>0</v>
      </c>
      <c r="X686" s="186">
        <v>0</v>
      </c>
      <c r="Y686" s="188" t="s">
        <v>237</v>
      </c>
      <c r="Z686" s="188" t="s">
        <v>170</v>
      </c>
      <c r="AA686" s="188" t="s">
        <v>235</v>
      </c>
      <c r="AB686" s="206">
        <v>44107</v>
      </c>
      <c r="AC686" s="206">
        <v>44109</v>
      </c>
      <c r="AD686" s="188" t="s">
        <v>1378</v>
      </c>
      <c r="AE686" s="188" t="s">
        <v>1452</v>
      </c>
      <c r="AF686" s="188" t="s">
        <v>240</v>
      </c>
      <c r="AG686" s="188">
        <v>3</v>
      </c>
    </row>
    <row r="687" spans="1:33">
      <c r="A687" s="188" t="s">
        <v>28</v>
      </c>
      <c r="B687" s="188">
        <v>800006850</v>
      </c>
      <c r="C687" s="188" t="s">
        <v>170</v>
      </c>
      <c r="D687" s="188" t="s">
        <v>235</v>
      </c>
      <c r="E687" s="206">
        <v>44144</v>
      </c>
      <c r="F687" s="187" t="s">
        <v>2246</v>
      </c>
      <c r="G687" s="187" t="s">
        <v>2246</v>
      </c>
      <c r="H687" s="193">
        <v>2432569</v>
      </c>
      <c r="I687" s="206">
        <v>44161</v>
      </c>
      <c r="J687" s="188" t="s">
        <v>2247</v>
      </c>
      <c r="K687" s="193">
        <v>816242</v>
      </c>
      <c r="L687" s="206">
        <v>44181</v>
      </c>
      <c r="M687" s="193">
        <v>0</v>
      </c>
      <c r="N687" s="193">
        <v>0</v>
      </c>
      <c r="O687" s="186">
        <f t="shared" si="20"/>
        <v>816242</v>
      </c>
      <c r="P687" s="206">
        <v>44195</v>
      </c>
      <c r="Q687" s="193">
        <v>0</v>
      </c>
      <c r="R687" s="193">
        <v>0</v>
      </c>
      <c r="S687" s="186">
        <f t="shared" si="21"/>
        <v>816242</v>
      </c>
      <c r="T687" s="206">
        <v>44356</v>
      </c>
      <c r="U687" s="186">
        <v>816242</v>
      </c>
      <c r="V687" s="186">
        <v>0</v>
      </c>
      <c r="W687" s="186">
        <v>0</v>
      </c>
      <c r="X687" s="186">
        <v>0</v>
      </c>
      <c r="Y687" s="188" t="s">
        <v>237</v>
      </c>
      <c r="Z687" s="188" t="s">
        <v>170</v>
      </c>
      <c r="AA687" s="188" t="s">
        <v>235</v>
      </c>
      <c r="AB687" s="206">
        <v>44130</v>
      </c>
      <c r="AC687" s="206">
        <v>44131</v>
      </c>
      <c r="AD687" s="188" t="s">
        <v>2248</v>
      </c>
      <c r="AE687" s="188" t="s">
        <v>2249</v>
      </c>
      <c r="AF687" s="188" t="s">
        <v>240</v>
      </c>
      <c r="AG687" s="188">
        <v>3</v>
      </c>
    </row>
    <row r="688" spans="1:33">
      <c r="A688" s="188" t="s">
        <v>28</v>
      </c>
      <c r="B688" s="188">
        <v>800006850</v>
      </c>
      <c r="C688" s="188" t="s">
        <v>170</v>
      </c>
      <c r="D688" s="188" t="s">
        <v>235</v>
      </c>
      <c r="E688" s="206">
        <v>44144</v>
      </c>
      <c r="F688" s="187" t="s">
        <v>2250</v>
      </c>
      <c r="G688" s="187" t="s">
        <v>2250</v>
      </c>
      <c r="H688" s="193">
        <v>3822754</v>
      </c>
      <c r="I688" s="206">
        <v>44161</v>
      </c>
      <c r="J688" s="188" t="s">
        <v>2251</v>
      </c>
      <c r="K688" s="193">
        <v>66800</v>
      </c>
      <c r="L688" s="206">
        <v>44181</v>
      </c>
      <c r="M688" s="193">
        <v>0</v>
      </c>
      <c r="N688" s="193">
        <v>0</v>
      </c>
      <c r="O688" s="186">
        <f t="shared" si="20"/>
        <v>66800</v>
      </c>
      <c r="P688" s="206">
        <v>44195</v>
      </c>
      <c r="Q688" s="193">
        <v>0</v>
      </c>
      <c r="R688" s="193">
        <v>0</v>
      </c>
      <c r="S688" s="186">
        <f t="shared" si="21"/>
        <v>66800</v>
      </c>
      <c r="T688" s="206">
        <v>44356</v>
      </c>
      <c r="U688" s="186">
        <v>66800</v>
      </c>
      <c r="V688" s="186">
        <v>0</v>
      </c>
      <c r="W688" s="186">
        <v>0</v>
      </c>
      <c r="X688" s="186">
        <v>0</v>
      </c>
      <c r="Y688" s="188" t="s">
        <v>237</v>
      </c>
      <c r="Z688" s="188" t="s">
        <v>170</v>
      </c>
      <c r="AA688" s="188" t="s">
        <v>235</v>
      </c>
      <c r="AB688" s="206">
        <v>44133</v>
      </c>
      <c r="AC688" s="206">
        <v>44135</v>
      </c>
      <c r="AD688" s="188" t="s">
        <v>2252</v>
      </c>
      <c r="AE688" s="188" t="s">
        <v>2253</v>
      </c>
      <c r="AF688" s="188" t="s">
        <v>240</v>
      </c>
      <c r="AG688" s="188">
        <v>3</v>
      </c>
    </row>
    <row r="689" spans="1:33">
      <c r="A689" s="188" t="s">
        <v>28</v>
      </c>
      <c r="B689" s="188">
        <v>800006850</v>
      </c>
      <c r="C689" s="188" t="s">
        <v>170</v>
      </c>
      <c r="D689" s="188" t="s">
        <v>235</v>
      </c>
      <c r="E689" s="206">
        <v>44144</v>
      </c>
      <c r="F689" s="187" t="s">
        <v>2254</v>
      </c>
      <c r="G689" s="187" t="s">
        <v>2254</v>
      </c>
      <c r="H689" s="193">
        <v>3259994</v>
      </c>
      <c r="I689" s="206">
        <v>44161</v>
      </c>
      <c r="J689" s="188" t="s">
        <v>2255</v>
      </c>
      <c r="K689" s="193">
        <v>1192242</v>
      </c>
      <c r="L689" s="206">
        <v>44180</v>
      </c>
      <c r="M689" s="193">
        <v>0</v>
      </c>
      <c r="N689" s="193">
        <v>0</v>
      </c>
      <c r="O689" s="186">
        <f t="shared" si="20"/>
        <v>1192242</v>
      </c>
      <c r="P689" s="206">
        <v>44195</v>
      </c>
      <c r="Q689" s="193">
        <v>0</v>
      </c>
      <c r="R689" s="193">
        <v>0</v>
      </c>
      <c r="S689" s="186">
        <f t="shared" si="21"/>
        <v>1192242</v>
      </c>
      <c r="T689" s="206">
        <v>44356</v>
      </c>
      <c r="U689" s="186">
        <v>1192242</v>
      </c>
      <c r="V689" s="186">
        <v>0</v>
      </c>
      <c r="W689" s="186">
        <v>0</v>
      </c>
      <c r="X689" s="186">
        <v>0</v>
      </c>
      <c r="Y689" s="188" t="s">
        <v>237</v>
      </c>
      <c r="Z689" s="188" t="s">
        <v>170</v>
      </c>
      <c r="AA689" s="188" t="s">
        <v>235</v>
      </c>
      <c r="AB689" s="206">
        <v>44103</v>
      </c>
      <c r="AC689" s="206">
        <v>44106</v>
      </c>
      <c r="AD689" s="188" t="s">
        <v>2256</v>
      </c>
      <c r="AE689" s="188" t="s">
        <v>2257</v>
      </c>
      <c r="AF689" s="188" t="s">
        <v>240</v>
      </c>
      <c r="AG689" s="188">
        <v>3</v>
      </c>
    </row>
    <row r="690" spans="1:33">
      <c r="A690" s="188" t="s">
        <v>28</v>
      </c>
      <c r="B690" s="188">
        <v>800006850</v>
      </c>
      <c r="C690" s="188" t="s">
        <v>170</v>
      </c>
      <c r="D690" s="188" t="s">
        <v>235</v>
      </c>
      <c r="E690" s="206">
        <v>44144</v>
      </c>
      <c r="F690" s="187" t="s">
        <v>2258</v>
      </c>
      <c r="G690" s="187" t="s">
        <v>2258</v>
      </c>
      <c r="H690" s="193">
        <v>1952560</v>
      </c>
      <c r="I690" s="206">
        <v>44161</v>
      </c>
      <c r="J690" s="188" t="s">
        <v>2259</v>
      </c>
      <c r="K690" s="193">
        <v>288600</v>
      </c>
      <c r="L690" s="206">
        <v>44180</v>
      </c>
      <c r="M690" s="193">
        <v>215400</v>
      </c>
      <c r="N690" s="193">
        <v>0</v>
      </c>
      <c r="O690" s="186">
        <f t="shared" si="20"/>
        <v>73200</v>
      </c>
      <c r="P690" s="206">
        <v>44195</v>
      </c>
      <c r="Q690" s="193">
        <v>0</v>
      </c>
      <c r="R690" s="193">
        <v>0</v>
      </c>
      <c r="S690" s="186">
        <f t="shared" si="21"/>
        <v>73200</v>
      </c>
      <c r="T690" s="206">
        <v>44356</v>
      </c>
      <c r="U690" s="186">
        <v>73200</v>
      </c>
      <c r="V690" s="186">
        <v>0</v>
      </c>
      <c r="W690" s="186">
        <v>0</v>
      </c>
      <c r="X690" s="186">
        <v>0</v>
      </c>
      <c r="Y690" s="188" t="s">
        <v>237</v>
      </c>
      <c r="Z690" s="188" t="s">
        <v>170</v>
      </c>
      <c r="AA690" s="188" t="s">
        <v>235</v>
      </c>
      <c r="AB690" s="206">
        <v>44109</v>
      </c>
      <c r="AC690" s="206">
        <v>44110</v>
      </c>
      <c r="AD690" s="188" t="s">
        <v>2260</v>
      </c>
      <c r="AE690" s="188" t="s">
        <v>2261</v>
      </c>
      <c r="AF690" s="188" t="s">
        <v>240</v>
      </c>
      <c r="AG690" s="188">
        <v>3</v>
      </c>
    </row>
    <row r="691" spans="1:33">
      <c r="A691" s="188" t="s">
        <v>28</v>
      </c>
      <c r="B691" s="188">
        <v>800006850</v>
      </c>
      <c r="C691" s="188" t="s">
        <v>170</v>
      </c>
      <c r="D691" s="188" t="s">
        <v>235</v>
      </c>
      <c r="E691" s="206">
        <v>44144</v>
      </c>
      <c r="F691" s="187" t="s">
        <v>2262</v>
      </c>
      <c r="G691" s="187" t="s">
        <v>2262</v>
      </c>
      <c r="H691" s="193">
        <v>1747869</v>
      </c>
      <c r="I691" s="206">
        <v>44161</v>
      </c>
      <c r="J691" s="188" t="s">
        <v>2263</v>
      </c>
      <c r="K691" s="193">
        <v>74925</v>
      </c>
      <c r="L691" s="188"/>
      <c r="M691" s="193"/>
      <c r="N691" s="193"/>
      <c r="O691" s="186">
        <f t="shared" si="20"/>
        <v>74925</v>
      </c>
      <c r="P691" s="188"/>
      <c r="Q691" s="193"/>
      <c r="R691" s="193"/>
      <c r="S691" s="186">
        <f t="shared" si="21"/>
        <v>74925</v>
      </c>
      <c r="T691" s="206">
        <v>44356</v>
      </c>
      <c r="U691" s="186">
        <v>74925</v>
      </c>
      <c r="V691" s="186">
        <v>0</v>
      </c>
      <c r="W691" s="186">
        <v>0</v>
      </c>
      <c r="X691" s="186">
        <v>0</v>
      </c>
      <c r="Y691" s="188" t="s">
        <v>237</v>
      </c>
      <c r="Z691" s="188" t="s">
        <v>170</v>
      </c>
      <c r="AA691" s="188" t="s">
        <v>235</v>
      </c>
      <c r="AB691" s="206">
        <v>44109</v>
      </c>
      <c r="AC691" s="206">
        <v>44110</v>
      </c>
      <c r="AD691" s="188" t="s">
        <v>1593</v>
      </c>
      <c r="AE691" s="188" t="s">
        <v>2103</v>
      </c>
      <c r="AF691" s="188" t="s">
        <v>240</v>
      </c>
      <c r="AG691" s="188">
        <v>3</v>
      </c>
    </row>
    <row r="692" spans="1:33">
      <c r="A692" s="188" t="s">
        <v>28</v>
      </c>
      <c r="B692" s="188">
        <v>800006850</v>
      </c>
      <c r="C692" s="188" t="s">
        <v>170</v>
      </c>
      <c r="D692" s="188" t="s">
        <v>235</v>
      </c>
      <c r="E692" s="206">
        <v>44144</v>
      </c>
      <c r="F692" s="187" t="s">
        <v>2264</v>
      </c>
      <c r="G692" s="187" t="s">
        <v>2264</v>
      </c>
      <c r="H692" s="193">
        <v>2687662</v>
      </c>
      <c r="I692" s="206">
        <v>44161</v>
      </c>
      <c r="J692" s="188" t="s">
        <v>2265</v>
      </c>
      <c r="K692" s="193">
        <v>290325</v>
      </c>
      <c r="L692" s="206">
        <v>44180</v>
      </c>
      <c r="M692" s="193">
        <v>215400</v>
      </c>
      <c r="N692" s="193">
        <v>0</v>
      </c>
      <c r="O692" s="186">
        <f t="shared" si="20"/>
        <v>74925</v>
      </c>
      <c r="P692" s="206">
        <v>44195</v>
      </c>
      <c r="Q692" s="193">
        <v>0</v>
      </c>
      <c r="R692" s="193">
        <v>0</v>
      </c>
      <c r="S692" s="186">
        <f t="shared" si="21"/>
        <v>74925</v>
      </c>
      <c r="T692" s="206">
        <v>44356</v>
      </c>
      <c r="U692" s="186">
        <v>74925</v>
      </c>
      <c r="V692" s="186">
        <v>0</v>
      </c>
      <c r="W692" s="186">
        <v>0</v>
      </c>
      <c r="X692" s="186">
        <v>0</v>
      </c>
      <c r="Y692" s="188" t="s">
        <v>237</v>
      </c>
      <c r="Z692" s="188" t="s">
        <v>170</v>
      </c>
      <c r="AA692" s="188" t="s">
        <v>235</v>
      </c>
      <c r="AB692" s="206">
        <v>44108</v>
      </c>
      <c r="AC692" s="206">
        <v>44110</v>
      </c>
      <c r="AD692" s="188" t="s">
        <v>2266</v>
      </c>
      <c r="AE692" s="188" t="s">
        <v>2267</v>
      </c>
      <c r="AF692" s="188" t="s">
        <v>267</v>
      </c>
      <c r="AG692" s="188">
        <v>3</v>
      </c>
    </row>
    <row r="693" spans="1:33">
      <c r="A693" s="188" t="s">
        <v>28</v>
      </c>
      <c r="B693" s="188">
        <v>800006850</v>
      </c>
      <c r="C693" s="188" t="s">
        <v>170</v>
      </c>
      <c r="D693" s="188" t="s">
        <v>235</v>
      </c>
      <c r="E693" s="206">
        <v>44144</v>
      </c>
      <c r="F693" s="187" t="s">
        <v>2268</v>
      </c>
      <c r="G693" s="187" t="s">
        <v>2268</v>
      </c>
      <c r="H693" s="193">
        <v>3613284</v>
      </c>
      <c r="I693" s="206">
        <v>44161</v>
      </c>
      <c r="J693" s="188" t="s">
        <v>2269</v>
      </c>
      <c r="K693" s="193">
        <v>107700</v>
      </c>
      <c r="L693" s="206">
        <v>44181</v>
      </c>
      <c r="M693" s="193">
        <v>107700</v>
      </c>
      <c r="N693" s="193">
        <v>0</v>
      </c>
      <c r="O693" s="186">
        <f t="shared" si="20"/>
        <v>0</v>
      </c>
      <c r="P693" s="188"/>
      <c r="Q693" s="193"/>
      <c r="R693" s="193"/>
      <c r="S693" s="186">
        <f t="shared" si="21"/>
        <v>0</v>
      </c>
      <c r="T693" s="188"/>
      <c r="U693" s="186">
        <v>0</v>
      </c>
      <c r="V693" s="186">
        <v>0</v>
      </c>
      <c r="W693" s="186">
        <v>0</v>
      </c>
      <c r="X693" s="186">
        <v>0</v>
      </c>
      <c r="Y693" s="188" t="s">
        <v>237</v>
      </c>
      <c r="Z693" s="188" t="s">
        <v>170</v>
      </c>
      <c r="AA693" s="188" t="s">
        <v>235</v>
      </c>
      <c r="AB693" s="206">
        <v>44102</v>
      </c>
      <c r="AC693" s="206">
        <v>44111</v>
      </c>
      <c r="AD693" s="188" t="s">
        <v>2128</v>
      </c>
      <c r="AE693" s="188" t="s">
        <v>2270</v>
      </c>
      <c r="AF693" s="188" t="s">
        <v>240</v>
      </c>
      <c r="AG693" s="188">
        <v>3</v>
      </c>
    </row>
    <row r="694" spans="1:33">
      <c r="A694" s="188" t="s">
        <v>28</v>
      </c>
      <c r="B694" s="188">
        <v>800006850</v>
      </c>
      <c r="C694" s="188" t="s">
        <v>170</v>
      </c>
      <c r="D694" s="188" t="s">
        <v>235</v>
      </c>
      <c r="E694" s="206">
        <v>44144</v>
      </c>
      <c r="F694" s="187" t="s">
        <v>2271</v>
      </c>
      <c r="G694" s="187" t="s">
        <v>2271</v>
      </c>
      <c r="H694" s="193">
        <v>2296987</v>
      </c>
      <c r="I694" s="206">
        <v>44163</v>
      </c>
      <c r="J694" s="188" t="s">
        <v>2272</v>
      </c>
      <c r="K694" s="193">
        <v>480555</v>
      </c>
      <c r="L694" s="206">
        <v>44189</v>
      </c>
      <c r="M694" s="193">
        <v>405630</v>
      </c>
      <c r="N694" s="193">
        <v>0</v>
      </c>
      <c r="O694" s="186">
        <f t="shared" si="20"/>
        <v>74925</v>
      </c>
      <c r="P694" s="206">
        <v>44201</v>
      </c>
      <c r="Q694" s="193">
        <v>0</v>
      </c>
      <c r="R694" s="193">
        <v>0</v>
      </c>
      <c r="S694" s="186">
        <f t="shared" si="21"/>
        <v>74925</v>
      </c>
      <c r="T694" s="206">
        <v>44356</v>
      </c>
      <c r="U694" s="186">
        <v>74925</v>
      </c>
      <c r="V694" s="186">
        <v>0</v>
      </c>
      <c r="W694" s="186">
        <v>0</v>
      </c>
      <c r="X694" s="186">
        <v>0</v>
      </c>
      <c r="Y694" s="188" t="s">
        <v>237</v>
      </c>
      <c r="Z694" s="188" t="s">
        <v>170</v>
      </c>
      <c r="AA694" s="188" t="s">
        <v>235</v>
      </c>
      <c r="AB694" s="206">
        <v>44123</v>
      </c>
      <c r="AC694" s="206">
        <v>44124</v>
      </c>
      <c r="AD694" s="188" t="s">
        <v>2099</v>
      </c>
      <c r="AE694" s="188" t="s">
        <v>2273</v>
      </c>
      <c r="AF694" s="188" t="s">
        <v>240</v>
      </c>
      <c r="AG694" s="188">
        <v>3</v>
      </c>
    </row>
    <row r="695" spans="1:33">
      <c r="A695" s="188" t="s">
        <v>28</v>
      </c>
      <c r="B695" s="188">
        <v>800006850</v>
      </c>
      <c r="C695" s="188" t="s">
        <v>170</v>
      </c>
      <c r="D695" s="188" t="s">
        <v>235</v>
      </c>
      <c r="E695" s="206">
        <v>44144</v>
      </c>
      <c r="F695" s="187" t="s">
        <v>2274</v>
      </c>
      <c r="G695" s="187" t="s">
        <v>2274</v>
      </c>
      <c r="H695" s="193">
        <v>1924004</v>
      </c>
      <c r="I695" s="206">
        <v>44165</v>
      </c>
      <c r="J695" s="188" t="s">
        <v>2275</v>
      </c>
      <c r="K695" s="193">
        <v>73200</v>
      </c>
      <c r="L695" s="206">
        <v>44189</v>
      </c>
      <c r="M695" s="193">
        <v>0</v>
      </c>
      <c r="N695" s="193">
        <v>0</v>
      </c>
      <c r="O695" s="186">
        <f t="shared" si="20"/>
        <v>73200</v>
      </c>
      <c r="P695" s="206">
        <v>44201</v>
      </c>
      <c r="Q695" s="193">
        <v>0</v>
      </c>
      <c r="R695" s="193">
        <v>0</v>
      </c>
      <c r="S695" s="186">
        <f t="shared" si="21"/>
        <v>73200</v>
      </c>
      <c r="T695" s="206">
        <v>44356</v>
      </c>
      <c r="U695" s="186">
        <v>73200</v>
      </c>
      <c r="V695" s="186">
        <v>0</v>
      </c>
      <c r="W695" s="186">
        <v>0</v>
      </c>
      <c r="X695" s="186">
        <v>0</v>
      </c>
      <c r="Y695" s="188" t="s">
        <v>237</v>
      </c>
      <c r="Z695" s="188" t="s">
        <v>170</v>
      </c>
      <c r="AA695" s="188" t="s">
        <v>235</v>
      </c>
      <c r="AB695" s="206">
        <v>44120</v>
      </c>
      <c r="AC695" s="206">
        <v>44125</v>
      </c>
      <c r="AD695" s="188" t="s">
        <v>1573</v>
      </c>
      <c r="AE695" s="188" t="s">
        <v>2276</v>
      </c>
      <c r="AF695" s="188" t="s">
        <v>240</v>
      </c>
      <c r="AG695" s="188">
        <v>3</v>
      </c>
    </row>
    <row r="696" spans="1:33">
      <c r="A696" s="188" t="s">
        <v>28</v>
      </c>
      <c r="B696" s="188">
        <v>800006850</v>
      </c>
      <c r="C696" s="188" t="s">
        <v>170</v>
      </c>
      <c r="D696" s="188" t="s">
        <v>235</v>
      </c>
      <c r="E696" s="206">
        <v>44144</v>
      </c>
      <c r="F696" s="187" t="s">
        <v>2277</v>
      </c>
      <c r="G696" s="187" t="s">
        <v>2277</v>
      </c>
      <c r="H696" s="193">
        <v>2278071</v>
      </c>
      <c r="I696" s="206">
        <v>44165</v>
      </c>
      <c r="J696" s="188" t="s">
        <v>2278</v>
      </c>
      <c r="K696" s="193">
        <v>480555</v>
      </c>
      <c r="L696" s="206">
        <v>44189</v>
      </c>
      <c r="M696" s="193">
        <v>405630</v>
      </c>
      <c r="N696" s="193">
        <v>0</v>
      </c>
      <c r="O696" s="186">
        <f t="shared" si="20"/>
        <v>74925</v>
      </c>
      <c r="P696" s="206">
        <v>44201</v>
      </c>
      <c r="Q696" s="193">
        <v>0</v>
      </c>
      <c r="R696" s="193">
        <v>0</v>
      </c>
      <c r="S696" s="186">
        <f t="shared" si="21"/>
        <v>74925</v>
      </c>
      <c r="T696" s="206">
        <v>44356</v>
      </c>
      <c r="U696" s="186">
        <v>74925</v>
      </c>
      <c r="V696" s="186">
        <v>0</v>
      </c>
      <c r="W696" s="186">
        <v>0</v>
      </c>
      <c r="X696" s="186">
        <v>0</v>
      </c>
      <c r="Y696" s="188" t="s">
        <v>237</v>
      </c>
      <c r="Z696" s="188" t="s">
        <v>170</v>
      </c>
      <c r="AA696" s="188" t="s">
        <v>235</v>
      </c>
      <c r="AB696" s="206">
        <v>44125</v>
      </c>
      <c r="AC696" s="206">
        <v>44126</v>
      </c>
      <c r="AD696" s="188" t="s">
        <v>2279</v>
      </c>
      <c r="AE696" s="188" t="s">
        <v>2280</v>
      </c>
      <c r="AF696" s="188" t="s">
        <v>240</v>
      </c>
      <c r="AG696" s="188">
        <v>3</v>
      </c>
    </row>
    <row r="697" spans="1:33">
      <c r="A697" s="188" t="s">
        <v>28</v>
      </c>
      <c r="B697" s="188">
        <v>800006850</v>
      </c>
      <c r="C697" s="188" t="s">
        <v>170</v>
      </c>
      <c r="D697" s="188" t="s">
        <v>235</v>
      </c>
      <c r="E697" s="206">
        <v>44144</v>
      </c>
      <c r="F697" s="187" t="s">
        <v>2281</v>
      </c>
      <c r="G697" s="187" t="s">
        <v>2281</v>
      </c>
      <c r="H697" s="193">
        <v>2200308</v>
      </c>
      <c r="I697" s="206">
        <v>44165</v>
      </c>
      <c r="J697" s="188" t="s">
        <v>2282</v>
      </c>
      <c r="K697" s="193">
        <v>269550</v>
      </c>
      <c r="L697" s="206">
        <v>44189</v>
      </c>
      <c r="M697" s="193">
        <v>0</v>
      </c>
      <c r="N697" s="193">
        <v>0</v>
      </c>
      <c r="O697" s="186">
        <f t="shared" si="20"/>
        <v>269550</v>
      </c>
      <c r="P697" s="206">
        <v>44201</v>
      </c>
      <c r="Q697" s="193">
        <v>0</v>
      </c>
      <c r="R697" s="193">
        <v>0</v>
      </c>
      <c r="S697" s="186">
        <f t="shared" si="21"/>
        <v>269550</v>
      </c>
      <c r="T697" s="206">
        <v>44356</v>
      </c>
      <c r="U697" s="186">
        <v>269550</v>
      </c>
      <c r="V697" s="186">
        <v>0</v>
      </c>
      <c r="W697" s="186">
        <v>0</v>
      </c>
      <c r="X697" s="186">
        <v>0</v>
      </c>
      <c r="Y697" s="188" t="s">
        <v>237</v>
      </c>
      <c r="Z697" s="188" t="s">
        <v>170</v>
      </c>
      <c r="AA697" s="188" t="s">
        <v>235</v>
      </c>
      <c r="AB697" s="206">
        <v>44103</v>
      </c>
      <c r="AC697" s="206">
        <v>44106</v>
      </c>
      <c r="AD697" s="188" t="s">
        <v>2283</v>
      </c>
      <c r="AE697" s="188" t="s">
        <v>2284</v>
      </c>
      <c r="AF697" s="188" t="s">
        <v>240</v>
      </c>
      <c r="AG697" s="188">
        <v>3</v>
      </c>
    </row>
    <row r="698" spans="1:33">
      <c r="A698" s="188" t="s">
        <v>28</v>
      </c>
      <c r="B698" s="188">
        <v>800006850</v>
      </c>
      <c r="C698" s="188" t="s">
        <v>170</v>
      </c>
      <c r="D698" s="188" t="s">
        <v>235</v>
      </c>
      <c r="E698" s="206">
        <v>44144</v>
      </c>
      <c r="F698" s="187" t="s">
        <v>2285</v>
      </c>
      <c r="G698" s="187" t="s">
        <v>2285</v>
      </c>
      <c r="H698" s="193">
        <v>1876116</v>
      </c>
      <c r="I698" s="206">
        <v>44165</v>
      </c>
      <c r="J698" s="188" t="s">
        <v>2286</v>
      </c>
      <c r="K698" s="193">
        <v>80824</v>
      </c>
      <c r="L698" s="206">
        <v>44189</v>
      </c>
      <c r="M698" s="193">
        <v>0</v>
      </c>
      <c r="N698" s="193">
        <v>0</v>
      </c>
      <c r="O698" s="186">
        <f t="shared" si="20"/>
        <v>80824</v>
      </c>
      <c r="P698" s="206">
        <v>44201</v>
      </c>
      <c r="Q698" s="193">
        <v>0</v>
      </c>
      <c r="R698" s="193">
        <v>0</v>
      </c>
      <c r="S698" s="186">
        <f t="shared" si="21"/>
        <v>80824</v>
      </c>
      <c r="T698" s="206">
        <v>44356</v>
      </c>
      <c r="U698" s="186">
        <v>80824</v>
      </c>
      <c r="V698" s="186">
        <v>0</v>
      </c>
      <c r="W698" s="186">
        <v>0</v>
      </c>
      <c r="X698" s="186">
        <v>0</v>
      </c>
      <c r="Y698" s="188" t="s">
        <v>237</v>
      </c>
      <c r="Z698" s="188" t="s">
        <v>170</v>
      </c>
      <c r="AA698" s="188" t="s">
        <v>235</v>
      </c>
      <c r="AB698" s="206">
        <v>44125</v>
      </c>
      <c r="AC698" s="206">
        <v>44126</v>
      </c>
      <c r="AD698" s="188" t="s">
        <v>2052</v>
      </c>
      <c r="AE698" s="188" t="s">
        <v>2287</v>
      </c>
      <c r="AF698" s="188" t="s">
        <v>240</v>
      </c>
      <c r="AG698" s="188">
        <v>3</v>
      </c>
    </row>
    <row r="699" spans="1:33">
      <c r="A699" s="188" t="s">
        <v>44</v>
      </c>
      <c r="B699" s="188">
        <v>899999032</v>
      </c>
      <c r="C699" s="188" t="s">
        <v>278</v>
      </c>
      <c r="D699" s="188" t="s">
        <v>279</v>
      </c>
      <c r="E699" s="206">
        <v>44141</v>
      </c>
      <c r="F699" s="187" t="s">
        <v>2288</v>
      </c>
      <c r="G699" s="187" t="s">
        <v>2288</v>
      </c>
      <c r="H699" s="193">
        <v>4027681</v>
      </c>
      <c r="I699" s="206">
        <v>44165</v>
      </c>
      <c r="J699" s="188" t="s">
        <v>2289</v>
      </c>
      <c r="K699" s="193">
        <v>31050</v>
      </c>
      <c r="L699" s="188"/>
      <c r="M699" s="193"/>
      <c r="N699" s="193"/>
      <c r="O699" s="186">
        <f t="shared" si="20"/>
        <v>31050</v>
      </c>
      <c r="P699" s="188"/>
      <c r="Q699" s="193"/>
      <c r="R699" s="193"/>
      <c r="S699" s="186">
        <f t="shared" si="21"/>
        <v>31050</v>
      </c>
      <c r="T699" s="206">
        <v>44251</v>
      </c>
      <c r="U699" s="186">
        <v>0</v>
      </c>
      <c r="V699" s="186">
        <v>31050</v>
      </c>
      <c r="W699" s="186">
        <v>0</v>
      </c>
      <c r="X699" s="186">
        <v>0</v>
      </c>
      <c r="Y699" s="188" t="s">
        <v>237</v>
      </c>
      <c r="Z699" s="188" t="s">
        <v>170</v>
      </c>
      <c r="AA699" s="188" t="s">
        <v>235</v>
      </c>
      <c r="AB699" s="206">
        <v>44104</v>
      </c>
      <c r="AC699" s="206">
        <v>44109</v>
      </c>
      <c r="AD699" s="188" t="s">
        <v>2290</v>
      </c>
      <c r="AE699" s="188" t="s">
        <v>2291</v>
      </c>
      <c r="AF699" s="188" t="s">
        <v>240</v>
      </c>
      <c r="AG699" s="188">
        <v>3</v>
      </c>
    </row>
    <row r="700" spans="1:33">
      <c r="A700" s="188" t="s">
        <v>44</v>
      </c>
      <c r="B700" s="188">
        <v>899999032</v>
      </c>
      <c r="C700" s="188" t="s">
        <v>278</v>
      </c>
      <c r="D700" s="188" t="s">
        <v>279</v>
      </c>
      <c r="E700" s="206">
        <v>44141</v>
      </c>
      <c r="F700" s="187" t="s">
        <v>2292</v>
      </c>
      <c r="G700" s="187" t="s">
        <v>2292</v>
      </c>
      <c r="H700" s="193">
        <v>2266597</v>
      </c>
      <c r="I700" s="206">
        <v>44165</v>
      </c>
      <c r="J700" s="188" t="s">
        <v>2293</v>
      </c>
      <c r="K700" s="193">
        <v>663242</v>
      </c>
      <c r="L700" s="188"/>
      <c r="M700" s="193"/>
      <c r="N700" s="193"/>
      <c r="O700" s="186">
        <f t="shared" si="20"/>
        <v>663242</v>
      </c>
      <c r="P700" s="188"/>
      <c r="Q700" s="193"/>
      <c r="R700" s="193"/>
      <c r="S700" s="186">
        <f t="shared" si="21"/>
        <v>663242</v>
      </c>
      <c r="T700" s="206">
        <v>44251</v>
      </c>
      <c r="U700" s="186">
        <v>663242</v>
      </c>
      <c r="V700" s="186">
        <v>0</v>
      </c>
      <c r="W700" s="186">
        <v>0</v>
      </c>
      <c r="X700" s="186">
        <v>0</v>
      </c>
      <c r="Y700" s="188" t="s">
        <v>237</v>
      </c>
      <c r="Z700" s="188" t="s">
        <v>170</v>
      </c>
      <c r="AA700" s="188" t="s">
        <v>235</v>
      </c>
      <c r="AB700" s="206">
        <v>44114</v>
      </c>
      <c r="AC700" s="206">
        <v>44117</v>
      </c>
      <c r="AD700" s="188" t="s">
        <v>2294</v>
      </c>
      <c r="AE700" s="188" t="s">
        <v>2295</v>
      </c>
      <c r="AF700" s="188" t="s">
        <v>240</v>
      </c>
      <c r="AG700" s="188">
        <v>3</v>
      </c>
    </row>
    <row r="701" spans="1:33">
      <c r="A701" s="188" t="s">
        <v>44</v>
      </c>
      <c r="B701" s="188">
        <v>899999032</v>
      </c>
      <c r="C701" s="188" t="s">
        <v>278</v>
      </c>
      <c r="D701" s="188" t="s">
        <v>279</v>
      </c>
      <c r="E701" s="206">
        <v>44141</v>
      </c>
      <c r="F701" s="187" t="s">
        <v>2296</v>
      </c>
      <c r="G701" s="187" t="s">
        <v>2296</v>
      </c>
      <c r="H701" s="193">
        <v>5738253</v>
      </c>
      <c r="I701" s="206">
        <v>44166</v>
      </c>
      <c r="J701" s="188" t="s">
        <v>2297</v>
      </c>
      <c r="K701" s="193">
        <v>28651</v>
      </c>
      <c r="L701" s="188"/>
      <c r="M701" s="193"/>
      <c r="N701" s="193"/>
      <c r="O701" s="186">
        <f t="shared" si="20"/>
        <v>28651</v>
      </c>
      <c r="P701" s="188"/>
      <c r="Q701" s="193"/>
      <c r="R701" s="193"/>
      <c r="S701" s="186">
        <f t="shared" si="21"/>
        <v>28651</v>
      </c>
      <c r="T701" s="206">
        <v>44251</v>
      </c>
      <c r="U701" s="186">
        <v>0</v>
      </c>
      <c r="V701" s="186">
        <v>28651</v>
      </c>
      <c r="W701" s="186">
        <v>0</v>
      </c>
      <c r="X701" s="186">
        <v>0</v>
      </c>
      <c r="Y701" s="188" t="s">
        <v>237</v>
      </c>
      <c r="Z701" s="188" t="s">
        <v>275</v>
      </c>
      <c r="AA701" s="188" t="s">
        <v>94</v>
      </c>
      <c r="AB701" s="206">
        <v>44112</v>
      </c>
      <c r="AC701" s="206">
        <v>44120</v>
      </c>
      <c r="AD701" s="188" t="s">
        <v>2298</v>
      </c>
      <c r="AE701" s="188" t="s">
        <v>2299</v>
      </c>
      <c r="AF701" s="188" t="s">
        <v>240</v>
      </c>
      <c r="AG701" s="188">
        <v>3</v>
      </c>
    </row>
    <row r="702" spans="1:33">
      <c r="A702" s="188" t="s">
        <v>44</v>
      </c>
      <c r="B702" s="188">
        <v>899999032</v>
      </c>
      <c r="C702" s="188" t="s">
        <v>278</v>
      </c>
      <c r="D702" s="188" t="s">
        <v>279</v>
      </c>
      <c r="E702" s="206">
        <v>44141</v>
      </c>
      <c r="F702" s="187" t="s">
        <v>2300</v>
      </c>
      <c r="G702" s="187" t="s">
        <v>2300</v>
      </c>
      <c r="H702" s="193">
        <v>5936407</v>
      </c>
      <c r="I702" s="206">
        <v>44166</v>
      </c>
      <c r="J702" s="188" t="s">
        <v>2301</v>
      </c>
      <c r="K702" s="193">
        <v>3550272</v>
      </c>
      <c r="L702" s="188"/>
      <c r="M702" s="193"/>
      <c r="N702" s="193"/>
      <c r="O702" s="186">
        <f t="shared" si="20"/>
        <v>3550272</v>
      </c>
      <c r="P702" s="188"/>
      <c r="Q702" s="193"/>
      <c r="R702" s="193"/>
      <c r="S702" s="186">
        <f t="shared" si="21"/>
        <v>3550272</v>
      </c>
      <c r="T702" s="206">
        <v>44251</v>
      </c>
      <c r="U702" s="186">
        <v>3550272</v>
      </c>
      <c r="V702" s="186">
        <v>0</v>
      </c>
      <c r="W702" s="186">
        <v>0</v>
      </c>
      <c r="X702" s="186">
        <v>0</v>
      </c>
      <c r="Y702" s="188" t="s">
        <v>237</v>
      </c>
      <c r="Z702" s="188" t="s">
        <v>170</v>
      </c>
      <c r="AA702" s="188" t="s">
        <v>235</v>
      </c>
      <c r="AB702" s="206">
        <v>44121</v>
      </c>
      <c r="AC702" s="206">
        <v>44121</v>
      </c>
      <c r="AD702" s="188" t="s">
        <v>2302</v>
      </c>
      <c r="AE702" s="188" t="s">
        <v>2303</v>
      </c>
      <c r="AF702" s="188" t="s">
        <v>240</v>
      </c>
      <c r="AG702" s="188">
        <v>3</v>
      </c>
    </row>
    <row r="703" spans="1:33">
      <c r="A703" s="188" t="s">
        <v>44</v>
      </c>
      <c r="B703" s="188">
        <v>899999032</v>
      </c>
      <c r="C703" s="188" t="s">
        <v>278</v>
      </c>
      <c r="D703" s="188" t="s">
        <v>279</v>
      </c>
      <c r="E703" s="206">
        <v>44141</v>
      </c>
      <c r="F703" s="187" t="s">
        <v>2304</v>
      </c>
      <c r="G703" s="187" t="s">
        <v>2304</v>
      </c>
      <c r="H703" s="193">
        <v>1864086</v>
      </c>
      <c r="I703" s="206">
        <v>44166</v>
      </c>
      <c r="J703" s="188" t="s">
        <v>2305</v>
      </c>
      <c r="K703" s="193">
        <v>48982</v>
      </c>
      <c r="L703" s="188"/>
      <c r="M703" s="193"/>
      <c r="N703" s="193"/>
      <c r="O703" s="186">
        <f t="shared" si="20"/>
        <v>48982</v>
      </c>
      <c r="P703" s="188"/>
      <c r="Q703" s="193"/>
      <c r="R703" s="193"/>
      <c r="S703" s="186">
        <f t="shared" si="21"/>
        <v>48982</v>
      </c>
      <c r="T703" s="206">
        <v>44251</v>
      </c>
      <c r="U703" s="186">
        <v>48982</v>
      </c>
      <c r="V703" s="186">
        <v>0</v>
      </c>
      <c r="W703" s="186">
        <v>0</v>
      </c>
      <c r="X703" s="186">
        <v>0</v>
      </c>
      <c r="Y703" s="188" t="s">
        <v>237</v>
      </c>
      <c r="Z703" s="188" t="s">
        <v>170</v>
      </c>
      <c r="AA703" s="188" t="s">
        <v>235</v>
      </c>
      <c r="AB703" s="206">
        <v>44118</v>
      </c>
      <c r="AC703" s="206">
        <v>44122</v>
      </c>
      <c r="AD703" s="188" t="s">
        <v>2306</v>
      </c>
      <c r="AE703" s="188" t="s">
        <v>2307</v>
      </c>
      <c r="AF703" s="188" t="s">
        <v>240</v>
      </c>
      <c r="AG703" s="188">
        <v>3</v>
      </c>
    </row>
    <row r="704" spans="1:33">
      <c r="A704" s="188" t="s">
        <v>44</v>
      </c>
      <c r="B704" s="188">
        <v>899999032</v>
      </c>
      <c r="C704" s="188" t="s">
        <v>278</v>
      </c>
      <c r="D704" s="188" t="s">
        <v>279</v>
      </c>
      <c r="E704" s="206">
        <v>44141</v>
      </c>
      <c r="F704" s="187" t="s">
        <v>2308</v>
      </c>
      <c r="G704" s="187" t="s">
        <v>2308</v>
      </c>
      <c r="H704" s="193">
        <v>3650482</v>
      </c>
      <c r="I704" s="206">
        <v>44166</v>
      </c>
      <c r="J704" s="188" t="s">
        <v>2309</v>
      </c>
      <c r="K704" s="193">
        <v>7028</v>
      </c>
      <c r="L704" s="188"/>
      <c r="M704" s="193"/>
      <c r="N704" s="193"/>
      <c r="O704" s="186">
        <f t="shared" si="20"/>
        <v>7028</v>
      </c>
      <c r="P704" s="188"/>
      <c r="Q704" s="193"/>
      <c r="R704" s="193"/>
      <c r="S704" s="186">
        <f t="shared" si="21"/>
        <v>7028</v>
      </c>
      <c r="T704" s="206">
        <v>44251</v>
      </c>
      <c r="U704" s="186">
        <v>6858</v>
      </c>
      <c r="V704" s="186">
        <v>170</v>
      </c>
      <c r="W704" s="186">
        <v>0</v>
      </c>
      <c r="X704" s="186">
        <v>0</v>
      </c>
      <c r="Y704" s="188" t="s">
        <v>237</v>
      </c>
      <c r="Z704" s="188" t="s">
        <v>170</v>
      </c>
      <c r="AA704" s="188" t="s">
        <v>235</v>
      </c>
      <c r="AB704" s="206">
        <v>44132</v>
      </c>
      <c r="AC704" s="206">
        <v>44135</v>
      </c>
      <c r="AD704" s="188" t="s">
        <v>2310</v>
      </c>
      <c r="AE704" s="188" t="s">
        <v>2311</v>
      </c>
      <c r="AF704" s="188" t="s">
        <v>240</v>
      </c>
      <c r="AG704" s="188">
        <v>3</v>
      </c>
    </row>
    <row r="705" spans="1:33">
      <c r="A705" s="188" t="s">
        <v>28</v>
      </c>
      <c r="B705" s="188">
        <v>800006850</v>
      </c>
      <c r="C705" s="188" t="s">
        <v>170</v>
      </c>
      <c r="D705" s="188" t="s">
        <v>235</v>
      </c>
      <c r="E705" s="206">
        <v>44144</v>
      </c>
      <c r="F705" s="187">
        <v>5641157</v>
      </c>
      <c r="G705" s="187">
        <v>5641157</v>
      </c>
      <c r="H705" s="193">
        <v>3374283</v>
      </c>
      <c r="I705" s="206">
        <v>44166</v>
      </c>
      <c r="J705" s="188" t="s">
        <v>2312</v>
      </c>
      <c r="K705" s="193">
        <v>604684</v>
      </c>
      <c r="L705" s="206">
        <v>44189</v>
      </c>
      <c r="M705" s="193">
        <v>0</v>
      </c>
      <c r="N705" s="193">
        <v>0</v>
      </c>
      <c r="O705" s="186">
        <f t="shared" si="20"/>
        <v>604684</v>
      </c>
      <c r="P705" s="206">
        <v>44201</v>
      </c>
      <c r="Q705" s="193">
        <v>0</v>
      </c>
      <c r="R705" s="193">
        <v>0</v>
      </c>
      <c r="S705" s="186">
        <f t="shared" si="21"/>
        <v>604684</v>
      </c>
      <c r="T705" s="206">
        <v>44356</v>
      </c>
      <c r="U705" s="186">
        <v>521100</v>
      </c>
      <c r="V705" s="186">
        <v>83584</v>
      </c>
      <c r="W705" s="186">
        <v>0</v>
      </c>
      <c r="X705" s="186">
        <v>0</v>
      </c>
      <c r="Y705" s="188" t="s">
        <v>237</v>
      </c>
      <c r="Z705" s="188" t="s">
        <v>170</v>
      </c>
      <c r="AA705" s="188" t="s">
        <v>235</v>
      </c>
      <c r="AB705" s="206">
        <v>43917</v>
      </c>
      <c r="AC705" s="206">
        <v>43924</v>
      </c>
      <c r="AD705" s="188" t="s">
        <v>2313</v>
      </c>
      <c r="AE705" s="188" t="s">
        <v>2314</v>
      </c>
      <c r="AF705" s="188" t="s">
        <v>240</v>
      </c>
      <c r="AG705" s="188">
        <v>3</v>
      </c>
    </row>
    <row r="706" spans="1:33">
      <c r="A706" s="188" t="s">
        <v>28</v>
      </c>
      <c r="B706" s="188">
        <v>800006850</v>
      </c>
      <c r="C706" s="188" t="s">
        <v>170</v>
      </c>
      <c r="D706" s="188" t="s">
        <v>235</v>
      </c>
      <c r="E706" s="206">
        <v>44144</v>
      </c>
      <c r="F706" s="187" t="s">
        <v>2315</v>
      </c>
      <c r="G706" s="187" t="s">
        <v>2315</v>
      </c>
      <c r="H706" s="193">
        <v>6174810</v>
      </c>
      <c r="I706" s="206">
        <v>44166</v>
      </c>
      <c r="J706" s="188" t="s">
        <v>2316</v>
      </c>
      <c r="K706" s="193">
        <v>101875</v>
      </c>
      <c r="L706" s="206">
        <v>44189</v>
      </c>
      <c r="M706" s="193">
        <v>0</v>
      </c>
      <c r="N706" s="193">
        <v>0</v>
      </c>
      <c r="O706" s="186">
        <f t="shared" si="20"/>
        <v>101875</v>
      </c>
      <c r="P706" s="206">
        <v>44201</v>
      </c>
      <c r="Q706" s="193">
        <v>0</v>
      </c>
      <c r="R706" s="193">
        <v>0</v>
      </c>
      <c r="S706" s="186">
        <f t="shared" si="21"/>
        <v>101875</v>
      </c>
      <c r="T706" s="206">
        <v>44356</v>
      </c>
      <c r="U706" s="186">
        <v>0</v>
      </c>
      <c r="V706" s="186">
        <v>101875</v>
      </c>
      <c r="W706" s="186">
        <v>0</v>
      </c>
      <c r="X706" s="186">
        <v>0</v>
      </c>
      <c r="Y706" s="188" t="s">
        <v>237</v>
      </c>
      <c r="Z706" s="188" t="s">
        <v>170</v>
      </c>
      <c r="AA706" s="188" t="s">
        <v>235</v>
      </c>
      <c r="AB706" s="206">
        <v>44115</v>
      </c>
      <c r="AC706" s="206">
        <v>44118</v>
      </c>
      <c r="AD706" s="188" t="s">
        <v>1622</v>
      </c>
      <c r="AE706" s="188" t="s">
        <v>2317</v>
      </c>
      <c r="AF706" s="188" t="s">
        <v>240</v>
      </c>
      <c r="AG706" s="188">
        <v>3</v>
      </c>
    </row>
    <row r="707" spans="1:33">
      <c r="A707" s="188" t="s">
        <v>28</v>
      </c>
      <c r="B707" s="188">
        <v>800006850</v>
      </c>
      <c r="C707" s="188" t="s">
        <v>170</v>
      </c>
      <c r="D707" s="188" t="s">
        <v>235</v>
      </c>
      <c r="E707" s="206">
        <v>44144</v>
      </c>
      <c r="F707" s="187" t="s">
        <v>2318</v>
      </c>
      <c r="G707" s="187" t="s">
        <v>2318</v>
      </c>
      <c r="H707" s="193">
        <v>603510</v>
      </c>
      <c r="I707" s="206">
        <v>44166</v>
      </c>
      <c r="J707" s="188" t="s">
        <v>2319</v>
      </c>
      <c r="K707" s="193">
        <v>103722</v>
      </c>
      <c r="L707" s="206">
        <v>44189</v>
      </c>
      <c r="M707" s="193">
        <v>0</v>
      </c>
      <c r="N707" s="193">
        <v>0</v>
      </c>
      <c r="O707" s="186">
        <f t="shared" ref="O707:O770" si="22">+K707-M707-N707</f>
        <v>103722</v>
      </c>
      <c r="P707" s="206">
        <v>44201</v>
      </c>
      <c r="Q707" s="193">
        <v>0</v>
      </c>
      <c r="R707" s="193">
        <v>0</v>
      </c>
      <c r="S707" s="186">
        <f t="shared" ref="S707:S770" si="23">+O707-Q707-R707</f>
        <v>103722</v>
      </c>
      <c r="T707" s="206">
        <v>44356</v>
      </c>
      <c r="U707" s="186">
        <v>103722</v>
      </c>
      <c r="V707" s="186">
        <v>0</v>
      </c>
      <c r="W707" s="186">
        <v>0</v>
      </c>
      <c r="X707" s="186">
        <v>0</v>
      </c>
      <c r="Y707" s="188" t="s">
        <v>237</v>
      </c>
      <c r="Z707" s="188" t="s">
        <v>170</v>
      </c>
      <c r="AA707" s="188" t="s">
        <v>235</v>
      </c>
      <c r="AB707" s="206">
        <v>44125</v>
      </c>
      <c r="AC707" s="206">
        <v>44126</v>
      </c>
      <c r="AD707" s="188" t="s">
        <v>1720</v>
      </c>
      <c r="AE707" s="188" t="s">
        <v>2320</v>
      </c>
      <c r="AF707" s="188" t="s">
        <v>240</v>
      </c>
      <c r="AG707" s="188">
        <v>3</v>
      </c>
    </row>
    <row r="708" spans="1:33">
      <c r="A708" s="188" t="s">
        <v>28</v>
      </c>
      <c r="B708" s="188">
        <v>800006850</v>
      </c>
      <c r="C708" s="188" t="s">
        <v>170</v>
      </c>
      <c r="D708" s="188" t="s">
        <v>235</v>
      </c>
      <c r="E708" s="206">
        <v>44144</v>
      </c>
      <c r="F708" s="187" t="s">
        <v>2321</v>
      </c>
      <c r="G708" s="187" t="s">
        <v>2321</v>
      </c>
      <c r="H708" s="193">
        <v>7326704</v>
      </c>
      <c r="I708" s="206">
        <v>44166</v>
      </c>
      <c r="J708" s="188" t="s">
        <v>2322</v>
      </c>
      <c r="K708" s="193">
        <v>2584223</v>
      </c>
      <c r="L708" s="206">
        <v>44189</v>
      </c>
      <c r="M708" s="193">
        <v>0</v>
      </c>
      <c r="N708" s="193">
        <v>0</v>
      </c>
      <c r="O708" s="186">
        <f t="shared" si="22"/>
        <v>2584223</v>
      </c>
      <c r="P708" s="206">
        <v>44201</v>
      </c>
      <c r="Q708" s="193">
        <v>0</v>
      </c>
      <c r="R708" s="193">
        <v>0</v>
      </c>
      <c r="S708" s="186">
        <f t="shared" si="23"/>
        <v>2584223</v>
      </c>
      <c r="T708" s="206">
        <v>44356</v>
      </c>
      <c r="U708" s="186">
        <v>2255</v>
      </c>
      <c r="V708" s="186">
        <v>183475</v>
      </c>
      <c r="W708" s="186">
        <v>2398493</v>
      </c>
      <c r="X708" s="186">
        <v>0</v>
      </c>
      <c r="Y708" s="188" t="s">
        <v>237</v>
      </c>
      <c r="Z708" s="188" t="s">
        <v>170</v>
      </c>
      <c r="AA708" s="188" t="s">
        <v>235</v>
      </c>
      <c r="AB708" s="206">
        <v>44105</v>
      </c>
      <c r="AC708" s="206">
        <v>44109</v>
      </c>
      <c r="AD708" s="188" t="s">
        <v>2323</v>
      </c>
      <c r="AE708" s="188" t="s">
        <v>2324</v>
      </c>
      <c r="AF708" s="188" t="s">
        <v>240</v>
      </c>
      <c r="AG708" s="188">
        <v>3</v>
      </c>
    </row>
    <row r="709" spans="1:33">
      <c r="A709" s="188" t="s">
        <v>28</v>
      </c>
      <c r="B709" s="188">
        <v>800006850</v>
      </c>
      <c r="C709" s="188" t="s">
        <v>170</v>
      </c>
      <c r="D709" s="188" t="s">
        <v>235</v>
      </c>
      <c r="E709" s="206">
        <v>44144</v>
      </c>
      <c r="F709" s="187" t="s">
        <v>2325</v>
      </c>
      <c r="G709" s="187" t="s">
        <v>2325</v>
      </c>
      <c r="H709" s="193">
        <v>2413711</v>
      </c>
      <c r="I709" s="206">
        <v>44166</v>
      </c>
      <c r="J709" s="188" t="s">
        <v>2326</v>
      </c>
      <c r="K709" s="193">
        <v>321980</v>
      </c>
      <c r="L709" s="206">
        <v>44189</v>
      </c>
      <c r="M709" s="193">
        <v>248780</v>
      </c>
      <c r="N709" s="193">
        <v>0</v>
      </c>
      <c r="O709" s="186">
        <f t="shared" si="22"/>
        <v>73200</v>
      </c>
      <c r="P709" s="206">
        <v>44201</v>
      </c>
      <c r="Q709" s="193">
        <v>0</v>
      </c>
      <c r="R709" s="193">
        <v>0</v>
      </c>
      <c r="S709" s="186">
        <f t="shared" si="23"/>
        <v>73200</v>
      </c>
      <c r="T709" s="206">
        <v>44356</v>
      </c>
      <c r="U709" s="186">
        <v>73200</v>
      </c>
      <c r="V709" s="186">
        <v>0</v>
      </c>
      <c r="W709" s="186">
        <v>0</v>
      </c>
      <c r="X709" s="186">
        <v>0</v>
      </c>
      <c r="Y709" s="188" t="s">
        <v>237</v>
      </c>
      <c r="Z709" s="188" t="s">
        <v>170</v>
      </c>
      <c r="AA709" s="188" t="s">
        <v>235</v>
      </c>
      <c r="AB709" s="206">
        <v>44129</v>
      </c>
      <c r="AC709" s="206">
        <v>44130</v>
      </c>
      <c r="AD709" s="188" t="s">
        <v>2327</v>
      </c>
      <c r="AE709" s="188" t="s">
        <v>2328</v>
      </c>
      <c r="AF709" s="188" t="s">
        <v>240</v>
      </c>
      <c r="AG709" s="188">
        <v>3</v>
      </c>
    </row>
    <row r="710" spans="1:33">
      <c r="A710" s="188" t="s">
        <v>28</v>
      </c>
      <c r="B710" s="188">
        <v>800006850</v>
      </c>
      <c r="C710" s="188" t="s">
        <v>170</v>
      </c>
      <c r="D710" s="188" t="s">
        <v>235</v>
      </c>
      <c r="E710" s="206">
        <v>44144</v>
      </c>
      <c r="F710" s="187" t="s">
        <v>2329</v>
      </c>
      <c r="G710" s="187" t="s">
        <v>2329</v>
      </c>
      <c r="H710" s="193">
        <v>1706359</v>
      </c>
      <c r="I710" s="206">
        <v>44167</v>
      </c>
      <c r="J710" s="188" t="s">
        <v>2330</v>
      </c>
      <c r="K710" s="193">
        <v>82549</v>
      </c>
      <c r="L710" s="188"/>
      <c r="M710" s="193"/>
      <c r="N710" s="193"/>
      <c r="O710" s="186">
        <f t="shared" si="22"/>
        <v>82549</v>
      </c>
      <c r="P710" s="188"/>
      <c r="Q710" s="193"/>
      <c r="R710" s="193"/>
      <c r="S710" s="186">
        <f t="shared" si="23"/>
        <v>82549</v>
      </c>
      <c r="T710" s="206">
        <v>44356</v>
      </c>
      <c r="U710" s="186">
        <v>82549</v>
      </c>
      <c r="V710" s="186">
        <v>0</v>
      </c>
      <c r="W710" s="186">
        <v>0</v>
      </c>
      <c r="X710" s="186">
        <v>0</v>
      </c>
      <c r="Y710" s="188" t="s">
        <v>237</v>
      </c>
      <c r="Z710" s="188" t="s">
        <v>170</v>
      </c>
      <c r="AA710" s="188" t="s">
        <v>235</v>
      </c>
      <c r="AB710" s="206">
        <v>44128</v>
      </c>
      <c r="AC710" s="206">
        <v>44129</v>
      </c>
      <c r="AD710" s="188" t="s">
        <v>1872</v>
      </c>
      <c r="AE710" s="188" t="s">
        <v>2133</v>
      </c>
      <c r="AF710" s="188" t="s">
        <v>240</v>
      </c>
      <c r="AG710" s="188">
        <v>3</v>
      </c>
    </row>
    <row r="711" spans="1:33">
      <c r="A711" s="188" t="s">
        <v>28</v>
      </c>
      <c r="B711" s="188">
        <v>800006850</v>
      </c>
      <c r="C711" s="188" t="s">
        <v>170</v>
      </c>
      <c r="D711" s="188" t="s">
        <v>235</v>
      </c>
      <c r="E711" s="206">
        <v>44144</v>
      </c>
      <c r="F711" s="187" t="s">
        <v>2331</v>
      </c>
      <c r="G711" s="187" t="s">
        <v>2331</v>
      </c>
      <c r="H711" s="193">
        <v>1966818</v>
      </c>
      <c r="I711" s="206">
        <v>44167</v>
      </c>
      <c r="J711" s="188" t="s">
        <v>2332</v>
      </c>
      <c r="K711" s="193">
        <v>323126</v>
      </c>
      <c r="L711" s="188"/>
      <c r="M711" s="193"/>
      <c r="N711" s="193"/>
      <c r="O711" s="186">
        <f t="shared" si="22"/>
        <v>323126</v>
      </c>
      <c r="P711" s="188"/>
      <c r="Q711" s="193"/>
      <c r="R711" s="193"/>
      <c r="S711" s="186">
        <f t="shared" si="23"/>
        <v>323126</v>
      </c>
      <c r="T711" s="206">
        <v>44356</v>
      </c>
      <c r="U711" s="186">
        <v>323126</v>
      </c>
      <c r="V711" s="186">
        <v>0</v>
      </c>
      <c r="W711" s="186">
        <v>0</v>
      </c>
      <c r="X711" s="186">
        <v>0</v>
      </c>
      <c r="Y711" s="188" t="s">
        <v>237</v>
      </c>
      <c r="Z711" s="188" t="s">
        <v>170</v>
      </c>
      <c r="AA711" s="188" t="s">
        <v>235</v>
      </c>
      <c r="AB711" s="206">
        <v>44118</v>
      </c>
      <c r="AC711" s="206">
        <v>44121</v>
      </c>
      <c r="AD711" s="188" t="s">
        <v>2333</v>
      </c>
      <c r="AE711" s="188" t="s">
        <v>2334</v>
      </c>
      <c r="AF711" s="188" t="s">
        <v>240</v>
      </c>
      <c r="AG711" s="188">
        <v>3</v>
      </c>
    </row>
    <row r="712" spans="1:33">
      <c r="A712" s="188" t="s">
        <v>28</v>
      </c>
      <c r="B712" s="188">
        <v>800006850</v>
      </c>
      <c r="C712" s="188" t="s">
        <v>170</v>
      </c>
      <c r="D712" s="188" t="s">
        <v>235</v>
      </c>
      <c r="E712" s="206">
        <v>44144</v>
      </c>
      <c r="F712" s="187" t="s">
        <v>2335</v>
      </c>
      <c r="G712" s="187" t="s">
        <v>2335</v>
      </c>
      <c r="H712" s="193">
        <v>2372719</v>
      </c>
      <c r="I712" s="206">
        <v>44167</v>
      </c>
      <c r="J712" s="188" t="s">
        <v>2336</v>
      </c>
      <c r="K712" s="193">
        <v>204824</v>
      </c>
      <c r="L712" s="206">
        <v>44201</v>
      </c>
      <c r="M712" s="193">
        <v>0</v>
      </c>
      <c r="N712" s="193">
        <v>0</v>
      </c>
      <c r="O712" s="186">
        <f t="shared" si="22"/>
        <v>204824</v>
      </c>
      <c r="P712" s="206">
        <v>44211</v>
      </c>
      <c r="Q712" s="193">
        <v>0</v>
      </c>
      <c r="R712" s="193">
        <v>0</v>
      </c>
      <c r="S712" s="186">
        <f t="shared" si="23"/>
        <v>204824</v>
      </c>
      <c r="T712" s="206">
        <v>44356</v>
      </c>
      <c r="U712" s="186">
        <v>204824</v>
      </c>
      <c r="V712" s="186">
        <v>0</v>
      </c>
      <c r="W712" s="186">
        <v>0</v>
      </c>
      <c r="X712" s="186">
        <v>0</v>
      </c>
      <c r="Y712" s="188" t="s">
        <v>237</v>
      </c>
      <c r="Z712" s="188" t="s">
        <v>170</v>
      </c>
      <c r="AA712" s="188" t="s">
        <v>235</v>
      </c>
      <c r="AB712" s="206">
        <v>44103</v>
      </c>
      <c r="AC712" s="206">
        <v>44107</v>
      </c>
      <c r="AD712" s="188" t="s">
        <v>2337</v>
      </c>
      <c r="AE712" s="188" t="s">
        <v>2338</v>
      </c>
      <c r="AF712" s="188" t="s">
        <v>240</v>
      </c>
      <c r="AG712" s="188">
        <v>3</v>
      </c>
    </row>
    <row r="713" spans="1:33">
      <c r="A713" s="188" t="s">
        <v>28</v>
      </c>
      <c r="B713" s="188">
        <v>800006850</v>
      </c>
      <c r="C713" s="188" t="s">
        <v>170</v>
      </c>
      <c r="D713" s="188" t="s">
        <v>235</v>
      </c>
      <c r="E713" s="206">
        <v>44144</v>
      </c>
      <c r="F713" s="187" t="s">
        <v>2339</v>
      </c>
      <c r="G713" s="187" t="s">
        <v>2339</v>
      </c>
      <c r="H713" s="193">
        <v>1955047</v>
      </c>
      <c r="I713" s="206">
        <v>44167</v>
      </c>
      <c r="J713" s="188" t="s">
        <v>2340</v>
      </c>
      <c r="K713" s="193">
        <v>80824</v>
      </c>
      <c r="L713" s="206">
        <v>44201</v>
      </c>
      <c r="M713" s="193">
        <v>0</v>
      </c>
      <c r="N713" s="193">
        <v>0</v>
      </c>
      <c r="O713" s="186">
        <f t="shared" si="22"/>
        <v>80824</v>
      </c>
      <c r="P713" s="206">
        <v>44211</v>
      </c>
      <c r="Q713" s="193">
        <v>0</v>
      </c>
      <c r="R713" s="193">
        <v>0</v>
      </c>
      <c r="S713" s="186">
        <f t="shared" si="23"/>
        <v>80824</v>
      </c>
      <c r="T713" s="206">
        <v>44356</v>
      </c>
      <c r="U713" s="186">
        <v>80824</v>
      </c>
      <c r="V713" s="186">
        <v>0</v>
      </c>
      <c r="W713" s="186">
        <v>0</v>
      </c>
      <c r="X713" s="186">
        <v>0</v>
      </c>
      <c r="Y713" s="188" t="s">
        <v>237</v>
      </c>
      <c r="Z713" s="188" t="s">
        <v>170</v>
      </c>
      <c r="AA713" s="188" t="s">
        <v>235</v>
      </c>
      <c r="AB713" s="206">
        <v>44128</v>
      </c>
      <c r="AC713" s="206">
        <v>44129</v>
      </c>
      <c r="AD713" s="188" t="s">
        <v>2052</v>
      </c>
      <c r="AE713" s="188" t="s">
        <v>2287</v>
      </c>
      <c r="AF713" s="188" t="s">
        <v>240</v>
      </c>
      <c r="AG713" s="188">
        <v>3</v>
      </c>
    </row>
    <row r="714" spans="1:33">
      <c r="A714" s="188" t="s">
        <v>28</v>
      </c>
      <c r="B714" s="188">
        <v>800006850</v>
      </c>
      <c r="C714" s="188" t="s">
        <v>170</v>
      </c>
      <c r="D714" s="188" t="s">
        <v>235</v>
      </c>
      <c r="E714" s="206">
        <v>44144</v>
      </c>
      <c r="F714" s="187" t="s">
        <v>2341</v>
      </c>
      <c r="G714" s="187" t="s">
        <v>2341</v>
      </c>
      <c r="H714" s="193">
        <v>2722966</v>
      </c>
      <c r="I714" s="206">
        <v>44167</v>
      </c>
      <c r="J714" s="188" t="s">
        <v>2342</v>
      </c>
      <c r="K714" s="193">
        <v>290325</v>
      </c>
      <c r="L714" s="206">
        <v>44201</v>
      </c>
      <c r="M714" s="193">
        <v>0</v>
      </c>
      <c r="N714" s="193">
        <v>0</v>
      </c>
      <c r="O714" s="186">
        <f t="shared" si="22"/>
        <v>290325</v>
      </c>
      <c r="P714" s="206">
        <v>44211</v>
      </c>
      <c r="Q714" s="193">
        <v>0</v>
      </c>
      <c r="R714" s="193">
        <v>0</v>
      </c>
      <c r="S714" s="186">
        <f t="shared" si="23"/>
        <v>290325</v>
      </c>
      <c r="T714" s="206">
        <v>44356</v>
      </c>
      <c r="U714" s="186">
        <v>290325</v>
      </c>
      <c r="V714" s="186">
        <v>0</v>
      </c>
      <c r="W714" s="186">
        <v>0</v>
      </c>
      <c r="X714" s="186">
        <v>0</v>
      </c>
      <c r="Y714" s="188" t="s">
        <v>237</v>
      </c>
      <c r="Z714" s="188" t="s">
        <v>170</v>
      </c>
      <c r="AA714" s="188" t="s">
        <v>235</v>
      </c>
      <c r="AB714" s="206">
        <v>44113</v>
      </c>
      <c r="AC714" s="206">
        <v>44114</v>
      </c>
      <c r="AD714" s="188" t="s">
        <v>2343</v>
      </c>
      <c r="AE714" s="188" t="s">
        <v>2344</v>
      </c>
      <c r="AF714" s="188" t="s">
        <v>240</v>
      </c>
      <c r="AG714" s="188">
        <v>3</v>
      </c>
    </row>
    <row r="715" spans="1:33">
      <c r="A715" s="188" t="s">
        <v>28</v>
      </c>
      <c r="B715" s="188">
        <v>800006850</v>
      </c>
      <c r="C715" s="188" t="s">
        <v>170</v>
      </c>
      <c r="D715" s="188" t="s">
        <v>235</v>
      </c>
      <c r="E715" s="206">
        <v>44144</v>
      </c>
      <c r="F715" s="187" t="s">
        <v>2345</v>
      </c>
      <c r="G715" s="187" t="s">
        <v>2345</v>
      </c>
      <c r="H715" s="193">
        <v>1661418</v>
      </c>
      <c r="I715" s="206">
        <v>44167</v>
      </c>
      <c r="J715" s="188" t="s">
        <v>2346</v>
      </c>
      <c r="K715" s="193">
        <v>252</v>
      </c>
      <c r="L715" s="206">
        <v>44201</v>
      </c>
      <c r="M715" s="193">
        <v>0</v>
      </c>
      <c r="N715" s="193">
        <v>0</v>
      </c>
      <c r="O715" s="186">
        <f t="shared" si="22"/>
        <v>252</v>
      </c>
      <c r="P715" s="206">
        <v>44211</v>
      </c>
      <c r="Q715" s="193">
        <v>0</v>
      </c>
      <c r="R715" s="193">
        <v>0</v>
      </c>
      <c r="S715" s="186">
        <f t="shared" si="23"/>
        <v>252</v>
      </c>
      <c r="T715" s="206">
        <v>44356</v>
      </c>
      <c r="U715" s="186">
        <v>0</v>
      </c>
      <c r="V715" s="186">
        <v>252</v>
      </c>
      <c r="W715" s="186">
        <v>0</v>
      </c>
      <c r="X715" s="186">
        <v>0</v>
      </c>
      <c r="Y715" s="188" t="s">
        <v>237</v>
      </c>
      <c r="Z715" s="188" t="s">
        <v>170</v>
      </c>
      <c r="AA715" s="188" t="s">
        <v>235</v>
      </c>
      <c r="AB715" s="206">
        <v>44125</v>
      </c>
      <c r="AC715" s="206">
        <v>44132</v>
      </c>
      <c r="AD715" s="188" t="s">
        <v>2347</v>
      </c>
      <c r="AE715" s="188" t="s">
        <v>2348</v>
      </c>
      <c r="AF715" s="188" t="s">
        <v>240</v>
      </c>
      <c r="AG715" s="188">
        <v>3</v>
      </c>
    </row>
    <row r="716" spans="1:33">
      <c r="A716" s="188" t="s">
        <v>28</v>
      </c>
      <c r="B716" s="188">
        <v>800006850</v>
      </c>
      <c r="C716" s="188" t="s">
        <v>170</v>
      </c>
      <c r="D716" s="188" t="s">
        <v>235</v>
      </c>
      <c r="E716" s="206">
        <v>44144</v>
      </c>
      <c r="F716" s="187" t="s">
        <v>2349</v>
      </c>
      <c r="G716" s="187" t="s">
        <v>2349</v>
      </c>
      <c r="H716" s="193">
        <v>2613532</v>
      </c>
      <c r="I716" s="206">
        <v>44167</v>
      </c>
      <c r="J716" s="188" t="s">
        <v>2350</v>
      </c>
      <c r="K716" s="193">
        <v>399575</v>
      </c>
      <c r="L716" s="206">
        <v>44201</v>
      </c>
      <c r="M716" s="193">
        <v>0</v>
      </c>
      <c r="N716" s="193">
        <v>0</v>
      </c>
      <c r="O716" s="186">
        <f t="shared" si="22"/>
        <v>399575</v>
      </c>
      <c r="P716" s="206">
        <v>44211</v>
      </c>
      <c r="Q716" s="193">
        <v>0</v>
      </c>
      <c r="R716" s="193">
        <v>0</v>
      </c>
      <c r="S716" s="186">
        <f t="shared" si="23"/>
        <v>399575</v>
      </c>
      <c r="T716" s="206">
        <v>44356</v>
      </c>
      <c r="U716" s="186">
        <v>379200</v>
      </c>
      <c r="V716" s="186">
        <v>20375</v>
      </c>
      <c r="W716" s="186">
        <v>0</v>
      </c>
      <c r="X716" s="186">
        <v>0</v>
      </c>
      <c r="Y716" s="188" t="s">
        <v>237</v>
      </c>
      <c r="Z716" s="188" t="s">
        <v>170</v>
      </c>
      <c r="AA716" s="188" t="s">
        <v>235</v>
      </c>
      <c r="AB716" s="206">
        <v>44104</v>
      </c>
      <c r="AC716" s="206">
        <v>44108</v>
      </c>
      <c r="AD716" s="188" t="s">
        <v>2351</v>
      </c>
      <c r="AE716" s="188" t="s">
        <v>2352</v>
      </c>
      <c r="AF716" s="188" t="s">
        <v>240</v>
      </c>
      <c r="AG716" s="188">
        <v>3</v>
      </c>
    </row>
    <row r="717" spans="1:33">
      <c r="A717" s="188" t="s">
        <v>28</v>
      </c>
      <c r="B717" s="188">
        <v>800006850</v>
      </c>
      <c r="C717" s="188" t="s">
        <v>170</v>
      </c>
      <c r="D717" s="188" t="s">
        <v>235</v>
      </c>
      <c r="E717" s="206">
        <v>44144</v>
      </c>
      <c r="F717" s="187" t="s">
        <v>2353</v>
      </c>
      <c r="G717" s="187" t="s">
        <v>2353</v>
      </c>
      <c r="H717" s="193">
        <v>1290053</v>
      </c>
      <c r="I717" s="206">
        <v>44167</v>
      </c>
      <c r="J717" s="188" t="s">
        <v>2354</v>
      </c>
      <c r="K717" s="193">
        <v>74925</v>
      </c>
      <c r="L717" s="206">
        <v>44201</v>
      </c>
      <c r="M717" s="193">
        <v>0</v>
      </c>
      <c r="N717" s="193">
        <v>0</v>
      </c>
      <c r="O717" s="186">
        <f t="shared" si="22"/>
        <v>74925</v>
      </c>
      <c r="P717" s="206">
        <v>44211</v>
      </c>
      <c r="Q717" s="193">
        <v>0</v>
      </c>
      <c r="R717" s="193">
        <v>0</v>
      </c>
      <c r="S717" s="186">
        <f t="shared" si="23"/>
        <v>74925</v>
      </c>
      <c r="T717" s="206">
        <v>44356</v>
      </c>
      <c r="U717" s="186">
        <v>74925</v>
      </c>
      <c r="V717" s="186">
        <v>0</v>
      </c>
      <c r="W717" s="186">
        <v>0</v>
      </c>
      <c r="X717" s="186">
        <v>0</v>
      </c>
      <c r="Y717" s="188" t="s">
        <v>237</v>
      </c>
      <c r="Z717" s="188" t="s">
        <v>170</v>
      </c>
      <c r="AA717" s="188" t="s">
        <v>235</v>
      </c>
      <c r="AB717" s="206">
        <v>44130</v>
      </c>
      <c r="AC717" s="206">
        <v>44131</v>
      </c>
      <c r="AD717" s="188" t="s">
        <v>1593</v>
      </c>
      <c r="AE717" s="188" t="s">
        <v>2355</v>
      </c>
      <c r="AF717" s="188" t="s">
        <v>240</v>
      </c>
      <c r="AG717" s="188">
        <v>3</v>
      </c>
    </row>
    <row r="718" spans="1:33">
      <c r="A718" s="188" t="s">
        <v>28</v>
      </c>
      <c r="B718" s="188">
        <v>800006850</v>
      </c>
      <c r="C718" s="188" t="s">
        <v>170</v>
      </c>
      <c r="D718" s="188" t="s">
        <v>235</v>
      </c>
      <c r="E718" s="206">
        <v>44144</v>
      </c>
      <c r="F718" s="187" t="s">
        <v>2356</v>
      </c>
      <c r="G718" s="187" t="s">
        <v>2356</v>
      </c>
      <c r="H718" s="193">
        <v>1048042</v>
      </c>
      <c r="I718" s="206">
        <v>44175</v>
      </c>
      <c r="J718" s="188" t="s">
        <v>2357</v>
      </c>
      <c r="K718" s="193">
        <v>73200</v>
      </c>
      <c r="L718" s="206">
        <v>44201</v>
      </c>
      <c r="M718" s="193">
        <v>0</v>
      </c>
      <c r="N718" s="193">
        <v>0</v>
      </c>
      <c r="O718" s="186">
        <f t="shared" si="22"/>
        <v>73200</v>
      </c>
      <c r="P718" s="206">
        <v>44211</v>
      </c>
      <c r="Q718" s="193">
        <v>0</v>
      </c>
      <c r="R718" s="193">
        <v>0</v>
      </c>
      <c r="S718" s="186">
        <f t="shared" si="23"/>
        <v>73200</v>
      </c>
      <c r="T718" s="206">
        <v>44356</v>
      </c>
      <c r="U718" s="186">
        <v>73200</v>
      </c>
      <c r="V718" s="186">
        <v>0</v>
      </c>
      <c r="W718" s="186">
        <v>0</v>
      </c>
      <c r="X718" s="186">
        <v>0</v>
      </c>
      <c r="Y718" s="188" t="s">
        <v>237</v>
      </c>
      <c r="Z718" s="188" t="s">
        <v>715</v>
      </c>
      <c r="AA718" s="188" t="s">
        <v>2358</v>
      </c>
      <c r="AB718" s="206">
        <v>44108</v>
      </c>
      <c r="AC718" s="206">
        <v>44108</v>
      </c>
      <c r="AD718" s="188" t="s">
        <v>1573</v>
      </c>
      <c r="AE718" s="188" t="s">
        <v>2276</v>
      </c>
      <c r="AF718" s="188" t="s">
        <v>240</v>
      </c>
      <c r="AG718" s="188">
        <v>3</v>
      </c>
    </row>
    <row r="719" spans="1:33">
      <c r="A719" s="188" t="s">
        <v>28</v>
      </c>
      <c r="B719" s="188">
        <v>800006850</v>
      </c>
      <c r="C719" s="188" t="s">
        <v>170</v>
      </c>
      <c r="D719" s="188" t="s">
        <v>235</v>
      </c>
      <c r="E719" s="206">
        <v>44166</v>
      </c>
      <c r="F719" s="187">
        <v>5621583</v>
      </c>
      <c r="G719" s="187">
        <v>5621583</v>
      </c>
      <c r="H719" s="193">
        <v>4664613</v>
      </c>
      <c r="I719" s="206">
        <v>44188</v>
      </c>
      <c r="J719" s="188" t="s">
        <v>2359</v>
      </c>
      <c r="K719" s="193">
        <v>565099</v>
      </c>
      <c r="L719" s="206">
        <v>44209</v>
      </c>
      <c r="M719" s="193">
        <v>215400</v>
      </c>
      <c r="N719" s="193">
        <v>0</v>
      </c>
      <c r="O719" s="186">
        <f t="shared" si="22"/>
        <v>349699</v>
      </c>
      <c r="P719" s="206">
        <v>44215</v>
      </c>
      <c r="Q719" s="193">
        <v>0</v>
      </c>
      <c r="R719" s="193">
        <v>0</v>
      </c>
      <c r="S719" s="186">
        <f t="shared" si="23"/>
        <v>349699</v>
      </c>
      <c r="T719" s="206">
        <v>44356</v>
      </c>
      <c r="U719" s="186">
        <v>247824</v>
      </c>
      <c r="V719" s="186">
        <v>101875</v>
      </c>
      <c r="W719" s="186">
        <v>0</v>
      </c>
      <c r="X719" s="186">
        <v>0</v>
      </c>
      <c r="Y719" s="188" t="s">
        <v>237</v>
      </c>
      <c r="Z719" s="188" t="s">
        <v>170</v>
      </c>
      <c r="AA719" s="188" t="s">
        <v>235</v>
      </c>
      <c r="AB719" s="206">
        <v>44064</v>
      </c>
      <c r="AC719" s="206">
        <v>44069</v>
      </c>
      <c r="AD719" s="188" t="s">
        <v>2360</v>
      </c>
      <c r="AE719" s="188" t="s">
        <v>2361</v>
      </c>
      <c r="AF719" s="188" t="s">
        <v>240</v>
      </c>
      <c r="AG719" s="188">
        <v>3</v>
      </c>
    </row>
    <row r="720" spans="1:33">
      <c r="A720" s="188" t="s">
        <v>28</v>
      </c>
      <c r="B720" s="188">
        <v>800006850</v>
      </c>
      <c r="C720" s="188" t="s">
        <v>170</v>
      </c>
      <c r="D720" s="188" t="s">
        <v>235</v>
      </c>
      <c r="E720" s="206">
        <v>44166</v>
      </c>
      <c r="F720" s="187">
        <v>5623659</v>
      </c>
      <c r="G720" s="187">
        <v>5623659</v>
      </c>
      <c r="H720" s="193">
        <v>6048209</v>
      </c>
      <c r="I720" s="206">
        <v>44188</v>
      </c>
      <c r="J720" s="188" t="s">
        <v>2362</v>
      </c>
      <c r="K720" s="193">
        <v>264686</v>
      </c>
      <c r="L720" s="206">
        <v>44201</v>
      </c>
      <c r="M720" s="193">
        <v>0</v>
      </c>
      <c r="N720" s="193">
        <v>0</v>
      </c>
      <c r="O720" s="186">
        <f t="shared" si="22"/>
        <v>264686</v>
      </c>
      <c r="P720" s="188"/>
      <c r="Q720" s="193"/>
      <c r="R720" s="193"/>
      <c r="S720" s="186">
        <f t="shared" si="23"/>
        <v>264686</v>
      </c>
      <c r="T720" s="206">
        <v>44356</v>
      </c>
      <c r="U720" s="186">
        <v>0</v>
      </c>
      <c r="V720" s="186">
        <v>264686</v>
      </c>
      <c r="W720" s="186">
        <v>0</v>
      </c>
      <c r="X720" s="186">
        <v>0</v>
      </c>
      <c r="Y720" s="188" t="s">
        <v>237</v>
      </c>
      <c r="Z720" s="188" t="s">
        <v>170</v>
      </c>
      <c r="AA720" s="188" t="s">
        <v>235</v>
      </c>
      <c r="AB720" s="206">
        <v>44044</v>
      </c>
      <c r="AC720" s="206">
        <v>44054</v>
      </c>
      <c r="AD720" s="188" t="s">
        <v>2363</v>
      </c>
      <c r="AE720" s="188" t="s">
        <v>2364</v>
      </c>
      <c r="AF720" s="188" t="s">
        <v>240</v>
      </c>
      <c r="AG720" s="188">
        <v>3</v>
      </c>
    </row>
    <row r="721" spans="1:33">
      <c r="A721" s="188" t="s">
        <v>28</v>
      </c>
      <c r="B721" s="188">
        <v>800006850</v>
      </c>
      <c r="C721" s="188" t="s">
        <v>170</v>
      </c>
      <c r="D721" s="188" t="s">
        <v>235</v>
      </c>
      <c r="E721" s="206">
        <v>44166</v>
      </c>
      <c r="F721" s="187">
        <v>5635459</v>
      </c>
      <c r="G721" s="187">
        <v>5635459</v>
      </c>
      <c r="H721" s="193">
        <v>5227631</v>
      </c>
      <c r="I721" s="206">
        <v>44188</v>
      </c>
      <c r="J721" s="188" t="s">
        <v>2365</v>
      </c>
      <c r="K721" s="193">
        <v>33400</v>
      </c>
      <c r="L721" s="206">
        <v>44209</v>
      </c>
      <c r="M721" s="193">
        <v>0</v>
      </c>
      <c r="N721" s="193">
        <v>0</v>
      </c>
      <c r="O721" s="186">
        <f t="shared" si="22"/>
        <v>33400</v>
      </c>
      <c r="P721" s="206">
        <v>44222</v>
      </c>
      <c r="Q721" s="193">
        <v>0</v>
      </c>
      <c r="R721" s="193">
        <v>0</v>
      </c>
      <c r="S721" s="186">
        <f t="shared" si="23"/>
        <v>33400</v>
      </c>
      <c r="T721" s="206">
        <v>44356</v>
      </c>
      <c r="U721" s="186">
        <v>33400</v>
      </c>
      <c r="V721" s="186">
        <v>0</v>
      </c>
      <c r="W721" s="186">
        <v>0</v>
      </c>
      <c r="X721" s="186">
        <v>0</v>
      </c>
      <c r="Y721" s="188" t="s">
        <v>237</v>
      </c>
      <c r="Z721" s="188" t="s">
        <v>170</v>
      </c>
      <c r="AA721" s="188" t="s">
        <v>235</v>
      </c>
      <c r="AB721" s="206">
        <v>44090</v>
      </c>
      <c r="AC721" s="206">
        <v>44091</v>
      </c>
      <c r="AD721" s="188" t="s">
        <v>2366</v>
      </c>
      <c r="AE721" s="188" t="s">
        <v>2367</v>
      </c>
      <c r="AF721" s="188" t="s">
        <v>240</v>
      </c>
      <c r="AG721" s="188">
        <v>3</v>
      </c>
    </row>
    <row r="722" spans="1:33">
      <c r="A722" s="188" t="s">
        <v>28</v>
      </c>
      <c r="B722" s="188">
        <v>800006850</v>
      </c>
      <c r="C722" s="188" t="s">
        <v>170</v>
      </c>
      <c r="D722" s="188" t="s">
        <v>235</v>
      </c>
      <c r="E722" s="206">
        <v>44176</v>
      </c>
      <c r="F722" s="187" t="s">
        <v>2368</v>
      </c>
      <c r="G722" s="187" t="s">
        <v>2368</v>
      </c>
      <c r="H722" s="193">
        <v>1043386</v>
      </c>
      <c r="I722" s="206">
        <v>44195</v>
      </c>
      <c r="J722" s="188" t="s">
        <v>2369</v>
      </c>
      <c r="K722" s="193">
        <v>161776</v>
      </c>
      <c r="L722" s="206">
        <v>44215</v>
      </c>
      <c r="M722" s="193">
        <v>0</v>
      </c>
      <c r="N722" s="193">
        <v>0</v>
      </c>
      <c r="O722" s="186">
        <f t="shared" si="22"/>
        <v>161776</v>
      </c>
      <c r="P722" s="206">
        <v>44232</v>
      </c>
      <c r="Q722" s="193">
        <v>0</v>
      </c>
      <c r="R722" s="193">
        <v>0</v>
      </c>
      <c r="S722" s="186">
        <f t="shared" si="23"/>
        <v>161776</v>
      </c>
      <c r="T722" s="206">
        <v>44356</v>
      </c>
      <c r="U722" s="186">
        <v>161776</v>
      </c>
      <c r="V722" s="186">
        <v>0</v>
      </c>
      <c r="W722" s="186">
        <v>0</v>
      </c>
      <c r="X722" s="186">
        <v>0</v>
      </c>
      <c r="Y722" s="188" t="s">
        <v>237</v>
      </c>
      <c r="Z722" s="188" t="s">
        <v>170</v>
      </c>
      <c r="AA722" s="188" t="s">
        <v>235</v>
      </c>
      <c r="AB722" s="206">
        <v>44136</v>
      </c>
      <c r="AC722" s="206">
        <v>44136</v>
      </c>
      <c r="AD722" s="188" t="s">
        <v>2370</v>
      </c>
      <c r="AE722" s="188" t="s">
        <v>2371</v>
      </c>
      <c r="AF722" s="188" t="s">
        <v>240</v>
      </c>
      <c r="AG722" s="188">
        <v>3</v>
      </c>
    </row>
    <row r="723" spans="1:33">
      <c r="A723" s="188" t="s">
        <v>28</v>
      </c>
      <c r="B723" s="188">
        <v>800006850</v>
      </c>
      <c r="C723" s="188" t="s">
        <v>170</v>
      </c>
      <c r="D723" s="188" t="s">
        <v>235</v>
      </c>
      <c r="E723" s="206">
        <v>44176</v>
      </c>
      <c r="F723" s="187" t="s">
        <v>2372</v>
      </c>
      <c r="G723" s="187" t="s">
        <v>2372</v>
      </c>
      <c r="H723" s="193">
        <v>2495344</v>
      </c>
      <c r="I723" s="206">
        <v>44195</v>
      </c>
      <c r="J723" s="188" t="s">
        <v>2373</v>
      </c>
      <c r="K723" s="193">
        <v>106600</v>
      </c>
      <c r="L723" s="206">
        <v>44215</v>
      </c>
      <c r="M723" s="193">
        <v>0</v>
      </c>
      <c r="N723" s="193">
        <v>0</v>
      </c>
      <c r="O723" s="186">
        <f t="shared" si="22"/>
        <v>106600</v>
      </c>
      <c r="P723" s="206">
        <v>44232</v>
      </c>
      <c r="Q723" s="193">
        <v>0</v>
      </c>
      <c r="R723" s="193">
        <v>0</v>
      </c>
      <c r="S723" s="186">
        <f t="shared" si="23"/>
        <v>106600</v>
      </c>
      <c r="T723" s="206">
        <v>44356</v>
      </c>
      <c r="U723" s="186">
        <v>106600</v>
      </c>
      <c r="V723" s="186">
        <v>0</v>
      </c>
      <c r="W723" s="186">
        <v>0</v>
      </c>
      <c r="X723" s="186">
        <v>0</v>
      </c>
      <c r="Y723" s="188" t="s">
        <v>237</v>
      </c>
      <c r="Z723" s="188" t="s">
        <v>170</v>
      </c>
      <c r="AA723" s="188" t="s">
        <v>235</v>
      </c>
      <c r="AB723" s="206">
        <v>44136</v>
      </c>
      <c r="AC723" s="206">
        <v>44137</v>
      </c>
      <c r="AD723" s="188" t="s">
        <v>2374</v>
      </c>
      <c r="AE723" s="188" t="s">
        <v>2375</v>
      </c>
      <c r="AF723" s="188" t="s">
        <v>240</v>
      </c>
      <c r="AG723" s="188">
        <v>3</v>
      </c>
    </row>
    <row r="724" spans="1:33">
      <c r="A724" s="188" t="s">
        <v>28</v>
      </c>
      <c r="B724" s="188">
        <v>800006850</v>
      </c>
      <c r="C724" s="188" t="s">
        <v>170</v>
      </c>
      <c r="D724" s="188" t="s">
        <v>235</v>
      </c>
      <c r="E724" s="206">
        <v>44176</v>
      </c>
      <c r="F724" s="187" t="s">
        <v>2376</v>
      </c>
      <c r="G724" s="187" t="s">
        <v>2376</v>
      </c>
      <c r="H724" s="193">
        <v>2439946</v>
      </c>
      <c r="I724" s="206">
        <v>44195</v>
      </c>
      <c r="J724" s="188" t="s">
        <v>2377</v>
      </c>
      <c r="K724" s="193">
        <v>108325</v>
      </c>
      <c r="L724" s="206">
        <v>44215</v>
      </c>
      <c r="M724" s="193">
        <v>0</v>
      </c>
      <c r="N724" s="193">
        <v>0</v>
      </c>
      <c r="O724" s="186">
        <f t="shared" si="22"/>
        <v>108325</v>
      </c>
      <c r="P724" s="206">
        <v>44232</v>
      </c>
      <c r="Q724" s="193">
        <v>0</v>
      </c>
      <c r="R724" s="193">
        <v>0</v>
      </c>
      <c r="S724" s="186">
        <f t="shared" si="23"/>
        <v>108325</v>
      </c>
      <c r="T724" s="206">
        <v>44356</v>
      </c>
      <c r="U724" s="186">
        <v>108325</v>
      </c>
      <c r="V724" s="186">
        <v>0</v>
      </c>
      <c r="W724" s="186">
        <v>0</v>
      </c>
      <c r="X724" s="186">
        <v>0</v>
      </c>
      <c r="Y724" s="188" t="s">
        <v>237</v>
      </c>
      <c r="Z724" s="188" t="s">
        <v>170</v>
      </c>
      <c r="AA724" s="188" t="s">
        <v>235</v>
      </c>
      <c r="AB724" s="206">
        <v>44136</v>
      </c>
      <c r="AC724" s="206">
        <v>44137</v>
      </c>
      <c r="AD724" s="188" t="s">
        <v>2378</v>
      </c>
      <c r="AE724" s="188" t="s">
        <v>2379</v>
      </c>
      <c r="AF724" s="188" t="s">
        <v>240</v>
      </c>
      <c r="AG724" s="188">
        <v>3</v>
      </c>
    </row>
    <row r="725" spans="1:33">
      <c r="A725" s="188" t="s">
        <v>28</v>
      </c>
      <c r="B725" s="188">
        <v>800006850</v>
      </c>
      <c r="C725" s="188" t="s">
        <v>170</v>
      </c>
      <c r="D725" s="188" t="s">
        <v>235</v>
      </c>
      <c r="E725" s="206">
        <v>44176</v>
      </c>
      <c r="F725" s="187" t="s">
        <v>2380</v>
      </c>
      <c r="G725" s="187" t="s">
        <v>2380</v>
      </c>
      <c r="H725" s="193">
        <v>1502332</v>
      </c>
      <c r="I725" s="206">
        <v>44195</v>
      </c>
      <c r="J725" s="188" t="s">
        <v>2381</v>
      </c>
      <c r="K725" s="193">
        <v>115949</v>
      </c>
      <c r="L725" s="206">
        <v>44215</v>
      </c>
      <c r="M725" s="193">
        <v>0</v>
      </c>
      <c r="N725" s="193">
        <v>0</v>
      </c>
      <c r="O725" s="186">
        <f t="shared" si="22"/>
        <v>115949</v>
      </c>
      <c r="P725" s="206">
        <v>44232</v>
      </c>
      <c r="Q725" s="193">
        <v>0</v>
      </c>
      <c r="R725" s="193">
        <v>0</v>
      </c>
      <c r="S725" s="186">
        <f t="shared" si="23"/>
        <v>115949</v>
      </c>
      <c r="T725" s="206">
        <v>44356</v>
      </c>
      <c r="U725" s="186">
        <v>115949</v>
      </c>
      <c r="V725" s="186">
        <v>0</v>
      </c>
      <c r="W725" s="186">
        <v>0</v>
      </c>
      <c r="X725" s="186">
        <v>0</v>
      </c>
      <c r="Y725" s="188" t="s">
        <v>237</v>
      </c>
      <c r="Z725" s="188" t="s">
        <v>170</v>
      </c>
      <c r="AA725" s="188" t="s">
        <v>235</v>
      </c>
      <c r="AB725" s="206">
        <v>44138</v>
      </c>
      <c r="AC725" s="206">
        <v>44139</v>
      </c>
      <c r="AD725" s="188" t="s">
        <v>2382</v>
      </c>
      <c r="AE725" s="188" t="s">
        <v>2383</v>
      </c>
      <c r="AF725" s="188" t="s">
        <v>240</v>
      </c>
      <c r="AG725" s="188">
        <v>3</v>
      </c>
    </row>
    <row r="726" spans="1:33">
      <c r="A726" s="188" t="s">
        <v>28</v>
      </c>
      <c r="B726" s="188">
        <v>800006850</v>
      </c>
      <c r="C726" s="188" t="s">
        <v>170</v>
      </c>
      <c r="D726" s="188" t="s">
        <v>235</v>
      </c>
      <c r="E726" s="206">
        <v>44166</v>
      </c>
      <c r="F726" s="187">
        <v>5623714</v>
      </c>
      <c r="G726" s="187">
        <v>5623714</v>
      </c>
      <c r="H726" s="193">
        <v>2443303</v>
      </c>
      <c r="I726" s="206">
        <v>44201</v>
      </c>
      <c r="J726" s="188" t="s">
        <v>2384</v>
      </c>
      <c r="K726" s="193">
        <v>405698</v>
      </c>
      <c r="L726" s="206">
        <v>44215</v>
      </c>
      <c r="M726" s="193">
        <v>323100</v>
      </c>
      <c r="N726" s="193">
        <v>0</v>
      </c>
      <c r="O726" s="186">
        <f t="shared" si="22"/>
        <v>82598</v>
      </c>
      <c r="P726" s="206">
        <v>44232</v>
      </c>
      <c r="Q726" s="193">
        <v>0</v>
      </c>
      <c r="R726" s="193">
        <v>0</v>
      </c>
      <c r="S726" s="186">
        <f t="shared" si="23"/>
        <v>82598</v>
      </c>
      <c r="T726" s="206">
        <v>44356</v>
      </c>
      <c r="U726" s="186">
        <v>82598</v>
      </c>
      <c r="V726" s="186">
        <v>0</v>
      </c>
      <c r="W726" s="186">
        <v>0</v>
      </c>
      <c r="X726" s="186">
        <v>0</v>
      </c>
      <c r="Y726" s="188" t="s">
        <v>237</v>
      </c>
      <c r="Z726" s="188" t="s">
        <v>170</v>
      </c>
      <c r="AA726" s="188" t="s">
        <v>235</v>
      </c>
      <c r="AB726" s="206">
        <v>44070</v>
      </c>
      <c r="AC726" s="206">
        <v>44072</v>
      </c>
      <c r="AD726" s="188" t="s">
        <v>2385</v>
      </c>
      <c r="AE726" s="188" t="s">
        <v>2386</v>
      </c>
      <c r="AF726" s="188" t="s">
        <v>240</v>
      </c>
      <c r="AG726" s="188">
        <v>3</v>
      </c>
    </row>
    <row r="727" spans="1:33">
      <c r="A727" s="188" t="s">
        <v>28</v>
      </c>
      <c r="B727" s="188">
        <v>800006850</v>
      </c>
      <c r="C727" s="188" t="s">
        <v>170</v>
      </c>
      <c r="D727" s="188" t="s">
        <v>235</v>
      </c>
      <c r="E727" s="206">
        <v>44175</v>
      </c>
      <c r="F727" s="187" t="s">
        <v>2387</v>
      </c>
      <c r="G727" s="187" t="s">
        <v>2387</v>
      </c>
      <c r="H727" s="193">
        <v>1004233</v>
      </c>
      <c r="I727" s="206">
        <v>44202</v>
      </c>
      <c r="J727" s="188" t="s">
        <v>2388</v>
      </c>
      <c r="K727" s="193">
        <v>73200</v>
      </c>
      <c r="L727" s="206">
        <v>44215</v>
      </c>
      <c r="M727" s="193">
        <v>0</v>
      </c>
      <c r="N727" s="193">
        <v>0</v>
      </c>
      <c r="O727" s="186">
        <f t="shared" si="22"/>
        <v>73200</v>
      </c>
      <c r="P727" s="206">
        <v>44232</v>
      </c>
      <c r="Q727" s="193">
        <v>0</v>
      </c>
      <c r="R727" s="193">
        <v>0</v>
      </c>
      <c r="S727" s="186">
        <f t="shared" si="23"/>
        <v>73200</v>
      </c>
      <c r="T727" s="206">
        <v>44356</v>
      </c>
      <c r="U727" s="186">
        <v>73200</v>
      </c>
      <c r="V727" s="186">
        <v>0</v>
      </c>
      <c r="W727" s="186">
        <v>0</v>
      </c>
      <c r="X727" s="186">
        <v>0</v>
      </c>
      <c r="Y727" s="188" t="s">
        <v>237</v>
      </c>
      <c r="Z727" s="188" t="s">
        <v>170</v>
      </c>
      <c r="AA727" s="188" t="s">
        <v>235</v>
      </c>
      <c r="AB727" s="206">
        <v>44158</v>
      </c>
      <c r="AC727" s="206">
        <v>44158</v>
      </c>
      <c r="AD727" s="188" t="s">
        <v>1573</v>
      </c>
      <c r="AE727" s="188" t="s">
        <v>2389</v>
      </c>
      <c r="AF727" s="188" t="s">
        <v>267</v>
      </c>
      <c r="AG727" s="188">
        <v>3</v>
      </c>
    </row>
    <row r="728" spans="1:33">
      <c r="A728" s="188" t="s">
        <v>28</v>
      </c>
      <c r="B728" s="188">
        <v>800006850</v>
      </c>
      <c r="C728" s="188" t="s">
        <v>170</v>
      </c>
      <c r="D728" s="188" t="s">
        <v>235</v>
      </c>
      <c r="E728" s="206">
        <v>44175</v>
      </c>
      <c r="F728" s="187" t="s">
        <v>2390</v>
      </c>
      <c r="G728" s="187" t="s">
        <v>2390</v>
      </c>
      <c r="H728" s="193">
        <v>1849832</v>
      </c>
      <c r="I728" s="206">
        <v>44202</v>
      </c>
      <c r="J728" s="188" t="s">
        <v>2391</v>
      </c>
      <c r="K728" s="193">
        <v>115949</v>
      </c>
      <c r="L728" s="206">
        <v>44215</v>
      </c>
      <c r="M728" s="193">
        <v>0</v>
      </c>
      <c r="N728" s="193">
        <v>0</v>
      </c>
      <c r="O728" s="186">
        <f t="shared" si="22"/>
        <v>115949</v>
      </c>
      <c r="P728" s="188"/>
      <c r="Q728" s="193"/>
      <c r="R728" s="193"/>
      <c r="S728" s="186">
        <f t="shared" si="23"/>
        <v>115949</v>
      </c>
      <c r="T728" s="206">
        <v>44356</v>
      </c>
      <c r="U728" s="186">
        <v>115949</v>
      </c>
      <c r="V728" s="186">
        <v>0</v>
      </c>
      <c r="W728" s="186">
        <v>0</v>
      </c>
      <c r="X728" s="186">
        <v>0</v>
      </c>
      <c r="Y728" s="188" t="s">
        <v>237</v>
      </c>
      <c r="Z728" s="188" t="s">
        <v>170</v>
      </c>
      <c r="AA728" s="188" t="s">
        <v>235</v>
      </c>
      <c r="AB728" s="206">
        <v>44141</v>
      </c>
      <c r="AC728" s="206">
        <v>44143</v>
      </c>
      <c r="AD728" s="188" t="s">
        <v>2392</v>
      </c>
      <c r="AE728" s="188" t="s">
        <v>2393</v>
      </c>
      <c r="AF728" s="188" t="s">
        <v>267</v>
      </c>
      <c r="AG728" s="188">
        <v>3</v>
      </c>
    </row>
    <row r="729" spans="1:33">
      <c r="A729" s="188" t="s">
        <v>28</v>
      </c>
      <c r="B729" s="188">
        <v>800006850</v>
      </c>
      <c r="C729" s="188" t="s">
        <v>170</v>
      </c>
      <c r="D729" s="188" t="s">
        <v>235</v>
      </c>
      <c r="E729" s="206">
        <v>44208</v>
      </c>
      <c r="F729" s="187" t="s">
        <v>2394</v>
      </c>
      <c r="G729" s="187" t="s">
        <v>2394</v>
      </c>
      <c r="H729" s="193">
        <v>698109</v>
      </c>
      <c r="I729" s="206">
        <v>44234</v>
      </c>
      <c r="J729" s="188" t="s">
        <v>2395</v>
      </c>
      <c r="K729" s="193">
        <v>287136</v>
      </c>
      <c r="L729" s="206">
        <v>44250</v>
      </c>
      <c r="M729" s="193">
        <v>0</v>
      </c>
      <c r="N729" s="193">
        <v>0</v>
      </c>
      <c r="O729" s="186">
        <f t="shared" si="22"/>
        <v>287136</v>
      </c>
      <c r="P729" s="206">
        <v>44270</v>
      </c>
      <c r="Q729" s="193">
        <v>0</v>
      </c>
      <c r="R729" s="193">
        <v>0</v>
      </c>
      <c r="S729" s="186">
        <f t="shared" si="23"/>
        <v>287136</v>
      </c>
      <c r="T729" s="206">
        <v>44356</v>
      </c>
      <c r="U729" s="186">
        <v>63200</v>
      </c>
      <c r="V729" s="186">
        <v>223936</v>
      </c>
      <c r="W729" s="186">
        <v>0</v>
      </c>
      <c r="X729" s="186">
        <v>0</v>
      </c>
      <c r="Y729" s="188" t="s">
        <v>237</v>
      </c>
      <c r="Z729" s="188" t="s">
        <v>170</v>
      </c>
      <c r="AA729" s="188" t="s">
        <v>235</v>
      </c>
      <c r="AB729" s="206">
        <v>44170</v>
      </c>
      <c r="AC729" s="206">
        <v>44170</v>
      </c>
      <c r="AD729" s="188" t="s">
        <v>2396</v>
      </c>
      <c r="AE729" s="188" t="s">
        <v>2397</v>
      </c>
      <c r="AF729" s="188" t="s">
        <v>240</v>
      </c>
      <c r="AG729" s="188">
        <v>3</v>
      </c>
    </row>
    <row r="730" spans="1:33">
      <c r="A730" s="188" t="s">
        <v>28</v>
      </c>
      <c r="B730" s="188">
        <v>800006850</v>
      </c>
      <c r="C730" s="188" t="s">
        <v>170</v>
      </c>
      <c r="D730" s="188" t="s">
        <v>235</v>
      </c>
      <c r="E730" s="206">
        <v>44410</v>
      </c>
      <c r="F730" s="187" t="s">
        <v>2398</v>
      </c>
      <c r="G730" s="187" t="s">
        <v>2398</v>
      </c>
      <c r="H730" s="193">
        <v>1156535</v>
      </c>
      <c r="I730" s="206">
        <v>44414</v>
      </c>
      <c r="J730" s="188" t="s">
        <v>2399</v>
      </c>
      <c r="K730" s="193">
        <v>34600</v>
      </c>
      <c r="L730" s="188"/>
      <c r="M730" s="193"/>
      <c r="N730" s="193"/>
      <c r="O730" s="186">
        <f t="shared" si="22"/>
        <v>34600</v>
      </c>
      <c r="P730" s="188"/>
      <c r="Q730" s="193"/>
      <c r="R730" s="193"/>
      <c r="S730" s="186">
        <f t="shared" si="23"/>
        <v>34600</v>
      </c>
      <c r="T730" s="206">
        <v>44553</v>
      </c>
      <c r="U730" s="186">
        <v>34600</v>
      </c>
      <c r="V730" s="186">
        <v>0</v>
      </c>
      <c r="W730" s="186">
        <v>0</v>
      </c>
      <c r="X730" s="186">
        <v>0</v>
      </c>
      <c r="Y730" s="188" t="s">
        <v>237</v>
      </c>
      <c r="Z730" s="188" t="s">
        <v>170</v>
      </c>
      <c r="AA730" s="188" t="s">
        <v>235</v>
      </c>
      <c r="AB730" s="206">
        <v>44372</v>
      </c>
      <c r="AC730" s="206">
        <v>44373</v>
      </c>
      <c r="AD730" s="188" t="s">
        <v>2400</v>
      </c>
      <c r="AE730" s="188" t="s">
        <v>2401</v>
      </c>
      <c r="AF730" s="188" t="s">
        <v>240</v>
      </c>
      <c r="AG730" s="188">
        <v>3</v>
      </c>
    </row>
    <row r="731" spans="1:33">
      <c r="A731" s="188" t="s">
        <v>28</v>
      </c>
      <c r="B731" s="188">
        <v>800006850</v>
      </c>
      <c r="C731" s="188" t="s">
        <v>170</v>
      </c>
      <c r="D731" s="188" t="s">
        <v>235</v>
      </c>
      <c r="E731" s="206">
        <v>44410</v>
      </c>
      <c r="F731" s="187" t="s">
        <v>2402</v>
      </c>
      <c r="G731" s="187" t="s">
        <v>2402</v>
      </c>
      <c r="H731" s="193">
        <v>2757488</v>
      </c>
      <c r="I731" s="206">
        <v>44414</v>
      </c>
      <c r="J731" s="188" t="s">
        <v>2403</v>
      </c>
      <c r="K731" s="193">
        <v>71225</v>
      </c>
      <c r="L731" s="188"/>
      <c r="M731" s="193"/>
      <c r="N731" s="193"/>
      <c r="O731" s="186">
        <f t="shared" si="22"/>
        <v>71225</v>
      </c>
      <c r="P731" s="188"/>
      <c r="Q731" s="193"/>
      <c r="R731" s="193"/>
      <c r="S731" s="186">
        <f t="shared" si="23"/>
        <v>71225</v>
      </c>
      <c r="T731" s="206">
        <v>44553</v>
      </c>
      <c r="U731" s="186">
        <v>71225</v>
      </c>
      <c r="V731" s="186">
        <v>0</v>
      </c>
      <c r="W731" s="186">
        <v>0</v>
      </c>
      <c r="X731" s="186">
        <v>0</v>
      </c>
      <c r="Y731" s="188" t="s">
        <v>237</v>
      </c>
      <c r="Z731" s="188" t="s">
        <v>170</v>
      </c>
      <c r="AA731" s="188" t="s">
        <v>235</v>
      </c>
      <c r="AB731" s="206">
        <v>44372</v>
      </c>
      <c r="AC731" s="206">
        <v>44374</v>
      </c>
      <c r="AD731" s="188" t="s">
        <v>2404</v>
      </c>
      <c r="AE731" s="188" t="s">
        <v>2405</v>
      </c>
      <c r="AF731" s="188" t="s">
        <v>240</v>
      </c>
      <c r="AG731" s="188">
        <v>3</v>
      </c>
    </row>
    <row r="732" spans="1:33">
      <c r="A732" s="188" t="s">
        <v>28</v>
      </c>
      <c r="B732" s="188">
        <v>800006850</v>
      </c>
      <c r="C732" s="188" t="s">
        <v>170</v>
      </c>
      <c r="D732" s="188" t="s">
        <v>235</v>
      </c>
      <c r="E732" s="206">
        <v>44410</v>
      </c>
      <c r="F732" s="187" t="s">
        <v>2406</v>
      </c>
      <c r="G732" s="187" t="s">
        <v>2406</v>
      </c>
      <c r="H732" s="193">
        <v>3248424</v>
      </c>
      <c r="I732" s="206">
        <v>44414</v>
      </c>
      <c r="J732" s="188" t="s">
        <v>2407</v>
      </c>
      <c r="K732" s="193">
        <v>251850</v>
      </c>
      <c r="L732" s="188"/>
      <c r="M732" s="193"/>
      <c r="N732" s="193"/>
      <c r="O732" s="186">
        <f t="shared" si="22"/>
        <v>251850</v>
      </c>
      <c r="P732" s="188"/>
      <c r="Q732" s="193"/>
      <c r="R732" s="193"/>
      <c r="S732" s="186">
        <f t="shared" si="23"/>
        <v>251850</v>
      </c>
      <c r="T732" s="206">
        <v>44553</v>
      </c>
      <c r="U732" s="186">
        <v>251850</v>
      </c>
      <c r="V732" s="186">
        <v>0</v>
      </c>
      <c r="W732" s="186">
        <v>0</v>
      </c>
      <c r="X732" s="186">
        <v>0</v>
      </c>
      <c r="Y732" s="188" t="s">
        <v>237</v>
      </c>
      <c r="Z732" s="188" t="s">
        <v>170</v>
      </c>
      <c r="AA732" s="188" t="s">
        <v>235</v>
      </c>
      <c r="AB732" s="206">
        <v>44368</v>
      </c>
      <c r="AC732" s="206">
        <v>44375</v>
      </c>
      <c r="AD732" s="188" t="s">
        <v>2408</v>
      </c>
      <c r="AE732" s="188" t="s">
        <v>2409</v>
      </c>
      <c r="AF732" s="188" t="s">
        <v>240</v>
      </c>
      <c r="AG732" s="188">
        <v>3</v>
      </c>
    </row>
    <row r="733" spans="1:33">
      <c r="A733" s="188" t="s">
        <v>28</v>
      </c>
      <c r="B733" s="188">
        <v>800006850</v>
      </c>
      <c r="C733" s="188" t="s">
        <v>170</v>
      </c>
      <c r="D733" s="188" t="s">
        <v>235</v>
      </c>
      <c r="E733" s="206">
        <v>44410</v>
      </c>
      <c r="F733" s="187" t="s">
        <v>2410</v>
      </c>
      <c r="G733" s="187" t="s">
        <v>2410</v>
      </c>
      <c r="H733" s="193">
        <v>2539120</v>
      </c>
      <c r="I733" s="206">
        <v>44414</v>
      </c>
      <c r="J733" s="188" t="s">
        <v>2411</v>
      </c>
      <c r="K733" s="193">
        <v>69200</v>
      </c>
      <c r="L733" s="188"/>
      <c r="M733" s="193"/>
      <c r="N733" s="193"/>
      <c r="O733" s="186">
        <f t="shared" si="22"/>
        <v>69200</v>
      </c>
      <c r="P733" s="188"/>
      <c r="Q733" s="193"/>
      <c r="R733" s="193"/>
      <c r="S733" s="186">
        <f t="shared" si="23"/>
        <v>69200</v>
      </c>
      <c r="T733" s="206">
        <v>44553</v>
      </c>
      <c r="U733" s="186">
        <v>69200</v>
      </c>
      <c r="V733" s="186">
        <v>0</v>
      </c>
      <c r="W733" s="186">
        <v>0</v>
      </c>
      <c r="X733" s="186">
        <v>0</v>
      </c>
      <c r="Y733" s="188" t="s">
        <v>237</v>
      </c>
      <c r="Z733" s="188" t="s">
        <v>170</v>
      </c>
      <c r="AA733" s="188" t="s">
        <v>235</v>
      </c>
      <c r="AB733" s="206">
        <v>44374</v>
      </c>
      <c r="AC733" s="206">
        <v>44376</v>
      </c>
      <c r="AD733" s="188" t="s">
        <v>2412</v>
      </c>
      <c r="AE733" s="188" t="s">
        <v>2401</v>
      </c>
      <c r="AF733" s="188" t="s">
        <v>240</v>
      </c>
      <c r="AG733" s="188">
        <v>3</v>
      </c>
    </row>
    <row r="734" spans="1:33">
      <c r="A734" s="188" t="s">
        <v>28</v>
      </c>
      <c r="B734" s="188">
        <v>800006850</v>
      </c>
      <c r="C734" s="188" t="s">
        <v>170</v>
      </c>
      <c r="D734" s="188" t="s">
        <v>235</v>
      </c>
      <c r="E734" s="206">
        <v>44410</v>
      </c>
      <c r="F734" s="187" t="s">
        <v>2413</v>
      </c>
      <c r="G734" s="187" t="s">
        <v>2413</v>
      </c>
      <c r="H734" s="193">
        <v>1468871</v>
      </c>
      <c r="I734" s="206">
        <v>44414</v>
      </c>
      <c r="J734" s="188" t="s">
        <v>2414</v>
      </c>
      <c r="K734" s="193">
        <v>9650</v>
      </c>
      <c r="L734" s="188"/>
      <c r="M734" s="193"/>
      <c r="N734" s="193"/>
      <c r="O734" s="186">
        <f t="shared" si="22"/>
        <v>9650</v>
      </c>
      <c r="P734" s="188"/>
      <c r="Q734" s="193"/>
      <c r="R734" s="193"/>
      <c r="S734" s="186">
        <f t="shared" si="23"/>
        <v>9650</v>
      </c>
      <c r="T734" s="206">
        <v>44553</v>
      </c>
      <c r="U734" s="186">
        <v>7625</v>
      </c>
      <c r="V734" s="186">
        <v>2025</v>
      </c>
      <c r="W734" s="186">
        <v>0</v>
      </c>
      <c r="X734" s="186">
        <v>0</v>
      </c>
      <c r="Y734" s="188" t="s">
        <v>237</v>
      </c>
      <c r="Z734" s="188" t="s">
        <v>170</v>
      </c>
      <c r="AA734" s="188" t="s">
        <v>235</v>
      </c>
      <c r="AB734" s="206">
        <v>44375</v>
      </c>
      <c r="AC734" s="206">
        <v>44377</v>
      </c>
      <c r="AD734" s="188" t="s">
        <v>2415</v>
      </c>
      <c r="AE734" s="188" t="s">
        <v>2416</v>
      </c>
      <c r="AF734" s="188" t="s">
        <v>240</v>
      </c>
      <c r="AG734" s="188">
        <v>3</v>
      </c>
    </row>
    <row r="735" spans="1:33">
      <c r="A735" s="188" t="s">
        <v>28</v>
      </c>
      <c r="B735" s="188">
        <v>800006850</v>
      </c>
      <c r="C735" s="188" t="s">
        <v>170</v>
      </c>
      <c r="D735" s="188" t="s">
        <v>235</v>
      </c>
      <c r="E735" s="206">
        <v>44410</v>
      </c>
      <c r="F735" s="187" t="s">
        <v>2417</v>
      </c>
      <c r="G735" s="187" t="s">
        <v>2417</v>
      </c>
      <c r="H735" s="193">
        <v>1441687</v>
      </c>
      <c r="I735" s="206">
        <v>44414</v>
      </c>
      <c r="J735" s="188" t="s">
        <v>2418</v>
      </c>
      <c r="K735" s="193">
        <v>9650</v>
      </c>
      <c r="L735" s="188"/>
      <c r="M735" s="193"/>
      <c r="N735" s="193"/>
      <c r="O735" s="186">
        <f t="shared" si="22"/>
        <v>9650</v>
      </c>
      <c r="P735" s="188"/>
      <c r="Q735" s="193"/>
      <c r="R735" s="193"/>
      <c r="S735" s="186">
        <f t="shared" si="23"/>
        <v>9650</v>
      </c>
      <c r="T735" s="206">
        <v>44553</v>
      </c>
      <c r="U735" s="186">
        <v>7625</v>
      </c>
      <c r="V735" s="186">
        <v>2025</v>
      </c>
      <c r="W735" s="186">
        <v>0</v>
      </c>
      <c r="X735" s="186">
        <v>0</v>
      </c>
      <c r="Y735" s="188" t="s">
        <v>237</v>
      </c>
      <c r="Z735" s="188" t="s">
        <v>170</v>
      </c>
      <c r="AA735" s="188" t="s">
        <v>235</v>
      </c>
      <c r="AB735" s="206">
        <v>44376</v>
      </c>
      <c r="AC735" s="206">
        <v>44377</v>
      </c>
      <c r="AD735" s="188" t="s">
        <v>2419</v>
      </c>
      <c r="AE735" s="188" t="s">
        <v>2416</v>
      </c>
      <c r="AF735" s="188" t="s">
        <v>240</v>
      </c>
      <c r="AG735" s="188">
        <v>3</v>
      </c>
    </row>
    <row r="736" spans="1:33">
      <c r="A736" s="188" t="s">
        <v>28</v>
      </c>
      <c r="B736" s="188">
        <v>800006850</v>
      </c>
      <c r="C736" s="188" t="s">
        <v>170</v>
      </c>
      <c r="D736" s="188" t="s">
        <v>235</v>
      </c>
      <c r="E736" s="206">
        <v>44410</v>
      </c>
      <c r="F736" s="187" t="s">
        <v>2420</v>
      </c>
      <c r="G736" s="187" t="s">
        <v>2420</v>
      </c>
      <c r="H736" s="193">
        <v>1441579</v>
      </c>
      <c r="I736" s="206">
        <v>44414</v>
      </c>
      <c r="J736" s="188" t="s">
        <v>2421</v>
      </c>
      <c r="K736" s="193">
        <v>9650</v>
      </c>
      <c r="L736" s="188"/>
      <c r="M736" s="193"/>
      <c r="N736" s="193"/>
      <c r="O736" s="186">
        <f t="shared" si="22"/>
        <v>9650</v>
      </c>
      <c r="P736" s="188"/>
      <c r="Q736" s="193"/>
      <c r="R736" s="193"/>
      <c r="S736" s="186">
        <f t="shared" si="23"/>
        <v>9650</v>
      </c>
      <c r="T736" s="206">
        <v>44553</v>
      </c>
      <c r="U736" s="186">
        <v>7625</v>
      </c>
      <c r="V736" s="186">
        <v>2025</v>
      </c>
      <c r="W736" s="186">
        <v>0</v>
      </c>
      <c r="X736" s="186">
        <v>0</v>
      </c>
      <c r="Y736" s="188" t="s">
        <v>237</v>
      </c>
      <c r="Z736" s="188" t="s">
        <v>170</v>
      </c>
      <c r="AA736" s="188" t="s">
        <v>235</v>
      </c>
      <c r="AB736" s="206">
        <v>44376</v>
      </c>
      <c r="AC736" s="206">
        <v>44377</v>
      </c>
      <c r="AD736" s="188" t="s">
        <v>2419</v>
      </c>
      <c r="AE736" s="188" t="s">
        <v>2416</v>
      </c>
      <c r="AF736" s="188" t="s">
        <v>240</v>
      </c>
      <c r="AG736" s="188">
        <v>3</v>
      </c>
    </row>
    <row r="737" spans="1:33">
      <c r="A737" s="188" t="s">
        <v>28</v>
      </c>
      <c r="B737" s="188">
        <v>800006850</v>
      </c>
      <c r="C737" s="188" t="s">
        <v>170</v>
      </c>
      <c r="D737" s="188" t="s">
        <v>235</v>
      </c>
      <c r="E737" s="206">
        <v>44410</v>
      </c>
      <c r="F737" s="187" t="s">
        <v>2422</v>
      </c>
      <c r="G737" s="187" t="s">
        <v>2422</v>
      </c>
      <c r="H737" s="193">
        <v>2011676</v>
      </c>
      <c r="I737" s="206">
        <v>44414</v>
      </c>
      <c r="J737" s="188" t="s">
        <v>2423</v>
      </c>
      <c r="K737" s="193">
        <v>9350</v>
      </c>
      <c r="L737" s="188"/>
      <c r="M737" s="193"/>
      <c r="N737" s="193"/>
      <c r="O737" s="186">
        <f t="shared" si="22"/>
        <v>9350</v>
      </c>
      <c r="P737" s="188"/>
      <c r="Q737" s="193"/>
      <c r="R737" s="193"/>
      <c r="S737" s="186">
        <f t="shared" si="23"/>
        <v>9350</v>
      </c>
      <c r="T737" s="206">
        <v>44553</v>
      </c>
      <c r="U737" s="186">
        <v>1725</v>
      </c>
      <c r="V737" s="186">
        <v>7625</v>
      </c>
      <c r="W737" s="186">
        <v>0</v>
      </c>
      <c r="X737" s="186">
        <v>0</v>
      </c>
      <c r="Y737" s="188" t="s">
        <v>237</v>
      </c>
      <c r="Z737" s="188" t="s">
        <v>275</v>
      </c>
      <c r="AA737" s="188" t="s">
        <v>94</v>
      </c>
      <c r="AB737" s="206">
        <v>44234</v>
      </c>
      <c r="AC737" s="206">
        <v>44236</v>
      </c>
      <c r="AD737" s="188" t="s">
        <v>2424</v>
      </c>
      <c r="AE737" s="188" t="s">
        <v>2425</v>
      </c>
      <c r="AF737" s="188" t="s">
        <v>267</v>
      </c>
      <c r="AG737" s="188">
        <v>3</v>
      </c>
    </row>
    <row r="738" spans="1:33">
      <c r="A738" s="188" t="s">
        <v>28</v>
      </c>
      <c r="B738" s="188">
        <v>800006850</v>
      </c>
      <c r="C738" s="188" t="s">
        <v>170</v>
      </c>
      <c r="D738" s="188" t="s">
        <v>235</v>
      </c>
      <c r="E738" s="206">
        <v>44410</v>
      </c>
      <c r="F738" s="187" t="s">
        <v>2426</v>
      </c>
      <c r="G738" s="187" t="s">
        <v>2426</v>
      </c>
      <c r="H738" s="193">
        <v>1746464</v>
      </c>
      <c r="I738" s="206">
        <v>44414</v>
      </c>
      <c r="J738" s="188" t="s">
        <v>2427</v>
      </c>
      <c r="K738" s="193">
        <v>44250</v>
      </c>
      <c r="L738" s="188"/>
      <c r="M738" s="193"/>
      <c r="N738" s="193"/>
      <c r="O738" s="186">
        <f t="shared" si="22"/>
        <v>44250</v>
      </c>
      <c r="P738" s="188"/>
      <c r="Q738" s="193"/>
      <c r="R738" s="193"/>
      <c r="S738" s="186">
        <f t="shared" si="23"/>
        <v>44250</v>
      </c>
      <c r="T738" s="206">
        <v>44553</v>
      </c>
      <c r="U738" s="186">
        <v>44250</v>
      </c>
      <c r="V738" s="186">
        <v>0</v>
      </c>
      <c r="W738" s="186">
        <v>0</v>
      </c>
      <c r="X738" s="186">
        <v>0</v>
      </c>
      <c r="Y738" s="188" t="s">
        <v>237</v>
      </c>
      <c r="Z738" s="188" t="s">
        <v>170</v>
      </c>
      <c r="AA738" s="188" t="s">
        <v>235</v>
      </c>
      <c r="AB738" s="206">
        <v>44353</v>
      </c>
      <c r="AC738" s="206">
        <v>44354</v>
      </c>
      <c r="AD738" s="188" t="s">
        <v>2428</v>
      </c>
      <c r="AE738" s="188" t="s">
        <v>2405</v>
      </c>
      <c r="AF738" s="188" t="s">
        <v>240</v>
      </c>
      <c r="AG738" s="188">
        <v>3</v>
      </c>
    </row>
    <row r="739" spans="1:33">
      <c r="A739" s="188" t="s">
        <v>28</v>
      </c>
      <c r="B739" s="188">
        <v>800006850</v>
      </c>
      <c r="C739" s="188" t="s">
        <v>170</v>
      </c>
      <c r="D739" s="188" t="s">
        <v>235</v>
      </c>
      <c r="E739" s="206">
        <v>43840</v>
      </c>
      <c r="F739" s="187">
        <v>5450201</v>
      </c>
      <c r="G739" s="187">
        <v>5450201</v>
      </c>
      <c r="H739" s="193">
        <v>207910</v>
      </c>
      <c r="I739" s="206">
        <v>43865</v>
      </c>
      <c r="J739" s="188" t="s">
        <v>2429</v>
      </c>
      <c r="K739" s="193">
        <v>104100</v>
      </c>
      <c r="L739" s="206">
        <v>43893</v>
      </c>
      <c r="M739" s="193">
        <v>0</v>
      </c>
      <c r="N739" s="193">
        <v>0</v>
      </c>
      <c r="O739" s="186">
        <f t="shared" si="22"/>
        <v>104100</v>
      </c>
      <c r="P739" s="188"/>
      <c r="Q739" s="193"/>
      <c r="R739" s="193"/>
      <c r="S739" s="186">
        <f t="shared" si="23"/>
        <v>104100</v>
      </c>
      <c r="T739" s="206">
        <v>44069</v>
      </c>
      <c r="U739" s="186">
        <v>104100</v>
      </c>
      <c r="V739" s="186">
        <v>0</v>
      </c>
      <c r="W739" s="186">
        <v>0</v>
      </c>
      <c r="X739" s="186">
        <v>0</v>
      </c>
      <c r="Y739" s="188" t="s">
        <v>237</v>
      </c>
      <c r="Z739" s="188" t="s">
        <v>170</v>
      </c>
      <c r="AA739" s="188" t="s">
        <v>235</v>
      </c>
      <c r="AB739" s="206">
        <v>43819</v>
      </c>
      <c r="AC739" s="206">
        <v>43819</v>
      </c>
      <c r="AD739" s="188" t="s">
        <v>2430</v>
      </c>
      <c r="AE739" s="188" t="s">
        <v>2431</v>
      </c>
      <c r="AF739" s="188" t="s">
        <v>267</v>
      </c>
      <c r="AG739" s="188">
        <v>3</v>
      </c>
    </row>
    <row r="740" spans="1:33">
      <c r="A740" s="188" t="s">
        <v>2432</v>
      </c>
      <c r="B740" s="188">
        <v>900750333</v>
      </c>
      <c r="C740" s="188" t="s">
        <v>170</v>
      </c>
      <c r="D740" s="188" t="s">
        <v>2433</v>
      </c>
      <c r="E740" s="206">
        <v>43866</v>
      </c>
      <c r="F740" s="187">
        <v>192190</v>
      </c>
      <c r="G740" s="187">
        <v>192190</v>
      </c>
      <c r="H740" s="193">
        <v>531561</v>
      </c>
      <c r="I740" s="206">
        <v>43894</v>
      </c>
      <c r="J740" s="188" t="s">
        <v>2434</v>
      </c>
      <c r="K740" s="193">
        <v>232470</v>
      </c>
      <c r="L740" s="188"/>
      <c r="M740" s="193"/>
      <c r="N740" s="193"/>
      <c r="O740" s="186">
        <f t="shared" si="22"/>
        <v>232470</v>
      </c>
      <c r="P740" s="188"/>
      <c r="Q740" s="193"/>
      <c r="R740" s="193"/>
      <c r="S740" s="186">
        <f t="shared" si="23"/>
        <v>232470</v>
      </c>
      <c r="T740" s="206">
        <v>44025</v>
      </c>
      <c r="U740" s="186">
        <v>0</v>
      </c>
      <c r="V740" s="186">
        <v>232470</v>
      </c>
      <c r="W740" s="186">
        <v>0</v>
      </c>
      <c r="X740" s="186">
        <v>0</v>
      </c>
      <c r="Y740" s="188" t="s">
        <v>237</v>
      </c>
      <c r="Z740" s="188" t="s">
        <v>170</v>
      </c>
      <c r="AA740" s="188" t="s">
        <v>235</v>
      </c>
      <c r="AB740" s="206">
        <v>43704</v>
      </c>
      <c r="AC740" s="206">
        <v>43705</v>
      </c>
      <c r="AD740" s="188" t="s">
        <v>2435</v>
      </c>
      <c r="AE740" s="188" t="s">
        <v>2436</v>
      </c>
      <c r="AF740" s="188" t="s">
        <v>267</v>
      </c>
      <c r="AG740" s="188">
        <v>3</v>
      </c>
    </row>
    <row r="741" spans="1:33">
      <c r="A741" s="188" t="s">
        <v>40</v>
      </c>
      <c r="B741" s="188">
        <v>860024766</v>
      </c>
      <c r="C741" s="188" t="s">
        <v>170</v>
      </c>
      <c r="D741" s="188" t="s">
        <v>338</v>
      </c>
      <c r="E741" s="206">
        <v>43866</v>
      </c>
      <c r="F741" s="187" t="s">
        <v>2437</v>
      </c>
      <c r="G741" s="187" t="s">
        <v>2437</v>
      </c>
      <c r="H741" s="193">
        <v>459859</v>
      </c>
      <c r="I741" s="206">
        <v>43894</v>
      </c>
      <c r="J741" s="188" t="s">
        <v>2438</v>
      </c>
      <c r="K741" s="193">
        <v>79600</v>
      </c>
      <c r="L741" s="188"/>
      <c r="M741" s="193"/>
      <c r="N741" s="193"/>
      <c r="O741" s="186">
        <f t="shared" si="22"/>
        <v>79600</v>
      </c>
      <c r="P741" s="188"/>
      <c r="Q741" s="193"/>
      <c r="R741" s="193"/>
      <c r="S741" s="186">
        <f t="shared" si="23"/>
        <v>79600</v>
      </c>
      <c r="T741" s="206">
        <v>44551</v>
      </c>
      <c r="U741" s="186">
        <v>79600</v>
      </c>
      <c r="V741" s="186">
        <v>0</v>
      </c>
      <c r="W741" s="186">
        <v>0</v>
      </c>
      <c r="X741" s="186">
        <v>0</v>
      </c>
      <c r="Y741" s="188" t="s">
        <v>237</v>
      </c>
      <c r="Z741" s="188" t="s">
        <v>170</v>
      </c>
      <c r="AA741" s="188" t="s">
        <v>311</v>
      </c>
      <c r="AB741" s="206">
        <v>43841</v>
      </c>
      <c r="AC741" s="206">
        <v>43842</v>
      </c>
      <c r="AD741" s="188" t="s">
        <v>2439</v>
      </c>
      <c r="AE741" s="188" t="s">
        <v>2440</v>
      </c>
      <c r="AF741" s="188" t="s">
        <v>240</v>
      </c>
      <c r="AG741" s="188">
        <v>3</v>
      </c>
    </row>
    <row r="742" spans="1:33">
      <c r="A742" s="188" t="s">
        <v>40</v>
      </c>
      <c r="B742" s="188">
        <v>860024766</v>
      </c>
      <c r="C742" s="188" t="s">
        <v>170</v>
      </c>
      <c r="D742" s="188" t="s">
        <v>338</v>
      </c>
      <c r="E742" s="206">
        <v>43866</v>
      </c>
      <c r="F742" s="187" t="s">
        <v>2441</v>
      </c>
      <c r="G742" s="187" t="s">
        <v>2441</v>
      </c>
      <c r="H742" s="193">
        <v>635400</v>
      </c>
      <c r="I742" s="206">
        <v>43894</v>
      </c>
      <c r="J742" s="188" t="s">
        <v>2442</v>
      </c>
      <c r="K742" s="193">
        <v>296460</v>
      </c>
      <c r="L742" s="188"/>
      <c r="M742" s="193"/>
      <c r="N742" s="193"/>
      <c r="O742" s="186">
        <f t="shared" si="22"/>
        <v>296460</v>
      </c>
      <c r="P742" s="188"/>
      <c r="Q742" s="193"/>
      <c r="R742" s="193"/>
      <c r="S742" s="186">
        <f t="shared" si="23"/>
        <v>296460</v>
      </c>
      <c r="T742" s="206">
        <v>44551</v>
      </c>
      <c r="U742" s="186">
        <v>202960</v>
      </c>
      <c r="V742" s="186">
        <v>93500</v>
      </c>
      <c r="W742" s="186">
        <v>0</v>
      </c>
      <c r="X742" s="186">
        <v>0</v>
      </c>
      <c r="Y742" s="188" t="s">
        <v>237</v>
      </c>
      <c r="Z742" s="188" t="s">
        <v>170</v>
      </c>
      <c r="AA742" s="188" t="s">
        <v>311</v>
      </c>
      <c r="AB742" s="206">
        <v>43860</v>
      </c>
      <c r="AC742" s="206">
        <v>43860</v>
      </c>
      <c r="AD742" s="188" t="s">
        <v>2443</v>
      </c>
      <c r="AE742" s="188" t="s">
        <v>2444</v>
      </c>
      <c r="AF742" s="188" t="s">
        <v>240</v>
      </c>
      <c r="AG742" s="188">
        <v>3</v>
      </c>
    </row>
    <row r="743" spans="1:33">
      <c r="A743" s="188" t="s">
        <v>40</v>
      </c>
      <c r="B743" s="188">
        <v>860024766</v>
      </c>
      <c r="C743" s="188" t="s">
        <v>170</v>
      </c>
      <c r="D743" s="188" t="s">
        <v>338</v>
      </c>
      <c r="E743" s="206">
        <v>43866</v>
      </c>
      <c r="F743" s="187" t="s">
        <v>2445</v>
      </c>
      <c r="G743" s="187" t="s">
        <v>2445</v>
      </c>
      <c r="H743" s="193">
        <v>1264833</v>
      </c>
      <c r="I743" s="206">
        <v>43894</v>
      </c>
      <c r="J743" s="188" t="s">
        <v>2446</v>
      </c>
      <c r="K743" s="193">
        <v>166450</v>
      </c>
      <c r="L743" s="188"/>
      <c r="M743" s="193"/>
      <c r="N743" s="193"/>
      <c r="O743" s="186">
        <f t="shared" si="22"/>
        <v>166450</v>
      </c>
      <c r="P743" s="188"/>
      <c r="Q743" s="193"/>
      <c r="R743" s="193"/>
      <c r="S743" s="186">
        <f t="shared" si="23"/>
        <v>166450</v>
      </c>
      <c r="T743" s="206">
        <v>44551</v>
      </c>
      <c r="U743" s="186">
        <v>0</v>
      </c>
      <c r="V743" s="186">
        <v>166450</v>
      </c>
      <c r="W743" s="186">
        <v>0</v>
      </c>
      <c r="X743" s="186">
        <v>0</v>
      </c>
      <c r="Y743" s="188" t="s">
        <v>237</v>
      </c>
      <c r="Z743" s="188" t="s">
        <v>170</v>
      </c>
      <c r="AA743" s="188" t="s">
        <v>311</v>
      </c>
      <c r="AB743" s="206">
        <v>43856</v>
      </c>
      <c r="AC743" s="206">
        <v>43857</v>
      </c>
      <c r="AD743" s="188" t="s">
        <v>2447</v>
      </c>
      <c r="AE743" s="188" t="s">
        <v>2448</v>
      </c>
      <c r="AF743" s="188" t="s">
        <v>240</v>
      </c>
      <c r="AG743" s="188">
        <v>3</v>
      </c>
    </row>
    <row r="744" spans="1:33">
      <c r="A744" s="188" t="s">
        <v>40</v>
      </c>
      <c r="B744" s="188">
        <v>860024766</v>
      </c>
      <c r="C744" s="188" t="s">
        <v>170</v>
      </c>
      <c r="D744" s="188" t="s">
        <v>338</v>
      </c>
      <c r="E744" s="206">
        <v>43866</v>
      </c>
      <c r="F744" s="187" t="s">
        <v>2449</v>
      </c>
      <c r="G744" s="187" t="s">
        <v>2449</v>
      </c>
      <c r="H744" s="193">
        <v>2386069</v>
      </c>
      <c r="I744" s="206">
        <v>43894</v>
      </c>
      <c r="J744" s="188" t="s">
        <v>2450</v>
      </c>
      <c r="K744" s="193">
        <v>1166514</v>
      </c>
      <c r="L744" s="188"/>
      <c r="M744" s="193"/>
      <c r="N744" s="193"/>
      <c r="O744" s="186">
        <f t="shared" si="22"/>
        <v>1166514</v>
      </c>
      <c r="P744" s="188"/>
      <c r="Q744" s="193"/>
      <c r="R744" s="193"/>
      <c r="S744" s="186">
        <f t="shared" si="23"/>
        <v>1166514</v>
      </c>
      <c r="T744" s="206">
        <v>44551</v>
      </c>
      <c r="U744" s="186">
        <v>1166514</v>
      </c>
      <c r="V744" s="186">
        <v>0</v>
      </c>
      <c r="W744" s="186">
        <v>0</v>
      </c>
      <c r="X744" s="186">
        <v>0</v>
      </c>
      <c r="Y744" s="188" t="s">
        <v>237</v>
      </c>
      <c r="Z744" s="188" t="s">
        <v>170</v>
      </c>
      <c r="AA744" s="188" t="s">
        <v>311</v>
      </c>
      <c r="AB744" s="206">
        <v>43795</v>
      </c>
      <c r="AC744" s="206">
        <v>43801</v>
      </c>
      <c r="AD744" s="188" t="s">
        <v>2451</v>
      </c>
      <c r="AE744" s="188" t="s">
        <v>2452</v>
      </c>
      <c r="AF744" s="188" t="s">
        <v>240</v>
      </c>
      <c r="AG744" s="188">
        <v>3</v>
      </c>
    </row>
    <row r="745" spans="1:33">
      <c r="A745" s="188" t="s">
        <v>40</v>
      </c>
      <c r="B745" s="188">
        <v>860024766</v>
      </c>
      <c r="C745" s="188" t="s">
        <v>170</v>
      </c>
      <c r="D745" s="188" t="s">
        <v>338</v>
      </c>
      <c r="E745" s="206">
        <v>43866</v>
      </c>
      <c r="F745" s="187" t="s">
        <v>2453</v>
      </c>
      <c r="G745" s="187" t="s">
        <v>2453</v>
      </c>
      <c r="H745" s="193">
        <v>5547989</v>
      </c>
      <c r="I745" s="206">
        <v>43894</v>
      </c>
      <c r="J745" s="188" t="s">
        <v>2454</v>
      </c>
      <c r="K745" s="193">
        <v>3051489</v>
      </c>
      <c r="L745" s="206">
        <v>43929</v>
      </c>
      <c r="M745" s="193">
        <v>0</v>
      </c>
      <c r="N745" s="193">
        <v>0</v>
      </c>
      <c r="O745" s="186">
        <f t="shared" si="22"/>
        <v>3051489</v>
      </c>
      <c r="P745" s="188"/>
      <c r="Q745" s="193"/>
      <c r="R745" s="193"/>
      <c r="S745" s="186">
        <f t="shared" si="23"/>
        <v>3051489</v>
      </c>
      <c r="T745" s="206">
        <v>44551</v>
      </c>
      <c r="U745" s="186">
        <v>3051489</v>
      </c>
      <c r="V745" s="186">
        <v>0</v>
      </c>
      <c r="W745" s="186">
        <v>0</v>
      </c>
      <c r="X745" s="186">
        <v>0</v>
      </c>
      <c r="Y745" s="188" t="s">
        <v>237</v>
      </c>
      <c r="Z745" s="188" t="s">
        <v>170</v>
      </c>
      <c r="AA745" s="188" t="s">
        <v>311</v>
      </c>
      <c r="AB745" s="206">
        <v>43789</v>
      </c>
      <c r="AC745" s="206">
        <v>43795</v>
      </c>
      <c r="AD745" s="188" t="s">
        <v>2455</v>
      </c>
      <c r="AE745" s="188" t="s">
        <v>2456</v>
      </c>
      <c r="AF745" s="188" t="s">
        <v>240</v>
      </c>
      <c r="AG745" s="188">
        <v>3</v>
      </c>
    </row>
    <row r="746" spans="1:33">
      <c r="A746" s="188" t="s">
        <v>44</v>
      </c>
      <c r="B746" s="188">
        <v>899999032</v>
      </c>
      <c r="C746" s="188" t="s">
        <v>278</v>
      </c>
      <c r="D746" s="188" t="s">
        <v>279</v>
      </c>
      <c r="E746" s="206">
        <v>43872</v>
      </c>
      <c r="F746" s="187" t="s">
        <v>2457</v>
      </c>
      <c r="G746" s="187" t="s">
        <v>2457</v>
      </c>
      <c r="H746" s="193">
        <v>2188584</v>
      </c>
      <c r="I746" s="206">
        <v>43896</v>
      </c>
      <c r="J746" s="188" t="s">
        <v>2458</v>
      </c>
      <c r="K746" s="193">
        <v>238800</v>
      </c>
      <c r="L746" s="188"/>
      <c r="M746" s="193"/>
      <c r="N746" s="193"/>
      <c r="O746" s="186">
        <f t="shared" si="22"/>
        <v>238800</v>
      </c>
      <c r="P746" s="188"/>
      <c r="Q746" s="193"/>
      <c r="R746" s="193"/>
      <c r="S746" s="186">
        <f t="shared" si="23"/>
        <v>238800</v>
      </c>
      <c r="T746" s="206">
        <v>44061</v>
      </c>
      <c r="U746" s="186">
        <v>238800</v>
      </c>
      <c r="V746" s="186">
        <v>0</v>
      </c>
      <c r="W746" s="186">
        <v>0</v>
      </c>
      <c r="X746" s="186">
        <v>0</v>
      </c>
      <c r="Y746" s="188" t="s">
        <v>237</v>
      </c>
      <c r="Z746" s="188" t="s">
        <v>170</v>
      </c>
      <c r="AA746" s="188" t="s">
        <v>261</v>
      </c>
      <c r="AB746" s="206">
        <v>43846</v>
      </c>
      <c r="AC746" s="206">
        <v>43851</v>
      </c>
      <c r="AD746" s="188" t="s">
        <v>2459</v>
      </c>
      <c r="AE746" s="188" t="s">
        <v>2460</v>
      </c>
      <c r="AF746" s="188" t="s">
        <v>267</v>
      </c>
      <c r="AG746" s="188">
        <v>3</v>
      </c>
    </row>
    <row r="747" spans="1:33">
      <c r="A747" s="188" t="s">
        <v>44</v>
      </c>
      <c r="B747" s="188">
        <v>899999032</v>
      </c>
      <c r="C747" s="188" t="s">
        <v>278</v>
      </c>
      <c r="D747" s="188" t="s">
        <v>279</v>
      </c>
      <c r="E747" s="206">
        <v>43872</v>
      </c>
      <c r="F747" s="187" t="s">
        <v>2461</v>
      </c>
      <c r="G747" s="187" t="s">
        <v>2461</v>
      </c>
      <c r="H747" s="193">
        <v>1528019</v>
      </c>
      <c r="I747" s="206">
        <v>43896</v>
      </c>
      <c r="J747" s="188" t="s">
        <v>2462</v>
      </c>
      <c r="K747" s="193">
        <v>62400</v>
      </c>
      <c r="L747" s="188"/>
      <c r="M747" s="193"/>
      <c r="N747" s="193"/>
      <c r="O747" s="186">
        <f t="shared" si="22"/>
        <v>62400</v>
      </c>
      <c r="P747" s="188"/>
      <c r="Q747" s="193"/>
      <c r="R747" s="193"/>
      <c r="S747" s="186">
        <f t="shared" si="23"/>
        <v>62400</v>
      </c>
      <c r="T747" s="206">
        <v>44061</v>
      </c>
      <c r="U747" s="186">
        <v>0</v>
      </c>
      <c r="V747" s="186">
        <v>62400</v>
      </c>
      <c r="W747" s="186">
        <v>0</v>
      </c>
      <c r="X747" s="186">
        <v>0</v>
      </c>
      <c r="Y747" s="188" t="s">
        <v>237</v>
      </c>
      <c r="Z747" s="188" t="s">
        <v>170</v>
      </c>
      <c r="AA747" s="188" t="s">
        <v>311</v>
      </c>
      <c r="AB747" s="206">
        <v>43836</v>
      </c>
      <c r="AC747" s="206">
        <v>43838</v>
      </c>
      <c r="AD747" s="188" t="s">
        <v>2463</v>
      </c>
      <c r="AE747" s="188" t="s">
        <v>923</v>
      </c>
      <c r="AF747" s="188" t="s">
        <v>240</v>
      </c>
      <c r="AG747" s="188">
        <v>3</v>
      </c>
    </row>
    <row r="748" spans="1:33">
      <c r="A748" s="188" t="s">
        <v>44</v>
      </c>
      <c r="B748" s="188">
        <v>899999032</v>
      </c>
      <c r="C748" s="188" t="s">
        <v>278</v>
      </c>
      <c r="D748" s="188" t="s">
        <v>279</v>
      </c>
      <c r="E748" s="206">
        <v>43892</v>
      </c>
      <c r="F748" s="187" t="s">
        <v>2464</v>
      </c>
      <c r="G748" s="187" t="s">
        <v>2464</v>
      </c>
      <c r="H748" s="193">
        <v>4362147</v>
      </c>
      <c r="I748" s="206">
        <v>43903</v>
      </c>
      <c r="J748" s="188" t="s">
        <v>2465</v>
      </c>
      <c r="K748" s="193">
        <v>39000</v>
      </c>
      <c r="L748" s="188"/>
      <c r="M748" s="193"/>
      <c r="N748" s="193"/>
      <c r="O748" s="186">
        <f t="shared" si="22"/>
        <v>39000</v>
      </c>
      <c r="P748" s="188"/>
      <c r="Q748" s="193"/>
      <c r="R748" s="193"/>
      <c r="S748" s="186">
        <f t="shared" si="23"/>
        <v>39000</v>
      </c>
      <c r="T748" s="206">
        <v>44061</v>
      </c>
      <c r="U748" s="186">
        <v>0</v>
      </c>
      <c r="V748" s="186">
        <v>39000</v>
      </c>
      <c r="W748" s="186">
        <v>0</v>
      </c>
      <c r="X748" s="186">
        <v>0</v>
      </c>
      <c r="Y748" s="188" t="s">
        <v>237</v>
      </c>
      <c r="Z748" s="188" t="s">
        <v>170</v>
      </c>
      <c r="AA748" s="188" t="s">
        <v>235</v>
      </c>
      <c r="AB748" s="206">
        <v>43859</v>
      </c>
      <c r="AC748" s="206">
        <v>43860</v>
      </c>
      <c r="AD748" s="188" t="s">
        <v>2466</v>
      </c>
      <c r="AE748" s="188" t="s">
        <v>2467</v>
      </c>
      <c r="AF748" s="188" t="s">
        <v>240</v>
      </c>
      <c r="AG748" s="188">
        <v>3</v>
      </c>
    </row>
    <row r="749" spans="1:33">
      <c r="A749" s="188" t="s">
        <v>44</v>
      </c>
      <c r="B749" s="188">
        <v>899999032</v>
      </c>
      <c r="C749" s="188" t="s">
        <v>278</v>
      </c>
      <c r="D749" s="188" t="s">
        <v>279</v>
      </c>
      <c r="E749" s="206">
        <v>43892</v>
      </c>
      <c r="F749" s="187" t="s">
        <v>2468</v>
      </c>
      <c r="G749" s="187" t="s">
        <v>2468</v>
      </c>
      <c r="H749" s="193">
        <v>528300</v>
      </c>
      <c r="I749" s="206">
        <v>43903</v>
      </c>
      <c r="J749" s="188" t="s">
        <v>2469</v>
      </c>
      <c r="K749" s="193">
        <v>368300</v>
      </c>
      <c r="L749" s="188"/>
      <c r="M749" s="193"/>
      <c r="N749" s="193"/>
      <c r="O749" s="186">
        <f t="shared" si="22"/>
        <v>368300</v>
      </c>
      <c r="P749" s="188"/>
      <c r="Q749" s="193"/>
      <c r="R749" s="193"/>
      <c r="S749" s="186">
        <f t="shared" si="23"/>
        <v>368300</v>
      </c>
      <c r="T749" s="206">
        <v>44061</v>
      </c>
      <c r="U749" s="186">
        <v>0</v>
      </c>
      <c r="V749" s="186">
        <v>368300</v>
      </c>
      <c r="W749" s="186">
        <v>0</v>
      </c>
      <c r="X749" s="186">
        <v>0</v>
      </c>
      <c r="Y749" s="188" t="s">
        <v>237</v>
      </c>
      <c r="Z749" s="188" t="s">
        <v>170</v>
      </c>
      <c r="AA749" s="188" t="s">
        <v>311</v>
      </c>
      <c r="AB749" s="206">
        <v>43861</v>
      </c>
      <c r="AC749" s="206">
        <v>43861</v>
      </c>
      <c r="AD749" s="188" t="s">
        <v>2470</v>
      </c>
      <c r="AE749" s="188" t="s">
        <v>2471</v>
      </c>
      <c r="AF749" s="188" t="s">
        <v>240</v>
      </c>
      <c r="AG749" s="188">
        <v>3</v>
      </c>
    </row>
    <row r="750" spans="1:33">
      <c r="A750" s="188" t="s">
        <v>44</v>
      </c>
      <c r="B750" s="188">
        <v>899999032</v>
      </c>
      <c r="C750" s="188" t="s">
        <v>278</v>
      </c>
      <c r="D750" s="188" t="s">
        <v>279</v>
      </c>
      <c r="E750" s="206">
        <v>43892</v>
      </c>
      <c r="F750" s="187" t="s">
        <v>2472</v>
      </c>
      <c r="G750" s="187" t="s">
        <v>2472</v>
      </c>
      <c r="H750" s="193">
        <v>145500</v>
      </c>
      <c r="I750" s="206">
        <v>43903</v>
      </c>
      <c r="J750" s="188" t="s">
        <v>2473</v>
      </c>
      <c r="K750" s="193">
        <v>21500</v>
      </c>
      <c r="L750" s="188"/>
      <c r="M750" s="193"/>
      <c r="N750" s="193"/>
      <c r="O750" s="186">
        <f t="shared" si="22"/>
        <v>21500</v>
      </c>
      <c r="P750" s="188"/>
      <c r="Q750" s="193"/>
      <c r="R750" s="193"/>
      <c r="S750" s="186">
        <f t="shared" si="23"/>
        <v>21500</v>
      </c>
      <c r="T750" s="206">
        <v>44061</v>
      </c>
      <c r="U750" s="186">
        <v>0</v>
      </c>
      <c r="V750" s="186">
        <v>21500</v>
      </c>
      <c r="W750" s="186">
        <v>0</v>
      </c>
      <c r="X750" s="186">
        <v>0</v>
      </c>
      <c r="Y750" s="188" t="s">
        <v>237</v>
      </c>
      <c r="Z750" s="188" t="s">
        <v>170</v>
      </c>
      <c r="AA750" s="188" t="s">
        <v>235</v>
      </c>
      <c r="AB750" s="206">
        <v>43878</v>
      </c>
      <c r="AC750" s="206">
        <v>43878</v>
      </c>
      <c r="AD750" s="188" t="s">
        <v>2474</v>
      </c>
      <c r="AE750" s="188" t="s">
        <v>2475</v>
      </c>
      <c r="AF750" s="188" t="s">
        <v>240</v>
      </c>
      <c r="AG750" s="188">
        <v>3</v>
      </c>
    </row>
    <row r="751" spans="1:33">
      <c r="A751" s="188" t="s">
        <v>44</v>
      </c>
      <c r="B751" s="188">
        <v>899999032</v>
      </c>
      <c r="C751" s="188" t="s">
        <v>278</v>
      </c>
      <c r="D751" s="188" t="s">
        <v>279</v>
      </c>
      <c r="E751" s="206">
        <v>43892</v>
      </c>
      <c r="F751" s="187" t="s">
        <v>2476</v>
      </c>
      <c r="G751" s="187" t="s">
        <v>2476</v>
      </c>
      <c r="H751" s="193">
        <v>145500</v>
      </c>
      <c r="I751" s="206">
        <v>43903</v>
      </c>
      <c r="J751" s="188" t="s">
        <v>2477</v>
      </c>
      <c r="K751" s="193">
        <v>21500</v>
      </c>
      <c r="L751" s="188"/>
      <c r="M751" s="193"/>
      <c r="N751" s="193"/>
      <c r="O751" s="186">
        <f t="shared" si="22"/>
        <v>21500</v>
      </c>
      <c r="P751" s="188"/>
      <c r="Q751" s="193"/>
      <c r="R751" s="193"/>
      <c r="S751" s="186">
        <f t="shared" si="23"/>
        <v>21500</v>
      </c>
      <c r="T751" s="206">
        <v>44061</v>
      </c>
      <c r="U751" s="186">
        <v>0</v>
      </c>
      <c r="V751" s="186">
        <v>21500</v>
      </c>
      <c r="W751" s="186">
        <v>0</v>
      </c>
      <c r="X751" s="186">
        <v>0</v>
      </c>
      <c r="Y751" s="188" t="s">
        <v>237</v>
      </c>
      <c r="Z751" s="188" t="s">
        <v>170</v>
      </c>
      <c r="AA751" s="188" t="s">
        <v>235</v>
      </c>
      <c r="AB751" s="206">
        <v>43864</v>
      </c>
      <c r="AC751" s="206">
        <v>43864</v>
      </c>
      <c r="AD751" s="188" t="s">
        <v>2478</v>
      </c>
      <c r="AE751" s="188" t="s">
        <v>2475</v>
      </c>
      <c r="AF751" s="188" t="s">
        <v>240</v>
      </c>
      <c r="AG751" s="188">
        <v>3</v>
      </c>
    </row>
    <row r="752" spans="1:33">
      <c r="A752" s="188" t="s">
        <v>44</v>
      </c>
      <c r="B752" s="188">
        <v>899999032</v>
      </c>
      <c r="C752" s="188" t="s">
        <v>278</v>
      </c>
      <c r="D752" s="188" t="s">
        <v>279</v>
      </c>
      <c r="E752" s="206">
        <v>43892</v>
      </c>
      <c r="F752" s="187" t="s">
        <v>2479</v>
      </c>
      <c r="G752" s="187" t="s">
        <v>2479</v>
      </c>
      <c r="H752" s="193">
        <v>145500</v>
      </c>
      <c r="I752" s="206">
        <v>43903</v>
      </c>
      <c r="J752" s="188" t="s">
        <v>2480</v>
      </c>
      <c r="K752" s="193">
        <v>21500</v>
      </c>
      <c r="L752" s="188"/>
      <c r="M752" s="193"/>
      <c r="N752" s="193"/>
      <c r="O752" s="186">
        <f t="shared" si="22"/>
        <v>21500</v>
      </c>
      <c r="P752" s="188"/>
      <c r="Q752" s="193"/>
      <c r="R752" s="193"/>
      <c r="S752" s="186">
        <f t="shared" si="23"/>
        <v>21500</v>
      </c>
      <c r="T752" s="206">
        <v>44061</v>
      </c>
      <c r="U752" s="186">
        <v>0</v>
      </c>
      <c r="V752" s="186">
        <v>21500</v>
      </c>
      <c r="W752" s="186">
        <v>0</v>
      </c>
      <c r="X752" s="186">
        <v>0</v>
      </c>
      <c r="Y752" s="188" t="s">
        <v>237</v>
      </c>
      <c r="Z752" s="188" t="s">
        <v>170</v>
      </c>
      <c r="AA752" s="188" t="s">
        <v>235</v>
      </c>
      <c r="AB752" s="206">
        <v>43864</v>
      </c>
      <c r="AC752" s="206">
        <v>43864</v>
      </c>
      <c r="AD752" s="188" t="s">
        <v>2478</v>
      </c>
      <c r="AE752" s="188" t="s">
        <v>2475</v>
      </c>
      <c r="AF752" s="188" t="s">
        <v>240</v>
      </c>
      <c r="AG752" s="188">
        <v>3</v>
      </c>
    </row>
    <row r="753" spans="1:33">
      <c r="A753" s="188" t="s">
        <v>44</v>
      </c>
      <c r="B753" s="188">
        <v>899999032</v>
      </c>
      <c r="C753" s="188" t="s">
        <v>278</v>
      </c>
      <c r="D753" s="188" t="s">
        <v>279</v>
      </c>
      <c r="E753" s="206">
        <v>43892</v>
      </c>
      <c r="F753" s="187" t="s">
        <v>2481</v>
      </c>
      <c r="G753" s="187" t="s">
        <v>2481</v>
      </c>
      <c r="H753" s="193">
        <v>145500</v>
      </c>
      <c r="I753" s="206">
        <v>43903</v>
      </c>
      <c r="J753" s="188" t="s">
        <v>2482</v>
      </c>
      <c r="K753" s="193">
        <v>21500</v>
      </c>
      <c r="L753" s="188"/>
      <c r="M753" s="193"/>
      <c r="N753" s="193"/>
      <c r="O753" s="186">
        <f t="shared" si="22"/>
        <v>21500</v>
      </c>
      <c r="P753" s="188"/>
      <c r="Q753" s="193"/>
      <c r="R753" s="193"/>
      <c r="S753" s="186">
        <f t="shared" si="23"/>
        <v>21500</v>
      </c>
      <c r="T753" s="206">
        <v>44061</v>
      </c>
      <c r="U753" s="186">
        <v>0</v>
      </c>
      <c r="V753" s="186">
        <v>21500</v>
      </c>
      <c r="W753" s="186">
        <v>0</v>
      </c>
      <c r="X753" s="186">
        <v>0</v>
      </c>
      <c r="Y753" s="188" t="s">
        <v>237</v>
      </c>
      <c r="Z753" s="188" t="s">
        <v>170</v>
      </c>
      <c r="AA753" s="188" t="s">
        <v>235</v>
      </c>
      <c r="AB753" s="206">
        <v>43866</v>
      </c>
      <c r="AC753" s="206">
        <v>43866</v>
      </c>
      <c r="AD753" s="188" t="s">
        <v>2478</v>
      </c>
      <c r="AE753" s="188" t="s">
        <v>2475</v>
      </c>
      <c r="AF753" s="188" t="s">
        <v>240</v>
      </c>
      <c r="AG753" s="188">
        <v>3</v>
      </c>
    </row>
    <row r="754" spans="1:33">
      <c r="A754" s="188" t="s">
        <v>44</v>
      </c>
      <c r="B754" s="188">
        <v>899999032</v>
      </c>
      <c r="C754" s="188" t="s">
        <v>278</v>
      </c>
      <c r="D754" s="188" t="s">
        <v>279</v>
      </c>
      <c r="E754" s="206">
        <v>43892</v>
      </c>
      <c r="F754" s="187" t="s">
        <v>2483</v>
      </c>
      <c r="G754" s="187" t="s">
        <v>2483</v>
      </c>
      <c r="H754" s="193">
        <v>145500</v>
      </c>
      <c r="I754" s="206">
        <v>43903</v>
      </c>
      <c r="J754" s="188" t="s">
        <v>2484</v>
      </c>
      <c r="K754" s="193">
        <v>21500</v>
      </c>
      <c r="L754" s="188"/>
      <c r="M754" s="193"/>
      <c r="N754" s="193"/>
      <c r="O754" s="186">
        <f t="shared" si="22"/>
        <v>21500</v>
      </c>
      <c r="P754" s="188"/>
      <c r="Q754" s="193"/>
      <c r="R754" s="193"/>
      <c r="S754" s="186">
        <f t="shared" si="23"/>
        <v>21500</v>
      </c>
      <c r="T754" s="206">
        <v>44061</v>
      </c>
      <c r="U754" s="186">
        <v>0</v>
      </c>
      <c r="V754" s="186">
        <v>21500</v>
      </c>
      <c r="W754" s="186">
        <v>0</v>
      </c>
      <c r="X754" s="186">
        <v>0</v>
      </c>
      <c r="Y754" s="188" t="s">
        <v>237</v>
      </c>
      <c r="Z754" s="188" t="s">
        <v>170</v>
      </c>
      <c r="AA754" s="188" t="s">
        <v>235</v>
      </c>
      <c r="AB754" s="206">
        <v>43866</v>
      </c>
      <c r="AC754" s="206">
        <v>43866</v>
      </c>
      <c r="AD754" s="188" t="s">
        <v>2478</v>
      </c>
      <c r="AE754" s="188" t="s">
        <v>2475</v>
      </c>
      <c r="AF754" s="188" t="s">
        <v>240</v>
      </c>
      <c r="AG754" s="188">
        <v>3</v>
      </c>
    </row>
    <row r="755" spans="1:33">
      <c r="A755" s="188" t="s">
        <v>44</v>
      </c>
      <c r="B755" s="188">
        <v>899999032</v>
      </c>
      <c r="C755" s="188" t="s">
        <v>278</v>
      </c>
      <c r="D755" s="188" t="s">
        <v>279</v>
      </c>
      <c r="E755" s="206">
        <v>43892</v>
      </c>
      <c r="F755" s="187" t="s">
        <v>2485</v>
      </c>
      <c r="G755" s="187" t="s">
        <v>2485</v>
      </c>
      <c r="H755" s="193">
        <v>82400</v>
      </c>
      <c r="I755" s="206">
        <v>43903</v>
      </c>
      <c r="J755" s="188" t="s">
        <v>2486</v>
      </c>
      <c r="K755" s="193">
        <v>21500</v>
      </c>
      <c r="L755" s="188"/>
      <c r="M755" s="193"/>
      <c r="N755" s="193"/>
      <c r="O755" s="186">
        <f t="shared" si="22"/>
        <v>21500</v>
      </c>
      <c r="P755" s="188"/>
      <c r="Q755" s="193"/>
      <c r="R755" s="193"/>
      <c r="S755" s="186">
        <f t="shared" si="23"/>
        <v>21500</v>
      </c>
      <c r="T755" s="206">
        <v>44061</v>
      </c>
      <c r="U755" s="186">
        <v>0</v>
      </c>
      <c r="V755" s="186">
        <v>21500</v>
      </c>
      <c r="W755" s="186">
        <v>0</v>
      </c>
      <c r="X755" s="186">
        <v>0</v>
      </c>
      <c r="Y755" s="188" t="s">
        <v>237</v>
      </c>
      <c r="Z755" s="188" t="s">
        <v>170</v>
      </c>
      <c r="AA755" s="188" t="s">
        <v>235</v>
      </c>
      <c r="AB755" s="206">
        <v>43866</v>
      </c>
      <c r="AC755" s="206">
        <v>43866</v>
      </c>
      <c r="AD755" s="188" t="s">
        <v>2478</v>
      </c>
      <c r="AE755" s="188" t="s">
        <v>2475</v>
      </c>
      <c r="AF755" s="188" t="s">
        <v>240</v>
      </c>
      <c r="AG755" s="188">
        <v>3</v>
      </c>
    </row>
    <row r="756" spans="1:33">
      <c r="A756" s="188" t="s">
        <v>44</v>
      </c>
      <c r="B756" s="188">
        <v>899999032</v>
      </c>
      <c r="C756" s="188" t="s">
        <v>278</v>
      </c>
      <c r="D756" s="188" t="s">
        <v>279</v>
      </c>
      <c r="E756" s="206">
        <v>43892</v>
      </c>
      <c r="F756" s="187" t="s">
        <v>2487</v>
      </c>
      <c r="G756" s="187" t="s">
        <v>2487</v>
      </c>
      <c r="H756" s="193">
        <v>145500</v>
      </c>
      <c r="I756" s="206">
        <v>43903</v>
      </c>
      <c r="J756" s="188" t="s">
        <v>2488</v>
      </c>
      <c r="K756" s="193">
        <v>21500</v>
      </c>
      <c r="L756" s="188"/>
      <c r="M756" s="193"/>
      <c r="N756" s="193"/>
      <c r="O756" s="186">
        <f t="shared" si="22"/>
        <v>21500</v>
      </c>
      <c r="P756" s="188"/>
      <c r="Q756" s="193"/>
      <c r="R756" s="193"/>
      <c r="S756" s="186">
        <f t="shared" si="23"/>
        <v>21500</v>
      </c>
      <c r="T756" s="206">
        <v>44061</v>
      </c>
      <c r="U756" s="186">
        <v>0</v>
      </c>
      <c r="V756" s="186">
        <v>21500</v>
      </c>
      <c r="W756" s="186">
        <v>0</v>
      </c>
      <c r="X756" s="186">
        <v>0</v>
      </c>
      <c r="Y756" s="188" t="s">
        <v>237</v>
      </c>
      <c r="Z756" s="188" t="s">
        <v>170</v>
      </c>
      <c r="AA756" s="188" t="s">
        <v>235</v>
      </c>
      <c r="AB756" s="206">
        <v>43866</v>
      </c>
      <c r="AC756" s="206">
        <v>43866</v>
      </c>
      <c r="AD756" s="188" t="s">
        <v>2478</v>
      </c>
      <c r="AE756" s="188" t="s">
        <v>2475</v>
      </c>
      <c r="AF756" s="188" t="s">
        <v>240</v>
      </c>
      <c r="AG756" s="188">
        <v>3</v>
      </c>
    </row>
    <row r="757" spans="1:33">
      <c r="A757" s="188" t="s">
        <v>44</v>
      </c>
      <c r="B757" s="188">
        <v>899999032</v>
      </c>
      <c r="C757" s="188" t="s">
        <v>278</v>
      </c>
      <c r="D757" s="188" t="s">
        <v>279</v>
      </c>
      <c r="E757" s="206">
        <v>43892</v>
      </c>
      <c r="F757" s="187" t="s">
        <v>2489</v>
      </c>
      <c r="G757" s="187" t="s">
        <v>2489</v>
      </c>
      <c r="H757" s="193">
        <v>145500</v>
      </c>
      <c r="I757" s="206">
        <v>43903</v>
      </c>
      <c r="J757" s="188" t="s">
        <v>2490</v>
      </c>
      <c r="K757" s="193">
        <v>21500</v>
      </c>
      <c r="L757" s="188"/>
      <c r="M757" s="193"/>
      <c r="N757" s="193"/>
      <c r="O757" s="186">
        <f t="shared" si="22"/>
        <v>21500</v>
      </c>
      <c r="P757" s="188"/>
      <c r="Q757" s="193"/>
      <c r="R757" s="193"/>
      <c r="S757" s="186">
        <f t="shared" si="23"/>
        <v>21500</v>
      </c>
      <c r="T757" s="206">
        <v>44061</v>
      </c>
      <c r="U757" s="186">
        <v>0</v>
      </c>
      <c r="V757" s="186">
        <v>21500</v>
      </c>
      <c r="W757" s="186">
        <v>0</v>
      </c>
      <c r="X757" s="186">
        <v>0</v>
      </c>
      <c r="Y757" s="188" t="s">
        <v>237</v>
      </c>
      <c r="Z757" s="188" t="s">
        <v>170</v>
      </c>
      <c r="AA757" s="188" t="s">
        <v>235</v>
      </c>
      <c r="AB757" s="206">
        <v>43882</v>
      </c>
      <c r="AC757" s="206">
        <v>43882</v>
      </c>
      <c r="AD757" s="188" t="s">
        <v>2478</v>
      </c>
      <c r="AE757" s="188" t="s">
        <v>2475</v>
      </c>
      <c r="AF757" s="188" t="s">
        <v>240</v>
      </c>
      <c r="AG757" s="188">
        <v>3</v>
      </c>
    </row>
    <row r="758" spans="1:33">
      <c r="A758" s="188" t="s">
        <v>44</v>
      </c>
      <c r="B758" s="188">
        <v>899999032</v>
      </c>
      <c r="C758" s="188" t="s">
        <v>278</v>
      </c>
      <c r="D758" s="188" t="s">
        <v>279</v>
      </c>
      <c r="E758" s="206">
        <v>43892</v>
      </c>
      <c r="F758" s="187" t="s">
        <v>2491</v>
      </c>
      <c r="G758" s="187" t="s">
        <v>2491</v>
      </c>
      <c r="H758" s="193">
        <v>145500</v>
      </c>
      <c r="I758" s="206">
        <v>43903</v>
      </c>
      <c r="J758" s="188" t="s">
        <v>2492</v>
      </c>
      <c r="K758" s="193">
        <v>21500</v>
      </c>
      <c r="L758" s="188"/>
      <c r="M758" s="193"/>
      <c r="N758" s="193"/>
      <c r="O758" s="186">
        <f t="shared" si="22"/>
        <v>21500</v>
      </c>
      <c r="P758" s="188"/>
      <c r="Q758" s="193"/>
      <c r="R758" s="193"/>
      <c r="S758" s="186">
        <f t="shared" si="23"/>
        <v>21500</v>
      </c>
      <c r="T758" s="206">
        <v>44061</v>
      </c>
      <c r="U758" s="186">
        <v>0</v>
      </c>
      <c r="V758" s="186">
        <v>21500</v>
      </c>
      <c r="W758" s="186">
        <v>0</v>
      </c>
      <c r="X758" s="186">
        <v>0</v>
      </c>
      <c r="Y758" s="188" t="s">
        <v>237</v>
      </c>
      <c r="Z758" s="188" t="s">
        <v>170</v>
      </c>
      <c r="AA758" s="188" t="s">
        <v>235</v>
      </c>
      <c r="AB758" s="206">
        <v>43882</v>
      </c>
      <c r="AC758" s="206">
        <v>43882</v>
      </c>
      <c r="AD758" s="188" t="s">
        <v>2478</v>
      </c>
      <c r="AE758" s="188" t="s">
        <v>2475</v>
      </c>
      <c r="AF758" s="188" t="s">
        <v>240</v>
      </c>
      <c r="AG758" s="188">
        <v>3</v>
      </c>
    </row>
    <row r="759" spans="1:33">
      <c r="A759" s="188" t="s">
        <v>44</v>
      </c>
      <c r="B759" s="188">
        <v>899999032</v>
      </c>
      <c r="C759" s="188" t="s">
        <v>278</v>
      </c>
      <c r="D759" s="188" t="s">
        <v>279</v>
      </c>
      <c r="E759" s="206">
        <v>43892</v>
      </c>
      <c r="F759" s="187" t="s">
        <v>2493</v>
      </c>
      <c r="G759" s="187" t="s">
        <v>2493</v>
      </c>
      <c r="H759" s="193">
        <v>145500</v>
      </c>
      <c r="I759" s="206">
        <v>43903</v>
      </c>
      <c r="J759" s="188" t="s">
        <v>2494</v>
      </c>
      <c r="K759" s="193">
        <v>21500</v>
      </c>
      <c r="L759" s="188"/>
      <c r="M759" s="193"/>
      <c r="N759" s="193"/>
      <c r="O759" s="186">
        <f t="shared" si="22"/>
        <v>21500</v>
      </c>
      <c r="P759" s="188"/>
      <c r="Q759" s="193"/>
      <c r="R759" s="193"/>
      <c r="S759" s="186">
        <f t="shared" si="23"/>
        <v>21500</v>
      </c>
      <c r="T759" s="206">
        <v>44061</v>
      </c>
      <c r="U759" s="186">
        <v>0</v>
      </c>
      <c r="V759" s="186">
        <v>21500</v>
      </c>
      <c r="W759" s="186">
        <v>0</v>
      </c>
      <c r="X759" s="186">
        <v>0</v>
      </c>
      <c r="Y759" s="188" t="s">
        <v>237</v>
      </c>
      <c r="Z759" s="188" t="s">
        <v>170</v>
      </c>
      <c r="AA759" s="188" t="s">
        <v>235</v>
      </c>
      <c r="AB759" s="206">
        <v>43882</v>
      </c>
      <c r="AC759" s="206">
        <v>43882</v>
      </c>
      <c r="AD759" s="188" t="s">
        <v>2478</v>
      </c>
      <c r="AE759" s="188" t="s">
        <v>2475</v>
      </c>
      <c r="AF759" s="188" t="s">
        <v>240</v>
      </c>
      <c r="AG759" s="188">
        <v>3</v>
      </c>
    </row>
    <row r="760" spans="1:33">
      <c r="A760" s="188" t="s">
        <v>44</v>
      </c>
      <c r="B760" s="188">
        <v>899999032</v>
      </c>
      <c r="C760" s="188" t="s">
        <v>278</v>
      </c>
      <c r="D760" s="188" t="s">
        <v>279</v>
      </c>
      <c r="E760" s="206">
        <v>43892</v>
      </c>
      <c r="F760" s="187" t="s">
        <v>2495</v>
      </c>
      <c r="G760" s="187" t="s">
        <v>2495</v>
      </c>
      <c r="H760" s="193">
        <v>145500</v>
      </c>
      <c r="I760" s="206">
        <v>43903</v>
      </c>
      <c r="J760" s="188" t="s">
        <v>2496</v>
      </c>
      <c r="K760" s="193">
        <v>21500</v>
      </c>
      <c r="L760" s="188"/>
      <c r="M760" s="193"/>
      <c r="N760" s="193"/>
      <c r="O760" s="186">
        <f t="shared" si="22"/>
        <v>21500</v>
      </c>
      <c r="P760" s="188"/>
      <c r="Q760" s="193"/>
      <c r="R760" s="193"/>
      <c r="S760" s="186">
        <f t="shared" si="23"/>
        <v>21500</v>
      </c>
      <c r="T760" s="206">
        <v>44061</v>
      </c>
      <c r="U760" s="186">
        <v>0</v>
      </c>
      <c r="V760" s="186">
        <v>21500</v>
      </c>
      <c r="W760" s="186">
        <v>0</v>
      </c>
      <c r="X760" s="186">
        <v>0</v>
      </c>
      <c r="Y760" s="188" t="s">
        <v>237</v>
      </c>
      <c r="Z760" s="188" t="s">
        <v>170</v>
      </c>
      <c r="AA760" s="188" t="s">
        <v>235</v>
      </c>
      <c r="AB760" s="206">
        <v>43882</v>
      </c>
      <c r="AC760" s="206">
        <v>43882</v>
      </c>
      <c r="AD760" s="188" t="s">
        <v>2478</v>
      </c>
      <c r="AE760" s="188" t="s">
        <v>2475</v>
      </c>
      <c r="AF760" s="188" t="s">
        <v>240</v>
      </c>
      <c r="AG760" s="188">
        <v>3</v>
      </c>
    </row>
    <row r="761" spans="1:33">
      <c r="A761" s="188" t="s">
        <v>44</v>
      </c>
      <c r="B761" s="188">
        <v>899999032</v>
      </c>
      <c r="C761" s="188" t="s">
        <v>278</v>
      </c>
      <c r="D761" s="188" t="s">
        <v>279</v>
      </c>
      <c r="E761" s="206">
        <v>43892</v>
      </c>
      <c r="F761" s="187" t="s">
        <v>2497</v>
      </c>
      <c r="G761" s="187" t="s">
        <v>2497</v>
      </c>
      <c r="H761" s="193">
        <v>145500</v>
      </c>
      <c r="I761" s="206">
        <v>43903</v>
      </c>
      <c r="J761" s="188" t="s">
        <v>2498</v>
      </c>
      <c r="K761" s="193">
        <v>21500</v>
      </c>
      <c r="L761" s="188"/>
      <c r="M761" s="193"/>
      <c r="N761" s="193"/>
      <c r="O761" s="186">
        <f t="shared" si="22"/>
        <v>21500</v>
      </c>
      <c r="P761" s="188"/>
      <c r="Q761" s="193"/>
      <c r="R761" s="193"/>
      <c r="S761" s="186">
        <f t="shared" si="23"/>
        <v>21500</v>
      </c>
      <c r="T761" s="206">
        <v>44061</v>
      </c>
      <c r="U761" s="186">
        <v>0</v>
      </c>
      <c r="V761" s="186">
        <v>21500</v>
      </c>
      <c r="W761" s="186">
        <v>0</v>
      </c>
      <c r="X761" s="186">
        <v>0</v>
      </c>
      <c r="Y761" s="188" t="s">
        <v>237</v>
      </c>
      <c r="Z761" s="188" t="s">
        <v>170</v>
      </c>
      <c r="AA761" s="188" t="s">
        <v>235</v>
      </c>
      <c r="AB761" s="206">
        <v>43882</v>
      </c>
      <c r="AC761" s="206">
        <v>43882</v>
      </c>
      <c r="AD761" s="188" t="s">
        <v>2478</v>
      </c>
      <c r="AE761" s="188" t="s">
        <v>2475</v>
      </c>
      <c r="AF761" s="188" t="s">
        <v>240</v>
      </c>
      <c r="AG761" s="188">
        <v>3</v>
      </c>
    </row>
    <row r="762" spans="1:33">
      <c r="A762" s="188" t="s">
        <v>44</v>
      </c>
      <c r="B762" s="188">
        <v>899999032</v>
      </c>
      <c r="C762" s="188" t="s">
        <v>278</v>
      </c>
      <c r="D762" s="188" t="s">
        <v>279</v>
      </c>
      <c r="E762" s="206">
        <v>43892</v>
      </c>
      <c r="F762" s="187" t="s">
        <v>2499</v>
      </c>
      <c r="G762" s="187" t="s">
        <v>2499</v>
      </c>
      <c r="H762" s="193">
        <v>145500</v>
      </c>
      <c r="I762" s="206">
        <v>43903</v>
      </c>
      <c r="J762" s="188" t="s">
        <v>2500</v>
      </c>
      <c r="K762" s="193">
        <v>21500</v>
      </c>
      <c r="L762" s="188"/>
      <c r="M762" s="193"/>
      <c r="N762" s="193"/>
      <c r="O762" s="186">
        <f t="shared" si="22"/>
        <v>21500</v>
      </c>
      <c r="P762" s="188"/>
      <c r="Q762" s="193"/>
      <c r="R762" s="193"/>
      <c r="S762" s="186">
        <f t="shared" si="23"/>
        <v>21500</v>
      </c>
      <c r="T762" s="206">
        <v>44061</v>
      </c>
      <c r="U762" s="186">
        <v>0</v>
      </c>
      <c r="V762" s="186">
        <v>21500</v>
      </c>
      <c r="W762" s="186">
        <v>0</v>
      </c>
      <c r="X762" s="186">
        <v>0</v>
      </c>
      <c r="Y762" s="188" t="s">
        <v>237</v>
      </c>
      <c r="Z762" s="188" t="s">
        <v>170</v>
      </c>
      <c r="AA762" s="188" t="s">
        <v>235</v>
      </c>
      <c r="AB762" s="206">
        <v>43864</v>
      </c>
      <c r="AC762" s="206">
        <v>43864</v>
      </c>
      <c r="AD762" s="188" t="s">
        <v>2478</v>
      </c>
      <c r="AE762" s="188" t="s">
        <v>2475</v>
      </c>
      <c r="AF762" s="188" t="s">
        <v>240</v>
      </c>
      <c r="AG762" s="188">
        <v>3</v>
      </c>
    </row>
    <row r="763" spans="1:33">
      <c r="A763" s="188" t="s">
        <v>44</v>
      </c>
      <c r="B763" s="188">
        <v>899999032</v>
      </c>
      <c r="C763" s="188" t="s">
        <v>278</v>
      </c>
      <c r="D763" s="188" t="s">
        <v>279</v>
      </c>
      <c r="E763" s="206">
        <v>43892</v>
      </c>
      <c r="F763" s="187" t="s">
        <v>2501</v>
      </c>
      <c r="G763" s="187" t="s">
        <v>2501</v>
      </c>
      <c r="H763" s="193">
        <v>145500</v>
      </c>
      <c r="I763" s="206">
        <v>43903</v>
      </c>
      <c r="J763" s="188" t="s">
        <v>2502</v>
      </c>
      <c r="K763" s="193">
        <v>21500</v>
      </c>
      <c r="L763" s="188"/>
      <c r="M763" s="193"/>
      <c r="N763" s="193"/>
      <c r="O763" s="186">
        <f t="shared" si="22"/>
        <v>21500</v>
      </c>
      <c r="P763" s="188"/>
      <c r="Q763" s="193"/>
      <c r="R763" s="193"/>
      <c r="S763" s="186">
        <f t="shared" si="23"/>
        <v>21500</v>
      </c>
      <c r="T763" s="206">
        <v>44061</v>
      </c>
      <c r="U763" s="186">
        <v>0</v>
      </c>
      <c r="V763" s="186">
        <v>21500</v>
      </c>
      <c r="W763" s="186">
        <v>0</v>
      </c>
      <c r="X763" s="186">
        <v>0</v>
      </c>
      <c r="Y763" s="188" t="s">
        <v>237</v>
      </c>
      <c r="Z763" s="188" t="s">
        <v>170</v>
      </c>
      <c r="AA763" s="188" t="s">
        <v>235</v>
      </c>
      <c r="AB763" s="206">
        <v>43880</v>
      </c>
      <c r="AC763" s="206">
        <v>43880</v>
      </c>
      <c r="AD763" s="188" t="s">
        <v>2478</v>
      </c>
      <c r="AE763" s="188" t="s">
        <v>2475</v>
      </c>
      <c r="AF763" s="188" t="s">
        <v>240</v>
      </c>
      <c r="AG763" s="188">
        <v>3</v>
      </c>
    </row>
    <row r="764" spans="1:33">
      <c r="A764" s="188" t="s">
        <v>44</v>
      </c>
      <c r="B764" s="188">
        <v>899999032</v>
      </c>
      <c r="C764" s="188" t="s">
        <v>278</v>
      </c>
      <c r="D764" s="188" t="s">
        <v>279</v>
      </c>
      <c r="E764" s="206">
        <v>43892</v>
      </c>
      <c r="F764" s="187" t="s">
        <v>2503</v>
      </c>
      <c r="G764" s="187" t="s">
        <v>2503</v>
      </c>
      <c r="H764" s="193">
        <v>145500</v>
      </c>
      <c r="I764" s="206">
        <v>43903</v>
      </c>
      <c r="J764" s="188" t="s">
        <v>2504</v>
      </c>
      <c r="K764" s="193">
        <v>21500</v>
      </c>
      <c r="L764" s="188"/>
      <c r="M764" s="193"/>
      <c r="N764" s="193"/>
      <c r="O764" s="186">
        <f t="shared" si="22"/>
        <v>21500</v>
      </c>
      <c r="P764" s="188"/>
      <c r="Q764" s="193"/>
      <c r="R764" s="193"/>
      <c r="S764" s="186">
        <f t="shared" si="23"/>
        <v>21500</v>
      </c>
      <c r="T764" s="206">
        <v>44061</v>
      </c>
      <c r="U764" s="186">
        <v>0</v>
      </c>
      <c r="V764" s="186">
        <v>21500</v>
      </c>
      <c r="W764" s="186">
        <v>0</v>
      </c>
      <c r="X764" s="186">
        <v>0</v>
      </c>
      <c r="Y764" s="188" t="s">
        <v>237</v>
      </c>
      <c r="Z764" s="188" t="s">
        <v>170</v>
      </c>
      <c r="AA764" s="188" t="s">
        <v>235</v>
      </c>
      <c r="AB764" s="206">
        <v>43880</v>
      </c>
      <c r="AC764" s="206">
        <v>43880</v>
      </c>
      <c r="AD764" s="188" t="s">
        <v>2478</v>
      </c>
      <c r="AE764" s="188" t="s">
        <v>2475</v>
      </c>
      <c r="AF764" s="188" t="s">
        <v>240</v>
      </c>
      <c r="AG764" s="188">
        <v>3</v>
      </c>
    </row>
    <row r="765" spans="1:33">
      <c r="A765" s="188" t="s">
        <v>44</v>
      </c>
      <c r="B765" s="188">
        <v>899999032</v>
      </c>
      <c r="C765" s="188" t="s">
        <v>278</v>
      </c>
      <c r="D765" s="188" t="s">
        <v>279</v>
      </c>
      <c r="E765" s="206">
        <v>43892</v>
      </c>
      <c r="F765" s="187" t="s">
        <v>2505</v>
      </c>
      <c r="G765" s="187" t="s">
        <v>2505</v>
      </c>
      <c r="H765" s="193">
        <v>145500</v>
      </c>
      <c r="I765" s="206">
        <v>43903</v>
      </c>
      <c r="J765" s="188" t="s">
        <v>2506</v>
      </c>
      <c r="K765" s="193">
        <v>21500</v>
      </c>
      <c r="L765" s="188"/>
      <c r="M765" s="193"/>
      <c r="N765" s="193"/>
      <c r="O765" s="186">
        <f t="shared" si="22"/>
        <v>21500</v>
      </c>
      <c r="P765" s="188"/>
      <c r="Q765" s="193"/>
      <c r="R765" s="193"/>
      <c r="S765" s="186">
        <f t="shared" si="23"/>
        <v>21500</v>
      </c>
      <c r="T765" s="206">
        <v>44061</v>
      </c>
      <c r="U765" s="186">
        <v>0</v>
      </c>
      <c r="V765" s="186">
        <v>21500</v>
      </c>
      <c r="W765" s="186">
        <v>0</v>
      </c>
      <c r="X765" s="186">
        <v>0</v>
      </c>
      <c r="Y765" s="188" t="s">
        <v>237</v>
      </c>
      <c r="Z765" s="188" t="s">
        <v>170</v>
      </c>
      <c r="AA765" s="188" t="s">
        <v>235</v>
      </c>
      <c r="AB765" s="206">
        <v>43878</v>
      </c>
      <c r="AC765" s="206">
        <v>43878</v>
      </c>
      <c r="AD765" s="188" t="s">
        <v>2478</v>
      </c>
      <c r="AE765" s="188" t="s">
        <v>2475</v>
      </c>
      <c r="AF765" s="188" t="s">
        <v>240</v>
      </c>
      <c r="AG765" s="188">
        <v>3</v>
      </c>
    </row>
    <row r="766" spans="1:33">
      <c r="A766" s="188" t="s">
        <v>44</v>
      </c>
      <c r="B766" s="188">
        <v>899999032</v>
      </c>
      <c r="C766" s="188" t="s">
        <v>278</v>
      </c>
      <c r="D766" s="188" t="s">
        <v>279</v>
      </c>
      <c r="E766" s="206">
        <v>43892</v>
      </c>
      <c r="F766" s="187" t="s">
        <v>2507</v>
      </c>
      <c r="G766" s="187" t="s">
        <v>2507</v>
      </c>
      <c r="H766" s="193">
        <v>145500</v>
      </c>
      <c r="I766" s="206">
        <v>43903</v>
      </c>
      <c r="J766" s="188" t="s">
        <v>2508</v>
      </c>
      <c r="K766" s="193">
        <v>21500</v>
      </c>
      <c r="L766" s="188"/>
      <c r="M766" s="193"/>
      <c r="N766" s="193"/>
      <c r="O766" s="186">
        <f t="shared" si="22"/>
        <v>21500</v>
      </c>
      <c r="P766" s="188"/>
      <c r="Q766" s="193"/>
      <c r="R766" s="193"/>
      <c r="S766" s="186">
        <f t="shared" si="23"/>
        <v>21500</v>
      </c>
      <c r="T766" s="206">
        <v>44061</v>
      </c>
      <c r="U766" s="186">
        <v>0</v>
      </c>
      <c r="V766" s="186">
        <v>21500</v>
      </c>
      <c r="W766" s="186">
        <v>0</v>
      </c>
      <c r="X766" s="186">
        <v>0</v>
      </c>
      <c r="Y766" s="188" t="s">
        <v>237</v>
      </c>
      <c r="Z766" s="188" t="s">
        <v>170</v>
      </c>
      <c r="AA766" s="188" t="s">
        <v>235</v>
      </c>
      <c r="AB766" s="206">
        <v>43878</v>
      </c>
      <c r="AC766" s="206">
        <v>43878</v>
      </c>
      <c r="AD766" s="188" t="s">
        <v>2478</v>
      </c>
      <c r="AE766" s="188" t="s">
        <v>2475</v>
      </c>
      <c r="AF766" s="188" t="s">
        <v>240</v>
      </c>
      <c r="AG766" s="188">
        <v>3</v>
      </c>
    </row>
    <row r="767" spans="1:33">
      <c r="A767" s="188" t="s">
        <v>44</v>
      </c>
      <c r="B767" s="188">
        <v>899999032</v>
      </c>
      <c r="C767" s="188" t="s">
        <v>278</v>
      </c>
      <c r="D767" s="188" t="s">
        <v>279</v>
      </c>
      <c r="E767" s="206">
        <v>43892</v>
      </c>
      <c r="F767" s="187" t="s">
        <v>2509</v>
      </c>
      <c r="G767" s="187" t="s">
        <v>2509</v>
      </c>
      <c r="H767" s="193">
        <v>145500</v>
      </c>
      <c r="I767" s="206">
        <v>43903</v>
      </c>
      <c r="J767" s="188" t="s">
        <v>2510</v>
      </c>
      <c r="K767" s="193">
        <v>21500</v>
      </c>
      <c r="L767" s="188"/>
      <c r="M767" s="193"/>
      <c r="N767" s="193"/>
      <c r="O767" s="186">
        <f t="shared" si="22"/>
        <v>21500</v>
      </c>
      <c r="P767" s="188"/>
      <c r="Q767" s="193"/>
      <c r="R767" s="193"/>
      <c r="S767" s="186">
        <f t="shared" si="23"/>
        <v>21500</v>
      </c>
      <c r="T767" s="206">
        <v>44061</v>
      </c>
      <c r="U767" s="186">
        <v>0</v>
      </c>
      <c r="V767" s="186">
        <v>21500</v>
      </c>
      <c r="W767" s="186">
        <v>0</v>
      </c>
      <c r="X767" s="186">
        <v>0</v>
      </c>
      <c r="Y767" s="188" t="s">
        <v>237</v>
      </c>
      <c r="Z767" s="188" t="s">
        <v>170</v>
      </c>
      <c r="AA767" s="188" t="s">
        <v>235</v>
      </c>
      <c r="AB767" s="206">
        <v>43878</v>
      </c>
      <c r="AC767" s="206">
        <v>43878</v>
      </c>
      <c r="AD767" s="188" t="s">
        <v>2478</v>
      </c>
      <c r="AE767" s="188" t="s">
        <v>2475</v>
      </c>
      <c r="AF767" s="188" t="s">
        <v>240</v>
      </c>
      <c r="AG767" s="188">
        <v>3</v>
      </c>
    </row>
    <row r="768" spans="1:33">
      <c r="A768" s="188" t="s">
        <v>44</v>
      </c>
      <c r="B768" s="188">
        <v>899999032</v>
      </c>
      <c r="C768" s="188" t="s">
        <v>278</v>
      </c>
      <c r="D768" s="188" t="s">
        <v>279</v>
      </c>
      <c r="E768" s="206">
        <v>43892</v>
      </c>
      <c r="F768" s="187" t="s">
        <v>2511</v>
      </c>
      <c r="G768" s="187" t="s">
        <v>2511</v>
      </c>
      <c r="H768" s="193">
        <v>145500</v>
      </c>
      <c r="I768" s="206">
        <v>43903</v>
      </c>
      <c r="J768" s="188" t="s">
        <v>2512</v>
      </c>
      <c r="K768" s="193">
        <v>21500</v>
      </c>
      <c r="L768" s="188"/>
      <c r="M768" s="193"/>
      <c r="N768" s="193"/>
      <c r="O768" s="186">
        <f t="shared" si="22"/>
        <v>21500</v>
      </c>
      <c r="P768" s="188"/>
      <c r="Q768" s="193"/>
      <c r="R768" s="193"/>
      <c r="S768" s="186">
        <f t="shared" si="23"/>
        <v>21500</v>
      </c>
      <c r="T768" s="206">
        <v>44061</v>
      </c>
      <c r="U768" s="186">
        <v>0</v>
      </c>
      <c r="V768" s="186">
        <v>21500</v>
      </c>
      <c r="W768" s="186">
        <v>0</v>
      </c>
      <c r="X768" s="186">
        <v>0</v>
      </c>
      <c r="Y768" s="188" t="s">
        <v>237</v>
      </c>
      <c r="Z768" s="188" t="s">
        <v>170</v>
      </c>
      <c r="AA768" s="188" t="s">
        <v>235</v>
      </c>
      <c r="AB768" s="206">
        <v>43871</v>
      </c>
      <c r="AC768" s="206">
        <v>43871</v>
      </c>
      <c r="AD768" s="188" t="s">
        <v>2478</v>
      </c>
      <c r="AE768" s="188" t="s">
        <v>2475</v>
      </c>
      <c r="AF768" s="188" t="s">
        <v>240</v>
      </c>
      <c r="AG768" s="188">
        <v>3</v>
      </c>
    </row>
    <row r="769" spans="1:33">
      <c r="A769" s="188" t="s">
        <v>44</v>
      </c>
      <c r="B769" s="188">
        <v>899999032</v>
      </c>
      <c r="C769" s="188" t="s">
        <v>278</v>
      </c>
      <c r="D769" s="188" t="s">
        <v>279</v>
      </c>
      <c r="E769" s="206">
        <v>43892</v>
      </c>
      <c r="F769" s="187" t="s">
        <v>2513</v>
      </c>
      <c r="G769" s="187" t="s">
        <v>2513</v>
      </c>
      <c r="H769" s="193">
        <v>145500</v>
      </c>
      <c r="I769" s="206">
        <v>43903</v>
      </c>
      <c r="J769" s="188" t="s">
        <v>2514</v>
      </c>
      <c r="K769" s="193">
        <v>21500</v>
      </c>
      <c r="L769" s="188"/>
      <c r="M769" s="193"/>
      <c r="N769" s="193"/>
      <c r="O769" s="186">
        <f t="shared" si="22"/>
        <v>21500</v>
      </c>
      <c r="P769" s="188"/>
      <c r="Q769" s="193"/>
      <c r="R769" s="193"/>
      <c r="S769" s="186">
        <f t="shared" si="23"/>
        <v>21500</v>
      </c>
      <c r="T769" s="206">
        <v>44061</v>
      </c>
      <c r="U769" s="186">
        <v>0</v>
      </c>
      <c r="V769" s="186">
        <v>21500</v>
      </c>
      <c r="W769" s="186">
        <v>0</v>
      </c>
      <c r="X769" s="186">
        <v>0</v>
      </c>
      <c r="Y769" s="188" t="s">
        <v>237</v>
      </c>
      <c r="Z769" s="188" t="s">
        <v>275</v>
      </c>
      <c r="AA769" s="188" t="s">
        <v>94</v>
      </c>
      <c r="AB769" s="206">
        <v>43871</v>
      </c>
      <c r="AC769" s="206">
        <v>43871</v>
      </c>
      <c r="AD769" s="188" t="s">
        <v>2478</v>
      </c>
      <c r="AE769" s="188" t="s">
        <v>2475</v>
      </c>
      <c r="AF769" s="188" t="s">
        <v>240</v>
      </c>
      <c r="AG769" s="188">
        <v>3</v>
      </c>
    </row>
    <row r="770" spans="1:33">
      <c r="A770" s="188" t="s">
        <v>44</v>
      </c>
      <c r="B770" s="188">
        <v>899999032</v>
      </c>
      <c r="C770" s="188" t="s">
        <v>278</v>
      </c>
      <c r="D770" s="188" t="s">
        <v>279</v>
      </c>
      <c r="E770" s="206">
        <v>43892</v>
      </c>
      <c r="F770" s="187" t="s">
        <v>2515</v>
      </c>
      <c r="G770" s="187" t="s">
        <v>2515</v>
      </c>
      <c r="H770" s="193">
        <v>145500</v>
      </c>
      <c r="I770" s="206">
        <v>43903</v>
      </c>
      <c r="J770" s="188" t="s">
        <v>2516</v>
      </c>
      <c r="K770" s="193">
        <v>21500</v>
      </c>
      <c r="L770" s="188"/>
      <c r="M770" s="193"/>
      <c r="N770" s="193"/>
      <c r="O770" s="186">
        <f t="shared" si="22"/>
        <v>21500</v>
      </c>
      <c r="P770" s="188"/>
      <c r="Q770" s="193"/>
      <c r="R770" s="193"/>
      <c r="S770" s="186">
        <f t="shared" si="23"/>
        <v>21500</v>
      </c>
      <c r="T770" s="206">
        <v>44061</v>
      </c>
      <c r="U770" s="186">
        <v>0</v>
      </c>
      <c r="V770" s="186">
        <v>21500</v>
      </c>
      <c r="W770" s="186">
        <v>0</v>
      </c>
      <c r="X770" s="186">
        <v>0</v>
      </c>
      <c r="Y770" s="188" t="s">
        <v>237</v>
      </c>
      <c r="Z770" s="188" t="s">
        <v>170</v>
      </c>
      <c r="AA770" s="188" t="s">
        <v>235</v>
      </c>
      <c r="AB770" s="206">
        <v>43871</v>
      </c>
      <c r="AC770" s="206">
        <v>43871</v>
      </c>
      <c r="AD770" s="188" t="s">
        <v>2478</v>
      </c>
      <c r="AE770" s="188" t="s">
        <v>2475</v>
      </c>
      <c r="AF770" s="188" t="s">
        <v>240</v>
      </c>
      <c r="AG770" s="188">
        <v>3</v>
      </c>
    </row>
    <row r="771" spans="1:33">
      <c r="A771" s="188" t="s">
        <v>44</v>
      </c>
      <c r="B771" s="188">
        <v>899999032</v>
      </c>
      <c r="C771" s="188" t="s">
        <v>278</v>
      </c>
      <c r="D771" s="188" t="s">
        <v>279</v>
      </c>
      <c r="E771" s="206">
        <v>43892</v>
      </c>
      <c r="F771" s="187" t="s">
        <v>2517</v>
      </c>
      <c r="G771" s="187" t="s">
        <v>2517</v>
      </c>
      <c r="H771" s="193">
        <v>145500</v>
      </c>
      <c r="I771" s="206">
        <v>43903</v>
      </c>
      <c r="J771" s="188" t="s">
        <v>2518</v>
      </c>
      <c r="K771" s="193">
        <v>21500</v>
      </c>
      <c r="L771" s="188"/>
      <c r="M771" s="193"/>
      <c r="N771" s="193"/>
      <c r="O771" s="186">
        <f t="shared" ref="O771:O834" si="24">+K771-M771-N771</f>
        <v>21500</v>
      </c>
      <c r="P771" s="188"/>
      <c r="Q771" s="193"/>
      <c r="R771" s="193"/>
      <c r="S771" s="186">
        <f t="shared" ref="S771:S834" si="25">+O771-Q771-R771</f>
        <v>21500</v>
      </c>
      <c r="T771" s="206">
        <v>44061</v>
      </c>
      <c r="U771" s="186">
        <v>0</v>
      </c>
      <c r="V771" s="186">
        <v>21500</v>
      </c>
      <c r="W771" s="186">
        <v>0</v>
      </c>
      <c r="X771" s="186">
        <v>0</v>
      </c>
      <c r="Y771" s="188" t="s">
        <v>237</v>
      </c>
      <c r="Z771" s="188" t="s">
        <v>170</v>
      </c>
      <c r="AA771" s="188" t="s">
        <v>235</v>
      </c>
      <c r="AB771" s="206">
        <v>43868</v>
      </c>
      <c r="AC771" s="206">
        <v>43868</v>
      </c>
      <c r="AD771" s="188" t="s">
        <v>2478</v>
      </c>
      <c r="AE771" s="188" t="s">
        <v>2475</v>
      </c>
      <c r="AF771" s="188" t="s">
        <v>240</v>
      </c>
      <c r="AG771" s="188">
        <v>3</v>
      </c>
    </row>
    <row r="772" spans="1:33">
      <c r="A772" s="188" t="s">
        <v>44</v>
      </c>
      <c r="B772" s="188">
        <v>899999032</v>
      </c>
      <c r="C772" s="188" t="s">
        <v>278</v>
      </c>
      <c r="D772" s="188" t="s">
        <v>279</v>
      </c>
      <c r="E772" s="206">
        <v>43892</v>
      </c>
      <c r="F772" s="187" t="s">
        <v>2519</v>
      </c>
      <c r="G772" s="187" t="s">
        <v>2519</v>
      </c>
      <c r="H772" s="193">
        <v>145500</v>
      </c>
      <c r="I772" s="206">
        <v>43903</v>
      </c>
      <c r="J772" s="188" t="s">
        <v>2520</v>
      </c>
      <c r="K772" s="193">
        <v>21500</v>
      </c>
      <c r="L772" s="188"/>
      <c r="M772" s="193"/>
      <c r="N772" s="193"/>
      <c r="O772" s="186">
        <f t="shared" si="24"/>
        <v>21500</v>
      </c>
      <c r="P772" s="188"/>
      <c r="Q772" s="193"/>
      <c r="R772" s="193"/>
      <c r="S772" s="186">
        <f t="shared" si="25"/>
        <v>21500</v>
      </c>
      <c r="T772" s="206">
        <v>44061</v>
      </c>
      <c r="U772" s="186">
        <v>0</v>
      </c>
      <c r="V772" s="186">
        <v>21500</v>
      </c>
      <c r="W772" s="186">
        <v>0</v>
      </c>
      <c r="X772" s="186">
        <v>0</v>
      </c>
      <c r="Y772" s="188" t="s">
        <v>237</v>
      </c>
      <c r="Z772" s="188" t="s">
        <v>170</v>
      </c>
      <c r="AA772" s="188" t="s">
        <v>235</v>
      </c>
      <c r="AB772" s="206">
        <v>43868</v>
      </c>
      <c r="AC772" s="206">
        <v>43868</v>
      </c>
      <c r="AD772" s="188" t="s">
        <v>2478</v>
      </c>
      <c r="AE772" s="188" t="s">
        <v>2475</v>
      </c>
      <c r="AF772" s="188" t="s">
        <v>240</v>
      </c>
      <c r="AG772" s="188">
        <v>3</v>
      </c>
    </row>
    <row r="773" spans="1:33">
      <c r="A773" s="188" t="s">
        <v>44</v>
      </c>
      <c r="B773" s="188">
        <v>899999032</v>
      </c>
      <c r="C773" s="188" t="s">
        <v>278</v>
      </c>
      <c r="D773" s="188" t="s">
        <v>279</v>
      </c>
      <c r="E773" s="206">
        <v>43892</v>
      </c>
      <c r="F773" s="187" t="s">
        <v>2521</v>
      </c>
      <c r="G773" s="187" t="s">
        <v>2521</v>
      </c>
      <c r="H773" s="193">
        <v>145500</v>
      </c>
      <c r="I773" s="206">
        <v>43903</v>
      </c>
      <c r="J773" s="188" t="s">
        <v>2522</v>
      </c>
      <c r="K773" s="193">
        <v>21500</v>
      </c>
      <c r="L773" s="188"/>
      <c r="M773" s="193"/>
      <c r="N773" s="193"/>
      <c r="O773" s="186">
        <f t="shared" si="24"/>
        <v>21500</v>
      </c>
      <c r="P773" s="188"/>
      <c r="Q773" s="193"/>
      <c r="R773" s="193"/>
      <c r="S773" s="186">
        <f t="shared" si="25"/>
        <v>21500</v>
      </c>
      <c r="T773" s="206">
        <v>44061</v>
      </c>
      <c r="U773" s="186">
        <v>0</v>
      </c>
      <c r="V773" s="186">
        <v>21500</v>
      </c>
      <c r="W773" s="186">
        <v>0</v>
      </c>
      <c r="X773" s="186">
        <v>0</v>
      </c>
      <c r="Y773" s="188" t="s">
        <v>237</v>
      </c>
      <c r="Z773" s="188" t="s">
        <v>170</v>
      </c>
      <c r="AA773" s="188" t="s">
        <v>235</v>
      </c>
      <c r="AB773" s="206">
        <v>43868</v>
      </c>
      <c r="AC773" s="206">
        <v>43868</v>
      </c>
      <c r="AD773" s="188" t="s">
        <v>2478</v>
      </c>
      <c r="AE773" s="188" t="s">
        <v>2475</v>
      </c>
      <c r="AF773" s="188" t="s">
        <v>240</v>
      </c>
      <c r="AG773" s="188">
        <v>3</v>
      </c>
    </row>
    <row r="774" spans="1:33">
      <c r="A774" s="188" t="s">
        <v>44</v>
      </c>
      <c r="B774" s="188">
        <v>899999032</v>
      </c>
      <c r="C774" s="188" t="s">
        <v>278</v>
      </c>
      <c r="D774" s="188" t="s">
        <v>279</v>
      </c>
      <c r="E774" s="206">
        <v>43892</v>
      </c>
      <c r="F774" s="187" t="s">
        <v>2523</v>
      </c>
      <c r="G774" s="187" t="s">
        <v>2523</v>
      </c>
      <c r="H774" s="193">
        <v>212000</v>
      </c>
      <c r="I774" s="206">
        <v>43903</v>
      </c>
      <c r="J774" s="188" t="s">
        <v>2524</v>
      </c>
      <c r="K774" s="193">
        <v>51900</v>
      </c>
      <c r="L774" s="188"/>
      <c r="M774" s="193"/>
      <c r="N774" s="193"/>
      <c r="O774" s="186">
        <f t="shared" si="24"/>
        <v>51900</v>
      </c>
      <c r="P774" s="188"/>
      <c r="Q774" s="193"/>
      <c r="R774" s="193"/>
      <c r="S774" s="186">
        <f t="shared" si="25"/>
        <v>51900</v>
      </c>
      <c r="T774" s="206">
        <v>44061</v>
      </c>
      <c r="U774" s="186">
        <v>0</v>
      </c>
      <c r="V774" s="186">
        <v>51900</v>
      </c>
      <c r="W774" s="186">
        <v>0</v>
      </c>
      <c r="X774" s="186">
        <v>0</v>
      </c>
      <c r="Y774" s="188" t="s">
        <v>237</v>
      </c>
      <c r="Z774" s="188" t="s">
        <v>170</v>
      </c>
      <c r="AA774" s="188" t="s">
        <v>235</v>
      </c>
      <c r="AB774" s="206">
        <v>43874</v>
      </c>
      <c r="AC774" s="206">
        <v>43874</v>
      </c>
      <c r="AD774" s="188" t="s">
        <v>2525</v>
      </c>
      <c r="AE774" s="188" t="s">
        <v>2526</v>
      </c>
      <c r="AF774" s="188" t="s">
        <v>240</v>
      </c>
      <c r="AG774" s="188">
        <v>3</v>
      </c>
    </row>
    <row r="775" spans="1:33">
      <c r="A775" s="188" t="s">
        <v>44</v>
      </c>
      <c r="B775" s="188">
        <v>899999032</v>
      </c>
      <c r="C775" s="188" t="s">
        <v>278</v>
      </c>
      <c r="D775" s="188" t="s">
        <v>279</v>
      </c>
      <c r="E775" s="206">
        <v>43892</v>
      </c>
      <c r="F775" s="187" t="s">
        <v>2527</v>
      </c>
      <c r="G775" s="187" t="s">
        <v>2527</v>
      </c>
      <c r="H775" s="193">
        <v>528300</v>
      </c>
      <c r="I775" s="206">
        <v>43903</v>
      </c>
      <c r="J775" s="188" t="s">
        <v>2528</v>
      </c>
      <c r="K775" s="193">
        <v>257500</v>
      </c>
      <c r="L775" s="188"/>
      <c r="M775" s="193"/>
      <c r="N775" s="193"/>
      <c r="O775" s="186">
        <f t="shared" si="24"/>
        <v>257500</v>
      </c>
      <c r="P775" s="188"/>
      <c r="Q775" s="193"/>
      <c r="R775" s="193"/>
      <c r="S775" s="186">
        <f t="shared" si="25"/>
        <v>257500</v>
      </c>
      <c r="T775" s="206">
        <v>44061</v>
      </c>
      <c r="U775" s="186">
        <v>0</v>
      </c>
      <c r="V775" s="186">
        <v>257500</v>
      </c>
      <c r="W775" s="186">
        <v>0</v>
      </c>
      <c r="X775" s="186">
        <v>0</v>
      </c>
      <c r="Y775" s="188" t="s">
        <v>237</v>
      </c>
      <c r="Z775" s="188" t="s">
        <v>170</v>
      </c>
      <c r="AA775" s="188" t="s">
        <v>311</v>
      </c>
      <c r="AB775" s="206">
        <v>43875</v>
      </c>
      <c r="AC775" s="206">
        <v>43875</v>
      </c>
      <c r="AD775" s="188" t="s">
        <v>2529</v>
      </c>
      <c r="AE775" s="188" t="s">
        <v>2471</v>
      </c>
      <c r="AF775" s="188" t="s">
        <v>240</v>
      </c>
      <c r="AG775" s="188">
        <v>3</v>
      </c>
    </row>
    <row r="776" spans="1:33">
      <c r="A776" s="188" t="s">
        <v>44</v>
      </c>
      <c r="B776" s="188">
        <v>899999032</v>
      </c>
      <c r="C776" s="188" t="s">
        <v>278</v>
      </c>
      <c r="D776" s="188" t="s">
        <v>279</v>
      </c>
      <c r="E776" s="206">
        <v>43892</v>
      </c>
      <c r="F776" s="187" t="s">
        <v>2530</v>
      </c>
      <c r="G776" s="187" t="s">
        <v>2530</v>
      </c>
      <c r="H776" s="193">
        <v>1595459</v>
      </c>
      <c r="I776" s="206">
        <v>43903</v>
      </c>
      <c r="J776" s="188" t="s">
        <v>2531</v>
      </c>
      <c r="K776" s="193">
        <v>504350</v>
      </c>
      <c r="L776" s="188"/>
      <c r="M776" s="193"/>
      <c r="N776" s="193"/>
      <c r="O776" s="186">
        <f t="shared" si="24"/>
        <v>504350</v>
      </c>
      <c r="P776" s="188"/>
      <c r="Q776" s="193"/>
      <c r="R776" s="193"/>
      <c r="S776" s="186">
        <f t="shared" si="25"/>
        <v>504350</v>
      </c>
      <c r="T776" s="206">
        <v>44061</v>
      </c>
      <c r="U776" s="186">
        <v>0</v>
      </c>
      <c r="V776" s="186">
        <v>504350</v>
      </c>
      <c r="W776" s="186">
        <v>0</v>
      </c>
      <c r="X776" s="186">
        <v>0</v>
      </c>
      <c r="Y776" s="188" t="s">
        <v>237</v>
      </c>
      <c r="Z776" s="188" t="s">
        <v>170</v>
      </c>
      <c r="AA776" s="188" t="s">
        <v>331</v>
      </c>
      <c r="AB776" s="206">
        <v>43879</v>
      </c>
      <c r="AC776" s="206">
        <v>43879</v>
      </c>
      <c r="AD776" s="188" t="s">
        <v>2532</v>
      </c>
      <c r="AE776" s="188" t="s">
        <v>2533</v>
      </c>
      <c r="AF776" s="188" t="s">
        <v>240</v>
      </c>
      <c r="AG776" s="188">
        <v>3</v>
      </c>
    </row>
    <row r="777" spans="1:33">
      <c r="A777" s="188" t="s">
        <v>44</v>
      </c>
      <c r="B777" s="188">
        <v>899999032</v>
      </c>
      <c r="C777" s="188" t="s">
        <v>278</v>
      </c>
      <c r="D777" s="188" t="s">
        <v>279</v>
      </c>
      <c r="E777" s="206">
        <v>43892</v>
      </c>
      <c r="F777" s="187" t="s">
        <v>2534</v>
      </c>
      <c r="G777" s="187" t="s">
        <v>2534</v>
      </c>
      <c r="H777" s="193">
        <v>2690500</v>
      </c>
      <c r="I777" s="206">
        <v>43903</v>
      </c>
      <c r="J777" s="188" t="s">
        <v>2535</v>
      </c>
      <c r="K777" s="193">
        <v>120600</v>
      </c>
      <c r="L777" s="188"/>
      <c r="M777" s="193"/>
      <c r="N777" s="193"/>
      <c r="O777" s="186">
        <f t="shared" si="24"/>
        <v>120600</v>
      </c>
      <c r="P777" s="188"/>
      <c r="Q777" s="193"/>
      <c r="R777" s="193"/>
      <c r="S777" s="186">
        <f t="shared" si="25"/>
        <v>120600</v>
      </c>
      <c r="T777" s="206">
        <v>44061</v>
      </c>
      <c r="U777" s="186">
        <v>120600</v>
      </c>
      <c r="V777" s="186">
        <v>0</v>
      </c>
      <c r="W777" s="186">
        <v>0</v>
      </c>
      <c r="X777" s="186">
        <v>0</v>
      </c>
      <c r="Y777" s="188" t="s">
        <v>237</v>
      </c>
      <c r="Z777" s="188" t="s">
        <v>170</v>
      </c>
      <c r="AA777" s="188" t="s">
        <v>311</v>
      </c>
      <c r="AB777" s="206">
        <v>43865</v>
      </c>
      <c r="AC777" s="206">
        <v>43865</v>
      </c>
      <c r="AD777" s="188" t="s">
        <v>2536</v>
      </c>
      <c r="AE777" s="188" t="s">
        <v>2537</v>
      </c>
      <c r="AF777" s="188" t="s">
        <v>240</v>
      </c>
      <c r="AG777" s="188">
        <v>3</v>
      </c>
    </row>
    <row r="778" spans="1:33">
      <c r="A778" s="188" t="s">
        <v>44</v>
      </c>
      <c r="B778" s="188">
        <v>899999032</v>
      </c>
      <c r="C778" s="188" t="s">
        <v>278</v>
      </c>
      <c r="D778" s="188" t="s">
        <v>279</v>
      </c>
      <c r="E778" s="206">
        <v>43892</v>
      </c>
      <c r="F778" s="187" t="s">
        <v>2538</v>
      </c>
      <c r="G778" s="187" t="s">
        <v>2538</v>
      </c>
      <c r="H778" s="193">
        <v>836094</v>
      </c>
      <c r="I778" s="206">
        <v>43904</v>
      </c>
      <c r="J778" s="188" t="s">
        <v>2539</v>
      </c>
      <c r="K778" s="193">
        <v>135876</v>
      </c>
      <c r="L778" s="188"/>
      <c r="M778" s="193"/>
      <c r="N778" s="193"/>
      <c r="O778" s="186">
        <f t="shared" si="24"/>
        <v>135876</v>
      </c>
      <c r="P778" s="188"/>
      <c r="Q778" s="193"/>
      <c r="R778" s="193"/>
      <c r="S778" s="186">
        <f t="shared" si="25"/>
        <v>135876</v>
      </c>
      <c r="T778" s="206">
        <v>44061</v>
      </c>
      <c r="U778" s="186">
        <v>0</v>
      </c>
      <c r="V778" s="186">
        <v>135876</v>
      </c>
      <c r="W778" s="186">
        <v>0</v>
      </c>
      <c r="X778" s="186">
        <v>0</v>
      </c>
      <c r="Y778" s="188" t="s">
        <v>237</v>
      </c>
      <c r="Z778" s="188" t="s">
        <v>170</v>
      </c>
      <c r="AA778" s="188" t="s">
        <v>235</v>
      </c>
      <c r="AB778" s="206">
        <v>43867</v>
      </c>
      <c r="AC778" s="206">
        <v>43867</v>
      </c>
      <c r="AD778" s="188" t="s">
        <v>2540</v>
      </c>
      <c r="AE778" s="188" t="s">
        <v>2541</v>
      </c>
      <c r="AF778" s="188" t="s">
        <v>240</v>
      </c>
      <c r="AG778" s="188">
        <v>3</v>
      </c>
    </row>
    <row r="779" spans="1:33">
      <c r="A779" s="188" t="s">
        <v>44</v>
      </c>
      <c r="B779" s="188">
        <v>899999032</v>
      </c>
      <c r="C779" s="188" t="s">
        <v>278</v>
      </c>
      <c r="D779" s="188" t="s">
        <v>279</v>
      </c>
      <c r="E779" s="206">
        <v>43892</v>
      </c>
      <c r="F779" s="187" t="s">
        <v>2542</v>
      </c>
      <c r="G779" s="187" t="s">
        <v>2542</v>
      </c>
      <c r="H779" s="193">
        <v>1067200</v>
      </c>
      <c r="I779" s="206">
        <v>43904</v>
      </c>
      <c r="J779" s="188" t="s">
        <v>2543</v>
      </c>
      <c r="K779" s="193">
        <v>400400</v>
      </c>
      <c r="L779" s="188"/>
      <c r="M779" s="193"/>
      <c r="N779" s="193"/>
      <c r="O779" s="186">
        <f t="shared" si="24"/>
        <v>400400</v>
      </c>
      <c r="P779" s="188"/>
      <c r="Q779" s="193"/>
      <c r="R779" s="193"/>
      <c r="S779" s="186">
        <f t="shared" si="25"/>
        <v>400400</v>
      </c>
      <c r="T779" s="206">
        <v>44061</v>
      </c>
      <c r="U779" s="186">
        <v>0</v>
      </c>
      <c r="V779" s="186">
        <v>400400</v>
      </c>
      <c r="W779" s="186">
        <v>0</v>
      </c>
      <c r="X779" s="186">
        <v>0</v>
      </c>
      <c r="Y779" s="188" t="s">
        <v>237</v>
      </c>
      <c r="Z779" s="188" t="s">
        <v>170</v>
      </c>
      <c r="AA779" s="188" t="s">
        <v>311</v>
      </c>
      <c r="AB779" s="206">
        <v>43871</v>
      </c>
      <c r="AC779" s="206">
        <v>43871</v>
      </c>
      <c r="AD779" s="188" t="s">
        <v>2544</v>
      </c>
      <c r="AE779" s="188" t="s">
        <v>2545</v>
      </c>
      <c r="AF779" s="188" t="s">
        <v>240</v>
      </c>
      <c r="AG779" s="188">
        <v>3</v>
      </c>
    </row>
    <row r="780" spans="1:33">
      <c r="A780" s="188" t="s">
        <v>44</v>
      </c>
      <c r="B780" s="188">
        <v>899999032</v>
      </c>
      <c r="C780" s="188" t="s">
        <v>278</v>
      </c>
      <c r="D780" s="188" t="s">
        <v>279</v>
      </c>
      <c r="E780" s="206">
        <v>43892</v>
      </c>
      <c r="F780" s="187" t="s">
        <v>2546</v>
      </c>
      <c r="G780" s="187" t="s">
        <v>2546</v>
      </c>
      <c r="H780" s="193">
        <v>1925865</v>
      </c>
      <c r="I780" s="206">
        <v>43908</v>
      </c>
      <c r="J780" s="188" t="s">
        <v>2547</v>
      </c>
      <c r="K780" s="193">
        <v>231200</v>
      </c>
      <c r="L780" s="188"/>
      <c r="M780" s="193"/>
      <c r="N780" s="193"/>
      <c r="O780" s="186">
        <f t="shared" si="24"/>
        <v>231200</v>
      </c>
      <c r="P780" s="188"/>
      <c r="Q780" s="193"/>
      <c r="R780" s="193"/>
      <c r="S780" s="186">
        <f t="shared" si="25"/>
        <v>231200</v>
      </c>
      <c r="T780" s="206">
        <v>44061</v>
      </c>
      <c r="U780" s="186">
        <v>0</v>
      </c>
      <c r="V780" s="186">
        <v>231200</v>
      </c>
      <c r="W780" s="186">
        <v>0</v>
      </c>
      <c r="X780" s="186">
        <v>0</v>
      </c>
      <c r="Y780" s="188" t="s">
        <v>237</v>
      </c>
      <c r="Z780" s="188" t="s">
        <v>170</v>
      </c>
      <c r="AA780" s="188" t="s">
        <v>235</v>
      </c>
      <c r="AB780" s="206">
        <v>43862</v>
      </c>
      <c r="AC780" s="206">
        <v>43865</v>
      </c>
      <c r="AD780" s="188" t="s">
        <v>2548</v>
      </c>
      <c r="AE780" s="188" t="s">
        <v>2549</v>
      </c>
      <c r="AF780" s="188" t="s">
        <v>240</v>
      </c>
      <c r="AG780" s="188">
        <v>3</v>
      </c>
    </row>
    <row r="781" spans="1:33">
      <c r="A781" s="188" t="s">
        <v>44</v>
      </c>
      <c r="B781" s="188">
        <v>899999032</v>
      </c>
      <c r="C781" s="188" t="s">
        <v>278</v>
      </c>
      <c r="D781" s="188" t="s">
        <v>279</v>
      </c>
      <c r="E781" s="206">
        <v>43892</v>
      </c>
      <c r="F781" s="187" t="s">
        <v>2550</v>
      </c>
      <c r="G781" s="187" t="s">
        <v>2550</v>
      </c>
      <c r="H781" s="193">
        <v>145500</v>
      </c>
      <c r="I781" s="206">
        <v>43908</v>
      </c>
      <c r="J781" s="188" t="s">
        <v>2551</v>
      </c>
      <c r="K781" s="193">
        <v>21500</v>
      </c>
      <c r="L781" s="188"/>
      <c r="M781" s="193"/>
      <c r="N781" s="193"/>
      <c r="O781" s="186">
        <f t="shared" si="24"/>
        <v>21500</v>
      </c>
      <c r="P781" s="188"/>
      <c r="Q781" s="193"/>
      <c r="R781" s="193"/>
      <c r="S781" s="186">
        <f t="shared" si="25"/>
        <v>21500</v>
      </c>
      <c r="T781" s="206">
        <v>44061</v>
      </c>
      <c r="U781" s="186">
        <v>0</v>
      </c>
      <c r="V781" s="186">
        <v>21500</v>
      </c>
      <c r="W781" s="186">
        <v>0</v>
      </c>
      <c r="X781" s="186">
        <v>0</v>
      </c>
      <c r="Y781" s="188" t="s">
        <v>237</v>
      </c>
      <c r="Z781" s="188" t="s">
        <v>170</v>
      </c>
      <c r="AA781" s="188" t="s">
        <v>235</v>
      </c>
      <c r="AB781" s="206">
        <v>43885</v>
      </c>
      <c r="AC781" s="206">
        <v>43885</v>
      </c>
      <c r="AD781" s="188" t="s">
        <v>2478</v>
      </c>
      <c r="AE781" s="188" t="s">
        <v>2475</v>
      </c>
      <c r="AF781" s="188" t="s">
        <v>240</v>
      </c>
      <c r="AG781" s="188">
        <v>3</v>
      </c>
    </row>
    <row r="782" spans="1:33">
      <c r="A782" s="188" t="s">
        <v>28</v>
      </c>
      <c r="B782" s="188">
        <v>800006850</v>
      </c>
      <c r="C782" s="188" t="s">
        <v>170</v>
      </c>
      <c r="D782" s="188" t="s">
        <v>235</v>
      </c>
      <c r="E782" s="206">
        <v>43781</v>
      </c>
      <c r="F782" s="187">
        <v>5386548</v>
      </c>
      <c r="G782" s="187">
        <v>5386548</v>
      </c>
      <c r="H782" s="193">
        <v>220905</v>
      </c>
      <c r="I782" s="206">
        <v>43803</v>
      </c>
      <c r="J782" s="188" t="s">
        <v>2552</v>
      </c>
      <c r="K782" s="193">
        <v>40700</v>
      </c>
      <c r="L782" s="206">
        <v>43822</v>
      </c>
      <c r="M782" s="193">
        <v>0</v>
      </c>
      <c r="N782" s="193">
        <v>40700</v>
      </c>
      <c r="O782" s="186">
        <f t="shared" si="24"/>
        <v>0</v>
      </c>
      <c r="P782" s="188"/>
      <c r="Q782" s="193"/>
      <c r="R782" s="193"/>
      <c r="S782" s="186">
        <f t="shared" si="25"/>
        <v>0</v>
      </c>
      <c r="T782" s="188"/>
      <c r="U782" s="186">
        <v>0</v>
      </c>
      <c r="V782" s="186">
        <v>0</v>
      </c>
      <c r="W782" s="186">
        <v>0</v>
      </c>
      <c r="X782" s="186">
        <v>0</v>
      </c>
      <c r="Y782" s="188" t="s">
        <v>237</v>
      </c>
      <c r="Z782" s="188" t="s">
        <v>170</v>
      </c>
      <c r="AA782" s="188" t="s">
        <v>235</v>
      </c>
      <c r="AB782" s="206">
        <v>43761</v>
      </c>
      <c r="AC782" s="206">
        <v>43761</v>
      </c>
      <c r="AD782" s="188" t="s">
        <v>2553</v>
      </c>
      <c r="AE782" s="188" t="s">
        <v>2554</v>
      </c>
      <c r="AF782" s="188" t="s">
        <v>267</v>
      </c>
      <c r="AG782" s="188">
        <v>3</v>
      </c>
    </row>
    <row r="783" spans="1:33">
      <c r="A783" s="188" t="s">
        <v>28</v>
      </c>
      <c r="B783" s="188">
        <v>800006850</v>
      </c>
      <c r="C783" s="188" t="s">
        <v>170</v>
      </c>
      <c r="D783" s="188" t="s">
        <v>235</v>
      </c>
      <c r="E783" s="206">
        <v>43781</v>
      </c>
      <c r="F783" s="187">
        <v>5399133</v>
      </c>
      <c r="G783" s="187">
        <v>5399133</v>
      </c>
      <c r="H783" s="193">
        <v>505500</v>
      </c>
      <c r="I783" s="206">
        <v>43803</v>
      </c>
      <c r="J783" s="188" t="s">
        <v>2555</v>
      </c>
      <c r="K783" s="193">
        <v>88200</v>
      </c>
      <c r="L783" s="206">
        <v>43822</v>
      </c>
      <c r="M783" s="193">
        <v>88200</v>
      </c>
      <c r="N783" s="193">
        <v>0</v>
      </c>
      <c r="O783" s="186">
        <f t="shared" si="24"/>
        <v>0</v>
      </c>
      <c r="P783" s="188"/>
      <c r="Q783" s="193"/>
      <c r="R783" s="193"/>
      <c r="S783" s="186">
        <f t="shared" si="25"/>
        <v>0</v>
      </c>
      <c r="T783" s="188"/>
      <c r="U783" s="186">
        <v>0</v>
      </c>
      <c r="V783" s="186">
        <v>0</v>
      </c>
      <c r="W783" s="186">
        <v>0</v>
      </c>
      <c r="X783" s="186">
        <v>0</v>
      </c>
      <c r="Y783" s="188" t="s">
        <v>237</v>
      </c>
      <c r="Z783" s="188" t="s">
        <v>275</v>
      </c>
      <c r="AA783" s="188" t="s">
        <v>94</v>
      </c>
      <c r="AB783" s="206">
        <v>43661</v>
      </c>
      <c r="AC783" s="206">
        <v>43661</v>
      </c>
      <c r="AD783" s="188" t="s">
        <v>2556</v>
      </c>
      <c r="AE783" s="188" t="s">
        <v>2557</v>
      </c>
      <c r="AF783" s="188" t="s">
        <v>240</v>
      </c>
      <c r="AG783" s="188">
        <v>3</v>
      </c>
    </row>
    <row r="784" spans="1:33">
      <c r="A784" s="188" t="s">
        <v>28</v>
      </c>
      <c r="B784" s="188">
        <v>800006850</v>
      </c>
      <c r="C784" s="188" t="s">
        <v>170</v>
      </c>
      <c r="D784" s="188" t="s">
        <v>235</v>
      </c>
      <c r="E784" s="206">
        <v>44266</v>
      </c>
      <c r="F784" s="187" t="s">
        <v>2558</v>
      </c>
      <c r="G784" s="187" t="s">
        <v>2558</v>
      </c>
      <c r="H784" s="193">
        <v>13601579</v>
      </c>
      <c r="I784" s="206">
        <v>44292</v>
      </c>
      <c r="J784" s="188" t="s">
        <v>2559</v>
      </c>
      <c r="K784" s="193">
        <v>7004300</v>
      </c>
      <c r="L784" s="188"/>
      <c r="M784" s="193"/>
      <c r="N784" s="193"/>
      <c r="O784" s="186">
        <f t="shared" si="24"/>
        <v>7004300</v>
      </c>
      <c r="P784" s="188"/>
      <c r="Q784" s="193"/>
      <c r="R784" s="193"/>
      <c r="S784" s="186">
        <f t="shared" si="25"/>
        <v>7004300</v>
      </c>
      <c r="T784" s="188"/>
      <c r="U784" s="186">
        <v>0</v>
      </c>
      <c r="V784" s="186">
        <v>0</v>
      </c>
      <c r="W784" s="186">
        <v>0</v>
      </c>
      <c r="X784" s="186">
        <v>7004300</v>
      </c>
      <c r="Y784" s="188" t="s">
        <v>237</v>
      </c>
      <c r="Z784" s="188" t="s">
        <v>170</v>
      </c>
      <c r="AA784" s="188" t="s">
        <v>235</v>
      </c>
      <c r="AB784" s="206">
        <v>44226</v>
      </c>
      <c r="AC784" s="206">
        <v>44228</v>
      </c>
      <c r="AD784" s="188" t="s">
        <v>2560</v>
      </c>
      <c r="AE784" s="188"/>
      <c r="AF784" s="188" t="s">
        <v>240</v>
      </c>
      <c r="AG784" s="188">
        <v>3</v>
      </c>
    </row>
    <row r="785" spans="1:33">
      <c r="A785" s="188" t="s">
        <v>28</v>
      </c>
      <c r="B785" s="188">
        <v>800006850</v>
      </c>
      <c r="C785" s="188" t="s">
        <v>170</v>
      </c>
      <c r="D785" s="188" t="s">
        <v>235</v>
      </c>
      <c r="E785" s="206">
        <v>43929</v>
      </c>
      <c r="F785" s="187">
        <v>5526916</v>
      </c>
      <c r="G785" s="187">
        <v>5526916</v>
      </c>
      <c r="H785" s="193">
        <v>7317874</v>
      </c>
      <c r="I785" s="206">
        <v>43942</v>
      </c>
      <c r="J785" s="188" t="s">
        <v>2561</v>
      </c>
      <c r="K785" s="193">
        <v>3087100</v>
      </c>
      <c r="L785" s="206">
        <v>43962</v>
      </c>
      <c r="M785" s="193">
        <v>107700</v>
      </c>
      <c r="N785" s="193">
        <v>0</v>
      </c>
      <c r="O785" s="186">
        <f t="shared" si="24"/>
        <v>2979400</v>
      </c>
      <c r="P785" s="206">
        <v>43973</v>
      </c>
      <c r="Q785" s="193">
        <v>0</v>
      </c>
      <c r="R785" s="193">
        <v>0</v>
      </c>
      <c r="S785" s="186">
        <f t="shared" si="25"/>
        <v>2979400</v>
      </c>
      <c r="T785" s="206">
        <v>44069</v>
      </c>
      <c r="U785" s="186">
        <v>2979400</v>
      </c>
      <c r="V785" s="186">
        <v>0</v>
      </c>
      <c r="W785" s="186">
        <v>0</v>
      </c>
      <c r="X785" s="186">
        <v>0</v>
      </c>
      <c r="Y785" s="188" t="s">
        <v>237</v>
      </c>
      <c r="Z785" s="188" t="s">
        <v>170</v>
      </c>
      <c r="AA785" s="188" t="s">
        <v>235</v>
      </c>
      <c r="AB785" s="206">
        <v>43899</v>
      </c>
      <c r="AC785" s="206">
        <v>43901</v>
      </c>
      <c r="AD785" s="188" t="s">
        <v>2562</v>
      </c>
      <c r="AE785" s="188" t="s">
        <v>2563</v>
      </c>
      <c r="AF785" s="188" t="s">
        <v>240</v>
      </c>
      <c r="AG785" s="188">
        <v>3</v>
      </c>
    </row>
    <row r="786" spans="1:33">
      <c r="A786" s="188" t="s">
        <v>28</v>
      </c>
      <c r="B786" s="188">
        <v>800006850</v>
      </c>
      <c r="C786" s="188" t="s">
        <v>170</v>
      </c>
      <c r="D786" s="188" t="s">
        <v>235</v>
      </c>
      <c r="E786" s="206">
        <v>43929</v>
      </c>
      <c r="F786" s="187">
        <v>5528806</v>
      </c>
      <c r="G786" s="187">
        <v>5528806</v>
      </c>
      <c r="H786" s="193">
        <v>2442914</v>
      </c>
      <c r="I786" s="206">
        <v>43942</v>
      </c>
      <c r="J786" s="188" t="s">
        <v>2564</v>
      </c>
      <c r="K786" s="193">
        <v>288600</v>
      </c>
      <c r="L786" s="206">
        <v>43962</v>
      </c>
      <c r="M786" s="193">
        <v>107700</v>
      </c>
      <c r="N786" s="193">
        <v>0</v>
      </c>
      <c r="O786" s="186">
        <f t="shared" si="24"/>
        <v>180900</v>
      </c>
      <c r="P786" s="206">
        <v>43973</v>
      </c>
      <c r="Q786" s="193">
        <v>0</v>
      </c>
      <c r="R786" s="193">
        <v>0</v>
      </c>
      <c r="S786" s="186">
        <f t="shared" si="25"/>
        <v>180900</v>
      </c>
      <c r="T786" s="206">
        <v>44069</v>
      </c>
      <c r="U786" s="186">
        <v>180900</v>
      </c>
      <c r="V786" s="186">
        <v>0</v>
      </c>
      <c r="W786" s="186">
        <v>0</v>
      </c>
      <c r="X786" s="186">
        <v>0</v>
      </c>
      <c r="Y786" s="188" t="s">
        <v>237</v>
      </c>
      <c r="Z786" s="188" t="s">
        <v>170</v>
      </c>
      <c r="AA786" s="188" t="s">
        <v>235</v>
      </c>
      <c r="AB786" s="206">
        <v>43902</v>
      </c>
      <c r="AC786" s="206">
        <v>43904</v>
      </c>
      <c r="AD786" s="188" t="s">
        <v>2565</v>
      </c>
      <c r="AE786" s="188" t="s">
        <v>2566</v>
      </c>
      <c r="AF786" s="188" t="s">
        <v>240</v>
      </c>
      <c r="AG786" s="188">
        <v>3</v>
      </c>
    </row>
    <row r="787" spans="1:33">
      <c r="A787" s="188" t="s">
        <v>28</v>
      </c>
      <c r="B787" s="188">
        <v>800006850</v>
      </c>
      <c r="C787" s="188" t="s">
        <v>170</v>
      </c>
      <c r="D787" s="188" t="s">
        <v>235</v>
      </c>
      <c r="E787" s="206">
        <v>43929</v>
      </c>
      <c r="F787" s="187">
        <v>5528884</v>
      </c>
      <c r="G787" s="187">
        <v>5528884</v>
      </c>
      <c r="H787" s="193">
        <v>1582403</v>
      </c>
      <c r="I787" s="206">
        <v>43942</v>
      </c>
      <c r="J787" s="188" t="s">
        <v>2567</v>
      </c>
      <c r="K787" s="193">
        <v>73200</v>
      </c>
      <c r="L787" s="206">
        <v>43962</v>
      </c>
      <c r="M787" s="193">
        <v>0</v>
      </c>
      <c r="N787" s="193">
        <v>0</v>
      </c>
      <c r="O787" s="186">
        <f t="shared" si="24"/>
        <v>73200</v>
      </c>
      <c r="P787" s="206">
        <v>43973</v>
      </c>
      <c r="Q787" s="193">
        <v>0</v>
      </c>
      <c r="R787" s="193">
        <v>0</v>
      </c>
      <c r="S787" s="186">
        <f t="shared" si="25"/>
        <v>73200</v>
      </c>
      <c r="T787" s="206">
        <v>44069</v>
      </c>
      <c r="U787" s="186">
        <v>73200</v>
      </c>
      <c r="V787" s="186">
        <v>0</v>
      </c>
      <c r="W787" s="186">
        <v>0</v>
      </c>
      <c r="X787" s="186">
        <v>0</v>
      </c>
      <c r="Y787" s="188" t="s">
        <v>237</v>
      </c>
      <c r="Z787" s="188" t="s">
        <v>170</v>
      </c>
      <c r="AA787" s="188" t="s">
        <v>235</v>
      </c>
      <c r="AB787" s="206">
        <v>43903</v>
      </c>
      <c r="AC787" s="206">
        <v>43904</v>
      </c>
      <c r="AD787" s="188" t="s">
        <v>2568</v>
      </c>
      <c r="AE787" s="188" t="s">
        <v>2569</v>
      </c>
      <c r="AF787" s="188" t="s">
        <v>240</v>
      </c>
      <c r="AG787" s="188">
        <v>3</v>
      </c>
    </row>
    <row r="788" spans="1:33">
      <c r="A788" s="188" t="s">
        <v>28</v>
      </c>
      <c r="B788" s="188">
        <v>800006850</v>
      </c>
      <c r="C788" s="188" t="s">
        <v>170</v>
      </c>
      <c r="D788" s="188" t="s">
        <v>235</v>
      </c>
      <c r="E788" s="206">
        <v>43929</v>
      </c>
      <c r="F788" s="187">
        <v>5529050</v>
      </c>
      <c r="G788" s="187">
        <v>5529050</v>
      </c>
      <c r="H788" s="193">
        <v>2611855</v>
      </c>
      <c r="I788" s="206">
        <v>43942</v>
      </c>
      <c r="J788" s="188" t="s">
        <v>2570</v>
      </c>
      <c r="K788" s="193">
        <v>288600</v>
      </c>
      <c r="L788" s="206">
        <v>43962</v>
      </c>
      <c r="M788" s="193">
        <v>107700</v>
      </c>
      <c r="N788" s="193">
        <v>0</v>
      </c>
      <c r="O788" s="186">
        <f t="shared" si="24"/>
        <v>180900</v>
      </c>
      <c r="P788" s="206">
        <v>43973</v>
      </c>
      <c r="Q788" s="193">
        <v>0</v>
      </c>
      <c r="R788" s="193">
        <v>0</v>
      </c>
      <c r="S788" s="186">
        <f t="shared" si="25"/>
        <v>180900</v>
      </c>
      <c r="T788" s="206">
        <v>44069</v>
      </c>
      <c r="U788" s="186">
        <v>180900</v>
      </c>
      <c r="V788" s="186">
        <v>0</v>
      </c>
      <c r="W788" s="186">
        <v>0</v>
      </c>
      <c r="X788" s="186">
        <v>0</v>
      </c>
      <c r="Y788" s="188" t="s">
        <v>237</v>
      </c>
      <c r="Z788" s="188" t="s">
        <v>170</v>
      </c>
      <c r="AA788" s="188" t="s">
        <v>235</v>
      </c>
      <c r="AB788" s="206">
        <v>43904</v>
      </c>
      <c r="AC788" s="206">
        <v>43905</v>
      </c>
      <c r="AD788" s="188" t="s">
        <v>2565</v>
      </c>
      <c r="AE788" s="188" t="s">
        <v>2571</v>
      </c>
      <c r="AF788" s="188" t="s">
        <v>240</v>
      </c>
      <c r="AG788" s="188">
        <v>3</v>
      </c>
    </row>
    <row r="789" spans="1:33">
      <c r="A789" s="188" t="s">
        <v>28</v>
      </c>
      <c r="B789" s="188">
        <v>800006850</v>
      </c>
      <c r="C789" s="188" t="s">
        <v>170</v>
      </c>
      <c r="D789" s="188" t="s">
        <v>235</v>
      </c>
      <c r="E789" s="206">
        <v>43929</v>
      </c>
      <c r="F789" s="187">
        <v>5530099</v>
      </c>
      <c r="G789" s="187">
        <v>5530099</v>
      </c>
      <c r="H789" s="193">
        <v>1564302</v>
      </c>
      <c r="I789" s="206">
        <v>43942</v>
      </c>
      <c r="J789" s="188" t="s">
        <v>2572</v>
      </c>
      <c r="K789" s="193">
        <v>73200</v>
      </c>
      <c r="L789" s="206">
        <v>43962</v>
      </c>
      <c r="M789" s="193">
        <v>0</v>
      </c>
      <c r="N789" s="193">
        <v>0</v>
      </c>
      <c r="O789" s="186">
        <f t="shared" si="24"/>
        <v>73200</v>
      </c>
      <c r="P789" s="206">
        <v>43973</v>
      </c>
      <c r="Q789" s="193">
        <v>0</v>
      </c>
      <c r="R789" s="193">
        <v>0</v>
      </c>
      <c r="S789" s="186">
        <f t="shared" si="25"/>
        <v>73200</v>
      </c>
      <c r="T789" s="206">
        <v>44069</v>
      </c>
      <c r="U789" s="186">
        <v>73200</v>
      </c>
      <c r="V789" s="186">
        <v>0</v>
      </c>
      <c r="W789" s="186">
        <v>0</v>
      </c>
      <c r="X789" s="186">
        <v>0</v>
      </c>
      <c r="Y789" s="188" t="s">
        <v>237</v>
      </c>
      <c r="Z789" s="188" t="s">
        <v>170</v>
      </c>
      <c r="AA789" s="188" t="s">
        <v>235</v>
      </c>
      <c r="AB789" s="206">
        <v>43904</v>
      </c>
      <c r="AC789" s="206">
        <v>43906</v>
      </c>
      <c r="AD789" s="188" t="s">
        <v>2568</v>
      </c>
      <c r="AE789" s="188" t="s">
        <v>2573</v>
      </c>
      <c r="AF789" s="188" t="s">
        <v>240</v>
      </c>
      <c r="AG789" s="188">
        <v>3</v>
      </c>
    </row>
    <row r="790" spans="1:33">
      <c r="A790" s="188" t="s">
        <v>28</v>
      </c>
      <c r="B790" s="188">
        <v>800006850</v>
      </c>
      <c r="C790" s="188" t="s">
        <v>170</v>
      </c>
      <c r="D790" s="188" t="s">
        <v>235</v>
      </c>
      <c r="E790" s="206">
        <v>43929</v>
      </c>
      <c r="F790" s="187">
        <v>5530207</v>
      </c>
      <c r="G790" s="187">
        <v>5530207</v>
      </c>
      <c r="H790" s="193">
        <v>1376071</v>
      </c>
      <c r="I790" s="206">
        <v>43942</v>
      </c>
      <c r="J790" s="188" t="s">
        <v>2574</v>
      </c>
      <c r="K790" s="193">
        <v>93500</v>
      </c>
      <c r="L790" s="206">
        <v>43962</v>
      </c>
      <c r="M790" s="193">
        <v>0</v>
      </c>
      <c r="N790" s="193">
        <v>0</v>
      </c>
      <c r="O790" s="186">
        <f t="shared" si="24"/>
        <v>93500</v>
      </c>
      <c r="P790" s="206">
        <v>43973</v>
      </c>
      <c r="Q790" s="193">
        <v>0</v>
      </c>
      <c r="R790" s="193">
        <v>0</v>
      </c>
      <c r="S790" s="186">
        <f t="shared" si="25"/>
        <v>93500</v>
      </c>
      <c r="T790" s="206">
        <v>44069</v>
      </c>
      <c r="U790" s="186">
        <v>93500</v>
      </c>
      <c r="V790" s="186">
        <v>0</v>
      </c>
      <c r="W790" s="186">
        <v>0</v>
      </c>
      <c r="X790" s="186">
        <v>0</v>
      </c>
      <c r="Y790" s="188" t="s">
        <v>237</v>
      </c>
      <c r="Z790" s="188" t="s">
        <v>170</v>
      </c>
      <c r="AA790" s="188" t="s">
        <v>235</v>
      </c>
      <c r="AB790" s="206">
        <v>43905</v>
      </c>
      <c r="AC790" s="206">
        <v>43906</v>
      </c>
      <c r="AD790" s="188" t="s">
        <v>2575</v>
      </c>
      <c r="AE790" s="188" t="s">
        <v>2576</v>
      </c>
      <c r="AF790" s="188" t="s">
        <v>240</v>
      </c>
      <c r="AG790" s="188">
        <v>3</v>
      </c>
    </row>
    <row r="791" spans="1:33">
      <c r="A791" s="188" t="s">
        <v>28</v>
      </c>
      <c r="B791" s="188">
        <v>800006850</v>
      </c>
      <c r="C791" s="188" t="s">
        <v>170</v>
      </c>
      <c r="D791" s="188" t="s">
        <v>235</v>
      </c>
      <c r="E791" s="206">
        <v>43929</v>
      </c>
      <c r="F791" s="187">
        <v>5530228</v>
      </c>
      <c r="G791" s="187">
        <v>5530228</v>
      </c>
      <c r="H791" s="193">
        <v>1674046</v>
      </c>
      <c r="I791" s="206">
        <v>43942</v>
      </c>
      <c r="J791" s="188" t="s">
        <v>2577</v>
      </c>
      <c r="K791" s="193">
        <v>145400</v>
      </c>
      <c r="L791" s="206">
        <v>43962</v>
      </c>
      <c r="M791" s="193">
        <v>0</v>
      </c>
      <c r="N791" s="193">
        <v>0</v>
      </c>
      <c r="O791" s="186">
        <f t="shared" si="24"/>
        <v>145400</v>
      </c>
      <c r="P791" s="206">
        <v>43973</v>
      </c>
      <c r="Q791" s="193">
        <v>0</v>
      </c>
      <c r="R791" s="193">
        <v>0</v>
      </c>
      <c r="S791" s="186">
        <f t="shared" si="25"/>
        <v>145400</v>
      </c>
      <c r="T791" s="206">
        <v>44069</v>
      </c>
      <c r="U791" s="186">
        <v>93500</v>
      </c>
      <c r="V791" s="186">
        <v>51900</v>
      </c>
      <c r="W791" s="186">
        <v>0</v>
      </c>
      <c r="X791" s="186">
        <v>0</v>
      </c>
      <c r="Y791" s="188" t="s">
        <v>237</v>
      </c>
      <c r="Z791" s="188" t="s">
        <v>170</v>
      </c>
      <c r="AA791" s="188" t="s">
        <v>235</v>
      </c>
      <c r="AB791" s="206">
        <v>43905</v>
      </c>
      <c r="AC791" s="206">
        <v>43906</v>
      </c>
      <c r="AD791" s="188" t="s">
        <v>2578</v>
      </c>
      <c r="AE791" s="188" t="s">
        <v>2579</v>
      </c>
      <c r="AF791" s="188" t="s">
        <v>240</v>
      </c>
      <c r="AG791" s="188">
        <v>3</v>
      </c>
    </row>
    <row r="792" spans="1:33">
      <c r="A792" s="188" t="s">
        <v>28</v>
      </c>
      <c r="B792" s="188">
        <v>800006850</v>
      </c>
      <c r="C792" s="188" t="s">
        <v>170</v>
      </c>
      <c r="D792" s="188" t="s">
        <v>235</v>
      </c>
      <c r="E792" s="206">
        <v>43929</v>
      </c>
      <c r="F792" s="187">
        <v>5531398</v>
      </c>
      <c r="G792" s="187">
        <v>5531398</v>
      </c>
      <c r="H792" s="193">
        <v>1428944</v>
      </c>
      <c r="I792" s="206">
        <v>43942</v>
      </c>
      <c r="J792" s="188" t="s">
        <v>2580</v>
      </c>
      <c r="K792" s="193">
        <v>93500</v>
      </c>
      <c r="L792" s="206">
        <v>43962</v>
      </c>
      <c r="M792" s="193">
        <v>0</v>
      </c>
      <c r="N792" s="193">
        <v>0</v>
      </c>
      <c r="O792" s="186">
        <f t="shared" si="24"/>
        <v>93500</v>
      </c>
      <c r="P792" s="206">
        <v>43973</v>
      </c>
      <c r="Q792" s="193">
        <v>0</v>
      </c>
      <c r="R792" s="193">
        <v>0</v>
      </c>
      <c r="S792" s="186">
        <f t="shared" si="25"/>
        <v>93500</v>
      </c>
      <c r="T792" s="206">
        <v>44069</v>
      </c>
      <c r="U792" s="186">
        <v>93500</v>
      </c>
      <c r="V792" s="186">
        <v>0</v>
      </c>
      <c r="W792" s="186">
        <v>0</v>
      </c>
      <c r="X792" s="186">
        <v>0</v>
      </c>
      <c r="Y792" s="188" t="s">
        <v>237</v>
      </c>
      <c r="Z792" s="188" t="s">
        <v>170</v>
      </c>
      <c r="AA792" s="188" t="s">
        <v>235</v>
      </c>
      <c r="AB792" s="206">
        <v>43906</v>
      </c>
      <c r="AC792" s="206">
        <v>43907</v>
      </c>
      <c r="AD792" s="188" t="s">
        <v>2575</v>
      </c>
      <c r="AE792" s="188" t="s">
        <v>2581</v>
      </c>
      <c r="AF792" s="188" t="s">
        <v>240</v>
      </c>
      <c r="AG792" s="188">
        <v>3</v>
      </c>
    </row>
    <row r="793" spans="1:33">
      <c r="A793" s="188" t="s">
        <v>28</v>
      </c>
      <c r="B793" s="188">
        <v>800006850</v>
      </c>
      <c r="C793" s="188" t="s">
        <v>170</v>
      </c>
      <c r="D793" s="188" t="s">
        <v>235</v>
      </c>
      <c r="E793" s="206">
        <v>43929</v>
      </c>
      <c r="F793" s="187">
        <v>5533610</v>
      </c>
      <c r="G793" s="187">
        <v>5533610</v>
      </c>
      <c r="H793" s="193">
        <v>1384488</v>
      </c>
      <c r="I793" s="206">
        <v>43942</v>
      </c>
      <c r="J793" s="188" t="s">
        <v>2582</v>
      </c>
      <c r="K793" s="193">
        <v>145400</v>
      </c>
      <c r="L793" s="206">
        <v>43962</v>
      </c>
      <c r="M793" s="193">
        <v>0</v>
      </c>
      <c r="N793" s="193">
        <v>0</v>
      </c>
      <c r="O793" s="186">
        <f t="shared" si="24"/>
        <v>145400</v>
      </c>
      <c r="P793" s="206">
        <v>43973</v>
      </c>
      <c r="Q793" s="193">
        <v>0</v>
      </c>
      <c r="R793" s="193">
        <v>0</v>
      </c>
      <c r="S793" s="186">
        <f t="shared" si="25"/>
        <v>145400</v>
      </c>
      <c r="T793" s="206">
        <v>44069</v>
      </c>
      <c r="U793" s="186">
        <v>93500</v>
      </c>
      <c r="V793" s="186">
        <v>51900</v>
      </c>
      <c r="W793" s="186">
        <v>0</v>
      </c>
      <c r="X793" s="186">
        <v>0</v>
      </c>
      <c r="Y793" s="188" t="s">
        <v>237</v>
      </c>
      <c r="Z793" s="188" t="s">
        <v>275</v>
      </c>
      <c r="AA793" s="188" t="s">
        <v>94</v>
      </c>
      <c r="AB793" s="206">
        <v>43908</v>
      </c>
      <c r="AC793" s="206">
        <v>43909</v>
      </c>
      <c r="AD793" s="188" t="s">
        <v>2578</v>
      </c>
      <c r="AE793" s="188" t="s">
        <v>2579</v>
      </c>
      <c r="AF793" s="188" t="s">
        <v>240</v>
      </c>
      <c r="AG793" s="188">
        <v>3</v>
      </c>
    </row>
    <row r="794" spans="1:33">
      <c r="A794" s="188" t="s">
        <v>28</v>
      </c>
      <c r="B794" s="188">
        <v>800006850</v>
      </c>
      <c r="C794" s="188" t="s">
        <v>170</v>
      </c>
      <c r="D794" s="188" t="s">
        <v>235</v>
      </c>
      <c r="E794" s="206">
        <v>43929</v>
      </c>
      <c r="F794" s="187">
        <v>5533731</v>
      </c>
      <c r="G794" s="187">
        <v>5533731</v>
      </c>
      <c r="H794" s="193">
        <v>1385020</v>
      </c>
      <c r="I794" s="206">
        <v>43942</v>
      </c>
      <c r="J794" s="188" t="s">
        <v>2583</v>
      </c>
      <c r="K794" s="193">
        <v>93500</v>
      </c>
      <c r="L794" s="206">
        <v>43962</v>
      </c>
      <c r="M794" s="193">
        <v>0</v>
      </c>
      <c r="N794" s="193">
        <v>0</v>
      </c>
      <c r="O794" s="186">
        <f t="shared" si="24"/>
        <v>93500</v>
      </c>
      <c r="P794" s="206">
        <v>43973</v>
      </c>
      <c r="Q794" s="193">
        <v>0</v>
      </c>
      <c r="R794" s="193">
        <v>0</v>
      </c>
      <c r="S794" s="186">
        <f t="shared" si="25"/>
        <v>93500</v>
      </c>
      <c r="T794" s="206">
        <v>44069</v>
      </c>
      <c r="U794" s="186">
        <v>93500</v>
      </c>
      <c r="V794" s="186">
        <v>0</v>
      </c>
      <c r="W794" s="186">
        <v>0</v>
      </c>
      <c r="X794" s="186">
        <v>0</v>
      </c>
      <c r="Y794" s="188" t="s">
        <v>237</v>
      </c>
      <c r="Z794" s="188" t="s">
        <v>170</v>
      </c>
      <c r="AA794" s="188" t="s">
        <v>235</v>
      </c>
      <c r="AB794" s="206">
        <v>43908</v>
      </c>
      <c r="AC794" s="206">
        <v>43909</v>
      </c>
      <c r="AD794" s="188" t="s">
        <v>2575</v>
      </c>
      <c r="AE794" s="188" t="s">
        <v>2584</v>
      </c>
      <c r="AF794" s="188" t="s">
        <v>240</v>
      </c>
      <c r="AG794" s="188">
        <v>3</v>
      </c>
    </row>
    <row r="795" spans="1:33">
      <c r="A795" s="188" t="s">
        <v>28</v>
      </c>
      <c r="B795" s="188">
        <v>800006850</v>
      </c>
      <c r="C795" s="188" t="s">
        <v>170</v>
      </c>
      <c r="D795" s="188" t="s">
        <v>235</v>
      </c>
      <c r="E795" s="206">
        <v>43929</v>
      </c>
      <c r="F795" s="187">
        <v>5533768</v>
      </c>
      <c r="G795" s="187">
        <v>5533768</v>
      </c>
      <c r="H795" s="193">
        <v>1595929</v>
      </c>
      <c r="I795" s="206">
        <v>43942</v>
      </c>
      <c r="J795" s="188" t="s">
        <v>2585</v>
      </c>
      <c r="K795" s="193">
        <v>145400</v>
      </c>
      <c r="L795" s="206">
        <v>43962</v>
      </c>
      <c r="M795" s="193">
        <v>0</v>
      </c>
      <c r="N795" s="193">
        <v>0</v>
      </c>
      <c r="O795" s="186">
        <f t="shared" si="24"/>
        <v>145400</v>
      </c>
      <c r="P795" s="206">
        <v>43973</v>
      </c>
      <c r="Q795" s="193">
        <v>0</v>
      </c>
      <c r="R795" s="193">
        <v>0</v>
      </c>
      <c r="S795" s="186">
        <f t="shared" si="25"/>
        <v>145400</v>
      </c>
      <c r="T795" s="206">
        <v>44069</v>
      </c>
      <c r="U795" s="186">
        <v>93500</v>
      </c>
      <c r="V795" s="186">
        <v>51900</v>
      </c>
      <c r="W795" s="186">
        <v>0</v>
      </c>
      <c r="X795" s="186">
        <v>0</v>
      </c>
      <c r="Y795" s="188" t="s">
        <v>237</v>
      </c>
      <c r="Z795" s="188" t="s">
        <v>170</v>
      </c>
      <c r="AA795" s="188" t="s">
        <v>235</v>
      </c>
      <c r="AB795" s="206">
        <v>43908</v>
      </c>
      <c r="AC795" s="206">
        <v>43909</v>
      </c>
      <c r="AD795" s="188" t="s">
        <v>2578</v>
      </c>
      <c r="AE795" s="188" t="s">
        <v>2586</v>
      </c>
      <c r="AF795" s="188" t="s">
        <v>240</v>
      </c>
      <c r="AG795" s="188">
        <v>3</v>
      </c>
    </row>
    <row r="796" spans="1:33">
      <c r="A796" s="188" t="s">
        <v>28</v>
      </c>
      <c r="B796" s="188">
        <v>800006850</v>
      </c>
      <c r="C796" s="188" t="s">
        <v>170</v>
      </c>
      <c r="D796" s="188" t="s">
        <v>235</v>
      </c>
      <c r="E796" s="206">
        <v>43929</v>
      </c>
      <c r="F796" s="187">
        <v>5534046</v>
      </c>
      <c r="G796" s="187">
        <v>5534046</v>
      </c>
      <c r="H796" s="193">
        <v>1528919</v>
      </c>
      <c r="I796" s="206">
        <v>43942</v>
      </c>
      <c r="J796" s="188" t="s">
        <v>2587</v>
      </c>
      <c r="K796" s="193">
        <v>107700</v>
      </c>
      <c r="L796" s="206">
        <v>43962</v>
      </c>
      <c r="M796" s="193">
        <v>107700</v>
      </c>
      <c r="N796" s="193">
        <v>0</v>
      </c>
      <c r="O796" s="186">
        <f t="shared" si="24"/>
        <v>0</v>
      </c>
      <c r="P796" s="188"/>
      <c r="Q796" s="193"/>
      <c r="R796" s="193"/>
      <c r="S796" s="186">
        <f t="shared" si="25"/>
        <v>0</v>
      </c>
      <c r="T796" s="188"/>
      <c r="U796" s="186">
        <v>0</v>
      </c>
      <c r="V796" s="186">
        <v>0</v>
      </c>
      <c r="W796" s="186">
        <v>0</v>
      </c>
      <c r="X796" s="186">
        <v>0</v>
      </c>
      <c r="Y796" s="188" t="s">
        <v>237</v>
      </c>
      <c r="Z796" s="188" t="s">
        <v>170</v>
      </c>
      <c r="AA796" s="188" t="s">
        <v>235</v>
      </c>
      <c r="AB796" s="206">
        <v>43909</v>
      </c>
      <c r="AC796" s="206">
        <v>43910</v>
      </c>
      <c r="AD796" s="188" t="s">
        <v>2588</v>
      </c>
      <c r="AE796" s="188" t="s">
        <v>2589</v>
      </c>
      <c r="AF796" s="188" t="s">
        <v>240</v>
      </c>
      <c r="AG796" s="188">
        <v>3</v>
      </c>
    </row>
    <row r="797" spans="1:33">
      <c r="A797" s="188" t="s">
        <v>28</v>
      </c>
      <c r="B797" s="188">
        <v>800006850</v>
      </c>
      <c r="C797" s="188" t="s">
        <v>170</v>
      </c>
      <c r="D797" s="188" t="s">
        <v>235</v>
      </c>
      <c r="E797" s="206">
        <v>43929</v>
      </c>
      <c r="F797" s="187">
        <v>5534163</v>
      </c>
      <c r="G797" s="187">
        <v>5534163</v>
      </c>
      <c r="H797" s="193">
        <v>1370910</v>
      </c>
      <c r="I797" s="206">
        <v>43942</v>
      </c>
      <c r="J797" s="188" t="s">
        <v>2590</v>
      </c>
      <c r="K797" s="193">
        <v>73200</v>
      </c>
      <c r="L797" s="206">
        <v>43962</v>
      </c>
      <c r="M797" s="193">
        <v>0</v>
      </c>
      <c r="N797" s="193">
        <v>0</v>
      </c>
      <c r="O797" s="186">
        <f t="shared" si="24"/>
        <v>73200</v>
      </c>
      <c r="P797" s="206">
        <v>43973</v>
      </c>
      <c r="Q797" s="193">
        <v>0</v>
      </c>
      <c r="R797" s="193">
        <v>0</v>
      </c>
      <c r="S797" s="186">
        <f t="shared" si="25"/>
        <v>73200</v>
      </c>
      <c r="T797" s="206">
        <v>44069</v>
      </c>
      <c r="U797" s="186">
        <v>73200</v>
      </c>
      <c r="V797" s="186">
        <v>0</v>
      </c>
      <c r="W797" s="186">
        <v>0</v>
      </c>
      <c r="X797" s="186">
        <v>0</v>
      </c>
      <c r="Y797" s="188" t="s">
        <v>237</v>
      </c>
      <c r="Z797" s="188" t="s">
        <v>170</v>
      </c>
      <c r="AA797" s="188" t="s">
        <v>235</v>
      </c>
      <c r="AB797" s="206">
        <v>43910</v>
      </c>
      <c r="AC797" s="206">
        <v>43911</v>
      </c>
      <c r="AD797" s="188" t="s">
        <v>2568</v>
      </c>
      <c r="AE797" s="188" t="s">
        <v>2591</v>
      </c>
      <c r="AF797" s="188" t="s">
        <v>240</v>
      </c>
      <c r="AG797" s="188">
        <v>3</v>
      </c>
    </row>
    <row r="798" spans="1:33">
      <c r="A798" s="188" t="s">
        <v>28</v>
      </c>
      <c r="B798" s="188">
        <v>800006850</v>
      </c>
      <c r="C798" s="188" t="s">
        <v>170</v>
      </c>
      <c r="D798" s="188" t="s">
        <v>235</v>
      </c>
      <c r="E798" s="206">
        <v>43929</v>
      </c>
      <c r="F798" s="187">
        <v>5534240</v>
      </c>
      <c r="G798" s="187">
        <v>5534240</v>
      </c>
      <c r="H798" s="193">
        <v>3108545</v>
      </c>
      <c r="I798" s="206">
        <v>43942</v>
      </c>
      <c r="J798" s="188" t="s">
        <v>2592</v>
      </c>
      <c r="K798" s="193">
        <v>288600</v>
      </c>
      <c r="L798" s="206">
        <v>43962</v>
      </c>
      <c r="M798" s="193">
        <v>107700</v>
      </c>
      <c r="N798" s="193">
        <v>0</v>
      </c>
      <c r="O798" s="186">
        <f t="shared" si="24"/>
        <v>180900</v>
      </c>
      <c r="P798" s="206">
        <v>43973</v>
      </c>
      <c r="Q798" s="193">
        <v>0</v>
      </c>
      <c r="R798" s="193">
        <v>0</v>
      </c>
      <c r="S798" s="186">
        <f t="shared" si="25"/>
        <v>180900</v>
      </c>
      <c r="T798" s="206">
        <v>44069</v>
      </c>
      <c r="U798" s="186">
        <v>180900</v>
      </c>
      <c r="V798" s="186">
        <v>0</v>
      </c>
      <c r="W798" s="186">
        <v>0</v>
      </c>
      <c r="X798" s="186">
        <v>0</v>
      </c>
      <c r="Y798" s="188" t="s">
        <v>237</v>
      </c>
      <c r="Z798" s="188" t="s">
        <v>170</v>
      </c>
      <c r="AA798" s="188" t="s">
        <v>235</v>
      </c>
      <c r="AB798" s="206">
        <v>43911</v>
      </c>
      <c r="AC798" s="206">
        <v>43912</v>
      </c>
      <c r="AD798" s="188" t="s">
        <v>2565</v>
      </c>
      <c r="AE798" s="188" t="s">
        <v>2593</v>
      </c>
      <c r="AF798" s="188" t="s">
        <v>240</v>
      </c>
      <c r="AG798" s="188">
        <v>3</v>
      </c>
    </row>
    <row r="799" spans="1:33">
      <c r="A799" s="188" t="s">
        <v>28</v>
      </c>
      <c r="B799" s="188">
        <v>800006850</v>
      </c>
      <c r="C799" s="188" t="s">
        <v>170</v>
      </c>
      <c r="D799" s="188" t="s">
        <v>235</v>
      </c>
      <c r="E799" s="206">
        <v>43929</v>
      </c>
      <c r="F799" s="187">
        <v>5534243</v>
      </c>
      <c r="G799" s="187">
        <v>5534243</v>
      </c>
      <c r="H799" s="193">
        <v>1899924</v>
      </c>
      <c r="I799" s="206">
        <v>43942</v>
      </c>
      <c r="J799" s="188" t="s">
        <v>2594</v>
      </c>
      <c r="K799" s="193">
        <v>73200</v>
      </c>
      <c r="L799" s="206">
        <v>43962</v>
      </c>
      <c r="M799" s="193">
        <v>0</v>
      </c>
      <c r="N799" s="193">
        <v>0</v>
      </c>
      <c r="O799" s="186">
        <f t="shared" si="24"/>
        <v>73200</v>
      </c>
      <c r="P799" s="206">
        <v>43973</v>
      </c>
      <c r="Q799" s="193">
        <v>0</v>
      </c>
      <c r="R799" s="193">
        <v>0</v>
      </c>
      <c r="S799" s="186">
        <f t="shared" si="25"/>
        <v>73200</v>
      </c>
      <c r="T799" s="206">
        <v>44069</v>
      </c>
      <c r="U799" s="186">
        <v>73200</v>
      </c>
      <c r="V799" s="186">
        <v>0</v>
      </c>
      <c r="W799" s="186">
        <v>0</v>
      </c>
      <c r="X799" s="186">
        <v>0</v>
      </c>
      <c r="Y799" s="188" t="s">
        <v>237</v>
      </c>
      <c r="Z799" s="188" t="s">
        <v>170</v>
      </c>
      <c r="AA799" s="188" t="s">
        <v>235</v>
      </c>
      <c r="AB799" s="206">
        <v>43911</v>
      </c>
      <c r="AC799" s="206">
        <v>43912</v>
      </c>
      <c r="AD799" s="188" t="s">
        <v>2568</v>
      </c>
      <c r="AE799" s="188" t="s">
        <v>2595</v>
      </c>
      <c r="AF799" s="188" t="s">
        <v>240</v>
      </c>
      <c r="AG799" s="188">
        <v>3</v>
      </c>
    </row>
    <row r="800" spans="1:33">
      <c r="A800" s="188" t="s">
        <v>28</v>
      </c>
      <c r="B800" s="188">
        <v>800006850</v>
      </c>
      <c r="C800" s="188" t="s">
        <v>170</v>
      </c>
      <c r="D800" s="188" t="s">
        <v>235</v>
      </c>
      <c r="E800" s="206">
        <v>43929</v>
      </c>
      <c r="F800" s="187">
        <v>5534245</v>
      </c>
      <c r="G800" s="187">
        <v>5534245</v>
      </c>
      <c r="H800" s="193">
        <v>1697571</v>
      </c>
      <c r="I800" s="206">
        <v>43942</v>
      </c>
      <c r="J800" s="188" t="s">
        <v>2596</v>
      </c>
      <c r="K800" s="193">
        <v>73200</v>
      </c>
      <c r="L800" s="206">
        <v>43962</v>
      </c>
      <c r="M800" s="193">
        <v>0</v>
      </c>
      <c r="N800" s="193">
        <v>0</v>
      </c>
      <c r="O800" s="186">
        <f t="shared" si="24"/>
        <v>73200</v>
      </c>
      <c r="P800" s="206">
        <v>43973</v>
      </c>
      <c r="Q800" s="193">
        <v>0</v>
      </c>
      <c r="R800" s="193">
        <v>0</v>
      </c>
      <c r="S800" s="186">
        <f t="shared" si="25"/>
        <v>73200</v>
      </c>
      <c r="T800" s="206">
        <v>44069</v>
      </c>
      <c r="U800" s="186">
        <v>73200</v>
      </c>
      <c r="V800" s="186">
        <v>0</v>
      </c>
      <c r="W800" s="186">
        <v>0</v>
      </c>
      <c r="X800" s="186">
        <v>0</v>
      </c>
      <c r="Y800" s="188" t="s">
        <v>237</v>
      </c>
      <c r="Z800" s="188" t="s">
        <v>170</v>
      </c>
      <c r="AA800" s="188" t="s">
        <v>235</v>
      </c>
      <c r="AB800" s="206">
        <v>43910</v>
      </c>
      <c r="AC800" s="206">
        <v>43912</v>
      </c>
      <c r="AD800" s="188" t="s">
        <v>2568</v>
      </c>
      <c r="AE800" s="188" t="s">
        <v>2597</v>
      </c>
      <c r="AF800" s="188" t="s">
        <v>240</v>
      </c>
      <c r="AG800" s="188">
        <v>3</v>
      </c>
    </row>
    <row r="801" spans="1:33">
      <c r="A801" s="188" t="s">
        <v>28</v>
      </c>
      <c r="B801" s="188">
        <v>800006850</v>
      </c>
      <c r="C801" s="188" t="s">
        <v>170</v>
      </c>
      <c r="D801" s="188" t="s">
        <v>235</v>
      </c>
      <c r="E801" s="206">
        <v>43929</v>
      </c>
      <c r="F801" s="187">
        <v>5534751</v>
      </c>
      <c r="G801" s="187">
        <v>5534751</v>
      </c>
      <c r="H801" s="193">
        <v>193387</v>
      </c>
      <c r="I801" s="206">
        <v>43942</v>
      </c>
      <c r="J801" s="188" t="s">
        <v>2598</v>
      </c>
      <c r="K801" s="193">
        <v>51900</v>
      </c>
      <c r="L801" s="206">
        <v>43962</v>
      </c>
      <c r="M801" s="193">
        <v>0</v>
      </c>
      <c r="N801" s="193">
        <v>0</v>
      </c>
      <c r="O801" s="186">
        <f t="shared" si="24"/>
        <v>51900</v>
      </c>
      <c r="P801" s="206">
        <v>43973</v>
      </c>
      <c r="Q801" s="193">
        <v>0</v>
      </c>
      <c r="R801" s="193">
        <v>0</v>
      </c>
      <c r="S801" s="186">
        <f t="shared" si="25"/>
        <v>51900</v>
      </c>
      <c r="T801" s="206">
        <v>44069</v>
      </c>
      <c r="U801" s="186">
        <v>0</v>
      </c>
      <c r="V801" s="186">
        <v>51900</v>
      </c>
      <c r="W801" s="186">
        <v>0</v>
      </c>
      <c r="X801" s="186">
        <v>0</v>
      </c>
      <c r="Y801" s="188" t="s">
        <v>237</v>
      </c>
      <c r="Z801" s="188" t="s">
        <v>170</v>
      </c>
      <c r="AA801" s="188" t="s">
        <v>235</v>
      </c>
      <c r="AB801" s="206">
        <v>43893</v>
      </c>
      <c r="AC801" s="206">
        <v>43893</v>
      </c>
      <c r="AD801" s="188" t="s">
        <v>2599</v>
      </c>
      <c r="AE801" s="188" t="s">
        <v>2600</v>
      </c>
      <c r="AF801" s="188" t="s">
        <v>240</v>
      </c>
      <c r="AG801" s="188">
        <v>3</v>
      </c>
    </row>
    <row r="802" spans="1:33">
      <c r="A802" s="188" t="s">
        <v>28</v>
      </c>
      <c r="B802" s="188">
        <v>800006850</v>
      </c>
      <c r="C802" s="188" t="s">
        <v>170</v>
      </c>
      <c r="D802" s="188" t="s">
        <v>235</v>
      </c>
      <c r="E802" s="206">
        <v>43781</v>
      </c>
      <c r="F802" s="187">
        <v>5376988</v>
      </c>
      <c r="G802" s="187">
        <v>5376988</v>
      </c>
      <c r="H802" s="193">
        <v>370400</v>
      </c>
      <c r="I802" s="206">
        <v>43803</v>
      </c>
      <c r="J802" s="188" t="s">
        <v>2601</v>
      </c>
      <c r="K802" s="193">
        <v>114200</v>
      </c>
      <c r="L802" s="206">
        <v>43822</v>
      </c>
      <c r="M802" s="193">
        <v>0</v>
      </c>
      <c r="N802" s="193">
        <v>0</v>
      </c>
      <c r="O802" s="186">
        <f t="shared" si="24"/>
        <v>114200</v>
      </c>
      <c r="P802" s="188"/>
      <c r="Q802" s="193"/>
      <c r="R802" s="193"/>
      <c r="S802" s="186">
        <f t="shared" si="25"/>
        <v>114200</v>
      </c>
      <c r="T802" s="206">
        <v>44015</v>
      </c>
      <c r="U802" s="186">
        <v>114200</v>
      </c>
      <c r="V802" s="186">
        <v>0</v>
      </c>
      <c r="W802" s="186">
        <v>0</v>
      </c>
      <c r="X802" s="186">
        <v>0</v>
      </c>
      <c r="Y802" s="188" t="s">
        <v>237</v>
      </c>
      <c r="Z802" s="188" t="s">
        <v>170</v>
      </c>
      <c r="AA802" s="188" t="s">
        <v>235</v>
      </c>
      <c r="AB802" s="206">
        <v>43753</v>
      </c>
      <c r="AC802" s="206">
        <v>43753</v>
      </c>
      <c r="AD802" s="188" t="s">
        <v>2602</v>
      </c>
      <c r="AE802" s="188" t="s">
        <v>2603</v>
      </c>
      <c r="AF802" s="188" t="s">
        <v>240</v>
      </c>
      <c r="AG802" s="188">
        <v>3</v>
      </c>
    </row>
    <row r="803" spans="1:33">
      <c r="A803" s="188" t="s">
        <v>28</v>
      </c>
      <c r="B803" s="188">
        <v>800006850</v>
      </c>
      <c r="C803" s="188" t="s">
        <v>170</v>
      </c>
      <c r="D803" s="188" t="s">
        <v>235</v>
      </c>
      <c r="E803" s="206">
        <v>43993</v>
      </c>
      <c r="F803" s="187">
        <v>5557248</v>
      </c>
      <c r="G803" s="187">
        <v>5557248</v>
      </c>
      <c r="H803" s="193">
        <v>334000</v>
      </c>
      <c r="I803" s="206">
        <v>44018</v>
      </c>
      <c r="J803" s="188" t="s">
        <v>2604</v>
      </c>
      <c r="K803" s="193">
        <v>334000</v>
      </c>
      <c r="L803" s="206">
        <v>44049</v>
      </c>
      <c r="M803" s="193">
        <v>0</v>
      </c>
      <c r="N803" s="193">
        <v>0</v>
      </c>
      <c r="O803" s="186">
        <f t="shared" si="24"/>
        <v>334000</v>
      </c>
      <c r="P803" s="188"/>
      <c r="Q803" s="193"/>
      <c r="R803" s="193"/>
      <c r="S803" s="186">
        <f t="shared" si="25"/>
        <v>334000</v>
      </c>
      <c r="T803" s="206">
        <v>44104</v>
      </c>
      <c r="U803" s="186">
        <v>334000</v>
      </c>
      <c r="V803" s="186">
        <v>0</v>
      </c>
      <c r="W803" s="186">
        <v>0</v>
      </c>
      <c r="X803" s="186">
        <v>0</v>
      </c>
      <c r="Y803" s="188" t="s">
        <v>237</v>
      </c>
      <c r="Z803" s="188" t="s">
        <v>170</v>
      </c>
      <c r="AA803" s="188" t="s">
        <v>235</v>
      </c>
      <c r="AB803" s="206">
        <v>43971</v>
      </c>
      <c r="AC803" s="206">
        <v>43971</v>
      </c>
      <c r="AD803" s="188" t="s">
        <v>2605</v>
      </c>
      <c r="AE803" s="188" t="s">
        <v>2606</v>
      </c>
      <c r="AF803" s="188" t="s">
        <v>240</v>
      </c>
      <c r="AG803" s="188">
        <v>3</v>
      </c>
    </row>
    <row r="804" spans="1:33">
      <c r="A804" s="188" t="s">
        <v>28</v>
      </c>
      <c r="B804" s="188">
        <v>800006850</v>
      </c>
      <c r="C804" s="188" t="s">
        <v>170</v>
      </c>
      <c r="D804" s="188" t="s">
        <v>235</v>
      </c>
      <c r="E804" s="206">
        <v>43993</v>
      </c>
      <c r="F804" s="187">
        <v>5557260</v>
      </c>
      <c r="G804" s="187">
        <v>5557260</v>
      </c>
      <c r="H804" s="193">
        <v>334000</v>
      </c>
      <c r="I804" s="206">
        <v>44018</v>
      </c>
      <c r="J804" s="188" t="s">
        <v>2607</v>
      </c>
      <c r="K804" s="193">
        <v>334000</v>
      </c>
      <c r="L804" s="206">
        <v>44049</v>
      </c>
      <c r="M804" s="193">
        <v>0</v>
      </c>
      <c r="N804" s="193">
        <v>0</v>
      </c>
      <c r="O804" s="186">
        <f t="shared" si="24"/>
        <v>334000</v>
      </c>
      <c r="P804" s="188"/>
      <c r="Q804" s="193"/>
      <c r="R804" s="193"/>
      <c r="S804" s="186">
        <f t="shared" si="25"/>
        <v>334000</v>
      </c>
      <c r="T804" s="206">
        <v>44104</v>
      </c>
      <c r="U804" s="186">
        <v>334000</v>
      </c>
      <c r="V804" s="186">
        <v>0</v>
      </c>
      <c r="W804" s="186">
        <v>0</v>
      </c>
      <c r="X804" s="186">
        <v>0</v>
      </c>
      <c r="Y804" s="188" t="s">
        <v>237</v>
      </c>
      <c r="Z804" s="188" t="s">
        <v>170</v>
      </c>
      <c r="AA804" s="188" t="s">
        <v>235</v>
      </c>
      <c r="AB804" s="206">
        <v>43971</v>
      </c>
      <c r="AC804" s="206">
        <v>43971</v>
      </c>
      <c r="AD804" s="188" t="s">
        <v>2605</v>
      </c>
      <c r="AE804" s="188" t="s">
        <v>2608</v>
      </c>
      <c r="AF804" s="188" t="s">
        <v>240</v>
      </c>
      <c r="AG804" s="188">
        <v>3</v>
      </c>
    </row>
    <row r="805" spans="1:33">
      <c r="A805" s="188" t="s">
        <v>28</v>
      </c>
      <c r="B805" s="188">
        <v>800006850</v>
      </c>
      <c r="C805" s="188" t="s">
        <v>170</v>
      </c>
      <c r="D805" s="188" t="s">
        <v>235</v>
      </c>
      <c r="E805" s="206">
        <v>43993</v>
      </c>
      <c r="F805" s="187">
        <v>5557273</v>
      </c>
      <c r="G805" s="187">
        <v>5557273</v>
      </c>
      <c r="H805" s="193">
        <v>334000</v>
      </c>
      <c r="I805" s="206">
        <v>44018</v>
      </c>
      <c r="J805" s="188" t="s">
        <v>2609</v>
      </c>
      <c r="K805" s="193">
        <v>334000</v>
      </c>
      <c r="L805" s="206">
        <v>44049</v>
      </c>
      <c r="M805" s="193">
        <v>0</v>
      </c>
      <c r="N805" s="193">
        <v>0</v>
      </c>
      <c r="O805" s="186">
        <f t="shared" si="24"/>
        <v>334000</v>
      </c>
      <c r="P805" s="188"/>
      <c r="Q805" s="193"/>
      <c r="R805" s="193"/>
      <c r="S805" s="186">
        <f t="shared" si="25"/>
        <v>334000</v>
      </c>
      <c r="T805" s="206">
        <v>44104</v>
      </c>
      <c r="U805" s="186">
        <v>334000</v>
      </c>
      <c r="V805" s="186">
        <v>0</v>
      </c>
      <c r="W805" s="186">
        <v>0</v>
      </c>
      <c r="X805" s="186">
        <v>0</v>
      </c>
      <c r="Y805" s="188" t="s">
        <v>237</v>
      </c>
      <c r="Z805" s="188" t="s">
        <v>170</v>
      </c>
      <c r="AA805" s="188" t="s">
        <v>235</v>
      </c>
      <c r="AB805" s="206">
        <v>43971</v>
      </c>
      <c r="AC805" s="206">
        <v>43971</v>
      </c>
      <c r="AD805" s="188" t="s">
        <v>2605</v>
      </c>
      <c r="AE805" s="188" t="s">
        <v>2608</v>
      </c>
      <c r="AF805" s="188" t="s">
        <v>240</v>
      </c>
      <c r="AG805" s="188">
        <v>3</v>
      </c>
    </row>
    <row r="806" spans="1:33">
      <c r="A806" s="188" t="s">
        <v>47</v>
      </c>
      <c r="B806" s="188">
        <v>899999156</v>
      </c>
      <c r="C806" s="188" t="s">
        <v>170</v>
      </c>
      <c r="D806" s="188" t="s">
        <v>2610</v>
      </c>
      <c r="E806" s="206">
        <v>44508</v>
      </c>
      <c r="F806" s="187" t="s">
        <v>2611</v>
      </c>
      <c r="G806" s="187" t="s">
        <v>2611</v>
      </c>
      <c r="H806" s="193">
        <v>251480</v>
      </c>
      <c r="I806" s="206">
        <v>44526</v>
      </c>
      <c r="J806" s="188" t="s">
        <v>2612</v>
      </c>
      <c r="K806" s="193">
        <v>25279</v>
      </c>
      <c r="L806" s="188"/>
      <c r="M806" s="193"/>
      <c r="N806" s="193"/>
      <c r="O806" s="186">
        <f t="shared" si="24"/>
        <v>25279</v>
      </c>
      <c r="P806" s="188"/>
      <c r="Q806" s="193"/>
      <c r="R806" s="193"/>
      <c r="S806" s="186">
        <f t="shared" si="25"/>
        <v>25279</v>
      </c>
      <c r="T806" s="188"/>
      <c r="U806" s="186">
        <v>0</v>
      </c>
      <c r="V806" s="186">
        <v>0</v>
      </c>
      <c r="W806" s="186">
        <v>0</v>
      </c>
      <c r="X806" s="186">
        <v>25279</v>
      </c>
      <c r="Y806" s="188" t="s">
        <v>237</v>
      </c>
      <c r="Z806" s="188" t="s">
        <v>170</v>
      </c>
      <c r="AA806" s="188" t="s">
        <v>2610</v>
      </c>
      <c r="AB806" s="206">
        <v>44421</v>
      </c>
      <c r="AC806" s="206">
        <v>44421</v>
      </c>
      <c r="AD806" s="188" t="s">
        <v>2613</v>
      </c>
      <c r="AE806" s="188"/>
      <c r="AF806" s="188" t="s">
        <v>240</v>
      </c>
      <c r="AG806" s="188">
        <v>3</v>
      </c>
    </row>
    <row r="807" spans="1:33">
      <c r="A807" s="188" t="s">
        <v>47</v>
      </c>
      <c r="B807" s="188">
        <v>899999156</v>
      </c>
      <c r="C807" s="188" t="s">
        <v>170</v>
      </c>
      <c r="D807" s="188" t="s">
        <v>2610</v>
      </c>
      <c r="E807" s="206">
        <v>44508</v>
      </c>
      <c r="F807" s="187" t="s">
        <v>2614</v>
      </c>
      <c r="G807" s="187" t="s">
        <v>2614</v>
      </c>
      <c r="H807" s="193">
        <v>479931</v>
      </c>
      <c r="I807" s="206">
        <v>44527</v>
      </c>
      <c r="J807" s="188" t="s">
        <v>2615</v>
      </c>
      <c r="K807" s="193">
        <v>80525</v>
      </c>
      <c r="L807" s="188"/>
      <c r="M807" s="193"/>
      <c r="N807" s="193"/>
      <c r="O807" s="186">
        <f t="shared" si="24"/>
        <v>80525</v>
      </c>
      <c r="P807" s="188"/>
      <c r="Q807" s="193"/>
      <c r="R807" s="193"/>
      <c r="S807" s="186">
        <f t="shared" si="25"/>
        <v>80525</v>
      </c>
      <c r="T807" s="188"/>
      <c r="U807" s="186">
        <v>0</v>
      </c>
      <c r="V807" s="186">
        <v>0</v>
      </c>
      <c r="W807" s="186">
        <v>0</v>
      </c>
      <c r="X807" s="186">
        <v>80525</v>
      </c>
      <c r="Y807" s="188" t="s">
        <v>237</v>
      </c>
      <c r="Z807" s="188" t="s">
        <v>170</v>
      </c>
      <c r="AA807" s="188" t="s">
        <v>2610</v>
      </c>
      <c r="AB807" s="206">
        <v>44425</v>
      </c>
      <c r="AC807" s="206">
        <v>44425</v>
      </c>
      <c r="AD807" s="188" t="s">
        <v>2616</v>
      </c>
      <c r="AE807" s="188"/>
      <c r="AF807" s="188" t="s">
        <v>240</v>
      </c>
      <c r="AG807" s="188">
        <v>3</v>
      </c>
    </row>
    <row r="808" spans="1:33">
      <c r="A808" s="188" t="s">
        <v>47</v>
      </c>
      <c r="B808" s="188">
        <v>899999156</v>
      </c>
      <c r="C808" s="188" t="s">
        <v>170</v>
      </c>
      <c r="D808" s="188" t="s">
        <v>2610</v>
      </c>
      <c r="E808" s="206">
        <v>44508</v>
      </c>
      <c r="F808" s="187" t="s">
        <v>2617</v>
      </c>
      <c r="G808" s="187" t="s">
        <v>2617</v>
      </c>
      <c r="H808" s="193">
        <v>258752</v>
      </c>
      <c r="I808" s="206">
        <v>44527</v>
      </c>
      <c r="J808" s="188" t="s">
        <v>2618</v>
      </c>
      <c r="K808" s="193">
        <v>35383</v>
      </c>
      <c r="L808" s="188"/>
      <c r="M808" s="193"/>
      <c r="N808" s="193"/>
      <c r="O808" s="186">
        <f t="shared" si="24"/>
        <v>35383</v>
      </c>
      <c r="P808" s="188"/>
      <c r="Q808" s="193"/>
      <c r="R808" s="193"/>
      <c r="S808" s="186">
        <f t="shared" si="25"/>
        <v>35383</v>
      </c>
      <c r="T808" s="188"/>
      <c r="U808" s="186">
        <v>0</v>
      </c>
      <c r="V808" s="186">
        <v>0</v>
      </c>
      <c r="W808" s="186">
        <v>0</v>
      </c>
      <c r="X808" s="186">
        <v>35383</v>
      </c>
      <c r="Y808" s="188" t="s">
        <v>237</v>
      </c>
      <c r="Z808" s="188" t="s">
        <v>170</v>
      </c>
      <c r="AA808" s="188" t="s">
        <v>2610</v>
      </c>
      <c r="AB808" s="206">
        <v>44431</v>
      </c>
      <c r="AC808" s="206">
        <v>44431</v>
      </c>
      <c r="AD808" s="188" t="s">
        <v>2619</v>
      </c>
      <c r="AE808" s="188"/>
      <c r="AF808" s="188" t="s">
        <v>240</v>
      </c>
      <c r="AG808" s="188">
        <v>3</v>
      </c>
    </row>
    <row r="809" spans="1:33">
      <c r="A809" s="188" t="s">
        <v>47</v>
      </c>
      <c r="B809" s="188">
        <v>899999156</v>
      </c>
      <c r="C809" s="188" t="s">
        <v>170</v>
      </c>
      <c r="D809" s="188" t="s">
        <v>2610</v>
      </c>
      <c r="E809" s="206">
        <v>44508</v>
      </c>
      <c r="F809" s="187" t="s">
        <v>2620</v>
      </c>
      <c r="G809" s="187" t="s">
        <v>2620</v>
      </c>
      <c r="H809" s="193">
        <v>435117</v>
      </c>
      <c r="I809" s="206">
        <v>44527</v>
      </c>
      <c r="J809" s="188" t="s">
        <v>2621</v>
      </c>
      <c r="K809" s="193">
        <v>60553</v>
      </c>
      <c r="L809" s="188"/>
      <c r="M809" s="193"/>
      <c r="N809" s="193"/>
      <c r="O809" s="186">
        <f t="shared" si="24"/>
        <v>60553</v>
      </c>
      <c r="P809" s="188"/>
      <c r="Q809" s="193"/>
      <c r="R809" s="193"/>
      <c r="S809" s="186">
        <f t="shared" si="25"/>
        <v>60553</v>
      </c>
      <c r="T809" s="188"/>
      <c r="U809" s="186">
        <v>0</v>
      </c>
      <c r="V809" s="186">
        <v>0</v>
      </c>
      <c r="W809" s="186">
        <v>0</v>
      </c>
      <c r="X809" s="186">
        <v>60553</v>
      </c>
      <c r="Y809" s="188" t="s">
        <v>237</v>
      </c>
      <c r="Z809" s="188" t="s">
        <v>826</v>
      </c>
      <c r="AA809" s="188" t="s">
        <v>2622</v>
      </c>
      <c r="AB809" s="206">
        <v>44435</v>
      </c>
      <c r="AC809" s="206">
        <v>44435</v>
      </c>
      <c r="AD809" s="188" t="s">
        <v>2623</v>
      </c>
      <c r="AE809" s="188"/>
      <c r="AF809" s="188" t="s">
        <v>240</v>
      </c>
      <c r="AG809" s="188">
        <v>3</v>
      </c>
    </row>
    <row r="810" spans="1:33">
      <c r="A810" s="188" t="s">
        <v>47</v>
      </c>
      <c r="B810" s="188">
        <v>899999156</v>
      </c>
      <c r="C810" s="188" t="s">
        <v>170</v>
      </c>
      <c r="D810" s="188" t="s">
        <v>2610</v>
      </c>
      <c r="E810" s="206">
        <v>44508</v>
      </c>
      <c r="F810" s="187" t="s">
        <v>2624</v>
      </c>
      <c r="G810" s="187" t="s">
        <v>2624</v>
      </c>
      <c r="H810" s="193">
        <v>382227</v>
      </c>
      <c r="I810" s="206">
        <v>44527</v>
      </c>
      <c r="J810" s="188" t="s">
        <v>2625</v>
      </c>
      <c r="K810" s="193">
        <v>45124</v>
      </c>
      <c r="L810" s="188"/>
      <c r="M810" s="193"/>
      <c r="N810" s="193"/>
      <c r="O810" s="186">
        <f t="shared" si="24"/>
        <v>45124</v>
      </c>
      <c r="P810" s="188"/>
      <c r="Q810" s="193"/>
      <c r="R810" s="193"/>
      <c r="S810" s="186">
        <f t="shared" si="25"/>
        <v>45124</v>
      </c>
      <c r="T810" s="188"/>
      <c r="U810" s="186">
        <v>0</v>
      </c>
      <c r="V810" s="186">
        <v>0</v>
      </c>
      <c r="W810" s="186">
        <v>0</v>
      </c>
      <c r="X810" s="186">
        <v>45124</v>
      </c>
      <c r="Y810" s="188" t="s">
        <v>237</v>
      </c>
      <c r="Z810" s="188" t="s">
        <v>810</v>
      </c>
      <c r="AA810" s="188" t="s">
        <v>2626</v>
      </c>
      <c r="AB810" s="206">
        <v>44445</v>
      </c>
      <c r="AC810" s="206">
        <v>44445</v>
      </c>
      <c r="AD810" s="188" t="s">
        <v>2627</v>
      </c>
      <c r="AE810" s="188"/>
      <c r="AF810" s="188" t="s">
        <v>240</v>
      </c>
      <c r="AG810" s="188">
        <v>3</v>
      </c>
    </row>
    <row r="811" spans="1:33">
      <c r="A811" s="188" t="s">
        <v>47</v>
      </c>
      <c r="B811" s="188">
        <v>899999156</v>
      </c>
      <c r="C811" s="188" t="s">
        <v>170</v>
      </c>
      <c r="D811" s="188" t="s">
        <v>2610</v>
      </c>
      <c r="E811" s="206">
        <v>44508</v>
      </c>
      <c r="F811" s="187" t="s">
        <v>2628</v>
      </c>
      <c r="G811" s="187" t="s">
        <v>2628</v>
      </c>
      <c r="H811" s="193">
        <v>257212</v>
      </c>
      <c r="I811" s="206">
        <v>44527</v>
      </c>
      <c r="J811" s="188" t="s">
        <v>2629</v>
      </c>
      <c r="K811" s="193">
        <v>10731</v>
      </c>
      <c r="L811" s="188"/>
      <c r="M811" s="193"/>
      <c r="N811" s="193"/>
      <c r="O811" s="186">
        <f t="shared" si="24"/>
        <v>10731</v>
      </c>
      <c r="P811" s="188"/>
      <c r="Q811" s="193"/>
      <c r="R811" s="193"/>
      <c r="S811" s="186">
        <f t="shared" si="25"/>
        <v>10731</v>
      </c>
      <c r="T811" s="188"/>
      <c r="U811" s="186">
        <v>0</v>
      </c>
      <c r="V811" s="186">
        <v>0</v>
      </c>
      <c r="W811" s="186">
        <v>0</v>
      </c>
      <c r="X811" s="186">
        <v>10731</v>
      </c>
      <c r="Y811" s="188" t="s">
        <v>237</v>
      </c>
      <c r="Z811" s="188" t="s">
        <v>810</v>
      </c>
      <c r="AA811" s="188" t="s">
        <v>822</v>
      </c>
      <c r="AB811" s="206">
        <v>44420</v>
      </c>
      <c r="AC811" s="206">
        <v>44420</v>
      </c>
      <c r="AD811" s="188" t="s">
        <v>2630</v>
      </c>
      <c r="AE811" s="188"/>
      <c r="AF811" s="188" t="s">
        <v>267</v>
      </c>
      <c r="AG811" s="188">
        <v>3</v>
      </c>
    </row>
    <row r="812" spans="1:33">
      <c r="A812" s="188" t="s">
        <v>47</v>
      </c>
      <c r="B812" s="188">
        <v>899999156</v>
      </c>
      <c r="C812" s="188" t="s">
        <v>170</v>
      </c>
      <c r="D812" s="188" t="s">
        <v>2610</v>
      </c>
      <c r="E812" s="206">
        <v>44508</v>
      </c>
      <c r="F812" s="187" t="s">
        <v>2631</v>
      </c>
      <c r="G812" s="187" t="s">
        <v>2631</v>
      </c>
      <c r="H812" s="193">
        <v>258842</v>
      </c>
      <c r="I812" s="206">
        <v>44527</v>
      </c>
      <c r="J812" s="188" t="s">
        <v>2632</v>
      </c>
      <c r="K812" s="193">
        <v>15240</v>
      </c>
      <c r="L812" s="188"/>
      <c r="M812" s="193"/>
      <c r="N812" s="193"/>
      <c r="O812" s="186">
        <f t="shared" si="24"/>
        <v>15240</v>
      </c>
      <c r="P812" s="188"/>
      <c r="Q812" s="193"/>
      <c r="R812" s="193"/>
      <c r="S812" s="186">
        <f t="shared" si="25"/>
        <v>15240</v>
      </c>
      <c r="T812" s="188"/>
      <c r="U812" s="186">
        <v>0</v>
      </c>
      <c r="V812" s="186">
        <v>0</v>
      </c>
      <c r="W812" s="186">
        <v>0</v>
      </c>
      <c r="X812" s="186">
        <v>15240</v>
      </c>
      <c r="Y812" s="188" t="s">
        <v>237</v>
      </c>
      <c r="Z812" s="188" t="s">
        <v>810</v>
      </c>
      <c r="AA812" s="188" t="s">
        <v>2626</v>
      </c>
      <c r="AB812" s="206">
        <v>44418</v>
      </c>
      <c r="AC812" s="206">
        <v>44418</v>
      </c>
      <c r="AD812" s="188" t="s">
        <v>2633</v>
      </c>
      <c r="AE812" s="188"/>
      <c r="AF812" s="188" t="s">
        <v>240</v>
      </c>
      <c r="AG812" s="188">
        <v>3</v>
      </c>
    </row>
    <row r="813" spans="1:33">
      <c r="A813" s="188" t="s">
        <v>44</v>
      </c>
      <c r="B813" s="188">
        <v>899999032</v>
      </c>
      <c r="C813" s="188" t="s">
        <v>278</v>
      </c>
      <c r="D813" s="188" t="s">
        <v>279</v>
      </c>
      <c r="E813" s="206">
        <v>44202</v>
      </c>
      <c r="F813" s="187" t="s">
        <v>2634</v>
      </c>
      <c r="G813" s="187" t="s">
        <v>2634</v>
      </c>
      <c r="H813" s="193">
        <v>303100</v>
      </c>
      <c r="I813" s="206">
        <v>44230</v>
      </c>
      <c r="J813" s="188" t="s">
        <v>2635</v>
      </c>
      <c r="K813" s="193">
        <v>4700</v>
      </c>
      <c r="L813" s="188"/>
      <c r="M813" s="193"/>
      <c r="N813" s="193"/>
      <c r="O813" s="186">
        <f t="shared" si="24"/>
        <v>4700</v>
      </c>
      <c r="P813" s="188"/>
      <c r="Q813" s="193"/>
      <c r="R813" s="193"/>
      <c r="S813" s="186">
        <f t="shared" si="25"/>
        <v>4700</v>
      </c>
      <c r="T813" s="206">
        <v>44321</v>
      </c>
      <c r="U813" s="186">
        <v>0</v>
      </c>
      <c r="V813" s="186">
        <v>4700</v>
      </c>
      <c r="W813" s="186">
        <v>0</v>
      </c>
      <c r="X813" s="186">
        <v>0</v>
      </c>
      <c r="Y813" s="188" t="s">
        <v>237</v>
      </c>
      <c r="Z813" s="188" t="s">
        <v>810</v>
      </c>
      <c r="AA813" s="188" t="s">
        <v>2626</v>
      </c>
      <c r="AB813" s="206">
        <v>44179</v>
      </c>
      <c r="AC813" s="206">
        <v>44179</v>
      </c>
      <c r="AD813" s="188" t="s">
        <v>2636</v>
      </c>
      <c r="AE813" s="188" t="s">
        <v>2637</v>
      </c>
      <c r="AF813" s="188" t="s">
        <v>240</v>
      </c>
      <c r="AG813" s="188">
        <v>3</v>
      </c>
    </row>
    <row r="814" spans="1:33">
      <c r="A814" s="188" t="s">
        <v>2432</v>
      </c>
      <c r="B814" s="188">
        <v>900750333</v>
      </c>
      <c r="C814" s="188" t="s">
        <v>170</v>
      </c>
      <c r="D814" s="188" t="s">
        <v>2433</v>
      </c>
      <c r="E814" s="206">
        <v>44230</v>
      </c>
      <c r="F814" s="187" t="s">
        <v>2638</v>
      </c>
      <c r="G814" s="187" t="s">
        <v>2638</v>
      </c>
      <c r="H814" s="193">
        <v>652597</v>
      </c>
      <c r="I814" s="206">
        <v>44258</v>
      </c>
      <c r="J814" s="188" t="s">
        <v>2639</v>
      </c>
      <c r="K814" s="193">
        <v>24000</v>
      </c>
      <c r="L814" s="188"/>
      <c r="M814" s="193"/>
      <c r="N814" s="193"/>
      <c r="O814" s="186">
        <f t="shared" si="24"/>
        <v>24000</v>
      </c>
      <c r="P814" s="188"/>
      <c r="Q814" s="193"/>
      <c r="R814" s="193"/>
      <c r="S814" s="186">
        <f t="shared" si="25"/>
        <v>24000</v>
      </c>
      <c r="T814" s="206">
        <v>44369</v>
      </c>
      <c r="U814" s="186">
        <v>0</v>
      </c>
      <c r="V814" s="186">
        <v>24000</v>
      </c>
      <c r="W814" s="186">
        <v>0</v>
      </c>
      <c r="X814" s="186">
        <v>0</v>
      </c>
      <c r="Y814" s="188" t="s">
        <v>237</v>
      </c>
      <c r="Z814" s="188" t="s">
        <v>2640</v>
      </c>
      <c r="AA814" s="188" t="s">
        <v>2641</v>
      </c>
      <c r="AB814" s="206">
        <v>44161</v>
      </c>
      <c r="AC814" s="206">
        <v>44161</v>
      </c>
      <c r="AD814" s="188" t="s">
        <v>2642</v>
      </c>
      <c r="AE814" s="188" t="s">
        <v>2643</v>
      </c>
      <c r="AF814" s="188" t="s">
        <v>267</v>
      </c>
      <c r="AG814" s="188">
        <v>3</v>
      </c>
    </row>
    <row r="815" spans="1:33">
      <c r="A815" s="188" t="s">
        <v>28</v>
      </c>
      <c r="B815" s="188">
        <v>800006850</v>
      </c>
      <c r="C815" s="188" t="s">
        <v>170</v>
      </c>
      <c r="D815" s="188" t="s">
        <v>235</v>
      </c>
      <c r="E815" s="206">
        <v>44265</v>
      </c>
      <c r="F815" s="187" t="s">
        <v>2644</v>
      </c>
      <c r="G815" s="187" t="s">
        <v>2644</v>
      </c>
      <c r="H815" s="193">
        <v>5042921</v>
      </c>
      <c r="I815" s="206">
        <v>44294</v>
      </c>
      <c r="J815" s="188" t="s">
        <v>2645</v>
      </c>
      <c r="K815" s="193">
        <v>246421</v>
      </c>
      <c r="L815" s="206">
        <v>44317</v>
      </c>
      <c r="M815" s="193">
        <v>0</v>
      </c>
      <c r="N815" s="193">
        <v>0</v>
      </c>
      <c r="O815" s="186">
        <f t="shared" si="24"/>
        <v>246421</v>
      </c>
      <c r="P815" s="206">
        <v>44338</v>
      </c>
      <c r="Q815" s="193">
        <v>0</v>
      </c>
      <c r="R815" s="193">
        <v>0</v>
      </c>
      <c r="S815" s="186">
        <f t="shared" si="25"/>
        <v>246421</v>
      </c>
      <c r="T815" s="188"/>
      <c r="U815" s="186">
        <v>0</v>
      </c>
      <c r="V815" s="186">
        <v>0</v>
      </c>
      <c r="W815" s="186">
        <v>0</v>
      </c>
      <c r="X815" s="186">
        <v>246421</v>
      </c>
      <c r="Y815" s="188" t="s">
        <v>237</v>
      </c>
      <c r="Z815" s="188" t="s">
        <v>170</v>
      </c>
      <c r="AA815" s="188" t="s">
        <v>235</v>
      </c>
      <c r="AB815" s="206">
        <v>44158</v>
      </c>
      <c r="AC815" s="206">
        <v>44163</v>
      </c>
      <c r="AD815" s="188" t="s">
        <v>2646</v>
      </c>
      <c r="AE815" s="188" t="s">
        <v>2647</v>
      </c>
      <c r="AF815" s="188" t="s">
        <v>240</v>
      </c>
      <c r="AG815" s="188">
        <v>3</v>
      </c>
    </row>
    <row r="816" spans="1:33">
      <c r="A816" s="188" t="s">
        <v>28</v>
      </c>
      <c r="B816" s="188">
        <v>800006850</v>
      </c>
      <c r="C816" s="188" t="s">
        <v>170</v>
      </c>
      <c r="D816" s="188" t="s">
        <v>235</v>
      </c>
      <c r="E816" s="206">
        <v>44266</v>
      </c>
      <c r="F816" s="187" t="s">
        <v>2648</v>
      </c>
      <c r="G816" s="187" t="s">
        <v>2648</v>
      </c>
      <c r="H816" s="193">
        <v>2126364</v>
      </c>
      <c r="I816" s="206">
        <v>44295</v>
      </c>
      <c r="J816" s="188" t="s">
        <v>2649</v>
      </c>
      <c r="K816" s="193">
        <v>693731</v>
      </c>
      <c r="L816" s="206">
        <v>44326</v>
      </c>
      <c r="M816" s="193">
        <v>7990</v>
      </c>
      <c r="N816" s="193">
        <v>447872</v>
      </c>
      <c r="O816" s="186">
        <f t="shared" si="24"/>
        <v>237869</v>
      </c>
      <c r="P816" s="206">
        <v>44343</v>
      </c>
      <c r="Q816" s="193">
        <v>0</v>
      </c>
      <c r="R816" s="193">
        <v>0</v>
      </c>
      <c r="S816" s="186">
        <f t="shared" si="25"/>
        <v>237869</v>
      </c>
      <c r="T816" s="188"/>
      <c r="U816" s="186">
        <v>0</v>
      </c>
      <c r="V816" s="186">
        <v>0</v>
      </c>
      <c r="W816" s="186">
        <v>0</v>
      </c>
      <c r="X816" s="186">
        <v>237869</v>
      </c>
      <c r="Y816" s="188" t="s">
        <v>237</v>
      </c>
      <c r="Z816" s="188" t="s">
        <v>170</v>
      </c>
      <c r="AA816" s="188" t="s">
        <v>235</v>
      </c>
      <c r="AB816" s="206">
        <v>44226</v>
      </c>
      <c r="AC816" s="206">
        <v>44228</v>
      </c>
      <c r="AD816" s="188" t="s">
        <v>2650</v>
      </c>
      <c r="AE816" s="188" t="s">
        <v>2651</v>
      </c>
      <c r="AF816" s="188" t="s">
        <v>240</v>
      </c>
      <c r="AG816" s="188">
        <v>3</v>
      </c>
    </row>
    <row r="817" spans="1:33">
      <c r="A817" s="188" t="s">
        <v>28</v>
      </c>
      <c r="B817" s="188">
        <v>800006850</v>
      </c>
      <c r="C817" s="188" t="s">
        <v>170</v>
      </c>
      <c r="D817" s="188" t="s">
        <v>235</v>
      </c>
      <c r="E817" s="206">
        <v>44265</v>
      </c>
      <c r="F817" s="187" t="s">
        <v>2652</v>
      </c>
      <c r="G817" s="187" t="s">
        <v>2652</v>
      </c>
      <c r="H817" s="193">
        <v>1023500</v>
      </c>
      <c r="I817" s="206">
        <v>44295</v>
      </c>
      <c r="J817" s="188" t="s">
        <v>2653</v>
      </c>
      <c r="K817" s="193">
        <v>467500</v>
      </c>
      <c r="L817" s="206">
        <v>44326</v>
      </c>
      <c r="M817" s="193">
        <v>0</v>
      </c>
      <c r="N817" s="193">
        <v>268400</v>
      </c>
      <c r="O817" s="186">
        <f t="shared" si="24"/>
        <v>199100</v>
      </c>
      <c r="P817" s="206">
        <v>44343</v>
      </c>
      <c r="Q817" s="193">
        <v>0</v>
      </c>
      <c r="R817" s="193">
        <v>0</v>
      </c>
      <c r="S817" s="186">
        <f t="shared" si="25"/>
        <v>199100</v>
      </c>
      <c r="T817" s="188"/>
      <c r="U817" s="186">
        <v>0</v>
      </c>
      <c r="V817" s="186">
        <v>0</v>
      </c>
      <c r="W817" s="186">
        <v>0</v>
      </c>
      <c r="X817" s="186">
        <v>199100</v>
      </c>
      <c r="Y817" s="188" t="s">
        <v>237</v>
      </c>
      <c r="Z817" s="188" t="s">
        <v>170</v>
      </c>
      <c r="AA817" s="188" t="s">
        <v>235</v>
      </c>
      <c r="AB817" s="206">
        <v>44113</v>
      </c>
      <c r="AC817" s="206">
        <v>44113</v>
      </c>
      <c r="AD817" s="188" t="s">
        <v>2654</v>
      </c>
      <c r="AE817" s="188" t="s">
        <v>2655</v>
      </c>
      <c r="AF817" s="188" t="s">
        <v>240</v>
      </c>
      <c r="AG817" s="188">
        <v>3</v>
      </c>
    </row>
    <row r="818" spans="1:33">
      <c r="A818" s="188" t="s">
        <v>28</v>
      </c>
      <c r="B818" s="188">
        <v>800006850</v>
      </c>
      <c r="C818" s="188" t="s">
        <v>170</v>
      </c>
      <c r="D818" s="188" t="s">
        <v>235</v>
      </c>
      <c r="E818" s="206">
        <v>44265</v>
      </c>
      <c r="F818" s="187" t="s">
        <v>2656</v>
      </c>
      <c r="G818" s="187" t="s">
        <v>2656</v>
      </c>
      <c r="H818" s="193">
        <v>1080800</v>
      </c>
      <c r="I818" s="206">
        <v>44295</v>
      </c>
      <c r="J818" s="188" t="s">
        <v>2657</v>
      </c>
      <c r="K818" s="193">
        <v>96800</v>
      </c>
      <c r="L818" s="206">
        <v>44326</v>
      </c>
      <c r="M818" s="193">
        <v>96800</v>
      </c>
      <c r="N818" s="193">
        <v>0</v>
      </c>
      <c r="O818" s="186">
        <f t="shared" si="24"/>
        <v>0</v>
      </c>
      <c r="P818" s="188"/>
      <c r="Q818" s="193"/>
      <c r="R818" s="193"/>
      <c r="S818" s="186">
        <f t="shared" si="25"/>
        <v>0</v>
      </c>
      <c r="T818" s="188"/>
      <c r="U818" s="186">
        <v>0</v>
      </c>
      <c r="V818" s="186">
        <v>0</v>
      </c>
      <c r="W818" s="186">
        <v>0</v>
      </c>
      <c r="X818" s="186">
        <v>0</v>
      </c>
      <c r="Y818" s="188" t="s">
        <v>237</v>
      </c>
      <c r="Z818" s="188" t="s">
        <v>170</v>
      </c>
      <c r="AA818" s="188" t="s">
        <v>235</v>
      </c>
      <c r="AB818" s="206">
        <v>44240</v>
      </c>
      <c r="AC818" s="206">
        <v>44240</v>
      </c>
      <c r="AD818" s="188" t="s">
        <v>2658</v>
      </c>
      <c r="AE818" s="188" t="s">
        <v>2659</v>
      </c>
      <c r="AF818" s="188" t="s">
        <v>240</v>
      </c>
      <c r="AG818" s="188">
        <v>3</v>
      </c>
    </row>
    <row r="819" spans="1:33">
      <c r="A819" s="188" t="s">
        <v>28</v>
      </c>
      <c r="B819" s="188">
        <v>800006850</v>
      </c>
      <c r="C819" s="188" t="s">
        <v>170</v>
      </c>
      <c r="D819" s="188" t="s">
        <v>235</v>
      </c>
      <c r="E819" s="206">
        <v>44266</v>
      </c>
      <c r="F819" s="187" t="s">
        <v>2660</v>
      </c>
      <c r="G819" s="187" t="s">
        <v>2660</v>
      </c>
      <c r="H819" s="193">
        <v>2387374</v>
      </c>
      <c r="I819" s="206">
        <v>44295</v>
      </c>
      <c r="J819" s="188" t="s">
        <v>2661</v>
      </c>
      <c r="K819" s="193">
        <v>101307</v>
      </c>
      <c r="L819" s="206">
        <v>44326</v>
      </c>
      <c r="M819" s="193">
        <v>0</v>
      </c>
      <c r="N819" s="193">
        <v>0</v>
      </c>
      <c r="O819" s="186">
        <f t="shared" si="24"/>
        <v>101307</v>
      </c>
      <c r="P819" s="206">
        <v>44343</v>
      </c>
      <c r="Q819" s="193">
        <v>0</v>
      </c>
      <c r="R819" s="193">
        <v>0</v>
      </c>
      <c r="S819" s="186">
        <f t="shared" si="25"/>
        <v>101307</v>
      </c>
      <c r="T819" s="188"/>
      <c r="U819" s="186">
        <v>0</v>
      </c>
      <c r="V819" s="186">
        <v>0</v>
      </c>
      <c r="W819" s="186">
        <v>0</v>
      </c>
      <c r="X819" s="186">
        <v>101307</v>
      </c>
      <c r="Y819" s="188" t="s">
        <v>237</v>
      </c>
      <c r="Z819" s="188" t="s">
        <v>170</v>
      </c>
      <c r="AA819" s="188" t="s">
        <v>235</v>
      </c>
      <c r="AB819" s="206">
        <v>44228</v>
      </c>
      <c r="AC819" s="206">
        <v>44229</v>
      </c>
      <c r="AD819" s="188" t="s">
        <v>2662</v>
      </c>
      <c r="AE819" s="188" t="s">
        <v>2663</v>
      </c>
      <c r="AF819" s="188" t="s">
        <v>240</v>
      </c>
      <c r="AG819" s="188">
        <v>3</v>
      </c>
    </row>
    <row r="820" spans="1:33">
      <c r="A820" s="188" t="s">
        <v>28</v>
      </c>
      <c r="B820" s="188">
        <v>800006850</v>
      </c>
      <c r="C820" s="188" t="s">
        <v>170</v>
      </c>
      <c r="D820" s="188" t="s">
        <v>235</v>
      </c>
      <c r="E820" s="206">
        <v>44266</v>
      </c>
      <c r="F820" s="187" t="s">
        <v>2664</v>
      </c>
      <c r="G820" s="187" t="s">
        <v>2664</v>
      </c>
      <c r="H820" s="193">
        <v>1059193</v>
      </c>
      <c r="I820" s="206">
        <v>44295</v>
      </c>
      <c r="J820" s="188" t="s">
        <v>2665</v>
      </c>
      <c r="K820" s="193">
        <v>109630</v>
      </c>
      <c r="L820" s="206">
        <v>44326</v>
      </c>
      <c r="M820" s="193">
        <v>0</v>
      </c>
      <c r="N820" s="193">
        <v>0</v>
      </c>
      <c r="O820" s="186">
        <f t="shared" si="24"/>
        <v>109630</v>
      </c>
      <c r="P820" s="206">
        <v>44343</v>
      </c>
      <c r="Q820" s="193">
        <v>0</v>
      </c>
      <c r="R820" s="193">
        <v>0</v>
      </c>
      <c r="S820" s="186">
        <f t="shared" si="25"/>
        <v>109630</v>
      </c>
      <c r="T820" s="188"/>
      <c r="U820" s="186">
        <v>0</v>
      </c>
      <c r="V820" s="186">
        <v>0</v>
      </c>
      <c r="W820" s="186">
        <v>0</v>
      </c>
      <c r="X820" s="186">
        <v>109630</v>
      </c>
      <c r="Y820" s="188" t="s">
        <v>237</v>
      </c>
      <c r="Z820" s="188" t="s">
        <v>170</v>
      </c>
      <c r="AA820" s="188" t="s">
        <v>235</v>
      </c>
      <c r="AB820" s="206">
        <v>44229</v>
      </c>
      <c r="AC820" s="206">
        <v>44231</v>
      </c>
      <c r="AD820" s="188" t="s">
        <v>2666</v>
      </c>
      <c r="AE820" s="188" t="s">
        <v>2667</v>
      </c>
      <c r="AF820" s="188" t="s">
        <v>240</v>
      </c>
      <c r="AG820" s="188">
        <v>3</v>
      </c>
    </row>
    <row r="821" spans="1:33">
      <c r="A821" s="188" t="s">
        <v>28</v>
      </c>
      <c r="B821" s="188">
        <v>800006850</v>
      </c>
      <c r="C821" s="188" t="s">
        <v>170</v>
      </c>
      <c r="D821" s="188" t="s">
        <v>235</v>
      </c>
      <c r="E821" s="206">
        <v>44265</v>
      </c>
      <c r="F821" s="187" t="s">
        <v>2668</v>
      </c>
      <c r="G821" s="187" t="s">
        <v>2668</v>
      </c>
      <c r="H821" s="193">
        <v>1080800</v>
      </c>
      <c r="I821" s="206">
        <v>44295</v>
      </c>
      <c r="J821" s="188" t="s">
        <v>2669</v>
      </c>
      <c r="K821" s="193">
        <v>96800</v>
      </c>
      <c r="L821" s="206">
        <v>44326</v>
      </c>
      <c r="M821" s="193">
        <v>0</v>
      </c>
      <c r="N821" s="193">
        <v>0</v>
      </c>
      <c r="O821" s="186">
        <f t="shared" si="24"/>
        <v>96800</v>
      </c>
      <c r="P821" s="206">
        <v>44343</v>
      </c>
      <c r="Q821" s="193">
        <v>0</v>
      </c>
      <c r="R821" s="193">
        <v>0</v>
      </c>
      <c r="S821" s="186">
        <f t="shared" si="25"/>
        <v>96800</v>
      </c>
      <c r="T821" s="188"/>
      <c r="U821" s="186">
        <v>0</v>
      </c>
      <c r="V821" s="186">
        <v>0</v>
      </c>
      <c r="W821" s="186">
        <v>0</v>
      </c>
      <c r="X821" s="186">
        <v>96800</v>
      </c>
      <c r="Y821" s="188" t="s">
        <v>237</v>
      </c>
      <c r="Z821" s="188" t="s">
        <v>170</v>
      </c>
      <c r="AA821" s="188" t="s">
        <v>235</v>
      </c>
      <c r="AB821" s="206">
        <v>44240</v>
      </c>
      <c r="AC821" s="206">
        <v>44240</v>
      </c>
      <c r="AD821" s="188" t="s">
        <v>2658</v>
      </c>
      <c r="AE821" s="188" t="s">
        <v>2670</v>
      </c>
      <c r="AF821" s="188" t="s">
        <v>240</v>
      </c>
      <c r="AG821" s="188">
        <v>3</v>
      </c>
    </row>
    <row r="822" spans="1:33">
      <c r="A822" s="188" t="s">
        <v>28</v>
      </c>
      <c r="B822" s="188">
        <v>800006850</v>
      </c>
      <c r="C822" s="188" t="s">
        <v>170</v>
      </c>
      <c r="D822" s="188" t="s">
        <v>235</v>
      </c>
      <c r="E822" s="206">
        <v>44266</v>
      </c>
      <c r="F822" s="187" t="s">
        <v>2671</v>
      </c>
      <c r="G822" s="187" t="s">
        <v>2671</v>
      </c>
      <c r="H822" s="193">
        <v>4599275</v>
      </c>
      <c r="I822" s="206">
        <v>44295</v>
      </c>
      <c r="J822" s="188" t="s">
        <v>2672</v>
      </c>
      <c r="K822" s="193">
        <v>405239</v>
      </c>
      <c r="L822" s="206">
        <v>44326</v>
      </c>
      <c r="M822" s="193">
        <v>0</v>
      </c>
      <c r="N822" s="193">
        <v>17139</v>
      </c>
      <c r="O822" s="186">
        <f t="shared" si="24"/>
        <v>388100</v>
      </c>
      <c r="P822" s="206">
        <v>44343</v>
      </c>
      <c r="Q822" s="193">
        <v>0</v>
      </c>
      <c r="R822" s="193">
        <v>0</v>
      </c>
      <c r="S822" s="186">
        <f t="shared" si="25"/>
        <v>388100</v>
      </c>
      <c r="T822" s="188"/>
      <c r="U822" s="186">
        <v>0</v>
      </c>
      <c r="V822" s="186">
        <v>0</v>
      </c>
      <c r="W822" s="186">
        <v>0</v>
      </c>
      <c r="X822" s="186">
        <v>388100</v>
      </c>
      <c r="Y822" s="188" t="s">
        <v>237</v>
      </c>
      <c r="Z822" s="188" t="s">
        <v>170</v>
      </c>
      <c r="AA822" s="188" t="s">
        <v>235</v>
      </c>
      <c r="AB822" s="206">
        <v>44220</v>
      </c>
      <c r="AC822" s="206">
        <v>44231</v>
      </c>
      <c r="AD822" s="188" t="s">
        <v>2673</v>
      </c>
      <c r="AE822" s="188" t="s">
        <v>2674</v>
      </c>
      <c r="AF822" s="188" t="s">
        <v>240</v>
      </c>
      <c r="AG822" s="188">
        <v>3</v>
      </c>
    </row>
    <row r="823" spans="1:33">
      <c r="A823" s="188" t="s">
        <v>28</v>
      </c>
      <c r="B823" s="188">
        <v>800006850</v>
      </c>
      <c r="C823" s="188" t="s">
        <v>170</v>
      </c>
      <c r="D823" s="188" t="s">
        <v>235</v>
      </c>
      <c r="E823" s="206">
        <v>44266</v>
      </c>
      <c r="F823" s="187" t="s">
        <v>2675</v>
      </c>
      <c r="G823" s="187" t="s">
        <v>2675</v>
      </c>
      <c r="H823" s="193">
        <v>1629344</v>
      </c>
      <c r="I823" s="206">
        <v>44295</v>
      </c>
      <c r="J823" s="188" t="s">
        <v>2676</v>
      </c>
      <c r="K823" s="193">
        <v>298571</v>
      </c>
      <c r="L823" s="188"/>
      <c r="M823" s="193"/>
      <c r="N823" s="193"/>
      <c r="O823" s="186">
        <f t="shared" si="24"/>
        <v>298571</v>
      </c>
      <c r="P823" s="188"/>
      <c r="Q823" s="193"/>
      <c r="R823" s="193"/>
      <c r="S823" s="186">
        <f t="shared" si="25"/>
        <v>298571</v>
      </c>
      <c r="T823" s="188"/>
      <c r="U823" s="186">
        <v>0</v>
      </c>
      <c r="V823" s="186">
        <v>0</v>
      </c>
      <c r="W823" s="186">
        <v>0</v>
      </c>
      <c r="X823" s="186">
        <v>298571</v>
      </c>
      <c r="Y823" s="188" t="s">
        <v>237</v>
      </c>
      <c r="Z823" s="188" t="s">
        <v>170</v>
      </c>
      <c r="AA823" s="188" t="s">
        <v>235</v>
      </c>
      <c r="AB823" s="206">
        <v>44230</v>
      </c>
      <c r="AC823" s="206">
        <v>44231</v>
      </c>
      <c r="AD823" s="188" t="s">
        <v>2677</v>
      </c>
      <c r="AE823" s="188"/>
      <c r="AF823" s="188" t="s">
        <v>240</v>
      </c>
      <c r="AG823" s="188">
        <v>3</v>
      </c>
    </row>
    <row r="824" spans="1:33">
      <c r="A824" s="188" t="s">
        <v>28</v>
      </c>
      <c r="B824" s="188">
        <v>800006850</v>
      </c>
      <c r="C824" s="188" t="s">
        <v>170</v>
      </c>
      <c r="D824" s="188" t="s">
        <v>235</v>
      </c>
      <c r="E824" s="206">
        <v>44266</v>
      </c>
      <c r="F824" s="187" t="s">
        <v>2678</v>
      </c>
      <c r="G824" s="187" t="s">
        <v>2678</v>
      </c>
      <c r="H824" s="193">
        <v>2922770</v>
      </c>
      <c r="I824" s="206">
        <v>44295</v>
      </c>
      <c r="J824" s="188" t="s">
        <v>2679</v>
      </c>
      <c r="K824" s="193">
        <v>126512</v>
      </c>
      <c r="L824" s="188"/>
      <c r="M824" s="193"/>
      <c r="N824" s="193"/>
      <c r="O824" s="186">
        <f t="shared" si="24"/>
        <v>126512</v>
      </c>
      <c r="P824" s="188"/>
      <c r="Q824" s="193"/>
      <c r="R824" s="193"/>
      <c r="S824" s="186">
        <f t="shared" si="25"/>
        <v>126512</v>
      </c>
      <c r="T824" s="188"/>
      <c r="U824" s="186">
        <v>0</v>
      </c>
      <c r="V824" s="186">
        <v>0</v>
      </c>
      <c r="W824" s="186">
        <v>0</v>
      </c>
      <c r="X824" s="186">
        <v>126512</v>
      </c>
      <c r="Y824" s="188" t="s">
        <v>237</v>
      </c>
      <c r="Z824" s="188" t="s">
        <v>170</v>
      </c>
      <c r="AA824" s="188" t="s">
        <v>235</v>
      </c>
      <c r="AB824" s="206">
        <v>44229</v>
      </c>
      <c r="AC824" s="206">
        <v>44231</v>
      </c>
      <c r="AD824" s="188" t="s">
        <v>2680</v>
      </c>
      <c r="AE824" s="188"/>
      <c r="AF824" s="188" t="s">
        <v>240</v>
      </c>
      <c r="AG824" s="188">
        <v>3</v>
      </c>
    </row>
    <row r="825" spans="1:33">
      <c r="A825" s="188" t="s">
        <v>28</v>
      </c>
      <c r="B825" s="188">
        <v>800006850</v>
      </c>
      <c r="C825" s="188" t="s">
        <v>170</v>
      </c>
      <c r="D825" s="188" t="s">
        <v>235</v>
      </c>
      <c r="E825" s="206">
        <v>44266</v>
      </c>
      <c r="F825" s="187" t="s">
        <v>2681</v>
      </c>
      <c r="G825" s="187" t="s">
        <v>2681</v>
      </c>
      <c r="H825" s="193">
        <v>5041009</v>
      </c>
      <c r="I825" s="206">
        <v>44296</v>
      </c>
      <c r="J825" s="188" t="s">
        <v>2682</v>
      </c>
      <c r="K825" s="193">
        <v>92785</v>
      </c>
      <c r="L825" s="206">
        <v>44322</v>
      </c>
      <c r="M825" s="193">
        <v>0</v>
      </c>
      <c r="N825" s="193">
        <v>48000</v>
      </c>
      <c r="O825" s="186">
        <f t="shared" si="24"/>
        <v>44785</v>
      </c>
      <c r="P825" s="206">
        <v>44343</v>
      </c>
      <c r="Q825" s="193">
        <v>0</v>
      </c>
      <c r="R825" s="193">
        <v>0</v>
      </c>
      <c r="S825" s="186">
        <f t="shared" si="25"/>
        <v>44785</v>
      </c>
      <c r="T825" s="188"/>
      <c r="U825" s="186">
        <v>0</v>
      </c>
      <c r="V825" s="186">
        <v>0</v>
      </c>
      <c r="W825" s="186">
        <v>0</v>
      </c>
      <c r="X825" s="186">
        <v>44785</v>
      </c>
      <c r="Y825" s="188" t="s">
        <v>237</v>
      </c>
      <c r="Z825" s="188" t="s">
        <v>170</v>
      </c>
      <c r="AA825" s="188" t="s">
        <v>235</v>
      </c>
      <c r="AB825" s="206">
        <v>44225</v>
      </c>
      <c r="AC825" s="206">
        <v>44233</v>
      </c>
      <c r="AD825" s="188" t="s">
        <v>2683</v>
      </c>
      <c r="AE825" s="188" t="s">
        <v>2684</v>
      </c>
      <c r="AF825" s="188" t="s">
        <v>240</v>
      </c>
      <c r="AG825" s="188">
        <v>3</v>
      </c>
    </row>
    <row r="826" spans="1:33">
      <c r="A826" s="188" t="s">
        <v>28</v>
      </c>
      <c r="B826" s="188">
        <v>800006850</v>
      </c>
      <c r="C826" s="188" t="s">
        <v>170</v>
      </c>
      <c r="D826" s="188" t="s">
        <v>235</v>
      </c>
      <c r="E826" s="206">
        <v>44266</v>
      </c>
      <c r="F826" s="187" t="s">
        <v>2685</v>
      </c>
      <c r="G826" s="187" t="s">
        <v>2685</v>
      </c>
      <c r="H826" s="193">
        <v>8189743</v>
      </c>
      <c r="I826" s="206">
        <v>44296</v>
      </c>
      <c r="J826" s="188" t="s">
        <v>2686</v>
      </c>
      <c r="K826" s="193">
        <v>1214848</v>
      </c>
      <c r="L826" s="206">
        <v>44317</v>
      </c>
      <c r="M826" s="193">
        <v>0</v>
      </c>
      <c r="N826" s="193">
        <v>0</v>
      </c>
      <c r="O826" s="186">
        <f t="shared" si="24"/>
        <v>1214848</v>
      </c>
      <c r="P826" s="206">
        <v>44338</v>
      </c>
      <c r="Q826" s="193">
        <v>0</v>
      </c>
      <c r="R826" s="193">
        <v>0</v>
      </c>
      <c r="S826" s="186">
        <f t="shared" si="25"/>
        <v>1214848</v>
      </c>
      <c r="T826" s="188"/>
      <c r="U826" s="186">
        <v>0</v>
      </c>
      <c r="V826" s="186">
        <v>0</v>
      </c>
      <c r="W826" s="186">
        <v>0</v>
      </c>
      <c r="X826" s="186">
        <v>1214848</v>
      </c>
      <c r="Y826" s="188" t="s">
        <v>237</v>
      </c>
      <c r="Z826" s="188" t="s">
        <v>170</v>
      </c>
      <c r="AA826" s="188" t="s">
        <v>235</v>
      </c>
      <c r="AB826" s="206">
        <v>44217</v>
      </c>
      <c r="AC826" s="206">
        <v>44224</v>
      </c>
      <c r="AD826" s="188" t="s">
        <v>2687</v>
      </c>
      <c r="AE826" s="188" t="s">
        <v>2688</v>
      </c>
      <c r="AF826" s="188" t="s">
        <v>240</v>
      </c>
      <c r="AG826" s="188">
        <v>3</v>
      </c>
    </row>
    <row r="827" spans="1:33">
      <c r="A827" s="188" t="s">
        <v>28</v>
      </c>
      <c r="B827" s="188">
        <v>800006850</v>
      </c>
      <c r="C827" s="188" t="s">
        <v>170</v>
      </c>
      <c r="D827" s="188" t="s">
        <v>235</v>
      </c>
      <c r="E827" s="206">
        <v>44266</v>
      </c>
      <c r="F827" s="187" t="s">
        <v>2689</v>
      </c>
      <c r="G827" s="187" t="s">
        <v>2689</v>
      </c>
      <c r="H827" s="193">
        <v>2035061</v>
      </c>
      <c r="I827" s="206">
        <v>44296</v>
      </c>
      <c r="J827" s="188" t="s">
        <v>2690</v>
      </c>
      <c r="K827" s="193">
        <v>34722</v>
      </c>
      <c r="L827" s="206">
        <v>44317</v>
      </c>
      <c r="M827" s="193">
        <v>0</v>
      </c>
      <c r="N827" s="193">
        <v>0</v>
      </c>
      <c r="O827" s="186">
        <f t="shared" si="24"/>
        <v>34722</v>
      </c>
      <c r="P827" s="206">
        <v>44338</v>
      </c>
      <c r="Q827" s="193">
        <v>0</v>
      </c>
      <c r="R827" s="193">
        <v>0</v>
      </c>
      <c r="S827" s="186">
        <f t="shared" si="25"/>
        <v>34722</v>
      </c>
      <c r="T827" s="188"/>
      <c r="U827" s="186">
        <v>0</v>
      </c>
      <c r="V827" s="186">
        <v>0</v>
      </c>
      <c r="W827" s="186">
        <v>0</v>
      </c>
      <c r="X827" s="186">
        <v>34722</v>
      </c>
      <c r="Y827" s="188" t="s">
        <v>237</v>
      </c>
      <c r="Z827" s="188" t="s">
        <v>170</v>
      </c>
      <c r="AA827" s="188" t="s">
        <v>235</v>
      </c>
      <c r="AB827" s="206">
        <v>44231</v>
      </c>
      <c r="AC827" s="206">
        <v>44232</v>
      </c>
      <c r="AD827" s="188" t="s">
        <v>2691</v>
      </c>
      <c r="AE827" s="188" t="s">
        <v>2692</v>
      </c>
      <c r="AF827" s="188" t="s">
        <v>240</v>
      </c>
      <c r="AG827" s="188">
        <v>3</v>
      </c>
    </row>
    <row r="828" spans="1:33">
      <c r="A828" s="188" t="s">
        <v>28</v>
      </c>
      <c r="B828" s="188">
        <v>800006850</v>
      </c>
      <c r="C828" s="188" t="s">
        <v>170</v>
      </c>
      <c r="D828" s="188" t="s">
        <v>235</v>
      </c>
      <c r="E828" s="206">
        <v>44266</v>
      </c>
      <c r="F828" s="187" t="s">
        <v>2693</v>
      </c>
      <c r="G828" s="187" t="s">
        <v>2693</v>
      </c>
      <c r="H828" s="193">
        <v>2210699</v>
      </c>
      <c r="I828" s="206">
        <v>44296</v>
      </c>
      <c r="J828" s="188" t="s">
        <v>2694</v>
      </c>
      <c r="K828" s="193">
        <v>424175</v>
      </c>
      <c r="L828" s="188"/>
      <c r="M828" s="193"/>
      <c r="N828" s="193"/>
      <c r="O828" s="186">
        <f t="shared" si="24"/>
        <v>424175</v>
      </c>
      <c r="P828" s="188"/>
      <c r="Q828" s="193"/>
      <c r="R828" s="193"/>
      <c r="S828" s="186">
        <f t="shared" si="25"/>
        <v>424175</v>
      </c>
      <c r="T828" s="188"/>
      <c r="U828" s="186">
        <v>0</v>
      </c>
      <c r="V828" s="186">
        <v>0</v>
      </c>
      <c r="W828" s="186">
        <v>0</v>
      </c>
      <c r="X828" s="186">
        <v>424175</v>
      </c>
      <c r="Y828" s="188" t="s">
        <v>237</v>
      </c>
      <c r="Z828" s="188" t="s">
        <v>170</v>
      </c>
      <c r="AA828" s="188" t="s">
        <v>235</v>
      </c>
      <c r="AB828" s="206">
        <v>44231</v>
      </c>
      <c r="AC828" s="206">
        <v>44232</v>
      </c>
      <c r="AD828" s="188" t="s">
        <v>2695</v>
      </c>
      <c r="AE828" s="188"/>
      <c r="AF828" s="188" t="s">
        <v>240</v>
      </c>
      <c r="AG828" s="188">
        <v>3</v>
      </c>
    </row>
    <row r="829" spans="1:33">
      <c r="A829" s="188" t="s">
        <v>28</v>
      </c>
      <c r="B829" s="188">
        <v>800006850</v>
      </c>
      <c r="C829" s="188" t="s">
        <v>170</v>
      </c>
      <c r="D829" s="188" t="s">
        <v>235</v>
      </c>
      <c r="E829" s="206">
        <v>44266</v>
      </c>
      <c r="F829" s="187" t="s">
        <v>2696</v>
      </c>
      <c r="G829" s="187" t="s">
        <v>2696</v>
      </c>
      <c r="H829" s="193">
        <v>1993161</v>
      </c>
      <c r="I829" s="206">
        <v>44296</v>
      </c>
      <c r="J829" s="188" t="s">
        <v>2697</v>
      </c>
      <c r="K829" s="193">
        <v>2572</v>
      </c>
      <c r="L829" s="206">
        <v>44386</v>
      </c>
      <c r="M829" s="193">
        <v>0</v>
      </c>
      <c r="N829" s="193">
        <v>0</v>
      </c>
      <c r="O829" s="186">
        <f t="shared" si="24"/>
        <v>2572</v>
      </c>
      <c r="P829" s="206">
        <v>44405</v>
      </c>
      <c r="Q829" s="193">
        <v>0</v>
      </c>
      <c r="R829" s="193">
        <v>0</v>
      </c>
      <c r="S829" s="186">
        <f t="shared" si="25"/>
        <v>2572</v>
      </c>
      <c r="T829" s="188"/>
      <c r="U829" s="186">
        <v>0</v>
      </c>
      <c r="V829" s="186">
        <v>0</v>
      </c>
      <c r="W829" s="186">
        <v>0</v>
      </c>
      <c r="X829" s="186">
        <v>2572</v>
      </c>
      <c r="Y829" s="188" t="s">
        <v>237</v>
      </c>
      <c r="Z829" s="188" t="s">
        <v>170</v>
      </c>
      <c r="AA829" s="188" t="s">
        <v>235</v>
      </c>
      <c r="AB829" s="206">
        <v>44229</v>
      </c>
      <c r="AC829" s="206">
        <v>44233</v>
      </c>
      <c r="AD829" s="188" t="s">
        <v>2698</v>
      </c>
      <c r="AE829" s="188" t="s">
        <v>2699</v>
      </c>
      <c r="AF829" s="188" t="s">
        <v>240</v>
      </c>
      <c r="AG829" s="188">
        <v>3</v>
      </c>
    </row>
    <row r="830" spans="1:33">
      <c r="A830" s="188" t="s">
        <v>28</v>
      </c>
      <c r="B830" s="188">
        <v>800006850</v>
      </c>
      <c r="C830" s="188" t="s">
        <v>170</v>
      </c>
      <c r="D830" s="188" t="s">
        <v>235</v>
      </c>
      <c r="E830" s="206">
        <v>44266</v>
      </c>
      <c r="F830" s="187" t="s">
        <v>2700</v>
      </c>
      <c r="G830" s="187" t="s">
        <v>2700</v>
      </c>
      <c r="H830" s="193">
        <v>2047959</v>
      </c>
      <c r="I830" s="206">
        <v>44296</v>
      </c>
      <c r="J830" s="188" t="s">
        <v>2701</v>
      </c>
      <c r="K830" s="193">
        <v>4999</v>
      </c>
      <c r="L830" s="206">
        <v>44386</v>
      </c>
      <c r="M830" s="193">
        <v>0</v>
      </c>
      <c r="N830" s="193">
        <v>0</v>
      </c>
      <c r="O830" s="186">
        <f t="shared" si="24"/>
        <v>4999</v>
      </c>
      <c r="P830" s="188"/>
      <c r="Q830" s="193"/>
      <c r="R830" s="193"/>
      <c r="S830" s="186">
        <f t="shared" si="25"/>
        <v>4999</v>
      </c>
      <c r="T830" s="188"/>
      <c r="U830" s="186">
        <v>0</v>
      </c>
      <c r="V830" s="186">
        <v>0</v>
      </c>
      <c r="W830" s="186">
        <v>0</v>
      </c>
      <c r="X830" s="186">
        <v>4999</v>
      </c>
      <c r="Y830" s="188" t="s">
        <v>237</v>
      </c>
      <c r="Z830" s="188" t="s">
        <v>170</v>
      </c>
      <c r="AA830" s="188" t="s">
        <v>235</v>
      </c>
      <c r="AB830" s="206">
        <v>44230</v>
      </c>
      <c r="AC830" s="206">
        <v>44234</v>
      </c>
      <c r="AD830" s="188" t="s">
        <v>2702</v>
      </c>
      <c r="AE830" s="188" t="s">
        <v>2703</v>
      </c>
      <c r="AF830" s="188" t="s">
        <v>240</v>
      </c>
      <c r="AG830" s="188">
        <v>3</v>
      </c>
    </row>
    <row r="831" spans="1:33">
      <c r="A831" s="188" t="s">
        <v>28</v>
      </c>
      <c r="B831" s="188">
        <v>800006850</v>
      </c>
      <c r="C831" s="188" t="s">
        <v>170</v>
      </c>
      <c r="D831" s="188" t="s">
        <v>235</v>
      </c>
      <c r="E831" s="206">
        <v>44266</v>
      </c>
      <c r="F831" s="187" t="s">
        <v>2704</v>
      </c>
      <c r="G831" s="187" t="s">
        <v>2704</v>
      </c>
      <c r="H831" s="193">
        <v>1968785</v>
      </c>
      <c r="I831" s="206">
        <v>44296</v>
      </c>
      <c r="J831" s="188" t="s">
        <v>2705</v>
      </c>
      <c r="K831" s="193">
        <v>332402</v>
      </c>
      <c r="L831" s="206">
        <v>44386</v>
      </c>
      <c r="M831" s="193">
        <v>0</v>
      </c>
      <c r="N831" s="193">
        <v>0</v>
      </c>
      <c r="O831" s="186">
        <f t="shared" si="24"/>
        <v>332402</v>
      </c>
      <c r="P831" s="206">
        <v>44405</v>
      </c>
      <c r="Q831" s="193">
        <v>0</v>
      </c>
      <c r="R831" s="193">
        <v>0</v>
      </c>
      <c r="S831" s="186">
        <f t="shared" si="25"/>
        <v>332402</v>
      </c>
      <c r="T831" s="188"/>
      <c r="U831" s="186">
        <v>0</v>
      </c>
      <c r="V831" s="186">
        <v>0</v>
      </c>
      <c r="W831" s="186">
        <v>0</v>
      </c>
      <c r="X831" s="186">
        <v>332402</v>
      </c>
      <c r="Y831" s="188" t="s">
        <v>237</v>
      </c>
      <c r="Z831" s="188" t="s">
        <v>170</v>
      </c>
      <c r="AA831" s="188" t="s">
        <v>235</v>
      </c>
      <c r="AB831" s="206">
        <v>44233</v>
      </c>
      <c r="AC831" s="206">
        <v>44235</v>
      </c>
      <c r="AD831" s="188" t="s">
        <v>2706</v>
      </c>
      <c r="AE831" s="188" t="s">
        <v>2707</v>
      </c>
      <c r="AF831" s="188" t="s">
        <v>240</v>
      </c>
      <c r="AG831" s="188">
        <v>3</v>
      </c>
    </row>
    <row r="832" spans="1:33">
      <c r="A832" s="188" t="s">
        <v>28</v>
      </c>
      <c r="B832" s="188">
        <v>800006850</v>
      </c>
      <c r="C832" s="188" t="s">
        <v>170</v>
      </c>
      <c r="D832" s="188" t="s">
        <v>235</v>
      </c>
      <c r="E832" s="206">
        <v>44266</v>
      </c>
      <c r="F832" s="187" t="s">
        <v>2708</v>
      </c>
      <c r="G832" s="187" t="s">
        <v>2708</v>
      </c>
      <c r="H832" s="193">
        <v>1874698</v>
      </c>
      <c r="I832" s="206">
        <v>44296</v>
      </c>
      <c r="J832" s="188" t="s">
        <v>2709</v>
      </c>
      <c r="K832" s="193">
        <v>4170</v>
      </c>
      <c r="L832" s="206">
        <v>44386</v>
      </c>
      <c r="M832" s="193">
        <v>0</v>
      </c>
      <c r="N832" s="193">
        <v>0</v>
      </c>
      <c r="O832" s="186">
        <f t="shared" si="24"/>
        <v>4170</v>
      </c>
      <c r="P832" s="206">
        <v>44405</v>
      </c>
      <c r="Q832" s="193">
        <v>0</v>
      </c>
      <c r="R832" s="193">
        <v>0</v>
      </c>
      <c r="S832" s="186">
        <f t="shared" si="25"/>
        <v>4170</v>
      </c>
      <c r="T832" s="188"/>
      <c r="U832" s="186">
        <v>0</v>
      </c>
      <c r="V832" s="186">
        <v>0</v>
      </c>
      <c r="W832" s="186">
        <v>0</v>
      </c>
      <c r="X832" s="186">
        <v>4170</v>
      </c>
      <c r="Y832" s="188" t="s">
        <v>237</v>
      </c>
      <c r="Z832" s="188" t="s">
        <v>170</v>
      </c>
      <c r="AA832" s="188" t="s">
        <v>235</v>
      </c>
      <c r="AB832" s="206">
        <v>44232</v>
      </c>
      <c r="AC832" s="206">
        <v>44235</v>
      </c>
      <c r="AD832" s="188" t="s">
        <v>2710</v>
      </c>
      <c r="AE832" s="188" t="s">
        <v>2711</v>
      </c>
      <c r="AF832" s="188" t="s">
        <v>240</v>
      </c>
      <c r="AG832" s="188">
        <v>3</v>
      </c>
    </row>
    <row r="833" spans="1:33">
      <c r="A833" s="188" t="s">
        <v>28</v>
      </c>
      <c r="B833" s="188">
        <v>800006850</v>
      </c>
      <c r="C833" s="188" t="s">
        <v>170</v>
      </c>
      <c r="D833" s="188" t="s">
        <v>235</v>
      </c>
      <c r="E833" s="206">
        <v>44266</v>
      </c>
      <c r="F833" s="187" t="s">
        <v>2712</v>
      </c>
      <c r="G833" s="187" t="s">
        <v>2712</v>
      </c>
      <c r="H833" s="193">
        <v>2181408</v>
      </c>
      <c r="I833" s="206">
        <v>44296</v>
      </c>
      <c r="J833" s="188" t="s">
        <v>2713</v>
      </c>
      <c r="K833" s="193">
        <v>30086</v>
      </c>
      <c r="L833" s="206">
        <v>44386</v>
      </c>
      <c r="M833" s="193">
        <v>0</v>
      </c>
      <c r="N833" s="193">
        <v>0</v>
      </c>
      <c r="O833" s="186">
        <f t="shared" si="24"/>
        <v>30086</v>
      </c>
      <c r="P833" s="206">
        <v>44405</v>
      </c>
      <c r="Q833" s="193">
        <v>0</v>
      </c>
      <c r="R833" s="193">
        <v>0</v>
      </c>
      <c r="S833" s="186">
        <f t="shared" si="25"/>
        <v>30086</v>
      </c>
      <c r="T833" s="188"/>
      <c r="U833" s="186">
        <v>0</v>
      </c>
      <c r="V833" s="186">
        <v>0</v>
      </c>
      <c r="W833" s="186">
        <v>0</v>
      </c>
      <c r="X833" s="186">
        <v>30086</v>
      </c>
      <c r="Y833" s="188" t="s">
        <v>237</v>
      </c>
      <c r="Z833" s="188" t="s">
        <v>170</v>
      </c>
      <c r="AA833" s="188" t="s">
        <v>235</v>
      </c>
      <c r="AB833" s="206">
        <v>44233</v>
      </c>
      <c r="AC833" s="206">
        <v>44235</v>
      </c>
      <c r="AD833" s="188" t="s">
        <v>2714</v>
      </c>
      <c r="AE833" s="188" t="s">
        <v>2707</v>
      </c>
      <c r="AF833" s="188" t="s">
        <v>240</v>
      </c>
      <c r="AG833" s="188">
        <v>3</v>
      </c>
    </row>
    <row r="834" spans="1:33">
      <c r="A834" s="188" t="s">
        <v>28</v>
      </c>
      <c r="B834" s="188">
        <v>800006850</v>
      </c>
      <c r="C834" s="188" t="s">
        <v>170</v>
      </c>
      <c r="D834" s="188" t="s">
        <v>235</v>
      </c>
      <c r="E834" s="206">
        <v>44266</v>
      </c>
      <c r="F834" s="187" t="s">
        <v>2715</v>
      </c>
      <c r="G834" s="187" t="s">
        <v>2715</v>
      </c>
      <c r="H834" s="193">
        <v>1190928</v>
      </c>
      <c r="I834" s="206">
        <v>44296</v>
      </c>
      <c r="J834" s="188" t="s">
        <v>2716</v>
      </c>
      <c r="K834" s="193">
        <v>7625</v>
      </c>
      <c r="L834" s="206">
        <v>44386</v>
      </c>
      <c r="M834" s="193">
        <v>0</v>
      </c>
      <c r="N834" s="193">
        <v>0</v>
      </c>
      <c r="O834" s="186">
        <f t="shared" si="24"/>
        <v>7625</v>
      </c>
      <c r="P834" s="206">
        <v>44405</v>
      </c>
      <c r="Q834" s="193">
        <v>0</v>
      </c>
      <c r="R834" s="193">
        <v>0</v>
      </c>
      <c r="S834" s="186">
        <f t="shared" si="25"/>
        <v>7625</v>
      </c>
      <c r="T834" s="188"/>
      <c r="U834" s="186">
        <v>0</v>
      </c>
      <c r="V834" s="186">
        <v>0</v>
      </c>
      <c r="W834" s="186">
        <v>0</v>
      </c>
      <c r="X834" s="186">
        <v>7625</v>
      </c>
      <c r="Y834" s="188" t="s">
        <v>237</v>
      </c>
      <c r="Z834" s="188" t="s">
        <v>170</v>
      </c>
      <c r="AA834" s="188" t="s">
        <v>235</v>
      </c>
      <c r="AB834" s="206">
        <v>44235</v>
      </c>
      <c r="AC834" s="206">
        <v>44236</v>
      </c>
      <c r="AD834" s="188" t="s">
        <v>2717</v>
      </c>
      <c r="AE834" s="188" t="s">
        <v>2718</v>
      </c>
      <c r="AF834" s="188" t="s">
        <v>240</v>
      </c>
      <c r="AG834" s="188">
        <v>3</v>
      </c>
    </row>
    <row r="835" spans="1:33">
      <c r="A835" s="188" t="s">
        <v>28</v>
      </c>
      <c r="B835" s="188">
        <v>800006850</v>
      </c>
      <c r="C835" s="188" t="s">
        <v>170</v>
      </c>
      <c r="D835" s="188" t="s">
        <v>235</v>
      </c>
      <c r="E835" s="206">
        <v>44266</v>
      </c>
      <c r="F835" s="187" t="s">
        <v>2719</v>
      </c>
      <c r="G835" s="187" t="s">
        <v>2719</v>
      </c>
      <c r="H835" s="193">
        <v>1112508</v>
      </c>
      <c r="I835" s="206">
        <v>44296</v>
      </c>
      <c r="J835" s="188" t="s">
        <v>2720</v>
      </c>
      <c r="K835" s="193">
        <v>257334</v>
      </c>
      <c r="L835" s="206">
        <v>44386</v>
      </c>
      <c r="M835" s="193">
        <v>0</v>
      </c>
      <c r="N835" s="193">
        <v>0</v>
      </c>
      <c r="O835" s="186">
        <f t="shared" ref="O835:O898" si="26">+K835-M835-N835</f>
        <v>257334</v>
      </c>
      <c r="P835" s="206">
        <v>44405</v>
      </c>
      <c r="Q835" s="193">
        <v>0</v>
      </c>
      <c r="R835" s="193">
        <v>0</v>
      </c>
      <c r="S835" s="186">
        <f t="shared" ref="S835:S898" si="27">+O835-Q835-R835</f>
        <v>257334</v>
      </c>
      <c r="T835" s="188"/>
      <c r="U835" s="186">
        <v>0</v>
      </c>
      <c r="V835" s="186">
        <v>0</v>
      </c>
      <c r="W835" s="186">
        <v>0</v>
      </c>
      <c r="X835" s="186">
        <v>257334</v>
      </c>
      <c r="Y835" s="188" t="s">
        <v>237</v>
      </c>
      <c r="Z835" s="188" t="s">
        <v>170</v>
      </c>
      <c r="AA835" s="188" t="s">
        <v>235</v>
      </c>
      <c r="AB835" s="206">
        <v>44235</v>
      </c>
      <c r="AC835" s="206">
        <v>44236</v>
      </c>
      <c r="AD835" s="188" t="s">
        <v>2721</v>
      </c>
      <c r="AE835" s="188" t="s">
        <v>2722</v>
      </c>
      <c r="AF835" s="188" t="s">
        <v>240</v>
      </c>
      <c r="AG835" s="188">
        <v>3</v>
      </c>
    </row>
    <row r="836" spans="1:33">
      <c r="A836" s="188" t="s">
        <v>28</v>
      </c>
      <c r="B836" s="188">
        <v>800006850</v>
      </c>
      <c r="C836" s="188" t="s">
        <v>170</v>
      </c>
      <c r="D836" s="188" t="s">
        <v>235</v>
      </c>
      <c r="E836" s="206">
        <v>44266</v>
      </c>
      <c r="F836" s="187" t="s">
        <v>2723</v>
      </c>
      <c r="G836" s="187" t="s">
        <v>2723</v>
      </c>
      <c r="H836" s="193">
        <v>7486685</v>
      </c>
      <c r="I836" s="206">
        <v>44296</v>
      </c>
      <c r="J836" s="188" t="s">
        <v>2724</v>
      </c>
      <c r="K836" s="193">
        <v>69917</v>
      </c>
      <c r="L836" s="206">
        <v>44335</v>
      </c>
      <c r="M836" s="193">
        <v>0</v>
      </c>
      <c r="N836" s="193">
        <v>0</v>
      </c>
      <c r="O836" s="186">
        <f t="shared" si="26"/>
        <v>69917</v>
      </c>
      <c r="P836" s="206">
        <v>44352</v>
      </c>
      <c r="Q836" s="193">
        <v>0</v>
      </c>
      <c r="R836" s="193">
        <v>0</v>
      </c>
      <c r="S836" s="186">
        <f t="shared" si="27"/>
        <v>69917</v>
      </c>
      <c r="T836" s="188"/>
      <c r="U836" s="186">
        <v>0</v>
      </c>
      <c r="V836" s="186">
        <v>0</v>
      </c>
      <c r="W836" s="186">
        <v>0</v>
      </c>
      <c r="X836" s="186">
        <v>69917</v>
      </c>
      <c r="Y836" s="188" t="s">
        <v>237</v>
      </c>
      <c r="Z836" s="188" t="s">
        <v>170</v>
      </c>
      <c r="AA836" s="188" t="s">
        <v>235</v>
      </c>
      <c r="AB836" s="206">
        <v>44228</v>
      </c>
      <c r="AC836" s="206">
        <v>44238</v>
      </c>
      <c r="AD836" s="188" t="s">
        <v>2725</v>
      </c>
      <c r="AE836" s="188" t="s">
        <v>2726</v>
      </c>
      <c r="AF836" s="188" t="s">
        <v>240</v>
      </c>
      <c r="AG836" s="188">
        <v>3</v>
      </c>
    </row>
    <row r="837" spans="1:33">
      <c r="A837" s="188" t="s">
        <v>28</v>
      </c>
      <c r="B837" s="188">
        <v>800006850</v>
      </c>
      <c r="C837" s="188" t="s">
        <v>170</v>
      </c>
      <c r="D837" s="188" t="s">
        <v>235</v>
      </c>
      <c r="E837" s="206">
        <v>44266</v>
      </c>
      <c r="F837" s="187" t="s">
        <v>2727</v>
      </c>
      <c r="G837" s="187" t="s">
        <v>2727</v>
      </c>
      <c r="H837" s="193">
        <v>10852587</v>
      </c>
      <c r="I837" s="206">
        <v>44296</v>
      </c>
      <c r="J837" s="188" t="s">
        <v>2728</v>
      </c>
      <c r="K837" s="193">
        <v>2887455</v>
      </c>
      <c r="L837" s="206">
        <v>44335</v>
      </c>
      <c r="M837" s="193">
        <v>0</v>
      </c>
      <c r="N837" s="193">
        <v>0</v>
      </c>
      <c r="O837" s="186">
        <f t="shared" si="26"/>
        <v>2887455</v>
      </c>
      <c r="P837" s="206">
        <v>44352</v>
      </c>
      <c r="Q837" s="193">
        <v>2876300</v>
      </c>
      <c r="R837" s="193">
        <v>0</v>
      </c>
      <c r="S837" s="186">
        <f t="shared" si="27"/>
        <v>11155</v>
      </c>
      <c r="T837" s="188"/>
      <c r="U837" s="186">
        <v>0</v>
      </c>
      <c r="V837" s="186">
        <v>0</v>
      </c>
      <c r="W837" s="186">
        <v>0</v>
      </c>
      <c r="X837" s="186">
        <v>11155</v>
      </c>
      <c r="Y837" s="188" t="s">
        <v>237</v>
      </c>
      <c r="Z837" s="188" t="s">
        <v>170</v>
      </c>
      <c r="AA837" s="188" t="s">
        <v>235</v>
      </c>
      <c r="AB837" s="206">
        <v>44236</v>
      </c>
      <c r="AC837" s="206">
        <v>44239</v>
      </c>
      <c r="AD837" s="188" t="s">
        <v>2729</v>
      </c>
      <c r="AE837" s="188" t="s">
        <v>2730</v>
      </c>
      <c r="AF837" s="188" t="s">
        <v>240</v>
      </c>
      <c r="AG837" s="188">
        <v>3</v>
      </c>
    </row>
    <row r="838" spans="1:33">
      <c r="A838" s="188" t="s">
        <v>28</v>
      </c>
      <c r="B838" s="188">
        <v>800006850</v>
      </c>
      <c r="C838" s="188" t="s">
        <v>170</v>
      </c>
      <c r="D838" s="188" t="s">
        <v>235</v>
      </c>
      <c r="E838" s="206">
        <v>44266</v>
      </c>
      <c r="F838" s="187" t="s">
        <v>2731</v>
      </c>
      <c r="G838" s="187" t="s">
        <v>2731</v>
      </c>
      <c r="H838" s="193">
        <v>3017568</v>
      </c>
      <c r="I838" s="206">
        <v>44296</v>
      </c>
      <c r="J838" s="188" t="s">
        <v>2732</v>
      </c>
      <c r="K838" s="193">
        <v>270499</v>
      </c>
      <c r="L838" s="206">
        <v>44335</v>
      </c>
      <c r="M838" s="193">
        <v>0</v>
      </c>
      <c r="N838" s="193">
        <v>0</v>
      </c>
      <c r="O838" s="186">
        <f t="shared" si="26"/>
        <v>270499</v>
      </c>
      <c r="P838" s="206">
        <v>44352</v>
      </c>
      <c r="Q838" s="193">
        <v>0</v>
      </c>
      <c r="R838" s="193">
        <v>0</v>
      </c>
      <c r="S838" s="186">
        <f t="shared" si="27"/>
        <v>270499</v>
      </c>
      <c r="T838" s="188"/>
      <c r="U838" s="186">
        <v>0</v>
      </c>
      <c r="V838" s="186">
        <v>0</v>
      </c>
      <c r="W838" s="186">
        <v>0</v>
      </c>
      <c r="X838" s="186">
        <v>270499</v>
      </c>
      <c r="Y838" s="188" t="s">
        <v>237</v>
      </c>
      <c r="Z838" s="188" t="s">
        <v>170</v>
      </c>
      <c r="AA838" s="188" t="s">
        <v>235</v>
      </c>
      <c r="AB838" s="206">
        <v>44231</v>
      </c>
      <c r="AC838" s="206">
        <v>44236</v>
      </c>
      <c r="AD838" s="188" t="s">
        <v>2733</v>
      </c>
      <c r="AE838" s="188" t="s">
        <v>2734</v>
      </c>
      <c r="AF838" s="188" t="s">
        <v>240</v>
      </c>
      <c r="AG838" s="188">
        <v>3</v>
      </c>
    </row>
    <row r="839" spans="1:33">
      <c r="A839" s="188" t="s">
        <v>28</v>
      </c>
      <c r="B839" s="188">
        <v>800006850</v>
      </c>
      <c r="C839" s="188" t="s">
        <v>170</v>
      </c>
      <c r="D839" s="188" t="s">
        <v>235</v>
      </c>
      <c r="E839" s="206">
        <v>44266</v>
      </c>
      <c r="F839" s="187" t="s">
        <v>2735</v>
      </c>
      <c r="G839" s="187" t="s">
        <v>2735</v>
      </c>
      <c r="H839" s="193">
        <v>7850947</v>
      </c>
      <c r="I839" s="206">
        <v>44296</v>
      </c>
      <c r="J839" s="188" t="s">
        <v>2736</v>
      </c>
      <c r="K839" s="193">
        <v>290595</v>
      </c>
      <c r="L839" s="206">
        <v>44335</v>
      </c>
      <c r="M839" s="193">
        <v>0</v>
      </c>
      <c r="N839" s="193">
        <v>61495</v>
      </c>
      <c r="O839" s="186">
        <f t="shared" si="26"/>
        <v>229100</v>
      </c>
      <c r="P839" s="206">
        <v>44352</v>
      </c>
      <c r="Q839" s="193">
        <v>174300</v>
      </c>
      <c r="R839" s="193">
        <v>0</v>
      </c>
      <c r="S839" s="186">
        <f t="shared" si="27"/>
        <v>54800</v>
      </c>
      <c r="T839" s="188"/>
      <c r="U839" s="186">
        <v>0</v>
      </c>
      <c r="V839" s="186">
        <v>0</v>
      </c>
      <c r="W839" s="186">
        <v>0</v>
      </c>
      <c r="X839" s="186">
        <v>54800</v>
      </c>
      <c r="Y839" s="188" t="s">
        <v>237</v>
      </c>
      <c r="Z839" s="188" t="s">
        <v>170</v>
      </c>
      <c r="AA839" s="188" t="s">
        <v>235</v>
      </c>
      <c r="AB839" s="206">
        <v>44239</v>
      </c>
      <c r="AC839" s="206">
        <v>44241</v>
      </c>
      <c r="AD839" s="188" t="s">
        <v>2737</v>
      </c>
      <c r="AE839" s="188" t="s">
        <v>2738</v>
      </c>
      <c r="AF839" s="188" t="s">
        <v>240</v>
      </c>
      <c r="AG839" s="188">
        <v>3</v>
      </c>
    </row>
    <row r="840" spans="1:33">
      <c r="A840" s="188" t="s">
        <v>28</v>
      </c>
      <c r="B840" s="188">
        <v>800006850</v>
      </c>
      <c r="C840" s="188" t="s">
        <v>170</v>
      </c>
      <c r="D840" s="188" t="s">
        <v>235</v>
      </c>
      <c r="E840" s="206">
        <v>44266</v>
      </c>
      <c r="F840" s="187" t="s">
        <v>2739</v>
      </c>
      <c r="G840" s="187" t="s">
        <v>2739</v>
      </c>
      <c r="H840" s="193">
        <v>5613922</v>
      </c>
      <c r="I840" s="206">
        <v>44296</v>
      </c>
      <c r="J840" s="188" t="s">
        <v>2740</v>
      </c>
      <c r="K840" s="193">
        <v>4686</v>
      </c>
      <c r="L840" s="206">
        <v>44335</v>
      </c>
      <c r="M840" s="193">
        <v>0</v>
      </c>
      <c r="N840" s="193">
        <v>4686</v>
      </c>
      <c r="O840" s="186">
        <f t="shared" si="26"/>
        <v>0</v>
      </c>
      <c r="P840" s="188"/>
      <c r="Q840" s="193"/>
      <c r="R840" s="193"/>
      <c r="S840" s="186">
        <f t="shared" si="27"/>
        <v>0</v>
      </c>
      <c r="T840" s="188"/>
      <c r="U840" s="186">
        <v>0</v>
      </c>
      <c r="V840" s="186">
        <v>0</v>
      </c>
      <c r="W840" s="186">
        <v>0</v>
      </c>
      <c r="X840" s="186">
        <v>0</v>
      </c>
      <c r="Y840" s="188" t="s">
        <v>237</v>
      </c>
      <c r="Z840" s="188" t="s">
        <v>170</v>
      </c>
      <c r="AA840" s="188" t="s">
        <v>235</v>
      </c>
      <c r="AB840" s="206">
        <v>44239</v>
      </c>
      <c r="AC840" s="206">
        <v>44251</v>
      </c>
      <c r="AD840" s="188" t="s">
        <v>2741</v>
      </c>
      <c r="AE840" s="188" t="s">
        <v>2742</v>
      </c>
      <c r="AF840" s="188" t="s">
        <v>240</v>
      </c>
      <c r="AG840" s="188">
        <v>3</v>
      </c>
    </row>
    <row r="841" spans="1:33">
      <c r="A841" s="188" t="s">
        <v>28</v>
      </c>
      <c r="B841" s="188">
        <v>800006850</v>
      </c>
      <c r="C841" s="188" t="s">
        <v>170</v>
      </c>
      <c r="D841" s="188" t="s">
        <v>235</v>
      </c>
      <c r="E841" s="206">
        <v>44266</v>
      </c>
      <c r="F841" s="187" t="s">
        <v>2743</v>
      </c>
      <c r="G841" s="187" t="s">
        <v>2743</v>
      </c>
      <c r="H841" s="193">
        <v>7812436</v>
      </c>
      <c r="I841" s="206">
        <v>44296</v>
      </c>
      <c r="J841" s="188" t="s">
        <v>2744</v>
      </c>
      <c r="K841" s="193">
        <v>334555</v>
      </c>
      <c r="L841" s="206">
        <v>44335</v>
      </c>
      <c r="M841" s="193">
        <v>0</v>
      </c>
      <c r="N841" s="193">
        <v>0</v>
      </c>
      <c r="O841" s="186">
        <f t="shared" si="26"/>
        <v>334555</v>
      </c>
      <c r="P841" s="206">
        <v>44352</v>
      </c>
      <c r="Q841" s="193">
        <v>197200</v>
      </c>
      <c r="R841" s="193">
        <v>0</v>
      </c>
      <c r="S841" s="186">
        <f t="shared" si="27"/>
        <v>137355</v>
      </c>
      <c r="T841" s="188"/>
      <c r="U841" s="186">
        <v>0</v>
      </c>
      <c r="V841" s="186">
        <v>0</v>
      </c>
      <c r="W841" s="186">
        <v>0</v>
      </c>
      <c r="X841" s="186">
        <v>137355</v>
      </c>
      <c r="Y841" s="188" t="s">
        <v>237</v>
      </c>
      <c r="Z841" s="188" t="s">
        <v>170</v>
      </c>
      <c r="AA841" s="188" t="s">
        <v>235</v>
      </c>
      <c r="AB841" s="206">
        <v>44230</v>
      </c>
      <c r="AC841" s="206">
        <v>44233</v>
      </c>
      <c r="AD841" s="188" t="s">
        <v>2745</v>
      </c>
      <c r="AE841" s="188" t="s">
        <v>2746</v>
      </c>
      <c r="AF841" s="188" t="s">
        <v>240</v>
      </c>
      <c r="AG841" s="188">
        <v>3</v>
      </c>
    </row>
    <row r="842" spans="1:33">
      <c r="A842" s="188" t="s">
        <v>28</v>
      </c>
      <c r="B842" s="188">
        <v>800006850</v>
      </c>
      <c r="C842" s="188" t="s">
        <v>170</v>
      </c>
      <c r="D842" s="188" t="s">
        <v>235</v>
      </c>
      <c r="E842" s="206">
        <v>44266</v>
      </c>
      <c r="F842" s="187" t="s">
        <v>2747</v>
      </c>
      <c r="G842" s="187" t="s">
        <v>2747</v>
      </c>
      <c r="H842" s="193">
        <v>3293791</v>
      </c>
      <c r="I842" s="206">
        <v>44296</v>
      </c>
      <c r="J842" s="188" t="s">
        <v>2748</v>
      </c>
      <c r="K842" s="193">
        <v>742646</v>
      </c>
      <c r="L842" s="206">
        <v>44335</v>
      </c>
      <c r="M842" s="193">
        <v>0</v>
      </c>
      <c r="N842" s="193">
        <v>723846</v>
      </c>
      <c r="O842" s="186">
        <f t="shared" si="26"/>
        <v>18800</v>
      </c>
      <c r="P842" s="206">
        <v>44352</v>
      </c>
      <c r="Q842" s="193">
        <v>0</v>
      </c>
      <c r="R842" s="193">
        <v>0</v>
      </c>
      <c r="S842" s="186">
        <f t="shared" si="27"/>
        <v>18800</v>
      </c>
      <c r="T842" s="188"/>
      <c r="U842" s="186">
        <v>0</v>
      </c>
      <c r="V842" s="186">
        <v>0</v>
      </c>
      <c r="W842" s="186">
        <v>0</v>
      </c>
      <c r="X842" s="186">
        <v>18800</v>
      </c>
      <c r="Y842" s="188" t="s">
        <v>237</v>
      </c>
      <c r="Z842" s="188" t="s">
        <v>170</v>
      </c>
      <c r="AA842" s="188" t="s">
        <v>235</v>
      </c>
      <c r="AB842" s="206">
        <v>44237</v>
      </c>
      <c r="AC842" s="206">
        <v>44239</v>
      </c>
      <c r="AD842" s="188" t="s">
        <v>2749</v>
      </c>
      <c r="AE842" s="188" t="s">
        <v>2750</v>
      </c>
      <c r="AF842" s="188" t="s">
        <v>240</v>
      </c>
      <c r="AG842" s="188">
        <v>3</v>
      </c>
    </row>
    <row r="843" spans="1:33">
      <c r="A843" s="188" t="s">
        <v>28</v>
      </c>
      <c r="B843" s="188">
        <v>800006850</v>
      </c>
      <c r="C843" s="188" t="s">
        <v>170</v>
      </c>
      <c r="D843" s="188" t="s">
        <v>235</v>
      </c>
      <c r="E843" s="206">
        <v>44266</v>
      </c>
      <c r="F843" s="187" t="s">
        <v>2751</v>
      </c>
      <c r="G843" s="187" t="s">
        <v>2751</v>
      </c>
      <c r="H843" s="193">
        <v>1673404</v>
      </c>
      <c r="I843" s="206">
        <v>44296</v>
      </c>
      <c r="J843" s="188" t="s">
        <v>2752</v>
      </c>
      <c r="K843" s="193">
        <v>111020</v>
      </c>
      <c r="L843" s="188"/>
      <c r="M843" s="193"/>
      <c r="N843" s="193"/>
      <c r="O843" s="186">
        <f t="shared" si="26"/>
        <v>111020</v>
      </c>
      <c r="P843" s="188"/>
      <c r="Q843" s="193"/>
      <c r="R843" s="193"/>
      <c r="S843" s="186">
        <f t="shared" si="27"/>
        <v>111020</v>
      </c>
      <c r="T843" s="188"/>
      <c r="U843" s="186">
        <v>0</v>
      </c>
      <c r="V843" s="186">
        <v>0</v>
      </c>
      <c r="W843" s="186">
        <v>0</v>
      </c>
      <c r="X843" s="186">
        <v>111020</v>
      </c>
      <c r="Y843" s="188" t="s">
        <v>237</v>
      </c>
      <c r="Z843" s="188" t="s">
        <v>170</v>
      </c>
      <c r="AA843" s="188" t="s">
        <v>235</v>
      </c>
      <c r="AB843" s="206">
        <v>44238</v>
      </c>
      <c r="AC843" s="206">
        <v>44240</v>
      </c>
      <c r="AD843" s="188" t="s">
        <v>2753</v>
      </c>
      <c r="AE843" s="188"/>
      <c r="AF843" s="188" t="s">
        <v>240</v>
      </c>
      <c r="AG843" s="188">
        <v>3</v>
      </c>
    </row>
    <row r="844" spans="1:33">
      <c r="A844" s="188" t="s">
        <v>28</v>
      </c>
      <c r="B844" s="188">
        <v>800006850</v>
      </c>
      <c r="C844" s="188" t="s">
        <v>170</v>
      </c>
      <c r="D844" s="188" t="s">
        <v>235</v>
      </c>
      <c r="E844" s="206">
        <v>44266</v>
      </c>
      <c r="F844" s="187" t="s">
        <v>2754</v>
      </c>
      <c r="G844" s="187" t="s">
        <v>2754</v>
      </c>
      <c r="H844" s="193">
        <v>2420579</v>
      </c>
      <c r="I844" s="206">
        <v>44296</v>
      </c>
      <c r="J844" s="188" t="s">
        <v>2755</v>
      </c>
      <c r="K844" s="193">
        <v>307200</v>
      </c>
      <c r="L844" s="206">
        <v>44335</v>
      </c>
      <c r="M844" s="193">
        <v>0</v>
      </c>
      <c r="N844" s="193">
        <v>73800</v>
      </c>
      <c r="O844" s="186">
        <f t="shared" si="26"/>
        <v>233400</v>
      </c>
      <c r="P844" s="206">
        <v>44352</v>
      </c>
      <c r="Q844" s="193">
        <v>0</v>
      </c>
      <c r="R844" s="193">
        <v>0</v>
      </c>
      <c r="S844" s="186">
        <f t="shared" si="27"/>
        <v>233400</v>
      </c>
      <c r="T844" s="188"/>
      <c r="U844" s="186">
        <v>0</v>
      </c>
      <c r="V844" s="186">
        <v>0</v>
      </c>
      <c r="W844" s="186">
        <v>0</v>
      </c>
      <c r="X844" s="186">
        <v>233400</v>
      </c>
      <c r="Y844" s="188" t="s">
        <v>237</v>
      </c>
      <c r="Z844" s="188" t="s">
        <v>170</v>
      </c>
      <c r="AA844" s="188" t="s">
        <v>235</v>
      </c>
      <c r="AB844" s="206">
        <v>44235</v>
      </c>
      <c r="AC844" s="206">
        <v>44242</v>
      </c>
      <c r="AD844" s="188" t="s">
        <v>2756</v>
      </c>
      <c r="AE844" s="188" t="s">
        <v>2757</v>
      </c>
      <c r="AF844" s="188" t="s">
        <v>240</v>
      </c>
      <c r="AG844" s="188">
        <v>3</v>
      </c>
    </row>
    <row r="845" spans="1:33">
      <c r="A845" s="188" t="s">
        <v>28</v>
      </c>
      <c r="B845" s="188">
        <v>800006850</v>
      </c>
      <c r="C845" s="188" t="s">
        <v>170</v>
      </c>
      <c r="D845" s="188" t="s">
        <v>235</v>
      </c>
      <c r="E845" s="206">
        <v>44266</v>
      </c>
      <c r="F845" s="187" t="s">
        <v>2758</v>
      </c>
      <c r="G845" s="187" t="s">
        <v>2758</v>
      </c>
      <c r="H845" s="193">
        <v>1500006</v>
      </c>
      <c r="I845" s="206">
        <v>44296</v>
      </c>
      <c r="J845" s="188" t="s">
        <v>2759</v>
      </c>
      <c r="K845" s="193">
        <v>303030</v>
      </c>
      <c r="L845" s="206">
        <v>44335</v>
      </c>
      <c r="M845" s="193">
        <v>0</v>
      </c>
      <c r="N845" s="193">
        <v>0</v>
      </c>
      <c r="O845" s="186">
        <f t="shared" si="26"/>
        <v>303030</v>
      </c>
      <c r="P845" s="206">
        <v>44352</v>
      </c>
      <c r="Q845" s="193">
        <v>0</v>
      </c>
      <c r="R845" s="193">
        <v>0</v>
      </c>
      <c r="S845" s="186">
        <f t="shared" si="27"/>
        <v>303030</v>
      </c>
      <c r="T845" s="188"/>
      <c r="U845" s="186">
        <v>0</v>
      </c>
      <c r="V845" s="186">
        <v>0</v>
      </c>
      <c r="W845" s="186">
        <v>0</v>
      </c>
      <c r="X845" s="186">
        <v>303030</v>
      </c>
      <c r="Y845" s="188" t="s">
        <v>237</v>
      </c>
      <c r="Z845" s="188" t="s">
        <v>170</v>
      </c>
      <c r="AA845" s="188" t="s">
        <v>235</v>
      </c>
      <c r="AB845" s="206">
        <v>44238</v>
      </c>
      <c r="AC845" s="206">
        <v>44243</v>
      </c>
      <c r="AD845" s="188" t="s">
        <v>2760</v>
      </c>
      <c r="AE845" s="188" t="s">
        <v>2761</v>
      </c>
      <c r="AF845" s="188" t="s">
        <v>240</v>
      </c>
      <c r="AG845" s="188">
        <v>3</v>
      </c>
    </row>
    <row r="846" spans="1:33">
      <c r="A846" s="188" t="s">
        <v>28</v>
      </c>
      <c r="B846" s="188">
        <v>800006850</v>
      </c>
      <c r="C846" s="188" t="s">
        <v>170</v>
      </c>
      <c r="D846" s="188" t="s">
        <v>235</v>
      </c>
      <c r="E846" s="206">
        <v>44266</v>
      </c>
      <c r="F846" s="187" t="s">
        <v>2762</v>
      </c>
      <c r="G846" s="187" t="s">
        <v>2762</v>
      </c>
      <c r="H846" s="193">
        <v>1464811</v>
      </c>
      <c r="I846" s="206">
        <v>44296</v>
      </c>
      <c r="J846" s="188" t="s">
        <v>2763</v>
      </c>
      <c r="K846" s="193">
        <v>81925</v>
      </c>
      <c r="L846" s="206">
        <v>44335</v>
      </c>
      <c r="M846" s="193">
        <v>0</v>
      </c>
      <c r="N846" s="193">
        <v>0</v>
      </c>
      <c r="O846" s="186">
        <f t="shared" si="26"/>
        <v>81925</v>
      </c>
      <c r="P846" s="206">
        <v>44352</v>
      </c>
      <c r="Q846" s="193">
        <v>0</v>
      </c>
      <c r="R846" s="193">
        <v>0</v>
      </c>
      <c r="S846" s="186">
        <f t="shared" si="27"/>
        <v>81925</v>
      </c>
      <c r="T846" s="188"/>
      <c r="U846" s="186">
        <v>0</v>
      </c>
      <c r="V846" s="186">
        <v>0</v>
      </c>
      <c r="W846" s="186">
        <v>0</v>
      </c>
      <c r="X846" s="186">
        <v>81925</v>
      </c>
      <c r="Y846" s="188" t="s">
        <v>237</v>
      </c>
      <c r="Z846" s="188" t="s">
        <v>170</v>
      </c>
      <c r="AA846" s="188" t="s">
        <v>235</v>
      </c>
      <c r="AB846" s="206">
        <v>44243</v>
      </c>
      <c r="AC846" s="206">
        <v>44244</v>
      </c>
      <c r="AD846" s="188" t="s">
        <v>2764</v>
      </c>
      <c r="AE846" s="188" t="s">
        <v>2765</v>
      </c>
      <c r="AF846" s="188" t="s">
        <v>240</v>
      </c>
      <c r="AG846" s="188">
        <v>3</v>
      </c>
    </row>
    <row r="847" spans="1:33">
      <c r="A847" s="188" t="s">
        <v>28</v>
      </c>
      <c r="B847" s="188">
        <v>800006850</v>
      </c>
      <c r="C847" s="188" t="s">
        <v>170</v>
      </c>
      <c r="D847" s="188" t="s">
        <v>235</v>
      </c>
      <c r="E847" s="206">
        <v>44266</v>
      </c>
      <c r="F847" s="187" t="s">
        <v>2766</v>
      </c>
      <c r="G847" s="187" t="s">
        <v>2766</v>
      </c>
      <c r="H847" s="193">
        <v>6147595</v>
      </c>
      <c r="I847" s="206">
        <v>44296</v>
      </c>
      <c r="J847" s="188" t="s">
        <v>2767</v>
      </c>
      <c r="K847" s="193">
        <v>1740435</v>
      </c>
      <c r="L847" s="206">
        <v>44335</v>
      </c>
      <c r="M847" s="193">
        <v>0</v>
      </c>
      <c r="N847" s="193">
        <v>0</v>
      </c>
      <c r="O847" s="186">
        <f t="shared" si="26"/>
        <v>1740435</v>
      </c>
      <c r="P847" s="206">
        <v>44352</v>
      </c>
      <c r="Q847" s="193">
        <v>0</v>
      </c>
      <c r="R847" s="193">
        <v>0</v>
      </c>
      <c r="S847" s="186">
        <f t="shared" si="27"/>
        <v>1740435</v>
      </c>
      <c r="T847" s="188"/>
      <c r="U847" s="186">
        <v>0</v>
      </c>
      <c r="V847" s="186">
        <v>0</v>
      </c>
      <c r="W847" s="186">
        <v>0</v>
      </c>
      <c r="X847" s="186">
        <v>1740435</v>
      </c>
      <c r="Y847" s="188" t="s">
        <v>237</v>
      </c>
      <c r="Z847" s="188" t="s">
        <v>170</v>
      </c>
      <c r="AA847" s="188" t="s">
        <v>235</v>
      </c>
      <c r="AB847" s="206">
        <v>44250</v>
      </c>
      <c r="AC847" s="206">
        <v>44250</v>
      </c>
      <c r="AD847" s="188" t="s">
        <v>2768</v>
      </c>
      <c r="AE847" s="188" t="s">
        <v>2769</v>
      </c>
      <c r="AF847" s="188" t="s">
        <v>240</v>
      </c>
      <c r="AG847" s="188">
        <v>3</v>
      </c>
    </row>
    <row r="848" spans="1:33">
      <c r="A848" s="188" t="s">
        <v>28</v>
      </c>
      <c r="B848" s="188">
        <v>800006850</v>
      </c>
      <c r="C848" s="188" t="s">
        <v>170</v>
      </c>
      <c r="D848" s="188" t="s">
        <v>235</v>
      </c>
      <c r="E848" s="206">
        <v>44266</v>
      </c>
      <c r="F848" s="187" t="s">
        <v>2770</v>
      </c>
      <c r="G848" s="187" t="s">
        <v>2770</v>
      </c>
      <c r="H848" s="193">
        <v>1427818</v>
      </c>
      <c r="I848" s="206">
        <v>44297</v>
      </c>
      <c r="J848" s="188" t="s">
        <v>2771</v>
      </c>
      <c r="K848" s="193">
        <v>15555</v>
      </c>
      <c r="L848" s="188"/>
      <c r="M848" s="193"/>
      <c r="N848" s="193"/>
      <c r="O848" s="186">
        <f t="shared" si="26"/>
        <v>15555</v>
      </c>
      <c r="P848" s="188"/>
      <c r="Q848" s="193"/>
      <c r="R848" s="193"/>
      <c r="S848" s="186">
        <f t="shared" si="27"/>
        <v>15555</v>
      </c>
      <c r="T848" s="188"/>
      <c r="U848" s="186">
        <v>0</v>
      </c>
      <c r="V848" s="186">
        <v>0</v>
      </c>
      <c r="W848" s="186">
        <v>0</v>
      </c>
      <c r="X848" s="186">
        <v>15555</v>
      </c>
      <c r="Y848" s="188" t="s">
        <v>237</v>
      </c>
      <c r="Z848" s="188" t="s">
        <v>170</v>
      </c>
      <c r="AA848" s="188" t="s">
        <v>235</v>
      </c>
      <c r="AB848" s="206">
        <v>44243</v>
      </c>
      <c r="AC848" s="206">
        <v>44244</v>
      </c>
      <c r="AD848" s="188" t="s">
        <v>2772</v>
      </c>
      <c r="AE848" s="188"/>
      <c r="AF848" s="188" t="s">
        <v>240</v>
      </c>
      <c r="AG848" s="188">
        <v>3</v>
      </c>
    </row>
    <row r="849" spans="1:33">
      <c r="A849" s="188" t="s">
        <v>28</v>
      </c>
      <c r="B849" s="188">
        <v>800006850</v>
      </c>
      <c r="C849" s="188" t="s">
        <v>170</v>
      </c>
      <c r="D849" s="188" t="s">
        <v>235</v>
      </c>
      <c r="E849" s="206">
        <v>44266</v>
      </c>
      <c r="F849" s="187" t="s">
        <v>2773</v>
      </c>
      <c r="G849" s="187" t="s">
        <v>2773</v>
      </c>
      <c r="H849" s="193">
        <v>2618427</v>
      </c>
      <c r="I849" s="206">
        <v>44297</v>
      </c>
      <c r="J849" s="188" t="s">
        <v>2774</v>
      </c>
      <c r="K849" s="193">
        <v>18522</v>
      </c>
      <c r="L849" s="188"/>
      <c r="M849" s="193"/>
      <c r="N849" s="193"/>
      <c r="O849" s="186">
        <f t="shared" si="26"/>
        <v>18522</v>
      </c>
      <c r="P849" s="188"/>
      <c r="Q849" s="193"/>
      <c r="R849" s="193"/>
      <c r="S849" s="186">
        <f t="shared" si="27"/>
        <v>18522</v>
      </c>
      <c r="T849" s="188"/>
      <c r="U849" s="186">
        <v>0</v>
      </c>
      <c r="V849" s="186">
        <v>0</v>
      </c>
      <c r="W849" s="186">
        <v>0</v>
      </c>
      <c r="X849" s="186">
        <v>18522</v>
      </c>
      <c r="Y849" s="188" t="s">
        <v>237</v>
      </c>
      <c r="Z849" s="188" t="s">
        <v>170</v>
      </c>
      <c r="AA849" s="188" t="s">
        <v>235</v>
      </c>
      <c r="AB849" s="206">
        <v>44243</v>
      </c>
      <c r="AC849" s="206">
        <v>44245</v>
      </c>
      <c r="AD849" s="188" t="s">
        <v>2775</v>
      </c>
      <c r="AE849" s="188"/>
      <c r="AF849" s="188" t="s">
        <v>240</v>
      </c>
      <c r="AG849" s="188">
        <v>3</v>
      </c>
    </row>
    <row r="850" spans="1:33">
      <c r="A850" s="188" t="s">
        <v>28</v>
      </c>
      <c r="B850" s="188">
        <v>800006850</v>
      </c>
      <c r="C850" s="188" t="s">
        <v>170</v>
      </c>
      <c r="D850" s="188" t="s">
        <v>235</v>
      </c>
      <c r="E850" s="206">
        <v>44266</v>
      </c>
      <c r="F850" s="187" t="s">
        <v>2776</v>
      </c>
      <c r="G850" s="187" t="s">
        <v>2776</v>
      </c>
      <c r="H850" s="193">
        <v>1687220</v>
      </c>
      <c r="I850" s="206">
        <v>44297</v>
      </c>
      <c r="J850" s="188" t="s">
        <v>2777</v>
      </c>
      <c r="K850" s="193">
        <v>63850</v>
      </c>
      <c r="L850" s="188"/>
      <c r="M850" s="193"/>
      <c r="N850" s="193"/>
      <c r="O850" s="186">
        <f t="shared" si="26"/>
        <v>63850</v>
      </c>
      <c r="P850" s="188"/>
      <c r="Q850" s="193"/>
      <c r="R850" s="193"/>
      <c r="S850" s="186">
        <f t="shared" si="27"/>
        <v>63850</v>
      </c>
      <c r="T850" s="188"/>
      <c r="U850" s="186">
        <v>0</v>
      </c>
      <c r="V850" s="186">
        <v>0</v>
      </c>
      <c r="W850" s="186">
        <v>0</v>
      </c>
      <c r="X850" s="186">
        <v>63850</v>
      </c>
      <c r="Y850" s="188" t="s">
        <v>237</v>
      </c>
      <c r="Z850" s="188" t="s">
        <v>170</v>
      </c>
      <c r="AA850" s="188" t="s">
        <v>235</v>
      </c>
      <c r="AB850" s="206">
        <v>44243</v>
      </c>
      <c r="AC850" s="206">
        <v>44245</v>
      </c>
      <c r="AD850" s="188" t="s">
        <v>2778</v>
      </c>
      <c r="AE850" s="188"/>
      <c r="AF850" s="188" t="s">
        <v>240</v>
      </c>
      <c r="AG850" s="188">
        <v>3</v>
      </c>
    </row>
    <row r="851" spans="1:33">
      <c r="A851" s="188" t="s">
        <v>28</v>
      </c>
      <c r="B851" s="188">
        <v>800006850</v>
      </c>
      <c r="C851" s="188" t="s">
        <v>170</v>
      </c>
      <c r="D851" s="188" t="s">
        <v>235</v>
      </c>
      <c r="E851" s="206">
        <v>44266</v>
      </c>
      <c r="F851" s="187" t="s">
        <v>2779</v>
      </c>
      <c r="G851" s="187" t="s">
        <v>2779</v>
      </c>
      <c r="H851" s="193">
        <v>1429784</v>
      </c>
      <c r="I851" s="206">
        <v>44297</v>
      </c>
      <c r="J851" s="188" t="s">
        <v>2780</v>
      </c>
      <c r="K851" s="193">
        <v>13750</v>
      </c>
      <c r="L851" s="188"/>
      <c r="M851" s="193"/>
      <c r="N851" s="193"/>
      <c r="O851" s="186">
        <f t="shared" si="26"/>
        <v>13750</v>
      </c>
      <c r="P851" s="188"/>
      <c r="Q851" s="193"/>
      <c r="R851" s="193"/>
      <c r="S851" s="186">
        <f t="shared" si="27"/>
        <v>13750</v>
      </c>
      <c r="T851" s="188"/>
      <c r="U851" s="186">
        <v>0</v>
      </c>
      <c r="V851" s="186">
        <v>0</v>
      </c>
      <c r="W851" s="186">
        <v>0</v>
      </c>
      <c r="X851" s="186">
        <v>13750</v>
      </c>
      <c r="Y851" s="188" t="s">
        <v>237</v>
      </c>
      <c r="Z851" s="188" t="s">
        <v>170</v>
      </c>
      <c r="AA851" s="188" t="s">
        <v>235</v>
      </c>
      <c r="AB851" s="206">
        <v>44244</v>
      </c>
      <c r="AC851" s="206">
        <v>44245</v>
      </c>
      <c r="AD851" s="188" t="s">
        <v>2781</v>
      </c>
      <c r="AE851" s="188"/>
      <c r="AF851" s="188" t="s">
        <v>240</v>
      </c>
      <c r="AG851" s="188">
        <v>3</v>
      </c>
    </row>
    <row r="852" spans="1:33">
      <c r="A852" s="188" t="s">
        <v>28</v>
      </c>
      <c r="B852" s="188">
        <v>800006850</v>
      </c>
      <c r="C852" s="188" t="s">
        <v>170</v>
      </c>
      <c r="D852" s="188" t="s">
        <v>235</v>
      </c>
      <c r="E852" s="206">
        <v>44266</v>
      </c>
      <c r="F852" s="187" t="s">
        <v>2782</v>
      </c>
      <c r="G852" s="187" t="s">
        <v>2782</v>
      </c>
      <c r="H852" s="193">
        <v>2705592</v>
      </c>
      <c r="I852" s="206">
        <v>44297</v>
      </c>
      <c r="J852" s="188" t="s">
        <v>2783</v>
      </c>
      <c r="K852" s="193">
        <v>238785</v>
      </c>
      <c r="L852" s="188"/>
      <c r="M852" s="193"/>
      <c r="N852" s="193"/>
      <c r="O852" s="186">
        <f t="shared" si="26"/>
        <v>238785</v>
      </c>
      <c r="P852" s="188"/>
      <c r="Q852" s="193"/>
      <c r="R852" s="193"/>
      <c r="S852" s="186">
        <f t="shared" si="27"/>
        <v>238785</v>
      </c>
      <c r="T852" s="188"/>
      <c r="U852" s="186">
        <v>0</v>
      </c>
      <c r="V852" s="186">
        <v>0</v>
      </c>
      <c r="W852" s="186">
        <v>0</v>
      </c>
      <c r="X852" s="186">
        <v>238785</v>
      </c>
      <c r="Y852" s="188" t="s">
        <v>237</v>
      </c>
      <c r="Z852" s="188" t="s">
        <v>170</v>
      </c>
      <c r="AA852" s="188" t="s">
        <v>235</v>
      </c>
      <c r="AB852" s="206">
        <v>44244</v>
      </c>
      <c r="AC852" s="206">
        <v>44245</v>
      </c>
      <c r="AD852" s="188" t="s">
        <v>2784</v>
      </c>
      <c r="AE852" s="188"/>
      <c r="AF852" s="188" t="s">
        <v>240</v>
      </c>
      <c r="AG852" s="188">
        <v>3</v>
      </c>
    </row>
    <row r="853" spans="1:33">
      <c r="A853" s="188" t="s">
        <v>28</v>
      </c>
      <c r="B853" s="188">
        <v>800006850</v>
      </c>
      <c r="C853" s="188" t="s">
        <v>170</v>
      </c>
      <c r="D853" s="188" t="s">
        <v>235</v>
      </c>
      <c r="E853" s="206">
        <v>44266</v>
      </c>
      <c r="F853" s="187" t="s">
        <v>2785</v>
      </c>
      <c r="G853" s="187" t="s">
        <v>2785</v>
      </c>
      <c r="H853" s="193">
        <v>1892849</v>
      </c>
      <c r="I853" s="206">
        <v>44297</v>
      </c>
      <c r="J853" s="188" t="s">
        <v>2786</v>
      </c>
      <c r="K853" s="193">
        <v>170072</v>
      </c>
      <c r="L853" s="188"/>
      <c r="M853" s="193"/>
      <c r="N853" s="193"/>
      <c r="O853" s="186">
        <f t="shared" si="26"/>
        <v>170072</v>
      </c>
      <c r="P853" s="188"/>
      <c r="Q853" s="193"/>
      <c r="R853" s="193"/>
      <c r="S853" s="186">
        <f t="shared" si="27"/>
        <v>170072</v>
      </c>
      <c r="T853" s="188"/>
      <c r="U853" s="186">
        <v>0</v>
      </c>
      <c r="V853" s="186">
        <v>0</v>
      </c>
      <c r="W853" s="186">
        <v>0</v>
      </c>
      <c r="X853" s="186">
        <v>170072</v>
      </c>
      <c r="Y853" s="188" t="s">
        <v>237</v>
      </c>
      <c r="Z853" s="188" t="s">
        <v>170</v>
      </c>
      <c r="AA853" s="188" t="s">
        <v>235</v>
      </c>
      <c r="AB853" s="206">
        <v>44246</v>
      </c>
      <c r="AC853" s="206">
        <v>44246</v>
      </c>
      <c r="AD853" s="188" t="s">
        <v>2787</v>
      </c>
      <c r="AE853" s="188"/>
      <c r="AF853" s="188" t="s">
        <v>240</v>
      </c>
      <c r="AG853" s="188">
        <v>3</v>
      </c>
    </row>
    <row r="854" spans="1:33">
      <c r="A854" s="188" t="s">
        <v>28</v>
      </c>
      <c r="B854" s="188">
        <v>800006850</v>
      </c>
      <c r="C854" s="188" t="s">
        <v>170</v>
      </c>
      <c r="D854" s="188" t="s">
        <v>235</v>
      </c>
      <c r="E854" s="206">
        <v>44266</v>
      </c>
      <c r="F854" s="187" t="s">
        <v>2788</v>
      </c>
      <c r="G854" s="187" t="s">
        <v>2788</v>
      </c>
      <c r="H854" s="193">
        <v>1467960</v>
      </c>
      <c r="I854" s="206">
        <v>44297</v>
      </c>
      <c r="J854" s="188" t="s">
        <v>2789</v>
      </c>
      <c r="K854" s="193">
        <v>67450</v>
      </c>
      <c r="L854" s="188"/>
      <c r="M854" s="193"/>
      <c r="N854" s="193"/>
      <c r="O854" s="186">
        <f t="shared" si="26"/>
        <v>67450</v>
      </c>
      <c r="P854" s="188"/>
      <c r="Q854" s="193"/>
      <c r="R854" s="193"/>
      <c r="S854" s="186">
        <f t="shared" si="27"/>
        <v>67450</v>
      </c>
      <c r="T854" s="188"/>
      <c r="U854" s="186">
        <v>0</v>
      </c>
      <c r="V854" s="186">
        <v>0</v>
      </c>
      <c r="W854" s="186">
        <v>0</v>
      </c>
      <c r="X854" s="186">
        <v>67450</v>
      </c>
      <c r="Y854" s="188" t="s">
        <v>237</v>
      </c>
      <c r="Z854" s="188" t="s">
        <v>170</v>
      </c>
      <c r="AA854" s="188" t="s">
        <v>235</v>
      </c>
      <c r="AB854" s="206">
        <v>44246</v>
      </c>
      <c r="AC854" s="206">
        <v>44247</v>
      </c>
      <c r="AD854" s="188" t="s">
        <v>2790</v>
      </c>
      <c r="AE854" s="188"/>
      <c r="AF854" s="188" t="s">
        <v>240</v>
      </c>
      <c r="AG854" s="188">
        <v>3</v>
      </c>
    </row>
    <row r="855" spans="1:33">
      <c r="A855" s="188" t="s">
        <v>28</v>
      </c>
      <c r="B855" s="188">
        <v>800006850</v>
      </c>
      <c r="C855" s="188" t="s">
        <v>170</v>
      </c>
      <c r="D855" s="188" t="s">
        <v>235</v>
      </c>
      <c r="E855" s="206">
        <v>44266</v>
      </c>
      <c r="F855" s="187" t="s">
        <v>2791</v>
      </c>
      <c r="G855" s="187" t="s">
        <v>2791</v>
      </c>
      <c r="H855" s="193">
        <v>1643587</v>
      </c>
      <c r="I855" s="206">
        <v>44297</v>
      </c>
      <c r="J855" s="188" t="s">
        <v>2792</v>
      </c>
      <c r="K855" s="193">
        <v>70111</v>
      </c>
      <c r="L855" s="188"/>
      <c r="M855" s="193"/>
      <c r="N855" s="193"/>
      <c r="O855" s="186">
        <f t="shared" si="26"/>
        <v>70111</v>
      </c>
      <c r="P855" s="188"/>
      <c r="Q855" s="193"/>
      <c r="R855" s="193"/>
      <c r="S855" s="186">
        <f t="shared" si="27"/>
        <v>70111</v>
      </c>
      <c r="T855" s="188"/>
      <c r="U855" s="186">
        <v>0</v>
      </c>
      <c r="V855" s="186">
        <v>0</v>
      </c>
      <c r="W855" s="186">
        <v>0</v>
      </c>
      <c r="X855" s="186">
        <v>70111</v>
      </c>
      <c r="Y855" s="188" t="s">
        <v>237</v>
      </c>
      <c r="Z855" s="188" t="s">
        <v>170</v>
      </c>
      <c r="AA855" s="188" t="s">
        <v>235</v>
      </c>
      <c r="AB855" s="206">
        <v>44246</v>
      </c>
      <c r="AC855" s="206">
        <v>44247</v>
      </c>
      <c r="AD855" s="188" t="s">
        <v>2793</v>
      </c>
      <c r="AE855" s="188"/>
      <c r="AF855" s="188" t="s">
        <v>240</v>
      </c>
      <c r="AG855" s="188">
        <v>3</v>
      </c>
    </row>
    <row r="856" spans="1:33">
      <c r="A856" s="188" t="s">
        <v>28</v>
      </c>
      <c r="B856" s="188">
        <v>800006850</v>
      </c>
      <c r="C856" s="188" t="s">
        <v>170</v>
      </c>
      <c r="D856" s="188" t="s">
        <v>235</v>
      </c>
      <c r="E856" s="206">
        <v>44266</v>
      </c>
      <c r="F856" s="187" t="s">
        <v>2794</v>
      </c>
      <c r="G856" s="187" t="s">
        <v>2794</v>
      </c>
      <c r="H856" s="193">
        <v>1353525</v>
      </c>
      <c r="I856" s="206">
        <v>44297</v>
      </c>
      <c r="J856" s="188" t="s">
        <v>2795</v>
      </c>
      <c r="K856" s="193">
        <v>13750</v>
      </c>
      <c r="L856" s="188"/>
      <c r="M856" s="193"/>
      <c r="N856" s="193"/>
      <c r="O856" s="186">
        <f t="shared" si="26"/>
        <v>13750</v>
      </c>
      <c r="P856" s="188"/>
      <c r="Q856" s="193"/>
      <c r="R856" s="193"/>
      <c r="S856" s="186">
        <f t="shared" si="27"/>
        <v>13750</v>
      </c>
      <c r="T856" s="188"/>
      <c r="U856" s="186">
        <v>0</v>
      </c>
      <c r="V856" s="186">
        <v>0</v>
      </c>
      <c r="W856" s="186">
        <v>0</v>
      </c>
      <c r="X856" s="186">
        <v>13750</v>
      </c>
      <c r="Y856" s="188" t="s">
        <v>237</v>
      </c>
      <c r="Z856" s="188" t="s">
        <v>170</v>
      </c>
      <c r="AA856" s="188" t="s">
        <v>235</v>
      </c>
      <c r="AB856" s="206">
        <v>44216</v>
      </c>
      <c r="AC856" s="206">
        <v>44248</v>
      </c>
      <c r="AD856" s="188" t="s">
        <v>2796</v>
      </c>
      <c r="AE856" s="188"/>
      <c r="AF856" s="188" t="s">
        <v>240</v>
      </c>
      <c r="AG856" s="188">
        <v>3</v>
      </c>
    </row>
    <row r="857" spans="1:33">
      <c r="A857" s="188" t="s">
        <v>28</v>
      </c>
      <c r="B857" s="188">
        <v>800006850</v>
      </c>
      <c r="C857" s="188" t="s">
        <v>170</v>
      </c>
      <c r="D857" s="188" t="s">
        <v>235</v>
      </c>
      <c r="E857" s="206">
        <v>44266</v>
      </c>
      <c r="F857" s="187" t="s">
        <v>2797</v>
      </c>
      <c r="G857" s="187" t="s">
        <v>2797</v>
      </c>
      <c r="H857" s="193">
        <v>3367849</v>
      </c>
      <c r="I857" s="206">
        <v>44297</v>
      </c>
      <c r="J857" s="188" t="s">
        <v>2798</v>
      </c>
      <c r="K857" s="193">
        <v>2602772</v>
      </c>
      <c r="L857" s="188"/>
      <c r="M857" s="193"/>
      <c r="N857" s="193"/>
      <c r="O857" s="186">
        <f t="shared" si="26"/>
        <v>2602772</v>
      </c>
      <c r="P857" s="188"/>
      <c r="Q857" s="193"/>
      <c r="R857" s="193"/>
      <c r="S857" s="186">
        <f t="shared" si="27"/>
        <v>2602772</v>
      </c>
      <c r="T857" s="188"/>
      <c r="U857" s="186">
        <v>0</v>
      </c>
      <c r="V857" s="186">
        <v>0</v>
      </c>
      <c r="W857" s="186">
        <v>0</v>
      </c>
      <c r="X857" s="186">
        <v>2602772</v>
      </c>
      <c r="Y857" s="188" t="s">
        <v>237</v>
      </c>
      <c r="Z857" s="188" t="s">
        <v>170</v>
      </c>
      <c r="AA857" s="188" t="s">
        <v>235</v>
      </c>
      <c r="AB857" s="206">
        <v>44248</v>
      </c>
      <c r="AC857" s="206">
        <v>44248</v>
      </c>
      <c r="AD857" s="188" t="s">
        <v>2799</v>
      </c>
      <c r="AE857" s="188"/>
      <c r="AF857" s="188" t="s">
        <v>240</v>
      </c>
      <c r="AG857" s="188">
        <v>3</v>
      </c>
    </row>
    <row r="858" spans="1:33">
      <c r="A858" s="188" t="s">
        <v>28</v>
      </c>
      <c r="B858" s="188">
        <v>800006850</v>
      </c>
      <c r="C858" s="188" t="s">
        <v>170</v>
      </c>
      <c r="D858" s="188" t="s">
        <v>235</v>
      </c>
      <c r="E858" s="206">
        <v>44266</v>
      </c>
      <c r="F858" s="187" t="s">
        <v>2800</v>
      </c>
      <c r="G858" s="187" t="s">
        <v>2800</v>
      </c>
      <c r="H858" s="193">
        <v>4245068</v>
      </c>
      <c r="I858" s="206">
        <v>44297</v>
      </c>
      <c r="J858" s="188" t="s">
        <v>2801</v>
      </c>
      <c r="K858" s="193">
        <v>14400</v>
      </c>
      <c r="L858" s="188"/>
      <c r="M858" s="193"/>
      <c r="N858" s="193"/>
      <c r="O858" s="186">
        <f t="shared" si="26"/>
        <v>14400</v>
      </c>
      <c r="P858" s="188"/>
      <c r="Q858" s="193"/>
      <c r="R858" s="193"/>
      <c r="S858" s="186">
        <f t="shared" si="27"/>
        <v>14400</v>
      </c>
      <c r="T858" s="188"/>
      <c r="U858" s="186">
        <v>0</v>
      </c>
      <c r="V858" s="186">
        <v>0</v>
      </c>
      <c r="W858" s="186">
        <v>0</v>
      </c>
      <c r="X858" s="186">
        <v>14400</v>
      </c>
      <c r="Y858" s="188" t="s">
        <v>237</v>
      </c>
      <c r="Z858" s="188" t="s">
        <v>170</v>
      </c>
      <c r="AA858" s="188" t="s">
        <v>235</v>
      </c>
      <c r="AB858" s="206">
        <v>44240</v>
      </c>
      <c r="AC858" s="206">
        <v>44248</v>
      </c>
      <c r="AD858" s="188" t="s">
        <v>2802</v>
      </c>
      <c r="AE858" s="188"/>
      <c r="AF858" s="188" t="s">
        <v>240</v>
      </c>
      <c r="AG858" s="188">
        <v>3</v>
      </c>
    </row>
    <row r="859" spans="1:33">
      <c r="A859" s="188" t="s">
        <v>28</v>
      </c>
      <c r="B859" s="188">
        <v>800006850</v>
      </c>
      <c r="C859" s="188" t="s">
        <v>170</v>
      </c>
      <c r="D859" s="188" t="s">
        <v>235</v>
      </c>
      <c r="E859" s="206">
        <v>44266</v>
      </c>
      <c r="F859" s="187" t="s">
        <v>2803</v>
      </c>
      <c r="G859" s="187" t="s">
        <v>2803</v>
      </c>
      <c r="H859" s="193">
        <v>2592700</v>
      </c>
      <c r="I859" s="206">
        <v>44297</v>
      </c>
      <c r="J859" s="188" t="s">
        <v>2804</v>
      </c>
      <c r="K859" s="193">
        <v>100000</v>
      </c>
      <c r="L859" s="188"/>
      <c r="M859" s="193"/>
      <c r="N859" s="193"/>
      <c r="O859" s="186">
        <f t="shared" si="26"/>
        <v>100000</v>
      </c>
      <c r="P859" s="188"/>
      <c r="Q859" s="193"/>
      <c r="R859" s="193"/>
      <c r="S859" s="186">
        <f t="shared" si="27"/>
        <v>100000</v>
      </c>
      <c r="T859" s="188"/>
      <c r="U859" s="186">
        <v>0</v>
      </c>
      <c r="V859" s="186">
        <v>0</v>
      </c>
      <c r="W859" s="186">
        <v>0</v>
      </c>
      <c r="X859" s="186">
        <v>100000</v>
      </c>
      <c r="Y859" s="188" t="s">
        <v>237</v>
      </c>
      <c r="Z859" s="188" t="s">
        <v>170</v>
      </c>
      <c r="AA859" s="188" t="s">
        <v>235</v>
      </c>
      <c r="AB859" s="206">
        <v>44243</v>
      </c>
      <c r="AC859" s="206">
        <v>44249</v>
      </c>
      <c r="AD859" s="188" t="s">
        <v>2805</v>
      </c>
      <c r="AE859" s="188"/>
      <c r="AF859" s="188" t="s">
        <v>240</v>
      </c>
      <c r="AG859" s="188">
        <v>3</v>
      </c>
    </row>
    <row r="860" spans="1:33">
      <c r="A860" s="188" t="s">
        <v>28</v>
      </c>
      <c r="B860" s="188">
        <v>800006850</v>
      </c>
      <c r="C860" s="188" t="s">
        <v>170</v>
      </c>
      <c r="D860" s="188" t="s">
        <v>235</v>
      </c>
      <c r="E860" s="206">
        <v>44266</v>
      </c>
      <c r="F860" s="187" t="s">
        <v>2806</v>
      </c>
      <c r="G860" s="187" t="s">
        <v>2806</v>
      </c>
      <c r="H860" s="193">
        <v>1512473</v>
      </c>
      <c r="I860" s="206">
        <v>44297</v>
      </c>
      <c r="J860" s="188" t="s">
        <v>2807</v>
      </c>
      <c r="K860" s="193">
        <v>46010</v>
      </c>
      <c r="L860" s="188"/>
      <c r="M860" s="193"/>
      <c r="N860" s="193"/>
      <c r="O860" s="186">
        <f t="shared" si="26"/>
        <v>46010</v>
      </c>
      <c r="P860" s="188"/>
      <c r="Q860" s="193"/>
      <c r="R860" s="193"/>
      <c r="S860" s="186">
        <f t="shared" si="27"/>
        <v>46010</v>
      </c>
      <c r="T860" s="188"/>
      <c r="U860" s="186">
        <v>0</v>
      </c>
      <c r="V860" s="186">
        <v>0</v>
      </c>
      <c r="W860" s="186">
        <v>0</v>
      </c>
      <c r="X860" s="186">
        <v>46010</v>
      </c>
      <c r="Y860" s="188" t="s">
        <v>237</v>
      </c>
      <c r="Z860" s="188" t="s">
        <v>170</v>
      </c>
      <c r="AA860" s="188" t="s">
        <v>235</v>
      </c>
      <c r="AB860" s="206">
        <v>44249</v>
      </c>
      <c r="AC860" s="206">
        <v>44250</v>
      </c>
      <c r="AD860" s="188" t="s">
        <v>2808</v>
      </c>
      <c r="AE860" s="188"/>
      <c r="AF860" s="188" t="s">
        <v>240</v>
      </c>
      <c r="AG860" s="188">
        <v>3</v>
      </c>
    </row>
    <row r="861" spans="1:33">
      <c r="A861" s="188" t="s">
        <v>28</v>
      </c>
      <c r="B861" s="188">
        <v>800006850</v>
      </c>
      <c r="C861" s="188" t="s">
        <v>170</v>
      </c>
      <c r="D861" s="188" t="s">
        <v>235</v>
      </c>
      <c r="E861" s="206">
        <v>44266</v>
      </c>
      <c r="F861" s="187" t="s">
        <v>2809</v>
      </c>
      <c r="G861" s="187" t="s">
        <v>2809</v>
      </c>
      <c r="H861" s="193">
        <v>4194224</v>
      </c>
      <c r="I861" s="206">
        <v>44297</v>
      </c>
      <c r="J861" s="188" t="s">
        <v>2810</v>
      </c>
      <c r="K861" s="193">
        <v>59161</v>
      </c>
      <c r="L861" s="188"/>
      <c r="M861" s="193"/>
      <c r="N861" s="193"/>
      <c r="O861" s="186">
        <f t="shared" si="26"/>
        <v>59161</v>
      </c>
      <c r="P861" s="188"/>
      <c r="Q861" s="193"/>
      <c r="R861" s="193"/>
      <c r="S861" s="186">
        <f t="shared" si="27"/>
        <v>59161</v>
      </c>
      <c r="T861" s="188"/>
      <c r="U861" s="186">
        <v>0</v>
      </c>
      <c r="V861" s="186">
        <v>0</v>
      </c>
      <c r="W861" s="186">
        <v>0</v>
      </c>
      <c r="X861" s="186">
        <v>59161</v>
      </c>
      <c r="Y861" s="188" t="s">
        <v>237</v>
      </c>
      <c r="Z861" s="188" t="s">
        <v>170</v>
      </c>
      <c r="AA861" s="188" t="s">
        <v>235</v>
      </c>
      <c r="AB861" s="206">
        <v>44245</v>
      </c>
      <c r="AC861" s="206">
        <v>44250</v>
      </c>
      <c r="AD861" s="188" t="s">
        <v>2811</v>
      </c>
      <c r="AE861" s="188"/>
      <c r="AF861" s="188" t="s">
        <v>240</v>
      </c>
      <c r="AG861" s="188">
        <v>3</v>
      </c>
    </row>
    <row r="862" spans="1:33">
      <c r="A862" s="188" t="s">
        <v>28</v>
      </c>
      <c r="B862" s="188">
        <v>800006850</v>
      </c>
      <c r="C862" s="188" t="s">
        <v>170</v>
      </c>
      <c r="D862" s="188" t="s">
        <v>235</v>
      </c>
      <c r="E862" s="206">
        <v>44266</v>
      </c>
      <c r="F862" s="187" t="s">
        <v>2812</v>
      </c>
      <c r="G862" s="187" t="s">
        <v>2812</v>
      </c>
      <c r="H862" s="193">
        <v>1067568</v>
      </c>
      <c r="I862" s="206">
        <v>44297</v>
      </c>
      <c r="J862" s="188" t="s">
        <v>2813</v>
      </c>
      <c r="K862" s="193">
        <v>211120</v>
      </c>
      <c r="L862" s="188"/>
      <c r="M862" s="193"/>
      <c r="N862" s="193"/>
      <c r="O862" s="186">
        <f t="shared" si="26"/>
        <v>211120</v>
      </c>
      <c r="P862" s="188"/>
      <c r="Q862" s="193"/>
      <c r="R862" s="193"/>
      <c r="S862" s="186">
        <f t="shared" si="27"/>
        <v>211120</v>
      </c>
      <c r="T862" s="188"/>
      <c r="U862" s="186">
        <v>0</v>
      </c>
      <c r="V862" s="186">
        <v>0</v>
      </c>
      <c r="W862" s="186">
        <v>0</v>
      </c>
      <c r="X862" s="186">
        <v>211120</v>
      </c>
      <c r="Y862" s="188" t="s">
        <v>237</v>
      </c>
      <c r="Z862" s="188" t="s">
        <v>170</v>
      </c>
      <c r="AA862" s="188" t="s">
        <v>235</v>
      </c>
      <c r="AB862" s="206">
        <v>44250</v>
      </c>
      <c r="AC862" s="206">
        <v>44252</v>
      </c>
      <c r="AD862" s="188" t="s">
        <v>2814</v>
      </c>
      <c r="AE862" s="188"/>
      <c r="AF862" s="188" t="s">
        <v>240</v>
      </c>
      <c r="AG862" s="188">
        <v>3</v>
      </c>
    </row>
    <row r="863" spans="1:33">
      <c r="A863" s="188" t="s">
        <v>28</v>
      </c>
      <c r="B863" s="188">
        <v>800006850</v>
      </c>
      <c r="C863" s="188" t="s">
        <v>170</v>
      </c>
      <c r="D863" s="188" t="s">
        <v>235</v>
      </c>
      <c r="E863" s="206">
        <v>44266</v>
      </c>
      <c r="F863" s="187" t="s">
        <v>2815</v>
      </c>
      <c r="G863" s="187" t="s">
        <v>2815</v>
      </c>
      <c r="H863" s="193">
        <v>1927727</v>
      </c>
      <c r="I863" s="206">
        <v>44297</v>
      </c>
      <c r="J863" s="188" t="s">
        <v>2816</v>
      </c>
      <c r="K863" s="193">
        <v>120820</v>
      </c>
      <c r="L863" s="188"/>
      <c r="M863" s="193"/>
      <c r="N863" s="193"/>
      <c r="O863" s="186">
        <f t="shared" si="26"/>
        <v>120820</v>
      </c>
      <c r="P863" s="188"/>
      <c r="Q863" s="193"/>
      <c r="R863" s="193"/>
      <c r="S863" s="186">
        <f t="shared" si="27"/>
        <v>120820</v>
      </c>
      <c r="T863" s="188"/>
      <c r="U863" s="186">
        <v>0</v>
      </c>
      <c r="V863" s="186">
        <v>0</v>
      </c>
      <c r="W863" s="186">
        <v>0</v>
      </c>
      <c r="X863" s="186">
        <v>120820</v>
      </c>
      <c r="Y863" s="188" t="s">
        <v>237</v>
      </c>
      <c r="Z863" s="188" t="s">
        <v>170</v>
      </c>
      <c r="AA863" s="188" t="s">
        <v>235</v>
      </c>
      <c r="AB863" s="206">
        <v>44250</v>
      </c>
      <c r="AC863" s="206">
        <v>44252</v>
      </c>
      <c r="AD863" s="188" t="s">
        <v>2817</v>
      </c>
      <c r="AE863" s="188"/>
      <c r="AF863" s="188" t="s">
        <v>240</v>
      </c>
      <c r="AG863" s="188">
        <v>3</v>
      </c>
    </row>
    <row r="864" spans="1:33">
      <c r="A864" s="188" t="s">
        <v>28</v>
      </c>
      <c r="B864" s="188">
        <v>800006850</v>
      </c>
      <c r="C864" s="188" t="s">
        <v>170</v>
      </c>
      <c r="D864" s="188" t="s">
        <v>235</v>
      </c>
      <c r="E864" s="206">
        <v>44266</v>
      </c>
      <c r="F864" s="187" t="s">
        <v>2818</v>
      </c>
      <c r="G864" s="187" t="s">
        <v>2818</v>
      </c>
      <c r="H864" s="193">
        <v>1982936</v>
      </c>
      <c r="I864" s="206">
        <v>44297</v>
      </c>
      <c r="J864" s="188" t="s">
        <v>2819</v>
      </c>
      <c r="K864" s="193">
        <v>122655</v>
      </c>
      <c r="L864" s="188"/>
      <c r="M864" s="193"/>
      <c r="N864" s="193"/>
      <c r="O864" s="186">
        <f t="shared" si="26"/>
        <v>122655</v>
      </c>
      <c r="P864" s="188"/>
      <c r="Q864" s="193"/>
      <c r="R864" s="193"/>
      <c r="S864" s="186">
        <f t="shared" si="27"/>
        <v>122655</v>
      </c>
      <c r="T864" s="188"/>
      <c r="U864" s="186">
        <v>0</v>
      </c>
      <c r="V864" s="186">
        <v>0</v>
      </c>
      <c r="W864" s="186">
        <v>0</v>
      </c>
      <c r="X864" s="186">
        <v>122655</v>
      </c>
      <c r="Y864" s="188" t="s">
        <v>237</v>
      </c>
      <c r="Z864" s="188" t="s">
        <v>170</v>
      </c>
      <c r="AA864" s="188" t="s">
        <v>235</v>
      </c>
      <c r="AB864" s="206">
        <v>44250</v>
      </c>
      <c r="AC864" s="206">
        <v>44252</v>
      </c>
      <c r="AD864" s="188" t="s">
        <v>2820</v>
      </c>
      <c r="AE864" s="188"/>
      <c r="AF864" s="188" t="s">
        <v>240</v>
      </c>
      <c r="AG864" s="188">
        <v>3</v>
      </c>
    </row>
    <row r="865" spans="1:33">
      <c r="A865" s="188" t="s">
        <v>28</v>
      </c>
      <c r="B865" s="188">
        <v>800006850</v>
      </c>
      <c r="C865" s="188" t="s">
        <v>170</v>
      </c>
      <c r="D865" s="188" t="s">
        <v>235</v>
      </c>
      <c r="E865" s="206">
        <v>44266</v>
      </c>
      <c r="F865" s="187" t="s">
        <v>2821</v>
      </c>
      <c r="G865" s="187" t="s">
        <v>2821</v>
      </c>
      <c r="H865" s="193">
        <v>2643060</v>
      </c>
      <c r="I865" s="206">
        <v>44297</v>
      </c>
      <c r="J865" s="188" t="s">
        <v>2822</v>
      </c>
      <c r="K865" s="193">
        <v>435523</v>
      </c>
      <c r="L865" s="188"/>
      <c r="M865" s="193"/>
      <c r="N865" s="193"/>
      <c r="O865" s="186">
        <f t="shared" si="26"/>
        <v>435523</v>
      </c>
      <c r="P865" s="188"/>
      <c r="Q865" s="193"/>
      <c r="R865" s="193"/>
      <c r="S865" s="186">
        <f t="shared" si="27"/>
        <v>435523</v>
      </c>
      <c r="T865" s="188"/>
      <c r="U865" s="186">
        <v>0</v>
      </c>
      <c r="V865" s="186">
        <v>0</v>
      </c>
      <c r="W865" s="186">
        <v>0</v>
      </c>
      <c r="X865" s="186">
        <v>435523</v>
      </c>
      <c r="Y865" s="188" t="s">
        <v>237</v>
      </c>
      <c r="Z865" s="188" t="s">
        <v>170</v>
      </c>
      <c r="AA865" s="188" t="s">
        <v>235</v>
      </c>
      <c r="AB865" s="206">
        <v>44250</v>
      </c>
      <c r="AC865" s="206">
        <v>44252</v>
      </c>
      <c r="AD865" s="188" t="s">
        <v>2823</v>
      </c>
      <c r="AE865" s="188"/>
      <c r="AF865" s="188" t="s">
        <v>240</v>
      </c>
      <c r="AG865" s="188">
        <v>3</v>
      </c>
    </row>
    <row r="866" spans="1:33">
      <c r="A866" s="188" t="s">
        <v>28</v>
      </c>
      <c r="B866" s="188">
        <v>800006850</v>
      </c>
      <c r="C866" s="188" t="s">
        <v>170</v>
      </c>
      <c r="D866" s="188" t="s">
        <v>235</v>
      </c>
      <c r="E866" s="206">
        <v>44266</v>
      </c>
      <c r="F866" s="187" t="s">
        <v>2824</v>
      </c>
      <c r="G866" s="187" t="s">
        <v>2824</v>
      </c>
      <c r="H866" s="193">
        <v>2419664</v>
      </c>
      <c r="I866" s="206">
        <v>44297</v>
      </c>
      <c r="J866" s="188" t="s">
        <v>2825</v>
      </c>
      <c r="K866" s="193">
        <v>39901</v>
      </c>
      <c r="L866" s="188"/>
      <c r="M866" s="193"/>
      <c r="N866" s="193"/>
      <c r="O866" s="186">
        <f t="shared" si="26"/>
        <v>39901</v>
      </c>
      <c r="P866" s="188"/>
      <c r="Q866" s="193"/>
      <c r="R866" s="193"/>
      <c r="S866" s="186">
        <f t="shared" si="27"/>
        <v>39901</v>
      </c>
      <c r="T866" s="188"/>
      <c r="U866" s="186">
        <v>0</v>
      </c>
      <c r="V866" s="186">
        <v>0</v>
      </c>
      <c r="W866" s="186">
        <v>0</v>
      </c>
      <c r="X866" s="186">
        <v>39901</v>
      </c>
      <c r="Y866" s="188" t="s">
        <v>237</v>
      </c>
      <c r="Z866" s="188" t="s">
        <v>170</v>
      </c>
      <c r="AA866" s="188" t="s">
        <v>235</v>
      </c>
      <c r="AB866" s="206">
        <v>44251</v>
      </c>
      <c r="AC866" s="206">
        <v>44253</v>
      </c>
      <c r="AD866" s="188" t="s">
        <v>2826</v>
      </c>
      <c r="AE866" s="188"/>
      <c r="AF866" s="188" t="s">
        <v>240</v>
      </c>
      <c r="AG866" s="188">
        <v>3</v>
      </c>
    </row>
    <row r="867" spans="1:33">
      <c r="A867" s="188" t="s">
        <v>28</v>
      </c>
      <c r="B867" s="188">
        <v>800006850</v>
      </c>
      <c r="C867" s="188" t="s">
        <v>170</v>
      </c>
      <c r="D867" s="188" t="s">
        <v>235</v>
      </c>
      <c r="E867" s="206">
        <v>44266</v>
      </c>
      <c r="F867" s="187" t="s">
        <v>2827</v>
      </c>
      <c r="G867" s="187" t="s">
        <v>2827</v>
      </c>
      <c r="H867" s="193">
        <v>2508629</v>
      </c>
      <c r="I867" s="206">
        <v>44297</v>
      </c>
      <c r="J867" s="188" t="s">
        <v>2828</v>
      </c>
      <c r="K867" s="193">
        <v>229125</v>
      </c>
      <c r="L867" s="188"/>
      <c r="M867" s="193"/>
      <c r="N867" s="193"/>
      <c r="O867" s="186">
        <f t="shared" si="26"/>
        <v>229125</v>
      </c>
      <c r="P867" s="188"/>
      <c r="Q867" s="193"/>
      <c r="R867" s="193"/>
      <c r="S867" s="186">
        <f t="shared" si="27"/>
        <v>229125</v>
      </c>
      <c r="T867" s="188"/>
      <c r="U867" s="186">
        <v>0</v>
      </c>
      <c r="V867" s="186">
        <v>0</v>
      </c>
      <c r="W867" s="186">
        <v>0</v>
      </c>
      <c r="X867" s="186">
        <v>229125</v>
      </c>
      <c r="Y867" s="188" t="s">
        <v>237</v>
      </c>
      <c r="Z867" s="188" t="s">
        <v>170</v>
      </c>
      <c r="AA867" s="188" t="s">
        <v>235</v>
      </c>
      <c r="AB867" s="206">
        <v>44252</v>
      </c>
      <c r="AC867" s="206">
        <v>44253</v>
      </c>
      <c r="AD867" s="188" t="s">
        <v>2829</v>
      </c>
      <c r="AE867" s="188"/>
      <c r="AF867" s="188" t="s">
        <v>240</v>
      </c>
      <c r="AG867" s="188">
        <v>3</v>
      </c>
    </row>
    <row r="868" spans="1:33">
      <c r="A868" s="188" t="s">
        <v>28</v>
      </c>
      <c r="B868" s="188">
        <v>800006850</v>
      </c>
      <c r="C868" s="188" t="s">
        <v>170</v>
      </c>
      <c r="D868" s="188" t="s">
        <v>235</v>
      </c>
      <c r="E868" s="206">
        <v>44266</v>
      </c>
      <c r="F868" s="187" t="s">
        <v>2830</v>
      </c>
      <c r="G868" s="187" t="s">
        <v>2830</v>
      </c>
      <c r="H868" s="193">
        <v>4581479</v>
      </c>
      <c r="I868" s="206">
        <v>44297</v>
      </c>
      <c r="J868" s="188" t="s">
        <v>2831</v>
      </c>
      <c r="K868" s="193">
        <v>344534</v>
      </c>
      <c r="L868" s="188"/>
      <c r="M868" s="193"/>
      <c r="N868" s="193"/>
      <c r="O868" s="186">
        <f t="shared" si="26"/>
        <v>344534</v>
      </c>
      <c r="P868" s="188"/>
      <c r="Q868" s="193"/>
      <c r="R868" s="193"/>
      <c r="S868" s="186">
        <f t="shared" si="27"/>
        <v>344534</v>
      </c>
      <c r="T868" s="188"/>
      <c r="U868" s="186">
        <v>0</v>
      </c>
      <c r="V868" s="186">
        <v>0</v>
      </c>
      <c r="W868" s="186">
        <v>0</v>
      </c>
      <c r="X868" s="186">
        <v>344534</v>
      </c>
      <c r="Y868" s="188" t="s">
        <v>237</v>
      </c>
      <c r="Z868" s="188" t="s">
        <v>170</v>
      </c>
      <c r="AA868" s="188" t="s">
        <v>235</v>
      </c>
      <c r="AB868" s="206">
        <v>44251</v>
      </c>
      <c r="AC868" s="206">
        <v>44254</v>
      </c>
      <c r="AD868" s="188" t="s">
        <v>2832</v>
      </c>
      <c r="AE868" s="188"/>
      <c r="AF868" s="188" t="s">
        <v>240</v>
      </c>
      <c r="AG868" s="188">
        <v>3</v>
      </c>
    </row>
    <row r="869" spans="1:33">
      <c r="A869" s="188" t="s">
        <v>28</v>
      </c>
      <c r="B869" s="188">
        <v>800006850</v>
      </c>
      <c r="C869" s="188" t="s">
        <v>170</v>
      </c>
      <c r="D869" s="188" t="s">
        <v>235</v>
      </c>
      <c r="E869" s="206">
        <v>44266</v>
      </c>
      <c r="F869" s="187" t="s">
        <v>2833</v>
      </c>
      <c r="G869" s="187" t="s">
        <v>2833</v>
      </c>
      <c r="H869" s="193">
        <v>1417533</v>
      </c>
      <c r="I869" s="206">
        <v>44297</v>
      </c>
      <c r="J869" s="188" t="s">
        <v>2834</v>
      </c>
      <c r="K869" s="193">
        <v>13750</v>
      </c>
      <c r="L869" s="188"/>
      <c r="M869" s="193"/>
      <c r="N869" s="193"/>
      <c r="O869" s="186">
        <f t="shared" si="26"/>
        <v>13750</v>
      </c>
      <c r="P869" s="188"/>
      <c r="Q869" s="193"/>
      <c r="R869" s="193"/>
      <c r="S869" s="186">
        <f t="shared" si="27"/>
        <v>13750</v>
      </c>
      <c r="T869" s="188"/>
      <c r="U869" s="186">
        <v>0</v>
      </c>
      <c r="V869" s="186">
        <v>0</v>
      </c>
      <c r="W869" s="186">
        <v>0</v>
      </c>
      <c r="X869" s="186">
        <v>13750</v>
      </c>
      <c r="Y869" s="188" t="s">
        <v>237</v>
      </c>
      <c r="Z869" s="188" t="s">
        <v>170</v>
      </c>
      <c r="AA869" s="188" t="s">
        <v>235</v>
      </c>
      <c r="AB869" s="206">
        <v>44254</v>
      </c>
      <c r="AC869" s="206">
        <v>44255</v>
      </c>
      <c r="AD869" s="188" t="s">
        <v>2835</v>
      </c>
      <c r="AE869" s="188"/>
      <c r="AF869" s="188" t="s">
        <v>240</v>
      </c>
      <c r="AG869" s="188">
        <v>3</v>
      </c>
    </row>
    <row r="870" spans="1:33">
      <c r="A870" s="188" t="s">
        <v>44</v>
      </c>
      <c r="B870" s="188">
        <v>899999032</v>
      </c>
      <c r="C870" s="188" t="s">
        <v>278</v>
      </c>
      <c r="D870" s="188" t="s">
        <v>279</v>
      </c>
      <c r="E870" s="206">
        <v>44264</v>
      </c>
      <c r="F870" s="187" t="s">
        <v>2836</v>
      </c>
      <c r="G870" s="187" t="s">
        <v>2836</v>
      </c>
      <c r="H870" s="193">
        <v>16579641</v>
      </c>
      <c r="I870" s="206">
        <v>44296</v>
      </c>
      <c r="J870" s="188" t="s">
        <v>2837</v>
      </c>
      <c r="K870" s="193">
        <v>1696994</v>
      </c>
      <c r="L870" s="188"/>
      <c r="M870" s="193"/>
      <c r="N870" s="193"/>
      <c r="O870" s="186">
        <f t="shared" si="26"/>
        <v>1696994</v>
      </c>
      <c r="P870" s="188"/>
      <c r="Q870" s="193"/>
      <c r="R870" s="193"/>
      <c r="S870" s="186">
        <f t="shared" si="27"/>
        <v>1696994</v>
      </c>
      <c r="T870" s="206">
        <v>44405</v>
      </c>
      <c r="U870" s="186">
        <v>1696994</v>
      </c>
      <c r="V870" s="186">
        <v>0</v>
      </c>
      <c r="W870" s="186">
        <v>0</v>
      </c>
      <c r="X870" s="186">
        <v>0</v>
      </c>
      <c r="Y870" s="188" t="s">
        <v>237</v>
      </c>
      <c r="Z870" s="188" t="s">
        <v>282</v>
      </c>
      <c r="AA870" s="188" t="s">
        <v>2838</v>
      </c>
      <c r="AB870" s="206">
        <v>44217</v>
      </c>
      <c r="AC870" s="206">
        <v>44243</v>
      </c>
      <c r="AD870" s="188" t="s">
        <v>2839</v>
      </c>
      <c r="AE870" s="188" t="s">
        <v>2840</v>
      </c>
      <c r="AF870" s="188" t="s">
        <v>240</v>
      </c>
      <c r="AG870" s="188">
        <v>3</v>
      </c>
    </row>
    <row r="871" spans="1:33">
      <c r="A871" s="188" t="s">
        <v>44</v>
      </c>
      <c r="B871" s="188">
        <v>899999032</v>
      </c>
      <c r="C871" s="188" t="s">
        <v>278</v>
      </c>
      <c r="D871" s="188" t="s">
        <v>279</v>
      </c>
      <c r="E871" s="206">
        <v>44264</v>
      </c>
      <c r="F871" s="187" t="s">
        <v>2841</v>
      </c>
      <c r="G871" s="187" t="s">
        <v>2841</v>
      </c>
      <c r="H871" s="193">
        <v>6615963</v>
      </c>
      <c r="I871" s="206">
        <v>44297</v>
      </c>
      <c r="J871" s="188" t="s">
        <v>2842</v>
      </c>
      <c r="K871" s="193">
        <v>4097388</v>
      </c>
      <c r="L871" s="188"/>
      <c r="M871" s="193"/>
      <c r="N871" s="193"/>
      <c r="O871" s="186">
        <f t="shared" si="26"/>
        <v>4097388</v>
      </c>
      <c r="P871" s="188"/>
      <c r="Q871" s="193"/>
      <c r="R871" s="193"/>
      <c r="S871" s="186">
        <f t="shared" si="27"/>
        <v>4097388</v>
      </c>
      <c r="T871" s="206">
        <v>44405</v>
      </c>
      <c r="U871" s="186">
        <v>3210788</v>
      </c>
      <c r="V871" s="186">
        <v>886600</v>
      </c>
      <c r="W871" s="186">
        <v>0</v>
      </c>
      <c r="X871" s="186">
        <v>0</v>
      </c>
      <c r="Y871" s="188" t="s">
        <v>237</v>
      </c>
      <c r="Z871" s="188" t="s">
        <v>282</v>
      </c>
      <c r="AA871" s="188" t="s">
        <v>2843</v>
      </c>
      <c r="AB871" s="206">
        <v>44245</v>
      </c>
      <c r="AC871" s="206">
        <v>44253</v>
      </c>
      <c r="AD871" s="188" t="s">
        <v>2844</v>
      </c>
      <c r="AE871" s="188" t="s">
        <v>2845</v>
      </c>
      <c r="AF871" s="188" t="s">
        <v>240</v>
      </c>
      <c r="AG871" s="188">
        <v>3</v>
      </c>
    </row>
    <row r="872" spans="1:33">
      <c r="A872" s="188" t="s">
        <v>44</v>
      </c>
      <c r="B872" s="188">
        <v>899999032</v>
      </c>
      <c r="C872" s="188" t="s">
        <v>278</v>
      </c>
      <c r="D872" s="188" t="s">
        <v>279</v>
      </c>
      <c r="E872" s="206">
        <v>44264</v>
      </c>
      <c r="F872" s="187" t="s">
        <v>2846</v>
      </c>
      <c r="G872" s="187" t="s">
        <v>2846</v>
      </c>
      <c r="H872" s="193">
        <v>2836380</v>
      </c>
      <c r="I872" s="206">
        <v>44297</v>
      </c>
      <c r="J872" s="188" t="s">
        <v>2847</v>
      </c>
      <c r="K872" s="193">
        <v>1095700</v>
      </c>
      <c r="L872" s="188"/>
      <c r="M872" s="193"/>
      <c r="N872" s="193"/>
      <c r="O872" s="186">
        <f t="shared" si="26"/>
        <v>1095700</v>
      </c>
      <c r="P872" s="188"/>
      <c r="Q872" s="193"/>
      <c r="R872" s="193"/>
      <c r="S872" s="186">
        <f t="shared" si="27"/>
        <v>1095700</v>
      </c>
      <c r="T872" s="206">
        <v>44405</v>
      </c>
      <c r="U872" s="186">
        <v>1095700</v>
      </c>
      <c r="V872" s="186">
        <v>0</v>
      </c>
      <c r="W872" s="186">
        <v>0</v>
      </c>
      <c r="X872" s="186">
        <v>0</v>
      </c>
      <c r="Y872" s="188" t="s">
        <v>237</v>
      </c>
      <c r="Z872" s="188" t="s">
        <v>282</v>
      </c>
      <c r="AA872" s="188" t="s">
        <v>2848</v>
      </c>
      <c r="AB872" s="206">
        <v>44230</v>
      </c>
      <c r="AC872" s="206">
        <v>44233</v>
      </c>
      <c r="AD872" s="188" t="s">
        <v>2849</v>
      </c>
      <c r="AE872" s="188" t="s">
        <v>2850</v>
      </c>
      <c r="AF872" s="188" t="s">
        <v>240</v>
      </c>
      <c r="AG872" s="188">
        <v>3</v>
      </c>
    </row>
    <row r="873" spans="1:33">
      <c r="A873" s="188" t="s">
        <v>44</v>
      </c>
      <c r="B873" s="188">
        <v>899999032</v>
      </c>
      <c r="C873" s="188" t="s">
        <v>278</v>
      </c>
      <c r="D873" s="188" t="s">
        <v>279</v>
      </c>
      <c r="E873" s="206">
        <v>44264</v>
      </c>
      <c r="F873" s="187" t="s">
        <v>2851</v>
      </c>
      <c r="G873" s="187" t="s">
        <v>2851</v>
      </c>
      <c r="H873" s="193">
        <v>2234661</v>
      </c>
      <c r="I873" s="206">
        <v>44297</v>
      </c>
      <c r="J873" s="188" t="s">
        <v>2852</v>
      </c>
      <c r="K873" s="193">
        <v>1319156</v>
      </c>
      <c r="L873" s="188"/>
      <c r="M873" s="193"/>
      <c r="N873" s="193"/>
      <c r="O873" s="186">
        <f t="shared" si="26"/>
        <v>1319156</v>
      </c>
      <c r="P873" s="188"/>
      <c r="Q873" s="193"/>
      <c r="R873" s="193"/>
      <c r="S873" s="186">
        <f t="shared" si="27"/>
        <v>1319156</v>
      </c>
      <c r="T873" s="206">
        <v>44405</v>
      </c>
      <c r="U873" s="186">
        <v>1319156</v>
      </c>
      <c r="V873" s="186">
        <v>0</v>
      </c>
      <c r="W873" s="186">
        <v>0</v>
      </c>
      <c r="X873" s="186">
        <v>0</v>
      </c>
      <c r="Y873" s="188" t="s">
        <v>237</v>
      </c>
      <c r="Z873" s="188" t="s">
        <v>282</v>
      </c>
      <c r="AA873" s="188" t="s">
        <v>2853</v>
      </c>
      <c r="AB873" s="206">
        <v>44244</v>
      </c>
      <c r="AC873" s="206">
        <v>44244</v>
      </c>
      <c r="AD873" s="188" t="s">
        <v>2854</v>
      </c>
      <c r="AE873" s="188" t="s">
        <v>2855</v>
      </c>
      <c r="AF873" s="188" t="s">
        <v>240</v>
      </c>
      <c r="AG873" s="188">
        <v>3</v>
      </c>
    </row>
    <row r="874" spans="1:33">
      <c r="A874" s="188" t="s">
        <v>44</v>
      </c>
      <c r="B874" s="188">
        <v>899999032</v>
      </c>
      <c r="C874" s="188" t="s">
        <v>278</v>
      </c>
      <c r="D874" s="188" t="s">
        <v>279</v>
      </c>
      <c r="E874" s="206">
        <v>44263</v>
      </c>
      <c r="F874" s="187" t="s">
        <v>2856</v>
      </c>
      <c r="G874" s="187" t="s">
        <v>2856</v>
      </c>
      <c r="H874" s="193">
        <v>1669407</v>
      </c>
      <c r="I874" s="206">
        <v>44297</v>
      </c>
      <c r="J874" s="188" t="s">
        <v>2857</v>
      </c>
      <c r="K874" s="193">
        <v>13523</v>
      </c>
      <c r="L874" s="188"/>
      <c r="M874" s="193"/>
      <c r="N874" s="193"/>
      <c r="O874" s="186">
        <f t="shared" si="26"/>
        <v>13523</v>
      </c>
      <c r="P874" s="188"/>
      <c r="Q874" s="193"/>
      <c r="R874" s="193"/>
      <c r="S874" s="186">
        <f t="shared" si="27"/>
        <v>13523</v>
      </c>
      <c r="T874" s="206">
        <v>44405</v>
      </c>
      <c r="U874" s="186">
        <v>9947</v>
      </c>
      <c r="V874" s="186">
        <v>3576</v>
      </c>
      <c r="W874" s="186">
        <v>0</v>
      </c>
      <c r="X874" s="186">
        <v>0</v>
      </c>
      <c r="Y874" s="188" t="s">
        <v>237</v>
      </c>
      <c r="Z874" s="188" t="s">
        <v>282</v>
      </c>
      <c r="AA874" s="188" t="s">
        <v>2858</v>
      </c>
      <c r="AB874" s="206">
        <v>44225</v>
      </c>
      <c r="AC874" s="206">
        <v>44228</v>
      </c>
      <c r="AD874" s="188" t="s">
        <v>2859</v>
      </c>
      <c r="AE874" s="188" t="s">
        <v>2860</v>
      </c>
      <c r="AF874" s="188" t="s">
        <v>240</v>
      </c>
      <c r="AG874" s="188">
        <v>3</v>
      </c>
    </row>
    <row r="875" spans="1:33">
      <c r="A875" s="188" t="s">
        <v>44</v>
      </c>
      <c r="B875" s="188">
        <v>899999032</v>
      </c>
      <c r="C875" s="188" t="s">
        <v>278</v>
      </c>
      <c r="D875" s="188" t="s">
        <v>279</v>
      </c>
      <c r="E875" s="206">
        <v>44264</v>
      </c>
      <c r="F875" s="187" t="s">
        <v>2861</v>
      </c>
      <c r="G875" s="187" t="s">
        <v>2861</v>
      </c>
      <c r="H875" s="193">
        <v>547336</v>
      </c>
      <c r="I875" s="206">
        <v>44299</v>
      </c>
      <c r="J875" s="188" t="s">
        <v>2862</v>
      </c>
      <c r="K875" s="193">
        <v>28400</v>
      </c>
      <c r="L875" s="188"/>
      <c r="M875" s="193"/>
      <c r="N875" s="193"/>
      <c r="O875" s="186">
        <f t="shared" si="26"/>
        <v>28400</v>
      </c>
      <c r="P875" s="188"/>
      <c r="Q875" s="193"/>
      <c r="R875" s="193"/>
      <c r="S875" s="186">
        <f t="shared" si="27"/>
        <v>28400</v>
      </c>
      <c r="T875" s="206">
        <v>44405</v>
      </c>
      <c r="U875" s="186">
        <v>0</v>
      </c>
      <c r="V875" s="186">
        <v>28400</v>
      </c>
      <c r="W875" s="186">
        <v>0</v>
      </c>
      <c r="X875" s="186">
        <v>0</v>
      </c>
      <c r="Y875" s="188" t="s">
        <v>237</v>
      </c>
      <c r="Z875" s="188" t="s">
        <v>282</v>
      </c>
      <c r="AA875" s="188" t="s">
        <v>297</v>
      </c>
      <c r="AB875" s="206">
        <v>44250</v>
      </c>
      <c r="AC875" s="206">
        <v>44251</v>
      </c>
      <c r="AD875" s="188" t="s">
        <v>2863</v>
      </c>
      <c r="AE875" s="188" t="s">
        <v>2864</v>
      </c>
      <c r="AF875" s="188" t="s">
        <v>240</v>
      </c>
      <c r="AG875" s="188">
        <v>3</v>
      </c>
    </row>
    <row r="876" spans="1:33">
      <c r="A876" s="188" t="s">
        <v>44</v>
      </c>
      <c r="B876" s="188">
        <v>899999032</v>
      </c>
      <c r="C876" s="188" t="s">
        <v>278</v>
      </c>
      <c r="D876" s="188" t="s">
        <v>279</v>
      </c>
      <c r="E876" s="206">
        <v>44265</v>
      </c>
      <c r="F876" s="187" t="s">
        <v>2865</v>
      </c>
      <c r="G876" s="187" t="s">
        <v>2865</v>
      </c>
      <c r="H876" s="193">
        <v>2988733</v>
      </c>
      <c r="I876" s="206">
        <v>44300</v>
      </c>
      <c r="J876" s="188" t="s">
        <v>2866</v>
      </c>
      <c r="K876" s="193">
        <v>1044864</v>
      </c>
      <c r="L876" s="188"/>
      <c r="M876" s="193"/>
      <c r="N876" s="193"/>
      <c r="O876" s="186">
        <f t="shared" si="26"/>
        <v>1044864</v>
      </c>
      <c r="P876" s="188"/>
      <c r="Q876" s="193"/>
      <c r="R876" s="193"/>
      <c r="S876" s="186">
        <f t="shared" si="27"/>
        <v>1044864</v>
      </c>
      <c r="T876" s="206">
        <v>44405</v>
      </c>
      <c r="U876" s="186">
        <v>1006500</v>
      </c>
      <c r="V876" s="186">
        <v>38364</v>
      </c>
      <c r="W876" s="186">
        <v>0</v>
      </c>
      <c r="X876" s="186">
        <v>0</v>
      </c>
      <c r="Y876" s="188" t="s">
        <v>237</v>
      </c>
      <c r="Z876" s="188" t="s">
        <v>282</v>
      </c>
      <c r="AA876" s="188" t="s">
        <v>2858</v>
      </c>
      <c r="AB876" s="206">
        <v>44246</v>
      </c>
      <c r="AC876" s="206">
        <v>44252</v>
      </c>
      <c r="AD876" s="188" t="s">
        <v>2867</v>
      </c>
      <c r="AE876" s="188" t="s">
        <v>2868</v>
      </c>
      <c r="AF876" s="188" t="s">
        <v>240</v>
      </c>
      <c r="AG876" s="188">
        <v>3</v>
      </c>
    </row>
    <row r="877" spans="1:33">
      <c r="A877" s="188" t="s">
        <v>28</v>
      </c>
      <c r="B877" s="188">
        <v>800006850</v>
      </c>
      <c r="C877" s="188" t="s">
        <v>170</v>
      </c>
      <c r="D877" s="188" t="s">
        <v>235</v>
      </c>
      <c r="E877" s="206">
        <v>44568</v>
      </c>
      <c r="F877" s="187" t="s">
        <v>2869</v>
      </c>
      <c r="G877" s="187" t="s">
        <v>2869</v>
      </c>
      <c r="H877" s="193">
        <v>5584779</v>
      </c>
      <c r="I877" s="206">
        <v>44574</v>
      </c>
      <c r="J877" s="188" t="s">
        <v>2870</v>
      </c>
      <c r="K877" s="193">
        <v>1467807</v>
      </c>
      <c r="L877" s="188"/>
      <c r="M877" s="193"/>
      <c r="N877" s="193"/>
      <c r="O877" s="186">
        <f t="shared" si="26"/>
        <v>1467807</v>
      </c>
      <c r="P877" s="188"/>
      <c r="Q877" s="193"/>
      <c r="R877" s="193"/>
      <c r="S877" s="186">
        <f t="shared" si="27"/>
        <v>1467807</v>
      </c>
      <c r="T877" s="188"/>
      <c r="U877" s="186">
        <v>0</v>
      </c>
      <c r="V877" s="186">
        <v>0</v>
      </c>
      <c r="W877" s="186">
        <v>0</v>
      </c>
      <c r="X877" s="186">
        <v>1467807</v>
      </c>
      <c r="Y877" s="188" t="s">
        <v>237</v>
      </c>
      <c r="Z877" s="188" t="s">
        <v>170</v>
      </c>
      <c r="AA877" s="188" t="s">
        <v>235</v>
      </c>
      <c r="AB877" s="206">
        <v>44544</v>
      </c>
      <c r="AC877" s="206">
        <v>44551</v>
      </c>
      <c r="AD877" s="188" t="s">
        <v>2871</v>
      </c>
      <c r="AE877" s="188"/>
      <c r="AF877" s="188" t="s">
        <v>240</v>
      </c>
      <c r="AG877" s="188">
        <v>3</v>
      </c>
    </row>
    <row r="878" spans="1:33">
      <c r="A878" s="188" t="s">
        <v>28</v>
      </c>
      <c r="B878" s="188">
        <v>800006850</v>
      </c>
      <c r="C878" s="188" t="s">
        <v>170</v>
      </c>
      <c r="D878" s="188" t="s">
        <v>235</v>
      </c>
      <c r="E878" s="206">
        <v>44568</v>
      </c>
      <c r="F878" s="187" t="s">
        <v>2872</v>
      </c>
      <c r="G878" s="187" t="s">
        <v>2872</v>
      </c>
      <c r="H878" s="193">
        <v>5815931</v>
      </c>
      <c r="I878" s="206">
        <v>44574</v>
      </c>
      <c r="J878" s="188" t="s">
        <v>2873</v>
      </c>
      <c r="K878" s="193">
        <v>2362300</v>
      </c>
      <c r="L878" s="188"/>
      <c r="M878" s="193"/>
      <c r="N878" s="193"/>
      <c r="O878" s="186">
        <f t="shared" si="26"/>
        <v>2362300</v>
      </c>
      <c r="P878" s="188"/>
      <c r="Q878" s="193"/>
      <c r="R878" s="193"/>
      <c r="S878" s="186">
        <f t="shared" si="27"/>
        <v>2362300</v>
      </c>
      <c r="T878" s="188"/>
      <c r="U878" s="186">
        <v>0</v>
      </c>
      <c r="V878" s="186">
        <v>0</v>
      </c>
      <c r="W878" s="186">
        <v>0</v>
      </c>
      <c r="X878" s="186">
        <v>2362300</v>
      </c>
      <c r="Y878" s="188" t="s">
        <v>237</v>
      </c>
      <c r="Z878" s="188" t="s">
        <v>170</v>
      </c>
      <c r="AA878" s="188" t="s">
        <v>235</v>
      </c>
      <c r="AB878" s="206">
        <v>44542</v>
      </c>
      <c r="AC878" s="206">
        <v>44551</v>
      </c>
      <c r="AD878" s="188" t="s">
        <v>2874</v>
      </c>
      <c r="AE878" s="188"/>
      <c r="AF878" s="188" t="s">
        <v>240</v>
      </c>
      <c r="AG878" s="188">
        <v>3</v>
      </c>
    </row>
    <row r="879" spans="1:33">
      <c r="A879" s="188" t="s">
        <v>28</v>
      </c>
      <c r="B879" s="188">
        <v>800006850</v>
      </c>
      <c r="C879" s="188" t="s">
        <v>170</v>
      </c>
      <c r="D879" s="188" t="s">
        <v>235</v>
      </c>
      <c r="E879" s="206">
        <v>44568</v>
      </c>
      <c r="F879" s="187" t="s">
        <v>2875</v>
      </c>
      <c r="G879" s="187" t="s">
        <v>2875</v>
      </c>
      <c r="H879" s="193">
        <v>4952386</v>
      </c>
      <c r="I879" s="206">
        <v>44574</v>
      </c>
      <c r="J879" s="188" t="s">
        <v>2876</v>
      </c>
      <c r="K879" s="193">
        <v>2164685</v>
      </c>
      <c r="L879" s="188"/>
      <c r="M879" s="193"/>
      <c r="N879" s="193"/>
      <c r="O879" s="186">
        <f t="shared" si="26"/>
        <v>2164685</v>
      </c>
      <c r="P879" s="188"/>
      <c r="Q879" s="193"/>
      <c r="R879" s="193"/>
      <c r="S879" s="186">
        <f t="shared" si="27"/>
        <v>2164685</v>
      </c>
      <c r="T879" s="188"/>
      <c r="U879" s="186">
        <v>0</v>
      </c>
      <c r="V879" s="186">
        <v>0</v>
      </c>
      <c r="W879" s="186">
        <v>0</v>
      </c>
      <c r="X879" s="186">
        <v>2164685</v>
      </c>
      <c r="Y879" s="188" t="s">
        <v>237</v>
      </c>
      <c r="Z879" s="188" t="s">
        <v>170</v>
      </c>
      <c r="AA879" s="188" t="s">
        <v>235</v>
      </c>
      <c r="AB879" s="206">
        <v>44545</v>
      </c>
      <c r="AC879" s="206">
        <v>44553</v>
      </c>
      <c r="AD879" s="188" t="s">
        <v>2877</v>
      </c>
      <c r="AE879" s="188"/>
      <c r="AF879" s="188" t="s">
        <v>240</v>
      </c>
      <c r="AG879" s="188">
        <v>3</v>
      </c>
    </row>
    <row r="880" spans="1:33">
      <c r="A880" s="188" t="s">
        <v>28</v>
      </c>
      <c r="B880" s="188">
        <v>800006850</v>
      </c>
      <c r="C880" s="188" t="s">
        <v>170</v>
      </c>
      <c r="D880" s="188" t="s">
        <v>235</v>
      </c>
      <c r="E880" s="206">
        <v>44568</v>
      </c>
      <c r="F880" s="187" t="s">
        <v>2878</v>
      </c>
      <c r="G880" s="187" t="s">
        <v>2878</v>
      </c>
      <c r="H880" s="193">
        <v>4467974</v>
      </c>
      <c r="I880" s="206">
        <v>44574</v>
      </c>
      <c r="J880" s="188" t="s">
        <v>2879</v>
      </c>
      <c r="K880" s="193">
        <v>22523</v>
      </c>
      <c r="L880" s="188"/>
      <c r="M880" s="193"/>
      <c r="N880" s="193"/>
      <c r="O880" s="186">
        <f t="shared" si="26"/>
        <v>22523</v>
      </c>
      <c r="P880" s="188"/>
      <c r="Q880" s="193"/>
      <c r="R880" s="193"/>
      <c r="S880" s="186">
        <f t="shared" si="27"/>
        <v>22523</v>
      </c>
      <c r="T880" s="188"/>
      <c r="U880" s="186">
        <v>0</v>
      </c>
      <c r="V880" s="186">
        <v>0</v>
      </c>
      <c r="W880" s="186">
        <v>0</v>
      </c>
      <c r="X880" s="186">
        <v>22523</v>
      </c>
      <c r="Y880" s="188" t="s">
        <v>237</v>
      </c>
      <c r="Z880" s="188" t="s">
        <v>170</v>
      </c>
      <c r="AA880" s="188" t="s">
        <v>235</v>
      </c>
      <c r="AB880" s="206">
        <v>44537</v>
      </c>
      <c r="AC880" s="206">
        <v>44539</v>
      </c>
      <c r="AD880" s="188" t="s">
        <v>2880</v>
      </c>
      <c r="AE880" s="188"/>
      <c r="AF880" s="188" t="s">
        <v>240</v>
      </c>
      <c r="AG880" s="188">
        <v>3</v>
      </c>
    </row>
    <row r="881" spans="1:33">
      <c r="A881" s="188" t="s">
        <v>28</v>
      </c>
      <c r="B881" s="188">
        <v>800006850</v>
      </c>
      <c r="C881" s="188" t="s">
        <v>170</v>
      </c>
      <c r="D881" s="188" t="s">
        <v>235</v>
      </c>
      <c r="E881" s="206">
        <v>44568</v>
      </c>
      <c r="F881" s="187" t="s">
        <v>2881</v>
      </c>
      <c r="G881" s="187" t="s">
        <v>2881</v>
      </c>
      <c r="H881" s="193">
        <v>4375083</v>
      </c>
      <c r="I881" s="206">
        <v>44574</v>
      </c>
      <c r="J881" s="188" t="s">
        <v>2882</v>
      </c>
      <c r="K881" s="193">
        <v>131530</v>
      </c>
      <c r="L881" s="188"/>
      <c r="M881" s="193"/>
      <c r="N881" s="193"/>
      <c r="O881" s="186">
        <f t="shared" si="26"/>
        <v>131530</v>
      </c>
      <c r="P881" s="188"/>
      <c r="Q881" s="193"/>
      <c r="R881" s="193"/>
      <c r="S881" s="186">
        <f t="shared" si="27"/>
        <v>131530</v>
      </c>
      <c r="T881" s="188"/>
      <c r="U881" s="186">
        <v>0</v>
      </c>
      <c r="V881" s="186">
        <v>0</v>
      </c>
      <c r="W881" s="186">
        <v>0</v>
      </c>
      <c r="X881" s="186">
        <v>131530</v>
      </c>
      <c r="Y881" s="188" t="s">
        <v>237</v>
      </c>
      <c r="Z881" s="188" t="s">
        <v>170</v>
      </c>
      <c r="AA881" s="188" t="s">
        <v>235</v>
      </c>
      <c r="AB881" s="206">
        <v>44543</v>
      </c>
      <c r="AC881" s="206">
        <v>44552</v>
      </c>
      <c r="AD881" s="188" t="s">
        <v>2883</v>
      </c>
      <c r="AE881" s="188"/>
      <c r="AF881" s="188" t="s">
        <v>240</v>
      </c>
      <c r="AG881" s="188">
        <v>3</v>
      </c>
    </row>
    <row r="882" spans="1:33">
      <c r="A882" s="188" t="s">
        <v>28</v>
      </c>
      <c r="B882" s="188">
        <v>800006850</v>
      </c>
      <c r="C882" s="188" t="s">
        <v>170</v>
      </c>
      <c r="D882" s="188" t="s">
        <v>235</v>
      </c>
      <c r="E882" s="206">
        <v>44568</v>
      </c>
      <c r="F882" s="187" t="s">
        <v>2884</v>
      </c>
      <c r="G882" s="187" t="s">
        <v>2884</v>
      </c>
      <c r="H882" s="193">
        <v>4234409</v>
      </c>
      <c r="I882" s="206">
        <v>44574</v>
      </c>
      <c r="J882" s="188" t="s">
        <v>2885</v>
      </c>
      <c r="K882" s="193">
        <v>2141897</v>
      </c>
      <c r="L882" s="188"/>
      <c r="M882" s="193"/>
      <c r="N882" s="193"/>
      <c r="O882" s="186">
        <f t="shared" si="26"/>
        <v>2141897</v>
      </c>
      <c r="P882" s="188"/>
      <c r="Q882" s="193"/>
      <c r="R882" s="193"/>
      <c r="S882" s="186">
        <f t="shared" si="27"/>
        <v>2141897</v>
      </c>
      <c r="T882" s="188"/>
      <c r="U882" s="186">
        <v>0</v>
      </c>
      <c r="V882" s="186">
        <v>0</v>
      </c>
      <c r="W882" s="186">
        <v>0</v>
      </c>
      <c r="X882" s="186">
        <v>2141897</v>
      </c>
      <c r="Y882" s="188" t="s">
        <v>237</v>
      </c>
      <c r="Z882" s="188" t="s">
        <v>170</v>
      </c>
      <c r="AA882" s="188" t="s">
        <v>235</v>
      </c>
      <c r="AB882" s="206">
        <v>44551</v>
      </c>
      <c r="AC882" s="206">
        <v>44551</v>
      </c>
      <c r="AD882" s="188" t="s">
        <v>2886</v>
      </c>
      <c r="AE882" s="188"/>
      <c r="AF882" s="188" t="s">
        <v>240</v>
      </c>
      <c r="AG882" s="188">
        <v>3</v>
      </c>
    </row>
    <row r="883" spans="1:33">
      <c r="A883" s="188" t="s">
        <v>28</v>
      </c>
      <c r="B883" s="188">
        <v>800006850</v>
      </c>
      <c r="C883" s="188" t="s">
        <v>170</v>
      </c>
      <c r="D883" s="188" t="s">
        <v>235</v>
      </c>
      <c r="E883" s="206">
        <v>44446</v>
      </c>
      <c r="F883" s="187" t="s">
        <v>2887</v>
      </c>
      <c r="G883" s="187" t="s">
        <v>2887</v>
      </c>
      <c r="H883" s="193">
        <v>2704911</v>
      </c>
      <c r="I883" s="206">
        <v>44456</v>
      </c>
      <c r="J883" s="188" t="s">
        <v>2888</v>
      </c>
      <c r="K883" s="193">
        <v>305434</v>
      </c>
      <c r="L883" s="188"/>
      <c r="M883" s="193"/>
      <c r="N883" s="193"/>
      <c r="O883" s="186">
        <f t="shared" si="26"/>
        <v>305434</v>
      </c>
      <c r="P883" s="188"/>
      <c r="Q883" s="193"/>
      <c r="R883" s="193"/>
      <c r="S883" s="186">
        <f t="shared" si="27"/>
        <v>305434</v>
      </c>
      <c r="T883" s="206">
        <v>44553</v>
      </c>
      <c r="U883" s="186">
        <v>305434</v>
      </c>
      <c r="V883" s="186">
        <v>0</v>
      </c>
      <c r="W883" s="186">
        <v>0</v>
      </c>
      <c r="X883" s="186">
        <v>0</v>
      </c>
      <c r="Y883" s="188" t="s">
        <v>237</v>
      </c>
      <c r="Z883" s="188" t="s">
        <v>170</v>
      </c>
      <c r="AA883" s="188" t="s">
        <v>235</v>
      </c>
      <c r="AB883" s="206">
        <v>44418</v>
      </c>
      <c r="AC883" s="206">
        <v>44419</v>
      </c>
      <c r="AD883" s="188" t="s">
        <v>2889</v>
      </c>
      <c r="AE883" s="188" t="s">
        <v>2890</v>
      </c>
      <c r="AF883" s="188" t="s">
        <v>240</v>
      </c>
      <c r="AG883" s="188">
        <v>3</v>
      </c>
    </row>
    <row r="884" spans="1:33">
      <c r="A884" s="188" t="s">
        <v>28</v>
      </c>
      <c r="B884" s="188">
        <v>800006850</v>
      </c>
      <c r="C884" s="188" t="s">
        <v>170</v>
      </c>
      <c r="D884" s="188" t="s">
        <v>235</v>
      </c>
      <c r="E884" s="206">
        <v>44446</v>
      </c>
      <c r="F884" s="187" t="s">
        <v>2891</v>
      </c>
      <c r="G884" s="187" t="s">
        <v>2891</v>
      </c>
      <c r="H884" s="193">
        <v>2697837</v>
      </c>
      <c r="I884" s="206">
        <v>44456</v>
      </c>
      <c r="J884" s="188" t="s">
        <v>2892</v>
      </c>
      <c r="K884" s="193">
        <v>305434</v>
      </c>
      <c r="L884" s="188"/>
      <c r="M884" s="193"/>
      <c r="N884" s="193"/>
      <c r="O884" s="186">
        <f t="shared" si="26"/>
        <v>305434</v>
      </c>
      <c r="P884" s="188"/>
      <c r="Q884" s="193"/>
      <c r="R884" s="193"/>
      <c r="S884" s="186">
        <f t="shared" si="27"/>
        <v>305434</v>
      </c>
      <c r="T884" s="206">
        <v>44553</v>
      </c>
      <c r="U884" s="186">
        <v>305434</v>
      </c>
      <c r="V884" s="186">
        <v>0</v>
      </c>
      <c r="W884" s="186">
        <v>0</v>
      </c>
      <c r="X884" s="186">
        <v>0</v>
      </c>
      <c r="Y884" s="188" t="s">
        <v>237</v>
      </c>
      <c r="Z884" s="188" t="s">
        <v>170</v>
      </c>
      <c r="AA884" s="188" t="s">
        <v>235</v>
      </c>
      <c r="AB884" s="206">
        <v>44419</v>
      </c>
      <c r="AC884" s="206">
        <v>44420</v>
      </c>
      <c r="AD884" s="188" t="s">
        <v>2889</v>
      </c>
      <c r="AE884" s="188" t="s">
        <v>2893</v>
      </c>
      <c r="AF884" s="188" t="s">
        <v>240</v>
      </c>
      <c r="AG884" s="188">
        <v>3</v>
      </c>
    </row>
    <row r="885" spans="1:33">
      <c r="A885" s="188" t="s">
        <v>28</v>
      </c>
      <c r="B885" s="188">
        <v>800006850</v>
      </c>
      <c r="C885" s="188" t="s">
        <v>170</v>
      </c>
      <c r="D885" s="188" t="s">
        <v>235</v>
      </c>
      <c r="E885" s="206">
        <v>44446</v>
      </c>
      <c r="F885" s="187" t="s">
        <v>2894</v>
      </c>
      <c r="G885" s="187" t="s">
        <v>2894</v>
      </c>
      <c r="H885" s="193">
        <v>2691056</v>
      </c>
      <c r="I885" s="206">
        <v>44456</v>
      </c>
      <c r="J885" s="188" t="s">
        <v>2895</v>
      </c>
      <c r="K885" s="193">
        <v>309012</v>
      </c>
      <c r="L885" s="188"/>
      <c r="M885" s="193"/>
      <c r="N885" s="193"/>
      <c r="O885" s="186">
        <f t="shared" si="26"/>
        <v>309012</v>
      </c>
      <c r="P885" s="188"/>
      <c r="Q885" s="193"/>
      <c r="R885" s="193"/>
      <c r="S885" s="186">
        <f t="shared" si="27"/>
        <v>309012</v>
      </c>
      <c r="T885" s="206">
        <v>44553</v>
      </c>
      <c r="U885" s="186">
        <v>309012</v>
      </c>
      <c r="V885" s="186">
        <v>0</v>
      </c>
      <c r="W885" s="186">
        <v>0</v>
      </c>
      <c r="X885" s="186">
        <v>0</v>
      </c>
      <c r="Y885" s="188" t="s">
        <v>237</v>
      </c>
      <c r="Z885" s="188" t="s">
        <v>170</v>
      </c>
      <c r="AA885" s="188" t="s">
        <v>235</v>
      </c>
      <c r="AB885" s="206">
        <v>44418</v>
      </c>
      <c r="AC885" s="206">
        <v>44420</v>
      </c>
      <c r="AD885" s="188" t="s">
        <v>2896</v>
      </c>
      <c r="AE885" s="188" t="s">
        <v>2893</v>
      </c>
      <c r="AF885" s="188" t="s">
        <v>240</v>
      </c>
      <c r="AG885" s="188">
        <v>3</v>
      </c>
    </row>
    <row r="886" spans="1:33">
      <c r="A886" s="188" t="s">
        <v>28</v>
      </c>
      <c r="B886" s="188">
        <v>800006850</v>
      </c>
      <c r="C886" s="188" t="s">
        <v>170</v>
      </c>
      <c r="D886" s="188" t="s">
        <v>235</v>
      </c>
      <c r="E886" s="206">
        <v>44446</v>
      </c>
      <c r="F886" s="187" t="s">
        <v>2897</v>
      </c>
      <c r="G886" s="187" t="s">
        <v>2897</v>
      </c>
      <c r="H886" s="193">
        <v>2431062</v>
      </c>
      <c r="I886" s="206">
        <v>44456</v>
      </c>
      <c r="J886" s="188" t="s">
        <v>2898</v>
      </c>
      <c r="K886" s="193">
        <v>301856</v>
      </c>
      <c r="L886" s="188"/>
      <c r="M886" s="193"/>
      <c r="N886" s="193"/>
      <c r="O886" s="186">
        <f t="shared" si="26"/>
        <v>301856</v>
      </c>
      <c r="P886" s="188"/>
      <c r="Q886" s="193"/>
      <c r="R886" s="193"/>
      <c r="S886" s="186">
        <f t="shared" si="27"/>
        <v>301856</v>
      </c>
      <c r="T886" s="206">
        <v>44553</v>
      </c>
      <c r="U886" s="186">
        <v>301856</v>
      </c>
      <c r="V886" s="186">
        <v>0</v>
      </c>
      <c r="W886" s="186">
        <v>0</v>
      </c>
      <c r="X886" s="186">
        <v>0</v>
      </c>
      <c r="Y886" s="188" t="s">
        <v>237</v>
      </c>
      <c r="Z886" s="188" t="s">
        <v>170</v>
      </c>
      <c r="AA886" s="188" t="s">
        <v>235</v>
      </c>
      <c r="AB886" s="206">
        <v>44419</v>
      </c>
      <c r="AC886" s="206">
        <v>44421</v>
      </c>
      <c r="AD886" s="188" t="s">
        <v>2899</v>
      </c>
      <c r="AE886" s="188" t="s">
        <v>2900</v>
      </c>
      <c r="AF886" s="188" t="s">
        <v>240</v>
      </c>
      <c r="AG886" s="188">
        <v>3</v>
      </c>
    </row>
    <row r="887" spans="1:33">
      <c r="A887" s="188" t="s">
        <v>28</v>
      </c>
      <c r="B887" s="188">
        <v>800006850</v>
      </c>
      <c r="C887" s="188" t="s">
        <v>170</v>
      </c>
      <c r="D887" s="188" t="s">
        <v>235</v>
      </c>
      <c r="E887" s="206">
        <v>44446</v>
      </c>
      <c r="F887" s="187" t="s">
        <v>2901</v>
      </c>
      <c r="G887" s="187" t="s">
        <v>2901</v>
      </c>
      <c r="H887" s="193">
        <v>4007304</v>
      </c>
      <c r="I887" s="206">
        <v>44456</v>
      </c>
      <c r="J887" s="188" t="s">
        <v>2902</v>
      </c>
      <c r="K887" s="193">
        <v>26313</v>
      </c>
      <c r="L887" s="188"/>
      <c r="M887" s="193"/>
      <c r="N887" s="193"/>
      <c r="O887" s="186">
        <f t="shared" si="26"/>
        <v>26313</v>
      </c>
      <c r="P887" s="188"/>
      <c r="Q887" s="193"/>
      <c r="R887" s="193"/>
      <c r="S887" s="186">
        <f t="shared" si="27"/>
        <v>26313</v>
      </c>
      <c r="T887" s="206">
        <v>44553</v>
      </c>
      <c r="U887" s="186">
        <v>26313</v>
      </c>
      <c r="V887" s="186">
        <v>0</v>
      </c>
      <c r="W887" s="186">
        <v>0</v>
      </c>
      <c r="X887" s="186">
        <v>0</v>
      </c>
      <c r="Y887" s="188" t="s">
        <v>237</v>
      </c>
      <c r="Z887" s="188" t="s">
        <v>170</v>
      </c>
      <c r="AA887" s="188" t="s">
        <v>235</v>
      </c>
      <c r="AB887" s="206">
        <v>44415</v>
      </c>
      <c r="AC887" s="206">
        <v>44417</v>
      </c>
      <c r="AD887" s="188" t="s">
        <v>2903</v>
      </c>
      <c r="AE887" s="188" t="s">
        <v>1275</v>
      </c>
      <c r="AF887" s="188" t="s">
        <v>240</v>
      </c>
      <c r="AG887" s="188">
        <v>3</v>
      </c>
    </row>
    <row r="888" spans="1:33">
      <c r="A888" s="188" t="s">
        <v>28</v>
      </c>
      <c r="B888" s="188">
        <v>800006850</v>
      </c>
      <c r="C888" s="188" t="s">
        <v>170</v>
      </c>
      <c r="D888" s="188" t="s">
        <v>235</v>
      </c>
      <c r="E888" s="206">
        <v>44446</v>
      </c>
      <c r="F888" s="187" t="s">
        <v>2904</v>
      </c>
      <c r="G888" s="187" t="s">
        <v>2904</v>
      </c>
      <c r="H888" s="193">
        <v>2149261</v>
      </c>
      <c r="I888" s="206">
        <v>44456</v>
      </c>
      <c r="J888" s="188" t="s">
        <v>2905</v>
      </c>
      <c r="K888" s="193">
        <v>88278</v>
      </c>
      <c r="L888" s="188"/>
      <c r="M888" s="193"/>
      <c r="N888" s="193"/>
      <c r="O888" s="186">
        <f t="shared" si="26"/>
        <v>88278</v>
      </c>
      <c r="P888" s="188"/>
      <c r="Q888" s="193"/>
      <c r="R888" s="193"/>
      <c r="S888" s="186">
        <f t="shared" si="27"/>
        <v>88278</v>
      </c>
      <c r="T888" s="206">
        <v>44553</v>
      </c>
      <c r="U888" s="186">
        <v>71700</v>
      </c>
      <c r="V888" s="186">
        <v>16578</v>
      </c>
      <c r="W888" s="186">
        <v>0</v>
      </c>
      <c r="X888" s="186">
        <v>0</v>
      </c>
      <c r="Y888" s="188" t="s">
        <v>237</v>
      </c>
      <c r="Z888" s="188" t="s">
        <v>170</v>
      </c>
      <c r="AA888" s="188" t="s">
        <v>235</v>
      </c>
      <c r="AB888" s="206">
        <v>44417</v>
      </c>
      <c r="AC888" s="206">
        <v>44420</v>
      </c>
      <c r="AD888" s="188" t="s">
        <v>2906</v>
      </c>
      <c r="AE888" s="188" t="s">
        <v>2907</v>
      </c>
      <c r="AF888" s="188" t="s">
        <v>240</v>
      </c>
      <c r="AG888" s="188">
        <v>3</v>
      </c>
    </row>
    <row r="889" spans="1:33">
      <c r="A889" s="188" t="s">
        <v>28</v>
      </c>
      <c r="B889" s="188">
        <v>800006850</v>
      </c>
      <c r="C889" s="188" t="s">
        <v>170</v>
      </c>
      <c r="D889" s="188" t="s">
        <v>235</v>
      </c>
      <c r="E889" s="206">
        <v>44446</v>
      </c>
      <c r="F889" s="187" t="s">
        <v>2908</v>
      </c>
      <c r="G889" s="187" t="s">
        <v>2908</v>
      </c>
      <c r="H889" s="193">
        <v>2107214</v>
      </c>
      <c r="I889" s="206">
        <v>44456</v>
      </c>
      <c r="J889" s="188" t="s">
        <v>2909</v>
      </c>
      <c r="K889" s="193">
        <v>359800</v>
      </c>
      <c r="L889" s="188"/>
      <c r="M889" s="193"/>
      <c r="N889" s="193"/>
      <c r="O889" s="186">
        <f t="shared" si="26"/>
        <v>359800</v>
      </c>
      <c r="P889" s="188"/>
      <c r="Q889" s="193"/>
      <c r="R889" s="193"/>
      <c r="S889" s="186">
        <f t="shared" si="27"/>
        <v>359800</v>
      </c>
      <c r="T889" s="206">
        <v>44553</v>
      </c>
      <c r="U889" s="186">
        <v>306100</v>
      </c>
      <c r="V889" s="186">
        <v>53700</v>
      </c>
      <c r="W889" s="186">
        <v>0</v>
      </c>
      <c r="X889" s="186">
        <v>0</v>
      </c>
      <c r="Y889" s="188" t="s">
        <v>237</v>
      </c>
      <c r="Z889" s="188" t="s">
        <v>170</v>
      </c>
      <c r="AA889" s="188" t="s">
        <v>235</v>
      </c>
      <c r="AB889" s="206">
        <v>44415</v>
      </c>
      <c r="AC889" s="206">
        <v>44417</v>
      </c>
      <c r="AD889" s="188" t="s">
        <v>2910</v>
      </c>
      <c r="AE889" s="188" t="s">
        <v>2911</v>
      </c>
      <c r="AF889" s="188" t="s">
        <v>240</v>
      </c>
      <c r="AG889" s="188">
        <v>3</v>
      </c>
    </row>
    <row r="890" spans="1:33">
      <c r="A890" s="188" t="s">
        <v>28</v>
      </c>
      <c r="B890" s="188">
        <v>800006850</v>
      </c>
      <c r="C890" s="188" t="s">
        <v>170</v>
      </c>
      <c r="D890" s="188" t="s">
        <v>235</v>
      </c>
      <c r="E890" s="206">
        <v>44446</v>
      </c>
      <c r="F890" s="187" t="s">
        <v>2912</v>
      </c>
      <c r="G890" s="187" t="s">
        <v>2912</v>
      </c>
      <c r="H890" s="193">
        <v>1597360</v>
      </c>
      <c r="I890" s="206">
        <v>44456</v>
      </c>
      <c r="J890" s="188" t="s">
        <v>2913</v>
      </c>
      <c r="K890" s="193">
        <v>71700</v>
      </c>
      <c r="L890" s="188"/>
      <c r="M890" s="193"/>
      <c r="N890" s="193"/>
      <c r="O890" s="186">
        <f t="shared" si="26"/>
        <v>71700</v>
      </c>
      <c r="P890" s="188"/>
      <c r="Q890" s="193"/>
      <c r="R890" s="193"/>
      <c r="S890" s="186">
        <f t="shared" si="27"/>
        <v>71700</v>
      </c>
      <c r="T890" s="206">
        <v>44553</v>
      </c>
      <c r="U890" s="186">
        <v>71700</v>
      </c>
      <c r="V890" s="186">
        <v>0</v>
      </c>
      <c r="W890" s="186">
        <v>0</v>
      </c>
      <c r="X890" s="186">
        <v>0</v>
      </c>
      <c r="Y890" s="188" t="s">
        <v>237</v>
      </c>
      <c r="Z890" s="188" t="s">
        <v>170</v>
      </c>
      <c r="AA890" s="188" t="s">
        <v>235</v>
      </c>
      <c r="AB890" s="206">
        <v>44421</v>
      </c>
      <c r="AC890" s="206">
        <v>44422</v>
      </c>
      <c r="AD890" s="188" t="s">
        <v>2914</v>
      </c>
      <c r="AE890" s="188" t="s">
        <v>2915</v>
      </c>
      <c r="AF890" s="188" t="s">
        <v>240</v>
      </c>
      <c r="AG890" s="188">
        <v>3</v>
      </c>
    </row>
    <row r="891" spans="1:33">
      <c r="A891" s="188" t="s">
        <v>28</v>
      </c>
      <c r="B891" s="188">
        <v>800006850</v>
      </c>
      <c r="C891" s="188" t="s">
        <v>170</v>
      </c>
      <c r="D891" s="188" t="s">
        <v>235</v>
      </c>
      <c r="E891" s="206">
        <v>44446</v>
      </c>
      <c r="F891" s="187" t="s">
        <v>2916</v>
      </c>
      <c r="G891" s="187" t="s">
        <v>2916</v>
      </c>
      <c r="H891" s="193">
        <v>2497007</v>
      </c>
      <c r="I891" s="206">
        <v>44456</v>
      </c>
      <c r="J891" s="188" t="s">
        <v>2917</v>
      </c>
      <c r="K891" s="193">
        <v>500034</v>
      </c>
      <c r="L891" s="188"/>
      <c r="M891" s="193"/>
      <c r="N891" s="193"/>
      <c r="O891" s="186">
        <f t="shared" si="26"/>
        <v>500034</v>
      </c>
      <c r="P891" s="188"/>
      <c r="Q891" s="193"/>
      <c r="R891" s="193"/>
      <c r="S891" s="186">
        <f t="shared" si="27"/>
        <v>500034</v>
      </c>
      <c r="T891" s="206">
        <v>44553</v>
      </c>
      <c r="U891" s="186">
        <v>500034</v>
      </c>
      <c r="V891" s="186">
        <v>0</v>
      </c>
      <c r="W891" s="186">
        <v>0</v>
      </c>
      <c r="X891" s="186">
        <v>0</v>
      </c>
      <c r="Y891" s="188" t="s">
        <v>237</v>
      </c>
      <c r="Z891" s="188" t="s">
        <v>170</v>
      </c>
      <c r="AA891" s="188" t="s">
        <v>235</v>
      </c>
      <c r="AB891" s="206">
        <v>44420</v>
      </c>
      <c r="AC891" s="206">
        <v>44422</v>
      </c>
      <c r="AD891" s="188" t="s">
        <v>2918</v>
      </c>
      <c r="AE891" s="188" t="s">
        <v>2919</v>
      </c>
      <c r="AF891" s="188" t="s">
        <v>240</v>
      </c>
      <c r="AG891" s="188">
        <v>3</v>
      </c>
    </row>
    <row r="892" spans="1:33">
      <c r="A892" s="188" t="s">
        <v>28</v>
      </c>
      <c r="B892" s="188">
        <v>800006850</v>
      </c>
      <c r="C892" s="188" t="s">
        <v>170</v>
      </c>
      <c r="D892" s="188" t="s">
        <v>235</v>
      </c>
      <c r="E892" s="206">
        <v>44446</v>
      </c>
      <c r="F892" s="187" t="s">
        <v>2920</v>
      </c>
      <c r="G892" s="187" t="s">
        <v>2920</v>
      </c>
      <c r="H892" s="193">
        <v>4767386</v>
      </c>
      <c r="I892" s="206">
        <v>44456</v>
      </c>
      <c r="J892" s="188" t="s">
        <v>2921</v>
      </c>
      <c r="K892" s="193">
        <v>200825</v>
      </c>
      <c r="L892" s="188"/>
      <c r="M892" s="193"/>
      <c r="N892" s="193"/>
      <c r="O892" s="186">
        <f t="shared" si="26"/>
        <v>200825</v>
      </c>
      <c r="P892" s="188"/>
      <c r="Q892" s="193"/>
      <c r="R892" s="193"/>
      <c r="S892" s="186">
        <f t="shared" si="27"/>
        <v>200825</v>
      </c>
      <c r="T892" s="206">
        <v>44553</v>
      </c>
      <c r="U892" s="186">
        <v>188900</v>
      </c>
      <c r="V892" s="186">
        <v>11925</v>
      </c>
      <c r="W892" s="186">
        <v>0</v>
      </c>
      <c r="X892" s="186">
        <v>0</v>
      </c>
      <c r="Y892" s="188" t="s">
        <v>237</v>
      </c>
      <c r="Z892" s="188" t="s">
        <v>170</v>
      </c>
      <c r="AA892" s="188" t="s">
        <v>235</v>
      </c>
      <c r="AB892" s="206">
        <v>44411</v>
      </c>
      <c r="AC892" s="206">
        <v>44421</v>
      </c>
      <c r="AD892" s="188" t="s">
        <v>2922</v>
      </c>
      <c r="AE892" s="188" t="s">
        <v>2923</v>
      </c>
      <c r="AF892" s="188" t="s">
        <v>240</v>
      </c>
      <c r="AG892" s="188">
        <v>3</v>
      </c>
    </row>
    <row r="893" spans="1:33">
      <c r="A893" s="188" t="s">
        <v>28</v>
      </c>
      <c r="B893" s="188">
        <v>800006850</v>
      </c>
      <c r="C893" s="188" t="s">
        <v>170</v>
      </c>
      <c r="D893" s="188" t="s">
        <v>235</v>
      </c>
      <c r="E893" s="206">
        <v>44446</v>
      </c>
      <c r="F893" s="187" t="s">
        <v>2924</v>
      </c>
      <c r="G893" s="187" t="s">
        <v>2924</v>
      </c>
      <c r="H893" s="193">
        <v>1150400</v>
      </c>
      <c r="I893" s="206">
        <v>44456</v>
      </c>
      <c r="J893" s="188" t="s">
        <v>2925</v>
      </c>
      <c r="K893" s="193">
        <v>16900</v>
      </c>
      <c r="L893" s="188"/>
      <c r="M893" s="193"/>
      <c r="N893" s="193"/>
      <c r="O893" s="186">
        <f t="shared" si="26"/>
        <v>16900</v>
      </c>
      <c r="P893" s="188"/>
      <c r="Q893" s="193"/>
      <c r="R893" s="193"/>
      <c r="S893" s="186">
        <f t="shared" si="27"/>
        <v>16900</v>
      </c>
      <c r="T893" s="206">
        <v>44553</v>
      </c>
      <c r="U893" s="186">
        <v>0</v>
      </c>
      <c r="V893" s="186">
        <v>16900</v>
      </c>
      <c r="W893" s="186">
        <v>0</v>
      </c>
      <c r="X893" s="186">
        <v>0</v>
      </c>
      <c r="Y893" s="188" t="s">
        <v>237</v>
      </c>
      <c r="Z893" s="188" t="s">
        <v>170</v>
      </c>
      <c r="AA893" s="188" t="s">
        <v>235</v>
      </c>
      <c r="AB893" s="206">
        <v>44421</v>
      </c>
      <c r="AC893" s="206">
        <v>44425</v>
      </c>
      <c r="AD893" s="188" t="s">
        <v>2926</v>
      </c>
      <c r="AE893" s="188" t="s">
        <v>1307</v>
      </c>
      <c r="AF893" s="188" t="s">
        <v>240</v>
      </c>
      <c r="AG893" s="188">
        <v>3</v>
      </c>
    </row>
    <row r="894" spans="1:33">
      <c r="A894" s="188" t="s">
        <v>44</v>
      </c>
      <c r="B894" s="188">
        <v>899999032</v>
      </c>
      <c r="C894" s="188" t="s">
        <v>278</v>
      </c>
      <c r="D894" s="188" t="s">
        <v>279</v>
      </c>
      <c r="E894" s="206">
        <v>44441</v>
      </c>
      <c r="F894" s="187" t="s">
        <v>2927</v>
      </c>
      <c r="G894" s="187" t="s">
        <v>2927</v>
      </c>
      <c r="H894" s="193">
        <v>4252789</v>
      </c>
      <c r="I894" s="206">
        <v>44466</v>
      </c>
      <c r="J894" s="188" t="s">
        <v>2928</v>
      </c>
      <c r="K894" s="193">
        <v>786051</v>
      </c>
      <c r="L894" s="188"/>
      <c r="M894" s="193"/>
      <c r="N894" s="193"/>
      <c r="O894" s="186">
        <f t="shared" si="26"/>
        <v>786051</v>
      </c>
      <c r="P894" s="188"/>
      <c r="Q894" s="193"/>
      <c r="R894" s="193"/>
      <c r="S894" s="186">
        <f t="shared" si="27"/>
        <v>786051</v>
      </c>
      <c r="T894" s="188"/>
      <c r="U894" s="186">
        <v>0</v>
      </c>
      <c r="V894" s="186">
        <v>0</v>
      </c>
      <c r="W894" s="186">
        <v>0</v>
      </c>
      <c r="X894" s="186">
        <v>786051</v>
      </c>
      <c r="Y894" s="188" t="s">
        <v>237</v>
      </c>
      <c r="Z894" s="188" t="s">
        <v>826</v>
      </c>
      <c r="AA894" s="188" t="s">
        <v>2929</v>
      </c>
      <c r="AB894" s="206">
        <v>44396</v>
      </c>
      <c r="AC894" s="206">
        <v>44396</v>
      </c>
      <c r="AD894" s="188" t="s">
        <v>2930</v>
      </c>
      <c r="AE894" s="188"/>
      <c r="AF894" s="188" t="s">
        <v>240</v>
      </c>
      <c r="AG894" s="188">
        <v>3</v>
      </c>
    </row>
    <row r="895" spans="1:33">
      <c r="A895" s="188" t="s">
        <v>44</v>
      </c>
      <c r="B895" s="188">
        <v>899999032</v>
      </c>
      <c r="C895" s="188" t="s">
        <v>278</v>
      </c>
      <c r="D895" s="188" t="s">
        <v>279</v>
      </c>
      <c r="E895" s="206">
        <v>44441</v>
      </c>
      <c r="F895" s="187" t="s">
        <v>2931</v>
      </c>
      <c r="G895" s="187" t="s">
        <v>2931</v>
      </c>
      <c r="H895" s="193">
        <v>2705811</v>
      </c>
      <c r="I895" s="206">
        <v>44466</v>
      </c>
      <c r="J895" s="188" t="s">
        <v>2932</v>
      </c>
      <c r="K895" s="193">
        <v>157620</v>
      </c>
      <c r="L895" s="188"/>
      <c r="M895" s="193"/>
      <c r="N895" s="193"/>
      <c r="O895" s="186">
        <f t="shared" si="26"/>
        <v>157620</v>
      </c>
      <c r="P895" s="188"/>
      <c r="Q895" s="193"/>
      <c r="R895" s="193"/>
      <c r="S895" s="186">
        <f t="shared" si="27"/>
        <v>157620</v>
      </c>
      <c r="T895" s="188"/>
      <c r="U895" s="186">
        <v>0</v>
      </c>
      <c r="V895" s="186">
        <v>0</v>
      </c>
      <c r="W895" s="186">
        <v>0</v>
      </c>
      <c r="X895" s="186">
        <v>157620</v>
      </c>
      <c r="Y895" s="188" t="s">
        <v>237</v>
      </c>
      <c r="Z895" s="188" t="s">
        <v>292</v>
      </c>
      <c r="AA895" s="188" t="s">
        <v>293</v>
      </c>
      <c r="AB895" s="206">
        <v>44392</v>
      </c>
      <c r="AC895" s="206">
        <v>44395</v>
      </c>
      <c r="AD895" s="188" t="s">
        <v>2933</v>
      </c>
      <c r="AE895" s="188"/>
      <c r="AF895" s="188" t="s">
        <v>240</v>
      </c>
      <c r="AG895" s="188">
        <v>3</v>
      </c>
    </row>
    <row r="896" spans="1:33">
      <c r="A896" s="188" t="s">
        <v>44</v>
      </c>
      <c r="B896" s="188">
        <v>899999032</v>
      </c>
      <c r="C896" s="188" t="s">
        <v>278</v>
      </c>
      <c r="D896" s="188" t="s">
        <v>279</v>
      </c>
      <c r="E896" s="206">
        <v>44441</v>
      </c>
      <c r="F896" s="187" t="s">
        <v>2934</v>
      </c>
      <c r="G896" s="187" t="s">
        <v>2934</v>
      </c>
      <c r="H896" s="193">
        <v>1061074</v>
      </c>
      <c r="I896" s="206">
        <v>44466</v>
      </c>
      <c r="J896" s="188" t="s">
        <v>2935</v>
      </c>
      <c r="K896" s="193">
        <v>127000</v>
      </c>
      <c r="L896" s="188"/>
      <c r="M896" s="193"/>
      <c r="N896" s="193"/>
      <c r="O896" s="186">
        <f t="shared" si="26"/>
        <v>127000</v>
      </c>
      <c r="P896" s="188"/>
      <c r="Q896" s="193"/>
      <c r="R896" s="193"/>
      <c r="S896" s="186">
        <f t="shared" si="27"/>
        <v>127000</v>
      </c>
      <c r="T896" s="188"/>
      <c r="U896" s="186">
        <v>0</v>
      </c>
      <c r="V896" s="186">
        <v>0</v>
      </c>
      <c r="W896" s="186">
        <v>0</v>
      </c>
      <c r="X896" s="186">
        <v>127000</v>
      </c>
      <c r="Y896" s="188" t="s">
        <v>237</v>
      </c>
      <c r="Z896" s="188" t="s">
        <v>292</v>
      </c>
      <c r="AA896" s="188" t="s">
        <v>843</v>
      </c>
      <c r="AB896" s="206">
        <v>44400</v>
      </c>
      <c r="AC896" s="206">
        <v>44401</v>
      </c>
      <c r="AD896" s="188" t="s">
        <v>2936</v>
      </c>
      <c r="AE896" s="188"/>
      <c r="AF896" s="188" t="s">
        <v>240</v>
      </c>
      <c r="AG896" s="188">
        <v>3</v>
      </c>
    </row>
    <row r="897" spans="1:33">
      <c r="A897" s="188" t="s">
        <v>44</v>
      </c>
      <c r="B897" s="188">
        <v>899999032</v>
      </c>
      <c r="C897" s="188" t="s">
        <v>278</v>
      </c>
      <c r="D897" s="188" t="s">
        <v>279</v>
      </c>
      <c r="E897" s="206">
        <v>44532</v>
      </c>
      <c r="F897" s="187" t="s">
        <v>2937</v>
      </c>
      <c r="G897" s="187" t="s">
        <v>2937</v>
      </c>
      <c r="H897" s="193">
        <v>3200697</v>
      </c>
      <c r="I897" s="206">
        <v>44537</v>
      </c>
      <c r="J897" s="188" t="s">
        <v>2938</v>
      </c>
      <c r="K897" s="193">
        <v>161600</v>
      </c>
      <c r="L897" s="188"/>
      <c r="M897" s="193"/>
      <c r="N897" s="193"/>
      <c r="O897" s="186">
        <f t="shared" si="26"/>
        <v>161600</v>
      </c>
      <c r="P897" s="188"/>
      <c r="Q897" s="193"/>
      <c r="R897" s="193"/>
      <c r="S897" s="186">
        <f t="shared" si="27"/>
        <v>161600</v>
      </c>
      <c r="T897" s="188"/>
      <c r="U897" s="186">
        <v>0</v>
      </c>
      <c r="V897" s="186">
        <v>0</v>
      </c>
      <c r="W897" s="186">
        <v>0</v>
      </c>
      <c r="X897" s="186">
        <v>161600</v>
      </c>
      <c r="Y897" s="188" t="s">
        <v>237</v>
      </c>
      <c r="Z897" s="188" t="s">
        <v>170</v>
      </c>
      <c r="AA897" s="188" t="s">
        <v>235</v>
      </c>
      <c r="AB897" s="206">
        <v>44475</v>
      </c>
      <c r="AC897" s="206">
        <v>44482</v>
      </c>
      <c r="AD897" s="188" t="s">
        <v>2939</v>
      </c>
      <c r="AE897" s="188"/>
      <c r="AF897" s="188" t="s">
        <v>267</v>
      </c>
      <c r="AG897" s="188">
        <v>3</v>
      </c>
    </row>
    <row r="898" spans="1:33">
      <c r="A898" s="188" t="s">
        <v>34</v>
      </c>
      <c r="B898" s="188">
        <v>860009555</v>
      </c>
      <c r="C898" s="188" t="s">
        <v>170</v>
      </c>
      <c r="D898" s="188" t="s">
        <v>2940</v>
      </c>
      <c r="E898" s="206">
        <v>44713</v>
      </c>
      <c r="F898" s="187" t="s">
        <v>2941</v>
      </c>
      <c r="G898" s="187" t="s">
        <v>2941</v>
      </c>
      <c r="H898" s="193">
        <v>57700</v>
      </c>
      <c r="I898" s="206">
        <v>44721</v>
      </c>
      <c r="J898" s="188" t="s">
        <v>2942</v>
      </c>
      <c r="K898" s="193">
        <v>10700</v>
      </c>
      <c r="L898" s="188"/>
      <c r="M898" s="193"/>
      <c r="N898" s="193"/>
      <c r="O898" s="186">
        <f t="shared" si="26"/>
        <v>10700</v>
      </c>
      <c r="P898" s="188"/>
      <c r="Q898" s="193"/>
      <c r="R898" s="193"/>
      <c r="S898" s="186">
        <f t="shared" si="27"/>
        <v>10700</v>
      </c>
      <c r="T898" s="188"/>
      <c r="U898" s="186">
        <v>0</v>
      </c>
      <c r="V898" s="186">
        <v>0</v>
      </c>
      <c r="W898" s="186">
        <v>0</v>
      </c>
      <c r="X898" s="186">
        <v>10700</v>
      </c>
      <c r="Y898" s="188" t="s">
        <v>237</v>
      </c>
      <c r="Z898" s="188" t="s">
        <v>785</v>
      </c>
      <c r="AA898" s="188" t="s">
        <v>2943</v>
      </c>
      <c r="AB898" s="206">
        <v>44659</v>
      </c>
      <c r="AC898" s="206">
        <v>44659</v>
      </c>
      <c r="AD898" s="188" t="s">
        <v>2944</v>
      </c>
      <c r="AE898" s="188"/>
      <c r="AF898" s="188" t="s">
        <v>267</v>
      </c>
      <c r="AG898" s="188">
        <v>3</v>
      </c>
    </row>
    <row r="899" spans="1:33">
      <c r="A899" s="188" t="s">
        <v>2945</v>
      </c>
      <c r="B899" s="188">
        <v>899999032</v>
      </c>
      <c r="C899" s="188" t="s">
        <v>170</v>
      </c>
      <c r="D899" s="188" t="s">
        <v>581</v>
      </c>
      <c r="E899" s="206">
        <v>43346</v>
      </c>
      <c r="F899" s="187" t="s">
        <v>2946</v>
      </c>
      <c r="G899" s="187" t="s">
        <v>2946</v>
      </c>
      <c r="H899" s="193">
        <v>370767</v>
      </c>
      <c r="I899" s="206">
        <v>43362</v>
      </c>
      <c r="J899" s="188" t="s">
        <v>2947</v>
      </c>
      <c r="K899" s="193">
        <v>11200</v>
      </c>
      <c r="L899" s="188"/>
      <c r="M899" s="193"/>
      <c r="N899" s="193"/>
      <c r="O899" s="186">
        <f t="shared" ref="O899:O962" si="28">+K899-M899-N899</f>
        <v>11200</v>
      </c>
      <c r="P899" s="188"/>
      <c r="Q899" s="193"/>
      <c r="R899" s="193"/>
      <c r="S899" s="186">
        <f t="shared" ref="S899:S962" si="29">+O899-Q899-R899</f>
        <v>11200</v>
      </c>
      <c r="T899" s="206">
        <v>43528</v>
      </c>
      <c r="U899" s="186">
        <v>0</v>
      </c>
      <c r="V899" s="186">
        <v>11200</v>
      </c>
      <c r="W899" s="186">
        <v>0</v>
      </c>
      <c r="X899" s="186">
        <v>0</v>
      </c>
      <c r="Y899" s="188" t="s">
        <v>237</v>
      </c>
      <c r="Z899" s="188" t="s">
        <v>596</v>
      </c>
      <c r="AA899" s="188" t="s">
        <v>732</v>
      </c>
      <c r="AB899" s="206">
        <v>43295</v>
      </c>
      <c r="AC899" s="206">
        <v>43296</v>
      </c>
      <c r="AD899" s="188" t="s">
        <v>2948</v>
      </c>
      <c r="AE899" s="188" t="s">
        <v>2949</v>
      </c>
      <c r="AF899" s="188" t="s">
        <v>240</v>
      </c>
      <c r="AG899" s="188">
        <v>3</v>
      </c>
    </row>
    <row r="900" spans="1:33">
      <c r="A900" s="188" t="s">
        <v>38</v>
      </c>
      <c r="B900" s="188">
        <v>860023878</v>
      </c>
      <c r="C900" s="188" t="s">
        <v>170</v>
      </c>
      <c r="D900" s="188" t="s">
        <v>713</v>
      </c>
      <c r="E900" s="206">
        <v>43349</v>
      </c>
      <c r="F900" s="187">
        <v>3229530</v>
      </c>
      <c r="G900" s="187">
        <v>3229530</v>
      </c>
      <c r="H900" s="193">
        <v>257259</v>
      </c>
      <c r="I900" s="206">
        <v>43375</v>
      </c>
      <c r="J900" s="188" t="s">
        <v>2950</v>
      </c>
      <c r="K900" s="193">
        <v>93000</v>
      </c>
      <c r="L900" s="188"/>
      <c r="M900" s="193"/>
      <c r="N900" s="193"/>
      <c r="O900" s="186">
        <f t="shared" si="28"/>
        <v>93000</v>
      </c>
      <c r="P900" s="188"/>
      <c r="Q900" s="193"/>
      <c r="R900" s="193"/>
      <c r="S900" s="186">
        <f t="shared" si="29"/>
        <v>93000</v>
      </c>
      <c r="T900" s="206">
        <v>43991</v>
      </c>
      <c r="U900" s="186">
        <v>35400</v>
      </c>
      <c r="V900" s="186">
        <v>57600</v>
      </c>
      <c r="W900" s="186">
        <v>0</v>
      </c>
      <c r="X900" s="186">
        <v>0</v>
      </c>
      <c r="Y900" s="188" t="s">
        <v>237</v>
      </c>
      <c r="Z900" s="188" t="s">
        <v>596</v>
      </c>
      <c r="AA900" s="188" t="s">
        <v>732</v>
      </c>
      <c r="AB900" s="206">
        <v>43292</v>
      </c>
      <c r="AC900" s="206">
        <v>43292</v>
      </c>
      <c r="AD900" s="188" t="s">
        <v>2951</v>
      </c>
      <c r="AE900" s="188" t="s">
        <v>2952</v>
      </c>
      <c r="AF900" s="188" t="s">
        <v>240</v>
      </c>
      <c r="AG900" s="188">
        <v>3</v>
      </c>
    </row>
    <row r="901" spans="1:33">
      <c r="A901" s="188" t="s">
        <v>28</v>
      </c>
      <c r="B901" s="188">
        <v>800006850</v>
      </c>
      <c r="C901" s="188" t="s">
        <v>170</v>
      </c>
      <c r="D901" s="188" t="s">
        <v>235</v>
      </c>
      <c r="E901" s="206">
        <v>43993</v>
      </c>
      <c r="F901" s="187">
        <v>5557689</v>
      </c>
      <c r="G901" s="187">
        <v>5557689</v>
      </c>
      <c r="H901" s="193">
        <v>2771411</v>
      </c>
      <c r="I901" s="206">
        <v>44018</v>
      </c>
      <c r="J901" s="188" t="s">
        <v>2953</v>
      </c>
      <c r="K901" s="193">
        <v>166652</v>
      </c>
      <c r="L901" s="206">
        <v>44053</v>
      </c>
      <c r="M901" s="193">
        <v>0</v>
      </c>
      <c r="N901" s="193">
        <v>0</v>
      </c>
      <c r="O901" s="186">
        <f t="shared" si="28"/>
        <v>166652</v>
      </c>
      <c r="P901" s="188"/>
      <c r="Q901" s="193"/>
      <c r="R901" s="193"/>
      <c r="S901" s="186">
        <f t="shared" si="29"/>
        <v>166652</v>
      </c>
      <c r="T901" s="206">
        <v>44104</v>
      </c>
      <c r="U901" s="186">
        <v>166652</v>
      </c>
      <c r="V901" s="186">
        <v>0</v>
      </c>
      <c r="W901" s="186">
        <v>0</v>
      </c>
      <c r="X901" s="186">
        <v>0</v>
      </c>
      <c r="Y901" s="188" t="s">
        <v>237</v>
      </c>
      <c r="Z901" s="188" t="s">
        <v>596</v>
      </c>
      <c r="AA901" s="188" t="s">
        <v>2954</v>
      </c>
      <c r="AB901" s="206">
        <v>43959</v>
      </c>
      <c r="AC901" s="206">
        <v>43963</v>
      </c>
      <c r="AD901" s="188" t="s">
        <v>2955</v>
      </c>
      <c r="AE901" s="188" t="s">
        <v>2956</v>
      </c>
      <c r="AF901" s="188" t="s">
        <v>240</v>
      </c>
      <c r="AG901" s="188">
        <v>3</v>
      </c>
    </row>
    <row r="902" spans="1:33">
      <c r="A902" s="188" t="s">
        <v>28</v>
      </c>
      <c r="B902" s="188">
        <v>800006850</v>
      </c>
      <c r="C902" s="188" t="s">
        <v>170</v>
      </c>
      <c r="D902" s="188" t="s">
        <v>235</v>
      </c>
      <c r="E902" s="206">
        <v>43993</v>
      </c>
      <c r="F902" s="187">
        <v>5560510</v>
      </c>
      <c r="G902" s="187">
        <v>5560510</v>
      </c>
      <c r="H902" s="193">
        <v>334000</v>
      </c>
      <c r="I902" s="206">
        <v>44018</v>
      </c>
      <c r="J902" s="188" t="s">
        <v>2957</v>
      </c>
      <c r="K902" s="193">
        <v>334000</v>
      </c>
      <c r="L902" s="206">
        <v>44046</v>
      </c>
      <c r="M902" s="193">
        <v>0</v>
      </c>
      <c r="N902" s="193">
        <v>0</v>
      </c>
      <c r="O902" s="186">
        <f t="shared" si="28"/>
        <v>334000</v>
      </c>
      <c r="P902" s="188"/>
      <c r="Q902" s="193"/>
      <c r="R902" s="193"/>
      <c r="S902" s="186">
        <f t="shared" si="29"/>
        <v>334000</v>
      </c>
      <c r="T902" s="206">
        <v>44104</v>
      </c>
      <c r="U902" s="186">
        <v>334000</v>
      </c>
      <c r="V902" s="186">
        <v>0</v>
      </c>
      <c r="W902" s="186">
        <v>0</v>
      </c>
      <c r="X902" s="186">
        <v>0</v>
      </c>
      <c r="Y902" s="188" t="s">
        <v>237</v>
      </c>
      <c r="Z902" s="188" t="s">
        <v>170</v>
      </c>
      <c r="AA902" s="188" t="s">
        <v>235</v>
      </c>
      <c r="AB902" s="206">
        <v>43967</v>
      </c>
      <c r="AC902" s="206">
        <v>43967</v>
      </c>
      <c r="AD902" s="188" t="s">
        <v>2958</v>
      </c>
      <c r="AE902" s="188" t="s">
        <v>2959</v>
      </c>
      <c r="AF902" s="188" t="s">
        <v>240</v>
      </c>
      <c r="AG902" s="188">
        <v>3</v>
      </c>
    </row>
    <row r="903" spans="1:33">
      <c r="A903" s="188" t="s">
        <v>28</v>
      </c>
      <c r="B903" s="188">
        <v>800006850</v>
      </c>
      <c r="C903" s="188" t="s">
        <v>170</v>
      </c>
      <c r="D903" s="188" t="s">
        <v>235</v>
      </c>
      <c r="E903" s="206">
        <v>43993</v>
      </c>
      <c r="F903" s="187">
        <v>5563853</v>
      </c>
      <c r="G903" s="187">
        <v>5563853</v>
      </c>
      <c r="H903" s="193">
        <v>334000</v>
      </c>
      <c r="I903" s="206">
        <v>44018</v>
      </c>
      <c r="J903" s="188" t="s">
        <v>2960</v>
      </c>
      <c r="K903" s="193">
        <v>334000</v>
      </c>
      <c r="L903" s="206">
        <v>44046</v>
      </c>
      <c r="M903" s="193">
        <v>0</v>
      </c>
      <c r="N903" s="193">
        <v>0</v>
      </c>
      <c r="O903" s="186">
        <f t="shared" si="28"/>
        <v>334000</v>
      </c>
      <c r="P903" s="188"/>
      <c r="Q903" s="193"/>
      <c r="R903" s="193"/>
      <c r="S903" s="186">
        <f t="shared" si="29"/>
        <v>334000</v>
      </c>
      <c r="T903" s="206">
        <v>44104</v>
      </c>
      <c r="U903" s="186">
        <v>334000</v>
      </c>
      <c r="V903" s="186">
        <v>0</v>
      </c>
      <c r="W903" s="186">
        <v>0</v>
      </c>
      <c r="X903" s="186">
        <v>0</v>
      </c>
      <c r="Y903" s="188" t="s">
        <v>237</v>
      </c>
      <c r="Z903" s="188" t="s">
        <v>170</v>
      </c>
      <c r="AA903" s="188" t="s">
        <v>235</v>
      </c>
      <c r="AB903" s="206">
        <v>43972</v>
      </c>
      <c r="AC903" s="206">
        <v>43972</v>
      </c>
      <c r="AD903" s="188" t="s">
        <v>2961</v>
      </c>
      <c r="AE903" s="188" t="s">
        <v>2962</v>
      </c>
      <c r="AF903" s="188" t="s">
        <v>240</v>
      </c>
      <c r="AG903" s="188">
        <v>3</v>
      </c>
    </row>
    <row r="904" spans="1:33">
      <c r="A904" s="188" t="s">
        <v>28</v>
      </c>
      <c r="B904" s="188">
        <v>800006850</v>
      </c>
      <c r="C904" s="188" t="s">
        <v>170</v>
      </c>
      <c r="D904" s="188" t="s">
        <v>235</v>
      </c>
      <c r="E904" s="206">
        <v>43993</v>
      </c>
      <c r="F904" s="187">
        <v>5563868</v>
      </c>
      <c r="G904" s="187">
        <v>5563868</v>
      </c>
      <c r="H904" s="193">
        <v>334000</v>
      </c>
      <c r="I904" s="206">
        <v>44018</v>
      </c>
      <c r="J904" s="188" t="s">
        <v>2963</v>
      </c>
      <c r="K904" s="193">
        <v>334000</v>
      </c>
      <c r="L904" s="206">
        <v>44046</v>
      </c>
      <c r="M904" s="193">
        <v>0</v>
      </c>
      <c r="N904" s="193">
        <v>0</v>
      </c>
      <c r="O904" s="186">
        <f t="shared" si="28"/>
        <v>334000</v>
      </c>
      <c r="P904" s="188"/>
      <c r="Q904" s="193"/>
      <c r="R904" s="193"/>
      <c r="S904" s="186">
        <f t="shared" si="29"/>
        <v>334000</v>
      </c>
      <c r="T904" s="206">
        <v>44104</v>
      </c>
      <c r="U904" s="186">
        <v>334000</v>
      </c>
      <c r="V904" s="186">
        <v>0</v>
      </c>
      <c r="W904" s="186">
        <v>0</v>
      </c>
      <c r="X904" s="186">
        <v>0</v>
      </c>
      <c r="Y904" s="188" t="s">
        <v>237</v>
      </c>
      <c r="Z904" s="188" t="s">
        <v>170</v>
      </c>
      <c r="AA904" s="188" t="s">
        <v>235</v>
      </c>
      <c r="AB904" s="206">
        <v>43972</v>
      </c>
      <c r="AC904" s="206">
        <v>43972</v>
      </c>
      <c r="AD904" s="188" t="s">
        <v>2961</v>
      </c>
      <c r="AE904" s="188" t="s">
        <v>2959</v>
      </c>
      <c r="AF904" s="188" t="s">
        <v>240</v>
      </c>
      <c r="AG904" s="188">
        <v>3</v>
      </c>
    </row>
    <row r="905" spans="1:33">
      <c r="A905" s="188" t="s">
        <v>28</v>
      </c>
      <c r="B905" s="188">
        <v>800006850</v>
      </c>
      <c r="C905" s="188" t="s">
        <v>170</v>
      </c>
      <c r="D905" s="188" t="s">
        <v>235</v>
      </c>
      <c r="E905" s="206">
        <v>44208</v>
      </c>
      <c r="F905" s="187" t="s">
        <v>2964</v>
      </c>
      <c r="G905" s="187" t="s">
        <v>2964</v>
      </c>
      <c r="H905" s="193">
        <v>180300</v>
      </c>
      <c r="I905" s="206">
        <v>44239</v>
      </c>
      <c r="J905" s="188" t="s">
        <v>2965</v>
      </c>
      <c r="K905" s="193">
        <v>17000</v>
      </c>
      <c r="L905" s="206">
        <v>44264</v>
      </c>
      <c r="M905" s="193">
        <v>0</v>
      </c>
      <c r="N905" s="193">
        <v>0</v>
      </c>
      <c r="O905" s="186">
        <f t="shared" si="28"/>
        <v>17000</v>
      </c>
      <c r="P905" s="188"/>
      <c r="Q905" s="193"/>
      <c r="R905" s="193"/>
      <c r="S905" s="186">
        <f t="shared" si="29"/>
        <v>17000</v>
      </c>
      <c r="T905" s="206">
        <v>44356</v>
      </c>
      <c r="U905" s="186">
        <v>17000</v>
      </c>
      <c r="V905" s="186">
        <v>0</v>
      </c>
      <c r="W905" s="186">
        <v>0</v>
      </c>
      <c r="X905" s="186">
        <v>0</v>
      </c>
      <c r="Y905" s="188" t="s">
        <v>237</v>
      </c>
      <c r="Z905" s="188" t="s">
        <v>170</v>
      </c>
      <c r="AA905" s="188" t="s">
        <v>235</v>
      </c>
      <c r="AB905" s="206">
        <v>44155</v>
      </c>
      <c r="AC905" s="206">
        <v>44155</v>
      </c>
      <c r="AD905" s="188" t="s">
        <v>2966</v>
      </c>
      <c r="AE905" s="188" t="s">
        <v>2967</v>
      </c>
      <c r="AF905" s="188" t="s">
        <v>240</v>
      </c>
      <c r="AG905" s="188">
        <v>3</v>
      </c>
    </row>
    <row r="906" spans="1:33">
      <c r="A906" s="188" t="s">
        <v>28</v>
      </c>
      <c r="B906" s="188">
        <v>800006850</v>
      </c>
      <c r="C906" s="188" t="s">
        <v>170</v>
      </c>
      <c r="D906" s="188" t="s">
        <v>235</v>
      </c>
      <c r="E906" s="206">
        <v>44208</v>
      </c>
      <c r="F906" s="187" t="s">
        <v>2968</v>
      </c>
      <c r="G906" s="187" t="s">
        <v>2968</v>
      </c>
      <c r="H906" s="193">
        <v>100000</v>
      </c>
      <c r="I906" s="206">
        <v>44239</v>
      </c>
      <c r="J906" s="188" t="s">
        <v>2969</v>
      </c>
      <c r="K906" s="193">
        <v>17000</v>
      </c>
      <c r="L906" s="206">
        <v>44264</v>
      </c>
      <c r="M906" s="193">
        <v>0</v>
      </c>
      <c r="N906" s="193">
        <v>0</v>
      </c>
      <c r="O906" s="186">
        <f t="shared" si="28"/>
        <v>17000</v>
      </c>
      <c r="P906" s="188"/>
      <c r="Q906" s="193"/>
      <c r="R906" s="193"/>
      <c r="S906" s="186">
        <f t="shared" si="29"/>
        <v>17000</v>
      </c>
      <c r="T906" s="206">
        <v>44356</v>
      </c>
      <c r="U906" s="186">
        <v>17000</v>
      </c>
      <c r="V906" s="186">
        <v>0</v>
      </c>
      <c r="W906" s="186">
        <v>0</v>
      </c>
      <c r="X906" s="186">
        <v>0</v>
      </c>
      <c r="Y906" s="188" t="s">
        <v>237</v>
      </c>
      <c r="Z906" s="188" t="s">
        <v>170</v>
      </c>
      <c r="AA906" s="188" t="s">
        <v>235</v>
      </c>
      <c r="AB906" s="206">
        <v>44160</v>
      </c>
      <c r="AC906" s="206">
        <v>44160</v>
      </c>
      <c r="AD906" s="188" t="s">
        <v>2970</v>
      </c>
      <c r="AE906" s="188" t="s">
        <v>2971</v>
      </c>
      <c r="AF906" s="188" t="s">
        <v>240</v>
      </c>
      <c r="AG906" s="188">
        <v>3</v>
      </c>
    </row>
    <row r="907" spans="1:33">
      <c r="A907" s="188" t="s">
        <v>44</v>
      </c>
      <c r="B907" s="188">
        <v>899999032</v>
      </c>
      <c r="C907" s="188" t="s">
        <v>278</v>
      </c>
      <c r="D907" s="188" t="s">
        <v>279</v>
      </c>
      <c r="E907" s="206">
        <v>44298</v>
      </c>
      <c r="F907" s="187" t="s">
        <v>2972</v>
      </c>
      <c r="G907" s="187" t="s">
        <v>2972</v>
      </c>
      <c r="H907" s="193">
        <v>1331000</v>
      </c>
      <c r="I907" s="206">
        <v>44314</v>
      </c>
      <c r="J907" s="188" t="s">
        <v>2973</v>
      </c>
      <c r="K907" s="193">
        <v>249600</v>
      </c>
      <c r="L907" s="188"/>
      <c r="M907" s="193"/>
      <c r="N907" s="193"/>
      <c r="O907" s="186">
        <f t="shared" si="28"/>
        <v>249600</v>
      </c>
      <c r="P907" s="188"/>
      <c r="Q907" s="193"/>
      <c r="R907" s="193"/>
      <c r="S907" s="186">
        <f t="shared" si="29"/>
        <v>249600</v>
      </c>
      <c r="T907" s="206">
        <v>44405</v>
      </c>
      <c r="U907" s="186">
        <v>249600</v>
      </c>
      <c r="V907" s="186">
        <v>0</v>
      </c>
      <c r="W907" s="186">
        <v>0</v>
      </c>
      <c r="X907" s="186">
        <v>0</v>
      </c>
      <c r="Y907" s="188" t="s">
        <v>237</v>
      </c>
      <c r="Z907" s="188" t="s">
        <v>170</v>
      </c>
      <c r="AA907" s="188" t="s">
        <v>235</v>
      </c>
      <c r="AB907" s="206">
        <v>44237</v>
      </c>
      <c r="AC907" s="206">
        <v>44237</v>
      </c>
      <c r="AD907" s="188" t="s">
        <v>2974</v>
      </c>
      <c r="AE907" s="188" t="s">
        <v>2975</v>
      </c>
      <c r="AF907" s="188" t="s">
        <v>240</v>
      </c>
      <c r="AG907" s="188">
        <v>3</v>
      </c>
    </row>
    <row r="908" spans="1:33">
      <c r="A908" s="188" t="s">
        <v>44</v>
      </c>
      <c r="B908" s="188">
        <v>899999032</v>
      </c>
      <c r="C908" s="188" t="s">
        <v>278</v>
      </c>
      <c r="D908" s="188" t="s">
        <v>279</v>
      </c>
      <c r="E908" s="206">
        <v>44298</v>
      </c>
      <c r="F908" s="187" t="s">
        <v>2976</v>
      </c>
      <c r="G908" s="187" t="s">
        <v>2976</v>
      </c>
      <c r="H908" s="193">
        <v>1208248</v>
      </c>
      <c r="I908" s="206">
        <v>44314</v>
      </c>
      <c r="J908" s="188" t="s">
        <v>2977</v>
      </c>
      <c r="K908" s="193">
        <v>56000</v>
      </c>
      <c r="L908" s="188"/>
      <c r="M908" s="193"/>
      <c r="N908" s="193"/>
      <c r="O908" s="186">
        <f t="shared" si="28"/>
        <v>56000</v>
      </c>
      <c r="P908" s="188"/>
      <c r="Q908" s="193"/>
      <c r="R908" s="193"/>
      <c r="S908" s="186">
        <f t="shared" si="29"/>
        <v>56000</v>
      </c>
      <c r="T908" s="206">
        <v>44405</v>
      </c>
      <c r="U908" s="186">
        <v>56000</v>
      </c>
      <c r="V908" s="186">
        <v>0</v>
      </c>
      <c r="W908" s="186">
        <v>0</v>
      </c>
      <c r="X908" s="186">
        <v>0</v>
      </c>
      <c r="Y908" s="188" t="s">
        <v>237</v>
      </c>
      <c r="Z908" s="188" t="s">
        <v>170</v>
      </c>
      <c r="AA908" s="188" t="s">
        <v>235</v>
      </c>
      <c r="AB908" s="206">
        <v>44265</v>
      </c>
      <c r="AC908" s="206">
        <v>44265</v>
      </c>
      <c r="AD908" s="188" t="s">
        <v>2978</v>
      </c>
      <c r="AE908" s="188" t="s">
        <v>2979</v>
      </c>
      <c r="AF908" s="188" t="s">
        <v>240</v>
      </c>
      <c r="AG908" s="188">
        <v>3</v>
      </c>
    </row>
    <row r="909" spans="1:33">
      <c r="A909" s="188" t="s">
        <v>44</v>
      </c>
      <c r="B909" s="188">
        <v>899999032</v>
      </c>
      <c r="C909" s="188" t="s">
        <v>278</v>
      </c>
      <c r="D909" s="188" t="s">
        <v>279</v>
      </c>
      <c r="E909" s="206">
        <v>44298</v>
      </c>
      <c r="F909" s="187" t="s">
        <v>2980</v>
      </c>
      <c r="G909" s="187" t="s">
        <v>2980</v>
      </c>
      <c r="H909" s="193">
        <v>560600</v>
      </c>
      <c r="I909" s="206">
        <v>44314</v>
      </c>
      <c r="J909" s="188" t="s">
        <v>2981</v>
      </c>
      <c r="K909" s="193">
        <v>28000</v>
      </c>
      <c r="L909" s="188"/>
      <c r="M909" s="193"/>
      <c r="N909" s="193"/>
      <c r="O909" s="186">
        <f t="shared" si="28"/>
        <v>28000</v>
      </c>
      <c r="P909" s="188"/>
      <c r="Q909" s="193"/>
      <c r="R909" s="193"/>
      <c r="S909" s="186">
        <f t="shared" si="29"/>
        <v>28000</v>
      </c>
      <c r="T909" s="206">
        <v>44405</v>
      </c>
      <c r="U909" s="186">
        <v>28000</v>
      </c>
      <c r="V909" s="186">
        <v>0</v>
      </c>
      <c r="W909" s="186">
        <v>0</v>
      </c>
      <c r="X909" s="186">
        <v>0</v>
      </c>
      <c r="Y909" s="188" t="s">
        <v>237</v>
      </c>
      <c r="Z909" s="188" t="s">
        <v>275</v>
      </c>
      <c r="AA909" s="188" t="s">
        <v>94</v>
      </c>
      <c r="AB909" s="206">
        <v>44270</v>
      </c>
      <c r="AC909" s="206">
        <v>44270</v>
      </c>
      <c r="AD909" s="188" t="s">
        <v>2982</v>
      </c>
      <c r="AE909" s="188" t="s">
        <v>2979</v>
      </c>
      <c r="AF909" s="188" t="s">
        <v>240</v>
      </c>
      <c r="AG909" s="188">
        <v>3</v>
      </c>
    </row>
    <row r="910" spans="1:33">
      <c r="A910" s="188" t="s">
        <v>44</v>
      </c>
      <c r="B910" s="188">
        <v>899999032</v>
      </c>
      <c r="C910" s="188" t="s">
        <v>278</v>
      </c>
      <c r="D910" s="188" t="s">
        <v>279</v>
      </c>
      <c r="E910" s="206">
        <v>44298</v>
      </c>
      <c r="F910" s="187" t="s">
        <v>2983</v>
      </c>
      <c r="G910" s="187" t="s">
        <v>2983</v>
      </c>
      <c r="H910" s="193">
        <v>704746</v>
      </c>
      <c r="I910" s="206">
        <v>44315</v>
      </c>
      <c r="J910" s="188" t="s">
        <v>2984</v>
      </c>
      <c r="K910" s="193">
        <v>46446</v>
      </c>
      <c r="L910" s="188"/>
      <c r="M910" s="193"/>
      <c r="N910" s="193"/>
      <c r="O910" s="186">
        <f t="shared" si="28"/>
        <v>46446</v>
      </c>
      <c r="P910" s="188"/>
      <c r="Q910" s="193"/>
      <c r="R910" s="193"/>
      <c r="S910" s="186">
        <f t="shared" si="29"/>
        <v>46446</v>
      </c>
      <c r="T910" s="206">
        <v>44405</v>
      </c>
      <c r="U910" s="186">
        <v>46446</v>
      </c>
      <c r="V910" s="186">
        <v>0</v>
      </c>
      <c r="W910" s="186">
        <v>0</v>
      </c>
      <c r="X910" s="186">
        <v>0</v>
      </c>
      <c r="Y910" s="188" t="s">
        <v>237</v>
      </c>
      <c r="Z910" s="188" t="s">
        <v>826</v>
      </c>
      <c r="AA910" s="188" t="s">
        <v>2985</v>
      </c>
      <c r="AB910" s="206">
        <v>44274</v>
      </c>
      <c r="AC910" s="206">
        <v>44274</v>
      </c>
      <c r="AD910" s="188" t="s">
        <v>2986</v>
      </c>
      <c r="AE910" s="188" t="s">
        <v>2987</v>
      </c>
      <c r="AF910" s="188" t="s">
        <v>240</v>
      </c>
      <c r="AG910" s="188">
        <v>3</v>
      </c>
    </row>
    <row r="911" spans="1:33">
      <c r="A911" s="188" t="s">
        <v>44</v>
      </c>
      <c r="B911" s="188">
        <v>899999032</v>
      </c>
      <c r="C911" s="188" t="s">
        <v>278</v>
      </c>
      <c r="D911" s="188" t="s">
        <v>279</v>
      </c>
      <c r="E911" s="206">
        <v>44298</v>
      </c>
      <c r="F911" s="187" t="s">
        <v>2988</v>
      </c>
      <c r="G911" s="187" t="s">
        <v>2988</v>
      </c>
      <c r="H911" s="193">
        <v>472576</v>
      </c>
      <c r="I911" s="206">
        <v>44315</v>
      </c>
      <c r="J911" s="188" t="s">
        <v>2989</v>
      </c>
      <c r="K911" s="193">
        <v>37676</v>
      </c>
      <c r="L911" s="188"/>
      <c r="M911" s="193"/>
      <c r="N911" s="193"/>
      <c r="O911" s="186">
        <f t="shared" si="28"/>
        <v>37676</v>
      </c>
      <c r="P911" s="188"/>
      <c r="Q911" s="193"/>
      <c r="R911" s="193"/>
      <c r="S911" s="186">
        <f t="shared" si="29"/>
        <v>37676</v>
      </c>
      <c r="T911" s="206">
        <v>44405</v>
      </c>
      <c r="U911" s="186">
        <v>37676</v>
      </c>
      <c r="V911" s="186">
        <v>0</v>
      </c>
      <c r="W911" s="186">
        <v>0</v>
      </c>
      <c r="X911" s="186">
        <v>0</v>
      </c>
      <c r="Y911" s="188" t="s">
        <v>237</v>
      </c>
      <c r="Z911" s="188" t="s">
        <v>170</v>
      </c>
      <c r="AA911" s="188" t="s">
        <v>581</v>
      </c>
      <c r="AB911" s="206">
        <v>44282</v>
      </c>
      <c r="AC911" s="206">
        <v>44282</v>
      </c>
      <c r="AD911" s="188" t="s">
        <v>2990</v>
      </c>
      <c r="AE911" s="188" t="s">
        <v>2991</v>
      </c>
      <c r="AF911" s="188" t="s">
        <v>240</v>
      </c>
      <c r="AG911" s="188">
        <v>3</v>
      </c>
    </row>
    <row r="912" spans="1:33">
      <c r="A912" s="188" t="s">
        <v>44</v>
      </c>
      <c r="B912" s="188">
        <v>899999032</v>
      </c>
      <c r="C912" s="188" t="s">
        <v>278</v>
      </c>
      <c r="D912" s="188" t="s">
        <v>279</v>
      </c>
      <c r="E912" s="206">
        <v>44298</v>
      </c>
      <c r="F912" s="187" t="s">
        <v>2992</v>
      </c>
      <c r="G912" s="187" t="s">
        <v>2992</v>
      </c>
      <c r="H912" s="193">
        <v>736568</v>
      </c>
      <c r="I912" s="206">
        <v>44315</v>
      </c>
      <c r="J912" s="188" t="s">
        <v>2993</v>
      </c>
      <c r="K912" s="193">
        <v>456200</v>
      </c>
      <c r="L912" s="188"/>
      <c r="M912" s="193"/>
      <c r="N912" s="193"/>
      <c r="O912" s="186">
        <f t="shared" si="28"/>
        <v>456200</v>
      </c>
      <c r="P912" s="188"/>
      <c r="Q912" s="193"/>
      <c r="R912" s="193"/>
      <c r="S912" s="186">
        <f t="shared" si="29"/>
        <v>456200</v>
      </c>
      <c r="T912" s="206">
        <v>44405</v>
      </c>
      <c r="U912" s="186">
        <v>456200</v>
      </c>
      <c r="V912" s="186">
        <v>0</v>
      </c>
      <c r="W912" s="186">
        <v>0</v>
      </c>
      <c r="X912" s="186">
        <v>0</v>
      </c>
      <c r="Y912" s="188" t="s">
        <v>237</v>
      </c>
      <c r="Z912" s="188" t="s">
        <v>170</v>
      </c>
      <c r="AA912" s="188" t="s">
        <v>235</v>
      </c>
      <c r="AB912" s="206">
        <v>44280</v>
      </c>
      <c r="AC912" s="206">
        <v>44280</v>
      </c>
      <c r="AD912" s="188" t="s">
        <v>2994</v>
      </c>
      <c r="AE912" s="188" t="s">
        <v>2995</v>
      </c>
      <c r="AF912" s="188" t="s">
        <v>240</v>
      </c>
      <c r="AG912" s="188">
        <v>3</v>
      </c>
    </row>
    <row r="913" spans="1:33">
      <c r="A913" s="188" t="s">
        <v>44</v>
      </c>
      <c r="B913" s="188">
        <v>899999032</v>
      </c>
      <c r="C913" s="188" t="s">
        <v>278</v>
      </c>
      <c r="D913" s="188" t="s">
        <v>279</v>
      </c>
      <c r="E913" s="206">
        <v>44298</v>
      </c>
      <c r="F913" s="187" t="s">
        <v>2996</v>
      </c>
      <c r="G913" s="187" t="s">
        <v>2996</v>
      </c>
      <c r="H913" s="193">
        <v>2863736</v>
      </c>
      <c r="I913" s="206">
        <v>44315</v>
      </c>
      <c r="J913" s="188" t="s">
        <v>2997</v>
      </c>
      <c r="K913" s="193">
        <v>112820</v>
      </c>
      <c r="L913" s="188"/>
      <c r="M913" s="193"/>
      <c r="N913" s="193"/>
      <c r="O913" s="186">
        <f t="shared" si="28"/>
        <v>112820</v>
      </c>
      <c r="P913" s="188"/>
      <c r="Q913" s="193"/>
      <c r="R913" s="193"/>
      <c r="S913" s="186">
        <f t="shared" si="29"/>
        <v>112820</v>
      </c>
      <c r="T913" s="206">
        <v>44405</v>
      </c>
      <c r="U913" s="186">
        <v>112820</v>
      </c>
      <c r="V913" s="186">
        <v>0</v>
      </c>
      <c r="W913" s="186">
        <v>0</v>
      </c>
      <c r="X913" s="186">
        <v>0</v>
      </c>
      <c r="Y913" s="188" t="s">
        <v>237</v>
      </c>
      <c r="Z913" s="188" t="s">
        <v>170</v>
      </c>
      <c r="AA913" s="188" t="s">
        <v>235</v>
      </c>
      <c r="AB913" s="206">
        <v>44265</v>
      </c>
      <c r="AC913" s="206">
        <v>44265</v>
      </c>
      <c r="AD913" s="188" t="s">
        <v>2998</v>
      </c>
      <c r="AE913" s="188" t="s">
        <v>2999</v>
      </c>
      <c r="AF913" s="188" t="s">
        <v>240</v>
      </c>
      <c r="AG913" s="188">
        <v>3</v>
      </c>
    </row>
    <row r="914" spans="1:33">
      <c r="A914" s="188" t="s">
        <v>44</v>
      </c>
      <c r="B914" s="188">
        <v>899999032</v>
      </c>
      <c r="C914" s="188" t="s">
        <v>278</v>
      </c>
      <c r="D914" s="188" t="s">
        <v>279</v>
      </c>
      <c r="E914" s="206">
        <v>44298</v>
      </c>
      <c r="F914" s="187" t="s">
        <v>3000</v>
      </c>
      <c r="G914" s="187" t="s">
        <v>3000</v>
      </c>
      <c r="H914" s="193">
        <v>1275558</v>
      </c>
      <c r="I914" s="206">
        <v>44316</v>
      </c>
      <c r="J914" s="188" t="s">
        <v>3001</v>
      </c>
      <c r="K914" s="193">
        <v>18000</v>
      </c>
      <c r="L914" s="188"/>
      <c r="M914" s="193"/>
      <c r="N914" s="193"/>
      <c r="O914" s="186">
        <f t="shared" si="28"/>
        <v>18000</v>
      </c>
      <c r="P914" s="188"/>
      <c r="Q914" s="193"/>
      <c r="R914" s="193"/>
      <c r="S914" s="186">
        <f t="shared" si="29"/>
        <v>18000</v>
      </c>
      <c r="T914" s="206">
        <v>44405</v>
      </c>
      <c r="U914" s="186">
        <v>18000</v>
      </c>
      <c r="V914" s="186">
        <v>0</v>
      </c>
      <c r="W914" s="186">
        <v>0</v>
      </c>
      <c r="X914" s="186">
        <v>0</v>
      </c>
      <c r="Y914" s="188" t="s">
        <v>237</v>
      </c>
      <c r="Z914" s="188" t="s">
        <v>170</v>
      </c>
      <c r="AA914" s="188" t="s">
        <v>235</v>
      </c>
      <c r="AB914" s="206">
        <v>44255</v>
      </c>
      <c r="AC914" s="206">
        <v>44256</v>
      </c>
      <c r="AD914" s="188" t="s">
        <v>3002</v>
      </c>
      <c r="AE914" s="188" t="s">
        <v>3003</v>
      </c>
      <c r="AF914" s="188" t="s">
        <v>240</v>
      </c>
      <c r="AG914" s="188">
        <v>3</v>
      </c>
    </row>
    <row r="915" spans="1:33">
      <c r="A915" s="188" t="s">
        <v>44</v>
      </c>
      <c r="B915" s="188">
        <v>899999032</v>
      </c>
      <c r="C915" s="188" t="s">
        <v>278</v>
      </c>
      <c r="D915" s="188" t="s">
        <v>279</v>
      </c>
      <c r="E915" s="206">
        <v>44298</v>
      </c>
      <c r="F915" s="187" t="s">
        <v>3004</v>
      </c>
      <c r="G915" s="187" t="s">
        <v>3004</v>
      </c>
      <c r="H915" s="193">
        <v>2521485</v>
      </c>
      <c r="I915" s="206">
        <v>44316</v>
      </c>
      <c r="J915" s="188" t="s">
        <v>3005</v>
      </c>
      <c r="K915" s="193">
        <v>199200</v>
      </c>
      <c r="L915" s="188"/>
      <c r="M915" s="193"/>
      <c r="N915" s="193"/>
      <c r="O915" s="186">
        <f t="shared" si="28"/>
        <v>199200</v>
      </c>
      <c r="P915" s="188"/>
      <c r="Q915" s="193"/>
      <c r="R915" s="193"/>
      <c r="S915" s="186">
        <f t="shared" si="29"/>
        <v>199200</v>
      </c>
      <c r="T915" s="206">
        <v>44405</v>
      </c>
      <c r="U915" s="186">
        <v>199200</v>
      </c>
      <c r="V915" s="186">
        <v>0</v>
      </c>
      <c r="W915" s="186">
        <v>0</v>
      </c>
      <c r="X915" s="186">
        <v>0</v>
      </c>
      <c r="Y915" s="188" t="s">
        <v>237</v>
      </c>
      <c r="Z915" s="188" t="s">
        <v>170</v>
      </c>
      <c r="AA915" s="188" t="s">
        <v>331</v>
      </c>
      <c r="AB915" s="206">
        <v>44259</v>
      </c>
      <c r="AC915" s="206">
        <v>44263</v>
      </c>
      <c r="AD915" s="188" t="s">
        <v>3006</v>
      </c>
      <c r="AE915" s="188" t="s">
        <v>3007</v>
      </c>
      <c r="AF915" s="188" t="s">
        <v>240</v>
      </c>
      <c r="AG915" s="188">
        <v>3</v>
      </c>
    </row>
    <row r="916" spans="1:33">
      <c r="A916" s="188" t="s">
        <v>44</v>
      </c>
      <c r="B916" s="188">
        <v>899999032</v>
      </c>
      <c r="C916" s="188" t="s">
        <v>278</v>
      </c>
      <c r="D916" s="188" t="s">
        <v>279</v>
      </c>
      <c r="E916" s="206">
        <v>44298</v>
      </c>
      <c r="F916" s="187" t="s">
        <v>3008</v>
      </c>
      <c r="G916" s="187" t="s">
        <v>3008</v>
      </c>
      <c r="H916" s="193">
        <v>1789699</v>
      </c>
      <c r="I916" s="206">
        <v>44316</v>
      </c>
      <c r="J916" s="188" t="s">
        <v>3009</v>
      </c>
      <c r="K916" s="193">
        <v>361900</v>
      </c>
      <c r="L916" s="188"/>
      <c r="M916" s="193"/>
      <c r="N916" s="193"/>
      <c r="O916" s="186">
        <f t="shared" si="28"/>
        <v>361900</v>
      </c>
      <c r="P916" s="188"/>
      <c r="Q916" s="193"/>
      <c r="R916" s="193"/>
      <c r="S916" s="186">
        <f t="shared" si="29"/>
        <v>361900</v>
      </c>
      <c r="T916" s="206">
        <v>44405</v>
      </c>
      <c r="U916" s="186">
        <v>300700</v>
      </c>
      <c r="V916" s="186">
        <v>61200</v>
      </c>
      <c r="W916" s="186">
        <v>0</v>
      </c>
      <c r="X916" s="186">
        <v>0</v>
      </c>
      <c r="Y916" s="188" t="s">
        <v>237</v>
      </c>
      <c r="Z916" s="188" t="s">
        <v>170</v>
      </c>
      <c r="AA916" s="188" t="s">
        <v>235</v>
      </c>
      <c r="AB916" s="206">
        <v>44280</v>
      </c>
      <c r="AC916" s="206">
        <v>44281</v>
      </c>
      <c r="AD916" s="188" t="s">
        <v>3010</v>
      </c>
      <c r="AE916" s="188" t="s">
        <v>3011</v>
      </c>
      <c r="AF916" s="188" t="s">
        <v>240</v>
      </c>
      <c r="AG916" s="188">
        <v>3</v>
      </c>
    </row>
    <row r="917" spans="1:33">
      <c r="A917" s="188" t="s">
        <v>44</v>
      </c>
      <c r="B917" s="188">
        <v>899999032</v>
      </c>
      <c r="C917" s="188" t="s">
        <v>278</v>
      </c>
      <c r="D917" s="188" t="s">
        <v>279</v>
      </c>
      <c r="E917" s="206">
        <v>44298</v>
      </c>
      <c r="F917" s="187" t="s">
        <v>3012</v>
      </c>
      <c r="G917" s="187" t="s">
        <v>3012</v>
      </c>
      <c r="H917" s="193">
        <v>2011289</v>
      </c>
      <c r="I917" s="206">
        <v>44319</v>
      </c>
      <c r="J917" s="188" t="s">
        <v>3013</v>
      </c>
      <c r="K917" s="193">
        <v>127000</v>
      </c>
      <c r="L917" s="188"/>
      <c r="M917" s="193"/>
      <c r="N917" s="193"/>
      <c r="O917" s="186">
        <f t="shared" si="28"/>
        <v>127000</v>
      </c>
      <c r="P917" s="188"/>
      <c r="Q917" s="193"/>
      <c r="R917" s="193"/>
      <c r="S917" s="186">
        <f t="shared" si="29"/>
        <v>127000</v>
      </c>
      <c r="T917" s="206">
        <v>44405</v>
      </c>
      <c r="U917" s="186">
        <v>127000</v>
      </c>
      <c r="V917" s="186">
        <v>0</v>
      </c>
      <c r="W917" s="186">
        <v>0</v>
      </c>
      <c r="X917" s="186">
        <v>0</v>
      </c>
      <c r="Y917" s="188" t="s">
        <v>237</v>
      </c>
      <c r="Z917" s="188" t="s">
        <v>170</v>
      </c>
      <c r="AA917" s="188" t="s">
        <v>235</v>
      </c>
      <c r="AB917" s="206">
        <v>44274</v>
      </c>
      <c r="AC917" s="206">
        <v>44275</v>
      </c>
      <c r="AD917" s="188" t="s">
        <v>3014</v>
      </c>
      <c r="AE917" s="188" t="s">
        <v>3015</v>
      </c>
      <c r="AF917" s="188" t="s">
        <v>240</v>
      </c>
      <c r="AG917" s="188">
        <v>3</v>
      </c>
    </row>
    <row r="918" spans="1:33">
      <c r="A918" s="188" t="s">
        <v>44</v>
      </c>
      <c r="B918" s="188">
        <v>899999032</v>
      </c>
      <c r="C918" s="188" t="s">
        <v>278</v>
      </c>
      <c r="D918" s="188" t="s">
        <v>279</v>
      </c>
      <c r="E918" s="206">
        <v>44298</v>
      </c>
      <c r="F918" s="187" t="s">
        <v>3016</v>
      </c>
      <c r="G918" s="187" t="s">
        <v>3016</v>
      </c>
      <c r="H918" s="193">
        <v>1546900</v>
      </c>
      <c r="I918" s="206">
        <v>44319</v>
      </c>
      <c r="J918" s="188" t="s">
        <v>3017</v>
      </c>
      <c r="K918" s="193">
        <v>496100</v>
      </c>
      <c r="L918" s="188"/>
      <c r="M918" s="193"/>
      <c r="N918" s="193"/>
      <c r="O918" s="186">
        <f t="shared" si="28"/>
        <v>496100</v>
      </c>
      <c r="P918" s="188"/>
      <c r="Q918" s="193"/>
      <c r="R918" s="193"/>
      <c r="S918" s="186">
        <f t="shared" si="29"/>
        <v>496100</v>
      </c>
      <c r="T918" s="206">
        <v>44405</v>
      </c>
      <c r="U918" s="186">
        <v>496100</v>
      </c>
      <c r="V918" s="186">
        <v>0</v>
      </c>
      <c r="W918" s="186">
        <v>0</v>
      </c>
      <c r="X918" s="186">
        <v>0</v>
      </c>
      <c r="Y918" s="188" t="s">
        <v>237</v>
      </c>
      <c r="Z918" s="188" t="s">
        <v>170</v>
      </c>
      <c r="AA918" s="188" t="s">
        <v>235</v>
      </c>
      <c r="AB918" s="206">
        <v>44280</v>
      </c>
      <c r="AC918" s="206">
        <v>44280</v>
      </c>
      <c r="AD918" s="188" t="s">
        <v>3018</v>
      </c>
      <c r="AE918" s="188" t="s">
        <v>3019</v>
      </c>
      <c r="AF918" s="188" t="s">
        <v>240</v>
      </c>
      <c r="AG918" s="188">
        <v>3</v>
      </c>
    </row>
    <row r="919" spans="1:33">
      <c r="A919" s="188" t="s">
        <v>44</v>
      </c>
      <c r="B919" s="188">
        <v>899999032</v>
      </c>
      <c r="C919" s="188" t="s">
        <v>278</v>
      </c>
      <c r="D919" s="188" t="s">
        <v>279</v>
      </c>
      <c r="E919" s="206">
        <v>44298</v>
      </c>
      <c r="F919" s="187" t="s">
        <v>3020</v>
      </c>
      <c r="G919" s="187" t="s">
        <v>3020</v>
      </c>
      <c r="H919" s="193">
        <v>2492094</v>
      </c>
      <c r="I919" s="206">
        <v>44319</v>
      </c>
      <c r="J919" s="188" t="s">
        <v>3021</v>
      </c>
      <c r="K919" s="193">
        <v>481200</v>
      </c>
      <c r="L919" s="188"/>
      <c r="M919" s="193"/>
      <c r="N919" s="193"/>
      <c r="O919" s="186">
        <f t="shared" si="28"/>
        <v>481200</v>
      </c>
      <c r="P919" s="188"/>
      <c r="Q919" s="193"/>
      <c r="R919" s="193"/>
      <c r="S919" s="186">
        <f t="shared" si="29"/>
        <v>481200</v>
      </c>
      <c r="T919" s="206">
        <v>44405</v>
      </c>
      <c r="U919" s="186">
        <v>384000</v>
      </c>
      <c r="V919" s="186">
        <v>97200</v>
      </c>
      <c r="W919" s="186">
        <v>0</v>
      </c>
      <c r="X919" s="186">
        <v>0</v>
      </c>
      <c r="Y919" s="188" t="s">
        <v>237</v>
      </c>
      <c r="Z919" s="188" t="s">
        <v>170</v>
      </c>
      <c r="AA919" s="188" t="s">
        <v>235</v>
      </c>
      <c r="AB919" s="206">
        <v>44280</v>
      </c>
      <c r="AC919" s="206">
        <v>44281</v>
      </c>
      <c r="AD919" s="188" t="s">
        <v>3022</v>
      </c>
      <c r="AE919" s="188" t="s">
        <v>3023</v>
      </c>
      <c r="AF919" s="188" t="s">
        <v>240</v>
      </c>
      <c r="AG919" s="188">
        <v>3</v>
      </c>
    </row>
    <row r="920" spans="1:33">
      <c r="A920" s="188" t="s">
        <v>28</v>
      </c>
      <c r="B920" s="188">
        <v>800006850</v>
      </c>
      <c r="C920" s="188" t="s">
        <v>170</v>
      </c>
      <c r="D920" s="188" t="s">
        <v>235</v>
      </c>
      <c r="E920" s="206">
        <v>43381</v>
      </c>
      <c r="F920" s="187">
        <v>4928135</v>
      </c>
      <c r="G920" s="187">
        <v>4928135</v>
      </c>
      <c r="H920" s="193">
        <v>354450</v>
      </c>
      <c r="I920" s="206">
        <v>43403</v>
      </c>
      <c r="J920" s="188" t="s">
        <v>3024</v>
      </c>
      <c r="K920" s="193">
        <v>129472</v>
      </c>
      <c r="L920" s="206">
        <v>43418</v>
      </c>
      <c r="M920" s="193">
        <v>129472</v>
      </c>
      <c r="N920" s="193">
        <v>0</v>
      </c>
      <c r="O920" s="186">
        <f t="shared" si="28"/>
        <v>0</v>
      </c>
      <c r="P920" s="188"/>
      <c r="Q920" s="193"/>
      <c r="R920" s="193"/>
      <c r="S920" s="186">
        <f t="shared" si="29"/>
        <v>0</v>
      </c>
      <c r="T920" s="188"/>
      <c r="U920" s="186">
        <v>0</v>
      </c>
      <c r="V920" s="186">
        <v>0</v>
      </c>
      <c r="W920" s="186">
        <v>0</v>
      </c>
      <c r="X920" s="186">
        <v>0</v>
      </c>
      <c r="Y920" s="188" t="s">
        <v>237</v>
      </c>
      <c r="Z920" s="188" t="s">
        <v>596</v>
      </c>
      <c r="AA920" s="188" t="s">
        <v>732</v>
      </c>
      <c r="AB920" s="206">
        <v>43367</v>
      </c>
      <c r="AC920" s="206">
        <v>43368</v>
      </c>
      <c r="AD920" s="188" t="s">
        <v>3025</v>
      </c>
      <c r="AE920" s="188" t="s">
        <v>3026</v>
      </c>
      <c r="AF920" s="188" t="s">
        <v>240</v>
      </c>
      <c r="AG920" s="188">
        <v>3</v>
      </c>
    </row>
    <row r="921" spans="1:33">
      <c r="A921" s="188" t="s">
        <v>28</v>
      </c>
      <c r="B921" s="188">
        <v>800006850</v>
      </c>
      <c r="C921" s="188" t="s">
        <v>170</v>
      </c>
      <c r="D921" s="188" t="s">
        <v>235</v>
      </c>
      <c r="E921" s="206">
        <v>43993</v>
      </c>
      <c r="F921" s="187">
        <v>5557282</v>
      </c>
      <c r="G921" s="187">
        <v>5557282</v>
      </c>
      <c r="H921" s="193">
        <v>334000</v>
      </c>
      <c r="I921" s="206">
        <v>44018</v>
      </c>
      <c r="J921" s="188" t="s">
        <v>3027</v>
      </c>
      <c r="K921" s="193">
        <v>334000</v>
      </c>
      <c r="L921" s="206">
        <v>44046</v>
      </c>
      <c r="M921" s="193">
        <v>0</v>
      </c>
      <c r="N921" s="193">
        <v>0</v>
      </c>
      <c r="O921" s="186">
        <f t="shared" si="28"/>
        <v>334000</v>
      </c>
      <c r="P921" s="188"/>
      <c r="Q921" s="193"/>
      <c r="R921" s="193"/>
      <c r="S921" s="186">
        <f t="shared" si="29"/>
        <v>334000</v>
      </c>
      <c r="T921" s="206">
        <v>44104</v>
      </c>
      <c r="U921" s="186">
        <v>334000</v>
      </c>
      <c r="V921" s="186">
        <v>0</v>
      </c>
      <c r="W921" s="186">
        <v>0</v>
      </c>
      <c r="X921" s="186">
        <v>0</v>
      </c>
      <c r="Y921" s="188" t="s">
        <v>237</v>
      </c>
      <c r="Z921" s="188" t="s">
        <v>170</v>
      </c>
      <c r="AA921" s="188" t="s">
        <v>235</v>
      </c>
      <c r="AB921" s="206">
        <v>43971</v>
      </c>
      <c r="AC921" s="206">
        <v>43971</v>
      </c>
      <c r="AD921" s="188" t="s">
        <v>2605</v>
      </c>
      <c r="AE921" s="188" t="s">
        <v>2962</v>
      </c>
      <c r="AF921" s="188" t="s">
        <v>240</v>
      </c>
      <c r="AG921" s="188">
        <v>3</v>
      </c>
    </row>
    <row r="922" spans="1:33">
      <c r="A922" s="188" t="s">
        <v>28</v>
      </c>
      <c r="B922" s="188">
        <v>800006850</v>
      </c>
      <c r="C922" s="188" t="s">
        <v>170</v>
      </c>
      <c r="D922" s="188" t="s">
        <v>235</v>
      </c>
      <c r="E922" s="206">
        <v>43993</v>
      </c>
      <c r="F922" s="187">
        <v>5557266</v>
      </c>
      <c r="G922" s="187">
        <v>5557266</v>
      </c>
      <c r="H922" s="193">
        <v>334000</v>
      </c>
      <c r="I922" s="206">
        <v>44018</v>
      </c>
      <c r="J922" s="188" t="s">
        <v>3028</v>
      </c>
      <c r="K922" s="193">
        <v>334000</v>
      </c>
      <c r="L922" s="206">
        <v>44046</v>
      </c>
      <c r="M922" s="193">
        <v>0</v>
      </c>
      <c r="N922" s="193">
        <v>0</v>
      </c>
      <c r="O922" s="186">
        <f t="shared" si="28"/>
        <v>334000</v>
      </c>
      <c r="P922" s="188"/>
      <c r="Q922" s="193"/>
      <c r="R922" s="193"/>
      <c r="S922" s="186">
        <f t="shared" si="29"/>
        <v>334000</v>
      </c>
      <c r="T922" s="206">
        <v>44104</v>
      </c>
      <c r="U922" s="186">
        <v>334000</v>
      </c>
      <c r="V922" s="186">
        <v>0</v>
      </c>
      <c r="W922" s="186">
        <v>0</v>
      </c>
      <c r="X922" s="186">
        <v>0</v>
      </c>
      <c r="Y922" s="188" t="s">
        <v>237</v>
      </c>
      <c r="Z922" s="188" t="s">
        <v>170</v>
      </c>
      <c r="AA922" s="188" t="s">
        <v>235</v>
      </c>
      <c r="AB922" s="206">
        <v>43971</v>
      </c>
      <c r="AC922" s="206">
        <v>43971</v>
      </c>
      <c r="AD922" s="188" t="s">
        <v>2605</v>
      </c>
      <c r="AE922" s="188" t="s">
        <v>2959</v>
      </c>
      <c r="AF922" s="188" t="s">
        <v>240</v>
      </c>
      <c r="AG922" s="188">
        <v>3</v>
      </c>
    </row>
    <row r="923" spans="1:33">
      <c r="A923" s="188" t="s">
        <v>44</v>
      </c>
      <c r="B923" s="188">
        <v>899999032</v>
      </c>
      <c r="C923" s="188" t="s">
        <v>278</v>
      </c>
      <c r="D923" s="188" t="s">
        <v>279</v>
      </c>
      <c r="E923" s="206">
        <v>44719</v>
      </c>
      <c r="F923" s="187" t="s">
        <v>3029</v>
      </c>
      <c r="G923" s="187" t="s">
        <v>3029</v>
      </c>
      <c r="H923" s="193">
        <v>1086062</v>
      </c>
      <c r="I923" s="206">
        <v>44740</v>
      </c>
      <c r="J923" s="188" t="s">
        <v>3030</v>
      </c>
      <c r="K923" s="193">
        <v>687900</v>
      </c>
      <c r="L923" s="188"/>
      <c r="M923" s="193"/>
      <c r="N923" s="193"/>
      <c r="O923" s="186">
        <f t="shared" si="28"/>
        <v>687900</v>
      </c>
      <c r="P923" s="188"/>
      <c r="Q923" s="193"/>
      <c r="R923" s="193"/>
      <c r="S923" s="186">
        <f t="shared" si="29"/>
        <v>687900</v>
      </c>
      <c r="T923" s="188"/>
      <c r="U923" s="186">
        <v>0</v>
      </c>
      <c r="V923" s="186">
        <v>0</v>
      </c>
      <c r="W923" s="186">
        <v>0</v>
      </c>
      <c r="X923" s="186">
        <v>687900</v>
      </c>
      <c r="Y923" s="188" t="s">
        <v>237</v>
      </c>
      <c r="Z923" s="188" t="s">
        <v>275</v>
      </c>
      <c r="AA923" s="188" t="s">
        <v>94</v>
      </c>
      <c r="AB923" s="206">
        <v>44704</v>
      </c>
      <c r="AC923" s="206">
        <v>44704</v>
      </c>
      <c r="AD923" s="188" t="s">
        <v>3031</v>
      </c>
      <c r="AE923" s="188"/>
      <c r="AF923" s="188" t="s">
        <v>267</v>
      </c>
      <c r="AG923" s="188">
        <v>3</v>
      </c>
    </row>
    <row r="924" spans="1:33">
      <c r="A924" s="188" t="s">
        <v>260</v>
      </c>
      <c r="B924" s="188">
        <v>899999151</v>
      </c>
      <c r="C924" s="188" t="s">
        <v>170</v>
      </c>
      <c r="D924" s="188" t="s">
        <v>261</v>
      </c>
      <c r="E924" s="206">
        <v>43180</v>
      </c>
      <c r="F924" s="187" t="s">
        <v>3032</v>
      </c>
      <c r="G924" s="187" t="s">
        <v>3032</v>
      </c>
      <c r="H924" s="193">
        <v>1082716</v>
      </c>
      <c r="I924" s="206">
        <v>43192</v>
      </c>
      <c r="J924" s="188" t="s">
        <v>3033</v>
      </c>
      <c r="K924" s="193">
        <v>1082716</v>
      </c>
      <c r="L924" s="206">
        <v>43305</v>
      </c>
      <c r="M924" s="193">
        <v>0</v>
      </c>
      <c r="N924" s="193">
        <v>0</v>
      </c>
      <c r="O924" s="186">
        <f t="shared" si="28"/>
        <v>1082716</v>
      </c>
      <c r="P924" s="188"/>
      <c r="Q924" s="193"/>
      <c r="R924" s="193"/>
      <c r="S924" s="186">
        <f t="shared" si="29"/>
        <v>1082716</v>
      </c>
      <c r="T924" s="206">
        <v>43598</v>
      </c>
      <c r="U924" s="186">
        <v>1082716</v>
      </c>
      <c r="V924" s="186">
        <v>0</v>
      </c>
      <c r="W924" s="186">
        <v>0</v>
      </c>
      <c r="X924" s="186">
        <v>0</v>
      </c>
      <c r="Y924" s="188" t="s">
        <v>237</v>
      </c>
      <c r="Z924" s="188" t="s">
        <v>785</v>
      </c>
      <c r="AA924" s="188" t="s">
        <v>3034</v>
      </c>
      <c r="AB924" s="206">
        <v>43135</v>
      </c>
      <c r="AC924" s="206">
        <v>43135</v>
      </c>
      <c r="AD924" s="188" t="s">
        <v>3035</v>
      </c>
      <c r="AE924" s="188" t="s">
        <v>3036</v>
      </c>
      <c r="AF924" s="188" t="s">
        <v>240</v>
      </c>
      <c r="AG924" s="188">
        <v>3</v>
      </c>
    </row>
    <row r="925" spans="1:33">
      <c r="A925" s="188" t="s">
        <v>28</v>
      </c>
      <c r="B925" s="188">
        <v>800006850</v>
      </c>
      <c r="C925" s="188" t="s">
        <v>170</v>
      </c>
      <c r="D925" s="188" t="s">
        <v>235</v>
      </c>
      <c r="E925" s="206">
        <v>43145</v>
      </c>
      <c r="F925" s="187">
        <v>4570499</v>
      </c>
      <c r="G925" s="187">
        <v>4570499</v>
      </c>
      <c r="H925" s="193">
        <v>1103192</v>
      </c>
      <c r="I925" s="206">
        <v>43148</v>
      </c>
      <c r="J925" s="188" t="s">
        <v>3037</v>
      </c>
      <c r="K925" s="193">
        <v>686600</v>
      </c>
      <c r="L925" s="206">
        <v>43201</v>
      </c>
      <c r="M925" s="193">
        <v>686600</v>
      </c>
      <c r="N925" s="193">
        <v>0</v>
      </c>
      <c r="O925" s="186">
        <f t="shared" si="28"/>
        <v>0</v>
      </c>
      <c r="P925" s="188"/>
      <c r="Q925" s="193"/>
      <c r="R925" s="193"/>
      <c r="S925" s="186">
        <f t="shared" si="29"/>
        <v>0</v>
      </c>
      <c r="T925" s="188"/>
      <c r="U925" s="186">
        <v>0</v>
      </c>
      <c r="V925" s="186">
        <v>0</v>
      </c>
      <c r="W925" s="186">
        <v>0</v>
      </c>
      <c r="X925" s="186">
        <v>0</v>
      </c>
      <c r="Y925" s="188" t="s">
        <v>237</v>
      </c>
      <c r="Z925" s="188" t="s">
        <v>785</v>
      </c>
      <c r="AA925" s="188" t="s">
        <v>3038</v>
      </c>
      <c r="AB925" s="206">
        <v>43046</v>
      </c>
      <c r="AC925" s="206">
        <v>43047</v>
      </c>
      <c r="AD925" s="188" t="s">
        <v>3039</v>
      </c>
      <c r="AE925" s="188" t="s">
        <v>3040</v>
      </c>
      <c r="AF925" s="188" t="s">
        <v>240</v>
      </c>
      <c r="AG925" s="188">
        <v>3</v>
      </c>
    </row>
    <row r="926" spans="1:33">
      <c r="A926" s="188" t="s">
        <v>28</v>
      </c>
      <c r="B926" s="188">
        <v>800006850</v>
      </c>
      <c r="C926" s="188" t="s">
        <v>170</v>
      </c>
      <c r="D926" s="188" t="s">
        <v>235</v>
      </c>
      <c r="E926" s="206">
        <v>43145</v>
      </c>
      <c r="F926" s="187">
        <v>4601411</v>
      </c>
      <c r="G926" s="187">
        <v>4601411</v>
      </c>
      <c r="H926" s="193">
        <v>1714084</v>
      </c>
      <c r="I926" s="206">
        <v>43164</v>
      </c>
      <c r="J926" s="188" t="s">
        <v>3041</v>
      </c>
      <c r="K926" s="193">
        <v>828658</v>
      </c>
      <c r="L926" s="206">
        <v>43175</v>
      </c>
      <c r="M926" s="193">
        <v>0</v>
      </c>
      <c r="N926" s="193">
        <v>0</v>
      </c>
      <c r="O926" s="186">
        <f t="shared" si="28"/>
        <v>828658</v>
      </c>
      <c r="P926" s="206">
        <v>43193</v>
      </c>
      <c r="Q926" s="193">
        <v>0</v>
      </c>
      <c r="R926" s="193">
        <v>0</v>
      </c>
      <c r="S926" s="186">
        <f t="shared" si="29"/>
        <v>828658</v>
      </c>
      <c r="T926" s="206">
        <v>43675</v>
      </c>
      <c r="U926" s="186">
        <v>828658</v>
      </c>
      <c r="V926" s="186">
        <v>0</v>
      </c>
      <c r="W926" s="186">
        <v>0</v>
      </c>
      <c r="X926" s="186">
        <v>0</v>
      </c>
      <c r="Y926" s="188" t="s">
        <v>237</v>
      </c>
      <c r="Z926" s="188" t="s">
        <v>785</v>
      </c>
      <c r="AA926" s="188" t="s">
        <v>3042</v>
      </c>
      <c r="AB926" s="206">
        <v>43075</v>
      </c>
      <c r="AC926" s="206">
        <v>43076</v>
      </c>
      <c r="AD926" s="188" t="s">
        <v>3043</v>
      </c>
      <c r="AE926" s="188" t="s">
        <v>3044</v>
      </c>
      <c r="AF926" s="188" t="s">
        <v>267</v>
      </c>
      <c r="AG926" s="188">
        <v>3</v>
      </c>
    </row>
    <row r="927" spans="1:33">
      <c r="A927" s="188" t="s">
        <v>28</v>
      </c>
      <c r="B927" s="188">
        <v>800006850</v>
      </c>
      <c r="C927" s="188" t="s">
        <v>170</v>
      </c>
      <c r="D927" s="188" t="s">
        <v>235</v>
      </c>
      <c r="E927" s="206">
        <v>43476</v>
      </c>
      <c r="F927" s="187">
        <v>5033591</v>
      </c>
      <c r="G927" s="187">
        <v>5033591</v>
      </c>
      <c r="H927" s="193">
        <v>1524129</v>
      </c>
      <c r="I927" s="206">
        <v>43493</v>
      </c>
      <c r="J927" s="188" t="s">
        <v>3045</v>
      </c>
      <c r="K927" s="193">
        <v>689684</v>
      </c>
      <c r="L927" s="206">
        <v>43502</v>
      </c>
      <c r="M927" s="193">
        <v>0</v>
      </c>
      <c r="N927" s="193">
        <v>0</v>
      </c>
      <c r="O927" s="186">
        <f t="shared" si="28"/>
        <v>689684</v>
      </c>
      <c r="P927" s="188"/>
      <c r="Q927" s="193"/>
      <c r="R927" s="193"/>
      <c r="S927" s="186">
        <f t="shared" si="29"/>
        <v>689684</v>
      </c>
      <c r="T927" s="206">
        <v>43675</v>
      </c>
      <c r="U927" s="186">
        <v>689684</v>
      </c>
      <c r="V927" s="186">
        <v>0</v>
      </c>
      <c r="W927" s="186">
        <v>0</v>
      </c>
      <c r="X927" s="186">
        <v>0</v>
      </c>
      <c r="Y927" s="188" t="s">
        <v>237</v>
      </c>
      <c r="Z927" s="188" t="s">
        <v>785</v>
      </c>
      <c r="AA927" s="188" t="s">
        <v>3034</v>
      </c>
      <c r="AB927" s="206">
        <v>43452</v>
      </c>
      <c r="AC927" s="206">
        <v>43453</v>
      </c>
      <c r="AD927" s="188" t="s">
        <v>3046</v>
      </c>
      <c r="AE927" s="188" t="s">
        <v>3047</v>
      </c>
      <c r="AF927" s="188" t="s">
        <v>240</v>
      </c>
      <c r="AG927" s="188">
        <v>3</v>
      </c>
    </row>
    <row r="928" spans="1:33">
      <c r="A928" s="188" t="s">
        <v>28</v>
      </c>
      <c r="B928" s="188">
        <v>800006850</v>
      </c>
      <c r="C928" s="188" t="s">
        <v>170</v>
      </c>
      <c r="D928" s="188" t="s">
        <v>235</v>
      </c>
      <c r="E928" s="206">
        <v>43840</v>
      </c>
      <c r="F928" s="187">
        <v>5428954</v>
      </c>
      <c r="G928" s="187">
        <v>5428954</v>
      </c>
      <c r="H928" s="193">
        <v>686365</v>
      </c>
      <c r="I928" s="206">
        <v>43854</v>
      </c>
      <c r="J928" s="188" t="s">
        <v>3048</v>
      </c>
      <c r="K928" s="193">
        <v>616500</v>
      </c>
      <c r="L928" s="206">
        <v>43866</v>
      </c>
      <c r="M928" s="193">
        <v>0</v>
      </c>
      <c r="N928" s="193">
        <v>0</v>
      </c>
      <c r="O928" s="186">
        <f t="shared" si="28"/>
        <v>616500</v>
      </c>
      <c r="P928" s="206">
        <v>43882</v>
      </c>
      <c r="Q928" s="193">
        <v>0</v>
      </c>
      <c r="R928" s="193">
        <v>0</v>
      </c>
      <c r="S928" s="186">
        <f t="shared" si="29"/>
        <v>616500</v>
      </c>
      <c r="T928" s="206">
        <v>44069</v>
      </c>
      <c r="U928" s="186">
        <v>616500</v>
      </c>
      <c r="V928" s="186">
        <v>0</v>
      </c>
      <c r="W928" s="186">
        <v>0</v>
      </c>
      <c r="X928" s="186">
        <v>0</v>
      </c>
      <c r="Y928" s="188" t="s">
        <v>237</v>
      </c>
      <c r="Z928" s="188" t="s">
        <v>785</v>
      </c>
      <c r="AA928" s="188" t="s">
        <v>3034</v>
      </c>
      <c r="AB928" s="206">
        <v>43799</v>
      </c>
      <c r="AC928" s="206">
        <v>43801</v>
      </c>
      <c r="AD928" s="188" t="s">
        <v>3049</v>
      </c>
      <c r="AE928" s="188" t="s">
        <v>3050</v>
      </c>
      <c r="AF928" s="188" t="s">
        <v>240</v>
      </c>
      <c r="AG928" s="188">
        <v>3</v>
      </c>
    </row>
    <row r="929" spans="1:33">
      <c r="A929" s="188" t="s">
        <v>865</v>
      </c>
      <c r="B929" s="188">
        <v>890680025</v>
      </c>
      <c r="C929" s="188" t="s">
        <v>170</v>
      </c>
      <c r="D929" s="188" t="s">
        <v>866</v>
      </c>
      <c r="E929" s="206">
        <v>44174</v>
      </c>
      <c r="F929" s="187" t="s">
        <v>3051</v>
      </c>
      <c r="G929" s="187" t="s">
        <v>3051</v>
      </c>
      <c r="H929" s="193">
        <v>2399402</v>
      </c>
      <c r="I929" s="206">
        <v>44200</v>
      </c>
      <c r="J929" s="188" t="s">
        <v>3052</v>
      </c>
      <c r="K929" s="193">
        <v>1340334</v>
      </c>
      <c r="L929" s="188"/>
      <c r="M929" s="193"/>
      <c r="N929" s="193"/>
      <c r="O929" s="186">
        <f t="shared" si="28"/>
        <v>1340334</v>
      </c>
      <c r="P929" s="188"/>
      <c r="Q929" s="193"/>
      <c r="R929" s="193"/>
      <c r="S929" s="186">
        <f t="shared" si="29"/>
        <v>1340334</v>
      </c>
      <c r="T929" s="206">
        <v>44272</v>
      </c>
      <c r="U929" s="186">
        <v>1340334</v>
      </c>
      <c r="V929" s="186">
        <v>0</v>
      </c>
      <c r="W929" s="186">
        <v>0</v>
      </c>
      <c r="X929" s="186">
        <v>0</v>
      </c>
      <c r="Y929" s="188" t="s">
        <v>237</v>
      </c>
      <c r="Z929" s="188" t="s">
        <v>785</v>
      </c>
      <c r="AA929" s="188" t="s">
        <v>3038</v>
      </c>
      <c r="AB929" s="206">
        <v>44135</v>
      </c>
      <c r="AC929" s="206">
        <v>44141</v>
      </c>
      <c r="AD929" s="188" t="s">
        <v>3053</v>
      </c>
      <c r="AE929" s="188" t="s">
        <v>3054</v>
      </c>
      <c r="AF929" s="188" t="s">
        <v>240</v>
      </c>
      <c r="AG929" s="188">
        <v>3</v>
      </c>
    </row>
    <row r="930" spans="1:33">
      <c r="A930" s="188" t="s">
        <v>28</v>
      </c>
      <c r="B930" s="188">
        <v>800006850</v>
      </c>
      <c r="C930" s="188" t="s">
        <v>170</v>
      </c>
      <c r="D930" s="188" t="s">
        <v>235</v>
      </c>
      <c r="E930" s="206">
        <v>44539</v>
      </c>
      <c r="F930" s="187" t="s">
        <v>3055</v>
      </c>
      <c r="G930" s="187" t="s">
        <v>3055</v>
      </c>
      <c r="H930" s="193">
        <v>6827274</v>
      </c>
      <c r="I930" s="206">
        <v>44553</v>
      </c>
      <c r="J930" s="188" t="s">
        <v>3056</v>
      </c>
      <c r="K930" s="193">
        <v>321560</v>
      </c>
      <c r="L930" s="206">
        <v>44601</v>
      </c>
      <c r="M930" s="193">
        <v>0</v>
      </c>
      <c r="N930" s="193">
        <v>0</v>
      </c>
      <c r="O930" s="186">
        <f t="shared" si="28"/>
        <v>321560</v>
      </c>
      <c r="P930" s="188"/>
      <c r="Q930" s="193"/>
      <c r="R930" s="193"/>
      <c r="S930" s="186">
        <f t="shared" si="29"/>
        <v>321560</v>
      </c>
      <c r="T930" s="188"/>
      <c r="U930" s="186">
        <v>0</v>
      </c>
      <c r="V930" s="186">
        <v>0</v>
      </c>
      <c r="W930" s="186">
        <v>0</v>
      </c>
      <c r="X930" s="186">
        <v>321560</v>
      </c>
      <c r="Y930" s="188" t="s">
        <v>237</v>
      </c>
      <c r="Z930" s="188" t="s">
        <v>785</v>
      </c>
      <c r="AA930" s="188" t="s">
        <v>3057</v>
      </c>
      <c r="AB930" s="206">
        <v>44522</v>
      </c>
      <c r="AC930" s="206">
        <v>44523</v>
      </c>
      <c r="AD930" s="188" t="s">
        <v>3058</v>
      </c>
      <c r="AE930" s="188" t="s">
        <v>3059</v>
      </c>
      <c r="AF930" s="188" t="s">
        <v>240</v>
      </c>
      <c r="AG930" s="188">
        <v>3</v>
      </c>
    </row>
    <row r="931" spans="1:33">
      <c r="A931" s="188" t="s">
        <v>2945</v>
      </c>
      <c r="B931" s="188">
        <v>899999032</v>
      </c>
      <c r="C931" s="188" t="s">
        <v>170</v>
      </c>
      <c r="D931" s="188" t="s">
        <v>581</v>
      </c>
      <c r="E931" s="206">
        <v>43683</v>
      </c>
      <c r="F931" s="187" t="s">
        <v>3060</v>
      </c>
      <c r="G931" s="187" t="s">
        <v>3060</v>
      </c>
      <c r="H931" s="193">
        <v>1246390</v>
      </c>
      <c r="I931" s="206">
        <v>43704</v>
      </c>
      <c r="J931" s="188" t="s">
        <v>3061</v>
      </c>
      <c r="K931" s="193">
        <v>967086</v>
      </c>
      <c r="L931" s="188"/>
      <c r="M931" s="193"/>
      <c r="N931" s="193"/>
      <c r="O931" s="186">
        <f t="shared" si="28"/>
        <v>967086</v>
      </c>
      <c r="P931" s="188"/>
      <c r="Q931" s="193"/>
      <c r="R931" s="193"/>
      <c r="S931" s="186">
        <f t="shared" si="29"/>
        <v>967086</v>
      </c>
      <c r="T931" s="206">
        <v>44061</v>
      </c>
      <c r="U931" s="186">
        <v>0</v>
      </c>
      <c r="V931" s="186">
        <v>0</v>
      </c>
      <c r="W931" s="186">
        <v>967086</v>
      </c>
      <c r="X931" s="186">
        <v>0</v>
      </c>
      <c r="Y931" s="188" t="s">
        <v>237</v>
      </c>
      <c r="Z931" s="188" t="s">
        <v>785</v>
      </c>
      <c r="AA931" s="188" t="s">
        <v>3062</v>
      </c>
      <c r="AB931" s="206">
        <v>43613</v>
      </c>
      <c r="AC931" s="206">
        <v>43616</v>
      </c>
      <c r="AD931" s="188" t="s">
        <v>3063</v>
      </c>
      <c r="AE931" s="188" t="s">
        <v>915</v>
      </c>
      <c r="AF931" s="188" t="s">
        <v>240</v>
      </c>
      <c r="AG931" s="188">
        <v>3</v>
      </c>
    </row>
    <row r="932" spans="1:33">
      <c r="A932" s="188" t="s">
        <v>271</v>
      </c>
      <c r="B932" s="188">
        <v>808003500</v>
      </c>
      <c r="C932" s="188" t="s">
        <v>170</v>
      </c>
      <c r="D932" s="188" t="s">
        <v>272</v>
      </c>
      <c r="E932" s="206">
        <v>44473</v>
      </c>
      <c r="F932" s="187" t="s">
        <v>3064</v>
      </c>
      <c r="G932" s="187" t="s">
        <v>3064</v>
      </c>
      <c r="H932" s="193">
        <v>1279128</v>
      </c>
      <c r="I932" s="206">
        <v>44498</v>
      </c>
      <c r="J932" s="188" t="s">
        <v>3065</v>
      </c>
      <c r="K932" s="193">
        <v>393571</v>
      </c>
      <c r="L932" s="206">
        <v>44616</v>
      </c>
      <c r="M932" s="193">
        <v>0</v>
      </c>
      <c r="N932" s="193">
        <v>0</v>
      </c>
      <c r="O932" s="186">
        <f t="shared" si="28"/>
        <v>393571</v>
      </c>
      <c r="P932" s="206">
        <v>44707</v>
      </c>
      <c r="Q932" s="193">
        <v>0</v>
      </c>
      <c r="R932" s="193">
        <v>0</v>
      </c>
      <c r="S932" s="186">
        <f t="shared" si="29"/>
        <v>393571</v>
      </c>
      <c r="T932" s="206">
        <v>44714</v>
      </c>
      <c r="U932" s="186">
        <v>393571</v>
      </c>
      <c r="V932" s="186">
        <v>0</v>
      </c>
      <c r="W932" s="186">
        <v>0</v>
      </c>
      <c r="X932" s="186">
        <v>0</v>
      </c>
      <c r="Y932" s="188" t="s">
        <v>237</v>
      </c>
      <c r="Z932" s="188" t="s">
        <v>785</v>
      </c>
      <c r="AA932" s="188" t="s">
        <v>3057</v>
      </c>
      <c r="AB932" s="206">
        <v>44429</v>
      </c>
      <c r="AC932" s="206">
        <v>44431</v>
      </c>
      <c r="AD932" s="188" t="s">
        <v>3066</v>
      </c>
      <c r="AE932" s="188" t="s">
        <v>3067</v>
      </c>
      <c r="AF932" s="188" t="s">
        <v>240</v>
      </c>
      <c r="AG932" s="188">
        <v>3</v>
      </c>
    </row>
    <row r="933" spans="1:33">
      <c r="A933" s="188" t="s">
        <v>865</v>
      </c>
      <c r="B933" s="188">
        <v>890680025</v>
      </c>
      <c r="C933" s="188" t="s">
        <v>170</v>
      </c>
      <c r="D933" s="188" t="s">
        <v>866</v>
      </c>
      <c r="E933" s="206">
        <v>44474</v>
      </c>
      <c r="F933" s="187" t="s">
        <v>3068</v>
      </c>
      <c r="G933" s="187" t="s">
        <v>3068</v>
      </c>
      <c r="H933" s="193">
        <v>2879285</v>
      </c>
      <c r="I933" s="206">
        <v>44498</v>
      </c>
      <c r="J933" s="188" t="s">
        <v>3069</v>
      </c>
      <c r="K933" s="193">
        <v>1784536</v>
      </c>
      <c r="L933" s="188"/>
      <c r="M933" s="193"/>
      <c r="N933" s="193"/>
      <c r="O933" s="186">
        <f t="shared" si="28"/>
        <v>1784536</v>
      </c>
      <c r="P933" s="188"/>
      <c r="Q933" s="193"/>
      <c r="R933" s="193"/>
      <c r="S933" s="186">
        <f t="shared" si="29"/>
        <v>1784536</v>
      </c>
      <c r="T933" s="206">
        <v>44540</v>
      </c>
      <c r="U933" s="186">
        <v>1784536</v>
      </c>
      <c r="V933" s="186">
        <v>0</v>
      </c>
      <c r="W933" s="186">
        <v>0</v>
      </c>
      <c r="X933" s="186">
        <v>0</v>
      </c>
      <c r="Y933" s="188" t="s">
        <v>237</v>
      </c>
      <c r="Z933" s="188" t="s">
        <v>785</v>
      </c>
      <c r="AA933" s="188" t="s">
        <v>3034</v>
      </c>
      <c r="AB933" s="206">
        <v>44412</v>
      </c>
      <c r="AC933" s="206">
        <v>44415</v>
      </c>
      <c r="AD933" s="188" t="s">
        <v>3070</v>
      </c>
      <c r="AE933" s="188" t="s">
        <v>3071</v>
      </c>
      <c r="AF933" s="188" t="s">
        <v>240</v>
      </c>
      <c r="AG933" s="188">
        <v>3</v>
      </c>
    </row>
    <row r="934" spans="1:33">
      <c r="A934" s="188" t="s">
        <v>865</v>
      </c>
      <c r="B934" s="188">
        <v>890680025</v>
      </c>
      <c r="C934" s="188" t="s">
        <v>170</v>
      </c>
      <c r="D934" s="188" t="s">
        <v>866</v>
      </c>
      <c r="E934" s="206">
        <v>44474</v>
      </c>
      <c r="F934" s="187" t="s">
        <v>3072</v>
      </c>
      <c r="G934" s="187" t="s">
        <v>3072</v>
      </c>
      <c r="H934" s="193">
        <v>1153746</v>
      </c>
      <c r="I934" s="206">
        <v>44498</v>
      </c>
      <c r="J934" s="188" t="s">
        <v>3073</v>
      </c>
      <c r="K934" s="193">
        <v>597456</v>
      </c>
      <c r="L934" s="188"/>
      <c r="M934" s="193"/>
      <c r="N934" s="193"/>
      <c r="O934" s="186">
        <f t="shared" si="28"/>
        <v>597456</v>
      </c>
      <c r="P934" s="188"/>
      <c r="Q934" s="193"/>
      <c r="R934" s="193"/>
      <c r="S934" s="186">
        <f t="shared" si="29"/>
        <v>597456</v>
      </c>
      <c r="T934" s="206">
        <v>44540</v>
      </c>
      <c r="U934" s="186">
        <v>597456</v>
      </c>
      <c r="V934" s="186">
        <v>0</v>
      </c>
      <c r="W934" s="186">
        <v>0</v>
      </c>
      <c r="X934" s="186">
        <v>0</v>
      </c>
      <c r="Y934" s="188" t="s">
        <v>237</v>
      </c>
      <c r="Z934" s="188" t="s">
        <v>785</v>
      </c>
      <c r="AA934" s="188" t="s">
        <v>3057</v>
      </c>
      <c r="AB934" s="206">
        <v>44419</v>
      </c>
      <c r="AC934" s="206">
        <v>44421</v>
      </c>
      <c r="AD934" s="188" t="s">
        <v>3070</v>
      </c>
      <c r="AE934" s="188" t="s">
        <v>3071</v>
      </c>
      <c r="AF934" s="188" t="s">
        <v>240</v>
      </c>
      <c r="AG934" s="188">
        <v>3</v>
      </c>
    </row>
    <row r="935" spans="1:33">
      <c r="A935" s="188" t="s">
        <v>28</v>
      </c>
      <c r="B935" s="188">
        <v>800006850</v>
      </c>
      <c r="C935" s="188" t="s">
        <v>170</v>
      </c>
      <c r="D935" s="188" t="s">
        <v>235</v>
      </c>
      <c r="E935" s="206">
        <v>43241</v>
      </c>
      <c r="F935" s="187">
        <v>4745409</v>
      </c>
      <c r="G935" s="187">
        <v>4745409</v>
      </c>
      <c r="H935" s="193">
        <v>1289236</v>
      </c>
      <c r="I935" s="206">
        <v>43252</v>
      </c>
      <c r="J935" s="188" t="s">
        <v>3074</v>
      </c>
      <c r="K935" s="193">
        <v>383808</v>
      </c>
      <c r="L935" s="188"/>
      <c r="M935" s="193"/>
      <c r="N935" s="193"/>
      <c r="O935" s="186">
        <f t="shared" si="28"/>
        <v>383808</v>
      </c>
      <c r="P935" s="188"/>
      <c r="Q935" s="193"/>
      <c r="R935" s="193"/>
      <c r="S935" s="186">
        <f t="shared" si="29"/>
        <v>383808</v>
      </c>
      <c r="T935" s="206">
        <v>43675</v>
      </c>
      <c r="U935" s="186">
        <v>383808</v>
      </c>
      <c r="V935" s="186">
        <v>0</v>
      </c>
      <c r="W935" s="186">
        <v>0</v>
      </c>
      <c r="X935" s="186">
        <v>0</v>
      </c>
      <c r="Y935" s="188" t="s">
        <v>237</v>
      </c>
      <c r="Z935" s="188" t="s">
        <v>785</v>
      </c>
      <c r="AA935" s="188" t="s">
        <v>3075</v>
      </c>
      <c r="AB935" s="206">
        <v>43213</v>
      </c>
      <c r="AC935" s="206">
        <v>43214</v>
      </c>
      <c r="AD935" s="188" t="s">
        <v>3076</v>
      </c>
      <c r="AE935" s="188" t="s">
        <v>3077</v>
      </c>
      <c r="AF935" s="188" t="s">
        <v>240</v>
      </c>
      <c r="AG935" s="188">
        <v>3</v>
      </c>
    </row>
    <row r="936" spans="1:33">
      <c r="A936" s="188" t="s">
        <v>43</v>
      </c>
      <c r="B936" s="188">
        <v>890680027</v>
      </c>
      <c r="C936" s="188" t="s">
        <v>170</v>
      </c>
      <c r="D936" s="188" t="s">
        <v>807</v>
      </c>
      <c r="E936" s="206">
        <v>44232</v>
      </c>
      <c r="F936" s="187" t="s">
        <v>3078</v>
      </c>
      <c r="G936" s="187" t="s">
        <v>3078</v>
      </c>
      <c r="H936" s="193">
        <v>221741</v>
      </c>
      <c r="I936" s="206">
        <v>44271</v>
      </c>
      <c r="J936" s="188" t="s">
        <v>3079</v>
      </c>
      <c r="K936" s="193">
        <v>146661</v>
      </c>
      <c r="L936" s="188"/>
      <c r="M936" s="193"/>
      <c r="N936" s="193"/>
      <c r="O936" s="186">
        <f t="shared" si="28"/>
        <v>146661</v>
      </c>
      <c r="P936" s="188"/>
      <c r="Q936" s="193"/>
      <c r="R936" s="193"/>
      <c r="S936" s="186">
        <f t="shared" si="29"/>
        <v>146661</v>
      </c>
      <c r="T936" s="206">
        <v>44321</v>
      </c>
      <c r="U936" s="186">
        <v>146661</v>
      </c>
      <c r="V936" s="186">
        <v>0</v>
      </c>
      <c r="W936" s="186">
        <v>0</v>
      </c>
      <c r="X936" s="186">
        <v>0</v>
      </c>
      <c r="Y936" s="188" t="s">
        <v>237</v>
      </c>
      <c r="Z936" s="188" t="s">
        <v>785</v>
      </c>
      <c r="AA936" s="188" t="s">
        <v>3075</v>
      </c>
      <c r="AB936" s="206">
        <v>44208</v>
      </c>
      <c r="AC936" s="206">
        <v>44208</v>
      </c>
      <c r="AD936" s="188" t="s">
        <v>3080</v>
      </c>
      <c r="AE936" s="188" t="s">
        <v>3081</v>
      </c>
      <c r="AF936" s="188" t="s">
        <v>240</v>
      </c>
      <c r="AG936" s="188">
        <v>3</v>
      </c>
    </row>
    <row r="937" spans="1:33">
      <c r="A937" s="188" t="s">
        <v>260</v>
      </c>
      <c r="B937" s="188">
        <v>899999151</v>
      </c>
      <c r="C937" s="188" t="s">
        <v>170</v>
      </c>
      <c r="D937" s="188" t="s">
        <v>261</v>
      </c>
      <c r="E937" s="206">
        <v>43985</v>
      </c>
      <c r="F937" s="187" t="s">
        <v>3082</v>
      </c>
      <c r="G937" s="187" t="s">
        <v>3082</v>
      </c>
      <c r="H937" s="193">
        <v>479722</v>
      </c>
      <c r="I937" s="206">
        <v>44013</v>
      </c>
      <c r="J937" s="188" t="s">
        <v>3083</v>
      </c>
      <c r="K937" s="193">
        <v>314045</v>
      </c>
      <c r="L937" s="188"/>
      <c r="M937" s="193"/>
      <c r="N937" s="193"/>
      <c r="O937" s="186">
        <f t="shared" si="28"/>
        <v>314045</v>
      </c>
      <c r="P937" s="188"/>
      <c r="Q937" s="193"/>
      <c r="R937" s="193"/>
      <c r="S937" s="186">
        <f t="shared" si="29"/>
        <v>314045</v>
      </c>
      <c r="T937" s="206">
        <v>44095</v>
      </c>
      <c r="U937" s="186">
        <v>314045</v>
      </c>
      <c r="V937" s="186">
        <v>0</v>
      </c>
      <c r="W937" s="186">
        <v>0</v>
      </c>
      <c r="X937" s="186">
        <v>0</v>
      </c>
      <c r="Y937" s="188" t="s">
        <v>237</v>
      </c>
      <c r="Z937" s="188" t="s">
        <v>785</v>
      </c>
      <c r="AA937" s="188" t="s">
        <v>3034</v>
      </c>
      <c r="AB937" s="206">
        <v>43932</v>
      </c>
      <c r="AC937" s="206">
        <v>43933</v>
      </c>
      <c r="AD937" s="188" t="s">
        <v>3084</v>
      </c>
      <c r="AE937" s="188" t="s">
        <v>3085</v>
      </c>
      <c r="AF937" s="188" t="s">
        <v>267</v>
      </c>
      <c r="AG937" s="188">
        <v>3</v>
      </c>
    </row>
    <row r="938" spans="1:33">
      <c r="A938" s="188" t="s">
        <v>44</v>
      </c>
      <c r="B938" s="188">
        <v>899999032</v>
      </c>
      <c r="C938" s="188" t="s">
        <v>278</v>
      </c>
      <c r="D938" s="188" t="s">
        <v>279</v>
      </c>
      <c r="E938" s="206">
        <v>44051</v>
      </c>
      <c r="F938" s="187" t="s">
        <v>3086</v>
      </c>
      <c r="G938" s="187" t="s">
        <v>3086</v>
      </c>
      <c r="H938" s="193">
        <v>150156</v>
      </c>
      <c r="I938" s="206">
        <v>44068</v>
      </c>
      <c r="J938" s="188" t="s">
        <v>3087</v>
      </c>
      <c r="K938" s="193">
        <v>100438</v>
      </c>
      <c r="L938" s="188"/>
      <c r="M938" s="193"/>
      <c r="N938" s="193"/>
      <c r="O938" s="186">
        <f t="shared" si="28"/>
        <v>100438</v>
      </c>
      <c r="P938" s="188"/>
      <c r="Q938" s="193"/>
      <c r="R938" s="193"/>
      <c r="S938" s="186">
        <f t="shared" si="29"/>
        <v>100438</v>
      </c>
      <c r="T938" s="206">
        <v>44134</v>
      </c>
      <c r="U938" s="186">
        <v>100438</v>
      </c>
      <c r="V938" s="186">
        <v>0</v>
      </c>
      <c r="W938" s="186">
        <v>0</v>
      </c>
      <c r="X938" s="186">
        <v>0</v>
      </c>
      <c r="Y938" s="188" t="s">
        <v>237</v>
      </c>
      <c r="Z938" s="188" t="s">
        <v>785</v>
      </c>
      <c r="AA938" s="188" t="s">
        <v>3062</v>
      </c>
      <c r="AB938" s="206">
        <v>44032</v>
      </c>
      <c r="AC938" s="206">
        <v>44032</v>
      </c>
      <c r="AD938" s="188" t="s">
        <v>3088</v>
      </c>
      <c r="AE938" s="188" t="s">
        <v>3089</v>
      </c>
      <c r="AF938" s="188" t="s">
        <v>240</v>
      </c>
      <c r="AG938" s="188">
        <v>3</v>
      </c>
    </row>
    <row r="939" spans="1:33">
      <c r="A939" s="188" t="s">
        <v>944</v>
      </c>
      <c r="B939" s="188">
        <v>899999147</v>
      </c>
      <c r="C939" s="188" t="s">
        <v>170</v>
      </c>
      <c r="D939" s="188" t="s">
        <v>945</v>
      </c>
      <c r="E939" s="206">
        <v>44652</v>
      </c>
      <c r="F939" s="187" t="s">
        <v>3090</v>
      </c>
      <c r="G939" s="187" t="s">
        <v>3090</v>
      </c>
      <c r="H939" s="193">
        <v>171392</v>
      </c>
      <c r="I939" s="206">
        <v>44657</v>
      </c>
      <c r="J939" s="188" t="s">
        <v>3091</v>
      </c>
      <c r="K939" s="193">
        <v>51163</v>
      </c>
      <c r="L939" s="188"/>
      <c r="M939" s="193"/>
      <c r="N939" s="193"/>
      <c r="O939" s="186">
        <f t="shared" si="28"/>
        <v>51163</v>
      </c>
      <c r="P939" s="188"/>
      <c r="Q939" s="193"/>
      <c r="R939" s="193"/>
      <c r="S939" s="186">
        <f t="shared" si="29"/>
        <v>51163</v>
      </c>
      <c r="T939" s="188"/>
      <c r="U939" s="186">
        <v>0</v>
      </c>
      <c r="V939" s="186">
        <v>0</v>
      </c>
      <c r="W939" s="186">
        <v>0</v>
      </c>
      <c r="X939" s="186">
        <v>51163</v>
      </c>
      <c r="Y939" s="188" t="s">
        <v>237</v>
      </c>
      <c r="Z939" s="188" t="s">
        <v>2640</v>
      </c>
      <c r="AA939" s="188" t="s">
        <v>3092</v>
      </c>
      <c r="AB939" s="206">
        <v>44594</v>
      </c>
      <c r="AC939" s="206">
        <v>44594</v>
      </c>
      <c r="AD939" s="188" t="s">
        <v>3093</v>
      </c>
      <c r="AE939" s="188"/>
      <c r="AF939" s="188" t="s">
        <v>240</v>
      </c>
      <c r="AG939" s="188">
        <v>3</v>
      </c>
    </row>
    <row r="940" spans="1:33">
      <c r="A940" s="188" t="s">
        <v>944</v>
      </c>
      <c r="B940" s="188">
        <v>899999147</v>
      </c>
      <c r="C940" s="188" t="s">
        <v>170</v>
      </c>
      <c r="D940" s="188" t="s">
        <v>945</v>
      </c>
      <c r="E940" s="206">
        <v>44652</v>
      </c>
      <c r="F940" s="187" t="s">
        <v>3094</v>
      </c>
      <c r="G940" s="187" t="s">
        <v>3094</v>
      </c>
      <c r="H940" s="193">
        <v>167400</v>
      </c>
      <c r="I940" s="206">
        <v>44657</v>
      </c>
      <c r="J940" s="188" t="s">
        <v>3095</v>
      </c>
      <c r="K940" s="193">
        <v>120044</v>
      </c>
      <c r="L940" s="188"/>
      <c r="M940" s="193"/>
      <c r="N940" s="193"/>
      <c r="O940" s="186">
        <f t="shared" si="28"/>
        <v>120044</v>
      </c>
      <c r="P940" s="188"/>
      <c r="Q940" s="193"/>
      <c r="R940" s="193"/>
      <c r="S940" s="186">
        <f t="shared" si="29"/>
        <v>120044</v>
      </c>
      <c r="T940" s="188"/>
      <c r="U940" s="186">
        <v>0</v>
      </c>
      <c r="V940" s="186">
        <v>0</v>
      </c>
      <c r="W940" s="186">
        <v>0</v>
      </c>
      <c r="X940" s="186">
        <v>120044</v>
      </c>
      <c r="Y940" s="188" t="s">
        <v>237</v>
      </c>
      <c r="Z940" s="188" t="s">
        <v>826</v>
      </c>
      <c r="AA940" s="188" t="s">
        <v>3096</v>
      </c>
      <c r="AB940" s="206">
        <v>44600</v>
      </c>
      <c r="AC940" s="206">
        <v>44600</v>
      </c>
      <c r="AD940" s="188" t="s">
        <v>3097</v>
      </c>
      <c r="AE940" s="188"/>
      <c r="AF940" s="188" t="s">
        <v>240</v>
      </c>
      <c r="AG940" s="188">
        <v>3</v>
      </c>
    </row>
    <row r="941" spans="1:33">
      <c r="A941" s="188" t="s">
        <v>944</v>
      </c>
      <c r="B941" s="188">
        <v>899999147</v>
      </c>
      <c r="C941" s="188" t="s">
        <v>170</v>
      </c>
      <c r="D941" s="188" t="s">
        <v>945</v>
      </c>
      <c r="E941" s="206">
        <v>44652</v>
      </c>
      <c r="F941" s="187" t="s">
        <v>3098</v>
      </c>
      <c r="G941" s="187" t="s">
        <v>3098</v>
      </c>
      <c r="H941" s="193">
        <v>113352</v>
      </c>
      <c r="I941" s="206">
        <v>44657</v>
      </c>
      <c r="J941" s="188" t="s">
        <v>3099</v>
      </c>
      <c r="K941" s="193">
        <v>81780</v>
      </c>
      <c r="L941" s="188"/>
      <c r="M941" s="193"/>
      <c r="N941" s="193"/>
      <c r="O941" s="186">
        <f t="shared" si="28"/>
        <v>81780</v>
      </c>
      <c r="P941" s="188"/>
      <c r="Q941" s="193"/>
      <c r="R941" s="193"/>
      <c r="S941" s="186">
        <f t="shared" si="29"/>
        <v>81780</v>
      </c>
      <c r="T941" s="188"/>
      <c r="U941" s="186">
        <v>0</v>
      </c>
      <c r="V941" s="186">
        <v>0</v>
      </c>
      <c r="W941" s="186">
        <v>0</v>
      </c>
      <c r="X941" s="186">
        <v>81780</v>
      </c>
      <c r="Y941" s="188" t="s">
        <v>237</v>
      </c>
      <c r="Z941" s="188" t="s">
        <v>810</v>
      </c>
      <c r="AA941" s="188" t="s">
        <v>2626</v>
      </c>
      <c r="AB941" s="206">
        <v>44603</v>
      </c>
      <c r="AC941" s="206">
        <v>44603</v>
      </c>
      <c r="AD941" s="188" t="s">
        <v>3100</v>
      </c>
      <c r="AE941" s="188"/>
      <c r="AF941" s="188" t="s">
        <v>240</v>
      </c>
      <c r="AG941" s="188">
        <v>3</v>
      </c>
    </row>
    <row r="942" spans="1:33">
      <c r="A942" s="188" t="s">
        <v>944</v>
      </c>
      <c r="B942" s="188">
        <v>899999147</v>
      </c>
      <c r="C942" s="188" t="s">
        <v>170</v>
      </c>
      <c r="D942" s="188" t="s">
        <v>945</v>
      </c>
      <c r="E942" s="206">
        <v>44652</v>
      </c>
      <c r="F942" s="187" t="s">
        <v>3101</v>
      </c>
      <c r="G942" s="187" t="s">
        <v>3101</v>
      </c>
      <c r="H942" s="193">
        <v>171680</v>
      </c>
      <c r="I942" s="206">
        <v>44657</v>
      </c>
      <c r="J942" s="188" t="s">
        <v>3102</v>
      </c>
      <c r="K942" s="193">
        <v>51163</v>
      </c>
      <c r="L942" s="188"/>
      <c r="M942" s="193"/>
      <c r="N942" s="193"/>
      <c r="O942" s="186">
        <f t="shared" si="28"/>
        <v>51163</v>
      </c>
      <c r="P942" s="188"/>
      <c r="Q942" s="193"/>
      <c r="R942" s="193"/>
      <c r="S942" s="186">
        <f t="shared" si="29"/>
        <v>51163</v>
      </c>
      <c r="T942" s="188"/>
      <c r="U942" s="186">
        <v>0</v>
      </c>
      <c r="V942" s="186">
        <v>0</v>
      </c>
      <c r="W942" s="186">
        <v>0</v>
      </c>
      <c r="X942" s="186">
        <v>51163</v>
      </c>
      <c r="Y942" s="188" t="s">
        <v>237</v>
      </c>
      <c r="Z942" s="188" t="s">
        <v>2640</v>
      </c>
      <c r="AA942" s="188" t="s">
        <v>3103</v>
      </c>
      <c r="AB942" s="206">
        <v>44605</v>
      </c>
      <c r="AC942" s="206">
        <v>44605</v>
      </c>
      <c r="AD942" s="188" t="s">
        <v>3093</v>
      </c>
      <c r="AE942" s="188"/>
      <c r="AF942" s="188" t="s">
        <v>240</v>
      </c>
      <c r="AG942" s="188">
        <v>3</v>
      </c>
    </row>
    <row r="943" spans="1:33">
      <c r="A943" s="188" t="s">
        <v>944</v>
      </c>
      <c r="B943" s="188">
        <v>899999147</v>
      </c>
      <c r="C943" s="188" t="s">
        <v>170</v>
      </c>
      <c r="D943" s="188" t="s">
        <v>945</v>
      </c>
      <c r="E943" s="206">
        <v>44652</v>
      </c>
      <c r="F943" s="187" t="s">
        <v>3104</v>
      </c>
      <c r="G943" s="187" t="s">
        <v>3104</v>
      </c>
      <c r="H943" s="193">
        <v>121299</v>
      </c>
      <c r="I943" s="206">
        <v>44657</v>
      </c>
      <c r="J943" s="188" t="s">
        <v>3105</v>
      </c>
      <c r="K943" s="193">
        <v>89501</v>
      </c>
      <c r="L943" s="188"/>
      <c r="M943" s="193"/>
      <c r="N943" s="193"/>
      <c r="O943" s="186">
        <f t="shared" si="28"/>
        <v>89501</v>
      </c>
      <c r="P943" s="188"/>
      <c r="Q943" s="193"/>
      <c r="R943" s="193"/>
      <c r="S943" s="186">
        <f t="shared" si="29"/>
        <v>89501</v>
      </c>
      <c r="T943" s="188"/>
      <c r="U943" s="186">
        <v>0</v>
      </c>
      <c r="V943" s="186">
        <v>0</v>
      </c>
      <c r="W943" s="186">
        <v>0</v>
      </c>
      <c r="X943" s="186">
        <v>89501</v>
      </c>
      <c r="Y943" s="188" t="s">
        <v>237</v>
      </c>
      <c r="Z943" s="188" t="s">
        <v>3106</v>
      </c>
      <c r="AA943" s="188" t="s">
        <v>3107</v>
      </c>
      <c r="AB943" s="206">
        <v>44569</v>
      </c>
      <c r="AC943" s="206">
        <v>44569</v>
      </c>
      <c r="AD943" s="188" t="s">
        <v>3108</v>
      </c>
      <c r="AE943" s="188"/>
      <c r="AF943" s="188" t="s">
        <v>240</v>
      </c>
      <c r="AG943" s="188">
        <v>3</v>
      </c>
    </row>
    <row r="944" spans="1:33">
      <c r="A944" s="188" t="s">
        <v>944</v>
      </c>
      <c r="B944" s="188">
        <v>899999147</v>
      </c>
      <c r="C944" s="188" t="s">
        <v>170</v>
      </c>
      <c r="D944" s="188" t="s">
        <v>945</v>
      </c>
      <c r="E944" s="206">
        <v>43689</v>
      </c>
      <c r="F944" s="187" t="s">
        <v>3109</v>
      </c>
      <c r="G944" s="187" t="s">
        <v>3109</v>
      </c>
      <c r="H944" s="193">
        <v>212840</v>
      </c>
      <c r="I944" s="206">
        <v>43705</v>
      </c>
      <c r="J944" s="188" t="s">
        <v>3110</v>
      </c>
      <c r="K944" s="193">
        <v>106268</v>
      </c>
      <c r="L944" s="188"/>
      <c r="M944" s="193"/>
      <c r="N944" s="193"/>
      <c r="O944" s="186">
        <f t="shared" si="28"/>
        <v>106268</v>
      </c>
      <c r="P944" s="188"/>
      <c r="Q944" s="193"/>
      <c r="R944" s="193"/>
      <c r="S944" s="186">
        <f t="shared" si="29"/>
        <v>106268</v>
      </c>
      <c r="T944" s="206">
        <v>43873</v>
      </c>
      <c r="U944" s="186">
        <v>106268</v>
      </c>
      <c r="V944" s="186">
        <v>0</v>
      </c>
      <c r="W944" s="186">
        <v>0</v>
      </c>
      <c r="X944" s="186">
        <v>0</v>
      </c>
      <c r="Y944" s="188" t="s">
        <v>237</v>
      </c>
      <c r="Z944" s="188" t="s">
        <v>785</v>
      </c>
      <c r="AA944" s="188" t="s">
        <v>3111</v>
      </c>
      <c r="AB944" s="206">
        <v>43674</v>
      </c>
      <c r="AC944" s="206">
        <v>43674</v>
      </c>
      <c r="AD944" s="188" t="s">
        <v>3112</v>
      </c>
      <c r="AE944" s="188" t="s">
        <v>3113</v>
      </c>
      <c r="AF944" s="188" t="s">
        <v>240</v>
      </c>
      <c r="AG944" s="188">
        <v>3</v>
      </c>
    </row>
    <row r="945" spans="1:33">
      <c r="A945" s="188" t="s">
        <v>34</v>
      </c>
      <c r="B945" s="188">
        <v>860009555</v>
      </c>
      <c r="C945" s="188" t="s">
        <v>170</v>
      </c>
      <c r="D945" s="188" t="s">
        <v>2940</v>
      </c>
      <c r="E945" s="206">
        <v>43682</v>
      </c>
      <c r="F945" s="187">
        <v>20070421</v>
      </c>
      <c r="G945" s="187">
        <v>20070421</v>
      </c>
      <c r="H945" s="193">
        <v>54400</v>
      </c>
      <c r="I945" s="206">
        <v>43700</v>
      </c>
      <c r="J945" s="188" t="s">
        <v>3114</v>
      </c>
      <c r="K945" s="193">
        <v>39863</v>
      </c>
      <c r="L945" s="188"/>
      <c r="M945" s="193"/>
      <c r="N945" s="193"/>
      <c r="O945" s="186">
        <f t="shared" si="28"/>
        <v>39863</v>
      </c>
      <c r="P945" s="188"/>
      <c r="Q945" s="193"/>
      <c r="R945" s="193"/>
      <c r="S945" s="186">
        <f t="shared" si="29"/>
        <v>39863</v>
      </c>
      <c r="T945" s="206">
        <v>44039</v>
      </c>
      <c r="U945" s="186">
        <v>39863</v>
      </c>
      <c r="V945" s="186">
        <v>0</v>
      </c>
      <c r="W945" s="186">
        <v>0</v>
      </c>
      <c r="X945" s="186">
        <v>0</v>
      </c>
      <c r="Y945" s="188" t="s">
        <v>237</v>
      </c>
      <c r="Z945" s="188" t="s">
        <v>785</v>
      </c>
      <c r="AA945" s="188" t="s">
        <v>3034</v>
      </c>
      <c r="AB945" s="206">
        <v>43658</v>
      </c>
      <c r="AC945" s="206">
        <v>43658</v>
      </c>
      <c r="AD945" s="188" t="s">
        <v>3115</v>
      </c>
      <c r="AE945" s="188" t="s">
        <v>3116</v>
      </c>
      <c r="AF945" s="188" t="s">
        <v>240</v>
      </c>
      <c r="AG945" s="188">
        <v>3</v>
      </c>
    </row>
    <row r="946" spans="1:33">
      <c r="A946" s="188" t="s">
        <v>28</v>
      </c>
      <c r="B946" s="188">
        <v>800006850</v>
      </c>
      <c r="C946" s="188" t="s">
        <v>170</v>
      </c>
      <c r="D946" s="188" t="s">
        <v>235</v>
      </c>
      <c r="E946" s="206">
        <v>44358</v>
      </c>
      <c r="F946" s="187" t="s">
        <v>3117</v>
      </c>
      <c r="G946" s="187" t="s">
        <v>3117</v>
      </c>
      <c r="H946" s="193">
        <v>781815</v>
      </c>
      <c r="I946" s="206">
        <v>44377</v>
      </c>
      <c r="J946" s="188" t="s">
        <v>3118</v>
      </c>
      <c r="K946" s="193">
        <v>309159</v>
      </c>
      <c r="L946" s="206">
        <v>44410</v>
      </c>
      <c r="M946" s="193">
        <v>0</v>
      </c>
      <c r="N946" s="193">
        <v>0</v>
      </c>
      <c r="O946" s="186">
        <f t="shared" si="28"/>
        <v>309159</v>
      </c>
      <c r="P946" s="188"/>
      <c r="Q946" s="193"/>
      <c r="R946" s="193"/>
      <c r="S946" s="186">
        <f t="shared" si="29"/>
        <v>309159</v>
      </c>
      <c r="T946" s="188"/>
      <c r="U946" s="186">
        <v>0</v>
      </c>
      <c r="V946" s="186">
        <v>0</v>
      </c>
      <c r="W946" s="186">
        <v>0</v>
      </c>
      <c r="X946" s="186">
        <v>309159</v>
      </c>
      <c r="Y946" s="188" t="s">
        <v>237</v>
      </c>
      <c r="Z946" s="188" t="s">
        <v>785</v>
      </c>
      <c r="AA946" s="188" t="s">
        <v>3062</v>
      </c>
      <c r="AB946" s="206">
        <v>44347</v>
      </c>
      <c r="AC946" s="206">
        <v>44347</v>
      </c>
      <c r="AD946" s="188" t="s">
        <v>3119</v>
      </c>
      <c r="AE946" s="188" t="s">
        <v>3120</v>
      </c>
      <c r="AF946" s="188" t="s">
        <v>240</v>
      </c>
      <c r="AG946" s="188">
        <v>3</v>
      </c>
    </row>
    <row r="947" spans="1:33">
      <c r="A947" s="188" t="s">
        <v>2432</v>
      </c>
      <c r="B947" s="188">
        <v>900750333</v>
      </c>
      <c r="C947" s="188" t="s">
        <v>170</v>
      </c>
      <c r="D947" s="188" t="s">
        <v>2433</v>
      </c>
      <c r="E947" s="206">
        <v>43866</v>
      </c>
      <c r="F947" s="187">
        <v>217593</v>
      </c>
      <c r="G947" s="187">
        <v>217593</v>
      </c>
      <c r="H947" s="193">
        <v>160590</v>
      </c>
      <c r="I947" s="206">
        <v>43887</v>
      </c>
      <c r="J947" s="188" t="s">
        <v>3121</v>
      </c>
      <c r="K947" s="193">
        <v>106995</v>
      </c>
      <c r="L947" s="188"/>
      <c r="M947" s="193"/>
      <c r="N947" s="193"/>
      <c r="O947" s="186">
        <f t="shared" si="28"/>
        <v>106995</v>
      </c>
      <c r="P947" s="188"/>
      <c r="Q947" s="193"/>
      <c r="R947" s="193"/>
      <c r="S947" s="186">
        <f t="shared" si="29"/>
        <v>106995</v>
      </c>
      <c r="T947" s="206">
        <v>44025</v>
      </c>
      <c r="U947" s="186">
        <v>106995</v>
      </c>
      <c r="V947" s="186">
        <v>0</v>
      </c>
      <c r="W947" s="186">
        <v>0</v>
      </c>
      <c r="X947" s="186">
        <v>0</v>
      </c>
      <c r="Y947" s="188" t="s">
        <v>237</v>
      </c>
      <c r="Z947" s="188" t="s">
        <v>785</v>
      </c>
      <c r="AA947" s="188" t="s">
        <v>3042</v>
      </c>
      <c r="AB947" s="206">
        <v>43826</v>
      </c>
      <c r="AC947" s="206">
        <v>43826</v>
      </c>
      <c r="AD947" s="188" t="s">
        <v>3122</v>
      </c>
      <c r="AE947" s="188" t="s">
        <v>3123</v>
      </c>
      <c r="AF947" s="188" t="s">
        <v>240</v>
      </c>
      <c r="AG947" s="188">
        <v>3</v>
      </c>
    </row>
    <row r="948" spans="1:33">
      <c r="A948" s="188" t="s">
        <v>2432</v>
      </c>
      <c r="B948" s="188">
        <v>900750333</v>
      </c>
      <c r="C948" s="188" t="s">
        <v>170</v>
      </c>
      <c r="D948" s="188" t="s">
        <v>2433</v>
      </c>
      <c r="E948" s="206">
        <v>43866</v>
      </c>
      <c r="F948" s="187">
        <v>215215</v>
      </c>
      <c r="G948" s="187">
        <v>215215</v>
      </c>
      <c r="H948" s="193">
        <v>55630</v>
      </c>
      <c r="I948" s="206">
        <v>43887</v>
      </c>
      <c r="J948" s="188" t="s">
        <v>3124</v>
      </c>
      <c r="K948" s="193">
        <v>39863</v>
      </c>
      <c r="L948" s="188"/>
      <c r="M948" s="193"/>
      <c r="N948" s="193"/>
      <c r="O948" s="186">
        <f t="shared" si="28"/>
        <v>39863</v>
      </c>
      <c r="P948" s="188"/>
      <c r="Q948" s="193"/>
      <c r="R948" s="193"/>
      <c r="S948" s="186">
        <f t="shared" si="29"/>
        <v>39863</v>
      </c>
      <c r="T948" s="206">
        <v>44025</v>
      </c>
      <c r="U948" s="186">
        <v>39863</v>
      </c>
      <c r="V948" s="186">
        <v>0</v>
      </c>
      <c r="W948" s="186">
        <v>0</v>
      </c>
      <c r="X948" s="186">
        <v>0</v>
      </c>
      <c r="Y948" s="188" t="s">
        <v>237</v>
      </c>
      <c r="Z948" s="188" t="s">
        <v>785</v>
      </c>
      <c r="AA948" s="188" t="s">
        <v>3062</v>
      </c>
      <c r="AB948" s="206">
        <v>43797</v>
      </c>
      <c r="AC948" s="206">
        <v>43797</v>
      </c>
      <c r="AD948" s="188" t="s">
        <v>3125</v>
      </c>
      <c r="AE948" s="188" t="s">
        <v>3123</v>
      </c>
      <c r="AF948" s="188" t="s">
        <v>240</v>
      </c>
      <c r="AG948" s="188">
        <v>3</v>
      </c>
    </row>
    <row r="949" spans="1:33">
      <c r="A949" s="188" t="s">
        <v>2432</v>
      </c>
      <c r="B949" s="188">
        <v>900750333</v>
      </c>
      <c r="C949" s="188" t="s">
        <v>170</v>
      </c>
      <c r="D949" s="188" t="s">
        <v>2433</v>
      </c>
      <c r="E949" s="206">
        <v>43866</v>
      </c>
      <c r="F949" s="187">
        <v>218196</v>
      </c>
      <c r="G949" s="187">
        <v>218196</v>
      </c>
      <c r="H949" s="193">
        <v>57600</v>
      </c>
      <c r="I949" s="206">
        <v>43887</v>
      </c>
      <c r="J949" s="188" t="s">
        <v>3126</v>
      </c>
      <c r="K949" s="193">
        <v>47357</v>
      </c>
      <c r="L949" s="188"/>
      <c r="M949" s="193"/>
      <c r="N949" s="193"/>
      <c r="O949" s="186">
        <f t="shared" si="28"/>
        <v>47357</v>
      </c>
      <c r="P949" s="188"/>
      <c r="Q949" s="193"/>
      <c r="R949" s="193"/>
      <c r="S949" s="186">
        <f t="shared" si="29"/>
        <v>47357</v>
      </c>
      <c r="T949" s="206">
        <v>44025</v>
      </c>
      <c r="U949" s="186">
        <v>47357</v>
      </c>
      <c r="V949" s="186">
        <v>0</v>
      </c>
      <c r="W949" s="186">
        <v>0</v>
      </c>
      <c r="X949" s="186">
        <v>0</v>
      </c>
      <c r="Y949" s="188" t="s">
        <v>237</v>
      </c>
      <c r="Z949" s="188" t="s">
        <v>785</v>
      </c>
      <c r="AA949" s="188" t="s">
        <v>3062</v>
      </c>
      <c r="AB949" s="206">
        <v>43831</v>
      </c>
      <c r="AC949" s="206">
        <v>43831</v>
      </c>
      <c r="AD949" s="188" t="s">
        <v>3127</v>
      </c>
      <c r="AE949" s="188" t="s">
        <v>3123</v>
      </c>
      <c r="AF949" s="188" t="s">
        <v>240</v>
      </c>
      <c r="AG949" s="188">
        <v>3</v>
      </c>
    </row>
    <row r="950" spans="1:33">
      <c r="A950" s="188" t="s">
        <v>2432</v>
      </c>
      <c r="B950" s="188">
        <v>900750333</v>
      </c>
      <c r="C950" s="188" t="s">
        <v>170</v>
      </c>
      <c r="D950" s="188" t="s">
        <v>2433</v>
      </c>
      <c r="E950" s="206">
        <v>43866</v>
      </c>
      <c r="F950" s="187">
        <v>207946</v>
      </c>
      <c r="G950" s="187">
        <v>207946</v>
      </c>
      <c r="H950" s="193">
        <v>236510</v>
      </c>
      <c r="I950" s="206">
        <v>43887</v>
      </c>
      <c r="J950" s="188" t="s">
        <v>3128</v>
      </c>
      <c r="K950" s="193">
        <v>139529</v>
      </c>
      <c r="L950" s="188"/>
      <c r="M950" s="193"/>
      <c r="N950" s="193"/>
      <c r="O950" s="186">
        <f t="shared" si="28"/>
        <v>139529</v>
      </c>
      <c r="P950" s="188"/>
      <c r="Q950" s="193"/>
      <c r="R950" s="193"/>
      <c r="S950" s="186">
        <f t="shared" si="29"/>
        <v>139529</v>
      </c>
      <c r="T950" s="206">
        <v>44025</v>
      </c>
      <c r="U950" s="186">
        <v>139529</v>
      </c>
      <c r="V950" s="186">
        <v>0</v>
      </c>
      <c r="W950" s="186">
        <v>0</v>
      </c>
      <c r="X950" s="186">
        <v>0</v>
      </c>
      <c r="Y950" s="188" t="s">
        <v>237</v>
      </c>
      <c r="Z950" s="188" t="s">
        <v>785</v>
      </c>
      <c r="AA950" s="188" t="s">
        <v>3129</v>
      </c>
      <c r="AB950" s="206">
        <v>43779</v>
      </c>
      <c r="AC950" s="206">
        <v>43779</v>
      </c>
      <c r="AD950" s="188" t="s">
        <v>3130</v>
      </c>
      <c r="AE950" s="188" t="s">
        <v>3123</v>
      </c>
      <c r="AF950" s="188" t="s">
        <v>240</v>
      </c>
      <c r="AG950" s="188">
        <v>3</v>
      </c>
    </row>
    <row r="951" spans="1:33">
      <c r="A951" s="188" t="s">
        <v>865</v>
      </c>
      <c r="B951" s="188">
        <v>890680025</v>
      </c>
      <c r="C951" s="188" t="s">
        <v>170</v>
      </c>
      <c r="D951" s="188" t="s">
        <v>866</v>
      </c>
      <c r="E951" s="206">
        <v>44138</v>
      </c>
      <c r="F951" s="187" t="s">
        <v>3131</v>
      </c>
      <c r="G951" s="187" t="s">
        <v>3131</v>
      </c>
      <c r="H951" s="193">
        <v>258300</v>
      </c>
      <c r="I951" s="206">
        <v>44162</v>
      </c>
      <c r="J951" s="188" t="s">
        <v>3132</v>
      </c>
      <c r="K951" s="193">
        <v>170081</v>
      </c>
      <c r="L951" s="188"/>
      <c r="M951" s="193"/>
      <c r="N951" s="193"/>
      <c r="O951" s="186">
        <f t="shared" si="28"/>
        <v>170081</v>
      </c>
      <c r="P951" s="188"/>
      <c r="Q951" s="193"/>
      <c r="R951" s="193"/>
      <c r="S951" s="186">
        <f t="shared" si="29"/>
        <v>170081</v>
      </c>
      <c r="T951" s="206">
        <v>44272</v>
      </c>
      <c r="U951" s="186">
        <v>170081</v>
      </c>
      <c r="V951" s="186">
        <v>0</v>
      </c>
      <c r="W951" s="186">
        <v>0</v>
      </c>
      <c r="X951" s="186">
        <v>0</v>
      </c>
      <c r="Y951" s="188" t="s">
        <v>237</v>
      </c>
      <c r="Z951" s="188" t="s">
        <v>785</v>
      </c>
      <c r="AA951" s="188" t="s">
        <v>3038</v>
      </c>
      <c r="AB951" s="206">
        <v>44083</v>
      </c>
      <c r="AC951" s="206">
        <v>44083</v>
      </c>
      <c r="AD951" s="188" t="s">
        <v>3133</v>
      </c>
      <c r="AE951" s="188" t="s">
        <v>3054</v>
      </c>
      <c r="AF951" s="188" t="s">
        <v>240</v>
      </c>
      <c r="AG951" s="188">
        <v>3</v>
      </c>
    </row>
    <row r="952" spans="1:33">
      <c r="A952" s="188" t="s">
        <v>865</v>
      </c>
      <c r="B952" s="188">
        <v>890680025</v>
      </c>
      <c r="C952" s="188" t="s">
        <v>170</v>
      </c>
      <c r="D952" s="188" t="s">
        <v>866</v>
      </c>
      <c r="E952" s="206">
        <v>44139</v>
      </c>
      <c r="F952" s="187" t="s">
        <v>3134</v>
      </c>
      <c r="G952" s="187" t="s">
        <v>3134</v>
      </c>
      <c r="H952" s="193">
        <v>94451</v>
      </c>
      <c r="I952" s="206">
        <v>44162</v>
      </c>
      <c r="J952" s="188" t="s">
        <v>3135</v>
      </c>
      <c r="K952" s="193">
        <v>57008</v>
      </c>
      <c r="L952" s="188"/>
      <c r="M952" s="193"/>
      <c r="N952" s="193"/>
      <c r="O952" s="186">
        <f t="shared" si="28"/>
        <v>57008</v>
      </c>
      <c r="P952" s="188"/>
      <c r="Q952" s="193"/>
      <c r="R952" s="193"/>
      <c r="S952" s="186">
        <f t="shared" si="29"/>
        <v>57008</v>
      </c>
      <c r="T952" s="206">
        <v>44272</v>
      </c>
      <c r="U952" s="186">
        <v>57008</v>
      </c>
      <c r="V952" s="186">
        <v>0</v>
      </c>
      <c r="W952" s="186">
        <v>0</v>
      </c>
      <c r="X952" s="186">
        <v>0</v>
      </c>
      <c r="Y952" s="188" t="s">
        <v>237</v>
      </c>
      <c r="Z952" s="188" t="s">
        <v>785</v>
      </c>
      <c r="AA952" s="188" t="s">
        <v>3062</v>
      </c>
      <c r="AB952" s="206">
        <v>43882</v>
      </c>
      <c r="AC952" s="206">
        <v>43882</v>
      </c>
      <c r="AD952" s="188" t="s">
        <v>3136</v>
      </c>
      <c r="AE952" s="188" t="s">
        <v>3054</v>
      </c>
      <c r="AF952" s="188" t="s">
        <v>240</v>
      </c>
      <c r="AG952" s="188">
        <v>3</v>
      </c>
    </row>
    <row r="953" spans="1:33">
      <c r="A953" s="188" t="s">
        <v>260</v>
      </c>
      <c r="B953" s="188">
        <v>899999151</v>
      </c>
      <c r="C953" s="188" t="s">
        <v>170</v>
      </c>
      <c r="D953" s="188" t="s">
        <v>261</v>
      </c>
      <c r="E953" s="206">
        <v>44326</v>
      </c>
      <c r="F953" s="187" t="s">
        <v>3137</v>
      </c>
      <c r="G953" s="187" t="s">
        <v>3137</v>
      </c>
      <c r="H953" s="193">
        <v>1013062</v>
      </c>
      <c r="I953" s="206">
        <v>44334</v>
      </c>
      <c r="J953" s="188" t="s">
        <v>3138</v>
      </c>
      <c r="K953" s="193">
        <v>625148</v>
      </c>
      <c r="L953" s="188"/>
      <c r="M953" s="193"/>
      <c r="N953" s="193"/>
      <c r="O953" s="186">
        <f t="shared" si="28"/>
        <v>625148</v>
      </c>
      <c r="P953" s="188"/>
      <c r="Q953" s="193"/>
      <c r="R953" s="193"/>
      <c r="S953" s="186">
        <f t="shared" si="29"/>
        <v>625148</v>
      </c>
      <c r="T953" s="206">
        <v>44375</v>
      </c>
      <c r="U953" s="186">
        <v>625148</v>
      </c>
      <c r="V953" s="186">
        <v>0</v>
      </c>
      <c r="W953" s="186">
        <v>0</v>
      </c>
      <c r="X953" s="186">
        <v>0</v>
      </c>
      <c r="Y953" s="188" t="s">
        <v>237</v>
      </c>
      <c r="Z953" s="188" t="s">
        <v>785</v>
      </c>
      <c r="AA953" s="188" t="s">
        <v>3062</v>
      </c>
      <c r="AB953" s="206">
        <v>44305</v>
      </c>
      <c r="AC953" s="206">
        <v>44307</v>
      </c>
      <c r="AD953" s="188" t="s">
        <v>3139</v>
      </c>
      <c r="AE953" s="188" t="s">
        <v>3140</v>
      </c>
      <c r="AF953" s="188" t="s">
        <v>240</v>
      </c>
      <c r="AG953" s="188">
        <v>3</v>
      </c>
    </row>
    <row r="954" spans="1:33">
      <c r="A954" s="188" t="s">
        <v>47</v>
      </c>
      <c r="B954" s="188">
        <v>899999156</v>
      </c>
      <c r="C954" s="188" t="s">
        <v>170</v>
      </c>
      <c r="D954" s="188" t="s">
        <v>2610</v>
      </c>
      <c r="E954" s="206">
        <v>44291</v>
      </c>
      <c r="F954" s="187" t="s">
        <v>3141</v>
      </c>
      <c r="G954" s="187" t="s">
        <v>3141</v>
      </c>
      <c r="H954" s="193">
        <v>61596</v>
      </c>
      <c r="I954" s="206">
        <v>44306</v>
      </c>
      <c r="J954" s="188" t="s">
        <v>3142</v>
      </c>
      <c r="K954" s="193">
        <v>45079</v>
      </c>
      <c r="L954" s="188"/>
      <c r="M954" s="193"/>
      <c r="N954" s="193"/>
      <c r="O954" s="186">
        <f t="shared" si="28"/>
        <v>45079</v>
      </c>
      <c r="P954" s="188"/>
      <c r="Q954" s="193"/>
      <c r="R954" s="193"/>
      <c r="S954" s="186">
        <f t="shared" si="29"/>
        <v>45079</v>
      </c>
      <c r="T954" s="188"/>
      <c r="U954" s="186">
        <v>0</v>
      </c>
      <c r="V954" s="186">
        <v>0</v>
      </c>
      <c r="W954" s="186">
        <v>0</v>
      </c>
      <c r="X954" s="186">
        <v>45079</v>
      </c>
      <c r="Y954" s="188" t="s">
        <v>237</v>
      </c>
      <c r="Z954" s="188" t="s">
        <v>785</v>
      </c>
      <c r="AA954" s="188" t="s">
        <v>3062</v>
      </c>
      <c r="AB954" s="206">
        <v>44204</v>
      </c>
      <c r="AC954" s="206">
        <v>44204</v>
      </c>
      <c r="AD954" s="188" t="s">
        <v>3143</v>
      </c>
      <c r="AE954" s="188"/>
      <c r="AF954" s="188" t="s">
        <v>240</v>
      </c>
      <c r="AG954" s="188">
        <v>3</v>
      </c>
    </row>
    <row r="955" spans="1:33">
      <c r="A955" s="188" t="s">
        <v>34</v>
      </c>
      <c r="B955" s="188">
        <v>860009555</v>
      </c>
      <c r="C955" s="188" t="s">
        <v>170</v>
      </c>
      <c r="D955" s="188" t="s">
        <v>2940</v>
      </c>
      <c r="E955" s="206">
        <v>44291</v>
      </c>
      <c r="F955" s="187" t="s">
        <v>3144</v>
      </c>
      <c r="G955" s="187" t="s">
        <v>3144</v>
      </c>
      <c r="H955" s="193">
        <v>69913</v>
      </c>
      <c r="I955" s="206">
        <v>44306</v>
      </c>
      <c r="J955" s="188" t="s">
        <v>3145</v>
      </c>
      <c r="K955" s="193">
        <v>45163</v>
      </c>
      <c r="L955" s="188"/>
      <c r="M955" s="193"/>
      <c r="N955" s="193"/>
      <c r="O955" s="186">
        <f t="shared" si="28"/>
        <v>45163</v>
      </c>
      <c r="P955" s="188"/>
      <c r="Q955" s="193"/>
      <c r="R955" s="193"/>
      <c r="S955" s="186">
        <f t="shared" si="29"/>
        <v>45163</v>
      </c>
      <c r="T955" s="206">
        <v>44377</v>
      </c>
      <c r="U955" s="186">
        <v>45163</v>
      </c>
      <c r="V955" s="186">
        <v>0</v>
      </c>
      <c r="W955" s="186">
        <v>0</v>
      </c>
      <c r="X955" s="186">
        <v>0</v>
      </c>
      <c r="Y955" s="188" t="s">
        <v>237</v>
      </c>
      <c r="Z955" s="188" t="s">
        <v>785</v>
      </c>
      <c r="AA955" s="188" t="s">
        <v>3062</v>
      </c>
      <c r="AB955" s="206">
        <v>44239</v>
      </c>
      <c r="AC955" s="206">
        <v>44239</v>
      </c>
      <c r="AD955" s="188" t="s">
        <v>3146</v>
      </c>
      <c r="AE955" s="188" t="s">
        <v>3147</v>
      </c>
      <c r="AF955" s="188" t="s">
        <v>267</v>
      </c>
      <c r="AG955" s="188">
        <v>3</v>
      </c>
    </row>
    <row r="956" spans="1:33">
      <c r="A956" s="188" t="s">
        <v>34</v>
      </c>
      <c r="B956" s="188">
        <v>860009555</v>
      </c>
      <c r="C956" s="188" t="s">
        <v>170</v>
      </c>
      <c r="D956" s="188" t="s">
        <v>2940</v>
      </c>
      <c r="E956" s="206">
        <v>44291</v>
      </c>
      <c r="F956" s="187" t="s">
        <v>3148</v>
      </c>
      <c r="G956" s="187" t="s">
        <v>3148</v>
      </c>
      <c r="H956" s="193">
        <v>60402</v>
      </c>
      <c r="I956" s="206">
        <v>44306</v>
      </c>
      <c r="J956" s="188" t="s">
        <v>3149</v>
      </c>
      <c r="K956" s="193">
        <v>45163</v>
      </c>
      <c r="L956" s="188"/>
      <c r="M956" s="193"/>
      <c r="N956" s="193"/>
      <c r="O956" s="186">
        <f t="shared" si="28"/>
        <v>45163</v>
      </c>
      <c r="P956" s="188"/>
      <c r="Q956" s="193"/>
      <c r="R956" s="193"/>
      <c r="S956" s="186">
        <f t="shared" si="29"/>
        <v>45163</v>
      </c>
      <c r="T956" s="206">
        <v>44377</v>
      </c>
      <c r="U956" s="186">
        <v>45163</v>
      </c>
      <c r="V956" s="186">
        <v>0</v>
      </c>
      <c r="W956" s="186">
        <v>0</v>
      </c>
      <c r="X956" s="186">
        <v>0</v>
      </c>
      <c r="Y956" s="188" t="s">
        <v>237</v>
      </c>
      <c r="Z956" s="188" t="s">
        <v>785</v>
      </c>
      <c r="AA956" s="188" t="s">
        <v>3034</v>
      </c>
      <c r="AB956" s="206">
        <v>44254</v>
      </c>
      <c r="AC956" s="206">
        <v>44254</v>
      </c>
      <c r="AD956" s="188" t="s">
        <v>3146</v>
      </c>
      <c r="AE956" s="188" t="s">
        <v>3147</v>
      </c>
      <c r="AF956" s="188" t="s">
        <v>267</v>
      </c>
      <c r="AG956" s="188">
        <v>3</v>
      </c>
    </row>
    <row r="957" spans="1:33">
      <c r="A957" s="188" t="s">
        <v>34</v>
      </c>
      <c r="B957" s="188">
        <v>860009555</v>
      </c>
      <c r="C957" s="188" t="s">
        <v>170</v>
      </c>
      <c r="D957" s="188" t="s">
        <v>2940</v>
      </c>
      <c r="E957" s="206">
        <v>44292</v>
      </c>
      <c r="F957" s="187" t="s">
        <v>3150</v>
      </c>
      <c r="G957" s="187" t="s">
        <v>3150</v>
      </c>
      <c r="H957" s="193">
        <v>430949</v>
      </c>
      <c r="I957" s="206">
        <v>44307</v>
      </c>
      <c r="J957" s="188" t="s">
        <v>3151</v>
      </c>
      <c r="K957" s="193">
        <v>356968</v>
      </c>
      <c r="L957" s="188"/>
      <c r="M957" s="193"/>
      <c r="N957" s="193"/>
      <c r="O957" s="186">
        <f t="shared" si="28"/>
        <v>356968</v>
      </c>
      <c r="P957" s="188"/>
      <c r="Q957" s="193"/>
      <c r="R957" s="193"/>
      <c r="S957" s="186">
        <f t="shared" si="29"/>
        <v>356968</v>
      </c>
      <c r="T957" s="206">
        <v>44377</v>
      </c>
      <c r="U957" s="186">
        <v>356968</v>
      </c>
      <c r="V957" s="186">
        <v>0</v>
      </c>
      <c r="W957" s="186">
        <v>0</v>
      </c>
      <c r="X957" s="186">
        <v>0</v>
      </c>
      <c r="Y957" s="188" t="s">
        <v>237</v>
      </c>
      <c r="Z957" s="188" t="s">
        <v>785</v>
      </c>
      <c r="AA957" s="188" t="s">
        <v>3062</v>
      </c>
      <c r="AB957" s="206">
        <v>44245</v>
      </c>
      <c r="AC957" s="206">
        <v>44245</v>
      </c>
      <c r="AD957" s="188" t="s">
        <v>3152</v>
      </c>
      <c r="AE957" s="188" t="s">
        <v>3153</v>
      </c>
      <c r="AF957" s="188" t="s">
        <v>240</v>
      </c>
      <c r="AG957" s="188">
        <v>3</v>
      </c>
    </row>
    <row r="958" spans="1:33">
      <c r="A958" s="188" t="s">
        <v>260</v>
      </c>
      <c r="B958" s="188">
        <v>899999151</v>
      </c>
      <c r="C958" s="188" t="s">
        <v>170</v>
      </c>
      <c r="D958" s="188" t="s">
        <v>261</v>
      </c>
      <c r="E958" s="206">
        <v>44295</v>
      </c>
      <c r="F958" s="187" t="s">
        <v>3154</v>
      </c>
      <c r="G958" s="187" t="s">
        <v>3154</v>
      </c>
      <c r="H958" s="193">
        <v>177632</v>
      </c>
      <c r="I958" s="206">
        <v>44307</v>
      </c>
      <c r="J958" s="188" t="s">
        <v>3155</v>
      </c>
      <c r="K958" s="193">
        <v>124429</v>
      </c>
      <c r="L958" s="188"/>
      <c r="M958" s="193"/>
      <c r="N958" s="193"/>
      <c r="O958" s="186">
        <f t="shared" si="28"/>
        <v>124429</v>
      </c>
      <c r="P958" s="188"/>
      <c r="Q958" s="193"/>
      <c r="R958" s="193"/>
      <c r="S958" s="186">
        <f t="shared" si="29"/>
        <v>124429</v>
      </c>
      <c r="T958" s="206">
        <v>44375</v>
      </c>
      <c r="U958" s="186">
        <v>124429</v>
      </c>
      <c r="V958" s="186">
        <v>0</v>
      </c>
      <c r="W958" s="186">
        <v>0</v>
      </c>
      <c r="X958" s="186">
        <v>0</v>
      </c>
      <c r="Y958" s="188" t="s">
        <v>237</v>
      </c>
      <c r="Z958" s="188" t="s">
        <v>785</v>
      </c>
      <c r="AA958" s="188" t="s">
        <v>3042</v>
      </c>
      <c r="AB958" s="206">
        <v>44275</v>
      </c>
      <c r="AC958" s="206">
        <v>44275</v>
      </c>
      <c r="AD958" s="188" t="s">
        <v>3156</v>
      </c>
      <c r="AE958" s="188" t="s">
        <v>3140</v>
      </c>
      <c r="AF958" s="188" t="s">
        <v>240</v>
      </c>
      <c r="AG958" s="188">
        <v>3</v>
      </c>
    </row>
    <row r="959" spans="1:33">
      <c r="A959" s="188" t="s">
        <v>260</v>
      </c>
      <c r="B959" s="188">
        <v>899999151</v>
      </c>
      <c r="C959" s="188" t="s">
        <v>170</v>
      </c>
      <c r="D959" s="188" t="s">
        <v>261</v>
      </c>
      <c r="E959" s="206">
        <v>44386</v>
      </c>
      <c r="F959" s="187" t="s">
        <v>3157</v>
      </c>
      <c r="G959" s="187" t="s">
        <v>3157</v>
      </c>
      <c r="H959" s="193">
        <v>238842</v>
      </c>
      <c r="I959" s="206">
        <v>44399</v>
      </c>
      <c r="J959" s="188" t="s">
        <v>3158</v>
      </c>
      <c r="K959" s="193">
        <v>168785</v>
      </c>
      <c r="L959" s="188"/>
      <c r="M959" s="193"/>
      <c r="N959" s="193"/>
      <c r="O959" s="186">
        <f t="shared" si="28"/>
        <v>168785</v>
      </c>
      <c r="P959" s="188"/>
      <c r="Q959" s="193"/>
      <c r="R959" s="193"/>
      <c r="S959" s="186">
        <f t="shared" si="29"/>
        <v>168785</v>
      </c>
      <c r="T959" s="206">
        <v>44449</v>
      </c>
      <c r="U959" s="186">
        <v>168785</v>
      </c>
      <c r="V959" s="186">
        <v>0</v>
      </c>
      <c r="W959" s="186">
        <v>0</v>
      </c>
      <c r="X959" s="186">
        <v>0</v>
      </c>
      <c r="Y959" s="188" t="s">
        <v>237</v>
      </c>
      <c r="Z959" s="188" t="s">
        <v>785</v>
      </c>
      <c r="AA959" s="188" t="s">
        <v>3075</v>
      </c>
      <c r="AB959" s="206">
        <v>44356</v>
      </c>
      <c r="AC959" s="206">
        <v>44356</v>
      </c>
      <c r="AD959" s="188" t="s">
        <v>3159</v>
      </c>
      <c r="AE959" s="188" t="s">
        <v>3160</v>
      </c>
      <c r="AF959" s="188" t="s">
        <v>267</v>
      </c>
      <c r="AG959" s="188">
        <v>3</v>
      </c>
    </row>
    <row r="960" spans="1:33">
      <c r="A960" s="188" t="s">
        <v>260</v>
      </c>
      <c r="B960" s="188">
        <v>899999151</v>
      </c>
      <c r="C960" s="188" t="s">
        <v>170</v>
      </c>
      <c r="D960" s="188" t="s">
        <v>261</v>
      </c>
      <c r="E960" s="206">
        <v>44386</v>
      </c>
      <c r="F960" s="187" t="s">
        <v>3161</v>
      </c>
      <c r="G960" s="187" t="s">
        <v>3161</v>
      </c>
      <c r="H960" s="193">
        <v>100824</v>
      </c>
      <c r="I960" s="206">
        <v>44399</v>
      </c>
      <c r="J960" s="188" t="s">
        <v>3162</v>
      </c>
      <c r="K960" s="193">
        <v>68029</v>
      </c>
      <c r="L960" s="188"/>
      <c r="M960" s="193"/>
      <c r="N960" s="193"/>
      <c r="O960" s="186">
        <f t="shared" si="28"/>
        <v>68029</v>
      </c>
      <c r="P960" s="188"/>
      <c r="Q960" s="193"/>
      <c r="R960" s="193"/>
      <c r="S960" s="186">
        <f t="shared" si="29"/>
        <v>68029</v>
      </c>
      <c r="T960" s="206">
        <v>44449</v>
      </c>
      <c r="U960" s="186">
        <v>68029</v>
      </c>
      <c r="V960" s="186">
        <v>0</v>
      </c>
      <c r="W960" s="186">
        <v>0</v>
      </c>
      <c r="X960" s="186">
        <v>0</v>
      </c>
      <c r="Y960" s="188" t="s">
        <v>237</v>
      </c>
      <c r="Z960" s="188" t="s">
        <v>785</v>
      </c>
      <c r="AA960" s="188" t="s">
        <v>3129</v>
      </c>
      <c r="AB960" s="206">
        <v>44372</v>
      </c>
      <c r="AC960" s="206">
        <v>44372</v>
      </c>
      <c r="AD960" s="188" t="s">
        <v>3163</v>
      </c>
      <c r="AE960" s="188" t="s">
        <v>3160</v>
      </c>
      <c r="AF960" s="188" t="s">
        <v>267</v>
      </c>
      <c r="AG960" s="188">
        <v>3</v>
      </c>
    </row>
    <row r="961" spans="1:33">
      <c r="A961" s="188" t="s">
        <v>34</v>
      </c>
      <c r="B961" s="188">
        <v>860009555</v>
      </c>
      <c r="C961" s="188" t="s">
        <v>170</v>
      </c>
      <c r="D961" s="188" t="s">
        <v>2940</v>
      </c>
      <c r="E961" s="206">
        <v>44470</v>
      </c>
      <c r="F961" s="187" t="s">
        <v>3164</v>
      </c>
      <c r="G961" s="187" t="s">
        <v>3164</v>
      </c>
      <c r="H961" s="193">
        <v>75949</v>
      </c>
      <c r="I961" s="206">
        <v>44488</v>
      </c>
      <c r="J961" s="188" t="s">
        <v>3165</v>
      </c>
      <c r="K961" s="193">
        <v>45163</v>
      </c>
      <c r="L961" s="188"/>
      <c r="M961" s="193"/>
      <c r="N961" s="193"/>
      <c r="O961" s="186">
        <f t="shared" si="28"/>
        <v>45163</v>
      </c>
      <c r="P961" s="188"/>
      <c r="Q961" s="193"/>
      <c r="R961" s="193"/>
      <c r="S961" s="186">
        <f t="shared" si="29"/>
        <v>45163</v>
      </c>
      <c r="T961" s="206">
        <v>44509</v>
      </c>
      <c r="U961" s="186">
        <v>45163</v>
      </c>
      <c r="V961" s="186">
        <v>0</v>
      </c>
      <c r="W961" s="186">
        <v>0</v>
      </c>
      <c r="X961" s="186">
        <v>0</v>
      </c>
      <c r="Y961" s="188" t="s">
        <v>237</v>
      </c>
      <c r="Z961" s="188" t="s">
        <v>785</v>
      </c>
      <c r="AA961" s="188" t="s">
        <v>3038</v>
      </c>
      <c r="AB961" s="206">
        <v>44412</v>
      </c>
      <c r="AC961" s="206">
        <v>44412</v>
      </c>
      <c r="AD961" s="188" t="s">
        <v>3166</v>
      </c>
      <c r="AE961" s="188" t="s">
        <v>3167</v>
      </c>
      <c r="AF961" s="188" t="s">
        <v>267</v>
      </c>
      <c r="AG961" s="188">
        <v>3</v>
      </c>
    </row>
    <row r="962" spans="1:33">
      <c r="A962" s="188" t="s">
        <v>32</v>
      </c>
      <c r="B962" s="188">
        <v>832002436</v>
      </c>
      <c r="C962" s="188" t="s">
        <v>170</v>
      </c>
      <c r="D962" s="188" t="s">
        <v>300</v>
      </c>
      <c r="E962" s="206">
        <v>44540</v>
      </c>
      <c r="F962" s="187" t="s">
        <v>3168</v>
      </c>
      <c r="G962" s="187" t="s">
        <v>3168</v>
      </c>
      <c r="H962" s="193">
        <v>59100</v>
      </c>
      <c r="I962" s="206">
        <v>44546</v>
      </c>
      <c r="J962" s="188" t="s">
        <v>3169</v>
      </c>
      <c r="K962" s="193">
        <v>43063</v>
      </c>
      <c r="L962" s="188"/>
      <c r="M962" s="193"/>
      <c r="N962" s="193"/>
      <c r="O962" s="186">
        <f t="shared" si="28"/>
        <v>43063</v>
      </c>
      <c r="P962" s="188"/>
      <c r="Q962" s="193"/>
      <c r="R962" s="193"/>
      <c r="S962" s="186">
        <f t="shared" si="29"/>
        <v>43063</v>
      </c>
      <c r="T962" s="206">
        <v>44715</v>
      </c>
      <c r="U962" s="186">
        <v>43063</v>
      </c>
      <c r="V962" s="186">
        <v>0</v>
      </c>
      <c r="W962" s="186">
        <v>0</v>
      </c>
      <c r="X962" s="186">
        <v>0</v>
      </c>
      <c r="Y962" s="188" t="s">
        <v>237</v>
      </c>
      <c r="Z962" s="188" t="s">
        <v>785</v>
      </c>
      <c r="AA962" s="188" t="s">
        <v>3075</v>
      </c>
      <c r="AB962" s="206">
        <v>44147</v>
      </c>
      <c r="AC962" s="206">
        <v>44147</v>
      </c>
      <c r="AD962" s="188" t="s">
        <v>3170</v>
      </c>
      <c r="AE962" s="188" t="s">
        <v>3171</v>
      </c>
      <c r="AF962" s="188" t="s">
        <v>267</v>
      </c>
      <c r="AG962" s="188">
        <v>3</v>
      </c>
    </row>
    <row r="963" spans="1:33">
      <c r="A963" s="188" t="s">
        <v>32</v>
      </c>
      <c r="B963" s="188">
        <v>832002436</v>
      </c>
      <c r="C963" s="188" t="s">
        <v>170</v>
      </c>
      <c r="D963" s="188" t="s">
        <v>300</v>
      </c>
      <c r="E963" s="206">
        <v>44540</v>
      </c>
      <c r="F963" s="187" t="s">
        <v>3172</v>
      </c>
      <c r="G963" s="187" t="s">
        <v>3172</v>
      </c>
      <c r="H963" s="193">
        <v>118100</v>
      </c>
      <c r="I963" s="206">
        <v>44546</v>
      </c>
      <c r="J963" s="188" t="s">
        <v>3173</v>
      </c>
      <c r="K963" s="193">
        <v>77891</v>
      </c>
      <c r="L963" s="188"/>
      <c r="M963" s="193"/>
      <c r="N963" s="193"/>
      <c r="O963" s="186">
        <f t="shared" ref="O963:O1026" si="30">+K963-M963-N963</f>
        <v>77891</v>
      </c>
      <c r="P963" s="188"/>
      <c r="Q963" s="193"/>
      <c r="R963" s="193"/>
      <c r="S963" s="186">
        <f t="shared" ref="S963:S1026" si="31">+O963-Q963-R963</f>
        <v>77891</v>
      </c>
      <c r="T963" s="206">
        <v>44715</v>
      </c>
      <c r="U963" s="186">
        <v>77891</v>
      </c>
      <c r="V963" s="186">
        <v>0</v>
      </c>
      <c r="W963" s="186">
        <v>0</v>
      </c>
      <c r="X963" s="186">
        <v>0</v>
      </c>
      <c r="Y963" s="188" t="s">
        <v>237</v>
      </c>
      <c r="Z963" s="188" t="s">
        <v>785</v>
      </c>
      <c r="AA963" s="188" t="s">
        <v>3038</v>
      </c>
      <c r="AB963" s="206">
        <v>44179</v>
      </c>
      <c r="AC963" s="206">
        <v>44179</v>
      </c>
      <c r="AD963" s="188" t="s">
        <v>3174</v>
      </c>
      <c r="AE963" s="188" t="s">
        <v>3171</v>
      </c>
      <c r="AF963" s="188" t="s">
        <v>267</v>
      </c>
      <c r="AG963" s="188">
        <v>3</v>
      </c>
    </row>
    <row r="964" spans="1:33">
      <c r="A964" s="188" t="s">
        <v>32</v>
      </c>
      <c r="B964" s="188">
        <v>832002436</v>
      </c>
      <c r="C964" s="188" t="s">
        <v>170</v>
      </c>
      <c r="D964" s="188" t="s">
        <v>300</v>
      </c>
      <c r="E964" s="206">
        <v>44540</v>
      </c>
      <c r="F964" s="187" t="s">
        <v>3175</v>
      </c>
      <c r="G964" s="187" t="s">
        <v>3175</v>
      </c>
      <c r="H964" s="193">
        <v>467830</v>
      </c>
      <c r="I964" s="206">
        <v>44546</v>
      </c>
      <c r="J964" s="188" t="s">
        <v>3176</v>
      </c>
      <c r="K964" s="193">
        <v>169242</v>
      </c>
      <c r="L964" s="188"/>
      <c r="M964" s="193"/>
      <c r="N964" s="193"/>
      <c r="O964" s="186">
        <f t="shared" si="30"/>
        <v>169242</v>
      </c>
      <c r="P964" s="188"/>
      <c r="Q964" s="193"/>
      <c r="R964" s="193"/>
      <c r="S964" s="186">
        <f t="shared" si="31"/>
        <v>169242</v>
      </c>
      <c r="T964" s="206">
        <v>44715</v>
      </c>
      <c r="U964" s="186">
        <v>169242</v>
      </c>
      <c r="V964" s="186">
        <v>0</v>
      </c>
      <c r="W964" s="186">
        <v>0</v>
      </c>
      <c r="X964" s="186">
        <v>0</v>
      </c>
      <c r="Y964" s="188" t="s">
        <v>237</v>
      </c>
      <c r="Z964" s="188" t="s">
        <v>785</v>
      </c>
      <c r="AA964" s="188" t="s">
        <v>3075</v>
      </c>
      <c r="AB964" s="206">
        <v>44169</v>
      </c>
      <c r="AC964" s="206">
        <v>44169</v>
      </c>
      <c r="AD964" s="188" t="s">
        <v>3177</v>
      </c>
      <c r="AE964" s="188" t="s">
        <v>3171</v>
      </c>
      <c r="AF964" s="188" t="s">
        <v>267</v>
      </c>
      <c r="AG964" s="188">
        <v>3</v>
      </c>
    </row>
    <row r="965" spans="1:33">
      <c r="A965" s="188" t="s">
        <v>32</v>
      </c>
      <c r="B965" s="188">
        <v>832002436</v>
      </c>
      <c r="C965" s="188" t="s">
        <v>170</v>
      </c>
      <c r="D965" s="188" t="s">
        <v>300</v>
      </c>
      <c r="E965" s="206">
        <v>44540</v>
      </c>
      <c r="F965" s="187" t="s">
        <v>3178</v>
      </c>
      <c r="G965" s="187" t="s">
        <v>3178</v>
      </c>
      <c r="H965" s="193">
        <v>60400</v>
      </c>
      <c r="I965" s="206">
        <v>44546</v>
      </c>
      <c r="J965" s="188" t="s">
        <v>3179</v>
      </c>
      <c r="K965" s="193">
        <v>43063</v>
      </c>
      <c r="L965" s="188"/>
      <c r="M965" s="193"/>
      <c r="N965" s="193"/>
      <c r="O965" s="186">
        <f t="shared" si="30"/>
        <v>43063</v>
      </c>
      <c r="P965" s="188"/>
      <c r="Q965" s="193"/>
      <c r="R965" s="193"/>
      <c r="S965" s="186">
        <f t="shared" si="31"/>
        <v>43063</v>
      </c>
      <c r="T965" s="206">
        <v>44715</v>
      </c>
      <c r="U965" s="186">
        <v>43063</v>
      </c>
      <c r="V965" s="186">
        <v>0</v>
      </c>
      <c r="W965" s="186">
        <v>0</v>
      </c>
      <c r="X965" s="186">
        <v>0</v>
      </c>
      <c r="Y965" s="188" t="s">
        <v>237</v>
      </c>
      <c r="Z965" s="188" t="s">
        <v>785</v>
      </c>
      <c r="AA965" s="188" t="s">
        <v>3062</v>
      </c>
      <c r="AB965" s="206">
        <v>44510</v>
      </c>
      <c r="AC965" s="206">
        <v>44510</v>
      </c>
      <c r="AD965" s="188" t="s">
        <v>3170</v>
      </c>
      <c r="AE965" s="188" t="s">
        <v>3171</v>
      </c>
      <c r="AF965" s="188" t="s">
        <v>240</v>
      </c>
      <c r="AG965" s="188">
        <v>3</v>
      </c>
    </row>
    <row r="966" spans="1:33">
      <c r="A966" s="188" t="s">
        <v>32</v>
      </c>
      <c r="B966" s="188">
        <v>832002436</v>
      </c>
      <c r="C966" s="188" t="s">
        <v>170</v>
      </c>
      <c r="D966" s="188" t="s">
        <v>300</v>
      </c>
      <c r="E966" s="206">
        <v>44540</v>
      </c>
      <c r="F966" s="187" t="s">
        <v>3180</v>
      </c>
      <c r="G966" s="187" t="s">
        <v>3180</v>
      </c>
      <c r="H966" s="193">
        <v>59700</v>
      </c>
      <c r="I966" s="206">
        <v>44546</v>
      </c>
      <c r="J966" s="188" t="s">
        <v>3181</v>
      </c>
      <c r="K966" s="193">
        <v>45163</v>
      </c>
      <c r="L966" s="188"/>
      <c r="M966" s="193"/>
      <c r="N966" s="193"/>
      <c r="O966" s="186">
        <f t="shared" si="30"/>
        <v>45163</v>
      </c>
      <c r="P966" s="188"/>
      <c r="Q966" s="193"/>
      <c r="R966" s="193"/>
      <c r="S966" s="186">
        <f t="shared" si="31"/>
        <v>45163</v>
      </c>
      <c r="T966" s="206">
        <v>44715</v>
      </c>
      <c r="U966" s="186">
        <v>45163</v>
      </c>
      <c r="V966" s="186">
        <v>0</v>
      </c>
      <c r="W966" s="186">
        <v>0</v>
      </c>
      <c r="X966" s="186">
        <v>0</v>
      </c>
      <c r="Y966" s="188" t="s">
        <v>237</v>
      </c>
      <c r="Z966" s="188" t="s">
        <v>785</v>
      </c>
      <c r="AA966" s="188" t="s">
        <v>3038</v>
      </c>
      <c r="AB966" s="206">
        <v>44516</v>
      </c>
      <c r="AC966" s="206">
        <v>44516</v>
      </c>
      <c r="AD966" s="188" t="s">
        <v>3166</v>
      </c>
      <c r="AE966" s="188" t="s">
        <v>3171</v>
      </c>
      <c r="AF966" s="188" t="s">
        <v>267</v>
      </c>
      <c r="AG966" s="188">
        <v>3</v>
      </c>
    </row>
    <row r="967" spans="1:33">
      <c r="A967" s="188" t="s">
        <v>34</v>
      </c>
      <c r="B967" s="188">
        <v>860009555</v>
      </c>
      <c r="C967" s="188" t="s">
        <v>170</v>
      </c>
      <c r="D967" s="188" t="s">
        <v>2940</v>
      </c>
      <c r="E967" s="206">
        <v>44540</v>
      </c>
      <c r="F967" s="187" t="s">
        <v>3182</v>
      </c>
      <c r="G967" s="187" t="s">
        <v>3182</v>
      </c>
      <c r="H967" s="193">
        <v>62410</v>
      </c>
      <c r="I967" s="206">
        <v>44546</v>
      </c>
      <c r="J967" s="188" t="s">
        <v>3183</v>
      </c>
      <c r="K967" s="193">
        <v>45163</v>
      </c>
      <c r="L967" s="206">
        <v>44572</v>
      </c>
      <c r="M967" s="193">
        <v>0</v>
      </c>
      <c r="N967" s="193">
        <v>0</v>
      </c>
      <c r="O967" s="186">
        <f t="shared" si="30"/>
        <v>45163</v>
      </c>
      <c r="P967" s="206">
        <v>44573</v>
      </c>
      <c r="Q967" s="193">
        <v>0</v>
      </c>
      <c r="R967" s="193">
        <v>0</v>
      </c>
      <c r="S967" s="186">
        <f t="shared" si="31"/>
        <v>45163</v>
      </c>
      <c r="T967" s="206">
        <v>44671</v>
      </c>
      <c r="U967" s="186">
        <v>45163</v>
      </c>
      <c r="V967" s="186">
        <v>0</v>
      </c>
      <c r="W967" s="186">
        <v>0</v>
      </c>
      <c r="X967" s="186">
        <v>0</v>
      </c>
      <c r="Y967" s="188" t="s">
        <v>237</v>
      </c>
      <c r="Z967" s="188" t="s">
        <v>785</v>
      </c>
      <c r="AA967" s="188" t="s">
        <v>3184</v>
      </c>
      <c r="AB967" s="206">
        <v>44506</v>
      </c>
      <c r="AC967" s="206">
        <v>44506</v>
      </c>
      <c r="AD967" s="188" t="s">
        <v>3166</v>
      </c>
      <c r="AE967" s="188" t="s">
        <v>3185</v>
      </c>
      <c r="AF967" s="188" t="s">
        <v>267</v>
      </c>
      <c r="AG967" s="188">
        <v>3</v>
      </c>
    </row>
    <row r="968" spans="1:33">
      <c r="A968" s="188" t="s">
        <v>2432</v>
      </c>
      <c r="B968" s="188">
        <v>900750333</v>
      </c>
      <c r="C968" s="188" t="s">
        <v>170</v>
      </c>
      <c r="D968" s="188" t="s">
        <v>2433</v>
      </c>
      <c r="E968" s="206">
        <v>44540</v>
      </c>
      <c r="F968" s="187" t="s">
        <v>3186</v>
      </c>
      <c r="G968" s="187" t="s">
        <v>3186</v>
      </c>
      <c r="H968" s="193">
        <v>312842</v>
      </c>
      <c r="I968" s="206">
        <v>44546</v>
      </c>
      <c r="J968" s="188" t="s">
        <v>3187</v>
      </c>
      <c r="K968" s="193">
        <v>195099</v>
      </c>
      <c r="L968" s="206">
        <v>44592</v>
      </c>
      <c r="M968" s="193">
        <v>0</v>
      </c>
      <c r="N968" s="193">
        <v>0</v>
      </c>
      <c r="O968" s="186">
        <f t="shared" si="30"/>
        <v>195099</v>
      </c>
      <c r="P968" s="188"/>
      <c r="Q968" s="193"/>
      <c r="R968" s="193"/>
      <c r="S968" s="186">
        <f t="shared" si="31"/>
        <v>195099</v>
      </c>
      <c r="T968" s="206">
        <v>44649</v>
      </c>
      <c r="U968" s="186">
        <v>195099</v>
      </c>
      <c r="V968" s="186">
        <v>0</v>
      </c>
      <c r="W968" s="186">
        <v>0</v>
      </c>
      <c r="X968" s="186">
        <v>0</v>
      </c>
      <c r="Y968" s="188" t="s">
        <v>237</v>
      </c>
      <c r="Z968" s="188" t="s">
        <v>785</v>
      </c>
      <c r="AA968" s="188" t="s">
        <v>3034</v>
      </c>
      <c r="AB968" s="206">
        <v>44512</v>
      </c>
      <c r="AC968" s="206">
        <v>44512</v>
      </c>
      <c r="AD968" s="188" t="s">
        <v>3188</v>
      </c>
      <c r="AE968" s="188" t="s">
        <v>3189</v>
      </c>
      <c r="AF968" s="188" t="s">
        <v>240</v>
      </c>
      <c r="AG968" s="188">
        <v>3</v>
      </c>
    </row>
    <row r="969" spans="1:33">
      <c r="A969" s="188" t="s">
        <v>2432</v>
      </c>
      <c r="B969" s="188">
        <v>900750333</v>
      </c>
      <c r="C969" s="188" t="s">
        <v>170</v>
      </c>
      <c r="D969" s="188" t="s">
        <v>2433</v>
      </c>
      <c r="E969" s="206">
        <v>44540</v>
      </c>
      <c r="F969" s="187" t="s">
        <v>3190</v>
      </c>
      <c r="G969" s="187" t="s">
        <v>3190</v>
      </c>
      <c r="H969" s="193">
        <v>295170</v>
      </c>
      <c r="I969" s="206">
        <v>44546</v>
      </c>
      <c r="J969" s="188" t="s">
        <v>3191</v>
      </c>
      <c r="K969" s="193">
        <v>242805</v>
      </c>
      <c r="L969" s="206">
        <v>44592</v>
      </c>
      <c r="M969" s="193">
        <v>0</v>
      </c>
      <c r="N969" s="193">
        <v>0</v>
      </c>
      <c r="O969" s="186">
        <f t="shared" si="30"/>
        <v>242805</v>
      </c>
      <c r="P969" s="188"/>
      <c r="Q969" s="193"/>
      <c r="R969" s="193"/>
      <c r="S969" s="186">
        <f t="shared" si="31"/>
        <v>242805</v>
      </c>
      <c r="T969" s="206">
        <v>44649</v>
      </c>
      <c r="U969" s="186">
        <v>242805</v>
      </c>
      <c r="V969" s="186">
        <v>0</v>
      </c>
      <c r="W969" s="186">
        <v>0</v>
      </c>
      <c r="X969" s="186">
        <v>0</v>
      </c>
      <c r="Y969" s="188" t="s">
        <v>237</v>
      </c>
      <c r="Z969" s="188" t="s">
        <v>785</v>
      </c>
      <c r="AA969" s="188" t="s">
        <v>3062</v>
      </c>
      <c r="AB969" s="206">
        <v>44515</v>
      </c>
      <c r="AC969" s="206">
        <v>44516</v>
      </c>
      <c r="AD969" s="188" t="s">
        <v>3192</v>
      </c>
      <c r="AE969" s="188" t="s">
        <v>3193</v>
      </c>
      <c r="AF969" s="188" t="s">
        <v>240</v>
      </c>
      <c r="AG969" s="188">
        <v>3</v>
      </c>
    </row>
    <row r="970" spans="1:33">
      <c r="A970" s="188" t="s">
        <v>38</v>
      </c>
      <c r="B970" s="188">
        <v>860023878</v>
      </c>
      <c r="C970" s="188" t="s">
        <v>170</v>
      </c>
      <c r="D970" s="188" t="s">
        <v>713</v>
      </c>
      <c r="E970" s="206">
        <v>44624</v>
      </c>
      <c r="F970" s="187" t="s">
        <v>3194</v>
      </c>
      <c r="G970" s="187" t="s">
        <v>3194</v>
      </c>
      <c r="H970" s="193">
        <v>60809</v>
      </c>
      <c r="I970" s="206">
        <v>44630</v>
      </c>
      <c r="J970" s="188" t="s">
        <v>3195</v>
      </c>
      <c r="K970" s="193">
        <v>45163</v>
      </c>
      <c r="L970" s="188"/>
      <c r="M970" s="193"/>
      <c r="N970" s="193"/>
      <c r="O970" s="186">
        <f t="shared" si="30"/>
        <v>45163</v>
      </c>
      <c r="P970" s="188"/>
      <c r="Q970" s="193"/>
      <c r="R970" s="193"/>
      <c r="S970" s="186">
        <f t="shared" si="31"/>
        <v>45163</v>
      </c>
      <c r="T970" s="188"/>
      <c r="U970" s="186">
        <v>0</v>
      </c>
      <c r="V970" s="186">
        <v>0</v>
      </c>
      <c r="W970" s="186">
        <v>0</v>
      </c>
      <c r="X970" s="186">
        <v>45163</v>
      </c>
      <c r="Y970" s="188" t="s">
        <v>237</v>
      </c>
      <c r="Z970" s="188" t="s">
        <v>785</v>
      </c>
      <c r="AA970" s="188" t="s">
        <v>3057</v>
      </c>
      <c r="AB970" s="206">
        <v>44509</v>
      </c>
      <c r="AC970" s="206">
        <v>44509</v>
      </c>
      <c r="AD970" s="188" t="s">
        <v>3166</v>
      </c>
      <c r="AE970" s="188"/>
      <c r="AF970" s="188" t="s">
        <v>267</v>
      </c>
      <c r="AG970" s="188">
        <v>3</v>
      </c>
    </row>
    <row r="971" spans="1:33">
      <c r="A971" s="188" t="s">
        <v>38</v>
      </c>
      <c r="B971" s="188">
        <v>860023878</v>
      </c>
      <c r="C971" s="188" t="s">
        <v>170</v>
      </c>
      <c r="D971" s="188" t="s">
        <v>713</v>
      </c>
      <c r="E971" s="206">
        <v>44624</v>
      </c>
      <c r="F971" s="187" t="s">
        <v>3196</v>
      </c>
      <c r="G971" s="187" t="s">
        <v>3196</v>
      </c>
      <c r="H971" s="193">
        <v>61923</v>
      </c>
      <c r="I971" s="206">
        <v>44630</v>
      </c>
      <c r="J971" s="188" t="s">
        <v>3197</v>
      </c>
      <c r="K971" s="193">
        <v>45163</v>
      </c>
      <c r="L971" s="188"/>
      <c r="M971" s="193"/>
      <c r="N971" s="193"/>
      <c r="O971" s="186">
        <f t="shared" si="30"/>
        <v>45163</v>
      </c>
      <c r="P971" s="188"/>
      <c r="Q971" s="193"/>
      <c r="R971" s="193"/>
      <c r="S971" s="186">
        <f t="shared" si="31"/>
        <v>45163</v>
      </c>
      <c r="T971" s="188"/>
      <c r="U971" s="186">
        <v>0</v>
      </c>
      <c r="V971" s="186">
        <v>0</v>
      </c>
      <c r="W971" s="186">
        <v>0</v>
      </c>
      <c r="X971" s="186">
        <v>45163</v>
      </c>
      <c r="Y971" s="188" t="s">
        <v>237</v>
      </c>
      <c r="Z971" s="188" t="s">
        <v>785</v>
      </c>
      <c r="AA971" s="188" t="s">
        <v>3042</v>
      </c>
      <c r="AB971" s="206">
        <v>44516</v>
      </c>
      <c r="AC971" s="206">
        <v>44516</v>
      </c>
      <c r="AD971" s="188" t="s">
        <v>3166</v>
      </c>
      <c r="AE971" s="188"/>
      <c r="AF971" s="188" t="s">
        <v>267</v>
      </c>
      <c r="AG971" s="188">
        <v>3</v>
      </c>
    </row>
    <row r="972" spans="1:33">
      <c r="A972" s="188" t="s">
        <v>38</v>
      </c>
      <c r="B972" s="188">
        <v>860023878</v>
      </c>
      <c r="C972" s="188" t="s">
        <v>170</v>
      </c>
      <c r="D972" s="188" t="s">
        <v>713</v>
      </c>
      <c r="E972" s="206">
        <v>44624</v>
      </c>
      <c r="F972" s="187" t="s">
        <v>3198</v>
      </c>
      <c r="G972" s="187" t="s">
        <v>3198</v>
      </c>
      <c r="H972" s="193">
        <v>61923</v>
      </c>
      <c r="I972" s="206">
        <v>44630</v>
      </c>
      <c r="J972" s="188" t="s">
        <v>3199</v>
      </c>
      <c r="K972" s="193">
        <v>45163</v>
      </c>
      <c r="L972" s="188"/>
      <c r="M972" s="193"/>
      <c r="N972" s="193"/>
      <c r="O972" s="186">
        <f t="shared" si="30"/>
        <v>45163</v>
      </c>
      <c r="P972" s="188"/>
      <c r="Q972" s="193"/>
      <c r="R972" s="193"/>
      <c r="S972" s="186">
        <f t="shared" si="31"/>
        <v>45163</v>
      </c>
      <c r="T972" s="188"/>
      <c r="U972" s="186">
        <v>0</v>
      </c>
      <c r="V972" s="186">
        <v>0</v>
      </c>
      <c r="W972" s="186">
        <v>0</v>
      </c>
      <c r="X972" s="186">
        <v>45163</v>
      </c>
      <c r="Y972" s="188" t="s">
        <v>237</v>
      </c>
      <c r="Z972" s="188" t="s">
        <v>785</v>
      </c>
      <c r="AA972" s="188" t="s">
        <v>3062</v>
      </c>
      <c r="AB972" s="206">
        <v>44522</v>
      </c>
      <c r="AC972" s="206">
        <v>44522</v>
      </c>
      <c r="AD972" s="188" t="s">
        <v>3166</v>
      </c>
      <c r="AE972" s="188"/>
      <c r="AF972" s="188" t="s">
        <v>267</v>
      </c>
      <c r="AG972" s="188">
        <v>3</v>
      </c>
    </row>
    <row r="973" spans="1:33">
      <c r="A973" s="188" t="s">
        <v>38</v>
      </c>
      <c r="B973" s="188">
        <v>860023878</v>
      </c>
      <c r="C973" s="188" t="s">
        <v>170</v>
      </c>
      <c r="D973" s="188" t="s">
        <v>713</v>
      </c>
      <c r="E973" s="206">
        <v>44624</v>
      </c>
      <c r="F973" s="187" t="s">
        <v>3200</v>
      </c>
      <c r="G973" s="187" t="s">
        <v>3200</v>
      </c>
      <c r="H973" s="193">
        <v>252833</v>
      </c>
      <c r="I973" s="206">
        <v>44630</v>
      </c>
      <c r="J973" s="188" t="s">
        <v>3201</v>
      </c>
      <c r="K973" s="193">
        <v>143803</v>
      </c>
      <c r="L973" s="188"/>
      <c r="M973" s="193"/>
      <c r="N973" s="193"/>
      <c r="O973" s="186">
        <f t="shared" si="30"/>
        <v>143803</v>
      </c>
      <c r="P973" s="188"/>
      <c r="Q973" s="193"/>
      <c r="R973" s="193"/>
      <c r="S973" s="186">
        <f t="shared" si="31"/>
        <v>143803</v>
      </c>
      <c r="T973" s="188"/>
      <c r="U973" s="186">
        <v>0</v>
      </c>
      <c r="V973" s="186">
        <v>0</v>
      </c>
      <c r="W973" s="186">
        <v>0</v>
      </c>
      <c r="X973" s="186">
        <v>143803</v>
      </c>
      <c r="Y973" s="188" t="s">
        <v>237</v>
      </c>
      <c r="Z973" s="188" t="s">
        <v>785</v>
      </c>
      <c r="AA973" s="188" t="s">
        <v>3184</v>
      </c>
      <c r="AB973" s="206">
        <v>44535</v>
      </c>
      <c r="AC973" s="206">
        <v>44535</v>
      </c>
      <c r="AD973" s="188" t="s">
        <v>3202</v>
      </c>
      <c r="AE973" s="188"/>
      <c r="AF973" s="188" t="s">
        <v>240</v>
      </c>
      <c r="AG973" s="188">
        <v>3</v>
      </c>
    </row>
    <row r="974" spans="1:33">
      <c r="A974" s="188" t="s">
        <v>38</v>
      </c>
      <c r="B974" s="188">
        <v>860023878</v>
      </c>
      <c r="C974" s="188" t="s">
        <v>170</v>
      </c>
      <c r="D974" s="188" t="s">
        <v>713</v>
      </c>
      <c r="E974" s="206">
        <v>44624</v>
      </c>
      <c r="F974" s="187" t="s">
        <v>3203</v>
      </c>
      <c r="G974" s="187" t="s">
        <v>3203</v>
      </c>
      <c r="H974" s="193">
        <v>252686</v>
      </c>
      <c r="I974" s="206">
        <v>44630</v>
      </c>
      <c r="J974" s="188" t="s">
        <v>3204</v>
      </c>
      <c r="K974" s="193">
        <v>170556</v>
      </c>
      <c r="L974" s="188"/>
      <c r="M974" s="193"/>
      <c r="N974" s="193"/>
      <c r="O974" s="186">
        <f t="shared" si="30"/>
        <v>170556</v>
      </c>
      <c r="P974" s="188"/>
      <c r="Q974" s="193"/>
      <c r="R974" s="193"/>
      <c r="S974" s="186">
        <f t="shared" si="31"/>
        <v>170556</v>
      </c>
      <c r="T974" s="188"/>
      <c r="U974" s="186">
        <v>0</v>
      </c>
      <c r="V974" s="186">
        <v>0</v>
      </c>
      <c r="W974" s="186">
        <v>0</v>
      </c>
      <c r="X974" s="186">
        <v>170556</v>
      </c>
      <c r="Y974" s="188" t="s">
        <v>237</v>
      </c>
      <c r="Z974" s="188" t="s">
        <v>785</v>
      </c>
      <c r="AA974" s="188" t="s">
        <v>3062</v>
      </c>
      <c r="AB974" s="206">
        <v>44582</v>
      </c>
      <c r="AC974" s="206">
        <v>44582</v>
      </c>
      <c r="AD974" s="188" t="s">
        <v>3205</v>
      </c>
      <c r="AE974" s="188"/>
      <c r="AF974" s="188" t="s">
        <v>267</v>
      </c>
      <c r="AG974" s="188">
        <v>3</v>
      </c>
    </row>
    <row r="975" spans="1:33">
      <c r="A975" s="188" t="s">
        <v>38</v>
      </c>
      <c r="B975" s="188">
        <v>860023878</v>
      </c>
      <c r="C975" s="188" t="s">
        <v>170</v>
      </c>
      <c r="D975" s="188" t="s">
        <v>713</v>
      </c>
      <c r="E975" s="206">
        <v>44662</v>
      </c>
      <c r="F975" s="187" t="s">
        <v>3206</v>
      </c>
      <c r="G975" s="187" t="s">
        <v>3206</v>
      </c>
      <c r="H975" s="193">
        <v>205878</v>
      </c>
      <c r="I975" s="206">
        <v>44683</v>
      </c>
      <c r="J975" s="188" t="s">
        <v>3207</v>
      </c>
      <c r="K975" s="193">
        <v>118025</v>
      </c>
      <c r="L975" s="188"/>
      <c r="M975" s="193"/>
      <c r="N975" s="193"/>
      <c r="O975" s="186">
        <f t="shared" si="30"/>
        <v>118025</v>
      </c>
      <c r="P975" s="188"/>
      <c r="Q975" s="193"/>
      <c r="R975" s="193"/>
      <c r="S975" s="186">
        <f t="shared" si="31"/>
        <v>118025</v>
      </c>
      <c r="T975" s="188"/>
      <c r="U975" s="186">
        <v>0</v>
      </c>
      <c r="V975" s="186">
        <v>0</v>
      </c>
      <c r="W975" s="186">
        <v>0</v>
      </c>
      <c r="X975" s="186">
        <v>118025</v>
      </c>
      <c r="Y975" s="188" t="s">
        <v>237</v>
      </c>
      <c r="Z975" s="188" t="s">
        <v>785</v>
      </c>
      <c r="AA975" s="188" t="s">
        <v>3034</v>
      </c>
      <c r="AB975" s="206">
        <v>44477</v>
      </c>
      <c r="AC975" s="206">
        <v>44477</v>
      </c>
      <c r="AD975" s="188" t="s">
        <v>3208</v>
      </c>
      <c r="AE975" s="188"/>
      <c r="AF975" s="188" t="s">
        <v>240</v>
      </c>
      <c r="AG975" s="188">
        <v>3</v>
      </c>
    </row>
    <row r="976" spans="1:33">
      <c r="A976" s="188" t="s">
        <v>865</v>
      </c>
      <c r="B976" s="188">
        <v>890680025</v>
      </c>
      <c r="C976" s="188" t="s">
        <v>170</v>
      </c>
      <c r="D976" s="188" t="s">
        <v>866</v>
      </c>
      <c r="E976" s="206">
        <v>44144</v>
      </c>
      <c r="F976" s="187" t="s">
        <v>3209</v>
      </c>
      <c r="G976" s="187" t="s">
        <v>3209</v>
      </c>
      <c r="H976" s="193">
        <v>349446</v>
      </c>
      <c r="I976" s="206">
        <v>44174</v>
      </c>
      <c r="J976" s="188" t="s">
        <v>3210</v>
      </c>
      <c r="K976" s="193">
        <v>47700</v>
      </c>
      <c r="L976" s="188"/>
      <c r="M976" s="193"/>
      <c r="N976" s="193"/>
      <c r="O976" s="186">
        <f t="shared" si="30"/>
        <v>47700</v>
      </c>
      <c r="P976" s="188"/>
      <c r="Q976" s="193"/>
      <c r="R976" s="193"/>
      <c r="S976" s="186">
        <f t="shared" si="31"/>
        <v>47700</v>
      </c>
      <c r="T976" s="206">
        <v>44272</v>
      </c>
      <c r="U976" s="186">
        <v>47700</v>
      </c>
      <c r="V976" s="186">
        <v>0</v>
      </c>
      <c r="W976" s="186">
        <v>0</v>
      </c>
      <c r="X976" s="186">
        <v>0</v>
      </c>
      <c r="Y976" s="188" t="s">
        <v>237</v>
      </c>
      <c r="Z976" s="188" t="s">
        <v>785</v>
      </c>
      <c r="AA976" s="188" t="s">
        <v>3038</v>
      </c>
      <c r="AB976" s="206">
        <v>44119</v>
      </c>
      <c r="AC976" s="206">
        <v>44120</v>
      </c>
      <c r="AD976" s="188" t="s">
        <v>3211</v>
      </c>
      <c r="AE976" s="188" t="s">
        <v>3054</v>
      </c>
      <c r="AF976" s="188" t="s">
        <v>240</v>
      </c>
      <c r="AG976" s="188">
        <v>3</v>
      </c>
    </row>
    <row r="977" spans="1:33">
      <c r="A977" s="188" t="s">
        <v>48</v>
      </c>
      <c r="B977" s="188">
        <v>860020283</v>
      </c>
      <c r="C977" s="188" t="s">
        <v>170</v>
      </c>
      <c r="D977" s="188" t="s">
        <v>3212</v>
      </c>
      <c r="E977" s="206">
        <v>44378</v>
      </c>
      <c r="F977" s="187" t="s">
        <v>3213</v>
      </c>
      <c r="G977" s="187" t="s">
        <v>3213</v>
      </c>
      <c r="H977" s="193">
        <v>59700</v>
      </c>
      <c r="I977" s="206">
        <v>44390</v>
      </c>
      <c r="J977" s="188" t="s">
        <v>3214</v>
      </c>
      <c r="K977" s="193">
        <v>45163</v>
      </c>
      <c r="L977" s="206">
        <v>44417</v>
      </c>
      <c r="M977" s="193">
        <v>0</v>
      </c>
      <c r="N977" s="193">
        <v>0</v>
      </c>
      <c r="O977" s="186">
        <f t="shared" si="30"/>
        <v>45163</v>
      </c>
      <c r="P977" s="188"/>
      <c r="Q977" s="193"/>
      <c r="R977" s="193"/>
      <c r="S977" s="186">
        <f t="shared" si="31"/>
        <v>45163</v>
      </c>
      <c r="T977" s="188"/>
      <c r="U977" s="186">
        <v>0</v>
      </c>
      <c r="V977" s="186">
        <v>0</v>
      </c>
      <c r="W977" s="186">
        <v>0</v>
      </c>
      <c r="X977" s="186">
        <v>45163</v>
      </c>
      <c r="Y977" s="188" t="s">
        <v>237</v>
      </c>
      <c r="Z977" s="188" t="s">
        <v>785</v>
      </c>
      <c r="AA977" s="188" t="s">
        <v>3062</v>
      </c>
      <c r="AB977" s="206">
        <v>44335</v>
      </c>
      <c r="AC977" s="206">
        <v>44335</v>
      </c>
      <c r="AD977" s="188" t="s">
        <v>3215</v>
      </c>
      <c r="AE977" s="188" t="s">
        <v>3216</v>
      </c>
      <c r="AF977" s="188" t="s">
        <v>240</v>
      </c>
      <c r="AG977" s="188">
        <v>3</v>
      </c>
    </row>
    <row r="978" spans="1:33">
      <c r="A978" s="188" t="s">
        <v>69</v>
      </c>
      <c r="B978" s="188">
        <v>899999164</v>
      </c>
      <c r="C978" s="188" t="s">
        <v>170</v>
      </c>
      <c r="D978" s="188" t="s">
        <v>3217</v>
      </c>
      <c r="E978" s="206">
        <v>44378</v>
      </c>
      <c r="F978" s="187" t="s">
        <v>3218</v>
      </c>
      <c r="G978" s="187" t="s">
        <v>3218</v>
      </c>
      <c r="H978" s="193">
        <v>158470</v>
      </c>
      <c r="I978" s="206">
        <v>44390</v>
      </c>
      <c r="J978" s="188" t="s">
        <v>3219</v>
      </c>
      <c r="K978" s="193">
        <v>95308</v>
      </c>
      <c r="L978" s="188"/>
      <c r="M978" s="193"/>
      <c r="N978" s="193"/>
      <c r="O978" s="186">
        <f t="shared" si="30"/>
        <v>95308</v>
      </c>
      <c r="P978" s="188"/>
      <c r="Q978" s="193"/>
      <c r="R978" s="193"/>
      <c r="S978" s="186">
        <f t="shared" si="31"/>
        <v>95308</v>
      </c>
      <c r="T978" s="206">
        <v>44418</v>
      </c>
      <c r="U978" s="186">
        <v>95308</v>
      </c>
      <c r="V978" s="186">
        <v>0</v>
      </c>
      <c r="W978" s="186">
        <v>0</v>
      </c>
      <c r="X978" s="186">
        <v>0</v>
      </c>
      <c r="Y978" s="188" t="s">
        <v>237</v>
      </c>
      <c r="Z978" s="188" t="s">
        <v>785</v>
      </c>
      <c r="AA978" s="188" t="s">
        <v>786</v>
      </c>
      <c r="AB978" s="206">
        <v>44317</v>
      </c>
      <c r="AC978" s="206">
        <v>44317</v>
      </c>
      <c r="AD978" s="188" t="s">
        <v>3220</v>
      </c>
      <c r="AE978" s="188" t="s">
        <v>3221</v>
      </c>
      <c r="AF978" s="188" t="s">
        <v>267</v>
      </c>
      <c r="AG978" s="188">
        <v>3</v>
      </c>
    </row>
    <row r="979" spans="1:33">
      <c r="A979" s="188" t="s">
        <v>38</v>
      </c>
      <c r="B979" s="188">
        <v>860023878</v>
      </c>
      <c r="C979" s="188" t="s">
        <v>170</v>
      </c>
      <c r="D979" s="188" t="s">
        <v>713</v>
      </c>
      <c r="E979" s="206">
        <v>44384</v>
      </c>
      <c r="F979" s="187" t="s">
        <v>3222</v>
      </c>
      <c r="G979" s="187" t="s">
        <v>3222</v>
      </c>
      <c r="H979" s="193">
        <v>59700</v>
      </c>
      <c r="I979" s="206">
        <v>44399</v>
      </c>
      <c r="J979" s="188" t="s">
        <v>3223</v>
      </c>
      <c r="K979" s="193">
        <v>45163</v>
      </c>
      <c r="L979" s="188"/>
      <c r="M979" s="193"/>
      <c r="N979" s="193"/>
      <c r="O979" s="186">
        <f t="shared" si="30"/>
        <v>45163</v>
      </c>
      <c r="P979" s="188"/>
      <c r="Q979" s="193"/>
      <c r="R979" s="193"/>
      <c r="S979" s="186">
        <f t="shared" si="31"/>
        <v>45163</v>
      </c>
      <c r="T979" s="188"/>
      <c r="U979" s="186">
        <v>0</v>
      </c>
      <c r="V979" s="186">
        <v>0</v>
      </c>
      <c r="W979" s="186">
        <v>0</v>
      </c>
      <c r="X979" s="186">
        <v>45163</v>
      </c>
      <c r="Y979" s="188" t="s">
        <v>237</v>
      </c>
      <c r="Z979" s="188" t="s">
        <v>785</v>
      </c>
      <c r="AA979" s="188" t="s">
        <v>3034</v>
      </c>
      <c r="AB979" s="206">
        <v>44359</v>
      </c>
      <c r="AC979" s="206">
        <v>44359</v>
      </c>
      <c r="AD979" s="188" t="s">
        <v>3215</v>
      </c>
      <c r="AE979" s="188"/>
      <c r="AF979" s="188" t="s">
        <v>240</v>
      </c>
      <c r="AG979" s="188">
        <v>3</v>
      </c>
    </row>
    <row r="980" spans="1:33">
      <c r="A980" s="188" t="s">
        <v>57</v>
      </c>
      <c r="B980" s="188">
        <v>832001411</v>
      </c>
      <c r="C980" s="188" t="s">
        <v>170</v>
      </c>
      <c r="D980" s="188" t="s">
        <v>2031</v>
      </c>
      <c r="E980" s="206">
        <v>44384</v>
      </c>
      <c r="F980" s="187" t="s">
        <v>3224</v>
      </c>
      <c r="G980" s="187" t="s">
        <v>3224</v>
      </c>
      <c r="H980" s="193">
        <v>59700</v>
      </c>
      <c r="I980" s="206">
        <v>44400</v>
      </c>
      <c r="J980" s="188" t="s">
        <v>3225</v>
      </c>
      <c r="K980" s="193">
        <v>45163</v>
      </c>
      <c r="L980" s="188"/>
      <c r="M980" s="193"/>
      <c r="N980" s="193"/>
      <c r="O980" s="186">
        <f t="shared" si="30"/>
        <v>45163</v>
      </c>
      <c r="P980" s="188"/>
      <c r="Q980" s="193"/>
      <c r="R980" s="193"/>
      <c r="S980" s="186">
        <f t="shared" si="31"/>
        <v>45163</v>
      </c>
      <c r="T980" s="206">
        <v>44700</v>
      </c>
      <c r="U980" s="186">
        <v>45163</v>
      </c>
      <c r="V980" s="186">
        <v>0</v>
      </c>
      <c r="W980" s="186">
        <v>0</v>
      </c>
      <c r="X980" s="186">
        <v>0</v>
      </c>
      <c r="Y980" s="188" t="s">
        <v>237</v>
      </c>
      <c r="Z980" s="188" t="s">
        <v>785</v>
      </c>
      <c r="AA980" s="188" t="s">
        <v>3062</v>
      </c>
      <c r="AB980" s="206">
        <v>44365</v>
      </c>
      <c r="AC980" s="206">
        <v>44366</v>
      </c>
      <c r="AD980" s="188" t="s">
        <v>3215</v>
      </c>
      <c r="AE980" s="188" t="s">
        <v>3226</v>
      </c>
      <c r="AF980" s="188" t="s">
        <v>240</v>
      </c>
      <c r="AG980" s="188">
        <v>3</v>
      </c>
    </row>
    <row r="981" spans="1:33">
      <c r="A981" s="188" t="s">
        <v>43</v>
      </c>
      <c r="B981" s="188">
        <v>890680027</v>
      </c>
      <c r="C981" s="188" t="s">
        <v>170</v>
      </c>
      <c r="D981" s="188" t="s">
        <v>807</v>
      </c>
      <c r="E981" s="206">
        <v>44384</v>
      </c>
      <c r="F981" s="187" t="s">
        <v>3227</v>
      </c>
      <c r="G981" s="187" t="s">
        <v>3227</v>
      </c>
      <c r="H981" s="193">
        <v>69703</v>
      </c>
      <c r="I981" s="206">
        <v>44400</v>
      </c>
      <c r="J981" s="188" t="s">
        <v>3228</v>
      </c>
      <c r="K981" s="193">
        <v>45163</v>
      </c>
      <c r="L981" s="188"/>
      <c r="M981" s="193"/>
      <c r="N981" s="193"/>
      <c r="O981" s="186">
        <f t="shared" si="30"/>
        <v>45163</v>
      </c>
      <c r="P981" s="188"/>
      <c r="Q981" s="193"/>
      <c r="R981" s="193"/>
      <c r="S981" s="186">
        <f t="shared" si="31"/>
        <v>45163</v>
      </c>
      <c r="T981" s="206">
        <v>44490</v>
      </c>
      <c r="U981" s="186">
        <v>45163</v>
      </c>
      <c r="V981" s="186">
        <v>0</v>
      </c>
      <c r="W981" s="186">
        <v>0</v>
      </c>
      <c r="X981" s="186">
        <v>0</v>
      </c>
      <c r="Y981" s="188" t="s">
        <v>237</v>
      </c>
      <c r="Z981" s="188" t="s">
        <v>785</v>
      </c>
      <c r="AA981" s="188" t="s">
        <v>3075</v>
      </c>
      <c r="AB981" s="206">
        <v>44358</v>
      </c>
      <c r="AC981" s="206">
        <v>44358</v>
      </c>
      <c r="AD981" s="188" t="s">
        <v>3215</v>
      </c>
      <c r="AE981" s="188" t="s">
        <v>3229</v>
      </c>
      <c r="AF981" s="188" t="s">
        <v>240</v>
      </c>
      <c r="AG981" s="188">
        <v>3</v>
      </c>
    </row>
    <row r="982" spans="1:33">
      <c r="A982" s="188" t="s">
        <v>814</v>
      </c>
      <c r="B982" s="188">
        <v>860015929</v>
      </c>
      <c r="C982" s="188" t="s">
        <v>170</v>
      </c>
      <c r="D982" s="188" t="s">
        <v>815</v>
      </c>
      <c r="E982" s="206">
        <v>44411</v>
      </c>
      <c r="F982" s="187" t="s">
        <v>3230</v>
      </c>
      <c r="G982" s="187" t="s">
        <v>3230</v>
      </c>
      <c r="H982" s="193">
        <v>59700</v>
      </c>
      <c r="I982" s="206">
        <v>44426</v>
      </c>
      <c r="J982" s="188" t="s">
        <v>3231</v>
      </c>
      <c r="K982" s="193">
        <v>45163</v>
      </c>
      <c r="L982" s="188"/>
      <c r="M982" s="193"/>
      <c r="N982" s="193"/>
      <c r="O982" s="186">
        <f t="shared" si="30"/>
        <v>45163</v>
      </c>
      <c r="P982" s="188"/>
      <c r="Q982" s="193"/>
      <c r="R982" s="193"/>
      <c r="S982" s="186">
        <f t="shared" si="31"/>
        <v>45163</v>
      </c>
      <c r="T982" s="188"/>
      <c r="U982" s="186">
        <v>0</v>
      </c>
      <c r="V982" s="186">
        <v>0</v>
      </c>
      <c r="W982" s="186">
        <v>0</v>
      </c>
      <c r="X982" s="186">
        <v>45163</v>
      </c>
      <c r="Y982" s="188" t="s">
        <v>237</v>
      </c>
      <c r="Z982" s="188" t="s">
        <v>785</v>
      </c>
      <c r="AA982" s="188" t="s">
        <v>3042</v>
      </c>
      <c r="AB982" s="206">
        <v>44358</v>
      </c>
      <c r="AC982" s="206">
        <v>44358</v>
      </c>
      <c r="AD982" s="188" t="s">
        <v>3215</v>
      </c>
      <c r="AE982" s="188"/>
      <c r="AF982" s="188" t="s">
        <v>240</v>
      </c>
      <c r="AG982" s="188">
        <v>3</v>
      </c>
    </row>
    <row r="983" spans="1:33">
      <c r="A983" s="188" t="s">
        <v>69</v>
      </c>
      <c r="B983" s="188">
        <v>899999164</v>
      </c>
      <c r="C983" s="188" t="s">
        <v>170</v>
      </c>
      <c r="D983" s="188" t="s">
        <v>3217</v>
      </c>
      <c r="E983" s="206">
        <v>44175</v>
      </c>
      <c r="F983" s="187" t="s">
        <v>3232</v>
      </c>
      <c r="G983" s="187" t="s">
        <v>3232</v>
      </c>
      <c r="H983" s="193">
        <v>60120</v>
      </c>
      <c r="I983" s="206">
        <v>44194</v>
      </c>
      <c r="J983" s="188" t="s">
        <v>3233</v>
      </c>
      <c r="K983" s="193">
        <v>43063</v>
      </c>
      <c r="L983" s="188"/>
      <c r="M983" s="193"/>
      <c r="N983" s="193"/>
      <c r="O983" s="186">
        <f t="shared" si="30"/>
        <v>43063</v>
      </c>
      <c r="P983" s="188"/>
      <c r="Q983" s="193"/>
      <c r="R983" s="193"/>
      <c r="S983" s="186">
        <f t="shared" si="31"/>
        <v>43063</v>
      </c>
      <c r="T983" s="206">
        <v>44313</v>
      </c>
      <c r="U983" s="186">
        <v>43063</v>
      </c>
      <c r="V983" s="186">
        <v>0</v>
      </c>
      <c r="W983" s="186">
        <v>0</v>
      </c>
      <c r="X983" s="186">
        <v>0</v>
      </c>
      <c r="Y983" s="188" t="s">
        <v>237</v>
      </c>
      <c r="Z983" s="188" t="s">
        <v>785</v>
      </c>
      <c r="AA983" s="188" t="s">
        <v>3042</v>
      </c>
      <c r="AB983" s="206">
        <v>44139</v>
      </c>
      <c r="AC983" s="206">
        <v>44139</v>
      </c>
      <c r="AD983" s="188" t="s">
        <v>3234</v>
      </c>
      <c r="AE983" s="188" t="s">
        <v>3235</v>
      </c>
      <c r="AF983" s="188" t="s">
        <v>267</v>
      </c>
      <c r="AG983" s="188">
        <v>3</v>
      </c>
    </row>
    <row r="984" spans="1:33">
      <c r="A984" s="188" t="s">
        <v>69</v>
      </c>
      <c r="B984" s="188">
        <v>899999164</v>
      </c>
      <c r="C984" s="188" t="s">
        <v>170</v>
      </c>
      <c r="D984" s="188" t="s">
        <v>3217</v>
      </c>
      <c r="E984" s="206">
        <v>44175</v>
      </c>
      <c r="F984" s="187" t="s">
        <v>3236</v>
      </c>
      <c r="G984" s="187" t="s">
        <v>3236</v>
      </c>
      <c r="H984" s="193">
        <v>132950</v>
      </c>
      <c r="I984" s="206">
        <v>44194</v>
      </c>
      <c r="J984" s="188" t="s">
        <v>3237</v>
      </c>
      <c r="K984" s="193">
        <v>73232</v>
      </c>
      <c r="L984" s="188"/>
      <c r="M984" s="193"/>
      <c r="N984" s="193"/>
      <c r="O984" s="186">
        <f t="shared" si="30"/>
        <v>73232</v>
      </c>
      <c r="P984" s="188"/>
      <c r="Q984" s="193"/>
      <c r="R984" s="193"/>
      <c r="S984" s="186">
        <f t="shared" si="31"/>
        <v>73232</v>
      </c>
      <c r="T984" s="206">
        <v>44313</v>
      </c>
      <c r="U984" s="186">
        <v>73232</v>
      </c>
      <c r="V984" s="186">
        <v>0</v>
      </c>
      <c r="W984" s="186">
        <v>0</v>
      </c>
      <c r="X984" s="186">
        <v>0</v>
      </c>
      <c r="Y984" s="188" t="s">
        <v>237</v>
      </c>
      <c r="Z984" s="188" t="s">
        <v>785</v>
      </c>
      <c r="AA984" s="188" t="s">
        <v>3184</v>
      </c>
      <c r="AB984" s="206">
        <v>43999</v>
      </c>
      <c r="AC984" s="206">
        <v>43999</v>
      </c>
      <c r="AD984" s="188" t="s">
        <v>3238</v>
      </c>
      <c r="AE984" s="188" t="s">
        <v>3235</v>
      </c>
      <c r="AF984" s="188" t="s">
        <v>267</v>
      </c>
      <c r="AG984" s="188">
        <v>3</v>
      </c>
    </row>
    <row r="985" spans="1:33">
      <c r="A985" s="188" t="s">
        <v>950</v>
      </c>
      <c r="B985" s="188">
        <v>892001990</v>
      </c>
      <c r="C985" s="188" t="s">
        <v>170</v>
      </c>
      <c r="D985" s="188" t="s">
        <v>951</v>
      </c>
      <c r="E985" s="206">
        <v>44174</v>
      </c>
      <c r="F985" s="187" t="s">
        <v>3239</v>
      </c>
      <c r="G985" s="187" t="s">
        <v>3239</v>
      </c>
      <c r="H985" s="193">
        <v>84350</v>
      </c>
      <c r="I985" s="206">
        <v>44194</v>
      </c>
      <c r="J985" s="188" t="s">
        <v>3240</v>
      </c>
      <c r="K985" s="193">
        <v>51202</v>
      </c>
      <c r="L985" s="188"/>
      <c r="M985" s="193"/>
      <c r="N985" s="193"/>
      <c r="O985" s="186">
        <f t="shared" si="30"/>
        <v>51202</v>
      </c>
      <c r="P985" s="188"/>
      <c r="Q985" s="193"/>
      <c r="R985" s="193"/>
      <c r="S985" s="186">
        <f t="shared" si="31"/>
        <v>51202</v>
      </c>
      <c r="T985" s="188"/>
      <c r="U985" s="186">
        <v>0</v>
      </c>
      <c r="V985" s="186">
        <v>0</v>
      </c>
      <c r="W985" s="186">
        <v>0</v>
      </c>
      <c r="X985" s="186">
        <v>51202</v>
      </c>
      <c r="Y985" s="188" t="s">
        <v>237</v>
      </c>
      <c r="Z985" s="188" t="s">
        <v>785</v>
      </c>
      <c r="AA985" s="188" t="s">
        <v>3129</v>
      </c>
      <c r="AB985" s="206">
        <v>44148</v>
      </c>
      <c r="AC985" s="206">
        <v>44148</v>
      </c>
      <c r="AD985" s="188" t="s">
        <v>3241</v>
      </c>
      <c r="AE985" s="188"/>
      <c r="AF985" s="188" t="s">
        <v>267</v>
      </c>
      <c r="AG985" s="188">
        <v>3</v>
      </c>
    </row>
    <row r="986" spans="1:33">
      <c r="A986" s="188" t="s">
        <v>69</v>
      </c>
      <c r="B986" s="188">
        <v>899999164</v>
      </c>
      <c r="C986" s="188" t="s">
        <v>170</v>
      </c>
      <c r="D986" s="188" t="s">
        <v>3217</v>
      </c>
      <c r="E986" s="206">
        <v>44539</v>
      </c>
      <c r="F986" s="187" t="s">
        <v>3242</v>
      </c>
      <c r="G986" s="187" t="s">
        <v>3242</v>
      </c>
      <c r="H986" s="193">
        <v>62620</v>
      </c>
      <c r="I986" s="206">
        <v>44559</v>
      </c>
      <c r="J986" s="188" t="s">
        <v>3243</v>
      </c>
      <c r="K986" s="193">
        <v>45163</v>
      </c>
      <c r="L986" s="188"/>
      <c r="M986" s="193"/>
      <c r="N986" s="193"/>
      <c r="O986" s="186">
        <f t="shared" si="30"/>
        <v>45163</v>
      </c>
      <c r="P986" s="188"/>
      <c r="Q986" s="193"/>
      <c r="R986" s="193"/>
      <c r="S986" s="186">
        <f t="shared" si="31"/>
        <v>45163</v>
      </c>
      <c r="T986" s="206">
        <v>44671</v>
      </c>
      <c r="U986" s="186">
        <v>45163</v>
      </c>
      <c r="V986" s="186">
        <v>0</v>
      </c>
      <c r="W986" s="186">
        <v>0</v>
      </c>
      <c r="X986" s="186">
        <v>0</v>
      </c>
      <c r="Y986" s="188" t="s">
        <v>237</v>
      </c>
      <c r="Z986" s="188" t="s">
        <v>785</v>
      </c>
      <c r="AA986" s="188" t="s">
        <v>3129</v>
      </c>
      <c r="AB986" s="206">
        <v>44480</v>
      </c>
      <c r="AC986" s="206">
        <v>44480</v>
      </c>
      <c r="AD986" s="188" t="s">
        <v>3244</v>
      </c>
      <c r="AE986" s="188" t="s">
        <v>3171</v>
      </c>
      <c r="AF986" s="188" t="s">
        <v>267</v>
      </c>
      <c r="AG986" s="188">
        <v>3</v>
      </c>
    </row>
    <row r="987" spans="1:33">
      <c r="A987" s="188" t="s">
        <v>69</v>
      </c>
      <c r="B987" s="188">
        <v>899999164</v>
      </c>
      <c r="C987" s="188" t="s">
        <v>170</v>
      </c>
      <c r="D987" s="188" t="s">
        <v>3217</v>
      </c>
      <c r="E987" s="206">
        <v>44539</v>
      </c>
      <c r="F987" s="187" t="s">
        <v>3245</v>
      </c>
      <c r="G987" s="187" t="s">
        <v>3245</v>
      </c>
      <c r="H987" s="193">
        <v>66040</v>
      </c>
      <c r="I987" s="206">
        <v>44559</v>
      </c>
      <c r="J987" s="188" t="s">
        <v>3246</v>
      </c>
      <c r="K987" s="193">
        <v>45163</v>
      </c>
      <c r="L987" s="188"/>
      <c r="M987" s="193"/>
      <c r="N987" s="193"/>
      <c r="O987" s="186">
        <f t="shared" si="30"/>
        <v>45163</v>
      </c>
      <c r="P987" s="188"/>
      <c r="Q987" s="193"/>
      <c r="R987" s="193"/>
      <c r="S987" s="186">
        <f t="shared" si="31"/>
        <v>45163</v>
      </c>
      <c r="T987" s="206">
        <v>44671</v>
      </c>
      <c r="U987" s="186">
        <v>45163</v>
      </c>
      <c r="V987" s="186">
        <v>0</v>
      </c>
      <c r="W987" s="186">
        <v>0</v>
      </c>
      <c r="X987" s="186">
        <v>0</v>
      </c>
      <c r="Y987" s="188" t="s">
        <v>237</v>
      </c>
      <c r="Z987" s="188" t="s">
        <v>785</v>
      </c>
      <c r="AA987" s="188" t="s">
        <v>3042</v>
      </c>
      <c r="AB987" s="206">
        <v>44491</v>
      </c>
      <c r="AC987" s="206">
        <v>44491</v>
      </c>
      <c r="AD987" s="188" t="s">
        <v>3244</v>
      </c>
      <c r="AE987" s="188" t="s">
        <v>3171</v>
      </c>
      <c r="AF987" s="188" t="s">
        <v>240</v>
      </c>
      <c r="AG987" s="188">
        <v>3</v>
      </c>
    </row>
    <row r="988" spans="1:33">
      <c r="A988" s="188" t="s">
        <v>69</v>
      </c>
      <c r="B988" s="188">
        <v>899999164</v>
      </c>
      <c r="C988" s="188" t="s">
        <v>170</v>
      </c>
      <c r="D988" s="188" t="s">
        <v>3217</v>
      </c>
      <c r="E988" s="206">
        <v>44539</v>
      </c>
      <c r="F988" s="187" t="s">
        <v>3247</v>
      </c>
      <c r="G988" s="187" t="s">
        <v>3247</v>
      </c>
      <c r="H988" s="193">
        <v>63120</v>
      </c>
      <c r="I988" s="206">
        <v>44559</v>
      </c>
      <c r="J988" s="188" t="s">
        <v>3248</v>
      </c>
      <c r="K988" s="193">
        <v>45163</v>
      </c>
      <c r="L988" s="188"/>
      <c r="M988" s="193"/>
      <c r="N988" s="193"/>
      <c r="O988" s="186">
        <f t="shared" si="30"/>
        <v>45163</v>
      </c>
      <c r="P988" s="188"/>
      <c r="Q988" s="193"/>
      <c r="R988" s="193"/>
      <c r="S988" s="186">
        <f t="shared" si="31"/>
        <v>45163</v>
      </c>
      <c r="T988" s="206">
        <v>44671</v>
      </c>
      <c r="U988" s="186">
        <v>45163</v>
      </c>
      <c r="V988" s="186">
        <v>0</v>
      </c>
      <c r="W988" s="186">
        <v>0</v>
      </c>
      <c r="X988" s="186">
        <v>0</v>
      </c>
      <c r="Y988" s="188" t="s">
        <v>237</v>
      </c>
      <c r="Z988" s="188" t="s">
        <v>785</v>
      </c>
      <c r="AA988" s="188" t="s">
        <v>3042</v>
      </c>
      <c r="AB988" s="206">
        <v>44522</v>
      </c>
      <c r="AC988" s="206">
        <v>44522</v>
      </c>
      <c r="AD988" s="188" t="s">
        <v>3244</v>
      </c>
      <c r="AE988" s="188" t="s">
        <v>3171</v>
      </c>
      <c r="AF988" s="188" t="s">
        <v>267</v>
      </c>
      <c r="AG988" s="188">
        <v>3</v>
      </c>
    </row>
    <row r="989" spans="1:33">
      <c r="A989" s="188" t="s">
        <v>865</v>
      </c>
      <c r="B989" s="188">
        <v>890680025</v>
      </c>
      <c r="C989" s="188" t="s">
        <v>170</v>
      </c>
      <c r="D989" s="188" t="s">
        <v>866</v>
      </c>
      <c r="E989" s="206">
        <v>44565</v>
      </c>
      <c r="F989" s="187" t="s">
        <v>3249</v>
      </c>
      <c r="G989" s="187" t="s">
        <v>3249</v>
      </c>
      <c r="H989" s="193">
        <v>59700</v>
      </c>
      <c r="I989" s="206">
        <v>44579</v>
      </c>
      <c r="J989" s="188" t="s">
        <v>3250</v>
      </c>
      <c r="K989" s="193">
        <v>45163</v>
      </c>
      <c r="L989" s="188"/>
      <c r="M989" s="193"/>
      <c r="N989" s="193"/>
      <c r="O989" s="186">
        <f t="shared" si="30"/>
        <v>45163</v>
      </c>
      <c r="P989" s="188"/>
      <c r="Q989" s="193"/>
      <c r="R989" s="193"/>
      <c r="S989" s="186">
        <f t="shared" si="31"/>
        <v>45163</v>
      </c>
      <c r="T989" s="188"/>
      <c r="U989" s="186">
        <v>0</v>
      </c>
      <c r="V989" s="186">
        <v>0</v>
      </c>
      <c r="W989" s="186">
        <v>0</v>
      </c>
      <c r="X989" s="186">
        <v>45163</v>
      </c>
      <c r="Y989" s="188" t="s">
        <v>237</v>
      </c>
      <c r="Z989" s="188" t="s">
        <v>785</v>
      </c>
      <c r="AA989" s="188" t="s">
        <v>3038</v>
      </c>
      <c r="AB989" s="206">
        <v>44495</v>
      </c>
      <c r="AC989" s="206">
        <v>44495</v>
      </c>
      <c r="AD989" s="188" t="s">
        <v>3244</v>
      </c>
      <c r="AE989" s="188"/>
      <c r="AF989" s="188" t="s">
        <v>240</v>
      </c>
      <c r="AG989" s="188">
        <v>3</v>
      </c>
    </row>
    <row r="990" spans="1:33">
      <c r="A990" s="188" t="s">
        <v>43</v>
      </c>
      <c r="B990" s="188">
        <v>890680027</v>
      </c>
      <c r="C990" s="188" t="s">
        <v>170</v>
      </c>
      <c r="D990" s="188" t="s">
        <v>807</v>
      </c>
      <c r="E990" s="206">
        <v>44567</v>
      </c>
      <c r="F990" s="187" t="s">
        <v>3251</v>
      </c>
      <c r="G990" s="187" t="s">
        <v>3251</v>
      </c>
      <c r="H990" s="193">
        <v>60851</v>
      </c>
      <c r="I990" s="206">
        <v>44580</v>
      </c>
      <c r="J990" s="188" t="s">
        <v>3252</v>
      </c>
      <c r="K990" s="193">
        <v>45163</v>
      </c>
      <c r="L990" s="188"/>
      <c r="M990" s="193"/>
      <c r="N990" s="193"/>
      <c r="O990" s="186">
        <f t="shared" si="30"/>
        <v>45163</v>
      </c>
      <c r="P990" s="188"/>
      <c r="Q990" s="193"/>
      <c r="R990" s="193"/>
      <c r="S990" s="186">
        <f t="shared" si="31"/>
        <v>45163</v>
      </c>
      <c r="T990" s="206">
        <v>44736</v>
      </c>
      <c r="U990" s="186">
        <v>45163</v>
      </c>
      <c r="V990" s="186">
        <v>0</v>
      </c>
      <c r="W990" s="186">
        <v>0</v>
      </c>
      <c r="X990" s="186">
        <v>0</v>
      </c>
      <c r="Y990" s="188" t="s">
        <v>237</v>
      </c>
      <c r="Z990" s="188" t="s">
        <v>785</v>
      </c>
      <c r="AA990" s="188" t="s">
        <v>3034</v>
      </c>
      <c r="AB990" s="206">
        <v>44559</v>
      </c>
      <c r="AC990" s="206">
        <v>44559</v>
      </c>
      <c r="AD990" s="188" t="s">
        <v>3244</v>
      </c>
      <c r="AE990" s="188" t="s">
        <v>3253</v>
      </c>
      <c r="AF990" s="188" t="s">
        <v>240</v>
      </c>
      <c r="AG990" s="188">
        <v>3</v>
      </c>
    </row>
    <row r="991" spans="1:33">
      <c r="A991" s="188" t="s">
        <v>43</v>
      </c>
      <c r="B991" s="188">
        <v>890680027</v>
      </c>
      <c r="C991" s="188" t="s">
        <v>170</v>
      </c>
      <c r="D991" s="188" t="s">
        <v>807</v>
      </c>
      <c r="E991" s="206">
        <v>44600</v>
      </c>
      <c r="F991" s="187" t="s">
        <v>3254</v>
      </c>
      <c r="G991" s="187" t="s">
        <v>3254</v>
      </c>
      <c r="H991" s="193">
        <v>65700</v>
      </c>
      <c r="I991" s="206">
        <v>44606</v>
      </c>
      <c r="J991" s="188" t="s">
        <v>3255</v>
      </c>
      <c r="K991" s="193">
        <v>51163</v>
      </c>
      <c r="L991" s="188"/>
      <c r="M991" s="193"/>
      <c r="N991" s="193"/>
      <c r="O991" s="186">
        <f t="shared" si="30"/>
        <v>51163</v>
      </c>
      <c r="P991" s="188"/>
      <c r="Q991" s="193"/>
      <c r="R991" s="193"/>
      <c r="S991" s="186">
        <f t="shared" si="31"/>
        <v>51163</v>
      </c>
      <c r="T991" s="206">
        <v>44736</v>
      </c>
      <c r="U991" s="186">
        <v>51163</v>
      </c>
      <c r="V991" s="186">
        <v>0</v>
      </c>
      <c r="W991" s="186">
        <v>0</v>
      </c>
      <c r="X991" s="186">
        <v>0</v>
      </c>
      <c r="Y991" s="188" t="s">
        <v>237</v>
      </c>
      <c r="Z991" s="188" t="s">
        <v>785</v>
      </c>
      <c r="AA991" s="188" t="s">
        <v>3111</v>
      </c>
      <c r="AB991" s="206">
        <v>44587</v>
      </c>
      <c r="AC991" s="206">
        <v>44587</v>
      </c>
      <c r="AD991" s="188" t="s">
        <v>3256</v>
      </c>
      <c r="AE991" s="188" t="s">
        <v>3253</v>
      </c>
      <c r="AF991" s="188" t="s">
        <v>240</v>
      </c>
      <c r="AG991" s="188">
        <v>3</v>
      </c>
    </row>
    <row r="992" spans="1:33">
      <c r="A992" s="188" t="s">
        <v>28</v>
      </c>
      <c r="B992" s="188">
        <v>800006850</v>
      </c>
      <c r="C992" s="188" t="s">
        <v>170</v>
      </c>
      <c r="D992" s="188" t="s">
        <v>235</v>
      </c>
      <c r="E992" s="206">
        <v>44600</v>
      </c>
      <c r="F992" s="187" t="s">
        <v>3257</v>
      </c>
      <c r="G992" s="187" t="s">
        <v>3257</v>
      </c>
      <c r="H992" s="193">
        <v>63231</v>
      </c>
      <c r="I992" s="206">
        <v>44607</v>
      </c>
      <c r="J992" s="188" t="s">
        <v>3258</v>
      </c>
      <c r="K992" s="193">
        <v>44563</v>
      </c>
      <c r="L992" s="188"/>
      <c r="M992" s="193"/>
      <c r="N992" s="193"/>
      <c r="O992" s="186">
        <f t="shared" si="30"/>
        <v>44563</v>
      </c>
      <c r="P992" s="188"/>
      <c r="Q992" s="193"/>
      <c r="R992" s="193"/>
      <c r="S992" s="186">
        <f t="shared" si="31"/>
        <v>44563</v>
      </c>
      <c r="T992" s="188"/>
      <c r="U992" s="186">
        <v>0</v>
      </c>
      <c r="V992" s="186">
        <v>0</v>
      </c>
      <c r="W992" s="186">
        <v>0</v>
      </c>
      <c r="X992" s="186">
        <v>44563</v>
      </c>
      <c r="Y992" s="188" t="s">
        <v>237</v>
      </c>
      <c r="Z992" s="188" t="s">
        <v>785</v>
      </c>
      <c r="AA992" s="188" t="s">
        <v>3034</v>
      </c>
      <c r="AB992" s="206">
        <v>44574</v>
      </c>
      <c r="AC992" s="206">
        <v>44575</v>
      </c>
      <c r="AD992" s="188" t="s">
        <v>3259</v>
      </c>
      <c r="AE992" s="188"/>
      <c r="AF992" s="188" t="s">
        <v>240</v>
      </c>
      <c r="AG992" s="188">
        <v>3</v>
      </c>
    </row>
    <row r="993" spans="1:33">
      <c r="A993" s="188" t="s">
        <v>28</v>
      </c>
      <c r="B993" s="188">
        <v>800006850</v>
      </c>
      <c r="C993" s="188" t="s">
        <v>170</v>
      </c>
      <c r="D993" s="188" t="s">
        <v>235</v>
      </c>
      <c r="E993" s="206">
        <v>44600</v>
      </c>
      <c r="F993" s="187" t="s">
        <v>3260</v>
      </c>
      <c r="G993" s="187" t="s">
        <v>3260</v>
      </c>
      <c r="H993" s="193">
        <v>387300</v>
      </c>
      <c r="I993" s="206">
        <v>44607</v>
      </c>
      <c r="J993" s="188" t="s">
        <v>3261</v>
      </c>
      <c r="K993" s="193">
        <v>71400</v>
      </c>
      <c r="L993" s="188"/>
      <c r="M993" s="193"/>
      <c r="N993" s="193"/>
      <c r="O993" s="186">
        <f t="shared" si="30"/>
        <v>71400</v>
      </c>
      <c r="P993" s="188"/>
      <c r="Q993" s="193"/>
      <c r="R993" s="193"/>
      <c r="S993" s="186">
        <f t="shared" si="31"/>
        <v>71400</v>
      </c>
      <c r="T993" s="188"/>
      <c r="U993" s="186">
        <v>0</v>
      </c>
      <c r="V993" s="186">
        <v>0</v>
      </c>
      <c r="W993" s="186">
        <v>0</v>
      </c>
      <c r="X993" s="186">
        <v>71400</v>
      </c>
      <c r="Y993" s="188" t="s">
        <v>237</v>
      </c>
      <c r="Z993" s="188" t="s">
        <v>785</v>
      </c>
      <c r="AA993" s="188" t="s">
        <v>786</v>
      </c>
      <c r="AB993" s="206">
        <v>44589</v>
      </c>
      <c r="AC993" s="206">
        <v>44589</v>
      </c>
      <c r="AD993" s="188" t="s">
        <v>3262</v>
      </c>
      <c r="AE993" s="188"/>
      <c r="AF993" s="188" t="s">
        <v>240</v>
      </c>
      <c r="AG993" s="188">
        <v>3</v>
      </c>
    </row>
    <row r="994" spans="1:33">
      <c r="A994" s="188" t="s">
        <v>43</v>
      </c>
      <c r="B994" s="188">
        <v>890680027</v>
      </c>
      <c r="C994" s="188" t="s">
        <v>170</v>
      </c>
      <c r="D994" s="188" t="s">
        <v>807</v>
      </c>
      <c r="E994" s="206">
        <v>44600</v>
      </c>
      <c r="F994" s="187" t="s">
        <v>3263</v>
      </c>
      <c r="G994" s="187" t="s">
        <v>3263</v>
      </c>
      <c r="H994" s="193">
        <v>270476</v>
      </c>
      <c r="I994" s="206">
        <v>44607</v>
      </c>
      <c r="J994" s="188" t="s">
        <v>3264</v>
      </c>
      <c r="K994" s="193">
        <v>218536</v>
      </c>
      <c r="L994" s="188"/>
      <c r="M994" s="193"/>
      <c r="N994" s="193"/>
      <c r="O994" s="186">
        <f t="shared" si="30"/>
        <v>218536</v>
      </c>
      <c r="P994" s="188"/>
      <c r="Q994" s="193"/>
      <c r="R994" s="193"/>
      <c r="S994" s="186">
        <f t="shared" si="31"/>
        <v>218536</v>
      </c>
      <c r="T994" s="206">
        <v>44736</v>
      </c>
      <c r="U994" s="186">
        <v>218536</v>
      </c>
      <c r="V994" s="186">
        <v>0</v>
      </c>
      <c r="W994" s="186">
        <v>0</v>
      </c>
      <c r="X994" s="186">
        <v>0</v>
      </c>
      <c r="Y994" s="188" t="s">
        <v>237</v>
      </c>
      <c r="Z994" s="188" t="s">
        <v>785</v>
      </c>
      <c r="AA994" s="188" t="s">
        <v>3265</v>
      </c>
      <c r="AB994" s="206">
        <v>44579</v>
      </c>
      <c r="AC994" s="206">
        <v>44579</v>
      </c>
      <c r="AD994" s="188" t="s">
        <v>3266</v>
      </c>
      <c r="AE994" s="188" t="s">
        <v>3267</v>
      </c>
      <c r="AF994" s="188" t="s">
        <v>240</v>
      </c>
      <c r="AG994" s="188">
        <v>3</v>
      </c>
    </row>
    <row r="995" spans="1:33">
      <c r="A995" s="188" t="s">
        <v>34</v>
      </c>
      <c r="B995" s="188">
        <v>860009555</v>
      </c>
      <c r="C995" s="188" t="s">
        <v>170</v>
      </c>
      <c r="D995" s="188" t="s">
        <v>2940</v>
      </c>
      <c r="E995" s="206">
        <v>44630</v>
      </c>
      <c r="F995" s="187" t="s">
        <v>3268</v>
      </c>
      <c r="G995" s="187" t="s">
        <v>3268</v>
      </c>
      <c r="H995" s="193">
        <v>150168</v>
      </c>
      <c r="I995" s="206">
        <v>44635</v>
      </c>
      <c r="J995" s="188" t="s">
        <v>3269</v>
      </c>
      <c r="K995" s="193">
        <v>98030</v>
      </c>
      <c r="L995" s="188"/>
      <c r="M995" s="193"/>
      <c r="N995" s="193"/>
      <c r="O995" s="186">
        <f t="shared" si="30"/>
        <v>98030</v>
      </c>
      <c r="P995" s="188"/>
      <c r="Q995" s="193"/>
      <c r="R995" s="193"/>
      <c r="S995" s="186">
        <f t="shared" si="31"/>
        <v>98030</v>
      </c>
      <c r="T995" s="206">
        <v>44671</v>
      </c>
      <c r="U995" s="186">
        <v>98030</v>
      </c>
      <c r="V995" s="186">
        <v>0</v>
      </c>
      <c r="W995" s="186">
        <v>0</v>
      </c>
      <c r="X995" s="186">
        <v>0</v>
      </c>
      <c r="Y995" s="188" t="s">
        <v>237</v>
      </c>
      <c r="Z995" s="188" t="s">
        <v>785</v>
      </c>
      <c r="AA995" s="188" t="s">
        <v>2943</v>
      </c>
      <c r="AB995" s="206">
        <v>44591</v>
      </c>
      <c r="AC995" s="206">
        <v>44591</v>
      </c>
      <c r="AD995" s="188" t="s">
        <v>3270</v>
      </c>
      <c r="AE995" s="188" t="s">
        <v>3271</v>
      </c>
      <c r="AF995" s="188" t="s">
        <v>267</v>
      </c>
      <c r="AG995" s="188">
        <v>3</v>
      </c>
    </row>
    <row r="996" spans="1:33">
      <c r="A996" s="188" t="s">
        <v>34</v>
      </c>
      <c r="B996" s="188">
        <v>860009555</v>
      </c>
      <c r="C996" s="188" t="s">
        <v>170</v>
      </c>
      <c r="D996" s="188" t="s">
        <v>2940</v>
      </c>
      <c r="E996" s="206">
        <v>44630</v>
      </c>
      <c r="F996" s="187" t="s">
        <v>3272</v>
      </c>
      <c r="G996" s="187" t="s">
        <v>3272</v>
      </c>
      <c r="H996" s="193">
        <v>137000</v>
      </c>
      <c r="I996" s="206">
        <v>44635</v>
      </c>
      <c r="J996" s="188" t="s">
        <v>3273</v>
      </c>
      <c r="K996" s="193">
        <v>110166</v>
      </c>
      <c r="L996" s="188"/>
      <c r="M996" s="193"/>
      <c r="N996" s="193"/>
      <c r="O996" s="186">
        <f t="shared" si="30"/>
        <v>110166</v>
      </c>
      <c r="P996" s="188"/>
      <c r="Q996" s="193"/>
      <c r="R996" s="193"/>
      <c r="S996" s="186">
        <f t="shared" si="31"/>
        <v>110166</v>
      </c>
      <c r="T996" s="206">
        <v>44671</v>
      </c>
      <c r="U996" s="186">
        <v>110166</v>
      </c>
      <c r="V996" s="186">
        <v>0</v>
      </c>
      <c r="W996" s="186">
        <v>0</v>
      </c>
      <c r="X996" s="186">
        <v>0</v>
      </c>
      <c r="Y996" s="188" t="s">
        <v>237</v>
      </c>
      <c r="Z996" s="188" t="s">
        <v>785</v>
      </c>
      <c r="AA996" s="188" t="s">
        <v>2943</v>
      </c>
      <c r="AB996" s="206">
        <v>44603</v>
      </c>
      <c r="AC996" s="206">
        <v>44603</v>
      </c>
      <c r="AD996" s="188" t="s">
        <v>3274</v>
      </c>
      <c r="AE996" s="188" t="s">
        <v>3271</v>
      </c>
      <c r="AF996" s="188" t="s">
        <v>267</v>
      </c>
      <c r="AG996" s="188">
        <v>3</v>
      </c>
    </row>
    <row r="997" spans="1:33">
      <c r="A997" s="188" t="s">
        <v>28</v>
      </c>
      <c r="B997" s="188">
        <v>800006850</v>
      </c>
      <c r="C997" s="188" t="s">
        <v>170</v>
      </c>
      <c r="D997" s="188" t="s">
        <v>235</v>
      </c>
      <c r="E997" s="206">
        <v>44629</v>
      </c>
      <c r="F997" s="187" t="s">
        <v>3275</v>
      </c>
      <c r="G997" s="187" t="s">
        <v>3275</v>
      </c>
      <c r="H997" s="193">
        <v>188523</v>
      </c>
      <c r="I997" s="206">
        <v>44636</v>
      </c>
      <c r="J997" s="188" t="s">
        <v>3276</v>
      </c>
      <c r="K997" s="193">
        <v>119396</v>
      </c>
      <c r="L997" s="188"/>
      <c r="M997" s="193"/>
      <c r="N997" s="193"/>
      <c r="O997" s="186">
        <f t="shared" si="30"/>
        <v>119396</v>
      </c>
      <c r="P997" s="188"/>
      <c r="Q997" s="193"/>
      <c r="R997" s="193"/>
      <c r="S997" s="186">
        <f t="shared" si="31"/>
        <v>119396</v>
      </c>
      <c r="T997" s="188"/>
      <c r="U997" s="186">
        <v>0</v>
      </c>
      <c r="V997" s="186">
        <v>0</v>
      </c>
      <c r="W997" s="186">
        <v>0</v>
      </c>
      <c r="X997" s="186">
        <v>119396</v>
      </c>
      <c r="Y997" s="188" t="s">
        <v>237</v>
      </c>
      <c r="Z997" s="188" t="s">
        <v>785</v>
      </c>
      <c r="AA997" s="188" t="s">
        <v>3129</v>
      </c>
      <c r="AB997" s="206">
        <v>44596</v>
      </c>
      <c r="AC997" s="206">
        <v>44596</v>
      </c>
      <c r="AD997" s="188" t="s">
        <v>3277</v>
      </c>
      <c r="AE997" s="188"/>
      <c r="AF997" s="188" t="s">
        <v>240</v>
      </c>
      <c r="AG997" s="188">
        <v>3</v>
      </c>
    </row>
    <row r="998" spans="1:33">
      <c r="A998" s="188" t="s">
        <v>2432</v>
      </c>
      <c r="B998" s="188">
        <v>900750333</v>
      </c>
      <c r="C998" s="188" t="s">
        <v>170</v>
      </c>
      <c r="D998" s="188" t="s">
        <v>2433</v>
      </c>
      <c r="E998" s="206">
        <v>44230</v>
      </c>
      <c r="F998" s="187" t="s">
        <v>3278</v>
      </c>
      <c r="G998" s="187" t="s">
        <v>3278</v>
      </c>
      <c r="H998" s="193">
        <v>60498</v>
      </c>
      <c r="I998" s="206">
        <v>44249</v>
      </c>
      <c r="J998" s="188" t="s">
        <v>3279</v>
      </c>
      <c r="K998" s="193">
        <v>43063</v>
      </c>
      <c r="L998" s="188"/>
      <c r="M998" s="193"/>
      <c r="N998" s="193"/>
      <c r="O998" s="186">
        <f t="shared" si="30"/>
        <v>43063</v>
      </c>
      <c r="P998" s="188"/>
      <c r="Q998" s="193"/>
      <c r="R998" s="193"/>
      <c r="S998" s="186">
        <f t="shared" si="31"/>
        <v>43063</v>
      </c>
      <c r="T998" s="206">
        <v>44267</v>
      </c>
      <c r="U998" s="186">
        <v>43063</v>
      </c>
      <c r="V998" s="186">
        <v>0</v>
      </c>
      <c r="W998" s="186">
        <v>0</v>
      </c>
      <c r="X998" s="186">
        <v>0</v>
      </c>
      <c r="Y998" s="188" t="s">
        <v>237</v>
      </c>
      <c r="Z998" s="188" t="s">
        <v>785</v>
      </c>
      <c r="AA998" s="188" t="s">
        <v>2943</v>
      </c>
      <c r="AB998" s="206">
        <v>44159</v>
      </c>
      <c r="AC998" s="206">
        <v>44159</v>
      </c>
      <c r="AD998" s="188" t="s">
        <v>3280</v>
      </c>
      <c r="AE998" s="188" t="s">
        <v>3281</v>
      </c>
      <c r="AF998" s="188" t="s">
        <v>240</v>
      </c>
      <c r="AG998" s="188">
        <v>3</v>
      </c>
    </row>
    <row r="999" spans="1:33">
      <c r="A999" s="188" t="s">
        <v>3282</v>
      </c>
      <c r="B999" s="188">
        <v>899999158</v>
      </c>
      <c r="C999" s="188" t="s">
        <v>170</v>
      </c>
      <c r="D999" s="188" t="s">
        <v>3283</v>
      </c>
      <c r="E999" s="206">
        <v>44229</v>
      </c>
      <c r="F999" s="187">
        <v>635132</v>
      </c>
      <c r="G999" s="187">
        <v>635132</v>
      </c>
      <c r="H999" s="193">
        <v>285700</v>
      </c>
      <c r="I999" s="206">
        <v>44250</v>
      </c>
      <c r="J999" s="188" t="s">
        <v>3284</v>
      </c>
      <c r="K999" s="193">
        <v>163729</v>
      </c>
      <c r="L999" s="188"/>
      <c r="M999" s="193"/>
      <c r="N999" s="193"/>
      <c r="O999" s="186">
        <f t="shared" si="30"/>
        <v>163729</v>
      </c>
      <c r="P999" s="188"/>
      <c r="Q999" s="193"/>
      <c r="R999" s="193"/>
      <c r="S999" s="186">
        <f t="shared" si="31"/>
        <v>163729</v>
      </c>
      <c r="T999" s="188"/>
      <c r="U999" s="186">
        <v>0</v>
      </c>
      <c r="V999" s="186">
        <v>0</v>
      </c>
      <c r="W999" s="186">
        <v>0</v>
      </c>
      <c r="X999" s="186">
        <v>163729</v>
      </c>
      <c r="Y999" s="188" t="s">
        <v>237</v>
      </c>
      <c r="Z999" s="188" t="s">
        <v>785</v>
      </c>
      <c r="AA999" s="188" t="s">
        <v>3034</v>
      </c>
      <c r="AB999" s="206">
        <v>43704</v>
      </c>
      <c r="AC999" s="206">
        <v>43704</v>
      </c>
      <c r="AD999" s="188" t="s">
        <v>3285</v>
      </c>
      <c r="AE999" s="188"/>
      <c r="AF999" s="188" t="s">
        <v>240</v>
      </c>
      <c r="AG999" s="188">
        <v>3</v>
      </c>
    </row>
    <row r="1000" spans="1:33">
      <c r="A1000" s="188" t="s">
        <v>260</v>
      </c>
      <c r="B1000" s="188">
        <v>899999151</v>
      </c>
      <c r="C1000" s="188" t="s">
        <v>170</v>
      </c>
      <c r="D1000" s="188" t="s">
        <v>261</v>
      </c>
      <c r="E1000" s="206">
        <v>44264</v>
      </c>
      <c r="F1000" s="187" t="s">
        <v>3286</v>
      </c>
      <c r="G1000" s="187" t="s">
        <v>3286</v>
      </c>
      <c r="H1000" s="193">
        <v>56378</v>
      </c>
      <c r="I1000" s="206">
        <v>44281</v>
      </c>
      <c r="J1000" s="188" t="s">
        <v>3287</v>
      </c>
      <c r="K1000" s="193">
        <v>39163</v>
      </c>
      <c r="L1000" s="188"/>
      <c r="M1000" s="193"/>
      <c r="N1000" s="193"/>
      <c r="O1000" s="186">
        <f t="shared" si="30"/>
        <v>39163</v>
      </c>
      <c r="P1000" s="188"/>
      <c r="Q1000" s="193"/>
      <c r="R1000" s="193"/>
      <c r="S1000" s="186">
        <f t="shared" si="31"/>
        <v>39163</v>
      </c>
      <c r="T1000" s="206">
        <v>44322</v>
      </c>
      <c r="U1000" s="186">
        <v>39163</v>
      </c>
      <c r="V1000" s="186">
        <v>0</v>
      </c>
      <c r="W1000" s="186">
        <v>0</v>
      </c>
      <c r="X1000" s="186">
        <v>0</v>
      </c>
      <c r="Y1000" s="188" t="s">
        <v>237</v>
      </c>
      <c r="Z1000" s="188" t="s">
        <v>785</v>
      </c>
      <c r="AA1000" s="188" t="s">
        <v>3034</v>
      </c>
      <c r="AB1000" s="206">
        <v>44245</v>
      </c>
      <c r="AC1000" s="206">
        <v>44245</v>
      </c>
      <c r="AD1000" s="188" t="s">
        <v>3288</v>
      </c>
      <c r="AE1000" s="188" t="s">
        <v>3289</v>
      </c>
      <c r="AF1000" s="188" t="s">
        <v>267</v>
      </c>
      <c r="AG1000" s="188">
        <v>3</v>
      </c>
    </row>
    <row r="1001" spans="1:33">
      <c r="A1001" s="188" t="s">
        <v>260</v>
      </c>
      <c r="B1001" s="188">
        <v>899999151</v>
      </c>
      <c r="C1001" s="188" t="s">
        <v>170</v>
      </c>
      <c r="D1001" s="188" t="s">
        <v>261</v>
      </c>
      <c r="E1001" s="206">
        <v>44264</v>
      </c>
      <c r="F1001" s="187" t="s">
        <v>3290</v>
      </c>
      <c r="G1001" s="187" t="s">
        <v>3290</v>
      </c>
      <c r="H1001" s="193">
        <v>147925</v>
      </c>
      <c r="I1001" s="206">
        <v>44281</v>
      </c>
      <c r="J1001" s="188" t="s">
        <v>3291</v>
      </c>
      <c r="K1001" s="193">
        <v>68029</v>
      </c>
      <c r="L1001" s="188"/>
      <c r="M1001" s="193"/>
      <c r="N1001" s="193"/>
      <c r="O1001" s="186">
        <f t="shared" si="30"/>
        <v>68029</v>
      </c>
      <c r="P1001" s="188"/>
      <c r="Q1001" s="193"/>
      <c r="R1001" s="193"/>
      <c r="S1001" s="186">
        <f t="shared" si="31"/>
        <v>68029</v>
      </c>
      <c r="T1001" s="206">
        <v>44322</v>
      </c>
      <c r="U1001" s="186">
        <v>68029</v>
      </c>
      <c r="V1001" s="186">
        <v>0</v>
      </c>
      <c r="W1001" s="186">
        <v>0</v>
      </c>
      <c r="X1001" s="186">
        <v>0</v>
      </c>
      <c r="Y1001" s="188" t="s">
        <v>237</v>
      </c>
      <c r="Z1001" s="188" t="s">
        <v>785</v>
      </c>
      <c r="AA1001" s="188" t="s">
        <v>786</v>
      </c>
      <c r="AB1001" s="206">
        <v>44248</v>
      </c>
      <c r="AC1001" s="206">
        <v>44248</v>
      </c>
      <c r="AD1001" s="188" t="s">
        <v>3292</v>
      </c>
      <c r="AE1001" s="188" t="s">
        <v>3289</v>
      </c>
      <c r="AF1001" s="188" t="s">
        <v>267</v>
      </c>
      <c r="AG1001" s="188">
        <v>3</v>
      </c>
    </row>
    <row r="1002" spans="1:33">
      <c r="A1002" s="188" t="s">
        <v>260</v>
      </c>
      <c r="B1002" s="188">
        <v>899999151</v>
      </c>
      <c r="C1002" s="188" t="s">
        <v>170</v>
      </c>
      <c r="D1002" s="188" t="s">
        <v>261</v>
      </c>
      <c r="E1002" s="206">
        <v>44264</v>
      </c>
      <c r="F1002" s="187" t="s">
        <v>3293</v>
      </c>
      <c r="G1002" s="187" t="s">
        <v>3293</v>
      </c>
      <c r="H1002" s="193">
        <v>54724</v>
      </c>
      <c r="I1002" s="206">
        <v>44281</v>
      </c>
      <c r="J1002" s="188" t="s">
        <v>3294</v>
      </c>
      <c r="K1002" s="193">
        <v>39163</v>
      </c>
      <c r="L1002" s="188"/>
      <c r="M1002" s="193"/>
      <c r="N1002" s="193"/>
      <c r="O1002" s="186">
        <f t="shared" si="30"/>
        <v>39163</v>
      </c>
      <c r="P1002" s="188"/>
      <c r="Q1002" s="193"/>
      <c r="R1002" s="193"/>
      <c r="S1002" s="186">
        <f t="shared" si="31"/>
        <v>39163</v>
      </c>
      <c r="T1002" s="206">
        <v>44322</v>
      </c>
      <c r="U1002" s="186">
        <v>39163</v>
      </c>
      <c r="V1002" s="186">
        <v>0</v>
      </c>
      <c r="W1002" s="186">
        <v>0</v>
      </c>
      <c r="X1002" s="186">
        <v>0</v>
      </c>
      <c r="Y1002" s="188" t="s">
        <v>237</v>
      </c>
      <c r="Z1002" s="188" t="s">
        <v>785</v>
      </c>
      <c r="AA1002" s="188" t="s">
        <v>3062</v>
      </c>
      <c r="AB1002" s="206">
        <v>44253</v>
      </c>
      <c r="AC1002" s="206">
        <v>44253</v>
      </c>
      <c r="AD1002" s="188" t="s">
        <v>3288</v>
      </c>
      <c r="AE1002" s="188" t="s">
        <v>3289</v>
      </c>
      <c r="AF1002" s="188" t="s">
        <v>267</v>
      </c>
      <c r="AG1002" s="188">
        <v>3</v>
      </c>
    </row>
    <row r="1003" spans="1:33">
      <c r="A1003" s="188" t="s">
        <v>661</v>
      </c>
      <c r="B1003" s="188">
        <v>900807482</v>
      </c>
      <c r="C1003" s="188" t="s">
        <v>170</v>
      </c>
      <c r="D1003" s="188" t="s">
        <v>662</v>
      </c>
      <c r="E1003" s="206">
        <v>44386</v>
      </c>
      <c r="F1003" s="187" t="s">
        <v>3295</v>
      </c>
      <c r="G1003" s="187" t="s">
        <v>3295</v>
      </c>
      <c r="H1003" s="193">
        <v>133990</v>
      </c>
      <c r="I1003" s="206">
        <v>44405</v>
      </c>
      <c r="J1003" s="188" t="s">
        <v>3296</v>
      </c>
      <c r="K1003" s="193">
        <v>87030</v>
      </c>
      <c r="L1003" s="206">
        <v>44715</v>
      </c>
      <c r="M1003" s="193">
        <v>87030</v>
      </c>
      <c r="N1003" s="193">
        <v>0</v>
      </c>
      <c r="O1003" s="186">
        <f t="shared" si="30"/>
        <v>0</v>
      </c>
      <c r="P1003" s="188"/>
      <c r="Q1003" s="193"/>
      <c r="R1003" s="193"/>
      <c r="S1003" s="186">
        <f t="shared" si="31"/>
        <v>0</v>
      </c>
      <c r="T1003" s="188"/>
      <c r="U1003" s="186">
        <v>0</v>
      </c>
      <c r="V1003" s="186">
        <v>0</v>
      </c>
      <c r="W1003" s="186">
        <v>0</v>
      </c>
      <c r="X1003" s="186">
        <v>0</v>
      </c>
      <c r="Y1003" s="188" t="s">
        <v>237</v>
      </c>
      <c r="Z1003" s="188" t="s">
        <v>785</v>
      </c>
      <c r="AA1003" s="188" t="s">
        <v>786</v>
      </c>
      <c r="AB1003" s="206">
        <v>44364</v>
      </c>
      <c r="AC1003" s="206">
        <v>44364</v>
      </c>
      <c r="AD1003" s="188" t="s">
        <v>3297</v>
      </c>
      <c r="AE1003" s="188" t="s">
        <v>3298</v>
      </c>
      <c r="AF1003" s="188" t="s">
        <v>267</v>
      </c>
      <c r="AG1003" s="188">
        <v>3</v>
      </c>
    </row>
    <row r="1004" spans="1:33">
      <c r="A1004" s="188" t="s">
        <v>260</v>
      </c>
      <c r="B1004" s="188">
        <v>899999151</v>
      </c>
      <c r="C1004" s="188" t="s">
        <v>170</v>
      </c>
      <c r="D1004" s="188" t="s">
        <v>261</v>
      </c>
      <c r="E1004" s="206">
        <v>44386</v>
      </c>
      <c r="F1004" s="187" t="s">
        <v>3299</v>
      </c>
      <c r="G1004" s="187" t="s">
        <v>3299</v>
      </c>
      <c r="H1004" s="193">
        <v>53762</v>
      </c>
      <c r="I1004" s="206">
        <v>44405</v>
      </c>
      <c r="J1004" s="188" t="s">
        <v>3300</v>
      </c>
      <c r="K1004" s="193">
        <v>39163</v>
      </c>
      <c r="L1004" s="188"/>
      <c r="M1004" s="193"/>
      <c r="N1004" s="193"/>
      <c r="O1004" s="186">
        <f t="shared" si="30"/>
        <v>39163</v>
      </c>
      <c r="P1004" s="188"/>
      <c r="Q1004" s="193"/>
      <c r="R1004" s="193"/>
      <c r="S1004" s="186">
        <f t="shared" si="31"/>
        <v>39163</v>
      </c>
      <c r="T1004" s="206">
        <v>44449</v>
      </c>
      <c r="U1004" s="186">
        <v>39163</v>
      </c>
      <c r="V1004" s="186">
        <v>0</v>
      </c>
      <c r="W1004" s="186">
        <v>0</v>
      </c>
      <c r="X1004" s="186">
        <v>0</v>
      </c>
      <c r="Y1004" s="188" t="s">
        <v>237</v>
      </c>
      <c r="Z1004" s="188" t="s">
        <v>785</v>
      </c>
      <c r="AA1004" s="188" t="s">
        <v>786</v>
      </c>
      <c r="AB1004" s="206">
        <v>44357</v>
      </c>
      <c r="AC1004" s="206">
        <v>44357</v>
      </c>
      <c r="AD1004" s="188" t="s">
        <v>3301</v>
      </c>
      <c r="AE1004" s="188" t="s">
        <v>3160</v>
      </c>
      <c r="AF1004" s="188" t="s">
        <v>240</v>
      </c>
      <c r="AG1004" s="188">
        <v>3</v>
      </c>
    </row>
    <row r="1005" spans="1:33">
      <c r="A1005" s="188" t="s">
        <v>50</v>
      </c>
      <c r="B1005" s="188">
        <v>800099860</v>
      </c>
      <c r="C1005" s="188" t="s">
        <v>170</v>
      </c>
      <c r="D1005" s="188" t="s">
        <v>3302</v>
      </c>
      <c r="E1005" s="206">
        <v>44412</v>
      </c>
      <c r="F1005" s="187" t="s">
        <v>3303</v>
      </c>
      <c r="G1005" s="187" t="s">
        <v>3303</v>
      </c>
      <c r="H1005" s="193">
        <v>59700</v>
      </c>
      <c r="I1005" s="206">
        <v>44435</v>
      </c>
      <c r="J1005" s="188" t="s">
        <v>3304</v>
      </c>
      <c r="K1005" s="193">
        <v>45163</v>
      </c>
      <c r="L1005" s="206">
        <v>44442</v>
      </c>
      <c r="M1005" s="193">
        <v>0</v>
      </c>
      <c r="N1005" s="193">
        <v>0</v>
      </c>
      <c r="O1005" s="186">
        <f t="shared" si="30"/>
        <v>45163</v>
      </c>
      <c r="P1005" s="188"/>
      <c r="Q1005" s="193"/>
      <c r="R1005" s="193"/>
      <c r="S1005" s="186">
        <f t="shared" si="31"/>
        <v>45163</v>
      </c>
      <c r="T1005" s="188"/>
      <c r="U1005" s="186">
        <v>0</v>
      </c>
      <c r="V1005" s="186">
        <v>0</v>
      </c>
      <c r="W1005" s="186">
        <v>0</v>
      </c>
      <c r="X1005" s="186">
        <v>45163</v>
      </c>
      <c r="Y1005" s="188" t="s">
        <v>237</v>
      </c>
      <c r="Z1005" s="188" t="s">
        <v>785</v>
      </c>
      <c r="AA1005" s="188" t="s">
        <v>3062</v>
      </c>
      <c r="AB1005" s="206">
        <v>44368</v>
      </c>
      <c r="AC1005" s="206">
        <v>44369</v>
      </c>
      <c r="AD1005" s="188" t="s">
        <v>3305</v>
      </c>
      <c r="AE1005" s="188" t="s">
        <v>3306</v>
      </c>
      <c r="AF1005" s="188" t="s">
        <v>267</v>
      </c>
      <c r="AG1005" s="188">
        <v>3</v>
      </c>
    </row>
    <row r="1006" spans="1:33">
      <c r="A1006" s="188" t="s">
        <v>865</v>
      </c>
      <c r="B1006" s="188">
        <v>890680025</v>
      </c>
      <c r="C1006" s="188" t="s">
        <v>170</v>
      </c>
      <c r="D1006" s="188" t="s">
        <v>866</v>
      </c>
      <c r="E1006" s="206">
        <v>44470</v>
      </c>
      <c r="F1006" s="187" t="s">
        <v>3307</v>
      </c>
      <c r="G1006" s="187" t="s">
        <v>3307</v>
      </c>
      <c r="H1006" s="193">
        <v>352849</v>
      </c>
      <c r="I1006" s="206">
        <v>44489</v>
      </c>
      <c r="J1006" s="188" t="s">
        <v>3308</v>
      </c>
      <c r="K1006" s="193">
        <v>239152</v>
      </c>
      <c r="L1006" s="188"/>
      <c r="M1006" s="193"/>
      <c r="N1006" s="193"/>
      <c r="O1006" s="186">
        <f t="shared" si="30"/>
        <v>239152</v>
      </c>
      <c r="P1006" s="188"/>
      <c r="Q1006" s="193"/>
      <c r="R1006" s="193"/>
      <c r="S1006" s="186">
        <f t="shared" si="31"/>
        <v>239152</v>
      </c>
      <c r="T1006" s="206">
        <v>44531</v>
      </c>
      <c r="U1006" s="186">
        <v>239152</v>
      </c>
      <c r="V1006" s="186">
        <v>0</v>
      </c>
      <c r="W1006" s="186">
        <v>0</v>
      </c>
      <c r="X1006" s="186">
        <v>0</v>
      </c>
      <c r="Y1006" s="188" t="s">
        <v>237</v>
      </c>
      <c r="Z1006" s="188" t="s">
        <v>785</v>
      </c>
      <c r="AA1006" s="188" t="s">
        <v>3057</v>
      </c>
      <c r="AB1006" s="206">
        <v>44426</v>
      </c>
      <c r="AC1006" s="206">
        <v>44426</v>
      </c>
      <c r="AD1006" s="188" t="s">
        <v>3309</v>
      </c>
      <c r="AE1006" s="188" t="s">
        <v>3310</v>
      </c>
      <c r="AF1006" s="188" t="s">
        <v>240</v>
      </c>
      <c r="AG1006" s="188">
        <v>3</v>
      </c>
    </row>
    <row r="1007" spans="1:33">
      <c r="A1007" s="188" t="s">
        <v>56</v>
      </c>
      <c r="B1007" s="188">
        <v>860037592</v>
      </c>
      <c r="C1007" s="188" t="s">
        <v>170</v>
      </c>
      <c r="D1007" s="188" t="s">
        <v>751</v>
      </c>
      <c r="E1007" s="206">
        <v>44470</v>
      </c>
      <c r="F1007" s="187" t="s">
        <v>3311</v>
      </c>
      <c r="G1007" s="187" t="s">
        <v>3311</v>
      </c>
      <c r="H1007" s="193">
        <v>139600</v>
      </c>
      <c r="I1007" s="206">
        <v>44496</v>
      </c>
      <c r="J1007" s="188" t="s">
        <v>3312</v>
      </c>
      <c r="K1007" s="193">
        <v>87435</v>
      </c>
      <c r="L1007" s="188"/>
      <c r="M1007" s="193"/>
      <c r="N1007" s="193"/>
      <c r="O1007" s="186">
        <f t="shared" si="30"/>
        <v>87435</v>
      </c>
      <c r="P1007" s="188"/>
      <c r="Q1007" s="193"/>
      <c r="R1007" s="193"/>
      <c r="S1007" s="186">
        <f t="shared" si="31"/>
        <v>87435</v>
      </c>
      <c r="T1007" s="188"/>
      <c r="U1007" s="186">
        <v>0</v>
      </c>
      <c r="V1007" s="186">
        <v>0</v>
      </c>
      <c r="W1007" s="186">
        <v>0</v>
      </c>
      <c r="X1007" s="186">
        <v>87435</v>
      </c>
      <c r="Y1007" s="188" t="s">
        <v>237</v>
      </c>
      <c r="Z1007" s="188" t="s">
        <v>785</v>
      </c>
      <c r="AA1007" s="188" t="s">
        <v>3034</v>
      </c>
      <c r="AB1007" s="206">
        <v>44418</v>
      </c>
      <c r="AC1007" s="206">
        <v>44419</v>
      </c>
      <c r="AD1007" s="188" t="s">
        <v>3313</v>
      </c>
      <c r="AE1007" s="188"/>
      <c r="AF1007" s="188" t="s">
        <v>267</v>
      </c>
      <c r="AG1007" s="188">
        <v>3</v>
      </c>
    </row>
    <row r="1008" spans="1:33">
      <c r="A1008" s="188" t="s">
        <v>56</v>
      </c>
      <c r="B1008" s="188">
        <v>860037592</v>
      </c>
      <c r="C1008" s="188" t="s">
        <v>170</v>
      </c>
      <c r="D1008" s="188" t="s">
        <v>751</v>
      </c>
      <c r="E1008" s="206">
        <v>44470</v>
      </c>
      <c r="F1008" s="187" t="s">
        <v>3314</v>
      </c>
      <c r="G1008" s="187" t="s">
        <v>3314</v>
      </c>
      <c r="H1008" s="193">
        <v>59700</v>
      </c>
      <c r="I1008" s="206">
        <v>44496</v>
      </c>
      <c r="J1008" s="188" t="s">
        <v>3315</v>
      </c>
      <c r="K1008" s="193">
        <v>45163</v>
      </c>
      <c r="L1008" s="188"/>
      <c r="M1008" s="193"/>
      <c r="N1008" s="193"/>
      <c r="O1008" s="186">
        <f t="shared" si="30"/>
        <v>45163</v>
      </c>
      <c r="P1008" s="188"/>
      <c r="Q1008" s="193"/>
      <c r="R1008" s="193"/>
      <c r="S1008" s="186">
        <f t="shared" si="31"/>
        <v>45163</v>
      </c>
      <c r="T1008" s="188"/>
      <c r="U1008" s="186">
        <v>0</v>
      </c>
      <c r="V1008" s="186">
        <v>0</v>
      </c>
      <c r="W1008" s="186">
        <v>0</v>
      </c>
      <c r="X1008" s="186">
        <v>45163</v>
      </c>
      <c r="Y1008" s="188" t="s">
        <v>237</v>
      </c>
      <c r="Z1008" s="188" t="s">
        <v>785</v>
      </c>
      <c r="AA1008" s="188" t="s">
        <v>3034</v>
      </c>
      <c r="AB1008" s="206">
        <v>44420</v>
      </c>
      <c r="AC1008" s="206">
        <v>44420</v>
      </c>
      <c r="AD1008" s="188" t="s">
        <v>3316</v>
      </c>
      <c r="AE1008" s="188"/>
      <c r="AF1008" s="188" t="s">
        <v>267</v>
      </c>
      <c r="AG1008" s="188">
        <v>3</v>
      </c>
    </row>
    <row r="1009" spans="1:33">
      <c r="A1009" s="188" t="s">
        <v>865</v>
      </c>
      <c r="B1009" s="188">
        <v>890680025</v>
      </c>
      <c r="C1009" s="188" t="s">
        <v>170</v>
      </c>
      <c r="D1009" s="188" t="s">
        <v>866</v>
      </c>
      <c r="E1009" s="206">
        <v>44470</v>
      </c>
      <c r="F1009" s="187" t="s">
        <v>3317</v>
      </c>
      <c r="G1009" s="187" t="s">
        <v>3317</v>
      </c>
      <c r="H1009" s="193">
        <v>175100</v>
      </c>
      <c r="I1009" s="206">
        <v>44496</v>
      </c>
      <c r="J1009" s="188" t="s">
        <v>3318</v>
      </c>
      <c r="K1009" s="193">
        <v>108630</v>
      </c>
      <c r="L1009" s="188"/>
      <c r="M1009" s="193"/>
      <c r="N1009" s="193"/>
      <c r="O1009" s="186">
        <f t="shared" si="30"/>
        <v>108630</v>
      </c>
      <c r="P1009" s="188"/>
      <c r="Q1009" s="193"/>
      <c r="R1009" s="193"/>
      <c r="S1009" s="186">
        <f t="shared" si="31"/>
        <v>108630</v>
      </c>
      <c r="T1009" s="206">
        <v>44540</v>
      </c>
      <c r="U1009" s="186">
        <v>108630</v>
      </c>
      <c r="V1009" s="186">
        <v>0</v>
      </c>
      <c r="W1009" s="186">
        <v>0</v>
      </c>
      <c r="X1009" s="186">
        <v>0</v>
      </c>
      <c r="Y1009" s="188" t="s">
        <v>237</v>
      </c>
      <c r="Z1009" s="188" t="s">
        <v>785</v>
      </c>
      <c r="AA1009" s="188" t="s">
        <v>3057</v>
      </c>
      <c r="AB1009" s="206">
        <v>44419</v>
      </c>
      <c r="AC1009" s="206">
        <v>44419</v>
      </c>
      <c r="AD1009" s="188" t="s">
        <v>3319</v>
      </c>
      <c r="AE1009" s="188" t="s">
        <v>3071</v>
      </c>
      <c r="AF1009" s="188" t="s">
        <v>240</v>
      </c>
      <c r="AG1009" s="188">
        <v>3</v>
      </c>
    </row>
    <row r="1010" spans="1:33">
      <c r="A1010" s="188" t="s">
        <v>865</v>
      </c>
      <c r="B1010" s="188">
        <v>890680025</v>
      </c>
      <c r="C1010" s="188" t="s">
        <v>170</v>
      </c>
      <c r="D1010" s="188" t="s">
        <v>866</v>
      </c>
      <c r="E1010" s="206">
        <v>44476</v>
      </c>
      <c r="F1010" s="187" t="s">
        <v>3320</v>
      </c>
      <c r="G1010" s="187" t="s">
        <v>3320</v>
      </c>
      <c r="H1010" s="193">
        <v>401491</v>
      </c>
      <c r="I1010" s="206">
        <v>44498</v>
      </c>
      <c r="J1010" s="188" t="s">
        <v>3321</v>
      </c>
      <c r="K1010" s="193">
        <v>257808</v>
      </c>
      <c r="L1010" s="188"/>
      <c r="M1010" s="193"/>
      <c r="N1010" s="193"/>
      <c r="O1010" s="186">
        <f t="shared" si="30"/>
        <v>257808</v>
      </c>
      <c r="P1010" s="188"/>
      <c r="Q1010" s="193"/>
      <c r="R1010" s="193"/>
      <c r="S1010" s="186">
        <f t="shared" si="31"/>
        <v>257808</v>
      </c>
      <c r="T1010" s="206">
        <v>44540</v>
      </c>
      <c r="U1010" s="186">
        <v>257808</v>
      </c>
      <c r="V1010" s="186">
        <v>0</v>
      </c>
      <c r="W1010" s="186">
        <v>0</v>
      </c>
      <c r="X1010" s="186">
        <v>0</v>
      </c>
      <c r="Y1010" s="188" t="s">
        <v>237</v>
      </c>
      <c r="Z1010" s="188" t="s">
        <v>785</v>
      </c>
      <c r="AA1010" s="188" t="s">
        <v>3034</v>
      </c>
      <c r="AB1010" s="206">
        <v>44441</v>
      </c>
      <c r="AC1010" s="206">
        <v>44441</v>
      </c>
      <c r="AD1010" s="188" t="s">
        <v>3322</v>
      </c>
      <c r="AE1010" s="188" t="s">
        <v>3071</v>
      </c>
      <c r="AF1010" s="188" t="s">
        <v>240</v>
      </c>
      <c r="AG1010" s="188">
        <v>3</v>
      </c>
    </row>
    <row r="1011" spans="1:33">
      <c r="A1011" s="188" t="s">
        <v>2432</v>
      </c>
      <c r="B1011" s="188">
        <v>900750333</v>
      </c>
      <c r="C1011" s="188" t="s">
        <v>170</v>
      </c>
      <c r="D1011" s="188" t="s">
        <v>2433</v>
      </c>
      <c r="E1011" s="206">
        <v>44531</v>
      </c>
      <c r="F1011" s="187" t="s">
        <v>3323</v>
      </c>
      <c r="G1011" s="187" t="s">
        <v>3323</v>
      </c>
      <c r="H1011" s="193">
        <v>216243</v>
      </c>
      <c r="I1011" s="206">
        <v>44551</v>
      </c>
      <c r="J1011" s="188" t="s">
        <v>3324</v>
      </c>
      <c r="K1011" s="193">
        <v>133432</v>
      </c>
      <c r="L1011" s="206">
        <v>44588</v>
      </c>
      <c r="M1011" s="193">
        <v>0</v>
      </c>
      <c r="N1011" s="193">
        <v>0</v>
      </c>
      <c r="O1011" s="186">
        <f t="shared" si="30"/>
        <v>133432</v>
      </c>
      <c r="P1011" s="188"/>
      <c r="Q1011" s="193"/>
      <c r="R1011" s="193"/>
      <c r="S1011" s="186">
        <f t="shared" si="31"/>
        <v>133432</v>
      </c>
      <c r="T1011" s="188"/>
      <c r="U1011" s="186">
        <v>0</v>
      </c>
      <c r="V1011" s="186">
        <v>0</v>
      </c>
      <c r="W1011" s="186">
        <v>0</v>
      </c>
      <c r="X1011" s="186">
        <v>133432</v>
      </c>
      <c r="Y1011" s="188" t="s">
        <v>237</v>
      </c>
      <c r="Z1011" s="188" t="s">
        <v>275</v>
      </c>
      <c r="AA1011" s="188" t="s">
        <v>94</v>
      </c>
      <c r="AB1011" s="206">
        <v>44249</v>
      </c>
      <c r="AC1011" s="206">
        <v>44250</v>
      </c>
      <c r="AD1011" s="188" t="s">
        <v>3325</v>
      </c>
      <c r="AE1011" s="188" t="s">
        <v>3326</v>
      </c>
      <c r="AF1011" s="188" t="s">
        <v>240</v>
      </c>
      <c r="AG1011" s="188">
        <v>3</v>
      </c>
    </row>
    <row r="1012" spans="1:33">
      <c r="A1012" s="188" t="s">
        <v>2432</v>
      </c>
      <c r="B1012" s="188">
        <v>900750333</v>
      </c>
      <c r="C1012" s="188" t="s">
        <v>170</v>
      </c>
      <c r="D1012" s="188" t="s">
        <v>2433</v>
      </c>
      <c r="E1012" s="206">
        <v>44531</v>
      </c>
      <c r="F1012" s="187" t="s">
        <v>3327</v>
      </c>
      <c r="G1012" s="187" t="s">
        <v>3327</v>
      </c>
      <c r="H1012" s="193">
        <v>59700</v>
      </c>
      <c r="I1012" s="206">
        <v>44551</v>
      </c>
      <c r="J1012" s="188" t="s">
        <v>3328</v>
      </c>
      <c r="K1012" s="193">
        <v>45163</v>
      </c>
      <c r="L1012" s="206">
        <v>44588</v>
      </c>
      <c r="M1012" s="193">
        <v>0</v>
      </c>
      <c r="N1012" s="193">
        <v>0</v>
      </c>
      <c r="O1012" s="186">
        <f t="shared" si="30"/>
        <v>45163</v>
      </c>
      <c r="P1012" s="188"/>
      <c r="Q1012" s="193"/>
      <c r="R1012" s="193"/>
      <c r="S1012" s="186">
        <f t="shared" si="31"/>
        <v>45163</v>
      </c>
      <c r="T1012" s="188"/>
      <c r="U1012" s="186">
        <v>0</v>
      </c>
      <c r="V1012" s="186">
        <v>0</v>
      </c>
      <c r="W1012" s="186">
        <v>0</v>
      </c>
      <c r="X1012" s="186">
        <v>45163</v>
      </c>
      <c r="Y1012" s="188" t="s">
        <v>237</v>
      </c>
      <c r="Z1012" s="188" t="s">
        <v>785</v>
      </c>
      <c r="AA1012" s="188" t="s">
        <v>786</v>
      </c>
      <c r="AB1012" s="206">
        <v>44379</v>
      </c>
      <c r="AC1012" s="206">
        <v>44379</v>
      </c>
      <c r="AD1012" s="188" t="s">
        <v>3244</v>
      </c>
      <c r="AE1012" s="188" t="s">
        <v>3326</v>
      </c>
      <c r="AF1012" s="188" t="s">
        <v>240</v>
      </c>
      <c r="AG1012" s="188">
        <v>3</v>
      </c>
    </row>
    <row r="1013" spans="1:33">
      <c r="A1013" s="188" t="s">
        <v>69</v>
      </c>
      <c r="B1013" s="188">
        <v>899999164</v>
      </c>
      <c r="C1013" s="188" t="s">
        <v>170</v>
      </c>
      <c r="D1013" s="188" t="s">
        <v>3217</v>
      </c>
      <c r="E1013" s="206">
        <v>44531</v>
      </c>
      <c r="F1013" s="187" t="s">
        <v>3329</v>
      </c>
      <c r="G1013" s="187" t="s">
        <v>3329</v>
      </c>
      <c r="H1013" s="193">
        <v>59700</v>
      </c>
      <c r="I1013" s="206">
        <v>44551</v>
      </c>
      <c r="J1013" s="188" t="s">
        <v>3330</v>
      </c>
      <c r="K1013" s="193">
        <v>45163</v>
      </c>
      <c r="L1013" s="188"/>
      <c r="M1013" s="193"/>
      <c r="N1013" s="193"/>
      <c r="O1013" s="186">
        <f t="shared" si="30"/>
        <v>45163</v>
      </c>
      <c r="P1013" s="188"/>
      <c r="Q1013" s="193"/>
      <c r="R1013" s="193"/>
      <c r="S1013" s="186">
        <f t="shared" si="31"/>
        <v>45163</v>
      </c>
      <c r="T1013" s="206">
        <v>44671</v>
      </c>
      <c r="U1013" s="186">
        <v>45163</v>
      </c>
      <c r="V1013" s="186">
        <v>0</v>
      </c>
      <c r="W1013" s="186">
        <v>0</v>
      </c>
      <c r="X1013" s="186">
        <v>0</v>
      </c>
      <c r="Y1013" s="188" t="s">
        <v>237</v>
      </c>
      <c r="Z1013" s="188" t="s">
        <v>785</v>
      </c>
      <c r="AA1013" s="188" t="s">
        <v>3042</v>
      </c>
      <c r="AB1013" s="206">
        <v>44484</v>
      </c>
      <c r="AC1013" s="206">
        <v>44484</v>
      </c>
      <c r="AD1013" s="188" t="s">
        <v>3244</v>
      </c>
      <c r="AE1013" s="188" t="s">
        <v>3171</v>
      </c>
      <c r="AF1013" s="188" t="s">
        <v>267</v>
      </c>
      <c r="AG1013" s="188">
        <v>3</v>
      </c>
    </row>
    <row r="1014" spans="1:33">
      <c r="A1014" s="188" t="s">
        <v>661</v>
      </c>
      <c r="B1014" s="188">
        <v>900807482</v>
      </c>
      <c r="C1014" s="188" t="s">
        <v>170</v>
      </c>
      <c r="D1014" s="188" t="s">
        <v>662</v>
      </c>
      <c r="E1014" s="206">
        <v>44537</v>
      </c>
      <c r="F1014" s="187" t="s">
        <v>3331</v>
      </c>
      <c r="G1014" s="187" t="s">
        <v>3331</v>
      </c>
      <c r="H1014" s="193">
        <v>140042</v>
      </c>
      <c r="I1014" s="206">
        <v>44558</v>
      </c>
      <c r="J1014" s="188" t="s">
        <v>3332</v>
      </c>
      <c r="K1014" s="193">
        <v>96413</v>
      </c>
      <c r="L1014" s="206">
        <v>44643</v>
      </c>
      <c r="M1014" s="193">
        <v>0</v>
      </c>
      <c r="N1014" s="193">
        <v>0</v>
      </c>
      <c r="O1014" s="186">
        <f t="shared" si="30"/>
        <v>96413</v>
      </c>
      <c r="P1014" s="188"/>
      <c r="Q1014" s="193"/>
      <c r="R1014" s="193"/>
      <c r="S1014" s="186">
        <f t="shared" si="31"/>
        <v>96413</v>
      </c>
      <c r="T1014" s="188"/>
      <c r="U1014" s="186">
        <v>0</v>
      </c>
      <c r="V1014" s="186">
        <v>0</v>
      </c>
      <c r="W1014" s="186">
        <v>0</v>
      </c>
      <c r="X1014" s="186">
        <v>96413</v>
      </c>
      <c r="Y1014" s="188" t="s">
        <v>237</v>
      </c>
      <c r="Z1014" s="188" t="s">
        <v>785</v>
      </c>
      <c r="AA1014" s="188" t="s">
        <v>2943</v>
      </c>
      <c r="AB1014" s="206">
        <v>44524</v>
      </c>
      <c r="AC1014" s="206">
        <v>44524</v>
      </c>
      <c r="AD1014" s="188" t="s">
        <v>3333</v>
      </c>
      <c r="AE1014" s="188" t="s">
        <v>3326</v>
      </c>
      <c r="AF1014" s="188" t="s">
        <v>240</v>
      </c>
      <c r="AG1014" s="188">
        <v>3</v>
      </c>
    </row>
    <row r="1015" spans="1:33">
      <c r="A1015" s="188" t="s">
        <v>48</v>
      </c>
      <c r="B1015" s="188">
        <v>860020283</v>
      </c>
      <c r="C1015" s="188" t="s">
        <v>170</v>
      </c>
      <c r="D1015" s="188" t="s">
        <v>3212</v>
      </c>
      <c r="E1015" s="206">
        <v>44538</v>
      </c>
      <c r="F1015" s="187" t="s">
        <v>3334</v>
      </c>
      <c r="G1015" s="187" t="s">
        <v>3334</v>
      </c>
      <c r="H1015" s="193">
        <v>204400</v>
      </c>
      <c r="I1015" s="206">
        <v>44558</v>
      </c>
      <c r="J1015" s="188" t="s">
        <v>3335</v>
      </c>
      <c r="K1015" s="193">
        <v>131520</v>
      </c>
      <c r="L1015" s="206">
        <v>44572</v>
      </c>
      <c r="M1015" s="193">
        <v>0</v>
      </c>
      <c r="N1015" s="193">
        <v>0</v>
      </c>
      <c r="O1015" s="186">
        <f t="shared" si="30"/>
        <v>131520</v>
      </c>
      <c r="P1015" s="188"/>
      <c r="Q1015" s="193"/>
      <c r="R1015" s="193"/>
      <c r="S1015" s="186">
        <f t="shared" si="31"/>
        <v>131520</v>
      </c>
      <c r="T1015" s="188"/>
      <c r="U1015" s="186">
        <v>0</v>
      </c>
      <c r="V1015" s="186">
        <v>0</v>
      </c>
      <c r="W1015" s="186">
        <v>0</v>
      </c>
      <c r="X1015" s="186">
        <v>131520</v>
      </c>
      <c r="Y1015" s="188" t="s">
        <v>237</v>
      </c>
      <c r="Z1015" s="188" t="s">
        <v>785</v>
      </c>
      <c r="AA1015" s="188" t="s">
        <v>3034</v>
      </c>
      <c r="AB1015" s="206">
        <v>44516</v>
      </c>
      <c r="AC1015" s="206">
        <v>44516</v>
      </c>
      <c r="AD1015" s="188" t="s">
        <v>3336</v>
      </c>
      <c r="AE1015" s="188" t="s">
        <v>3326</v>
      </c>
      <c r="AF1015" s="188" t="s">
        <v>240</v>
      </c>
      <c r="AG1015" s="188">
        <v>3</v>
      </c>
    </row>
    <row r="1016" spans="1:33">
      <c r="A1016" s="188" t="s">
        <v>34</v>
      </c>
      <c r="B1016" s="188">
        <v>860009555</v>
      </c>
      <c r="C1016" s="188" t="s">
        <v>170</v>
      </c>
      <c r="D1016" s="188" t="s">
        <v>2940</v>
      </c>
      <c r="E1016" s="206">
        <v>44321</v>
      </c>
      <c r="F1016" s="187" t="s">
        <v>3337</v>
      </c>
      <c r="G1016" s="187" t="s">
        <v>3337</v>
      </c>
      <c r="H1016" s="193">
        <v>90825</v>
      </c>
      <c r="I1016" s="206">
        <v>44343</v>
      </c>
      <c r="J1016" s="188" t="s">
        <v>3338</v>
      </c>
      <c r="K1016" s="193">
        <v>45163</v>
      </c>
      <c r="L1016" s="188"/>
      <c r="M1016" s="193"/>
      <c r="N1016" s="193"/>
      <c r="O1016" s="186">
        <f t="shared" si="30"/>
        <v>45163</v>
      </c>
      <c r="P1016" s="188"/>
      <c r="Q1016" s="193"/>
      <c r="R1016" s="193"/>
      <c r="S1016" s="186">
        <f t="shared" si="31"/>
        <v>45163</v>
      </c>
      <c r="T1016" s="206">
        <v>44419</v>
      </c>
      <c r="U1016" s="186">
        <v>45163</v>
      </c>
      <c r="V1016" s="186">
        <v>0</v>
      </c>
      <c r="W1016" s="186">
        <v>0</v>
      </c>
      <c r="X1016" s="186">
        <v>0</v>
      </c>
      <c r="Y1016" s="188" t="s">
        <v>237</v>
      </c>
      <c r="Z1016" s="188" t="s">
        <v>709</v>
      </c>
      <c r="AA1016" s="188" t="s">
        <v>3339</v>
      </c>
      <c r="AB1016" s="206">
        <v>44285</v>
      </c>
      <c r="AC1016" s="206">
        <v>44285</v>
      </c>
      <c r="AD1016" s="188" t="s">
        <v>3316</v>
      </c>
      <c r="AE1016" s="188" t="s">
        <v>3340</v>
      </c>
      <c r="AF1016" s="188" t="s">
        <v>240</v>
      </c>
      <c r="AG1016" s="188">
        <v>3</v>
      </c>
    </row>
    <row r="1017" spans="1:33">
      <c r="A1017" s="188" t="s">
        <v>47</v>
      </c>
      <c r="B1017" s="188">
        <v>899999156</v>
      </c>
      <c r="C1017" s="188" t="s">
        <v>170</v>
      </c>
      <c r="D1017" s="188" t="s">
        <v>2610</v>
      </c>
      <c r="E1017" s="206">
        <v>44348</v>
      </c>
      <c r="F1017" s="187" t="s">
        <v>3341</v>
      </c>
      <c r="G1017" s="187" t="s">
        <v>3341</v>
      </c>
      <c r="H1017" s="193">
        <v>127926</v>
      </c>
      <c r="I1017" s="206">
        <v>44364</v>
      </c>
      <c r="J1017" s="188" t="s">
        <v>3342</v>
      </c>
      <c r="K1017" s="193">
        <v>85970</v>
      </c>
      <c r="L1017" s="188"/>
      <c r="M1017" s="193"/>
      <c r="N1017" s="193"/>
      <c r="O1017" s="186">
        <f t="shared" si="30"/>
        <v>85970</v>
      </c>
      <c r="P1017" s="188"/>
      <c r="Q1017" s="193"/>
      <c r="R1017" s="193"/>
      <c r="S1017" s="186">
        <f t="shared" si="31"/>
        <v>85970</v>
      </c>
      <c r="T1017" s="188"/>
      <c r="U1017" s="186">
        <v>0</v>
      </c>
      <c r="V1017" s="186">
        <v>0</v>
      </c>
      <c r="W1017" s="186">
        <v>0</v>
      </c>
      <c r="X1017" s="186">
        <v>85970</v>
      </c>
      <c r="Y1017" s="188" t="s">
        <v>237</v>
      </c>
      <c r="Z1017" s="188" t="s">
        <v>785</v>
      </c>
      <c r="AA1017" s="188" t="s">
        <v>3111</v>
      </c>
      <c r="AB1017" s="206">
        <v>44315</v>
      </c>
      <c r="AC1017" s="206">
        <v>44315</v>
      </c>
      <c r="AD1017" s="188" t="s">
        <v>3343</v>
      </c>
      <c r="AE1017" s="188"/>
      <c r="AF1017" s="188" t="s">
        <v>240</v>
      </c>
      <c r="AG1017" s="188">
        <v>3</v>
      </c>
    </row>
    <row r="1018" spans="1:33">
      <c r="A1018" s="188" t="s">
        <v>950</v>
      </c>
      <c r="B1018" s="188">
        <v>892001990</v>
      </c>
      <c r="C1018" s="188" t="s">
        <v>170</v>
      </c>
      <c r="D1018" s="188" t="s">
        <v>951</v>
      </c>
      <c r="E1018" s="206">
        <v>44412</v>
      </c>
      <c r="F1018" s="187" t="s">
        <v>3344</v>
      </c>
      <c r="G1018" s="187" t="s">
        <v>3344</v>
      </c>
      <c r="H1018" s="193">
        <v>65190</v>
      </c>
      <c r="I1018" s="206">
        <v>44434</v>
      </c>
      <c r="J1018" s="188" t="s">
        <v>3345</v>
      </c>
      <c r="K1018" s="193">
        <v>45163</v>
      </c>
      <c r="L1018" s="188"/>
      <c r="M1018" s="193"/>
      <c r="N1018" s="193"/>
      <c r="O1018" s="186">
        <f t="shared" si="30"/>
        <v>45163</v>
      </c>
      <c r="P1018" s="188"/>
      <c r="Q1018" s="193"/>
      <c r="R1018" s="193"/>
      <c r="S1018" s="186">
        <f t="shared" si="31"/>
        <v>45163</v>
      </c>
      <c r="T1018" s="188"/>
      <c r="U1018" s="186">
        <v>0</v>
      </c>
      <c r="V1018" s="186">
        <v>0</v>
      </c>
      <c r="W1018" s="186">
        <v>0</v>
      </c>
      <c r="X1018" s="186">
        <v>45163</v>
      </c>
      <c r="Y1018" s="188" t="s">
        <v>237</v>
      </c>
      <c r="Z1018" s="188" t="s">
        <v>785</v>
      </c>
      <c r="AA1018" s="188" t="s">
        <v>3042</v>
      </c>
      <c r="AB1018" s="206">
        <v>44364</v>
      </c>
      <c r="AC1018" s="206">
        <v>44364</v>
      </c>
      <c r="AD1018" s="188" t="s">
        <v>3346</v>
      </c>
      <c r="AE1018" s="188"/>
      <c r="AF1018" s="188" t="s">
        <v>267</v>
      </c>
      <c r="AG1018" s="188">
        <v>3</v>
      </c>
    </row>
    <row r="1019" spans="1:33">
      <c r="A1019" s="188" t="s">
        <v>69</v>
      </c>
      <c r="B1019" s="188">
        <v>899999164</v>
      </c>
      <c r="C1019" s="188" t="s">
        <v>170</v>
      </c>
      <c r="D1019" s="188" t="s">
        <v>3217</v>
      </c>
      <c r="E1019" s="206">
        <v>44447</v>
      </c>
      <c r="F1019" s="187" t="s">
        <v>3347</v>
      </c>
      <c r="G1019" s="187" t="s">
        <v>3347</v>
      </c>
      <c r="H1019" s="193">
        <v>60780</v>
      </c>
      <c r="I1019" s="206">
        <v>44469</v>
      </c>
      <c r="J1019" s="188" t="s">
        <v>3348</v>
      </c>
      <c r="K1019" s="193">
        <v>45163</v>
      </c>
      <c r="L1019" s="188"/>
      <c r="M1019" s="193"/>
      <c r="N1019" s="193"/>
      <c r="O1019" s="186">
        <f t="shared" si="30"/>
        <v>45163</v>
      </c>
      <c r="P1019" s="188"/>
      <c r="Q1019" s="193"/>
      <c r="R1019" s="193"/>
      <c r="S1019" s="186">
        <f t="shared" si="31"/>
        <v>45163</v>
      </c>
      <c r="T1019" s="206">
        <v>44671</v>
      </c>
      <c r="U1019" s="186">
        <v>45163</v>
      </c>
      <c r="V1019" s="186">
        <v>0</v>
      </c>
      <c r="W1019" s="186">
        <v>0</v>
      </c>
      <c r="X1019" s="186">
        <v>0</v>
      </c>
      <c r="Y1019" s="188" t="s">
        <v>237</v>
      </c>
      <c r="Z1019" s="188" t="s">
        <v>709</v>
      </c>
      <c r="AA1019" s="188" t="s">
        <v>3349</v>
      </c>
      <c r="AB1019" s="206">
        <v>44412</v>
      </c>
      <c r="AC1019" s="206">
        <v>44412</v>
      </c>
      <c r="AD1019" s="188" t="s">
        <v>3350</v>
      </c>
      <c r="AE1019" s="188" t="s">
        <v>3171</v>
      </c>
      <c r="AF1019" s="188" t="s">
        <v>267</v>
      </c>
      <c r="AG1019" s="188">
        <v>3</v>
      </c>
    </row>
    <row r="1020" spans="1:33">
      <c r="A1020" s="188" t="s">
        <v>69</v>
      </c>
      <c r="B1020" s="188">
        <v>899999164</v>
      </c>
      <c r="C1020" s="188" t="s">
        <v>170</v>
      </c>
      <c r="D1020" s="188" t="s">
        <v>3217</v>
      </c>
      <c r="E1020" s="206">
        <v>44447</v>
      </c>
      <c r="F1020" s="187" t="s">
        <v>3351</v>
      </c>
      <c r="G1020" s="187" t="s">
        <v>3351</v>
      </c>
      <c r="H1020" s="193">
        <v>316132</v>
      </c>
      <c r="I1020" s="206">
        <v>44469</v>
      </c>
      <c r="J1020" s="188" t="s">
        <v>3352</v>
      </c>
      <c r="K1020" s="193">
        <v>206097</v>
      </c>
      <c r="L1020" s="188"/>
      <c r="M1020" s="193"/>
      <c r="N1020" s="193"/>
      <c r="O1020" s="186">
        <f t="shared" si="30"/>
        <v>206097</v>
      </c>
      <c r="P1020" s="188"/>
      <c r="Q1020" s="193"/>
      <c r="R1020" s="193"/>
      <c r="S1020" s="186">
        <f t="shared" si="31"/>
        <v>206097</v>
      </c>
      <c r="T1020" s="206">
        <v>44671</v>
      </c>
      <c r="U1020" s="186">
        <v>206097</v>
      </c>
      <c r="V1020" s="186">
        <v>0</v>
      </c>
      <c r="W1020" s="186">
        <v>0</v>
      </c>
      <c r="X1020" s="186">
        <v>0</v>
      </c>
      <c r="Y1020" s="188" t="s">
        <v>237</v>
      </c>
      <c r="Z1020" s="188" t="s">
        <v>785</v>
      </c>
      <c r="AA1020" s="188" t="s">
        <v>786</v>
      </c>
      <c r="AB1020" s="206">
        <v>44431</v>
      </c>
      <c r="AC1020" s="206">
        <v>44431</v>
      </c>
      <c r="AD1020" s="188" t="s">
        <v>3353</v>
      </c>
      <c r="AE1020" s="188" t="s">
        <v>3171</v>
      </c>
      <c r="AF1020" s="188" t="s">
        <v>267</v>
      </c>
      <c r="AG1020" s="188">
        <v>3</v>
      </c>
    </row>
    <row r="1021" spans="1:33">
      <c r="A1021" s="188" t="s">
        <v>2432</v>
      </c>
      <c r="B1021" s="188">
        <v>900750333</v>
      </c>
      <c r="C1021" s="188" t="s">
        <v>170</v>
      </c>
      <c r="D1021" s="188" t="s">
        <v>2433</v>
      </c>
      <c r="E1021" s="206">
        <v>44513</v>
      </c>
      <c r="F1021" s="187" t="s">
        <v>3354</v>
      </c>
      <c r="G1021" s="187" t="s">
        <v>3354</v>
      </c>
      <c r="H1021" s="193">
        <v>250898</v>
      </c>
      <c r="I1021" s="206">
        <v>44529</v>
      </c>
      <c r="J1021" s="188" t="s">
        <v>3355</v>
      </c>
      <c r="K1021" s="193">
        <v>177791</v>
      </c>
      <c r="L1021" s="206">
        <v>44572</v>
      </c>
      <c r="M1021" s="193">
        <v>0</v>
      </c>
      <c r="N1021" s="193">
        <v>0</v>
      </c>
      <c r="O1021" s="186">
        <f t="shared" si="30"/>
        <v>177791</v>
      </c>
      <c r="P1021" s="188"/>
      <c r="Q1021" s="193"/>
      <c r="R1021" s="193"/>
      <c r="S1021" s="186">
        <f t="shared" si="31"/>
        <v>177791</v>
      </c>
      <c r="T1021" s="188"/>
      <c r="U1021" s="186">
        <v>0</v>
      </c>
      <c r="V1021" s="186">
        <v>0</v>
      </c>
      <c r="W1021" s="186">
        <v>0</v>
      </c>
      <c r="X1021" s="186">
        <v>177791</v>
      </c>
      <c r="Y1021" s="188" t="s">
        <v>237</v>
      </c>
      <c r="Z1021" s="188" t="s">
        <v>785</v>
      </c>
      <c r="AA1021" s="188" t="s">
        <v>786</v>
      </c>
      <c r="AB1021" s="206">
        <v>44442</v>
      </c>
      <c r="AC1021" s="206">
        <v>44442</v>
      </c>
      <c r="AD1021" s="188" t="s">
        <v>3356</v>
      </c>
      <c r="AE1021" s="188" t="s">
        <v>3357</v>
      </c>
      <c r="AF1021" s="188" t="s">
        <v>240</v>
      </c>
      <c r="AG1021" s="188">
        <v>3</v>
      </c>
    </row>
    <row r="1022" spans="1:33">
      <c r="A1022" s="188" t="s">
        <v>2432</v>
      </c>
      <c r="B1022" s="188">
        <v>900750333</v>
      </c>
      <c r="C1022" s="188" t="s">
        <v>170</v>
      </c>
      <c r="D1022" s="188" t="s">
        <v>2433</v>
      </c>
      <c r="E1022" s="206">
        <v>44513</v>
      </c>
      <c r="F1022" s="187" t="s">
        <v>3358</v>
      </c>
      <c r="G1022" s="187" t="s">
        <v>3358</v>
      </c>
      <c r="H1022" s="193">
        <v>161468</v>
      </c>
      <c r="I1022" s="206">
        <v>44529</v>
      </c>
      <c r="J1022" s="188" t="s">
        <v>3359</v>
      </c>
      <c r="K1022" s="193">
        <v>87205</v>
      </c>
      <c r="L1022" s="206">
        <v>44572</v>
      </c>
      <c r="M1022" s="193">
        <v>0</v>
      </c>
      <c r="N1022" s="193">
        <v>0</v>
      </c>
      <c r="O1022" s="186">
        <f t="shared" si="30"/>
        <v>87205</v>
      </c>
      <c r="P1022" s="188"/>
      <c r="Q1022" s="193"/>
      <c r="R1022" s="193"/>
      <c r="S1022" s="186">
        <f t="shared" si="31"/>
        <v>87205</v>
      </c>
      <c r="T1022" s="206">
        <v>44649</v>
      </c>
      <c r="U1022" s="186">
        <v>87205</v>
      </c>
      <c r="V1022" s="186">
        <v>0</v>
      </c>
      <c r="W1022" s="186">
        <v>0</v>
      </c>
      <c r="X1022" s="186">
        <v>0</v>
      </c>
      <c r="Y1022" s="188" t="s">
        <v>237</v>
      </c>
      <c r="Z1022" s="188" t="s">
        <v>785</v>
      </c>
      <c r="AA1022" s="188" t="s">
        <v>3034</v>
      </c>
      <c r="AB1022" s="206">
        <v>44431</v>
      </c>
      <c r="AC1022" s="206">
        <v>44432</v>
      </c>
      <c r="AD1022" s="188" t="s">
        <v>3360</v>
      </c>
      <c r="AE1022" s="188" t="s">
        <v>3361</v>
      </c>
      <c r="AF1022" s="188" t="s">
        <v>240</v>
      </c>
      <c r="AG1022" s="188">
        <v>3</v>
      </c>
    </row>
    <row r="1023" spans="1:33">
      <c r="A1023" s="188" t="s">
        <v>2432</v>
      </c>
      <c r="B1023" s="188">
        <v>900750333</v>
      </c>
      <c r="C1023" s="188" t="s">
        <v>170</v>
      </c>
      <c r="D1023" s="188" t="s">
        <v>2433</v>
      </c>
      <c r="E1023" s="206">
        <v>44513</v>
      </c>
      <c r="F1023" s="187" t="s">
        <v>3362</v>
      </c>
      <c r="G1023" s="187" t="s">
        <v>3362</v>
      </c>
      <c r="H1023" s="193">
        <v>59700</v>
      </c>
      <c r="I1023" s="206">
        <v>44529</v>
      </c>
      <c r="J1023" s="188" t="s">
        <v>3363</v>
      </c>
      <c r="K1023" s="193">
        <v>45163</v>
      </c>
      <c r="L1023" s="206">
        <v>44572</v>
      </c>
      <c r="M1023" s="193">
        <v>0</v>
      </c>
      <c r="N1023" s="193">
        <v>0</v>
      </c>
      <c r="O1023" s="186">
        <f t="shared" si="30"/>
        <v>45163</v>
      </c>
      <c r="P1023" s="188"/>
      <c r="Q1023" s="193"/>
      <c r="R1023" s="193"/>
      <c r="S1023" s="186">
        <f t="shared" si="31"/>
        <v>45163</v>
      </c>
      <c r="T1023" s="188"/>
      <c r="U1023" s="186">
        <v>0</v>
      </c>
      <c r="V1023" s="186">
        <v>0</v>
      </c>
      <c r="W1023" s="186">
        <v>0</v>
      </c>
      <c r="X1023" s="186">
        <v>45163</v>
      </c>
      <c r="Y1023" s="188" t="s">
        <v>237</v>
      </c>
      <c r="Z1023" s="188" t="s">
        <v>785</v>
      </c>
      <c r="AA1023" s="188" t="s">
        <v>3062</v>
      </c>
      <c r="AB1023" s="206">
        <v>44386</v>
      </c>
      <c r="AC1023" s="206">
        <v>44386</v>
      </c>
      <c r="AD1023" s="188" t="s">
        <v>3364</v>
      </c>
      <c r="AE1023" s="188" t="s">
        <v>3357</v>
      </c>
      <c r="AF1023" s="188" t="s">
        <v>240</v>
      </c>
      <c r="AG1023" s="188">
        <v>3</v>
      </c>
    </row>
    <row r="1024" spans="1:33">
      <c r="A1024" s="188" t="s">
        <v>34</v>
      </c>
      <c r="B1024" s="188">
        <v>860009555</v>
      </c>
      <c r="C1024" s="188" t="s">
        <v>170</v>
      </c>
      <c r="D1024" s="188" t="s">
        <v>2940</v>
      </c>
      <c r="E1024" s="206">
        <v>44513</v>
      </c>
      <c r="F1024" s="187" t="s">
        <v>3365</v>
      </c>
      <c r="G1024" s="187" t="s">
        <v>3365</v>
      </c>
      <c r="H1024" s="193">
        <v>60452</v>
      </c>
      <c r="I1024" s="206">
        <v>44529</v>
      </c>
      <c r="J1024" s="188" t="s">
        <v>3366</v>
      </c>
      <c r="K1024" s="193">
        <v>45163</v>
      </c>
      <c r="L1024" s="188"/>
      <c r="M1024" s="193"/>
      <c r="N1024" s="193"/>
      <c r="O1024" s="186">
        <f t="shared" si="30"/>
        <v>45163</v>
      </c>
      <c r="P1024" s="188"/>
      <c r="Q1024" s="193"/>
      <c r="R1024" s="193"/>
      <c r="S1024" s="186">
        <f t="shared" si="31"/>
        <v>45163</v>
      </c>
      <c r="T1024" s="206">
        <v>44671</v>
      </c>
      <c r="U1024" s="186">
        <v>45163</v>
      </c>
      <c r="V1024" s="186">
        <v>0</v>
      </c>
      <c r="W1024" s="186">
        <v>0</v>
      </c>
      <c r="X1024" s="186">
        <v>0</v>
      </c>
      <c r="Y1024" s="188" t="s">
        <v>237</v>
      </c>
      <c r="Z1024" s="188" t="s">
        <v>785</v>
      </c>
      <c r="AA1024" s="188" t="s">
        <v>3034</v>
      </c>
      <c r="AB1024" s="206">
        <v>44494</v>
      </c>
      <c r="AC1024" s="206">
        <v>44495</v>
      </c>
      <c r="AD1024" s="188" t="s">
        <v>3364</v>
      </c>
      <c r="AE1024" s="188" t="s">
        <v>3271</v>
      </c>
      <c r="AF1024" s="188" t="s">
        <v>267</v>
      </c>
      <c r="AG1024" s="188">
        <v>3</v>
      </c>
    </row>
    <row r="1025" spans="1:33">
      <c r="A1025" s="188" t="s">
        <v>814</v>
      </c>
      <c r="B1025" s="188">
        <v>860015929</v>
      </c>
      <c r="C1025" s="188" t="s">
        <v>170</v>
      </c>
      <c r="D1025" s="188" t="s">
        <v>815</v>
      </c>
      <c r="E1025" s="206">
        <v>44512</v>
      </c>
      <c r="F1025" s="187" t="s">
        <v>3367</v>
      </c>
      <c r="G1025" s="187" t="s">
        <v>3367</v>
      </c>
      <c r="H1025" s="193">
        <v>62800</v>
      </c>
      <c r="I1025" s="206">
        <v>44530</v>
      </c>
      <c r="J1025" s="188" t="s">
        <v>3368</v>
      </c>
      <c r="K1025" s="193">
        <v>45163</v>
      </c>
      <c r="L1025" s="188"/>
      <c r="M1025" s="193"/>
      <c r="N1025" s="193"/>
      <c r="O1025" s="186">
        <f t="shared" si="30"/>
        <v>45163</v>
      </c>
      <c r="P1025" s="188"/>
      <c r="Q1025" s="193"/>
      <c r="R1025" s="193"/>
      <c r="S1025" s="186">
        <f t="shared" si="31"/>
        <v>45163</v>
      </c>
      <c r="T1025" s="188"/>
      <c r="U1025" s="186">
        <v>0</v>
      </c>
      <c r="V1025" s="186">
        <v>0</v>
      </c>
      <c r="W1025" s="186">
        <v>0</v>
      </c>
      <c r="X1025" s="186">
        <v>45163</v>
      </c>
      <c r="Y1025" s="188" t="s">
        <v>237</v>
      </c>
      <c r="Z1025" s="188" t="s">
        <v>785</v>
      </c>
      <c r="AA1025" s="188" t="s">
        <v>3129</v>
      </c>
      <c r="AB1025" s="206">
        <v>44420</v>
      </c>
      <c r="AC1025" s="206">
        <v>44420</v>
      </c>
      <c r="AD1025" s="188" t="s">
        <v>3364</v>
      </c>
      <c r="AE1025" s="188"/>
      <c r="AF1025" s="188" t="s">
        <v>267</v>
      </c>
      <c r="AG1025" s="188">
        <v>3</v>
      </c>
    </row>
    <row r="1026" spans="1:33">
      <c r="A1026" s="188" t="s">
        <v>69</v>
      </c>
      <c r="B1026" s="188">
        <v>899999164</v>
      </c>
      <c r="C1026" s="188" t="s">
        <v>170</v>
      </c>
      <c r="D1026" s="188" t="s">
        <v>3217</v>
      </c>
      <c r="E1026" s="206">
        <v>44512</v>
      </c>
      <c r="F1026" s="187" t="s">
        <v>3369</v>
      </c>
      <c r="G1026" s="187" t="s">
        <v>3369</v>
      </c>
      <c r="H1026" s="193">
        <v>109880</v>
      </c>
      <c r="I1026" s="206">
        <v>44530</v>
      </c>
      <c r="J1026" s="188" t="s">
        <v>3370</v>
      </c>
      <c r="K1026" s="193">
        <v>76760</v>
      </c>
      <c r="L1026" s="206">
        <v>44572</v>
      </c>
      <c r="M1026" s="193">
        <v>0</v>
      </c>
      <c r="N1026" s="193">
        <v>0</v>
      </c>
      <c r="O1026" s="186">
        <f t="shared" si="30"/>
        <v>76760</v>
      </c>
      <c r="P1026" s="188"/>
      <c r="Q1026" s="193"/>
      <c r="R1026" s="193"/>
      <c r="S1026" s="186">
        <f t="shared" si="31"/>
        <v>76760</v>
      </c>
      <c r="T1026" s="206">
        <v>44671</v>
      </c>
      <c r="U1026" s="186">
        <v>76760</v>
      </c>
      <c r="V1026" s="186">
        <v>0</v>
      </c>
      <c r="W1026" s="186">
        <v>0</v>
      </c>
      <c r="X1026" s="186">
        <v>0</v>
      </c>
      <c r="Y1026" s="188" t="s">
        <v>237</v>
      </c>
      <c r="Z1026" s="188" t="s">
        <v>785</v>
      </c>
      <c r="AA1026" s="188" t="s">
        <v>3129</v>
      </c>
      <c r="AB1026" s="206">
        <v>44464</v>
      </c>
      <c r="AC1026" s="206">
        <v>44464</v>
      </c>
      <c r="AD1026" s="188" t="s">
        <v>3371</v>
      </c>
      <c r="AE1026" s="188" t="s">
        <v>3372</v>
      </c>
      <c r="AF1026" s="188" t="s">
        <v>267</v>
      </c>
      <c r="AG1026" s="188">
        <v>3</v>
      </c>
    </row>
    <row r="1027" spans="1:33">
      <c r="A1027" s="188" t="s">
        <v>69</v>
      </c>
      <c r="B1027" s="188">
        <v>899999164</v>
      </c>
      <c r="C1027" s="188" t="s">
        <v>170</v>
      </c>
      <c r="D1027" s="188" t="s">
        <v>3217</v>
      </c>
      <c r="E1027" s="206">
        <v>44512</v>
      </c>
      <c r="F1027" s="187" t="s">
        <v>3373</v>
      </c>
      <c r="G1027" s="187" t="s">
        <v>3373</v>
      </c>
      <c r="H1027" s="193">
        <v>60780</v>
      </c>
      <c r="I1027" s="206">
        <v>44530</v>
      </c>
      <c r="J1027" s="188" t="s">
        <v>3374</v>
      </c>
      <c r="K1027" s="193">
        <v>45163</v>
      </c>
      <c r="L1027" s="206">
        <v>44572</v>
      </c>
      <c r="M1027" s="193">
        <v>0</v>
      </c>
      <c r="N1027" s="193">
        <v>0</v>
      </c>
      <c r="O1027" s="186">
        <f t="shared" ref="O1027:O1090" si="32">+K1027-M1027-N1027</f>
        <v>45163</v>
      </c>
      <c r="P1027" s="188"/>
      <c r="Q1027" s="193"/>
      <c r="R1027" s="193"/>
      <c r="S1027" s="186">
        <f t="shared" ref="S1027:S1090" si="33">+O1027-Q1027-R1027</f>
        <v>45163</v>
      </c>
      <c r="T1027" s="206">
        <v>44671</v>
      </c>
      <c r="U1027" s="186">
        <v>45163</v>
      </c>
      <c r="V1027" s="186">
        <v>0</v>
      </c>
      <c r="W1027" s="186">
        <v>0</v>
      </c>
      <c r="X1027" s="186">
        <v>0</v>
      </c>
      <c r="Y1027" s="188" t="s">
        <v>237</v>
      </c>
      <c r="Z1027" s="188" t="s">
        <v>785</v>
      </c>
      <c r="AA1027" s="188" t="s">
        <v>786</v>
      </c>
      <c r="AB1027" s="206">
        <v>44452</v>
      </c>
      <c r="AC1027" s="206">
        <v>44452</v>
      </c>
      <c r="AD1027" s="188" t="s">
        <v>3364</v>
      </c>
      <c r="AE1027" s="188" t="s">
        <v>3372</v>
      </c>
      <c r="AF1027" s="188" t="s">
        <v>267</v>
      </c>
      <c r="AG1027" s="188">
        <v>3</v>
      </c>
    </row>
    <row r="1028" spans="1:33">
      <c r="A1028" s="188" t="s">
        <v>34</v>
      </c>
      <c r="B1028" s="188">
        <v>860009555</v>
      </c>
      <c r="C1028" s="188" t="s">
        <v>170</v>
      </c>
      <c r="D1028" s="188" t="s">
        <v>2940</v>
      </c>
      <c r="E1028" s="206">
        <v>44512</v>
      </c>
      <c r="F1028" s="187" t="s">
        <v>3375</v>
      </c>
      <c r="G1028" s="187" t="s">
        <v>3375</v>
      </c>
      <c r="H1028" s="193">
        <v>62668</v>
      </c>
      <c r="I1028" s="206">
        <v>44530</v>
      </c>
      <c r="J1028" s="188" t="s">
        <v>3376</v>
      </c>
      <c r="K1028" s="193">
        <v>45163</v>
      </c>
      <c r="L1028" s="206">
        <v>44572</v>
      </c>
      <c r="M1028" s="193">
        <v>0</v>
      </c>
      <c r="N1028" s="193">
        <v>0</v>
      </c>
      <c r="O1028" s="186">
        <f t="shared" si="32"/>
        <v>45163</v>
      </c>
      <c r="P1028" s="188"/>
      <c r="Q1028" s="193"/>
      <c r="R1028" s="193"/>
      <c r="S1028" s="186">
        <f t="shared" si="33"/>
        <v>45163</v>
      </c>
      <c r="T1028" s="206">
        <v>44671</v>
      </c>
      <c r="U1028" s="186">
        <v>45163</v>
      </c>
      <c r="V1028" s="186">
        <v>0</v>
      </c>
      <c r="W1028" s="186">
        <v>0</v>
      </c>
      <c r="X1028" s="186">
        <v>0</v>
      </c>
      <c r="Y1028" s="188" t="s">
        <v>237</v>
      </c>
      <c r="Z1028" s="188" t="s">
        <v>785</v>
      </c>
      <c r="AA1028" s="188" t="s">
        <v>786</v>
      </c>
      <c r="AB1028" s="206">
        <v>44455</v>
      </c>
      <c r="AC1028" s="206">
        <v>44455</v>
      </c>
      <c r="AD1028" s="188" t="s">
        <v>3364</v>
      </c>
      <c r="AE1028" s="188" t="s">
        <v>3377</v>
      </c>
      <c r="AF1028" s="188" t="s">
        <v>240</v>
      </c>
      <c r="AG1028" s="188">
        <v>3</v>
      </c>
    </row>
    <row r="1029" spans="1:33">
      <c r="A1029" s="188" t="s">
        <v>32</v>
      </c>
      <c r="B1029" s="188">
        <v>832002436</v>
      </c>
      <c r="C1029" s="188" t="s">
        <v>170</v>
      </c>
      <c r="D1029" s="188" t="s">
        <v>300</v>
      </c>
      <c r="E1029" s="206">
        <v>44512</v>
      </c>
      <c r="F1029" s="187" t="s">
        <v>3378</v>
      </c>
      <c r="G1029" s="187" t="s">
        <v>3378</v>
      </c>
      <c r="H1029" s="193">
        <v>296600</v>
      </c>
      <c r="I1029" s="206">
        <v>44531</v>
      </c>
      <c r="J1029" s="188" t="s">
        <v>3379</v>
      </c>
      <c r="K1029" s="193">
        <v>192774</v>
      </c>
      <c r="L1029" s="206">
        <v>44696</v>
      </c>
      <c r="M1029" s="193">
        <v>0</v>
      </c>
      <c r="N1029" s="193">
        <v>0</v>
      </c>
      <c r="O1029" s="186">
        <f t="shared" si="32"/>
        <v>192774</v>
      </c>
      <c r="P1029" s="188"/>
      <c r="Q1029" s="193"/>
      <c r="R1029" s="193"/>
      <c r="S1029" s="186">
        <f t="shared" si="33"/>
        <v>192774</v>
      </c>
      <c r="T1029" s="206">
        <v>44715</v>
      </c>
      <c r="U1029" s="186">
        <v>192774</v>
      </c>
      <c r="V1029" s="186">
        <v>0</v>
      </c>
      <c r="W1029" s="186">
        <v>0</v>
      </c>
      <c r="X1029" s="186">
        <v>0</v>
      </c>
      <c r="Y1029" s="188" t="s">
        <v>237</v>
      </c>
      <c r="Z1029" s="188" t="s">
        <v>785</v>
      </c>
      <c r="AA1029" s="188" t="s">
        <v>786</v>
      </c>
      <c r="AB1029" s="206">
        <v>44464</v>
      </c>
      <c r="AC1029" s="206">
        <v>44464</v>
      </c>
      <c r="AD1029" s="188" t="s">
        <v>3380</v>
      </c>
      <c r="AE1029" s="188" t="s">
        <v>3381</v>
      </c>
      <c r="AF1029" s="188" t="s">
        <v>267</v>
      </c>
      <c r="AG1029" s="188">
        <v>3</v>
      </c>
    </row>
    <row r="1030" spans="1:33">
      <c r="A1030" s="188" t="s">
        <v>32</v>
      </c>
      <c r="B1030" s="188">
        <v>832002436</v>
      </c>
      <c r="C1030" s="188" t="s">
        <v>170</v>
      </c>
      <c r="D1030" s="188" t="s">
        <v>300</v>
      </c>
      <c r="E1030" s="206">
        <v>44512</v>
      </c>
      <c r="F1030" s="187" t="s">
        <v>3382</v>
      </c>
      <c r="G1030" s="187" t="s">
        <v>3382</v>
      </c>
      <c r="H1030" s="193">
        <v>468510</v>
      </c>
      <c r="I1030" s="206">
        <v>44531</v>
      </c>
      <c r="J1030" s="188" t="s">
        <v>3383</v>
      </c>
      <c r="K1030" s="193">
        <v>272156</v>
      </c>
      <c r="L1030" s="206">
        <v>44696</v>
      </c>
      <c r="M1030" s="193">
        <v>0</v>
      </c>
      <c r="N1030" s="193">
        <v>0</v>
      </c>
      <c r="O1030" s="186">
        <f t="shared" si="32"/>
        <v>272156</v>
      </c>
      <c r="P1030" s="188"/>
      <c r="Q1030" s="193"/>
      <c r="R1030" s="193"/>
      <c r="S1030" s="186">
        <f t="shared" si="33"/>
        <v>272156</v>
      </c>
      <c r="T1030" s="206">
        <v>44715</v>
      </c>
      <c r="U1030" s="186">
        <v>272156</v>
      </c>
      <c r="V1030" s="186">
        <v>0</v>
      </c>
      <c r="W1030" s="186">
        <v>0</v>
      </c>
      <c r="X1030" s="186">
        <v>0</v>
      </c>
      <c r="Y1030" s="188" t="s">
        <v>237</v>
      </c>
      <c r="Z1030" s="188" t="s">
        <v>785</v>
      </c>
      <c r="AA1030" s="188" t="s">
        <v>786</v>
      </c>
      <c r="AB1030" s="206">
        <v>44459</v>
      </c>
      <c r="AC1030" s="206">
        <v>44459</v>
      </c>
      <c r="AD1030" s="188" t="s">
        <v>3384</v>
      </c>
      <c r="AE1030" s="188" t="s">
        <v>3381</v>
      </c>
      <c r="AF1030" s="188" t="s">
        <v>267</v>
      </c>
      <c r="AG1030" s="188">
        <v>3</v>
      </c>
    </row>
    <row r="1031" spans="1:33">
      <c r="A1031" s="188" t="s">
        <v>55</v>
      </c>
      <c r="B1031" s="188">
        <v>860024026</v>
      </c>
      <c r="C1031" s="188" t="s">
        <v>170</v>
      </c>
      <c r="D1031" s="188" t="s">
        <v>3385</v>
      </c>
      <c r="E1031" s="206">
        <v>44719</v>
      </c>
      <c r="F1031" s="187" t="s">
        <v>3386</v>
      </c>
      <c r="G1031" s="187" t="s">
        <v>3386</v>
      </c>
      <c r="H1031" s="193">
        <v>259000</v>
      </c>
      <c r="I1031" s="206">
        <v>44734</v>
      </c>
      <c r="J1031" s="188" t="s">
        <v>3387</v>
      </c>
      <c r="K1031" s="193">
        <v>53300</v>
      </c>
      <c r="L1031" s="188"/>
      <c r="M1031" s="193"/>
      <c r="N1031" s="193"/>
      <c r="O1031" s="186">
        <f t="shared" si="32"/>
        <v>53300</v>
      </c>
      <c r="P1031" s="188"/>
      <c r="Q1031" s="193"/>
      <c r="R1031" s="193"/>
      <c r="S1031" s="186">
        <f t="shared" si="33"/>
        <v>53300</v>
      </c>
      <c r="T1031" s="188"/>
      <c r="U1031" s="186">
        <v>0</v>
      </c>
      <c r="V1031" s="186">
        <v>0</v>
      </c>
      <c r="W1031" s="186">
        <v>0</v>
      </c>
      <c r="X1031" s="186">
        <v>53300</v>
      </c>
      <c r="Y1031" s="188" t="s">
        <v>237</v>
      </c>
      <c r="Z1031" s="188" t="s">
        <v>785</v>
      </c>
      <c r="AA1031" s="188" t="s">
        <v>3034</v>
      </c>
      <c r="AB1031" s="206">
        <v>44705</v>
      </c>
      <c r="AC1031" s="206">
        <v>44705</v>
      </c>
      <c r="AD1031" s="188" t="s">
        <v>3388</v>
      </c>
      <c r="AE1031" s="188"/>
      <c r="AF1031" s="188" t="s">
        <v>240</v>
      </c>
      <c r="AG1031" s="188">
        <v>3</v>
      </c>
    </row>
    <row r="1032" spans="1:33">
      <c r="A1032" s="188" t="s">
        <v>260</v>
      </c>
      <c r="B1032" s="188">
        <v>899999151</v>
      </c>
      <c r="C1032" s="188" t="s">
        <v>170</v>
      </c>
      <c r="D1032" s="188" t="s">
        <v>261</v>
      </c>
      <c r="E1032" s="206">
        <v>43661</v>
      </c>
      <c r="F1032" s="187" t="s">
        <v>3389</v>
      </c>
      <c r="G1032" s="187" t="s">
        <v>3389</v>
      </c>
      <c r="H1032" s="193">
        <v>214199</v>
      </c>
      <c r="I1032" s="206">
        <v>43676</v>
      </c>
      <c r="J1032" s="188" t="s">
        <v>3390</v>
      </c>
      <c r="K1032" s="193">
        <v>123509</v>
      </c>
      <c r="L1032" s="188"/>
      <c r="M1032" s="193"/>
      <c r="N1032" s="193"/>
      <c r="O1032" s="186">
        <f t="shared" si="32"/>
        <v>123509</v>
      </c>
      <c r="P1032" s="188"/>
      <c r="Q1032" s="193"/>
      <c r="R1032" s="193"/>
      <c r="S1032" s="186">
        <f t="shared" si="33"/>
        <v>123509</v>
      </c>
      <c r="T1032" s="206">
        <v>43817</v>
      </c>
      <c r="U1032" s="186">
        <v>123509</v>
      </c>
      <c r="V1032" s="186">
        <v>0</v>
      </c>
      <c r="W1032" s="186">
        <v>0</v>
      </c>
      <c r="X1032" s="186">
        <v>0</v>
      </c>
      <c r="Y1032" s="188" t="s">
        <v>237</v>
      </c>
      <c r="Z1032" s="188" t="s">
        <v>785</v>
      </c>
      <c r="AA1032" s="188" t="s">
        <v>3042</v>
      </c>
      <c r="AB1032" s="206">
        <v>43633</v>
      </c>
      <c r="AC1032" s="206">
        <v>43634</v>
      </c>
      <c r="AD1032" s="188" t="s">
        <v>3391</v>
      </c>
      <c r="AE1032" s="188" t="s">
        <v>3392</v>
      </c>
      <c r="AF1032" s="188" t="s">
        <v>240</v>
      </c>
      <c r="AG1032" s="188">
        <v>3</v>
      </c>
    </row>
    <row r="1033" spans="1:33">
      <c r="A1033" s="188" t="s">
        <v>55</v>
      </c>
      <c r="B1033" s="188">
        <v>860024026</v>
      </c>
      <c r="C1033" s="188" t="s">
        <v>170</v>
      </c>
      <c r="D1033" s="188" t="s">
        <v>3385</v>
      </c>
      <c r="E1033" s="206">
        <v>43833</v>
      </c>
      <c r="F1033" s="187">
        <v>534669</v>
      </c>
      <c r="G1033" s="187">
        <v>534669</v>
      </c>
      <c r="H1033" s="193">
        <v>155981</v>
      </c>
      <c r="I1033" s="206">
        <v>43853</v>
      </c>
      <c r="J1033" s="188" t="s">
        <v>3393</v>
      </c>
      <c r="K1033" s="193">
        <v>76604</v>
      </c>
      <c r="L1033" s="206">
        <v>43887</v>
      </c>
      <c r="M1033" s="193">
        <v>0</v>
      </c>
      <c r="N1033" s="193">
        <v>0</v>
      </c>
      <c r="O1033" s="186">
        <f t="shared" si="32"/>
        <v>76604</v>
      </c>
      <c r="P1033" s="188"/>
      <c r="Q1033" s="193"/>
      <c r="R1033" s="193"/>
      <c r="S1033" s="186">
        <f t="shared" si="33"/>
        <v>76604</v>
      </c>
      <c r="T1033" s="206">
        <v>43906</v>
      </c>
      <c r="U1033" s="186">
        <v>76604</v>
      </c>
      <c r="V1033" s="186">
        <v>0</v>
      </c>
      <c r="W1033" s="186">
        <v>0</v>
      </c>
      <c r="X1033" s="186">
        <v>0</v>
      </c>
      <c r="Y1033" s="188" t="s">
        <v>237</v>
      </c>
      <c r="Z1033" s="188" t="s">
        <v>785</v>
      </c>
      <c r="AA1033" s="188" t="s">
        <v>3034</v>
      </c>
      <c r="AB1033" s="206">
        <v>43776</v>
      </c>
      <c r="AC1033" s="206">
        <v>43776</v>
      </c>
      <c r="AD1033" s="188" t="s">
        <v>3394</v>
      </c>
      <c r="AE1033" s="188" t="s">
        <v>3395</v>
      </c>
      <c r="AF1033" s="188" t="s">
        <v>240</v>
      </c>
      <c r="AG1033" s="188">
        <v>3</v>
      </c>
    </row>
    <row r="1034" spans="1:33">
      <c r="A1034" s="188" t="s">
        <v>55</v>
      </c>
      <c r="B1034" s="188">
        <v>860024026</v>
      </c>
      <c r="C1034" s="188" t="s">
        <v>170</v>
      </c>
      <c r="D1034" s="188" t="s">
        <v>3385</v>
      </c>
      <c r="E1034" s="206">
        <v>43833</v>
      </c>
      <c r="F1034" s="187">
        <v>536787</v>
      </c>
      <c r="G1034" s="187">
        <v>536787</v>
      </c>
      <c r="H1034" s="193">
        <v>155901</v>
      </c>
      <c r="I1034" s="206">
        <v>43853</v>
      </c>
      <c r="J1034" s="188" t="s">
        <v>3396</v>
      </c>
      <c r="K1034" s="193">
        <v>81639</v>
      </c>
      <c r="L1034" s="206">
        <v>43887</v>
      </c>
      <c r="M1034" s="193">
        <v>0</v>
      </c>
      <c r="N1034" s="193">
        <v>0</v>
      </c>
      <c r="O1034" s="186">
        <f t="shared" si="32"/>
        <v>81639</v>
      </c>
      <c r="P1034" s="188"/>
      <c r="Q1034" s="193"/>
      <c r="R1034" s="193"/>
      <c r="S1034" s="186">
        <f t="shared" si="33"/>
        <v>81639</v>
      </c>
      <c r="T1034" s="206">
        <v>43906</v>
      </c>
      <c r="U1034" s="186">
        <v>81639</v>
      </c>
      <c r="V1034" s="186">
        <v>0</v>
      </c>
      <c r="W1034" s="186">
        <v>0</v>
      </c>
      <c r="X1034" s="186">
        <v>0</v>
      </c>
      <c r="Y1034" s="188" t="s">
        <v>237</v>
      </c>
      <c r="Z1034" s="188" t="s">
        <v>785</v>
      </c>
      <c r="AA1034" s="188" t="s">
        <v>3034</v>
      </c>
      <c r="AB1034" s="206">
        <v>43792</v>
      </c>
      <c r="AC1034" s="206">
        <v>43792</v>
      </c>
      <c r="AD1034" s="188" t="s">
        <v>3397</v>
      </c>
      <c r="AE1034" s="188" t="s">
        <v>3395</v>
      </c>
      <c r="AF1034" s="188" t="s">
        <v>240</v>
      </c>
      <c r="AG1034" s="188">
        <v>3</v>
      </c>
    </row>
    <row r="1035" spans="1:33">
      <c r="A1035" s="188" t="s">
        <v>3398</v>
      </c>
      <c r="B1035" s="188">
        <v>890680014</v>
      </c>
      <c r="C1035" s="188" t="s">
        <v>170</v>
      </c>
      <c r="D1035" s="188" t="s">
        <v>3399</v>
      </c>
      <c r="E1035" s="206">
        <v>43865</v>
      </c>
      <c r="F1035" s="187">
        <v>980151</v>
      </c>
      <c r="G1035" s="187">
        <v>980151</v>
      </c>
      <c r="H1035" s="193">
        <v>189895</v>
      </c>
      <c r="I1035" s="206">
        <v>43874</v>
      </c>
      <c r="J1035" s="188" t="s">
        <v>3400</v>
      </c>
      <c r="K1035" s="193">
        <v>121993</v>
      </c>
      <c r="L1035" s="206">
        <v>43895</v>
      </c>
      <c r="M1035" s="193">
        <v>0</v>
      </c>
      <c r="N1035" s="193">
        <v>0</v>
      </c>
      <c r="O1035" s="186">
        <f t="shared" si="32"/>
        <v>121993</v>
      </c>
      <c r="P1035" s="188"/>
      <c r="Q1035" s="193"/>
      <c r="R1035" s="193"/>
      <c r="S1035" s="186">
        <f t="shared" si="33"/>
        <v>121993</v>
      </c>
      <c r="T1035" s="206">
        <v>44075</v>
      </c>
      <c r="U1035" s="186">
        <v>121993</v>
      </c>
      <c r="V1035" s="186">
        <v>0</v>
      </c>
      <c r="W1035" s="186">
        <v>0</v>
      </c>
      <c r="X1035" s="186">
        <v>0</v>
      </c>
      <c r="Y1035" s="188" t="s">
        <v>237</v>
      </c>
      <c r="Z1035" s="188" t="s">
        <v>785</v>
      </c>
      <c r="AA1035" s="188" t="s">
        <v>3034</v>
      </c>
      <c r="AB1035" s="206">
        <v>43798</v>
      </c>
      <c r="AC1035" s="206">
        <v>43799</v>
      </c>
      <c r="AD1035" s="188" t="s">
        <v>3401</v>
      </c>
      <c r="AE1035" s="188" t="s">
        <v>3402</v>
      </c>
      <c r="AF1035" s="188" t="s">
        <v>240</v>
      </c>
      <c r="AG1035" s="188">
        <v>3</v>
      </c>
    </row>
    <row r="1036" spans="1:33">
      <c r="A1036" s="188" t="s">
        <v>865</v>
      </c>
      <c r="B1036" s="188">
        <v>890680025</v>
      </c>
      <c r="C1036" s="188" t="s">
        <v>170</v>
      </c>
      <c r="D1036" s="188" t="s">
        <v>866</v>
      </c>
      <c r="E1036" s="206">
        <v>43864</v>
      </c>
      <c r="F1036" s="187" t="s">
        <v>3403</v>
      </c>
      <c r="G1036" s="187" t="s">
        <v>3403</v>
      </c>
      <c r="H1036" s="193">
        <v>179900</v>
      </c>
      <c r="I1036" s="206">
        <v>43874</v>
      </c>
      <c r="J1036" s="188" t="s">
        <v>3404</v>
      </c>
      <c r="K1036" s="193">
        <v>110012</v>
      </c>
      <c r="L1036" s="188"/>
      <c r="M1036" s="193"/>
      <c r="N1036" s="193"/>
      <c r="O1036" s="186">
        <f t="shared" si="32"/>
        <v>110012</v>
      </c>
      <c r="P1036" s="188"/>
      <c r="Q1036" s="193"/>
      <c r="R1036" s="193"/>
      <c r="S1036" s="186">
        <f t="shared" si="33"/>
        <v>110012</v>
      </c>
      <c r="T1036" s="206">
        <v>44000</v>
      </c>
      <c r="U1036" s="186">
        <v>110012</v>
      </c>
      <c r="V1036" s="186">
        <v>0</v>
      </c>
      <c r="W1036" s="186">
        <v>0</v>
      </c>
      <c r="X1036" s="186">
        <v>0</v>
      </c>
      <c r="Y1036" s="188" t="s">
        <v>237</v>
      </c>
      <c r="Z1036" s="188" t="s">
        <v>785</v>
      </c>
      <c r="AA1036" s="188" t="s">
        <v>3038</v>
      </c>
      <c r="AB1036" s="206">
        <v>43819</v>
      </c>
      <c r="AC1036" s="206">
        <v>43819</v>
      </c>
      <c r="AD1036" s="188" t="s">
        <v>3405</v>
      </c>
      <c r="AE1036" s="188" t="s">
        <v>3406</v>
      </c>
      <c r="AF1036" s="188" t="s">
        <v>240</v>
      </c>
      <c r="AG1036" s="188">
        <v>3</v>
      </c>
    </row>
    <row r="1037" spans="1:33">
      <c r="A1037" s="188" t="s">
        <v>2432</v>
      </c>
      <c r="B1037" s="188">
        <v>900750333</v>
      </c>
      <c r="C1037" s="188" t="s">
        <v>170</v>
      </c>
      <c r="D1037" s="188" t="s">
        <v>2433</v>
      </c>
      <c r="E1037" s="206">
        <v>44622</v>
      </c>
      <c r="F1037" s="187" t="s">
        <v>3407</v>
      </c>
      <c r="G1037" s="187" t="s">
        <v>3407</v>
      </c>
      <c r="H1037" s="193">
        <v>59700</v>
      </c>
      <c r="I1037" s="206">
        <v>44627</v>
      </c>
      <c r="J1037" s="188" t="s">
        <v>3408</v>
      </c>
      <c r="K1037" s="193">
        <v>45163</v>
      </c>
      <c r="L1037" s="188"/>
      <c r="M1037" s="193"/>
      <c r="N1037" s="193"/>
      <c r="O1037" s="186">
        <f t="shared" si="32"/>
        <v>45163</v>
      </c>
      <c r="P1037" s="188"/>
      <c r="Q1037" s="193"/>
      <c r="R1037" s="193"/>
      <c r="S1037" s="186">
        <f t="shared" si="33"/>
        <v>45163</v>
      </c>
      <c r="T1037" s="188"/>
      <c r="U1037" s="186">
        <v>0</v>
      </c>
      <c r="V1037" s="186">
        <v>0</v>
      </c>
      <c r="W1037" s="186">
        <v>0</v>
      </c>
      <c r="X1037" s="186">
        <v>45163</v>
      </c>
      <c r="Y1037" s="188" t="s">
        <v>237</v>
      </c>
      <c r="Z1037" s="188" t="s">
        <v>785</v>
      </c>
      <c r="AA1037" s="188" t="s">
        <v>3034</v>
      </c>
      <c r="AB1037" s="206">
        <v>44531</v>
      </c>
      <c r="AC1037" s="206">
        <v>44531</v>
      </c>
      <c r="AD1037" s="188" t="s">
        <v>3409</v>
      </c>
      <c r="AE1037" s="188"/>
      <c r="AF1037" s="188" t="s">
        <v>267</v>
      </c>
      <c r="AG1037" s="188">
        <v>3</v>
      </c>
    </row>
    <row r="1038" spans="1:33">
      <c r="A1038" s="188" t="s">
        <v>2432</v>
      </c>
      <c r="B1038" s="188">
        <v>900750333</v>
      </c>
      <c r="C1038" s="188" t="s">
        <v>170</v>
      </c>
      <c r="D1038" s="188" t="s">
        <v>2433</v>
      </c>
      <c r="E1038" s="206">
        <v>44622</v>
      </c>
      <c r="F1038" s="187" t="s">
        <v>3410</v>
      </c>
      <c r="G1038" s="187" t="s">
        <v>3410</v>
      </c>
      <c r="H1038" s="193">
        <v>525565</v>
      </c>
      <c r="I1038" s="206">
        <v>44627</v>
      </c>
      <c r="J1038" s="188" t="s">
        <v>3411</v>
      </c>
      <c r="K1038" s="193">
        <v>360501</v>
      </c>
      <c r="L1038" s="188"/>
      <c r="M1038" s="193"/>
      <c r="N1038" s="193"/>
      <c r="O1038" s="186">
        <f t="shared" si="32"/>
        <v>360501</v>
      </c>
      <c r="P1038" s="188"/>
      <c r="Q1038" s="193"/>
      <c r="R1038" s="193"/>
      <c r="S1038" s="186">
        <f t="shared" si="33"/>
        <v>360501</v>
      </c>
      <c r="T1038" s="188"/>
      <c r="U1038" s="186">
        <v>0</v>
      </c>
      <c r="V1038" s="186">
        <v>0</v>
      </c>
      <c r="W1038" s="186">
        <v>0</v>
      </c>
      <c r="X1038" s="186">
        <v>360501</v>
      </c>
      <c r="Y1038" s="188" t="s">
        <v>237</v>
      </c>
      <c r="Z1038" s="188" t="s">
        <v>785</v>
      </c>
      <c r="AA1038" s="188" t="s">
        <v>3034</v>
      </c>
      <c r="AB1038" s="206">
        <v>44549</v>
      </c>
      <c r="AC1038" s="206">
        <v>44549</v>
      </c>
      <c r="AD1038" s="188" t="s">
        <v>3412</v>
      </c>
      <c r="AE1038" s="188"/>
      <c r="AF1038" s="188" t="s">
        <v>240</v>
      </c>
      <c r="AG1038" s="188">
        <v>3</v>
      </c>
    </row>
    <row r="1039" spans="1:33">
      <c r="A1039" s="188" t="s">
        <v>2432</v>
      </c>
      <c r="B1039" s="188">
        <v>900750333</v>
      </c>
      <c r="C1039" s="188" t="s">
        <v>170</v>
      </c>
      <c r="D1039" s="188" t="s">
        <v>2433</v>
      </c>
      <c r="E1039" s="206">
        <v>44622</v>
      </c>
      <c r="F1039" s="187" t="s">
        <v>3413</v>
      </c>
      <c r="G1039" s="187" t="s">
        <v>3413</v>
      </c>
      <c r="H1039" s="193">
        <v>59700</v>
      </c>
      <c r="I1039" s="206">
        <v>44627</v>
      </c>
      <c r="J1039" s="188" t="s">
        <v>3414</v>
      </c>
      <c r="K1039" s="193">
        <v>45163</v>
      </c>
      <c r="L1039" s="188"/>
      <c r="M1039" s="193"/>
      <c r="N1039" s="193"/>
      <c r="O1039" s="186">
        <f t="shared" si="32"/>
        <v>45163</v>
      </c>
      <c r="P1039" s="188"/>
      <c r="Q1039" s="193"/>
      <c r="R1039" s="193"/>
      <c r="S1039" s="186">
        <f t="shared" si="33"/>
        <v>45163</v>
      </c>
      <c r="T1039" s="188"/>
      <c r="U1039" s="186">
        <v>0</v>
      </c>
      <c r="V1039" s="186">
        <v>0</v>
      </c>
      <c r="W1039" s="186">
        <v>0</v>
      </c>
      <c r="X1039" s="186">
        <v>45163</v>
      </c>
      <c r="Y1039" s="188" t="s">
        <v>237</v>
      </c>
      <c r="Z1039" s="188" t="s">
        <v>785</v>
      </c>
      <c r="AA1039" s="188" t="s">
        <v>3034</v>
      </c>
      <c r="AB1039" s="206">
        <v>44560</v>
      </c>
      <c r="AC1039" s="206">
        <v>44560</v>
      </c>
      <c r="AD1039" s="188" t="s">
        <v>3409</v>
      </c>
      <c r="AE1039" s="188"/>
      <c r="AF1039" s="188" t="s">
        <v>267</v>
      </c>
      <c r="AG1039" s="188">
        <v>3</v>
      </c>
    </row>
    <row r="1040" spans="1:33">
      <c r="A1040" s="188" t="s">
        <v>44</v>
      </c>
      <c r="B1040" s="188">
        <v>899999032</v>
      </c>
      <c r="C1040" s="188" t="s">
        <v>278</v>
      </c>
      <c r="D1040" s="188" t="s">
        <v>279</v>
      </c>
      <c r="E1040" s="206">
        <v>43990</v>
      </c>
      <c r="F1040" s="187" t="s">
        <v>3415</v>
      </c>
      <c r="G1040" s="187" t="s">
        <v>3415</v>
      </c>
      <c r="H1040" s="193">
        <v>833266</v>
      </c>
      <c r="I1040" s="206">
        <v>44015</v>
      </c>
      <c r="J1040" s="188" t="s">
        <v>3416</v>
      </c>
      <c r="K1040" s="193">
        <v>217500</v>
      </c>
      <c r="L1040" s="188"/>
      <c r="M1040" s="193"/>
      <c r="N1040" s="193"/>
      <c r="O1040" s="186">
        <f t="shared" si="32"/>
        <v>217500</v>
      </c>
      <c r="P1040" s="188"/>
      <c r="Q1040" s="193"/>
      <c r="R1040" s="193"/>
      <c r="S1040" s="186">
        <f t="shared" si="33"/>
        <v>217500</v>
      </c>
      <c r="T1040" s="206">
        <v>44134</v>
      </c>
      <c r="U1040" s="186">
        <v>217500</v>
      </c>
      <c r="V1040" s="186">
        <v>0</v>
      </c>
      <c r="W1040" s="186">
        <v>0</v>
      </c>
      <c r="X1040" s="186">
        <v>0</v>
      </c>
      <c r="Y1040" s="188" t="s">
        <v>237</v>
      </c>
      <c r="Z1040" s="188" t="s">
        <v>275</v>
      </c>
      <c r="AA1040" s="188" t="s">
        <v>94</v>
      </c>
      <c r="AB1040" s="206">
        <v>43946</v>
      </c>
      <c r="AC1040" s="206">
        <v>43947</v>
      </c>
      <c r="AD1040" s="188" t="s">
        <v>3417</v>
      </c>
      <c r="AE1040" s="188" t="s">
        <v>3418</v>
      </c>
      <c r="AF1040" s="188" t="s">
        <v>240</v>
      </c>
      <c r="AG1040" s="188">
        <v>3</v>
      </c>
    </row>
    <row r="1041" spans="1:33">
      <c r="A1041" s="188" t="s">
        <v>28</v>
      </c>
      <c r="B1041" s="188">
        <v>800006850</v>
      </c>
      <c r="C1041" s="188" t="s">
        <v>170</v>
      </c>
      <c r="D1041" s="188" t="s">
        <v>235</v>
      </c>
      <c r="E1041" s="206">
        <v>44046</v>
      </c>
      <c r="F1041" s="187">
        <v>5542764</v>
      </c>
      <c r="G1041" s="187">
        <v>5542764</v>
      </c>
      <c r="H1041" s="193">
        <v>3051778</v>
      </c>
      <c r="I1041" s="206">
        <v>44072</v>
      </c>
      <c r="J1041" s="188" t="s">
        <v>3419</v>
      </c>
      <c r="K1041" s="193">
        <v>1369958</v>
      </c>
      <c r="L1041" s="188"/>
      <c r="M1041" s="193"/>
      <c r="N1041" s="193"/>
      <c r="O1041" s="186">
        <f t="shared" si="32"/>
        <v>1369958</v>
      </c>
      <c r="P1041" s="188"/>
      <c r="Q1041" s="193"/>
      <c r="R1041" s="193"/>
      <c r="S1041" s="186">
        <f t="shared" si="33"/>
        <v>1369958</v>
      </c>
      <c r="T1041" s="206">
        <v>44174</v>
      </c>
      <c r="U1041" s="186">
        <v>1369958</v>
      </c>
      <c r="V1041" s="186">
        <v>0</v>
      </c>
      <c r="W1041" s="186">
        <v>0</v>
      </c>
      <c r="X1041" s="186">
        <v>0</v>
      </c>
      <c r="Y1041" s="188" t="s">
        <v>237</v>
      </c>
      <c r="Z1041" s="188" t="s">
        <v>785</v>
      </c>
      <c r="AA1041" s="188" t="s">
        <v>3034</v>
      </c>
      <c r="AB1041" s="206">
        <v>43924</v>
      </c>
      <c r="AC1041" s="206">
        <v>43926</v>
      </c>
      <c r="AD1041" s="188" t="s">
        <v>3420</v>
      </c>
      <c r="AE1041" s="188" t="s">
        <v>3421</v>
      </c>
      <c r="AF1041" s="188" t="s">
        <v>240</v>
      </c>
      <c r="AG1041" s="188">
        <v>3</v>
      </c>
    </row>
    <row r="1042" spans="1:33">
      <c r="A1042" s="188" t="s">
        <v>28</v>
      </c>
      <c r="B1042" s="188">
        <v>800006850</v>
      </c>
      <c r="C1042" s="188" t="s">
        <v>170</v>
      </c>
      <c r="D1042" s="188" t="s">
        <v>235</v>
      </c>
      <c r="E1042" s="206">
        <v>44046</v>
      </c>
      <c r="F1042" s="187">
        <v>5544921</v>
      </c>
      <c r="G1042" s="187">
        <v>5544921</v>
      </c>
      <c r="H1042" s="193">
        <v>1785530</v>
      </c>
      <c r="I1042" s="206">
        <v>44072</v>
      </c>
      <c r="J1042" s="188" t="s">
        <v>3422</v>
      </c>
      <c r="K1042" s="193">
        <v>856792</v>
      </c>
      <c r="L1042" s="188"/>
      <c r="M1042" s="193"/>
      <c r="N1042" s="193"/>
      <c r="O1042" s="186">
        <f t="shared" si="32"/>
        <v>856792</v>
      </c>
      <c r="P1042" s="188"/>
      <c r="Q1042" s="193"/>
      <c r="R1042" s="193"/>
      <c r="S1042" s="186">
        <f t="shared" si="33"/>
        <v>856792</v>
      </c>
      <c r="T1042" s="206">
        <v>44174</v>
      </c>
      <c r="U1042" s="186">
        <v>856792</v>
      </c>
      <c r="V1042" s="186">
        <v>0</v>
      </c>
      <c r="W1042" s="186">
        <v>0</v>
      </c>
      <c r="X1042" s="186">
        <v>0</v>
      </c>
      <c r="Y1042" s="188" t="s">
        <v>237</v>
      </c>
      <c r="Z1042" s="188" t="s">
        <v>170</v>
      </c>
      <c r="AA1042" s="188" t="s">
        <v>235</v>
      </c>
      <c r="AB1042" s="206">
        <v>43936</v>
      </c>
      <c r="AC1042" s="206">
        <v>43940</v>
      </c>
      <c r="AD1042" s="188" t="s">
        <v>3423</v>
      </c>
      <c r="AE1042" s="188" t="s">
        <v>3424</v>
      </c>
      <c r="AF1042" s="188" t="s">
        <v>240</v>
      </c>
      <c r="AG1042" s="188">
        <v>3</v>
      </c>
    </row>
    <row r="1043" spans="1:33">
      <c r="A1043" s="188" t="s">
        <v>47</v>
      </c>
      <c r="B1043" s="188">
        <v>899999156</v>
      </c>
      <c r="C1043" s="188" t="s">
        <v>170</v>
      </c>
      <c r="D1043" s="188" t="s">
        <v>2610</v>
      </c>
      <c r="E1043" s="206">
        <v>44169</v>
      </c>
      <c r="F1043" s="187" t="s">
        <v>3425</v>
      </c>
      <c r="G1043" s="187" t="s">
        <v>3425</v>
      </c>
      <c r="H1043" s="193">
        <v>1354006</v>
      </c>
      <c r="I1043" s="206">
        <v>44195</v>
      </c>
      <c r="J1043" s="188" t="s">
        <v>3426</v>
      </c>
      <c r="K1043" s="193">
        <v>794998</v>
      </c>
      <c r="L1043" s="188"/>
      <c r="M1043" s="193"/>
      <c r="N1043" s="193"/>
      <c r="O1043" s="186">
        <f t="shared" si="32"/>
        <v>794998</v>
      </c>
      <c r="P1043" s="188"/>
      <c r="Q1043" s="193"/>
      <c r="R1043" s="193"/>
      <c r="S1043" s="186">
        <f t="shared" si="33"/>
        <v>794998</v>
      </c>
      <c r="T1043" s="206">
        <v>44307</v>
      </c>
      <c r="U1043" s="186">
        <v>794998</v>
      </c>
      <c r="V1043" s="186">
        <v>0</v>
      </c>
      <c r="W1043" s="186">
        <v>0</v>
      </c>
      <c r="X1043" s="186">
        <v>0</v>
      </c>
      <c r="Y1043" s="188" t="s">
        <v>237</v>
      </c>
      <c r="Z1043" s="188" t="s">
        <v>785</v>
      </c>
      <c r="AA1043" s="188" t="s">
        <v>3034</v>
      </c>
      <c r="AB1043" s="206">
        <v>44110</v>
      </c>
      <c r="AC1043" s="206">
        <v>44112</v>
      </c>
      <c r="AD1043" s="188" t="s">
        <v>3427</v>
      </c>
      <c r="AE1043" s="188" t="s">
        <v>3428</v>
      </c>
      <c r="AF1043" s="188" t="s">
        <v>240</v>
      </c>
      <c r="AG1043" s="188">
        <v>3</v>
      </c>
    </row>
    <row r="1044" spans="1:33">
      <c r="A1044" s="188" t="s">
        <v>260</v>
      </c>
      <c r="B1044" s="188">
        <v>899999151</v>
      </c>
      <c r="C1044" s="188" t="s">
        <v>170</v>
      </c>
      <c r="D1044" s="188" t="s">
        <v>261</v>
      </c>
      <c r="E1044" s="206">
        <v>44175</v>
      </c>
      <c r="F1044" s="187" t="s">
        <v>3429</v>
      </c>
      <c r="G1044" s="187" t="s">
        <v>3429</v>
      </c>
      <c r="H1044" s="193">
        <v>719947</v>
      </c>
      <c r="I1044" s="206">
        <v>44203</v>
      </c>
      <c r="J1044" s="188" t="s">
        <v>3430</v>
      </c>
      <c r="K1044" s="193">
        <v>63000</v>
      </c>
      <c r="L1044" s="188"/>
      <c r="M1044" s="193"/>
      <c r="N1044" s="193"/>
      <c r="O1044" s="186">
        <f t="shared" si="32"/>
        <v>63000</v>
      </c>
      <c r="P1044" s="188"/>
      <c r="Q1044" s="193"/>
      <c r="R1044" s="193"/>
      <c r="S1044" s="186">
        <f t="shared" si="33"/>
        <v>63000</v>
      </c>
      <c r="T1044" s="206">
        <v>44273</v>
      </c>
      <c r="U1044" s="186">
        <v>63000</v>
      </c>
      <c r="V1044" s="186">
        <v>0</v>
      </c>
      <c r="W1044" s="186">
        <v>0</v>
      </c>
      <c r="X1044" s="186">
        <v>0</v>
      </c>
      <c r="Y1044" s="188" t="s">
        <v>237</v>
      </c>
      <c r="Z1044" s="188" t="s">
        <v>785</v>
      </c>
      <c r="AA1044" s="188" t="s">
        <v>786</v>
      </c>
      <c r="AB1044" s="206">
        <v>44145</v>
      </c>
      <c r="AC1044" s="206">
        <v>44148</v>
      </c>
      <c r="AD1044" s="188" t="s">
        <v>3431</v>
      </c>
      <c r="AE1044" s="188" t="s">
        <v>3432</v>
      </c>
      <c r="AF1044" s="188" t="s">
        <v>240</v>
      </c>
      <c r="AG1044" s="188">
        <v>3</v>
      </c>
    </row>
    <row r="1045" spans="1:33">
      <c r="A1045" s="188" t="s">
        <v>28</v>
      </c>
      <c r="B1045" s="188">
        <v>800006850</v>
      </c>
      <c r="C1045" s="188" t="s">
        <v>170</v>
      </c>
      <c r="D1045" s="188" t="s">
        <v>235</v>
      </c>
      <c r="E1045" s="206">
        <v>44327</v>
      </c>
      <c r="F1045" s="187" t="s">
        <v>3433</v>
      </c>
      <c r="G1045" s="187" t="s">
        <v>3433</v>
      </c>
      <c r="H1045" s="193">
        <v>1000958</v>
      </c>
      <c r="I1045" s="206">
        <v>44342</v>
      </c>
      <c r="J1045" s="188" t="s">
        <v>3434</v>
      </c>
      <c r="K1045" s="193">
        <v>446686</v>
      </c>
      <c r="L1045" s="206">
        <v>44398</v>
      </c>
      <c r="M1045" s="193">
        <v>0</v>
      </c>
      <c r="N1045" s="193">
        <v>0</v>
      </c>
      <c r="O1045" s="186">
        <f t="shared" si="32"/>
        <v>446686</v>
      </c>
      <c r="P1045" s="188"/>
      <c r="Q1045" s="193"/>
      <c r="R1045" s="193"/>
      <c r="S1045" s="186">
        <f t="shared" si="33"/>
        <v>446686</v>
      </c>
      <c r="T1045" s="188"/>
      <c r="U1045" s="186">
        <v>0</v>
      </c>
      <c r="V1045" s="186">
        <v>0</v>
      </c>
      <c r="W1045" s="186">
        <v>0</v>
      </c>
      <c r="X1045" s="186">
        <v>446686</v>
      </c>
      <c r="Y1045" s="188" t="s">
        <v>237</v>
      </c>
      <c r="Z1045" s="188" t="s">
        <v>785</v>
      </c>
      <c r="AA1045" s="188" t="s">
        <v>3034</v>
      </c>
      <c r="AB1045" s="206">
        <v>44305</v>
      </c>
      <c r="AC1045" s="206">
        <v>44306</v>
      </c>
      <c r="AD1045" s="188" t="s">
        <v>3435</v>
      </c>
      <c r="AE1045" s="188" t="s">
        <v>3436</v>
      </c>
      <c r="AF1045" s="188" t="s">
        <v>240</v>
      </c>
      <c r="AG1045" s="188">
        <v>3</v>
      </c>
    </row>
    <row r="1046" spans="1:33">
      <c r="A1046" s="188" t="s">
        <v>28</v>
      </c>
      <c r="B1046" s="188">
        <v>800006850</v>
      </c>
      <c r="C1046" s="188" t="s">
        <v>170</v>
      </c>
      <c r="D1046" s="188" t="s">
        <v>235</v>
      </c>
      <c r="E1046" s="206">
        <v>44629</v>
      </c>
      <c r="F1046" s="187" t="s">
        <v>3437</v>
      </c>
      <c r="G1046" s="187" t="s">
        <v>3437</v>
      </c>
      <c r="H1046" s="193">
        <v>8958537</v>
      </c>
      <c r="I1046" s="206">
        <v>44639</v>
      </c>
      <c r="J1046" s="188" t="s">
        <v>3438</v>
      </c>
      <c r="K1046" s="193">
        <v>3720850</v>
      </c>
      <c r="L1046" s="188"/>
      <c r="M1046" s="193"/>
      <c r="N1046" s="193"/>
      <c r="O1046" s="186">
        <f t="shared" si="32"/>
        <v>3720850</v>
      </c>
      <c r="P1046" s="188"/>
      <c r="Q1046" s="193"/>
      <c r="R1046" s="193"/>
      <c r="S1046" s="186">
        <f t="shared" si="33"/>
        <v>3720850</v>
      </c>
      <c r="T1046" s="188"/>
      <c r="U1046" s="186">
        <v>0</v>
      </c>
      <c r="V1046" s="186">
        <v>0</v>
      </c>
      <c r="W1046" s="186">
        <v>0</v>
      </c>
      <c r="X1046" s="186">
        <v>3720850</v>
      </c>
      <c r="Y1046" s="188" t="s">
        <v>237</v>
      </c>
      <c r="Z1046" s="188" t="s">
        <v>785</v>
      </c>
      <c r="AA1046" s="188" t="s">
        <v>3129</v>
      </c>
      <c r="AB1046" s="206">
        <v>44608</v>
      </c>
      <c r="AC1046" s="206">
        <v>44613</v>
      </c>
      <c r="AD1046" s="188" t="s">
        <v>3439</v>
      </c>
      <c r="AE1046" s="188"/>
      <c r="AF1046" s="188" t="s">
        <v>267</v>
      </c>
      <c r="AG1046" s="188">
        <v>3</v>
      </c>
    </row>
    <row r="1047" spans="1:33">
      <c r="A1047" s="188" t="s">
        <v>28</v>
      </c>
      <c r="B1047" s="188">
        <v>800006850</v>
      </c>
      <c r="C1047" s="188" t="s">
        <v>170</v>
      </c>
      <c r="D1047" s="188" t="s">
        <v>235</v>
      </c>
      <c r="E1047" s="206">
        <v>44687</v>
      </c>
      <c r="F1047" s="187" t="s">
        <v>3440</v>
      </c>
      <c r="G1047" s="187" t="s">
        <v>3440</v>
      </c>
      <c r="H1047" s="193">
        <v>8545400</v>
      </c>
      <c r="I1047" s="206">
        <v>44714</v>
      </c>
      <c r="J1047" s="188" t="s">
        <v>3441</v>
      </c>
      <c r="K1047" s="193">
        <v>3526701</v>
      </c>
      <c r="L1047" s="188"/>
      <c r="M1047" s="193"/>
      <c r="N1047" s="193"/>
      <c r="O1047" s="186">
        <f t="shared" si="32"/>
        <v>3526701</v>
      </c>
      <c r="P1047" s="188"/>
      <c r="Q1047" s="193"/>
      <c r="R1047" s="193"/>
      <c r="S1047" s="186">
        <f t="shared" si="33"/>
        <v>3526701</v>
      </c>
      <c r="T1047" s="188"/>
      <c r="U1047" s="186">
        <v>0</v>
      </c>
      <c r="V1047" s="186">
        <v>0</v>
      </c>
      <c r="W1047" s="186">
        <v>0</v>
      </c>
      <c r="X1047" s="186">
        <v>3526701</v>
      </c>
      <c r="Y1047" s="188" t="s">
        <v>237</v>
      </c>
      <c r="Z1047" s="188" t="s">
        <v>785</v>
      </c>
      <c r="AA1047" s="188" t="s">
        <v>3062</v>
      </c>
      <c r="AB1047" s="206">
        <v>44661</v>
      </c>
      <c r="AC1047" s="206">
        <v>44663</v>
      </c>
      <c r="AD1047" s="188" t="s">
        <v>3442</v>
      </c>
      <c r="AE1047" s="188"/>
      <c r="AF1047" s="188" t="s">
        <v>240</v>
      </c>
      <c r="AG1047" s="188">
        <v>3</v>
      </c>
    </row>
    <row r="1048" spans="1:33">
      <c r="A1048" s="188" t="s">
        <v>28</v>
      </c>
      <c r="B1048" s="188">
        <v>800006850</v>
      </c>
      <c r="C1048" s="188" t="s">
        <v>170</v>
      </c>
      <c r="D1048" s="188" t="s">
        <v>235</v>
      </c>
      <c r="E1048" s="206">
        <v>44687</v>
      </c>
      <c r="F1048" s="187" t="s">
        <v>3443</v>
      </c>
      <c r="G1048" s="187" t="s">
        <v>3443</v>
      </c>
      <c r="H1048" s="193">
        <v>8787357</v>
      </c>
      <c r="I1048" s="206">
        <v>44714</v>
      </c>
      <c r="J1048" s="188" t="s">
        <v>3444</v>
      </c>
      <c r="K1048" s="193">
        <v>130449</v>
      </c>
      <c r="L1048" s="188"/>
      <c r="M1048" s="193"/>
      <c r="N1048" s="193"/>
      <c r="O1048" s="186">
        <f t="shared" si="32"/>
        <v>130449</v>
      </c>
      <c r="P1048" s="188"/>
      <c r="Q1048" s="193"/>
      <c r="R1048" s="193"/>
      <c r="S1048" s="186">
        <f t="shared" si="33"/>
        <v>130449</v>
      </c>
      <c r="T1048" s="188"/>
      <c r="U1048" s="186">
        <v>0</v>
      </c>
      <c r="V1048" s="186">
        <v>0</v>
      </c>
      <c r="W1048" s="186">
        <v>0</v>
      </c>
      <c r="X1048" s="186">
        <v>130449</v>
      </c>
      <c r="Y1048" s="188" t="s">
        <v>237</v>
      </c>
      <c r="Z1048" s="188" t="s">
        <v>170</v>
      </c>
      <c r="AA1048" s="188" t="s">
        <v>235</v>
      </c>
      <c r="AB1048" s="206">
        <v>44657</v>
      </c>
      <c r="AC1048" s="206">
        <v>44672</v>
      </c>
      <c r="AD1048" s="188" t="s">
        <v>3445</v>
      </c>
      <c r="AE1048" s="188"/>
      <c r="AF1048" s="188" t="s">
        <v>240</v>
      </c>
      <c r="AG1048" s="188">
        <v>3</v>
      </c>
    </row>
    <row r="1049" spans="1:33">
      <c r="A1049" s="188" t="s">
        <v>2945</v>
      </c>
      <c r="B1049" s="188">
        <v>899999032</v>
      </c>
      <c r="C1049" s="188" t="s">
        <v>170</v>
      </c>
      <c r="D1049" s="188" t="s">
        <v>581</v>
      </c>
      <c r="E1049" s="206">
        <v>43591</v>
      </c>
      <c r="F1049" s="187" t="s">
        <v>3446</v>
      </c>
      <c r="G1049" s="187" t="s">
        <v>3446</v>
      </c>
      <c r="H1049" s="193">
        <v>277989</v>
      </c>
      <c r="I1049" s="206">
        <v>43613</v>
      </c>
      <c r="J1049" s="188" t="s">
        <v>3447</v>
      </c>
      <c r="K1049" s="193">
        <v>165615</v>
      </c>
      <c r="L1049" s="188"/>
      <c r="M1049" s="193"/>
      <c r="N1049" s="193"/>
      <c r="O1049" s="186">
        <f t="shared" si="32"/>
        <v>165615</v>
      </c>
      <c r="P1049" s="188"/>
      <c r="Q1049" s="193"/>
      <c r="R1049" s="193"/>
      <c r="S1049" s="186">
        <f t="shared" si="33"/>
        <v>165615</v>
      </c>
      <c r="T1049" s="206">
        <v>44061</v>
      </c>
      <c r="U1049" s="186">
        <v>165615</v>
      </c>
      <c r="V1049" s="186">
        <v>0</v>
      </c>
      <c r="W1049" s="186">
        <v>0</v>
      </c>
      <c r="X1049" s="186">
        <v>0</v>
      </c>
      <c r="Y1049" s="188" t="s">
        <v>237</v>
      </c>
      <c r="Z1049" s="188" t="s">
        <v>785</v>
      </c>
      <c r="AA1049" s="188" t="s">
        <v>3042</v>
      </c>
      <c r="AB1049" s="206">
        <v>43537</v>
      </c>
      <c r="AC1049" s="206">
        <v>43537</v>
      </c>
      <c r="AD1049" s="188" t="s">
        <v>3448</v>
      </c>
      <c r="AE1049" s="188" t="s">
        <v>3449</v>
      </c>
      <c r="AF1049" s="188" t="s">
        <v>240</v>
      </c>
      <c r="AG1049" s="188">
        <v>3</v>
      </c>
    </row>
    <row r="1050" spans="1:33">
      <c r="A1050" s="188" t="s">
        <v>33</v>
      </c>
      <c r="B1050" s="188">
        <v>832010436</v>
      </c>
      <c r="C1050" s="188" t="s">
        <v>170</v>
      </c>
      <c r="D1050" s="188" t="s">
        <v>264</v>
      </c>
      <c r="E1050" s="206">
        <v>43623</v>
      </c>
      <c r="F1050" s="187">
        <v>1419249</v>
      </c>
      <c r="G1050" s="187">
        <v>1419249</v>
      </c>
      <c r="H1050" s="193">
        <v>63183</v>
      </c>
      <c r="I1050" s="206">
        <v>43644</v>
      </c>
      <c r="J1050" s="188" t="s">
        <v>3450</v>
      </c>
      <c r="K1050" s="193">
        <v>36763</v>
      </c>
      <c r="L1050" s="188"/>
      <c r="M1050" s="193"/>
      <c r="N1050" s="193"/>
      <c r="O1050" s="186">
        <f t="shared" si="32"/>
        <v>36763</v>
      </c>
      <c r="P1050" s="188"/>
      <c r="Q1050" s="193"/>
      <c r="R1050" s="193"/>
      <c r="S1050" s="186">
        <f t="shared" si="33"/>
        <v>36763</v>
      </c>
      <c r="T1050" s="206">
        <v>43875</v>
      </c>
      <c r="U1050" s="186">
        <v>0</v>
      </c>
      <c r="V1050" s="186">
        <v>36763</v>
      </c>
      <c r="W1050" s="186">
        <v>0</v>
      </c>
      <c r="X1050" s="186">
        <v>0</v>
      </c>
      <c r="Y1050" s="188" t="s">
        <v>237</v>
      </c>
      <c r="Z1050" s="188" t="s">
        <v>785</v>
      </c>
      <c r="AA1050" s="188" t="s">
        <v>3042</v>
      </c>
      <c r="AB1050" s="206">
        <v>43321</v>
      </c>
      <c r="AC1050" s="206">
        <v>43322</v>
      </c>
      <c r="AD1050" s="188" t="s">
        <v>3451</v>
      </c>
      <c r="AE1050" s="188" t="s">
        <v>3452</v>
      </c>
      <c r="AF1050" s="188" t="s">
        <v>240</v>
      </c>
      <c r="AG1050" s="188">
        <v>3</v>
      </c>
    </row>
    <row r="1051" spans="1:33">
      <c r="A1051" s="188" t="s">
        <v>28</v>
      </c>
      <c r="B1051" s="188">
        <v>800006850</v>
      </c>
      <c r="C1051" s="188" t="s">
        <v>170</v>
      </c>
      <c r="D1051" s="188" t="s">
        <v>235</v>
      </c>
      <c r="E1051" s="206">
        <v>43626</v>
      </c>
      <c r="F1051" s="187">
        <v>5213576</v>
      </c>
      <c r="G1051" s="187">
        <v>5213576</v>
      </c>
      <c r="H1051" s="193">
        <v>269031</v>
      </c>
      <c r="I1051" s="206">
        <v>43644</v>
      </c>
      <c r="J1051" s="188" t="s">
        <v>3453</v>
      </c>
      <c r="K1051" s="193">
        <v>152720</v>
      </c>
      <c r="L1051" s="188"/>
      <c r="M1051" s="193"/>
      <c r="N1051" s="193"/>
      <c r="O1051" s="186">
        <f t="shared" si="32"/>
        <v>152720</v>
      </c>
      <c r="P1051" s="188"/>
      <c r="Q1051" s="193"/>
      <c r="R1051" s="193"/>
      <c r="S1051" s="186">
        <f t="shared" si="33"/>
        <v>152720</v>
      </c>
      <c r="T1051" s="206">
        <v>43818</v>
      </c>
      <c r="U1051" s="186">
        <v>152720</v>
      </c>
      <c r="V1051" s="186">
        <v>0</v>
      </c>
      <c r="W1051" s="186">
        <v>0</v>
      </c>
      <c r="X1051" s="186">
        <v>0</v>
      </c>
      <c r="Y1051" s="188" t="s">
        <v>237</v>
      </c>
      <c r="Z1051" s="188" t="s">
        <v>785</v>
      </c>
      <c r="AA1051" s="188" t="s">
        <v>2943</v>
      </c>
      <c r="AB1051" s="206">
        <v>43613</v>
      </c>
      <c r="AC1051" s="206">
        <v>43614</v>
      </c>
      <c r="AD1051" s="188" t="s">
        <v>3454</v>
      </c>
      <c r="AE1051" s="188" t="s">
        <v>3455</v>
      </c>
      <c r="AF1051" s="188" t="s">
        <v>240</v>
      </c>
      <c r="AG1051" s="188">
        <v>3</v>
      </c>
    </row>
    <row r="1052" spans="1:33">
      <c r="A1052" s="188" t="s">
        <v>33</v>
      </c>
      <c r="B1052" s="188">
        <v>832010436</v>
      </c>
      <c r="C1052" s="188" t="s">
        <v>170</v>
      </c>
      <c r="D1052" s="188" t="s">
        <v>264</v>
      </c>
      <c r="E1052" s="206">
        <v>43621</v>
      </c>
      <c r="F1052" s="187">
        <v>1450264</v>
      </c>
      <c r="G1052" s="187">
        <v>1450264</v>
      </c>
      <c r="H1052" s="193">
        <v>128451</v>
      </c>
      <c r="I1052" s="206">
        <v>43644</v>
      </c>
      <c r="J1052" s="188" t="s">
        <v>3456</v>
      </c>
      <c r="K1052" s="193">
        <v>88005</v>
      </c>
      <c r="L1052" s="188"/>
      <c r="M1052" s="193"/>
      <c r="N1052" s="193"/>
      <c r="O1052" s="186">
        <f t="shared" si="32"/>
        <v>88005</v>
      </c>
      <c r="P1052" s="188"/>
      <c r="Q1052" s="193"/>
      <c r="R1052" s="193"/>
      <c r="S1052" s="186">
        <f t="shared" si="33"/>
        <v>88005</v>
      </c>
      <c r="T1052" s="206">
        <v>43875</v>
      </c>
      <c r="U1052" s="186">
        <v>0</v>
      </c>
      <c r="V1052" s="186">
        <v>88005</v>
      </c>
      <c r="W1052" s="186">
        <v>0</v>
      </c>
      <c r="X1052" s="186">
        <v>0</v>
      </c>
      <c r="Y1052" s="188" t="s">
        <v>237</v>
      </c>
      <c r="Z1052" s="188" t="s">
        <v>275</v>
      </c>
      <c r="AA1052" s="188" t="s">
        <v>94</v>
      </c>
      <c r="AB1052" s="206">
        <v>43453</v>
      </c>
      <c r="AC1052" s="206">
        <v>43454</v>
      </c>
      <c r="AD1052" s="188" t="s">
        <v>3457</v>
      </c>
      <c r="AE1052" s="188" t="s">
        <v>3452</v>
      </c>
      <c r="AF1052" s="188" t="s">
        <v>240</v>
      </c>
      <c r="AG1052" s="188">
        <v>3</v>
      </c>
    </row>
    <row r="1053" spans="1:33">
      <c r="A1053" s="188" t="s">
        <v>47</v>
      </c>
      <c r="B1053" s="188">
        <v>899999156</v>
      </c>
      <c r="C1053" s="188" t="s">
        <v>170</v>
      </c>
      <c r="D1053" s="188" t="s">
        <v>2610</v>
      </c>
      <c r="E1053" s="206">
        <v>43634</v>
      </c>
      <c r="F1053" s="187" t="s">
        <v>3458</v>
      </c>
      <c r="G1053" s="187" t="s">
        <v>3458</v>
      </c>
      <c r="H1053" s="193">
        <v>92707</v>
      </c>
      <c r="I1053" s="206">
        <v>43644</v>
      </c>
      <c r="J1053" s="188" t="s">
        <v>3459</v>
      </c>
      <c r="K1053" s="193">
        <v>61019</v>
      </c>
      <c r="L1053" s="188"/>
      <c r="M1053" s="193"/>
      <c r="N1053" s="193"/>
      <c r="O1053" s="186">
        <f t="shared" si="32"/>
        <v>61019</v>
      </c>
      <c r="P1053" s="188"/>
      <c r="Q1053" s="193"/>
      <c r="R1053" s="193"/>
      <c r="S1053" s="186">
        <f t="shared" si="33"/>
        <v>61019</v>
      </c>
      <c r="T1053" s="206">
        <v>43907</v>
      </c>
      <c r="U1053" s="186">
        <v>61019</v>
      </c>
      <c r="V1053" s="186">
        <v>0</v>
      </c>
      <c r="W1053" s="186">
        <v>0</v>
      </c>
      <c r="X1053" s="186">
        <v>0</v>
      </c>
      <c r="Y1053" s="188" t="s">
        <v>237</v>
      </c>
      <c r="Z1053" s="188" t="s">
        <v>785</v>
      </c>
      <c r="AA1053" s="188" t="s">
        <v>3034</v>
      </c>
      <c r="AB1053" s="206">
        <v>43520</v>
      </c>
      <c r="AC1053" s="206">
        <v>43520</v>
      </c>
      <c r="AD1053" s="188" t="s">
        <v>3460</v>
      </c>
      <c r="AE1053" s="188" t="s">
        <v>3461</v>
      </c>
      <c r="AF1053" s="188" t="s">
        <v>267</v>
      </c>
      <c r="AG1053" s="188">
        <v>3</v>
      </c>
    </row>
    <row r="1054" spans="1:33">
      <c r="A1054" s="188" t="s">
        <v>3462</v>
      </c>
      <c r="B1054" s="188">
        <v>899999165</v>
      </c>
      <c r="C1054" s="188" t="s">
        <v>170</v>
      </c>
      <c r="D1054" s="188" t="s">
        <v>3463</v>
      </c>
      <c r="E1054" s="206">
        <v>43812</v>
      </c>
      <c r="F1054" s="187">
        <v>417399</v>
      </c>
      <c r="G1054" s="187">
        <v>417399</v>
      </c>
      <c r="H1054" s="193">
        <v>80285</v>
      </c>
      <c r="I1054" s="206">
        <v>43829</v>
      </c>
      <c r="J1054" s="188" t="s">
        <v>3464</v>
      </c>
      <c r="K1054" s="193">
        <v>55677</v>
      </c>
      <c r="L1054" s="206">
        <v>43892</v>
      </c>
      <c r="M1054" s="193">
        <v>0</v>
      </c>
      <c r="N1054" s="193">
        <v>0</v>
      </c>
      <c r="O1054" s="186">
        <f t="shared" si="32"/>
        <v>55677</v>
      </c>
      <c r="P1054" s="188"/>
      <c r="Q1054" s="193"/>
      <c r="R1054" s="193"/>
      <c r="S1054" s="186">
        <f t="shared" si="33"/>
        <v>55677</v>
      </c>
      <c r="T1054" s="188"/>
      <c r="U1054" s="186">
        <v>0</v>
      </c>
      <c r="V1054" s="186">
        <v>0</v>
      </c>
      <c r="W1054" s="186">
        <v>0</v>
      </c>
      <c r="X1054" s="186">
        <v>55677</v>
      </c>
      <c r="Y1054" s="188" t="s">
        <v>237</v>
      </c>
      <c r="Z1054" s="188" t="s">
        <v>275</v>
      </c>
      <c r="AA1054" s="188" t="s">
        <v>94</v>
      </c>
      <c r="AB1054" s="206">
        <v>43787</v>
      </c>
      <c r="AC1054" s="206">
        <v>43787</v>
      </c>
      <c r="AD1054" s="188" t="s">
        <v>3465</v>
      </c>
      <c r="AE1054" s="188" t="s">
        <v>3466</v>
      </c>
      <c r="AF1054" s="188" t="s">
        <v>267</v>
      </c>
      <c r="AG1054" s="188">
        <v>3</v>
      </c>
    </row>
    <row r="1055" spans="1:33">
      <c r="A1055" s="188" t="s">
        <v>33</v>
      </c>
      <c r="B1055" s="188">
        <v>832010436</v>
      </c>
      <c r="C1055" s="188" t="s">
        <v>170</v>
      </c>
      <c r="D1055" s="188" t="s">
        <v>264</v>
      </c>
      <c r="E1055" s="206">
        <v>43874</v>
      </c>
      <c r="F1055" s="187">
        <v>1540816</v>
      </c>
      <c r="G1055" s="187">
        <v>1540816</v>
      </c>
      <c r="H1055" s="193">
        <v>78793</v>
      </c>
      <c r="I1055" s="206">
        <v>43887</v>
      </c>
      <c r="J1055" s="188" t="s">
        <v>3467</v>
      </c>
      <c r="K1055" s="193">
        <v>43063</v>
      </c>
      <c r="L1055" s="206">
        <v>43910</v>
      </c>
      <c r="M1055" s="193">
        <v>0</v>
      </c>
      <c r="N1055" s="193">
        <v>0</v>
      </c>
      <c r="O1055" s="186">
        <f t="shared" si="32"/>
        <v>43063</v>
      </c>
      <c r="P1055" s="188"/>
      <c r="Q1055" s="193"/>
      <c r="R1055" s="193"/>
      <c r="S1055" s="186">
        <f t="shared" si="33"/>
        <v>43063</v>
      </c>
      <c r="T1055" s="206">
        <v>44005</v>
      </c>
      <c r="U1055" s="186">
        <v>43063</v>
      </c>
      <c r="V1055" s="186">
        <v>0</v>
      </c>
      <c r="W1055" s="186">
        <v>0</v>
      </c>
      <c r="X1055" s="186">
        <v>0</v>
      </c>
      <c r="Y1055" s="188" t="s">
        <v>237</v>
      </c>
      <c r="Z1055" s="188" t="s">
        <v>785</v>
      </c>
      <c r="AA1055" s="188" t="s">
        <v>786</v>
      </c>
      <c r="AB1055" s="206">
        <v>43860</v>
      </c>
      <c r="AC1055" s="206">
        <v>43860</v>
      </c>
      <c r="AD1055" s="188" t="s">
        <v>3468</v>
      </c>
      <c r="AE1055" s="188" t="s">
        <v>3469</v>
      </c>
      <c r="AF1055" s="188" t="s">
        <v>240</v>
      </c>
      <c r="AG1055" s="188">
        <v>3</v>
      </c>
    </row>
    <row r="1056" spans="1:33">
      <c r="A1056" s="188" t="s">
        <v>33</v>
      </c>
      <c r="B1056" s="188">
        <v>832010436</v>
      </c>
      <c r="C1056" s="188" t="s">
        <v>170</v>
      </c>
      <c r="D1056" s="188" t="s">
        <v>264</v>
      </c>
      <c r="E1056" s="206">
        <v>43874</v>
      </c>
      <c r="F1056" s="187">
        <v>1530891</v>
      </c>
      <c r="G1056" s="187">
        <v>1530891</v>
      </c>
      <c r="H1056" s="193">
        <v>118442</v>
      </c>
      <c r="I1056" s="206">
        <v>43887</v>
      </c>
      <c r="J1056" s="188" t="s">
        <v>3470</v>
      </c>
      <c r="K1056" s="193">
        <v>78028</v>
      </c>
      <c r="L1056" s="206">
        <v>43910</v>
      </c>
      <c r="M1056" s="193">
        <v>0</v>
      </c>
      <c r="N1056" s="193">
        <v>0</v>
      </c>
      <c r="O1056" s="186">
        <f t="shared" si="32"/>
        <v>78028</v>
      </c>
      <c r="P1056" s="188"/>
      <c r="Q1056" s="193"/>
      <c r="R1056" s="193"/>
      <c r="S1056" s="186">
        <f t="shared" si="33"/>
        <v>78028</v>
      </c>
      <c r="T1056" s="206">
        <v>44005</v>
      </c>
      <c r="U1056" s="186">
        <v>78028</v>
      </c>
      <c r="V1056" s="186">
        <v>0</v>
      </c>
      <c r="W1056" s="186">
        <v>0</v>
      </c>
      <c r="X1056" s="186">
        <v>0</v>
      </c>
      <c r="Y1056" s="188" t="s">
        <v>237</v>
      </c>
      <c r="Z1056" s="188" t="s">
        <v>785</v>
      </c>
      <c r="AA1056" s="188" t="s">
        <v>786</v>
      </c>
      <c r="AB1056" s="206">
        <v>43816</v>
      </c>
      <c r="AC1056" s="206">
        <v>43817</v>
      </c>
      <c r="AD1056" s="188" t="s">
        <v>3471</v>
      </c>
      <c r="AE1056" s="188" t="s">
        <v>3469</v>
      </c>
      <c r="AF1056" s="188" t="s">
        <v>240</v>
      </c>
      <c r="AG1056" s="188">
        <v>3</v>
      </c>
    </row>
    <row r="1057" spans="1:33">
      <c r="A1057" s="188" t="s">
        <v>44</v>
      </c>
      <c r="B1057" s="188">
        <v>899999032</v>
      </c>
      <c r="C1057" s="188" t="s">
        <v>278</v>
      </c>
      <c r="D1057" s="188" t="s">
        <v>279</v>
      </c>
      <c r="E1057" s="206">
        <v>43872</v>
      </c>
      <c r="F1057" s="187" t="s">
        <v>3472</v>
      </c>
      <c r="G1057" s="187" t="s">
        <v>3472</v>
      </c>
      <c r="H1057" s="193">
        <v>51900</v>
      </c>
      <c r="I1057" s="206">
        <v>43889</v>
      </c>
      <c r="J1057" s="188" t="s">
        <v>3473</v>
      </c>
      <c r="K1057" s="193">
        <v>37363</v>
      </c>
      <c r="L1057" s="188"/>
      <c r="M1057" s="193"/>
      <c r="N1057" s="193"/>
      <c r="O1057" s="186">
        <f t="shared" si="32"/>
        <v>37363</v>
      </c>
      <c r="P1057" s="188"/>
      <c r="Q1057" s="193"/>
      <c r="R1057" s="193"/>
      <c r="S1057" s="186">
        <f t="shared" si="33"/>
        <v>37363</v>
      </c>
      <c r="T1057" s="206">
        <v>44061</v>
      </c>
      <c r="U1057" s="186">
        <v>0</v>
      </c>
      <c r="V1057" s="186">
        <v>37363</v>
      </c>
      <c r="W1057" s="186">
        <v>0</v>
      </c>
      <c r="X1057" s="186">
        <v>0</v>
      </c>
      <c r="Y1057" s="188" t="s">
        <v>237</v>
      </c>
      <c r="Z1057" s="188" t="s">
        <v>785</v>
      </c>
      <c r="AA1057" s="188" t="s">
        <v>786</v>
      </c>
      <c r="AB1057" s="206">
        <v>43551</v>
      </c>
      <c r="AC1057" s="206">
        <v>43551</v>
      </c>
      <c r="AD1057" s="188" t="s">
        <v>3474</v>
      </c>
      <c r="AE1057" s="188" t="s">
        <v>3475</v>
      </c>
      <c r="AF1057" s="188" t="s">
        <v>240</v>
      </c>
      <c r="AG1057" s="188">
        <v>3</v>
      </c>
    </row>
    <row r="1058" spans="1:33">
      <c r="A1058" s="188" t="s">
        <v>28</v>
      </c>
      <c r="B1058" s="188">
        <v>800006850</v>
      </c>
      <c r="C1058" s="188" t="s">
        <v>170</v>
      </c>
      <c r="D1058" s="188" t="s">
        <v>235</v>
      </c>
      <c r="E1058" s="206">
        <v>43871</v>
      </c>
      <c r="F1058" s="187">
        <v>5470763</v>
      </c>
      <c r="G1058" s="187">
        <v>5470763</v>
      </c>
      <c r="H1058" s="193">
        <v>53124</v>
      </c>
      <c r="I1058" s="206">
        <v>43889</v>
      </c>
      <c r="J1058" s="188" t="s">
        <v>3476</v>
      </c>
      <c r="K1058" s="193">
        <v>37363</v>
      </c>
      <c r="L1058" s="206">
        <v>43910</v>
      </c>
      <c r="M1058" s="193">
        <v>0</v>
      </c>
      <c r="N1058" s="193">
        <v>0</v>
      </c>
      <c r="O1058" s="186">
        <f t="shared" si="32"/>
        <v>37363</v>
      </c>
      <c r="P1058" s="188"/>
      <c r="Q1058" s="193"/>
      <c r="R1058" s="193"/>
      <c r="S1058" s="186">
        <f t="shared" si="33"/>
        <v>37363</v>
      </c>
      <c r="T1058" s="206">
        <v>44069</v>
      </c>
      <c r="U1058" s="186">
        <v>37363</v>
      </c>
      <c r="V1058" s="186">
        <v>0</v>
      </c>
      <c r="W1058" s="186">
        <v>0</v>
      </c>
      <c r="X1058" s="186">
        <v>0</v>
      </c>
      <c r="Y1058" s="188" t="s">
        <v>237</v>
      </c>
      <c r="Z1058" s="188" t="s">
        <v>785</v>
      </c>
      <c r="AA1058" s="188" t="s">
        <v>3034</v>
      </c>
      <c r="AB1058" s="206">
        <v>43853</v>
      </c>
      <c r="AC1058" s="206">
        <v>43853</v>
      </c>
      <c r="AD1058" s="188" t="s">
        <v>3474</v>
      </c>
      <c r="AE1058" s="188" t="s">
        <v>3477</v>
      </c>
      <c r="AF1058" s="188" t="s">
        <v>240</v>
      </c>
      <c r="AG1058" s="188">
        <v>3</v>
      </c>
    </row>
    <row r="1059" spans="1:33">
      <c r="A1059" s="188" t="s">
        <v>28</v>
      </c>
      <c r="B1059" s="188">
        <v>800006850</v>
      </c>
      <c r="C1059" s="188" t="s">
        <v>170</v>
      </c>
      <c r="D1059" s="188" t="s">
        <v>235</v>
      </c>
      <c r="E1059" s="206">
        <v>43871</v>
      </c>
      <c r="F1059" s="187">
        <v>5473201</v>
      </c>
      <c r="G1059" s="187">
        <v>5473201</v>
      </c>
      <c r="H1059" s="193">
        <v>51900</v>
      </c>
      <c r="I1059" s="206">
        <v>43889</v>
      </c>
      <c r="J1059" s="188" t="s">
        <v>3478</v>
      </c>
      <c r="K1059" s="193">
        <v>37363</v>
      </c>
      <c r="L1059" s="206">
        <v>43910</v>
      </c>
      <c r="M1059" s="193">
        <v>0</v>
      </c>
      <c r="N1059" s="193">
        <v>0</v>
      </c>
      <c r="O1059" s="186">
        <f t="shared" si="32"/>
        <v>37363</v>
      </c>
      <c r="P1059" s="188"/>
      <c r="Q1059" s="193"/>
      <c r="R1059" s="193"/>
      <c r="S1059" s="186">
        <f t="shared" si="33"/>
        <v>37363</v>
      </c>
      <c r="T1059" s="206">
        <v>44069</v>
      </c>
      <c r="U1059" s="186">
        <v>37363</v>
      </c>
      <c r="V1059" s="186">
        <v>0</v>
      </c>
      <c r="W1059" s="186">
        <v>0</v>
      </c>
      <c r="X1059" s="186">
        <v>0</v>
      </c>
      <c r="Y1059" s="188" t="s">
        <v>237</v>
      </c>
      <c r="Z1059" s="188" t="s">
        <v>785</v>
      </c>
      <c r="AA1059" s="188" t="s">
        <v>3034</v>
      </c>
      <c r="AB1059" s="206">
        <v>43854</v>
      </c>
      <c r="AC1059" s="206">
        <v>43854</v>
      </c>
      <c r="AD1059" s="188" t="s">
        <v>3474</v>
      </c>
      <c r="AE1059" s="188" t="s">
        <v>3477</v>
      </c>
      <c r="AF1059" s="188" t="s">
        <v>240</v>
      </c>
      <c r="AG1059" s="188">
        <v>3</v>
      </c>
    </row>
    <row r="1060" spans="1:33">
      <c r="A1060" s="188" t="s">
        <v>44</v>
      </c>
      <c r="B1060" s="188">
        <v>899999032</v>
      </c>
      <c r="C1060" s="188" t="s">
        <v>278</v>
      </c>
      <c r="D1060" s="188" t="s">
        <v>279</v>
      </c>
      <c r="E1060" s="206">
        <v>43872</v>
      </c>
      <c r="F1060" s="187" t="s">
        <v>3479</v>
      </c>
      <c r="G1060" s="187" t="s">
        <v>3479</v>
      </c>
      <c r="H1060" s="193">
        <v>481300</v>
      </c>
      <c r="I1060" s="206">
        <v>43889</v>
      </c>
      <c r="J1060" s="188" t="s">
        <v>3480</v>
      </c>
      <c r="K1060" s="193">
        <v>304210</v>
      </c>
      <c r="L1060" s="188"/>
      <c r="M1060" s="193"/>
      <c r="N1060" s="193"/>
      <c r="O1060" s="186">
        <f t="shared" si="32"/>
        <v>304210</v>
      </c>
      <c r="P1060" s="188"/>
      <c r="Q1060" s="193"/>
      <c r="R1060" s="193"/>
      <c r="S1060" s="186">
        <f t="shared" si="33"/>
        <v>304210</v>
      </c>
      <c r="T1060" s="206">
        <v>44061</v>
      </c>
      <c r="U1060" s="186">
        <v>304210</v>
      </c>
      <c r="V1060" s="186">
        <v>0</v>
      </c>
      <c r="W1060" s="186">
        <v>0</v>
      </c>
      <c r="X1060" s="186">
        <v>0</v>
      </c>
      <c r="Y1060" s="188" t="s">
        <v>237</v>
      </c>
      <c r="Z1060" s="188" t="s">
        <v>785</v>
      </c>
      <c r="AA1060" s="188" t="s">
        <v>2943</v>
      </c>
      <c r="AB1060" s="206">
        <v>43860</v>
      </c>
      <c r="AC1060" s="206">
        <v>43860</v>
      </c>
      <c r="AD1060" s="188" t="s">
        <v>3481</v>
      </c>
      <c r="AE1060" s="188" t="s">
        <v>3482</v>
      </c>
      <c r="AF1060" s="188" t="s">
        <v>240</v>
      </c>
      <c r="AG1060" s="188">
        <v>3</v>
      </c>
    </row>
    <row r="1061" spans="1:33">
      <c r="A1061" s="188" t="s">
        <v>34</v>
      </c>
      <c r="B1061" s="188">
        <v>860009555</v>
      </c>
      <c r="C1061" s="188" t="s">
        <v>170</v>
      </c>
      <c r="D1061" s="188" t="s">
        <v>2940</v>
      </c>
      <c r="E1061" s="206">
        <v>44228</v>
      </c>
      <c r="F1061" s="187" t="s">
        <v>3483</v>
      </c>
      <c r="G1061" s="187" t="s">
        <v>3483</v>
      </c>
      <c r="H1061" s="193">
        <v>58191</v>
      </c>
      <c r="I1061" s="206">
        <v>44244</v>
      </c>
      <c r="J1061" s="188" t="s">
        <v>3484</v>
      </c>
      <c r="K1061" s="193">
        <v>43063</v>
      </c>
      <c r="L1061" s="188"/>
      <c r="M1061" s="193"/>
      <c r="N1061" s="193"/>
      <c r="O1061" s="186">
        <f t="shared" si="32"/>
        <v>43063</v>
      </c>
      <c r="P1061" s="188"/>
      <c r="Q1061" s="193"/>
      <c r="R1061" s="193"/>
      <c r="S1061" s="186">
        <f t="shared" si="33"/>
        <v>43063</v>
      </c>
      <c r="T1061" s="206">
        <v>44279</v>
      </c>
      <c r="U1061" s="186">
        <v>43063</v>
      </c>
      <c r="V1061" s="186">
        <v>0</v>
      </c>
      <c r="W1061" s="186">
        <v>0</v>
      </c>
      <c r="X1061" s="186">
        <v>0</v>
      </c>
      <c r="Y1061" s="188" t="s">
        <v>237</v>
      </c>
      <c r="Z1061" s="188" t="s">
        <v>785</v>
      </c>
      <c r="AA1061" s="188" t="s">
        <v>2943</v>
      </c>
      <c r="AB1061" s="206">
        <v>44142</v>
      </c>
      <c r="AC1061" s="206">
        <v>44142</v>
      </c>
      <c r="AD1061" s="188" t="s">
        <v>3485</v>
      </c>
      <c r="AE1061" s="188" t="s">
        <v>3486</v>
      </c>
      <c r="AF1061" s="188" t="s">
        <v>240</v>
      </c>
      <c r="AG1061" s="188">
        <v>3</v>
      </c>
    </row>
    <row r="1062" spans="1:33">
      <c r="A1062" s="188" t="s">
        <v>34</v>
      </c>
      <c r="B1062" s="188">
        <v>860009555</v>
      </c>
      <c r="C1062" s="188" t="s">
        <v>170</v>
      </c>
      <c r="D1062" s="188" t="s">
        <v>2940</v>
      </c>
      <c r="E1062" s="206">
        <v>44228</v>
      </c>
      <c r="F1062" s="187" t="s">
        <v>3487</v>
      </c>
      <c r="G1062" s="187" t="s">
        <v>3487</v>
      </c>
      <c r="H1062" s="193">
        <v>509777</v>
      </c>
      <c r="I1062" s="206">
        <v>44247</v>
      </c>
      <c r="J1062" s="188" t="s">
        <v>3488</v>
      </c>
      <c r="K1062" s="193">
        <v>324389</v>
      </c>
      <c r="L1062" s="188"/>
      <c r="M1062" s="193"/>
      <c r="N1062" s="193"/>
      <c r="O1062" s="186">
        <f t="shared" si="32"/>
        <v>324389</v>
      </c>
      <c r="P1062" s="188"/>
      <c r="Q1062" s="193"/>
      <c r="R1062" s="193"/>
      <c r="S1062" s="186">
        <f t="shared" si="33"/>
        <v>324389</v>
      </c>
      <c r="T1062" s="206">
        <v>44279</v>
      </c>
      <c r="U1062" s="186">
        <v>324389</v>
      </c>
      <c r="V1062" s="186">
        <v>0</v>
      </c>
      <c r="W1062" s="186">
        <v>0</v>
      </c>
      <c r="X1062" s="186">
        <v>0</v>
      </c>
      <c r="Y1062" s="188" t="s">
        <v>237</v>
      </c>
      <c r="Z1062" s="188" t="s">
        <v>785</v>
      </c>
      <c r="AA1062" s="188" t="s">
        <v>786</v>
      </c>
      <c r="AB1062" s="206">
        <v>44145</v>
      </c>
      <c r="AC1062" s="206">
        <v>44145</v>
      </c>
      <c r="AD1062" s="188" t="s">
        <v>3489</v>
      </c>
      <c r="AE1062" s="188" t="s">
        <v>3486</v>
      </c>
      <c r="AF1062" s="188" t="s">
        <v>240</v>
      </c>
      <c r="AG1062" s="188">
        <v>3</v>
      </c>
    </row>
    <row r="1063" spans="1:33">
      <c r="A1063" s="188" t="s">
        <v>34</v>
      </c>
      <c r="B1063" s="188">
        <v>860009555</v>
      </c>
      <c r="C1063" s="188" t="s">
        <v>170</v>
      </c>
      <c r="D1063" s="188" t="s">
        <v>2940</v>
      </c>
      <c r="E1063" s="206">
        <v>44228</v>
      </c>
      <c r="F1063" s="187" t="s">
        <v>3490</v>
      </c>
      <c r="G1063" s="187" t="s">
        <v>3490</v>
      </c>
      <c r="H1063" s="193">
        <v>310006</v>
      </c>
      <c r="I1063" s="206">
        <v>44247</v>
      </c>
      <c r="J1063" s="188" t="s">
        <v>3491</v>
      </c>
      <c r="K1063" s="193">
        <v>184883</v>
      </c>
      <c r="L1063" s="188"/>
      <c r="M1063" s="193"/>
      <c r="N1063" s="193"/>
      <c r="O1063" s="186">
        <f t="shared" si="32"/>
        <v>184883</v>
      </c>
      <c r="P1063" s="188"/>
      <c r="Q1063" s="193"/>
      <c r="R1063" s="193"/>
      <c r="S1063" s="186">
        <f t="shared" si="33"/>
        <v>184883</v>
      </c>
      <c r="T1063" s="206">
        <v>44279</v>
      </c>
      <c r="U1063" s="186">
        <v>184883</v>
      </c>
      <c r="V1063" s="186">
        <v>0</v>
      </c>
      <c r="W1063" s="186">
        <v>0</v>
      </c>
      <c r="X1063" s="186">
        <v>0</v>
      </c>
      <c r="Y1063" s="188" t="s">
        <v>237</v>
      </c>
      <c r="Z1063" s="188" t="s">
        <v>785</v>
      </c>
      <c r="AA1063" s="188" t="s">
        <v>3111</v>
      </c>
      <c r="AB1063" s="206">
        <v>44162</v>
      </c>
      <c r="AC1063" s="206">
        <v>44162</v>
      </c>
      <c r="AD1063" s="188" t="s">
        <v>3492</v>
      </c>
      <c r="AE1063" s="188" t="s">
        <v>3486</v>
      </c>
      <c r="AF1063" s="188" t="s">
        <v>267</v>
      </c>
      <c r="AG1063" s="188">
        <v>3</v>
      </c>
    </row>
    <row r="1064" spans="1:33">
      <c r="A1064" s="188" t="s">
        <v>56</v>
      </c>
      <c r="B1064" s="188">
        <v>860037592</v>
      </c>
      <c r="C1064" s="188" t="s">
        <v>170</v>
      </c>
      <c r="D1064" s="188" t="s">
        <v>751</v>
      </c>
      <c r="E1064" s="206">
        <v>44652</v>
      </c>
      <c r="F1064" s="187" t="s">
        <v>3493</v>
      </c>
      <c r="G1064" s="187" t="s">
        <v>3493</v>
      </c>
      <c r="H1064" s="193">
        <v>319800</v>
      </c>
      <c r="I1064" s="206">
        <v>44680</v>
      </c>
      <c r="J1064" s="188" t="s">
        <v>3494</v>
      </c>
      <c r="K1064" s="193">
        <v>176981</v>
      </c>
      <c r="L1064" s="188"/>
      <c r="M1064" s="193"/>
      <c r="N1064" s="193"/>
      <c r="O1064" s="186">
        <f t="shared" si="32"/>
        <v>176981</v>
      </c>
      <c r="P1064" s="188"/>
      <c r="Q1064" s="193"/>
      <c r="R1064" s="193"/>
      <c r="S1064" s="186">
        <f t="shared" si="33"/>
        <v>176981</v>
      </c>
      <c r="T1064" s="188"/>
      <c r="U1064" s="186">
        <v>0</v>
      </c>
      <c r="V1064" s="186">
        <v>0</v>
      </c>
      <c r="W1064" s="186">
        <v>0</v>
      </c>
      <c r="X1064" s="186">
        <v>176981</v>
      </c>
      <c r="Y1064" s="188" t="s">
        <v>237</v>
      </c>
      <c r="Z1064" s="188" t="s">
        <v>785</v>
      </c>
      <c r="AA1064" s="188" t="s">
        <v>786</v>
      </c>
      <c r="AB1064" s="206">
        <v>44597</v>
      </c>
      <c r="AC1064" s="206">
        <v>44597</v>
      </c>
      <c r="AD1064" s="188" t="s">
        <v>3495</v>
      </c>
      <c r="AE1064" s="188"/>
      <c r="AF1064" s="188" t="s">
        <v>267</v>
      </c>
      <c r="AG1064" s="188">
        <v>3</v>
      </c>
    </row>
    <row r="1065" spans="1:33">
      <c r="A1065" s="188" t="s">
        <v>69</v>
      </c>
      <c r="B1065" s="188">
        <v>899999164</v>
      </c>
      <c r="C1065" s="188" t="s">
        <v>170</v>
      </c>
      <c r="D1065" s="188" t="s">
        <v>3217</v>
      </c>
      <c r="E1065" s="206">
        <v>44349</v>
      </c>
      <c r="F1065" s="187" t="s">
        <v>3496</v>
      </c>
      <c r="G1065" s="187" t="s">
        <v>3496</v>
      </c>
      <c r="H1065" s="193">
        <v>165220</v>
      </c>
      <c r="I1065" s="206">
        <v>44368</v>
      </c>
      <c r="J1065" s="188" t="s">
        <v>3497</v>
      </c>
      <c r="K1065" s="193">
        <v>112690</v>
      </c>
      <c r="L1065" s="188"/>
      <c r="M1065" s="193"/>
      <c r="N1065" s="193"/>
      <c r="O1065" s="186">
        <f t="shared" si="32"/>
        <v>112690</v>
      </c>
      <c r="P1065" s="188"/>
      <c r="Q1065" s="193"/>
      <c r="R1065" s="193"/>
      <c r="S1065" s="186">
        <f t="shared" si="33"/>
        <v>112690</v>
      </c>
      <c r="T1065" s="206">
        <v>44418</v>
      </c>
      <c r="U1065" s="186">
        <v>112690</v>
      </c>
      <c r="V1065" s="186">
        <v>0</v>
      </c>
      <c r="W1065" s="186">
        <v>0</v>
      </c>
      <c r="X1065" s="186">
        <v>0</v>
      </c>
      <c r="Y1065" s="188" t="s">
        <v>237</v>
      </c>
      <c r="Z1065" s="188" t="s">
        <v>785</v>
      </c>
      <c r="AA1065" s="188" t="s">
        <v>3129</v>
      </c>
      <c r="AB1065" s="206">
        <v>44299</v>
      </c>
      <c r="AC1065" s="206">
        <v>44299</v>
      </c>
      <c r="AD1065" s="188" t="s">
        <v>3498</v>
      </c>
      <c r="AE1065" s="188" t="s">
        <v>3221</v>
      </c>
      <c r="AF1065" s="188" t="s">
        <v>240</v>
      </c>
      <c r="AG1065" s="188">
        <v>3</v>
      </c>
    </row>
    <row r="1066" spans="1:33">
      <c r="A1066" s="188" t="s">
        <v>260</v>
      </c>
      <c r="B1066" s="188">
        <v>899999151</v>
      </c>
      <c r="C1066" s="188" t="s">
        <v>170</v>
      </c>
      <c r="D1066" s="188" t="s">
        <v>261</v>
      </c>
      <c r="E1066" s="206">
        <v>44355</v>
      </c>
      <c r="F1066" s="187" t="s">
        <v>3499</v>
      </c>
      <c r="G1066" s="187" t="s">
        <v>3499</v>
      </c>
      <c r="H1066" s="193">
        <v>323168</v>
      </c>
      <c r="I1066" s="206">
        <v>44375</v>
      </c>
      <c r="J1066" s="188" t="s">
        <v>3500</v>
      </c>
      <c r="K1066" s="193">
        <v>252805</v>
      </c>
      <c r="L1066" s="188"/>
      <c r="M1066" s="193"/>
      <c r="N1066" s="193"/>
      <c r="O1066" s="186">
        <f t="shared" si="32"/>
        <v>252805</v>
      </c>
      <c r="P1066" s="188"/>
      <c r="Q1066" s="193"/>
      <c r="R1066" s="193"/>
      <c r="S1066" s="186">
        <f t="shared" si="33"/>
        <v>252805</v>
      </c>
      <c r="T1066" s="206">
        <v>44449</v>
      </c>
      <c r="U1066" s="186">
        <v>252805</v>
      </c>
      <c r="V1066" s="186">
        <v>0</v>
      </c>
      <c r="W1066" s="186">
        <v>0</v>
      </c>
      <c r="X1066" s="186">
        <v>0</v>
      </c>
      <c r="Y1066" s="188" t="s">
        <v>237</v>
      </c>
      <c r="Z1066" s="188" t="s">
        <v>785</v>
      </c>
      <c r="AA1066" s="188" t="s">
        <v>3034</v>
      </c>
      <c r="AB1066" s="206">
        <v>44319</v>
      </c>
      <c r="AC1066" s="206">
        <v>44319</v>
      </c>
      <c r="AD1066" s="188" t="s">
        <v>3501</v>
      </c>
      <c r="AE1066" s="188" t="s">
        <v>3160</v>
      </c>
      <c r="AF1066" s="188" t="s">
        <v>240</v>
      </c>
      <c r="AG1066" s="188">
        <v>3</v>
      </c>
    </row>
    <row r="1067" spans="1:33">
      <c r="A1067" s="188" t="s">
        <v>56</v>
      </c>
      <c r="B1067" s="188">
        <v>860037592</v>
      </c>
      <c r="C1067" s="188" t="s">
        <v>170</v>
      </c>
      <c r="D1067" s="188" t="s">
        <v>751</v>
      </c>
      <c r="E1067" s="206">
        <v>44355</v>
      </c>
      <c r="F1067" s="187" t="s">
        <v>3502</v>
      </c>
      <c r="G1067" s="187" t="s">
        <v>3502</v>
      </c>
      <c r="H1067" s="193">
        <v>59700</v>
      </c>
      <c r="I1067" s="206">
        <v>44375</v>
      </c>
      <c r="J1067" s="188" t="s">
        <v>3503</v>
      </c>
      <c r="K1067" s="193">
        <v>45163</v>
      </c>
      <c r="L1067" s="188"/>
      <c r="M1067" s="193"/>
      <c r="N1067" s="193"/>
      <c r="O1067" s="186">
        <f t="shared" si="32"/>
        <v>45163</v>
      </c>
      <c r="P1067" s="188"/>
      <c r="Q1067" s="193"/>
      <c r="R1067" s="193"/>
      <c r="S1067" s="186">
        <f t="shared" si="33"/>
        <v>45163</v>
      </c>
      <c r="T1067" s="188"/>
      <c r="U1067" s="186">
        <v>0</v>
      </c>
      <c r="V1067" s="186">
        <v>0</v>
      </c>
      <c r="W1067" s="186">
        <v>0</v>
      </c>
      <c r="X1067" s="186">
        <v>45163</v>
      </c>
      <c r="Y1067" s="188" t="s">
        <v>237</v>
      </c>
      <c r="Z1067" s="188" t="s">
        <v>785</v>
      </c>
      <c r="AA1067" s="188" t="s">
        <v>3034</v>
      </c>
      <c r="AB1067" s="206">
        <v>44317</v>
      </c>
      <c r="AC1067" s="206">
        <v>44317</v>
      </c>
      <c r="AD1067" s="188" t="s">
        <v>3504</v>
      </c>
      <c r="AE1067" s="188"/>
      <c r="AF1067" s="188" t="s">
        <v>267</v>
      </c>
      <c r="AG1067" s="188">
        <v>3</v>
      </c>
    </row>
    <row r="1068" spans="1:33">
      <c r="A1068" s="188" t="s">
        <v>28</v>
      </c>
      <c r="B1068" s="188">
        <v>800006850</v>
      </c>
      <c r="C1068" s="188" t="s">
        <v>170</v>
      </c>
      <c r="D1068" s="188" t="s">
        <v>235</v>
      </c>
      <c r="E1068" s="206">
        <v>44566</v>
      </c>
      <c r="F1068" s="187" t="s">
        <v>3505</v>
      </c>
      <c r="G1068" s="187" t="s">
        <v>3505</v>
      </c>
      <c r="H1068" s="193">
        <v>2223379</v>
      </c>
      <c r="I1068" s="206">
        <v>44579</v>
      </c>
      <c r="J1068" s="188" t="s">
        <v>3506</v>
      </c>
      <c r="K1068" s="193">
        <v>230637</v>
      </c>
      <c r="L1068" s="188"/>
      <c r="M1068" s="193"/>
      <c r="N1068" s="193"/>
      <c r="O1068" s="186">
        <f t="shared" si="32"/>
        <v>230637</v>
      </c>
      <c r="P1068" s="188"/>
      <c r="Q1068" s="193"/>
      <c r="R1068" s="193"/>
      <c r="S1068" s="186">
        <f t="shared" si="33"/>
        <v>230637</v>
      </c>
      <c r="T1068" s="188"/>
      <c r="U1068" s="186">
        <v>0</v>
      </c>
      <c r="V1068" s="186">
        <v>0</v>
      </c>
      <c r="W1068" s="186">
        <v>0</v>
      </c>
      <c r="X1068" s="186">
        <v>230637</v>
      </c>
      <c r="Y1068" s="188" t="s">
        <v>237</v>
      </c>
      <c r="Z1068" s="188" t="s">
        <v>785</v>
      </c>
      <c r="AA1068" s="188" t="s">
        <v>3034</v>
      </c>
      <c r="AB1068" s="206">
        <v>44555</v>
      </c>
      <c r="AC1068" s="206">
        <v>44558</v>
      </c>
      <c r="AD1068" s="188" t="s">
        <v>3507</v>
      </c>
      <c r="AE1068" s="188"/>
      <c r="AF1068" s="188" t="s">
        <v>267</v>
      </c>
      <c r="AG1068" s="188">
        <v>3</v>
      </c>
    </row>
    <row r="1069" spans="1:33">
      <c r="A1069" s="188" t="s">
        <v>34</v>
      </c>
      <c r="B1069" s="188">
        <v>860009555</v>
      </c>
      <c r="C1069" s="188" t="s">
        <v>170</v>
      </c>
      <c r="D1069" s="188" t="s">
        <v>2940</v>
      </c>
      <c r="E1069" s="206">
        <v>44594</v>
      </c>
      <c r="F1069" s="187" t="s">
        <v>3508</v>
      </c>
      <c r="G1069" s="187" t="s">
        <v>3508</v>
      </c>
      <c r="H1069" s="193">
        <v>1193265</v>
      </c>
      <c r="I1069" s="206">
        <v>44603</v>
      </c>
      <c r="J1069" s="188" t="s">
        <v>3509</v>
      </c>
      <c r="K1069" s="193">
        <v>839763</v>
      </c>
      <c r="L1069" s="188"/>
      <c r="M1069" s="193"/>
      <c r="N1069" s="193"/>
      <c r="O1069" s="186">
        <f t="shared" si="32"/>
        <v>839763</v>
      </c>
      <c r="P1069" s="188"/>
      <c r="Q1069" s="193"/>
      <c r="R1069" s="193"/>
      <c r="S1069" s="186">
        <f t="shared" si="33"/>
        <v>839763</v>
      </c>
      <c r="T1069" s="206">
        <v>44671</v>
      </c>
      <c r="U1069" s="186">
        <v>839763</v>
      </c>
      <c r="V1069" s="186">
        <v>0</v>
      </c>
      <c r="W1069" s="186">
        <v>0</v>
      </c>
      <c r="X1069" s="186">
        <v>0</v>
      </c>
      <c r="Y1069" s="188" t="s">
        <v>237</v>
      </c>
      <c r="Z1069" s="188" t="s">
        <v>785</v>
      </c>
      <c r="AA1069" s="188" t="s">
        <v>3062</v>
      </c>
      <c r="AB1069" s="206">
        <v>44551</v>
      </c>
      <c r="AC1069" s="206">
        <v>44554</v>
      </c>
      <c r="AD1069" s="188" t="s">
        <v>3510</v>
      </c>
      <c r="AE1069" s="188" t="s">
        <v>3511</v>
      </c>
      <c r="AF1069" s="188" t="s">
        <v>267</v>
      </c>
      <c r="AG1069" s="188">
        <v>3</v>
      </c>
    </row>
    <row r="1070" spans="1:33">
      <c r="A1070" s="188" t="s">
        <v>2432</v>
      </c>
      <c r="B1070" s="188">
        <v>900750333</v>
      </c>
      <c r="C1070" s="188" t="s">
        <v>170</v>
      </c>
      <c r="D1070" s="188" t="s">
        <v>2433</v>
      </c>
      <c r="E1070" s="206">
        <v>43564</v>
      </c>
      <c r="F1070" s="187" t="s">
        <v>3512</v>
      </c>
      <c r="G1070" s="187" t="s">
        <v>3512</v>
      </c>
      <c r="H1070" s="193">
        <v>214880</v>
      </c>
      <c r="I1070" s="206">
        <v>43584</v>
      </c>
      <c r="J1070" s="188" t="s">
        <v>3513</v>
      </c>
      <c r="K1070" s="193">
        <v>109487</v>
      </c>
      <c r="L1070" s="188"/>
      <c r="M1070" s="193"/>
      <c r="N1070" s="193"/>
      <c r="O1070" s="186">
        <f t="shared" si="32"/>
        <v>109487</v>
      </c>
      <c r="P1070" s="188"/>
      <c r="Q1070" s="193"/>
      <c r="R1070" s="193"/>
      <c r="S1070" s="186">
        <f t="shared" si="33"/>
        <v>109487</v>
      </c>
      <c r="T1070" s="206">
        <v>43918</v>
      </c>
      <c r="U1070" s="186">
        <v>109487</v>
      </c>
      <c r="V1070" s="186">
        <v>0</v>
      </c>
      <c r="W1070" s="186">
        <v>0</v>
      </c>
      <c r="X1070" s="186">
        <v>0</v>
      </c>
      <c r="Y1070" s="188" t="s">
        <v>237</v>
      </c>
      <c r="Z1070" s="188" t="s">
        <v>785</v>
      </c>
      <c r="AA1070" s="188" t="s">
        <v>3062</v>
      </c>
      <c r="AB1070" s="206">
        <v>43474</v>
      </c>
      <c r="AC1070" s="206">
        <v>43474</v>
      </c>
      <c r="AD1070" s="188" t="s">
        <v>3514</v>
      </c>
      <c r="AE1070" s="188" t="s">
        <v>3515</v>
      </c>
      <c r="AF1070" s="188" t="s">
        <v>240</v>
      </c>
      <c r="AG1070" s="188">
        <v>3</v>
      </c>
    </row>
    <row r="1071" spans="1:33">
      <c r="A1071" s="188" t="s">
        <v>44</v>
      </c>
      <c r="B1071" s="188">
        <v>899999032</v>
      </c>
      <c r="C1071" s="188" t="s">
        <v>278</v>
      </c>
      <c r="D1071" s="188" t="s">
        <v>279</v>
      </c>
      <c r="E1071" s="206">
        <v>43742</v>
      </c>
      <c r="F1071" s="187" t="s">
        <v>3516</v>
      </c>
      <c r="G1071" s="187" t="s">
        <v>3516</v>
      </c>
      <c r="H1071" s="193">
        <v>512300</v>
      </c>
      <c r="I1071" s="206">
        <v>43770</v>
      </c>
      <c r="J1071" s="188" t="s">
        <v>3517</v>
      </c>
      <c r="K1071" s="193">
        <v>318186</v>
      </c>
      <c r="L1071" s="188"/>
      <c r="M1071" s="193"/>
      <c r="N1071" s="193"/>
      <c r="O1071" s="186">
        <f t="shared" si="32"/>
        <v>318186</v>
      </c>
      <c r="P1071" s="188"/>
      <c r="Q1071" s="193"/>
      <c r="R1071" s="193"/>
      <c r="S1071" s="186">
        <f t="shared" si="33"/>
        <v>318186</v>
      </c>
      <c r="T1071" s="206">
        <v>43906</v>
      </c>
      <c r="U1071" s="186">
        <v>318186</v>
      </c>
      <c r="V1071" s="186">
        <v>0</v>
      </c>
      <c r="W1071" s="186">
        <v>0</v>
      </c>
      <c r="X1071" s="186">
        <v>0</v>
      </c>
      <c r="Y1071" s="188" t="s">
        <v>237</v>
      </c>
      <c r="Z1071" s="188" t="s">
        <v>275</v>
      </c>
      <c r="AA1071" s="188" t="s">
        <v>94</v>
      </c>
      <c r="AB1071" s="206">
        <v>43728</v>
      </c>
      <c r="AC1071" s="206">
        <v>43728</v>
      </c>
      <c r="AD1071" s="188" t="s">
        <v>3518</v>
      </c>
      <c r="AE1071" s="188" t="s">
        <v>3519</v>
      </c>
      <c r="AF1071" s="188" t="s">
        <v>240</v>
      </c>
      <c r="AG1071" s="188">
        <v>3</v>
      </c>
    </row>
    <row r="1072" spans="1:33">
      <c r="A1072" s="188" t="s">
        <v>28</v>
      </c>
      <c r="B1072" s="188">
        <v>800006850</v>
      </c>
      <c r="C1072" s="188" t="s">
        <v>170</v>
      </c>
      <c r="D1072" s="188" t="s">
        <v>235</v>
      </c>
      <c r="E1072" s="206">
        <v>43202</v>
      </c>
      <c r="F1072" s="187">
        <v>4608191</v>
      </c>
      <c r="G1072" s="187">
        <v>4608191</v>
      </c>
      <c r="H1072" s="193">
        <v>2972517</v>
      </c>
      <c r="I1072" s="206">
        <v>43218</v>
      </c>
      <c r="J1072" s="188" t="s">
        <v>3520</v>
      </c>
      <c r="K1072" s="193">
        <v>2493000</v>
      </c>
      <c r="L1072" s="206">
        <v>43249</v>
      </c>
      <c r="M1072" s="193">
        <v>0</v>
      </c>
      <c r="N1072" s="193">
        <v>0</v>
      </c>
      <c r="O1072" s="186">
        <f t="shared" si="32"/>
        <v>2493000</v>
      </c>
      <c r="P1072" s="188"/>
      <c r="Q1072" s="193"/>
      <c r="R1072" s="193"/>
      <c r="S1072" s="186">
        <f t="shared" si="33"/>
        <v>2493000</v>
      </c>
      <c r="T1072" s="206">
        <v>43675</v>
      </c>
      <c r="U1072" s="186">
        <v>2493000</v>
      </c>
      <c r="V1072" s="186">
        <v>0</v>
      </c>
      <c r="W1072" s="186">
        <v>0</v>
      </c>
      <c r="X1072" s="186">
        <v>0</v>
      </c>
      <c r="Y1072" s="188" t="s">
        <v>237</v>
      </c>
      <c r="Z1072" s="188" t="s">
        <v>785</v>
      </c>
      <c r="AA1072" s="188" t="s">
        <v>3042</v>
      </c>
      <c r="AB1072" s="206">
        <v>43075</v>
      </c>
      <c r="AC1072" s="206">
        <v>43085</v>
      </c>
      <c r="AD1072" s="188" t="s">
        <v>3521</v>
      </c>
      <c r="AE1072" s="188" t="s">
        <v>3522</v>
      </c>
      <c r="AF1072" s="188" t="s">
        <v>240</v>
      </c>
      <c r="AG1072" s="188">
        <v>3</v>
      </c>
    </row>
    <row r="1073" spans="1:33">
      <c r="A1073" s="188" t="s">
        <v>28</v>
      </c>
      <c r="B1073" s="188">
        <v>800006850</v>
      </c>
      <c r="C1073" s="188" t="s">
        <v>170</v>
      </c>
      <c r="D1073" s="188" t="s">
        <v>235</v>
      </c>
      <c r="E1073" s="206">
        <v>43223</v>
      </c>
      <c r="F1073" s="187">
        <v>4594401</v>
      </c>
      <c r="G1073" s="187">
        <v>4594401</v>
      </c>
      <c r="H1073" s="193">
        <v>788554</v>
      </c>
      <c r="I1073" s="206">
        <v>43251</v>
      </c>
      <c r="J1073" s="188" t="s">
        <v>3523</v>
      </c>
      <c r="K1073" s="193">
        <v>498600</v>
      </c>
      <c r="L1073" s="188"/>
      <c r="M1073" s="193"/>
      <c r="N1073" s="193"/>
      <c r="O1073" s="186">
        <f t="shared" si="32"/>
        <v>498600</v>
      </c>
      <c r="P1073" s="188"/>
      <c r="Q1073" s="193"/>
      <c r="R1073" s="193"/>
      <c r="S1073" s="186">
        <f t="shared" si="33"/>
        <v>498600</v>
      </c>
      <c r="T1073" s="206">
        <v>43675</v>
      </c>
      <c r="U1073" s="186">
        <v>498600</v>
      </c>
      <c r="V1073" s="186">
        <v>0</v>
      </c>
      <c r="W1073" s="186">
        <v>0</v>
      </c>
      <c r="X1073" s="186">
        <v>0</v>
      </c>
      <c r="Y1073" s="188" t="s">
        <v>237</v>
      </c>
      <c r="Z1073" s="188" t="s">
        <v>785</v>
      </c>
      <c r="AA1073" s="188" t="s">
        <v>3038</v>
      </c>
      <c r="AB1073" s="206">
        <v>43053</v>
      </c>
      <c r="AC1073" s="206">
        <v>43055</v>
      </c>
      <c r="AD1073" s="188" t="s">
        <v>3524</v>
      </c>
      <c r="AE1073" s="188" t="s">
        <v>3077</v>
      </c>
      <c r="AF1073" s="188" t="s">
        <v>267</v>
      </c>
      <c r="AG1073" s="188">
        <v>3</v>
      </c>
    </row>
    <row r="1074" spans="1:33">
      <c r="A1074" s="188" t="s">
        <v>34</v>
      </c>
      <c r="B1074" s="188">
        <v>860009555</v>
      </c>
      <c r="C1074" s="188" t="s">
        <v>170</v>
      </c>
      <c r="D1074" s="188" t="s">
        <v>2940</v>
      </c>
      <c r="E1074" s="206">
        <v>43252</v>
      </c>
      <c r="F1074" s="187">
        <v>366557</v>
      </c>
      <c r="G1074" s="187">
        <v>366557</v>
      </c>
      <c r="H1074" s="193">
        <v>1122785</v>
      </c>
      <c r="I1074" s="206">
        <v>43280</v>
      </c>
      <c r="J1074" s="188" t="s">
        <v>3525</v>
      </c>
      <c r="K1074" s="193">
        <v>478200</v>
      </c>
      <c r="L1074" s="188"/>
      <c r="M1074" s="193"/>
      <c r="N1074" s="193"/>
      <c r="O1074" s="186">
        <f t="shared" si="32"/>
        <v>478200</v>
      </c>
      <c r="P1074" s="188"/>
      <c r="Q1074" s="193"/>
      <c r="R1074" s="193"/>
      <c r="S1074" s="186">
        <f t="shared" si="33"/>
        <v>478200</v>
      </c>
      <c r="T1074" s="206">
        <v>43452</v>
      </c>
      <c r="U1074" s="186">
        <v>478200</v>
      </c>
      <c r="V1074" s="186">
        <v>0</v>
      </c>
      <c r="W1074" s="186">
        <v>0</v>
      </c>
      <c r="X1074" s="186">
        <v>0</v>
      </c>
      <c r="Y1074" s="188" t="s">
        <v>237</v>
      </c>
      <c r="Z1074" s="188" t="s">
        <v>785</v>
      </c>
      <c r="AA1074" s="188" t="s">
        <v>3129</v>
      </c>
      <c r="AB1074" s="206">
        <v>43208</v>
      </c>
      <c r="AC1074" s="206">
        <v>43212</v>
      </c>
      <c r="AD1074" s="188" t="s">
        <v>3526</v>
      </c>
      <c r="AE1074" s="188" t="s">
        <v>3527</v>
      </c>
      <c r="AF1074" s="188" t="s">
        <v>240</v>
      </c>
      <c r="AG1074" s="188">
        <v>3</v>
      </c>
    </row>
    <row r="1075" spans="1:33">
      <c r="A1075" s="188" t="s">
        <v>2945</v>
      </c>
      <c r="B1075" s="188">
        <v>899999032</v>
      </c>
      <c r="C1075" s="188" t="s">
        <v>170</v>
      </c>
      <c r="D1075" s="188" t="s">
        <v>581</v>
      </c>
      <c r="E1075" s="206">
        <v>43620</v>
      </c>
      <c r="F1075" s="187" t="s">
        <v>3528</v>
      </c>
      <c r="G1075" s="187" t="s">
        <v>3528</v>
      </c>
      <c r="H1075" s="193">
        <v>974576</v>
      </c>
      <c r="I1075" s="206">
        <v>43644</v>
      </c>
      <c r="J1075" s="188" t="s">
        <v>3529</v>
      </c>
      <c r="K1075" s="193">
        <v>879963</v>
      </c>
      <c r="L1075" s="188"/>
      <c r="M1075" s="193"/>
      <c r="N1075" s="193"/>
      <c r="O1075" s="186">
        <f t="shared" si="32"/>
        <v>879963</v>
      </c>
      <c r="P1075" s="188"/>
      <c r="Q1075" s="193"/>
      <c r="R1075" s="193"/>
      <c r="S1075" s="186">
        <f t="shared" si="33"/>
        <v>879963</v>
      </c>
      <c r="T1075" s="206">
        <v>44061</v>
      </c>
      <c r="U1075" s="186">
        <v>879963</v>
      </c>
      <c r="V1075" s="186">
        <v>0</v>
      </c>
      <c r="W1075" s="186">
        <v>0</v>
      </c>
      <c r="X1075" s="186">
        <v>0</v>
      </c>
      <c r="Y1075" s="188" t="s">
        <v>237</v>
      </c>
      <c r="Z1075" s="188" t="s">
        <v>785</v>
      </c>
      <c r="AA1075" s="188" t="s">
        <v>3034</v>
      </c>
      <c r="AB1075" s="206">
        <v>43207</v>
      </c>
      <c r="AC1075" s="206">
        <v>43208</v>
      </c>
      <c r="AD1075" s="188" t="s">
        <v>3530</v>
      </c>
      <c r="AE1075" s="188" t="s">
        <v>3531</v>
      </c>
      <c r="AF1075" s="188" t="s">
        <v>240</v>
      </c>
      <c r="AG1075" s="188">
        <v>3</v>
      </c>
    </row>
    <row r="1076" spans="1:33">
      <c r="A1076" s="188" t="s">
        <v>28</v>
      </c>
      <c r="B1076" s="188">
        <v>800006850</v>
      </c>
      <c r="C1076" s="188" t="s">
        <v>170</v>
      </c>
      <c r="D1076" s="188" t="s">
        <v>235</v>
      </c>
      <c r="E1076" s="206">
        <v>43627</v>
      </c>
      <c r="F1076" s="187">
        <v>5029463</v>
      </c>
      <c r="G1076" s="187">
        <v>5029463</v>
      </c>
      <c r="H1076" s="193">
        <v>660642</v>
      </c>
      <c r="I1076" s="206">
        <v>43644</v>
      </c>
      <c r="J1076" s="188" t="s">
        <v>3532</v>
      </c>
      <c r="K1076" s="193">
        <v>368700</v>
      </c>
      <c r="L1076" s="206">
        <v>43654</v>
      </c>
      <c r="M1076" s="193">
        <v>0</v>
      </c>
      <c r="N1076" s="193">
        <v>0</v>
      </c>
      <c r="O1076" s="186">
        <f t="shared" si="32"/>
        <v>368700</v>
      </c>
      <c r="P1076" s="206">
        <v>43672</v>
      </c>
      <c r="Q1076" s="193">
        <v>0</v>
      </c>
      <c r="R1076" s="193">
        <v>0</v>
      </c>
      <c r="S1076" s="186">
        <f t="shared" si="33"/>
        <v>368700</v>
      </c>
      <c r="T1076" s="206">
        <v>43818</v>
      </c>
      <c r="U1076" s="186">
        <v>368700</v>
      </c>
      <c r="V1076" s="186">
        <v>0</v>
      </c>
      <c r="W1076" s="186">
        <v>0</v>
      </c>
      <c r="X1076" s="186">
        <v>0</v>
      </c>
      <c r="Y1076" s="188" t="s">
        <v>237</v>
      </c>
      <c r="Z1076" s="188" t="s">
        <v>785</v>
      </c>
      <c r="AA1076" s="188" t="s">
        <v>3034</v>
      </c>
      <c r="AB1076" s="206">
        <v>43453</v>
      </c>
      <c r="AC1076" s="206">
        <v>43454</v>
      </c>
      <c r="AD1076" s="188" t="s">
        <v>3533</v>
      </c>
      <c r="AE1076" s="188" t="s">
        <v>3534</v>
      </c>
      <c r="AF1076" s="188" t="s">
        <v>240</v>
      </c>
      <c r="AG1076" s="188">
        <v>3</v>
      </c>
    </row>
    <row r="1077" spans="1:33">
      <c r="A1077" s="188" t="s">
        <v>34</v>
      </c>
      <c r="B1077" s="188">
        <v>860009555</v>
      </c>
      <c r="C1077" s="188" t="s">
        <v>170</v>
      </c>
      <c r="D1077" s="188" t="s">
        <v>2940</v>
      </c>
      <c r="E1077" s="206">
        <v>43864</v>
      </c>
      <c r="F1077" s="187">
        <v>20100658</v>
      </c>
      <c r="G1077" s="187">
        <v>20100658</v>
      </c>
      <c r="H1077" s="193">
        <v>747361</v>
      </c>
      <c r="I1077" s="206">
        <v>43881</v>
      </c>
      <c r="J1077" s="188" t="s">
        <v>3535</v>
      </c>
      <c r="K1077" s="193">
        <v>238167</v>
      </c>
      <c r="L1077" s="188"/>
      <c r="M1077" s="193"/>
      <c r="N1077" s="193"/>
      <c r="O1077" s="186">
        <f t="shared" si="32"/>
        <v>238167</v>
      </c>
      <c r="P1077" s="188"/>
      <c r="Q1077" s="193"/>
      <c r="R1077" s="193"/>
      <c r="S1077" s="186">
        <f t="shared" si="33"/>
        <v>238167</v>
      </c>
      <c r="T1077" s="206">
        <v>44039</v>
      </c>
      <c r="U1077" s="186">
        <v>238167</v>
      </c>
      <c r="V1077" s="186">
        <v>0</v>
      </c>
      <c r="W1077" s="186">
        <v>0</v>
      </c>
      <c r="X1077" s="186">
        <v>0</v>
      </c>
      <c r="Y1077" s="188" t="s">
        <v>237</v>
      </c>
      <c r="Z1077" s="188" t="s">
        <v>785</v>
      </c>
      <c r="AA1077" s="188" t="s">
        <v>3111</v>
      </c>
      <c r="AB1077" s="206">
        <v>43801</v>
      </c>
      <c r="AC1077" s="206">
        <v>43801</v>
      </c>
      <c r="AD1077" s="188" t="s">
        <v>3536</v>
      </c>
      <c r="AE1077" s="188" t="s">
        <v>3116</v>
      </c>
      <c r="AF1077" s="188" t="s">
        <v>267</v>
      </c>
      <c r="AG1077" s="188">
        <v>3</v>
      </c>
    </row>
    <row r="1078" spans="1:33">
      <c r="A1078" s="188" t="s">
        <v>34</v>
      </c>
      <c r="B1078" s="188">
        <v>860009555</v>
      </c>
      <c r="C1078" s="188" t="s">
        <v>170</v>
      </c>
      <c r="D1078" s="188" t="s">
        <v>2940</v>
      </c>
      <c r="E1078" s="206">
        <v>44411</v>
      </c>
      <c r="F1078" s="187" t="s">
        <v>3537</v>
      </c>
      <c r="G1078" s="187" t="s">
        <v>3537</v>
      </c>
      <c r="H1078" s="193">
        <v>1231084</v>
      </c>
      <c r="I1078" s="206">
        <v>44426</v>
      </c>
      <c r="J1078" s="188" t="s">
        <v>3538</v>
      </c>
      <c r="K1078" s="193">
        <v>621862</v>
      </c>
      <c r="L1078" s="206">
        <v>44453</v>
      </c>
      <c r="M1078" s="193">
        <v>0</v>
      </c>
      <c r="N1078" s="193">
        <v>0</v>
      </c>
      <c r="O1078" s="186">
        <f t="shared" si="32"/>
        <v>621862</v>
      </c>
      <c r="P1078" s="188"/>
      <c r="Q1078" s="193"/>
      <c r="R1078" s="193"/>
      <c r="S1078" s="186">
        <f t="shared" si="33"/>
        <v>621862</v>
      </c>
      <c r="T1078" s="206">
        <v>44475</v>
      </c>
      <c r="U1078" s="186">
        <v>621862</v>
      </c>
      <c r="V1078" s="186">
        <v>0</v>
      </c>
      <c r="W1078" s="186">
        <v>0</v>
      </c>
      <c r="X1078" s="186">
        <v>0</v>
      </c>
      <c r="Y1078" s="188" t="s">
        <v>237</v>
      </c>
      <c r="Z1078" s="188" t="s">
        <v>785</v>
      </c>
      <c r="AA1078" s="188" t="s">
        <v>3038</v>
      </c>
      <c r="AB1078" s="206">
        <v>44337</v>
      </c>
      <c r="AC1078" s="206">
        <v>44338</v>
      </c>
      <c r="AD1078" s="188" t="s">
        <v>3539</v>
      </c>
      <c r="AE1078" s="188" t="s">
        <v>3540</v>
      </c>
      <c r="AF1078" s="188" t="s">
        <v>240</v>
      </c>
      <c r="AG1078" s="188">
        <v>3</v>
      </c>
    </row>
    <row r="1079" spans="1:33">
      <c r="A1079" s="188" t="s">
        <v>950</v>
      </c>
      <c r="B1079" s="188">
        <v>892001990</v>
      </c>
      <c r="C1079" s="188" t="s">
        <v>170</v>
      </c>
      <c r="D1079" s="188" t="s">
        <v>951</v>
      </c>
      <c r="E1079" s="206">
        <v>44470</v>
      </c>
      <c r="F1079" s="187" t="s">
        <v>3541</v>
      </c>
      <c r="G1079" s="187" t="s">
        <v>3541</v>
      </c>
      <c r="H1079" s="193">
        <v>1401570</v>
      </c>
      <c r="I1079" s="206">
        <v>44494</v>
      </c>
      <c r="J1079" s="188" t="s">
        <v>3542</v>
      </c>
      <c r="K1079" s="193">
        <v>218706</v>
      </c>
      <c r="L1079" s="188"/>
      <c r="M1079" s="193"/>
      <c r="N1079" s="193"/>
      <c r="O1079" s="186">
        <f t="shared" si="32"/>
        <v>218706</v>
      </c>
      <c r="P1079" s="188"/>
      <c r="Q1079" s="193"/>
      <c r="R1079" s="193"/>
      <c r="S1079" s="186">
        <f t="shared" si="33"/>
        <v>218706</v>
      </c>
      <c r="T1079" s="188"/>
      <c r="U1079" s="186">
        <v>0</v>
      </c>
      <c r="V1079" s="186">
        <v>0</v>
      </c>
      <c r="W1079" s="186">
        <v>0</v>
      </c>
      <c r="X1079" s="186">
        <v>218706</v>
      </c>
      <c r="Y1079" s="188" t="s">
        <v>237</v>
      </c>
      <c r="Z1079" s="188" t="s">
        <v>3543</v>
      </c>
      <c r="AA1079" s="188" t="s">
        <v>3544</v>
      </c>
      <c r="AB1079" s="206">
        <v>44421</v>
      </c>
      <c r="AC1079" s="206">
        <v>44425</v>
      </c>
      <c r="AD1079" s="188" t="s">
        <v>3545</v>
      </c>
      <c r="AE1079" s="188"/>
      <c r="AF1079" s="188" t="s">
        <v>267</v>
      </c>
      <c r="AG1079" s="188">
        <v>3</v>
      </c>
    </row>
    <row r="1080" spans="1:33">
      <c r="A1080" s="188" t="s">
        <v>28</v>
      </c>
      <c r="B1080" s="188">
        <v>800006850</v>
      </c>
      <c r="C1080" s="188" t="s">
        <v>170</v>
      </c>
      <c r="D1080" s="188" t="s">
        <v>235</v>
      </c>
      <c r="E1080" s="206">
        <v>44054</v>
      </c>
      <c r="F1080" s="187">
        <v>5596739</v>
      </c>
      <c r="G1080" s="187">
        <v>5596739</v>
      </c>
      <c r="H1080" s="193">
        <v>1047132</v>
      </c>
      <c r="I1080" s="206">
        <v>44069</v>
      </c>
      <c r="J1080" s="188" t="s">
        <v>3546</v>
      </c>
      <c r="K1080" s="193">
        <v>91910</v>
      </c>
      <c r="L1080" s="188"/>
      <c r="M1080" s="193"/>
      <c r="N1080" s="193"/>
      <c r="O1080" s="186">
        <f t="shared" si="32"/>
        <v>91910</v>
      </c>
      <c r="P1080" s="188"/>
      <c r="Q1080" s="193"/>
      <c r="R1080" s="193"/>
      <c r="S1080" s="186">
        <f t="shared" si="33"/>
        <v>91910</v>
      </c>
      <c r="T1080" s="206">
        <v>44104</v>
      </c>
      <c r="U1080" s="186">
        <v>91910</v>
      </c>
      <c r="V1080" s="186">
        <v>0</v>
      </c>
      <c r="W1080" s="186">
        <v>0</v>
      </c>
      <c r="X1080" s="186">
        <v>0</v>
      </c>
      <c r="Y1080" s="188" t="s">
        <v>237</v>
      </c>
      <c r="Z1080" s="188" t="s">
        <v>785</v>
      </c>
      <c r="AA1080" s="188" t="s">
        <v>3034</v>
      </c>
      <c r="AB1080" s="206">
        <v>44036</v>
      </c>
      <c r="AC1080" s="206">
        <v>44037</v>
      </c>
      <c r="AD1080" s="188" t="s">
        <v>3547</v>
      </c>
      <c r="AE1080" s="188" t="s">
        <v>3548</v>
      </c>
      <c r="AF1080" s="188" t="s">
        <v>240</v>
      </c>
      <c r="AG1080" s="188">
        <v>3</v>
      </c>
    </row>
    <row r="1081" spans="1:33">
      <c r="A1081" s="188" t="s">
        <v>44</v>
      </c>
      <c r="B1081" s="188">
        <v>899999032</v>
      </c>
      <c r="C1081" s="188" t="s">
        <v>278</v>
      </c>
      <c r="D1081" s="188" t="s">
        <v>279</v>
      </c>
      <c r="E1081" s="206">
        <v>43995</v>
      </c>
      <c r="F1081" s="187" t="s">
        <v>3549</v>
      </c>
      <c r="G1081" s="187" t="s">
        <v>3549</v>
      </c>
      <c r="H1081" s="193">
        <v>2284535</v>
      </c>
      <c r="I1081" s="206">
        <v>44022</v>
      </c>
      <c r="J1081" s="188" t="s">
        <v>3550</v>
      </c>
      <c r="K1081" s="193">
        <v>243100</v>
      </c>
      <c r="L1081" s="188"/>
      <c r="M1081" s="193"/>
      <c r="N1081" s="193"/>
      <c r="O1081" s="186">
        <f t="shared" si="32"/>
        <v>243100</v>
      </c>
      <c r="P1081" s="188"/>
      <c r="Q1081" s="193"/>
      <c r="R1081" s="193"/>
      <c r="S1081" s="186">
        <f t="shared" si="33"/>
        <v>243100</v>
      </c>
      <c r="T1081" s="206">
        <v>44134</v>
      </c>
      <c r="U1081" s="186">
        <v>243100</v>
      </c>
      <c r="V1081" s="186">
        <v>0</v>
      </c>
      <c r="W1081" s="186">
        <v>0</v>
      </c>
      <c r="X1081" s="186">
        <v>0</v>
      </c>
      <c r="Y1081" s="188" t="s">
        <v>237</v>
      </c>
      <c r="Z1081" s="188" t="s">
        <v>275</v>
      </c>
      <c r="AA1081" s="188" t="s">
        <v>94</v>
      </c>
      <c r="AB1081" s="206">
        <v>43967</v>
      </c>
      <c r="AC1081" s="206">
        <v>43969</v>
      </c>
      <c r="AD1081" s="188" t="s">
        <v>3551</v>
      </c>
      <c r="AE1081" s="188" t="s">
        <v>1422</v>
      </c>
      <c r="AF1081" s="188" t="s">
        <v>267</v>
      </c>
      <c r="AG1081" s="188">
        <v>3</v>
      </c>
    </row>
    <row r="1082" spans="1:33">
      <c r="A1082" s="188" t="s">
        <v>44</v>
      </c>
      <c r="B1082" s="188">
        <v>899999032</v>
      </c>
      <c r="C1082" s="188" t="s">
        <v>278</v>
      </c>
      <c r="D1082" s="188" t="s">
        <v>279</v>
      </c>
      <c r="E1082" s="206">
        <v>43996</v>
      </c>
      <c r="F1082" s="187" t="s">
        <v>3552</v>
      </c>
      <c r="G1082" s="187" t="s">
        <v>3552</v>
      </c>
      <c r="H1082" s="193">
        <v>810811</v>
      </c>
      <c r="I1082" s="206">
        <v>44022</v>
      </c>
      <c r="J1082" s="188" t="s">
        <v>3553</v>
      </c>
      <c r="K1082" s="193">
        <v>726600</v>
      </c>
      <c r="L1082" s="188"/>
      <c r="M1082" s="193"/>
      <c r="N1082" s="193"/>
      <c r="O1082" s="186">
        <f t="shared" si="32"/>
        <v>726600</v>
      </c>
      <c r="P1082" s="188"/>
      <c r="Q1082" s="193"/>
      <c r="R1082" s="193"/>
      <c r="S1082" s="186">
        <f t="shared" si="33"/>
        <v>726600</v>
      </c>
      <c r="T1082" s="206">
        <v>44134</v>
      </c>
      <c r="U1082" s="186">
        <v>616300</v>
      </c>
      <c r="V1082" s="186">
        <v>110300</v>
      </c>
      <c r="W1082" s="186">
        <v>0</v>
      </c>
      <c r="X1082" s="186">
        <v>0</v>
      </c>
      <c r="Y1082" s="188" t="s">
        <v>237</v>
      </c>
      <c r="Z1082" s="188" t="s">
        <v>275</v>
      </c>
      <c r="AA1082" s="188" t="s">
        <v>94</v>
      </c>
      <c r="AB1082" s="206">
        <v>43942</v>
      </c>
      <c r="AC1082" s="206">
        <v>43942</v>
      </c>
      <c r="AD1082" s="188" t="s">
        <v>3554</v>
      </c>
      <c r="AE1082" s="188" t="s">
        <v>3555</v>
      </c>
      <c r="AF1082" s="188" t="s">
        <v>240</v>
      </c>
      <c r="AG1082" s="188">
        <v>3</v>
      </c>
    </row>
    <row r="1083" spans="1:33">
      <c r="A1083" s="188" t="s">
        <v>44</v>
      </c>
      <c r="B1083" s="188">
        <v>899999032</v>
      </c>
      <c r="C1083" s="188" t="s">
        <v>278</v>
      </c>
      <c r="D1083" s="188" t="s">
        <v>279</v>
      </c>
      <c r="E1083" s="206">
        <v>44020</v>
      </c>
      <c r="F1083" s="187" t="s">
        <v>3556</v>
      </c>
      <c r="G1083" s="187" t="s">
        <v>3556</v>
      </c>
      <c r="H1083" s="193">
        <v>8218794</v>
      </c>
      <c r="I1083" s="206">
        <v>44046</v>
      </c>
      <c r="J1083" s="188" t="s">
        <v>3557</v>
      </c>
      <c r="K1083" s="193">
        <v>217954</v>
      </c>
      <c r="L1083" s="188"/>
      <c r="M1083" s="193"/>
      <c r="N1083" s="193"/>
      <c r="O1083" s="186">
        <f t="shared" si="32"/>
        <v>217954</v>
      </c>
      <c r="P1083" s="188"/>
      <c r="Q1083" s="193"/>
      <c r="R1083" s="193"/>
      <c r="S1083" s="186">
        <f t="shared" si="33"/>
        <v>217954</v>
      </c>
      <c r="T1083" s="206">
        <v>44134</v>
      </c>
      <c r="U1083" s="186">
        <v>217954</v>
      </c>
      <c r="V1083" s="186">
        <v>0</v>
      </c>
      <c r="W1083" s="186">
        <v>0</v>
      </c>
      <c r="X1083" s="186">
        <v>0</v>
      </c>
      <c r="Y1083" s="188" t="s">
        <v>237</v>
      </c>
      <c r="Z1083" s="188" t="s">
        <v>275</v>
      </c>
      <c r="AA1083" s="188" t="s">
        <v>94</v>
      </c>
      <c r="AB1083" s="206">
        <v>43978</v>
      </c>
      <c r="AC1083" s="206">
        <v>43985</v>
      </c>
      <c r="AD1083" s="188" t="s">
        <v>3558</v>
      </c>
      <c r="AE1083" s="188" t="s">
        <v>3559</v>
      </c>
      <c r="AF1083" s="188" t="s">
        <v>240</v>
      </c>
      <c r="AG1083" s="188">
        <v>3</v>
      </c>
    </row>
    <row r="1084" spans="1:33">
      <c r="A1084" s="188" t="s">
        <v>44</v>
      </c>
      <c r="B1084" s="188">
        <v>899999032</v>
      </c>
      <c r="C1084" s="188" t="s">
        <v>278</v>
      </c>
      <c r="D1084" s="188" t="s">
        <v>279</v>
      </c>
      <c r="E1084" s="206">
        <v>44076</v>
      </c>
      <c r="F1084" s="187" t="s">
        <v>3560</v>
      </c>
      <c r="G1084" s="187" t="s">
        <v>3560</v>
      </c>
      <c r="H1084" s="193">
        <v>29844149</v>
      </c>
      <c r="I1084" s="206">
        <v>44092</v>
      </c>
      <c r="J1084" s="188" t="s">
        <v>3561</v>
      </c>
      <c r="K1084" s="193">
        <v>5165317</v>
      </c>
      <c r="L1084" s="188"/>
      <c r="M1084" s="193"/>
      <c r="N1084" s="193"/>
      <c r="O1084" s="186">
        <f t="shared" si="32"/>
        <v>5165317</v>
      </c>
      <c r="P1084" s="188"/>
      <c r="Q1084" s="193"/>
      <c r="R1084" s="193"/>
      <c r="S1084" s="186">
        <f t="shared" si="33"/>
        <v>5165317</v>
      </c>
      <c r="T1084" s="206">
        <v>44134</v>
      </c>
      <c r="U1084" s="186">
        <v>3934417</v>
      </c>
      <c r="V1084" s="186">
        <v>1230900</v>
      </c>
      <c r="W1084" s="186">
        <v>0</v>
      </c>
      <c r="X1084" s="186">
        <v>0</v>
      </c>
      <c r="Y1084" s="188" t="s">
        <v>237</v>
      </c>
      <c r="Z1084" s="188" t="s">
        <v>275</v>
      </c>
      <c r="AA1084" s="188" t="s">
        <v>94</v>
      </c>
      <c r="AB1084" s="206">
        <v>44039</v>
      </c>
      <c r="AC1084" s="206">
        <v>44058</v>
      </c>
      <c r="AD1084" s="188" t="s">
        <v>3562</v>
      </c>
      <c r="AE1084" s="188" t="s">
        <v>3563</v>
      </c>
      <c r="AF1084" s="188" t="s">
        <v>240</v>
      </c>
      <c r="AG1084" s="188">
        <v>3</v>
      </c>
    </row>
    <row r="1085" spans="1:33">
      <c r="A1085" s="188" t="s">
        <v>44</v>
      </c>
      <c r="B1085" s="188">
        <v>899999032</v>
      </c>
      <c r="C1085" s="188" t="s">
        <v>278</v>
      </c>
      <c r="D1085" s="188" t="s">
        <v>279</v>
      </c>
      <c r="E1085" s="206">
        <v>44076</v>
      </c>
      <c r="F1085" s="187" t="s">
        <v>3564</v>
      </c>
      <c r="G1085" s="187" t="s">
        <v>3564</v>
      </c>
      <c r="H1085" s="193">
        <v>13334343</v>
      </c>
      <c r="I1085" s="206">
        <v>44104</v>
      </c>
      <c r="J1085" s="188" t="s">
        <v>3565</v>
      </c>
      <c r="K1085" s="193">
        <v>4222515</v>
      </c>
      <c r="L1085" s="188"/>
      <c r="M1085" s="193"/>
      <c r="N1085" s="193"/>
      <c r="O1085" s="186">
        <f t="shared" si="32"/>
        <v>4222515</v>
      </c>
      <c r="P1085" s="188"/>
      <c r="Q1085" s="193"/>
      <c r="R1085" s="193"/>
      <c r="S1085" s="186">
        <f t="shared" si="33"/>
        <v>4222515</v>
      </c>
      <c r="T1085" s="206">
        <v>44134</v>
      </c>
      <c r="U1085" s="186">
        <v>3220425</v>
      </c>
      <c r="V1085" s="186">
        <v>1002090</v>
      </c>
      <c r="W1085" s="186">
        <v>0</v>
      </c>
      <c r="X1085" s="186">
        <v>0</v>
      </c>
      <c r="Y1085" s="188" t="s">
        <v>237</v>
      </c>
      <c r="Z1085" s="188" t="s">
        <v>170</v>
      </c>
      <c r="AA1085" s="188" t="s">
        <v>235</v>
      </c>
      <c r="AB1085" s="206">
        <v>44048</v>
      </c>
      <c r="AC1085" s="206">
        <v>44061</v>
      </c>
      <c r="AD1085" s="188" t="s">
        <v>3566</v>
      </c>
      <c r="AE1085" s="188" t="s">
        <v>3567</v>
      </c>
      <c r="AF1085" s="188" t="s">
        <v>240</v>
      </c>
      <c r="AG1085" s="188">
        <v>3</v>
      </c>
    </row>
    <row r="1086" spans="1:33">
      <c r="A1086" s="188" t="s">
        <v>44</v>
      </c>
      <c r="B1086" s="188">
        <v>899999032</v>
      </c>
      <c r="C1086" s="188" t="s">
        <v>278</v>
      </c>
      <c r="D1086" s="188" t="s">
        <v>279</v>
      </c>
      <c r="E1086" s="206">
        <v>44112</v>
      </c>
      <c r="F1086" s="187" t="s">
        <v>3568</v>
      </c>
      <c r="G1086" s="187" t="s">
        <v>3568</v>
      </c>
      <c r="H1086" s="193">
        <v>78078322</v>
      </c>
      <c r="I1086" s="206">
        <v>44127</v>
      </c>
      <c r="J1086" s="188" t="s">
        <v>3569</v>
      </c>
      <c r="K1086" s="193">
        <v>16982044</v>
      </c>
      <c r="L1086" s="188"/>
      <c r="M1086" s="193"/>
      <c r="N1086" s="193"/>
      <c r="O1086" s="186">
        <f t="shared" si="32"/>
        <v>16982044</v>
      </c>
      <c r="P1086" s="188"/>
      <c r="Q1086" s="193"/>
      <c r="R1086" s="193"/>
      <c r="S1086" s="186">
        <f t="shared" si="33"/>
        <v>16982044</v>
      </c>
      <c r="T1086" s="206">
        <v>44251</v>
      </c>
      <c r="U1086" s="186">
        <v>14515044</v>
      </c>
      <c r="V1086" s="186">
        <v>2467000</v>
      </c>
      <c r="W1086" s="186">
        <v>0</v>
      </c>
      <c r="X1086" s="186">
        <v>0</v>
      </c>
      <c r="Y1086" s="188" t="s">
        <v>237</v>
      </c>
      <c r="Z1086" s="188" t="s">
        <v>275</v>
      </c>
      <c r="AA1086" s="188" t="s">
        <v>94</v>
      </c>
      <c r="AB1086" s="206">
        <v>44029</v>
      </c>
      <c r="AC1086" s="206">
        <v>44095</v>
      </c>
      <c r="AD1086" s="188" t="s">
        <v>3570</v>
      </c>
      <c r="AE1086" s="188" t="s">
        <v>3571</v>
      </c>
      <c r="AF1086" s="188" t="s">
        <v>240</v>
      </c>
      <c r="AG1086" s="188">
        <v>3</v>
      </c>
    </row>
    <row r="1087" spans="1:33">
      <c r="A1087" s="188" t="s">
        <v>44</v>
      </c>
      <c r="B1087" s="188">
        <v>899999032</v>
      </c>
      <c r="C1087" s="188" t="s">
        <v>278</v>
      </c>
      <c r="D1087" s="188" t="s">
        <v>279</v>
      </c>
      <c r="E1087" s="206">
        <v>44112</v>
      </c>
      <c r="F1087" s="187" t="s">
        <v>3572</v>
      </c>
      <c r="G1087" s="187" t="s">
        <v>3572</v>
      </c>
      <c r="H1087" s="193">
        <v>7055849</v>
      </c>
      <c r="I1087" s="206">
        <v>44127</v>
      </c>
      <c r="J1087" s="188" t="s">
        <v>3573</v>
      </c>
      <c r="K1087" s="193">
        <v>112000</v>
      </c>
      <c r="L1087" s="188"/>
      <c r="M1087" s="193"/>
      <c r="N1087" s="193"/>
      <c r="O1087" s="186">
        <f t="shared" si="32"/>
        <v>112000</v>
      </c>
      <c r="P1087" s="188"/>
      <c r="Q1087" s="193"/>
      <c r="R1087" s="193"/>
      <c r="S1087" s="186">
        <f t="shared" si="33"/>
        <v>112000</v>
      </c>
      <c r="T1087" s="206">
        <v>44251</v>
      </c>
      <c r="U1087" s="186">
        <v>73000</v>
      </c>
      <c r="V1087" s="186">
        <v>39000</v>
      </c>
      <c r="W1087" s="186">
        <v>0</v>
      </c>
      <c r="X1087" s="186">
        <v>0</v>
      </c>
      <c r="Y1087" s="188" t="s">
        <v>237</v>
      </c>
      <c r="Z1087" s="188" t="s">
        <v>275</v>
      </c>
      <c r="AA1087" s="188" t="s">
        <v>94</v>
      </c>
      <c r="AB1087" s="206">
        <v>44072</v>
      </c>
      <c r="AC1087" s="206">
        <v>44075</v>
      </c>
      <c r="AD1087" s="188" t="s">
        <v>3574</v>
      </c>
      <c r="AE1087" s="188" t="s">
        <v>3575</v>
      </c>
      <c r="AF1087" s="188" t="s">
        <v>240</v>
      </c>
      <c r="AG1087" s="188">
        <v>3</v>
      </c>
    </row>
    <row r="1088" spans="1:33">
      <c r="A1088" s="188" t="s">
        <v>44</v>
      </c>
      <c r="B1088" s="188">
        <v>899999032</v>
      </c>
      <c r="C1088" s="188" t="s">
        <v>278</v>
      </c>
      <c r="D1088" s="188" t="s">
        <v>279</v>
      </c>
      <c r="E1088" s="206">
        <v>44264</v>
      </c>
      <c r="F1088" s="187" t="s">
        <v>3576</v>
      </c>
      <c r="G1088" s="187" t="s">
        <v>3576</v>
      </c>
      <c r="H1088" s="193">
        <v>18474865</v>
      </c>
      <c r="I1088" s="206">
        <v>44286</v>
      </c>
      <c r="J1088" s="188" t="s">
        <v>3577</v>
      </c>
      <c r="K1088" s="193">
        <v>5319996</v>
      </c>
      <c r="L1088" s="188"/>
      <c r="M1088" s="193"/>
      <c r="N1088" s="193"/>
      <c r="O1088" s="186">
        <f t="shared" si="32"/>
        <v>5319996</v>
      </c>
      <c r="P1088" s="188"/>
      <c r="Q1088" s="193"/>
      <c r="R1088" s="193"/>
      <c r="S1088" s="186">
        <f t="shared" si="33"/>
        <v>5319996</v>
      </c>
      <c r="T1088" s="206">
        <v>44405</v>
      </c>
      <c r="U1088" s="186">
        <v>5298996</v>
      </c>
      <c r="V1088" s="186">
        <v>21000</v>
      </c>
      <c r="W1088" s="186">
        <v>0</v>
      </c>
      <c r="X1088" s="186">
        <v>0</v>
      </c>
      <c r="Y1088" s="188" t="s">
        <v>237</v>
      </c>
      <c r="Z1088" s="188" t="s">
        <v>275</v>
      </c>
      <c r="AA1088" s="188" t="s">
        <v>94</v>
      </c>
      <c r="AB1088" s="206">
        <v>44234</v>
      </c>
      <c r="AC1088" s="206">
        <v>44246</v>
      </c>
      <c r="AD1088" s="188" t="s">
        <v>3578</v>
      </c>
      <c r="AE1088" s="188" t="s">
        <v>3579</v>
      </c>
      <c r="AF1088" s="188" t="s">
        <v>240</v>
      </c>
      <c r="AG1088" s="188">
        <v>3</v>
      </c>
    </row>
    <row r="1089" spans="1:33">
      <c r="A1089" s="188" t="s">
        <v>44</v>
      </c>
      <c r="B1089" s="188">
        <v>899999032</v>
      </c>
      <c r="C1089" s="188" t="s">
        <v>278</v>
      </c>
      <c r="D1089" s="188" t="s">
        <v>279</v>
      </c>
      <c r="E1089" s="206">
        <v>44319</v>
      </c>
      <c r="F1089" s="187" t="s">
        <v>3580</v>
      </c>
      <c r="G1089" s="187" t="s">
        <v>3580</v>
      </c>
      <c r="H1089" s="193">
        <v>35109531</v>
      </c>
      <c r="I1089" s="206">
        <v>44322</v>
      </c>
      <c r="J1089" s="188" t="s">
        <v>3581</v>
      </c>
      <c r="K1089" s="193">
        <v>8565263</v>
      </c>
      <c r="L1089" s="188"/>
      <c r="M1089" s="193"/>
      <c r="N1089" s="193"/>
      <c r="O1089" s="186">
        <f t="shared" si="32"/>
        <v>8565263</v>
      </c>
      <c r="P1089" s="188"/>
      <c r="Q1089" s="193"/>
      <c r="R1089" s="193"/>
      <c r="S1089" s="186">
        <f t="shared" si="33"/>
        <v>8565263</v>
      </c>
      <c r="T1089" s="206">
        <v>44405</v>
      </c>
      <c r="U1089" s="186">
        <v>8423343</v>
      </c>
      <c r="V1089" s="186">
        <v>141920</v>
      </c>
      <c r="W1089" s="186">
        <v>0</v>
      </c>
      <c r="X1089" s="186">
        <v>0</v>
      </c>
      <c r="Y1089" s="188" t="s">
        <v>237</v>
      </c>
      <c r="Z1089" s="188" t="s">
        <v>275</v>
      </c>
      <c r="AA1089" s="188" t="s">
        <v>94</v>
      </c>
      <c r="AB1089" s="206">
        <v>44250</v>
      </c>
      <c r="AC1089" s="206">
        <v>44281</v>
      </c>
      <c r="AD1089" s="188" t="s">
        <v>3582</v>
      </c>
      <c r="AE1089" s="188" t="s">
        <v>3583</v>
      </c>
      <c r="AF1089" s="188" t="s">
        <v>240</v>
      </c>
      <c r="AG1089" s="188">
        <v>3</v>
      </c>
    </row>
    <row r="1090" spans="1:33">
      <c r="A1090" s="188" t="s">
        <v>44</v>
      </c>
      <c r="B1090" s="188">
        <v>899999032</v>
      </c>
      <c r="C1090" s="188" t="s">
        <v>278</v>
      </c>
      <c r="D1090" s="188" t="s">
        <v>279</v>
      </c>
      <c r="E1090" s="206">
        <v>44328</v>
      </c>
      <c r="F1090" s="187" t="s">
        <v>3584</v>
      </c>
      <c r="G1090" s="187" t="s">
        <v>3584</v>
      </c>
      <c r="H1090" s="193">
        <v>11596595</v>
      </c>
      <c r="I1090" s="206">
        <v>44350</v>
      </c>
      <c r="J1090" s="188" t="s">
        <v>3585</v>
      </c>
      <c r="K1090" s="193">
        <v>718247</v>
      </c>
      <c r="L1090" s="188"/>
      <c r="M1090" s="193"/>
      <c r="N1090" s="193"/>
      <c r="O1090" s="186">
        <f t="shared" si="32"/>
        <v>718247</v>
      </c>
      <c r="P1090" s="188"/>
      <c r="Q1090" s="193"/>
      <c r="R1090" s="193"/>
      <c r="S1090" s="186">
        <f t="shared" si="33"/>
        <v>718247</v>
      </c>
      <c r="T1090" s="206">
        <v>44505</v>
      </c>
      <c r="U1090" s="186">
        <v>377947</v>
      </c>
      <c r="V1090" s="186">
        <v>340300</v>
      </c>
      <c r="W1090" s="186">
        <v>0</v>
      </c>
      <c r="X1090" s="186">
        <v>0</v>
      </c>
      <c r="Y1090" s="188" t="s">
        <v>237</v>
      </c>
      <c r="Z1090" s="188" t="s">
        <v>275</v>
      </c>
      <c r="AA1090" s="188" t="s">
        <v>94</v>
      </c>
      <c r="AB1090" s="206">
        <v>44277</v>
      </c>
      <c r="AC1090" s="206">
        <v>44291</v>
      </c>
      <c r="AD1090" s="188" t="s">
        <v>3586</v>
      </c>
      <c r="AE1090" s="188" t="s">
        <v>3587</v>
      </c>
      <c r="AF1090" s="188" t="s">
        <v>240</v>
      </c>
      <c r="AG1090" s="188">
        <v>3</v>
      </c>
    </row>
    <row r="1091" spans="1:33">
      <c r="A1091" s="188" t="s">
        <v>44</v>
      </c>
      <c r="B1091" s="188">
        <v>899999032</v>
      </c>
      <c r="C1091" s="188" t="s">
        <v>278</v>
      </c>
      <c r="D1091" s="188" t="s">
        <v>279</v>
      </c>
      <c r="E1091" s="206">
        <v>44328</v>
      </c>
      <c r="F1091" s="187" t="s">
        <v>3588</v>
      </c>
      <c r="G1091" s="187" t="s">
        <v>3588</v>
      </c>
      <c r="H1091" s="193">
        <v>15531373</v>
      </c>
      <c r="I1091" s="206">
        <v>44356</v>
      </c>
      <c r="J1091" s="188" t="s">
        <v>3589</v>
      </c>
      <c r="K1091" s="193">
        <v>195420</v>
      </c>
      <c r="L1091" s="188"/>
      <c r="M1091" s="193"/>
      <c r="N1091" s="193"/>
      <c r="O1091" s="186">
        <f t="shared" ref="O1091:O1154" si="34">+K1091-M1091-N1091</f>
        <v>195420</v>
      </c>
      <c r="P1091" s="188"/>
      <c r="Q1091" s="193"/>
      <c r="R1091" s="193"/>
      <c r="S1091" s="186">
        <f t="shared" ref="S1091:S1154" si="35">+O1091-Q1091-R1091</f>
        <v>195420</v>
      </c>
      <c r="T1091" s="206">
        <v>44505</v>
      </c>
      <c r="U1091" s="186">
        <v>134220</v>
      </c>
      <c r="V1091" s="186">
        <v>61200</v>
      </c>
      <c r="W1091" s="186">
        <v>0</v>
      </c>
      <c r="X1091" s="186">
        <v>0</v>
      </c>
      <c r="Y1091" s="188" t="s">
        <v>237</v>
      </c>
      <c r="Z1091" s="188" t="s">
        <v>275</v>
      </c>
      <c r="AA1091" s="188" t="s">
        <v>94</v>
      </c>
      <c r="AB1091" s="206">
        <v>44284</v>
      </c>
      <c r="AC1091" s="206">
        <v>44295</v>
      </c>
      <c r="AD1091" s="188" t="s">
        <v>3590</v>
      </c>
      <c r="AE1091" s="188" t="s">
        <v>3591</v>
      </c>
      <c r="AF1091" s="188" t="s">
        <v>267</v>
      </c>
      <c r="AG1091" s="188">
        <v>3</v>
      </c>
    </row>
    <row r="1092" spans="1:33">
      <c r="A1092" s="188" t="s">
        <v>44</v>
      </c>
      <c r="B1092" s="188">
        <v>899999032</v>
      </c>
      <c r="C1092" s="188" t="s">
        <v>278</v>
      </c>
      <c r="D1092" s="188" t="s">
        <v>279</v>
      </c>
      <c r="E1092" s="206">
        <v>44328</v>
      </c>
      <c r="F1092" s="187" t="s">
        <v>3592</v>
      </c>
      <c r="G1092" s="187" t="s">
        <v>3592</v>
      </c>
      <c r="H1092" s="193">
        <v>13530923</v>
      </c>
      <c r="I1092" s="206">
        <v>44356</v>
      </c>
      <c r="J1092" s="188" t="s">
        <v>3593</v>
      </c>
      <c r="K1092" s="193">
        <v>5122543</v>
      </c>
      <c r="L1092" s="188"/>
      <c r="M1092" s="193"/>
      <c r="N1092" s="193"/>
      <c r="O1092" s="186">
        <f t="shared" si="34"/>
        <v>5122543</v>
      </c>
      <c r="P1092" s="188"/>
      <c r="Q1092" s="193"/>
      <c r="R1092" s="193"/>
      <c r="S1092" s="186">
        <f t="shared" si="35"/>
        <v>5122543</v>
      </c>
      <c r="T1092" s="206">
        <v>44505</v>
      </c>
      <c r="U1092" s="186">
        <v>4661743</v>
      </c>
      <c r="V1092" s="186">
        <v>460800</v>
      </c>
      <c r="W1092" s="186">
        <v>0</v>
      </c>
      <c r="X1092" s="186">
        <v>0</v>
      </c>
      <c r="Y1092" s="188" t="s">
        <v>237</v>
      </c>
      <c r="Z1092" s="188" t="s">
        <v>586</v>
      </c>
      <c r="AA1092" s="188" t="s">
        <v>587</v>
      </c>
      <c r="AB1092" s="206">
        <v>44302</v>
      </c>
      <c r="AC1092" s="206">
        <v>44312</v>
      </c>
      <c r="AD1092" s="188" t="s">
        <v>3594</v>
      </c>
      <c r="AE1092" s="188" t="s">
        <v>3595</v>
      </c>
      <c r="AF1092" s="188" t="s">
        <v>240</v>
      </c>
      <c r="AG1092" s="188">
        <v>3</v>
      </c>
    </row>
    <row r="1093" spans="1:33">
      <c r="A1093" s="188" t="s">
        <v>44</v>
      </c>
      <c r="B1093" s="188">
        <v>899999032</v>
      </c>
      <c r="C1093" s="188" t="s">
        <v>278</v>
      </c>
      <c r="D1093" s="188" t="s">
        <v>279</v>
      </c>
      <c r="E1093" s="206">
        <v>44441</v>
      </c>
      <c r="F1093" s="187" t="s">
        <v>3596</v>
      </c>
      <c r="G1093" s="187" t="s">
        <v>3596</v>
      </c>
      <c r="H1093" s="193">
        <v>35480659</v>
      </c>
      <c r="I1093" s="206">
        <v>44455</v>
      </c>
      <c r="J1093" s="188" t="s">
        <v>3597</v>
      </c>
      <c r="K1093" s="193">
        <v>6982100</v>
      </c>
      <c r="L1093" s="188"/>
      <c r="M1093" s="193"/>
      <c r="N1093" s="193"/>
      <c r="O1093" s="186">
        <f t="shared" si="34"/>
        <v>6982100</v>
      </c>
      <c r="P1093" s="188"/>
      <c r="Q1093" s="193"/>
      <c r="R1093" s="193"/>
      <c r="S1093" s="186">
        <f t="shared" si="35"/>
        <v>6982100</v>
      </c>
      <c r="T1093" s="188"/>
      <c r="U1093" s="186">
        <v>0</v>
      </c>
      <c r="V1093" s="186">
        <v>0</v>
      </c>
      <c r="W1093" s="186">
        <v>0</v>
      </c>
      <c r="X1093" s="186">
        <v>6982100</v>
      </c>
      <c r="Y1093" s="188" t="s">
        <v>237</v>
      </c>
      <c r="Z1093" s="188" t="s">
        <v>170</v>
      </c>
      <c r="AA1093" s="188" t="s">
        <v>235</v>
      </c>
      <c r="AB1093" s="206">
        <v>44369</v>
      </c>
      <c r="AC1093" s="206">
        <v>44400</v>
      </c>
      <c r="AD1093" s="188" t="s">
        <v>3598</v>
      </c>
      <c r="AE1093" s="188"/>
      <c r="AF1093" s="188" t="s">
        <v>240</v>
      </c>
      <c r="AG1093" s="188">
        <v>3</v>
      </c>
    </row>
    <row r="1094" spans="1:33">
      <c r="A1094" s="188" t="s">
        <v>44</v>
      </c>
      <c r="B1094" s="188">
        <v>899999032</v>
      </c>
      <c r="C1094" s="188" t="s">
        <v>278</v>
      </c>
      <c r="D1094" s="188" t="s">
        <v>279</v>
      </c>
      <c r="E1094" s="206">
        <v>44444</v>
      </c>
      <c r="F1094" s="187" t="s">
        <v>3599</v>
      </c>
      <c r="G1094" s="187" t="s">
        <v>3599</v>
      </c>
      <c r="H1094" s="193">
        <v>37847051</v>
      </c>
      <c r="I1094" s="206">
        <v>44470</v>
      </c>
      <c r="J1094" s="188" t="s">
        <v>3600</v>
      </c>
      <c r="K1094" s="193">
        <v>6224259</v>
      </c>
      <c r="L1094" s="188"/>
      <c r="M1094" s="193"/>
      <c r="N1094" s="193"/>
      <c r="O1094" s="186">
        <f t="shared" si="34"/>
        <v>6224259</v>
      </c>
      <c r="P1094" s="188"/>
      <c r="Q1094" s="193"/>
      <c r="R1094" s="193"/>
      <c r="S1094" s="186">
        <f t="shared" si="35"/>
        <v>6224259</v>
      </c>
      <c r="T1094" s="188"/>
      <c r="U1094" s="186">
        <v>0</v>
      </c>
      <c r="V1094" s="186">
        <v>0</v>
      </c>
      <c r="W1094" s="186">
        <v>0</v>
      </c>
      <c r="X1094" s="186">
        <v>6224259</v>
      </c>
      <c r="Y1094" s="188" t="s">
        <v>237</v>
      </c>
      <c r="Z1094" s="188" t="s">
        <v>826</v>
      </c>
      <c r="AA1094" s="188" t="s">
        <v>3601</v>
      </c>
      <c r="AB1094" s="206">
        <v>44343</v>
      </c>
      <c r="AC1094" s="206">
        <v>44361</v>
      </c>
      <c r="AD1094" s="188" t="s">
        <v>3602</v>
      </c>
      <c r="AE1094" s="188"/>
      <c r="AF1094" s="188" t="s">
        <v>240</v>
      </c>
      <c r="AG1094" s="188">
        <v>3</v>
      </c>
    </row>
    <row r="1095" spans="1:33">
      <c r="A1095" s="188" t="s">
        <v>44</v>
      </c>
      <c r="B1095" s="188">
        <v>899999032</v>
      </c>
      <c r="C1095" s="188" t="s">
        <v>278</v>
      </c>
      <c r="D1095" s="188" t="s">
        <v>279</v>
      </c>
      <c r="E1095" s="206">
        <v>44444</v>
      </c>
      <c r="F1095" s="187" t="s">
        <v>3603</v>
      </c>
      <c r="G1095" s="187" t="s">
        <v>3603</v>
      </c>
      <c r="H1095" s="193">
        <v>34289192</v>
      </c>
      <c r="I1095" s="206">
        <v>44470</v>
      </c>
      <c r="J1095" s="188" t="s">
        <v>3604</v>
      </c>
      <c r="K1095" s="193">
        <v>5761293</v>
      </c>
      <c r="L1095" s="188"/>
      <c r="M1095" s="193"/>
      <c r="N1095" s="193"/>
      <c r="O1095" s="186">
        <f t="shared" si="34"/>
        <v>5761293</v>
      </c>
      <c r="P1095" s="188"/>
      <c r="Q1095" s="193"/>
      <c r="R1095" s="193"/>
      <c r="S1095" s="186">
        <f t="shared" si="35"/>
        <v>5761293</v>
      </c>
      <c r="T1095" s="188"/>
      <c r="U1095" s="186">
        <v>0</v>
      </c>
      <c r="V1095" s="186">
        <v>0</v>
      </c>
      <c r="W1095" s="186">
        <v>0</v>
      </c>
      <c r="X1095" s="186">
        <v>5761293</v>
      </c>
      <c r="Y1095" s="188" t="s">
        <v>237</v>
      </c>
      <c r="Z1095" s="188" t="s">
        <v>275</v>
      </c>
      <c r="AA1095" s="188" t="s">
        <v>94</v>
      </c>
      <c r="AB1095" s="206">
        <v>44333</v>
      </c>
      <c r="AC1095" s="206">
        <v>44359</v>
      </c>
      <c r="AD1095" s="188" t="s">
        <v>3605</v>
      </c>
      <c r="AE1095" s="188"/>
      <c r="AF1095" s="188" t="s">
        <v>240</v>
      </c>
      <c r="AG1095" s="188">
        <v>3</v>
      </c>
    </row>
    <row r="1096" spans="1:33">
      <c r="A1096" s="188" t="s">
        <v>44</v>
      </c>
      <c r="B1096" s="188">
        <v>899999032</v>
      </c>
      <c r="C1096" s="188" t="s">
        <v>278</v>
      </c>
      <c r="D1096" s="188" t="s">
        <v>279</v>
      </c>
      <c r="E1096" s="206">
        <v>44444</v>
      </c>
      <c r="F1096" s="187" t="s">
        <v>3606</v>
      </c>
      <c r="G1096" s="187" t="s">
        <v>3606</v>
      </c>
      <c r="H1096" s="193">
        <v>11320066</v>
      </c>
      <c r="I1096" s="206">
        <v>44473</v>
      </c>
      <c r="J1096" s="188" t="s">
        <v>3607</v>
      </c>
      <c r="K1096" s="193">
        <v>813460</v>
      </c>
      <c r="L1096" s="188"/>
      <c r="M1096" s="193"/>
      <c r="N1096" s="193"/>
      <c r="O1096" s="186">
        <f t="shared" si="34"/>
        <v>813460</v>
      </c>
      <c r="P1096" s="188"/>
      <c r="Q1096" s="193"/>
      <c r="R1096" s="193"/>
      <c r="S1096" s="186">
        <f t="shared" si="35"/>
        <v>813460</v>
      </c>
      <c r="T1096" s="188"/>
      <c r="U1096" s="186">
        <v>0</v>
      </c>
      <c r="V1096" s="186">
        <v>0</v>
      </c>
      <c r="W1096" s="186">
        <v>0</v>
      </c>
      <c r="X1096" s="186">
        <v>813460</v>
      </c>
      <c r="Y1096" s="188" t="s">
        <v>237</v>
      </c>
      <c r="Z1096" s="188" t="s">
        <v>275</v>
      </c>
      <c r="AA1096" s="188" t="s">
        <v>94</v>
      </c>
      <c r="AB1096" s="206">
        <v>44334</v>
      </c>
      <c r="AC1096" s="206">
        <v>44348</v>
      </c>
      <c r="AD1096" s="188" t="s">
        <v>3608</v>
      </c>
      <c r="AE1096" s="188"/>
      <c r="AF1096" s="188" t="s">
        <v>240</v>
      </c>
      <c r="AG1096" s="188">
        <v>3</v>
      </c>
    </row>
    <row r="1097" spans="1:33">
      <c r="A1097" s="188" t="s">
        <v>44</v>
      </c>
      <c r="B1097" s="188">
        <v>899999032</v>
      </c>
      <c r="C1097" s="188" t="s">
        <v>278</v>
      </c>
      <c r="D1097" s="188" t="s">
        <v>279</v>
      </c>
      <c r="E1097" s="206">
        <v>44509</v>
      </c>
      <c r="F1097" s="187" t="s">
        <v>3609</v>
      </c>
      <c r="G1097" s="187" t="s">
        <v>3609</v>
      </c>
      <c r="H1097" s="193">
        <v>14487210</v>
      </c>
      <c r="I1097" s="206">
        <v>44529</v>
      </c>
      <c r="J1097" s="188" t="s">
        <v>3610</v>
      </c>
      <c r="K1097" s="193">
        <v>3738650</v>
      </c>
      <c r="L1097" s="188"/>
      <c r="M1097" s="193"/>
      <c r="N1097" s="193"/>
      <c r="O1097" s="186">
        <f t="shared" si="34"/>
        <v>3738650</v>
      </c>
      <c r="P1097" s="188"/>
      <c r="Q1097" s="193"/>
      <c r="R1097" s="193"/>
      <c r="S1097" s="186">
        <f t="shared" si="35"/>
        <v>3738650</v>
      </c>
      <c r="T1097" s="188"/>
      <c r="U1097" s="186">
        <v>0</v>
      </c>
      <c r="V1097" s="186">
        <v>0</v>
      </c>
      <c r="W1097" s="186">
        <v>0</v>
      </c>
      <c r="X1097" s="186">
        <v>3738650</v>
      </c>
      <c r="Y1097" s="188" t="s">
        <v>237</v>
      </c>
      <c r="Z1097" s="188" t="s">
        <v>292</v>
      </c>
      <c r="AA1097" s="188" t="s">
        <v>3611</v>
      </c>
      <c r="AB1097" s="206">
        <v>44463</v>
      </c>
      <c r="AC1097" s="206">
        <v>44473</v>
      </c>
      <c r="AD1097" s="188" t="s">
        <v>3612</v>
      </c>
      <c r="AE1097" s="188"/>
      <c r="AF1097" s="188" t="s">
        <v>267</v>
      </c>
      <c r="AG1097" s="188">
        <v>3</v>
      </c>
    </row>
    <row r="1098" spans="1:33">
      <c r="A1098" s="188" t="s">
        <v>44</v>
      </c>
      <c r="B1098" s="188">
        <v>899999032</v>
      </c>
      <c r="C1098" s="188" t="s">
        <v>278</v>
      </c>
      <c r="D1098" s="188" t="s">
        <v>279</v>
      </c>
      <c r="E1098" s="206">
        <v>44510</v>
      </c>
      <c r="F1098" s="187" t="s">
        <v>3613</v>
      </c>
      <c r="G1098" s="187" t="s">
        <v>3613</v>
      </c>
      <c r="H1098" s="193">
        <v>83107714</v>
      </c>
      <c r="I1098" s="206">
        <v>44530</v>
      </c>
      <c r="J1098" s="188" t="s">
        <v>3614</v>
      </c>
      <c r="K1098" s="193">
        <v>56740167</v>
      </c>
      <c r="L1098" s="188"/>
      <c r="M1098" s="193"/>
      <c r="N1098" s="193"/>
      <c r="O1098" s="186">
        <f t="shared" si="34"/>
        <v>56740167</v>
      </c>
      <c r="P1098" s="188"/>
      <c r="Q1098" s="193"/>
      <c r="R1098" s="193"/>
      <c r="S1098" s="186">
        <f t="shared" si="35"/>
        <v>56740167</v>
      </c>
      <c r="T1098" s="188"/>
      <c r="U1098" s="186">
        <v>0</v>
      </c>
      <c r="V1098" s="186">
        <v>0</v>
      </c>
      <c r="W1098" s="186">
        <v>0</v>
      </c>
      <c r="X1098" s="186">
        <v>56740167</v>
      </c>
      <c r="Y1098" s="188" t="s">
        <v>237</v>
      </c>
      <c r="Z1098" s="188" t="s">
        <v>275</v>
      </c>
      <c r="AA1098" s="188" t="s">
        <v>94</v>
      </c>
      <c r="AB1098" s="206">
        <v>44453</v>
      </c>
      <c r="AC1098" s="206">
        <v>44473</v>
      </c>
      <c r="AD1098" s="188" t="s">
        <v>3615</v>
      </c>
      <c r="AE1098" s="188"/>
      <c r="AF1098" s="188" t="s">
        <v>267</v>
      </c>
      <c r="AG1098" s="188">
        <v>3</v>
      </c>
    </row>
    <row r="1099" spans="1:33">
      <c r="A1099" s="188" t="s">
        <v>44</v>
      </c>
      <c r="B1099" s="188">
        <v>899999032</v>
      </c>
      <c r="C1099" s="188" t="s">
        <v>278</v>
      </c>
      <c r="D1099" s="188" t="s">
        <v>279</v>
      </c>
      <c r="E1099" s="206">
        <v>44533</v>
      </c>
      <c r="F1099" s="187" t="s">
        <v>3616</v>
      </c>
      <c r="G1099" s="187" t="s">
        <v>3616</v>
      </c>
      <c r="H1099" s="193">
        <v>23799393</v>
      </c>
      <c r="I1099" s="206">
        <v>44543</v>
      </c>
      <c r="J1099" s="188" t="s">
        <v>3617</v>
      </c>
      <c r="K1099" s="193">
        <v>18067373</v>
      </c>
      <c r="L1099" s="188"/>
      <c r="M1099" s="193"/>
      <c r="N1099" s="193"/>
      <c r="O1099" s="186">
        <f t="shared" si="34"/>
        <v>18067373</v>
      </c>
      <c r="P1099" s="188"/>
      <c r="Q1099" s="193"/>
      <c r="R1099" s="193"/>
      <c r="S1099" s="186">
        <f t="shared" si="35"/>
        <v>18067373</v>
      </c>
      <c r="T1099" s="188"/>
      <c r="U1099" s="186">
        <v>0</v>
      </c>
      <c r="V1099" s="186">
        <v>0</v>
      </c>
      <c r="W1099" s="186">
        <v>0</v>
      </c>
      <c r="X1099" s="186">
        <v>18067373</v>
      </c>
      <c r="Y1099" s="188" t="s">
        <v>237</v>
      </c>
      <c r="Z1099" s="188" t="s">
        <v>275</v>
      </c>
      <c r="AA1099" s="188" t="s">
        <v>94</v>
      </c>
      <c r="AB1099" s="206">
        <v>44417</v>
      </c>
      <c r="AC1099" s="206">
        <v>44419</v>
      </c>
      <c r="AD1099" s="188" t="s">
        <v>3618</v>
      </c>
      <c r="AE1099" s="188"/>
      <c r="AF1099" s="188" t="s">
        <v>267</v>
      </c>
      <c r="AG1099" s="188">
        <v>3</v>
      </c>
    </row>
    <row r="1100" spans="1:33">
      <c r="A1100" s="188" t="s">
        <v>44</v>
      </c>
      <c r="B1100" s="188">
        <v>899999032</v>
      </c>
      <c r="C1100" s="188" t="s">
        <v>278</v>
      </c>
      <c r="D1100" s="188" t="s">
        <v>279</v>
      </c>
      <c r="E1100" s="206">
        <v>44533</v>
      </c>
      <c r="F1100" s="187" t="s">
        <v>3619</v>
      </c>
      <c r="G1100" s="187" t="s">
        <v>3619</v>
      </c>
      <c r="H1100" s="193">
        <v>8042471</v>
      </c>
      <c r="I1100" s="206">
        <v>44551</v>
      </c>
      <c r="J1100" s="188" t="s">
        <v>3620</v>
      </c>
      <c r="K1100" s="193">
        <v>1655468</v>
      </c>
      <c r="L1100" s="188"/>
      <c r="M1100" s="193"/>
      <c r="N1100" s="193"/>
      <c r="O1100" s="186">
        <f t="shared" si="34"/>
        <v>1655468</v>
      </c>
      <c r="P1100" s="188"/>
      <c r="Q1100" s="193"/>
      <c r="R1100" s="193"/>
      <c r="S1100" s="186">
        <f t="shared" si="35"/>
        <v>1655468</v>
      </c>
      <c r="T1100" s="188"/>
      <c r="U1100" s="186">
        <v>0</v>
      </c>
      <c r="V1100" s="186">
        <v>0</v>
      </c>
      <c r="W1100" s="186">
        <v>0</v>
      </c>
      <c r="X1100" s="186">
        <v>1655468</v>
      </c>
      <c r="Y1100" s="188" t="s">
        <v>237</v>
      </c>
      <c r="Z1100" s="188" t="s">
        <v>275</v>
      </c>
      <c r="AA1100" s="188" t="s">
        <v>94</v>
      </c>
      <c r="AB1100" s="206">
        <v>44404</v>
      </c>
      <c r="AC1100" s="206">
        <v>44414</v>
      </c>
      <c r="AD1100" s="188" t="s">
        <v>3621</v>
      </c>
      <c r="AE1100" s="188"/>
      <c r="AF1100" s="188" t="s">
        <v>267</v>
      </c>
      <c r="AG1100" s="188">
        <v>3</v>
      </c>
    </row>
    <row r="1101" spans="1:33">
      <c r="A1101" s="188" t="s">
        <v>44</v>
      </c>
      <c r="B1101" s="188">
        <v>899999032</v>
      </c>
      <c r="C1101" s="188" t="s">
        <v>278</v>
      </c>
      <c r="D1101" s="188" t="s">
        <v>279</v>
      </c>
      <c r="E1101" s="206">
        <v>44570</v>
      </c>
      <c r="F1101" s="187" t="s">
        <v>3622</v>
      </c>
      <c r="G1101" s="187" t="s">
        <v>3622</v>
      </c>
      <c r="H1101" s="193">
        <v>11540690</v>
      </c>
      <c r="I1101" s="206">
        <v>44583</v>
      </c>
      <c r="J1101" s="188" t="s">
        <v>3623</v>
      </c>
      <c r="K1101" s="193">
        <v>1627472</v>
      </c>
      <c r="L1101" s="188"/>
      <c r="M1101" s="193"/>
      <c r="N1101" s="193"/>
      <c r="O1101" s="186">
        <f t="shared" si="34"/>
        <v>1627472</v>
      </c>
      <c r="P1101" s="188"/>
      <c r="Q1101" s="193"/>
      <c r="R1101" s="193"/>
      <c r="S1101" s="186">
        <f t="shared" si="35"/>
        <v>1627472</v>
      </c>
      <c r="T1101" s="188"/>
      <c r="U1101" s="186">
        <v>0</v>
      </c>
      <c r="V1101" s="186">
        <v>0</v>
      </c>
      <c r="W1101" s="186">
        <v>0</v>
      </c>
      <c r="X1101" s="186">
        <v>1627472</v>
      </c>
      <c r="Y1101" s="188" t="s">
        <v>237</v>
      </c>
      <c r="Z1101" s="188" t="s">
        <v>170</v>
      </c>
      <c r="AA1101" s="188" t="s">
        <v>311</v>
      </c>
      <c r="AB1101" s="206">
        <v>44546</v>
      </c>
      <c r="AC1101" s="206">
        <v>44549</v>
      </c>
      <c r="AD1101" s="188" t="s">
        <v>3624</v>
      </c>
      <c r="AE1101" s="188"/>
      <c r="AF1101" s="188" t="s">
        <v>240</v>
      </c>
      <c r="AG1101" s="188">
        <v>3</v>
      </c>
    </row>
    <row r="1102" spans="1:33">
      <c r="A1102" s="188" t="s">
        <v>44</v>
      </c>
      <c r="B1102" s="188">
        <v>899999032</v>
      </c>
      <c r="C1102" s="188" t="s">
        <v>278</v>
      </c>
      <c r="D1102" s="188" t="s">
        <v>279</v>
      </c>
      <c r="E1102" s="206">
        <v>44598</v>
      </c>
      <c r="F1102" s="187" t="s">
        <v>3625</v>
      </c>
      <c r="G1102" s="187" t="s">
        <v>3625</v>
      </c>
      <c r="H1102" s="193">
        <v>13142033</v>
      </c>
      <c r="I1102" s="206">
        <v>44603</v>
      </c>
      <c r="J1102" s="188" t="s">
        <v>3626</v>
      </c>
      <c r="K1102" s="193">
        <v>197979</v>
      </c>
      <c r="L1102" s="188"/>
      <c r="M1102" s="193"/>
      <c r="N1102" s="193"/>
      <c r="O1102" s="186">
        <f t="shared" si="34"/>
        <v>197979</v>
      </c>
      <c r="P1102" s="188"/>
      <c r="Q1102" s="193"/>
      <c r="R1102" s="193"/>
      <c r="S1102" s="186">
        <f t="shared" si="35"/>
        <v>197979</v>
      </c>
      <c r="T1102" s="188"/>
      <c r="U1102" s="186">
        <v>0</v>
      </c>
      <c r="V1102" s="186">
        <v>0</v>
      </c>
      <c r="W1102" s="186">
        <v>0</v>
      </c>
      <c r="X1102" s="186">
        <v>197979</v>
      </c>
      <c r="Y1102" s="188" t="s">
        <v>237</v>
      </c>
      <c r="Z1102" s="188" t="s">
        <v>3106</v>
      </c>
      <c r="AA1102" s="188" t="s">
        <v>3107</v>
      </c>
      <c r="AB1102" s="206">
        <v>44353</v>
      </c>
      <c r="AC1102" s="206">
        <v>44369</v>
      </c>
      <c r="AD1102" s="188" t="s">
        <v>3627</v>
      </c>
      <c r="AE1102" s="188"/>
      <c r="AF1102" s="188" t="s">
        <v>240</v>
      </c>
      <c r="AG1102" s="188">
        <v>3</v>
      </c>
    </row>
    <row r="1103" spans="1:33">
      <c r="A1103" s="188" t="s">
        <v>44</v>
      </c>
      <c r="B1103" s="188">
        <v>899999032</v>
      </c>
      <c r="C1103" s="188" t="s">
        <v>278</v>
      </c>
      <c r="D1103" s="188" t="s">
        <v>279</v>
      </c>
      <c r="E1103" s="206">
        <v>44598</v>
      </c>
      <c r="F1103" s="187" t="s">
        <v>3628</v>
      </c>
      <c r="G1103" s="187" t="s">
        <v>3628</v>
      </c>
      <c r="H1103" s="193">
        <v>12408041</v>
      </c>
      <c r="I1103" s="206">
        <v>44604</v>
      </c>
      <c r="J1103" s="188" t="s">
        <v>3629</v>
      </c>
      <c r="K1103" s="193">
        <v>48356</v>
      </c>
      <c r="L1103" s="188"/>
      <c r="M1103" s="193"/>
      <c r="N1103" s="193"/>
      <c r="O1103" s="186">
        <f t="shared" si="34"/>
        <v>48356</v>
      </c>
      <c r="P1103" s="188"/>
      <c r="Q1103" s="193"/>
      <c r="R1103" s="193"/>
      <c r="S1103" s="186">
        <f t="shared" si="35"/>
        <v>48356</v>
      </c>
      <c r="T1103" s="188"/>
      <c r="U1103" s="186">
        <v>0</v>
      </c>
      <c r="V1103" s="186">
        <v>0</v>
      </c>
      <c r="W1103" s="186">
        <v>0</v>
      </c>
      <c r="X1103" s="186">
        <v>48356</v>
      </c>
      <c r="Y1103" s="188" t="s">
        <v>237</v>
      </c>
      <c r="Z1103" s="188" t="s">
        <v>826</v>
      </c>
      <c r="AA1103" s="188" t="s">
        <v>3630</v>
      </c>
      <c r="AB1103" s="206">
        <v>44446</v>
      </c>
      <c r="AC1103" s="206">
        <v>44463</v>
      </c>
      <c r="AD1103" s="188" t="s">
        <v>3631</v>
      </c>
      <c r="AE1103" s="188"/>
      <c r="AF1103" s="188" t="s">
        <v>240</v>
      </c>
      <c r="AG1103" s="188">
        <v>3</v>
      </c>
    </row>
    <row r="1104" spans="1:33">
      <c r="A1104" s="188" t="s">
        <v>44</v>
      </c>
      <c r="B1104" s="188">
        <v>899999032</v>
      </c>
      <c r="C1104" s="188" t="s">
        <v>278</v>
      </c>
      <c r="D1104" s="188" t="s">
        <v>279</v>
      </c>
      <c r="E1104" s="206">
        <v>44621</v>
      </c>
      <c r="F1104" s="187" t="s">
        <v>3632</v>
      </c>
      <c r="G1104" s="187" t="s">
        <v>3632</v>
      </c>
      <c r="H1104" s="193">
        <v>7308336</v>
      </c>
      <c r="I1104" s="206">
        <v>44627</v>
      </c>
      <c r="J1104" s="188" t="s">
        <v>3633</v>
      </c>
      <c r="K1104" s="193">
        <v>1260477</v>
      </c>
      <c r="L1104" s="188"/>
      <c r="M1104" s="193"/>
      <c r="N1104" s="193"/>
      <c r="O1104" s="186">
        <f t="shared" si="34"/>
        <v>1260477</v>
      </c>
      <c r="P1104" s="188"/>
      <c r="Q1104" s="193"/>
      <c r="R1104" s="193"/>
      <c r="S1104" s="186">
        <f t="shared" si="35"/>
        <v>1260477</v>
      </c>
      <c r="T1104" s="188"/>
      <c r="U1104" s="186">
        <v>0</v>
      </c>
      <c r="V1104" s="186">
        <v>0</v>
      </c>
      <c r="W1104" s="186">
        <v>0</v>
      </c>
      <c r="X1104" s="186">
        <v>1260477</v>
      </c>
      <c r="Y1104" s="188" t="s">
        <v>237</v>
      </c>
      <c r="Z1104" s="188" t="s">
        <v>275</v>
      </c>
      <c r="AA1104" s="188" t="s">
        <v>94</v>
      </c>
      <c r="AB1104" s="206">
        <v>44552</v>
      </c>
      <c r="AC1104" s="206">
        <v>44560</v>
      </c>
      <c r="AD1104" s="188" t="s">
        <v>3634</v>
      </c>
      <c r="AE1104" s="188"/>
      <c r="AF1104" s="188" t="s">
        <v>240</v>
      </c>
      <c r="AG1104" s="188">
        <v>3</v>
      </c>
    </row>
    <row r="1105" spans="1:33">
      <c r="A1105" s="188" t="s">
        <v>44</v>
      </c>
      <c r="B1105" s="188">
        <v>899999032</v>
      </c>
      <c r="C1105" s="188" t="s">
        <v>278</v>
      </c>
      <c r="D1105" s="188" t="s">
        <v>279</v>
      </c>
      <c r="E1105" s="206">
        <v>44629</v>
      </c>
      <c r="F1105" s="187" t="s">
        <v>3635</v>
      </c>
      <c r="G1105" s="187" t="s">
        <v>3635</v>
      </c>
      <c r="H1105" s="193">
        <v>1244700</v>
      </c>
      <c r="I1105" s="206">
        <v>44645</v>
      </c>
      <c r="J1105" s="188" t="s">
        <v>3636</v>
      </c>
      <c r="K1105" s="193">
        <v>402300</v>
      </c>
      <c r="L1105" s="188"/>
      <c r="M1105" s="193"/>
      <c r="N1105" s="193"/>
      <c r="O1105" s="186">
        <f t="shared" si="34"/>
        <v>402300</v>
      </c>
      <c r="P1105" s="188"/>
      <c r="Q1105" s="193"/>
      <c r="R1105" s="193"/>
      <c r="S1105" s="186">
        <f t="shared" si="35"/>
        <v>402300</v>
      </c>
      <c r="T1105" s="188"/>
      <c r="U1105" s="186">
        <v>0</v>
      </c>
      <c r="V1105" s="186">
        <v>0</v>
      </c>
      <c r="W1105" s="186">
        <v>0</v>
      </c>
      <c r="X1105" s="186">
        <v>402300</v>
      </c>
      <c r="Y1105" s="188" t="s">
        <v>237</v>
      </c>
      <c r="Z1105" s="188" t="s">
        <v>275</v>
      </c>
      <c r="AA1105" s="188" t="s">
        <v>94</v>
      </c>
      <c r="AB1105" s="206">
        <v>44620</v>
      </c>
      <c r="AC1105" s="206">
        <v>44620</v>
      </c>
      <c r="AD1105" s="188" t="s">
        <v>3637</v>
      </c>
      <c r="AE1105" s="188"/>
      <c r="AF1105" s="188" t="s">
        <v>267</v>
      </c>
      <c r="AG1105" s="188">
        <v>3</v>
      </c>
    </row>
    <row r="1106" spans="1:33">
      <c r="A1106" s="188" t="s">
        <v>44</v>
      </c>
      <c r="B1106" s="188">
        <v>899999032</v>
      </c>
      <c r="C1106" s="188" t="s">
        <v>278</v>
      </c>
      <c r="D1106" s="188" t="s">
        <v>279</v>
      </c>
      <c r="E1106" s="206">
        <v>44629</v>
      </c>
      <c r="F1106" s="187" t="s">
        <v>3638</v>
      </c>
      <c r="G1106" s="187" t="s">
        <v>3638</v>
      </c>
      <c r="H1106" s="193">
        <v>25961661</v>
      </c>
      <c r="I1106" s="206">
        <v>44652</v>
      </c>
      <c r="J1106" s="188" t="s">
        <v>3639</v>
      </c>
      <c r="K1106" s="193">
        <v>14160906</v>
      </c>
      <c r="L1106" s="188"/>
      <c r="M1106" s="193"/>
      <c r="N1106" s="193"/>
      <c r="O1106" s="186">
        <f t="shared" si="34"/>
        <v>14160906</v>
      </c>
      <c r="P1106" s="188"/>
      <c r="Q1106" s="193"/>
      <c r="R1106" s="193"/>
      <c r="S1106" s="186">
        <f t="shared" si="35"/>
        <v>14160906</v>
      </c>
      <c r="T1106" s="188"/>
      <c r="U1106" s="186">
        <v>0</v>
      </c>
      <c r="V1106" s="186">
        <v>0</v>
      </c>
      <c r="W1106" s="186">
        <v>0</v>
      </c>
      <c r="X1106" s="186">
        <v>14160906</v>
      </c>
      <c r="Y1106" s="188" t="s">
        <v>237</v>
      </c>
      <c r="Z1106" s="188" t="s">
        <v>275</v>
      </c>
      <c r="AA1106" s="188" t="s">
        <v>94</v>
      </c>
      <c r="AB1106" s="206">
        <v>44237</v>
      </c>
      <c r="AC1106" s="206">
        <v>44242</v>
      </c>
      <c r="AD1106" s="188" t="s">
        <v>3640</v>
      </c>
      <c r="AE1106" s="188"/>
      <c r="AF1106" s="188" t="s">
        <v>240</v>
      </c>
      <c r="AG1106" s="188">
        <v>3</v>
      </c>
    </row>
    <row r="1107" spans="1:33">
      <c r="A1107" s="188" t="s">
        <v>44</v>
      </c>
      <c r="B1107" s="188">
        <v>899999032</v>
      </c>
      <c r="C1107" s="188" t="s">
        <v>278</v>
      </c>
      <c r="D1107" s="188" t="s">
        <v>279</v>
      </c>
      <c r="E1107" s="206">
        <v>44688</v>
      </c>
      <c r="F1107" s="187" t="s">
        <v>3641</v>
      </c>
      <c r="G1107" s="187" t="s">
        <v>3641</v>
      </c>
      <c r="H1107" s="193">
        <v>26774110</v>
      </c>
      <c r="I1107" s="206">
        <v>44705</v>
      </c>
      <c r="J1107" s="188" t="s">
        <v>3642</v>
      </c>
      <c r="K1107" s="193">
        <v>7135206</v>
      </c>
      <c r="L1107" s="188"/>
      <c r="M1107" s="193"/>
      <c r="N1107" s="193"/>
      <c r="O1107" s="186">
        <f t="shared" si="34"/>
        <v>7135206</v>
      </c>
      <c r="P1107" s="188"/>
      <c r="Q1107" s="193"/>
      <c r="R1107" s="193"/>
      <c r="S1107" s="186">
        <f t="shared" si="35"/>
        <v>7135206</v>
      </c>
      <c r="T1107" s="188"/>
      <c r="U1107" s="186">
        <v>0</v>
      </c>
      <c r="V1107" s="186">
        <v>0</v>
      </c>
      <c r="W1107" s="186">
        <v>0</v>
      </c>
      <c r="X1107" s="186">
        <v>7135206</v>
      </c>
      <c r="Y1107" s="188" t="s">
        <v>237</v>
      </c>
      <c r="Z1107" s="188" t="s">
        <v>275</v>
      </c>
      <c r="AA1107" s="188" t="s">
        <v>94</v>
      </c>
      <c r="AB1107" s="206">
        <v>44342</v>
      </c>
      <c r="AC1107" s="206">
        <v>44361</v>
      </c>
      <c r="AD1107" s="188" t="s">
        <v>3643</v>
      </c>
      <c r="AE1107" s="188"/>
      <c r="AF1107" s="188" t="s">
        <v>240</v>
      </c>
      <c r="AG1107" s="188">
        <v>3</v>
      </c>
    </row>
    <row r="1108" spans="1:33">
      <c r="A1108" s="188" t="s">
        <v>44</v>
      </c>
      <c r="B1108" s="188">
        <v>899999032</v>
      </c>
      <c r="C1108" s="188" t="s">
        <v>278</v>
      </c>
      <c r="D1108" s="188" t="s">
        <v>279</v>
      </c>
      <c r="E1108" s="206">
        <v>44688</v>
      </c>
      <c r="F1108" s="187" t="s">
        <v>3644</v>
      </c>
      <c r="G1108" s="187" t="s">
        <v>3644</v>
      </c>
      <c r="H1108" s="193">
        <v>10129009</v>
      </c>
      <c r="I1108" s="206">
        <v>44708</v>
      </c>
      <c r="J1108" s="188" t="s">
        <v>3645</v>
      </c>
      <c r="K1108" s="193">
        <v>151200</v>
      </c>
      <c r="L1108" s="188"/>
      <c r="M1108" s="193"/>
      <c r="N1108" s="193"/>
      <c r="O1108" s="186">
        <f t="shared" si="34"/>
        <v>151200</v>
      </c>
      <c r="P1108" s="188"/>
      <c r="Q1108" s="193"/>
      <c r="R1108" s="193"/>
      <c r="S1108" s="186">
        <f t="shared" si="35"/>
        <v>151200</v>
      </c>
      <c r="T1108" s="188"/>
      <c r="U1108" s="186">
        <v>0</v>
      </c>
      <c r="V1108" s="186">
        <v>0</v>
      </c>
      <c r="W1108" s="186">
        <v>0</v>
      </c>
      <c r="X1108" s="186">
        <v>151200</v>
      </c>
      <c r="Y1108" s="188" t="s">
        <v>237</v>
      </c>
      <c r="Z1108" s="188" t="s">
        <v>275</v>
      </c>
      <c r="AA1108" s="188" t="s">
        <v>94</v>
      </c>
      <c r="AB1108" s="206">
        <v>44370</v>
      </c>
      <c r="AC1108" s="206">
        <v>44374</v>
      </c>
      <c r="AD1108" s="188" t="s">
        <v>3646</v>
      </c>
      <c r="AE1108" s="188"/>
      <c r="AF1108" s="188" t="s">
        <v>240</v>
      </c>
      <c r="AG1108" s="188">
        <v>3</v>
      </c>
    </row>
    <row r="1109" spans="1:33">
      <c r="A1109" s="188" t="s">
        <v>44</v>
      </c>
      <c r="B1109" s="188">
        <v>899999032</v>
      </c>
      <c r="C1109" s="188" t="s">
        <v>278</v>
      </c>
      <c r="D1109" s="188" t="s">
        <v>279</v>
      </c>
      <c r="E1109" s="206">
        <v>44688</v>
      </c>
      <c r="F1109" s="187" t="s">
        <v>3647</v>
      </c>
      <c r="G1109" s="187" t="s">
        <v>3647</v>
      </c>
      <c r="H1109" s="193">
        <v>15480673</v>
      </c>
      <c r="I1109" s="206">
        <v>44711</v>
      </c>
      <c r="J1109" s="188" t="s">
        <v>3648</v>
      </c>
      <c r="K1109" s="193">
        <v>4096300</v>
      </c>
      <c r="L1109" s="188"/>
      <c r="M1109" s="193"/>
      <c r="N1109" s="193"/>
      <c r="O1109" s="186">
        <f t="shared" si="34"/>
        <v>4096300</v>
      </c>
      <c r="P1109" s="188"/>
      <c r="Q1109" s="193"/>
      <c r="R1109" s="193"/>
      <c r="S1109" s="186">
        <f t="shared" si="35"/>
        <v>4096300</v>
      </c>
      <c r="T1109" s="188"/>
      <c r="U1109" s="186">
        <v>0</v>
      </c>
      <c r="V1109" s="186">
        <v>0</v>
      </c>
      <c r="W1109" s="186">
        <v>0</v>
      </c>
      <c r="X1109" s="186">
        <v>4096300</v>
      </c>
      <c r="Y1109" s="188" t="s">
        <v>237</v>
      </c>
      <c r="Z1109" s="188" t="s">
        <v>170</v>
      </c>
      <c r="AA1109" s="188" t="s">
        <v>235</v>
      </c>
      <c r="AB1109" s="206">
        <v>44523</v>
      </c>
      <c r="AC1109" s="206">
        <v>44536</v>
      </c>
      <c r="AD1109" s="188" t="s">
        <v>3649</v>
      </c>
      <c r="AE1109" s="188"/>
      <c r="AF1109" s="188" t="s">
        <v>240</v>
      </c>
      <c r="AG1109" s="188">
        <v>3</v>
      </c>
    </row>
    <row r="1110" spans="1:33">
      <c r="A1110" s="188" t="s">
        <v>44</v>
      </c>
      <c r="B1110" s="188">
        <v>899999032</v>
      </c>
      <c r="C1110" s="188" t="s">
        <v>278</v>
      </c>
      <c r="D1110" s="188" t="s">
        <v>279</v>
      </c>
      <c r="E1110" s="206">
        <v>44691</v>
      </c>
      <c r="F1110" s="187" t="s">
        <v>3650</v>
      </c>
      <c r="G1110" s="187" t="s">
        <v>3650</v>
      </c>
      <c r="H1110" s="193">
        <v>16034161</v>
      </c>
      <c r="I1110" s="206">
        <v>44714</v>
      </c>
      <c r="J1110" s="188" t="s">
        <v>3651</v>
      </c>
      <c r="K1110" s="193">
        <v>861242</v>
      </c>
      <c r="L1110" s="188"/>
      <c r="M1110" s="193"/>
      <c r="N1110" s="193"/>
      <c r="O1110" s="186">
        <f t="shared" si="34"/>
        <v>861242</v>
      </c>
      <c r="P1110" s="188"/>
      <c r="Q1110" s="193"/>
      <c r="R1110" s="193"/>
      <c r="S1110" s="186">
        <f t="shared" si="35"/>
        <v>861242</v>
      </c>
      <c r="T1110" s="188"/>
      <c r="U1110" s="186">
        <v>0</v>
      </c>
      <c r="V1110" s="186">
        <v>0</v>
      </c>
      <c r="W1110" s="186">
        <v>0</v>
      </c>
      <c r="X1110" s="186">
        <v>861242</v>
      </c>
      <c r="Y1110" s="188" t="s">
        <v>237</v>
      </c>
      <c r="Z1110" s="188" t="s">
        <v>275</v>
      </c>
      <c r="AA1110" s="188" t="s">
        <v>94</v>
      </c>
      <c r="AB1110" s="206">
        <v>44615</v>
      </c>
      <c r="AC1110" s="206">
        <v>44636</v>
      </c>
      <c r="AD1110" s="188" t="s">
        <v>3652</v>
      </c>
      <c r="AE1110" s="188"/>
      <c r="AF1110" s="188" t="s">
        <v>267</v>
      </c>
      <c r="AG1110" s="188">
        <v>3</v>
      </c>
    </row>
    <row r="1111" spans="1:33">
      <c r="A1111" s="188" t="s">
        <v>44</v>
      </c>
      <c r="B1111" s="188">
        <v>899999032</v>
      </c>
      <c r="C1111" s="188" t="s">
        <v>278</v>
      </c>
      <c r="D1111" s="188" t="s">
        <v>279</v>
      </c>
      <c r="E1111" s="206">
        <v>44695</v>
      </c>
      <c r="F1111" s="187" t="s">
        <v>3653</v>
      </c>
      <c r="G1111" s="187" t="s">
        <v>3653</v>
      </c>
      <c r="H1111" s="193">
        <v>5973886</v>
      </c>
      <c r="I1111" s="206">
        <v>44719</v>
      </c>
      <c r="J1111" s="188" t="s">
        <v>3654</v>
      </c>
      <c r="K1111" s="193">
        <v>5774501</v>
      </c>
      <c r="L1111" s="188"/>
      <c r="M1111" s="193"/>
      <c r="N1111" s="193"/>
      <c r="O1111" s="186">
        <f t="shared" si="34"/>
        <v>5774501</v>
      </c>
      <c r="P1111" s="188"/>
      <c r="Q1111" s="193"/>
      <c r="R1111" s="193"/>
      <c r="S1111" s="186">
        <f t="shared" si="35"/>
        <v>5774501</v>
      </c>
      <c r="T1111" s="188"/>
      <c r="U1111" s="186">
        <v>0</v>
      </c>
      <c r="V1111" s="186">
        <v>0</v>
      </c>
      <c r="W1111" s="186">
        <v>0</v>
      </c>
      <c r="X1111" s="186">
        <v>5774501</v>
      </c>
      <c r="Y1111" s="188" t="s">
        <v>237</v>
      </c>
      <c r="Z1111" s="188" t="s">
        <v>275</v>
      </c>
      <c r="AA1111" s="188" t="s">
        <v>94</v>
      </c>
      <c r="AB1111" s="206">
        <v>44651</v>
      </c>
      <c r="AC1111" s="206">
        <v>44651</v>
      </c>
      <c r="AD1111" s="188" t="s">
        <v>3655</v>
      </c>
      <c r="AE1111" s="188"/>
      <c r="AF1111" s="188" t="s">
        <v>240</v>
      </c>
      <c r="AG1111" s="188">
        <v>3</v>
      </c>
    </row>
    <row r="1112" spans="1:33">
      <c r="A1112" s="188" t="s">
        <v>44</v>
      </c>
      <c r="B1112" s="188">
        <v>899999032</v>
      </c>
      <c r="C1112" s="188" t="s">
        <v>278</v>
      </c>
      <c r="D1112" s="188" t="s">
        <v>279</v>
      </c>
      <c r="E1112" s="206">
        <v>44722</v>
      </c>
      <c r="F1112" s="187" t="s">
        <v>3656</v>
      </c>
      <c r="G1112" s="187" t="s">
        <v>3656</v>
      </c>
      <c r="H1112" s="193">
        <v>39039372</v>
      </c>
      <c r="I1112" s="206">
        <v>44736</v>
      </c>
      <c r="J1112" s="188" t="s">
        <v>3657</v>
      </c>
      <c r="K1112" s="193">
        <v>5893128</v>
      </c>
      <c r="L1112" s="188"/>
      <c r="M1112" s="193"/>
      <c r="N1112" s="193"/>
      <c r="O1112" s="186">
        <f t="shared" si="34"/>
        <v>5893128</v>
      </c>
      <c r="P1112" s="188"/>
      <c r="Q1112" s="193"/>
      <c r="R1112" s="193"/>
      <c r="S1112" s="186">
        <f t="shared" si="35"/>
        <v>5893128</v>
      </c>
      <c r="T1112" s="188"/>
      <c r="U1112" s="186">
        <v>0</v>
      </c>
      <c r="V1112" s="186">
        <v>0</v>
      </c>
      <c r="W1112" s="186">
        <v>0</v>
      </c>
      <c r="X1112" s="186">
        <v>5893128</v>
      </c>
      <c r="Y1112" s="188" t="s">
        <v>237</v>
      </c>
      <c r="Z1112" s="188" t="s">
        <v>709</v>
      </c>
      <c r="AA1112" s="188" t="s">
        <v>3658</v>
      </c>
      <c r="AB1112" s="206">
        <v>44669</v>
      </c>
      <c r="AC1112" s="206">
        <v>44691</v>
      </c>
      <c r="AD1112" s="188" t="s">
        <v>3659</v>
      </c>
      <c r="AE1112" s="188"/>
      <c r="AF1112" s="188" t="s">
        <v>267</v>
      </c>
      <c r="AG1112" s="188">
        <v>3</v>
      </c>
    </row>
    <row r="1113" spans="1:33">
      <c r="A1113" s="188" t="s">
        <v>44</v>
      </c>
      <c r="B1113" s="188">
        <v>899999032</v>
      </c>
      <c r="C1113" s="188" t="s">
        <v>278</v>
      </c>
      <c r="D1113" s="188" t="s">
        <v>279</v>
      </c>
      <c r="E1113" s="206">
        <v>44720</v>
      </c>
      <c r="F1113" s="187" t="s">
        <v>3660</v>
      </c>
      <c r="G1113" s="187" t="s">
        <v>3660</v>
      </c>
      <c r="H1113" s="193">
        <v>7918229</v>
      </c>
      <c r="I1113" s="206">
        <v>44742</v>
      </c>
      <c r="J1113" s="188" t="s">
        <v>3661</v>
      </c>
      <c r="K1113" s="193">
        <v>362780</v>
      </c>
      <c r="L1113" s="188"/>
      <c r="M1113" s="193"/>
      <c r="N1113" s="193"/>
      <c r="O1113" s="186">
        <f t="shared" si="34"/>
        <v>362780</v>
      </c>
      <c r="P1113" s="188"/>
      <c r="Q1113" s="193"/>
      <c r="R1113" s="193"/>
      <c r="S1113" s="186">
        <f t="shared" si="35"/>
        <v>362780</v>
      </c>
      <c r="T1113" s="188"/>
      <c r="U1113" s="186">
        <v>0</v>
      </c>
      <c r="V1113" s="186">
        <v>0</v>
      </c>
      <c r="W1113" s="186">
        <v>0</v>
      </c>
      <c r="X1113" s="186">
        <v>362780</v>
      </c>
      <c r="Y1113" s="188" t="s">
        <v>237</v>
      </c>
      <c r="Z1113" s="188" t="s">
        <v>275</v>
      </c>
      <c r="AA1113" s="188" t="s">
        <v>94</v>
      </c>
      <c r="AB1113" s="206">
        <v>44623</v>
      </c>
      <c r="AC1113" s="206">
        <v>44630</v>
      </c>
      <c r="AD1113" s="188" t="s">
        <v>3662</v>
      </c>
      <c r="AE1113" s="188"/>
      <c r="AF1113" s="188" t="s">
        <v>240</v>
      </c>
      <c r="AG1113" s="188">
        <v>3</v>
      </c>
    </row>
    <row r="1114" spans="1:33">
      <c r="A1114" s="188" t="s">
        <v>44</v>
      </c>
      <c r="B1114" s="188">
        <v>899999032</v>
      </c>
      <c r="C1114" s="188" t="s">
        <v>278</v>
      </c>
      <c r="D1114" s="188" t="s">
        <v>279</v>
      </c>
      <c r="E1114" s="206">
        <v>44720</v>
      </c>
      <c r="F1114" s="187" t="s">
        <v>3663</v>
      </c>
      <c r="G1114" s="187" t="s">
        <v>3663</v>
      </c>
      <c r="H1114" s="193">
        <v>8184478</v>
      </c>
      <c r="I1114" s="206">
        <v>44743</v>
      </c>
      <c r="J1114" s="188" t="s">
        <v>3664</v>
      </c>
      <c r="K1114" s="193">
        <v>915029</v>
      </c>
      <c r="L1114" s="188"/>
      <c r="M1114" s="193"/>
      <c r="N1114" s="193"/>
      <c r="O1114" s="186">
        <f t="shared" si="34"/>
        <v>915029</v>
      </c>
      <c r="P1114" s="188"/>
      <c r="Q1114" s="193"/>
      <c r="R1114" s="193"/>
      <c r="S1114" s="186">
        <f t="shared" si="35"/>
        <v>915029</v>
      </c>
      <c r="T1114" s="188"/>
      <c r="U1114" s="186">
        <v>0</v>
      </c>
      <c r="V1114" s="186">
        <v>0</v>
      </c>
      <c r="W1114" s="186">
        <v>0</v>
      </c>
      <c r="X1114" s="186">
        <v>915029</v>
      </c>
      <c r="Y1114" s="188" t="s">
        <v>237</v>
      </c>
      <c r="Z1114" s="188" t="s">
        <v>275</v>
      </c>
      <c r="AA1114" s="188" t="s">
        <v>94</v>
      </c>
      <c r="AB1114" s="206">
        <v>44664</v>
      </c>
      <c r="AC1114" s="206">
        <v>44672</v>
      </c>
      <c r="AD1114" s="188" t="s">
        <v>3665</v>
      </c>
      <c r="AE1114" s="188"/>
      <c r="AF1114" s="188" t="s">
        <v>240</v>
      </c>
      <c r="AG1114" s="188">
        <v>3</v>
      </c>
    </row>
    <row r="1115" spans="1:33">
      <c r="A1115" s="188" t="s">
        <v>44</v>
      </c>
      <c r="B1115" s="188">
        <v>899999032</v>
      </c>
      <c r="C1115" s="188" t="s">
        <v>278</v>
      </c>
      <c r="D1115" s="188" t="s">
        <v>279</v>
      </c>
      <c r="E1115" s="206">
        <v>44056</v>
      </c>
      <c r="F1115" s="187" t="s">
        <v>3666</v>
      </c>
      <c r="G1115" s="187" t="s">
        <v>3666</v>
      </c>
      <c r="H1115" s="193">
        <v>15217453</v>
      </c>
      <c r="I1115" s="206">
        <v>44070</v>
      </c>
      <c r="J1115" s="188" t="s">
        <v>3667</v>
      </c>
      <c r="K1115" s="193">
        <v>895382</v>
      </c>
      <c r="L1115" s="188"/>
      <c r="M1115" s="193"/>
      <c r="N1115" s="193"/>
      <c r="O1115" s="186">
        <f t="shared" si="34"/>
        <v>895382</v>
      </c>
      <c r="P1115" s="188"/>
      <c r="Q1115" s="193"/>
      <c r="R1115" s="193"/>
      <c r="S1115" s="186">
        <f t="shared" si="35"/>
        <v>895382</v>
      </c>
      <c r="T1115" s="206">
        <v>44134</v>
      </c>
      <c r="U1115" s="186">
        <v>895382</v>
      </c>
      <c r="V1115" s="186">
        <v>0</v>
      </c>
      <c r="W1115" s="186">
        <v>0</v>
      </c>
      <c r="X1115" s="186">
        <v>0</v>
      </c>
      <c r="Y1115" s="188" t="s">
        <v>237</v>
      </c>
      <c r="Z1115" s="188" t="s">
        <v>275</v>
      </c>
      <c r="AA1115" s="188" t="s">
        <v>94</v>
      </c>
      <c r="AB1115" s="206">
        <v>44000</v>
      </c>
      <c r="AC1115" s="206">
        <v>44024</v>
      </c>
      <c r="AD1115" s="188" t="s">
        <v>3668</v>
      </c>
      <c r="AE1115" s="188" t="s">
        <v>3669</v>
      </c>
      <c r="AF1115" s="188" t="s">
        <v>240</v>
      </c>
      <c r="AG1115" s="188">
        <v>3</v>
      </c>
    </row>
    <row r="1116" spans="1:33">
      <c r="A1116" s="188" t="s">
        <v>44</v>
      </c>
      <c r="B1116" s="188">
        <v>899999032</v>
      </c>
      <c r="C1116" s="188" t="s">
        <v>278</v>
      </c>
      <c r="D1116" s="188" t="s">
        <v>279</v>
      </c>
      <c r="E1116" s="206">
        <v>43896</v>
      </c>
      <c r="F1116" s="187" t="s">
        <v>3670</v>
      </c>
      <c r="G1116" s="187" t="s">
        <v>3670</v>
      </c>
      <c r="H1116" s="193">
        <v>342093</v>
      </c>
      <c r="I1116" s="206">
        <v>43916</v>
      </c>
      <c r="J1116" s="188" t="s">
        <v>3671</v>
      </c>
      <c r="K1116" s="193">
        <v>5442</v>
      </c>
      <c r="L1116" s="188"/>
      <c r="M1116" s="193"/>
      <c r="N1116" s="193"/>
      <c r="O1116" s="186">
        <f t="shared" si="34"/>
        <v>5442</v>
      </c>
      <c r="P1116" s="188"/>
      <c r="Q1116" s="193"/>
      <c r="R1116" s="193"/>
      <c r="S1116" s="186">
        <f t="shared" si="35"/>
        <v>5442</v>
      </c>
      <c r="T1116" s="206">
        <v>44061</v>
      </c>
      <c r="U1116" s="186">
        <v>0</v>
      </c>
      <c r="V1116" s="186">
        <v>5442</v>
      </c>
      <c r="W1116" s="186">
        <v>0</v>
      </c>
      <c r="X1116" s="186">
        <v>0</v>
      </c>
      <c r="Y1116" s="188" t="s">
        <v>237</v>
      </c>
      <c r="Z1116" s="188" t="s">
        <v>275</v>
      </c>
      <c r="AA1116" s="188" t="s">
        <v>94</v>
      </c>
      <c r="AB1116" s="206">
        <v>43882</v>
      </c>
      <c r="AC1116" s="206">
        <v>43882</v>
      </c>
      <c r="AD1116" s="188" t="s">
        <v>3672</v>
      </c>
      <c r="AE1116" s="188" t="s">
        <v>3673</v>
      </c>
      <c r="AF1116" s="188" t="s">
        <v>267</v>
      </c>
      <c r="AG1116" s="188">
        <v>3</v>
      </c>
    </row>
    <row r="1117" spans="1:33">
      <c r="A1117" s="188" t="s">
        <v>44</v>
      </c>
      <c r="B1117" s="188">
        <v>899999032</v>
      </c>
      <c r="C1117" s="188" t="s">
        <v>278</v>
      </c>
      <c r="D1117" s="188" t="s">
        <v>279</v>
      </c>
      <c r="E1117" s="206">
        <v>43896</v>
      </c>
      <c r="F1117" s="187" t="s">
        <v>3674</v>
      </c>
      <c r="G1117" s="187" t="s">
        <v>3674</v>
      </c>
      <c r="H1117" s="193">
        <v>738314</v>
      </c>
      <c r="I1117" s="206">
        <v>43916</v>
      </c>
      <c r="J1117" s="188" t="s">
        <v>3675</v>
      </c>
      <c r="K1117" s="193">
        <v>1117</v>
      </c>
      <c r="L1117" s="188"/>
      <c r="M1117" s="193"/>
      <c r="N1117" s="193"/>
      <c r="O1117" s="186">
        <f t="shared" si="34"/>
        <v>1117</v>
      </c>
      <c r="P1117" s="188"/>
      <c r="Q1117" s="193"/>
      <c r="R1117" s="193"/>
      <c r="S1117" s="186">
        <f t="shared" si="35"/>
        <v>1117</v>
      </c>
      <c r="T1117" s="206">
        <v>44061</v>
      </c>
      <c r="U1117" s="186">
        <v>0</v>
      </c>
      <c r="V1117" s="186">
        <v>1117</v>
      </c>
      <c r="W1117" s="186">
        <v>0</v>
      </c>
      <c r="X1117" s="186">
        <v>0</v>
      </c>
      <c r="Y1117" s="188" t="s">
        <v>237</v>
      </c>
      <c r="Z1117" s="188" t="s">
        <v>275</v>
      </c>
      <c r="AA1117" s="188" t="s">
        <v>94</v>
      </c>
      <c r="AB1117" s="206">
        <v>43887</v>
      </c>
      <c r="AC1117" s="206">
        <v>43887</v>
      </c>
      <c r="AD1117" s="188" t="s">
        <v>3676</v>
      </c>
      <c r="AE1117" s="188" t="s">
        <v>3677</v>
      </c>
      <c r="AF1117" s="188" t="s">
        <v>267</v>
      </c>
      <c r="AG1117" s="188">
        <v>3</v>
      </c>
    </row>
    <row r="1118" spans="1:33">
      <c r="A1118" s="188" t="s">
        <v>44</v>
      </c>
      <c r="B1118" s="188">
        <v>899999032</v>
      </c>
      <c r="C1118" s="188" t="s">
        <v>278</v>
      </c>
      <c r="D1118" s="188" t="s">
        <v>279</v>
      </c>
      <c r="E1118" s="206">
        <v>43896</v>
      </c>
      <c r="F1118" s="187" t="s">
        <v>3678</v>
      </c>
      <c r="G1118" s="187" t="s">
        <v>3678</v>
      </c>
      <c r="H1118" s="193">
        <v>1729600</v>
      </c>
      <c r="I1118" s="206">
        <v>43925</v>
      </c>
      <c r="J1118" s="188" t="s">
        <v>3679</v>
      </c>
      <c r="K1118" s="193">
        <v>399200</v>
      </c>
      <c r="L1118" s="188"/>
      <c r="M1118" s="193"/>
      <c r="N1118" s="193"/>
      <c r="O1118" s="186">
        <f t="shared" si="34"/>
        <v>399200</v>
      </c>
      <c r="P1118" s="188"/>
      <c r="Q1118" s="193"/>
      <c r="R1118" s="193"/>
      <c r="S1118" s="186">
        <f t="shared" si="35"/>
        <v>399200</v>
      </c>
      <c r="T1118" s="206">
        <v>44061</v>
      </c>
      <c r="U1118" s="186">
        <v>0</v>
      </c>
      <c r="V1118" s="186">
        <v>0</v>
      </c>
      <c r="W1118" s="186">
        <v>399200</v>
      </c>
      <c r="X1118" s="186">
        <v>0</v>
      </c>
      <c r="Y1118" s="188" t="s">
        <v>237</v>
      </c>
      <c r="Z1118" s="188" t="s">
        <v>275</v>
      </c>
      <c r="AA1118" s="188" t="s">
        <v>94</v>
      </c>
      <c r="AB1118" s="206">
        <v>43875</v>
      </c>
      <c r="AC1118" s="206">
        <v>43875</v>
      </c>
      <c r="AD1118" s="188" t="s">
        <v>3680</v>
      </c>
      <c r="AE1118" s="188" t="s">
        <v>915</v>
      </c>
      <c r="AF1118" s="188" t="s">
        <v>267</v>
      </c>
      <c r="AG1118" s="188">
        <v>3</v>
      </c>
    </row>
    <row r="1119" spans="1:33">
      <c r="A1119" s="188" t="s">
        <v>44</v>
      </c>
      <c r="B1119" s="188">
        <v>899999032</v>
      </c>
      <c r="C1119" s="188" t="s">
        <v>278</v>
      </c>
      <c r="D1119" s="188" t="s">
        <v>279</v>
      </c>
      <c r="E1119" s="206">
        <v>44202</v>
      </c>
      <c r="F1119" s="187" t="s">
        <v>3681</v>
      </c>
      <c r="G1119" s="187" t="s">
        <v>3681</v>
      </c>
      <c r="H1119" s="193">
        <v>11716915</v>
      </c>
      <c r="I1119" s="206">
        <v>44228</v>
      </c>
      <c r="J1119" s="188" t="s">
        <v>3682</v>
      </c>
      <c r="K1119" s="193">
        <v>890400</v>
      </c>
      <c r="L1119" s="188"/>
      <c r="M1119" s="193"/>
      <c r="N1119" s="193"/>
      <c r="O1119" s="186">
        <f t="shared" si="34"/>
        <v>890400</v>
      </c>
      <c r="P1119" s="188"/>
      <c r="Q1119" s="193"/>
      <c r="R1119" s="193"/>
      <c r="S1119" s="186">
        <f t="shared" si="35"/>
        <v>890400</v>
      </c>
      <c r="T1119" s="206">
        <v>44321</v>
      </c>
      <c r="U1119" s="186">
        <v>667800</v>
      </c>
      <c r="V1119" s="186">
        <v>222600</v>
      </c>
      <c r="W1119" s="186">
        <v>0</v>
      </c>
      <c r="X1119" s="186">
        <v>0</v>
      </c>
      <c r="Y1119" s="188" t="s">
        <v>237</v>
      </c>
      <c r="Z1119" s="188" t="s">
        <v>275</v>
      </c>
      <c r="AA1119" s="188" t="s">
        <v>94</v>
      </c>
      <c r="AB1119" s="206">
        <v>44146</v>
      </c>
      <c r="AC1119" s="206">
        <v>44155</v>
      </c>
      <c r="AD1119" s="188" t="s">
        <v>3683</v>
      </c>
      <c r="AE1119" s="188" t="s">
        <v>3684</v>
      </c>
      <c r="AF1119" s="188" t="s">
        <v>240</v>
      </c>
      <c r="AG1119" s="188">
        <v>3</v>
      </c>
    </row>
    <row r="1120" spans="1:33">
      <c r="A1120" s="188" t="s">
        <v>28</v>
      </c>
      <c r="B1120" s="188">
        <v>800006850</v>
      </c>
      <c r="C1120" s="188" t="s">
        <v>170</v>
      </c>
      <c r="D1120" s="188" t="s">
        <v>235</v>
      </c>
      <c r="E1120" s="206">
        <v>44144</v>
      </c>
      <c r="F1120" s="187" t="s">
        <v>3685</v>
      </c>
      <c r="G1120" s="187" t="s">
        <v>3685</v>
      </c>
      <c r="H1120" s="193">
        <v>1790382</v>
      </c>
      <c r="I1120" s="206">
        <v>44159</v>
      </c>
      <c r="J1120" s="188" t="s">
        <v>3686</v>
      </c>
      <c r="K1120" s="193">
        <v>98849</v>
      </c>
      <c r="L1120" s="206">
        <v>44180</v>
      </c>
      <c r="M1120" s="193">
        <v>0</v>
      </c>
      <c r="N1120" s="193">
        <v>0</v>
      </c>
      <c r="O1120" s="186">
        <f t="shared" si="34"/>
        <v>98849</v>
      </c>
      <c r="P1120" s="206">
        <v>44195</v>
      </c>
      <c r="Q1120" s="193">
        <v>0</v>
      </c>
      <c r="R1120" s="193">
        <v>0</v>
      </c>
      <c r="S1120" s="186">
        <f t="shared" si="35"/>
        <v>98849</v>
      </c>
      <c r="T1120" s="206">
        <v>44356</v>
      </c>
      <c r="U1120" s="186">
        <v>98849</v>
      </c>
      <c r="V1120" s="186">
        <v>0</v>
      </c>
      <c r="W1120" s="186">
        <v>0</v>
      </c>
      <c r="X1120" s="186">
        <v>0</v>
      </c>
      <c r="Y1120" s="188" t="s">
        <v>237</v>
      </c>
      <c r="Z1120" s="188" t="s">
        <v>275</v>
      </c>
      <c r="AA1120" s="188" t="s">
        <v>94</v>
      </c>
      <c r="AB1120" s="206">
        <v>44114</v>
      </c>
      <c r="AC1120" s="206">
        <v>44115</v>
      </c>
      <c r="AD1120" s="188" t="s">
        <v>3687</v>
      </c>
      <c r="AE1120" s="188" t="s">
        <v>3688</v>
      </c>
      <c r="AF1120" s="188" t="s">
        <v>240</v>
      </c>
      <c r="AG1120" s="188">
        <v>3</v>
      </c>
    </row>
    <row r="1121" spans="1:33">
      <c r="A1121" s="188" t="s">
        <v>28</v>
      </c>
      <c r="B1121" s="188">
        <v>800006850</v>
      </c>
      <c r="C1121" s="188" t="s">
        <v>170</v>
      </c>
      <c r="D1121" s="188" t="s">
        <v>235</v>
      </c>
      <c r="E1121" s="206">
        <v>44144</v>
      </c>
      <c r="F1121" s="187" t="s">
        <v>3689</v>
      </c>
      <c r="G1121" s="187" t="s">
        <v>3689</v>
      </c>
      <c r="H1121" s="193">
        <v>1550854</v>
      </c>
      <c r="I1121" s="206">
        <v>44159</v>
      </c>
      <c r="J1121" s="188" t="s">
        <v>3690</v>
      </c>
      <c r="K1121" s="193">
        <v>115949</v>
      </c>
      <c r="L1121" s="206">
        <v>44180</v>
      </c>
      <c r="M1121" s="193">
        <v>0</v>
      </c>
      <c r="N1121" s="193">
        <v>0</v>
      </c>
      <c r="O1121" s="186">
        <f t="shared" si="34"/>
        <v>115949</v>
      </c>
      <c r="P1121" s="206">
        <v>44195</v>
      </c>
      <c r="Q1121" s="193">
        <v>0</v>
      </c>
      <c r="R1121" s="193">
        <v>0</v>
      </c>
      <c r="S1121" s="186">
        <f t="shared" si="35"/>
        <v>115949</v>
      </c>
      <c r="T1121" s="206">
        <v>44356</v>
      </c>
      <c r="U1121" s="186">
        <v>115949</v>
      </c>
      <c r="V1121" s="186">
        <v>0</v>
      </c>
      <c r="W1121" s="186">
        <v>0</v>
      </c>
      <c r="X1121" s="186">
        <v>0</v>
      </c>
      <c r="Y1121" s="188" t="s">
        <v>237</v>
      </c>
      <c r="Z1121" s="188" t="s">
        <v>170</v>
      </c>
      <c r="AA1121" s="188" t="s">
        <v>235</v>
      </c>
      <c r="AB1121" s="206">
        <v>44132</v>
      </c>
      <c r="AC1121" s="206">
        <v>44133</v>
      </c>
      <c r="AD1121" s="188" t="s">
        <v>3691</v>
      </c>
      <c r="AE1121" s="188" t="s">
        <v>3692</v>
      </c>
      <c r="AF1121" s="188" t="s">
        <v>240</v>
      </c>
      <c r="AG1121" s="188">
        <v>3</v>
      </c>
    </row>
    <row r="1122" spans="1:33">
      <c r="A1122" s="188" t="s">
        <v>28</v>
      </c>
      <c r="B1122" s="188">
        <v>800006850</v>
      </c>
      <c r="C1122" s="188" t="s">
        <v>170</v>
      </c>
      <c r="D1122" s="188" t="s">
        <v>235</v>
      </c>
      <c r="E1122" s="206">
        <v>44144</v>
      </c>
      <c r="F1122" s="187" t="s">
        <v>3693</v>
      </c>
      <c r="G1122" s="187" t="s">
        <v>3693</v>
      </c>
      <c r="H1122" s="193">
        <v>2068074</v>
      </c>
      <c r="I1122" s="206">
        <v>44159</v>
      </c>
      <c r="J1122" s="188" t="s">
        <v>3694</v>
      </c>
      <c r="K1122" s="193">
        <v>89500</v>
      </c>
      <c r="L1122" s="206">
        <v>44180</v>
      </c>
      <c r="M1122" s="193">
        <v>0</v>
      </c>
      <c r="N1122" s="193">
        <v>0</v>
      </c>
      <c r="O1122" s="186">
        <f t="shared" si="34"/>
        <v>89500</v>
      </c>
      <c r="P1122" s="206">
        <v>44195</v>
      </c>
      <c r="Q1122" s="193">
        <v>0</v>
      </c>
      <c r="R1122" s="193">
        <v>0</v>
      </c>
      <c r="S1122" s="186">
        <f t="shared" si="35"/>
        <v>89500</v>
      </c>
      <c r="T1122" s="206">
        <v>44356</v>
      </c>
      <c r="U1122" s="186">
        <v>73200</v>
      </c>
      <c r="V1122" s="186">
        <v>16300</v>
      </c>
      <c r="W1122" s="186">
        <v>0</v>
      </c>
      <c r="X1122" s="186">
        <v>0</v>
      </c>
      <c r="Y1122" s="188" t="s">
        <v>237</v>
      </c>
      <c r="Z1122" s="188" t="s">
        <v>170</v>
      </c>
      <c r="AA1122" s="188" t="s">
        <v>235</v>
      </c>
      <c r="AB1122" s="206">
        <v>44114</v>
      </c>
      <c r="AC1122" s="206">
        <v>44118</v>
      </c>
      <c r="AD1122" s="188" t="s">
        <v>3695</v>
      </c>
      <c r="AE1122" s="188" t="s">
        <v>3696</v>
      </c>
      <c r="AF1122" s="188" t="s">
        <v>240</v>
      </c>
      <c r="AG1122" s="188">
        <v>3</v>
      </c>
    </row>
    <row r="1123" spans="1:33">
      <c r="A1123" s="188" t="s">
        <v>44</v>
      </c>
      <c r="B1123" s="188">
        <v>899999032</v>
      </c>
      <c r="C1123" s="188" t="s">
        <v>278</v>
      </c>
      <c r="D1123" s="188" t="s">
        <v>279</v>
      </c>
      <c r="E1123" s="206">
        <v>44264</v>
      </c>
      <c r="F1123" s="187" t="s">
        <v>3697</v>
      </c>
      <c r="G1123" s="187" t="s">
        <v>3697</v>
      </c>
      <c r="H1123" s="193">
        <v>1115620</v>
      </c>
      <c r="I1123" s="206">
        <v>44282</v>
      </c>
      <c r="J1123" s="188" t="s">
        <v>3698</v>
      </c>
      <c r="K1123" s="193">
        <v>94520</v>
      </c>
      <c r="L1123" s="188"/>
      <c r="M1123" s="193"/>
      <c r="N1123" s="193"/>
      <c r="O1123" s="186">
        <f t="shared" si="34"/>
        <v>94520</v>
      </c>
      <c r="P1123" s="188"/>
      <c r="Q1123" s="193"/>
      <c r="R1123" s="193"/>
      <c r="S1123" s="186">
        <f t="shared" si="35"/>
        <v>94520</v>
      </c>
      <c r="T1123" s="206">
        <v>44405</v>
      </c>
      <c r="U1123" s="186">
        <v>94520</v>
      </c>
      <c r="V1123" s="186">
        <v>0</v>
      </c>
      <c r="W1123" s="186">
        <v>0</v>
      </c>
      <c r="X1123" s="186">
        <v>0</v>
      </c>
      <c r="Y1123" s="188" t="s">
        <v>237</v>
      </c>
      <c r="Z1123" s="188" t="s">
        <v>275</v>
      </c>
      <c r="AA1123" s="188" t="s">
        <v>94</v>
      </c>
      <c r="AB1123" s="206">
        <v>44196</v>
      </c>
      <c r="AC1123" s="206">
        <v>44198</v>
      </c>
      <c r="AD1123" s="188" t="s">
        <v>3699</v>
      </c>
      <c r="AE1123" s="188" t="s">
        <v>3700</v>
      </c>
      <c r="AF1123" s="188" t="s">
        <v>240</v>
      </c>
      <c r="AG1123" s="188">
        <v>3</v>
      </c>
    </row>
    <row r="1124" spans="1:33">
      <c r="A1124" s="188" t="s">
        <v>44</v>
      </c>
      <c r="B1124" s="188">
        <v>899999032</v>
      </c>
      <c r="C1124" s="188" t="s">
        <v>278</v>
      </c>
      <c r="D1124" s="188" t="s">
        <v>279</v>
      </c>
      <c r="E1124" s="206">
        <v>44264</v>
      </c>
      <c r="F1124" s="187" t="s">
        <v>3701</v>
      </c>
      <c r="G1124" s="187" t="s">
        <v>3701</v>
      </c>
      <c r="H1124" s="193">
        <v>3314902</v>
      </c>
      <c r="I1124" s="206">
        <v>44282</v>
      </c>
      <c r="J1124" s="188" t="s">
        <v>3702</v>
      </c>
      <c r="K1124" s="193">
        <v>658301</v>
      </c>
      <c r="L1124" s="188"/>
      <c r="M1124" s="193"/>
      <c r="N1124" s="193"/>
      <c r="O1124" s="186">
        <f t="shared" si="34"/>
        <v>658301</v>
      </c>
      <c r="P1124" s="188"/>
      <c r="Q1124" s="193"/>
      <c r="R1124" s="193"/>
      <c r="S1124" s="186">
        <f t="shared" si="35"/>
        <v>658301</v>
      </c>
      <c r="T1124" s="206">
        <v>44405</v>
      </c>
      <c r="U1124" s="186">
        <v>658301</v>
      </c>
      <c r="V1124" s="186">
        <v>0</v>
      </c>
      <c r="W1124" s="186">
        <v>0</v>
      </c>
      <c r="X1124" s="186">
        <v>0</v>
      </c>
      <c r="Y1124" s="188" t="s">
        <v>237</v>
      </c>
      <c r="Z1124" s="188" t="s">
        <v>275</v>
      </c>
      <c r="AA1124" s="188" t="s">
        <v>94</v>
      </c>
      <c r="AB1124" s="206">
        <v>44228</v>
      </c>
      <c r="AC1124" s="206">
        <v>44230</v>
      </c>
      <c r="AD1124" s="188" t="s">
        <v>3703</v>
      </c>
      <c r="AE1124" s="188" t="s">
        <v>3704</v>
      </c>
      <c r="AF1124" s="188" t="s">
        <v>240</v>
      </c>
      <c r="AG1124" s="188">
        <v>3</v>
      </c>
    </row>
    <row r="1125" spans="1:33">
      <c r="A1125" s="188" t="s">
        <v>44</v>
      </c>
      <c r="B1125" s="188">
        <v>899999032</v>
      </c>
      <c r="C1125" s="188" t="s">
        <v>278</v>
      </c>
      <c r="D1125" s="188" t="s">
        <v>279</v>
      </c>
      <c r="E1125" s="206">
        <v>44264</v>
      </c>
      <c r="F1125" s="187" t="s">
        <v>3705</v>
      </c>
      <c r="G1125" s="187" t="s">
        <v>3705</v>
      </c>
      <c r="H1125" s="193">
        <v>2511735</v>
      </c>
      <c r="I1125" s="206">
        <v>44282</v>
      </c>
      <c r="J1125" s="188" t="s">
        <v>3706</v>
      </c>
      <c r="K1125" s="193">
        <v>74700</v>
      </c>
      <c r="L1125" s="188"/>
      <c r="M1125" s="193"/>
      <c r="N1125" s="193"/>
      <c r="O1125" s="186">
        <f t="shared" si="34"/>
        <v>74700</v>
      </c>
      <c r="P1125" s="188"/>
      <c r="Q1125" s="193"/>
      <c r="R1125" s="193"/>
      <c r="S1125" s="186">
        <f t="shared" si="35"/>
        <v>74700</v>
      </c>
      <c r="T1125" s="206">
        <v>44405</v>
      </c>
      <c r="U1125" s="186">
        <v>74700</v>
      </c>
      <c r="V1125" s="186">
        <v>0</v>
      </c>
      <c r="W1125" s="186">
        <v>0</v>
      </c>
      <c r="X1125" s="186">
        <v>0</v>
      </c>
      <c r="Y1125" s="188" t="s">
        <v>237</v>
      </c>
      <c r="Z1125" s="188" t="s">
        <v>275</v>
      </c>
      <c r="AA1125" s="188" t="s">
        <v>94</v>
      </c>
      <c r="AB1125" s="206">
        <v>44230</v>
      </c>
      <c r="AC1125" s="206">
        <v>44232</v>
      </c>
      <c r="AD1125" s="188" t="s">
        <v>3707</v>
      </c>
      <c r="AE1125" s="188" t="s">
        <v>3708</v>
      </c>
      <c r="AF1125" s="188" t="s">
        <v>240</v>
      </c>
      <c r="AG1125" s="188">
        <v>3</v>
      </c>
    </row>
    <row r="1126" spans="1:33">
      <c r="A1126" s="188" t="s">
        <v>44</v>
      </c>
      <c r="B1126" s="188">
        <v>899999032</v>
      </c>
      <c r="C1126" s="188" t="s">
        <v>278</v>
      </c>
      <c r="D1126" s="188" t="s">
        <v>279</v>
      </c>
      <c r="E1126" s="206">
        <v>44264</v>
      </c>
      <c r="F1126" s="187" t="s">
        <v>3709</v>
      </c>
      <c r="G1126" s="187" t="s">
        <v>3709</v>
      </c>
      <c r="H1126" s="193">
        <v>928615</v>
      </c>
      <c r="I1126" s="206">
        <v>44282</v>
      </c>
      <c r="J1126" s="188" t="s">
        <v>3710</v>
      </c>
      <c r="K1126" s="193">
        <v>4336</v>
      </c>
      <c r="L1126" s="188"/>
      <c r="M1126" s="193"/>
      <c r="N1126" s="193"/>
      <c r="O1126" s="186">
        <f t="shared" si="34"/>
        <v>4336</v>
      </c>
      <c r="P1126" s="188"/>
      <c r="Q1126" s="193"/>
      <c r="R1126" s="193"/>
      <c r="S1126" s="186">
        <f t="shared" si="35"/>
        <v>4336</v>
      </c>
      <c r="T1126" s="206">
        <v>44405</v>
      </c>
      <c r="U1126" s="186">
        <v>4336</v>
      </c>
      <c r="V1126" s="186">
        <v>0</v>
      </c>
      <c r="W1126" s="186">
        <v>0</v>
      </c>
      <c r="X1126" s="186">
        <v>0</v>
      </c>
      <c r="Y1126" s="188" t="s">
        <v>237</v>
      </c>
      <c r="Z1126" s="188" t="s">
        <v>1537</v>
      </c>
      <c r="AA1126" s="188" t="s">
        <v>1538</v>
      </c>
      <c r="AB1126" s="206">
        <v>44232</v>
      </c>
      <c r="AC1126" s="206">
        <v>44233</v>
      </c>
      <c r="AD1126" s="188" t="s">
        <v>3711</v>
      </c>
      <c r="AE1126" s="188" t="s">
        <v>3712</v>
      </c>
      <c r="AF1126" s="188" t="s">
        <v>240</v>
      </c>
      <c r="AG1126" s="188">
        <v>3</v>
      </c>
    </row>
    <row r="1127" spans="1:33">
      <c r="A1127" s="188" t="s">
        <v>44</v>
      </c>
      <c r="B1127" s="188">
        <v>899999032</v>
      </c>
      <c r="C1127" s="188" t="s">
        <v>278</v>
      </c>
      <c r="D1127" s="188" t="s">
        <v>279</v>
      </c>
      <c r="E1127" s="206">
        <v>44264</v>
      </c>
      <c r="F1127" s="187" t="s">
        <v>3713</v>
      </c>
      <c r="G1127" s="187" t="s">
        <v>3713</v>
      </c>
      <c r="H1127" s="193">
        <v>6993081</v>
      </c>
      <c r="I1127" s="206">
        <v>44282</v>
      </c>
      <c r="J1127" s="188" t="s">
        <v>3714</v>
      </c>
      <c r="K1127" s="193">
        <v>488729</v>
      </c>
      <c r="L1127" s="188"/>
      <c r="M1127" s="193"/>
      <c r="N1127" s="193"/>
      <c r="O1127" s="186">
        <f t="shared" si="34"/>
        <v>488729</v>
      </c>
      <c r="P1127" s="188"/>
      <c r="Q1127" s="193"/>
      <c r="R1127" s="193"/>
      <c r="S1127" s="186">
        <f t="shared" si="35"/>
        <v>488729</v>
      </c>
      <c r="T1127" s="206">
        <v>44405</v>
      </c>
      <c r="U1127" s="186">
        <v>94520</v>
      </c>
      <c r="V1127" s="186">
        <v>394209</v>
      </c>
      <c r="W1127" s="186">
        <v>0</v>
      </c>
      <c r="X1127" s="186">
        <v>0</v>
      </c>
      <c r="Y1127" s="188" t="s">
        <v>237</v>
      </c>
      <c r="Z1127" s="188" t="s">
        <v>275</v>
      </c>
      <c r="AA1127" s="188" t="s">
        <v>94</v>
      </c>
      <c r="AB1127" s="206">
        <v>44228</v>
      </c>
      <c r="AC1127" s="206">
        <v>44235</v>
      </c>
      <c r="AD1127" s="188" t="s">
        <v>3715</v>
      </c>
      <c r="AE1127" s="188" t="s">
        <v>3716</v>
      </c>
      <c r="AF1127" s="188" t="s">
        <v>240</v>
      </c>
      <c r="AG1127" s="188">
        <v>3</v>
      </c>
    </row>
    <row r="1128" spans="1:33">
      <c r="A1128" s="188" t="s">
        <v>44</v>
      </c>
      <c r="B1128" s="188">
        <v>899999032</v>
      </c>
      <c r="C1128" s="188" t="s">
        <v>278</v>
      </c>
      <c r="D1128" s="188" t="s">
        <v>279</v>
      </c>
      <c r="E1128" s="206">
        <v>44264</v>
      </c>
      <c r="F1128" s="187" t="s">
        <v>3717</v>
      </c>
      <c r="G1128" s="187" t="s">
        <v>3717</v>
      </c>
      <c r="H1128" s="193">
        <v>1059500</v>
      </c>
      <c r="I1128" s="206">
        <v>44282</v>
      </c>
      <c r="J1128" s="188" t="s">
        <v>3718</v>
      </c>
      <c r="K1128" s="193">
        <v>484877</v>
      </c>
      <c r="L1128" s="188"/>
      <c r="M1128" s="193"/>
      <c r="N1128" s="193"/>
      <c r="O1128" s="186">
        <f t="shared" si="34"/>
        <v>484877</v>
      </c>
      <c r="P1128" s="188"/>
      <c r="Q1128" s="193"/>
      <c r="R1128" s="193"/>
      <c r="S1128" s="186">
        <f t="shared" si="35"/>
        <v>484877</v>
      </c>
      <c r="T1128" s="206">
        <v>44405</v>
      </c>
      <c r="U1128" s="186">
        <v>0</v>
      </c>
      <c r="V1128" s="186">
        <v>484877</v>
      </c>
      <c r="W1128" s="186">
        <v>0</v>
      </c>
      <c r="X1128" s="186">
        <v>0</v>
      </c>
      <c r="Y1128" s="188" t="s">
        <v>237</v>
      </c>
      <c r="Z1128" s="188" t="s">
        <v>275</v>
      </c>
      <c r="AA1128" s="188" t="s">
        <v>94</v>
      </c>
      <c r="AB1128" s="206">
        <v>44246</v>
      </c>
      <c r="AC1128" s="206">
        <v>44246</v>
      </c>
      <c r="AD1128" s="188" t="s">
        <v>3719</v>
      </c>
      <c r="AE1128" s="188" t="s">
        <v>3720</v>
      </c>
      <c r="AF1128" s="188" t="s">
        <v>240</v>
      </c>
      <c r="AG1128" s="188">
        <v>3</v>
      </c>
    </row>
    <row r="1129" spans="1:33">
      <c r="A1129" s="188" t="s">
        <v>44</v>
      </c>
      <c r="B1129" s="188">
        <v>899999032</v>
      </c>
      <c r="C1129" s="188" t="s">
        <v>278</v>
      </c>
      <c r="D1129" s="188" t="s">
        <v>279</v>
      </c>
      <c r="E1129" s="206">
        <v>44264</v>
      </c>
      <c r="F1129" s="187" t="s">
        <v>3721</v>
      </c>
      <c r="G1129" s="187" t="s">
        <v>3721</v>
      </c>
      <c r="H1129" s="193">
        <v>4691430</v>
      </c>
      <c r="I1129" s="206">
        <v>44282</v>
      </c>
      <c r="J1129" s="188" t="s">
        <v>3722</v>
      </c>
      <c r="K1129" s="193">
        <v>94520</v>
      </c>
      <c r="L1129" s="188"/>
      <c r="M1129" s="193"/>
      <c r="N1129" s="193"/>
      <c r="O1129" s="186">
        <f t="shared" si="34"/>
        <v>94520</v>
      </c>
      <c r="P1129" s="188"/>
      <c r="Q1129" s="193"/>
      <c r="R1129" s="193"/>
      <c r="S1129" s="186">
        <f t="shared" si="35"/>
        <v>94520</v>
      </c>
      <c r="T1129" s="206">
        <v>44405</v>
      </c>
      <c r="U1129" s="186">
        <v>94520</v>
      </c>
      <c r="V1129" s="186">
        <v>0</v>
      </c>
      <c r="W1129" s="186">
        <v>0</v>
      </c>
      <c r="X1129" s="186">
        <v>0</v>
      </c>
      <c r="Y1129" s="188" t="s">
        <v>237</v>
      </c>
      <c r="Z1129" s="188" t="s">
        <v>275</v>
      </c>
      <c r="AA1129" s="188" t="s">
        <v>94</v>
      </c>
      <c r="AB1129" s="206">
        <v>44230</v>
      </c>
      <c r="AC1129" s="206">
        <v>44235</v>
      </c>
      <c r="AD1129" s="188" t="s">
        <v>3723</v>
      </c>
      <c r="AE1129" s="188" t="s">
        <v>3724</v>
      </c>
      <c r="AF1129" s="188" t="s">
        <v>240</v>
      </c>
      <c r="AG1129" s="188">
        <v>3</v>
      </c>
    </row>
    <row r="1130" spans="1:33">
      <c r="A1130" s="188" t="s">
        <v>44</v>
      </c>
      <c r="B1130" s="188">
        <v>899999032</v>
      </c>
      <c r="C1130" s="188" t="s">
        <v>278</v>
      </c>
      <c r="D1130" s="188" t="s">
        <v>279</v>
      </c>
      <c r="E1130" s="206">
        <v>44264</v>
      </c>
      <c r="F1130" s="187" t="s">
        <v>3725</v>
      </c>
      <c r="G1130" s="187" t="s">
        <v>3725</v>
      </c>
      <c r="H1130" s="193">
        <v>5501119</v>
      </c>
      <c r="I1130" s="206">
        <v>44282</v>
      </c>
      <c r="J1130" s="188" t="s">
        <v>3726</v>
      </c>
      <c r="K1130" s="193">
        <v>669822</v>
      </c>
      <c r="L1130" s="188"/>
      <c r="M1130" s="193"/>
      <c r="N1130" s="193"/>
      <c r="O1130" s="186">
        <f t="shared" si="34"/>
        <v>669822</v>
      </c>
      <c r="P1130" s="188"/>
      <c r="Q1130" s="193"/>
      <c r="R1130" s="193"/>
      <c r="S1130" s="186">
        <f t="shared" si="35"/>
        <v>669822</v>
      </c>
      <c r="T1130" s="206">
        <v>44405</v>
      </c>
      <c r="U1130" s="186">
        <v>662100</v>
      </c>
      <c r="V1130" s="186">
        <v>7722</v>
      </c>
      <c r="W1130" s="186">
        <v>0</v>
      </c>
      <c r="X1130" s="186">
        <v>0</v>
      </c>
      <c r="Y1130" s="188" t="s">
        <v>237</v>
      </c>
      <c r="Z1130" s="188" t="s">
        <v>275</v>
      </c>
      <c r="AA1130" s="188" t="s">
        <v>94</v>
      </c>
      <c r="AB1130" s="206">
        <v>44242</v>
      </c>
      <c r="AC1130" s="206">
        <v>44250</v>
      </c>
      <c r="AD1130" s="188" t="s">
        <v>3727</v>
      </c>
      <c r="AE1130" s="188" t="s">
        <v>3728</v>
      </c>
      <c r="AF1130" s="188" t="s">
        <v>240</v>
      </c>
      <c r="AG1130" s="188">
        <v>3</v>
      </c>
    </row>
    <row r="1131" spans="1:33">
      <c r="A1131" s="188" t="s">
        <v>44</v>
      </c>
      <c r="B1131" s="188">
        <v>899999032</v>
      </c>
      <c r="C1131" s="188" t="s">
        <v>278</v>
      </c>
      <c r="D1131" s="188" t="s">
        <v>279</v>
      </c>
      <c r="E1131" s="206">
        <v>44264</v>
      </c>
      <c r="F1131" s="187" t="s">
        <v>3729</v>
      </c>
      <c r="G1131" s="187" t="s">
        <v>3729</v>
      </c>
      <c r="H1131" s="193">
        <v>4082463</v>
      </c>
      <c r="I1131" s="206">
        <v>44287</v>
      </c>
      <c r="J1131" s="188" t="s">
        <v>3730</v>
      </c>
      <c r="K1131" s="193">
        <v>45657</v>
      </c>
      <c r="L1131" s="188"/>
      <c r="M1131" s="193"/>
      <c r="N1131" s="193"/>
      <c r="O1131" s="186">
        <f t="shared" si="34"/>
        <v>45657</v>
      </c>
      <c r="P1131" s="188"/>
      <c r="Q1131" s="193"/>
      <c r="R1131" s="193"/>
      <c r="S1131" s="186">
        <f t="shared" si="35"/>
        <v>45657</v>
      </c>
      <c r="T1131" s="206">
        <v>44405</v>
      </c>
      <c r="U1131" s="186">
        <v>27600</v>
      </c>
      <c r="V1131" s="186">
        <v>18057</v>
      </c>
      <c r="W1131" s="186">
        <v>0</v>
      </c>
      <c r="X1131" s="186">
        <v>0</v>
      </c>
      <c r="Y1131" s="188" t="s">
        <v>237</v>
      </c>
      <c r="Z1131" s="188" t="s">
        <v>275</v>
      </c>
      <c r="AA1131" s="188" t="s">
        <v>94</v>
      </c>
      <c r="AB1131" s="206">
        <v>44249</v>
      </c>
      <c r="AC1131" s="206">
        <v>44251</v>
      </c>
      <c r="AD1131" s="188" t="s">
        <v>3731</v>
      </c>
      <c r="AE1131" s="188" t="s">
        <v>3732</v>
      </c>
      <c r="AF1131" s="188" t="s">
        <v>240</v>
      </c>
      <c r="AG1131" s="188">
        <v>3</v>
      </c>
    </row>
    <row r="1132" spans="1:33">
      <c r="A1132" s="188" t="s">
        <v>44</v>
      </c>
      <c r="B1132" s="188">
        <v>899999032</v>
      </c>
      <c r="C1132" s="188" t="s">
        <v>278</v>
      </c>
      <c r="D1132" s="188" t="s">
        <v>279</v>
      </c>
      <c r="E1132" s="206">
        <v>43892</v>
      </c>
      <c r="F1132" s="187" t="s">
        <v>3733</v>
      </c>
      <c r="G1132" s="187" t="s">
        <v>3733</v>
      </c>
      <c r="H1132" s="193">
        <v>145500</v>
      </c>
      <c r="I1132" s="206">
        <v>43906</v>
      </c>
      <c r="J1132" s="188" t="s">
        <v>3734</v>
      </c>
      <c r="K1132" s="193">
        <v>21500</v>
      </c>
      <c r="L1132" s="188"/>
      <c r="M1132" s="193"/>
      <c r="N1132" s="193"/>
      <c r="O1132" s="186">
        <f t="shared" si="34"/>
        <v>21500</v>
      </c>
      <c r="P1132" s="188"/>
      <c r="Q1132" s="193"/>
      <c r="R1132" s="193"/>
      <c r="S1132" s="186">
        <f t="shared" si="35"/>
        <v>21500</v>
      </c>
      <c r="T1132" s="206">
        <v>44061</v>
      </c>
      <c r="U1132" s="186">
        <v>0</v>
      </c>
      <c r="V1132" s="186">
        <v>21500</v>
      </c>
      <c r="W1132" s="186">
        <v>0</v>
      </c>
      <c r="X1132" s="186">
        <v>0</v>
      </c>
      <c r="Y1132" s="188" t="s">
        <v>237</v>
      </c>
      <c r="Z1132" s="188" t="s">
        <v>275</v>
      </c>
      <c r="AA1132" s="188" t="s">
        <v>94</v>
      </c>
      <c r="AB1132" s="206">
        <v>43866</v>
      </c>
      <c r="AC1132" s="206">
        <v>43866</v>
      </c>
      <c r="AD1132" s="188" t="s">
        <v>3735</v>
      </c>
      <c r="AE1132" s="188" t="s">
        <v>2475</v>
      </c>
      <c r="AF1132" s="188" t="s">
        <v>267</v>
      </c>
      <c r="AG1132" s="188">
        <v>3</v>
      </c>
    </row>
    <row r="1133" spans="1:33">
      <c r="A1133" s="188" t="s">
        <v>44</v>
      </c>
      <c r="B1133" s="188">
        <v>899999032</v>
      </c>
      <c r="C1133" s="188" t="s">
        <v>278</v>
      </c>
      <c r="D1133" s="188" t="s">
        <v>279</v>
      </c>
      <c r="E1133" s="206">
        <v>43892</v>
      </c>
      <c r="F1133" s="187" t="s">
        <v>3736</v>
      </c>
      <c r="G1133" s="187" t="s">
        <v>3736</v>
      </c>
      <c r="H1133" s="193">
        <v>192900</v>
      </c>
      <c r="I1133" s="206">
        <v>43906</v>
      </c>
      <c r="J1133" s="188" t="s">
        <v>3737</v>
      </c>
      <c r="K1133" s="193">
        <v>21500</v>
      </c>
      <c r="L1133" s="188"/>
      <c r="M1133" s="193"/>
      <c r="N1133" s="193"/>
      <c r="O1133" s="186">
        <f t="shared" si="34"/>
        <v>21500</v>
      </c>
      <c r="P1133" s="188"/>
      <c r="Q1133" s="193"/>
      <c r="R1133" s="193"/>
      <c r="S1133" s="186">
        <f t="shared" si="35"/>
        <v>21500</v>
      </c>
      <c r="T1133" s="206">
        <v>44061</v>
      </c>
      <c r="U1133" s="186">
        <v>0</v>
      </c>
      <c r="V1133" s="186">
        <v>21500</v>
      </c>
      <c r="W1133" s="186">
        <v>0</v>
      </c>
      <c r="X1133" s="186">
        <v>0</v>
      </c>
      <c r="Y1133" s="188" t="s">
        <v>237</v>
      </c>
      <c r="Z1133" s="188" t="s">
        <v>275</v>
      </c>
      <c r="AA1133" s="188" t="s">
        <v>94</v>
      </c>
      <c r="AB1133" s="206">
        <v>43879</v>
      </c>
      <c r="AC1133" s="206">
        <v>43879</v>
      </c>
      <c r="AD1133" s="188" t="s">
        <v>3735</v>
      </c>
      <c r="AE1133" s="188" t="s">
        <v>2475</v>
      </c>
      <c r="AF1133" s="188" t="s">
        <v>267</v>
      </c>
      <c r="AG1133" s="188">
        <v>3</v>
      </c>
    </row>
    <row r="1134" spans="1:33">
      <c r="A1134" s="188" t="s">
        <v>44</v>
      </c>
      <c r="B1134" s="188">
        <v>899999032</v>
      </c>
      <c r="C1134" s="188" t="s">
        <v>278</v>
      </c>
      <c r="D1134" s="188" t="s">
        <v>279</v>
      </c>
      <c r="E1134" s="206">
        <v>43892</v>
      </c>
      <c r="F1134" s="187" t="s">
        <v>3738</v>
      </c>
      <c r="G1134" s="187" t="s">
        <v>3738</v>
      </c>
      <c r="H1134" s="193">
        <v>3888792</v>
      </c>
      <c r="I1134" s="206">
        <v>43906</v>
      </c>
      <c r="J1134" s="188" t="s">
        <v>3739</v>
      </c>
      <c r="K1134" s="193">
        <v>901766</v>
      </c>
      <c r="L1134" s="188"/>
      <c r="M1134" s="193"/>
      <c r="N1134" s="193"/>
      <c r="O1134" s="186">
        <f t="shared" si="34"/>
        <v>901766</v>
      </c>
      <c r="P1134" s="188"/>
      <c r="Q1134" s="193"/>
      <c r="R1134" s="193"/>
      <c r="S1134" s="186">
        <f t="shared" si="35"/>
        <v>901766</v>
      </c>
      <c r="T1134" s="206">
        <v>44061</v>
      </c>
      <c r="U1134" s="186">
        <v>901766</v>
      </c>
      <c r="V1134" s="186">
        <v>0</v>
      </c>
      <c r="W1134" s="186">
        <v>0</v>
      </c>
      <c r="X1134" s="186">
        <v>0</v>
      </c>
      <c r="Y1134" s="188" t="s">
        <v>237</v>
      </c>
      <c r="Z1134" s="188" t="s">
        <v>275</v>
      </c>
      <c r="AA1134" s="188" t="s">
        <v>94</v>
      </c>
      <c r="AB1134" s="206">
        <v>43868</v>
      </c>
      <c r="AC1134" s="206">
        <v>43873</v>
      </c>
      <c r="AD1134" s="188" t="s">
        <v>3740</v>
      </c>
      <c r="AE1134" s="188" t="s">
        <v>3741</v>
      </c>
      <c r="AF1134" s="188" t="s">
        <v>267</v>
      </c>
      <c r="AG1134" s="188">
        <v>3</v>
      </c>
    </row>
    <row r="1135" spans="1:33">
      <c r="A1135" s="188" t="s">
        <v>28</v>
      </c>
      <c r="B1135" s="188">
        <v>800006850</v>
      </c>
      <c r="C1135" s="188" t="s">
        <v>170</v>
      </c>
      <c r="D1135" s="188" t="s">
        <v>235</v>
      </c>
      <c r="E1135" s="206">
        <v>43899</v>
      </c>
      <c r="F1135" s="187">
        <v>5481085</v>
      </c>
      <c r="G1135" s="187">
        <v>5481085</v>
      </c>
      <c r="H1135" s="193">
        <v>124500</v>
      </c>
      <c r="I1135" s="206">
        <v>43924</v>
      </c>
      <c r="J1135" s="188" t="s">
        <v>3742</v>
      </c>
      <c r="K1135" s="193">
        <v>3400</v>
      </c>
      <c r="L1135" s="206">
        <v>43945</v>
      </c>
      <c r="M1135" s="193">
        <v>3400</v>
      </c>
      <c r="N1135" s="193">
        <v>0</v>
      </c>
      <c r="O1135" s="186">
        <f t="shared" si="34"/>
        <v>0</v>
      </c>
      <c r="P1135" s="188"/>
      <c r="Q1135" s="193"/>
      <c r="R1135" s="193"/>
      <c r="S1135" s="186">
        <f t="shared" si="35"/>
        <v>0</v>
      </c>
      <c r="T1135" s="188"/>
      <c r="U1135" s="186">
        <v>0</v>
      </c>
      <c r="V1135" s="186">
        <v>0</v>
      </c>
      <c r="W1135" s="186">
        <v>0</v>
      </c>
      <c r="X1135" s="186">
        <v>0</v>
      </c>
      <c r="Y1135" s="188" t="s">
        <v>237</v>
      </c>
      <c r="Z1135" s="188" t="s">
        <v>275</v>
      </c>
      <c r="AA1135" s="188" t="s">
        <v>94</v>
      </c>
      <c r="AB1135" s="206">
        <v>43862</v>
      </c>
      <c r="AC1135" s="206">
        <v>43863</v>
      </c>
      <c r="AD1135" s="188" t="s">
        <v>3743</v>
      </c>
      <c r="AE1135" s="188" t="s">
        <v>3744</v>
      </c>
      <c r="AF1135" s="188" t="s">
        <v>267</v>
      </c>
      <c r="AG1135" s="188">
        <v>3</v>
      </c>
    </row>
    <row r="1136" spans="1:33">
      <c r="A1136" s="188" t="s">
        <v>28</v>
      </c>
      <c r="B1136" s="188">
        <v>800006850</v>
      </c>
      <c r="C1136" s="188" t="s">
        <v>170</v>
      </c>
      <c r="D1136" s="188" t="s">
        <v>235</v>
      </c>
      <c r="E1136" s="206">
        <v>43899</v>
      </c>
      <c r="F1136" s="187">
        <v>5490604</v>
      </c>
      <c r="G1136" s="187">
        <v>5490604</v>
      </c>
      <c r="H1136" s="193">
        <v>52439</v>
      </c>
      <c r="I1136" s="206">
        <v>43924</v>
      </c>
      <c r="J1136" s="188" t="s">
        <v>3745</v>
      </c>
      <c r="K1136" s="193">
        <v>3400</v>
      </c>
      <c r="L1136" s="206">
        <v>43945</v>
      </c>
      <c r="M1136" s="193">
        <v>3400</v>
      </c>
      <c r="N1136" s="193">
        <v>0</v>
      </c>
      <c r="O1136" s="186">
        <f t="shared" si="34"/>
        <v>0</v>
      </c>
      <c r="P1136" s="188"/>
      <c r="Q1136" s="193"/>
      <c r="R1136" s="193"/>
      <c r="S1136" s="186">
        <f t="shared" si="35"/>
        <v>0</v>
      </c>
      <c r="T1136" s="188"/>
      <c r="U1136" s="186">
        <v>0</v>
      </c>
      <c r="V1136" s="186">
        <v>0</v>
      </c>
      <c r="W1136" s="186">
        <v>0</v>
      </c>
      <c r="X1136" s="186">
        <v>0</v>
      </c>
      <c r="Y1136" s="188" t="s">
        <v>237</v>
      </c>
      <c r="Z1136" s="188" t="s">
        <v>275</v>
      </c>
      <c r="AA1136" s="188" t="s">
        <v>94</v>
      </c>
      <c r="AB1136" s="206">
        <v>43871</v>
      </c>
      <c r="AC1136" s="206">
        <v>43871</v>
      </c>
      <c r="AD1136" s="188" t="s">
        <v>3743</v>
      </c>
      <c r="AE1136" s="188" t="s">
        <v>3744</v>
      </c>
      <c r="AF1136" s="188" t="s">
        <v>267</v>
      </c>
      <c r="AG1136" s="188">
        <v>3</v>
      </c>
    </row>
    <row r="1137" spans="1:33">
      <c r="A1137" s="188" t="s">
        <v>28</v>
      </c>
      <c r="B1137" s="188">
        <v>800006850</v>
      </c>
      <c r="C1137" s="188" t="s">
        <v>170</v>
      </c>
      <c r="D1137" s="188" t="s">
        <v>235</v>
      </c>
      <c r="E1137" s="206">
        <v>43899</v>
      </c>
      <c r="F1137" s="187">
        <v>5491875</v>
      </c>
      <c r="G1137" s="187">
        <v>5491875</v>
      </c>
      <c r="H1137" s="193">
        <v>53187</v>
      </c>
      <c r="I1137" s="206">
        <v>43924</v>
      </c>
      <c r="J1137" s="188" t="s">
        <v>3746</v>
      </c>
      <c r="K1137" s="193">
        <v>3400</v>
      </c>
      <c r="L1137" s="206">
        <v>43949</v>
      </c>
      <c r="M1137" s="193">
        <v>3400</v>
      </c>
      <c r="N1137" s="193">
        <v>0</v>
      </c>
      <c r="O1137" s="186">
        <f t="shared" si="34"/>
        <v>0</v>
      </c>
      <c r="P1137" s="188"/>
      <c r="Q1137" s="193"/>
      <c r="R1137" s="193"/>
      <c r="S1137" s="186">
        <f t="shared" si="35"/>
        <v>0</v>
      </c>
      <c r="T1137" s="188"/>
      <c r="U1137" s="186">
        <v>0</v>
      </c>
      <c r="V1137" s="186">
        <v>0</v>
      </c>
      <c r="W1137" s="186">
        <v>0</v>
      </c>
      <c r="X1137" s="186">
        <v>0</v>
      </c>
      <c r="Y1137" s="188" t="s">
        <v>237</v>
      </c>
      <c r="Z1137" s="188" t="s">
        <v>275</v>
      </c>
      <c r="AA1137" s="188" t="s">
        <v>94</v>
      </c>
      <c r="AB1137" s="206">
        <v>43872</v>
      </c>
      <c r="AC1137" s="206">
        <v>43872</v>
      </c>
      <c r="AD1137" s="188" t="s">
        <v>3743</v>
      </c>
      <c r="AE1137" s="188" t="s">
        <v>3744</v>
      </c>
      <c r="AF1137" s="188" t="s">
        <v>267</v>
      </c>
      <c r="AG1137" s="188">
        <v>3</v>
      </c>
    </row>
    <row r="1138" spans="1:33">
      <c r="A1138" s="188" t="s">
        <v>28</v>
      </c>
      <c r="B1138" s="188">
        <v>800006850</v>
      </c>
      <c r="C1138" s="188" t="s">
        <v>170</v>
      </c>
      <c r="D1138" s="188" t="s">
        <v>235</v>
      </c>
      <c r="E1138" s="206">
        <v>43899</v>
      </c>
      <c r="F1138" s="187">
        <v>5496097</v>
      </c>
      <c r="G1138" s="187">
        <v>5496097</v>
      </c>
      <c r="H1138" s="193">
        <v>52424</v>
      </c>
      <c r="I1138" s="206">
        <v>43924</v>
      </c>
      <c r="J1138" s="188" t="s">
        <v>3747</v>
      </c>
      <c r="K1138" s="193">
        <v>3400</v>
      </c>
      <c r="L1138" s="206">
        <v>43949</v>
      </c>
      <c r="M1138" s="193">
        <v>3400</v>
      </c>
      <c r="N1138" s="193">
        <v>0</v>
      </c>
      <c r="O1138" s="186">
        <f t="shared" si="34"/>
        <v>0</v>
      </c>
      <c r="P1138" s="188"/>
      <c r="Q1138" s="193"/>
      <c r="R1138" s="193"/>
      <c r="S1138" s="186">
        <f t="shared" si="35"/>
        <v>0</v>
      </c>
      <c r="T1138" s="188"/>
      <c r="U1138" s="186">
        <v>0</v>
      </c>
      <c r="V1138" s="186">
        <v>0</v>
      </c>
      <c r="W1138" s="186">
        <v>0</v>
      </c>
      <c r="X1138" s="186">
        <v>0</v>
      </c>
      <c r="Y1138" s="188" t="s">
        <v>237</v>
      </c>
      <c r="Z1138" s="188" t="s">
        <v>275</v>
      </c>
      <c r="AA1138" s="188" t="s">
        <v>94</v>
      </c>
      <c r="AB1138" s="206">
        <v>43876</v>
      </c>
      <c r="AC1138" s="206">
        <v>43876</v>
      </c>
      <c r="AD1138" s="188" t="s">
        <v>3743</v>
      </c>
      <c r="AE1138" s="188" t="s">
        <v>3744</v>
      </c>
      <c r="AF1138" s="188" t="s">
        <v>267</v>
      </c>
      <c r="AG1138" s="188">
        <v>3</v>
      </c>
    </row>
    <row r="1139" spans="1:33">
      <c r="A1139" s="188" t="s">
        <v>28</v>
      </c>
      <c r="B1139" s="188">
        <v>800006850</v>
      </c>
      <c r="C1139" s="188" t="s">
        <v>170</v>
      </c>
      <c r="D1139" s="188" t="s">
        <v>235</v>
      </c>
      <c r="E1139" s="206">
        <v>43899</v>
      </c>
      <c r="F1139" s="187">
        <v>5505987</v>
      </c>
      <c r="G1139" s="187">
        <v>5505987</v>
      </c>
      <c r="H1139" s="193">
        <v>215341</v>
      </c>
      <c r="I1139" s="206">
        <v>43924</v>
      </c>
      <c r="J1139" s="188" t="s">
        <v>3748</v>
      </c>
      <c r="K1139" s="193">
        <v>3400</v>
      </c>
      <c r="L1139" s="206">
        <v>43945</v>
      </c>
      <c r="M1139" s="193">
        <v>3400</v>
      </c>
      <c r="N1139" s="193">
        <v>0</v>
      </c>
      <c r="O1139" s="186">
        <f t="shared" si="34"/>
        <v>0</v>
      </c>
      <c r="P1139" s="188"/>
      <c r="Q1139" s="193"/>
      <c r="R1139" s="193"/>
      <c r="S1139" s="186">
        <f t="shared" si="35"/>
        <v>0</v>
      </c>
      <c r="T1139" s="188"/>
      <c r="U1139" s="186">
        <v>0</v>
      </c>
      <c r="V1139" s="186">
        <v>0</v>
      </c>
      <c r="W1139" s="186">
        <v>0</v>
      </c>
      <c r="X1139" s="186">
        <v>0</v>
      </c>
      <c r="Y1139" s="188" t="s">
        <v>237</v>
      </c>
      <c r="Z1139" s="188" t="s">
        <v>170</v>
      </c>
      <c r="AA1139" s="188" t="s">
        <v>235</v>
      </c>
      <c r="AB1139" s="206">
        <v>43885</v>
      </c>
      <c r="AC1139" s="206">
        <v>43885</v>
      </c>
      <c r="AD1139" s="188" t="s">
        <v>3749</v>
      </c>
      <c r="AE1139" s="188" t="s">
        <v>3744</v>
      </c>
      <c r="AF1139" s="188" t="s">
        <v>267</v>
      </c>
      <c r="AG1139" s="188">
        <v>3</v>
      </c>
    </row>
    <row r="1140" spans="1:33">
      <c r="A1140" s="188" t="s">
        <v>28</v>
      </c>
      <c r="B1140" s="188">
        <v>800006850</v>
      </c>
      <c r="C1140" s="188" t="s">
        <v>170</v>
      </c>
      <c r="D1140" s="188" t="s">
        <v>235</v>
      </c>
      <c r="E1140" s="206">
        <v>43899</v>
      </c>
      <c r="F1140" s="187">
        <v>5506275</v>
      </c>
      <c r="G1140" s="187">
        <v>5506275</v>
      </c>
      <c r="H1140" s="193">
        <v>139132</v>
      </c>
      <c r="I1140" s="206">
        <v>43924</v>
      </c>
      <c r="J1140" s="188" t="s">
        <v>3750</v>
      </c>
      <c r="K1140" s="193">
        <v>3400</v>
      </c>
      <c r="L1140" s="206">
        <v>43945</v>
      </c>
      <c r="M1140" s="193">
        <v>3400</v>
      </c>
      <c r="N1140" s="193">
        <v>0</v>
      </c>
      <c r="O1140" s="186">
        <f t="shared" si="34"/>
        <v>0</v>
      </c>
      <c r="P1140" s="188"/>
      <c r="Q1140" s="193"/>
      <c r="R1140" s="193"/>
      <c r="S1140" s="186">
        <f t="shared" si="35"/>
        <v>0</v>
      </c>
      <c r="T1140" s="188"/>
      <c r="U1140" s="186">
        <v>0</v>
      </c>
      <c r="V1140" s="186">
        <v>0</v>
      </c>
      <c r="W1140" s="186">
        <v>0</v>
      </c>
      <c r="X1140" s="186">
        <v>0</v>
      </c>
      <c r="Y1140" s="188" t="s">
        <v>237</v>
      </c>
      <c r="Z1140" s="188" t="s">
        <v>275</v>
      </c>
      <c r="AA1140" s="188" t="s">
        <v>94</v>
      </c>
      <c r="AB1140" s="206">
        <v>43885</v>
      </c>
      <c r="AC1140" s="206">
        <v>43885</v>
      </c>
      <c r="AD1140" s="188" t="s">
        <v>3751</v>
      </c>
      <c r="AE1140" s="188" t="s">
        <v>3744</v>
      </c>
      <c r="AF1140" s="188" t="s">
        <v>267</v>
      </c>
      <c r="AG1140" s="188">
        <v>3</v>
      </c>
    </row>
    <row r="1141" spans="1:33">
      <c r="A1141" s="188" t="s">
        <v>28</v>
      </c>
      <c r="B1141" s="188">
        <v>800006850</v>
      </c>
      <c r="C1141" s="188" t="s">
        <v>170</v>
      </c>
      <c r="D1141" s="188" t="s">
        <v>235</v>
      </c>
      <c r="E1141" s="206">
        <v>43899</v>
      </c>
      <c r="F1141" s="187">
        <v>5502031</v>
      </c>
      <c r="G1141" s="187">
        <v>5502031</v>
      </c>
      <c r="H1141" s="193">
        <v>1348751</v>
      </c>
      <c r="I1141" s="206">
        <v>43926</v>
      </c>
      <c r="J1141" s="188" t="s">
        <v>3752</v>
      </c>
      <c r="K1141" s="193">
        <v>11869</v>
      </c>
      <c r="L1141" s="206">
        <v>43945</v>
      </c>
      <c r="M1141" s="193">
        <v>11869</v>
      </c>
      <c r="N1141" s="193">
        <v>0</v>
      </c>
      <c r="O1141" s="186">
        <f t="shared" si="34"/>
        <v>0</v>
      </c>
      <c r="P1141" s="188"/>
      <c r="Q1141" s="193"/>
      <c r="R1141" s="193"/>
      <c r="S1141" s="186">
        <f t="shared" si="35"/>
        <v>0</v>
      </c>
      <c r="T1141" s="188"/>
      <c r="U1141" s="186">
        <v>0</v>
      </c>
      <c r="V1141" s="186">
        <v>0</v>
      </c>
      <c r="W1141" s="186">
        <v>0</v>
      </c>
      <c r="X1141" s="186">
        <v>0</v>
      </c>
      <c r="Y1141" s="188" t="s">
        <v>237</v>
      </c>
      <c r="Z1141" s="188" t="s">
        <v>275</v>
      </c>
      <c r="AA1141" s="188" t="s">
        <v>94</v>
      </c>
      <c r="AB1141" s="206">
        <v>43877</v>
      </c>
      <c r="AC1141" s="206">
        <v>43878</v>
      </c>
      <c r="AD1141" s="188" t="s">
        <v>3753</v>
      </c>
      <c r="AE1141" s="188" t="s">
        <v>3754</v>
      </c>
      <c r="AF1141" s="188" t="s">
        <v>267</v>
      </c>
      <c r="AG1141" s="188">
        <v>3</v>
      </c>
    </row>
    <row r="1142" spans="1:33">
      <c r="A1142" s="188" t="s">
        <v>44</v>
      </c>
      <c r="B1142" s="188">
        <v>899999032</v>
      </c>
      <c r="C1142" s="188" t="s">
        <v>278</v>
      </c>
      <c r="D1142" s="188" t="s">
        <v>279</v>
      </c>
      <c r="E1142" s="206">
        <v>44082</v>
      </c>
      <c r="F1142" s="187" t="s">
        <v>3755</v>
      </c>
      <c r="G1142" s="187" t="s">
        <v>3755</v>
      </c>
      <c r="H1142" s="193">
        <v>65000</v>
      </c>
      <c r="I1142" s="206">
        <v>44097</v>
      </c>
      <c r="J1142" s="188" t="s">
        <v>3756</v>
      </c>
      <c r="K1142" s="193">
        <v>3400</v>
      </c>
      <c r="L1142" s="188"/>
      <c r="M1142" s="193"/>
      <c r="N1142" s="193"/>
      <c r="O1142" s="186">
        <f t="shared" si="34"/>
        <v>3400</v>
      </c>
      <c r="P1142" s="188"/>
      <c r="Q1142" s="193"/>
      <c r="R1142" s="193"/>
      <c r="S1142" s="186">
        <f t="shared" si="35"/>
        <v>3400</v>
      </c>
      <c r="T1142" s="206">
        <v>44134</v>
      </c>
      <c r="U1142" s="186">
        <v>0</v>
      </c>
      <c r="V1142" s="186">
        <v>3400</v>
      </c>
      <c r="W1142" s="186">
        <v>0</v>
      </c>
      <c r="X1142" s="186">
        <v>0</v>
      </c>
      <c r="Y1142" s="188" t="s">
        <v>237</v>
      </c>
      <c r="Z1142" s="188" t="s">
        <v>275</v>
      </c>
      <c r="AA1142" s="188" t="s">
        <v>94</v>
      </c>
      <c r="AB1142" s="206">
        <v>44064</v>
      </c>
      <c r="AC1142" s="206">
        <v>44064</v>
      </c>
      <c r="AD1142" s="188" t="s">
        <v>3757</v>
      </c>
      <c r="AE1142" s="188" t="s">
        <v>1432</v>
      </c>
      <c r="AF1142" s="188" t="s">
        <v>267</v>
      </c>
      <c r="AG1142" s="188">
        <v>3</v>
      </c>
    </row>
    <row r="1143" spans="1:33">
      <c r="A1143" s="188" t="s">
        <v>44</v>
      </c>
      <c r="B1143" s="188">
        <v>899999032</v>
      </c>
      <c r="C1143" s="188" t="s">
        <v>278</v>
      </c>
      <c r="D1143" s="188" t="s">
        <v>279</v>
      </c>
      <c r="E1143" s="206">
        <v>44082</v>
      </c>
      <c r="F1143" s="187" t="s">
        <v>3758</v>
      </c>
      <c r="G1143" s="187" t="s">
        <v>3758</v>
      </c>
      <c r="H1143" s="193">
        <v>65000</v>
      </c>
      <c r="I1143" s="206">
        <v>44100</v>
      </c>
      <c r="J1143" s="188" t="s">
        <v>3759</v>
      </c>
      <c r="K1143" s="193">
        <v>3400</v>
      </c>
      <c r="L1143" s="188"/>
      <c r="M1143" s="193"/>
      <c r="N1143" s="193"/>
      <c r="O1143" s="186">
        <f t="shared" si="34"/>
        <v>3400</v>
      </c>
      <c r="P1143" s="188"/>
      <c r="Q1143" s="193"/>
      <c r="R1143" s="193"/>
      <c r="S1143" s="186">
        <f t="shared" si="35"/>
        <v>3400</v>
      </c>
      <c r="T1143" s="206">
        <v>44134</v>
      </c>
      <c r="U1143" s="186">
        <v>0</v>
      </c>
      <c r="V1143" s="186">
        <v>3400</v>
      </c>
      <c r="W1143" s="186">
        <v>0</v>
      </c>
      <c r="X1143" s="186">
        <v>0</v>
      </c>
      <c r="Y1143" s="188" t="s">
        <v>237</v>
      </c>
      <c r="Z1143" s="188" t="s">
        <v>275</v>
      </c>
      <c r="AA1143" s="188" t="s">
        <v>94</v>
      </c>
      <c r="AB1143" s="206">
        <v>44071</v>
      </c>
      <c r="AC1143" s="206">
        <v>44071</v>
      </c>
      <c r="AD1143" s="188" t="s">
        <v>3760</v>
      </c>
      <c r="AE1143" s="188" t="s">
        <v>1432</v>
      </c>
      <c r="AF1143" s="188" t="s">
        <v>267</v>
      </c>
      <c r="AG1143" s="188">
        <v>3</v>
      </c>
    </row>
    <row r="1144" spans="1:33">
      <c r="A1144" s="188" t="s">
        <v>44</v>
      </c>
      <c r="B1144" s="188">
        <v>899999032</v>
      </c>
      <c r="C1144" s="188" t="s">
        <v>278</v>
      </c>
      <c r="D1144" s="188" t="s">
        <v>279</v>
      </c>
      <c r="E1144" s="206">
        <v>44085</v>
      </c>
      <c r="F1144" s="187" t="s">
        <v>3761</v>
      </c>
      <c r="G1144" s="187" t="s">
        <v>3761</v>
      </c>
      <c r="H1144" s="193">
        <v>491400</v>
      </c>
      <c r="I1144" s="206">
        <v>44102</v>
      </c>
      <c r="J1144" s="188" t="s">
        <v>3762</v>
      </c>
      <c r="K1144" s="193">
        <v>321100</v>
      </c>
      <c r="L1144" s="188"/>
      <c r="M1144" s="193"/>
      <c r="N1144" s="193"/>
      <c r="O1144" s="186">
        <f t="shared" si="34"/>
        <v>321100</v>
      </c>
      <c r="P1144" s="188"/>
      <c r="Q1144" s="193"/>
      <c r="R1144" s="193"/>
      <c r="S1144" s="186">
        <f t="shared" si="35"/>
        <v>321100</v>
      </c>
      <c r="T1144" s="206">
        <v>44134</v>
      </c>
      <c r="U1144" s="186">
        <v>321100</v>
      </c>
      <c r="V1144" s="186">
        <v>0</v>
      </c>
      <c r="W1144" s="186">
        <v>0</v>
      </c>
      <c r="X1144" s="186">
        <v>0</v>
      </c>
      <c r="Y1144" s="188" t="s">
        <v>237</v>
      </c>
      <c r="Z1144" s="188" t="s">
        <v>275</v>
      </c>
      <c r="AA1144" s="188" t="s">
        <v>94</v>
      </c>
      <c r="AB1144" s="206">
        <v>44074</v>
      </c>
      <c r="AC1144" s="206">
        <v>44074</v>
      </c>
      <c r="AD1144" s="188" t="s">
        <v>3763</v>
      </c>
      <c r="AE1144" s="188" t="s">
        <v>3764</v>
      </c>
      <c r="AF1144" s="188" t="s">
        <v>240</v>
      </c>
      <c r="AG1144" s="188">
        <v>3</v>
      </c>
    </row>
    <row r="1145" spans="1:33">
      <c r="A1145" s="188" t="s">
        <v>44</v>
      </c>
      <c r="B1145" s="188">
        <v>899999032</v>
      </c>
      <c r="C1145" s="188" t="s">
        <v>278</v>
      </c>
      <c r="D1145" s="188" t="s">
        <v>279</v>
      </c>
      <c r="E1145" s="206">
        <v>44298</v>
      </c>
      <c r="F1145" s="187" t="s">
        <v>3765</v>
      </c>
      <c r="G1145" s="187" t="s">
        <v>3765</v>
      </c>
      <c r="H1145" s="193">
        <v>4251970</v>
      </c>
      <c r="I1145" s="206">
        <v>44320</v>
      </c>
      <c r="J1145" s="188" t="s">
        <v>3766</v>
      </c>
      <c r="K1145" s="193">
        <v>729160</v>
      </c>
      <c r="L1145" s="188"/>
      <c r="M1145" s="193"/>
      <c r="N1145" s="193"/>
      <c r="O1145" s="186">
        <f t="shared" si="34"/>
        <v>729160</v>
      </c>
      <c r="P1145" s="188"/>
      <c r="Q1145" s="193"/>
      <c r="R1145" s="193"/>
      <c r="S1145" s="186">
        <f t="shared" si="35"/>
        <v>729160</v>
      </c>
      <c r="T1145" s="206">
        <v>44405</v>
      </c>
      <c r="U1145" s="186">
        <v>729160</v>
      </c>
      <c r="V1145" s="186">
        <v>0</v>
      </c>
      <c r="W1145" s="186">
        <v>0</v>
      </c>
      <c r="X1145" s="186">
        <v>0</v>
      </c>
      <c r="Y1145" s="188" t="s">
        <v>237</v>
      </c>
      <c r="Z1145" s="188" t="s">
        <v>170</v>
      </c>
      <c r="AA1145" s="188" t="s">
        <v>235</v>
      </c>
      <c r="AB1145" s="206">
        <v>44225</v>
      </c>
      <c r="AC1145" s="206">
        <v>44225</v>
      </c>
      <c r="AD1145" s="188" t="s">
        <v>3767</v>
      </c>
      <c r="AE1145" s="188" t="s">
        <v>3768</v>
      </c>
      <c r="AF1145" s="188" t="s">
        <v>240</v>
      </c>
      <c r="AG1145" s="188">
        <v>3</v>
      </c>
    </row>
    <row r="1146" spans="1:33">
      <c r="A1146" s="188" t="s">
        <v>44</v>
      </c>
      <c r="B1146" s="188">
        <v>899999032</v>
      </c>
      <c r="C1146" s="188" t="s">
        <v>278</v>
      </c>
      <c r="D1146" s="188" t="s">
        <v>279</v>
      </c>
      <c r="E1146" s="206">
        <v>44298</v>
      </c>
      <c r="F1146" s="187" t="s">
        <v>3769</v>
      </c>
      <c r="G1146" s="187" t="s">
        <v>3769</v>
      </c>
      <c r="H1146" s="193">
        <v>5866817</v>
      </c>
      <c r="I1146" s="206">
        <v>44320</v>
      </c>
      <c r="J1146" s="188" t="s">
        <v>3770</v>
      </c>
      <c r="K1146" s="193">
        <v>382734</v>
      </c>
      <c r="L1146" s="188"/>
      <c r="M1146" s="193"/>
      <c r="N1146" s="193"/>
      <c r="O1146" s="186">
        <f t="shared" si="34"/>
        <v>382734</v>
      </c>
      <c r="P1146" s="188"/>
      <c r="Q1146" s="193"/>
      <c r="R1146" s="193"/>
      <c r="S1146" s="186">
        <f t="shared" si="35"/>
        <v>382734</v>
      </c>
      <c r="T1146" s="206">
        <v>44405</v>
      </c>
      <c r="U1146" s="186">
        <v>382734</v>
      </c>
      <c r="V1146" s="186">
        <v>0</v>
      </c>
      <c r="W1146" s="186">
        <v>0</v>
      </c>
      <c r="X1146" s="186">
        <v>0</v>
      </c>
      <c r="Y1146" s="188" t="s">
        <v>237</v>
      </c>
      <c r="Z1146" s="188" t="s">
        <v>3106</v>
      </c>
      <c r="AA1146" s="188" t="s">
        <v>3107</v>
      </c>
      <c r="AB1146" s="206">
        <v>44263</v>
      </c>
      <c r="AC1146" s="206">
        <v>44264</v>
      </c>
      <c r="AD1146" s="188" t="s">
        <v>3771</v>
      </c>
      <c r="AE1146" s="188" t="s">
        <v>3772</v>
      </c>
      <c r="AF1146" s="188" t="s">
        <v>240</v>
      </c>
      <c r="AG1146" s="188">
        <v>3</v>
      </c>
    </row>
    <row r="1147" spans="1:33">
      <c r="A1147" s="188" t="s">
        <v>44</v>
      </c>
      <c r="B1147" s="188">
        <v>899999032</v>
      </c>
      <c r="C1147" s="188" t="s">
        <v>278</v>
      </c>
      <c r="D1147" s="188" t="s">
        <v>279</v>
      </c>
      <c r="E1147" s="206">
        <v>44719</v>
      </c>
      <c r="F1147" s="187" t="s">
        <v>3773</v>
      </c>
      <c r="G1147" s="187" t="s">
        <v>3773</v>
      </c>
      <c r="H1147" s="193">
        <v>19730635</v>
      </c>
      <c r="I1147" s="206">
        <v>44748</v>
      </c>
      <c r="J1147" s="188" t="s">
        <v>3774</v>
      </c>
      <c r="K1147" s="193">
        <v>2005400</v>
      </c>
      <c r="L1147" s="188"/>
      <c r="M1147" s="193"/>
      <c r="N1147" s="193"/>
      <c r="O1147" s="186">
        <f t="shared" si="34"/>
        <v>2005400</v>
      </c>
      <c r="P1147" s="188"/>
      <c r="Q1147" s="193"/>
      <c r="R1147" s="193"/>
      <c r="S1147" s="186">
        <f t="shared" si="35"/>
        <v>2005400</v>
      </c>
      <c r="T1147" s="188"/>
      <c r="U1147" s="186">
        <v>0</v>
      </c>
      <c r="V1147" s="186">
        <v>0</v>
      </c>
      <c r="W1147" s="186">
        <v>0</v>
      </c>
      <c r="X1147" s="186">
        <v>2005400</v>
      </c>
      <c r="Y1147" s="188" t="s">
        <v>237</v>
      </c>
      <c r="Z1147" s="188" t="s">
        <v>275</v>
      </c>
      <c r="AA1147" s="188" t="s">
        <v>94</v>
      </c>
      <c r="AB1147" s="206">
        <v>44599</v>
      </c>
      <c r="AC1147" s="206">
        <v>44618</v>
      </c>
      <c r="AD1147" s="188" t="s">
        <v>3775</v>
      </c>
      <c r="AE1147" s="188"/>
      <c r="AF1147" s="188" t="s">
        <v>267</v>
      </c>
      <c r="AG1147" s="188">
        <v>3</v>
      </c>
    </row>
    <row r="1148" spans="1:33">
      <c r="A1148" s="188" t="s">
        <v>44</v>
      </c>
      <c r="B1148" s="188">
        <v>899999032</v>
      </c>
      <c r="C1148" s="188" t="s">
        <v>278</v>
      </c>
      <c r="D1148" s="188" t="s">
        <v>279</v>
      </c>
      <c r="E1148" s="206">
        <v>43892</v>
      </c>
      <c r="F1148" s="187" t="s">
        <v>3776</v>
      </c>
      <c r="G1148" s="187" t="s">
        <v>3776</v>
      </c>
      <c r="H1148" s="193">
        <v>192900</v>
      </c>
      <c r="I1148" s="206">
        <v>43914</v>
      </c>
      <c r="J1148" s="188" t="s">
        <v>3777</v>
      </c>
      <c r="K1148" s="193">
        <v>24900</v>
      </c>
      <c r="L1148" s="188"/>
      <c r="M1148" s="193"/>
      <c r="N1148" s="193"/>
      <c r="O1148" s="186">
        <f t="shared" si="34"/>
        <v>24900</v>
      </c>
      <c r="P1148" s="188"/>
      <c r="Q1148" s="193"/>
      <c r="R1148" s="193"/>
      <c r="S1148" s="186">
        <f t="shared" si="35"/>
        <v>24900</v>
      </c>
      <c r="T1148" s="206">
        <v>44061</v>
      </c>
      <c r="U1148" s="186">
        <v>0</v>
      </c>
      <c r="V1148" s="186">
        <v>24900</v>
      </c>
      <c r="W1148" s="186">
        <v>0</v>
      </c>
      <c r="X1148" s="186">
        <v>0</v>
      </c>
      <c r="Y1148" s="188" t="s">
        <v>237</v>
      </c>
      <c r="Z1148" s="188" t="s">
        <v>275</v>
      </c>
      <c r="AA1148" s="188" t="s">
        <v>94</v>
      </c>
      <c r="AB1148" s="206">
        <v>43872</v>
      </c>
      <c r="AC1148" s="206">
        <v>43872</v>
      </c>
      <c r="AD1148" s="188" t="s">
        <v>3778</v>
      </c>
      <c r="AE1148" s="188" t="s">
        <v>3779</v>
      </c>
      <c r="AF1148" s="188" t="s">
        <v>267</v>
      </c>
      <c r="AG1148" s="188">
        <v>3</v>
      </c>
    </row>
    <row r="1149" spans="1:33">
      <c r="A1149" s="188" t="s">
        <v>44</v>
      </c>
      <c r="B1149" s="188">
        <v>899999032</v>
      </c>
      <c r="C1149" s="188" t="s">
        <v>278</v>
      </c>
      <c r="D1149" s="188" t="s">
        <v>279</v>
      </c>
      <c r="E1149" s="206">
        <v>43864</v>
      </c>
      <c r="F1149" s="187" t="s">
        <v>3780</v>
      </c>
      <c r="G1149" s="187" t="s">
        <v>3780</v>
      </c>
      <c r="H1149" s="193">
        <v>45600</v>
      </c>
      <c r="I1149" s="206">
        <v>43881</v>
      </c>
      <c r="J1149" s="188" t="s">
        <v>3781</v>
      </c>
      <c r="K1149" s="193">
        <v>3400</v>
      </c>
      <c r="L1149" s="188"/>
      <c r="M1149" s="193"/>
      <c r="N1149" s="193"/>
      <c r="O1149" s="186">
        <f t="shared" si="34"/>
        <v>3400</v>
      </c>
      <c r="P1149" s="188"/>
      <c r="Q1149" s="193"/>
      <c r="R1149" s="193"/>
      <c r="S1149" s="186">
        <f t="shared" si="35"/>
        <v>3400</v>
      </c>
      <c r="T1149" s="206">
        <v>44061</v>
      </c>
      <c r="U1149" s="186">
        <v>0</v>
      </c>
      <c r="V1149" s="186">
        <v>3400</v>
      </c>
      <c r="W1149" s="186">
        <v>0</v>
      </c>
      <c r="X1149" s="186">
        <v>0</v>
      </c>
      <c r="Y1149" s="188" t="s">
        <v>237</v>
      </c>
      <c r="Z1149" s="188" t="s">
        <v>170</v>
      </c>
      <c r="AA1149" s="188" t="s">
        <v>235</v>
      </c>
      <c r="AB1149" s="206">
        <v>43837</v>
      </c>
      <c r="AC1149" s="206">
        <v>43837</v>
      </c>
      <c r="AD1149" s="188" t="s">
        <v>3782</v>
      </c>
      <c r="AE1149" s="188" t="s">
        <v>3779</v>
      </c>
      <c r="AF1149" s="188" t="s">
        <v>267</v>
      </c>
      <c r="AG1149" s="188">
        <v>3</v>
      </c>
    </row>
    <row r="1150" spans="1:33">
      <c r="A1150" s="188" t="s">
        <v>44</v>
      </c>
      <c r="B1150" s="188">
        <v>899999032</v>
      </c>
      <c r="C1150" s="188" t="s">
        <v>278</v>
      </c>
      <c r="D1150" s="188" t="s">
        <v>279</v>
      </c>
      <c r="E1150" s="206">
        <v>43864</v>
      </c>
      <c r="F1150" s="187" t="s">
        <v>3783</v>
      </c>
      <c r="G1150" s="187" t="s">
        <v>3783</v>
      </c>
      <c r="H1150" s="193">
        <v>45600</v>
      </c>
      <c r="I1150" s="206">
        <v>43881</v>
      </c>
      <c r="J1150" s="188" t="s">
        <v>3784</v>
      </c>
      <c r="K1150" s="193">
        <v>3400</v>
      </c>
      <c r="L1150" s="188"/>
      <c r="M1150" s="193"/>
      <c r="N1150" s="193"/>
      <c r="O1150" s="186">
        <f t="shared" si="34"/>
        <v>3400</v>
      </c>
      <c r="P1150" s="188"/>
      <c r="Q1150" s="193"/>
      <c r="R1150" s="193"/>
      <c r="S1150" s="186">
        <f t="shared" si="35"/>
        <v>3400</v>
      </c>
      <c r="T1150" s="206">
        <v>44061</v>
      </c>
      <c r="U1150" s="186">
        <v>0</v>
      </c>
      <c r="V1150" s="186">
        <v>3400</v>
      </c>
      <c r="W1150" s="186">
        <v>0</v>
      </c>
      <c r="X1150" s="186">
        <v>0</v>
      </c>
      <c r="Y1150" s="188" t="s">
        <v>237</v>
      </c>
      <c r="Z1150" s="188" t="s">
        <v>170</v>
      </c>
      <c r="AA1150" s="188" t="s">
        <v>235</v>
      </c>
      <c r="AB1150" s="206">
        <v>43843</v>
      </c>
      <c r="AC1150" s="206">
        <v>43843</v>
      </c>
      <c r="AD1150" s="188" t="s">
        <v>3785</v>
      </c>
      <c r="AE1150" s="188" t="s">
        <v>3779</v>
      </c>
      <c r="AF1150" s="188" t="s">
        <v>267</v>
      </c>
      <c r="AG1150" s="188">
        <v>3</v>
      </c>
    </row>
    <row r="1151" spans="1:33">
      <c r="A1151" s="188" t="s">
        <v>44</v>
      </c>
      <c r="B1151" s="188">
        <v>899999032</v>
      </c>
      <c r="C1151" s="188" t="s">
        <v>278</v>
      </c>
      <c r="D1151" s="188" t="s">
        <v>279</v>
      </c>
      <c r="E1151" s="206">
        <v>44328</v>
      </c>
      <c r="F1151" s="187" t="s">
        <v>3786</v>
      </c>
      <c r="G1151" s="187" t="s">
        <v>3786</v>
      </c>
      <c r="H1151" s="193">
        <v>162900</v>
      </c>
      <c r="I1151" s="206">
        <v>44335</v>
      </c>
      <c r="J1151" s="188" t="s">
        <v>3787</v>
      </c>
      <c r="K1151" s="193">
        <v>52400</v>
      </c>
      <c r="L1151" s="188"/>
      <c r="M1151" s="193"/>
      <c r="N1151" s="193"/>
      <c r="O1151" s="186">
        <f t="shared" si="34"/>
        <v>52400</v>
      </c>
      <c r="P1151" s="188"/>
      <c r="Q1151" s="193"/>
      <c r="R1151" s="193"/>
      <c r="S1151" s="186">
        <f t="shared" si="35"/>
        <v>52400</v>
      </c>
      <c r="T1151" s="206">
        <v>44405</v>
      </c>
      <c r="U1151" s="186">
        <v>52400</v>
      </c>
      <c r="V1151" s="186">
        <v>0</v>
      </c>
      <c r="W1151" s="186">
        <v>0</v>
      </c>
      <c r="X1151" s="186">
        <v>0</v>
      </c>
      <c r="Y1151" s="188" t="s">
        <v>237</v>
      </c>
      <c r="Z1151" s="188" t="s">
        <v>826</v>
      </c>
      <c r="AA1151" s="188" t="s">
        <v>1948</v>
      </c>
      <c r="AB1151" s="206">
        <v>44306</v>
      </c>
      <c r="AC1151" s="206">
        <v>44306</v>
      </c>
      <c r="AD1151" s="188" t="s">
        <v>3788</v>
      </c>
      <c r="AE1151" s="188" t="s">
        <v>3789</v>
      </c>
      <c r="AF1151" s="188" t="s">
        <v>240</v>
      </c>
      <c r="AG1151" s="188">
        <v>3</v>
      </c>
    </row>
    <row r="1152" spans="1:33">
      <c r="A1152" s="188" t="s">
        <v>40</v>
      </c>
      <c r="B1152" s="188">
        <v>860024766</v>
      </c>
      <c r="C1152" s="188" t="s">
        <v>170</v>
      </c>
      <c r="D1152" s="188" t="s">
        <v>338</v>
      </c>
      <c r="E1152" s="206">
        <v>44349</v>
      </c>
      <c r="F1152" s="187" t="s">
        <v>3790</v>
      </c>
      <c r="G1152" s="187" t="s">
        <v>3790</v>
      </c>
      <c r="H1152" s="193">
        <v>36300</v>
      </c>
      <c r="I1152" s="206">
        <v>44355</v>
      </c>
      <c r="J1152" s="188" t="s">
        <v>3791</v>
      </c>
      <c r="K1152" s="193">
        <v>3600</v>
      </c>
      <c r="L1152" s="206">
        <v>44363</v>
      </c>
      <c r="M1152" s="193">
        <v>0</v>
      </c>
      <c r="N1152" s="193">
        <v>0</v>
      </c>
      <c r="O1152" s="186">
        <f t="shared" si="34"/>
        <v>3600</v>
      </c>
      <c r="P1152" s="188"/>
      <c r="Q1152" s="193"/>
      <c r="R1152" s="193"/>
      <c r="S1152" s="186">
        <f t="shared" si="35"/>
        <v>3600</v>
      </c>
      <c r="T1152" s="206">
        <v>44551</v>
      </c>
      <c r="U1152" s="186">
        <v>0</v>
      </c>
      <c r="V1152" s="186">
        <v>3600</v>
      </c>
      <c r="W1152" s="186">
        <v>0</v>
      </c>
      <c r="X1152" s="186">
        <v>0</v>
      </c>
      <c r="Y1152" s="188" t="s">
        <v>237</v>
      </c>
      <c r="Z1152" s="188" t="s">
        <v>275</v>
      </c>
      <c r="AA1152" s="188" t="s">
        <v>94</v>
      </c>
      <c r="AB1152" s="206">
        <v>44291</v>
      </c>
      <c r="AC1152" s="206">
        <v>44291</v>
      </c>
      <c r="AD1152" s="188" t="s">
        <v>3792</v>
      </c>
      <c r="AE1152" s="188" t="s">
        <v>3793</v>
      </c>
      <c r="AF1152" s="188" t="s">
        <v>240</v>
      </c>
      <c r="AG1152" s="188">
        <v>3</v>
      </c>
    </row>
    <row r="1153" spans="1:33">
      <c r="A1153" s="188" t="s">
        <v>33</v>
      </c>
      <c r="B1153" s="188">
        <v>832010436</v>
      </c>
      <c r="C1153" s="188" t="s">
        <v>170</v>
      </c>
      <c r="D1153" s="188" t="s">
        <v>264</v>
      </c>
      <c r="E1153" s="206">
        <v>44349</v>
      </c>
      <c r="F1153" s="187" t="s">
        <v>3794</v>
      </c>
      <c r="G1153" s="187" t="s">
        <v>3794</v>
      </c>
      <c r="H1153" s="193">
        <v>109281</v>
      </c>
      <c r="I1153" s="206">
        <v>44356</v>
      </c>
      <c r="J1153" s="188" t="s">
        <v>3795</v>
      </c>
      <c r="K1153" s="193">
        <v>20600</v>
      </c>
      <c r="L1153" s="188"/>
      <c r="M1153" s="193"/>
      <c r="N1153" s="193"/>
      <c r="O1153" s="186">
        <f t="shared" si="34"/>
        <v>20600</v>
      </c>
      <c r="P1153" s="188"/>
      <c r="Q1153" s="193"/>
      <c r="R1153" s="193"/>
      <c r="S1153" s="186">
        <f t="shared" si="35"/>
        <v>20600</v>
      </c>
      <c r="T1153" s="206">
        <v>44418</v>
      </c>
      <c r="U1153" s="186">
        <v>0</v>
      </c>
      <c r="V1153" s="186">
        <v>20600</v>
      </c>
      <c r="W1153" s="186">
        <v>0</v>
      </c>
      <c r="X1153" s="186">
        <v>0</v>
      </c>
      <c r="Y1153" s="188" t="s">
        <v>237</v>
      </c>
      <c r="Z1153" s="188" t="s">
        <v>826</v>
      </c>
      <c r="AA1153" s="188" t="s">
        <v>3096</v>
      </c>
      <c r="AB1153" s="206">
        <v>44298</v>
      </c>
      <c r="AC1153" s="206">
        <v>44298</v>
      </c>
      <c r="AD1153" s="188" t="s">
        <v>3796</v>
      </c>
      <c r="AE1153" s="188" t="s">
        <v>3797</v>
      </c>
      <c r="AF1153" s="188" t="s">
        <v>267</v>
      </c>
      <c r="AG1153" s="188">
        <v>3</v>
      </c>
    </row>
    <row r="1154" spans="1:33">
      <c r="A1154" s="188" t="s">
        <v>44</v>
      </c>
      <c r="B1154" s="188">
        <v>899999032</v>
      </c>
      <c r="C1154" s="188" t="s">
        <v>278</v>
      </c>
      <c r="D1154" s="188" t="s">
        <v>279</v>
      </c>
      <c r="E1154" s="206">
        <v>43872</v>
      </c>
      <c r="F1154" s="187" t="s">
        <v>3798</v>
      </c>
      <c r="G1154" s="187" t="s">
        <v>3798</v>
      </c>
      <c r="H1154" s="193">
        <v>543000</v>
      </c>
      <c r="I1154" s="206">
        <v>43883</v>
      </c>
      <c r="J1154" s="188" t="s">
        <v>3799</v>
      </c>
      <c r="K1154" s="193">
        <v>3400</v>
      </c>
      <c r="L1154" s="188"/>
      <c r="M1154" s="193"/>
      <c r="N1154" s="193"/>
      <c r="O1154" s="186">
        <f t="shared" si="34"/>
        <v>3400</v>
      </c>
      <c r="P1154" s="188"/>
      <c r="Q1154" s="193"/>
      <c r="R1154" s="193"/>
      <c r="S1154" s="186">
        <f t="shared" si="35"/>
        <v>3400</v>
      </c>
      <c r="T1154" s="206">
        <v>44061</v>
      </c>
      <c r="U1154" s="186">
        <v>0</v>
      </c>
      <c r="V1154" s="186">
        <v>3400</v>
      </c>
      <c r="W1154" s="186">
        <v>0</v>
      </c>
      <c r="X1154" s="186">
        <v>0</v>
      </c>
      <c r="Y1154" s="188" t="s">
        <v>237</v>
      </c>
      <c r="Z1154" s="188" t="s">
        <v>275</v>
      </c>
      <c r="AA1154" s="188" t="s">
        <v>94</v>
      </c>
      <c r="AB1154" s="206">
        <v>43843</v>
      </c>
      <c r="AC1154" s="206">
        <v>43843</v>
      </c>
      <c r="AD1154" s="188" t="s">
        <v>3800</v>
      </c>
      <c r="AE1154" s="188" t="s">
        <v>3779</v>
      </c>
      <c r="AF1154" s="188" t="s">
        <v>267</v>
      </c>
      <c r="AG1154" s="188">
        <v>3</v>
      </c>
    </row>
    <row r="1155" spans="1:33">
      <c r="A1155" s="188" t="s">
        <v>44</v>
      </c>
      <c r="B1155" s="188">
        <v>899999032</v>
      </c>
      <c r="C1155" s="188" t="s">
        <v>278</v>
      </c>
      <c r="D1155" s="188" t="s">
        <v>279</v>
      </c>
      <c r="E1155" s="206">
        <v>44441</v>
      </c>
      <c r="F1155" s="187" t="s">
        <v>3801</v>
      </c>
      <c r="G1155" s="187" t="s">
        <v>3801</v>
      </c>
      <c r="H1155" s="193">
        <v>114500</v>
      </c>
      <c r="I1155" s="206">
        <v>44455</v>
      </c>
      <c r="J1155" s="188" t="s">
        <v>3802</v>
      </c>
      <c r="K1155" s="193">
        <v>5500</v>
      </c>
      <c r="L1155" s="188"/>
      <c r="M1155" s="193"/>
      <c r="N1155" s="193"/>
      <c r="O1155" s="186">
        <f t="shared" ref="O1155:O1218" si="36">+K1155-M1155-N1155</f>
        <v>5500</v>
      </c>
      <c r="P1155" s="188"/>
      <c r="Q1155" s="193"/>
      <c r="R1155" s="193"/>
      <c r="S1155" s="186">
        <f t="shared" ref="S1155:S1218" si="37">+O1155-Q1155-R1155</f>
        <v>5500</v>
      </c>
      <c r="T1155" s="188"/>
      <c r="U1155" s="186">
        <v>0</v>
      </c>
      <c r="V1155" s="186">
        <v>0</v>
      </c>
      <c r="W1155" s="186">
        <v>0</v>
      </c>
      <c r="X1155" s="186">
        <v>5500</v>
      </c>
      <c r="Y1155" s="188" t="s">
        <v>237</v>
      </c>
      <c r="Z1155" s="188" t="s">
        <v>275</v>
      </c>
      <c r="AA1155" s="188" t="s">
        <v>94</v>
      </c>
      <c r="AB1155" s="206">
        <v>44383</v>
      </c>
      <c r="AC1155" s="206">
        <v>44383</v>
      </c>
      <c r="AD1155" s="188" t="s">
        <v>3803</v>
      </c>
      <c r="AE1155" s="188"/>
      <c r="AF1155" s="188" t="s">
        <v>267</v>
      </c>
      <c r="AG1155" s="188">
        <v>3</v>
      </c>
    </row>
    <row r="1156" spans="1:33">
      <c r="A1156" s="188" t="s">
        <v>44</v>
      </c>
      <c r="B1156" s="188">
        <v>899999032</v>
      </c>
      <c r="C1156" s="188" t="s">
        <v>278</v>
      </c>
      <c r="D1156" s="188" t="s">
        <v>279</v>
      </c>
      <c r="E1156" s="206">
        <v>44441</v>
      </c>
      <c r="F1156" s="187" t="s">
        <v>3804</v>
      </c>
      <c r="G1156" s="187" t="s">
        <v>3804</v>
      </c>
      <c r="H1156" s="193">
        <v>149800</v>
      </c>
      <c r="I1156" s="206">
        <v>44455</v>
      </c>
      <c r="J1156" s="188" t="s">
        <v>3805</v>
      </c>
      <c r="K1156" s="193">
        <v>21500</v>
      </c>
      <c r="L1156" s="188"/>
      <c r="M1156" s="193"/>
      <c r="N1156" s="193"/>
      <c r="O1156" s="186">
        <f t="shared" si="36"/>
        <v>21500</v>
      </c>
      <c r="P1156" s="188"/>
      <c r="Q1156" s="193"/>
      <c r="R1156" s="193"/>
      <c r="S1156" s="186">
        <f t="shared" si="37"/>
        <v>21500</v>
      </c>
      <c r="T1156" s="188"/>
      <c r="U1156" s="186">
        <v>0</v>
      </c>
      <c r="V1156" s="186">
        <v>0</v>
      </c>
      <c r="W1156" s="186">
        <v>0</v>
      </c>
      <c r="X1156" s="186">
        <v>21500</v>
      </c>
      <c r="Y1156" s="188" t="s">
        <v>237</v>
      </c>
      <c r="Z1156" s="188" t="s">
        <v>275</v>
      </c>
      <c r="AA1156" s="188" t="s">
        <v>94</v>
      </c>
      <c r="AB1156" s="206">
        <v>44384</v>
      </c>
      <c r="AC1156" s="206">
        <v>44384</v>
      </c>
      <c r="AD1156" s="188" t="s">
        <v>3806</v>
      </c>
      <c r="AE1156" s="188"/>
      <c r="AF1156" s="188" t="s">
        <v>267</v>
      </c>
      <c r="AG1156" s="188">
        <v>3</v>
      </c>
    </row>
    <row r="1157" spans="1:33">
      <c r="A1157" s="188" t="s">
        <v>44</v>
      </c>
      <c r="B1157" s="188">
        <v>899999032</v>
      </c>
      <c r="C1157" s="188" t="s">
        <v>278</v>
      </c>
      <c r="D1157" s="188" t="s">
        <v>279</v>
      </c>
      <c r="E1157" s="206">
        <v>44441</v>
      </c>
      <c r="F1157" s="187" t="s">
        <v>3807</v>
      </c>
      <c r="G1157" s="187" t="s">
        <v>3807</v>
      </c>
      <c r="H1157" s="193">
        <v>149800</v>
      </c>
      <c r="I1157" s="206">
        <v>44455</v>
      </c>
      <c r="J1157" s="188" t="s">
        <v>3808</v>
      </c>
      <c r="K1157" s="193">
        <v>21500</v>
      </c>
      <c r="L1157" s="188"/>
      <c r="M1157" s="193"/>
      <c r="N1157" s="193"/>
      <c r="O1157" s="186">
        <f t="shared" si="36"/>
        <v>21500</v>
      </c>
      <c r="P1157" s="188"/>
      <c r="Q1157" s="193"/>
      <c r="R1157" s="193"/>
      <c r="S1157" s="186">
        <f t="shared" si="37"/>
        <v>21500</v>
      </c>
      <c r="T1157" s="188"/>
      <c r="U1157" s="186">
        <v>0</v>
      </c>
      <c r="V1157" s="186">
        <v>0</v>
      </c>
      <c r="W1157" s="186">
        <v>0</v>
      </c>
      <c r="X1157" s="186">
        <v>21500</v>
      </c>
      <c r="Y1157" s="188" t="s">
        <v>237</v>
      </c>
      <c r="Z1157" s="188" t="s">
        <v>826</v>
      </c>
      <c r="AA1157" s="188" t="s">
        <v>3809</v>
      </c>
      <c r="AB1157" s="206">
        <v>44403</v>
      </c>
      <c r="AC1157" s="206">
        <v>44403</v>
      </c>
      <c r="AD1157" s="188" t="s">
        <v>3810</v>
      </c>
      <c r="AE1157" s="188"/>
      <c r="AF1157" s="188" t="s">
        <v>240</v>
      </c>
      <c r="AG1157" s="188">
        <v>3</v>
      </c>
    </row>
    <row r="1158" spans="1:33">
      <c r="A1158" s="188" t="s">
        <v>44</v>
      </c>
      <c r="B1158" s="188">
        <v>899999032</v>
      </c>
      <c r="C1158" s="188" t="s">
        <v>278</v>
      </c>
      <c r="D1158" s="188" t="s">
        <v>279</v>
      </c>
      <c r="E1158" s="206">
        <v>43872</v>
      </c>
      <c r="F1158" s="187" t="s">
        <v>3811</v>
      </c>
      <c r="G1158" s="187" t="s">
        <v>3811</v>
      </c>
      <c r="H1158" s="193">
        <v>417700</v>
      </c>
      <c r="I1158" s="206">
        <v>43883</v>
      </c>
      <c r="J1158" s="188" t="s">
        <v>3812</v>
      </c>
      <c r="K1158" s="193">
        <v>3400</v>
      </c>
      <c r="L1158" s="188"/>
      <c r="M1158" s="193"/>
      <c r="N1158" s="193"/>
      <c r="O1158" s="186">
        <f t="shared" si="36"/>
        <v>3400</v>
      </c>
      <c r="P1158" s="188"/>
      <c r="Q1158" s="193"/>
      <c r="R1158" s="193"/>
      <c r="S1158" s="186">
        <f t="shared" si="37"/>
        <v>3400</v>
      </c>
      <c r="T1158" s="206">
        <v>44061</v>
      </c>
      <c r="U1158" s="186">
        <v>0</v>
      </c>
      <c r="V1158" s="186">
        <v>3400</v>
      </c>
      <c r="W1158" s="186">
        <v>0</v>
      </c>
      <c r="X1158" s="186">
        <v>0</v>
      </c>
      <c r="Y1158" s="188" t="s">
        <v>237</v>
      </c>
      <c r="Z1158" s="188" t="s">
        <v>275</v>
      </c>
      <c r="AA1158" s="188" t="s">
        <v>94</v>
      </c>
      <c r="AB1158" s="206">
        <v>43843</v>
      </c>
      <c r="AC1158" s="206">
        <v>43843</v>
      </c>
      <c r="AD1158" s="188" t="s">
        <v>3813</v>
      </c>
      <c r="AE1158" s="188" t="s">
        <v>3779</v>
      </c>
      <c r="AF1158" s="188" t="s">
        <v>267</v>
      </c>
      <c r="AG1158" s="188">
        <v>3</v>
      </c>
    </row>
    <row r="1159" spans="1:33">
      <c r="A1159" s="188" t="s">
        <v>44</v>
      </c>
      <c r="B1159" s="188">
        <v>899999032</v>
      </c>
      <c r="C1159" s="188" t="s">
        <v>278</v>
      </c>
      <c r="D1159" s="188" t="s">
        <v>279</v>
      </c>
      <c r="E1159" s="206">
        <v>43872</v>
      </c>
      <c r="F1159" s="187" t="s">
        <v>3814</v>
      </c>
      <c r="G1159" s="187" t="s">
        <v>3814</v>
      </c>
      <c r="H1159" s="193">
        <v>45600</v>
      </c>
      <c r="I1159" s="206">
        <v>43883</v>
      </c>
      <c r="J1159" s="188" t="s">
        <v>3815</v>
      </c>
      <c r="K1159" s="193">
        <v>3400</v>
      </c>
      <c r="L1159" s="188"/>
      <c r="M1159" s="193"/>
      <c r="N1159" s="193"/>
      <c r="O1159" s="186">
        <f t="shared" si="36"/>
        <v>3400</v>
      </c>
      <c r="P1159" s="188"/>
      <c r="Q1159" s="193"/>
      <c r="R1159" s="193"/>
      <c r="S1159" s="186">
        <f t="shared" si="37"/>
        <v>3400</v>
      </c>
      <c r="T1159" s="206">
        <v>44061</v>
      </c>
      <c r="U1159" s="186">
        <v>0</v>
      </c>
      <c r="V1159" s="186">
        <v>3400</v>
      </c>
      <c r="W1159" s="186">
        <v>0</v>
      </c>
      <c r="X1159" s="186">
        <v>0</v>
      </c>
      <c r="Y1159" s="188" t="s">
        <v>237</v>
      </c>
      <c r="Z1159" s="188" t="s">
        <v>275</v>
      </c>
      <c r="AA1159" s="188" t="s">
        <v>94</v>
      </c>
      <c r="AB1159" s="206">
        <v>43858</v>
      </c>
      <c r="AC1159" s="206">
        <v>43858</v>
      </c>
      <c r="AD1159" s="188" t="s">
        <v>3816</v>
      </c>
      <c r="AE1159" s="188" t="s">
        <v>3779</v>
      </c>
      <c r="AF1159" s="188" t="s">
        <v>267</v>
      </c>
      <c r="AG1159" s="188">
        <v>3</v>
      </c>
    </row>
    <row r="1160" spans="1:33">
      <c r="A1160" s="188" t="s">
        <v>44</v>
      </c>
      <c r="B1160" s="188">
        <v>899999032</v>
      </c>
      <c r="C1160" s="188" t="s">
        <v>278</v>
      </c>
      <c r="D1160" s="188" t="s">
        <v>279</v>
      </c>
      <c r="E1160" s="206">
        <v>43872</v>
      </c>
      <c r="F1160" s="187" t="s">
        <v>3817</v>
      </c>
      <c r="G1160" s="187" t="s">
        <v>3817</v>
      </c>
      <c r="H1160" s="193">
        <v>45600</v>
      </c>
      <c r="I1160" s="206">
        <v>43883</v>
      </c>
      <c r="J1160" s="188" t="s">
        <v>3818</v>
      </c>
      <c r="K1160" s="193">
        <v>3400</v>
      </c>
      <c r="L1160" s="188"/>
      <c r="M1160" s="193"/>
      <c r="N1160" s="193"/>
      <c r="O1160" s="186">
        <f t="shared" si="36"/>
        <v>3400</v>
      </c>
      <c r="P1160" s="188"/>
      <c r="Q1160" s="193"/>
      <c r="R1160" s="193"/>
      <c r="S1160" s="186">
        <f t="shared" si="37"/>
        <v>3400</v>
      </c>
      <c r="T1160" s="206">
        <v>44061</v>
      </c>
      <c r="U1160" s="186">
        <v>0</v>
      </c>
      <c r="V1160" s="186">
        <v>3400</v>
      </c>
      <c r="W1160" s="186">
        <v>0</v>
      </c>
      <c r="X1160" s="186">
        <v>0</v>
      </c>
      <c r="Y1160" s="188" t="s">
        <v>237</v>
      </c>
      <c r="Z1160" s="188" t="s">
        <v>275</v>
      </c>
      <c r="AA1160" s="188" t="s">
        <v>94</v>
      </c>
      <c r="AB1160" s="206">
        <v>43860</v>
      </c>
      <c r="AC1160" s="206">
        <v>43860</v>
      </c>
      <c r="AD1160" s="188" t="s">
        <v>3819</v>
      </c>
      <c r="AE1160" s="188" t="s">
        <v>3779</v>
      </c>
      <c r="AF1160" s="188" t="s">
        <v>267</v>
      </c>
      <c r="AG1160" s="188">
        <v>3</v>
      </c>
    </row>
    <row r="1161" spans="1:33">
      <c r="A1161" s="188" t="s">
        <v>44</v>
      </c>
      <c r="B1161" s="188">
        <v>899999032</v>
      </c>
      <c r="C1161" s="188" t="s">
        <v>278</v>
      </c>
      <c r="D1161" s="188" t="s">
        <v>279</v>
      </c>
      <c r="E1161" s="206">
        <v>43872</v>
      </c>
      <c r="F1161" s="187" t="s">
        <v>3820</v>
      </c>
      <c r="G1161" s="187" t="s">
        <v>3820</v>
      </c>
      <c r="H1161" s="193">
        <v>45600</v>
      </c>
      <c r="I1161" s="206">
        <v>43883</v>
      </c>
      <c r="J1161" s="188" t="s">
        <v>3821</v>
      </c>
      <c r="K1161" s="193">
        <v>3400</v>
      </c>
      <c r="L1161" s="188"/>
      <c r="M1161" s="193"/>
      <c r="N1161" s="193"/>
      <c r="O1161" s="186">
        <f t="shared" si="36"/>
        <v>3400</v>
      </c>
      <c r="P1161" s="188"/>
      <c r="Q1161" s="193"/>
      <c r="R1161" s="193"/>
      <c r="S1161" s="186">
        <f t="shared" si="37"/>
        <v>3400</v>
      </c>
      <c r="T1161" s="206">
        <v>44061</v>
      </c>
      <c r="U1161" s="186">
        <v>0</v>
      </c>
      <c r="V1161" s="186">
        <v>3400</v>
      </c>
      <c r="W1161" s="186">
        <v>0</v>
      </c>
      <c r="X1161" s="186">
        <v>0</v>
      </c>
      <c r="Y1161" s="188" t="s">
        <v>237</v>
      </c>
      <c r="Z1161" s="188" t="s">
        <v>275</v>
      </c>
      <c r="AA1161" s="188" t="s">
        <v>94</v>
      </c>
      <c r="AB1161" s="206">
        <v>43860</v>
      </c>
      <c r="AC1161" s="206">
        <v>43860</v>
      </c>
      <c r="AD1161" s="188" t="s">
        <v>3822</v>
      </c>
      <c r="AE1161" s="188" t="s">
        <v>3779</v>
      </c>
      <c r="AF1161" s="188" t="s">
        <v>267</v>
      </c>
      <c r="AG1161" s="188">
        <v>3</v>
      </c>
    </row>
    <row r="1162" spans="1:33">
      <c r="A1162" s="188" t="s">
        <v>44</v>
      </c>
      <c r="B1162" s="188">
        <v>899999032</v>
      </c>
      <c r="C1162" s="188" t="s">
        <v>278</v>
      </c>
      <c r="D1162" s="188" t="s">
        <v>279</v>
      </c>
      <c r="E1162" s="206">
        <v>43872</v>
      </c>
      <c r="F1162" s="187" t="s">
        <v>3823</v>
      </c>
      <c r="G1162" s="187" t="s">
        <v>3823</v>
      </c>
      <c r="H1162" s="193">
        <v>817000</v>
      </c>
      <c r="I1162" s="206">
        <v>43885</v>
      </c>
      <c r="J1162" s="188" t="s">
        <v>3824</v>
      </c>
      <c r="K1162" s="193">
        <v>93955</v>
      </c>
      <c r="L1162" s="188"/>
      <c r="M1162" s="193"/>
      <c r="N1162" s="193"/>
      <c r="O1162" s="186">
        <f t="shared" si="36"/>
        <v>93955</v>
      </c>
      <c r="P1162" s="188"/>
      <c r="Q1162" s="193"/>
      <c r="R1162" s="193"/>
      <c r="S1162" s="186">
        <f t="shared" si="37"/>
        <v>93955</v>
      </c>
      <c r="T1162" s="206">
        <v>44061</v>
      </c>
      <c r="U1162" s="186">
        <v>0</v>
      </c>
      <c r="V1162" s="186">
        <v>93955</v>
      </c>
      <c r="W1162" s="186">
        <v>0</v>
      </c>
      <c r="X1162" s="186">
        <v>0</v>
      </c>
      <c r="Y1162" s="188" t="s">
        <v>237</v>
      </c>
      <c r="Z1162" s="188" t="s">
        <v>275</v>
      </c>
      <c r="AA1162" s="188" t="s">
        <v>94</v>
      </c>
      <c r="AB1162" s="206">
        <v>43861</v>
      </c>
      <c r="AC1162" s="206">
        <v>43861</v>
      </c>
      <c r="AD1162" s="188" t="s">
        <v>3825</v>
      </c>
      <c r="AE1162" s="188" t="s">
        <v>3779</v>
      </c>
      <c r="AF1162" s="188" t="s">
        <v>267</v>
      </c>
      <c r="AG1162" s="188">
        <v>3</v>
      </c>
    </row>
    <row r="1163" spans="1:33">
      <c r="A1163" s="188" t="s">
        <v>28</v>
      </c>
      <c r="B1163" s="188">
        <v>800006850</v>
      </c>
      <c r="C1163" s="188" t="s">
        <v>170</v>
      </c>
      <c r="D1163" s="188" t="s">
        <v>235</v>
      </c>
      <c r="E1163" s="206">
        <v>44025</v>
      </c>
      <c r="F1163" s="187">
        <v>5566411</v>
      </c>
      <c r="G1163" s="187">
        <v>5566411</v>
      </c>
      <c r="H1163" s="193">
        <v>2031543</v>
      </c>
      <c r="I1163" s="206">
        <v>44050</v>
      </c>
      <c r="J1163" s="188" t="s">
        <v>3826</v>
      </c>
      <c r="K1163" s="193">
        <v>51900</v>
      </c>
      <c r="L1163" s="206">
        <v>44076</v>
      </c>
      <c r="M1163" s="193">
        <v>51900</v>
      </c>
      <c r="N1163" s="193">
        <v>0</v>
      </c>
      <c r="O1163" s="186">
        <f t="shared" si="36"/>
        <v>0</v>
      </c>
      <c r="P1163" s="188"/>
      <c r="Q1163" s="193"/>
      <c r="R1163" s="193"/>
      <c r="S1163" s="186">
        <f t="shared" si="37"/>
        <v>0</v>
      </c>
      <c r="T1163" s="188"/>
      <c r="U1163" s="186">
        <v>0</v>
      </c>
      <c r="V1163" s="186">
        <v>0</v>
      </c>
      <c r="W1163" s="186">
        <v>0</v>
      </c>
      <c r="X1163" s="186">
        <v>0</v>
      </c>
      <c r="Y1163" s="188" t="s">
        <v>237</v>
      </c>
      <c r="Z1163" s="188" t="s">
        <v>275</v>
      </c>
      <c r="AA1163" s="188" t="s">
        <v>94</v>
      </c>
      <c r="AB1163" s="206">
        <v>43986</v>
      </c>
      <c r="AC1163" s="206">
        <v>43989</v>
      </c>
      <c r="AD1163" s="188" t="s">
        <v>3827</v>
      </c>
      <c r="AE1163" s="188" t="s">
        <v>3828</v>
      </c>
      <c r="AF1163" s="188" t="s">
        <v>267</v>
      </c>
      <c r="AG1163" s="188">
        <v>3</v>
      </c>
    </row>
    <row r="1164" spans="1:33">
      <c r="A1164" s="188" t="s">
        <v>260</v>
      </c>
      <c r="B1164" s="188">
        <v>899999151</v>
      </c>
      <c r="C1164" s="188" t="s">
        <v>170</v>
      </c>
      <c r="D1164" s="188" t="s">
        <v>261</v>
      </c>
      <c r="E1164" s="206">
        <v>44386</v>
      </c>
      <c r="F1164" s="187" t="s">
        <v>3829</v>
      </c>
      <c r="G1164" s="187" t="s">
        <v>3829</v>
      </c>
      <c r="H1164" s="193">
        <v>4727037</v>
      </c>
      <c r="I1164" s="206">
        <v>44407</v>
      </c>
      <c r="J1164" s="188" t="s">
        <v>3830</v>
      </c>
      <c r="K1164" s="193">
        <v>49245</v>
      </c>
      <c r="L1164" s="188"/>
      <c r="M1164" s="193"/>
      <c r="N1164" s="193"/>
      <c r="O1164" s="186">
        <f t="shared" si="36"/>
        <v>49245</v>
      </c>
      <c r="P1164" s="188"/>
      <c r="Q1164" s="193"/>
      <c r="R1164" s="193"/>
      <c r="S1164" s="186">
        <f t="shared" si="37"/>
        <v>49245</v>
      </c>
      <c r="T1164" s="206">
        <v>44449</v>
      </c>
      <c r="U1164" s="186">
        <v>49245</v>
      </c>
      <c r="V1164" s="186">
        <v>0</v>
      </c>
      <c r="W1164" s="186">
        <v>0</v>
      </c>
      <c r="X1164" s="186">
        <v>0</v>
      </c>
      <c r="Y1164" s="188" t="s">
        <v>237</v>
      </c>
      <c r="Z1164" s="188" t="s">
        <v>586</v>
      </c>
      <c r="AA1164" s="188" t="s">
        <v>3831</v>
      </c>
      <c r="AB1164" s="206">
        <v>44374</v>
      </c>
      <c r="AC1164" s="206">
        <v>44377</v>
      </c>
      <c r="AD1164" s="188" t="s">
        <v>3832</v>
      </c>
      <c r="AE1164" s="188" t="s">
        <v>3160</v>
      </c>
      <c r="AF1164" s="188" t="s">
        <v>240</v>
      </c>
      <c r="AG1164" s="188">
        <v>3</v>
      </c>
    </row>
    <row r="1165" spans="1:33">
      <c r="A1165" s="188" t="s">
        <v>34</v>
      </c>
      <c r="B1165" s="188">
        <v>860009555</v>
      </c>
      <c r="C1165" s="188" t="s">
        <v>170</v>
      </c>
      <c r="D1165" s="188" t="s">
        <v>2940</v>
      </c>
      <c r="E1165" s="206">
        <v>44630</v>
      </c>
      <c r="F1165" s="187" t="s">
        <v>3833</v>
      </c>
      <c r="G1165" s="187" t="s">
        <v>3833</v>
      </c>
      <c r="H1165" s="193">
        <v>1691113</v>
      </c>
      <c r="I1165" s="206">
        <v>44651</v>
      </c>
      <c r="J1165" s="188" t="s">
        <v>3834</v>
      </c>
      <c r="K1165" s="193">
        <v>968000</v>
      </c>
      <c r="L1165" s="188"/>
      <c r="M1165" s="193"/>
      <c r="N1165" s="193"/>
      <c r="O1165" s="186">
        <f t="shared" si="36"/>
        <v>968000</v>
      </c>
      <c r="P1165" s="188"/>
      <c r="Q1165" s="193"/>
      <c r="R1165" s="193"/>
      <c r="S1165" s="186">
        <f t="shared" si="37"/>
        <v>968000</v>
      </c>
      <c r="T1165" s="206">
        <v>44728</v>
      </c>
      <c r="U1165" s="186">
        <v>0</v>
      </c>
      <c r="V1165" s="186">
        <v>0</v>
      </c>
      <c r="W1165" s="186">
        <v>968000</v>
      </c>
      <c r="X1165" s="186">
        <v>0</v>
      </c>
      <c r="Y1165" s="188" t="s">
        <v>237</v>
      </c>
      <c r="Z1165" s="188" t="s">
        <v>586</v>
      </c>
      <c r="AA1165" s="188" t="s">
        <v>3831</v>
      </c>
      <c r="AB1165" s="206">
        <v>44597</v>
      </c>
      <c r="AC1165" s="206">
        <v>44602</v>
      </c>
      <c r="AD1165" s="188" t="s">
        <v>3835</v>
      </c>
      <c r="AE1165" s="188" t="s">
        <v>3836</v>
      </c>
      <c r="AF1165" s="188" t="s">
        <v>267</v>
      </c>
      <c r="AG1165" s="188">
        <v>3</v>
      </c>
    </row>
    <row r="1166" spans="1:33">
      <c r="A1166" s="188" t="s">
        <v>44</v>
      </c>
      <c r="B1166" s="188">
        <v>899999032</v>
      </c>
      <c r="C1166" s="188" t="s">
        <v>278</v>
      </c>
      <c r="D1166" s="188" t="s">
        <v>279</v>
      </c>
      <c r="E1166" s="206">
        <v>43347</v>
      </c>
      <c r="F1166" s="187">
        <v>2842282</v>
      </c>
      <c r="G1166" s="187">
        <v>2842282</v>
      </c>
      <c r="H1166" s="193">
        <v>1374499</v>
      </c>
      <c r="I1166" s="206">
        <v>43370</v>
      </c>
      <c r="J1166" s="188" t="s">
        <v>3837</v>
      </c>
      <c r="K1166" s="193">
        <v>141403</v>
      </c>
      <c r="L1166" s="188"/>
      <c r="M1166" s="193"/>
      <c r="N1166" s="193"/>
      <c r="O1166" s="186">
        <f t="shared" si="36"/>
        <v>141403</v>
      </c>
      <c r="P1166" s="188"/>
      <c r="Q1166" s="193"/>
      <c r="R1166" s="193"/>
      <c r="S1166" s="186">
        <f t="shared" si="37"/>
        <v>141403</v>
      </c>
      <c r="T1166" s="206">
        <v>43906</v>
      </c>
      <c r="U1166" s="186">
        <v>141403</v>
      </c>
      <c r="V1166" s="186">
        <v>0</v>
      </c>
      <c r="W1166" s="186">
        <v>0</v>
      </c>
      <c r="X1166" s="186">
        <v>0</v>
      </c>
      <c r="Y1166" s="188" t="s">
        <v>237</v>
      </c>
      <c r="Z1166" s="188" t="s">
        <v>586</v>
      </c>
      <c r="AA1166" s="188" t="s">
        <v>3831</v>
      </c>
      <c r="AB1166" s="206">
        <v>43298</v>
      </c>
      <c r="AC1166" s="206">
        <v>43300</v>
      </c>
      <c r="AD1166" s="188" t="s">
        <v>3838</v>
      </c>
      <c r="AE1166" s="188" t="s">
        <v>3839</v>
      </c>
      <c r="AF1166" s="188" t="s">
        <v>267</v>
      </c>
      <c r="AG1166" s="188">
        <v>3</v>
      </c>
    </row>
    <row r="1167" spans="1:33">
      <c r="A1167" s="188" t="s">
        <v>33</v>
      </c>
      <c r="B1167" s="188">
        <v>832010436</v>
      </c>
      <c r="C1167" s="188" t="s">
        <v>170</v>
      </c>
      <c r="D1167" s="188" t="s">
        <v>264</v>
      </c>
      <c r="E1167" s="206">
        <v>43623</v>
      </c>
      <c r="F1167" s="187">
        <v>1419783</v>
      </c>
      <c r="G1167" s="187">
        <v>1419783</v>
      </c>
      <c r="H1167" s="193">
        <v>1564262</v>
      </c>
      <c r="I1167" s="206">
        <v>43645</v>
      </c>
      <c r="J1167" s="188" t="s">
        <v>3840</v>
      </c>
      <c r="K1167" s="193">
        <v>879200</v>
      </c>
      <c r="L1167" s="188"/>
      <c r="M1167" s="193"/>
      <c r="N1167" s="193"/>
      <c r="O1167" s="186">
        <f t="shared" si="36"/>
        <v>879200</v>
      </c>
      <c r="P1167" s="188"/>
      <c r="Q1167" s="193"/>
      <c r="R1167" s="193"/>
      <c r="S1167" s="186">
        <f t="shared" si="37"/>
        <v>879200</v>
      </c>
      <c r="T1167" s="206">
        <v>43875</v>
      </c>
      <c r="U1167" s="186">
        <v>263760</v>
      </c>
      <c r="V1167" s="186">
        <v>615440</v>
      </c>
      <c r="W1167" s="186">
        <v>0</v>
      </c>
      <c r="X1167" s="186">
        <v>0</v>
      </c>
      <c r="Y1167" s="188" t="s">
        <v>237</v>
      </c>
      <c r="Z1167" s="188" t="s">
        <v>586</v>
      </c>
      <c r="AA1167" s="188" t="s">
        <v>3831</v>
      </c>
      <c r="AB1167" s="206">
        <v>43322</v>
      </c>
      <c r="AC1167" s="206">
        <v>43326</v>
      </c>
      <c r="AD1167" s="188" t="s">
        <v>3841</v>
      </c>
      <c r="AE1167" s="188" t="s">
        <v>3842</v>
      </c>
      <c r="AF1167" s="188" t="s">
        <v>240</v>
      </c>
      <c r="AG1167" s="188">
        <v>3</v>
      </c>
    </row>
    <row r="1168" spans="1:33">
      <c r="A1168" s="188" t="s">
        <v>865</v>
      </c>
      <c r="B1168" s="188">
        <v>890680025</v>
      </c>
      <c r="C1168" s="188" t="s">
        <v>170</v>
      </c>
      <c r="D1168" s="188" t="s">
        <v>866</v>
      </c>
      <c r="E1168" s="206">
        <v>43564</v>
      </c>
      <c r="F1168" s="187" t="s">
        <v>3843</v>
      </c>
      <c r="G1168" s="187" t="s">
        <v>3843</v>
      </c>
      <c r="H1168" s="193">
        <v>597300</v>
      </c>
      <c r="I1168" s="206">
        <v>43577</v>
      </c>
      <c r="J1168" s="188" t="s">
        <v>3844</v>
      </c>
      <c r="K1168" s="193">
        <v>242099</v>
      </c>
      <c r="L1168" s="188"/>
      <c r="M1168" s="193"/>
      <c r="N1168" s="193"/>
      <c r="O1168" s="186">
        <f t="shared" si="36"/>
        <v>242099</v>
      </c>
      <c r="P1168" s="188"/>
      <c r="Q1168" s="193"/>
      <c r="R1168" s="193"/>
      <c r="S1168" s="186">
        <f t="shared" si="37"/>
        <v>242099</v>
      </c>
      <c r="T1168" s="206">
        <v>43703</v>
      </c>
      <c r="U1168" s="186">
        <v>169469</v>
      </c>
      <c r="V1168" s="186">
        <v>72630</v>
      </c>
      <c r="W1168" s="186">
        <v>0</v>
      </c>
      <c r="X1168" s="186">
        <v>0</v>
      </c>
      <c r="Y1168" s="188" t="s">
        <v>237</v>
      </c>
      <c r="Z1168" s="188" t="s">
        <v>586</v>
      </c>
      <c r="AA1168" s="188" t="s">
        <v>3831</v>
      </c>
      <c r="AB1168" s="206">
        <v>43534</v>
      </c>
      <c r="AC1168" s="206">
        <v>43535</v>
      </c>
      <c r="AD1168" s="188" t="s">
        <v>3845</v>
      </c>
      <c r="AE1168" s="188" t="s">
        <v>3846</v>
      </c>
      <c r="AF1168" s="188" t="s">
        <v>240</v>
      </c>
      <c r="AG1168" s="188">
        <v>3</v>
      </c>
    </row>
    <row r="1169" spans="1:33">
      <c r="A1169" s="188" t="s">
        <v>34</v>
      </c>
      <c r="B1169" s="188">
        <v>860009555</v>
      </c>
      <c r="C1169" s="188" t="s">
        <v>170</v>
      </c>
      <c r="D1169" s="188" t="s">
        <v>2940</v>
      </c>
      <c r="E1169" s="206">
        <v>44257</v>
      </c>
      <c r="F1169" s="187" t="s">
        <v>3847</v>
      </c>
      <c r="G1169" s="187" t="s">
        <v>3847</v>
      </c>
      <c r="H1169" s="193">
        <v>81410</v>
      </c>
      <c r="I1169" s="206">
        <v>44281</v>
      </c>
      <c r="J1169" s="188" t="s">
        <v>3848</v>
      </c>
      <c r="K1169" s="193">
        <v>7000</v>
      </c>
      <c r="L1169" s="188"/>
      <c r="M1169" s="193"/>
      <c r="N1169" s="193"/>
      <c r="O1169" s="186">
        <f t="shared" si="36"/>
        <v>7000</v>
      </c>
      <c r="P1169" s="188"/>
      <c r="Q1169" s="193"/>
      <c r="R1169" s="193"/>
      <c r="S1169" s="186">
        <f t="shared" si="37"/>
        <v>7000</v>
      </c>
      <c r="T1169" s="206">
        <v>44377</v>
      </c>
      <c r="U1169" s="186">
        <v>0</v>
      </c>
      <c r="V1169" s="186">
        <v>7000</v>
      </c>
      <c r="W1169" s="186">
        <v>0</v>
      </c>
      <c r="X1169" s="186">
        <v>0</v>
      </c>
      <c r="Y1169" s="188" t="s">
        <v>237</v>
      </c>
      <c r="Z1169" s="188" t="s">
        <v>586</v>
      </c>
      <c r="AA1169" s="188" t="s">
        <v>3831</v>
      </c>
      <c r="AB1169" s="206">
        <v>44197</v>
      </c>
      <c r="AC1169" s="206">
        <v>44197</v>
      </c>
      <c r="AD1169" s="188" t="s">
        <v>3849</v>
      </c>
      <c r="AE1169" s="188" t="s">
        <v>3850</v>
      </c>
      <c r="AF1169" s="188" t="s">
        <v>240</v>
      </c>
      <c r="AG1169" s="188">
        <v>3</v>
      </c>
    </row>
    <row r="1170" spans="1:33">
      <c r="A1170" s="188" t="s">
        <v>28</v>
      </c>
      <c r="B1170" s="188">
        <v>800006850</v>
      </c>
      <c r="C1170" s="188" t="s">
        <v>170</v>
      </c>
      <c r="D1170" s="188" t="s">
        <v>235</v>
      </c>
      <c r="E1170" s="206">
        <v>44627</v>
      </c>
      <c r="F1170" s="187" t="s">
        <v>3851</v>
      </c>
      <c r="G1170" s="187" t="s">
        <v>3851</v>
      </c>
      <c r="H1170" s="193">
        <v>18982291</v>
      </c>
      <c r="I1170" s="206">
        <v>44652</v>
      </c>
      <c r="J1170" s="188" t="s">
        <v>3852</v>
      </c>
      <c r="K1170" s="193">
        <v>3599990</v>
      </c>
      <c r="L1170" s="188"/>
      <c r="M1170" s="193"/>
      <c r="N1170" s="193"/>
      <c r="O1170" s="186">
        <f t="shared" si="36"/>
        <v>3599990</v>
      </c>
      <c r="P1170" s="188"/>
      <c r="Q1170" s="193"/>
      <c r="R1170" s="193"/>
      <c r="S1170" s="186">
        <f t="shared" si="37"/>
        <v>3599990</v>
      </c>
      <c r="T1170" s="188"/>
      <c r="U1170" s="186">
        <v>0</v>
      </c>
      <c r="V1170" s="186">
        <v>0</v>
      </c>
      <c r="W1170" s="186">
        <v>0</v>
      </c>
      <c r="X1170" s="186">
        <v>3599990</v>
      </c>
      <c r="Y1170" s="188" t="s">
        <v>237</v>
      </c>
      <c r="Z1170" s="188" t="s">
        <v>586</v>
      </c>
      <c r="AA1170" s="188" t="s">
        <v>3853</v>
      </c>
      <c r="AB1170" s="206">
        <v>44588</v>
      </c>
      <c r="AC1170" s="206">
        <v>44596</v>
      </c>
      <c r="AD1170" s="188" t="s">
        <v>3854</v>
      </c>
      <c r="AE1170" s="188"/>
      <c r="AF1170" s="188" t="s">
        <v>267</v>
      </c>
      <c r="AG1170" s="188">
        <v>3</v>
      </c>
    </row>
    <row r="1171" spans="1:33">
      <c r="A1171" s="188" t="s">
        <v>43</v>
      </c>
      <c r="B1171" s="188">
        <v>890680027</v>
      </c>
      <c r="C1171" s="188" t="s">
        <v>170</v>
      </c>
      <c r="D1171" s="188" t="s">
        <v>807</v>
      </c>
      <c r="E1171" s="206">
        <v>44384</v>
      </c>
      <c r="F1171" s="187" t="s">
        <v>3855</v>
      </c>
      <c r="G1171" s="187" t="s">
        <v>3855</v>
      </c>
      <c r="H1171" s="193">
        <v>6845029</v>
      </c>
      <c r="I1171" s="206">
        <v>44392</v>
      </c>
      <c r="J1171" s="188" t="s">
        <v>3856</v>
      </c>
      <c r="K1171" s="193">
        <v>117893</v>
      </c>
      <c r="L1171" s="188"/>
      <c r="M1171" s="193"/>
      <c r="N1171" s="193"/>
      <c r="O1171" s="186">
        <f t="shared" si="36"/>
        <v>117893</v>
      </c>
      <c r="P1171" s="188"/>
      <c r="Q1171" s="193"/>
      <c r="R1171" s="193"/>
      <c r="S1171" s="186">
        <f t="shared" si="37"/>
        <v>117893</v>
      </c>
      <c r="T1171" s="206">
        <v>44426</v>
      </c>
      <c r="U1171" s="186">
        <v>0</v>
      </c>
      <c r="V1171" s="186">
        <v>117893</v>
      </c>
      <c r="W1171" s="186">
        <v>0</v>
      </c>
      <c r="X1171" s="186">
        <v>0</v>
      </c>
      <c r="Y1171" s="188" t="s">
        <v>237</v>
      </c>
      <c r="Z1171" s="188" t="s">
        <v>586</v>
      </c>
      <c r="AA1171" s="188" t="s">
        <v>3857</v>
      </c>
      <c r="AB1171" s="206">
        <v>44343</v>
      </c>
      <c r="AC1171" s="206">
        <v>44349</v>
      </c>
      <c r="AD1171" s="188" t="s">
        <v>3858</v>
      </c>
      <c r="AE1171" s="188" t="s">
        <v>3859</v>
      </c>
      <c r="AF1171" s="188" t="s">
        <v>240</v>
      </c>
      <c r="AG1171" s="188">
        <v>3</v>
      </c>
    </row>
    <row r="1172" spans="1:33">
      <c r="A1172" s="188" t="s">
        <v>28</v>
      </c>
      <c r="B1172" s="188">
        <v>800006850</v>
      </c>
      <c r="C1172" s="188" t="s">
        <v>170</v>
      </c>
      <c r="D1172" s="188" t="s">
        <v>235</v>
      </c>
      <c r="E1172" s="206">
        <v>44117</v>
      </c>
      <c r="F1172" s="187">
        <v>5639598</v>
      </c>
      <c r="G1172" s="187">
        <v>5639598</v>
      </c>
      <c r="H1172" s="193">
        <v>1285239</v>
      </c>
      <c r="I1172" s="206">
        <v>44159</v>
      </c>
      <c r="J1172" s="188" t="s">
        <v>3860</v>
      </c>
      <c r="K1172" s="193">
        <v>1230</v>
      </c>
      <c r="L1172" s="206">
        <v>44175</v>
      </c>
      <c r="M1172" s="193">
        <v>0</v>
      </c>
      <c r="N1172" s="193">
        <v>0</v>
      </c>
      <c r="O1172" s="186">
        <f t="shared" si="36"/>
        <v>1230</v>
      </c>
      <c r="P1172" s="206">
        <v>44188</v>
      </c>
      <c r="Q1172" s="193">
        <v>0</v>
      </c>
      <c r="R1172" s="193">
        <v>0</v>
      </c>
      <c r="S1172" s="186">
        <f t="shared" si="37"/>
        <v>1230</v>
      </c>
      <c r="T1172" s="206">
        <v>44356</v>
      </c>
      <c r="U1172" s="186">
        <v>0</v>
      </c>
      <c r="V1172" s="186">
        <v>1230</v>
      </c>
      <c r="W1172" s="186">
        <v>0</v>
      </c>
      <c r="X1172" s="186">
        <v>0</v>
      </c>
      <c r="Y1172" s="188" t="s">
        <v>237</v>
      </c>
      <c r="Z1172" s="188" t="s">
        <v>586</v>
      </c>
      <c r="AA1172" s="188" t="s">
        <v>3831</v>
      </c>
      <c r="AB1172" s="206">
        <v>44083</v>
      </c>
      <c r="AC1172" s="206">
        <v>44084</v>
      </c>
      <c r="AD1172" s="188" t="s">
        <v>3861</v>
      </c>
      <c r="AE1172" s="188" t="s">
        <v>3862</v>
      </c>
      <c r="AF1172" s="188" t="s">
        <v>240</v>
      </c>
      <c r="AG1172" s="188">
        <v>3</v>
      </c>
    </row>
    <row r="1173" spans="1:33">
      <c r="A1173" s="188" t="s">
        <v>28</v>
      </c>
      <c r="B1173" s="188">
        <v>800006850</v>
      </c>
      <c r="C1173" s="188" t="s">
        <v>170</v>
      </c>
      <c r="D1173" s="188" t="s">
        <v>235</v>
      </c>
      <c r="E1173" s="206">
        <v>44538</v>
      </c>
      <c r="F1173" s="187" t="s">
        <v>3863</v>
      </c>
      <c r="G1173" s="187" t="s">
        <v>3863</v>
      </c>
      <c r="H1173" s="193">
        <v>663500</v>
      </c>
      <c r="I1173" s="206">
        <v>44549</v>
      </c>
      <c r="J1173" s="188" t="s">
        <v>3864</v>
      </c>
      <c r="K1173" s="193">
        <v>334500</v>
      </c>
      <c r="L1173" s="206">
        <v>44589</v>
      </c>
      <c r="M1173" s="193">
        <v>223000</v>
      </c>
      <c r="N1173" s="193">
        <v>0</v>
      </c>
      <c r="O1173" s="186">
        <f t="shared" si="36"/>
        <v>111500</v>
      </c>
      <c r="P1173" s="188"/>
      <c r="Q1173" s="193"/>
      <c r="R1173" s="193"/>
      <c r="S1173" s="186">
        <f t="shared" si="37"/>
        <v>111500</v>
      </c>
      <c r="T1173" s="188"/>
      <c r="U1173" s="186">
        <v>0</v>
      </c>
      <c r="V1173" s="186">
        <v>0</v>
      </c>
      <c r="W1173" s="186">
        <v>0</v>
      </c>
      <c r="X1173" s="186">
        <v>111500</v>
      </c>
      <c r="Y1173" s="188" t="s">
        <v>237</v>
      </c>
      <c r="Z1173" s="188" t="s">
        <v>170</v>
      </c>
      <c r="AA1173" s="188" t="s">
        <v>235</v>
      </c>
      <c r="AB1173" s="206">
        <v>44509</v>
      </c>
      <c r="AC1173" s="206">
        <v>44509</v>
      </c>
      <c r="AD1173" s="188" t="s">
        <v>3865</v>
      </c>
      <c r="AE1173" s="188" t="s">
        <v>3866</v>
      </c>
      <c r="AF1173" s="188" t="s">
        <v>240</v>
      </c>
      <c r="AG1173" s="188">
        <v>3</v>
      </c>
    </row>
    <row r="1174" spans="1:33">
      <c r="A1174" s="188" t="s">
        <v>43</v>
      </c>
      <c r="B1174" s="188">
        <v>890680027</v>
      </c>
      <c r="C1174" s="188" t="s">
        <v>170</v>
      </c>
      <c r="D1174" s="188" t="s">
        <v>807</v>
      </c>
      <c r="E1174" s="206">
        <v>44691</v>
      </c>
      <c r="F1174" s="187" t="s">
        <v>3867</v>
      </c>
      <c r="G1174" s="187" t="s">
        <v>3867</v>
      </c>
      <c r="H1174" s="193">
        <v>1143514</v>
      </c>
      <c r="I1174" s="206">
        <v>44712</v>
      </c>
      <c r="J1174" s="188" t="s">
        <v>3868</v>
      </c>
      <c r="K1174" s="193">
        <v>466700</v>
      </c>
      <c r="L1174" s="188"/>
      <c r="M1174" s="193"/>
      <c r="N1174" s="193"/>
      <c r="O1174" s="186">
        <f t="shared" si="36"/>
        <v>466700</v>
      </c>
      <c r="P1174" s="188"/>
      <c r="Q1174" s="193"/>
      <c r="R1174" s="193"/>
      <c r="S1174" s="186">
        <f t="shared" si="37"/>
        <v>466700</v>
      </c>
      <c r="T1174" s="188"/>
      <c r="U1174" s="186">
        <v>0</v>
      </c>
      <c r="V1174" s="186">
        <v>0</v>
      </c>
      <c r="W1174" s="186">
        <v>0</v>
      </c>
      <c r="X1174" s="186">
        <v>466700</v>
      </c>
      <c r="Y1174" s="188" t="s">
        <v>237</v>
      </c>
      <c r="Z1174" s="188" t="s">
        <v>586</v>
      </c>
      <c r="AA1174" s="188" t="s">
        <v>3869</v>
      </c>
      <c r="AB1174" s="206">
        <v>44651</v>
      </c>
      <c r="AC1174" s="206">
        <v>44652</v>
      </c>
      <c r="AD1174" s="188" t="s">
        <v>3870</v>
      </c>
      <c r="AE1174" s="188"/>
      <c r="AF1174" s="188" t="s">
        <v>240</v>
      </c>
      <c r="AG1174" s="188">
        <v>3</v>
      </c>
    </row>
    <row r="1175" spans="1:33">
      <c r="A1175" s="188" t="s">
        <v>32</v>
      </c>
      <c r="B1175" s="188">
        <v>832002436</v>
      </c>
      <c r="C1175" s="188" t="s">
        <v>170</v>
      </c>
      <c r="D1175" s="188" t="s">
        <v>300</v>
      </c>
      <c r="E1175" s="206">
        <v>43102</v>
      </c>
      <c r="F1175" s="187" t="s">
        <v>3871</v>
      </c>
      <c r="G1175" s="187" t="s">
        <v>3871</v>
      </c>
      <c r="H1175" s="193">
        <v>293091</v>
      </c>
      <c r="I1175" s="206">
        <v>43109</v>
      </c>
      <c r="J1175" s="188" t="s">
        <v>3872</v>
      </c>
      <c r="K1175" s="193">
        <v>48400</v>
      </c>
      <c r="L1175" s="188"/>
      <c r="M1175" s="193"/>
      <c r="N1175" s="193"/>
      <c r="O1175" s="186">
        <f t="shared" si="36"/>
        <v>48400</v>
      </c>
      <c r="P1175" s="188"/>
      <c r="Q1175" s="193"/>
      <c r="R1175" s="193"/>
      <c r="S1175" s="186">
        <f t="shared" si="37"/>
        <v>48400</v>
      </c>
      <c r="T1175" s="206">
        <v>43539</v>
      </c>
      <c r="U1175" s="186">
        <v>0</v>
      </c>
      <c r="V1175" s="186">
        <v>48400</v>
      </c>
      <c r="W1175" s="186">
        <v>0</v>
      </c>
      <c r="X1175" s="186">
        <v>0</v>
      </c>
      <c r="Y1175" s="188" t="s">
        <v>237</v>
      </c>
      <c r="Z1175" s="188" t="s">
        <v>586</v>
      </c>
      <c r="AA1175" s="188" t="s">
        <v>3831</v>
      </c>
      <c r="AB1175" s="206">
        <v>43052</v>
      </c>
      <c r="AC1175" s="206">
        <v>43052</v>
      </c>
      <c r="AD1175" s="188" t="s">
        <v>3873</v>
      </c>
      <c r="AE1175" s="188" t="s">
        <v>3874</v>
      </c>
      <c r="AF1175" s="188" t="s">
        <v>240</v>
      </c>
      <c r="AG1175" s="188">
        <v>3</v>
      </c>
    </row>
    <row r="1176" spans="1:33">
      <c r="A1176" s="188" t="s">
        <v>34</v>
      </c>
      <c r="B1176" s="188">
        <v>860009555</v>
      </c>
      <c r="C1176" s="188" t="s">
        <v>170</v>
      </c>
      <c r="D1176" s="188" t="s">
        <v>2940</v>
      </c>
      <c r="E1176" s="206">
        <v>43594</v>
      </c>
      <c r="F1176" s="187">
        <v>20052546</v>
      </c>
      <c r="G1176" s="187">
        <v>20052546</v>
      </c>
      <c r="H1176" s="193">
        <v>626047</v>
      </c>
      <c r="I1176" s="206">
        <v>43603</v>
      </c>
      <c r="J1176" s="188" t="s">
        <v>3875</v>
      </c>
      <c r="K1176" s="193">
        <v>626047</v>
      </c>
      <c r="L1176" s="206">
        <v>43762</v>
      </c>
      <c r="M1176" s="193">
        <v>0</v>
      </c>
      <c r="N1176" s="193">
        <v>626047</v>
      </c>
      <c r="O1176" s="186">
        <f t="shared" si="36"/>
        <v>0</v>
      </c>
      <c r="P1176" s="188"/>
      <c r="Q1176" s="193"/>
      <c r="R1176" s="193"/>
      <c r="S1176" s="186">
        <f t="shared" si="37"/>
        <v>0</v>
      </c>
      <c r="T1176" s="188"/>
      <c r="U1176" s="186">
        <v>0</v>
      </c>
      <c r="V1176" s="186">
        <v>0</v>
      </c>
      <c r="W1176" s="186">
        <v>0</v>
      </c>
      <c r="X1176" s="186">
        <v>0</v>
      </c>
      <c r="Y1176" s="188" t="s">
        <v>237</v>
      </c>
      <c r="Z1176" s="188" t="s">
        <v>586</v>
      </c>
      <c r="AA1176" s="188" t="s">
        <v>3831</v>
      </c>
      <c r="AB1176" s="206">
        <v>43568</v>
      </c>
      <c r="AC1176" s="206">
        <v>43570</v>
      </c>
      <c r="AD1176" s="188" t="s">
        <v>3876</v>
      </c>
      <c r="AE1176" s="188" t="s">
        <v>3877</v>
      </c>
      <c r="AF1176" s="188" t="s">
        <v>240</v>
      </c>
      <c r="AG1176" s="188">
        <v>3</v>
      </c>
    </row>
    <row r="1177" spans="1:33">
      <c r="A1177" s="188" t="s">
        <v>2945</v>
      </c>
      <c r="B1177" s="188">
        <v>899999032</v>
      </c>
      <c r="C1177" s="188" t="s">
        <v>170</v>
      </c>
      <c r="D1177" s="188" t="s">
        <v>581</v>
      </c>
      <c r="E1177" s="206">
        <v>43683</v>
      </c>
      <c r="F1177" s="187" t="s">
        <v>3878</v>
      </c>
      <c r="G1177" s="187" t="s">
        <v>3878</v>
      </c>
      <c r="H1177" s="193">
        <v>91400</v>
      </c>
      <c r="I1177" s="206">
        <v>43690</v>
      </c>
      <c r="J1177" s="188" t="s">
        <v>3879</v>
      </c>
      <c r="K1177" s="193">
        <v>76800</v>
      </c>
      <c r="L1177" s="188"/>
      <c r="M1177" s="193"/>
      <c r="N1177" s="193"/>
      <c r="O1177" s="186">
        <f t="shared" si="36"/>
        <v>76800</v>
      </c>
      <c r="P1177" s="188"/>
      <c r="Q1177" s="193"/>
      <c r="R1177" s="193"/>
      <c r="S1177" s="186">
        <f t="shared" si="37"/>
        <v>76800</v>
      </c>
      <c r="T1177" s="206">
        <v>43906</v>
      </c>
      <c r="U1177" s="186">
        <v>0</v>
      </c>
      <c r="V1177" s="186">
        <v>76800</v>
      </c>
      <c r="W1177" s="186">
        <v>0</v>
      </c>
      <c r="X1177" s="186">
        <v>0</v>
      </c>
      <c r="Y1177" s="188" t="s">
        <v>237</v>
      </c>
      <c r="Z1177" s="188" t="s">
        <v>586</v>
      </c>
      <c r="AA1177" s="188" t="s">
        <v>3831</v>
      </c>
      <c r="AB1177" s="206">
        <v>43622</v>
      </c>
      <c r="AC1177" s="206">
        <v>43622</v>
      </c>
      <c r="AD1177" s="188" t="s">
        <v>3880</v>
      </c>
      <c r="AE1177" s="188" t="s">
        <v>3881</v>
      </c>
      <c r="AF1177" s="188" t="s">
        <v>240</v>
      </c>
      <c r="AG1177" s="188">
        <v>3</v>
      </c>
    </row>
    <row r="1178" spans="1:33">
      <c r="A1178" s="188" t="s">
        <v>260</v>
      </c>
      <c r="B1178" s="188">
        <v>899999151</v>
      </c>
      <c r="C1178" s="188" t="s">
        <v>170</v>
      </c>
      <c r="D1178" s="188" t="s">
        <v>261</v>
      </c>
      <c r="E1178" s="206">
        <v>44265</v>
      </c>
      <c r="F1178" s="187" t="s">
        <v>3882</v>
      </c>
      <c r="G1178" s="187" t="s">
        <v>3882</v>
      </c>
      <c r="H1178" s="193">
        <v>1159658</v>
      </c>
      <c r="I1178" s="206">
        <v>44280</v>
      </c>
      <c r="J1178" s="188" t="s">
        <v>3883</v>
      </c>
      <c r="K1178" s="193">
        <v>160000</v>
      </c>
      <c r="L1178" s="188"/>
      <c r="M1178" s="193"/>
      <c r="N1178" s="193"/>
      <c r="O1178" s="186">
        <f t="shared" si="36"/>
        <v>160000</v>
      </c>
      <c r="P1178" s="188"/>
      <c r="Q1178" s="193"/>
      <c r="R1178" s="193"/>
      <c r="S1178" s="186">
        <f t="shared" si="37"/>
        <v>160000</v>
      </c>
      <c r="T1178" s="206">
        <v>44322</v>
      </c>
      <c r="U1178" s="186">
        <v>144000</v>
      </c>
      <c r="V1178" s="186">
        <v>16000</v>
      </c>
      <c r="W1178" s="186">
        <v>0</v>
      </c>
      <c r="X1178" s="186">
        <v>0</v>
      </c>
      <c r="Y1178" s="188" t="s">
        <v>237</v>
      </c>
      <c r="Z1178" s="188" t="s">
        <v>586</v>
      </c>
      <c r="AA1178" s="188" t="s">
        <v>3831</v>
      </c>
      <c r="AB1178" s="206">
        <v>44239</v>
      </c>
      <c r="AC1178" s="206">
        <v>44241</v>
      </c>
      <c r="AD1178" s="188" t="s">
        <v>3884</v>
      </c>
      <c r="AE1178" s="188" t="s">
        <v>834</v>
      </c>
      <c r="AF1178" s="188" t="s">
        <v>267</v>
      </c>
      <c r="AG1178" s="188">
        <v>3</v>
      </c>
    </row>
    <row r="1179" spans="1:33">
      <c r="A1179" s="188" t="s">
        <v>2432</v>
      </c>
      <c r="B1179" s="188">
        <v>900750333</v>
      </c>
      <c r="C1179" s="188" t="s">
        <v>170</v>
      </c>
      <c r="D1179" s="188" t="s">
        <v>2433</v>
      </c>
      <c r="E1179" s="206">
        <v>44354</v>
      </c>
      <c r="F1179" s="187" t="s">
        <v>3885</v>
      </c>
      <c r="G1179" s="187" t="s">
        <v>3885</v>
      </c>
      <c r="H1179" s="193">
        <v>758350</v>
      </c>
      <c r="I1179" s="206">
        <v>44358</v>
      </c>
      <c r="J1179" s="188" t="s">
        <v>3886</v>
      </c>
      <c r="K1179" s="193">
        <v>518300</v>
      </c>
      <c r="L1179" s="188"/>
      <c r="M1179" s="193"/>
      <c r="N1179" s="193"/>
      <c r="O1179" s="186">
        <f t="shared" si="36"/>
        <v>518300</v>
      </c>
      <c r="P1179" s="188"/>
      <c r="Q1179" s="193"/>
      <c r="R1179" s="193"/>
      <c r="S1179" s="186">
        <f t="shared" si="37"/>
        <v>518300</v>
      </c>
      <c r="T1179" s="206">
        <v>44649</v>
      </c>
      <c r="U1179" s="186">
        <v>0</v>
      </c>
      <c r="V1179" s="186">
        <v>518300</v>
      </c>
      <c r="W1179" s="186">
        <v>0</v>
      </c>
      <c r="X1179" s="186">
        <v>0</v>
      </c>
      <c r="Y1179" s="188" t="s">
        <v>237</v>
      </c>
      <c r="Z1179" s="188" t="s">
        <v>170</v>
      </c>
      <c r="AA1179" s="188" t="s">
        <v>2433</v>
      </c>
      <c r="AB1179" s="206">
        <v>44295</v>
      </c>
      <c r="AC1179" s="206">
        <v>44297</v>
      </c>
      <c r="AD1179" s="188" t="s">
        <v>3887</v>
      </c>
      <c r="AE1179" s="188" t="s">
        <v>365</v>
      </c>
      <c r="AF1179" s="188" t="s">
        <v>240</v>
      </c>
      <c r="AG1179" s="188">
        <v>3</v>
      </c>
    </row>
    <row r="1180" spans="1:33">
      <c r="A1180" s="188" t="s">
        <v>32</v>
      </c>
      <c r="B1180" s="188">
        <v>832002436</v>
      </c>
      <c r="C1180" s="188" t="s">
        <v>170</v>
      </c>
      <c r="D1180" s="188" t="s">
        <v>300</v>
      </c>
      <c r="E1180" s="206">
        <v>44540</v>
      </c>
      <c r="F1180" s="187" t="s">
        <v>3888</v>
      </c>
      <c r="G1180" s="187" t="s">
        <v>3888</v>
      </c>
      <c r="H1180" s="193">
        <v>821900</v>
      </c>
      <c r="I1180" s="206">
        <v>44552</v>
      </c>
      <c r="J1180" s="188" t="s">
        <v>3889</v>
      </c>
      <c r="K1180" s="193">
        <v>354200</v>
      </c>
      <c r="L1180" s="188"/>
      <c r="M1180" s="193"/>
      <c r="N1180" s="193"/>
      <c r="O1180" s="186">
        <f t="shared" si="36"/>
        <v>354200</v>
      </c>
      <c r="P1180" s="188"/>
      <c r="Q1180" s="193"/>
      <c r="R1180" s="193"/>
      <c r="S1180" s="186">
        <f t="shared" si="37"/>
        <v>354200</v>
      </c>
      <c r="T1180" s="206">
        <v>44715</v>
      </c>
      <c r="U1180" s="186">
        <v>0</v>
      </c>
      <c r="V1180" s="186">
        <v>354200</v>
      </c>
      <c r="W1180" s="186">
        <v>0</v>
      </c>
      <c r="X1180" s="186">
        <v>0</v>
      </c>
      <c r="Y1180" s="188" t="s">
        <v>237</v>
      </c>
      <c r="Z1180" s="188" t="s">
        <v>586</v>
      </c>
      <c r="AA1180" s="188" t="s">
        <v>3890</v>
      </c>
      <c r="AB1180" s="206">
        <v>44502</v>
      </c>
      <c r="AC1180" s="206">
        <v>44503</v>
      </c>
      <c r="AD1180" s="188" t="s">
        <v>3891</v>
      </c>
      <c r="AE1180" s="188" t="s">
        <v>3892</v>
      </c>
      <c r="AF1180" s="188" t="s">
        <v>240</v>
      </c>
      <c r="AG1180" s="188">
        <v>3</v>
      </c>
    </row>
    <row r="1181" spans="1:33">
      <c r="A1181" s="188" t="s">
        <v>56</v>
      </c>
      <c r="B1181" s="188">
        <v>860037592</v>
      </c>
      <c r="C1181" s="188" t="s">
        <v>170</v>
      </c>
      <c r="D1181" s="188" t="s">
        <v>751</v>
      </c>
      <c r="E1181" s="206">
        <v>44595</v>
      </c>
      <c r="F1181" s="187" t="s">
        <v>3893</v>
      </c>
      <c r="G1181" s="187" t="s">
        <v>3893</v>
      </c>
      <c r="H1181" s="193">
        <v>309410</v>
      </c>
      <c r="I1181" s="206">
        <v>44614</v>
      </c>
      <c r="J1181" s="188" t="s">
        <v>3894</v>
      </c>
      <c r="K1181" s="193">
        <v>138100</v>
      </c>
      <c r="L1181" s="188"/>
      <c r="M1181" s="193"/>
      <c r="N1181" s="193"/>
      <c r="O1181" s="186">
        <f t="shared" si="36"/>
        <v>138100</v>
      </c>
      <c r="P1181" s="188"/>
      <c r="Q1181" s="193"/>
      <c r="R1181" s="193"/>
      <c r="S1181" s="186">
        <f t="shared" si="37"/>
        <v>138100</v>
      </c>
      <c r="T1181" s="188"/>
      <c r="U1181" s="186">
        <v>0</v>
      </c>
      <c r="V1181" s="186">
        <v>0</v>
      </c>
      <c r="W1181" s="186">
        <v>0</v>
      </c>
      <c r="X1181" s="186">
        <v>138100</v>
      </c>
      <c r="Y1181" s="188" t="s">
        <v>237</v>
      </c>
      <c r="Z1181" s="188" t="s">
        <v>586</v>
      </c>
      <c r="AA1181" s="188" t="s">
        <v>3831</v>
      </c>
      <c r="AB1181" s="206">
        <v>44531</v>
      </c>
      <c r="AC1181" s="206">
        <v>44532</v>
      </c>
      <c r="AD1181" s="188" t="s">
        <v>3895</v>
      </c>
      <c r="AE1181" s="188"/>
      <c r="AF1181" s="188" t="s">
        <v>267</v>
      </c>
      <c r="AG1181" s="188">
        <v>3</v>
      </c>
    </row>
    <row r="1182" spans="1:33">
      <c r="A1182" s="188" t="s">
        <v>44</v>
      </c>
      <c r="B1182" s="188">
        <v>899999032</v>
      </c>
      <c r="C1182" s="188" t="s">
        <v>278</v>
      </c>
      <c r="D1182" s="188" t="s">
        <v>279</v>
      </c>
      <c r="E1182" s="206">
        <v>44442</v>
      </c>
      <c r="F1182" s="187" t="s">
        <v>3896</v>
      </c>
      <c r="G1182" s="187" t="s">
        <v>3896</v>
      </c>
      <c r="H1182" s="193">
        <v>49724737</v>
      </c>
      <c r="I1182" s="206">
        <v>44470</v>
      </c>
      <c r="J1182" s="188" t="s">
        <v>3897</v>
      </c>
      <c r="K1182" s="193">
        <v>917000</v>
      </c>
      <c r="L1182" s="188"/>
      <c r="M1182" s="193"/>
      <c r="N1182" s="193"/>
      <c r="O1182" s="186">
        <f t="shared" si="36"/>
        <v>917000</v>
      </c>
      <c r="P1182" s="188"/>
      <c r="Q1182" s="193"/>
      <c r="R1182" s="193"/>
      <c r="S1182" s="186">
        <f t="shared" si="37"/>
        <v>917000</v>
      </c>
      <c r="T1182" s="188"/>
      <c r="U1182" s="186">
        <v>0</v>
      </c>
      <c r="V1182" s="186">
        <v>0</v>
      </c>
      <c r="W1182" s="186">
        <v>0</v>
      </c>
      <c r="X1182" s="186">
        <v>917000</v>
      </c>
      <c r="Y1182" s="188" t="s">
        <v>237</v>
      </c>
      <c r="Z1182" s="188" t="s">
        <v>170</v>
      </c>
      <c r="AA1182" s="188" t="s">
        <v>235</v>
      </c>
      <c r="AB1182" s="206">
        <v>44230</v>
      </c>
      <c r="AC1182" s="206">
        <v>44274</v>
      </c>
      <c r="AD1182" s="188" t="s">
        <v>3898</v>
      </c>
      <c r="AE1182" s="188"/>
      <c r="AF1182" s="188" t="s">
        <v>240</v>
      </c>
      <c r="AG1182" s="188">
        <v>3</v>
      </c>
    </row>
    <row r="1183" spans="1:33">
      <c r="A1183" s="188" t="s">
        <v>28</v>
      </c>
      <c r="B1183" s="188">
        <v>800006850</v>
      </c>
      <c r="C1183" s="188" t="s">
        <v>170</v>
      </c>
      <c r="D1183" s="188" t="s">
        <v>235</v>
      </c>
      <c r="E1183" s="206">
        <v>44022</v>
      </c>
      <c r="F1183" s="187">
        <v>5564180</v>
      </c>
      <c r="G1183" s="187">
        <v>5564180</v>
      </c>
      <c r="H1183" s="193">
        <v>147398</v>
      </c>
      <c r="I1183" s="206">
        <v>44049</v>
      </c>
      <c r="J1183" s="188" t="s">
        <v>3899</v>
      </c>
      <c r="K1183" s="193">
        <v>34300</v>
      </c>
      <c r="L1183" s="206">
        <v>44082</v>
      </c>
      <c r="M1183" s="193">
        <v>0</v>
      </c>
      <c r="N1183" s="193">
        <v>0</v>
      </c>
      <c r="O1183" s="186">
        <f t="shared" si="36"/>
        <v>34300</v>
      </c>
      <c r="P1183" s="188"/>
      <c r="Q1183" s="193"/>
      <c r="R1183" s="193"/>
      <c r="S1183" s="186">
        <f t="shared" si="37"/>
        <v>34300</v>
      </c>
      <c r="T1183" s="206">
        <v>44104</v>
      </c>
      <c r="U1183" s="186">
        <v>34300</v>
      </c>
      <c r="V1183" s="186">
        <v>0</v>
      </c>
      <c r="W1183" s="186">
        <v>0</v>
      </c>
      <c r="X1183" s="186">
        <v>0</v>
      </c>
      <c r="Y1183" s="188" t="s">
        <v>237</v>
      </c>
      <c r="Z1183" s="188" t="s">
        <v>586</v>
      </c>
      <c r="AA1183" s="188" t="s">
        <v>3831</v>
      </c>
      <c r="AB1183" s="206">
        <v>43985</v>
      </c>
      <c r="AC1183" s="206">
        <v>43985</v>
      </c>
      <c r="AD1183" s="188" t="s">
        <v>3900</v>
      </c>
      <c r="AE1183" s="188" t="s">
        <v>3901</v>
      </c>
      <c r="AF1183" s="188" t="s">
        <v>240</v>
      </c>
      <c r="AG1183" s="188">
        <v>3</v>
      </c>
    </row>
    <row r="1184" spans="1:33">
      <c r="A1184" s="188" t="s">
        <v>28</v>
      </c>
      <c r="B1184" s="188">
        <v>800006850</v>
      </c>
      <c r="C1184" s="188" t="s">
        <v>170</v>
      </c>
      <c r="D1184" s="188" t="s">
        <v>235</v>
      </c>
      <c r="E1184" s="206">
        <v>44054</v>
      </c>
      <c r="F1184" s="187">
        <v>5589894</v>
      </c>
      <c r="G1184" s="187">
        <v>5589894</v>
      </c>
      <c r="H1184" s="193">
        <v>1025503</v>
      </c>
      <c r="I1184" s="206">
        <v>44083</v>
      </c>
      <c r="J1184" s="188" t="s">
        <v>3902</v>
      </c>
      <c r="K1184" s="193">
        <v>360497</v>
      </c>
      <c r="L1184" s="188"/>
      <c r="M1184" s="193"/>
      <c r="N1184" s="193"/>
      <c r="O1184" s="186">
        <f t="shared" si="36"/>
        <v>360497</v>
      </c>
      <c r="P1184" s="188"/>
      <c r="Q1184" s="193"/>
      <c r="R1184" s="193"/>
      <c r="S1184" s="186">
        <f t="shared" si="37"/>
        <v>360497</v>
      </c>
      <c r="T1184" s="206">
        <v>44174</v>
      </c>
      <c r="U1184" s="186">
        <v>278997</v>
      </c>
      <c r="V1184" s="186">
        <v>81500</v>
      </c>
      <c r="W1184" s="186">
        <v>0</v>
      </c>
      <c r="X1184" s="186">
        <v>0</v>
      </c>
      <c r="Y1184" s="188" t="s">
        <v>237</v>
      </c>
      <c r="Z1184" s="188" t="s">
        <v>586</v>
      </c>
      <c r="AA1184" s="188" t="s">
        <v>3831</v>
      </c>
      <c r="AB1184" s="206">
        <v>44017</v>
      </c>
      <c r="AC1184" s="206">
        <v>44017</v>
      </c>
      <c r="AD1184" s="188" t="s">
        <v>3903</v>
      </c>
      <c r="AE1184" s="188" t="s">
        <v>3904</v>
      </c>
      <c r="AF1184" s="188" t="s">
        <v>267</v>
      </c>
      <c r="AG1184" s="188">
        <v>3</v>
      </c>
    </row>
    <row r="1185" spans="1:33">
      <c r="A1185" s="188" t="s">
        <v>47</v>
      </c>
      <c r="B1185" s="188">
        <v>899999156</v>
      </c>
      <c r="C1185" s="188" t="s">
        <v>170</v>
      </c>
      <c r="D1185" s="188" t="s">
        <v>2610</v>
      </c>
      <c r="E1185" s="206">
        <v>44169</v>
      </c>
      <c r="F1185" s="187" t="s">
        <v>3905</v>
      </c>
      <c r="G1185" s="187" t="s">
        <v>3905</v>
      </c>
      <c r="H1185" s="193">
        <v>108399</v>
      </c>
      <c r="I1185" s="206">
        <v>44200</v>
      </c>
      <c r="J1185" s="188" t="s">
        <v>3906</v>
      </c>
      <c r="K1185" s="193">
        <v>200</v>
      </c>
      <c r="L1185" s="188"/>
      <c r="M1185" s="193"/>
      <c r="N1185" s="193"/>
      <c r="O1185" s="186">
        <f t="shared" si="36"/>
        <v>200</v>
      </c>
      <c r="P1185" s="188"/>
      <c r="Q1185" s="193"/>
      <c r="R1185" s="193"/>
      <c r="S1185" s="186">
        <f t="shared" si="37"/>
        <v>200</v>
      </c>
      <c r="T1185" s="206">
        <v>44307</v>
      </c>
      <c r="U1185" s="186">
        <v>0</v>
      </c>
      <c r="V1185" s="186">
        <v>200</v>
      </c>
      <c r="W1185" s="186">
        <v>0</v>
      </c>
      <c r="X1185" s="186">
        <v>0</v>
      </c>
      <c r="Y1185" s="188" t="s">
        <v>237</v>
      </c>
      <c r="Z1185" s="188" t="s">
        <v>586</v>
      </c>
      <c r="AA1185" s="188" t="s">
        <v>3853</v>
      </c>
      <c r="AB1185" s="206">
        <v>44105</v>
      </c>
      <c r="AC1185" s="206">
        <v>44105</v>
      </c>
      <c r="AD1185" s="188" t="s">
        <v>3907</v>
      </c>
      <c r="AE1185" s="188" t="s">
        <v>3908</v>
      </c>
      <c r="AF1185" s="188" t="s">
        <v>240</v>
      </c>
      <c r="AG1185" s="188">
        <v>3</v>
      </c>
    </row>
    <row r="1186" spans="1:33">
      <c r="A1186" s="188" t="s">
        <v>55</v>
      </c>
      <c r="B1186" s="188">
        <v>860024026</v>
      </c>
      <c r="C1186" s="188" t="s">
        <v>170</v>
      </c>
      <c r="D1186" s="188" t="s">
        <v>3385</v>
      </c>
      <c r="E1186" s="206">
        <v>43194</v>
      </c>
      <c r="F1186" s="187">
        <v>441535</v>
      </c>
      <c r="G1186" s="187">
        <v>441535</v>
      </c>
      <c r="H1186" s="193">
        <v>1294822</v>
      </c>
      <c r="I1186" s="206">
        <v>43214</v>
      </c>
      <c r="J1186" s="188" t="s">
        <v>3909</v>
      </c>
      <c r="K1186" s="193">
        <v>1086322</v>
      </c>
      <c r="L1186" s="188"/>
      <c r="M1186" s="193"/>
      <c r="N1186" s="193"/>
      <c r="O1186" s="186">
        <f t="shared" si="36"/>
        <v>1086322</v>
      </c>
      <c r="P1186" s="188"/>
      <c r="Q1186" s="193"/>
      <c r="R1186" s="193"/>
      <c r="S1186" s="186">
        <f t="shared" si="37"/>
        <v>1086322</v>
      </c>
      <c r="T1186" s="206">
        <v>43726</v>
      </c>
      <c r="U1186" s="186">
        <v>760425</v>
      </c>
      <c r="V1186" s="186">
        <v>325897</v>
      </c>
      <c r="W1186" s="186">
        <v>0</v>
      </c>
      <c r="X1186" s="186">
        <v>0</v>
      </c>
      <c r="Y1186" s="188" t="s">
        <v>237</v>
      </c>
      <c r="Z1186" s="188" t="s">
        <v>282</v>
      </c>
      <c r="AA1186" s="188" t="s">
        <v>3910</v>
      </c>
      <c r="AB1186" s="206">
        <v>43133</v>
      </c>
      <c r="AC1186" s="206">
        <v>43136</v>
      </c>
      <c r="AD1186" s="188" t="s">
        <v>3911</v>
      </c>
      <c r="AE1186" s="188" t="s">
        <v>3912</v>
      </c>
      <c r="AF1186" s="188" t="s">
        <v>240</v>
      </c>
      <c r="AG1186" s="188">
        <v>3</v>
      </c>
    </row>
    <row r="1187" spans="1:33">
      <c r="A1187" s="188" t="s">
        <v>865</v>
      </c>
      <c r="B1187" s="188">
        <v>890680025</v>
      </c>
      <c r="C1187" s="188" t="s">
        <v>170</v>
      </c>
      <c r="D1187" s="188" t="s">
        <v>866</v>
      </c>
      <c r="E1187" s="206">
        <v>43328</v>
      </c>
      <c r="F1187" s="187" t="s">
        <v>3913</v>
      </c>
      <c r="G1187" s="187" t="s">
        <v>3913</v>
      </c>
      <c r="H1187" s="193">
        <v>154955</v>
      </c>
      <c r="I1187" s="206">
        <v>43337</v>
      </c>
      <c r="J1187" s="188" t="s">
        <v>3914</v>
      </c>
      <c r="K1187" s="193">
        <v>11000</v>
      </c>
      <c r="L1187" s="188"/>
      <c r="M1187" s="193"/>
      <c r="N1187" s="193"/>
      <c r="O1187" s="186">
        <f t="shared" si="36"/>
        <v>11000</v>
      </c>
      <c r="P1187" s="188"/>
      <c r="Q1187" s="193"/>
      <c r="R1187" s="193"/>
      <c r="S1187" s="186">
        <f t="shared" si="37"/>
        <v>11000</v>
      </c>
      <c r="T1187" s="206">
        <v>43405</v>
      </c>
      <c r="U1187" s="186">
        <v>11000</v>
      </c>
      <c r="V1187" s="186">
        <v>0</v>
      </c>
      <c r="W1187" s="186">
        <v>0</v>
      </c>
      <c r="X1187" s="186">
        <v>0</v>
      </c>
      <c r="Y1187" s="188" t="s">
        <v>237</v>
      </c>
      <c r="Z1187" s="188" t="s">
        <v>282</v>
      </c>
      <c r="AA1187" s="188" t="s">
        <v>3915</v>
      </c>
      <c r="AB1187" s="206">
        <v>43157</v>
      </c>
      <c r="AC1187" s="206">
        <v>43157</v>
      </c>
      <c r="AD1187" s="188" t="s">
        <v>3916</v>
      </c>
      <c r="AE1187" s="188" t="s">
        <v>3917</v>
      </c>
      <c r="AF1187" s="188" t="s">
        <v>240</v>
      </c>
      <c r="AG1187" s="188">
        <v>3</v>
      </c>
    </row>
    <row r="1188" spans="1:33">
      <c r="A1188" s="188" t="s">
        <v>50</v>
      </c>
      <c r="B1188" s="188">
        <v>800099860</v>
      </c>
      <c r="C1188" s="188" t="s">
        <v>170</v>
      </c>
      <c r="D1188" s="188" t="s">
        <v>3302</v>
      </c>
      <c r="E1188" s="206">
        <v>43350</v>
      </c>
      <c r="F1188" s="187" t="s">
        <v>3918</v>
      </c>
      <c r="G1188" s="187" t="s">
        <v>3918</v>
      </c>
      <c r="H1188" s="193">
        <v>349500</v>
      </c>
      <c r="I1188" s="206">
        <v>43362</v>
      </c>
      <c r="J1188" s="188" t="s">
        <v>3919</v>
      </c>
      <c r="K1188" s="193">
        <v>13800</v>
      </c>
      <c r="L1188" s="188"/>
      <c r="M1188" s="193"/>
      <c r="N1188" s="193"/>
      <c r="O1188" s="186">
        <f t="shared" si="36"/>
        <v>13800</v>
      </c>
      <c r="P1188" s="188"/>
      <c r="Q1188" s="193"/>
      <c r="R1188" s="193"/>
      <c r="S1188" s="186">
        <f t="shared" si="37"/>
        <v>13800</v>
      </c>
      <c r="T1188" s="206">
        <v>43374</v>
      </c>
      <c r="U1188" s="186">
        <v>0</v>
      </c>
      <c r="V1188" s="186">
        <v>13800</v>
      </c>
      <c r="W1188" s="186">
        <v>0</v>
      </c>
      <c r="X1188" s="186">
        <v>0</v>
      </c>
      <c r="Y1188" s="188" t="s">
        <v>237</v>
      </c>
      <c r="Z1188" s="188" t="s">
        <v>282</v>
      </c>
      <c r="AA1188" s="188" t="s">
        <v>3920</v>
      </c>
      <c r="AB1188" s="206">
        <v>43308</v>
      </c>
      <c r="AC1188" s="206">
        <v>43308</v>
      </c>
      <c r="AD1188" s="188" t="s">
        <v>3921</v>
      </c>
      <c r="AE1188" s="188" t="s">
        <v>3922</v>
      </c>
      <c r="AF1188" s="188" t="s">
        <v>240</v>
      </c>
      <c r="AG1188" s="188">
        <v>3</v>
      </c>
    </row>
    <row r="1189" spans="1:33">
      <c r="A1189" s="188" t="s">
        <v>44</v>
      </c>
      <c r="B1189" s="188">
        <v>899999032</v>
      </c>
      <c r="C1189" s="188" t="s">
        <v>278</v>
      </c>
      <c r="D1189" s="188" t="s">
        <v>279</v>
      </c>
      <c r="E1189" s="206">
        <v>43347</v>
      </c>
      <c r="F1189" s="187">
        <v>2844013</v>
      </c>
      <c r="G1189" s="187">
        <v>2844013</v>
      </c>
      <c r="H1189" s="193">
        <v>1767963</v>
      </c>
      <c r="I1189" s="206">
        <v>43370</v>
      </c>
      <c r="J1189" s="188" t="s">
        <v>3923</v>
      </c>
      <c r="K1189" s="193">
        <v>124260</v>
      </c>
      <c r="L1189" s="188"/>
      <c r="M1189" s="193"/>
      <c r="N1189" s="193"/>
      <c r="O1189" s="186">
        <f t="shared" si="36"/>
        <v>124260</v>
      </c>
      <c r="P1189" s="188"/>
      <c r="Q1189" s="193"/>
      <c r="R1189" s="193"/>
      <c r="S1189" s="186">
        <f t="shared" si="37"/>
        <v>124260</v>
      </c>
      <c r="T1189" s="206">
        <v>43906</v>
      </c>
      <c r="U1189" s="186">
        <v>0</v>
      </c>
      <c r="V1189" s="186">
        <v>124260</v>
      </c>
      <c r="W1189" s="186">
        <v>0</v>
      </c>
      <c r="X1189" s="186">
        <v>0</v>
      </c>
      <c r="Y1189" s="188" t="s">
        <v>237</v>
      </c>
      <c r="Z1189" s="188" t="s">
        <v>282</v>
      </c>
      <c r="AA1189" s="188" t="s">
        <v>1416</v>
      </c>
      <c r="AB1189" s="206">
        <v>43307</v>
      </c>
      <c r="AC1189" s="206">
        <v>43308</v>
      </c>
      <c r="AD1189" s="188" t="s">
        <v>3924</v>
      </c>
      <c r="AE1189" s="188" t="s">
        <v>3925</v>
      </c>
      <c r="AF1189" s="188" t="s">
        <v>240</v>
      </c>
      <c r="AG1189" s="188">
        <v>3</v>
      </c>
    </row>
    <row r="1190" spans="1:33">
      <c r="A1190" s="188" t="s">
        <v>44</v>
      </c>
      <c r="B1190" s="188">
        <v>899999032</v>
      </c>
      <c r="C1190" s="188" t="s">
        <v>278</v>
      </c>
      <c r="D1190" s="188" t="s">
        <v>279</v>
      </c>
      <c r="E1190" s="206">
        <v>43347</v>
      </c>
      <c r="F1190" s="187">
        <v>2839664</v>
      </c>
      <c r="G1190" s="187">
        <v>2839664</v>
      </c>
      <c r="H1190" s="193">
        <v>21099039</v>
      </c>
      <c r="I1190" s="206">
        <v>43370</v>
      </c>
      <c r="J1190" s="188" t="s">
        <v>3926</v>
      </c>
      <c r="K1190" s="193">
        <v>2348900</v>
      </c>
      <c r="L1190" s="188"/>
      <c r="M1190" s="193"/>
      <c r="N1190" s="193"/>
      <c r="O1190" s="186">
        <f t="shared" si="36"/>
        <v>2348900</v>
      </c>
      <c r="P1190" s="188"/>
      <c r="Q1190" s="193"/>
      <c r="R1190" s="193"/>
      <c r="S1190" s="186">
        <f t="shared" si="37"/>
        <v>2348900</v>
      </c>
      <c r="T1190" s="206">
        <v>43528</v>
      </c>
      <c r="U1190" s="186">
        <v>1932100</v>
      </c>
      <c r="V1190" s="186">
        <v>416800</v>
      </c>
      <c r="W1190" s="186">
        <v>0</v>
      </c>
      <c r="X1190" s="186">
        <v>0</v>
      </c>
      <c r="Y1190" s="188" t="s">
        <v>237</v>
      </c>
      <c r="Z1190" s="188" t="s">
        <v>282</v>
      </c>
      <c r="AA1190" s="188" t="s">
        <v>288</v>
      </c>
      <c r="AB1190" s="206">
        <v>43260</v>
      </c>
      <c r="AC1190" s="206">
        <v>43284</v>
      </c>
      <c r="AD1190" s="188" t="s">
        <v>3927</v>
      </c>
      <c r="AE1190" s="188" t="s">
        <v>3928</v>
      </c>
      <c r="AF1190" s="188" t="s">
        <v>240</v>
      </c>
      <c r="AG1190" s="188">
        <v>3</v>
      </c>
    </row>
    <row r="1191" spans="1:33">
      <c r="A1191" s="188" t="s">
        <v>44</v>
      </c>
      <c r="B1191" s="188">
        <v>899999032</v>
      </c>
      <c r="C1191" s="188" t="s">
        <v>278</v>
      </c>
      <c r="D1191" s="188" t="s">
        <v>279</v>
      </c>
      <c r="E1191" s="206">
        <v>43347</v>
      </c>
      <c r="F1191" s="187">
        <v>2844200</v>
      </c>
      <c r="G1191" s="187">
        <v>2844200</v>
      </c>
      <c r="H1191" s="193">
        <v>1664096</v>
      </c>
      <c r="I1191" s="206">
        <v>43371</v>
      </c>
      <c r="J1191" s="188" t="s">
        <v>3929</v>
      </c>
      <c r="K1191" s="193">
        <v>657800</v>
      </c>
      <c r="L1191" s="188"/>
      <c r="M1191" s="193"/>
      <c r="N1191" s="193"/>
      <c r="O1191" s="186">
        <f t="shared" si="36"/>
        <v>657800</v>
      </c>
      <c r="P1191" s="188"/>
      <c r="Q1191" s="193"/>
      <c r="R1191" s="193"/>
      <c r="S1191" s="186">
        <f t="shared" si="37"/>
        <v>657800</v>
      </c>
      <c r="T1191" s="206">
        <v>43528</v>
      </c>
      <c r="U1191" s="186">
        <v>657800</v>
      </c>
      <c r="V1191" s="186">
        <v>0</v>
      </c>
      <c r="W1191" s="186">
        <v>0</v>
      </c>
      <c r="X1191" s="186">
        <v>0</v>
      </c>
      <c r="Y1191" s="188" t="s">
        <v>237</v>
      </c>
      <c r="Z1191" s="188" t="s">
        <v>282</v>
      </c>
      <c r="AA1191" s="188" t="s">
        <v>2853</v>
      </c>
      <c r="AB1191" s="206">
        <v>43287</v>
      </c>
      <c r="AC1191" s="206">
        <v>43288</v>
      </c>
      <c r="AD1191" s="188" t="s">
        <v>3930</v>
      </c>
      <c r="AE1191" s="188" t="s">
        <v>3931</v>
      </c>
      <c r="AF1191" s="188" t="s">
        <v>240</v>
      </c>
      <c r="AG1191" s="188">
        <v>3</v>
      </c>
    </row>
    <row r="1192" spans="1:33">
      <c r="A1192" s="188" t="s">
        <v>41</v>
      </c>
      <c r="B1192" s="188">
        <v>860035447</v>
      </c>
      <c r="C1192" s="188" t="s">
        <v>170</v>
      </c>
      <c r="D1192" s="188" t="s">
        <v>3932</v>
      </c>
      <c r="E1192" s="206">
        <v>43440</v>
      </c>
      <c r="F1192" s="187" t="s">
        <v>3933</v>
      </c>
      <c r="G1192" s="187" t="s">
        <v>3933</v>
      </c>
      <c r="H1192" s="193">
        <v>653900</v>
      </c>
      <c r="I1192" s="206">
        <v>43452</v>
      </c>
      <c r="J1192" s="188" t="s">
        <v>3934</v>
      </c>
      <c r="K1192" s="193">
        <v>51300</v>
      </c>
      <c r="L1192" s="188"/>
      <c r="M1192" s="193"/>
      <c r="N1192" s="193"/>
      <c r="O1192" s="186">
        <f t="shared" si="36"/>
        <v>51300</v>
      </c>
      <c r="P1192" s="188"/>
      <c r="Q1192" s="193"/>
      <c r="R1192" s="193"/>
      <c r="S1192" s="186">
        <f t="shared" si="37"/>
        <v>51300</v>
      </c>
      <c r="T1192" s="188"/>
      <c r="U1192" s="186">
        <v>0</v>
      </c>
      <c r="V1192" s="186">
        <v>0</v>
      </c>
      <c r="W1192" s="186">
        <v>0</v>
      </c>
      <c r="X1192" s="186">
        <v>51300</v>
      </c>
      <c r="Y1192" s="188" t="s">
        <v>237</v>
      </c>
      <c r="Z1192" s="188" t="s">
        <v>282</v>
      </c>
      <c r="AA1192" s="188" t="s">
        <v>297</v>
      </c>
      <c r="AB1192" s="206">
        <v>43427</v>
      </c>
      <c r="AC1192" s="206">
        <v>43427</v>
      </c>
      <c r="AD1192" s="188" t="s">
        <v>3935</v>
      </c>
      <c r="AE1192" s="188"/>
      <c r="AF1192" s="188" t="s">
        <v>240</v>
      </c>
      <c r="AG1192" s="188">
        <v>3</v>
      </c>
    </row>
    <row r="1193" spans="1:33">
      <c r="A1193" s="188" t="s">
        <v>944</v>
      </c>
      <c r="B1193" s="188">
        <v>899999147</v>
      </c>
      <c r="C1193" s="188" t="s">
        <v>170</v>
      </c>
      <c r="D1193" s="188" t="s">
        <v>945</v>
      </c>
      <c r="E1193" s="206">
        <v>43540</v>
      </c>
      <c r="F1193" s="187" t="s">
        <v>3936</v>
      </c>
      <c r="G1193" s="187" t="s">
        <v>3936</v>
      </c>
      <c r="H1193" s="193">
        <v>1746763</v>
      </c>
      <c r="I1193" s="206">
        <v>43553</v>
      </c>
      <c r="J1193" s="188" t="s">
        <v>3937</v>
      </c>
      <c r="K1193" s="193">
        <v>1695463</v>
      </c>
      <c r="L1193" s="188"/>
      <c r="M1193" s="193"/>
      <c r="N1193" s="193"/>
      <c r="O1193" s="186">
        <f t="shared" si="36"/>
        <v>1695463</v>
      </c>
      <c r="P1193" s="188"/>
      <c r="Q1193" s="193"/>
      <c r="R1193" s="193"/>
      <c r="S1193" s="186">
        <f t="shared" si="37"/>
        <v>1695463</v>
      </c>
      <c r="T1193" s="206">
        <v>43602</v>
      </c>
      <c r="U1193" s="186">
        <v>1695463</v>
      </c>
      <c r="V1193" s="186">
        <v>0</v>
      </c>
      <c r="W1193" s="186">
        <v>0</v>
      </c>
      <c r="X1193" s="186">
        <v>0</v>
      </c>
      <c r="Y1193" s="188" t="s">
        <v>237</v>
      </c>
      <c r="Z1193" s="188" t="s">
        <v>282</v>
      </c>
      <c r="AA1193" s="188" t="s">
        <v>283</v>
      </c>
      <c r="AB1193" s="206">
        <v>43434</v>
      </c>
      <c r="AC1193" s="206">
        <v>43439</v>
      </c>
      <c r="AD1193" s="188" t="s">
        <v>3938</v>
      </c>
      <c r="AE1193" s="188" t="s">
        <v>3939</v>
      </c>
      <c r="AF1193" s="188" t="s">
        <v>240</v>
      </c>
      <c r="AG1193" s="188">
        <v>3</v>
      </c>
    </row>
    <row r="1194" spans="1:33">
      <c r="A1194" s="188" t="s">
        <v>944</v>
      </c>
      <c r="B1194" s="188">
        <v>899999147</v>
      </c>
      <c r="C1194" s="188" t="s">
        <v>170</v>
      </c>
      <c r="D1194" s="188" t="s">
        <v>945</v>
      </c>
      <c r="E1194" s="206">
        <v>43563</v>
      </c>
      <c r="F1194" s="187" t="s">
        <v>3940</v>
      </c>
      <c r="G1194" s="187" t="s">
        <v>3940</v>
      </c>
      <c r="H1194" s="193">
        <v>2142064</v>
      </c>
      <c r="I1194" s="206">
        <v>43580</v>
      </c>
      <c r="J1194" s="188" t="s">
        <v>3941</v>
      </c>
      <c r="K1194" s="193">
        <v>63023</v>
      </c>
      <c r="L1194" s="188"/>
      <c r="M1194" s="193"/>
      <c r="N1194" s="193"/>
      <c r="O1194" s="186">
        <f t="shared" si="36"/>
        <v>63023</v>
      </c>
      <c r="P1194" s="188"/>
      <c r="Q1194" s="193"/>
      <c r="R1194" s="193"/>
      <c r="S1194" s="186">
        <f t="shared" si="37"/>
        <v>63023</v>
      </c>
      <c r="T1194" s="206">
        <v>43602</v>
      </c>
      <c r="U1194" s="186">
        <v>0</v>
      </c>
      <c r="V1194" s="186">
        <v>63023</v>
      </c>
      <c r="W1194" s="186">
        <v>0</v>
      </c>
      <c r="X1194" s="186">
        <v>0</v>
      </c>
      <c r="Y1194" s="188" t="s">
        <v>237</v>
      </c>
      <c r="Z1194" s="188" t="s">
        <v>282</v>
      </c>
      <c r="AA1194" s="188" t="s">
        <v>288</v>
      </c>
      <c r="AB1194" s="206">
        <v>43535</v>
      </c>
      <c r="AC1194" s="206">
        <v>43539</v>
      </c>
      <c r="AD1194" s="188" t="s">
        <v>3942</v>
      </c>
      <c r="AE1194" s="188" t="s">
        <v>3943</v>
      </c>
      <c r="AF1194" s="188" t="s">
        <v>240</v>
      </c>
      <c r="AG1194" s="188">
        <v>3</v>
      </c>
    </row>
    <row r="1195" spans="1:33">
      <c r="A1195" s="188" t="s">
        <v>944</v>
      </c>
      <c r="B1195" s="188">
        <v>899999147</v>
      </c>
      <c r="C1195" s="188" t="s">
        <v>170</v>
      </c>
      <c r="D1195" s="188" t="s">
        <v>945</v>
      </c>
      <c r="E1195" s="206">
        <v>43563</v>
      </c>
      <c r="F1195" s="187" t="s">
        <v>3944</v>
      </c>
      <c r="G1195" s="187" t="s">
        <v>3944</v>
      </c>
      <c r="H1195" s="193">
        <v>923854</v>
      </c>
      <c r="I1195" s="206">
        <v>43580</v>
      </c>
      <c r="J1195" s="188" t="s">
        <v>3945</v>
      </c>
      <c r="K1195" s="193">
        <v>16550</v>
      </c>
      <c r="L1195" s="188"/>
      <c r="M1195" s="193"/>
      <c r="N1195" s="193"/>
      <c r="O1195" s="186">
        <f t="shared" si="36"/>
        <v>16550</v>
      </c>
      <c r="P1195" s="188"/>
      <c r="Q1195" s="193"/>
      <c r="R1195" s="193"/>
      <c r="S1195" s="186">
        <f t="shared" si="37"/>
        <v>16550</v>
      </c>
      <c r="T1195" s="206">
        <v>43602</v>
      </c>
      <c r="U1195" s="186">
        <v>16550</v>
      </c>
      <c r="V1195" s="186">
        <v>0</v>
      </c>
      <c r="W1195" s="186">
        <v>0</v>
      </c>
      <c r="X1195" s="186">
        <v>0</v>
      </c>
      <c r="Y1195" s="188" t="s">
        <v>237</v>
      </c>
      <c r="Z1195" s="188" t="s">
        <v>282</v>
      </c>
      <c r="AA1195" s="188" t="s">
        <v>3920</v>
      </c>
      <c r="AB1195" s="206">
        <v>43524</v>
      </c>
      <c r="AC1195" s="206">
        <v>43525</v>
      </c>
      <c r="AD1195" s="188" t="s">
        <v>3946</v>
      </c>
      <c r="AE1195" s="188" t="s">
        <v>3947</v>
      </c>
      <c r="AF1195" s="188" t="s">
        <v>240</v>
      </c>
      <c r="AG1195" s="188">
        <v>3</v>
      </c>
    </row>
    <row r="1196" spans="1:33">
      <c r="A1196" s="188" t="s">
        <v>944</v>
      </c>
      <c r="B1196" s="188">
        <v>899999147</v>
      </c>
      <c r="C1196" s="188" t="s">
        <v>170</v>
      </c>
      <c r="D1196" s="188" t="s">
        <v>945</v>
      </c>
      <c r="E1196" s="206">
        <v>43563</v>
      </c>
      <c r="F1196" s="187" t="s">
        <v>3948</v>
      </c>
      <c r="G1196" s="187" t="s">
        <v>3948</v>
      </c>
      <c r="H1196" s="193">
        <v>2701786</v>
      </c>
      <c r="I1196" s="206">
        <v>43580</v>
      </c>
      <c r="J1196" s="188" t="s">
        <v>3949</v>
      </c>
      <c r="K1196" s="193">
        <v>2511486</v>
      </c>
      <c r="L1196" s="188"/>
      <c r="M1196" s="193"/>
      <c r="N1196" s="193"/>
      <c r="O1196" s="186">
        <f t="shared" si="36"/>
        <v>2511486</v>
      </c>
      <c r="P1196" s="188"/>
      <c r="Q1196" s="193"/>
      <c r="R1196" s="193"/>
      <c r="S1196" s="186">
        <f t="shared" si="37"/>
        <v>2511486</v>
      </c>
      <c r="T1196" s="206">
        <v>43602</v>
      </c>
      <c r="U1196" s="186">
        <v>2511486</v>
      </c>
      <c r="V1196" s="186">
        <v>0</v>
      </c>
      <c r="W1196" s="186">
        <v>0</v>
      </c>
      <c r="X1196" s="186">
        <v>0</v>
      </c>
      <c r="Y1196" s="188" t="s">
        <v>237</v>
      </c>
      <c r="Z1196" s="188" t="s">
        <v>282</v>
      </c>
      <c r="AA1196" s="188" t="s">
        <v>3920</v>
      </c>
      <c r="AB1196" s="206">
        <v>43530</v>
      </c>
      <c r="AC1196" s="206">
        <v>43537</v>
      </c>
      <c r="AD1196" s="188" t="s">
        <v>3950</v>
      </c>
      <c r="AE1196" s="188" t="s">
        <v>3939</v>
      </c>
      <c r="AF1196" s="188" t="s">
        <v>240</v>
      </c>
      <c r="AG1196" s="188">
        <v>3</v>
      </c>
    </row>
    <row r="1197" spans="1:33">
      <c r="A1197" s="188" t="s">
        <v>56</v>
      </c>
      <c r="B1197" s="188">
        <v>860037592</v>
      </c>
      <c r="C1197" s="188" t="s">
        <v>170</v>
      </c>
      <c r="D1197" s="188" t="s">
        <v>751</v>
      </c>
      <c r="E1197" s="206">
        <v>43593</v>
      </c>
      <c r="F1197" s="187">
        <v>212787</v>
      </c>
      <c r="G1197" s="187">
        <v>212787</v>
      </c>
      <c r="H1197" s="193">
        <v>54400</v>
      </c>
      <c r="I1197" s="206">
        <v>43608</v>
      </c>
      <c r="J1197" s="188" t="s">
        <v>3951</v>
      </c>
      <c r="K1197" s="193">
        <v>54400</v>
      </c>
      <c r="L1197" s="188"/>
      <c r="M1197" s="193"/>
      <c r="N1197" s="193"/>
      <c r="O1197" s="186">
        <f t="shared" si="36"/>
        <v>54400</v>
      </c>
      <c r="P1197" s="188"/>
      <c r="Q1197" s="193"/>
      <c r="R1197" s="193"/>
      <c r="S1197" s="186">
        <f t="shared" si="37"/>
        <v>54400</v>
      </c>
      <c r="T1197" s="206">
        <v>44056</v>
      </c>
      <c r="U1197" s="186">
        <v>0</v>
      </c>
      <c r="V1197" s="186">
        <v>54400</v>
      </c>
      <c r="W1197" s="186">
        <v>0</v>
      </c>
      <c r="X1197" s="186">
        <v>0</v>
      </c>
      <c r="Y1197" s="188" t="s">
        <v>237</v>
      </c>
      <c r="Z1197" s="188" t="s">
        <v>282</v>
      </c>
      <c r="AA1197" s="188" t="s">
        <v>1339</v>
      </c>
      <c r="AB1197" s="206">
        <v>43521</v>
      </c>
      <c r="AC1197" s="206">
        <v>43521</v>
      </c>
      <c r="AD1197" s="188" t="s">
        <v>3952</v>
      </c>
      <c r="AE1197" s="188" t="s">
        <v>365</v>
      </c>
      <c r="AF1197" s="188" t="s">
        <v>240</v>
      </c>
      <c r="AG1197" s="188">
        <v>3</v>
      </c>
    </row>
    <row r="1198" spans="1:33">
      <c r="A1198" s="188" t="s">
        <v>260</v>
      </c>
      <c r="B1198" s="188">
        <v>899999151</v>
      </c>
      <c r="C1198" s="188" t="s">
        <v>170</v>
      </c>
      <c r="D1198" s="188" t="s">
        <v>261</v>
      </c>
      <c r="E1198" s="206">
        <v>43661</v>
      </c>
      <c r="F1198" s="187" t="s">
        <v>3953</v>
      </c>
      <c r="G1198" s="187" t="s">
        <v>3953</v>
      </c>
      <c r="H1198" s="193">
        <v>567686</v>
      </c>
      <c r="I1198" s="206">
        <v>43676</v>
      </c>
      <c r="J1198" s="188" t="s">
        <v>3954</v>
      </c>
      <c r="K1198" s="193">
        <v>112900</v>
      </c>
      <c r="L1198" s="188"/>
      <c r="M1198" s="193"/>
      <c r="N1198" s="193"/>
      <c r="O1198" s="186">
        <f t="shared" si="36"/>
        <v>112900</v>
      </c>
      <c r="P1198" s="188"/>
      <c r="Q1198" s="193"/>
      <c r="R1198" s="193"/>
      <c r="S1198" s="186">
        <f t="shared" si="37"/>
        <v>112900</v>
      </c>
      <c r="T1198" s="206">
        <v>43817</v>
      </c>
      <c r="U1198" s="186">
        <v>112900</v>
      </c>
      <c r="V1198" s="186">
        <v>0</v>
      </c>
      <c r="W1198" s="186">
        <v>0</v>
      </c>
      <c r="X1198" s="186">
        <v>0</v>
      </c>
      <c r="Y1198" s="188" t="s">
        <v>237</v>
      </c>
      <c r="Z1198" s="188" t="s">
        <v>282</v>
      </c>
      <c r="AA1198" s="188" t="s">
        <v>3955</v>
      </c>
      <c r="AB1198" s="206">
        <v>43608</v>
      </c>
      <c r="AC1198" s="206">
        <v>43608</v>
      </c>
      <c r="AD1198" s="188" t="s">
        <v>3956</v>
      </c>
      <c r="AE1198" s="188" t="s">
        <v>3957</v>
      </c>
      <c r="AF1198" s="188" t="s">
        <v>240</v>
      </c>
      <c r="AG1198" s="188">
        <v>3</v>
      </c>
    </row>
    <row r="1199" spans="1:33">
      <c r="A1199" s="188" t="s">
        <v>44</v>
      </c>
      <c r="B1199" s="188">
        <v>899999032</v>
      </c>
      <c r="C1199" s="188" t="s">
        <v>278</v>
      </c>
      <c r="D1199" s="188" t="s">
        <v>279</v>
      </c>
      <c r="E1199" s="206">
        <v>43712</v>
      </c>
      <c r="F1199" s="187" t="s">
        <v>3958</v>
      </c>
      <c r="G1199" s="187" t="s">
        <v>3958</v>
      </c>
      <c r="H1199" s="193">
        <v>19831440</v>
      </c>
      <c r="I1199" s="206">
        <v>43739</v>
      </c>
      <c r="J1199" s="188" t="s">
        <v>3959</v>
      </c>
      <c r="K1199" s="193">
        <v>2016000</v>
      </c>
      <c r="L1199" s="188"/>
      <c r="M1199" s="193"/>
      <c r="N1199" s="193"/>
      <c r="O1199" s="186">
        <f t="shared" si="36"/>
        <v>2016000</v>
      </c>
      <c r="P1199" s="188"/>
      <c r="Q1199" s="193"/>
      <c r="R1199" s="193"/>
      <c r="S1199" s="186">
        <f t="shared" si="37"/>
        <v>2016000</v>
      </c>
      <c r="T1199" s="206">
        <v>43906</v>
      </c>
      <c r="U1199" s="186">
        <v>2016000</v>
      </c>
      <c r="V1199" s="186">
        <v>0</v>
      </c>
      <c r="W1199" s="186">
        <v>0</v>
      </c>
      <c r="X1199" s="186">
        <v>0</v>
      </c>
      <c r="Y1199" s="188" t="s">
        <v>237</v>
      </c>
      <c r="Z1199" s="188" t="s">
        <v>282</v>
      </c>
      <c r="AA1199" s="188" t="s">
        <v>288</v>
      </c>
      <c r="AB1199" s="206">
        <v>43662</v>
      </c>
      <c r="AC1199" s="206">
        <v>43679</v>
      </c>
      <c r="AD1199" s="188" t="s">
        <v>3960</v>
      </c>
      <c r="AE1199" s="188" t="s">
        <v>3961</v>
      </c>
      <c r="AF1199" s="188" t="s">
        <v>240</v>
      </c>
      <c r="AG1199" s="188">
        <v>3</v>
      </c>
    </row>
    <row r="1200" spans="1:33">
      <c r="A1200" s="188" t="s">
        <v>44</v>
      </c>
      <c r="B1200" s="188">
        <v>899999032</v>
      </c>
      <c r="C1200" s="188" t="s">
        <v>278</v>
      </c>
      <c r="D1200" s="188" t="s">
        <v>279</v>
      </c>
      <c r="E1200" s="206">
        <v>43742</v>
      </c>
      <c r="F1200" s="187" t="s">
        <v>3962</v>
      </c>
      <c r="G1200" s="187" t="s">
        <v>3962</v>
      </c>
      <c r="H1200" s="193">
        <v>116888</v>
      </c>
      <c r="I1200" s="206">
        <v>43771</v>
      </c>
      <c r="J1200" s="188" t="s">
        <v>3963</v>
      </c>
      <c r="K1200" s="193">
        <v>22353</v>
      </c>
      <c r="L1200" s="188"/>
      <c r="M1200" s="193"/>
      <c r="N1200" s="193"/>
      <c r="O1200" s="186">
        <f t="shared" si="36"/>
        <v>22353</v>
      </c>
      <c r="P1200" s="188"/>
      <c r="Q1200" s="193"/>
      <c r="R1200" s="193"/>
      <c r="S1200" s="186">
        <f t="shared" si="37"/>
        <v>22353</v>
      </c>
      <c r="T1200" s="206">
        <v>43906</v>
      </c>
      <c r="U1200" s="186">
        <v>0</v>
      </c>
      <c r="V1200" s="186">
        <v>22353</v>
      </c>
      <c r="W1200" s="186">
        <v>0</v>
      </c>
      <c r="X1200" s="186">
        <v>0</v>
      </c>
      <c r="Y1200" s="188" t="s">
        <v>237</v>
      </c>
      <c r="Z1200" s="188" t="s">
        <v>282</v>
      </c>
      <c r="AA1200" s="188" t="s">
        <v>283</v>
      </c>
      <c r="AB1200" s="206">
        <v>43713</v>
      </c>
      <c r="AC1200" s="206">
        <v>43713</v>
      </c>
      <c r="AD1200" s="188" t="s">
        <v>3964</v>
      </c>
      <c r="AE1200" s="188" t="s">
        <v>3965</v>
      </c>
      <c r="AF1200" s="188" t="s">
        <v>240</v>
      </c>
      <c r="AG1200" s="188">
        <v>3</v>
      </c>
    </row>
    <row r="1201" spans="1:33">
      <c r="A1201" s="188" t="s">
        <v>44</v>
      </c>
      <c r="B1201" s="188">
        <v>899999032</v>
      </c>
      <c r="C1201" s="188" t="s">
        <v>278</v>
      </c>
      <c r="D1201" s="188" t="s">
        <v>279</v>
      </c>
      <c r="E1201" s="206">
        <v>43742</v>
      </c>
      <c r="F1201" s="187" t="s">
        <v>3966</v>
      </c>
      <c r="G1201" s="187" t="s">
        <v>3966</v>
      </c>
      <c r="H1201" s="193">
        <v>116032</v>
      </c>
      <c r="I1201" s="206">
        <v>43771</v>
      </c>
      <c r="J1201" s="188" t="s">
        <v>3967</v>
      </c>
      <c r="K1201" s="193">
        <v>22353</v>
      </c>
      <c r="L1201" s="188"/>
      <c r="M1201" s="193"/>
      <c r="N1201" s="193"/>
      <c r="O1201" s="186">
        <f t="shared" si="36"/>
        <v>22353</v>
      </c>
      <c r="P1201" s="188"/>
      <c r="Q1201" s="193"/>
      <c r="R1201" s="193"/>
      <c r="S1201" s="186">
        <f t="shared" si="37"/>
        <v>22353</v>
      </c>
      <c r="T1201" s="206">
        <v>43906</v>
      </c>
      <c r="U1201" s="186">
        <v>0</v>
      </c>
      <c r="V1201" s="186">
        <v>22353</v>
      </c>
      <c r="W1201" s="186">
        <v>0</v>
      </c>
      <c r="X1201" s="186">
        <v>0</v>
      </c>
      <c r="Y1201" s="188" t="s">
        <v>237</v>
      </c>
      <c r="Z1201" s="188" t="s">
        <v>282</v>
      </c>
      <c r="AA1201" s="188" t="s">
        <v>283</v>
      </c>
      <c r="AB1201" s="206">
        <v>43713</v>
      </c>
      <c r="AC1201" s="206">
        <v>43713</v>
      </c>
      <c r="AD1201" s="188" t="s">
        <v>3964</v>
      </c>
      <c r="AE1201" s="188" t="s">
        <v>3965</v>
      </c>
      <c r="AF1201" s="188" t="s">
        <v>240</v>
      </c>
      <c r="AG1201" s="188">
        <v>3</v>
      </c>
    </row>
    <row r="1202" spans="1:33">
      <c r="A1202" s="188" t="s">
        <v>44</v>
      </c>
      <c r="B1202" s="188">
        <v>899999032</v>
      </c>
      <c r="C1202" s="188" t="s">
        <v>278</v>
      </c>
      <c r="D1202" s="188" t="s">
        <v>279</v>
      </c>
      <c r="E1202" s="206">
        <v>43784</v>
      </c>
      <c r="F1202" s="187" t="s">
        <v>3968</v>
      </c>
      <c r="G1202" s="187" t="s">
        <v>3968</v>
      </c>
      <c r="H1202" s="193">
        <v>100475193</v>
      </c>
      <c r="I1202" s="206">
        <v>43812</v>
      </c>
      <c r="J1202" s="188" t="s">
        <v>3969</v>
      </c>
      <c r="K1202" s="193">
        <v>5695000</v>
      </c>
      <c r="L1202" s="188"/>
      <c r="M1202" s="193"/>
      <c r="N1202" s="193"/>
      <c r="O1202" s="186">
        <f t="shared" si="36"/>
        <v>5695000</v>
      </c>
      <c r="P1202" s="188"/>
      <c r="Q1202" s="193"/>
      <c r="R1202" s="193"/>
      <c r="S1202" s="186">
        <f t="shared" si="37"/>
        <v>5695000</v>
      </c>
      <c r="T1202" s="206">
        <v>43906</v>
      </c>
      <c r="U1202" s="186">
        <v>5495200</v>
      </c>
      <c r="V1202" s="186">
        <v>199800</v>
      </c>
      <c r="W1202" s="186">
        <v>0</v>
      </c>
      <c r="X1202" s="186">
        <v>0</v>
      </c>
      <c r="Y1202" s="188" t="s">
        <v>237</v>
      </c>
      <c r="Z1202" s="188" t="s">
        <v>282</v>
      </c>
      <c r="AA1202" s="188" t="s">
        <v>3970</v>
      </c>
      <c r="AB1202" s="206">
        <v>43686</v>
      </c>
      <c r="AC1202" s="206">
        <v>43750</v>
      </c>
      <c r="AD1202" s="188" t="s">
        <v>3971</v>
      </c>
      <c r="AE1202" s="188" t="s">
        <v>3972</v>
      </c>
      <c r="AF1202" s="188" t="s">
        <v>240</v>
      </c>
      <c r="AG1202" s="188">
        <v>3</v>
      </c>
    </row>
    <row r="1203" spans="1:33">
      <c r="A1203" s="188" t="s">
        <v>944</v>
      </c>
      <c r="B1203" s="188">
        <v>899999147</v>
      </c>
      <c r="C1203" s="188" t="s">
        <v>170</v>
      </c>
      <c r="D1203" s="188" t="s">
        <v>945</v>
      </c>
      <c r="E1203" s="206">
        <v>43805</v>
      </c>
      <c r="F1203" s="187" t="s">
        <v>3973</v>
      </c>
      <c r="G1203" s="187" t="s">
        <v>3973</v>
      </c>
      <c r="H1203" s="193">
        <v>57236</v>
      </c>
      <c r="I1203" s="206">
        <v>43829</v>
      </c>
      <c r="J1203" s="188" t="s">
        <v>3974</v>
      </c>
      <c r="K1203" s="193">
        <v>5440</v>
      </c>
      <c r="L1203" s="188"/>
      <c r="M1203" s="193"/>
      <c r="N1203" s="193"/>
      <c r="O1203" s="186">
        <f t="shared" si="36"/>
        <v>5440</v>
      </c>
      <c r="P1203" s="188"/>
      <c r="Q1203" s="193"/>
      <c r="R1203" s="193"/>
      <c r="S1203" s="186">
        <f t="shared" si="37"/>
        <v>5440</v>
      </c>
      <c r="T1203" s="206">
        <v>43873</v>
      </c>
      <c r="U1203" s="186">
        <v>5440</v>
      </c>
      <c r="V1203" s="186">
        <v>0</v>
      </c>
      <c r="W1203" s="186">
        <v>0</v>
      </c>
      <c r="X1203" s="186">
        <v>0</v>
      </c>
      <c r="Y1203" s="188" t="s">
        <v>237</v>
      </c>
      <c r="Z1203" s="188" t="s">
        <v>282</v>
      </c>
      <c r="AA1203" s="188" t="s">
        <v>1339</v>
      </c>
      <c r="AB1203" s="206">
        <v>43768</v>
      </c>
      <c r="AC1203" s="206">
        <v>43768</v>
      </c>
      <c r="AD1203" s="188" t="s">
        <v>3975</v>
      </c>
      <c r="AE1203" s="188" t="s">
        <v>3113</v>
      </c>
      <c r="AF1203" s="188" t="s">
        <v>267</v>
      </c>
      <c r="AG1203" s="188">
        <v>3</v>
      </c>
    </row>
    <row r="1204" spans="1:33">
      <c r="A1204" s="188" t="s">
        <v>944</v>
      </c>
      <c r="B1204" s="188">
        <v>899999147</v>
      </c>
      <c r="C1204" s="188" t="s">
        <v>170</v>
      </c>
      <c r="D1204" s="188" t="s">
        <v>945</v>
      </c>
      <c r="E1204" s="206">
        <v>43805</v>
      </c>
      <c r="F1204" s="187" t="s">
        <v>3976</v>
      </c>
      <c r="G1204" s="187" t="s">
        <v>3976</v>
      </c>
      <c r="H1204" s="193">
        <v>431121</v>
      </c>
      <c r="I1204" s="206">
        <v>43837</v>
      </c>
      <c r="J1204" s="188" t="s">
        <v>3977</v>
      </c>
      <c r="K1204" s="193">
        <v>41400</v>
      </c>
      <c r="L1204" s="188"/>
      <c r="M1204" s="193"/>
      <c r="N1204" s="193"/>
      <c r="O1204" s="186">
        <f t="shared" si="36"/>
        <v>41400</v>
      </c>
      <c r="P1204" s="188"/>
      <c r="Q1204" s="193"/>
      <c r="R1204" s="193"/>
      <c r="S1204" s="186">
        <f t="shared" si="37"/>
        <v>41400</v>
      </c>
      <c r="T1204" s="206">
        <v>44069</v>
      </c>
      <c r="U1204" s="186">
        <v>41400</v>
      </c>
      <c r="V1204" s="186">
        <v>0</v>
      </c>
      <c r="W1204" s="186">
        <v>0</v>
      </c>
      <c r="X1204" s="186">
        <v>0</v>
      </c>
      <c r="Y1204" s="188" t="s">
        <v>237</v>
      </c>
      <c r="Z1204" s="188" t="s">
        <v>282</v>
      </c>
      <c r="AA1204" s="188" t="s">
        <v>3978</v>
      </c>
      <c r="AB1204" s="206">
        <v>43632</v>
      </c>
      <c r="AC1204" s="206">
        <v>43694</v>
      </c>
      <c r="AD1204" s="188" t="s">
        <v>3979</v>
      </c>
      <c r="AE1204" s="188" t="s">
        <v>3980</v>
      </c>
      <c r="AF1204" s="188" t="s">
        <v>240</v>
      </c>
      <c r="AG1204" s="188">
        <v>3</v>
      </c>
    </row>
    <row r="1205" spans="1:33">
      <c r="A1205" s="188" t="s">
        <v>44</v>
      </c>
      <c r="B1205" s="188">
        <v>899999032</v>
      </c>
      <c r="C1205" s="188" t="s">
        <v>278</v>
      </c>
      <c r="D1205" s="188" t="s">
        <v>279</v>
      </c>
      <c r="E1205" s="206">
        <v>43811</v>
      </c>
      <c r="F1205" s="187" t="s">
        <v>3981</v>
      </c>
      <c r="G1205" s="187" t="s">
        <v>3981</v>
      </c>
      <c r="H1205" s="193">
        <v>3016991</v>
      </c>
      <c r="I1205" s="206">
        <v>43838</v>
      </c>
      <c r="J1205" s="188" t="s">
        <v>3982</v>
      </c>
      <c r="K1205" s="193">
        <v>15200</v>
      </c>
      <c r="L1205" s="188"/>
      <c r="M1205" s="193"/>
      <c r="N1205" s="193"/>
      <c r="O1205" s="186">
        <f t="shared" si="36"/>
        <v>15200</v>
      </c>
      <c r="P1205" s="188"/>
      <c r="Q1205" s="193"/>
      <c r="R1205" s="193"/>
      <c r="S1205" s="186">
        <f t="shared" si="37"/>
        <v>15200</v>
      </c>
      <c r="T1205" s="206">
        <v>44061</v>
      </c>
      <c r="U1205" s="186">
        <v>0</v>
      </c>
      <c r="V1205" s="186">
        <v>15200</v>
      </c>
      <c r="W1205" s="186">
        <v>0</v>
      </c>
      <c r="X1205" s="186">
        <v>0</v>
      </c>
      <c r="Y1205" s="188" t="s">
        <v>237</v>
      </c>
      <c r="Z1205" s="188" t="s">
        <v>282</v>
      </c>
      <c r="AA1205" s="188" t="s">
        <v>3983</v>
      </c>
      <c r="AB1205" s="206">
        <v>43791</v>
      </c>
      <c r="AC1205" s="206">
        <v>43791</v>
      </c>
      <c r="AD1205" s="188" t="s">
        <v>3984</v>
      </c>
      <c r="AE1205" s="188" t="s">
        <v>3985</v>
      </c>
      <c r="AF1205" s="188" t="s">
        <v>240</v>
      </c>
      <c r="AG1205" s="188">
        <v>3</v>
      </c>
    </row>
    <row r="1206" spans="1:33">
      <c r="A1206" s="188" t="s">
        <v>44</v>
      </c>
      <c r="B1206" s="188">
        <v>899999032</v>
      </c>
      <c r="C1206" s="188" t="s">
        <v>278</v>
      </c>
      <c r="D1206" s="188" t="s">
        <v>279</v>
      </c>
      <c r="E1206" s="206">
        <v>43844</v>
      </c>
      <c r="F1206" s="187" t="s">
        <v>3986</v>
      </c>
      <c r="G1206" s="187" t="s">
        <v>3986</v>
      </c>
      <c r="H1206" s="193">
        <v>11374319</v>
      </c>
      <c r="I1206" s="206">
        <v>43861</v>
      </c>
      <c r="J1206" s="188" t="s">
        <v>3987</v>
      </c>
      <c r="K1206" s="193">
        <v>3121740</v>
      </c>
      <c r="L1206" s="188"/>
      <c r="M1206" s="193"/>
      <c r="N1206" s="193"/>
      <c r="O1206" s="186">
        <f t="shared" si="36"/>
        <v>3121740</v>
      </c>
      <c r="P1206" s="188"/>
      <c r="Q1206" s="193"/>
      <c r="R1206" s="193"/>
      <c r="S1206" s="186">
        <f t="shared" si="37"/>
        <v>3121740</v>
      </c>
      <c r="T1206" s="206">
        <v>44061</v>
      </c>
      <c r="U1206" s="186">
        <v>0</v>
      </c>
      <c r="V1206" s="186">
        <v>3121740</v>
      </c>
      <c r="W1206" s="186">
        <v>0</v>
      </c>
      <c r="X1206" s="186">
        <v>0</v>
      </c>
      <c r="Y1206" s="188" t="s">
        <v>237</v>
      </c>
      <c r="Z1206" s="188" t="s">
        <v>282</v>
      </c>
      <c r="AA1206" s="188" t="s">
        <v>288</v>
      </c>
      <c r="AB1206" s="206">
        <v>43821</v>
      </c>
      <c r="AC1206" s="206">
        <v>43829</v>
      </c>
      <c r="AD1206" s="188" t="s">
        <v>3988</v>
      </c>
      <c r="AE1206" s="188" t="s">
        <v>3989</v>
      </c>
      <c r="AF1206" s="188" t="s">
        <v>240</v>
      </c>
      <c r="AG1206" s="188">
        <v>3</v>
      </c>
    </row>
    <row r="1207" spans="1:33">
      <c r="A1207" s="188" t="s">
        <v>44</v>
      </c>
      <c r="B1207" s="188">
        <v>899999032</v>
      </c>
      <c r="C1207" s="188" t="s">
        <v>278</v>
      </c>
      <c r="D1207" s="188" t="s">
        <v>279</v>
      </c>
      <c r="E1207" s="206">
        <v>43844</v>
      </c>
      <c r="F1207" s="187" t="s">
        <v>3990</v>
      </c>
      <c r="G1207" s="187" t="s">
        <v>3990</v>
      </c>
      <c r="H1207" s="193">
        <v>1826746</v>
      </c>
      <c r="I1207" s="206">
        <v>43864</v>
      </c>
      <c r="J1207" s="188" t="s">
        <v>3991</v>
      </c>
      <c r="K1207" s="193">
        <v>435570</v>
      </c>
      <c r="L1207" s="188"/>
      <c r="M1207" s="193"/>
      <c r="N1207" s="193"/>
      <c r="O1207" s="186">
        <f t="shared" si="36"/>
        <v>435570</v>
      </c>
      <c r="P1207" s="188"/>
      <c r="Q1207" s="193"/>
      <c r="R1207" s="193"/>
      <c r="S1207" s="186">
        <f t="shared" si="37"/>
        <v>435570</v>
      </c>
      <c r="T1207" s="206">
        <v>44061</v>
      </c>
      <c r="U1207" s="186">
        <v>0</v>
      </c>
      <c r="V1207" s="186">
        <v>435570</v>
      </c>
      <c r="W1207" s="186">
        <v>0</v>
      </c>
      <c r="X1207" s="186">
        <v>0</v>
      </c>
      <c r="Y1207" s="188" t="s">
        <v>237</v>
      </c>
      <c r="Z1207" s="188" t="s">
        <v>282</v>
      </c>
      <c r="AA1207" s="188" t="s">
        <v>2848</v>
      </c>
      <c r="AB1207" s="206">
        <v>43827</v>
      </c>
      <c r="AC1207" s="206">
        <v>43829</v>
      </c>
      <c r="AD1207" s="188" t="s">
        <v>3992</v>
      </c>
      <c r="AE1207" s="188" t="s">
        <v>3993</v>
      </c>
      <c r="AF1207" s="188" t="s">
        <v>240</v>
      </c>
      <c r="AG1207" s="188">
        <v>3</v>
      </c>
    </row>
    <row r="1208" spans="1:33">
      <c r="A1208" s="188" t="s">
        <v>44</v>
      </c>
      <c r="B1208" s="188">
        <v>899999032</v>
      </c>
      <c r="C1208" s="188" t="s">
        <v>278</v>
      </c>
      <c r="D1208" s="188" t="s">
        <v>279</v>
      </c>
      <c r="E1208" s="206">
        <v>43844</v>
      </c>
      <c r="F1208" s="187" t="s">
        <v>3994</v>
      </c>
      <c r="G1208" s="187" t="s">
        <v>3994</v>
      </c>
      <c r="H1208" s="193">
        <v>569200</v>
      </c>
      <c r="I1208" s="206">
        <v>43864</v>
      </c>
      <c r="J1208" s="188" t="s">
        <v>3995</v>
      </c>
      <c r="K1208" s="193">
        <v>56920</v>
      </c>
      <c r="L1208" s="188"/>
      <c r="M1208" s="193"/>
      <c r="N1208" s="193"/>
      <c r="O1208" s="186">
        <f t="shared" si="36"/>
        <v>56920</v>
      </c>
      <c r="P1208" s="188"/>
      <c r="Q1208" s="193"/>
      <c r="R1208" s="193"/>
      <c r="S1208" s="186">
        <f t="shared" si="37"/>
        <v>56920</v>
      </c>
      <c r="T1208" s="206">
        <v>44061</v>
      </c>
      <c r="U1208" s="186">
        <v>0</v>
      </c>
      <c r="V1208" s="186">
        <v>56920</v>
      </c>
      <c r="W1208" s="186">
        <v>0</v>
      </c>
      <c r="X1208" s="186">
        <v>0</v>
      </c>
      <c r="Y1208" s="188" t="s">
        <v>237</v>
      </c>
      <c r="Z1208" s="188" t="s">
        <v>282</v>
      </c>
      <c r="AA1208" s="188" t="s">
        <v>3983</v>
      </c>
      <c r="AB1208" s="206">
        <v>43809</v>
      </c>
      <c r="AC1208" s="206">
        <v>43809</v>
      </c>
      <c r="AD1208" s="188" t="s">
        <v>3996</v>
      </c>
      <c r="AE1208" s="188" t="s">
        <v>3997</v>
      </c>
      <c r="AF1208" s="188" t="s">
        <v>267</v>
      </c>
      <c r="AG1208" s="188">
        <v>3</v>
      </c>
    </row>
    <row r="1209" spans="1:33">
      <c r="A1209" s="188" t="s">
        <v>60</v>
      </c>
      <c r="B1209" s="188">
        <v>832011441</v>
      </c>
      <c r="C1209" s="188" t="s">
        <v>170</v>
      </c>
      <c r="D1209" s="188" t="s">
        <v>3998</v>
      </c>
      <c r="E1209" s="206">
        <v>43865</v>
      </c>
      <c r="F1209" s="187" t="s">
        <v>3999</v>
      </c>
      <c r="G1209" s="187" t="s">
        <v>3999</v>
      </c>
      <c r="H1209" s="193">
        <v>205350</v>
      </c>
      <c r="I1209" s="206">
        <v>43868</v>
      </c>
      <c r="J1209" s="188" t="s">
        <v>4000</v>
      </c>
      <c r="K1209" s="193">
        <v>46700</v>
      </c>
      <c r="L1209" s="188"/>
      <c r="M1209" s="193"/>
      <c r="N1209" s="193"/>
      <c r="O1209" s="186">
        <f t="shared" si="36"/>
        <v>46700</v>
      </c>
      <c r="P1209" s="188"/>
      <c r="Q1209" s="193"/>
      <c r="R1209" s="193"/>
      <c r="S1209" s="186">
        <f t="shared" si="37"/>
        <v>46700</v>
      </c>
      <c r="T1209" s="188"/>
      <c r="U1209" s="186">
        <v>0</v>
      </c>
      <c r="V1209" s="186">
        <v>0</v>
      </c>
      <c r="W1209" s="186">
        <v>0</v>
      </c>
      <c r="X1209" s="186">
        <v>46700</v>
      </c>
      <c r="Y1209" s="188" t="s">
        <v>237</v>
      </c>
      <c r="Z1209" s="188" t="s">
        <v>282</v>
      </c>
      <c r="AA1209" s="188" t="s">
        <v>4001</v>
      </c>
      <c r="AB1209" s="206">
        <v>43830</v>
      </c>
      <c r="AC1209" s="206">
        <v>43830</v>
      </c>
      <c r="AD1209" s="188" t="s">
        <v>4002</v>
      </c>
      <c r="AE1209" s="188"/>
      <c r="AF1209" s="188" t="s">
        <v>240</v>
      </c>
      <c r="AG1209" s="188">
        <v>3</v>
      </c>
    </row>
    <row r="1210" spans="1:33">
      <c r="A1210" s="188" t="s">
        <v>2432</v>
      </c>
      <c r="B1210" s="188">
        <v>900750333</v>
      </c>
      <c r="C1210" s="188" t="s">
        <v>170</v>
      </c>
      <c r="D1210" s="188" t="s">
        <v>2433</v>
      </c>
      <c r="E1210" s="206">
        <v>43866</v>
      </c>
      <c r="F1210" s="187">
        <v>192186</v>
      </c>
      <c r="G1210" s="187">
        <v>192186</v>
      </c>
      <c r="H1210" s="193">
        <v>56698</v>
      </c>
      <c r="I1210" s="206">
        <v>43878</v>
      </c>
      <c r="J1210" s="188" t="s">
        <v>4003</v>
      </c>
      <c r="K1210" s="193">
        <v>56698</v>
      </c>
      <c r="L1210" s="188"/>
      <c r="M1210" s="193"/>
      <c r="N1210" s="193"/>
      <c r="O1210" s="186">
        <f t="shared" si="36"/>
        <v>56698</v>
      </c>
      <c r="P1210" s="188"/>
      <c r="Q1210" s="193"/>
      <c r="R1210" s="193"/>
      <c r="S1210" s="186">
        <f t="shared" si="37"/>
        <v>56698</v>
      </c>
      <c r="T1210" s="206">
        <v>43918</v>
      </c>
      <c r="U1210" s="186">
        <v>33100</v>
      </c>
      <c r="V1210" s="186">
        <v>23598</v>
      </c>
      <c r="W1210" s="186">
        <v>0</v>
      </c>
      <c r="X1210" s="186">
        <v>0</v>
      </c>
      <c r="Y1210" s="188" t="s">
        <v>237</v>
      </c>
      <c r="Z1210" s="188" t="s">
        <v>282</v>
      </c>
      <c r="AA1210" s="188" t="s">
        <v>4004</v>
      </c>
      <c r="AB1210" s="206">
        <v>43705</v>
      </c>
      <c r="AC1210" s="206">
        <v>43705</v>
      </c>
      <c r="AD1210" s="188" t="s">
        <v>4005</v>
      </c>
      <c r="AE1210" s="188" t="s">
        <v>4006</v>
      </c>
      <c r="AF1210" s="188" t="s">
        <v>240</v>
      </c>
      <c r="AG1210" s="188">
        <v>3</v>
      </c>
    </row>
    <row r="1211" spans="1:33">
      <c r="A1211" s="188" t="s">
        <v>44</v>
      </c>
      <c r="B1211" s="188">
        <v>899999032</v>
      </c>
      <c r="C1211" s="188" t="s">
        <v>278</v>
      </c>
      <c r="D1211" s="188" t="s">
        <v>279</v>
      </c>
      <c r="E1211" s="206">
        <v>43872</v>
      </c>
      <c r="F1211" s="187" t="s">
        <v>4007</v>
      </c>
      <c r="G1211" s="187" t="s">
        <v>4007</v>
      </c>
      <c r="H1211" s="193">
        <v>68141418</v>
      </c>
      <c r="I1211" s="206">
        <v>43899</v>
      </c>
      <c r="J1211" s="188" t="s">
        <v>4008</v>
      </c>
      <c r="K1211" s="193">
        <v>20401618</v>
      </c>
      <c r="L1211" s="188"/>
      <c r="M1211" s="193"/>
      <c r="N1211" s="193"/>
      <c r="O1211" s="186">
        <f t="shared" si="36"/>
        <v>20401618</v>
      </c>
      <c r="P1211" s="188"/>
      <c r="Q1211" s="193"/>
      <c r="R1211" s="193"/>
      <c r="S1211" s="186">
        <f t="shared" si="37"/>
        <v>20401618</v>
      </c>
      <c r="T1211" s="206">
        <v>44061</v>
      </c>
      <c r="U1211" s="186">
        <v>19057618</v>
      </c>
      <c r="V1211" s="186">
        <v>0</v>
      </c>
      <c r="W1211" s="186">
        <v>1344000</v>
      </c>
      <c r="X1211" s="186">
        <v>0</v>
      </c>
      <c r="Y1211" s="188" t="s">
        <v>237</v>
      </c>
      <c r="Z1211" s="188" t="s">
        <v>282</v>
      </c>
      <c r="AA1211" s="188" t="s">
        <v>3978</v>
      </c>
      <c r="AB1211" s="206">
        <v>43829</v>
      </c>
      <c r="AC1211" s="206">
        <v>43863</v>
      </c>
      <c r="AD1211" s="188" t="s">
        <v>4009</v>
      </c>
      <c r="AE1211" s="188" t="s">
        <v>4010</v>
      </c>
      <c r="AF1211" s="188" t="s">
        <v>240</v>
      </c>
      <c r="AG1211" s="188">
        <v>3</v>
      </c>
    </row>
    <row r="1212" spans="1:33">
      <c r="A1212" s="188" t="s">
        <v>44</v>
      </c>
      <c r="B1212" s="188">
        <v>899999032</v>
      </c>
      <c r="C1212" s="188" t="s">
        <v>278</v>
      </c>
      <c r="D1212" s="188" t="s">
        <v>279</v>
      </c>
      <c r="E1212" s="206">
        <v>43932</v>
      </c>
      <c r="F1212" s="187" t="s">
        <v>4011</v>
      </c>
      <c r="G1212" s="187" t="s">
        <v>4011</v>
      </c>
      <c r="H1212" s="193">
        <v>1767650</v>
      </c>
      <c r="I1212" s="206">
        <v>43937</v>
      </c>
      <c r="J1212" s="188" t="s">
        <v>4012</v>
      </c>
      <c r="K1212" s="193">
        <v>455350</v>
      </c>
      <c r="L1212" s="188"/>
      <c r="M1212" s="193"/>
      <c r="N1212" s="193"/>
      <c r="O1212" s="186">
        <f t="shared" si="36"/>
        <v>455350</v>
      </c>
      <c r="P1212" s="188"/>
      <c r="Q1212" s="193"/>
      <c r="R1212" s="193"/>
      <c r="S1212" s="186">
        <f t="shared" si="37"/>
        <v>455350</v>
      </c>
      <c r="T1212" s="206">
        <v>44061</v>
      </c>
      <c r="U1212" s="186">
        <v>455350</v>
      </c>
      <c r="V1212" s="186">
        <v>0</v>
      </c>
      <c r="W1212" s="186">
        <v>0</v>
      </c>
      <c r="X1212" s="186">
        <v>0</v>
      </c>
      <c r="Y1212" s="188" t="s">
        <v>237</v>
      </c>
      <c r="Z1212" s="188" t="s">
        <v>282</v>
      </c>
      <c r="AA1212" s="188" t="s">
        <v>4013</v>
      </c>
      <c r="AB1212" s="206">
        <v>43873</v>
      </c>
      <c r="AC1212" s="206">
        <v>43873</v>
      </c>
      <c r="AD1212" s="188" t="s">
        <v>4014</v>
      </c>
      <c r="AE1212" s="188" t="s">
        <v>4015</v>
      </c>
      <c r="AF1212" s="188" t="s">
        <v>240</v>
      </c>
      <c r="AG1212" s="188">
        <v>3</v>
      </c>
    </row>
    <row r="1213" spans="1:33">
      <c r="A1213" s="188" t="s">
        <v>44</v>
      </c>
      <c r="B1213" s="188">
        <v>899999032</v>
      </c>
      <c r="C1213" s="188" t="s">
        <v>278</v>
      </c>
      <c r="D1213" s="188" t="s">
        <v>279</v>
      </c>
      <c r="E1213" s="206">
        <v>43932</v>
      </c>
      <c r="F1213" s="187" t="s">
        <v>4016</v>
      </c>
      <c r="G1213" s="187" t="s">
        <v>4016</v>
      </c>
      <c r="H1213" s="193">
        <v>447288</v>
      </c>
      <c r="I1213" s="206">
        <v>43937</v>
      </c>
      <c r="J1213" s="188" t="s">
        <v>4017</v>
      </c>
      <c r="K1213" s="193">
        <v>336188</v>
      </c>
      <c r="L1213" s="188"/>
      <c r="M1213" s="193"/>
      <c r="N1213" s="193"/>
      <c r="O1213" s="186">
        <f t="shared" si="36"/>
        <v>336188</v>
      </c>
      <c r="P1213" s="188"/>
      <c r="Q1213" s="193"/>
      <c r="R1213" s="193"/>
      <c r="S1213" s="186">
        <f t="shared" si="37"/>
        <v>336188</v>
      </c>
      <c r="T1213" s="206">
        <v>44061</v>
      </c>
      <c r="U1213" s="186">
        <v>0</v>
      </c>
      <c r="V1213" s="186">
        <v>0</v>
      </c>
      <c r="W1213" s="186">
        <v>336188</v>
      </c>
      <c r="X1213" s="186">
        <v>0</v>
      </c>
      <c r="Y1213" s="188" t="s">
        <v>237</v>
      </c>
      <c r="Z1213" s="188" t="s">
        <v>282</v>
      </c>
      <c r="AA1213" s="188" t="s">
        <v>2848</v>
      </c>
      <c r="AB1213" s="206">
        <v>43889</v>
      </c>
      <c r="AC1213" s="206">
        <v>43889</v>
      </c>
      <c r="AD1213" s="188" t="s">
        <v>4018</v>
      </c>
      <c r="AE1213" s="188" t="s">
        <v>915</v>
      </c>
      <c r="AF1213" s="188" t="s">
        <v>240</v>
      </c>
      <c r="AG1213" s="188">
        <v>3</v>
      </c>
    </row>
    <row r="1214" spans="1:33">
      <c r="A1214" s="188" t="s">
        <v>44</v>
      </c>
      <c r="B1214" s="188">
        <v>899999032</v>
      </c>
      <c r="C1214" s="188" t="s">
        <v>278</v>
      </c>
      <c r="D1214" s="188" t="s">
        <v>279</v>
      </c>
      <c r="E1214" s="206">
        <v>43932</v>
      </c>
      <c r="F1214" s="187" t="s">
        <v>4019</v>
      </c>
      <c r="G1214" s="187" t="s">
        <v>4019</v>
      </c>
      <c r="H1214" s="193">
        <v>4186303</v>
      </c>
      <c r="I1214" s="206">
        <v>43941</v>
      </c>
      <c r="J1214" s="188" t="s">
        <v>4020</v>
      </c>
      <c r="K1214" s="193">
        <v>198803</v>
      </c>
      <c r="L1214" s="188"/>
      <c r="M1214" s="193"/>
      <c r="N1214" s="193"/>
      <c r="O1214" s="186">
        <f t="shared" si="36"/>
        <v>198803</v>
      </c>
      <c r="P1214" s="188"/>
      <c r="Q1214" s="193"/>
      <c r="R1214" s="193"/>
      <c r="S1214" s="186">
        <f t="shared" si="37"/>
        <v>198803</v>
      </c>
      <c r="T1214" s="206">
        <v>44061</v>
      </c>
      <c r="U1214" s="186">
        <v>0</v>
      </c>
      <c r="V1214" s="186">
        <v>0</v>
      </c>
      <c r="W1214" s="186">
        <v>198803</v>
      </c>
      <c r="X1214" s="186">
        <v>0</v>
      </c>
      <c r="Y1214" s="188" t="s">
        <v>237</v>
      </c>
      <c r="Z1214" s="188" t="s">
        <v>282</v>
      </c>
      <c r="AA1214" s="188" t="s">
        <v>2853</v>
      </c>
      <c r="AB1214" s="206">
        <v>43889</v>
      </c>
      <c r="AC1214" s="206">
        <v>43894</v>
      </c>
      <c r="AD1214" s="188" t="s">
        <v>4021</v>
      </c>
      <c r="AE1214" s="188" t="s">
        <v>915</v>
      </c>
      <c r="AF1214" s="188" t="s">
        <v>240</v>
      </c>
      <c r="AG1214" s="188">
        <v>3</v>
      </c>
    </row>
    <row r="1215" spans="1:33">
      <c r="A1215" s="188" t="s">
        <v>44</v>
      </c>
      <c r="B1215" s="188">
        <v>899999032</v>
      </c>
      <c r="C1215" s="188" t="s">
        <v>278</v>
      </c>
      <c r="D1215" s="188" t="s">
        <v>279</v>
      </c>
      <c r="E1215" s="206">
        <v>43932</v>
      </c>
      <c r="F1215" s="187" t="s">
        <v>4022</v>
      </c>
      <c r="G1215" s="187" t="s">
        <v>4022</v>
      </c>
      <c r="H1215" s="193">
        <v>4984618</v>
      </c>
      <c r="I1215" s="206">
        <v>43941</v>
      </c>
      <c r="J1215" s="188" t="s">
        <v>4023</v>
      </c>
      <c r="K1215" s="193">
        <v>1383518</v>
      </c>
      <c r="L1215" s="188"/>
      <c r="M1215" s="193"/>
      <c r="N1215" s="193"/>
      <c r="O1215" s="186">
        <f t="shared" si="36"/>
        <v>1383518</v>
      </c>
      <c r="P1215" s="188"/>
      <c r="Q1215" s="193"/>
      <c r="R1215" s="193"/>
      <c r="S1215" s="186">
        <f t="shared" si="37"/>
        <v>1383518</v>
      </c>
      <c r="T1215" s="206">
        <v>44061</v>
      </c>
      <c r="U1215" s="186">
        <v>0</v>
      </c>
      <c r="V1215" s="186">
        <v>0</v>
      </c>
      <c r="W1215" s="186">
        <v>1383518</v>
      </c>
      <c r="X1215" s="186">
        <v>0</v>
      </c>
      <c r="Y1215" s="188" t="s">
        <v>237</v>
      </c>
      <c r="Z1215" s="188" t="s">
        <v>282</v>
      </c>
      <c r="AA1215" s="188" t="s">
        <v>2858</v>
      </c>
      <c r="AB1215" s="206">
        <v>43887</v>
      </c>
      <c r="AC1215" s="206">
        <v>43890</v>
      </c>
      <c r="AD1215" s="188" t="s">
        <v>4024</v>
      </c>
      <c r="AE1215" s="188" t="s">
        <v>915</v>
      </c>
      <c r="AF1215" s="188" t="s">
        <v>240</v>
      </c>
      <c r="AG1215" s="188">
        <v>3</v>
      </c>
    </row>
    <row r="1216" spans="1:33">
      <c r="A1216" s="188" t="s">
        <v>44</v>
      </c>
      <c r="B1216" s="188">
        <v>899999032</v>
      </c>
      <c r="C1216" s="188" t="s">
        <v>278</v>
      </c>
      <c r="D1216" s="188" t="s">
        <v>279</v>
      </c>
      <c r="E1216" s="206">
        <v>43932</v>
      </c>
      <c r="F1216" s="187" t="s">
        <v>4025</v>
      </c>
      <c r="G1216" s="187" t="s">
        <v>4025</v>
      </c>
      <c r="H1216" s="193">
        <v>1256952</v>
      </c>
      <c r="I1216" s="206">
        <v>43941</v>
      </c>
      <c r="J1216" s="188" t="s">
        <v>4026</v>
      </c>
      <c r="K1216" s="193">
        <v>20565</v>
      </c>
      <c r="L1216" s="188"/>
      <c r="M1216" s="193"/>
      <c r="N1216" s="193"/>
      <c r="O1216" s="186">
        <f t="shared" si="36"/>
        <v>20565</v>
      </c>
      <c r="P1216" s="188"/>
      <c r="Q1216" s="193"/>
      <c r="R1216" s="193"/>
      <c r="S1216" s="186">
        <f t="shared" si="37"/>
        <v>20565</v>
      </c>
      <c r="T1216" s="206">
        <v>44061</v>
      </c>
      <c r="U1216" s="186">
        <v>20565</v>
      </c>
      <c r="V1216" s="186">
        <v>0</v>
      </c>
      <c r="W1216" s="186">
        <v>0</v>
      </c>
      <c r="X1216" s="186">
        <v>0</v>
      </c>
      <c r="Y1216" s="188" t="s">
        <v>237</v>
      </c>
      <c r="Z1216" s="188" t="s">
        <v>282</v>
      </c>
      <c r="AA1216" s="188" t="s">
        <v>4027</v>
      </c>
      <c r="AB1216" s="206">
        <v>43899</v>
      </c>
      <c r="AC1216" s="206">
        <v>43900</v>
      </c>
      <c r="AD1216" s="188" t="s">
        <v>4028</v>
      </c>
      <c r="AE1216" s="188" t="s">
        <v>4029</v>
      </c>
      <c r="AF1216" s="188" t="s">
        <v>240</v>
      </c>
      <c r="AG1216" s="188">
        <v>3</v>
      </c>
    </row>
    <row r="1217" spans="1:33">
      <c r="A1217" s="188" t="s">
        <v>44</v>
      </c>
      <c r="B1217" s="188">
        <v>899999032</v>
      </c>
      <c r="C1217" s="188" t="s">
        <v>278</v>
      </c>
      <c r="D1217" s="188" t="s">
        <v>279</v>
      </c>
      <c r="E1217" s="206">
        <v>43932</v>
      </c>
      <c r="F1217" s="187" t="s">
        <v>4030</v>
      </c>
      <c r="G1217" s="187" t="s">
        <v>4030</v>
      </c>
      <c r="H1217" s="193">
        <v>3649457</v>
      </c>
      <c r="I1217" s="206">
        <v>43951</v>
      </c>
      <c r="J1217" s="188" t="s">
        <v>4031</v>
      </c>
      <c r="K1217" s="193">
        <v>1343657</v>
      </c>
      <c r="L1217" s="188"/>
      <c r="M1217" s="193"/>
      <c r="N1217" s="193"/>
      <c r="O1217" s="186">
        <f t="shared" si="36"/>
        <v>1343657</v>
      </c>
      <c r="P1217" s="188"/>
      <c r="Q1217" s="193"/>
      <c r="R1217" s="193"/>
      <c r="S1217" s="186">
        <f t="shared" si="37"/>
        <v>1343657</v>
      </c>
      <c r="T1217" s="206">
        <v>44061</v>
      </c>
      <c r="U1217" s="186">
        <v>0</v>
      </c>
      <c r="V1217" s="186">
        <v>0</v>
      </c>
      <c r="W1217" s="186">
        <v>1343657</v>
      </c>
      <c r="X1217" s="186">
        <v>0</v>
      </c>
      <c r="Y1217" s="188" t="s">
        <v>237</v>
      </c>
      <c r="Z1217" s="188" t="s">
        <v>282</v>
      </c>
      <c r="AA1217" s="188" t="s">
        <v>4032</v>
      </c>
      <c r="AB1217" s="206">
        <v>43860</v>
      </c>
      <c r="AC1217" s="206">
        <v>43860</v>
      </c>
      <c r="AD1217" s="188" t="s">
        <v>4033</v>
      </c>
      <c r="AE1217" s="188" t="s">
        <v>915</v>
      </c>
      <c r="AF1217" s="188" t="s">
        <v>240</v>
      </c>
      <c r="AG1217" s="188">
        <v>3</v>
      </c>
    </row>
    <row r="1218" spans="1:33">
      <c r="A1218" s="188" t="s">
        <v>44</v>
      </c>
      <c r="B1218" s="188">
        <v>899999032</v>
      </c>
      <c r="C1218" s="188" t="s">
        <v>278</v>
      </c>
      <c r="D1218" s="188" t="s">
        <v>279</v>
      </c>
      <c r="E1218" s="206">
        <v>43935</v>
      </c>
      <c r="F1218" s="187" t="s">
        <v>4034</v>
      </c>
      <c r="G1218" s="187" t="s">
        <v>4034</v>
      </c>
      <c r="H1218" s="193">
        <v>27070260</v>
      </c>
      <c r="I1218" s="206">
        <v>43951</v>
      </c>
      <c r="J1218" s="188" t="s">
        <v>4035</v>
      </c>
      <c r="K1218" s="193">
        <v>3471160</v>
      </c>
      <c r="L1218" s="188"/>
      <c r="M1218" s="193"/>
      <c r="N1218" s="193"/>
      <c r="O1218" s="186">
        <f t="shared" si="36"/>
        <v>3471160</v>
      </c>
      <c r="P1218" s="188"/>
      <c r="Q1218" s="193"/>
      <c r="R1218" s="193"/>
      <c r="S1218" s="186">
        <f t="shared" si="37"/>
        <v>3471160</v>
      </c>
      <c r="T1218" s="206">
        <v>44061</v>
      </c>
      <c r="U1218" s="186">
        <v>3471160</v>
      </c>
      <c r="V1218" s="186">
        <v>0</v>
      </c>
      <c r="W1218" s="186">
        <v>0</v>
      </c>
      <c r="X1218" s="186">
        <v>0</v>
      </c>
      <c r="Y1218" s="188" t="s">
        <v>237</v>
      </c>
      <c r="Z1218" s="188" t="s">
        <v>282</v>
      </c>
      <c r="AA1218" s="188" t="s">
        <v>981</v>
      </c>
      <c r="AB1218" s="206">
        <v>43886</v>
      </c>
      <c r="AC1218" s="206">
        <v>43914</v>
      </c>
      <c r="AD1218" s="188" t="s">
        <v>4036</v>
      </c>
      <c r="AE1218" s="188" t="s">
        <v>4029</v>
      </c>
      <c r="AF1218" s="188" t="s">
        <v>240</v>
      </c>
      <c r="AG1218" s="188">
        <v>3</v>
      </c>
    </row>
    <row r="1219" spans="1:33">
      <c r="A1219" s="188" t="s">
        <v>44</v>
      </c>
      <c r="B1219" s="188">
        <v>899999032</v>
      </c>
      <c r="C1219" s="188" t="s">
        <v>278</v>
      </c>
      <c r="D1219" s="188" t="s">
        <v>279</v>
      </c>
      <c r="E1219" s="206">
        <v>44298</v>
      </c>
      <c r="F1219" s="187" t="s">
        <v>4037</v>
      </c>
      <c r="G1219" s="187" t="s">
        <v>4037</v>
      </c>
      <c r="H1219" s="193">
        <v>4256689</v>
      </c>
      <c r="I1219" s="206">
        <v>44320</v>
      </c>
      <c r="J1219" s="188" t="s">
        <v>4038</v>
      </c>
      <c r="K1219" s="193">
        <v>2603500</v>
      </c>
      <c r="L1219" s="188"/>
      <c r="M1219" s="193"/>
      <c r="N1219" s="193"/>
      <c r="O1219" s="186">
        <f t="shared" ref="O1219:O1282" si="38">+K1219-M1219-N1219</f>
        <v>2603500</v>
      </c>
      <c r="P1219" s="188"/>
      <c r="Q1219" s="193"/>
      <c r="R1219" s="193"/>
      <c r="S1219" s="186">
        <f t="shared" ref="S1219:S1282" si="39">+O1219-Q1219-R1219</f>
        <v>2603500</v>
      </c>
      <c r="T1219" s="206">
        <v>44405</v>
      </c>
      <c r="U1219" s="186">
        <v>2603500</v>
      </c>
      <c r="V1219" s="186">
        <v>0</v>
      </c>
      <c r="W1219" s="186">
        <v>0</v>
      </c>
      <c r="X1219" s="186">
        <v>0</v>
      </c>
      <c r="Y1219" s="188" t="s">
        <v>237</v>
      </c>
      <c r="Z1219" s="188" t="s">
        <v>282</v>
      </c>
      <c r="AA1219" s="188" t="s">
        <v>4039</v>
      </c>
      <c r="AB1219" s="206">
        <v>44284</v>
      </c>
      <c r="AC1219" s="206">
        <v>44284</v>
      </c>
      <c r="AD1219" s="188" t="s">
        <v>4040</v>
      </c>
      <c r="AE1219" s="188" t="s">
        <v>4041</v>
      </c>
      <c r="AF1219" s="188" t="s">
        <v>240</v>
      </c>
      <c r="AG1219" s="188">
        <v>3</v>
      </c>
    </row>
    <row r="1220" spans="1:33">
      <c r="A1220" s="188" t="s">
        <v>1091</v>
      </c>
      <c r="B1220" s="188">
        <v>832001794</v>
      </c>
      <c r="C1220" s="188" t="s">
        <v>170</v>
      </c>
      <c r="D1220" s="188" t="s">
        <v>235</v>
      </c>
      <c r="E1220" s="206">
        <v>44291</v>
      </c>
      <c r="F1220" s="187">
        <v>500051</v>
      </c>
      <c r="G1220" s="187">
        <v>500051</v>
      </c>
      <c r="H1220" s="193">
        <v>82027128</v>
      </c>
      <c r="I1220" s="206">
        <v>44300</v>
      </c>
      <c r="J1220" s="188" t="s">
        <v>4042</v>
      </c>
      <c r="K1220" s="193">
        <v>1677900</v>
      </c>
      <c r="L1220" s="188"/>
      <c r="M1220" s="193"/>
      <c r="N1220" s="193"/>
      <c r="O1220" s="186">
        <f t="shared" si="38"/>
        <v>1677900</v>
      </c>
      <c r="P1220" s="188"/>
      <c r="Q1220" s="193"/>
      <c r="R1220" s="193"/>
      <c r="S1220" s="186">
        <f t="shared" si="39"/>
        <v>1677900</v>
      </c>
      <c r="T1220" s="188"/>
      <c r="U1220" s="186">
        <v>0</v>
      </c>
      <c r="V1220" s="186">
        <v>0</v>
      </c>
      <c r="W1220" s="186">
        <v>0</v>
      </c>
      <c r="X1220" s="186">
        <v>1677900</v>
      </c>
      <c r="Y1220" s="188" t="s">
        <v>1093</v>
      </c>
      <c r="Z1220" s="188" t="s">
        <v>170</v>
      </c>
      <c r="AA1220" s="188" t="s">
        <v>235</v>
      </c>
      <c r="AB1220" s="206">
        <v>44256</v>
      </c>
      <c r="AC1220" s="206">
        <v>44286</v>
      </c>
      <c r="AD1220" s="188" t="s">
        <v>4043</v>
      </c>
      <c r="AE1220" s="188"/>
      <c r="AF1220" s="188" t="s">
        <v>240</v>
      </c>
      <c r="AG1220" s="188">
        <v>3</v>
      </c>
    </row>
    <row r="1221" spans="1:33">
      <c r="A1221" s="188" t="s">
        <v>44</v>
      </c>
      <c r="B1221" s="188">
        <v>899999032</v>
      </c>
      <c r="C1221" s="188" t="s">
        <v>278</v>
      </c>
      <c r="D1221" s="188" t="s">
        <v>279</v>
      </c>
      <c r="E1221" s="206">
        <v>44358</v>
      </c>
      <c r="F1221" s="187" t="s">
        <v>4044</v>
      </c>
      <c r="G1221" s="187" t="s">
        <v>4044</v>
      </c>
      <c r="H1221" s="193">
        <v>36363845</v>
      </c>
      <c r="I1221" s="206">
        <v>44381</v>
      </c>
      <c r="J1221" s="188" t="s">
        <v>4045</v>
      </c>
      <c r="K1221" s="193">
        <v>5203296</v>
      </c>
      <c r="L1221" s="188"/>
      <c r="M1221" s="193"/>
      <c r="N1221" s="193"/>
      <c r="O1221" s="186">
        <f t="shared" si="38"/>
        <v>5203296</v>
      </c>
      <c r="P1221" s="188"/>
      <c r="Q1221" s="193"/>
      <c r="R1221" s="193"/>
      <c r="S1221" s="186">
        <f t="shared" si="39"/>
        <v>5203296</v>
      </c>
      <c r="T1221" s="206">
        <v>44505</v>
      </c>
      <c r="U1221" s="186">
        <v>5203296</v>
      </c>
      <c r="V1221" s="186">
        <v>0</v>
      </c>
      <c r="W1221" s="186">
        <v>0</v>
      </c>
      <c r="X1221" s="186">
        <v>0</v>
      </c>
      <c r="Y1221" s="188" t="s">
        <v>237</v>
      </c>
      <c r="Z1221" s="188" t="s">
        <v>292</v>
      </c>
      <c r="AA1221" s="188" t="s">
        <v>293</v>
      </c>
      <c r="AB1221" s="206">
        <v>44322</v>
      </c>
      <c r="AC1221" s="206">
        <v>44341</v>
      </c>
      <c r="AD1221" s="188" t="s">
        <v>4046</v>
      </c>
      <c r="AE1221" s="188" t="s">
        <v>4047</v>
      </c>
      <c r="AF1221" s="188" t="s">
        <v>240</v>
      </c>
      <c r="AG1221" s="188">
        <v>3</v>
      </c>
    </row>
    <row r="1222" spans="1:33">
      <c r="A1222" s="188" t="s">
        <v>44</v>
      </c>
      <c r="B1222" s="188">
        <v>899999032</v>
      </c>
      <c r="C1222" s="188" t="s">
        <v>278</v>
      </c>
      <c r="D1222" s="188" t="s">
        <v>279</v>
      </c>
      <c r="E1222" s="206">
        <v>44358</v>
      </c>
      <c r="F1222" s="187" t="s">
        <v>4048</v>
      </c>
      <c r="G1222" s="187" t="s">
        <v>4048</v>
      </c>
      <c r="H1222" s="193">
        <v>2779379</v>
      </c>
      <c r="I1222" s="206">
        <v>44383</v>
      </c>
      <c r="J1222" s="188" t="s">
        <v>4049</v>
      </c>
      <c r="K1222" s="193">
        <v>111500</v>
      </c>
      <c r="L1222" s="188"/>
      <c r="M1222" s="193"/>
      <c r="N1222" s="193"/>
      <c r="O1222" s="186">
        <f t="shared" si="38"/>
        <v>111500</v>
      </c>
      <c r="P1222" s="188"/>
      <c r="Q1222" s="193"/>
      <c r="R1222" s="193"/>
      <c r="S1222" s="186">
        <f t="shared" si="39"/>
        <v>111500</v>
      </c>
      <c r="T1222" s="206">
        <v>44505</v>
      </c>
      <c r="U1222" s="186">
        <v>111500</v>
      </c>
      <c r="V1222" s="186">
        <v>0</v>
      </c>
      <c r="W1222" s="186">
        <v>0</v>
      </c>
      <c r="X1222" s="186">
        <v>0</v>
      </c>
      <c r="Y1222" s="188" t="s">
        <v>237</v>
      </c>
      <c r="Z1222" s="188" t="s">
        <v>282</v>
      </c>
      <c r="AA1222" s="188" t="s">
        <v>4039</v>
      </c>
      <c r="AB1222" s="206">
        <v>44321</v>
      </c>
      <c r="AC1222" s="206">
        <v>44322</v>
      </c>
      <c r="AD1222" s="188" t="s">
        <v>4050</v>
      </c>
      <c r="AE1222" s="188" t="s">
        <v>4051</v>
      </c>
      <c r="AF1222" s="188" t="s">
        <v>240</v>
      </c>
      <c r="AG1222" s="188">
        <v>3</v>
      </c>
    </row>
    <row r="1223" spans="1:33">
      <c r="A1223" s="188" t="s">
        <v>33</v>
      </c>
      <c r="B1223" s="188">
        <v>832010436</v>
      </c>
      <c r="C1223" s="188" t="s">
        <v>170</v>
      </c>
      <c r="D1223" s="188" t="s">
        <v>264</v>
      </c>
      <c r="E1223" s="206">
        <v>44260</v>
      </c>
      <c r="F1223" s="187" t="s">
        <v>4052</v>
      </c>
      <c r="G1223" s="187" t="s">
        <v>4052</v>
      </c>
      <c r="H1223" s="193">
        <v>50100</v>
      </c>
      <c r="I1223" s="206">
        <v>44288</v>
      </c>
      <c r="J1223" s="188" t="s">
        <v>4053</v>
      </c>
      <c r="K1223" s="193">
        <v>36600</v>
      </c>
      <c r="L1223" s="188"/>
      <c r="M1223" s="193"/>
      <c r="N1223" s="193"/>
      <c r="O1223" s="186">
        <f t="shared" si="38"/>
        <v>36600</v>
      </c>
      <c r="P1223" s="188"/>
      <c r="Q1223" s="193"/>
      <c r="R1223" s="193"/>
      <c r="S1223" s="186">
        <f t="shared" si="39"/>
        <v>36600</v>
      </c>
      <c r="T1223" s="206">
        <v>44377</v>
      </c>
      <c r="U1223" s="186">
        <v>0</v>
      </c>
      <c r="V1223" s="186">
        <v>36600</v>
      </c>
      <c r="W1223" s="186">
        <v>0</v>
      </c>
      <c r="X1223" s="186">
        <v>0</v>
      </c>
      <c r="Y1223" s="188" t="s">
        <v>237</v>
      </c>
      <c r="Z1223" s="188" t="s">
        <v>282</v>
      </c>
      <c r="AA1223" s="188" t="s">
        <v>1339</v>
      </c>
      <c r="AB1223" s="206">
        <v>44225</v>
      </c>
      <c r="AC1223" s="206">
        <v>44225</v>
      </c>
      <c r="AD1223" s="188" t="s">
        <v>4054</v>
      </c>
      <c r="AE1223" s="188" t="s">
        <v>4055</v>
      </c>
      <c r="AF1223" s="188" t="s">
        <v>240</v>
      </c>
      <c r="AG1223" s="188">
        <v>3</v>
      </c>
    </row>
    <row r="1224" spans="1:33">
      <c r="A1224" s="188" t="s">
        <v>40</v>
      </c>
      <c r="B1224" s="188">
        <v>860024766</v>
      </c>
      <c r="C1224" s="188" t="s">
        <v>170</v>
      </c>
      <c r="D1224" s="188" t="s">
        <v>338</v>
      </c>
      <c r="E1224" s="206">
        <v>44265</v>
      </c>
      <c r="F1224" s="187" t="s">
        <v>4056</v>
      </c>
      <c r="G1224" s="187" t="s">
        <v>4056</v>
      </c>
      <c r="H1224" s="193">
        <v>168057</v>
      </c>
      <c r="I1224" s="206">
        <v>44291</v>
      </c>
      <c r="J1224" s="188" t="s">
        <v>4057</v>
      </c>
      <c r="K1224" s="193">
        <v>12800</v>
      </c>
      <c r="L1224" s="206">
        <v>44299</v>
      </c>
      <c r="M1224" s="193">
        <v>0</v>
      </c>
      <c r="N1224" s="193">
        <v>12800</v>
      </c>
      <c r="O1224" s="186">
        <f t="shared" si="38"/>
        <v>0</v>
      </c>
      <c r="P1224" s="188"/>
      <c r="Q1224" s="193"/>
      <c r="R1224" s="193"/>
      <c r="S1224" s="186">
        <f t="shared" si="39"/>
        <v>0</v>
      </c>
      <c r="T1224" s="188"/>
      <c r="U1224" s="186">
        <v>0</v>
      </c>
      <c r="V1224" s="186">
        <v>0</v>
      </c>
      <c r="W1224" s="186">
        <v>0</v>
      </c>
      <c r="X1224" s="186">
        <v>0</v>
      </c>
      <c r="Y1224" s="188" t="s">
        <v>237</v>
      </c>
      <c r="Z1224" s="188" t="s">
        <v>282</v>
      </c>
      <c r="AA1224" s="188" t="s">
        <v>4032</v>
      </c>
      <c r="AB1224" s="206">
        <v>44252</v>
      </c>
      <c r="AC1224" s="206">
        <v>44252</v>
      </c>
      <c r="AD1224" s="188" t="s">
        <v>4058</v>
      </c>
      <c r="AE1224" s="188" t="s">
        <v>4059</v>
      </c>
      <c r="AF1224" s="188" t="s">
        <v>240</v>
      </c>
      <c r="AG1224" s="188">
        <v>3</v>
      </c>
    </row>
    <row r="1225" spans="1:33">
      <c r="A1225" s="188" t="s">
        <v>44</v>
      </c>
      <c r="B1225" s="188">
        <v>899999032</v>
      </c>
      <c r="C1225" s="188" t="s">
        <v>278</v>
      </c>
      <c r="D1225" s="188" t="s">
        <v>279</v>
      </c>
      <c r="E1225" s="206">
        <v>44295</v>
      </c>
      <c r="F1225" s="187" t="s">
        <v>4060</v>
      </c>
      <c r="G1225" s="187" t="s">
        <v>4060</v>
      </c>
      <c r="H1225" s="193">
        <v>32700</v>
      </c>
      <c r="I1225" s="206">
        <v>44309</v>
      </c>
      <c r="J1225" s="188" t="s">
        <v>4061</v>
      </c>
      <c r="K1225" s="193">
        <v>22600</v>
      </c>
      <c r="L1225" s="188"/>
      <c r="M1225" s="193"/>
      <c r="N1225" s="193"/>
      <c r="O1225" s="186">
        <f t="shared" si="38"/>
        <v>22600</v>
      </c>
      <c r="P1225" s="188"/>
      <c r="Q1225" s="193"/>
      <c r="R1225" s="193"/>
      <c r="S1225" s="186">
        <f t="shared" si="39"/>
        <v>22600</v>
      </c>
      <c r="T1225" s="206">
        <v>44405</v>
      </c>
      <c r="U1225" s="186">
        <v>22600</v>
      </c>
      <c r="V1225" s="186">
        <v>0</v>
      </c>
      <c r="W1225" s="186">
        <v>0</v>
      </c>
      <c r="X1225" s="186">
        <v>0</v>
      </c>
      <c r="Y1225" s="188" t="s">
        <v>237</v>
      </c>
      <c r="Z1225" s="188" t="s">
        <v>596</v>
      </c>
      <c r="AA1225" s="188" t="s">
        <v>948</v>
      </c>
      <c r="AB1225" s="206">
        <v>44280</v>
      </c>
      <c r="AC1225" s="206">
        <v>44280</v>
      </c>
      <c r="AD1225" s="188" t="s">
        <v>4062</v>
      </c>
      <c r="AE1225" s="188" t="s">
        <v>4041</v>
      </c>
      <c r="AF1225" s="188" t="s">
        <v>240</v>
      </c>
      <c r="AG1225" s="188">
        <v>3</v>
      </c>
    </row>
    <row r="1226" spans="1:33">
      <c r="A1226" s="188" t="s">
        <v>44</v>
      </c>
      <c r="B1226" s="188">
        <v>899999032</v>
      </c>
      <c r="C1226" s="188" t="s">
        <v>278</v>
      </c>
      <c r="D1226" s="188" t="s">
        <v>279</v>
      </c>
      <c r="E1226" s="206">
        <v>44298</v>
      </c>
      <c r="F1226" s="187" t="s">
        <v>4063</v>
      </c>
      <c r="G1226" s="187" t="s">
        <v>4063</v>
      </c>
      <c r="H1226" s="193">
        <v>59600</v>
      </c>
      <c r="I1226" s="206">
        <v>44319</v>
      </c>
      <c r="J1226" s="188" t="s">
        <v>4064</v>
      </c>
      <c r="K1226" s="193">
        <v>31200</v>
      </c>
      <c r="L1226" s="188"/>
      <c r="M1226" s="193"/>
      <c r="N1226" s="193"/>
      <c r="O1226" s="186">
        <f t="shared" si="38"/>
        <v>31200</v>
      </c>
      <c r="P1226" s="188"/>
      <c r="Q1226" s="193"/>
      <c r="R1226" s="193"/>
      <c r="S1226" s="186">
        <f t="shared" si="39"/>
        <v>31200</v>
      </c>
      <c r="T1226" s="206">
        <v>44405</v>
      </c>
      <c r="U1226" s="186">
        <v>31200</v>
      </c>
      <c r="V1226" s="186">
        <v>0</v>
      </c>
      <c r="W1226" s="186">
        <v>0</v>
      </c>
      <c r="X1226" s="186">
        <v>0</v>
      </c>
      <c r="Y1226" s="188" t="s">
        <v>237</v>
      </c>
      <c r="Z1226" s="188" t="s">
        <v>282</v>
      </c>
      <c r="AA1226" s="188" t="s">
        <v>2853</v>
      </c>
      <c r="AB1226" s="206">
        <v>44284</v>
      </c>
      <c r="AC1226" s="206">
        <v>44284</v>
      </c>
      <c r="AD1226" s="188" t="s">
        <v>4065</v>
      </c>
      <c r="AE1226" s="188" t="s">
        <v>4041</v>
      </c>
      <c r="AF1226" s="188" t="s">
        <v>240</v>
      </c>
      <c r="AG1226" s="188">
        <v>3</v>
      </c>
    </row>
    <row r="1227" spans="1:33">
      <c r="A1227" s="188" t="s">
        <v>44</v>
      </c>
      <c r="B1227" s="188">
        <v>899999032</v>
      </c>
      <c r="C1227" s="188" t="s">
        <v>278</v>
      </c>
      <c r="D1227" s="188" t="s">
        <v>279</v>
      </c>
      <c r="E1227" s="206">
        <v>44328</v>
      </c>
      <c r="F1227" s="187" t="s">
        <v>4066</v>
      </c>
      <c r="G1227" s="187" t="s">
        <v>4066</v>
      </c>
      <c r="H1227" s="193">
        <v>364535</v>
      </c>
      <c r="I1227" s="206">
        <v>44350</v>
      </c>
      <c r="J1227" s="188" t="s">
        <v>4067</v>
      </c>
      <c r="K1227" s="193">
        <v>264300</v>
      </c>
      <c r="L1227" s="188"/>
      <c r="M1227" s="193"/>
      <c r="N1227" s="193"/>
      <c r="O1227" s="186">
        <f t="shared" si="38"/>
        <v>264300</v>
      </c>
      <c r="P1227" s="188"/>
      <c r="Q1227" s="193"/>
      <c r="R1227" s="193"/>
      <c r="S1227" s="186">
        <f t="shared" si="39"/>
        <v>264300</v>
      </c>
      <c r="T1227" s="206">
        <v>44505</v>
      </c>
      <c r="U1227" s="186">
        <v>264300</v>
      </c>
      <c r="V1227" s="186">
        <v>0</v>
      </c>
      <c r="W1227" s="186">
        <v>0</v>
      </c>
      <c r="X1227" s="186">
        <v>0</v>
      </c>
      <c r="Y1227" s="188" t="s">
        <v>237</v>
      </c>
      <c r="Z1227" s="188" t="s">
        <v>275</v>
      </c>
      <c r="AA1227" s="188" t="s">
        <v>94</v>
      </c>
      <c r="AB1227" s="206">
        <v>44299</v>
      </c>
      <c r="AC1227" s="206">
        <v>44299</v>
      </c>
      <c r="AD1227" s="188" t="s">
        <v>4068</v>
      </c>
      <c r="AE1227" s="188" t="s">
        <v>4069</v>
      </c>
      <c r="AF1227" s="188" t="s">
        <v>240</v>
      </c>
      <c r="AG1227" s="188">
        <v>3</v>
      </c>
    </row>
    <row r="1228" spans="1:33">
      <c r="A1228" s="188" t="s">
        <v>44</v>
      </c>
      <c r="B1228" s="188">
        <v>899999032</v>
      </c>
      <c r="C1228" s="188" t="s">
        <v>278</v>
      </c>
      <c r="D1228" s="188" t="s">
        <v>279</v>
      </c>
      <c r="E1228" s="206">
        <v>44452</v>
      </c>
      <c r="F1228" s="187" t="s">
        <v>4070</v>
      </c>
      <c r="G1228" s="187" t="s">
        <v>4070</v>
      </c>
      <c r="H1228" s="193">
        <v>448224</v>
      </c>
      <c r="I1228" s="206">
        <v>44463</v>
      </c>
      <c r="J1228" s="188" t="s">
        <v>4071</v>
      </c>
      <c r="K1228" s="193">
        <v>154500</v>
      </c>
      <c r="L1228" s="188"/>
      <c r="M1228" s="193"/>
      <c r="N1228" s="193"/>
      <c r="O1228" s="186">
        <f t="shared" si="38"/>
        <v>154500</v>
      </c>
      <c r="P1228" s="188"/>
      <c r="Q1228" s="193"/>
      <c r="R1228" s="193"/>
      <c r="S1228" s="186">
        <f t="shared" si="39"/>
        <v>154500</v>
      </c>
      <c r="T1228" s="188"/>
      <c r="U1228" s="186">
        <v>0</v>
      </c>
      <c r="V1228" s="186">
        <v>0</v>
      </c>
      <c r="W1228" s="186">
        <v>0</v>
      </c>
      <c r="X1228" s="186">
        <v>154500</v>
      </c>
      <c r="Y1228" s="188" t="s">
        <v>237</v>
      </c>
      <c r="Z1228" s="188" t="s">
        <v>282</v>
      </c>
      <c r="AA1228" s="188" t="s">
        <v>1416</v>
      </c>
      <c r="AB1228" s="206">
        <v>44440</v>
      </c>
      <c r="AC1228" s="206">
        <v>44441</v>
      </c>
      <c r="AD1228" s="188" t="s">
        <v>4072</v>
      </c>
      <c r="AE1228" s="188"/>
      <c r="AF1228" s="188" t="s">
        <v>240</v>
      </c>
      <c r="AG1228" s="188">
        <v>3</v>
      </c>
    </row>
    <row r="1229" spans="1:33">
      <c r="A1229" s="188" t="s">
        <v>44</v>
      </c>
      <c r="B1229" s="188">
        <v>899999032</v>
      </c>
      <c r="C1229" s="188" t="s">
        <v>278</v>
      </c>
      <c r="D1229" s="188" t="s">
        <v>279</v>
      </c>
      <c r="E1229" s="206">
        <v>44540</v>
      </c>
      <c r="F1229" s="187" t="s">
        <v>4073</v>
      </c>
      <c r="G1229" s="187" t="s">
        <v>4073</v>
      </c>
      <c r="H1229" s="193">
        <v>345045</v>
      </c>
      <c r="I1229" s="206">
        <v>44545</v>
      </c>
      <c r="J1229" s="188" t="s">
        <v>4074</v>
      </c>
      <c r="K1229" s="193">
        <v>31200</v>
      </c>
      <c r="L1229" s="188"/>
      <c r="M1229" s="193"/>
      <c r="N1229" s="193"/>
      <c r="O1229" s="186">
        <f t="shared" si="38"/>
        <v>31200</v>
      </c>
      <c r="P1229" s="188"/>
      <c r="Q1229" s="193"/>
      <c r="R1229" s="193"/>
      <c r="S1229" s="186">
        <f t="shared" si="39"/>
        <v>31200</v>
      </c>
      <c r="T1229" s="188"/>
      <c r="U1229" s="186">
        <v>0</v>
      </c>
      <c r="V1229" s="186">
        <v>0</v>
      </c>
      <c r="W1229" s="186">
        <v>0</v>
      </c>
      <c r="X1229" s="186">
        <v>31200</v>
      </c>
      <c r="Y1229" s="188" t="s">
        <v>237</v>
      </c>
      <c r="Z1229" s="188" t="s">
        <v>282</v>
      </c>
      <c r="AA1229" s="188" t="s">
        <v>3920</v>
      </c>
      <c r="AB1229" s="206">
        <v>44516</v>
      </c>
      <c r="AC1229" s="206">
        <v>44516</v>
      </c>
      <c r="AD1229" s="188" t="s">
        <v>4075</v>
      </c>
      <c r="AE1229" s="188"/>
      <c r="AF1229" s="188" t="s">
        <v>240</v>
      </c>
      <c r="AG1229" s="188">
        <v>3</v>
      </c>
    </row>
    <row r="1230" spans="1:33">
      <c r="A1230" s="188" t="s">
        <v>48</v>
      </c>
      <c r="B1230" s="188">
        <v>860020283</v>
      </c>
      <c r="C1230" s="188" t="s">
        <v>170</v>
      </c>
      <c r="D1230" s="188" t="s">
        <v>3212</v>
      </c>
      <c r="E1230" s="206">
        <v>44630</v>
      </c>
      <c r="F1230" s="187" t="s">
        <v>4076</v>
      </c>
      <c r="G1230" s="187" t="s">
        <v>4076</v>
      </c>
      <c r="H1230" s="193">
        <v>109094</v>
      </c>
      <c r="I1230" s="206">
        <v>44652</v>
      </c>
      <c r="J1230" s="188" t="s">
        <v>4077</v>
      </c>
      <c r="K1230" s="193">
        <v>7033</v>
      </c>
      <c r="L1230" s="188"/>
      <c r="M1230" s="193"/>
      <c r="N1230" s="193"/>
      <c r="O1230" s="186">
        <f t="shared" si="38"/>
        <v>7033</v>
      </c>
      <c r="P1230" s="188"/>
      <c r="Q1230" s="193"/>
      <c r="R1230" s="193"/>
      <c r="S1230" s="186">
        <f t="shared" si="39"/>
        <v>7033</v>
      </c>
      <c r="T1230" s="188"/>
      <c r="U1230" s="186">
        <v>0</v>
      </c>
      <c r="V1230" s="186">
        <v>0</v>
      </c>
      <c r="W1230" s="186">
        <v>0</v>
      </c>
      <c r="X1230" s="186">
        <v>7033</v>
      </c>
      <c r="Y1230" s="188" t="s">
        <v>237</v>
      </c>
      <c r="Z1230" s="188" t="s">
        <v>282</v>
      </c>
      <c r="AA1230" s="188" t="s">
        <v>297</v>
      </c>
      <c r="AB1230" s="206">
        <v>44595</v>
      </c>
      <c r="AC1230" s="206">
        <v>44595</v>
      </c>
      <c r="AD1230" s="188" t="s">
        <v>4078</v>
      </c>
      <c r="AE1230" s="188"/>
      <c r="AF1230" s="188" t="s">
        <v>240</v>
      </c>
      <c r="AG1230" s="188">
        <v>3</v>
      </c>
    </row>
    <row r="1231" spans="1:33">
      <c r="A1231" s="188" t="s">
        <v>44</v>
      </c>
      <c r="B1231" s="188">
        <v>899999032</v>
      </c>
      <c r="C1231" s="188" t="s">
        <v>278</v>
      </c>
      <c r="D1231" s="188" t="s">
        <v>279</v>
      </c>
      <c r="E1231" s="206">
        <v>43843</v>
      </c>
      <c r="F1231" s="187" t="s">
        <v>4079</v>
      </c>
      <c r="G1231" s="187" t="s">
        <v>4079</v>
      </c>
      <c r="H1231" s="193">
        <v>569200</v>
      </c>
      <c r="I1231" s="206">
        <v>43860</v>
      </c>
      <c r="J1231" s="188" t="s">
        <v>4080</v>
      </c>
      <c r="K1231" s="193">
        <v>56920</v>
      </c>
      <c r="L1231" s="188"/>
      <c r="M1231" s="193"/>
      <c r="N1231" s="193"/>
      <c r="O1231" s="186">
        <f t="shared" si="38"/>
        <v>56920</v>
      </c>
      <c r="P1231" s="188"/>
      <c r="Q1231" s="193"/>
      <c r="R1231" s="193"/>
      <c r="S1231" s="186">
        <f t="shared" si="39"/>
        <v>56920</v>
      </c>
      <c r="T1231" s="206">
        <v>44061</v>
      </c>
      <c r="U1231" s="186">
        <v>0</v>
      </c>
      <c r="V1231" s="186">
        <v>56920</v>
      </c>
      <c r="W1231" s="186">
        <v>0</v>
      </c>
      <c r="X1231" s="186">
        <v>0</v>
      </c>
      <c r="Y1231" s="188" t="s">
        <v>237</v>
      </c>
      <c r="Z1231" s="188" t="s">
        <v>282</v>
      </c>
      <c r="AA1231" s="188" t="s">
        <v>1416</v>
      </c>
      <c r="AB1231" s="206">
        <v>43802</v>
      </c>
      <c r="AC1231" s="206">
        <v>43802</v>
      </c>
      <c r="AD1231" s="188" t="s">
        <v>4081</v>
      </c>
      <c r="AE1231" s="188" t="s">
        <v>4082</v>
      </c>
      <c r="AF1231" s="188" t="s">
        <v>240</v>
      </c>
      <c r="AG1231" s="188">
        <v>3</v>
      </c>
    </row>
    <row r="1232" spans="1:33">
      <c r="A1232" s="188" t="s">
        <v>44</v>
      </c>
      <c r="B1232" s="188">
        <v>899999032</v>
      </c>
      <c r="C1232" s="188" t="s">
        <v>278</v>
      </c>
      <c r="D1232" s="188" t="s">
        <v>279</v>
      </c>
      <c r="E1232" s="206">
        <v>43843</v>
      </c>
      <c r="F1232" s="187" t="s">
        <v>4083</v>
      </c>
      <c r="G1232" s="187" t="s">
        <v>4083</v>
      </c>
      <c r="H1232" s="193">
        <v>47800</v>
      </c>
      <c r="I1232" s="206">
        <v>43860</v>
      </c>
      <c r="J1232" s="188" t="s">
        <v>4084</v>
      </c>
      <c r="K1232" s="193">
        <v>4780</v>
      </c>
      <c r="L1232" s="188"/>
      <c r="M1232" s="193"/>
      <c r="N1232" s="193"/>
      <c r="O1232" s="186">
        <f t="shared" si="38"/>
        <v>4780</v>
      </c>
      <c r="P1232" s="188"/>
      <c r="Q1232" s="193"/>
      <c r="R1232" s="193"/>
      <c r="S1232" s="186">
        <f t="shared" si="39"/>
        <v>4780</v>
      </c>
      <c r="T1232" s="206">
        <v>44061</v>
      </c>
      <c r="U1232" s="186">
        <v>0</v>
      </c>
      <c r="V1232" s="186">
        <v>4780</v>
      </c>
      <c r="W1232" s="186">
        <v>0</v>
      </c>
      <c r="X1232" s="186">
        <v>0</v>
      </c>
      <c r="Y1232" s="188" t="s">
        <v>237</v>
      </c>
      <c r="Z1232" s="188" t="s">
        <v>282</v>
      </c>
      <c r="AA1232" s="188" t="s">
        <v>4039</v>
      </c>
      <c r="AB1232" s="206">
        <v>43803</v>
      </c>
      <c r="AC1232" s="206">
        <v>43803</v>
      </c>
      <c r="AD1232" s="188" t="s">
        <v>4085</v>
      </c>
      <c r="AE1232" s="188" t="s">
        <v>4082</v>
      </c>
      <c r="AF1232" s="188" t="s">
        <v>240</v>
      </c>
      <c r="AG1232" s="188">
        <v>3</v>
      </c>
    </row>
    <row r="1233" spans="1:33">
      <c r="A1233" s="188" t="s">
        <v>44</v>
      </c>
      <c r="B1233" s="188">
        <v>899999032</v>
      </c>
      <c r="C1233" s="188" t="s">
        <v>278</v>
      </c>
      <c r="D1233" s="188" t="s">
        <v>279</v>
      </c>
      <c r="E1233" s="206">
        <v>43843</v>
      </c>
      <c r="F1233" s="187" t="s">
        <v>4086</v>
      </c>
      <c r="G1233" s="187" t="s">
        <v>4086</v>
      </c>
      <c r="H1233" s="193">
        <v>569200</v>
      </c>
      <c r="I1233" s="206">
        <v>43860</v>
      </c>
      <c r="J1233" s="188" t="s">
        <v>4087</v>
      </c>
      <c r="K1233" s="193">
        <v>56920</v>
      </c>
      <c r="L1233" s="188"/>
      <c r="M1233" s="193"/>
      <c r="N1233" s="193"/>
      <c r="O1233" s="186">
        <f t="shared" si="38"/>
        <v>56920</v>
      </c>
      <c r="P1233" s="188"/>
      <c r="Q1233" s="193"/>
      <c r="R1233" s="193"/>
      <c r="S1233" s="186">
        <f t="shared" si="39"/>
        <v>56920</v>
      </c>
      <c r="T1233" s="206">
        <v>44061</v>
      </c>
      <c r="U1233" s="186">
        <v>0</v>
      </c>
      <c r="V1233" s="186">
        <v>56920</v>
      </c>
      <c r="W1233" s="186">
        <v>0</v>
      </c>
      <c r="X1233" s="186">
        <v>0</v>
      </c>
      <c r="Y1233" s="188" t="s">
        <v>237</v>
      </c>
      <c r="Z1233" s="188" t="s">
        <v>282</v>
      </c>
      <c r="AA1233" s="188" t="s">
        <v>3983</v>
      </c>
      <c r="AB1233" s="206">
        <v>43804</v>
      </c>
      <c r="AC1233" s="206">
        <v>43804</v>
      </c>
      <c r="AD1233" s="188" t="s">
        <v>4081</v>
      </c>
      <c r="AE1233" s="188" t="s">
        <v>4082</v>
      </c>
      <c r="AF1233" s="188" t="s">
        <v>240</v>
      </c>
      <c r="AG1233" s="188">
        <v>3</v>
      </c>
    </row>
    <row r="1234" spans="1:33">
      <c r="A1234" s="188" t="s">
        <v>44</v>
      </c>
      <c r="B1234" s="188">
        <v>899999032</v>
      </c>
      <c r="C1234" s="188" t="s">
        <v>278</v>
      </c>
      <c r="D1234" s="188" t="s">
        <v>279</v>
      </c>
      <c r="E1234" s="206">
        <v>43844</v>
      </c>
      <c r="F1234" s="187" t="s">
        <v>4088</v>
      </c>
      <c r="G1234" s="187" t="s">
        <v>4088</v>
      </c>
      <c r="H1234" s="193">
        <v>43000</v>
      </c>
      <c r="I1234" s="206">
        <v>43860</v>
      </c>
      <c r="J1234" s="188" t="s">
        <v>4089</v>
      </c>
      <c r="K1234" s="193">
        <v>6190</v>
      </c>
      <c r="L1234" s="188"/>
      <c r="M1234" s="193"/>
      <c r="N1234" s="193"/>
      <c r="O1234" s="186">
        <f t="shared" si="38"/>
        <v>6190</v>
      </c>
      <c r="P1234" s="188"/>
      <c r="Q1234" s="193"/>
      <c r="R1234" s="193"/>
      <c r="S1234" s="186">
        <f t="shared" si="39"/>
        <v>6190</v>
      </c>
      <c r="T1234" s="206">
        <v>44061</v>
      </c>
      <c r="U1234" s="186">
        <v>0</v>
      </c>
      <c r="V1234" s="186">
        <v>6190</v>
      </c>
      <c r="W1234" s="186">
        <v>0</v>
      </c>
      <c r="X1234" s="186">
        <v>0</v>
      </c>
      <c r="Y1234" s="188" t="s">
        <v>237</v>
      </c>
      <c r="Z1234" s="188" t="s">
        <v>282</v>
      </c>
      <c r="AA1234" s="188" t="s">
        <v>3983</v>
      </c>
      <c r="AB1234" s="206">
        <v>43804</v>
      </c>
      <c r="AC1234" s="206">
        <v>43804</v>
      </c>
      <c r="AD1234" s="188" t="s">
        <v>4090</v>
      </c>
      <c r="AE1234" s="188" t="s">
        <v>4082</v>
      </c>
      <c r="AF1234" s="188" t="s">
        <v>240</v>
      </c>
      <c r="AG1234" s="188">
        <v>3</v>
      </c>
    </row>
    <row r="1235" spans="1:33">
      <c r="A1235" s="188" t="s">
        <v>44</v>
      </c>
      <c r="B1235" s="188">
        <v>899999032</v>
      </c>
      <c r="C1235" s="188" t="s">
        <v>278</v>
      </c>
      <c r="D1235" s="188" t="s">
        <v>279</v>
      </c>
      <c r="E1235" s="206">
        <v>43844</v>
      </c>
      <c r="F1235" s="187" t="s">
        <v>4091</v>
      </c>
      <c r="G1235" s="187" t="s">
        <v>4091</v>
      </c>
      <c r="H1235" s="193">
        <v>43000</v>
      </c>
      <c r="I1235" s="206">
        <v>43860</v>
      </c>
      <c r="J1235" s="188" t="s">
        <v>4092</v>
      </c>
      <c r="K1235" s="193">
        <v>6190</v>
      </c>
      <c r="L1235" s="188"/>
      <c r="M1235" s="193"/>
      <c r="N1235" s="193"/>
      <c r="O1235" s="186">
        <f t="shared" si="38"/>
        <v>6190</v>
      </c>
      <c r="P1235" s="188"/>
      <c r="Q1235" s="193"/>
      <c r="R1235" s="193"/>
      <c r="S1235" s="186">
        <f t="shared" si="39"/>
        <v>6190</v>
      </c>
      <c r="T1235" s="206">
        <v>44061</v>
      </c>
      <c r="U1235" s="186">
        <v>0</v>
      </c>
      <c r="V1235" s="186">
        <v>6190</v>
      </c>
      <c r="W1235" s="186">
        <v>0</v>
      </c>
      <c r="X1235" s="186">
        <v>0</v>
      </c>
      <c r="Y1235" s="188" t="s">
        <v>237</v>
      </c>
      <c r="Z1235" s="188" t="s">
        <v>282</v>
      </c>
      <c r="AA1235" s="188" t="s">
        <v>2848</v>
      </c>
      <c r="AB1235" s="206">
        <v>43805</v>
      </c>
      <c r="AC1235" s="206">
        <v>43805</v>
      </c>
      <c r="AD1235" s="188" t="s">
        <v>4093</v>
      </c>
      <c r="AE1235" s="188" t="s">
        <v>4082</v>
      </c>
      <c r="AF1235" s="188" t="s">
        <v>240</v>
      </c>
      <c r="AG1235" s="188">
        <v>3</v>
      </c>
    </row>
    <row r="1236" spans="1:33">
      <c r="A1236" s="188" t="s">
        <v>44</v>
      </c>
      <c r="B1236" s="188">
        <v>899999032</v>
      </c>
      <c r="C1236" s="188" t="s">
        <v>278</v>
      </c>
      <c r="D1236" s="188" t="s">
        <v>279</v>
      </c>
      <c r="E1236" s="206">
        <v>43844</v>
      </c>
      <c r="F1236" s="187" t="s">
        <v>4094</v>
      </c>
      <c r="G1236" s="187" t="s">
        <v>4094</v>
      </c>
      <c r="H1236" s="193">
        <v>43000</v>
      </c>
      <c r="I1236" s="206">
        <v>43860</v>
      </c>
      <c r="J1236" s="188" t="s">
        <v>4095</v>
      </c>
      <c r="K1236" s="193">
        <v>6190</v>
      </c>
      <c r="L1236" s="188"/>
      <c r="M1236" s="193"/>
      <c r="N1236" s="193"/>
      <c r="O1236" s="186">
        <f t="shared" si="38"/>
        <v>6190</v>
      </c>
      <c r="P1236" s="188"/>
      <c r="Q1236" s="193"/>
      <c r="R1236" s="193"/>
      <c r="S1236" s="186">
        <f t="shared" si="39"/>
        <v>6190</v>
      </c>
      <c r="T1236" s="206">
        <v>44061</v>
      </c>
      <c r="U1236" s="186">
        <v>0</v>
      </c>
      <c r="V1236" s="186">
        <v>6190</v>
      </c>
      <c r="W1236" s="186">
        <v>0</v>
      </c>
      <c r="X1236" s="186">
        <v>0</v>
      </c>
      <c r="Y1236" s="188" t="s">
        <v>237</v>
      </c>
      <c r="Z1236" s="188" t="s">
        <v>282</v>
      </c>
      <c r="AA1236" s="188" t="s">
        <v>3983</v>
      </c>
      <c r="AB1236" s="206">
        <v>43818</v>
      </c>
      <c r="AC1236" s="206">
        <v>43818</v>
      </c>
      <c r="AD1236" s="188" t="s">
        <v>4093</v>
      </c>
      <c r="AE1236" s="188" t="s">
        <v>4082</v>
      </c>
      <c r="AF1236" s="188" t="s">
        <v>240</v>
      </c>
      <c r="AG1236" s="188">
        <v>3</v>
      </c>
    </row>
    <row r="1237" spans="1:33">
      <c r="A1237" s="188" t="s">
        <v>44</v>
      </c>
      <c r="B1237" s="188">
        <v>899999032</v>
      </c>
      <c r="C1237" s="188" t="s">
        <v>278</v>
      </c>
      <c r="D1237" s="188" t="s">
        <v>279</v>
      </c>
      <c r="E1237" s="206">
        <v>43843</v>
      </c>
      <c r="F1237" s="187" t="s">
        <v>4096</v>
      </c>
      <c r="G1237" s="187" t="s">
        <v>4096</v>
      </c>
      <c r="H1237" s="193">
        <v>47800</v>
      </c>
      <c r="I1237" s="206">
        <v>43860</v>
      </c>
      <c r="J1237" s="188" t="s">
        <v>4097</v>
      </c>
      <c r="K1237" s="193">
        <v>4780</v>
      </c>
      <c r="L1237" s="188"/>
      <c r="M1237" s="193"/>
      <c r="N1237" s="193"/>
      <c r="O1237" s="186">
        <f t="shared" si="38"/>
        <v>4780</v>
      </c>
      <c r="P1237" s="188"/>
      <c r="Q1237" s="193"/>
      <c r="R1237" s="193"/>
      <c r="S1237" s="186">
        <f t="shared" si="39"/>
        <v>4780</v>
      </c>
      <c r="T1237" s="206">
        <v>44061</v>
      </c>
      <c r="U1237" s="186">
        <v>0</v>
      </c>
      <c r="V1237" s="186">
        <v>4780</v>
      </c>
      <c r="W1237" s="186">
        <v>0</v>
      </c>
      <c r="X1237" s="186">
        <v>0</v>
      </c>
      <c r="Y1237" s="188" t="s">
        <v>237</v>
      </c>
      <c r="Z1237" s="188" t="s">
        <v>282</v>
      </c>
      <c r="AA1237" s="188" t="s">
        <v>283</v>
      </c>
      <c r="AB1237" s="206">
        <v>43804</v>
      </c>
      <c r="AC1237" s="206">
        <v>43804</v>
      </c>
      <c r="AD1237" s="188" t="s">
        <v>4098</v>
      </c>
      <c r="AE1237" s="188" t="s">
        <v>4082</v>
      </c>
      <c r="AF1237" s="188" t="s">
        <v>240</v>
      </c>
      <c r="AG1237" s="188">
        <v>3</v>
      </c>
    </row>
    <row r="1238" spans="1:33">
      <c r="A1238" s="188" t="s">
        <v>44</v>
      </c>
      <c r="B1238" s="188">
        <v>899999032</v>
      </c>
      <c r="C1238" s="188" t="s">
        <v>278</v>
      </c>
      <c r="D1238" s="188" t="s">
        <v>279</v>
      </c>
      <c r="E1238" s="206">
        <v>43843</v>
      </c>
      <c r="F1238" s="187" t="s">
        <v>4099</v>
      </c>
      <c r="G1238" s="187" t="s">
        <v>4099</v>
      </c>
      <c r="H1238" s="193">
        <v>47800</v>
      </c>
      <c r="I1238" s="206">
        <v>43860</v>
      </c>
      <c r="J1238" s="188" t="s">
        <v>4100</v>
      </c>
      <c r="K1238" s="193">
        <v>4780</v>
      </c>
      <c r="L1238" s="188"/>
      <c r="M1238" s="193"/>
      <c r="N1238" s="193"/>
      <c r="O1238" s="186">
        <f t="shared" si="38"/>
        <v>4780</v>
      </c>
      <c r="P1238" s="188"/>
      <c r="Q1238" s="193"/>
      <c r="R1238" s="193"/>
      <c r="S1238" s="186">
        <f t="shared" si="39"/>
        <v>4780</v>
      </c>
      <c r="T1238" s="206">
        <v>44061</v>
      </c>
      <c r="U1238" s="186">
        <v>0</v>
      </c>
      <c r="V1238" s="186">
        <v>4780</v>
      </c>
      <c r="W1238" s="186">
        <v>0</v>
      </c>
      <c r="X1238" s="186">
        <v>0</v>
      </c>
      <c r="Y1238" s="188" t="s">
        <v>237</v>
      </c>
      <c r="Z1238" s="188" t="s">
        <v>282</v>
      </c>
      <c r="AA1238" s="188" t="s">
        <v>288</v>
      </c>
      <c r="AB1238" s="206">
        <v>43805</v>
      </c>
      <c r="AC1238" s="206">
        <v>43805</v>
      </c>
      <c r="AD1238" s="188" t="s">
        <v>4085</v>
      </c>
      <c r="AE1238" s="188" t="s">
        <v>4082</v>
      </c>
      <c r="AF1238" s="188" t="s">
        <v>240</v>
      </c>
      <c r="AG1238" s="188">
        <v>3</v>
      </c>
    </row>
    <row r="1239" spans="1:33">
      <c r="A1239" s="188" t="s">
        <v>44</v>
      </c>
      <c r="B1239" s="188">
        <v>899999032</v>
      </c>
      <c r="C1239" s="188" t="s">
        <v>278</v>
      </c>
      <c r="D1239" s="188" t="s">
        <v>279</v>
      </c>
      <c r="E1239" s="206">
        <v>43843</v>
      </c>
      <c r="F1239" s="187" t="s">
        <v>4101</v>
      </c>
      <c r="G1239" s="187" t="s">
        <v>4101</v>
      </c>
      <c r="H1239" s="193">
        <v>47800</v>
      </c>
      <c r="I1239" s="206">
        <v>43860</v>
      </c>
      <c r="J1239" s="188" t="s">
        <v>4102</v>
      </c>
      <c r="K1239" s="193">
        <v>4780</v>
      </c>
      <c r="L1239" s="188"/>
      <c r="M1239" s="193"/>
      <c r="N1239" s="193"/>
      <c r="O1239" s="186">
        <f t="shared" si="38"/>
        <v>4780</v>
      </c>
      <c r="P1239" s="188"/>
      <c r="Q1239" s="193"/>
      <c r="R1239" s="193"/>
      <c r="S1239" s="186">
        <f t="shared" si="39"/>
        <v>4780</v>
      </c>
      <c r="T1239" s="206">
        <v>44061</v>
      </c>
      <c r="U1239" s="186">
        <v>0</v>
      </c>
      <c r="V1239" s="186">
        <v>4780</v>
      </c>
      <c r="W1239" s="186">
        <v>0</v>
      </c>
      <c r="X1239" s="186">
        <v>0</v>
      </c>
      <c r="Y1239" s="188" t="s">
        <v>237</v>
      </c>
      <c r="Z1239" s="188" t="s">
        <v>282</v>
      </c>
      <c r="AA1239" s="188" t="s">
        <v>2848</v>
      </c>
      <c r="AB1239" s="206">
        <v>43805</v>
      </c>
      <c r="AC1239" s="206">
        <v>43805</v>
      </c>
      <c r="AD1239" s="188" t="s">
        <v>4103</v>
      </c>
      <c r="AE1239" s="188" t="s">
        <v>4082</v>
      </c>
      <c r="AF1239" s="188" t="s">
        <v>240</v>
      </c>
      <c r="AG1239" s="188">
        <v>3</v>
      </c>
    </row>
    <row r="1240" spans="1:33">
      <c r="A1240" s="188" t="s">
        <v>44</v>
      </c>
      <c r="B1240" s="188">
        <v>899999032</v>
      </c>
      <c r="C1240" s="188" t="s">
        <v>278</v>
      </c>
      <c r="D1240" s="188" t="s">
        <v>279</v>
      </c>
      <c r="E1240" s="206">
        <v>43843</v>
      </c>
      <c r="F1240" s="187" t="s">
        <v>4104</v>
      </c>
      <c r="G1240" s="187" t="s">
        <v>4104</v>
      </c>
      <c r="H1240" s="193">
        <v>569200</v>
      </c>
      <c r="I1240" s="206">
        <v>43860</v>
      </c>
      <c r="J1240" s="188" t="s">
        <v>4105</v>
      </c>
      <c r="K1240" s="193">
        <v>56920</v>
      </c>
      <c r="L1240" s="188"/>
      <c r="M1240" s="193"/>
      <c r="N1240" s="193"/>
      <c r="O1240" s="186">
        <f t="shared" si="38"/>
        <v>56920</v>
      </c>
      <c r="P1240" s="188"/>
      <c r="Q1240" s="193"/>
      <c r="R1240" s="193"/>
      <c r="S1240" s="186">
        <f t="shared" si="39"/>
        <v>56920</v>
      </c>
      <c r="T1240" s="206">
        <v>44061</v>
      </c>
      <c r="U1240" s="186">
        <v>0</v>
      </c>
      <c r="V1240" s="186">
        <v>56920</v>
      </c>
      <c r="W1240" s="186">
        <v>0</v>
      </c>
      <c r="X1240" s="186">
        <v>0</v>
      </c>
      <c r="Y1240" s="188" t="s">
        <v>237</v>
      </c>
      <c r="Z1240" s="188" t="s">
        <v>282</v>
      </c>
      <c r="AA1240" s="188" t="s">
        <v>2853</v>
      </c>
      <c r="AB1240" s="206">
        <v>43809</v>
      </c>
      <c r="AC1240" s="206">
        <v>43809</v>
      </c>
      <c r="AD1240" s="188" t="s">
        <v>4081</v>
      </c>
      <c r="AE1240" s="188" t="s">
        <v>4082</v>
      </c>
      <c r="AF1240" s="188" t="s">
        <v>240</v>
      </c>
      <c r="AG1240" s="188">
        <v>3</v>
      </c>
    </row>
    <row r="1241" spans="1:33">
      <c r="A1241" s="188" t="s">
        <v>44</v>
      </c>
      <c r="B1241" s="188">
        <v>899999032</v>
      </c>
      <c r="C1241" s="188" t="s">
        <v>278</v>
      </c>
      <c r="D1241" s="188" t="s">
        <v>279</v>
      </c>
      <c r="E1241" s="206">
        <v>43843</v>
      </c>
      <c r="F1241" s="187" t="s">
        <v>4106</v>
      </c>
      <c r="G1241" s="187" t="s">
        <v>4106</v>
      </c>
      <c r="H1241" s="193">
        <v>47800</v>
      </c>
      <c r="I1241" s="206">
        <v>43860</v>
      </c>
      <c r="J1241" s="188" t="s">
        <v>4107</v>
      </c>
      <c r="K1241" s="193">
        <v>4780</v>
      </c>
      <c r="L1241" s="188"/>
      <c r="M1241" s="193"/>
      <c r="N1241" s="193"/>
      <c r="O1241" s="186">
        <f t="shared" si="38"/>
        <v>4780</v>
      </c>
      <c r="P1241" s="188"/>
      <c r="Q1241" s="193"/>
      <c r="R1241" s="193"/>
      <c r="S1241" s="186">
        <f t="shared" si="39"/>
        <v>4780</v>
      </c>
      <c r="T1241" s="206">
        <v>44061</v>
      </c>
      <c r="U1241" s="186">
        <v>0</v>
      </c>
      <c r="V1241" s="186">
        <v>4780</v>
      </c>
      <c r="W1241" s="186">
        <v>0</v>
      </c>
      <c r="X1241" s="186">
        <v>0</v>
      </c>
      <c r="Y1241" s="188" t="s">
        <v>237</v>
      </c>
      <c r="Z1241" s="188" t="s">
        <v>282</v>
      </c>
      <c r="AA1241" s="188" t="s">
        <v>2848</v>
      </c>
      <c r="AB1241" s="206">
        <v>43809</v>
      </c>
      <c r="AC1241" s="206">
        <v>43809</v>
      </c>
      <c r="AD1241" s="188" t="s">
        <v>4108</v>
      </c>
      <c r="AE1241" s="188" t="s">
        <v>4082</v>
      </c>
      <c r="AF1241" s="188" t="s">
        <v>240</v>
      </c>
      <c r="AG1241" s="188">
        <v>3</v>
      </c>
    </row>
    <row r="1242" spans="1:33">
      <c r="A1242" s="188" t="s">
        <v>44</v>
      </c>
      <c r="B1242" s="188">
        <v>899999032</v>
      </c>
      <c r="C1242" s="188" t="s">
        <v>278</v>
      </c>
      <c r="D1242" s="188" t="s">
        <v>279</v>
      </c>
      <c r="E1242" s="206">
        <v>43843</v>
      </c>
      <c r="F1242" s="187" t="s">
        <v>4109</v>
      </c>
      <c r="G1242" s="187" t="s">
        <v>4109</v>
      </c>
      <c r="H1242" s="193">
        <v>569200</v>
      </c>
      <c r="I1242" s="206">
        <v>43860</v>
      </c>
      <c r="J1242" s="188" t="s">
        <v>4110</v>
      </c>
      <c r="K1242" s="193">
        <v>56920</v>
      </c>
      <c r="L1242" s="188"/>
      <c r="M1242" s="193"/>
      <c r="N1242" s="193"/>
      <c r="O1242" s="186">
        <f t="shared" si="38"/>
        <v>56920</v>
      </c>
      <c r="P1242" s="188"/>
      <c r="Q1242" s="193"/>
      <c r="R1242" s="193"/>
      <c r="S1242" s="186">
        <f t="shared" si="39"/>
        <v>56920</v>
      </c>
      <c r="T1242" s="206">
        <v>44061</v>
      </c>
      <c r="U1242" s="186">
        <v>0</v>
      </c>
      <c r="V1242" s="186">
        <v>56920</v>
      </c>
      <c r="W1242" s="186">
        <v>0</v>
      </c>
      <c r="X1242" s="186">
        <v>0</v>
      </c>
      <c r="Y1242" s="188" t="s">
        <v>237</v>
      </c>
      <c r="Z1242" s="188" t="s">
        <v>282</v>
      </c>
      <c r="AA1242" s="188" t="s">
        <v>1416</v>
      </c>
      <c r="AB1242" s="206">
        <v>43810</v>
      </c>
      <c r="AC1242" s="206">
        <v>43810</v>
      </c>
      <c r="AD1242" s="188" t="s">
        <v>4081</v>
      </c>
      <c r="AE1242" s="188" t="s">
        <v>4082</v>
      </c>
      <c r="AF1242" s="188" t="s">
        <v>240</v>
      </c>
      <c r="AG1242" s="188">
        <v>3</v>
      </c>
    </row>
    <row r="1243" spans="1:33">
      <c r="A1243" s="188" t="s">
        <v>44</v>
      </c>
      <c r="B1243" s="188">
        <v>899999032</v>
      </c>
      <c r="C1243" s="188" t="s">
        <v>278</v>
      </c>
      <c r="D1243" s="188" t="s">
        <v>279</v>
      </c>
      <c r="E1243" s="206">
        <v>43843</v>
      </c>
      <c r="F1243" s="187" t="s">
        <v>4111</v>
      </c>
      <c r="G1243" s="187" t="s">
        <v>4111</v>
      </c>
      <c r="H1243" s="193">
        <v>437800</v>
      </c>
      <c r="I1243" s="206">
        <v>43860</v>
      </c>
      <c r="J1243" s="188" t="s">
        <v>4112</v>
      </c>
      <c r="K1243" s="193">
        <v>43780</v>
      </c>
      <c r="L1243" s="188"/>
      <c r="M1243" s="193"/>
      <c r="N1243" s="193"/>
      <c r="O1243" s="186">
        <f t="shared" si="38"/>
        <v>43780</v>
      </c>
      <c r="P1243" s="188"/>
      <c r="Q1243" s="193"/>
      <c r="R1243" s="193"/>
      <c r="S1243" s="186">
        <f t="shared" si="39"/>
        <v>43780</v>
      </c>
      <c r="T1243" s="206">
        <v>44061</v>
      </c>
      <c r="U1243" s="186">
        <v>0</v>
      </c>
      <c r="V1243" s="186">
        <v>43780</v>
      </c>
      <c r="W1243" s="186">
        <v>0</v>
      </c>
      <c r="X1243" s="186">
        <v>0</v>
      </c>
      <c r="Y1243" s="188" t="s">
        <v>237</v>
      </c>
      <c r="Z1243" s="188" t="s">
        <v>282</v>
      </c>
      <c r="AA1243" s="188" t="s">
        <v>3983</v>
      </c>
      <c r="AB1243" s="206">
        <v>43810</v>
      </c>
      <c r="AC1243" s="206">
        <v>43810</v>
      </c>
      <c r="AD1243" s="188" t="s">
        <v>4113</v>
      </c>
      <c r="AE1243" s="188" t="s">
        <v>4082</v>
      </c>
      <c r="AF1243" s="188" t="s">
        <v>240</v>
      </c>
      <c r="AG1243" s="188">
        <v>3</v>
      </c>
    </row>
    <row r="1244" spans="1:33">
      <c r="A1244" s="188" t="s">
        <v>44</v>
      </c>
      <c r="B1244" s="188">
        <v>899999032</v>
      </c>
      <c r="C1244" s="188" t="s">
        <v>278</v>
      </c>
      <c r="D1244" s="188" t="s">
        <v>279</v>
      </c>
      <c r="E1244" s="206">
        <v>43843</v>
      </c>
      <c r="F1244" s="187" t="s">
        <v>4114</v>
      </c>
      <c r="G1244" s="187" t="s">
        <v>4114</v>
      </c>
      <c r="H1244" s="193">
        <v>47800</v>
      </c>
      <c r="I1244" s="206">
        <v>43860</v>
      </c>
      <c r="J1244" s="188" t="s">
        <v>4115</v>
      </c>
      <c r="K1244" s="193">
        <v>4780</v>
      </c>
      <c r="L1244" s="188"/>
      <c r="M1244" s="193"/>
      <c r="N1244" s="193"/>
      <c r="O1244" s="186">
        <f t="shared" si="38"/>
        <v>4780</v>
      </c>
      <c r="P1244" s="188"/>
      <c r="Q1244" s="193"/>
      <c r="R1244" s="193"/>
      <c r="S1244" s="186">
        <f t="shared" si="39"/>
        <v>4780</v>
      </c>
      <c r="T1244" s="206">
        <v>44061</v>
      </c>
      <c r="U1244" s="186">
        <v>0</v>
      </c>
      <c r="V1244" s="186">
        <v>4780</v>
      </c>
      <c r="W1244" s="186">
        <v>0</v>
      </c>
      <c r="X1244" s="186">
        <v>0</v>
      </c>
      <c r="Y1244" s="188" t="s">
        <v>237</v>
      </c>
      <c r="Z1244" s="188" t="s">
        <v>282</v>
      </c>
      <c r="AA1244" s="188" t="s">
        <v>4032</v>
      </c>
      <c r="AB1244" s="206">
        <v>43810</v>
      </c>
      <c r="AC1244" s="206">
        <v>43810</v>
      </c>
      <c r="AD1244" s="188" t="s">
        <v>4116</v>
      </c>
      <c r="AE1244" s="188" t="s">
        <v>4082</v>
      </c>
      <c r="AF1244" s="188" t="s">
        <v>240</v>
      </c>
      <c r="AG1244" s="188">
        <v>3</v>
      </c>
    </row>
    <row r="1245" spans="1:33">
      <c r="A1245" s="188" t="s">
        <v>44</v>
      </c>
      <c r="B1245" s="188">
        <v>899999032</v>
      </c>
      <c r="C1245" s="188" t="s">
        <v>278</v>
      </c>
      <c r="D1245" s="188" t="s">
        <v>279</v>
      </c>
      <c r="E1245" s="206">
        <v>43843</v>
      </c>
      <c r="F1245" s="187" t="s">
        <v>4117</v>
      </c>
      <c r="G1245" s="187" t="s">
        <v>4117</v>
      </c>
      <c r="H1245" s="193">
        <v>569200</v>
      </c>
      <c r="I1245" s="206">
        <v>43860</v>
      </c>
      <c r="J1245" s="188" t="s">
        <v>4118</v>
      </c>
      <c r="K1245" s="193">
        <v>56920</v>
      </c>
      <c r="L1245" s="188"/>
      <c r="M1245" s="193"/>
      <c r="N1245" s="193"/>
      <c r="O1245" s="186">
        <f t="shared" si="38"/>
        <v>56920</v>
      </c>
      <c r="P1245" s="188"/>
      <c r="Q1245" s="193"/>
      <c r="R1245" s="193"/>
      <c r="S1245" s="186">
        <f t="shared" si="39"/>
        <v>56920</v>
      </c>
      <c r="T1245" s="206">
        <v>44061</v>
      </c>
      <c r="U1245" s="186">
        <v>0</v>
      </c>
      <c r="V1245" s="186">
        <v>56920</v>
      </c>
      <c r="W1245" s="186">
        <v>0</v>
      </c>
      <c r="X1245" s="186">
        <v>0</v>
      </c>
      <c r="Y1245" s="188" t="s">
        <v>237</v>
      </c>
      <c r="Z1245" s="188" t="s">
        <v>282</v>
      </c>
      <c r="AA1245" s="188" t="s">
        <v>1416</v>
      </c>
      <c r="AB1245" s="206">
        <v>43812</v>
      </c>
      <c r="AC1245" s="206">
        <v>43812</v>
      </c>
      <c r="AD1245" s="188" t="s">
        <v>4081</v>
      </c>
      <c r="AE1245" s="188" t="s">
        <v>4082</v>
      </c>
      <c r="AF1245" s="188" t="s">
        <v>240</v>
      </c>
      <c r="AG1245" s="188">
        <v>3</v>
      </c>
    </row>
    <row r="1246" spans="1:33">
      <c r="A1246" s="188" t="s">
        <v>44</v>
      </c>
      <c r="B1246" s="188">
        <v>899999032</v>
      </c>
      <c r="C1246" s="188" t="s">
        <v>278</v>
      </c>
      <c r="D1246" s="188" t="s">
        <v>279</v>
      </c>
      <c r="E1246" s="206">
        <v>43843</v>
      </c>
      <c r="F1246" s="187" t="s">
        <v>4119</v>
      </c>
      <c r="G1246" s="187" t="s">
        <v>4119</v>
      </c>
      <c r="H1246" s="193">
        <v>50600</v>
      </c>
      <c r="I1246" s="206">
        <v>43860</v>
      </c>
      <c r="J1246" s="188" t="s">
        <v>4120</v>
      </c>
      <c r="K1246" s="193">
        <v>5050</v>
      </c>
      <c r="L1246" s="188"/>
      <c r="M1246" s="193"/>
      <c r="N1246" s="193"/>
      <c r="O1246" s="186">
        <f t="shared" si="38"/>
        <v>5050</v>
      </c>
      <c r="P1246" s="188"/>
      <c r="Q1246" s="193"/>
      <c r="R1246" s="193"/>
      <c r="S1246" s="186">
        <f t="shared" si="39"/>
        <v>5050</v>
      </c>
      <c r="T1246" s="206">
        <v>44061</v>
      </c>
      <c r="U1246" s="186">
        <v>0</v>
      </c>
      <c r="V1246" s="186">
        <v>5050</v>
      </c>
      <c r="W1246" s="186">
        <v>0</v>
      </c>
      <c r="X1246" s="186">
        <v>0</v>
      </c>
      <c r="Y1246" s="188" t="s">
        <v>237</v>
      </c>
      <c r="Z1246" s="188" t="s">
        <v>282</v>
      </c>
      <c r="AA1246" s="188" t="s">
        <v>2848</v>
      </c>
      <c r="AB1246" s="206">
        <v>43815</v>
      </c>
      <c r="AC1246" s="206">
        <v>43815</v>
      </c>
      <c r="AD1246" s="188" t="s">
        <v>4121</v>
      </c>
      <c r="AE1246" s="188" t="s">
        <v>4082</v>
      </c>
      <c r="AF1246" s="188" t="s">
        <v>240</v>
      </c>
      <c r="AG1246" s="188">
        <v>3</v>
      </c>
    </row>
    <row r="1247" spans="1:33">
      <c r="A1247" s="188" t="s">
        <v>44</v>
      </c>
      <c r="B1247" s="188">
        <v>899999032</v>
      </c>
      <c r="C1247" s="188" t="s">
        <v>278</v>
      </c>
      <c r="D1247" s="188" t="s">
        <v>279</v>
      </c>
      <c r="E1247" s="206">
        <v>43843</v>
      </c>
      <c r="F1247" s="187" t="s">
        <v>4122</v>
      </c>
      <c r="G1247" s="187" t="s">
        <v>4122</v>
      </c>
      <c r="H1247" s="193">
        <v>569200</v>
      </c>
      <c r="I1247" s="206">
        <v>43860</v>
      </c>
      <c r="J1247" s="188" t="s">
        <v>4123</v>
      </c>
      <c r="K1247" s="193">
        <v>56920</v>
      </c>
      <c r="L1247" s="188"/>
      <c r="M1247" s="193"/>
      <c r="N1247" s="193"/>
      <c r="O1247" s="186">
        <f t="shared" si="38"/>
        <v>56920</v>
      </c>
      <c r="P1247" s="188"/>
      <c r="Q1247" s="193"/>
      <c r="R1247" s="193"/>
      <c r="S1247" s="186">
        <f t="shared" si="39"/>
        <v>56920</v>
      </c>
      <c r="T1247" s="206">
        <v>44061</v>
      </c>
      <c r="U1247" s="186">
        <v>0</v>
      </c>
      <c r="V1247" s="186">
        <v>56920</v>
      </c>
      <c r="W1247" s="186">
        <v>0</v>
      </c>
      <c r="X1247" s="186">
        <v>0</v>
      </c>
      <c r="Y1247" s="188" t="s">
        <v>237</v>
      </c>
      <c r="Z1247" s="188" t="s">
        <v>282</v>
      </c>
      <c r="AA1247" s="188" t="s">
        <v>4039</v>
      </c>
      <c r="AB1247" s="206">
        <v>43815</v>
      </c>
      <c r="AC1247" s="206">
        <v>43815</v>
      </c>
      <c r="AD1247" s="188" t="s">
        <v>4081</v>
      </c>
      <c r="AE1247" s="188" t="s">
        <v>4082</v>
      </c>
      <c r="AF1247" s="188" t="s">
        <v>240</v>
      </c>
      <c r="AG1247" s="188">
        <v>3</v>
      </c>
    </row>
    <row r="1248" spans="1:33">
      <c r="A1248" s="188" t="s">
        <v>44</v>
      </c>
      <c r="B1248" s="188">
        <v>899999032</v>
      </c>
      <c r="C1248" s="188" t="s">
        <v>278</v>
      </c>
      <c r="D1248" s="188" t="s">
        <v>279</v>
      </c>
      <c r="E1248" s="206">
        <v>43843</v>
      </c>
      <c r="F1248" s="187" t="s">
        <v>4124</v>
      </c>
      <c r="G1248" s="187" t="s">
        <v>4124</v>
      </c>
      <c r="H1248" s="193">
        <v>47800</v>
      </c>
      <c r="I1248" s="206">
        <v>43860</v>
      </c>
      <c r="J1248" s="188" t="s">
        <v>4125</v>
      </c>
      <c r="K1248" s="193">
        <v>4780</v>
      </c>
      <c r="L1248" s="188"/>
      <c r="M1248" s="193"/>
      <c r="N1248" s="193"/>
      <c r="O1248" s="186">
        <f t="shared" si="38"/>
        <v>4780</v>
      </c>
      <c r="P1248" s="188"/>
      <c r="Q1248" s="193"/>
      <c r="R1248" s="193"/>
      <c r="S1248" s="186">
        <f t="shared" si="39"/>
        <v>4780</v>
      </c>
      <c r="T1248" s="206">
        <v>44061</v>
      </c>
      <c r="U1248" s="186">
        <v>0</v>
      </c>
      <c r="V1248" s="186">
        <v>4780</v>
      </c>
      <c r="W1248" s="186">
        <v>0</v>
      </c>
      <c r="X1248" s="186">
        <v>0</v>
      </c>
      <c r="Y1248" s="188" t="s">
        <v>237</v>
      </c>
      <c r="Z1248" s="188" t="s">
        <v>282</v>
      </c>
      <c r="AA1248" s="188" t="s">
        <v>4039</v>
      </c>
      <c r="AB1248" s="206">
        <v>43815</v>
      </c>
      <c r="AC1248" s="206">
        <v>43815</v>
      </c>
      <c r="AD1248" s="188" t="s">
        <v>4085</v>
      </c>
      <c r="AE1248" s="188" t="s">
        <v>4082</v>
      </c>
      <c r="AF1248" s="188" t="s">
        <v>240</v>
      </c>
      <c r="AG1248" s="188">
        <v>3</v>
      </c>
    </row>
    <row r="1249" spans="1:33">
      <c r="A1249" s="188" t="s">
        <v>44</v>
      </c>
      <c r="B1249" s="188">
        <v>899999032</v>
      </c>
      <c r="C1249" s="188" t="s">
        <v>278</v>
      </c>
      <c r="D1249" s="188" t="s">
        <v>279</v>
      </c>
      <c r="E1249" s="206">
        <v>43843</v>
      </c>
      <c r="F1249" s="187" t="s">
        <v>4126</v>
      </c>
      <c r="G1249" s="187" t="s">
        <v>4126</v>
      </c>
      <c r="H1249" s="193">
        <v>47800</v>
      </c>
      <c r="I1249" s="206">
        <v>43860</v>
      </c>
      <c r="J1249" s="188" t="s">
        <v>4127</v>
      </c>
      <c r="K1249" s="193">
        <v>4780</v>
      </c>
      <c r="L1249" s="188"/>
      <c r="M1249" s="193"/>
      <c r="N1249" s="193"/>
      <c r="O1249" s="186">
        <f t="shared" si="38"/>
        <v>4780</v>
      </c>
      <c r="P1249" s="188"/>
      <c r="Q1249" s="193"/>
      <c r="R1249" s="193"/>
      <c r="S1249" s="186">
        <f t="shared" si="39"/>
        <v>4780</v>
      </c>
      <c r="T1249" s="206">
        <v>44061</v>
      </c>
      <c r="U1249" s="186">
        <v>0</v>
      </c>
      <c r="V1249" s="186">
        <v>4780</v>
      </c>
      <c r="W1249" s="186">
        <v>0</v>
      </c>
      <c r="X1249" s="186">
        <v>0</v>
      </c>
      <c r="Y1249" s="188" t="s">
        <v>237</v>
      </c>
      <c r="Z1249" s="188" t="s">
        <v>282</v>
      </c>
      <c r="AA1249" s="188" t="s">
        <v>2848</v>
      </c>
      <c r="AB1249" s="206">
        <v>43815</v>
      </c>
      <c r="AC1249" s="206">
        <v>43815</v>
      </c>
      <c r="AD1249" s="188" t="s">
        <v>4085</v>
      </c>
      <c r="AE1249" s="188" t="s">
        <v>4082</v>
      </c>
      <c r="AF1249" s="188" t="s">
        <v>240</v>
      </c>
      <c r="AG1249" s="188">
        <v>3</v>
      </c>
    </row>
    <row r="1250" spans="1:33">
      <c r="A1250" s="188" t="s">
        <v>44</v>
      </c>
      <c r="B1250" s="188">
        <v>899999032</v>
      </c>
      <c r="C1250" s="188" t="s">
        <v>278</v>
      </c>
      <c r="D1250" s="188" t="s">
        <v>279</v>
      </c>
      <c r="E1250" s="206">
        <v>43843</v>
      </c>
      <c r="F1250" s="187" t="s">
        <v>4128</v>
      </c>
      <c r="G1250" s="187" t="s">
        <v>4128</v>
      </c>
      <c r="H1250" s="193">
        <v>47800</v>
      </c>
      <c r="I1250" s="206">
        <v>43860</v>
      </c>
      <c r="J1250" s="188" t="s">
        <v>4129</v>
      </c>
      <c r="K1250" s="193">
        <v>4780</v>
      </c>
      <c r="L1250" s="188"/>
      <c r="M1250" s="193"/>
      <c r="N1250" s="193"/>
      <c r="O1250" s="186">
        <f t="shared" si="38"/>
        <v>4780</v>
      </c>
      <c r="P1250" s="188"/>
      <c r="Q1250" s="193"/>
      <c r="R1250" s="193"/>
      <c r="S1250" s="186">
        <f t="shared" si="39"/>
        <v>4780</v>
      </c>
      <c r="T1250" s="206">
        <v>44061</v>
      </c>
      <c r="U1250" s="186">
        <v>0</v>
      </c>
      <c r="V1250" s="186">
        <v>4780</v>
      </c>
      <c r="W1250" s="186">
        <v>0</v>
      </c>
      <c r="X1250" s="186">
        <v>0</v>
      </c>
      <c r="Y1250" s="188" t="s">
        <v>237</v>
      </c>
      <c r="Z1250" s="188" t="s">
        <v>282</v>
      </c>
      <c r="AA1250" s="188" t="s">
        <v>3983</v>
      </c>
      <c r="AB1250" s="206">
        <v>43816</v>
      </c>
      <c r="AC1250" s="206">
        <v>43816</v>
      </c>
      <c r="AD1250" s="188" t="s">
        <v>4130</v>
      </c>
      <c r="AE1250" s="188" t="s">
        <v>4082</v>
      </c>
      <c r="AF1250" s="188" t="s">
        <v>240</v>
      </c>
      <c r="AG1250" s="188">
        <v>3</v>
      </c>
    </row>
    <row r="1251" spans="1:33">
      <c r="A1251" s="188" t="s">
        <v>44</v>
      </c>
      <c r="B1251" s="188">
        <v>899999032</v>
      </c>
      <c r="C1251" s="188" t="s">
        <v>278</v>
      </c>
      <c r="D1251" s="188" t="s">
        <v>279</v>
      </c>
      <c r="E1251" s="206">
        <v>43843</v>
      </c>
      <c r="F1251" s="187" t="s">
        <v>4131</v>
      </c>
      <c r="G1251" s="187" t="s">
        <v>4131</v>
      </c>
      <c r="H1251" s="193">
        <v>437800</v>
      </c>
      <c r="I1251" s="206">
        <v>43860</v>
      </c>
      <c r="J1251" s="188" t="s">
        <v>4132</v>
      </c>
      <c r="K1251" s="193">
        <v>43780</v>
      </c>
      <c r="L1251" s="188"/>
      <c r="M1251" s="193"/>
      <c r="N1251" s="193"/>
      <c r="O1251" s="186">
        <f t="shared" si="38"/>
        <v>43780</v>
      </c>
      <c r="P1251" s="188"/>
      <c r="Q1251" s="193"/>
      <c r="R1251" s="193"/>
      <c r="S1251" s="186">
        <f t="shared" si="39"/>
        <v>43780</v>
      </c>
      <c r="T1251" s="206">
        <v>44061</v>
      </c>
      <c r="U1251" s="186">
        <v>0</v>
      </c>
      <c r="V1251" s="186">
        <v>43780</v>
      </c>
      <c r="W1251" s="186">
        <v>0</v>
      </c>
      <c r="X1251" s="186">
        <v>0</v>
      </c>
      <c r="Y1251" s="188" t="s">
        <v>237</v>
      </c>
      <c r="Z1251" s="188" t="s">
        <v>282</v>
      </c>
      <c r="AA1251" s="188" t="s">
        <v>4039</v>
      </c>
      <c r="AB1251" s="206">
        <v>43817</v>
      </c>
      <c r="AC1251" s="206">
        <v>43817</v>
      </c>
      <c r="AD1251" s="188" t="s">
        <v>4133</v>
      </c>
      <c r="AE1251" s="188" t="s">
        <v>4082</v>
      </c>
      <c r="AF1251" s="188" t="s">
        <v>240</v>
      </c>
      <c r="AG1251" s="188">
        <v>3</v>
      </c>
    </row>
    <row r="1252" spans="1:33">
      <c r="A1252" s="188" t="s">
        <v>44</v>
      </c>
      <c r="B1252" s="188">
        <v>899999032</v>
      </c>
      <c r="C1252" s="188" t="s">
        <v>278</v>
      </c>
      <c r="D1252" s="188" t="s">
        <v>279</v>
      </c>
      <c r="E1252" s="206">
        <v>43843</v>
      </c>
      <c r="F1252" s="187" t="s">
        <v>4134</v>
      </c>
      <c r="G1252" s="187" t="s">
        <v>4134</v>
      </c>
      <c r="H1252" s="193">
        <v>47800</v>
      </c>
      <c r="I1252" s="206">
        <v>43860</v>
      </c>
      <c r="J1252" s="188" t="s">
        <v>4135</v>
      </c>
      <c r="K1252" s="193">
        <v>4780</v>
      </c>
      <c r="L1252" s="188"/>
      <c r="M1252" s="193"/>
      <c r="N1252" s="193"/>
      <c r="O1252" s="186">
        <f t="shared" si="38"/>
        <v>4780</v>
      </c>
      <c r="P1252" s="188"/>
      <c r="Q1252" s="193"/>
      <c r="R1252" s="193"/>
      <c r="S1252" s="186">
        <f t="shared" si="39"/>
        <v>4780</v>
      </c>
      <c r="T1252" s="206">
        <v>44061</v>
      </c>
      <c r="U1252" s="186">
        <v>0</v>
      </c>
      <c r="V1252" s="186">
        <v>4780</v>
      </c>
      <c r="W1252" s="186">
        <v>0</v>
      </c>
      <c r="X1252" s="186">
        <v>0</v>
      </c>
      <c r="Y1252" s="188" t="s">
        <v>237</v>
      </c>
      <c r="Z1252" s="188" t="s">
        <v>282</v>
      </c>
      <c r="AA1252" s="188" t="s">
        <v>283</v>
      </c>
      <c r="AB1252" s="206">
        <v>43818</v>
      </c>
      <c r="AC1252" s="206">
        <v>43818</v>
      </c>
      <c r="AD1252" s="188" t="s">
        <v>4085</v>
      </c>
      <c r="AE1252" s="188" t="s">
        <v>4082</v>
      </c>
      <c r="AF1252" s="188" t="s">
        <v>240</v>
      </c>
      <c r="AG1252" s="188">
        <v>3</v>
      </c>
    </row>
    <row r="1253" spans="1:33">
      <c r="A1253" s="188" t="s">
        <v>44</v>
      </c>
      <c r="B1253" s="188">
        <v>899999032</v>
      </c>
      <c r="C1253" s="188" t="s">
        <v>278</v>
      </c>
      <c r="D1253" s="188" t="s">
        <v>279</v>
      </c>
      <c r="E1253" s="206">
        <v>43843</v>
      </c>
      <c r="F1253" s="187" t="s">
        <v>4136</v>
      </c>
      <c r="G1253" s="187" t="s">
        <v>4136</v>
      </c>
      <c r="H1253" s="193">
        <v>47800</v>
      </c>
      <c r="I1253" s="206">
        <v>43860</v>
      </c>
      <c r="J1253" s="188" t="s">
        <v>4137</v>
      </c>
      <c r="K1253" s="193">
        <v>4780</v>
      </c>
      <c r="L1253" s="188"/>
      <c r="M1253" s="193"/>
      <c r="N1253" s="193"/>
      <c r="O1253" s="186">
        <f t="shared" si="38"/>
        <v>4780</v>
      </c>
      <c r="P1253" s="188"/>
      <c r="Q1253" s="193"/>
      <c r="R1253" s="193"/>
      <c r="S1253" s="186">
        <f t="shared" si="39"/>
        <v>4780</v>
      </c>
      <c r="T1253" s="206">
        <v>44061</v>
      </c>
      <c r="U1253" s="186">
        <v>0</v>
      </c>
      <c r="V1253" s="186">
        <v>4780</v>
      </c>
      <c r="W1253" s="186">
        <v>0</v>
      </c>
      <c r="X1253" s="186">
        <v>0</v>
      </c>
      <c r="Y1253" s="188" t="s">
        <v>237</v>
      </c>
      <c r="Z1253" s="188" t="s">
        <v>282</v>
      </c>
      <c r="AA1253" s="188" t="s">
        <v>2848</v>
      </c>
      <c r="AB1253" s="206">
        <v>43818</v>
      </c>
      <c r="AC1253" s="206">
        <v>43818</v>
      </c>
      <c r="AD1253" s="188" t="s">
        <v>4138</v>
      </c>
      <c r="AE1253" s="188" t="s">
        <v>4082</v>
      </c>
      <c r="AF1253" s="188" t="s">
        <v>240</v>
      </c>
      <c r="AG1253" s="188">
        <v>3</v>
      </c>
    </row>
    <row r="1254" spans="1:33">
      <c r="A1254" s="188" t="s">
        <v>44</v>
      </c>
      <c r="B1254" s="188">
        <v>899999032</v>
      </c>
      <c r="C1254" s="188" t="s">
        <v>278</v>
      </c>
      <c r="D1254" s="188" t="s">
        <v>279</v>
      </c>
      <c r="E1254" s="206">
        <v>43843</v>
      </c>
      <c r="F1254" s="187" t="s">
        <v>4139</v>
      </c>
      <c r="G1254" s="187" t="s">
        <v>4139</v>
      </c>
      <c r="H1254" s="193">
        <v>742500</v>
      </c>
      <c r="I1254" s="206">
        <v>43860</v>
      </c>
      <c r="J1254" s="188" t="s">
        <v>4140</v>
      </c>
      <c r="K1254" s="193">
        <v>74250</v>
      </c>
      <c r="L1254" s="188"/>
      <c r="M1254" s="193"/>
      <c r="N1254" s="193"/>
      <c r="O1254" s="186">
        <f t="shared" si="38"/>
        <v>74250</v>
      </c>
      <c r="P1254" s="188"/>
      <c r="Q1254" s="193"/>
      <c r="R1254" s="193"/>
      <c r="S1254" s="186">
        <f t="shared" si="39"/>
        <v>74250</v>
      </c>
      <c r="T1254" s="206">
        <v>44061</v>
      </c>
      <c r="U1254" s="186">
        <v>0</v>
      </c>
      <c r="V1254" s="186">
        <v>74250</v>
      </c>
      <c r="W1254" s="186">
        <v>0</v>
      </c>
      <c r="X1254" s="186">
        <v>0</v>
      </c>
      <c r="Y1254" s="188" t="s">
        <v>237</v>
      </c>
      <c r="Z1254" s="188" t="s">
        <v>282</v>
      </c>
      <c r="AA1254" s="188" t="s">
        <v>3983</v>
      </c>
      <c r="AB1254" s="206">
        <v>43818</v>
      </c>
      <c r="AC1254" s="206">
        <v>43818</v>
      </c>
      <c r="AD1254" s="188" t="s">
        <v>4141</v>
      </c>
      <c r="AE1254" s="188" t="s">
        <v>4082</v>
      </c>
      <c r="AF1254" s="188" t="s">
        <v>240</v>
      </c>
      <c r="AG1254" s="188">
        <v>3</v>
      </c>
    </row>
    <row r="1255" spans="1:33">
      <c r="A1255" s="188" t="s">
        <v>44</v>
      </c>
      <c r="B1255" s="188">
        <v>899999032</v>
      </c>
      <c r="C1255" s="188" t="s">
        <v>278</v>
      </c>
      <c r="D1255" s="188" t="s">
        <v>279</v>
      </c>
      <c r="E1255" s="206">
        <v>43843</v>
      </c>
      <c r="F1255" s="187" t="s">
        <v>4142</v>
      </c>
      <c r="G1255" s="187" t="s">
        <v>4142</v>
      </c>
      <c r="H1255" s="193">
        <v>47800</v>
      </c>
      <c r="I1255" s="206">
        <v>43860</v>
      </c>
      <c r="J1255" s="188" t="s">
        <v>4143</v>
      </c>
      <c r="K1255" s="193">
        <v>4780</v>
      </c>
      <c r="L1255" s="188"/>
      <c r="M1255" s="193"/>
      <c r="N1255" s="193"/>
      <c r="O1255" s="186">
        <f t="shared" si="38"/>
        <v>4780</v>
      </c>
      <c r="P1255" s="188"/>
      <c r="Q1255" s="193"/>
      <c r="R1255" s="193"/>
      <c r="S1255" s="186">
        <f t="shared" si="39"/>
        <v>4780</v>
      </c>
      <c r="T1255" s="206">
        <v>44061</v>
      </c>
      <c r="U1255" s="186">
        <v>0</v>
      </c>
      <c r="V1255" s="186">
        <v>4780</v>
      </c>
      <c r="W1255" s="186">
        <v>0</v>
      </c>
      <c r="X1255" s="186">
        <v>0</v>
      </c>
      <c r="Y1255" s="188" t="s">
        <v>237</v>
      </c>
      <c r="Z1255" s="188" t="s">
        <v>282</v>
      </c>
      <c r="AA1255" s="188" t="s">
        <v>4013</v>
      </c>
      <c r="AB1255" s="206">
        <v>43818</v>
      </c>
      <c r="AC1255" s="206">
        <v>43818</v>
      </c>
      <c r="AD1255" s="188" t="s">
        <v>4144</v>
      </c>
      <c r="AE1255" s="188" t="s">
        <v>4082</v>
      </c>
      <c r="AF1255" s="188" t="s">
        <v>240</v>
      </c>
      <c r="AG1255" s="188">
        <v>3</v>
      </c>
    </row>
    <row r="1256" spans="1:33">
      <c r="A1256" s="188" t="s">
        <v>44</v>
      </c>
      <c r="B1256" s="188">
        <v>899999032</v>
      </c>
      <c r="C1256" s="188" t="s">
        <v>278</v>
      </c>
      <c r="D1256" s="188" t="s">
        <v>279</v>
      </c>
      <c r="E1256" s="206">
        <v>43843</v>
      </c>
      <c r="F1256" s="187" t="s">
        <v>4145</v>
      </c>
      <c r="G1256" s="187" t="s">
        <v>4145</v>
      </c>
      <c r="H1256" s="193">
        <v>569200</v>
      </c>
      <c r="I1256" s="206">
        <v>43860</v>
      </c>
      <c r="J1256" s="188" t="s">
        <v>4146</v>
      </c>
      <c r="K1256" s="193">
        <v>56920</v>
      </c>
      <c r="L1256" s="188"/>
      <c r="M1256" s="193"/>
      <c r="N1256" s="193"/>
      <c r="O1256" s="186">
        <f t="shared" si="38"/>
        <v>56920</v>
      </c>
      <c r="P1256" s="188"/>
      <c r="Q1256" s="193"/>
      <c r="R1256" s="193"/>
      <c r="S1256" s="186">
        <f t="shared" si="39"/>
        <v>56920</v>
      </c>
      <c r="T1256" s="206">
        <v>44061</v>
      </c>
      <c r="U1256" s="186">
        <v>0</v>
      </c>
      <c r="V1256" s="186">
        <v>56920</v>
      </c>
      <c r="W1256" s="186">
        <v>0</v>
      </c>
      <c r="X1256" s="186">
        <v>0</v>
      </c>
      <c r="Y1256" s="188" t="s">
        <v>237</v>
      </c>
      <c r="Z1256" s="188" t="s">
        <v>282</v>
      </c>
      <c r="AA1256" s="188" t="s">
        <v>1416</v>
      </c>
      <c r="AB1256" s="206">
        <v>43819</v>
      </c>
      <c r="AC1256" s="206">
        <v>43819</v>
      </c>
      <c r="AD1256" s="188" t="s">
        <v>4081</v>
      </c>
      <c r="AE1256" s="188" t="s">
        <v>4082</v>
      </c>
      <c r="AF1256" s="188" t="s">
        <v>240</v>
      </c>
      <c r="AG1256" s="188">
        <v>3</v>
      </c>
    </row>
    <row r="1257" spans="1:33">
      <c r="A1257" s="188" t="s">
        <v>44</v>
      </c>
      <c r="B1257" s="188">
        <v>899999032</v>
      </c>
      <c r="C1257" s="188" t="s">
        <v>278</v>
      </c>
      <c r="D1257" s="188" t="s">
        <v>279</v>
      </c>
      <c r="E1257" s="206">
        <v>43843</v>
      </c>
      <c r="F1257" s="187" t="s">
        <v>4147</v>
      </c>
      <c r="G1257" s="187" t="s">
        <v>4147</v>
      </c>
      <c r="H1257" s="193">
        <v>569200</v>
      </c>
      <c r="I1257" s="206">
        <v>43860</v>
      </c>
      <c r="J1257" s="188" t="s">
        <v>4148</v>
      </c>
      <c r="K1257" s="193">
        <v>56920</v>
      </c>
      <c r="L1257" s="188"/>
      <c r="M1257" s="193"/>
      <c r="N1257" s="193"/>
      <c r="O1257" s="186">
        <f t="shared" si="38"/>
        <v>56920</v>
      </c>
      <c r="P1257" s="188"/>
      <c r="Q1257" s="193"/>
      <c r="R1257" s="193"/>
      <c r="S1257" s="186">
        <f t="shared" si="39"/>
        <v>56920</v>
      </c>
      <c r="T1257" s="206">
        <v>44061</v>
      </c>
      <c r="U1257" s="186">
        <v>0</v>
      </c>
      <c r="V1257" s="186">
        <v>56920</v>
      </c>
      <c r="W1257" s="186">
        <v>0</v>
      </c>
      <c r="X1257" s="186">
        <v>0</v>
      </c>
      <c r="Y1257" s="188" t="s">
        <v>237</v>
      </c>
      <c r="Z1257" s="188" t="s">
        <v>282</v>
      </c>
      <c r="AA1257" s="188" t="s">
        <v>2848</v>
      </c>
      <c r="AB1257" s="206">
        <v>43819</v>
      </c>
      <c r="AC1257" s="206">
        <v>43819</v>
      </c>
      <c r="AD1257" s="188" t="s">
        <v>4081</v>
      </c>
      <c r="AE1257" s="188" t="s">
        <v>4082</v>
      </c>
      <c r="AF1257" s="188" t="s">
        <v>240</v>
      </c>
      <c r="AG1257" s="188">
        <v>3</v>
      </c>
    </row>
    <row r="1258" spans="1:33">
      <c r="A1258" s="188" t="s">
        <v>44</v>
      </c>
      <c r="B1258" s="188">
        <v>899999032</v>
      </c>
      <c r="C1258" s="188" t="s">
        <v>278</v>
      </c>
      <c r="D1258" s="188" t="s">
        <v>279</v>
      </c>
      <c r="E1258" s="206">
        <v>43843</v>
      </c>
      <c r="F1258" s="187" t="s">
        <v>4149</v>
      </c>
      <c r="G1258" s="187" t="s">
        <v>4149</v>
      </c>
      <c r="H1258" s="193">
        <v>47800</v>
      </c>
      <c r="I1258" s="206">
        <v>43860</v>
      </c>
      <c r="J1258" s="188" t="s">
        <v>4150</v>
      </c>
      <c r="K1258" s="193">
        <v>4780</v>
      </c>
      <c r="L1258" s="188"/>
      <c r="M1258" s="193"/>
      <c r="N1258" s="193"/>
      <c r="O1258" s="186">
        <f t="shared" si="38"/>
        <v>4780</v>
      </c>
      <c r="P1258" s="188"/>
      <c r="Q1258" s="193"/>
      <c r="R1258" s="193"/>
      <c r="S1258" s="186">
        <f t="shared" si="39"/>
        <v>4780</v>
      </c>
      <c r="T1258" s="206">
        <v>44061</v>
      </c>
      <c r="U1258" s="186">
        <v>0</v>
      </c>
      <c r="V1258" s="186">
        <v>4780</v>
      </c>
      <c r="W1258" s="186">
        <v>0</v>
      </c>
      <c r="X1258" s="186">
        <v>0</v>
      </c>
      <c r="Y1258" s="188" t="s">
        <v>237</v>
      </c>
      <c r="Z1258" s="188" t="s">
        <v>282</v>
      </c>
      <c r="AA1258" s="188" t="s">
        <v>2848</v>
      </c>
      <c r="AB1258" s="206">
        <v>43825</v>
      </c>
      <c r="AC1258" s="206">
        <v>43825</v>
      </c>
      <c r="AD1258" s="188" t="s">
        <v>4130</v>
      </c>
      <c r="AE1258" s="188" t="s">
        <v>4082</v>
      </c>
      <c r="AF1258" s="188" t="s">
        <v>240</v>
      </c>
      <c r="AG1258" s="188">
        <v>3</v>
      </c>
    </row>
    <row r="1259" spans="1:33">
      <c r="A1259" s="188" t="s">
        <v>44</v>
      </c>
      <c r="B1259" s="188">
        <v>899999032</v>
      </c>
      <c r="C1259" s="188" t="s">
        <v>278</v>
      </c>
      <c r="D1259" s="188" t="s">
        <v>279</v>
      </c>
      <c r="E1259" s="206">
        <v>43843</v>
      </c>
      <c r="F1259" s="187" t="s">
        <v>4151</v>
      </c>
      <c r="G1259" s="187" t="s">
        <v>4151</v>
      </c>
      <c r="H1259" s="193">
        <v>453200</v>
      </c>
      <c r="I1259" s="206">
        <v>43860</v>
      </c>
      <c r="J1259" s="188" t="s">
        <v>4152</v>
      </c>
      <c r="K1259" s="193">
        <v>34860</v>
      </c>
      <c r="L1259" s="188"/>
      <c r="M1259" s="193"/>
      <c r="N1259" s="193"/>
      <c r="O1259" s="186">
        <f t="shared" si="38"/>
        <v>34860</v>
      </c>
      <c r="P1259" s="188"/>
      <c r="Q1259" s="193"/>
      <c r="R1259" s="193"/>
      <c r="S1259" s="186">
        <f t="shared" si="39"/>
        <v>34860</v>
      </c>
      <c r="T1259" s="206">
        <v>44061</v>
      </c>
      <c r="U1259" s="186">
        <v>0</v>
      </c>
      <c r="V1259" s="186">
        <v>34860</v>
      </c>
      <c r="W1259" s="186">
        <v>0</v>
      </c>
      <c r="X1259" s="186">
        <v>0</v>
      </c>
      <c r="Y1259" s="188" t="s">
        <v>237</v>
      </c>
      <c r="Z1259" s="188" t="s">
        <v>282</v>
      </c>
      <c r="AA1259" s="188" t="s">
        <v>2848</v>
      </c>
      <c r="AB1259" s="206">
        <v>43829</v>
      </c>
      <c r="AC1259" s="206">
        <v>43829</v>
      </c>
      <c r="AD1259" s="188" t="s">
        <v>4153</v>
      </c>
      <c r="AE1259" s="188" t="s">
        <v>4082</v>
      </c>
      <c r="AF1259" s="188" t="s">
        <v>240</v>
      </c>
      <c r="AG1259" s="188">
        <v>3</v>
      </c>
    </row>
    <row r="1260" spans="1:33">
      <c r="A1260" s="188" t="s">
        <v>44</v>
      </c>
      <c r="B1260" s="188">
        <v>899999032</v>
      </c>
      <c r="C1260" s="188" t="s">
        <v>278</v>
      </c>
      <c r="D1260" s="188" t="s">
        <v>279</v>
      </c>
      <c r="E1260" s="206">
        <v>43843</v>
      </c>
      <c r="F1260" s="187" t="s">
        <v>4154</v>
      </c>
      <c r="G1260" s="187" t="s">
        <v>4154</v>
      </c>
      <c r="H1260" s="193">
        <v>204800</v>
      </c>
      <c r="I1260" s="206">
        <v>43861</v>
      </c>
      <c r="J1260" s="188" t="s">
        <v>4155</v>
      </c>
      <c r="K1260" s="193">
        <v>20750</v>
      </c>
      <c r="L1260" s="188"/>
      <c r="M1260" s="193"/>
      <c r="N1260" s="193"/>
      <c r="O1260" s="186">
        <f t="shared" si="38"/>
        <v>20750</v>
      </c>
      <c r="P1260" s="188"/>
      <c r="Q1260" s="193"/>
      <c r="R1260" s="193"/>
      <c r="S1260" s="186">
        <f t="shared" si="39"/>
        <v>20750</v>
      </c>
      <c r="T1260" s="206">
        <v>44061</v>
      </c>
      <c r="U1260" s="186">
        <v>0</v>
      </c>
      <c r="V1260" s="186">
        <v>20750</v>
      </c>
      <c r="W1260" s="186">
        <v>0</v>
      </c>
      <c r="X1260" s="186">
        <v>0</v>
      </c>
      <c r="Y1260" s="188" t="s">
        <v>237</v>
      </c>
      <c r="Z1260" s="188" t="s">
        <v>282</v>
      </c>
      <c r="AA1260" s="188" t="s">
        <v>2848</v>
      </c>
      <c r="AB1260" s="206">
        <v>43796</v>
      </c>
      <c r="AC1260" s="206">
        <v>43796</v>
      </c>
      <c r="AD1260" s="188" t="s">
        <v>4156</v>
      </c>
      <c r="AE1260" s="188" t="s">
        <v>4082</v>
      </c>
      <c r="AF1260" s="188" t="s">
        <v>240</v>
      </c>
      <c r="AG1260" s="188">
        <v>3</v>
      </c>
    </row>
    <row r="1261" spans="1:33">
      <c r="A1261" s="188" t="s">
        <v>60</v>
      </c>
      <c r="B1261" s="188">
        <v>832011441</v>
      </c>
      <c r="C1261" s="188" t="s">
        <v>170</v>
      </c>
      <c r="D1261" s="188" t="s">
        <v>3998</v>
      </c>
      <c r="E1261" s="206">
        <v>44295</v>
      </c>
      <c r="F1261" s="187" t="s">
        <v>4157</v>
      </c>
      <c r="G1261" s="187" t="s">
        <v>4157</v>
      </c>
      <c r="H1261" s="193">
        <v>40400</v>
      </c>
      <c r="I1261" s="206">
        <v>44321</v>
      </c>
      <c r="J1261" s="188" t="s">
        <v>4158</v>
      </c>
      <c r="K1261" s="193">
        <v>30000</v>
      </c>
      <c r="L1261" s="188"/>
      <c r="M1261" s="193"/>
      <c r="N1261" s="193"/>
      <c r="O1261" s="186">
        <f t="shared" si="38"/>
        <v>30000</v>
      </c>
      <c r="P1261" s="188"/>
      <c r="Q1261" s="193"/>
      <c r="R1261" s="193"/>
      <c r="S1261" s="186">
        <f t="shared" si="39"/>
        <v>30000</v>
      </c>
      <c r="T1261" s="188"/>
      <c r="U1261" s="186">
        <v>0</v>
      </c>
      <c r="V1261" s="186">
        <v>0</v>
      </c>
      <c r="W1261" s="186">
        <v>0</v>
      </c>
      <c r="X1261" s="186">
        <v>30000</v>
      </c>
      <c r="Y1261" s="188" t="s">
        <v>237</v>
      </c>
      <c r="Z1261" s="188" t="s">
        <v>282</v>
      </c>
      <c r="AA1261" s="188" t="s">
        <v>2858</v>
      </c>
      <c r="AB1261" s="206">
        <v>44260</v>
      </c>
      <c r="AC1261" s="206">
        <v>44260</v>
      </c>
      <c r="AD1261" s="188" t="s">
        <v>4159</v>
      </c>
      <c r="AE1261" s="188"/>
      <c r="AF1261" s="188" t="s">
        <v>240</v>
      </c>
      <c r="AG1261" s="188">
        <v>3</v>
      </c>
    </row>
    <row r="1262" spans="1:33">
      <c r="A1262" s="188" t="s">
        <v>47</v>
      </c>
      <c r="B1262" s="188">
        <v>899999156</v>
      </c>
      <c r="C1262" s="188" t="s">
        <v>170</v>
      </c>
      <c r="D1262" s="188" t="s">
        <v>2610</v>
      </c>
      <c r="E1262" s="206">
        <v>44537</v>
      </c>
      <c r="F1262" s="187" t="s">
        <v>4160</v>
      </c>
      <c r="G1262" s="187" t="s">
        <v>4160</v>
      </c>
      <c r="H1262" s="193">
        <v>52475</v>
      </c>
      <c r="I1262" s="206">
        <v>44557</v>
      </c>
      <c r="J1262" s="188" t="s">
        <v>4161</v>
      </c>
      <c r="K1262" s="193">
        <v>9468</v>
      </c>
      <c r="L1262" s="206">
        <v>44613</v>
      </c>
      <c r="M1262" s="193">
        <v>0</v>
      </c>
      <c r="N1262" s="193">
        <v>9468</v>
      </c>
      <c r="O1262" s="186">
        <f t="shared" si="38"/>
        <v>0</v>
      </c>
      <c r="P1262" s="188"/>
      <c r="Q1262" s="193"/>
      <c r="R1262" s="193"/>
      <c r="S1262" s="186">
        <f t="shared" si="39"/>
        <v>0</v>
      </c>
      <c r="T1262" s="188"/>
      <c r="U1262" s="186">
        <v>0</v>
      </c>
      <c r="V1262" s="186">
        <v>0</v>
      </c>
      <c r="W1262" s="186">
        <v>0</v>
      </c>
      <c r="X1262" s="186">
        <v>0</v>
      </c>
      <c r="Y1262" s="188" t="s">
        <v>237</v>
      </c>
      <c r="Z1262" s="188" t="s">
        <v>170</v>
      </c>
      <c r="AA1262" s="188" t="s">
        <v>235</v>
      </c>
      <c r="AB1262" s="206">
        <v>44417</v>
      </c>
      <c r="AC1262" s="206">
        <v>44417</v>
      </c>
      <c r="AD1262" s="188" t="s">
        <v>4162</v>
      </c>
      <c r="AE1262" s="188" t="s">
        <v>4163</v>
      </c>
      <c r="AF1262" s="188" t="s">
        <v>240</v>
      </c>
      <c r="AG1262" s="188">
        <v>3</v>
      </c>
    </row>
    <row r="1263" spans="1:33">
      <c r="A1263" s="188" t="s">
        <v>47</v>
      </c>
      <c r="B1263" s="188">
        <v>899999156</v>
      </c>
      <c r="C1263" s="188" t="s">
        <v>170</v>
      </c>
      <c r="D1263" s="188" t="s">
        <v>2610</v>
      </c>
      <c r="E1263" s="206">
        <v>44537</v>
      </c>
      <c r="F1263" s="187" t="s">
        <v>4164</v>
      </c>
      <c r="G1263" s="187" t="s">
        <v>4164</v>
      </c>
      <c r="H1263" s="193">
        <v>142623</v>
      </c>
      <c r="I1263" s="206">
        <v>44557</v>
      </c>
      <c r="J1263" s="188" t="s">
        <v>4165</v>
      </c>
      <c r="K1263" s="193">
        <v>25712</v>
      </c>
      <c r="L1263" s="206">
        <v>44613</v>
      </c>
      <c r="M1263" s="193">
        <v>0</v>
      </c>
      <c r="N1263" s="193">
        <v>25712</v>
      </c>
      <c r="O1263" s="186">
        <f t="shared" si="38"/>
        <v>0</v>
      </c>
      <c r="P1263" s="188"/>
      <c r="Q1263" s="193"/>
      <c r="R1263" s="193"/>
      <c r="S1263" s="186">
        <f t="shared" si="39"/>
        <v>0</v>
      </c>
      <c r="T1263" s="188"/>
      <c r="U1263" s="186">
        <v>0</v>
      </c>
      <c r="V1263" s="186">
        <v>0</v>
      </c>
      <c r="W1263" s="186">
        <v>0</v>
      </c>
      <c r="X1263" s="186">
        <v>0</v>
      </c>
      <c r="Y1263" s="188" t="s">
        <v>237</v>
      </c>
      <c r="Z1263" s="188" t="s">
        <v>170</v>
      </c>
      <c r="AA1263" s="188" t="s">
        <v>2610</v>
      </c>
      <c r="AB1263" s="206">
        <v>44448</v>
      </c>
      <c r="AC1263" s="206">
        <v>44448</v>
      </c>
      <c r="AD1263" s="188" t="s">
        <v>4166</v>
      </c>
      <c r="AE1263" s="188" t="s">
        <v>4163</v>
      </c>
      <c r="AF1263" s="188" t="s">
        <v>240</v>
      </c>
      <c r="AG1263" s="188">
        <v>3</v>
      </c>
    </row>
    <row r="1264" spans="1:33">
      <c r="A1264" s="188" t="s">
        <v>47</v>
      </c>
      <c r="B1264" s="188">
        <v>899999156</v>
      </c>
      <c r="C1264" s="188" t="s">
        <v>170</v>
      </c>
      <c r="D1264" s="188" t="s">
        <v>2610</v>
      </c>
      <c r="E1264" s="206">
        <v>44537</v>
      </c>
      <c r="F1264" s="187" t="s">
        <v>4167</v>
      </c>
      <c r="G1264" s="187" t="s">
        <v>4167</v>
      </c>
      <c r="H1264" s="193">
        <v>36225</v>
      </c>
      <c r="I1264" s="206">
        <v>44557</v>
      </c>
      <c r="J1264" s="188" t="s">
        <v>4168</v>
      </c>
      <c r="K1264" s="193">
        <v>6473</v>
      </c>
      <c r="L1264" s="206">
        <v>44613</v>
      </c>
      <c r="M1264" s="193">
        <v>0</v>
      </c>
      <c r="N1264" s="193">
        <v>6473</v>
      </c>
      <c r="O1264" s="186">
        <f t="shared" si="38"/>
        <v>0</v>
      </c>
      <c r="P1264" s="188"/>
      <c r="Q1264" s="193"/>
      <c r="R1264" s="193"/>
      <c r="S1264" s="186">
        <f t="shared" si="39"/>
        <v>0</v>
      </c>
      <c r="T1264" s="188"/>
      <c r="U1264" s="186">
        <v>0</v>
      </c>
      <c r="V1264" s="186">
        <v>0</v>
      </c>
      <c r="W1264" s="186">
        <v>0</v>
      </c>
      <c r="X1264" s="186">
        <v>0</v>
      </c>
      <c r="Y1264" s="188" t="s">
        <v>237</v>
      </c>
      <c r="Z1264" s="188" t="s">
        <v>810</v>
      </c>
      <c r="AA1264" s="188" t="s">
        <v>2626</v>
      </c>
      <c r="AB1264" s="206">
        <v>44449</v>
      </c>
      <c r="AC1264" s="206">
        <v>44449</v>
      </c>
      <c r="AD1264" s="188" t="s">
        <v>4169</v>
      </c>
      <c r="AE1264" s="188" t="s">
        <v>4163</v>
      </c>
      <c r="AF1264" s="188" t="s">
        <v>240</v>
      </c>
      <c r="AG1264" s="188">
        <v>3</v>
      </c>
    </row>
    <row r="1265" spans="1:33">
      <c r="A1265" s="188" t="s">
        <v>47</v>
      </c>
      <c r="B1265" s="188">
        <v>899999156</v>
      </c>
      <c r="C1265" s="188" t="s">
        <v>170</v>
      </c>
      <c r="D1265" s="188" t="s">
        <v>2610</v>
      </c>
      <c r="E1265" s="206">
        <v>44537</v>
      </c>
      <c r="F1265" s="187" t="s">
        <v>4170</v>
      </c>
      <c r="G1265" s="187" t="s">
        <v>4170</v>
      </c>
      <c r="H1265" s="193">
        <v>193546</v>
      </c>
      <c r="I1265" s="206">
        <v>44557</v>
      </c>
      <c r="J1265" s="188" t="s">
        <v>4171</v>
      </c>
      <c r="K1265" s="193">
        <v>22937</v>
      </c>
      <c r="L1265" s="206">
        <v>44613</v>
      </c>
      <c r="M1265" s="193">
        <v>0</v>
      </c>
      <c r="N1265" s="193">
        <v>0</v>
      </c>
      <c r="O1265" s="186">
        <f t="shared" si="38"/>
        <v>22937</v>
      </c>
      <c r="P1265" s="188"/>
      <c r="Q1265" s="193"/>
      <c r="R1265" s="193"/>
      <c r="S1265" s="186">
        <f t="shared" si="39"/>
        <v>22937</v>
      </c>
      <c r="T1265" s="188"/>
      <c r="U1265" s="186">
        <v>0</v>
      </c>
      <c r="V1265" s="186">
        <v>0</v>
      </c>
      <c r="W1265" s="186">
        <v>0</v>
      </c>
      <c r="X1265" s="186">
        <v>22937</v>
      </c>
      <c r="Y1265" s="188" t="s">
        <v>237</v>
      </c>
      <c r="Z1265" s="188" t="s">
        <v>170</v>
      </c>
      <c r="AA1265" s="188" t="s">
        <v>2610</v>
      </c>
      <c r="AB1265" s="206">
        <v>44452</v>
      </c>
      <c r="AC1265" s="206">
        <v>44452</v>
      </c>
      <c r="AD1265" s="188" t="s">
        <v>4172</v>
      </c>
      <c r="AE1265" s="188" t="s">
        <v>4173</v>
      </c>
      <c r="AF1265" s="188" t="s">
        <v>240</v>
      </c>
      <c r="AG1265" s="188">
        <v>3</v>
      </c>
    </row>
    <row r="1266" spans="1:33">
      <c r="A1266" s="188" t="s">
        <v>47</v>
      </c>
      <c r="B1266" s="188">
        <v>899999156</v>
      </c>
      <c r="C1266" s="188" t="s">
        <v>170</v>
      </c>
      <c r="D1266" s="188" t="s">
        <v>2610</v>
      </c>
      <c r="E1266" s="206">
        <v>44537</v>
      </c>
      <c r="F1266" s="187" t="s">
        <v>4174</v>
      </c>
      <c r="G1266" s="187" t="s">
        <v>4174</v>
      </c>
      <c r="H1266" s="193">
        <v>401064</v>
      </c>
      <c r="I1266" s="206">
        <v>44557</v>
      </c>
      <c r="J1266" s="188" t="s">
        <v>4175</v>
      </c>
      <c r="K1266" s="193">
        <v>68264</v>
      </c>
      <c r="L1266" s="206">
        <v>44613</v>
      </c>
      <c r="M1266" s="193">
        <v>0</v>
      </c>
      <c r="N1266" s="193">
        <v>0</v>
      </c>
      <c r="O1266" s="186">
        <f t="shared" si="38"/>
        <v>68264</v>
      </c>
      <c r="P1266" s="188"/>
      <c r="Q1266" s="193"/>
      <c r="R1266" s="193"/>
      <c r="S1266" s="186">
        <f t="shared" si="39"/>
        <v>68264</v>
      </c>
      <c r="T1266" s="188"/>
      <c r="U1266" s="186">
        <v>0</v>
      </c>
      <c r="V1266" s="186">
        <v>0</v>
      </c>
      <c r="W1266" s="186">
        <v>0</v>
      </c>
      <c r="X1266" s="186">
        <v>68264</v>
      </c>
      <c r="Y1266" s="188" t="s">
        <v>237</v>
      </c>
      <c r="Z1266" s="188" t="s">
        <v>170</v>
      </c>
      <c r="AA1266" s="188" t="s">
        <v>2610</v>
      </c>
      <c r="AB1266" s="206">
        <v>44453</v>
      </c>
      <c r="AC1266" s="206">
        <v>44453</v>
      </c>
      <c r="AD1266" s="188" t="s">
        <v>4176</v>
      </c>
      <c r="AE1266" s="188" t="s">
        <v>4173</v>
      </c>
      <c r="AF1266" s="188" t="s">
        <v>240</v>
      </c>
      <c r="AG1266" s="188">
        <v>3</v>
      </c>
    </row>
    <row r="1267" spans="1:33">
      <c r="A1267" s="188" t="s">
        <v>47</v>
      </c>
      <c r="B1267" s="188">
        <v>899999156</v>
      </c>
      <c r="C1267" s="188" t="s">
        <v>170</v>
      </c>
      <c r="D1267" s="188" t="s">
        <v>2610</v>
      </c>
      <c r="E1267" s="206">
        <v>44537</v>
      </c>
      <c r="F1267" s="187" t="s">
        <v>4177</v>
      </c>
      <c r="G1267" s="187" t="s">
        <v>4177</v>
      </c>
      <c r="H1267" s="193">
        <v>52475</v>
      </c>
      <c r="I1267" s="206">
        <v>44557</v>
      </c>
      <c r="J1267" s="188" t="s">
        <v>4178</v>
      </c>
      <c r="K1267" s="193">
        <v>9468</v>
      </c>
      <c r="L1267" s="206">
        <v>44613</v>
      </c>
      <c r="M1267" s="193">
        <v>0</v>
      </c>
      <c r="N1267" s="193">
        <v>9468</v>
      </c>
      <c r="O1267" s="186">
        <f t="shared" si="38"/>
        <v>0</v>
      </c>
      <c r="P1267" s="188"/>
      <c r="Q1267" s="193"/>
      <c r="R1267" s="193"/>
      <c r="S1267" s="186">
        <f t="shared" si="39"/>
        <v>0</v>
      </c>
      <c r="T1267" s="188"/>
      <c r="U1267" s="186">
        <v>0</v>
      </c>
      <c r="V1267" s="186">
        <v>0</v>
      </c>
      <c r="W1267" s="186">
        <v>0</v>
      </c>
      <c r="X1267" s="186">
        <v>0</v>
      </c>
      <c r="Y1267" s="188" t="s">
        <v>237</v>
      </c>
      <c r="Z1267" s="188" t="s">
        <v>810</v>
      </c>
      <c r="AA1267" s="188" t="s">
        <v>2626</v>
      </c>
      <c r="AB1267" s="206">
        <v>44454</v>
      </c>
      <c r="AC1267" s="206">
        <v>44454</v>
      </c>
      <c r="AD1267" s="188" t="s">
        <v>4179</v>
      </c>
      <c r="AE1267" s="188" t="s">
        <v>4163</v>
      </c>
      <c r="AF1267" s="188" t="s">
        <v>240</v>
      </c>
      <c r="AG1267" s="188">
        <v>3</v>
      </c>
    </row>
    <row r="1268" spans="1:33">
      <c r="A1268" s="188" t="s">
        <v>47</v>
      </c>
      <c r="B1268" s="188">
        <v>899999156</v>
      </c>
      <c r="C1268" s="188" t="s">
        <v>170</v>
      </c>
      <c r="D1268" s="188" t="s">
        <v>2610</v>
      </c>
      <c r="E1268" s="206">
        <v>44537</v>
      </c>
      <c r="F1268" s="187" t="s">
        <v>4180</v>
      </c>
      <c r="G1268" s="187" t="s">
        <v>4180</v>
      </c>
      <c r="H1268" s="193">
        <v>292907</v>
      </c>
      <c r="I1268" s="206">
        <v>44557</v>
      </c>
      <c r="J1268" s="188" t="s">
        <v>4181</v>
      </c>
      <c r="K1268" s="193">
        <v>49790</v>
      </c>
      <c r="L1268" s="206">
        <v>44613</v>
      </c>
      <c r="M1268" s="193">
        <v>0</v>
      </c>
      <c r="N1268" s="193">
        <v>0</v>
      </c>
      <c r="O1268" s="186">
        <f t="shared" si="38"/>
        <v>49790</v>
      </c>
      <c r="P1268" s="206">
        <v>44630</v>
      </c>
      <c r="Q1268" s="193">
        <v>0</v>
      </c>
      <c r="R1268" s="193">
        <v>49790</v>
      </c>
      <c r="S1268" s="186">
        <f t="shared" si="39"/>
        <v>0</v>
      </c>
      <c r="T1268" s="188"/>
      <c r="U1268" s="186">
        <v>0</v>
      </c>
      <c r="V1268" s="186">
        <v>0</v>
      </c>
      <c r="W1268" s="186">
        <v>0</v>
      </c>
      <c r="X1268" s="186">
        <v>0</v>
      </c>
      <c r="Y1268" s="188" t="s">
        <v>237</v>
      </c>
      <c r="Z1268" s="188" t="s">
        <v>170</v>
      </c>
      <c r="AA1268" s="188" t="s">
        <v>2610</v>
      </c>
      <c r="AB1268" s="206">
        <v>44454</v>
      </c>
      <c r="AC1268" s="206">
        <v>44454</v>
      </c>
      <c r="AD1268" s="188" t="s">
        <v>4182</v>
      </c>
      <c r="AE1268" s="188" t="s">
        <v>4183</v>
      </c>
      <c r="AF1268" s="188" t="s">
        <v>240</v>
      </c>
      <c r="AG1268" s="188">
        <v>3</v>
      </c>
    </row>
    <row r="1269" spans="1:33">
      <c r="A1269" s="188" t="s">
        <v>47</v>
      </c>
      <c r="B1269" s="188">
        <v>899999156</v>
      </c>
      <c r="C1269" s="188" t="s">
        <v>170</v>
      </c>
      <c r="D1269" s="188" t="s">
        <v>2610</v>
      </c>
      <c r="E1269" s="206">
        <v>44537</v>
      </c>
      <c r="F1269" s="187" t="s">
        <v>4184</v>
      </c>
      <c r="G1269" s="187" t="s">
        <v>4184</v>
      </c>
      <c r="H1269" s="193">
        <v>29601</v>
      </c>
      <c r="I1269" s="206">
        <v>44557</v>
      </c>
      <c r="J1269" s="188" t="s">
        <v>4185</v>
      </c>
      <c r="K1269" s="193">
        <v>4943</v>
      </c>
      <c r="L1269" s="206">
        <v>44613</v>
      </c>
      <c r="M1269" s="193">
        <v>0</v>
      </c>
      <c r="N1269" s="193">
        <v>4943</v>
      </c>
      <c r="O1269" s="186">
        <f t="shared" si="38"/>
        <v>0</v>
      </c>
      <c r="P1269" s="188"/>
      <c r="Q1269" s="193"/>
      <c r="R1269" s="193"/>
      <c r="S1269" s="186">
        <f t="shared" si="39"/>
        <v>0</v>
      </c>
      <c r="T1269" s="188"/>
      <c r="U1269" s="186">
        <v>0</v>
      </c>
      <c r="V1269" s="186">
        <v>0</v>
      </c>
      <c r="W1269" s="186">
        <v>0</v>
      </c>
      <c r="X1269" s="186">
        <v>0</v>
      </c>
      <c r="Y1269" s="188" t="s">
        <v>237</v>
      </c>
      <c r="Z1269" s="188" t="s">
        <v>170</v>
      </c>
      <c r="AA1269" s="188" t="s">
        <v>2610</v>
      </c>
      <c r="AB1269" s="206">
        <v>44454</v>
      </c>
      <c r="AC1269" s="206">
        <v>44454</v>
      </c>
      <c r="AD1269" s="188" t="s">
        <v>4186</v>
      </c>
      <c r="AE1269" s="188" t="s">
        <v>4163</v>
      </c>
      <c r="AF1269" s="188" t="s">
        <v>240</v>
      </c>
      <c r="AG1269" s="188">
        <v>3</v>
      </c>
    </row>
    <row r="1270" spans="1:33">
      <c r="A1270" s="188" t="s">
        <v>47</v>
      </c>
      <c r="B1270" s="188">
        <v>899999156</v>
      </c>
      <c r="C1270" s="188" t="s">
        <v>170</v>
      </c>
      <c r="D1270" s="188" t="s">
        <v>2610</v>
      </c>
      <c r="E1270" s="206">
        <v>44537</v>
      </c>
      <c r="F1270" s="187" t="s">
        <v>4187</v>
      </c>
      <c r="G1270" s="187" t="s">
        <v>4187</v>
      </c>
      <c r="H1270" s="193">
        <v>36225</v>
      </c>
      <c r="I1270" s="206">
        <v>44557</v>
      </c>
      <c r="J1270" s="188" t="s">
        <v>4188</v>
      </c>
      <c r="K1270" s="193">
        <v>6473</v>
      </c>
      <c r="L1270" s="206">
        <v>44613</v>
      </c>
      <c r="M1270" s="193">
        <v>0</v>
      </c>
      <c r="N1270" s="193">
        <v>6473</v>
      </c>
      <c r="O1270" s="186">
        <f t="shared" si="38"/>
        <v>0</v>
      </c>
      <c r="P1270" s="188"/>
      <c r="Q1270" s="193"/>
      <c r="R1270" s="193"/>
      <c r="S1270" s="186">
        <f t="shared" si="39"/>
        <v>0</v>
      </c>
      <c r="T1270" s="188"/>
      <c r="U1270" s="186">
        <v>0</v>
      </c>
      <c r="V1270" s="186">
        <v>0</v>
      </c>
      <c r="W1270" s="186">
        <v>0</v>
      </c>
      <c r="X1270" s="186">
        <v>0</v>
      </c>
      <c r="Y1270" s="188" t="s">
        <v>237</v>
      </c>
      <c r="Z1270" s="188" t="s">
        <v>810</v>
      </c>
      <c r="AA1270" s="188" t="s">
        <v>822</v>
      </c>
      <c r="AB1270" s="206">
        <v>44454</v>
      </c>
      <c r="AC1270" s="206">
        <v>44454</v>
      </c>
      <c r="AD1270" s="188" t="s">
        <v>4189</v>
      </c>
      <c r="AE1270" s="188" t="s">
        <v>4163</v>
      </c>
      <c r="AF1270" s="188" t="s">
        <v>267</v>
      </c>
      <c r="AG1270" s="188">
        <v>3</v>
      </c>
    </row>
    <row r="1271" spans="1:33">
      <c r="A1271" s="188" t="s">
        <v>47</v>
      </c>
      <c r="B1271" s="188">
        <v>899999156</v>
      </c>
      <c r="C1271" s="188" t="s">
        <v>170</v>
      </c>
      <c r="D1271" s="188" t="s">
        <v>2610</v>
      </c>
      <c r="E1271" s="206">
        <v>44537</v>
      </c>
      <c r="F1271" s="187" t="s">
        <v>4190</v>
      </c>
      <c r="G1271" s="187" t="s">
        <v>4190</v>
      </c>
      <c r="H1271" s="193">
        <v>29601</v>
      </c>
      <c r="I1271" s="206">
        <v>44557</v>
      </c>
      <c r="J1271" s="188" t="s">
        <v>4191</v>
      </c>
      <c r="K1271" s="193">
        <v>4943</v>
      </c>
      <c r="L1271" s="206">
        <v>44613</v>
      </c>
      <c r="M1271" s="193">
        <v>0</v>
      </c>
      <c r="N1271" s="193">
        <v>4943</v>
      </c>
      <c r="O1271" s="186">
        <f t="shared" si="38"/>
        <v>0</v>
      </c>
      <c r="P1271" s="188"/>
      <c r="Q1271" s="193"/>
      <c r="R1271" s="193"/>
      <c r="S1271" s="186">
        <f t="shared" si="39"/>
        <v>0</v>
      </c>
      <c r="T1271" s="188"/>
      <c r="U1271" s="186">
        <v>0</v>
      </c>
      <c r="V1271" s="186">
        <v>0</v>
      </c>
      <c r="W1271" s="186">
        <v>0</v>
      </c>
      <c r="X1271" s="186">
        <v>0</v>
      </c>
      <c r="Y1271" s="188" t="s">
        <v>237</v>
      </c>
      <c r="Z1271" s="188" t="s">
        <v>170</v>
      </c>
      <c r="AA1271" s="188" t="s">
        <v>2610</v>
      </c>
      <c r="AB1271" s="206">
        <v>44454</v>
      </c>
      <c r="AC1271" s="206">
        <v>44454</v>
      </c>
      <c r="AD1271" s="188" t="s">
        <v>4192</v>
      </c>
      <c r="AE1271" s="188" t="s">
        <v>4163</v>
      </c>
      <c r="AF1271" s="188" t="s">
        <v>240</v>
      </c>
      <c r="AG1271" s="188">
        <v>3</v>
      </c>
    </row>
    <row r="1272" spans="1:33">
      <c r="A1272" s="188" t="s">
        <v>47</v>
      </c>
      <c r="B1272" s="188">
        <v>899999156</v>
      </c>
      <c r="C1272" s="188" t="s">
        <v>170</v>
      </c>
      <c r="D1272" s="188" t="s">
        <v>2610</v>
      </c>
      <c r="E1272" s="206">
        <v>44537</v>
      </c>
      <c r="F1272" s="187" t="s">
        <v>4193</v>
      </c>
      <c r="G1272" s="187" t="s">
        <v>4193</v>
      </c>
      <c r="H1272" s="193">
        <v>36225</v>
      </c>
      <c r="I1272" s="206">
        <v>44557</v>
      </c>
      <c r="J1272" s="188" t="s">
        <v>4194</v>
      </c>
      <c r="K1272" s="193">
        <v>6473</v>
      </c>
      <c r="L1272" s="206">
        <v>44613</v>
      </c>
      <c r="M1272" s="193">
        <v>0</v>
      </c>
      <c r="N1272" s="193">
        <v>6473</v>
      </c>
      <c r="O1272" s="186">
        <f t="shared" si="38"/>
        <v>0</v>
      </c>
      <c r="P1272" s="188"/>
      <c r="Q1272" s="193"/>
      <c r="R1272" s="193"/>
      <c r="S1272" s="186">
        <f t="shared" si="39"/>
        <v>0</v>
      </c>
      <c r="T1272" s="188"/>
      <c r="U1272" s="186">
        <v>0</v>
      </c>
      <c r="V1272" s="186">
        <v>0</v>
      </c>
      <c r="W1272" s="186">
        <v>0</v>
      </c>
      <c r="X1272" s="186">
        <v>0</v>
      </c>
      <c r="Y1272" s="188" t="s">
        <v>237</v>
      </c>
      <c r="Z1272" s="188" t="s">
        <v>170</v>
      </c>
      <c r="AA1272" s="188" t="s">
        <v>2610</v>
      </c>
      <c r="AB1272" s="206">
        <v>44455</v>
      </c>
      <c r="AC1272" s="206">
        <v>44455</v>
      </c>
      <c r="AD1272" s="188" t="s">
        <v>4189</v>
      </c>
      <c r="AE1272" s="188" t="s">
        <v>4163</v>
      </c>
      <c r="AF1272" s="188" t="s">
        <v>240</v>
      </c>
      <c r="AG1272" s="188">
        <v>3</v>
      </c>
    </row>
    <row r="1273" spans="1:33">
      <c r="A1273" s="188" t="s">
        <v>47</v>
      </c>
      <c r="B1273" s="188">
        <v>899999156</v>
      </c>
      <c r="C1273" s="188" t="s">
        <v>170</v>
      </c>
      <c r="D1273" s="188" t="s">
        <v>2610</v>
      </c>
      <c r="E1273" s="206">
        <v>44537</v>
      </c>
      <c r="F1273" s="187" t="s">
        <v>4195</v>
      </c>
      <c r="G1273" s="187" t="s">
        <v>4195</v>
      </c>
      <c r="H1273" s="193">
        <v>52475</v>
      </c>
      <c r="I1273" s="206">
        <v>44557</v>
      </c>
      <c r="J1273" s="188" t="s">
        <v>4196</v>
      </c>
      <c r="K1273" s="193">
        <v>9468</v>
      </c>
      <c r="L1273" s="206">
        <v>44613</v>
      </c>
      <c r="M1273" s="193">
        <v>0</v>
      </c>
      <c r="N1273" s="193">
        <v>9468</v>
      </c>
      <c r="O1273" s="186">
        <f t="shared" si="38"/>
        <v>0</v>
      </c>
      <c r="P1273" s="188"/>
      <c r="Q1273" s="193"/>
      <c r="R1273" s="193"/>
      <c r="S1273" s="186">
        <f t="shared" si="39"/>
        <v>0</v>
      </c>
      <c r="T1273" s="188"/>
      <c r="U1273" s="186">
        <v>0</v>
      </c>
      <c r="V1273" s="186">
        <v>0</v>
      </c>
      <c r="W1273" s="186">
        <v>0</v>
      </c>
      <c r="X1273" s="186">
        <v>0</v>
      </c>
      <c r="Y1273" s="188" t="s">
        <v>237</v>
      </c>
      <c r="Z1273" s="188" t="s">
        <v>170</v>
      </c>
      <c r="AA1273" s="188" t="s">
        <v>2610</v>
      </c>
      <c r="AB1273" s="206">
        <v>44455</v>
      </c>
      <c r="AC1273" s="206">
        <v>44455</v>
      </c>
      <c r="AD1273" s="188" t="s">
        <v>4197</v>
      </c>
      <c r="AE1273" s="188" t="s">
        <v>4163</v>
      </c>
      <c r="AF1273" s="188" t="s">
        <v>240</v>
      </c>
      <c r="AG1273" s="188">
        <v>3</v>
      </c>
    </row>
    <row r="1274" spans="1:33">
      <c r="A1274" s="188" t="s">
        <v>47</v>
      </c>
      <c r="B1274" s="188">
        <v>899999156</v>
      </c>
      <c r="C1274" s="188" t="s">
        <v>170</v>
      </c>
      <c r="D1274" s="188" t="s">
        <v>2610</v>
      </c>
      <c r="E1274" s="206">
        <v>44537</v>
      </c>
      <c r="F1274" s="187" t="s">
        <v>4198</v>
      </c>
      <c r="G1274" s="187" t="s">
        <v>4198</v>
      </c>
      <c r="H1274" s="193">
        <v>36225</v>
      </c>
      <c r="I1274" s="206">
        <v>44557</v>
      </c>
      <c r="J1274" s="188" t="s">
        <v>4199</v>
      </c>
      <c r="K1274" s="193">
        <v>6473</v>
      </c>
      <c r="L1274" s="206">
        <v>44613</v>
      </c>
      <c r="M1274" s="193">
        <v>0</v>
      </c>
      <c r="N1274" s="193">
        <v>6473</v>
      </c>
      <c r="O1274" s="186">
        <f t="shared" si="38"/>
        <v>0</v>
      </c>
      <c r="P1274" s="188"/>
      <c r="Q1274" s="193"/>
      <c r="R1274" s="193"/>
      <c r="S1274" s="186">
        <f t="shared" si="39"/>
        <v>0</v>
      </c>
      <c r="T1274" s="188"/>
      <c r="U1274" s="186">
        <v>0</v>
      </c>
      <c r="V1274" s="186">
        <v>0</v>
      </c>
      <c r="W1274" s="186">
        <v>0</v>
      </c>
      <c r="X1274" s="186">
        <v>0</v>
      </c>
      <c r="Y1274" s="188" t="s">
        <v>237</v>
      </c>
      <c r="Z1274" s="188" t="s">
        <v>170</v>
      </c>
      <c r="AA1274" s="188" t="s">
        <v>2610</v>
      </c>
      <c r="AB1274" s="206">
        <v>44456</v>
      </c>
      <c r="AC1274" s="206">
        <v>44456</v>
      </c>
      <c r="AD1274" s="188" t="s">
        <v>4169</v>
      </c>
      <c r="AE1274" s="188" t="s">
        <v>4163</v>
      </c>
      <c r="AF1274" s="188" t="s">
        <v>240</v>
      </c>
      <c r="AG1274" s="188">
        <v>3</v>
      </c>
    </row>
    <row r="1275" spans="1:33">
      <c r="A1275" s="188" t="s">
        <v>47</v>
      </c>
      <c r="B1275" s="188">
        <v>899999156</v>
      </c>
      <c r="C1275" s="188" t="s">
        <v>170</v>
      </c>
      <c r="D1275" s="188" t="s">
        <v>2610</v>
      </c>
      <c r="E1275" s="206">
        <v>44537</v>
      </c>
      <c r="F1275" s="187" t="s">
        <v>4200</v>
      </c>
      <c r="G1275" s="187" t="s">
        <v>4200</v>
      </c>
      <c r="H1275" s="193">
        <v>52475</v>
      </c>
      <c r="I1275" s="206">
        <v>44557</v>
      </c>
      <c r="J1275" s="188" t="s">
        <v>4201</v>
      </c>
      <c r="K1275" s="193">
        <v>9468</v>
      </c>
      <c r="L1275" s="206">
        <v>44613</v>
      </c>
      <c r="M1275" s="193">
        <v>0</v>
      </c>
      <c r="N1275" s="193">
        <v>9468</v>
      </c>
      <c r="O1275" s="186">
        <f t="shared" si="38"/>
        <v>0</v>
      </c>
      <c r="P1275" s="188"/>
      <c r="Q1275" s="193"/>
      <c r="R1275" s="193"/>
      <c r="S1275" s="186">
        <f t="shared" si="39"/>
        <v>0</v>
      </c>
      <c r="T1275" s="188"/>
      <c r="U1275" s="186">
        <v>0</v>
      </c>
      <c r="V1275" s="186">
        <v>0</v>
      </c>
      <c r="W1275" s="186">
        <v>0</v>
      </c>
      <c r="X1275" s="186">
        <v>0</v>
      </c>
      <c r="Y1275" s="188" t="s">
        <v>237</v>
      </c>
      <c r="Z1275" s="188" t="s">
        <v>810</v>
      </c>
      <c r="AA1275" s="188" t="s">
        <v>2626</v>
      </c>
      <c r="AB1275" s="206">
        <v>44456</v>
      </c>
      <c r="AC1275" s="206">
        <v>44456</v>
      </c>
      <c r="AD1275" s="188" t="s">
        <v>4202</v>
      </c>
      <c r="AE1275" s="188" t="s">
        <v>4163</v>
      </c>
      <c r="AF1275" s="188" t="s">
        <v>240</v>
      </c>
      <c r="AG1275" s="188">
        <v>3</v>
      </c>
    </row>
    <row r="1276" spans="1:33">
      <c r="A1276" s="188" t="s">
        <v>47</v>
      </c>
      <c r="B1276" s="188">
        <v>899999156</v>
      </c>
      <c r="C1276" s="188" t="s">
        <v>170</v>
      </c>
      <c r="D1276" s="188" t="s">
        <v>2610</v>
      </c>
      <c r="E1276" s="206">
        <v>44537</v>
      </c>
      <c r="F1276" s="187" t="s">
        <v>4203</v>
      </c>
      <c r="G1276" s="187" t="s">
        <v>4203</v>
      </c>
      <c r="H1276" s="193">
        <v>223873</v>
      </c>
      <c r="I1276" s="206">
        <v>44557</v>
      </c>
      <c r="J1276" s="188" t="s">
        <v>4204</v>
      </c>
      <c r="K1276" s="193">
        <v>38002</v>
      </c>
      <c r="L1276" s="206">
        <v>44613</v>
      </c>
      <c r="M1276" s="193">
        <v>0</v>
      </c>
      <c r="N1276" s="193">
        <v>0</v>
      </c>
      <c r="O1276" s="186">
        <f t="shared" si="38"/>
        <v>38002</v>
      </c>
      <c r="P1276" s="206">
        <v>44630</v>
      </c>
      <c r="Q1276" s="193">
        <v>0</v>
      </c>
      <c r="R1276" s="193">
        <v>38002</v>
      </c>
      <c r="S1276" s="186">
        <f t="shared" si="39"/>
        <v>0</v>
      </c>
      <c r="T1276" s="188"/>
      <c r="U1276" s="186">
        <v>0</v>
      </c>
      <c r="V1276" s="186">
        <v>0</v>
      </c>
      <c r="W1276" s="186">
        <v>0</v>
      </c>
      <c r="X1276" s="186">
        <v>0</v>
      </c>
      <c r="Y1276" s="188" t="s">
        <v>237</v>
      </c>
      <c r="Z1276" s="188" t="s">
        <v>170</v>
      </c>
      <c r="AA1276" s="188" t="s">
        <v>2610</v>
      </c>
      <c r="AB1276" s="206">
        <v>44461</v>
      </c>
      <c r="AC1276" s="206">
        <v>44461</v>
      </c>
      <c r="AD1276" s="188" t="s">
        <v>4205</v>
      </c>
      <c r="AE1276" s="188" t="s">
        <v>4206</v>
      </c>
      <c r="AF1276" s="188" t="s">
        <v>240</v>
      </c>
      <c r="AG1276" s="188">
        <v>3</v>
      </c>
    </row>
    <row r="1277" spans="1:33">
      <c r="A1277" s="188" t="s">
        <v>47</v>
      </c>
      <c r="B1277" s="188">
        <v>899999156</v>
      </c>
      <c r="C1277" s="188" t="s">
        <v>170</v>
      </c>
      <c r="D1277" s="188" t="s">
        <v>2610</v>
      </c>
      <c r="E1277" s="206">
        <v>44537</v>
      </c>
      <c r="F1277" s="187" t="s">
        <v>4207</v>
      </c>
      <c r="G1277" s="187" t="s">
        <v>4207</v>
      </c>
      <c r="H1277" s="193">
        <v>36225</v>
      </c>
      <c r="I1277" s="206">
        <v>44557</v>
      </c>
      <c r="J1277" s="188" t="s">
        <v>4208</v>
      </c>
      <c r="K1277" s="193">
        <v>6473</v>
      </c>
      <c r="L1277" s="206">
        <v>44613</v>
      </c>
      <c r="M1277" s="193">
        <v>0</v>
      </c>
      <c r="N1277" s="193">
        <v>6473</v>
      </c>
      <c r="O1277" s="186">
        <f t="shared" si="38"/>
        <v>0</v>
      </c>
      <c r="P1277" s="188"/>
      <c r="Q1277" s="193"/>
      <c r="R1277" s="193"/>
      <c r="S1277" s="186">
        <f t="shared" si="39"/>
        <v>0</v>
      </c>
      <c r="T1277" s="188"/>
      <c r="U1277" s="186">
        <v>0</v>
      </c>
      <c r="V1277" s="186">
        <v>0</v>
      </c>
      <c r="W1277" s="186">
        <v>0</v>
      </c>
      <c r="X1277" s="186">
        <v>0</v>
      </c>
      <c r="Y1277" s="188" t="s">
        <v>237</v>
      </c>
      <c r="Z1277" s="188" t="s">
        <v>826</v>
      </c>
      <c r="AA1277" s="188" t="s">
        <v>2622</v>
      </c>
      <c r="AB1277" s="206">
        <v>44461</v>
      </c>
      <c r="AC1277" s="206">
        <v>44461</v>
      </c>
      <c r="AD1277" s="188" t="s">
        <v>4169</v>
      </c>
      <c r="AE1277" s="188" t="s">
        <v>4163</v>
      </c>
      <c r="AF1277" s="188" t="s">
        <v>240</v>
      </c>
      <c r="AG1277" s="188">
        <v>3</v>
      </c>
    </row>
    <row r="1278" spans="1:33">
      <c r="A1278" s="188" t="s">
        <v>47</v>
      </c>
      <c r="B1278" s="188">
        <v>899999156</v>
      </c>
      <c r="C1278" s="188" t="s">
        <v>170</v>
      </c>
      <c r="D1278" s="188" t="s">
        <v>2610</v>
      </c>
      <c r="E1278" s="206">
        <v>44537</v>
      </c>
      <c r="F1278" s="187" t="s">
        <v>4209</v>
      </c>
      <c r="G1278" s="187" t="s">
        <v>4209</v>
      </c>
      <c r="H1278" s="193">
        <v>36225</v>
      </c>
      <c r="I1278" s="206">
        <v>44557</v>
      </c>
      <c r="J1278" s="188" t="s">
        <v>4210</v>
      </c>
      <c r="K1278" s="193">
        <v>6473</v>
      </c>
      <c r="L1278" s="206">
        <v>44613</v>
      </c>
      <c r="M1278" s="193">
        <v>0</v>
      </c>
      <c r="N1278" s="193">
        <v>6473</v>
      </c>
      <c r="O1278" s="186">
        <f t="shared" si="38"/>
        <v>0</v>
      </c>
      <c r="P1278" s="188"/>
      <c r="Q1278" s="193"/>
      <c r="R1278" s="193"/>
      <c r="S1278" s="186">
        <f t="shared" si="39"/>
        <v>0</v>
      </c>
      <c r="T1278" s="188"/>
      <c r="U1278" s="186">
        <v>0</v>
      </c>
      <c r="V1278" s="186">
        <v>0</v>
      </c>
      <c r="W1278" s="186">
        <v>0</v>
      </c>
      <c r="X1278" s="186">
        <v>0</v>
      </c>
      <c r="Y1278" s="188" t="s">
        <v>237</v>
      </c>
      <c r="Z1278" s="188" t="s">
        <v>170</v>
      </c>
      <c r="AA1278" s="188" t="s">
        <v>2610</v>
      </c>
      <c r="AB1278" s="206">
        <v>44461</v>
      </c>
      <c r="AC1278" s="206">
        <v>44461</v>
      </c>
      <c r="AD1278" s="188" t="s">
        <v>4211</v>
      </c>
      <c r="AE1278" s="188" t="s">
        <v>4163</v>
      </c>
      <c r="AF1278" s="188" t="s">
        <v>240</v>
      </c>
      <c r="AG1278" s="188">
        <v>3</v>
      </c>
    </row>
    <row r="1279" spans="1:33">
      <c r="A1279" s="188" t="s">
        <v>47</v>
      </c>
      <c r="B1279" s="188">
        <v>899999156</v>
      </c>
      <c r="C1279" s="188" t="s">
        <v>170</v>
      </c>
      <c r="D1279" s="188" t="s">
        <v>2610</v>
      </c>
      <c r="E1279" s="206">
        <v>44537</v>
      </c>
      <c r="F1279" s="187" t="s">
        <v>4212</v>
      </c>
      <c r="G1279" s="187" t="s">
        <v>4212</v>
      </c>
      <c r="H1279" s="193">
        <v>36225</v>
      </c>
      <c r="I1279" s="206">
        <v>44557</v>
      </c>
      <c r="J1279" s="188" t="s">
        <v>4213</v>
      </c>
      <c r="K1279" s="193">
        <v>6473</v>
      </c>
      <c r="L1279" s="206">
        <v>44613</v>
      </c>
      <c r="M1279" s="193">
        <v>0</v>
      </c>
      <c r="N1279" s="193">
        <v>6473</v>
      </c>
      <c r="O1279" s="186">
        <f t="shared" si="38"/>
        <v>0</v>
      </c>
      <c r="P1279" s="188"/>
      <c r="Q1279" s="193"/>
      <c r="R1279" s="193"/>
      <c r="S1279" s="186">
        <f t="shared" si="39"/>
        <v>0</v>
      </c>
      <c r="T1279" s="188"/>
      <c r="U1279" s="186">
        <v>0</v>
      </c>
      <c r="V1279" s="186">
        <v>0</v>
      </c>
      <c r="W1279" s="186">
        <v>0</v>
      </c>
      <c r="X1279" s="186">
        <v>0</v>
      </c>
      <c r="Y1279" s="188" t="s">
        <v>237</v>
      </c>
      <c r="Z1279" s="188" t="s">
        <v>785</v>
      </c>
      <c r="AA1279" s="188" t="s">
        <v>3057</v>
      </c>
      <c r="AB1279" s="206">
        <v>44462</v>
      </c>
      <c r="AC1279" s="206">
        <v>44462</v>
      </c>
      <c r="AD1279" s="188" t="s">
        <v>4189</v>
      </c>
      <c r="AE1279" s="188" t="s">
        <v>4163</v>
      </c>
      <c r="AF1279" s="188" t="s">
        <v>240</v>
      </c>
      <c r="AG1279" s="188">
        <v>3</v>
      </c>
    </row>
    <row r="1280" spans="1:33">
      <c r="A1280" s="188" t="s">
        <v>47</v>
      </c>
      <c r="B1280" s="188">
        <v>899999156</v>
      </c>
      <c r="C1280" s="188" t="s">
        <v>170</v>
      </c>
      <c r="D1280" s="188" t="s">
        <v>2610</v>
      </c>
      <c r="E1280" s="206">
        <v>44537</v>
      </c>
      <c r="F1280" s="187" t="s">
        <v>4214</v>
      </c>
      <c r="G1280" s="187" t="s">
        <v>4214</v>
      </c>
      <c r="H1280" s="193">
        <v>41918</v>
      </c>
      <c r="I1280" s="206">
        <v>44557</v>
      </c>
      <c r="J1280" s="188" t="s">
        <v>4215</v>
      </c>
      <c r="K1280" s="193">
        <v>7156</v>
      </c>
      <c r="L1280" s="206">
        <v>44613</v>
      </c>
      <c r="M1280" s="193">
        <v>0</v>
      </c>
      <c r="N1280" s="193">
        <v>0</v>
      </c>
      <c r="O1280" s="186">
        <f t="shared" si="38"/>
        <v>7156</v>
      </c>
      <c r="P1280" s="206">
        <v>44630</v>
      </c>
      <c r="Q1280" s="193">
        <v>0</v>
      </c>
      <c r="R1280" s="193">
        <v>7156</v>
      </c>
      <c r="S1280" s="186">
        <f t="shared" si="39"/>
        <v>0</v>
      </c>
      <c r="T1280" s="188"/>
      <c r="U1280" s="186">
        <v>0</v>
      </c>
      <c r="V1280" s="186">
        <v>0</v>
      </c>
      <c r="W1280" s="186">
        <v>0</v>
      </c>
      <c r="X1280" s="186">
        <v>0</v>
      </c>
      <c r="Y1280" s="188" t="s">
        <v>237</v>
      </c>
      <c r="Z1280" s="188" t="s">
        <v>810</v>
      </c>
      <c r="AA1280" s="188" t="s">
        <v>2626</v>
      </c>
      <c r="AB1280" s="206">
        <v>44463</v>
      </c>
      <c r="AC1280" s="206">
        <v>44463</v>
      </c>
      <c r="AD1280" s="188" t="s">
        <v>4216</v>
      </c>
      <c r="AE1280" s="188" t="s">
        <v>4217</v>
      </c>
      <c r="AF1280" s="188" t="s">
        <v>240</v>
      </c>
      <c r="AG1280" s="188">
        <v>3</v>
      </c>
    </row>
    <row r="1281" spans="1:33">
      <c r="A1281" s="188" t="s">
        <v>47</v>
      </c>
      <c r="B1281" s="188">
        <v>899999156</v>
      </c>
      <c r="C1281" s="188" t="s">
        <v>170</v>
      </c>
      <c r="D1281" s="188" t="s">
        <v>2610</v>
      </c>
      <c r="E1281" s="206">
        <v>44537</v>
      </c>
      <c r="F1281" s="187" t="s">
        <v>4218</v>
      </c>
      <c r="G1281" s="187" t="s">
        <v>4218</v>
      </c>
      <c r="H1281" s="193">
        <v>43056</v>
      </c>
      <c r="I1281" s="206">
        <v>44557</v>
      </c>
      <c r="J1281" s="188" t="s">
        <v>4219</v>
      </c>
      <c r="K1281" s="193">
        <v>9468</v>
      </c>
      <c r="L1281" s="206">
        <v>44613</v>
      </c>
      <c r="M1281" s="193">
        <v>9468</v>
      </c>
      <c r="N1281" s="193">
        <v>0</v>
      </c>
      <c r="O1281" s="186">
        <f t="shared" si="38"/>
        <v>0</v>
      </c>
      <c r="P1281" s="188"/>
      <c r="Q1281" s="193"/>
      <c r="R1281" s="193"/>
      <c r="S1281" s="186">
        <f t="shared" si="39"/>
        <v>0</v>
      </c>
      <c r="T1281" s="188"/>
      <c r="U1281" s="186">
        <v>0</v>
      </c>
      <c r="V1281" s="186">
        <v>0</v>
      </c>
      <c r="W1281" s="186">
        <v>0</v>
      </c>
      <c r="X1281" s="186">
        <v>0</v>
      </c>
      <c r="Y1281" s="188" t="s">
        <v>237</v>
      </c>
      <c r="Z1281" s="188" t="s">
        <v>170</v>
      </c>
      <c r="AA1281" s="188" t="s">
        <v>2610</v>
      </c>
      <c r="AB1281" s="206">
        <v>44466</v>
      </c>
      <c r="AC1281" s="206">
        <v>44466</v>
      </c>
      <c r="AD1281" s="188" t="s">
        <v>4162</v>
      </c>
      <c r="AE1281" s="188" t="s">
        <v>4220</v>
      </c>
      <c r="AF1281" s="188" t="s">
        <v>240</v>
      </c>
      <c r="AG1281" s="188">
        <v>3</v>
      </c>
    </row>
    <row r="1282" spans="1:33">
      <c r="A1282" s="188" t="s">
        <v>47</v>
      </c>
      <c r="B1282" s="188">
        <v>899999156</v>
      </c>
      <c r="C1282" s="188" t="s">
        <v>170</v>
      </c>
      <c r="D1282" s="188" t="s">
        <v>2610</v>
      </c>
      <c r="E1282" s="206">
        <v>44537</v>
      </c>
      <c r="F1282" s="187" t="s">
        <v>4221</v>
      </c>
      <c r="G1282" s="187" t="s">
        <v>4221</v>
      </c>
      <c r="H1282" s="193">
        <v>213729</v>
      </c>
      <c r="I1282" s="206">
        <v>44557</v>
      </c>
      <c r="J1282" s="188" t="s">
        <v>4222</v>
      </c>
      <c r="K1282" s="193">
        <v>44271</v>
      </c>
      <c r="L1282" s="206">
        <v>44613</v>
      </c>
      <c r="M1282" s="193">
        <v>44271</v>
      </c>
      <c r="N1282" s="193">
        <v>0</v>
      </c>
      <c r="O1282" s="186">
        <f t="shared" si="38"/>
        <v>0</v>
      </c>
      <c r="P1282" s="188"/>
      <c r="Q1282" s="193"/>
      <c r="R1282" s="193"/>
      <c r="S1282" s="186">
        <f t="shared" si="39"/>
        <v>0</v>
      </c>
      <c r="T1282" s="188"/>
      <c r="U1282" s="186">
        <v>0</v>
      </c>
      <c r="V1282" s="186">
        <v>0</v>
      </c>
      <c r="W1282" s="186">
        <v>0</v>
      </c>
      <c r="X1282" s="186">
        <v>0</v>
      </c>
      <c r="Y1282" s="188" t="s">
        <v>237</v>
      </c>
      <c r="Z1282" s="188" t="s">
        <v>170</v>
      </c>
      <c r="AA1282" s="188" t="s">
        <v>2610</v>
      </c>
      <c r="AB1282" s="206">
        <v>44466</v>
      </c>
      <c r="AC1282" s="206">
        <v>44466</v>
      </c>
      <c r="AD1282" s="188" t="s">
        <v>4223</v>
      </c>
      <c r="AE1282" s="188" t="s">
        <v>4220</v>
      </c>
      <c r="AF1282" s="188" t="s">
        <v>240</v>
      </c>
      <c r="AG1282" s="188">
        <v>3</v>
      </c>
    </row>
    <row r="1283" spans="1:33">
      <c r="A1283" s="188" t="s">
        <v>47</v>
      </c>
      <c r="B1283" s="188">
        <v>899999156</v>
      </c>
      <c r="C1283" s="188" t="s">
        <v>170</v>
      </c>
      <c r="D1283" s="188" t="s">
        <v>2610</v>
      </c>
      <c r="E1283" s="206">
        <v>44537</v>
      </c>
      <c r="F1283" s="187" t="s">
        <v>4224</v>
      </c>
      <c r="G1283" s="187" t="s">
        <v>4224</v>
      </c>
      <c r="H1283" s="193">
        <v>85802</v>
      </c>
      <c r="I1283" s="206">
        <v>44557</v>
      </c>
      <c r="J1283" s="188" t="s">
        <v>4225</v>
      </c>
      <c r="K1283" s="193">
        <v>17813</v>
      </c>
      <c r="L1283" s="206">
        <v>44613</v>
      </c>
      <c r="M1283" s="193">
        <v>17813</v>
      </c>
      <c r="N1283" s="193">
        <v>0</v>
      </c>
      <c r="O1283" s="186">
        <f t="shared" ref="O1283:O1346" si="40">+K1283-M1283-N1283</f>
        <v>0</v>
      </c>
      <c r="P1283" s="188"/>
      <c r="Q1283" s="193"/>
      <c r="R1283" s="193"/>
      <c r="S1283" s="186">
        <f t="shared" ref="S1283:S1346" si="41">+O1283-Q1283-R1283</f>
        <v>0</v>
      </c>
      <c r="T1283" s="188"/>
      <c r="U1283" s="186">
        <v>0</v>
      </c>
      <c r="V1283" s="186">
        <v>0</v>
      </c>
      <c r="W1283" s="186">
        <v>0</v>
      </c>
      <c r="X1283" s="186">
        <v>0</v>
      </c>
      <c r="Y1283" s="188" t="s">
        <v>237</v>
      </c>
      <c r="Z1283" s="188" t="s">
        <v>810</v>
      </c>
      <c r="AA1283" s="188" t="s">
        <v>2626</v>
      </c>
      <c r="AB1283" s="206">
        <v>44468</v>
      </c>
      <c r="AC1283" s="206">
        <v>44468</v>
      </c>
      <c r="AD1283" s="188" t="s">
        <v>4226</v>
      </c>
      <c r="AE1283" s="188" t="s">
        <v>4220</v>
      </c>
      <c r="AF1283" s="188" t="s">
        <v>240</v>
      </c>
      <c r="AG1283" s="188">
        <v>3</v>
      </c>
    </row>
    <row r="1284" spans="1:33">
      <c r="A1284" s="188" t="s">
        <v>47</v>
      </c>
      <c r="B1284" s="188">
        <v>899999156</v>
      </c>
      <c r="C1284" s="188" t="s">
        <v>170</v>
      </c>
      <c r="D1284" s="188" t="s">
        <v>2610</v>
      </c>
      <c r="E1284" s="206">
        <v>44537</v>
      </c>
      <c r="F1284" s="187" t="s">
        <v>4227</v>
      </c>
      <c r="G1284" s="187" t="s">
        <v>4227</v>
      </c>
      <c r="H1284" s="193">
        <v>114265</v>
      </c>
      <c r="I1284" s="206">
        <v>44557</v>
      </c>
      <c r="J1284" s="188" t="s">
        <v>4228</v>
      </c>
      <c r="K1284" s="193">
        <v>11378</v>
      </c>
      <c r="L1284" s="206">
        <v>44613</v>
      </c>
      <c r="M1284" s="193">
        <v>11378</v>
      </c>
      <c r="N1284" s="193">
        <v>0</v>
      </c>
      <c r="O1284" s="186">
        <f t="shared" si="40"/>
        <v>0</v>
      </c>
      <c r="P1284" s="188"/>
      <c r="Q1284" s="193"/>
      <c r="R1284" s="193"/>
      <c r="S1284" s="186">
        <f t="shared" si="41"/>
        <v>0</v>
      </c>
      <c r="T1284" s="188"/>
      <c r="U1284" s="186">
        <v>0</v>
      </c>
      <c r="V1284" s="186">
        <v>0</v>
      </c>
      <c r="W1284" s="186">
        <v>0</v>
      </c>
      <c r="X1284" s="186">
        <v>0</v>
      </c>
      <c r="Y1284" s="188" t="s">
        <v>237</v>
      </c>
      <c r="Z1284" s="188" t="s">
        <v>282</v>
      </c>
      <c r="AA1284" s="188" t="s">
        <v>1416</v>
      </c>
      <c r="AB1284" s="206">
        <v>44470</v>
      </c>
      <c r="AC1284" s="206">
        <v>44470</v>
      </c>
      <c r="AD1284" s="188" t="s">
        <v>4229</v>
      </c>
      <c r="AE1284" s="188" t="s">
        <v>4220</v>
      </c>
      <c r="AF1284" s="188" t="s">
        <v>240</v>
      </c>
      <c r="AG1284" s="188">
        <v>3</v>
      </c>
    </row>
    <row r="1285" spans="1:33">
      <c r="A1285" s="188" t="s">
        <v>47</v>
      </c>
      <c r="B1285" s="188">
        <v>899999156</v>
      </c>
      <c r="C1285" s="188" t="s">
        <v>170</v>
      </c>
      <c r="D1285" s="188" t="s">
        <v>2610</v>
      </c>
      <c r="E1285" s="206">
        <v>44537</v>
      </c>
      <c r="F1285" s="187" t="s">
        <v>4230</v>
      </c>
      <c r="G1285" s="187" t="s">
        <v>4230</v>
      </c>
      <c r="H1285" s="193">
        <v>29705</v>
      </c>
      <c r="I1285" s="206">
        <v>44557</v>
      </c>
      <c r="J1285" s="188" t="s">
        <v>4231</v>
      </c>
      <c r="K1285" s="193">
        <v>10350</v>
      </c>
      <c r="L1285" s="206">
        <v>44613</v>
      </c>
      <c r="M1285" s="193">
        <v>10350</v>
      </c>
      <c r="N1285" s="193">
        <v>0</v>
      </c>
      <c r="O1285" s="186">
        <f t="shared" si="40"/>
        <v>0</v>
      </c>
      <c r="P1285" s="188"/>
      <c r="Q1285" s="193"/>
      <c r="R1285" s="193"/>
      <c r="S1285" s="186">
        <f t="shared" si="41"/>
        <v>0</v>
      </c>
      <c r="T1285" s="188"/>
      <c r="U1285" s="186">
        <v>0</v>
      </c>
      <c r="V1285" s="186">
        <v>0</v>
      </c>
      <c r="W1285" s="186">
        <v>0</v>
      </c>
      <c r="X1285" s="186">
        <v>0</v>
      </c>
      <c r="Y1285" s="188" t="s">
        <v>237</v>
      </c>
      <c r="Z1285" s="188" t="s">
        <v>810</v>
      </c>
      <c r="AA1285" s="188" t="s">
        <v>822</v>
      </c>
      <c r="AB1285" s="206">
        <v>44469</v>
      </c>
      <c r="AC1285" s="206">
        <v>44469</v>
      </c>
      <c r="AD1285" s="188" t="s">
        <v>4232</v>
      </c>
      <c r="AE1285" s="188" t="s">
        <v>4220</v>
      </c>
      <c r="AF1285" s="188" t="s">
        <v>267</v>
      </c>
      <c r="AG1285" s="188">
        <v>3</v>
      </c>
    </row>
    <row r="1286" spans="1:33">
      <c r="A1286" s="188" t="s">
        <v>44</v>
      </c>
      <c r="B1286" s="188">
        <v>899999032</v>
      </c>
      <c r="C1286" s="188" t="s">
        <v>278</v>
      </c>
      <c r="D1286" s="188" t="s">
        <v>279</v>
      </c>
      <c r="E1286" s="206">
        <v>44602</v>
      </c>
      <c r="F1286" s="187" t="s">
        <v>4233</v>
      </c>
      <c r="G1286" s="187" t="s">
        <v>4233</v>
      </c>
      <c r="H1286" s="193">
        <v>2204200</v>
      </c>
      <c r="I1286" s="206">
        <v>44620</v>
      </c>
      <c r="J1286" s="188" t="s">
        <v>4234</v>
      </c>
      <c r="K1286" s="193">
        <v>88200</v>
      </c>
      <c r="L1286" s="188"/>
      <c r="M1286" s="193"/>
      <c r="N1286" s="193"/>
      <c r="O1286" s="186">
        <f t="shared" si="40"/>
        <v>88200</v>
      </c>
      <c r="P1286" s="188"/>
      <c r="Q1286" s="193"/>
      <c r="R1286" s="193"/>
      <c r="S1286" s="186">
        <f t="shared" si="41"/>
        <v>88200</v>
      </c>
      <c r="T1286" s="188"/>
      <c r="U1286" s="186">
        <v>0</v>
      </c>
      <c r="V1286" s="186">
        <v>0</v>
      </c>
      <c r="W1286" s="186">
        <v>0</v>
      </c>
      <c r="X1286" s="186">
        <v>88200</v>
      </c>
      <c r="Y1286" s="188" t="s">
        <v>237</v>
      </c>
      <c r="Z1286" s="188" t="s">
        <v>292</v>
      </c>
      <c r="AA1286" s="188" t="s">
        <v>293</v>
      </c>
      <c r="AB1286" s="206">
        <v>44579</v>
      </c>
      <c r="AC1286" s="206">
        <v>44580</v>
      </c>
      <c r="AD1286" s="188" t="s">
        <v>4235</v>
      </c>
      <c r="AE1286" s="188"/>
      <c r="AF1286" s="188" t="s">
        <v>240</v>
      </c>
      <c r="AG1286" s="188">
        <v>3</v>
      </c>
    </row>
    <row r="1287" spans="1:33">
      <c r="A1287" s="188" t="s">
        <v>44</v>
      </c>
      <c r="B1287" s="188">
        <v>899999032</v>
      </c>
      <c r="C1287" s="188" t="s">
        <v>278</v>
      </c>
      <c r="D1287" s="188" t="s">
        <v>279</v>
      </c>
      <c r="E1287" s="206">
        <v>44624</v>
      </c>
      <c r="F1287" s="187" t="s">
        <v>4236</v>
      </c>
      <c r="G1287" s="187" t="s">
        <v>4236</v>
      </c>
      <c r="H1287" s="193">
        <v>1521600</v>
      </c>
      <c r="I1287" s="206">
        <v>44628</v>
      </c>
      <c r="J1287" s="188" t="s">
        <v>4237</v>
      </c>
      <c r="K1287" s="193">
        <v>299716</v>
      </c>
      <c r="L1287" s="188"/>
      <c r="M1287" s="193"/>
      <c r="N1287" s="193"/>
      <c r="O1287" s="186">
        <f t="shared" si="40"/>
        <v>299716</v>
      </c>
      <c r="P1287" s="188"/>
      <c r="Q1287" s="193"/>
      <c r="R1287" s="193"/>
      <c r="S1287" s="186">
        <f t="shared" si="41"/>
        <v>299716</v>
      </c>
      <c r="T1287" s="188"/>
      <c r="U1287" s="186">
        <v>0</v>
      </c>
      <c r="V1287" s="186">
        <v>0</v>
      </c>
      <c r="W1287" s="186">
        <v>0</v>
      </c>
      <c r="X1287" s="186">
        <v>299716</v>
      </c>
      <c r="Y1287" s="188" t="s">
        <v>237</v>
      </c>
      <c r="Z1287" s="188" t="s">
        <v>292</v>
      </c>
      <c r="AA1287" s="188" t="s">
        <v>293</v>
      </c>
      <c r="AB1287" s="206">
        <v>44572</v>
      </c>
      <c r="AC1287" s="206">
        <v>44572</v>
      </c>
      <c r="AD1287" s="188" t="s">
        <v>4238</v>
      </c>
      <c r="AE1287" s="188"/>
      <c r="AF1287" s="188" t="s">
        <v>267</v>
      </c>
      <c r="AG1287" s="188">
        <v>3</v>
      </c>
    </row>
    <row r="1288" spans="1:33">
      <c r="A1288" s="188" t="s">
        <v>44</v>
      </c>
      <c r="B1288" s="188">
        <v>899999032</v>
      </c>
      <c r="C1288" s="188" t="s">
        <v>278</v>
      </c>
      <c r="D1288" s="188" t="s">
        <v>279</v>
      </c>
      <c r="E1288" s="206">
        <v>43811</v>
      </c>
      <c r="F1288" s="187" t="s">
        <v>4239</v>
      </c>
      <c r="G1288" s="187" t="s">
        <v>4239</v>
      </c>
      <c r="H1288" s="193">
        <v>569180</v>
      </c>
      <c r="I1288" s="206">
        <v>43839</v>
      </c>
      <c r="J1288" s="188" t="s">
        <v>4240</v>
      </c>
      <c r="K1288" s="193">
        <v>56920</v>
      </c>
      <c r="L1288" s="188"/>
      <c r="M1288" s="193"/>
      <c r="N1288" s="193"/>
      <c r="O1288" s="186">
        <f t="shared" si="40"/>
        <v>56920</v>
      </c>
      <c r="P1288" s="188"/>
      <c r="Q1288" s="193"/>
      <c r="R1288" s="193"/>
      <c r="S1288" s="186">
        <f t="shared" si="41"/>
        <v>56920</v>
      </c>
      <c r="T1288" s="206">
        <v>44061</v>
      </c>
      <c r="U1288" s="186">
        <v>0</v>
      </c>
      <c r="V1288" s="186">
        <v>56920</v>
      </c>
      <c r="W1288" s="186">
        <v>0</v>
      </c>
      <c r="X1288" s="186">
        <v>0</v>
      </c>
      <c r="Y1288" s="188" t="s">
        <v>237</v>
      </c>
      <c r="Z1288" s="188" t="s">
        <v>282</v>
      </c>
      <c r="AA1288" s="188" t="s">
        <v>4039</v>
      </c>
      <c r="AB1288" s="206">
        <v>43775</v>
      </c>
      <c r="AC1288" s="206">
        <v>43775</v>
      </c>
      <c r="AD1288" s="188" t="s">
        <v>4241</v>
      </c>
      <c r="AE1288" s="188" t="s">
        <v>4082</v>
      </c>
      <c r="AF1288" s="188" t="s">
        <v>240</v>
      </c>
      <c r="AG1288" s="188">
        <v>3</v>
      </c>
    </row>
    <row r="1289" spans="1:33">
      <c r="A1289" s="188" t="s">
        <v>44</v>
      </c>
      <c r="B1289" s="188">
        <v>899999032</v>
      </c>
      <c r="C1289" s="188" t="s">
        <v>278</v>
      </c>
      <c r="D1289" s="188" t="s">
        <v>279</v>
      </c>
      <c r="E1289" s="206">
        <v>43811</v>
      </c>
      <c r="F1289" s="187" t="s">
        <v>4242</v>
      </c>
      <c r="G1289" s="187" t="s">
        <v>4242</v>
      </c>
      <c r="H1289" s="193">
        <v>569200</v>
      </c>
      <c r="I1289" s="206">
        <v>43839</v>
      </c>
      <c r="J1289" s="188" t="s">
        <v>4243</v>
      </c>
      <c r="K1289" s="193">
        <v>56920</v>
      </c>
      <c r="L1289" s="188"/>
      <c r="M1289" s="193"/>
      <c r="N1289" s="193"/>
      <c r="O1289" s="186">
        <f t="shared" si="40"/>
        <v>56920</v>
      </c>
      <c r="P1289" s="188"/>
      <c r="Q1289" s="193"/>
      <c r="R1289" s="193"/>
      <c r="S1289" s="186">
        <f t="shared" si="41"/>
        <v>56920</v>
      </c>
      <c r="T1289" s="206">
        <v>44061</v>
      </c>
      <c r="U1289" s="186">
        <v>0</v>
      </c>
      <c r="V1289" s="186">
        <v>56920</v>
      </c>
      <c r="W1289" s="186">
        <v>0</v>
      </c>
      <c r="X1289" s="186">
        <v>0</v>
      </c>
      <c r="Y1289" s="188" t="s">
        <v>237</v>
      </c>
      <c r="Z1289" s="188" t="s">
        <v>282</v>
      </c>
      <c r="AA1289" s="188" t="s">
        <v>4039</v>
      </c>
      <c r="AB1289" s="206">
        <v>43775</v>
      </c>
      <c r="AC1289" s="206">
        <v>43775</v>
      </c>
      <c r="AD1289" s="188" t="s">
        <v>4241</v>
      </c>
      <c r="AE1289" s="188" t="s">
        <v>4082</v>
      </c>
      <c r="AF1289" s="188" t="s">
        <v>240</v>
      </c>
      <c r="AG1289" s="188">
        <v>3</v>
      </c>
    </row>
    <row r="1290" spans="1:33">
      <c r="A1290" s="188" t="s">
        <v>44</v>
      </c>
      <c r="B1290" s="188">
        <v>899999032</v>
      </c>
      <c r="C1290" s="188" t="s">
        <v>278</v>
      </c>
      <c r="D1290" s="188" t="s">
        <v>279</v>
      </c>
      <c r="E1290" s="206">
        <v>43811</v>
      </c>
      <c r="F1290" s="187" t="s">
        <v>4244</v>
      </c>
      <c r="G1290" s="187" t="s">
        <v>4244</v>
      </c>
      <c r="H1290" s="193">
        <v>93800</v>
      </c>
      <c r="I1290" s="206">
        <v>43839</v>
      </c>
      <c r="J1290" s="188" t="s">
        <v>4245</v>
      </c>
      <c r="K1290" s="193">
        <v>9380</v>
      </c>
      <c r="L1290" s="188"/>
      <c r="M1290" s="193"/>
      <c r="N1290" s="193"/>
      <c r="O1290" s="186">
        <f t="shared" si="40"/>
        <v>9380</v>
      </c>
      <c r="P1290" s="188"/>
      <c r="Q1290" s="193"/>
      <c r="R1290" s="193"/>
      <c r="S1290" s="186">
        <f t="shared" si="41"/>
        <v>9380</v>
      </c>
      <c r="T1290" s="206">
        <v>44061</v>
      </c>
      <c r="U1290" s="186">
        <v>0</v>
      </c>
      <c r="V1290" s="186">
        <v>9380</v>
      </c>
      <c r="W1290" s="186">
        <v>0</v>
      </c>
      <c r="X1290" s="186">
        <v>0</v>
      </c>
      <c r="Y1290" s="188" t="s">
        <v>237</v>
      </c>
      <c r="Z1290" s="188" t="s">
        <v>282</v>
      </c>
      <c r="AA1290" s="188" t="s">
        <v>2848</v>
      </c>
      <c r="AB1290" s="206">
        <v>43781</v>
      </c>
      <c r="AC1290" s="206">
        <v>43781</v>
      </c>
      <c r="AD1290" s="188" t="s">
        <v>4246</v>
      </c>
      <c r="AE1290" s="188" t="s">
        <v>4082</v>
      </c>
      <c r="AF1290" s="188" t="s">
        <v>240</v>
      </c>
      <c r="AG1290" s="188">
        <v>3</v>
      </c>
    </row>
    <row r="1291" spans="1:33">
      <c r="A1291" s="188" t="s">
        <v>44</v>
      </c>
      <c r="B1291" s="188">
        <v>899999032</v>
      </c>
      <c r="C1291" s="188" t="s">
        <v>278</v>
      </c>
      <c r="D1291" s="188" t="s">
        <v>279</v>
      </c>
      <c r="E1291" s="206">
        <v>43811</v>
      </c>
      <c r="F1291" s="187" t="s">
        <v>4247</v>
      </c>
      <c r="G1291" s="187" t="s">
        <v>4247</v>
      </c>
      <c r="H1291" s="193">
        <v>45300</v>
      </c>
      <c r="I1291" s="206">
        <v>43839</v>
      </c>
      <c r="J1291" s="188" t="s">
        <v>4248</v>
      </c>
      <c r="K1291" s="193">
        <v>4530</v>
      </c>
      <c r="L1291" s="188"/>
      <c r="M1291" s="193"/>
      <c r="N1291" s="193"/>
      <c r="O1291" s="186">
        <f t="shared" si="40"/>
        <v>4530</v>
      </c>
      <c r="P1291" s="188"/>
      <c r="Q1291" s="193"/>
      <c r="R1291" s="193"/>
      <c r="S1291" s="186">
        <f t="shared" si="41"/>
        <v>4530</v>
      </c>
      <c r="T1291" s="206">
        <v>44061</v>
      </c>
      <c r="U1291" s="186">
        <v>0</v>
      </c>
      <c r="V1291" s="186">
        <v>4530</v>
      </c>
      <c r="W1291" s="186">
        <v>0</v>
      </c>
      <c r="X1291" s="186">
        <v>0</v>
      </c>
      <c r="Y1291" s="188" t="s">
        <v>237</v>
      </c>
      <c r="Z1291" s="188" t="s">
        <v>282</v>
      </c>
      <c r="AA1291" s="188" t="s">
        <v>2848</v>
      </c>
      <c r="AB1291" s="206">
        <v>43781</v>
      </c>
      <c r="AC1291" s="206">
        <v>43781</v>
      </c>
      <c r="AD1291" s="188" t="s">
        <v>4249</v>
      </c>
      <c r="AE1291" s="188" t="s">
        <v>4082</v>
      </c>
      <c r="AF1291" s="188" t="s">
        <v>240</v>
      </c>
      <c r="AG1291" s="188">
        <v>3</v>
      </c>
    </row>
    <row r="1292" spans="1:33">
      <c r="A1292" s="188" t="s">
        <v>44</v>
      </c>
      <c r="B1292" s="188">
        <v>899999032</v>
      </c>
      <c r="C1292" s="188" t="s">
        <v>278</v>
      </c>
      <c r="D1292" s="188" t="s">
        <v>279</v>
      </c>
      <c r="E1292" s="206">
        <v>43811</v>
      </c>
      <c r="F1292" s="187" t="s">
        <v>4250</v>
      </c>
      <c r="G1292" s="187" t="s">
        <v>4250</v>
      </c>
      <c r="H1292" s="193">
        <v>139400</v>
      </c>
      <c r="I1292" s="206">
        <v>43839</v>
      </c>
      <c r="J1292" s="188" t="s">
        <v>4251</v>
      </c>
      <c r="K1292" s="193">
        <v>13940</v>
      </c>
      <c r="L1292" s="188"/>
      <c r="M1292" s="193"/>
      <c r="N1292" s="193"/>
      <c r="O1292" s="186">
        <f t="shared" si="40"/>
        <v>13940</v>
      </c>
      <c r="P1292" s="188"/>
      <c r="Q1292" s="193"/>
      <c r="R1292" s="193"/>
      <c r="S1292" s="186">
        <f t="shared" si="41"/>
        <v>13940</v>
      </c>
      <c r="T1292" s="206">
        <v>44061</v>
      </c>
      <c r="U1292" s="186">
        <v>0</v>
      </c>
      <c r="V1292" s="186">
        <v>13940</v>
      </c>
      <c r="W1292" s="186">
        <v>0</v>
      </c>
      <c r="X1292" s="186">
        <v>0</v>
      </c>
      <c r="Y1292" s="188" t="s">
        <v>237</v>
      </c>
      <c r="Z1292" s="188" t="s">
        <v>282</v>
      </c>
      <c r="AA1292" s="188" t="s">
        <v>2848</v>
      </c>
      <c r="AB1292" s="206">
        <v>43781</v>
      </c>
      <c r="AC1292" s="206">
        <v>43781</v>
      </c>
      <c r="AD1292" s="188" t="s">
        <v>4252</v>
      </c>
      <c r="AE1292" s="188" t="s">
        <v>4082</v>
      </c>
      <c r="AF1292" s="188" t="s">
        <v>240</v>
      </c>
      <c r="AG1292" s="188">
        <v>3</v>
      </c>
    </row>
    <row r="1293" spans="1:33">
      <c r="A1293" s="188" t="s">
        <v>44</v>
      </c>
      <c r="B1293" s="188">
        <v>899999032</v>
      </c>
      <c r="C1293" s="188" t="s">
        <v>278</v>
      </c>
      <c r="D1293" s="188" t="s">
        <v>279</v>
      </c>
      <c r="E1293" s="206">
        <v>43811</v>
      </c>
      <c r="F1293" s="187" t="s">
        <v>4253</v>
      </c>
      <c r="G1293" s="187" t="s">
        <v>4253</v>
      </c>
      <c r="H1293" s="193">
        <v>47800</v>
      </c>
      <c r="I1293" s="206">
        <v>43839</v>
      </c>
      <c r="J1293" s="188" t="s">
        <v>4254</v>
      </c>
      <c r="K1293" s="193">
        <v>4780</v>
      </c>
      <c r="L1293" s="188"/>
      <c r="M1293" s="193"/>
      <c r="N1293" s="193"/>
      <c r="O1293" s="186">
        <f t="shared" si="40"/>
        <v>4780</v>
      </c>
      <c r="P1293" s="188"/>
      <c r="Q1293" s="193"/>
      <c r="R1293" s="193"/>
      <c r="S1293" s="186">
        <f t="shared" si="41"/>
        <v>4780</v>
      </c>
      <c r="T1293" s="206">
        <v>44061</v>
      </c>
      <c r="U1293" s="186">
        <v>0</v>
      </c>
      <c r="V1293" s="186">
        <v>4780</v>
      </c>
      <c r="W1293" s="186">
        <v>0</v>
      </c>
      <c r="X1293" s="186">
        <v>0</v>
      </c>
      <c r="Y1293" s="188" t="s">
        <v>237</v>
      </c>
      <c r="Z1293" s="188" t="s">
        <v>282</v>
      </c>
      <c r="AA1293" s="188" t="s">
        <v>2848</v>
      </c>
      <c r="AB1293" s="206">
        <v>43782</v>
      </c>
      <c r="AC1293" s="206">
        <v>43782</v>
      </c>
      <c r="AD1293" s="188" t="s">
        <v>4255</v>
      </c>
      <c r="AE1293" s="188" t="s">
        <v>4082</v>
      </c>
      <c r="AF1293" s="188" t="s">
        <v>240</v>
      </c>
      <c r="AG1293" s="188">
        <v>3</v>
      </c>
    </row>
    <row r="1294" spans="1:33">
      <c r="A1294" s="188" t="s">
        <v>44</v>
      </c>
      <c r="B1294" s="188">
        <v>899999032</v>
      </c>
      <c r="C1294" s="188" t="s">
        <v>278</v>
      </c>
      <c r="D1294" s="188" t="s">
        <v>279</v>
      </c>
      <c r="E1294" s="206">
        <v>43811</v>
      </c>
      <c r="F1294" s="187" t="s">
        <v>4256</v>
      </c>
      <c r="G1294" s="187" t="s">
        <v>4256</v>
      </c>
      <c r="H1294" s="193">
        <v>47800</v>
      </c>
      <c r="I1294" s="206">
        <v>43839</v>
      </c>
      <c r="J1294" s="188" t="s">
        <v>4257</v>
      </c>
      <c r="K1294" s="193">
        <v>4780</v>
      </c>
      <c r="L1294" s="188"/>
      <c r="M1294" s="193"/>
      <c r="N1294" s="193"/>
      <c r="O1294" s="186">
        <f t="shared" si="40"/>
        <v>4780</v>
      </c>
      <c r="P1294" s="188"/>
      <c r="Q1294" s="193"/>
      <c r="R1294" s="193"/>
      <c r="S1294" s="186">
        <f t="shared" si="41"/>
        <v>4780</v>
      </c>
      <c r="T1294" s="206">
        <v>44061</v>
      </c>
      <c r="U1294" s="186">
        <v>0</v>
      </c>
      <c r="V1294" s="186">
        <v>4780</v>
      </c>
      <c r="W1294" s="186">
        <v>0</v>
      </c>
      <c r="X1294" s="186">
        <v>0</v>
      </c>
      <c r="Y1294" s="188" t="s">
        <v>237</v>
      </c>
      <c r="Z1294" s="188" t="s">
        <v>282</v>
      </c>
      <c r="AA1294" s="188" t="s">
        <v>3983</v>
      </c>
      <c r="AB1294" s="206">
        <v>43783</v>
      </c>
      <c r="AC1294" s="206">
        <v>43783</v>
      </c>
      <c r="AD1294" s="188" t="s">
        <v>4258</v>
      </c>
      <c r="AE1294" s="188" t="s">
        <v>4082</v>
      </c>
      <c r="AF1294" s="188" t="s">
        <v>240</v>
      </c>
      <c r="AG1294" s="188">
        <v>3</v>
      </c>
    </row>
    <row r="1295" spans="1:33">
      <c r="A1295" s="188" t="s">
        <v>44</v>
      </c>
      <c r="B1295" s="188">
        <v>899999032</v>
      </c>
      <c r="C1295" s="188" t="s">
        <v>278</v>
      </c>
      <c r="D1295" s="188" t="s">
        <v>279</v>
      </c>
      <c r="E1295" s="206">
        <v>43811</v>
      </c>
      <c r="F1295" s="187" t="s">
        <v>4259</v>
      </c>
      <c r="G1295" s="187" t="s">
        <v>4259</v>
      </c>
      <c r="H1295" s="193">
        <v>569200</v>
      </c>
      <c r="I1295" s="206">
        <v>43839</v>
      </c>
      <c r="J1295" s="188" t="s">
        <v>4260</v>
      </c>
      <c r="K1295" s="193">
        <v>56920</v>
      </c>
      <c r="L1295" s="188"/>
      <c r="M1295" s="193"/>
      <c r="N1295" s="193"/>
      <c r="O1295" s="186">
        <f t="shared" si="40"/>
        <v>56920</v>
      </c>
      <c r="P1295" s="188"/>
      <c r="Q1295" s="193"/>
      <c r="R1295" s="193"/>
      <c r="S1295" s="186">
        <f t="shared" si="41"/>
        <v>56920</v>
      </c>
      <c r="T1295" s="206">
        <v>44061</v>
      </c>
      <c r="U1295" s="186">
        <v>0</v>
      </c>
      <c r="V1295" s="186">
        <v>56920</v>
      </c>
      <c r="W1295" s="186">
        <v>0</v>
      </c>
      <c r="X1295" s="186">
        <v>0</v>
      </c>
      <c r="Y1295" s="188" t="s">
        <v>237</v>
      </c>
      <c r="Z1295" s="188" t="s">
        <v>282</v>
      </c>
      <c r="AA1295" s="188" t="s">
        <v>2853</v>
      </c>
      <c r="AB1295" s="206">
        <v>43784</v>
      </c>
      <c r="AC1295" s="206">
        <v>43784</v>
      </c>
      <c r="AD1295" s="188" t="s">
        <v>4241</v>
      </c>
      <c r="AE1295" s="188" t="s">
        <v>4082</v>
      </c>
      <c r="AF1295" s="188" t="s">
        <v>240</v>
      </c>
      <c r="AG1295" s="188">
        <v>3</v>
      </c>
    </row>
    <row r="1296" spans="1:33">
      <c r="A1296" s="188" t="s">
        <v>44</v>
      </c>
      <c r="B1296" s="188">
        <v>899999032</v>
      </c>
      <c r="C1296" s="188" t="s">
        <v>278</v>
      </c>
      <c r="D1296" s="188" t="s">
        <v>279</v>
      </c>
      <c r="E1296" s="206">
        <v>43811</v>
      </c>
      <c r="F1296" s="187" t="s">
        <v>4261</v>
      </c>
      <c r="G1296" s="187" t="s">
        <v>4261</v>
      </c>
      <c r="H1296" s="193">
        <v>569200</v>
      </c>
      <c r="I1296" s="206">
        <v>43839</v>
      </c>
      <c r="J1296" s="188" t="s">
        <v>4262</v>
      </c>
      <c r="K1296" s="193">
        <v>56920</v>
      </c>
      <c r="L1296" s="188"/>
      <c r="M1296" s="193"/>
      <c r="N1296" s="193"/>
      <c r="O1296" s="186">
        <f t="shared" si="40"/>
        <v>56920</v>
      </c>
      <c r="P1296" s="188"/>
      <c r="Q1296" s="193"/>
      <c r="R1296" s="193"/>
      <c r="S1296" s="186">
        <f t="shared" si="41"/>
        <v>56920</v>
      </c>
      <c r="T1296" s="206">
        <v>44061</v>
      </c>
      <c r="U1296" s="186">
        <v>0</v>
      </c>
      <c r="V1296" s="186">
        <v>56920</v>
      </c>
      <c r="W1296" s="186">
        <v>0</v>
      </c>
      <c r="X1296" s="186">
        <v>0</v>
      </c>
      <c r="Y1296" s="188" t="s">
        <v>237</v>
      </c>
      <c r="Z1296" s="188" t="s">
        <v>282</v>
      </c>
      <c r="AA1296" s="188" t="s">
        <v>2853</v>
      </c>
      <c r="AB1296" s="206">
        <v>43784</v>
      </c>
      <c r="AC1296" s="206">
        <v>43784</v>
      </c>
      <c r="AD1296" s="188" t="s">
        <v>4241</v>
      </c>
      <c r="AE1296" s="188" t="s">
        <v>4082</v>
      </c>
      <c r="AF1296" s="188" t="s">
        <v>240</v>
      </c>
      <c r="AG1296" s="188">
        <v>3</v>
      </c>
    </row>
    <row r="1297" spans="1:33">
      <c r="A1297" s="188" t="s">
        <v>44</v>
      </c>
      <c r="B1297" s="188">
        <v>899999032</v>
      </c>
      <c r="C1297" s="188" t="s">
        <v>278</v>
      </c>
      <c r="D1297" s="188" t="s">
        <v>279</v>
      </c>
      <c r="E1297" s="206">
        <v>43811</v>
      </c>
      <c r="F1297" s="187" t="s">
        <v>4263</v>
      </c>
      <c r="G1297" s="187" t="s">
        <v>4263</v>
      </c>
      <c r="H1297" s="193">
        <v>47800</v>
      </c>
      <c r="I1297" s="206">
        <v>43839</v>
      </c>
      <c r="J1297" s="188" t="s">
        <v>4264</v>
      </c>
      <c r="K1297" s="193">
        <v>4780</v>
      </c>
      <c r="L1297" s="188"/>
      <c r="M1297" s="193"/>
      <c r="N1297" s="193"/>
      <c r="O1297" s="186">
        <f t="shared" si="40"/>
        <v>4780</v>
      </c>
      <c r="P1297" s="188"/>
      <c r="Q1297" s="193"/>
      <c r="R1297" s="193"/>
      <c r="S1297" s="186">
        <f t="shared" si="41"/>
        <v>4780</v>
      </c>
      <c r="T1297" s="206">
        <v>44061</v>
      </c>
      <c r="U1297" s="186">
        <v>0</v>
      </c>
      <c r="V1297" s="186">
        <v>4780</v>
      </c>
      <c r="W1297" s="186">
        <v>0</v>
      </c>
      <c r="X1297" s="186">
        <v>0</v>
      </c>
      <c r="Y1297" s="188" t="s">
        <v>237</v>
      </c>
      <c r="Z1297" s="188" t="s">
        <v>282</v>
      </c>
      <c r="AA1297" s="188" t="s">
        <v>288</v>
      </c>
      <c r="AB1297" s="206">
        <v>43787</v>
      </c>
      <c r="AC1297" s="206">
        <v>43787</v>
      </c>
      <c r="AD1297" s="188" t="s">
        <v>4258</v>
      </c>
      <c r="AE1297" s="188" t="s">
        <v>4082</v>
      </c>
      <c r="AF1297" s="188" t="s">
        <v>240</v>
      </c>
      <c r="AG1297" s="188">
        <v>3</v>
      </c>
    </row>
    <row r="1298" spans="1:33">
      <c r="A1298" s="188" t="s">
        <v>44</v>
      </c>
      <c r="B1298" s="188">
        <v>899999032</v>
      </c>
      <c r="C1298" s="188" t="s">
        <v>278</v>
      </c>
      <c r="D1298" s="188" t="s">
        <v>279</v>
      </c>
      <c r="E1298" s="206">
        <v>43811</v>
      </c>
      <c r="F1298" s="187" t="s">
        <v>4265</v>
      </c>
      <c r="G1298" s="187" t="s">
        <v>4265</v>
      </c>
      <c r="H1298" s="193">
        <v>47800</v>
      </c>
      <c r="I1298" s="206">
        <v>43839</v>
      </c>
      <c r="J1298" s="188" t="s">
        <v>4266</v>
      </c>
      <c r="K1298" s="193">
        <v>4780</v>
      </c>
      <c r="L1298" s="188"/>
      <c r="M1298" s="193"/>
      <c r="N1298" s="193"/>
      <c r="O1298" s="186">
        <f t="shared" si="40"/>
        <v>4780</v>
      </c>
      <c r="P1298" s="188"/>
      <c r="Q1298" s="193"/>
      <c r="R1298" s="193"/>
      <c r="S1298" s="186">
        <f t="shared" si="41"/>
        <v>4780</v>
      </c>
      <c r="T1298" s="206">
        <v>44061</v>
      </c>
      <c r="U1298" s="186">
        <v>0</v>
      </c>
      <c r="V1298" s="186">
        <v>4780</v>
      </c>
      <c r="W1298" s="186">
        <v>0</v>
      </c>
      <c r="X1298" s="186">
        <v>0</v>
      </c>
      <c r="Y1298" s="188" t="s">
        <v>237</v>
      </c>
      <c r="Z1298" s="188" t="s">
        <v>282</v>
      </c>
      <c r="AA1298" s="188" t="s">
        <v>297</v>
      </c>
      <c r="AB1298" s="206">
        <v>43787</v>
      </c>
      <c r="AC1298" s="206">
        <v>43787</v>
      </c>
      <c r="AD1298" s="188" t="s">
        <v>4258</v>
      </c>
      <c r="AE1298" s="188" t="s">
        <v>4082</v>
      </c>
      <c r="AF1298" s="188" t="s">
        <v>240</v>
      </c>
      <c r="AG1298" s="188">
        <v>3</v>
      </c>
    </row>
    <row r="1299" spans="1:33">
      <c r="A1299" s="188" t="s">
        <v>44</v>
      </c>
      <c r="B1299" s="188">
        <v>899999032</v>
      </c>
      <c r="C1299" s="188" t="s">
        <v>278</v>
      </c>
      <c r="D1299" s="188" t="s">
        <v>279</v>
      </c>
      <c r="E1299" s="206">
        <v>43811</v>
      </c>
      <c r="F1299" s="187" t="s">
        <v>4267</v>
      </c>
      <c r="G1299" s="187" t="s">
        <v>4267</v>
      </c>
      <c r="H1299" s="193">
        <v>47800</v>
      </c>
      <c r="I1299" s="206">
        <v>43839</v>
      </c>
      <c r="J1299" s="188" t="s">
        <v>4268</v>
      </c>
      <c r="K1299" s="193">
        <v>4780</v>
      </c>
      <c r="L1299" s="188"/>
      <c r="M1299" s="193"/>
      <c r="N1299" s="193"/>
      <c r="O1299" s="186">
        <f t="shared" si="40"/>
        <v>4780</v>
      </c>
      <c r="P1299" s="188"/>
      <c r="Q1299" s="193"/>
      <c r="R1299" s="193"/>
      <c r="S1299" s="186">
        <f t="shared" si="41"/>
        <v>4780</v>
      </c>
      <c r="T1299" s="206">
        <v>44061</v>
      </c>
      <c r="U1299" s="186">
        <v>0</v>
      </c>
      <c r="V1299" s="186">
        <v>4780</v>
      </c>
      <c r="W1299" s="186">
        <v>0</v>
      </c>
      <c r="X1299" s="186">
        <v>0</v>
      </c>
      <c r="Y1299" s="188" t="s">
        <v>237</v>
      </c>
      <c r="Z1299" s="188" t="s">
        <v>282</v>
      </c>
      <c r="AA1299" s="188" t="s">
        <v>3983</v>
      </c>
      <c r="AB1299" s="206">
        <v>43788</v>
      </c>
      <c r="AC1299" s="206">
        <v>43788</v>
      </c>
      <c r="AD1299" s="188" t="s">
        <v>4258</v>
      </c>
      <c r="AE1299" s="188" t="s">
        <v>4082</v>
      </c>
      <c r="AF1299" s="188" t="s">
        <v>240</v>
      </c>
      <c r="AG1299" s="188">
        <v>3</v>
      </c>
    </row>
    <row r="1300" spans="1:33">
      <c r="A1300" s="188" t="s">
        <v>44</v>
      </c>
      <c r="B1300" s="188">
        <v>899999032</v>
      </c>
      <c r="C1300" s="188" t="s">
        <v>278</v>
      </c>
      <c r="D1300" s="188" t="s">
        <v>279</v>
      </c>
      <c r="E1300" s="206">
        <v>43811</v>
      </c>
      <c r="F1300" s="187" t="s">
        <v>4269</v>
      </c>
      <c r="G1300" s="187" t="s">
        <v>4269</v>
      </c>
      <c r="H1300" s="193">
        <v>47800</v>
      </c>
      <c r="I1300" s="206">
        <v>43839</v>
      </c>
      <c r="J1300" s="188" t="s">
        <v>4270</v>
      </c>
      <c r="K1300" s="193">
        <v>4780</v>
      </c>
      <c r="L1300" s="188"/>
      <c r="M1300" s="193"/>
      <c r="N1300" s="193"/>
      <c r="O1300" s="186">
        <f t="shared" si="40"/>
        <v>4780</v>
      </c>
      <c r="P1300" s="188"/>
      <c r="Q1300" s="193"/>
      <c r="R1300" s="193"/>
      <c r="S1300" s="186">
        <f t="shared" si="41"/>
        <v>4780</v>
      </c>
      <c r="T1300" s="206">
        <v>44061</v>
      </c>
      <c r="U1300" s="186">
        <v>0</v>
      </c>
      <c r="V1300" s="186">
        <v>4780</v>
      </c>
      <c r="W1300" s="186">
        <v>0</v>
      </c>
      <c r="X1300" s="186">
        <v>0</v>
      </c>
      <c r="Y1300" s="188" t="s">
        <v>237</v>
      </c>
      <c r="Z1300" s="188" t="s">
        <v>282</v>
      </c>
      <c r="AA1300" s="188" t="s">
        <v>297</v>
      </c>
      <c r="AB1300" s="206">
        <v>43789</v>
      </c>
      <c r="AC1300" s="206">
        <v>43789</v>
      </c>
      <c r="AD1300" s="188" t="s">
        <v>4258</v>
      </c>
      <c r="AE1300" s="188" t="s">
        <v>4082</v>
      </c>
      <c r="AF1300" s="188" t="s">
        <v>240</v>
      </c>
      <c r="AG1300" s="188">
        <v>3</v>
      </c>
    </row>
    <row r="1301" spans="1:33">
      <c r="A1301" s="188" t="s">
        <v>44</v>
      </c>
      <c r="B1301" s="188">
        <v>899999032</v>
      </c>
      <c r="C1301" s="188" t="s">
        <v>278</v>
      </c>
      <c r="D1301" s="188" t="s">
        <v>279</v>
      </c>
      <c r="E1301" s="206">
        <v>43811</v>
      </c>
      <c r="F1301" s="187" t="s">
        <v>4271</v>
      </c>
      <c r="G1301" s="187" t="s">
        <v>4271</v>
      </c>
      <c r="H1301" s="193">
        <v>569200</v>
      </c>
      <c r="I1301" s="206">
        <v>43839</v>
      </c>
      <c r="J1301" s="188" t="s">
        <v>4272</v>
      </c>
      <c r="K1301" s="193">
        <v>56920</v>
      </c>
      <c r="L1301" s="188"/>
      <c r="M1301" s="193"/>
      <c r="N1301" s="193"/>
      <c r="O1301" s="186">
        <f t="shared" si="40"/>
        <v>56920</v>
      </c>
      <c r="P1301" s="188"/>
      <c r="Q1301" s="193"/>
      <c r="R1301" s="193"/>
      <c r="S1301" s="186">
        <f t="shared" si="41"/>
        <v>56920</v>
      </c>
      <c r="T1301" s="206">
        <v>44061</v>
      </c>
      <c r="U1301" s="186">
        <v>0</v>
      </c>
      <c r="V1301" s="186">
        <v>56920</v>
      </c>
      <c r="W1301" s="186">
        <v>0</v>
      </c>
      <c r="X1301" s="186">
        <v>0</v>
      </c>
      <c r="Y1301" s="188" t="s">
        <v>237</v>
      </c>
      <c r="Z1301" s="188" t="s">
        <v>282</v>
      </c>
      <c r="AA1301" s="188" t="s">
        <v>4039</v>
      </c>
      <c r="AB1301" s="206">
        <v>43789</v>
      </c>
      <c r="AC1301" s="206">
        <v>43789</v>
      </c>
      <c r="AD1301" s="188" t="s">
        <v>4241</v>
      </c>
      <c r="AE1301" s="188" t="s">
        <v>4082</v>
      </c>
      <c r="AF1301" s="188" t="s">
        <v>240</v>
      </c>
      <c r="AG1301" s="188">
        <v>3</v>
      </c>
    </row>
    <row r="1302" spans="1:33">
      <c r="A1302" s="188" t="s">
        <v>44</v>
      </c>
      <c r="B1302" s="188">
        <v>899999032</v>
      </c>
      <c r="C1302" s="188" t="s">
        <v>278</v>
      </c>
      <c r="D1302" s="188" t="s">
        <v>279</v>
      </c>
      <c r="E1302" s="206">
        <v>43811</v>
      </c>
      <c r="F1302" s="187" t="s">
        <v>4273</v>
      </c>
      <c r="G1302" s="187" t="s">
        <v>4273</v>
      </c>
      <c r="H1302" s="193">
        <v>47800</v>
      </c>
      <c r="I1302" s="206">
        <v>43839</v>
      </c>
      <c r="J1302" s="188" t="s">
        <v>4274</v>
      </c>
      <c r="K1302" s="193">
        <v>4780</v>
      </c>
      <c r="L1302" s="188"/>
      <c r="M1302" s="193"/>
      <c r="N1302" s="193"/>
      <c r="O1302" s="186">
        <f t="shared" si="40"/>
        <v>4780</v>
      </c>
      <c r="P1302" s="188"/>
      <c r="Q1302" s="193"/>
      <c r="R1302" s="193"/>
      <c r="S1302" s="186">
        <f t="shared" si="41"/>
        <v>4780</v>
      </c>
      <c r="T1302" s="206">
        <v>44061</v>
      </c>
      <c r="U1302" s="186">
        <v>0</v>
      </c>
      <c r="V1302" s="186">
        <v>4780</v>
      </c>
      <c r="W1302" s="186">
        <v>0</v>
      </c>
      <c r="X1302" s="186">
        <v>0</v>
      </c>
      <c r="Y1302" s="188" t="s">
        <v>237</v>
      </c>
      <c r="Z1302" s="188" t="s">
        <v>282</v>
      </c>
      <c r="AA1302" s="188" t="s">
        <v>4039</v>
      </c>
      <c r="AB1302" s="206">
        <v>43789</v>
      </c>
      <c r="AC1302" s="206">
        <v>43789</v>
      </c>
      <c r="AD1302" s="188" t="s">
        <v>4258</v>
      </c>
      <c r="AE1302" s="188" t="s">
        <v>4082</v>
      </c>
      <c r="AF1302" s="188" t="s">
        <v>240</v>
      </c>
      <c r="AG1302" s="188">
        <v>3</v>
      </c>
    </row>
    <row r="1303" spans="1:33">
      <c r="A1303" s="188" t="s">
        <v>44</v>
      </c>
      <c r="B1303" s="188">
        <v>899999032</v>
      </c>
      <c r="C1303" s="188" t="s">
        <v>278</v>
      </c>
      <c r="D1303" s="188" t="s">
        <v>279</v>
      </c>
      <c r="E1303" s="206">
        <v>43811</v>
      </c>
      <c r="F1303" s="187" t="s">
        <v>4275</v>
      </c>
      <c r="G1303" s="187" t="s">
        <v>4275</v>
      </c>
      <c r="H1303" s="193">
        <v>742500</v>
      </c>
      <c r="I1303" s="206">
        <v>43839</v>
      </c>
      <c r="J1303" s="188" t="s">
        <v>4276</v>
      </c>
      <c r="K1303" s="193">
        <v>74250</v>
      </c>
      <c r="L1303" s="188"/>
      <c r="M1303" s="193"/>
      <c r="N1303" s="193"/>
      <c r="O1303" s="186">
        <f t="shared" si="40"/>
        <v>74250</v>
      </c>
      <c r="P1303" s="188"/>
      <c r="Q1303" s="193"/>
      <c r="R1303" s="193"/>
      <c r="S1303" s="186">
        <f t="shared" si="41"/>
        <v>74250</v>
      </c>
      <c r="T1303" s="206">
        <v>44061</v>
      </c>
      <c r="U1303" s="186">
        <v>0</v>
      </c>
      <c r="V1303" s="186">
        <v>74250</v>
      </c>
      <c r="W1303" s="186">
        <v>0</v>
      </c>
      <c r="X1303" s="186">
        <v>0</v>
      </c>
      <c r="Y1303" s="188" t="s">
        <v>237</v>
      </c>
      <c r="Z1303" s="188" t="s">
        <v>282</v>
      </c>
      <c r="AA1303" s="188" t="s">
        <v>2848</v>
      </c>
      <c r="AB1303" s="206">
        <v>43791</v>
      </c>
      <c r="AC1303" s="206">
        <v>43791</v>
      </c>
      <c r="AD1303" s="188" t="s">
        <v>4277</v>
      </c>
      <c r="AE1303" s="188" t="s">
        <v>4082</v>
      </c>
      <c r="AF1303" s="188" t="s">
        <v>240</v>
      </c>
      <c r="AG1303" s="188">
        <v>3</v>
      </c>
    </row>
    <row r="1304" spans="1:33">
      <c r="A1304" s="188" t="s">
        <v>44</v>
      </c>
      <c r="B1304" s="188">
        <v>899999032</v>
      </c>
      <c r="C1304" s="188" t="s">
        <v>278</v>
      </c>
      <c r="D1304" s="188" t="s">
        <v>279</v>
      </c>
      <c r="E1304" s="206">
        <v>43811</v>
      </c>
      <c r="F1304" s="187" t="s">
        <v>4278</v>
      </c>
      <c r="G1304" s="187" t="s">
        <v>4278</v>
      </c>
      <c r="H1304" s="193">
        <v>47800</v>
      </c>
      <c r="I1304" s="206">
        <v>43839</v>
      </c>
      <c r="J1304" s="188" t="s">
        <v>4279</v>
      </c>
      <c r="K1304" s="193">
        <v>4780</v>
      </c>
      <c r="L1304" s="188"/>
      <c r="M1304" s="193"/>
      <c r="N1304" s="193"/>
      <c r="O1304" s="186">
        <f t="shared" si="40"/>
        <v>4780</v>
      </c>
      <c r="P1304" s="188"/>
      <c r="Q1304" s="193"/>
      <c r="R1304" s="193"/>
      <c r="S1304" s="186">
        <f t="shared" si="41"/>
        <v>4780</v>
      </c>
      <c r="T1304" s="206">
        <v>44061</v>
      </c>
      <c r="U1304" s="186">
        <v>0</v>
      </c>
      <c r="V1304" s="186">
        <v>4780</v>
      </c>
      <c r="W1304" s="186">
        <v>0</v>
      </c>
      <c r="X1304" s="186">
        <v>0</v>
      </c>
      <c r="Y1304" s="188" t="s">
        <v>237</v>
      </c>
      <c r="Z1304" s="188" t="s">
        <v>282</v>
      </c>
      <c r="AA1304" s="188" t="s">
        <v>1416</v>
      </c>
      <c r="AB1304" s="206">
        <v>43794</v>
      </c>
      <c r="AC1304" s="206">
        <v>43794</v>
      </c>
      <c r="AD1304" s="188" t="s">
        <v>4258</v>
      </c>
      <c r="AE1304" s="188" t="s">
        <v>4082</v>
      </c>
      <c r="AF1304" s="188" t="s">
        <v>240</v>
      </c>
      <c r="AG1304" s="188">
        <v>3</v>
      </c>
    </row>
    <row r="1305" spans="1:33">
      <c r="A1305" s="188" t="s">
        <v>44</v>
      </c>
      <c r="B1305" s="188">
        <v>899999032</v>
      </c>
      <c r="C1305" s="188" t="s">
        <v>278</v>
      </c>
      <c r="D1305" s="188" t="s">
        <v>279</v>
      </c>
      <c r="E1305" s="206">
        <v>43811</v>
      </c>
      <c r="F1305" s="187" t="s">
        <v>4280</v>
      </c>
      <c r="G1305" s="187" t="s">
        <v>4280</v>
      </c>
      <c r="H1305" s="193">
        <v>47800</v>
      </c>
      <c r="I1305" s="206">
        <v>43839</v>
      </c>
      <c r="J1305" s="188" t="s">
        <v>4281</v>
      </c>
      <c r="K1305" s="193">
        <v>4780</v>
      </c>
      <c r="L1305" s="188"/>
      <c r="M1305" s="193"/>
      <c r="N1305" s="193"/>
      <c r="O1305" s="186">
        <f t="shared" si="40"/>
        <v>4780</v>
      </c>
      <c r="P1305" s="188"/>
      <c r="Q1305" s="193"/>
      <c r="R1305" s="193"/>
      <c r="S1305" s="186">
        <f t="shared" si="41"/>
        <v>4780</v>
      </c>
      <c r="T1305" s="206">
        <v>44061</v>
      </c>
      <c r="U1305" s="186">
        <v>0</v>
      </c>
      <c r="V1305" s="186">
        <v>4780</v>
      </c>
      <c r="W1305" s="186">
        <v>0</v>
      </c>
      <c r="X1305" s="186">
        <v>0</v>
      </c>
      <c r="Y1305" s="188" t="s">
        <v>237</v>
      </c>
      <c r="Z1305" s="188" t="s">
        <v>282</v>
      </c>
      <c r="AA1305" s="188" t="s">
        <v>4039</v>
      </c>
      <c r="AB1305" s="206">
        <v>43794</v>
      </c>
      <c r="AC1305" s="206">
        <v>43794</v>
      </c>
      <c r="AD1305" s="188" t="s">
        <v>4258</v>
      </c>
      <c r="AE1305" s="188" t="s">
        <v>4082</v>
      </c>
      <c r="AF1305" s="188" t="s">
        <v>240</v>
      </c>
      <c r="AG1305" s="188">
        <v>3</v>
      </c>
    </row>
    <row r="1306" spans="1:33">
      <c r="A1306" s="188" t="s">
        <v>44</v>
      </c>
      <c r="B1306" s="188">
        <v>899999032</v>
      </c>
      <c r="C1306" s="188" t="s">
        <v>278</v>
      </c>
      <c r="D1306" s="188" t="s">
        <v>279</v>
      </c>
      <c r="E1306" s="206">
        <v>43811</v>
      </c>
      <c r="F1306" s="187" t="s">
        <v>4282</v>
      </c>
      <c r="G1306" s="187" t="s">
        <v>4282</v>
      </c>
      <c r="H1306" s="193">
        <v>47800</v>
      </c>
      <c r="I1306" s="206">
        <v>43839</v>
      </c>
      <c r="J1306" s="188" t="s">
        <v>4283</v>
      </c>
      <c r="K1306" s="193">
        <v>4780</v>
      </c>
      <c r="L1306" s="188"/>
      <c r="M1306" s="193"/>
      <c r="N1306" s="193"/>
      <c r="O1306" s="186">
        <f t="shared" si="40"/>
        <v>4780</v>
      </c>
      <c r="P1306" s="188"/>
      <c r="Q1306" s="193"/>
      <c r="R1306" s="193"/>
      <c r="S1306" s="186">
        <f t="shared" si="41"/>
        <v>4780</v>
      </c>
      <c r="T1306" s="206">
        <v>44061</v>
      </c>
      <c r="U1306" s="186">
        <v>0</v>
      </c>
      <c r="V1306" s="186">
        <v>4780</v>
      </c>
      <c r="W1306" s="186">
        <v>0</v>
      </c>
      <c r="X1306" s="186">
        <v>0</v>
      </c>
      <c r="Y1306" s="188" t="s">
        <v>237</v>
      </c>
      <c r="Z1306" s="188" t="s">
        <v>282</v>
      </c>
      <c r="AA1306" s="188" t="s">
        <v>2853</v>
      </c>
      <c r="AB1306" s="206">
        <v>43795</v>
      </c>
      <c r="AC1306" s="206">
        <v>43795</v>
      </c>
      <c r="AD1306" s="188" t="s">
        <v>4258</v>
      </c>
      <c r="AE1306" s="188" t="s">
        <v>4082</v>
      </c>
      <c r="AF1306" s="188" t="s">
        <v>240</v>
      </c>
      <c r="AG1306" s="188">
        <v>3</v>
      </c>
    </row>
    <row r="1307" spans="1:33">
      <c r="A1307" s="188" t="s">
        <v>44</v>
      </c>
      <c r="B1307" s="188">
        <v>899999032</v>
      </c>
      <c r="C1307" s="188" t="s">
        <v>278</v>
      </c>
      <c r="D1307" s="188" t="s">
        <v>279</v>
      </c>
      <c r="E1307" s="206">
        <v>43811</v>
      </c>
      <c r="F1307" s="187" t="s">
        <v>4284</v>
      </c>
      <c r="G1307" s="187" t="s">
        <v>4284</v>
      </c>
      <c r="H1307" s="193">
        <v>47800</v>
      </c>
      <c r="I1307" s="206">
        <v>43839</v>
      </c>
      <c r="J1307" s="188" t="s">
        <v>4285</v>
      </c>
      <c r="K1307" s="193">
        <v>4780</v>
      </c>
      <c r="L1307" s="188"/>
      <c r="M1307" s="193"/>
      <c r="N1307" s="193"/>
      <c r="O1307" s="186">
        <f t="shared" si="40"/>
        <v>4780</v>
      </c>
      <c r="P1307" s="188"/>
      <c r="Q1307" s="193"/>
      <c r="R1307" s="193"/>
      <c r="S1307" s="186">
        <f t="shared" si="41"/>
        <v>4780</v>
      </c>
      <c r="T1307" s="206">
        <v>44061</v>
      </c>
      <c r="U1307" s="186">
        <v>0</v>
      </c>
      <c r="V1307" s="186">
        <v>4780</v>
      </c>
      <c r="W1307" s="186">
        <v>0</v>
      </c>
      <c r="X1307" s="186">
        <v>0</v>
      </c>
      <c r="Y1307" s="188" t="s">
        <v>237</v>
      </c>
      <c r="Z1307" s="188" t="s">
        <v>282</v>
      </c>
      <c r="AA1307" s="188" t="s">
        <v>2853</v>
      </c>
      <c r="AB1307" s="206">
        <v>43795</v>
      </c>
      <c r="AC1307" s="206">
        <v>43795</v>
      </c>
      <c r="AD1307" s="188" t="s">
        <v>4258</v>
      </c>
      <c r="AE1307" s="188" t="s">
        <v>4082</v>
      </c>
      <c r="AF1307" s="188" t="s">
        <v>240</v>
      </c>
      <c r="AG1307" s="188">
        <v>3</v>
      </c>
    </row>
    <row r="1308" spans="1:33">
      <c r="A1308" s="188" t="s">
        <v>44</v>
      </c>
      <c r="B1308" s="188">
        <v>899999032</v>
      </c>
      <c r="C1308" s="188" t="s">
        <v>278</v>
      </c>
      <c r="D1308" s="188" t="s">
        <v>279</v>
      </c>
      <c r="E1308" s="206">
        <v>43811</v>
      </c>
      <c r="F1308" s="187" t="s">
        <v>4286</v>
      </c>
      <c r="G1308" s="187" t="s">
        <v>4286</v>
      </c>
      <c r="H1308" s="193">
        <v>437800</v>
      </c>
      <c r="I1308" s="206">
        <v>43839</v>
      </c>
      <c r="J1308" s="188" t="s">
        <v>4287</v>
      </c>
      <c r="K1308" s="193">
        <v>43780</v>
      </c>
      <c r="L1308" s="188"/>
      <c r="M1308" s="193"/>
      <c r="N1308" s="193"/>
      <c r="O1308" s="186">
        <f t="shared" si="40"/>
        <v>43780</v>
      </c>
      <c r="P1308" s="188"/>
      <c r="Q1308" s="193"/>
      <c r="R1308" s="193"/>
      <c r="S1308" s="186">
        <f t="shared" si="41"/>
        <v>43780</v>
      </c>
      <c r="T1308" s="206">
        <v>44061</v>
      </c>
      <c r="U1308" s="186">
        <v>0</v>
      </c>
      <c r="V1308" s="186">
        <v>43780</v>
      </c>
      <c r="W1308" s="186">
        <v>0</v>
      </c>
      <c r="X1308" s="186">
        <v>0</v>
      </c>
      <c r="Y1308" s="188" t="s">
        <v>237</v>
      </c>
      <c r="Z1308" s="188" t="s">
        <v>282</v>
      </c>
      <c r="AA1308" s="188" t="s">
        <v>3983</v>
      </c>
      <c r="AB1308" s="206">
        <v>43795</v>
      </c>
      <c r="AC1308" s="206">
        <v>43795</v>
      </c>
      <c r="AD1308" s="188" t="s">
        <v>4288</v>
      </c>
      <c r="AE1308" s="188" t="s">
        <v>4082</v>
      </c>
      <c r="AF1308" s="188" t="s">
        <v>240</v>
      </c>
      <c r="AG1308" s="188">
        <v>3</v>
      </c>
    </row>
    <row r="1309" spans="1:33">
      <c r="A1309" s="188" t="s">
        <v>44</v>
      </c>
      <c r="B1309" s="188">
        <v>899999032</v>
      </c>
      <c r="C1309" s="188" t="s">
        <v>278</v>
      </c>
      <c r="D1309" s="188" t="s">
        <v>279</v>
      </c>
      <c r="E1309" s="206">
        <v>43811</v>
      </c>
      <c r="F1309" s="187" t="s">
        <v>4289</v>
      </c>
      <c r="G1309" s="187" t="s">
        <v>4289</v>
      </c>
      <c r="H1309" s="193">
        <v>742500</v>
      </c>
      <c r="I1309" s="206">
        <v>43839</v>
      </c>
      <c r="J1309" s="188" t="s">
        <v>4290</v>
      </c>
      <c r="K1309" s="193">
        <v>74250</v>
      </c>
      <c r="L1309" s="188"/>
      <c r="M1309" s="193"/>
      <c r="N1309" s="193"/>
      <c r="O1309" s="186">
        <f t="shared" si="40"/>
        <v>74250</v>
      </c>
      <c r="P1309" s="188"/>
      <c r="Q1309" s="193"/>
      <c r="R1309" s="193"/>
      <c r="S1309" s="186">
        <f t="shared" si="41"/>
        <v>74250</v>
      </c>
      <c r="T1309" s="206">
        <v>44061</v>
      </c>
      <c r="U1309" s="186">
        <v>0</v>
      </c>
      <c r="V1309" s="186">
        <v>74250</v>
      </c>
      <c r="W1309" s="186">
        <v>0</v>
      </c>
      <c r="X1309" s="186">
        <v>0</v>
      </c>
      <c r="Y1309" s="188" t="s">
        <v>237</v>
      </c>
      <c r="Z1309" s="188" t="s">
        <v>282</v>
      </c>
      <c r="AA1309" s="188" t="s">
        <v>3983</v>
      </c>
      <c r="AB1309" s="206">
        <v>43795</v>
      </c>
      <c r="AC1309" s="206">
        <v>43795</v>
      </c>
      <c r="AD1309" s="188" t="s">
        <v>4277</v>
      </c>
      <c r="AE1309" s="188" t="s">
        <v>4082</v>
      </c>
      <c r="AF1309" s="188" t="s">
        <v>240</v>
      </c>
      <c r="AG1309" s="188">
        <v>3</v>
      </c>
    </row>
    <row r="1310" spans="1:33">
      <c r="A1310" s="188" t="s">
        <v>44</v>
      </c>
      <c r="B1310" s="188">
        <v>899999032</v>
      </c>
      <c r="C1310" s="188" t="s">
        <v>278</v>
      </c>
      <c r="D1310" s="188" t="s">
        <v>279</v>
      </c>
      <c r="E1310" s="206">
        <v>43811</v>
      </c>
      <c r="F1310" s="187" t="s">
        <v>4291</v>
      </c>
      <c r="G1310" s="187" t="s">
        <v>4291</v>
      </c>
      <c r="H1310" s="193">
        <v>47800</v>
      </c>
      <c r="I1310" s="206">
        <v>43839</v>
      </c>
      <c r="J1310" s="188" t="s">
        <v>4292</v>
      </c>
      <c r="K1310" s="193">
        <v>4780</v>
      </c>
      <c r="L1310" s="188"/>
      <c r="M1310" s="193"/>
      <c r="N1310" s="193"/>
      <c r="O1310" s="186">
        <f t="shared" si="40"/>
        <v>4780</v>
      </c>
      <c r="P1310" s="188"/>
      <c r="Q1310" s="193"/>
      <c r="R1310" s="193"/>
      <c r="S1310" s="186">
        <f t="shared" si="41"/>
        <v>4780</v>
      </c>
      <c r="T1310" s="206">
        <v>44061</v>
      </c>
      <c r="U1310" s="186">
        <v>0</v>
      </c>
      <c r="V1310" s="186">
        <v>4780</v>
      </c>
      <c r="W1310" s="186">
        <v>0</v>
      </c>
      <c r="X1310" s="186">
        <v>0</v>
      </c>
      <c r="Y1310" s="188" t="s">
        <v>237</v>
      </c>
      <c r="Z1310" s="188" t="s">
        <v>282</v>
      </c>
      <c r="AA1310" s="188" t="s">
        <v>3983</v>
      </c>
      <c r="AB1310" s="206">
        <v>43795</v>
      </c>
      <c r="AC1310" s="206">
        <v>43795</v>
      </c>
      <c r="AD1310" s="188" t="s">
        <v>4258</v>
      </c>
      <c r="AE1310" s="188" t="s">
        <v>4082</v>
      </c>
      <c r="AF1310" s="188" t="s">
        <v>240</v>
      </c>
      <c r="AG1310" s="188">
        <v>3</v>
      </c>
    </row>
    <row r="1311" spans="1:33">
      <c r="A1311" s="188" t="s">
        <v>44</v>
      </c>
      <c r="B1311" s="188">
        <v>899999032</v>
      </c>
      <c r="C1311" s="188" t="s">
        <v>278</v>
      </c>
      <c r="D1311" s="188" t="s">
        <v>279</v>
      </c>
      <c r="E1311" s="206">
        <v>44202</v>
      </c>
      <c r="F1311" s="187" t="s">
        <v>4293</v>
      </c>
      <c r="G1311" s="187" t="s">
        <v>4293</v>
      </c>
      <c r="H1311" s="193">
        <v>5092900</v>
      </c>
      <c r="I1311" s="206">
        <v>44225</v>
      </c>
      <c r="J1311" s="188" t="s">
        <v>4294</v>
      </c>
      <c r="K1311" s="193">
        <v>545650</v>
      </c>
      <c r="L1311" s="188"/>
      <c r="M1311" s="193"/>
      <c r="N1311" s="193"/>
      <c r="O1311" s="186">
        <f t="shared" si="40"/>
        <v>545650</v>
      </c>
      <c r="P1311" s="188"/>
      <c r="Q1311" s="193"/>
      <c r="R1311" s="193"/>
      <c r="S1311" s="186">
        <f t="shared" si="41"/>
        <v>545650</v>
      </c>
      <c r="T1311" s="206">
        <v>44321</v>
      </c>
      <c r="U1311" s="186">
        <v>36360</v>
      </c>
      <c r="V1311" s="186">
        <v>509290</v>
      </c>
      <c r="W1311" s="186">
        <v>0</v>
      </c>
      <c r="X1311" s="186">
        <v>0</v>
      </c>
      <c r="Y1311" s="188" t="s">
        <v>237</v>
      </c>
      <c r="Z1311" s="188" t="s">
        <v>282</v>
      </c>
      <c r="AA1311" s="188" t="s">
        <v>3910</v>
      </c>
      <c r="AB1311" s="206">
        <v>44165</v>
      </c>
      <c r="AC1311" s="206">
        <v>44165</v>
      </c>
      <c r="AD1311" s="188" t="s">
        <v>4295</v>
      </c>
      <c r="AE1311" s="188" t="s">
        <v>4296</v>
      </c>
      <c r="AF1311" s="188" t="s">
        <v>240</v>
      </c>
      <c r="AG1311" s="188">
        <v>3</v>
      </c>
    </row>
    <row r="1312" spans="1:33">
      <c r="A1312" s="188" t="s">
        <v>44</v>
      </c>
      <c r="B1312" s="188">
        <v>899999032</v>
      </c>
      <c r="C1312" s="188" t="s">
        <v>278</v>
      </c>
      <c r="D1312" s="188" t="s">
        <v>279</v>
      </c>
      <c r="E1312" s="206">
        <v>44202</v>
      </c>
      <c r="F1312" s="187" t="s">
        <v>4297</v>
      </c>
      <c r="G1312" s="187" t="s">
        <v>4297</v>
      </c>
      <c r="H1312" s="193">
        <v>6637488</v>
      </c>
      <c r="I1312" s="206">
        <v>44225</v>
      </c>
      <c r="J1312" s="188" t="s">
        <v>4298</v>
      </c>
      <c r="K1312" s="193">
        <v>1899500</v>
      </c>
      <c r="L1312" s="188"/>
      <c r="M1312" s="193"/>
      <c r="N1312" s="193"/>
      <c r="O1312" s="186">
        <f t="shared" si="40"/>
        <v>1899500</v>
      </c>
      <c r="P1312" s="188"/>
      <c r="Q1312" s="193"/>
      <c r="R1312" s="193"/>
      <c r="S1312" s="186">
        <f t="shared" si="41"/>
        <v>1899500</v>
      </c>
      <c r="T1312" s="206">
        <v>44321</v>
      </c>
      <c r="U1312" s="186">
        <v>1899500</v>
      </c>
      <c r="V1312" s="186">
        <v>0</v>
      </c>
      <c r="W1312" s="186">
        <v>0</v>
      </c>
      <c r="X1312" s="186">
        <v>0</v>
      </c>
      <c r="Y1312" s="188" t="s">
        <v>237</v>
      </c>
      <c r="Z1312" s="188" t="s">
        <v>170</v>
      </c>
      <c r="AA1312" s="188" t="s">
        <v>235</v>
      </c>
      <c r="AB1312" s="206">
        <v>44156</v>
      </c>
      <c r="AC1312" s="206">
        <v>44165</v>
      </c>
      <c r="AD1312" s="188" t="s">
        <v>4299</v>
      </c>
      <c r="AE1312" s="188" t="s">
        <v>4300</v>
      </c>
      <c r="AF1312" s="188" t="s">
        <v>240</v>
      </c>
      <c r="AG1312" s="188">
        <v>3</v>
      </c>
    </row>
    <row r="1313" spans="1:33">
      <c r="A1313" s="188" t="s">
        <v>44</v>
      </c>
      <c r="B1313" s="188">
        <v>899999032</v>
      </c>
      <c r="C1313" s="188" t="s">
        <v>278</v>
      </c>
      <c r="D1313" s="188" t="s">
        <v>279</v>
      </c>
      <c r="E1313" s="206">
        <v>44202</v>
      </c>
      <c r="F1313" s="187" t="s">
        <v>4301</v>
      </c>
      <c r="G1313" s="187" t="s">
        <v>4301</v>
      </c>
      <c r="H1313" s="193">
        <v>9621687</v>
      </c>
      <c r="I1313" s="206">
        <v>44228</v>
      </c>
      <c r="J1313" s="188" t="s">
        <v>4302</v>
      </c>
      <c r="K1313" s="193">
        <v>51900</v>
      </c>
      <c r="L1313" s="188"/>
      <c r="M1313" s="193"/>
      <c r="N1313" s="193"/>
      <c r="O1313" s="186">
        <f t="shared" si="40"/>
        <v>51900</v>
      </c>
      <c r="P1313" s="188"/>
      <c r="Q1313" s="193"/>
      <c r="R1313" s="193"/>
      <c r="S1313" s="186">
        <f t="shared" si="41"/>
        <v>51900</v>
      </c>
      <c r="T1313" s="206">
        <v>44321</v>
      </c>
      <c r="U1313" s="186">
        <v>0</v>
      </c>
      <c r="V1313" s="186">
        <v>51900</v>
      </c>
      <c r="W1313" s="186">
        <v>0</v>
      </c>
      <c r="X1313" s="186">
        <v>0</v>
      </c>
      <c r="Y1313" s="188" t="s">
        <v>237</v>
      </c>
      <c r="Z1313" s="188" t="s">
        <v>170</v>
      </c>
      <c r="AA1313" s="188" t="s">
        <v>235</v>
      </c>
      <c r="AB1313" s="206">
        <v>44143</v>
      </c>
      <c r="AC1313" s="206">
        <v>44155</v>
      </c>
      <c r="AD1313" s="188" t="s">
        <v>4303</v>
      </c>
      <c r="AE1313" s="188" t="s">
        <v>4304</v>
      </c>
      <c r="AF1313" s="188" t="s">
        <v>240</v>
      </c>
      <c r="AG1313" s="188">
        <v>3</v>
      </c>
    </row>
    <row r="1314" spans="1:33">
      <c r="A1314" s="188" t="s">
        <v>44</v>
      </c>
      <c r="B1314" s="188">
        <v>899999032</v>
      </c>
      <c r="C1314" s="188" t="s">
        <v>278</v>
      </c>
      <c r="D1314" s="188" t="s">
        <v>279</v>
      </c>
      <c r="E1314" s="206">
        <v>44202</v>
      </c>
      <c r="F1314" s="187" t="s">
        <v>4305</v>
      </c>
      <c r="G1314" s="187" t="s">
        <v>4305</v>
      </c>
      <c r="H1314" s="193">
        <v>3146984</v>
      </c>
      <c r="I1314" s="206">
        <v>44228</v>
      </c>
      <c r="J1314" s="188" t="s">
        <v>4306</v>
      </c>
      <c r="K1314" s="193">
        <v>952800</v>
      </c>
      <c r="L1314" s="188"/>
      <c r="M1314" s="193"/>
      <c r="N1314" s="193"/>
      <c r="O1314" s="186">
        <f t="shared" si="40"/>
        <v>952800</v>
      </c>
      <c r="P1314" s="188"/>
      <c r="Q1314" s="193"/>
      <c r="R1314" s="193"/>
      <c r="S1314" s="186">
        <f t="shared" si="41"/>
        <v>952800</v>
      </c>
      <c r="T1314" s="206">
        <v>44321</v>
      </c>
      <c r="U1314" s="186">
        <v>598600</v>
      </c>
      <c r="V1314" s="186">
        <v>354200</v>
      </c>
      <c r="W1314" s="186">
        <v>0</v>
      </c>
      <c r="X1314" s="186">
        <v>0</v>
      </c>
      <c r="Y1314" s="188" t="s">
        <v>237</v>
      </c>
      <c r="Z1314" s="188" t="s">
        <v>282</v>
      </c>
      <c r="AA1314" s="188" t="s">
        <v>4032</v>
      </c>
      <c r="AB1314" s="206">
        <v>44146</v>
      </c>
      <c r="AC1314" s="206">
        <v>44148</v>
      </c>
      <c r="AD1314" s="188" t="s">
        <v>4307</v>
      </c>
      <c r="AE1314" s="188" t="s">
        <v>4308</v>
      </c>
      <c r="AF1314" s="188" t="s">
        <v>240</v>
      </c>
      <c r="AG1314" s="188">
        <v>3</v>
      </c>
    </row>
    <row r="1315" spans="1:33">
      <c r="A1315" s="188" t="s">
        <v>44</v>
      </c>
      <c r="B1315" s="188">
        <v>899999032</v>
      </c>
      <c r="C1315" s="188" t="s">
        <v>278</v>
      </c>
      <c r="D1315" s="188" t="s">
        <v>279</v>
      </c>
      <c r="E1315" s="206">
        <v>44202</v>
      </c>
      <c r="F1315" s="187" t="s">
        <v>4309</v>
      </c>
      <c r="G1315" s="187" t="s">
        <v>4309</v>
      </c>
      <c r="H1315" s="193">
        <v>7734539</v>
      </c>
      <c r="I1315" s="206">
        <v>44229</v>
      </c>
      <c r="J1315" s="188" t="s">
        <v>4310</v>
      </c>
      <c r="K1315" s="193">
        <v>62076</v>
      </c>
      <c r="L1315" s="188"/>
      <c r="M1315" s="193"/>
      <c r="N1315" s="193"/>
      <c r="O1315" s="186">
        <f t="shared" si="40"/>
        <v>62076</v>
      </c>
      <c r="P1315" s="188"/>
      <c r="Q1315" s="193"/>
      <c r="R1315" s="193"/>
      <c r="S1315" s="186">
        <f t="shared" si="41"/>
        <v>62076</v>
      </c>
      <c r="T1315" s="206">
        <v>44321</v>
      </c>
      <c r="U1315" s="186">
        <v>62076</v>
      </c>
      <c r="V1315" s="186">
        <v>0</v>
      </c>
      <c r="W1315" s="186">
        <v>0</v>
      </c>
      <c r="X1315" s="186">
        <v>0</v>
      </c>
      <c r="Y1315" s="188" t="s">
        <v>237</v>
      </c>
      <c r="Z1315" s="188" t="s">
        <v>282</v>
      </c>
      <c r="AA1315" s="188" t="s">
        <v>2838</v>
      </c>
      <c r="AB1315" s="206">
        <v>44127</v>
      </c>
      <c r="AC1315" s="206">
        <v>44139</v>
      </c>
      <c r="AD1315" s="188" t="s">
        <v>4311</v>
      </c>
      <c r="AE1315" s="188" t="s">
        <v>4312</v>
      </c>
      <c r="AF1315" s="188" t="s">
        <v>240</v>
      </c>
      <c r="AG1315" s="188">
        <v>3</v>
      </c>
    </row>
    <row r="1316" spans="1:33">
      <c r="A1316" s="188" t="s">
        <v>44</v>
      </c>
      <c r="B1316" s="188">
        <v>899999032</v>
      </c>
      <c r="C1316" s="188" t="s">
        <v>278</v>
      </c>
      <c r="D1316" s="188" t="s">
        <v>279</v>
      </c>
      <c r="E1316" s="206">
        <v>44202</v>
      </c>
      <c r="F1316" s="187" t="s">
        <v>4313</v>
      </c>
      <c r="G1316" s="187" t="s">
        <v>4313</v>
      </c>
      <c r="H1316" s="193">
        <v>7464242</v>
      </c>
      <c r="I1316" s="206">
        <v>44232</v>
      </c>
      <c r="J1316" s="188" t="s">
        <v>4314</v>
      </c>
      <c r="K1316" s="193">
        <v>92600</v>
      </c>
      <c r="L1316" s="188"/>
      <c r="M1316" s="193"/>
      <c r="N1316" s="193"/>
      <c r="O1316" s="186">
        <f t="shared" si="40"/>
        <v>92600</v>
      </c>
      <c r="P1316" s="188"/>
      <c r="Q1316" s="193"/>
      <c r="R1316" s="193"/>
      <c r="S1316" s="186">
        <f t="shared" si="41"/>
        <v>92600</v>
      </c>
      <c r="T1316" s="206">
        <v>44321</v>
      </c>
      <c r="U1316" s="186">
        <v>92600</v>
      </c>
      <c r="V1316" s="186">
        <v>0</v>
      </c>
      <c r="W1316" s="186">
        <v>0</v>
      </c>
      <c r="X1316" s="186">
        <v>0</v>
      </c>
      <c r="Y1316" s="188" t="s">
        <v>237</v>
      </c>
      <c r="Z1316" s="188" t="s">
        <v>170</v>
      </c>
      <c r="AA1316" s="188" t="s">
        <v>235</v>
      </c>
      <c r="AB1316" s="206">
        <v>44143</v>
      </c>
      <c r="AC1316" s="206">
        <v>44154</v>
      </c>
      <c r="AD1316" s="188" t="s">
        <v>4315</v>
      </c>
      <c r="AE1316" s="188" t="s">
        <v>4316</v>
      </c>
      <c r="AF1316" s="188" t="s">
        <v>240</v>
      </c>
      <c r="AG1316" s="188">
        <v>3</v>
      </c>
    </row>
    <row r="1317" spans="1:33">
      <c r="A1317" s="188" t="s">
        <v>44</v>
      </c>
      <c r="B1317" s="188">
        <v>899999032</v>
      </c>
      <c r="C1317" s="188" t="s">
        <v>278</v>
      </c>
      <c r="D1317" s="188" t="s">
        <v>279</v>
      </c>
      <c r="E1317" s="206">
        <v>44202</v>
      </c>
      <c r="F1317" s="187" t="s">
        <v>4317</v>
      </c>
      <c r="G1317" s="187" t="s">
        <v>4317</v>
      </c>
      <c r="H1317" s="193">
        <v>4623383</v>
      </c>
      <c r="I1317" s="206">
        <v>44232</v>
      </c>
      <c r="J1317" s="188" t="s">
        <v>4318</v>
      </c>
      <c r="K1317" s="193">
        <v>366280</v>
      </c>
      <c r="L1317" s="188"/>
      <c r="M1317" s="193"/>
      <c r="N1317" s="193"/>
      <c r="O1317" s="186">
        <f t="shared" si="40"/>
        <v>366280</v>
      </c>
      <c r="P1317" s="188"/>
      <c r="Q1317" s="193"/>
      <c r="R1317" s="193"/>
      <c r="S1317" s="186">
        <f t="shared" si="41"/>
        <v>366280</v>
      </c>
      <c r="T1317" s="206">
        <v>44321</v>
      </c>
      <c r="U1317" s="186">
        <v>366280</v>
      </c>
      <c r="V1317" s="186">
        <v>0</v>
      </c>
      <c r="W1317" s="186">
        <v>0</v>
      </c>
      <c r="X1317" s="186">
        <v>0</v>
      </c>
      <c r="Y1317" s="188" t="s">
        <v>237</v>
      </c>
      <c r="Z1317" s="188" t="s">
        <v>282</v>
      </c>
      <c r="AA1317" s="188" t="s">
        <v>1416</v>
      </c>
      <c r="AB1317" s="206">
        <v>44151</v>
      </c>
      <c r="AC1317" s="206">
        <v>44155</v>
      </c>
      <c r="AD1317" s="188" t="s">
        <v>4319</v>
      </c>
      <c r="AE1317" s="188" t="s">
        <v>4320</v>
      </c>
      <c r="AF1317" s="188" t="s">
        <v>240</v>
      </c>
      <c r="AG1317" s="188">
        <v>3</v>
      </c>
    </row>
    <row r="1318" spans="1:33">
      <c r="A1318" s="188" t="s">
        <v>44</v>
      </c>
      <c r="B1318" s="188">
        <v>899999032</v>
      </c>
      <c r="C1318" s="188" t="s">
        <v>278</v>
      </c>
      <c r="D1318" s="188" t="s">
        <v>279</v>
      </c>
      <c r="E1318" s="206">
        <v>44202</v>
      </c>
      <c r="F1318" s="187" t="s">
        <v>4321</v>
      </c>
      <c r="G1318" s="187" t="s">
        <v>4321</v>
      </c>
      <c r="H1318" s="193">
        <v>7084335</v>
      </c>
      <c r="I1318" s="206">
        <v>44232</v>
      </c>
      <c r="J1318" s="188" t="s">
        <v>4322</v>
      </c>
      <c r="K1318" s="193">
        <v>141200</v>
      </c>
      <c r="L1318" s="188"/>
      <c r="M1318" s="193"/>
      <c r="N1318" s="193"/>
      <c r="O1318" s="186">
        <f t="shared" si="40"/>
        <v>141200</v>
      </c>
      <c r="P1318" s="188"/>
      <c r="Q1318" s="193"/>
      <c r="R1318" s="193"/>
      <c r="S1318" s="186">
        <f t="shared" si="41"/>
        <v>141200</v>
      </c>
      <c r="T1318" s="206">
        <v>44321</v>
      </c>
      <c r="U1318" s="186">
        <v>0</v>
      </c>
      <c r="V1318" s="186">
        <v>141200</v>
      </c>
      <c r="W1318" s="186">
        <v>0</v>
      </c>
      <c r="X1318" s="186">
        <v>0</v>
      </c>
      <c r="Y1318" s="188" t="s">
        <v>237</v>
      </c>
      <c r="Z1318" s="188" t="s">
        <v>826</v>
      </c>
      <c r="AA1318" s="188" t="s">
        <v>4323</v>
      </c>
      <c r="AB1318" s="206">
        <v>44145</v>
      </c>
      <c r="AC1318" s="206">
        <v>44149</v>
      </c>
      <c r="AD1318" s="188" t="s">
        <v>4324</v>
      </c>
      <c r="AE1318" s="188" t="s">
        <v>4325</v>
      </c>
      <c r="AF1318" s="188" t="s">
        <v>240</v>
      </c>
      <c r="AG1318" s="188">
        <v>3</v>
      </c>
    </row>
    <row r="1319" spans="1:33">
      <c r="A1319" s="188" t="s">
        <v>44</v>
      </c>
      <c r="B1319" s="188">
        <v>899999032</v>
      </c>
      <c r="C1319" s="188" t="s">
        <v>278</v>
      </c>
      <c r="D1319" s="188" t="s">
        <v>279</v>
      </c>
      <c r="E1319" s="206">
        <v>44202</v>
      </c>
      <c r="F1319" s="187" t="s">
        <v>4326</v>
      </c>
      <c r="G1319" s="187" t="s">
        <v>4326</v>
      </c>
      <c r="H1319" s="193">
        <v>15236319</v>
      </c>
      <c r="I1319" s="206">
        <v>44233</v>
      </c>
      <c r="J1319" s="188" t="s">
        <v>4327</v>
      </c>
      <c r="K1319" s="193">
        <v>3272420</v>
      </c>
      <c r="L1319" s="188"/>
      <c r="M1319" s="193"/>
      <c r="N1319" s="193"/>
      <c r="O1319" s="186">
        <f t="shared" si="40"/>
        <v>3272420</v>
      </c>
      <c r="P1319" s="188"/>
      <c r="Q1319" s="193"/>
      <c r="R1319" s="193"/>
      <c r="S1319" s="186">
        <f t="shared" si="41"/>
        <v>3272420</v>
      </c>
      <c r="T1319" s="206">
        <v>44321</v>
      </c>
      <c r="U1319" s="186">
        <v>3272420</v>
      </c>
      <c r="V1319" s="186">
        <v>0</v>
      </c>
      <c r="W1319" s="186">
        <v>0</v>
      </c>
      <c r="X1319" s="186">
        <v>0</v>
      </c>
      <c r="Y1319" s="188" t="s">
        <v>237</v>
      </c>
      <c r="Z1319" s="188" t="s">
        <v>275</v>
      </c>
      <c r="AA1319" s="188" t="s">
        <v>94</v>
      </c>
      <c r="AB1319" s="206">
        <v>44130</v>
      </c>
      <c r="AC1319" s="206">
        <v>44153</v>
      </c>
      <c r="AD1319" s="188" t="s">
        <v>4328</v>
      </c>
      <c r="AE1319" s="188" t="s">
        <v>4329</v>
      </c>
      <c r="AF1319" s="188" t="s">
        <v>240</v>
      </c>
      <c r="AG1319" s="188">
        <v>3</v>
      </c>
    </row>
    <row r="1320" spans="1:33">
      <c r="A1320" s="188" t="s">
        <v>44</v>
      </c>
      <c r="B1320" s="188">
        <v>899999032</v>
      </c>
      <c r="C1320" s="188" t="s">
        <v>278</v>
      </c>
      <c r="D1320" s="188" t="s">
        <v>279</v>
      </c>
      <c r="E1320" s="206">
        <v>44202</v>
      </c>
      <c r="F1320" s="187" t="s">
        <v>4330</v>
      </c>
      <c r="G1320" s="187" t="s">
        <v>4330</v>
      </c>
      <c r="H1320" s="193">
        <v>29345914</v>
      </c>
      <c r="I1320" s="206">
        <v>44233</v>
      </c>
      <c r="J1320" s="188" t="s">
        <v>4331</v>
      </c>
      <c r="K1320" s="193">
        <v>2234236</v>
      </c>
      <c r="L1320" s="188"/>
      <c r="M1320" s="193"/>
      <c r="N1320" s="193"/>
      <c r="O1320" s="186">
        <f t="shared" si="40"/>
        <v>2234236</v>
      </c>
      <c r="P1320" s="188"/>
      <c r="Q1320" s="193"/>
      <c r="R1320" s="193"/>
      <c r="S1320" s="186">
        <f t="shared" si="41"/>
        <v>2234236</v>
      </c>
      <c r="T1320" s="206">
        <v>44321</v>
      </c>
      <c r="U1320" s="186">
        <v>1890736</v>
      </c>
      <c r="V1320" s="186">
        <v>343500</v>
      </c>
      <c r="W1320" s="186">
        <v>0</v>
      </c>
      <c r="X1320" s="186">
        <v>0</v>
      </c>
      <c r="Y1320" s="188" t="s">
        <v>237</v>
      </c>
      <c r="Z1320" s="188" t="s">
        <v>275</v>
      </c>
      <c r="AA1320" s="188" t="s">
        <v>94</v>
      </c>
      <c r="AB1320" s="206">
        <v>44124</v>
      </c>
      <c r="AC1320" s="206">
        <v>44146</v>
      </c>
      <c r="AD1320" s="188" t="s">
        <v>4332</v>
      </c>
      <c r="AE1320" s="188" t="s">
        <v>4333</v>
      </c>
      <c r="AF1320" s="188" t="s">
        <v>240</v>
      </c>
      <c r="AG1320" s="188">
        <v>3</v>
      </c>
    </row>
    <row r="1321" spans="1:33">
      <c r="A1321" s="188" t="s">
        <v>44</v>
      </c>
      <c r="B1321" s="188">
        <v>899999032</v>
      </c>
      <c r="C1321" s="188" t="s">
        <v>278</v>
      </c>
      <c r="D1321" s="188" t="s">
        <v>279</v>
      </c>
      <c r="E1321" s="206">
        <v>44202</v>
      </c>
      <c r="F1321" s="187" t="s">
        <v>4334</v>
      </c>
      <c r="G1321" s="187" t="s">
        <v>4334</v>
      </c>
      <c r="H1321" s="193">
        <v>43449722</v>
      </c>
      <c r="I1321" s="206">
        <v>44233</v>
      </c>
      <c r="J1321" s="188" t="s">
        <v>4335</v>
      </c>
      <c r="K1321" s="193">
        <v>30751967</v>
      </c>
      <c r="L1321" s="188"/>
      <c r="M1321" s="193"/>
      <c r="N1321" s="193"/>
      <c r="O1321" s="186">
        <f t="shared" si="40"/>
        <v>30751967</v>
      </c>
      <c r="P1321" s="188"/>
      <c r="Q1321" s="193"/>
      <c r="R1321" s="193"/>
      <c r="S1321" s="186">
        <f t="shared" si="41"/>
        <v>30751967</v>
      </c>
      <c r="T1321" s="206">
        <v>44321</v>
      </c>
      <c r="U1321" s="186">
        <v>0</v>
      </c>
      <c r="V1321" s="186">
        <v>0</v>
      </c>
      <c r="W1321" s="186">
        <v>30751967</v>
      </c>
      <c r="X1321" s="186">
        <v>0</v>
      </c>
      <c r="Y1321" s="188" t="s">
        <v>237</v>
      </c>
      <c r="Z1321" s="188" t="s">
        <v>826</v>
      </c>
      <c r="AA1321" s="188" t="s">
        <v>2622</v>
      </c>
      <c r="AB1321" s="206">
        <v>44131</v>
      </c>
      <c r="AC1321" s="206">
        <v>44160</v>
      </c>
      <c r="AD1321" s="188" t="s">
        <v>4336</v>
      </c>
      <c r="AE1321" s="188" t="s">
        <v>4337</v>
      </c>
      <c r="AF1321" s="188" t="s">
        <v>240</v>
      </c>
      <c r="AG1321" s="188">
        <v>3</v>
      </c>
    </row>
    <row r="1322" spans="1:33">
      <c r="A1322" s="188" t="s">
        <v>260</v>
      </c>
      <c r="B1322" s="188">
        <v>899999151</v>
      </c>
      <c r="C1322" s="188" t="s">
        <v>170</v>
      </c>
      <c r="D1322" s="188" t="s">
        <v>261</v>
      </c>
      <c r="E1322" s="206">
        <v>44238</v>
      </c>
      <c r="F1322" s="187" t="s">
        <v>4338</v>
      </c>
      <c r="G1322" s="187" t="s">
        <v>4338</v>
      </c>
      <c r="H1322" s="193">
        <v>7287704</v>
      </c>
      <c r="I1322" s="206">
        <v>44263</v>
      </c>
      <c r="J1322" s="188" t="s">
        <v>4339</v>
      </c>
      <c r="K1322" s="193">
        <v>53700</v>
      </c>
      <c r="L1322" s="188"/>
      <c r="M1322" s="193"/>
      <c r="N1322" s="193"/>
      <c r="O1322" s="186">
        <f t="shared" si="40"/>
        <v>53700</v>
      </c>
      <c r="P1322" s="188"/>
      <c r="Q1322" s="193"/>
      <c r="R1322" s="193"/>
      <c r="S1322" s="186">
        <f t="shared" si="41"/>
        <v>53700</v>
      </c>
      <c r="T1322" s="206">
        <v>44322</v>
      </c>
      <c r="U1322" s="186">
        <v>53700</v>
      </c>
      <c r="V1322" s="186">
        <v>0</v>
      </c>
      <c r="W1322" s="186">
        <v>0</v>
      </c>
      <c r="X1322" s="186">
        <v>0</v>
      </c>
      <c r="Y1322" s="188" t="s">
        <v>237</v>
      </c>
      <c r="Z1322" s="188" t="s">
        <v>282</v>
      </c>
      <c r="AA1322" s="188" t="s">
        <v>1416</v>
      </c>
      <c r="AB1322" s="206">
        <v>44199</v>
      </c>
      <c r="AC1322" s="206">
        <v>44209</v>
      </c>
      <c r="AD1322" s="188" t="s">
        <v>4340</v>
      </c>
      <c r="AE1322" s="188" t="s">
        <v>4341</v>
      </c>
      <c r="AF1322" s="188" t="s">
        <v>240</v>
      </c>
      <c r="AG1322" s="188">
        <v>3</v>
      </c>
    </row>
    <row r="1323" spans="1:33">
      <c r="A1323" s="188" t="s">
        <v>944</v>
      </c>
      <c r="B1323" s="188">
        <v>899999147</v>
      </c>
      <c r="C1323" s="188" t="s">
        <v>170</v>
      </c>
      <c r="D1323" s="188" t="s">
        <v>945</v>
      </c>
      <c r="E1323" s="206">
        <v>44239</v>
      </c>
      <c r="F1323" s="187" t="s">
        <v>4342</v>
      </c>
      <c r="G1323" s="187" t="s">
        <v>4342</v>
      </c>
      <c r="H1323" s="193">
        <v>3620936</v>
      </c>
      <c r="I1323" s="206">
        <v>44274</v>
      </c>
      <c r="J1323" s="188" t="s">
        <v>4343</v>
      </c>
      <c r="K1323" s="193">
        <v>162400</v>
      </c>
      <c r="L1323" s="188"/>
      <c r="M1323" s="193"/>
      <c r="N1323" s="193"/>
      <c r="O1323" s="186">
        <f t="shared" si="40"/>
        <v>162400</v>
      </c>
      <c r="P1323" s="188"/>
      <c r="Q1323" s="193"/>
      <c r="R1323" s="193"/>
      <c r="S1323" s="186">
        <f t="shared" si="41"/>
        <v>162400</v>
      </c>
      <c r="T1323" s="206">
        <v>44323</v>
      </c>
      <c r="U1323" s="186">
        <v>162400</v>
      </c>
      <c r="V1323" s="186">
        <v>0</v>
      </c>
      <c r="W1323" s="186">
        <v>0</v>
      </c>
      <c r="X1323" s="186">
        <v>0</v>
      </c>
      <c r="Y1323" s="188" t="s">
        <v>237</v>
      </c>
      <c r="Z1323" s="188" t="s">
        <v>282</v>
      </c>
      <c r="AA1323" s="188" t="s">
        <v>2858</v>
      </c>
      <c r="AB1323" s="206">
        <v>44206</v>
      </c>
      <c r="AC1323" s="206">
        <v>44209</v>
      </c>
      <c r="AD1323" s="188" t="s">
        <v>4344</v>
      </c>
      <c r="AE1323" s="188" t="s">
        <v>4345</v>
      </c>
      <c r="AF1323" s="188" t="s">
        <v>240</v>
      </c>
      <c r="AG1323" s="188">
        <v>3</v>
      </c>
    </row>
    <row r="1324" spans="1:33">
      <c r="A1324" s="188" t="s">
        <v>44</v>
      </c>
      <c r="B1324" s="188">
        <v>899999032</v>
      </c>
      <c r="C1324" s="188" t="s">
        <v>278</v>
      </c>
      <c r="D1324" s="188" t="s">
        <v>279</v>
      </c>
      <c r="E1324" s="206">
        <v>44264</v>
      </c>
      <c r="F1324" s="187" t="s">
        <v>4346</v>
      </c>
      <c r="G1324" s="187" t="s">
        <v>4346</v>
      </c>
      <c r="H1324" s="193">
        <v>6066701</v>
      </c>
      <c r="I1324" s="206">
        <v>44300</v>
      </c>
      <c r="J1324" s="188" t="s">
        <v>4347</v>
      </c>
      <c r="K1324" s="193">
        <v>207400</v>
      </c>
      <c r="L1324" s="188"/>
      <c r="M1324" s="193"/>
      <c r="N1324" s="193"/>
      <c r="O1324" s="186">
        <f t="shared" si="40"/>
        <v>207400</v>
      </c>
      <c r="P1324" s="188"/>
      <c r="Q1324" s="193"/>
      <c r="R1324" s="193"/>
      <c r="S1324" s="186">
        <f t="shared" si="41"/>
        <v>207400</v>
      </c>
      <c r="T1324" s="206">
        <v>44405</v>
      </c>
      <c r="U1324" s="186">
        <v>146200</v>
      </c>
      <c r="V1324" s="186">
        <v>61200</v>
      </c>
      <c r="W1324" s="186">
        <v>0</v>
      </c>
      <c r="X1324" s="186">
        <v>0</v>
      </c>
      <c r="Y1324" s="188" t="s">
        <v>237</v>
      </c>
      <c r="Z1324" s="188" t="s">
        <v>282</v>
      </c>
      <c r="AA1324" s="188" t="s">
        <v>2843</v>
      </c>
      <c r="AB1324" s="206">
        <v>44238</v>
      </c>
      <c r="AC1324" s="206">
        <v>44244</v>
      </c>
      <c r="AD1324" s="188" t="s">
        <v>4348</v>
      </c>
      <c r="AE1324" s="188" t="s">
        <v>4349</v>
      </c>
      <c r="AF1324" s="188" t="s">
        <v>240</v>
      </c>
      <c r="AG1324" s="188">
        <v>3</v>
      </c>
    </row>
    <row r="1325" spans="1:33">
      <c r="A1325" s="188" t="s">
        <v>44</v>
      </c>
      <c r="B1325" s="188">
        <v>899999032</v>
      </c>
      <c r="C1325" s="188" t="s">
        <v>278</v>
      </c>
      <c r="D1325" s="188" t="s">
        <v>279</v>
      </c>
      <c r="E1325" s="206">
        <v>44328</v>
      </c>
      <c r="F1325" s="187" t="s">
        <v>4350</v>
      </c>
      <c r="G1325" s="187" t="s">
        <v>4350</v>
      </c>
      <c r="H1325" s="193">
        <v>78801529</v>
      </c>
      <c r="I1325" s="206">
        <v>44355</v>
      </c>
      <c r="J1325" s="188" t="s">
        <v>4351</v>
      </c>
      <c r="K1325" s="193">
        <v>15304520</v>
      </c>
      <c r="L1325" s="188"/>
      <c r="M1325" s="193"/>
      <c r="N1325" s="193"/>
      <c r="O1325" s="186">
        <f t="shared" si="40"/>
        <v>15304520</v>
      </c>
      <c r="P1325" s="188"/>
      <c r="Q1325" s="193"/>
      <c r="R1325" s="193"/>
      <c r="S1325" s="186">
        <f t="shared" si="41"/>
        <v>15304520</v>
      </c>
      <c r="T1325" s="206">
        <v>44505</v>
      </c>
      <c r="U1325" s="186">
        <v>14476520</v>
      </c>
      <c r="V1325" s="186">
        <v>828000</v>
      </c>
      <c r="W1325" s="186">
        <v>0</v>
      </c>
      <c r="X1325" s="186">
        <v>0</v>
      </c>
      <c r="Y1325" s="188" t="s">
        <v>237</v>
      </c>
      <c r="Z1325" s="188" t="s">
        <v>282</v>
      </c>
      <c r="AA1325" s="188" t="s">
        <v>2843</v>
      </c>
      <c r="AB1325" s="206">
        <v>44279</v>
      </c>
      <c r="AC1325" s="206">
        <v>44307</v>
      </c>
      <c r="AD1325" s="188" t="s">
        <v>4352</v>
      </c>
      <c r="AE1325" s="188" t="s">
        <v>4353</v>
      </c>
      <c r="AF1325" s="188" t="s">
        <v>240</v>
      </c>
      <c r="AG1325" s="188">
        <v>3</v>
      </c>
    </row>
    <row r="1326" spans="1:33">
      <c r="A1326" s="188" t="s">
        <v>44</v>
      </c>
      <c r="B1326" s="188">
        <v>899999032</v>
      </c>
      <c r="C1326" s="188" t="s">
        <v>278</v>
      </c>
      <c r="D1326" s="188" t="s">
        <v>279</v>
      </c>
      <c r="E1326" s="206">
        <v>44447</v>
      </c>
      <c r="F1326" s="187" t="s">
        <v>4354</v>
      </c>
      <c r="G1326" s="187" t="s">
        <v>4354</v>
      </c>
      <c r="H1326" s="193">
        <v>9773125</v>
      </c>
      <c r="I1326" s="206">
        <v>44462</v>
      </c>
      <c r="J1326" s="188" t="s">
        <v>4355</v>
      </c>
      <c r="K1326" s="193">
        <v>2926560</v>
      </c>
      <c r="L1326" s="188"/>
      <c r="M1326" s="193"/>
      <c r="N1326" s="193"/>
      <c r="O1326" s="186">
        <f t="shared" si="40"/>
        <v>2926560</v>
      </c>
      <c r="P1326" s="188"/>
      <c r="Q1326" s="193"/>
      <c r="R1326" s="193"/>
      <c r="S1326" s="186">
        <f t="shared" si="41"/>
        <v>2926560</v>
      </c>
      <c r="T1326" s="188"/>
      <c r="U1326" s="186">
        <v>0</v>
      </c>
      <c r="V1326" s="186">
        <v>0</v>
      </c>
      <c r="W1326" s="186">
        <v>0</v>
      </c>
      <c r="X1326" s="186">
        <v>2926560</v>
      </c>
      <c r="Y1326" s="188" t="s">
        <v>237</v>
      </c>
      <c r="Z1326" s="188" t="s">
        <v>170</v>
      </c>
      <c r="AA1326" s="188" t="s">
        <v>581</v>
      </c>
      <c r="AB1326" s="206">
        <v>44432</v>
      </c>
      <c r="AC1326" s="206">
        <v>44435</v>
      </c>
      <c r="AD1326" s="188" t="s">
        <v>4356</v>
      </c>
      <c r="AE1326" s="188"/>
      <c r="AF1326" s="188" t="s">
        <v>240</v>
      </c>
      <c r="AG1326" s="188">
        <v>3</v>
      </c>
    </row>
    <row r="1327" spans="1:33">
      <c r="A1327" s="188" t="s">
        <v>44</v>
      </c>
      <c r="B1327" s="188">
        <v>899999032</v>
      </c>
      <c r="C1327" s="188" t="s">
        <v>278</v>
      </c>
      <c r="D1327" s="188" t="s">
        <v>279</v>
      </c>
      <c r="E1327" s="206">
        <v>44510</v>
      </c>
      <c r="F1327" s="187" t="s">
        <v>4357</v>
      </c>
      <c r="G1327" s="187" t="s">
        <v>4357</v>
      </c>
      <c r="H1327" s="193">
        <v>16156742</v>
      </c>
      <c r="I1327" s="206">
        <v>44529</v>
      </c>
      <c r="J1327" s="188" t="s">
        <v>4358</v>
      </c>
      <c r="K1327" s="193">
        <v>15281147</v>
      </c>
      <c r="L1327" s="188"/>
      <c r="M1327" s="193"/>
      <c r="N1327" s="193"/>
      <c r="O1327" s="186">
        <f t="shared" si="40"/>
        <v>15281147</v>
      </c>
      <c r="P1327" s="188"/>
      <c r="Q1327" s="193"/>
      <c r="R1327" s="193"/>
      <c r="S1327" s="186">
        <f t="shared" si="41"/>
        <v>15281147</v>
      </c>
      <c r="T1327" s="188"/>
      <c r="U1327" s="186">
        <v>0</v>
      </c>
      <c r="V1327" s="186">
        <v>0</v>
      </c>
      <c r="W1327" s="186">
        <v>0</v>
      </c>
      <c r="X1327" s="186">
        <v>15281147</v>
      </c>
      <c r="Y1327" s="188" t="s">
        <v>237</v>
      </c>
      <c r="Z1327" s="188" t="s">
        <v>586</v>
      </c>
      <c r="AA1327" s="188" t="s">
        <v>3831</v>
      </c>
      <c r="AB1327" s="206">
        <v>44444</v>
      </c>
      <c r="AC1327" s="206">
        <v>44466</v>
      </c>
      <c r="AD1327" s="188" t="s">
        <v>4359</v>
      </c>
      <c r="AE1327" s="188"/>
      <c r="AF1327" s="188" t="s">
        <v>240</v>
      </c>
      <c r="AG1327" s="188">
        <v>3</v>
      </c>
    </row>
    <row r="1328" spans="1:33">
      <c r="A1328" s="188" t="s">
        <v>44</v>
      </c>
      <c r="B1328" s="188">
        <v>899999032</v>
      </c>
      <c r="C1328" s="188" t="s">
        <v>278</v>
      </c>
      <c r="D1328" s="188" t="s">
        <v>279</v>
      </c>
      <c r="E1328" s="206">
        <v>44510</v>
      </c>
      <c r="F1328" s="187" t="s">
        <v>4360</v>
      </c>
      <c r="G1328" s="187" t="s">
        <v>4360</v>
      </c>
      <c r="H1328" s="193">
        <v>13754659</v>
      </c>
      <c r="I1328" s="206">
        <v>44529</v>
      </c>
      <c r="J1328" s="188" t="s">
        <v>4361</v>
      </c>
      <c r="K1328" s="193">
        <v>13392466</v>
      </c>
      <c r="L1328" s="188"/>
      <c r="M1328" s="193"/>
      <c r="N1328" s="193"/>
      <c r="O1328" s="186">
        <f t="shared" si="40"/>
        <v>13392466</v>
      </c>
      <c r="P1328" s="188"/>
      <c r="Q1328" s="193"/>
      <c r="R1328" s="193"/>
      <c r="S1328" s="186">
        <f t="shared" si="41"/>
        <v>13392466</v>
      </c>
      <c r="T1328" s="188"/>
      <c r="U1328" s="186">
        <v>0</v>
      </c>
      <c r="V1328" s="186">
        <v>0</v>
      </c>
      <c r="W1328" s="186">
        <v>0</v>
      </c>
      <c r="X1328" s="186">
        <v>13392466</v>
      </c>
      <c r="Y1328" s="188" t="s">
        <v>237</v>
      </c>
      <c r="Z1328" s="188" t="s">
        <v>282</v>
      </c>
      <c r="AA1328" s="188" t="s">
        <v>4027</v>
      </c>
      <c r="AB1328" s="206">
        <v>44465</v>
      </c>
      <c r="AC1328" s="206">
        <v>44482</v>
      </c>
      <c r="AD1328" s="188" t="s">
        <v>4362</v>
      </c>
      <c r="AE1328" s="188"/>
      <c r="AF1328" s="188" t="s">
        <v>240</v>
      </c>
      <c r="AG1328" s="188">
        <v>3</v>
      </c>
    </row>
    <row r="1329" spans="1:33">
      <c r="A1329" s="188" t="s">
        <v>44</v>
      </c>
      <c r="B1329" s="188">
        <v>899999032</v>
      </c>
      <c r="C1329" s="188" t="s">
        <v>278</v>
      </c>
      <c r="D1329" s="188" t="s">
        <v>279</v>
      </c>
      <c r="E1329" s="206">
        <v>44510</v>
      </c>
      <c r="F1329" s="187" t="s">
        <v>4363</v>
      </c>
      <c r="G1329" s="187" t="s">
        <v>4363</v>
      </c>
      <c r="H1329" s="193">
        <v>1694859</v>
      </c>
      <c r="I1329" s="206">
        <v>44531</v>
      </c>
      <c r="J1329" s="188" t="s">
        <v>4364</v>
      </c>
      <c r="K1329" s="193">
        <v>1335286</v>
      </c>
      <c r="L1329" s="188"/>
      <c r="M1329" s="193"/>
      <c r="N1329" s="193"/>
      <c r="O1329" s="186">
        <f t="shared" si="40"/>
        <v>1335286</v>
      </c>
      <c r="P1329" s="188"/>
      <c r="Q1329" s="193"/>
      <c r="R1329" s="193"/>
      <c r="S1329" s="186">
        <f t="shared" si="41"/>
        <v>1335286</v>
      </c>
      <c r="T1329" s="188"/>
      <c r="U1329" s="186">
        <v>0</v>
      </c>
      <c r="V1329" s="186">
        <v>0</v>
      </c>
      <c r="W1329" s="186">
        <v>0</v>
      </c>
      <c r="X1329" s="186">
        <v>1335286</v>
      </c>
      <c r="Y1329" s="188" t="s">
        <v>237</v>
      </c>
      <c r="Z1329" s="188" t="s">
        <v>3543</v>
      </c>
      <c r="AA1329" s="188" t="s">
        <v>3544</v>
      </c>
      <c r="AB1329" s="206">
        <v>44465</v>
      </c>
      <c r="AC1329" s="206">
        <v>44467</v>
      </c>
      <c r="AD1329" s="188" t="s">
        <v>4365</v>
      </c>
      <c r="AE1329" s="188"/>
      <c r="AF1329" s="188" t="s">
        <v>240</v>
      </c>
      <c r="AG1329" s="188">
        <v>3</v>
      </c>
    </row>
    <row r="1330" spans="1:33">
      <c r="A1330" s="188" t="s">
        <v>44</v>
      </c>
      <c r="B1330" s="188">
        <v>899999032</v>
      </c>
      <c r="C1330" s="188" t="s">
        <v>278</v>
      </c>
      <c r="D1330" s="188" t="s">
        <v>279</v>
      </c>
      <c r="E1330" s="206">
        <v>44510</v>
      </c>
      <c r="F1330" s="187" t="s">
        <v>4366</v>
      </c>
      <c r="G1330" s="187" t="s">
        <v>4366</v>
      </c>
      <c r="H1330" s="193">
        <v>1881227</v>
      </c>
      <c r="I1330" s="206">
        <v>44531</v>
      </c>
      <c r="J1330" s="188" t="s">
        <v>4367</v>
      </c>
      <c r="K1330" s="193">
        <v>1512908</v>
      </c>
      <c r="L1330" s="188"/>
      <c r="M1330" s="193"/>
      <c r="N1330" s="193"/>
      <c r="O1330" s="186">
        <f t="shared" si="40"/>
        <v>1512908</v>
      </c>
      <c r="P1330" s="188"/>
      <c r="Q1330" s="193"/>
      <c r="R1330" s="193"/>
      <c r="S1330" s="186">
        <f t="shared" si="41"/>
        <v>1512908</v>
      </c>
      <c r="T1330" s="188"/>
      <c r="U1330" s="186">
        <v>0</v>
      </c>
      <c r="V1330" s="186">
        <v>0</v>
      </c>
      <c r="W1330" s="186">
        <v>0</v>
      </c>
      <c r="X1330" s="186">
        <v>1512908</v>
      </c>
      <c r="Y1330" s="188" t="s">
        <v>237</v>
      </c>
      <c r="Z1330" s="188" t="s">
        <v>292</v>
      </c>
      <c r="AA1330" s="188" t="s">
        <v>293</v>
      </c>
      <c r="AB1330" s="206">
        <v>44480</v>
      </c>
      <c r="AC1330" s="206">
        <v>44483</v>
      </c>
      <c r="AD1330" s="188" t="s">
        <v>4368</v>
      </c>
      <c r="AE1330" s="188"/>
      <c r="AF1330" s="188" t="s">
        <v>240</v>
      </c>
      <c r="AG1330" s="188">
        <v>3</v>
      </c>
    </row>
    <row r="1331" spans="1:33">
      <c r="A1331" s="188" t="s">
        <v>44</v>
      </c>
      <c r="B1331" s="188">
        <v>899999032</v>
      </c>
      <c r="C1331" s="188" t="s">
        <v>278</v>
      </c>
      <c r="D1331" s="188" t="s">
        <v>279</v>
      </c>
      <c r="E1331" s="206">
        <v>44510</v>
      </c>
      <c r="F1331" s="187" t="s">
        <v>4369</v>
      </c>
      <c r="G1331" s="187" t="s">
        <v>4369</v>
      </c>
      <c r="H1331" s="193">
        <v>1742520</v>
      </c>
      <c r="I1331" s="206">
        <v>44531</v>
      </c>
      <c r="J1331" s="188" t="s">
        <v>4370</v>
      </c>
      <c r="K1331" s="193">
        <v>1366800</v>
      </c>
      <c r="L1331" s="188"/>
      <c r="M1331" s="193"/>
      <c r="N1331" s="193"/>
      <c r="O1331" s="186">
        <f t="shared" si="40"/>
        <v>1366800</v>
      </c>
      <c r="P1331" s="188"/>
      <c r="Q1331" s="193"/>
      <c r="R1331" s="193"/>
      <c r="S1331" s="186">
        <f t="shared" si="41"/>
        <v>1366800</v>
      </c>
      <c r="T1331" s="188"/>
      <c r="U1331" s="186">
        <v>0</v>
      </c>
      <c r="V1331" s="186">
        <v>0</v>
      </c>
      <c r="W1331" s="186">
        <v>0</v>
      </c>
      <c r="X1331" s="186">
        <v>1366800</v>
      </c>
      <c r="Y1331" s="188" t="s">
        <v>237</v>
      </c>
      <c r="Z1331" s="188" t="s">
        <v>292</v>
      </c>
      <c r="AA1331" s="188" t="s">
        <v>293</v>
      </c>
      <c r="AB1331" s="206">
        <v>44490</v>
      </c>
      <c r="AC1331" s="206">
        <v>44494</v>
      </c>
      <c r="AD1331" s="188" t="s">
        <v>4371</v>
      </c>
      <c r="AE1331" s="188"/>
      <c r="AF1331" s="188" t="s">
        <v>240</v>
      </c>
      <c r="AG1331" s="188">
        <v>3</v>
      </c>
    </row>
    <row r="1332" spans="1:33">
      <c r="A1332" s="188" t="s">
        <v>44</v>
      </c>
      <c r="B1332" s="188">
        <v>899999032</v>
      </c>
      <c r="C1332" s="188" t="s">
        <v>278</v>
      </c>
      <c r="D1332" s="188" t="s">
        <v>279</v>
      </c>
      <c r="E1332" s="206">
        <v>44567</v>
      </c>
      <c r="F1332" s="187" t="s">
        <v>4372</v>
      </c>
      <c r="G1332" s="187" t="s">
        <v>4372</v>
      </c>
      <c r="H1332" s="193">
        <v>12507353</v>
      </c>
      <c r="I1332" s="206">
        <v>44575</v>
      </c>
      <c r="J1332" s="188" t="s">
        <v>4373</v>
      </c>
      <c r="K1332" s="193">
        <v>1705710</v>
      </c>
      <c r="L1332" s="188"/>
      <c r="M1332" s="193"/>
      <c r="N1332" s="193"/>
      <c r="O1332" s="186">
        <f t="shared" si="40"/>
        <v>1705710</v>
      </c>
      <c r="P1332" s="188"/>
      <c r="Q1332" s="193"/>
      <c r="R1332" s="193"/>
      <c r="S1332" s="186">
        <f t="shared" si="41"/>
        <v>1705710</v>
      </c>
      <c r="T1332" s="188"/>
      <c r="U1332" s="186">
        <v>0</v>
      </c>
      <c r="V1332" s="186">
        <v>0</v>
      </c>
      <c r="W1332" s="186">
        <v>0</v>
      </c>
      <c r="X1332" s="186">
        <v>1705710</v>
      </c>
      <c r="Y1332" s="188" t="s">
        <v>237</v>
      </c>
      <c r="Z1332" s="188" t="s">
        <v>282</v>
      </c>
      <c r="AA1332" s="188" t="s">
        <v>2838</v>
      </c>
      <c r="AB1332" s="206">
        <v>44509</v>
      </c>
      <c r="AC1332" s="206">
        <v>44525</v>
      </c>
      <c r="AD1332" s="188" t="s">
        <v>4374</v>
      </c>
      <c r="AE1332" s="188"/>
      <c r="AF1332" s="188" t="s">
        <v>240</v>
      </c>
      <c r="AG1332" s="188">
        <v>3</v>
      </c>
    </row>
    <row r="1333" spans="1:33">
      <c r="A1333" s="188" t="s">
        <v>44</v>
      </c>
      <c r="B1333" s="188">
        <v>899999032</v>
      </c>
      <c r="C1333" s="188" t="s">
        <v>278</v>
      </c>
      <c r="D1333" s="188" t="s">
        <v>279</v>
      </c>
      <c r="E1333" s="206">
        <v>44567</v>
      </c>
      <c r="F1333" s="187" t="s">
        <v>4375</v>
      </c>
      <c r="G1333" s="187" t="s">
        <v>4375</v>
      </c>
      <c r="H1333" s="193">
        <v>19556890</v>
      </c>
      <c r="I1333" s="206">
        <v>44575</v>
      </c>
      <c r="J1333" s="188" t="s">
        <v>4376</v>
      </c>
      <c r="K1333" s="193">
        <v>4185600</v>
      </c>
      <c r="L1333" s="188"/>
      <c r="M1333" s="193"/>
      <c r="N1333" s="193"/>
      <c r="O1333" s="186">
        <f t="shared" si="40"/>
        <v>4185600</v>
      </c>
      <c r="P1333" s="188"/>
      <c r="Q1333" s="193"/>
      <c r="R1333" s="193"/>
      <c r="S1333" s="186">
        <f t="shared" si="41"/>
        <v>4185600</v>
      </c>
      <c r="T1333" s="188"/>
      <c r="U1333" s="186">
        <v>0</v>
      </c>
      <c r="V1333" s="186">
        <v>0</v>
      </c>
      <c r="W1333" s="186">
        <v>0</v>
      </c>
      <c r="X1333" s="186">
        <v>4185600</v>
      </c>
      <c r="Y1333" s="188" t="s">
        <v>237</v>
      </c>
      <c r="Z1333" s="188" t="s">
        <v>4377</v>
      </c>
      <c r="AA1333" s="188" t="s">
        <v>4378</v>
      </c>
      <c r="AB1333" s="206">
        <v>44522</v>
      </c>
      <c r="AC1333" s="206">
        <v>44526</v>
      </c>
      <c r="AD1333" s="188" t="s">
        <v>4379</v>
      </c>
      <c r="AE1333" s="188"/>
      <c r="AF1333" s="188" t="s">
        <v>240</v>
      </c>
      <c r="AG1333" s="188">
        <v>3</v>
      </c>
    </row>
    <row r="1334" spans="1:33">
      <c r="A1334" s="188" t="s">
        <v>44</v>
      </c>
      <c r="B1334" s="188">
        <v>899999032</v>
      </c>
      <c r="C1334" s="188" t="s">
        <v>278</v>
      </c>
      <c r="D1334" s="188" t="s">
        <v>279</v>
      </c>
      <c r="E1334" s="206">
        <v>44570</v>
      </c>
      <c r="F1334" s="187" t="s">
        <v>4380</v>
      </c>
      <c r="G1334" s="187" t="s">
        <v>4380</v>
      </c>
      <c r="H1334" s="193">
        <v>11247213</v>
      </c>
      <c r="I1334" s="206">
        <v>44582</v>
      </c>
      <c r="J1334" s="188" t="s">
        <v>4381</v>
      </c>
      <c r="K1334" s="193">
        <v>207200</v>
      </c>
      <c r="L1334" s="188"/>
      <c r="M1334" s="193"/>
      <c r="N1334" s="193"/>
      <c r="O1334" s="186">
        <f t="shared" si="40"/>
        <v>207200</v>
      </c>
      <c r="P1334" s="188"/>
      <c r="Q1334" s="193"/>
      <c r="R1334" s="193"/>
      <c r="S1334" s="186">
        <f t="shared" si="41"/>
        <v>207200</v>
      </c>
      <c r="T1334" s="188"/>
      <c r="U1334" s="186">
        <v>0</v>
      </c>
      <c r="V1334" s="186">
        <v>0</v>
      </c>
      <c r="W1334" s="186">
        <v>0</v>
      </c>
      <c r="X1334" s="186">
        <v>207200</v>
      </c>
      <c r="Y1334" s="188" t="s">
        <v>237</v>
      </c>
      <c r="Z1334" s="188" t="s">
        <v>3543</v>
      </c>
      <c r="AA1334" s="188" t="s">
        <v>4382</v>
      </c>
      <c r="AB1334" s="206">
        <v>44539</v>
      </c>
      <c r="AC1334" s="206">
        <v>44547</v>
      </c>
      <c r="AD1334" s="188" t="s">
        <v>4383</v>
      </c>
      <c r="AE1334" s="188"/>
      <c r="AF1334" s="188" t="s">
        <v>240</v>
      </c>
      <c r="AG1334" s="188">
        <v>3</v>
      </c>
    </row>
    <row r="1335" spans="1:33">
      <c r="A1335" s="188" t="s">
        <v>44</v>
      </c>
      <c r="B1335" s="188">
        <v>899999032</v>
      </c>
      <c r="C1335" s="188" t="s">
        <v>278</v>
      </c>
      <c r="D1335" s="188" t="s">
        <v>279</v>
      </c>
      <c r="E1335" s="206">
        <v>44602</v>
      </c>
      <c r="F1335" s="187" t="s">
        <v>4384</v>
      </c>
      <c r="G1335" s="187" t="s">
        <v>4384</v>
      </c>
      <c r="H1335" s="193">
        <v>20370357</v>
      </c>
      <c r="I1335" s="206">
        <v>44613</v>
      </c>
      <c r="J1335" s="188" t="s">
        <v>4385</v>
      </c>
      <c r="K1335" s="193">
        <v>10099912</v>
      </c>
      <c r="L1335" s="188"/>
      <c r="M1335" s="193"/>
      <c r="N1335" s="193"/>
      <c r="O1335" s="186">
        <f t="shared" si="40"/>
        <v>10099912</v>
      </c>
      <c r="P1335" s="188"/>
      <c r="Q1335" s="193"/>
      <c r="R1335" s="193"/>
      <c r="S1335" s="186">
        <f t="shared" si="41"/>
        <v>10099912</v>
      </c>
      <c r="T1335" s="188"/>
      <c r="U1335" s="186">
        <v>0</v>
      </c>
      <c r="V1335" s="186">
        <v>0</v>
      </c>
      <c r="W1335" s="186">
        <v>0</v>
      </c>
      <c r="X1335" s="186">
        <v>10099912</v>
      </c>
      <c r="Y1335" s="188" t="s">
        <v>237</v>
      </c>
      <c r="Z1335" s="188" t="s">
        <v>4377</v>
      </c>
      <c r="AA1335" s="188" t="s">
        <v>4377</v>
      </c>
      <c r="AB1335" s="206">
        <v>44537</v>
      </c>
      <c r="AC1335" s="206">
        <v>44545</v>
      </c>
      <c r="AD1335" s="188" t="s">
        <v>4386</v>
      </c>
      <c r="AE1335" s="188"/>
      <c r="AF1335" s="188" t="s">
        <v>240</v>
      </c>
      <c r="AG1335" s="188">
        <v>3</v>
      </c>
    </row>
    <row r="1336" spans="1:33">
      <c r="A1336" s="188" t="s">
        <v>44</v>
      </c>
      <c r="B1336" s="188">
        <v>899999032</v>
      </c>
      <c r="C1336" s="188" t="s">
        <v>278</v>
      </c>
      <c r="D1336" s="188" t="s">
        <v>279</v>
      </c>
      <c r="E1336" s="206">
        <v>44602</v>
      </c>
      <c r="F1336" s="187" t="s">
        <v>4387</v>
      </c>
      <c r="G1336" s="187" t="s">
        <v>4387</v>
      </c>
      <c r="H1336" s="193">
        <v>21920544</v>
      </c>
      <c r="I1336" s="206">
        <v>44613</v>
      </c>
      <c r="J1336" s="188" t="s">
        <v>4388</v>
      </c>
      <c r="K1336" s="193">
        <v>12565800</v>
      </c>
      <c r="L1336" s="188"/>
      <c r="M1336" s="193"/>
      <c r="N1336" s="193"/>
      <c r="O1336" s="186">
        <f t="shared" si="40"/>
        <v>12565800</v>
      </c>
      <c r="P1336" s="188"/>
      <c r="Q1336" s="193"/>
      <c r="R1336" s="193"/>
      <c r="S1336" s="186">
        <f t="shared" si="41"/>
        <v>12565800</v>
      </c>
      <c r="T1336" s="188"/>
      <c r="U1336" s="186">
        <v>0</v>
      </c>
      <c r="V1336" s="186">
        <v>0</v>
      </c>
      <c r="W1336" s="186">
        <v>0</v>
      </c>
      <c r="X1336" s="186">
        <v>12565800</v>
      </c>
      <c r="Y1336" s="188" t="s">
        <v>237</v>
      </c>
      <c r="Z1336" s="188" t="s">
        <v>4377</v>
      </c>
      <c r="AA1336" s="188" t="s">
        <v>4377</v>
      </c>
      <c r="AB1336" s="206">
        <v>44536</v>
      </c>
      <c r="AC1336" s="206">
        <v>44546</v>
      </c>
      <c r="AD1336" s="188" t="s">
        <v>4389</v>
      </c>
      <c r="AE1336" s="188"/>
      <c r="AF1336" s="188" t="s">
        <v>240</v>
      </c>
      <c r="AG1336" s="188">
        <v>3</v>
      </c>
    </row>
    <row r="1337" spans="1:33">
      <c r="A1337" s="188" t="s">
        <v>44</v>
      </c>
      <c r="B1337" s="188">
        <v>899999032</v>
      </c>
      <c r="C1337" s="188" t="s">
        <v>278</v>
      </c>
      <c r="D1337" s="188" t="s">
        <v>279</v>
      </c>
      <c r="E1337" s="206">
        <v>44602</v>
      </c>
      <c r="F1337" s="187" t="s">
        <v>4390</v>
      </c>
      <c r="G1337" s="187" t="s">
        <v>4390</v>
      </c>
      <c r="H1337" s="193">
        <v>8056323</v>
      </c>
      <c r="I1337" s="206">
        <v>44613</v>
      </c>
      <c r="J1337" s="188" t="s">
        <v>4391</v>
      </c>
      <c r="K1337" s="193">
        <v>7418821</v>
      </c>
      <c r="L1337" s="188"/>
      <c r="M1337" s="193"/>
      <c r="N1337" s="193"/>
      <c r="O1337" s="186">
        <f t="shared" si="40"/>
        <v>7418821</v>
      </c>
      <c r="P1337" s="188"/>
      <c r="Q1337" s="193"/>
      <c r="R1337" s="193"/>
      <c r="S1337" s="186">
        <f t="shared" si="41"/>
        <v>7418821</v>
      </c>
      <c r="T1337" s="188"/>
      <c r="U1337" s="186">
        <v>0</v>
      </c>
      <c r="V1337" s="186">
        <v>0</v>
      </c>
      <c r="W1337" s="186">
        <v>0</v>
      </c>
      <c r="X1337" s="186">
        <v>7418821</v>
      </c>
      <c r="Y1337" s="188" t="s">
        <v>237</v>
      </c>
      <c r="Z1337" s="188" t="s">
        <v>282</v>
      </c>
      <c r="AA1337" s="188" t="s">
        <v>2858</v>
      </c>
      <c r="AB1337" s="206">
        <v>44545</v>
      </c>
      <c r="AC1337" s="206">
        <v>44554</v>
      </c>
      <c r="AD1337" s="188" t="s">
        <v>4392</v>
      </c>
      <c r="AE1337" s="188"/>
      <c r="AF1337" s="188" t="s">
        <v>240</v>
      </c>
      <c r="AG1337" s="188">
        <v>3</v>
      </c>
    </row>
    <row r="1338" spans="1:33">
      <c r="A1338" s="188" t="s">
        <v>44</v>
      </c>
      <c r="B1338" s="188">
        <v>899999032</v>
      </c>
      <c r="C1338" s="188" t="s">
        <v>278</v>
      </c>
      <c r="D1338" s="188" t="s">
        <v>279</v>
      </c>
      <c r="E1338" s="206">
        <v>44602</v>
      </c>
      <c r="F1338" s="187" t="s">
        <v>4393</v>
      </c>
      <c r="G1338" s="187" t="s">
        <v>4393</v>
      </c>
      <c r="H1338" s="193">
        <v>79063261</v>
      </c>
      <c r="I1338" s="206">
        <v>44614</v>
      </c>
      <c r="J1338" s="188" t="s">
        <v>4394</v>
      </c>
      <c r="K1338" s="193">
        <v>43893236</v>
      </c>
      <c r="L1338" s="188"/>
      <c r="M1338" s="193"/>
      <c r="N1338" s="193"/>
      <c r="O1338" s="186">
        <f t="shared" si="40"/>
        <v>43893236</v>
      </c>
      <c r="P1338" s="188"/>
      <c r="Q1338" s="193"/>
      <c r="R1338" s="193"/>
      <c r="S1338" s="186">
        <f t="shared" si="41"/>
        <v>43893236</v>
      </c>
      <c r="T1338" s="188"/>
      <c r="U1338" s="186">
        <v>0</v>
      </c>
      <c r="V1338" s="186">
        <v>0</v>
      </c>
      <c r="W1338" s="186">
        <v>0</v>
      </c>
      <c r="X1338" s="186">
        <v>43893236</v>
      </c>
      <c r="Y1338" s="188" t="s">
        <v>237</v>
      </c>
      <c r="Z1338" s="188" t="s">
        <v>4377</v>
      </c>
      <c r="AA1338" s="188" t="s">
        <v>4378</v>
      </c>
      <c r="AB1338" s="206">
        <v>44526</v>
      </c>
      <c r="AC1338" s="206">
        <v>44551</v>
      </c>
      <c r="AD1338" s="188" t="s">
        <v>4395</v>
      </c>
      <c r="AE1338" s="188"/>
      <c r="AF1338" s="188" t="s">
        <v>240</v>
      </c>
      <c r="AG1338" s="188">
        <v>3</v>
      </c>
    </row>
    <row r="1339" spans="1:33">
      <c r="A1339" s="188" t="s">
        <v>44</v>
      </c>
      <c r="B1339" s="188">
        <v>899999032</v>
      </c>
      <c r="C1339" s="188" t="s">
        <v>278</v>
      </c>
      <c r="D1339" s="188" t="s">
        <v>279</v>
      </c>
      <c r="E1339" s="206">
        <v>44602</v>
      </c>
      <c r="F1339" s="187" t="s">
        <v>4396</v>
      </c>
      <c r="G1339" s="187" t="s">
        <v>4396</v>
      </c>
      <c r="H1339" s="193">
        <v>9260342</v>
      </c>
      <c r="I1339" s="206">
        <v>44615</v>
      </c>
      <c r="J1339" s="188" t="s">
        <v>4397</v>
      </c>
      <c r="K1339" s="193">
        <v>2762348</v>
      </c>
      <c r="L1339" s="188"/>
      <c r="M1339" s="193"/>
      <c r="N1339" s="193"/>
      <c r="O1339" s="186">
        <f t="shared" si="40"/>
        <v>2762348</v>
      </c>
      <c r="P1339" s="188"/>
      <c r="Q1339" s="193"/>
      <c r="R1339" s="193"/>
      <c r="S1339" s="186">
        <f t="shared" si="41"/>
        <v>2762348</v>
      </c>
      <c r="T1339" s="188"/>
      <c r="U1339" s="186">
        <v>0</v>
      </c>
      <c r="V1339" s="186">
        <v>0</v>
      </c>
      <c r="W1339" s="186">
        <v>0</v>
      </c>
      <c r="X1339" s="186">
        <v>2762348</v>
      </c>
      <c r="Y1339" s="188" t="s">
        <v>237</v>
      </c>
      <c r="Z1339" s="188" t="s">
        <v>586</v>
      </c>
      <c r="AA1339" s="188" t="s">
        <v>3853</v>
      </c>
      <c r="AB1339" s="206">
        <v>44578</v>
      </c>
      <c r="AC1339" s="206">
        <v>44581</v>
      </c>
      <c r="AD1339" s="188" t="s">
        <v>4398</v>
      </c>
      <c r="AE1339" s="188"/>
      <c r="AF1339" s="188" t="s">
        <v>240</v>
      </c>
      <c r="AG1339" s="188">
        <v>3</v>
      </c>
    </row>
    <row r="1340" spans="1:33">
      <c r="A1340" s="188" t="s">
        <v>44</v>
      </c>
      <c r="B1340" s="188">
        <v>899999032</v>
      </c>
      <c r="C1340" s="188" t="s">
        <v>278</v>
      </c>
      <c r="D1340" s="188" t="s">
        <v>279</v>
      </c>
      <c r="E1340" s="206">
        <v>44621</v>
      </c>
      <c r="F1340" s="187" t="s">
        <v>4399</v>
      </c>
      <c r="G1340" s="187" t="s">
        <v>4399</v>
      </c>
      <c r="H1340" s="193">
        <v>5319860</v>
      </c>
      <c r="I1340" s="206">
        <v>44624</v>
      </c>
      <c r="J1340" s="188" t="s">
        <v>4400</v>
      </c>
      <c r="K1340" s="193">
        <v>128690</v>
      </c>
      <c r="L1340" s="188"/>
      <c r="M1340" s="193"/>
      <c r="N1340" s="193"/>
      <c r="O1340" s="186">
        <f t="shared" si="40"/>
        <v>128690</v>
      </c>
      <c r="P1340" s="188"/>
      <c r="Q1340" s="193"/>
      <c r="R1340" s="193"/>
      <c r="S1340" s="186">
        <f t="shared" si="41"/>
        <v>128690</v>
      </c>
      <c r="T1340" s="188"/>
      <c r="U1340" s="186">
        <v>0</v>
      </c>
      <c r="V1340" s="186">
        <v>0</v>
      </c>
      <c r="W1340" s="186">
        <v>0</v>
      </c>
      <c r="X1340" s="186">
        <v>128690</v>
      </c>
      <c r="Y1340" s="188" t="s">
        <v>237</v>
      </c>
      <c r="Z1340" s="188" t="s">
        <v>3543</v>
      </c>
      <c r="AA1340" s="188" t="s">
        <v>3544</v>
      </c>
      <c r="AB1340" s="206">
        <v>44567</v>
      </c>
      <c r="AC1340" s="206">
        <v>44568</v>
      </c>
      <c r="AD1340" s="188" t="s">
        <v>4401</v>
      </c>
      <c r="AE1340" s="188"/>
      <c r="AF1340" s="188" t="s">
        <v>267</v>
      </c>
      <c r="AG1340" s="188">
        <v>3</v>
      </c>
    </row>
    <row r="1341" spans="1:33">
      <c r="A1341" s="188" t="s">
        <v>44</v>
      </c>
      <c r="B1341" s="188">
        <v>899999032</v>
      </c>
      <c r="C1341" s="188" t="s">
        <v>278</v>
      </c>
      <c r="D1341" s="188" t="s">
        <v>279</v>
      </c>
      <c r="E1341" s="206">
        <v>44621</v>
      </c>
      <c r="F1341" s="187" t="s">
        <v>4402</v>
      </c>
      <c r="G1341" s="187" t="s">
        <v>4402</v>
      </c>
      <c r="H1341" s="193">
        <v>6850518</v>
      </c>
      <c r="I1341" s="206">
        <v>44627</v>
      </c>
      <c r="J1341" s="188" t="s">
        <v>4403</v>
      </c>
      <c r="K1341" s="193">
        <v>2748000</v>
      </c>
      <c r="L1341" s="188"/>
      <c r="M1341" s="193"/>
      <c r="N1341" s="193"/>
      <c r="O1341" s="186">
        <f t="shared" si="40"/>
        <v>2748000</v>
      </c>
      <c r="P1341" s="188"/>
      <c r="Q1341" s="193"/>
      <c r="R1341" s="193"/>
      <c r="S1341" s="186">
        <f t="shared" si="41"/>
        <v>2748000</v>
      </c>
      <c r="T1341" s="188"/>
      <c r="U1341" s="186">
        <v>0</v>
      </c>
      <c r="V1341" s="186">
        <v>0</v>
      </c>
      <c r="W1341" s="186">
        <v>0</v>
      </c>
      <c r="X1341" s="186">
        <v>2748000</v>
      </c>
      <c r="Y1341" s="188" t="s">
        <v>237</v>
      </c>
      <c r="Z1341" s="188" t="s">
        <v>282</v>
      </c>
      <c r="AA1341" s="188" t="s">
        <v>3920</v>
      </c>
      <c r="AB1341" s="206">
        <v>44572</v>
      </c>
      <c r="AC1341" s="206">
        <v>44573</v>
      </c>
      <c r="AD1341" s="188" t="s">
        <v>4404</v>
      </c>
      <c r="AE1341" s="188"/>
      <c r="AF1341" s="188" t="s">
        <v>240</v>
      </c>
      <c r="AG1341" s="188">
        <v>3</v>
      </c>
    </row>
    <row r="1342" spans="1:33">
      <c r="A1342" s="188" t="s">
        <v>661</v>
      </c>
      <c r="B1342" s="188">
        <v>900807482</v>
      </c>
      <c r="C1342" s="188" t="s">
        <v>170</v>
      </c>
      <c r="D1342" s="188" t="s">
        <v>662</v>
      </c>
      <c r="E1342" s="206">
        <v>44684</v>
      </c>
      <c r="F1342" s="187" t="s">
        <v>4405</v>
      </c>
      <c r="G1342" s="187" t="s">
        <v>4405</v>
      </c>
      <c r="H1342" s="193">
        <v>5311459</v>
      </c>
      <c r="I1342" s="206">
        <v>44699</v>
      </c>
      <c r="J1342" s="188" t="s">
        <v>4406</v>
      </c>
      <c r="K1342" s="193">
        <v>5092304</v>
      </c>
      <c r="L1342" s="206">
        <v>44721</v>
      </c>
      <c r="M1342" s="193">
        <v>5092304</v>
      </c>
      <c r="N1342" s="193">
        <v>0</v>
      </c>
      <c r="O1342" s="186">
        <f t="shared" si="40"/>
        <v>0</v>
      </c>
      <c r="P1342" s="188"/>
      <c r="Q1342" s="193"/>
      <c r="R1342" s="193"/>
      <c r="S1342" s="186">
        <f t="shared" si="41"/>
        <v>0</v>
      </c>
      <c r="T1342" s="188"/>
      <c r="U1342" s="186">
        <v>0</v>
      </c>
      <c r="V1342" s="186">
        <v>0</v>
      </c>
      <c r="W1342" s="186">
        <v>0</v>
      </c>
      <c r="X1342" s="186">
        <v>0</v>
      </c>
      <c r="Y1342" s="188" t="s">
        <v>237</v>
      </c>
      <c r="Z1342" s="188" t="s">
        <v>282</v>
      </c>
      <c r="AA1342" s="188" t="s">
        <v>2858</v>
      </c>
      <c r="AB1342" s="206">
        <v>44608</v>
      </c>
      <c r="AC1342" s="206">
        <v>44619</v>
      </c>
      <c r="AD1342" s="188" t="s">
        <v>4407</v>
      </c>
      <c r="AE1342" s="188" t="s">
        <v>4408</v>
      </c>
      <c r="AF1342" s="188" t="s">
        <v>240</v>
      </c>
      <c r="AG1342" s="188">
        <v>3</v>
      </c>
    </row>
    <row r="1343" spans="1:33">
      <c r="A1343" s="188" t="s">
        <v>44</v>
      </c>
      <c r="B1343" s="188">
        <v>899999032</v>
      </c>
      <c r="C1343" s="188" t="s">
        <v>278</v>
      </c>
      <c r="D1343" s="188" t="s">
        <v>279</v>
      </c>
      <c r="E1343" s="206">
        <v>44720</v>
      </c>
      <c r="F1343" s="187" t="s">
        <v>4409</v>
      </c>
      <c r="G1343" s="187" t="s">
        <v>4409</v>
      </c>
      <c r="H1343" s="193">
        <v>84208117</v>
      </c>
      <c r="I1343" s="206">
        <v>44733</v>
      </c>
      <c r="J1343" s="188" t="s">
        <v>4410</v>
      </c>
      <c r="K1343" s="193">
        <v>1710194</v>
      </c>
      <c r="L1343" s="188"/>
      <c r="M1343" s="193"/>
      <c r="N1343" s="193"/>
      <c r="O1343" s="186">
        <f t="shared" si="40"/>
        <v>1710194</v>
      </c>
      <c r="P1343" s="188"/>
      <c r="Q1343" s="193"/>
      <c r="R1343" s="193"/>
      <c r="S1343" s="186">
        <f t="shared" si="41"/>
        <v>1710194</v>
      </c>
      <c r="T1343" s="188"/>
      <c r="U1343" s="186">
        <v>0</v>
      </c>
      <c r="V1343" s="186">
        <v>0</v>
      </c>
      <c r="W1343" s="186">
        <v>0</v>
      </c>
      <c r="X1343" s="186">
        <v>1710194</v>
      </c>
      <c r="Y1343" s="188" t="s">
        <v>237</v>
      </c>
      <c r="Z1343" s="188" t="s">
        <v>3543</v>
      </c>
      <c r="AA1343" s="188" t="s">
        <v>4411</v>
      </c>
      <c r="AB1343" s="206">
        <v>44616</v>
      </c>
      <c r="AC1343" s="206">
        <v>44657</v>
      </c>
      <c r="AD1343" s="188" t="s">
        <v>4412</v>
      </c>
      <c r="AE1343" s="188"/>
      <c r="AF1343" s="188" t="s">
        <v>240</v>
      </c>
      <c r="AG1343" s="188">
        <v>3</v>
      </c>
    </row>
    <row r="1344" spans="1:33">
      <c r="A1344" s="188" t="s">
        <v>44</v>
      </c>
      <c r="B1344" s="188">
        <v>899999032</v>
      </c>
      <c r="C1344" s="188" t="s">
        <v>278</v>
      </c>
      <c r="D1344" s="188" t="s">
        <v>279</v>
      </c>
      <c r="E1344" s="206">
        <v>43872</v>
      </c>
      <c r="F1344" s="187" t="s">
        <v>4413</v>
      </c>
      <c r="G1344" s="187" t="s">
        <v>4413</v>
      </c>
      <c r="H1344" s="193">
        <v>49466</v>
      </c>
      <c r="I1344" s="206">
        <v>43892</v>
      </c>
      <c r="J1344" s="188" t="s">
        <v>4414</v>
      </c>
      <c r="K1344" s="193">
        <v>22066</v>
      </c>
      <c r="L1344" s="188"/>
      <c r="M1344" s="193"/>
      <c r="N1344" s="193"/>
      <c r="O1344" s="186">
        <f t="shared" si="40"/>
        <v>22066</v>
      </c>
      <c r="P1344" s="188"/>
      <c r="Q1344" s="193"/>
      <c r="R1344" s="193"/>
      <c r="S1344" s="186">
        <f t="shared" si="41"/>
        <v>22066</v>
      </c>
      <c r="T1344" s="206">
        <v>44061</v>
      </c>
      <c r="U1344" s="186">
        <v>22066</v>
      </c>
      <c r="V1344" s="186">
        <v>0</v>
      </c>
      <c r="W1344" s="186">
        <v>0</v>
      </c>
      <c r="X1344" s="186">
        <v>0</v>
      </c>
      <c r="Y1344" s="188" t="s">
        <v>237</v>
      </c>
      <c r="Z1344" s="188" t="s">
        <v>282</v>
      </c>
      <c r="AA1344" s="188" t="s">
        <v>2853</v>
      </c>
      <c r="AB1344" s="206">
        <v>43857</v>
      </c>
      <c r="AC1344" s="206">
        <v>43857</v>
      </c>
      <c r="AD1344" s="188" t="s">
        <v>4415</v>
      </c>
      <c r="AE1344" s="188" t="s">
        <v>4015</v>
      </c>
      <c r="AF1344" s="188" t="s">
        <v>240</v>
      </c>
      <c r="AG1344" s="188">
        <v>3</v>
      </c>
    </row>
    <row r="1345" spans="1:33">
      <c r="A1345" s="188" t="s">
        <v>44</v>
      </c>
      <c r="B1345" s="188">
        <v>899999032</v>
      </c>
      <c r="C1345" s="188" t="s">
        <v>278</v>
      </c>
      <c r="D1345" s="188" t="s">
        <v>279</v>
      </c>
      <c r="E1345" s="206">
        <v>43756</v>
      </c>
      <c r="F1345" s="187" t="s">
        <v>4416</v>
      </c>
      <c r="G1345" s="187" t="s">
        <v>4416</v>
      </c>
      <c r="H1345" s="193">
        <v>201600</v>
      </c>
      <c r="I1345" s="206">
        <v>43776</v>
      </c>
      <c r="J1345" s="188" t="s">
        <v>4417</v>
      </c>
      <c r="K1345" s="193">
        <v>22360</v>
      </c>
      <c r="L1345" s="188"/>
      <c r="M1345" s="193"/>
      <c r="N1345" s="193"/>
      <c r="O1345" s="186">
        <f t="shared" si="40"/>
        <v>22360</v>
      </c>
      <c r="P1345" s="188"/>
      <c r="Q1345" s="193"/>
      <c r="R1345" s="193"/>
      <c r="S1345" s="186">
        <f t="shared" si="41"/>
        <v>22360</v>
      </c>
      <c r="T1345" s="206">
        <v>43906</v>
      </c>
      <c r="U1345" s="186">
        <v>22360</v>
      </c>
      <c r="V1345" s="186">
        <v>0</v>
      </c>
      <c r="W1345" s="186">
        <v>0</v>
      </c>
      <c r="X1345" s="186">
        <v>0</v>
      </c>
      <c r="Y1345" s="188" t="s">
        <v>237</v>
      </c>
      <c r="Z1345" s="188" t="s">
        <v>282</v>
      </c>
      <c r="AA1345" s="188" t="s">
        <v>4001</v>
      </c>
      <c r="AB1345" s="206">
        <v>43732</v>
      </c>
      <c r="AC1345" s="206">
        <v>43732</v>
      </c>
      <c r="AD1345" s="188" t="s">
        <v>4418</v>
      </c>
      <c r="AE1345" s="188" t="s">
        <v>4419</v>
      </c>
      <c r="AF1345" s="188" t="s">
        <v>240</v>
      </c>
      <c r="AG1345" s="188">
        <v>3</v>
      </c>
    </row>
    <row r="1346" spans="1:33">
      <c r="A1346" s="188" t="s">
        <v>44</v>
      </c>
      <c r="B1346" s="188">
        <v>899999032</v>
      </c>
      <c r="C1346" s="188" t="s">
        <v>278</v>
      </c>
      <c r="D1346" s="188" t="s">
        <v>279</v>
      </c>
      <c r="E1346" s="206">
        <v>43990</v>
      </c>
      <c r="F1346" s="187" t="s">
        <v>4420</v>
      </c>
      <c r="G1346" s="187" t="s">
        <v>4420</v>
      </c>
      <c r="H1346" s="193">
        <v>4645865</v>
      </c>
      <c r="I1346" s="206">
        <v>44007</v>
      </c>
      <c r="J1346" s="188" t="s">
        <v>4421</v>
      </c>
      <c r="K1346" s="193">
        <v>960019</v>
      </c>
      <c r="L1346" s="188"/>
      <c r="M1346" s="193"/>
      <c r="N1346" s="193"/>
      <c r="O1346" s="186">
        <f t="shared" si="40"/>
        <v>960019</v>
      </c>
      <c r="P1346" s="188"/>
      <c r="Q1346" s="193"/>
      <c r="R1346" s="193"/>
      <c r="S1346" s="186">
        <f t="shared" si="41"/>
        <v>960019</v>
      </c>
      <c r="T1346" s="206">
        <v>44134</v>
      </c>
      <c r="U1346" s="186">
        <v>960019</v>
      </c>
      <c r="V1346" s="186">
        <v>0</v>
      </c>
      <c r="W1346" s="186">
        <v>0</v>
      </c>
      <c r="X1346" s="186">
        <v>0</v>
      </c>
      <c r="Y1346" s="188" t="s">
        <v>237</v>
      </c>
      <c r="Z1346" s="188" t="s">
        <v>282</v>
      </c>
      <c r="AA1346" s="188" t="s">
        <v>2858</v>
      </c>
      <c r="AB1346" s="206">
        <v>43943</v>
      </c>
      <c r="AC1346" s="206">
        <v>43946</v>
      </c>
      <c r="AD1346" s="188" t="s">
        <v>4422</v>
      </c>
      <c r="AE1346" s="188" t="s">
        <v>4423</v>
      </c>
      <c r="AF1346" s="188" t="s">
        <v>240</v>
      </c>
      <c r="AG1346" s="188">
        <v>3</v>
      </c>
    </row>
    <row r="1347" spans="1:33">
      <c r="A1347" s="188" t="s">
        <v>44</v>
      </c>
      <c r="B1347" s="188">
        <v>899999032</v>
      </c>
      <c r="C1347" s="188" t="s">
        <v>278</v>
      </c>
      <c r="D1347" s="188" t="s">
        <v>279</v>
      </c>
      <c r="E1347" s="206">
        <v>43892</v>
      </c>
      <c r="F1347" s="187" t="s">
        <v>4424</v>
      </c>
      <c r="G1347" s="187" t="s">
        <v>4424</v>
      </c>
      <c r="H1347" s="193">
        <v>145500</v>
      </c>
      <c r="I1347" s="206">
        <v>43921</v>
      </c>
      <c r="J1347" s="188" t="s">
        <v>4425</v>
      </c>
      <c r="K1347" s="193">
        <v>21500</v>
      </c>
      <c r="L1347" s="188"/>
      <c r="M1347" s="193"/>
      <c r="N1347" s="193"/>
      <c r="O1347" s="186">
        <f t="shared" ref="O1347:O1410" si="42">+K1347-M1347-N1347</f>
        <v>21500</v>
      </c>
      <c r="P1347" s="188"/>
      <c r="Q1347" s="193"/>
      <c r="R1347" s="193"/>
      <c r="S1347" s="186">
        <f t="shared" ref="S1347:S1410" si="43">+O1347-Q1347-R1347</f>
        <v>21500</v>
      </c>
      <c r="T1347" s="206">
        <v>44061</v>
      </c>
      <c r="U1347" s="186">
        <v>0</v>
      </c>
      <c r="V1347" s="186">
        <v>21500</v>
      </c>
      <c r="W1347" s="186">
        <v>0</v>
      </c>
      <c r="X1347" s="186">
        <v>0</v>
      </c>
      <c r="Y1347" s="188" t="s">
        <v>237</v>
      </c>
      <c r="Z1347" s="188" t="s">
        <v>282</v>
      </c>
      <c r="AA1347" s="188" t="s">
        <v>4027</v>
      </c>
      <c r="AB1347" s="206">
        <v>43878</v>
      </c>
      <c r="AC1347" s="206">
        <v>43878</v>
      </c>
      <c r="AD1347" s="188" t="s">
        <v>4426</v>
      </c>
      <c r="AE1347" s="188" t="s">
        <v>2475</v>
      </c>
      <c r="AF1347" s="188" t="s">
        <v>240</v>
      </c>
      <c r="AG1347" s="188">
        <v>3</v>
      </c>
    </row>
    <row r="1348" spans="1:33">
      <c r="A1348" s="188" t="s">
        <v>44</v>
      </c>
      <c r="B1348" s="188">
        <v>899999032</v>
      </c>
      <c r="C1348" s="188" t="s">
        <v>278</v>
      </c>
      <c r="D1348" s="188" t="s">
        <v>279</v>
      </c>
      <c r="E1348" s="206">
        <v>43892</v>
      </c>
      <c r="F1348" s="187" t="s">
        <v>4427</v>
      </c>
      <c r="G1348" s="187" t="s">
        <v>4427</v>
      </c>
      <c r="H1348" s="193">
        <v>145500</v>
      </c>
      <c r="I1348" s="206">
        <v>43921</v>
      </c>
      <c r="J1348" s="188" t="s">
        <v>4428</v>
      </c>
      <c r="K1348" s="193">
        <v>21500</v>
      </c>
      <c r="L1348" s="188"/>
      <c r="M1348" s="193"/>
      <c r="N1348" s="193"/>
      <c r="O1348" s="186">
        <f t="shared" si="42"/>
        <v>21500</v>
      </c>
      <c r="P1348" s="188"/>
      <c r="Q1348" s="193"/>
      <c r="R1348" s="193"/>
      <c r="S1348" s="186">
        <f t="shared" si="43"/>
        <v>21500</v>
      </c>
      <c r="T1348" s="206">
        <v>44061</v>
      </c>
      <c r="U1348" s="186">
        <v>0</v>
      </c>
      <c r="V1348" s="186">
        <v>21500</v>
      </c>
      <c r="W1348" s="186">
        <v>0</v>
      </c>
      <c r="X1348" s="186">
        <v>0</v>
      </c>
      <c r="Y1348" s="188" t="s">
        <v>237</v>
      </c>
      <c r="Z1348" s="188" t="s">
        <v>282</v>
      </c>
      <c r="AA1348" s="188" t="s">
        <v>981</v>
      </c>
      <c r="AB1348" s="206">
        <v>43885</v>
      </c>
      <c r="AC1348" s="206">
        <v>43885</v>
      </c>
      <c r="AD1348" s="188" t="s">
        <v>4429</v>
      </c>
      <c r="AE1348" s="188" t="s">
        <v>2475</v>
      </c>
      <c r="AF1348" s="188" t="s">
        <v>240</v>
      </c>
      <c r="AG1348" s="188">
        <v>3</v>
      </c>
    </row>
    <row r="1349" spans="1:33">
      <c r="A1349" s="188" t="s">
        <v>44</v>
      </c>
      <c r="B1349" s="188">
        <v>899999032</v>
      </c>
      <c r="C1349" s="188" t="s">
        <v>278</v>
      </c>
      <c r="D1349" s="188" t="s">
        <v>279</v>
      </c>
      <c r="E1349" s="206">
        <v>43892</v>
      </c>
      <c r="F1349" s="187" t="s">
        <v>4430</v>
      </c>
      <c r="G1349" s="187" t="s">
        <v>4430</v>
      </c>
      <c r="H1349" s="193">
        <v>145500</v>
      </c>
      <c r="I1349" s="206">
        <v>43921</v>
      </c>
      <c r="J1349" s="188" t="s">
        <v>4431</v>
      </c>
      <c r="K1349" s="193">
        <v>21500</v>
      </c>
      <c r="L1349" s="188"/>
      <c r="M1349" s="193"/>
      <c r="N1349" s="193"/>
      <c r="O1349" s="186">
        <f t="shared" si="42"/>
        <v>21500</v>
      </c>
      <c r="P1349" s="188"/>
      <c r="Q1349" s="193"/>
      <c r="R1349" s="193"/>
      <c r="S1349" s="186">
        <f t="shared" si="43"/>
        <v>21500</v>
      </c>
      <c r="T1349" s="206">
        <v>44061</v>
      </c>
      <c r="U1349" s="186">
        <v>0</v>
      </c>
      <c r="V1349" s="186">
        <v>21500</v>
      </c>
      <c r="W1349" s="186">
        <v>0</v>
      </c>
      <c r="X1349" s="186">
        <v>0</v>
      </c>
      <c r="Y1349" s="188" t="s">
        <v>237</v>
      </c>
      <c r="Z1349" s="188" t="s">
        <v>282</v>
      </c>
      <c r="AA1349" s="188" t="s">
        <v>981</v>
      </c>
      <c r="AB1349" s="206">
        <v>43885</v>
      </c>
      <c r="AC1349" s="206">
        <v>43885</v>
      </c>
      <c r="AD1349" s="188" t="s">
        <v>4432</v>
      </c>
      <c r="AE1349" s="188" t="s">
        <v>2475</v>
      </c>
      <c r="AF1349" s="188" t="s">
        <v>240</v>
      </c>
      <c r="AG1349" s="188">
        <v>3</v>
      </c>
    </row>
    <row r="1350" spans="1:33">
      <c r="A1350" s="188" t="s">
        <v>44</v>
      </c>
      <c r="B1350" s="188">
        <v>899999032</v>
      </c>
      <c r="C1350" s="188" t="s">
        <v>278</v>
      </c>
      <c r="D1350" s="188" t="s">
        <v>279</v>
      </c>
      <c r="E1350" s="206">
        <v>43892</v>
      </c>
      <c r="F1350" s="187" t="s">
        <v>4433</v>
      </c>
      <c r="G1350" s="187" t="s">
        <v>4433</v>
      </c>
      <c r="H1350" s="193">
        <v>2558891</v>
      </c>
      <c r="I1350" s="206">
        <v>43921</v>
      </c>
      <c r="J1350" s="188" t="s">
        <v>4434</v>
      </c>
      <c r="K1350" s="193">
        <v>44791</v>
      </c>
      <c r="L1350" s="188"/>
      <c r="M1350" s="193"/>
      <c r="N1350" s="193"/>
      <c r="O1350" s="186">
        <f t="shared" si="42"/>
        <v>44791</v>
      </c>
      <c r="P1350" s="188"/>
      <c r="Q1350" s="193"/>
      <c r="R1350" s="193"/>
      <c r="S1350" s="186">
        <f t="shared" si="43"/>
        <v>44791</v>
      </c>
      <c r="T1350" s="206">
        <v>44061</v>
      </c>
      <c r="U1350" s="186">
        <v>0</v>
      </c>
      <c r="V1350" s="186">
        <v>44791</v>
      </c>
      <c r="W1350" s="186">
        <v>0</v>
      </c>
      <c r="X1350" s="186">
        <v>0</v>
      </c>
      <c r="Y1350" s="188" t="s">
        <v>237</v>
      </c>
      <c r="Z1350" s="188" t="s">
        <v>282</v>
      </c>
      <c r="AA1350" s="188" t="s">
        <v>3970</v>
      </c>
      <c r="AB1350" s="206">
        <v>43863</v>
      </c>
      <c r="AC1350" s="206">
        <v>43865</v>
      </c>
      <c r="AD1350" s="188" t="s">
        <v>4435</v>
      </c>
      <c r="AE1350" s="188" t="s">
        <v>365</v>
      </c>
      <c r="AF1350" s="188" t="s">
        <v>240</v>
      </c>
      <c r="AG1350" s="188">
        <v>3</v>
      </c>
    </row>
    <row r="1351" spans="1:33">
      <c r="A1351" s="188" t="s">
        <v>44</v>
      </c>
      <c r="B1351" s="188">
        <v>899999032</v>
      </c>
      <c r="C1351" s="188" t="s">
        <v>278</v>
      </c>
      <c r="D1351" s="188" t="s">
        <v>279</v>
      </c>
      <c r="E1351" s="206">
        <v>43892</v>
      </c>
      <c r="F1351" s="187" t="s">
        <v>4436</v>
      </c>
      <c r="G1351" s="187" t="s">
        <v>4436</v>
      </c>
      <c r="H1351" s="193">
        <v>2386135</v>
      </c>
      <c r="I1351" s="206">
        <v>43921</v>
      </c>
      <c r="J1351" s="188" t="s">
        <v>4437</v>
      </c>
      <c r="K1351" s="193">
        <v>70635</v>
      </c>
      <c r="L1351" s="188"/>
      <c r="M1351" s="193"/>
      <c r="N1351" s="193"/>
      <c r="O1351" s="186">
        <f t="shared" si="42"/>
        <v>70635</v>
      </c>
      <c r="P1351" s="188"/>
      <c r="Q1351" s="193"/>
      <c r="R1351" s="193"/>
      <c r="S1351" s="186">
        <f t="shared" si="43"/>
        <v>70635</v>
      </c>
      <c r="T1351" s="206">
        <v>44061</v>
      </c>
      <c r="U1351" s="186">
        <v>70635</v>
      </c>
      <c r="V1351" s="186">
        <v>0</v>
      </c>
      <c r="W1351" s="186">
        <v>0</v>
      </c>
      <c r="X1351" s="186">
        <v>0</v>
      </c>
      <c r="Y1351" s="188" t="s">
        <v>237</v>
      </c>
      <c r="Z1351" s="188" t="s">
        <v>282</v>
      </c>
      <c r="AA1351" s="188" t="s">
        <v>283</v>
      </c>
      <c r="AB1351" s="206">
        <v>43867</v>
      </c>
      <c r="AC1351" s="206">
        <v>43868</v>
      </c>
      <c r="AD1351" s="188" t="s">
        <v>4438</v>
      </c>
      <c r="AE1351" s="188" t="s">
        <v>4029</v>
      </c>
      <c r="AF1351" s="188" t="s">
        <v>240</v>
      </c>
      <c r="AG1351" s="188">
        <v>3</v>
      </c>
    </row>
    <row r="1352" spans="1:33">
      <c r="A1352" s="188" t="s">
        <v>44</v>
      </c>
      <c r="B1352" s="188">
        <v>899999032</v>
      </c>
      <c r="C1352" s="188" t="s">
        <v>278</v>
      </c>
      <c r="D1352" s="188" t="s">
        <v>279</v>
      </c>
      <c r="E1352" s="206">
        <v>43892</v>
      </c>
      <c r="F1352" s="187" t="s">
        <v>4439</v>
      </c>
      <c r="G1352" s="187" t="s">
        <v>4439</v>
      </c>
      <c r="H1352" s="193">
        <v>1027602</v>
      </c>
      <c r="I1352" s="206">
        <v>43921</v>
      </c>
      <c r="J1352" s="188" t="s">
        <v>4440</v>
      </c>
      <c r="K1352" s="193">
        <v>17102</v>
      </c>
      <c r="L1352" s="188"/>
      <c r="M1352" s="193"/>
      <c r="N1352" s="193"/>
      <c r="O1352" s="186">
        <f t="shared" si="42"/>
        <v>17102</v>
      </c>
      <c r="P1352" s="188"/>
      <c r="Q1352" s="193"/>
      <c r="R1352" s="193"/>
      <c r="S1352" s="186">
        <f t="shared" si="43"/>
        <v>17102</v>
      </c>
      <c r="T1352" s="206">
        <v>44061</v>
      </c>
      <c r="U1352" s="186">
        <v>17102</v>
      </c>
      <c r="V1352" s="186">
        <v>0</v>
      </c>
      <c r="W1352" s="186">
        <v>0</v>
      </c>
      <c r="X1352" s="186">
        <v>0</v>
      </c>
      <c r="Y1352" s="188" t="s">
        <v>237</v>
      </c>
      <c r="Z1352" s="188" t="s">
        <v>282</v>
      </c>
      <c r="AA1352" s="188" t="s">
        <v>981</v>
      </c>
      <c r="AB1352" s="206">
        <v>43868</v>
      </c>
      <c r="AC1352" s="206">
        <v>43869</v>
      </c>
      <c r="AD1352" s="188" t="s">
        <v>4441</v>
      </c>
      <c r="AE1352" s="188" t="s">
        <v>4029</v>
      </c>
      <c r="AF1352" s="188" t="s">
        <v>240</v>
      </c>
      <c r="AG1352" s="188">
        <v>3</v>
      </c>
    </row>
    <row r="1353" spans="1:33">
      <c r="A1353" s="188" t="s">
        <v>44</v>
      </c>
      <c r="B1353" s="188">
        <v>899999032</v>
      </c>
      <c r="C1353" s="188" t="s">
        <v>278</v>
      </c>
      <c r="D1353" s="188" t="s">
        <v>279</v>
      </c>
      <c r="E1353" s="206">
        <v>44056</v>
      </c>
      <c r="F1353" s="187" t="s">
        <v>4442</v>
      </c>
      <c r="G1353" s="187" t="s">
        <v>4442</v>
      </c>
      <c r="H1353" s="193">
        <v>23676283</v>
      </c>
      <c r="I1353" s="206">
        <v>44082</v>
      </c>
      <c r="J1353" s="188" t="s">
        <v>4443</v>
      </c>
      <c r="K1353" s="193">
        <v>3345083</v>
      </c>
      <c r="L1353" s="188"/>
      <c r="M1353" s="193"/>
      <c r="N1353" s="193"/>
      <c r="O1353" s="186">
        <f t="shared" si="42"/>
        <v>3345083</v>
      </c>
      <c r="P1353" s="188"/>
      <c r="Q1353" s="193"/>
      <c r="R1353" s="193"/>
      <c r="S1353" s="186">
        <f t="shared" si="43"/>
        <v>3345083</v>
      </c>
      <c r="T1353" s="206">
        <v>44134</v>
      </c>
      <c r="U1353" s="186">
        <v>2911083</v>
      </c>
      <c r="V1353" s="186">
        <v>434000</v>
      </c>
      <c r="W1353" s="186">
        <v>0</v>
      </c>
      <c r="X1353" s="186">
        <v>0</v>
      </c>
      <c r="Y1353" s="188" t="s">
        <v>237</v>
      </c>
      <c r="Z1353" s="188" t="s">
        <v>282</v>
      </c>
      <c r="AA1353" s="188" t="s">
        <v>2853</v>
      </c>
      <c r="AB1353" s="206">
        <v>44000</v>
      </c>
      <c r="AC1353" s="206">
        <v>44018</v>
      </c>
      <c r="AD1353" s="188" t="s">
        <v>4444</v>
      </c>
      <c r="AE1353" s="188" t="s">
        <v>4445</v>
      </c>
      <c r="AF1353" s="188" t="s">
        <v>240</v>
      </c>
      <c r="AG1353" s="188">
        <v>3</v>
      </c>
    </row>
    <row r="1354" spans="1:33">
      <c r="A1354" s="188" t="s">
        <v>44</v>
      </c>
      <c r="B1354" s="188">
        <v>899999032</v>
      </c>
      <c r="C1354" s="188" t="s">
        <v>278</v>
      </c>
      <c r="D1354" s="188" t="s">
        <v>279</v>
      </c>
      <c r="E1354" s="206">
        <v>43872</v>
      </c>
      <c r="F1354" s="187" t="s">
        <v>4446</v>
      </c>
      <c r="G1354" s="187" t="s">
        <v>4446</v>
      </c>
      <c r="H1354" s="193">
        <v>2950706</v>
      </c>
      <c r="I1354" s="206">
        <v>43895</v>
      </c>
      <c r="J1354" s="188" t="s">
        <v>4447</v>
      </c>
      <c r="K1354" s="193">
        <v>282006</v>
      </c>
      <c r="L1354" s="188"/>
      <c r="M1354" s="193"/>
      <c r="N1354" s="193"/>
      <c r="O1354" s="186">
        <f t="shared" si="42"/>
        <v>282006</v>
      </c>
      <c r="P1354" s="188"/>
      <c r="Q1354" s="193"/>
      <c r="R1354" s="193"/>
      <c r="S1354" s="186">
        <f t="shared" si="43"/>
        <v>282006</v>
      </c>
      <c r="T1354" s="206">
        <v>44061</v>
      </c>
      <c r="U1354" s="186">
        <v>282006</v>
      </c>
      <c r="V1354" s="186">
        <v>0</v>
      </c>
      <c r="W1354" s="186">
        <v>0</v>
      </c>
      <c r="X1354" s="186">
        <v>0</v>
      </c>
      <c r="Y1354" s="188" t="s">
        <v>237</v>
      </c>
      <c r="Z1354" s="188" t="s">
        <v>282</v>
      </c>
      <c r="AA1354" s="188" t="s">
        <v>2858</v>
      </c>
      <c r="AB1354" s="206">
        <v>43829</v>
      </c>
      <c r="AC1354" s="206">
        <v>43831</v>
      </c>
      <c r="AD1354" s="188" t="s">
        <v>4448</v>
      </c>
      <c r="AE1354" s="188" t="s">
        <v>4029</v>
      </c>
      <c r="AF1354" s="188" t="s">
        <v>240</v>
      </c>
      <c r="AG1354" s="188">
        <v>3</v>
      </c>
    </row>
    <row r="1355" spans="1:33">
      <c r="A1355" s="188" t="s">
        <v>944</v>
      </c>
      <c r="B1355" s="188">
        <v>899999147</v>
      </c>
      <c r="C1355" s="188" t="s">
        <v>170</v>
      </c>
      <c r="D1355" s="188" t="s">
        <v>945</v>
      </c>
      <c r="E1355" s="206">
        <v>43864</v>
      </c>
      <c r="F1355" s="187" t="s">
        <v>4449</v>
      </c>
      <c r="G1355" s="187" t="s">
        <v>4449</v>
      </c>
      <c r="H1355" s="193">
        <v>976640</v>
      </c>
      <c r="I1355" s="206">
        <v>43868</v>
      </c>
      <c r="J1355" s="188" t="s">
        <v>4450</v>
      </c>
      <c r="K1355" s="193">
        <v>26000</v>
      </c>
      <c r="L1355" s="188"/>
      <c r="M1355" s="193"/>
      <c r="N1355" s="193"/>
      <c r="O1355" s="186">
        <f t="shared" si="42"/>
        <v>26000</v>
      </c>
      <c r="P1355" s="188"/>
      <c r="Q1355" s="193"/>
      <c r="R1355" s="193"/>
      <c r="S1355" s="186">
        <f t="shared" si="43"/>
        <v>26000</v>
      </c>
      <c r="T1355" s="206">
        <v>44069</v>
      </c>
      <c r="U1355" s="186">
        <v>26000</v>
      </c>
      <c r="V1355" s="186">
        <v>0</v>
      </c>
      <c r="W1355" s="186">
        <v>0</v>
      </c>
      <c r="X1355" s="186">
        <v>0</v>
      </c>
      <c r="Y1355" s="188" t="s">
        <v>237</v>
      </c>
      <c r="Z1355" s="188" t="s">
        <v>282</v>
      </c>
      <c r="AA1355" s="188" t="s">
        <v>2858</v>
      </c>
      <c r="AB1355" s="206">
        <v>43829</v>
      </c>
      <c r="AC1355" s="206">
        <v>43829</v>
      </c>
      <c r="AD1355" s="188" t="s">
        <v>4451</v>
      </c>
      <c r="AE1355" s="188" t="s">
        <v>4452</v>
      </c>
      <c r="AF1355" s="188" t="s">
        <v>240</v>
      </c>
      <c r="AG1355" s="188">
        <v>3</v>
      </c>
    </row>
    <row r="1356" spans="1:33">
      <c r="A1356" s="188" t="s">
        <v>44</v>
      </c>
      <c r="B1356" s="188">
        <v>899999032</v>
      </c>
      <c r="C1356" s="188" t="s">
        <v>278</v>
      </c>
      <c r="D1356" s="188" t="s">
        <v>279</v>
      </c>
      <c r="E1356" s="206">
        <v>44085</v>
      </c>
      <c r="F1356" s="187" t="s">
        <v>4453</v>
      </c>
      <c r="G1356" s="187" t="s">
        <v>4453</v>
      </c>
      <c r="H1356" s="193">
        <v>18642708</v>
      </c>
      <c r="I1356" s="206">
        <v>44113</v>
      </c>
      <c r="J1356" s="188" t="s">
        <v>4454</v>
      </c>
      <c r="K1356" s="193">
        <v>141800</v>
      </c>
      <c r="L1356" s="188"/>
      <c r="M1356" s="193"/>
      <c r="N1356" s="193"/>
      <c r="O1356" s="186">
        <f t="shared" si="42"/>
        <v>141800</v>
      </c>
      <c r="P1356" s="188"/>
      <c r="Q1356" s="193"/>
      <c r="R1356" s="193"/>
      <c r="S1356" s="186">
        <f t="shared" si="43"/>
        <v>141800</v>
      </c>
      <c r="T1356" s="206">
        <v>44134</v>
      </c>
      <c r="U1356" s="186">
        <v>141800</v>
      </c>
      <c r="V1356" s="186">
        <v>0</v>
      </c>
      <c r="W1356" s="186">
        <v>0</v>
      </c>
      <c r="X1356" s="186">
        <v>0</v>
      </c>
      <c r="Y1356" s="188" t="s">
        <v>237</v>
      </c>
      <c r="Z1356" s="188" t="s">
        <v>282</v>
      </c>
      <c r="AA1356" s="188" t="s">
        <v>2853</v>
      </c>
      <c r="AB1356" s="206">
        <v>44045</v>
      </c>
      <c r="AC1356" s="206">
        <v>44056</v>
      </c>
      <c r="AD1356" s="188" t="s">
        <v>4455</v>
      </c>
      <c r="AE1356" s="188" t="s">
        <v>4456</v>
      </c>
      <c r="AF1356" s="188" t="s">
        <v>240</v>
      </c>
      <c r="AG1356" s="188">
        <v>3</v>
      </c>
    </row>
    <row r="1357" spans="1:33">
      <c r="A1357" s="188" t="s">
        <v>44</v>
      </c>
      <c r="B1357" s="188">
        <v>899999032</v>
      </c>
      <c r="C1357" s="188" t="s">
        <v>278</v>
      </c>
      <c r="D1357" s="188" t="s">
        <v>279</v>
      </c>
      <c r="E1357" s="206">
        <v>44111</v>
      </c>
      <c r="F1357" s="187" t="s">
        <v>4457</v>
      </c>
      <c r="G1357" s="187" t="s">
        <v>4457</v>
      </c>
      <c r="H1357" s="193">
        <v>20573398</v>
      </c>
      <c r="I1357" s="206">
        <v>44137</v>
      </c>
      <c r="J1357" s="188" t="s">
        <v>4458</v>
      </c>
      <c r="K1357" s="193">
        <v>2827500</v>
      </c>
      <c r="L1357" s="188"/>
      <c r="M1357" s="193"/>
      <c r="N1357" s="193"/>
      <c r="O1357" s="186">
        <f t="shared" si="42"/>
        <v>2827500</v>
      </c>
      <c r="P1357" s="188"/>
      <c r="Q1357" s="193"/>
      <c r="R1357" s="193"/>
      <c r="S1357" s="186">
        <f t="shared" si="43"/>
        <v>2827500</v>
      </c>
      <c r="T1357" s="206">
        <v>44321</v>
      </c>
      <c r="U1357" s="186">
        <v>2827500</v>
      </c>
      <c r="V1357" s="186">
        <v>0</v>
      </c>
      <c r="W1357" s="186">
        <v>0</v>
      </c>
      <c r="X1357" s="186">
        <v>0</v>
      </c>
      <c r="Y1357" s="188" t="s">
        <v>237</v>
      </c>
      <c r="Z1357" s="188" t="s">
        <v>282</v>
      </c>
      <c r="AA1357" s="188" t="s">
        <v>2853</v>
      </c>
      <c r="AB1357" s="206">
        <v>44070</v>
      </c>
      <c r="AC1357" s="206">
        <v>44085</v>
      </c>
      <c r="AD1357" s="188" t="s">
        <v>4459</v>
      </c>
      <c r="AE1357" s="188" t="s">
        <v>4460</v>
      </c>
      <c r="AF1357" s="188" t="s">
        <v>240</v>
      </c>
      <c r="AG1357" s="188">
        <v>3</v>
      </c>
    </row>
    <row r="1358" spans="1:33">
      <c r="A1358" s="188" t="s">
        <v>47</v>
      </c>
      <c r="B1358" s="188">
        <v>899999156</v>
      </c>
      <c r="C1358" s="188" t="s">
        <v>170</v>
      </c>
      <c r="D1358" s="188" t="s">
        <v>2610</v>
      </c>
      <c r="E1358" s="206">
        <v>44229</v>
      </c>
      <c r="F1358" s="187" t="s">
        <v>4461</v>
      </c>
      <c r="G1358" s="187" t="s">
        <v>4461</v>
      </c>
      <c r="H1358" s="193">
        <v>309400</v>
      </c>
      <c r="I1358" s="206">
        <v>44260</v>
      </c>
      <c r="J1358" s="188" t="s">
        <v>4462</v>
      </c>
      <c r="K1358" s="193">
        <v>57800</v>
      </c>
      <c r="L1358" s="188"/>
      <c r="M1358" s="193"/>
      <c r="N1358" s="193"/>
      <c r="O1358" s="186">
        <f t="shared" si="42"/>
        <v>57800</v>
      </c>
      <c r="P1358" s="188"/>
      <c r="Q1358" s="193"/>
      <c r="R1358" s="193"/>
      <c r="S1358" s="186">
        <f t="shared" si="43"/>
        <v>57800</v>
      </c>
      <c r="T1358" s="206">
        <v>44334</v>
      </c>
      <c r="U1358" s="186">
        <v>0</v>
      </c>
      <c r="V1358" s="186">
        <v>57800</v>
      </c>
      <c r="W1358" s="186">
        <v>0</v>
      </c>
      <c r="X1358" s="186">
        <v>0</v>
      </c>
      <c r="Y1358" s="188" t="s">
        <v>237</v>
      </c>
      <c r="Z1358" s="188" t="s">
        <v>282</v>
      </c>
      <c r="AA1358" s="188" t="s">
        <v>1416</v>
      </c>
      <c r="AB1358" s="206">
        <v>44124</v>
      </c>
      <c r="AC1358" s="206">
        <v>44124</v>
      </c>
      <c r="AD1358" s="188" t="s">
        <v>4463</v>
      </c>
      <c r="AE1358" s="188" t="s">
        <v>4464</v>
      </c>
      <c r="AF1358" s="188" t="s">
        <v>240</v>
      </c>
      <c r="AG1358" s="188">
        <v>3</v>
      </c>
    </row>
    <row r="1359" spans="1:33">
      <c r="A1359" s="188" t="s">
        <v>69</v>
      </c>
      <c r="B1359" s="188">
        <v>899999164</v>
      </c>
      <c r="C1359" s="188" t="s">
        <v>170</v>
      </c>
      <c r="D1359" s="188" t="s">
        <v>3217</v>
      </c>
      <c r="E1359" s="206">
        <v>44263</v>
      </c>
      <c r="F1359" s="187" t="s">
        <v>4465</v>
      </c>
      <c r="G1359" s="187" t="s">
        <v>4465</v>
      </c>
      <c r="H1359" s="193">
        <v>287510</v>
      </c>
      <c r="I1359" s="206">
        <v>44297</v>
      </c>
      <c r="J1359" s="188" t="s">
        <v>4466</v>
      </c>
      <c r="K1359" s="193">
        <v>18175</v>
      </c>
      <c r="L1359" s="206">
        <v>44302</v>
      </c>
      <c r="M1359" s="193">
        <v>18175</v>
      </c>
      <c r="N1359" s="193">
        <v>0</v>
      </c>
      <c r="O1359" s="186">
        <f t="shared" si="42"/>
        <v>0</v>
      </c>
      <c r="P1359" s="188"/>
      <c r="Q1359" s="193"/>
      <c r="R1359" s="193"/>
      <c r="S1359" s="186">
        <f t="shared" si="43"/>
        <v>0</v>
      </c>
      <c r="T1359" s="188"/>
      <c r="U1359" s="186">
        <v>0</v>
      </c>
      <c r="V1359" s="186">
        <v>0</v>
      </c>
      <c r="W1359" s="186">
        <v>0</v>
      </c>
      <c r="X1359" s="186">
        <v>0</v>
      </c>
      <c r="Y1359" s="188" t="s">
        <v>237</v>
      </c>
      <c r="Z1359" s="188" t="s">
        <v>282</v>
      </c>
      <c r="AA1359" s="188" t="s">
        <v>2858</v>
      </c>
      <c r="AB1359" s="206">
        <v>44228</v>
      </c>
      <c r="AC1359" s="206">
        <v>44251</v>
      </c>
      <c r="AD1359" s="188" t="s">
        <v>4467</v>
      </c>
      <c r="AE1359" s="188" t="s">
        <v>4468</v>
      </c>
      <c r="AF1359" s="188" t="s">
        <v>240</v>
      </c>
      <c r="AG1359" s="188">
        <v>3</v>
      </c>
    </row>
    <row r="1360" spans="1:33">
      <c r="A1360" s="188" t="s">
        <v>865</v>
      </c>
      <c r="B1360" s="188">
        <v>890680025</v>
      </c>
      <c r="C1360" s="188" t="s">
        <v>170</v>
      </c>
      <c r="D1360" s="188" t="s">
        <v>866</v>
      </c>
      <c r="E1360" s="206">
        <v>44385</v>
      </c>
      <c r="F1360" s="187" t="s">
        <v>4469</v>
      </c>
      <c r="G1360" s="187" t="s">
        <v>4469</v>
      </c>
      <c r="H1360" s="193">
        <v>434839</v>
      </c>
      <c r="I1360" s="206">
        <v>44407</v>
      </c>
      <c r="J1360" s="188" t="s">
        <v>4470</v>
      </c>
      <c r="K1360" s="193">
        <v>56300</v>
      </c>
      <c r="L1360" s="188"/>
      <c r="M1360" s="193"/>
      <c r="N1360" s="193"/>
      <c r="O1360" s="186">
        <f t="shared" si="42"/>
        <v>56300</v>
      </c>
      <c r="P1360" s="188"/>
      <c r="Q1360" s="193"/>
      <c r="R1360" s="193"/>
      <c r="S1360" s="186">
        <f t="shared" si="43"/>
        <v>56300</v>
      </c>
      <c r="T1360" s="206">
        <v>44531</v>
      </c>
      <c r="U1360" s="186">
        <v>56300</v>
      </c>
      <c r="V1360" s="186">
        <v>0</v>
      </c>
      <c r="W1360" s="186">
        <v>0</v>
      </c>
      <c r="X1360" s="186">
        <v>0</v>
      </c>
      <c r="Y1360" s="188" t="s">
        <v>237</v>
      </c>
      <c r="Z1360" s="188" t="s">
        <v>282</v>
      </c>
      <c r="AA1360" s="188" t="s">
        <v>1339</v>
      </c>
      <c r="AB1360" s="206">
        <v>44347</v>
      </c>
      <c r="AC1360" s="206">
        <v>44348</v>
      </c>
      <c r="AD1360" s="188" t="s">
        <v>4471</v>
      </c>
      <c r="AE1360" s="188" t="s">
        <v>4472</v>
      </c>
      <c r="AF1360" s="188" t="s">
        <v>240</v>
      </c>
      <c r="AG1360" s="188">
        <v>3</v>
      </c>
    </row>
    <row r="1361" spans="1:33">
      <c r="A1361" s="188" t="s">
        <v>44</v>
      </c>
      <c r="B1361" s="188">
        <v>899999032</v>
      </c>
      <c r="C1361" s="188" t="s">
        <v>278</v>
      </c>
      <c r="D1361" s="188" t="s">
        <v>279</v>
      </c>
      <c r="E1361" s="206">
        <v>44477</v>
      </c>
      <c r="F1361" s="187" t="s">
        <v>4473</v>
      </c>
      <c r="G1361" s="187" t="s">
        <v>4473</v>
      </c>
      <c r="H1361" s="193">
        <v>191100</v>
      </c>
      <c r="I1361" s="206">
        <v>44497</v>
      </c>
      <c r="J1361" s="188" t="s">
        <v>4474</v>
      </c>
      <c r="K1361" s="193">
        <v>43866</v>
      </c>
      <c r="L1361" s="188"/>
      <c r="M1361" s="193"/>
      <c r="N1361" s="193"/>
      <c r="O1361" s="186">
        <f t="shared" si="42"/>
        <v>43866</v>
      </c>
      <c r="P1361" s="188"/>
      <c r="Q1361" s="193"/>
      <c r="R1361" s="193"/>
      <c r="S1361" s="186">
        <f t="shared" si="43"/>
        <v>43866</v>
      </c>
      <c r="T1361" s="188"/>
      <c r="U1361" s="186">
        <v>0</v>
      </c>
      <c r="V1361" s="186">
        <v>0</v>
      </c>
      <c r="W1361" s="186">
        <v>0</v>
      </c>
      <c r="X1361" s="186">
        <v>43866</v>
      </c>
      <c r="Y1361" s="188" t="s">
        <v>237</v>
      </c>
      <c r="Z1361" s="188" t="s">
        <v>282</v>
      </c>
      <c r="AA1361" s="188" t="s">
        <v>4013</v>
      </c>
      <c r="AB1361" s="206">
        <v>44446</v>
      </c>
      <c r="AC1361" s="206">
        <v>44446</v>
      </c>
      <c r="AD1361" s="188" t="s">
        <v>4475</v>
      </c>
      <c r="AE1361" s="188"/>
      <c r="AF1361" s="188" t="s">
        <v>240</v>
      </c>
      <c r="AG1361" s="188">
        <v>3</v>
      </c>
    </row>
    <row r="1362" spans="1:33">
      <c r="A1362" s="188" t="s">
        <v>44</v>
      </c>
      <c r="B1362" s="188">
        <v>899999032</v>
      </c>
      <c r="C1362" s="188" t="s">
        <v>278</v>
      </c>
      <c r="D1362" s="188" t="s">
        <v>279</v>
      </c>
      <c r="E1362" s="206">
        <v>44510</v>
      </c>
      <c r="F1362" s="187" t="s">
        <v>4476</v>
      </c>
      <c r="G1362" s="187" t="s">
        <v>4476</v>
      </c>
      <c r="H1362" s="193">
        <v>5354247</v>
      </c>
      <c r="I1362" s="206">
        <v>44532</v>
      </c>
      <c r="J1362" s="188" t="s">
        <v>4477</v>
      </c>
      <c r="K1362" s="193">
        <v>2432700</v>
      </c>
      <c r="L1362" s="188"/>
      <c r="M1362" s="193"/>
      <c r="N1362" s="193"/>
      <c r="O1362" s="186">
        <f t="shared" si="42"/>
        <v>2432700</v>
      </c>
      <c r="P1362" s="188"/>
      <c r="Q1362" s="193"/>
      <c r="R1362" s="193"/>
      <c r="S1362" s="186">
        <f t="shared" si="43"/>
        <v>2432700</v>
      </c>
      <c r="T1362" s="188"/>
      <c r="U1362" s="186">
        <v>0</v>
      </c>
      <c r="V1362" s="186">
        <v>0</v>
      </c>
      <c r="W1362" s="186">
        <v>0</v>
      </c>
      <c r="X1362" s="186">
        <v>2432700</v>
      </c>
      <c r="Y1362" s="188" t="s">
        <v>237</v>
      </c>
      <c r="Z1362" s="188" t="s">
        <v>4377</v>
      </c>
      <c r="AA1362" s="188" t="s">
        <v>4377</v>
      </c>
      <c r="AB1362" s="206">
        <v>44484</v>
      </c>
      <c r="AC1362" s="206">
        <v>44490</v>
      </c>
      <c r="AD1362" s="188" t="s">
        <v>4478</v>
      </c>
      <c r="AE1362" s="188"/>
      <c r="AF1362" s="188" t="s">
        <v>240</v>
      </c>
      <c r="AG1362" s="188">
        <v>3</v>
      </c>
    </row>
    <row r="1363" spans="1:33">
      <c r="A1363" s="188" t="s">
        <v>44</v>
      </c>
      <c r="B1363" s="188">
        <v>899999032</v>
      </c>
      <c r="C1363" s="188" t="s">
        <v>278</v>
      </c>
      <c r="D1363" s="188" t="s">
        <v>279</v>
      </c>
      <c r="E1363" s="206">
        <v>44532</v>
      </c>
      <c r="F1363" s="187" t="s">
        <v>4479</v>
      </c>
      <c r="G1363" s="187" t="s">
        <v>4479</v>
      </c>
      <c r="H1363" s="193">
        <v>1513149</v>
      </c>
      <c r="I1363" s="206">
        <v>44540</v>
      </c>
      <c r="J1363" s="188" t="s">
        <v>4480</v>
      </c>
      <c r="K1363" s="193">
        <v>1128800</v>
      </c>
      <c r="L1363" s="188"/>
      <c r="M1363" s="193"/>
      <c r="N1363" s="193"/>
      <c r="O1363" s="186">
        <f t="shared" si="42"/>
        <v>1128800</v>
      </c>
      <c r="P1363" s="188"/>
      <c r="Q1363" s="193"/>
      <c r="R1363" s="193"/>
      <c r="S1363" s="186">
        <f t="shared" si="43"/>
        <v>1128800</v>
      </c>
      <c r="T1363" s="188"/>
      <c r="U1363" s="186">
        <v>0</v>
      </c>
      <c r="V1363" s="186">
        <v>0</v>
      </c>
      <c r="W1363" s="186">
        <v>0</v>
      </c>
      <c r="X1363" s="186">
        <v>1128800</v>
      </c>
      <c r="Y1363" s="188" t="s">
        <v>237</v>
      </c>
      <c r="Z1363" s="188" t="s">
        <v>715</v>
      </c>
      <c r="AA1363" s="188" t="s">
        <v>2358</v>
      </c>
      <c r="AB1363" s="206">
        <v>44481</v>
      </c>
      <c r="AC1363" s="206">
        <v>44486</v>
      </c>
      <c r="AD1363" s="188" t="s">
        <v>4481</v>
      </c>
      <c r="AE1363" s="188"/>
      <c r="AF1363" s="188" t="s">
        <v>240</v>
      </c>
      <c r="AG1363" s="188">
        <v>3</v>
      </c>
    </row>
    <row r="1364" spans="1:33">
      <c r="A1364" s="188" t="s">
        <v>44</v>
      </c>
      <c r="B1364" s="188">
        <v>899999032</v>
      </c>
      <c r="C1364" s="188" t="s">
        <v>278</v>
      </c>
      <c r="D1364" s="188" t="s">
        <v>279</v>
      </c>
      <c r="E1364" s="206">
        <v>44533</v>
      </c>
      <c r="F1364" s="187" t="s">
        <v>4482</v>
      </c>
      <c r="G1364" s="187" t="s">
        <v>4482</v>
      </c>
      <c r="H1364" s="193">
        <v>2459844</v>
      </c>
      <c r="I1364" s="206">
        <v>44544</v>
      </c>
      <c r="J1364" s="188" t="s">
        <v>4483</v>
      </c>
      <c r="K1364" s="193">
        <v>1616000</v>
      </c>
      <c r="L1364" s="188"/>
      <c r="M1364" s="193"/>
      <c r="N1364" s="193"/>
      <c r="O1364" s="186">
        <f t="shared" si="42"/>
        <v>1616000</v>
      </c>
      <c r="P1364" s="188"/>
      <c r="Q1364" s="193"/>
      <c r="R1364" s="193"/>
      <c r="S1364" s="186">
        <f t="shared" si="43"/>
        <v>1616000</v>
      </c>
      <c r="T1364" s="188"/>
      <c r="U1364" s="186">
        <v>0</v>
      </c>
      <c r="V1364" s="186">
        <v>0</v>
      </c>
      <c r="W1364" s="186">
        <v>0</v>
      </c>
      <c r="X1364" s="186">
        <v>1616000</v>
      </c>
      <c r="Y1364" s="188" t="s">
        <v>237</v>
      </c>
      <c r="Z1364" s="188" t="s">
        <v>715</v>
      </c>
      <c r="AA1364" s="188" t="s">
        <v>2358</v>
      </c>
      <c r="AB1364" s="206">
        <v>44459</v>
      </c>
      <c r="AC1364" s="206">
        <v>44463</v>
      </c>
      <c r="AD1364" s="188" t="s">
        <v>4484</v>
      </c>
      <c r="AE1364" s="188"/>
      <c r="AF1364" s="188" t="s">
        <v>240</v>
      </c>
      <c r="AG1364" s="188">
        <v>3</v>
      </c>
    </row>
    <row r="1365" spans="1:33">
      <c r="A1365" s="188" t="s">
        <v>60</v>
      </c>
      <c r="B1365" s="188">
        <v>832011441</v>
      </c>
      <c r="C1365" s="188" t="s">
        <v>170</v>
      </c>
      <c r="D1365" s="188" t="s">
        <v>3998</v>
      </c>
      <c r="E1365" s="206">
        <v>44175</v>
      </c>
      <c r="F1365" s="187" t="s">
        <v>4485</v>
      </c>
      <c r="G1365" s="187" t="s">
        <v>4485</v>
      </c>
      <c r="H1365" s="193">
        <v>588650</v>
      </c>
      <c r="I1365" s="206">
        <v>44214</v>
      </c>
      <c r="J1365" s="188" t="s">
        <v>4486</v>
      </c>
      <c r="K1365" s="193">
        <v>110300</v>
      </c>
      <c r="L1365" s="188"/>
      <c r="M1365" s="193"/>
      <c r="N1365" s="193"/>
      <c r="O1365" s="186">
        <f t="shared" si="42"/>
        <v>110300</v>
      </c>
      <c r="P1365" s="188"/>
      <c r="Q1365" s="193"/>
      <c r="R1365" s="193"/>
      <c r="S1365" s="186">
        <f t="shared" si="43"/>
        <v>110300</v>
      </c>
      <c r="T1365" s="188"/>
      <c r="U1365" s="186">
        <v>0</v>
      </c>
      <c r="V1365" s="186">
        <v>0</v>
      </c>
      <c r="W1365" s="186">
        <v>0</v>
      </c>
      <c r="X1365" s="186">
        <v>110300</v>
      </c>
      <c r="Y1365" s="188" t="s">
        <v>237</v>
      </c>
      <c r="Z1365" s="188" t="s">
        <v>282</v>
      </c>
      <c r="AA1365" s="188" t="s">
        <v>2858</v>
      </c>
      <c r="AB1365" s="206">
        <v>44139</v>
      </c>
      <c r="AC1365" s="206">
        <v>44139</v>
      </c>
      <c r="AD1365" s="188" t="s">
        <v>4487</v>
      </c>
      <c r="AE1365" s="188"/>
      <c r="AF1365" s="188" t="s">
        <v>240</v>
      </c>
      <c r="AG1365" s="188">
        <v>3</v>
      </c>
    </row>
    <row r="1366" spans="1:33">
      <c r="A1366" s="188" t="s">
        <v>28</v>
      </c>
      <c r="B1366" s="188">
        <v>800006850</v>
      </c>
      <c r="C1366" s="188" t="s">
        <v>170</v>
      </c>
      <c r="D1366" s="188" t="s">
        <v>235</v>
      </c>
      <c r="E1366" s="206">
        <v>44176</v>
      </c>
      <c r="F1366" s="187" t="s">
        <v>4488</v>
      </c>
      <c r="G1366" s="187" t="s">
        <v>4488</v>
      </c>
      <c r="H1366" s="193">
        <v>1282087</v>
      </c>
      <c r="I1366" s="206">
        <v>44220</v>
      </c>
      <c r="J1366" s="188" t="s">
        <v>4489</v>
      </c>
      <c r="K1366" s="193">
        <v>157180</v>
      </c>
      <c r="L1366" s="206">
        <v>44229</v>
      </c>
      <c r="M1366" s="193">
        <v>0</v>
      </c>
      <c r="N1366" s="193">
        <v>0</v>
      </c>
      <c r="O1366" s="186">
        <f t="shared" si="42"/>
        <v>157180</v>
      </c>
      <c r="P1366" s="188"/>
      <c r="Q1366" s="193"/>
      <c r="R1366" s="193"/>
      <c r="S1366" s="186">
        <f t="shared" si="43"/>
        <v>157180</v>
      </c>
      <c r="T1366" s="206">
        <v>44356</v>
      </c>
      <c r="U1366" s="186">
        <v>157180</v>
      </c>
      <c r="V1366" s="186">
        <v>0</v>
      </c>
      <c r="W1366" s="186">
        <v>0</v>
      </c>
      <c r="X1366" s="186">
        <v>0</v>
      </c>
      <c r="Y1366" s="188" t="s">
        <v>237</v>
      </c>
      <c r="Z1366" s="188" t="s">
        <v>282</v>
      </c>
      <c r="AA1366" s="188" t="s">
        <v>2853</v>
      </c>
      <c r="AB1366" s="206">
        <v>44137</v>
      </c>
      <c r="AC1366" s="206">
        <v>44137</v>
      </c>
      <c r="AD1366" s="188" t="s">
        <v>4490</v>
      </c>
      <c r="AE1366" s="188" t="s">
        <v>4491</v>
      </c>
      <c r="AF1366" s="188" t="s">
        <v>240</v>
      </c>
      <c r="AG1366" s="188">
        <v>3</v>
      </c>
    </row>
    <row r="1367" spans="1:33">
      <c r="A1367" s="188" t="s">
        <v>44</v>
      </c>
      <c r="B1367" s="188">
        <v>899999032</v>
      </c>
      <c r="C1367" s="188" t="s">
        <v>278</v>
      </c>
      <c r="D1367" s="188" t="s">
        <v>279</v>
      </c>
      <c r="E1367" s="206">
        <v>44202</v>
      </c>
      <c r="F1367" s="187" t="s">
        <v>4492</v>
      </c>
      <c r="G1367" s="187" t="s">
        <v>4492</v>
      </c>
      <c r="H1367" s="193">
        <v>2809600</v>
      </c>
      <c r="I1367" s="206">
        <v>44231</v>
      </c>
      <c r="J1367" s="188" t="s">
        <v>4493</v>
      </c>
      <c r="K1367" s="193">
        <v>597915</v>
      </c>
      <c r="L1367" s="188"/>
      <c r="M1367" s="193"/>
      <c r="N1367" s="193"/>
      <c r="O1367" s="186">
        <f t="shared" si="42"/>
        <v>597915</v>
      </c>
      <c r="P1367" s="188"/>
      <c r="Q1367" s="193"/>
      <c r="R1367" s="193"/>
      <c r="S1367" s="186">
        <f t="shared" si="43"/>
        <v>597915</v>
      </c>
      <c r="T1367" s="206">
        <v>44321</v>
      </c>
      <c r="U1367" s="186">
        <v>0</v>
      </c>
      <c r="V1367" s="186">
        <v>597915</v>
      </c>
      <c r="W1367" s="186">
        <v>0</v>
      </c>
      <c r="X1367" s="186">
        <v>0</v>
      </c>
      <c r="Y1367" s="188" t="s">
        <v>237</v>
      </c>
      <c r="Z1367" s="188" t="s">
        <v>282</v>
      </c>
      <c r="AA1367" s="188" t="s">
        <v>4032</v>
      </c>
      <c r="AB1367" s="206">
        <v>44145</v>
      </c>
      <c r="AC1367" s="206">
        <v>44145</v>
      </c>
      <c r="AD1367" s="188" t="s">
        <v>4494</v>
      </c>
      <c r="AE1367" s="188" t="s">
        <v>4495</v>
      </c>
      <c r="AF1367" s="188" t="s">
        <v>240</v>
      </c>
      <c r="AG1367" s="188">
        <v>3</v>
      </c>
    </row>
    <row r="1368" spans="1:33">
      <c r="A1368" s="188" t="s">
        <v>44</v>
      </c>
      <c r="B1368" s="188">
        <v>899999032</v>
      </c>
      <c r="C1368" s="188" t="s">
        <v>278</v>
      </c>
      <c r="D1368" s="188" t="s">
        <v>279</v>
      </c>
      <c r="E1368" s="206">
        <v>44202</v>
      </c>
      <c r="F1368" s="187" t="s">
        <v>4496</v>
      </c>
      <c r="G1368" s="187" t="s">
        <v>4496</v>
      </c>
      <c r="H1368" s="193">
        <v>881750</v>
      </c>
      <c r="I1368" s="206">
        <v>44231</v>
      </c>
      <c r="J1368" s="188" t="s">
        <v>4497</v>
      </c>
      <c r="K1368" s="193">
        <v>94700</v>
      </c>
      <c r="L1368" s="188"/>
      <c r="M1368" s="193"/>
      <c r="N1368" s="193"/>
      <c r="O1368" s="186">
        <f t="shared" si="42"/>
        <v>94700</v>
      </c>
      <c r="P1368" s="188"/>
      <c r="Q1368" s="193"/>
      <c r="R1368" s="193"/>
      <c r="S1368" s="186">
        <f t="shared" si="43"/>
        <v>94700</v>
      </c>
      <c r="T1368" s="206">
        <v>44321</v>
      </c>
      <c r="U1368" s="186">
        <v>0</v>
      </c>
      <c r="V1368" s="186">
        <v>94700</v>
      </c>
      <c r="W1368" s="186">
        <v>0</v>
      </c>
      <c r="X1368" s="186">
        <v>0</v>
      </c>
      <c r="Y1368" s="188" t="s">
        <v>237</v>
      </c>
      <c r="Z1368" s="188" t="s">
        <v>170</v>
      </c>
      <c r="AA1368" s="188" t="s">
        <v>235</v>
      </c>
      <c r="AB1368" s="206">
        <v>44151</v>
      </c>
      <c r="AC1368" s="206">
        <v>44152</v>
      </c>
      <c r="AD1368" s="188" t="s">
        <v>4498</v>
      </c>
      <c r="AE1368" s="188" t="s">
        <v>4499</v>
      </c>
      <c r="AF1368" s="188" t="s">
        <v>240</v>
      </c>
      <c r="AG1368" s="188">
        <v>3</v>
      </c>
    </row>
    <row r="1369" spans="1:33">
      <c r="A1369" s="188" t="s">
        <v>44</v>
      </c>
      <c r="B1369" s="188">
        <v>899999032</v>
      </c>
      <c r="C1369" s="188" t="s">
        <v>278</v>
      </c>
      <c r="D1369" s="188" t="s">
        <v>279</v>
      </c>
      <c r="E1369" s="206">
        <v>44202</v>
      </c>
      <c r="F1369" s="187" t="s">
        <v>4500</v>
      </c>
      <c r="G1369" s="187" t="s">
        <v>4500</v>
      </c>
      <c r="H1369" s="193">
        <v>296402</v>
      </c>
      <c r="I1369" s="206">
        <v>44249</v>
      </c>
      <c r="J1369" s="188" t="s">
        <v>4501</v>
      </c>
      <c r="K1369" s="193">
        <v>7965</v>
      </c>
      <c r="L1369" s="188"/>
      <c r="M1369" s="193"/>
      <c r="N1369" s="193"/>
      <c r="O1369" s="186">
        <f t="shared" si="42"/>
        <v>7965</v>
      </c>
      <c r="P1369" s="188"/>
      <c r="Q1369" s="193"/>
      <c r="R1369" s="193"/>
      <c r="S1369" s="186">
        <f t="shared" si="43"/>
        <v>7965</v>
      </c>
      <c r="T1369" s="206">
        <v>44321</v>
      </c>
      <c r="U1369" s="186">
        <v>0</v>
      </c>
      <c r="V1369" s="186">
        <v>7965</v>
      </c>
      <c r="W1369" s="186">
        <v>0</v>
      </c>
      <c r="X1369" s="186">
        <v>0</v>
      </c>
      <c r="Y1369" s="188" t="s">
        <v>237</v>
      </c>
      <c r="Z1369" s="188" t="s">
        <v>282</v>
      </c>
      <c r="AA1369" s="188" t="s">
        <v>2853</v>
      </c>
      <c r="AB1369" s="206">
        <v>44154</v>
      </c>
      <c r="AC1369" s="206">
        <v>44154</v>
      </c>
      <c r="AD1369" s="188" t="s">
        <v>4502</v>
      </c>
      <c r="AE1369" s="188" t="s">
        <v>4503</v>
      </c>
      <c r="AF1369" s="188" t="s">
        <v>240</v>
      </c>
      <c r="AG1369" s="188">
        <v>3</v>
      </c>
    </row>
    <row r="1370" spans="1:33">
      <c r="A1370" s="188" t="s">
        <v>44</v>
      </c>
      <c r="B1370" s="188">
        <v>899999032</v>
      </c>
      <c r="C1370" s="188" t="s">
        <v>278</v>
      </c>
      <c r="D1370" s="188" t="s">
        <v>279</v>
      </c>
      <c r="E1370" s="206">
        <v>44202</v>
      </c>
      <c r="F1370" s="187" t="s">
        <v>4504</v>
      </c>
      <c r="G1370" s="187" t="s">
        <v>4504</v>
      </c>
      <c r="H1370" s="193">
        <v>333200</v>
      </c>
      <c r="I1370" s="206">
        <v>44249</v>
      </c>
      <c r="J1370" s="188" t="s">
        <v>4505</v>
      </c>
      <c r="K1370" s="193">
        <v>107700</v>
      </c>
      <c r="L1370" s="188"/>
      <c r="M1370" s="193"/>
      <c r="N1370" s="193"/>
      <c r="O1370" s="186">
        <f t="shared" si="42"/>
        <v>107700</v>
      </c>
      <c r="P1370" s="188"/>
      <c r="Q1370" s="193"/>
      <c r="R1370" s="193"/>
      <c r="S1370" s="186">
        <f t="shared" si="43"/>
        <v>107700</v>
      </c>
      <c r="T1370" s="206">
        <v>44321</v>
      </c>
      <c r="U1370" s="186">
        <v>107700</v>
      </c>
      <c r="V1370" s="186">
        <v>0</v>
      </c>
      <c r="W1370" s="186">
        <v>0</v>
      </c>
      <c r="X1370" s="186">
        <v>0</v>
      </c>
      <c r="Y1370" s="188" t="s">
        <v>237</v>
      </c>
      <c r="Z1370" s="188" t="s">
        <v>275</v>
      </c>
      <c r="AA1370" s="188" t="s">
        <v>94</v>
      </c>
      <c r="AB1370" s="206">
        <v>44155</v>
      </c>
      <c r="AC1370" s="206">
        <v>44155</v>
      </c>
      <c r="AD1370" s="188" t="s">
        <v>4506</v>
      </c>
      <c r="AE1370" s="188" t="s">
        <v>4507</v>
      </c>
      <c r="AF1370" s="188" t="s">
        <v>240</v>
      </c>
      <c r="AG1370" s="188">
        <v>3</v>
      </c>
    </row>
    <row r="1371" spans="1:33">
      <c r="A1371" s="188" t="s">
        <v>944</v>
      </c>
      <c r="B1371" s="188">
        <v>899999147</v>
      </c>
      <c r="C1371" s="188" t="s">
        <v>170</v>
      </c>
      <c r="D1371" s="188" t="s">
        <v>945</v>
      </c>
      <c r="E1371" s="206">
        <v>44239</v>
      </c>
      <c r="F1371" s="187" t="s">
        <v>4508</v>
      </c>
      <c r="G1371" s="187" t="s">
        <v>4508</v>
      </c>
      <c r="H1371" s="193">
        <v>371395</v>
      </c>
      <c r="I1371" s="206">
        <v>44270</v>
      </c>
      <c r="J1371" s="188" t="s">
        <v>4509</v>
      </c>
      <c r="K1371" s="193">
        <v>34275</v>
      </c>
      <c r="L1371" s="188"/>
      <c r="M1371" s="193"/>
      <c r="N1371" s="193"/>
      <c r="O1371" s="186">
        <f t="shared" si="42"/>
        <v>34275</v>
      </c>
      <c r="P1371" s="188"/>
      <c r="Q1371" s="193"/>
      <c r="R1371" s="193"/>
      <c r="S1371" s="186">
        <f t="shared" si="43"/>
        <v>34275</v>
      </c>
      <c r="T1371" s="206">
        <v>44323</v>
      </c>
      <c r="U1371" s="186">
        <v>34275</v>
      </c>
      <c r="V1371" s="186">
        <v>0</v>
      </c>
      <c r="W1371" s="186">
        <v>0</v>
      </c>
      <c r="X1371" s="186">
        <v>0</v>
      </c>
      <c r="Y1371" s="188" t="s">
        <v>237</v>
      </c>
      <c r="Z1371" s="188" t="s">
        <v>282</v>
      </c>
      <c r="AA1371" s="188" t="s">
        <v>3978</v>
      </c>
      <c r="AB1371" s="206">
        <v>44224</v>
      </c>
      <c r="AC1371" s="206">
        <v>44225</v>
      </c>
      <c r="AD1371" s="188" t="s">
        <v>4510</v>
      </c>
      <c r="AE1371" s="188" t="s">
        <v>4511</v>
      </c>
      <c r="AF1371" s="188" t="s">
        <v>240</v>
      </c>
      <c r="AG1371" s="188">
        <v>3</v>
      </c>
    </row>
    <row r="1372" spans="1:33">
      <c r="A1372" s="188" t="s">
        <v>44</v>
      </c>
      <c r="B1372" s="188">
        <v>899999032</v>
      </c>
      <c r="C1372" s="188" t="s">
        <v>278</v>
      </c>
      <c r="D1372" s="188" t="s">
        <v>279</v>
      </c>
      <c r="E1372" s="206">
        <v>44265</v>
      </c>
      <c r="F1372" s="187" t="s">
        <v>4512</v>
      </c>
      <c r="G1372" s="187" t="s">
        <v>4512</v>
      </c>
      <c r="H1372" s="193">
        <v>318391</v>
      </c>
      <c r="I1372" s="206">
        <v>44294</v>
      </c>
      <c r="J1372" s="188" t="s">
        <v>4513</v>
      </c>
      <c r="K1372" s="193">
        <v>897</v>
      </c>
      <c r="L1372" s="188"/>
      <c r="M1372" s="193"/>
      <c r="N1372" s="193"/>
      <c r="O1372" s="186">
        <f t="shared" si="42"/>
        <v>897</v>
      </c>
      <c r="P1372" s="188"/>
      <c r="Q1372" s="193"/>
      <c r="R1372" s="193"/>
      <c r="S1372" s="186">
        <f t="shared" si="43"/>
        <v>897</v>
      </c>
      <c r="T1372" s="206">
        <v>44405</v>
      </c>
      <c r="U1372" s="186">
        <v>897</v>
      </c>
      <c r="V1372" s="186">
        <v>0</v>
      </c>
      <c r="W1372" s="186">
        <v>0</v>
      </c>
      <c r="X1372" s="186">
        <v>0</v>
      </c>
      <c r="Y1372" s="188" t="s">
        <v>237</v>
      </c>
      <c r="Z1372" s="188" t="s">
        <v>3106</v>
      </c>
      <c r="AA1372" s="188" t="s">
        <v>4514</v>
      </c>
      <c r="AB1372" s="206">
        <v>44227</v>
      </c>
      <c r="AC1372" s="206">
        <v>44228</v>
      </c>
      <c r="AD1372" s="188" t="s">
        <v>4515</v>
      </c>
      <c r="AE1372" s="188" t="s">
        <v>4516</v>
      </c>
      <c r="AF1372" s="188" t="s">
        <v>240</v>
      </c>
      <c r="AG1372" s="188">
        <v>3</v>
      </c>
    </row>
    <row r="1373" spans="1:33">
      <c r="A1373" s="188" t="s">
        <v>44</v>
      </c>
      <c r="B1373" s="188">
        <v>899999032</v>
      </c>
      <c r="C1373" s="188" t="s">
        <v>278</v>
      </c>
      <c r="D1373" s="188" t="s">
        <v>279</v>
      </c>
      <c r="E1373" s="206">
        <v>44265</v>
      </c>
      <c r="F1373" s="187" t="s">
        <v>4517</v>
      </c>
      <c r="G1373" s="187" t="s">
        <v>4517</v>
      </c>
      <c r="H1373" s="193">
        <v>1392816</v>
      </c>
      <c r="I1373" s="206">
        <v>44294</v>
      </c>
      <c r="J1373" s="188" t="s">
        <v>4518</v>
      </c>
      <c r="K1373" s="193">
        <v>10000</v>
      </c>
      <c r="L1373" s="188"/>
      <c r="M1373" s="193"/>
      <c r="N1373" s="193"/>
      <c r="O1373" s="186">
        <f t="shared" si="42"/>
        <v>10000</v>
      </c>
      <c r="P1373" s="188"/>
      <c r="Q1373" s="193"/>
      <c r="R1373" s="193"/>
      <c r="S1373" s="186">
        <f t="shared" si="43"/>
        <v>10000</v>
      </c>
      <c r="T1373" s="206">
        <v>44405</v>
      </c>
      <c r="U1373" s="186">
        <v>0</v>
      </c>
      <c r="V1373" s="186">
        <v>10000</v>
      </c>
      <c r="W1373" s="186">
        <v>0</v>
      </c>
      <c r="X1373" s="186">
        <v>0</v>
      </c>
      <c r="Y1373" s="188" t="s">
        <v>237</v>
      </c>
      <c r="Z1373" s="188" t="s">
        <v>282</v>
      </c>
      <c r="AA1373" s="188" t="s">
        <v>2858</v>
      </c>
      <c r="AB1373" s="206">
        <v>44246</v>
      </c>
      <c r="AC1373" s="206">
        <v>44247</v>
      </c>
      <c r="AD1373" s="188" t="s">
        <v>4519</v>
      </c>
      <c r="AE1373" s="188" t="s">
        <v>4520</v>
      </c>
      <c r="AF1373" s="188" t="s">
        <v>240</v>
      </c>
      <c r="AG1373" s="188">
        <v>3</v>
      </c>
    </row>
    <row r="1374" spans="1:33">
      <c r="A1374" s="188" t="s">
        <v>28</v>
      </c>
      <c r="B1374" s="188">
        <v>800006850</v>
      </c>
      <c r="C1374" s="188" t="s">
        <v>170</v>
      </c>
      <c r="D1374" s="188" t="s">
        <v>235</v>
      </c>
      <c r="E1374" s="206">
        <v>44266</v>
      </c>
      <c r="F1374" s="187" t="s">
        <v>4521</v>
      </c>
      <c r="G1374" s="187" t="s">
        <v>4521</v>
      </c>
      <c r="H1374" s="193">
        <v>2209400</v>
      </c>
      <c r="I1374" s="206">
        <v>44295</v>
      </c>
      <c r="J1374" s="188" t="s">
        <v>4522</v>
      </c>
      <c r="K1374" s="193">
        <v>988280</v>
      </c>
      <c r="L1374" s="188"/>
      <c r="M1374" s="193"/>
      <c r="N1374" s="193"/>
      <c r="O1374" s="186">
        <f t="shared" si="42"/>
        <v>988280</v>
      </c>
      <c r="P1374" s="188"/>
      <c r="Q1374" s="193"/>
      <c r="R1374" s="193"/>
      <c r="S1374" s="186">
        <f t="shared" si="43"/>
        <v>988280</v>
      </c>
      <c r="T1374" s="188"/>
      <c r="U1374" s="186">
        <v>0</v>
      </c>
      <c r="V1374" s="186">
        <v>0</v>
      </c>
      <c r="W1374" s="186">
        <v>0</v>
      </c>
      <c r="X1374" s="186">
        <v>988280</v>
      </c>
      <c r="Y1374" s="188" t="s">
        <v>237</v>
      </c>
      <c r="Z1374" s="188" t="s">
        <v>170</v>
      </c>
      <c r="AA1374" s="188" t="s">
        <v>235</v>
      </c>
      <c r="AB1374" s="206">
        <v>44238</v>
      </c>
      <c r="AC1374" s="206">
        <v>44238</v>
      </c>
      <c r="AD1374" s="188" t="s">
        <v>4523</v>
      </c>
      <c r="AE1374" s="188"/>
      <c r="AF1374" s="188" t="s">
        <v>267</v>
      </c>
      <c r="AG1374" s="188">
        <v>3</v>
      </c>
    </row>
    <row r="1375" spans="1:33">
      <c r="A1375" s="188" t="s">
        <v>44</v>
      </c>
      <c r="B1375" s="188">
        <v>899999032</v>
      </c>
      <c r="C1375" s="188" t="s">
        <v>278</v>
      </c>
      <c r="D1375" s="188" t="s">
        <v>279</v>
      </c>
      <c r="E1375" s="206">
        <v>44319</v>
      </c>
      <c r="F1375" s="187" t="s">
        <v>4524</v>
      </c>
      <c r="G1375" s="187" t="s">
        <v>4524</v>
      </c>
      <c r="H1375" s="193">
        <v>4983583</v>
      </c>
      <c r="I1375" s="206">
        <v>44329</v>
      </c>
      <c r="J1375" s="188" t="s">
        <v>4525</v>
      </c>
      <c r="K1375" s="193">
        <v>259622</v>
      </c>
      <c r="L1375" s="188"/>
      <c r="M1375" s="193"/>
      <c r="N1375" s="193"/>
      <c r="O1375" s="186">
        <f t="shared" si="42"/>
        <v>259622</v>
      </c>
      <c r="P1375" s="188"/>
      <c r="Q1375" s="193"/>
      <c r="R1375" s="193"/>
      <c r="S1375" s="186">
        <f t="shared" si="43"/>
        <v>259622</v>
      </c>
      <c r="T1375" s="206">
        <v>44405</v>
      </c>
      <c r="U1375" s="186">
        <v>236600</v>
      </c>
      <c r="V1375" s="186">
        <v>23022</v>
      </c>
      <c r="W1375" s="186">
        <v>0</v>
      </c>
      <c r="X1375" s="186">
        <v>0</v>
      </c>
      <c r="Y1375" s="188" t="s">
        <v>237</v>
      </c>
      <c r="Z1375" s="188" t="s">
        <v>292</v>
      </c>
      <c r="AA1375" s="188" t="s">
        <v>3611</v>
      </c>
      <c r="AB1375" s="206">
        <v>44273</v>
      </c>
      <c r="AC1375" s="206">
        <v>44274</v>
      </c>
      <c r="AD1375" s="188" t="s">
        <v>4526</v>
      </c>
      <c r="AE1375" s="188" t="s">
        <v>4527</v>
      </c>
      <c r="AF1375" s="188" t="s">
        <v>240</v>
      </c>
      <c r="AG1375" s="188">
        <v>3</v>
      </c>
    </row>
    <row r="1376" spans="1:33">
      <c r="A1376" s="188" t="s">
        <v>28</v>
      </c>
      <c r="B1376" s="188">
        <v>800006850</v>
      </c>
      <c r="C1376" s="188" t="s">
        <v>170</v>
      </c>
      <c r="D1376" s="188" t="s">
        <v>235</v>
      </c>
      <c r="E1376" s="206">
        <v>44328</v>
      </c>
      <c r="F1376" s="187" t="s">
        <v>4528</v>
      </c>
      <c r="G1376" s="187" t="s">
        <v>4528</v>
      </c>
      <c r="H1376" s="193">
        <v>3254251</v>
      </c>
      <c r="I1376" s="206">
        <v>44357</v>
      </c>
      <c r="J1376" s="188" t="s">
        <v>4529</v>
      </c>
      <c r="K1376" s="193">
        <v>392400</v>
      </c>
      <c r="L1376" s="206">
        <v>44393</v>
      </c>
      <c r="M1376" s="193">
        <v>392400</v>
      </c>
      <c r="N1376" s="193">
        <v>0</v>
      </c>
      <c r="O1376" s="186">
        <f t="shared" si="42"/>
        <v>0</v>
      </c>
      <c r="P1376" s="188"/>
      <c r="Q1376" s="193"/>
      <c r="R1376" s="193"/>
      <c r="S1376" s="186">
        <f t="shared" si="43"/>
        <v>0</v>
      </c>
      <c r="T1376" s="188"/>
      <c r="U1376" s="186">
        <v>0</v>
      </c>
      <c r="V1376" s="186">
        <v>0</v>
      </c>
      <c r="W1376" s="186">
        <v>0</v>
      </c>
      <c r="X1376" s="186">
        <v>0</v>
      </c>
      <c r="Y1376" s="188" t="s">
        <v>237</v>
      </c>
      <c r="Z1376" s="188" t="s">
        <v>282</v>
      </c>
      <c r="AA1376" s="188" t="s">
        <v>1339</v>
      </c>
      <c r="AB1376" s="206">
        <v>44297</v>
      </c>
      <c r="AC1376" s="206">
        <v>44300</v>
      </c>
      <c r="AD1376" s="188" t="s">
        <v>4530</v>
      </c>
      <c r="AE1376" s="188" t="s">
        <v>4531</v>
      </c>
      <c r="AF1376" s="188" t="s">
        <v>240</v>
      </c>
      <c r="AG1376" s="188">
        <v>3</v>
      </c>
    </row>
    <row r="1377" spans="1:33">
      <c r="A1377" s="188" t="s">
        <v>865</v>
      </c>
      <c r="B1377" s="188">
        <v>890680025</v>
      </c>
      <c r="C1377" s="188" t="s">
        <v>170</v>
      </c>
      <c r="D1377" s="188" t="s">
        <v>866</v>
      </c>
      <c r="E1377" s="206">
        <v>44355</v>
      </c>
      <c r="F1377" s="187" t="s">
        <v>4532</v>
      </c>
      <c r="G1377" s="187" t="s">
        <v>4532</v>
      </c>
      <c r="H1377" s="193">
        <v>3380900</v>
      </c>
      <c r="I1377" s="206">
        <v>44378</v>
      </c>
      <c r="J1377" s="188" t="s">
        <v>4533</v>
      </c>
      <c r="K1377" s="193">
        <v>246100</v>
      </c>
      <c r="L1377" s="188"/>
      <c r="M1377" s="193"/>
      <c r="N1377" s="193"/>
      <c r="O1377" s="186">
        <f t="shared" si="42"/>
        <v>246100</v>
      </c>
      <c r="P1377" s="188"/>
      <c r="Q1377" s="193"/>
      <c r="R1377" s="193"/>
      <c r="S1377" s="186">
        <f t="shared" si="43"/>
        <v>246100</v>
      </c>
      <c r="T1377" s="206">
        <v>44531</v>
      </c>
      <c r="U1377" s="186">
        <v>246100</v>
      </c>
      <c r="V1377" s="186">
        <v>0</v>
      </c>
      <c r="W1377" s="186">
        <v>0</v>
      </c>
      <c r="X1377" s="186">
        <v>0</v>
      </c>
      <c r="Y1377" s="188" t="s">
        <v>237</v>
      </c>
      <c r="Z1377" s="188" t="s">
        <v>282</v>
      </c>
      <c r="AA1377" s="188" t="s">
        <v>2858</v>
      </c>
      <c r="AB1377" s="206">
        <v>44324</v>
      </c>
      <c r="AC1377" s="206">
        <v>44324</v>
      </c>
      <c r="AD1377" s="188" t="s">
        <v>4534</v>
      </c>
      <c r="AE1377" s="188" t="s">
        <v>4535</v>
      </c>
      <c r="AF1377" s="188" t="s">
        <v>240</v>
      </c>
      <c r="AG1377" s="188">
        <v>3</v>
      </c>
    </row>
    <row r="1378" spans="1:33">
      <c r="A1378" s="188" t="s">
        <v>34</v>
      </c>
      <c r="B1378" s="188">
        <v>860009555</v>
      </c>
      <c r="C1378" s="188" t="s">
        <v>170</v>
      </c>
      <c r="D1378" s="188" t="s">
        <v>2940</v>
      </c>
      <c r="E1378" s="206">
        <v>44470</v>
      </c>
      <c r="F1378" s="187" t="s">
        <v>4536</v>
      </c>
      <c r="G1378" s="187" t="s">
        <v>4536</v>
      </c>
      <c r="H1378" s="193">
        <v>698520</v>
      </c>
      <c r="I1378" s="206">
        <v>44480</v>
      </c>
      <c r="J1378" s="188" t="s">
        <v>4537</v>
      </c>
      <c r="K1378" s="193">
        <v>185300</v>
      </c>
      <c r="L1378" s="188"/>
      <c r="M1378" s="193"/>
      <c r="N1378" s="193"/>
      <c r="O1378" s="186">
        <f t="shared" si="42"/>
        <v>185300</v>
      </c>
      <c r="P1378" s="188"/>
      <c r="Q1378" s="193"/>
      <c r="R1378" s="193"/>
      <c r="S1378" s="186">
        <f t="shared" si="43"/>
        <v>185300</v>
      </c>
      <c r="T1378" s="206">
        <v>44509</v>
      </c>
      <c r="U1378" s="186">
        <v>185300</v>
      </c>
      <c r="V1378" s="186">
        <v>0</v>
      </c>
      <c r="W1378" s="186">
        <v>0</v>
      </c>
      <c r="X1378" s="186">
        <v>0</v>
      </c>
      <c r="Y1378" s="188" t="s">
        <v>237</v>
      </c>
      <c r="Z1378" s="188" t="s">
        <v>282</v>
      </c>
      <c r="AA1378" s="188" t="s">
        <v>4538</v>
      </c>
      <c r="AB1378" s="206">
        <v>44414</v>
      </c>
      <c r="AC1378" s="206">
        <v>44416</v>
      </c>
      <c r="AD1378" s="188" t="s">
        <v>4539</v>
      </c>
      <c r="AE1378" s="188" t="s">
        <v>4540</v>
      </c>
      <c r="AF1378" s="188" t="s">
        <v>240</v>
      </c>
      <c r="AG1378" s="188">
        <v>3</v>
      </c>
    </row>
    <row r="1379" spans="1:33">
      <c r="A1379" s="188" t="s">
        <v>44</v>
      </c>
      <c r="B1379" s="188">
        <v>899999032</v>
      </c>
      <c r="C1379" s="188" t="s">
        <v>278</v>
      </c>
      <c r="D1379" s="188" t="s">
        <v>279</v>
      </c>
      <c r="E1379" s="206">
        <v>44510</v>
      </c>
      <c r="F1379" s="187" t="s">
        <v>4541</v>
      </c>
      <c r="G1379" s="187" t="s">
        <v>4541</v>
      </c>
      <c r="H1379" s="193">
        <v>965200</v>
      </c>
      <c r="I1379" s="206">
        <v>44531</v>
      </c>
      <c r="J1379" s="188" t="s">
        <v>4542</v>
      </c>
      <c r="K1379" s="193">
        <v>48884</v>
      </c>
      <c r="L1379" s="188"/>
      <c r="M1379" s="193"/>
      <c r="N1379" s="193"/>
      <c r="O1379" s="186">
        <f t="shared" si="42"/>
        <v>48884</v>
      </c>
      <c r="P1379" s="188"/>
      <c r="Q1379" s="193"/>
      <c r="R1379" s="193"/>
      <c r="S1379" s="186">
        <f t="shared" si="43"/>
        <v>48884</v>
      </c>
      <c r="T1379" s="188"/>
      <c r="U1379" s="186">
        <v>0</v>
      </c>
      <c r="V1379" s="186">
        <v>0</v>
      </c>
      <c r="W1379" s="186">
        <v>0</v>
      </c>
      <c r="X1379" s="186">
        <v>48884</v>
      </c>
      <c r="Y1379" s="188" t="s">
        <v>237</v>
      </c>
      <c r="Z1379" s="188" t="s">
        <v>586</v>
      </c>
      <c r="AA1379" s="188" t="s">
        <v>3831</v>
      </c>
      <c r="AB1379" s="206">
        <v>44480</v>
      </c>
      <c r="AC1379" s="206">
        <v>44480</v>
      </c>
      <c r="AD1379" s="188" t="s">
        <v>4543</v>
      </c>
      <c r="AE1379" s="188"/>
      <c r="AF1379" s="188" t="s">
        <v>240</v>
      </c>
      <c r="AG1379" s="188">
        <v>3</v>
      </c>
    </row>
    <row r="1380" spans="1:33">
      <c r="A1380" s="188" t="s">
        <v>44</v>
      </c>
      <c r="B1380" s="188">
        <v>899999032</v>
      </c>
      <c r="C1380" s="188" t="s">
        <v>278</v>
      </c>
      <c r="D1380" s="188" t="s">
        <v>279</v>
      </c>
      <c r="E1380" s="206">
        <v>44662</v>
      </c>
      <c r="F1380" s="187" t="s">
        <v>4544</v>
      </c>
      <c r="G1380" s="187" t="s">
        <v>4544</v>
      </c>
      <c r="H1380" s="193">
        <v>3300172</v>
      </c>
      <c r="I1380" s="206">
        <v>44680</v>
      </c>
      <c r="J1380" s="188" t="s">
        <v>4545</v>
      </c>
      <c r="K1380" s="193">
        <v>2821972</v>
      </c>
      <c r="L1380" s="188"/>
      <c r="M1380" s="193"/>
      <c r="N1380" s="193"/>
      <c r="O1380" s="186">
        <f t="shared" si="42"/>
        <v>2821972</v>
      </c>
      <c r="P1380" s="188"/>
      <c r="Q1380" s="193"/>
      <c r="R1380" s="193"/>
      <c r="S1380" s="186">
        <f t="shared" si="43"/>
        <v>2821972</v>
      </c>
      <c r="T1380" s="188"/>
      <c r="U1380" s="186">
        <v>0</v>
      </c>
      <c r="V1380" s="186">
        <v>0</v>
      </c>
      <c r="W1380" s="186">
        <v>0</v>
      </c>
      <c r="X1380" s="186">
        <v>2821972</v>
      </c>
      <c r="Y1380" s="188" t="s">
        <v>237</v>
      </c>
      <c r="Z1380" s="188" t="s">
        <v>275</v>
      </c>
      <c r="AA1380" s="188" t="s">
        <v>94</v>
      </c>
      <c r="AB1380" s="206">
        <v>44625</v>
      </c>
      <c r="AC1380" s="206">
        <v>44627</v>
      </c>
      <c r="AD1380" s="188" t="s">
        <v>4546</v>
      </c>
      <c r="AE1380" s="188"/>
      <c r="AF1380" s="188" t="s">
        <v>267</v>
      </c>
      <c r="AG1380" s="188">
        <v>3</v>
      </c>
    </row>
    <row r="1381" spans="1:33">
      <c r="A1381" s="188" t="s">
        <v>28</v>
      </c>
      <c r="B1381" s="188">
        <v>800006850</v>
      </c>
      <c r="C1381" s="188" t="s">
        <v>170</v>
      </c>
      <c r="D1381" s="188" t="s">
        <v>235</v>
      </c>
      <c r="E1381" s="206">
        <v>44692</v>
      </c>
      <c r="F1381" s="187" t="s">
        <v>4547</v>
      </c>
      <c r="G1381" s="187" t="s">
        <v>4547</v>
      </c>
      <c r="H1381" s="193">
        <v>1678335</v>
      </c>
      <c r="I1381" s="206">
        <v>44712</v>
      </c>
      <c r="J1381" s="188" t="s">
        <v>4548</v>
      </c>
      <c r="K1381" s="193">
        <v>1431635</v>
      </c>
      <c r="L1381" s="188"/>
      <c r="M1381" s="193"/>
      <c r="N1381" s="193"/>
      <c r="O1381" s="186">
        <f t="shared" si="42"/>
        <v>1431635</v>
      </c>
      <c r="P1381" s="188"/>
      <c r="Q1381" s="193"/>
      <c r="R1381" s="193"/>
      <c r="S1381" s="186">
        <f t="shared" si="43"/>
        <v>1431635</v>
      </c>
      <c r="T1381" s="188"/>
      <c r="U1381" s="186">
        <v>0</v>
      </c>
      <c r="V1381" s="186">
        <v>0</v>
      </c>
      <c r="W1381" s="186">
        <v>0</v>
      </c>
      <c r="X1381" s="186">
        <v>1431635</v>
      </c>
      <c r="Y1381" s="188" t="s">
        <v>237</v>
      </c>
      <c r="Z1381" s="188" t="s">
        <v>170</v>
      </c>
      <c r="AA1381" s="188" t="s">
        <v>235</v>
      </c>
      <c r="AB1381" s="206">
        <v>44678</v>
      </c>
      <c r="AC1381" s="206">
        <v>44682</v>
      </c>
      <c r="AD1381" s="188" t="s">
        <v>4549</v>
      </c>
      <c r="AE1381" s="188"/>
      <c r="AF1381" s="188" t="s">
        <v>240</v>
      </c>
      <c r="AG1381" s="188">
        <v>3</v>
      </c>
    </row>
    <row r="1382" spans="1:33">
      <c r="A1382" s="188" t="s">
        <v>28</v>
      </c>
      <c r="B1382" s="188">
        <v>800006850</v>
      </c>
      <c r="C1382" s="188" t="s">
        <v>170</v>
      </c>
      <c r="D1382" s="188" t="s">
        <v>235</v>
      </c>
      <c r="E1382" s="206">
        <v>44692</v>
      </c>
      <c r="F1382" s="187" t="s">
        <v>4550</v>
      </c>
      <c r="G1382" s="187" t="s">
        <v>4550</v>
      </c>
      <c r="H1382" s="193">
        <v>1403692</v>
      </c>
      <c r="I1382" s="206">
        <v>44712</v>
      </c>
      <c r="J1382" s="188" t="s">
        <v>4551</v>
      </c>
      <c r="K1382" s="193">
        <v>693592</v>
      </c>
      <c r="L1382" s="188"/>
      <c r="M1382" s="193"/>
      <c r="N1382" s="193"/>
      <c r="O1382" s="186">
        <f t="shared" si="42"/>
        <v>693592</v>
      </c>
      <c r="P1382" s="188"/>
      <c r="Q1382" s="193"/>
      <c r="R1382" s="193"/>
      <c r="S1382" s="186">
        <f t="shared" si="43"/>
        <v>693592</v>
      </c>
      <c r="T1382" s="188"/>
      <c r="U1382" s="186">
        <v>0</v>
      </c>
      <c r="V1382" s="186">
        <v>0</v>
      </c>
      <c r="W1382" s="186">
        <v>0</v>
      </c>
      <c r="X1382" s="186">
        <v>693592</v>
      </c>
      <c r="Y1382" s="188" t="s">
        <v>237</v>
      </c>
      <c r="Z1382" s="188" t="s">
        <v>170</v>
      </c>
      <c r="AA1382" s="188" t="s">
        <v>235</v>
      </c>
      <c r="AB1382" s="206">
        <v>44659</v>
      </c>
      <c r="AC1382" s="206">
        <v>44662</v>
      </c>
      <c r="AD1382" s="188" t="s">
        <v>4552</v>
      </c>
      <c r="AE1382" s="188"/>
      <c r="AF1382" s="188" t="s">
        <v>240</v>
      </c>
      <c r="AG1382" s="188">
        <v>3</v>
      </c>
    </row>
    <row r="1383" spans="1:33">
      <c r="A1383" s="188" t="s">
        <v>44</v>
      </c>
      <c r="B1383" s="188">
        <v>899999032</v>
      </c>
      <c r="C1383" s="188" t="s">
        <v>278</v>
      </c>
      <c r="D1383" s="188" t="s">
        <v>279</v>
      </c>
      <c r="E1383" s="206">
        <v>44630</v>
      </c>
      <c r="F1383" s="187" t="s">
        <v>4553</v>
      </c>
      <c r="G1383" s="187" t="s">
        <v>4553</v>
      </c>
      <c r="H1383" s="193">
        <v>929877</v>
      </c>
      <c r="I1383" s="206">
        <v>44651</v>
      </c>
      <c r="J1383" s="188" t="s">
        <v>4554</v>
      </c>
      <c r="K1383" s="193">
        <v>232864</v>
      </c>
      <c r="L1383" s="188"/>
      <c r="M1383" s="193"/>
      <c r="N1383" s="193"/>
      <c r="O1383" s="186">
        <f t="shared" si="42"/>
        <v>232864</v>
      </c>
      <c r="P1383" s="188"/>
      <c r="Q1383" s="193"/>
      <c r="R1383" s="193"/>
      <c r="S1383" s="186">
        <f t="shared" si="43"/>
        <v>232864</v>
      </c>
      <c r="T1383" s="188"/>
      <c r="U1383" s="186">
        <v>0</v>
      </c>
      <c r="V1383" s="186">
        <v>0</v>
      </c>
      <c r="W1383" s="186">
        <v>0</v>
      </c>
      <c r="X1383" s="186">
        <v>232864</v>
      </c>
      <c r="Y1383" s="188" t="s">
        <v>237</v>
      </c>
      <c r="Z1383" s="188" t="s">
        <v>282</v>
      </c>
      <c r="AA1383" s="188" t="s">
        <v>288</v>
      </c>
      <c r="AB1383" s="206">
        <v>44601</v>
      </c>
      <c r="AC1383" s="206">
        <v>44601</v>
      </c>
      <c r="AD1383" s="188" t="s">
        <v>4555</v>
      </c>
      <c r="AE1383" s="188"/>
      <c r="AF1383" s="188" t="s">
        <v>240</v>
      </c>
      <c r="AG1383" s="188">
        <v>3</v>
      </c>
    </row>
    <row r="1384" spans="1:33">
      <c r="A1384" s="188" t="s">
        <v>44</v>
      </c>
      <c r="B1384" s="188">
        <v>899999032</v>
      </c>
      <c r="C1384" s="188" t="s">
        <v>278</v>
      </c>
      <c r="D1384" s="188" t="s">
        <v>279</v>
      </c>
      <c r="E1384" s="206">
        <v>43927</v>
      </c>
      <c r="F1384" s="187" t="s">
        <v>4556</v>
      </c>
      <c r="G1384" s="187" t="s">
        <v>4556</v>
      </c>
      <c r="H1384" s="193">
        <v>110591</v>
      </c>
      <c r="I1384" s="206">
        <v>43938</v>
      </c>
      <c r="J1384" s="188" t="s">
        <v>4557</v>
      </c>
      <c r="K1384" s="193">
        <v>58000</v>
      </c>
      <c r="L1384" s="188"/>
      <c r="M1384" s="193"/>
      <c r="N1384" s="193"/>
      <c r="O1384" s="186">
        <f t="shared" si="42"/>
        <v>58000</v>
      </c>
      <c r="P1384" s="188"/>
      <c r="Q1384" s="193"/>
      <c r="R1384" s="193"/>
      <c r="S1384" s="186">
        <f t="shared" si="43"/>
        <v>58000</v>
      </c>
      <c r="T1384" s="206">
        <v>44061</v>
      </c>
      <c r="U1384" s="186">
        <v>0</v>
      </c>
      <c r="V1384" s="186">
        <v>58000</v>
      </c>
      <c r="W1384" s="186">
        <v>0</v>
      </c>
      <c r="X1384" s="186">
        <v>0</v>
      </c>
      <c r="Y1384" s="188" t="s">
        <v>237</v>
      </c>
      <c r="Z1384" s="188" t="s">
        <v>3543</v>
      </c>
      <c r="AA1384" s="188" t="s">
        <v>3544</v>
      </c>
      <c r="AB1384" s="206">
        <v>43902</v>
      </c>
      <c r="AC1384" s="206">
        <v>43902</v>
      </c>
      <c r="AD1384" s="188" t="s">
        <v>4558</v>
      </c>
      <c r="AE1384" s="188" t="s">
        <v>4559</v>
      </c>
      <c r="AF1384" s="188" t="s">
        <v>240</v>
      </c>
      <c r="AG1384" s="188">
        <v>3</v>
      </c>
    </row>
    <row r="1385" spans="1:33">
      <c r="A1385" s="188" t="s">
        <v>44</v>
      </c>
      <c r="B1385" s="188">
        <v>899999032</v>
      </c>
      <c r="C1385" s="188" t="s">
        <v>278</v>
      </c>
      <c r="D1385" s="188" t="s">
        <v>279</v>
      </c>
      <c r="E1385" s="206">
        <v>43927</v>
      </c>
      <c r="F1385" s="187" t="s">
        <v>4560</v>
      </c>
      <c r="G1385" s="187" t="s">
        <v>4560</v>
      </c>
      <c r="H1385" s="193">
        <v>181700</v>
      </c>
      <c r="I1385" s="206">
        <v>43938</v>
      </c>
      <c r="J1385" s="188" t="s">
        <v>4561</v>
      </c>
      <c r="K1385" s="193">
        <v>51900</v>
      </c>
      <c r="L1385" s="188"/>
      <c r="M1385" s="193"/>
      <c r="N1385" s="193"/>
      <c r="O1385" s="186">
        <f t="shared" si="42"/>
        <v>51900</v>
      </c>
      <c r="P1385" s="188"/>
      <c r="Q1385" s="193"/>
      <c r="R1385" s="193"/>
      <c r="S1385" s="186">
        <f t="shared" si="43"/>
        <v>51900</v>
      </c>
      <c r="T1385" s="206">
        <v>44061</v>
      </c>
      <c r="U1385" s="186">
        <v>0</v>
      </c>
      <c r="V1385" s="186">
        <v>51900</v>
      </c>
      <c r="W1385" s="186">
        <v>0</v>
      </c>
      <c r="X1385" s="186">
        <v>0</v>
      </c>
      <c r="Y1385" s="188" t="s">
        <v>237</v>
      </c>
      <c r="Z1385" s="188" t="s">
        <v>282</v>
      </c>
      <c r="AA1385" s="188" t="s">
        <v>4562</v>
      </c>
      <c r="AB1385" s="206">
        <v>43892</v>
      </c>
      <c r="AC1385" s="206">
        <v>43892</v>
      </c>
      <c r="AD1385" s="188" t="s">
        <v>4563</v>
      </c>
      <c r="AE1385" s="188" t="s">
        <v>4559</v>
      </c>
      <c r="AF1385" s="188" t="s">
        <v>240</v>
      </c>
      <c r="AG1385" s="188">
        <v>3</v>
      </c>
    </row>
    <row r="1386" spans="1:33">
      <c r="A1386" s="188" t="s">
        <v>44</v>
      </c>
      <c r="B1386" s="188">
        <v>899999032</v>
      </c>
      <c r="C1386" s="188" t="s">
        <v>278</v>
      </c>
      <c r="D1386" s="188" t="s">
        <v>279</v>
      </c>
      <c r="E1386" s="206">
        <v>43896</v>
      </c>
      <c r="F1386" s="187" t="s">
        <v>4564</v>
      </c>
      <c r="G1386" s="187" t="s">
        <v>4564</v>
      </c>
      <c r="H1386" s="193">
        <v>2351508</v>
      </c>
      <c r="I1386" s="206">
        <v>43927</v>
      </c>
      <c r="J1386" s="188" t="s">
        <v>4565</v>
      </c>
      <c r="K1386" s="193">
        <v>617508</v>
      </c>
      <c r="L1386" s="188"/>
      <c r="M1386" s="193"/>
      <c r="N1386" s="193"/>
      <c r="O1386" s="186">
        <f t="shared" si="42"/>
        <v>617508</v>
      </c>
      <c r="P1386" s="188"/>
      <c r="Q1386" s="193"/>
      <c r="R1386" s="193"/>
      <c r="S1386" s="186">
        <f t="shared" si="43"/>
        <v>617508</v>
      </c>
      <c r="T1386" s="206">
        <v>44061</v>
      </c>
      <c r="U1386" s="186">
        <v>617508</v>
      </c>
      <c r="V1386" s="186">
        <v>0</v>
      </c>
      <c r="W1386" s="186">
        <v>0</v>
      </c>
      <c r="X1386" s="186">
        <v>0</v>
      </c>
      <c r="Y1386" s="188" t="s">
        <v>237</v>
      </c>
      <c r="Z1386" s="188" t="s">
        <v>282</v>
      </c>
      <c r="AA1386" s="188" t="s">
        <v>4027</v>
      </c>
      <c r="AB1386" s="206">
        <v>43863</v>
      </c>
      <c r="AC1386" s="206">
        <v>43869</v>
      </c>
      <c r="AD1386" s="188" t="s">
        <v>4566</v>
      </c>
      <c r="AE1386" s="188" t="s">
        <v>4029</v>
      </c>
      <c r="AF1386" s="188" t="s">
        <v>240</v>
      </c>
      <c r="AG1386" s="188">
        <v>3</v>
      </c>
    </row>
    <row r="1387" spans="1:33">
      <c r="A1387" s="188" t="s">
        <v>44</v>
      </c>
      <c r="B1387" s="188">
        <v>899999032</v>
      </c>
      <c r="C1387" s="188" t="s">
        <v>278</v>
      </c>
      <c r="D1387" s="188" t="s">
        <v>279</v>
      </c>
      <c r="E1387" s="206">
        <v>44015</v>
      </c>
      <c r="F1387" s="187" t="s">
        <v>4567</v>
      </c>
      <c r="G1387" s="187" t="s">
        <v>4567</v>
      </c>
      <c r="H1387" s="193">
        <v>304786</v>
      </c>
      <c r="I1387" s="206">
        <v>44042</v>
      </c>
      <c r="J1387" s="188" t="s">
        <v>4568</v>
      </c>
      <c r="K1387" s="193">
        <v>9486</v>
      </c>
      <c r="L1387" s="188"/>
      <c r="M1387" s="193"/>
      <c r="N1387" s="193"/>
      <c r="O1387" s="186">
        <f t="shared" si="42"/>
        <v>9486</v>
      </c>
      <c r="P1387" s="188"/>
      <c r="Q1387" s="193"/>
      <c r="R1387" s="193"/>
      <c r="S1387" s="186">
        <f t="shared" si="43"/>
        <v>9486</v>
      </c>
      <c r="T1387" s="206">
        <v>44134</v>
      </c>
      <c r="U1387" s="186">
        <v>0</v>
      </c>
      <c r="V1387" s="186">
        <v>9486</v>
      </c>
      <c r="W1387" s="186">
        <v>0</v>
      </c>
      <c r="X1387" s="186">
        <v>0</v>
      </c>
      <c r="Y1387" s="188" t="s">
        <v>237</v>
      </c>
      <c r="Z1387" s="188" t="s">
        <v>282</v>
      </c>
      <c r="AA1387" s="188" t="s">
        <v>1339</v>
      </c>
      <c r="AB1387" s="206">
        <v>43891</v>
      </c>
      <c r="AC1387" s="206">
        <v>43891</v>
      </c>
      <c r="AD1387" s="188" t="s">
        <v>4569</v>
      </c>
      <c r="AE1387" s="188" t="s">
        <v>1432</v>
      </c>
      <c r="AF1387" s="188" t="s">
        <v>240</v>
      </c>
      <c r="AG1387" s="188">
        <v>3</v>
      </c>
    </row>
    <row r="1388" spans="1:33">
      <c r="A1388" s="188" t="s">
        <v>44</v>
      </c>
      <c r="B1388" s="188">
        <v>899999032</v>
      </c>
      <c r="C1388" s="188" t="s">
        <v>278</v>
      </c>
      <c r="D1388" s="188" t="s">
        <v>279</v>
      </c>
      <c r="E1388" s="206">
        <v>44015</v>
      </c>
      <c r="F1388" s="187" t="s">
        <v>4570</v>
      </c>
      <c r="G1388" s="187" t="s">
        <v>4570</v>
      </c>
      <c r="H1388" s="193">
        <v>2454240</v>
      </c>
      <c r="I1388" s="206">
        <v>44042</v>
      </c>
      <c r="J1388" s="188" t="s">
        <v>4571</v>
      </c>
      <c r="K1388" s="193">
        <v>60640</v>
      </c>
      <c r="L1388" s="188"/>
      <c r="M1388" s="193"/>
      <c r="N1388" s="193"/>
      <c r="O1388" s="186">
        <f t="shared" si="42"/>
        <v>60640</v>
      </c>
      <c r="P1388" s="188"/>
      <c r="Q1388" s="193"/>
      <c r="R1388" s="193"/>
      <c r="S1388" s="186">
        <f t="shared" si="43"/>
        <v>60640</v>
      </c>
      <c r="T1388" s="206">
        <v>44134</v>
      </c>
      <c r="U1388" s="186">
        <v>60640</v>
      </c>
      <c r="V1388" s="186">
        <v>0</v>
      </c>
      <c r="W1388" s="186">
        <v>0</v>
      </c>
      <c r="X1388" s="186">
        <v>0</v>
      </c>
      <c r="Y1388" s="188" t="s">
        <v>237</v>
      </c>
      <c r="Z1388" s="188" t="s">
        <v>282</v>
      </c>
      <c r="AA1388" s="188" t="s">
        <v>1339</v>
      </c>
      <c r="AB1388" s="206">
        <v>43892</v>
      </c>
      <c r="AC1388" s="206">
        <v>43895</v>
      </c>
      <c r="AD1388" s="188" t="s">
        <v>4572</v>
      </c>
      <c r="AE1388" s="188" t="s">
        <v>4573</v>
      </c>
      <c r="AF1388" s="188" t="s">
        <v>240</v>
      </c>
      <c r="AG1388" s="188">
        <v>3</v>
      </c>
    </row>
    <row r="1389" spans="1:33">
      <c r="A1389" s="188" t="s">
        <v>44</v>
      </c>
      <c r="B1389" s="188">
        <v>899999032</v>
      </c>
      <c r="C1389" s="188" t="s">
        <v>278</v>
      </c>
      <c r="D1389" s="188" t="s">
        <v>279</v>
      </c>
      <c r="E1389" s="206">
        <v>44015</v>
      </c>
      <c r="F1389" s="187" t="s">
        <v>4574</v>
      </c>
      <c r="G1389" s="187" t="s">
        <v>4574</v>
      </c>
      <c r="H1389" s="193">
        <v>6427865</v>
      </c>
      <c r="I1389" s="206">
        <v>44042</v>
      </c>
      <c r="J1389" s="188" t="s">
        <v>4575</v>
      </c>
      <c r="K1389" s="193">
        <v>752865</v>
      </c>
      <c r="L1389" s="188"/>
      <c r="M1389" s="193"/>
      <c r="N1389" s="193"/>
      <c r="O1389" s="186">
        <f t="shared" si="42"/>
        <v>752865</v>
      </c>
      <c r="P1389" s="188"/>
      <c r="Q1389" s="193"/>
      <c r="R1389" s="193"/>
      <c r="S1389" s="186">
        <f t="shared" si="43"/>
        <v>752865</v>
      </c>
      <c r="T1389" s="206">
        <v>44134</v>
      </c>
      <c r="U1389" s="186">
        <v>629765</v>
      </c>
      <c r="V1389" s="186">
        <v>123100</v>
      </c>
      <c r="W1389" s="186">
        <v>0</v>
      </c>
      <c r="X1389" s="186">
        <v>0</v>
      </c>
      <c r="Y1389" s="188" t="s">
        <v>237</v>
      </c>
      <c r="Z1389" s="188" t="s">
        <v>282</v>
      </c>
      <c r="AA1389" s="188" t="s">
        <v>4013</v>
      </c>
      <c r="AB1389" s="206">
        <v>43890</v>
      </c>
      <c r="AC1389" s="206">
        <v>43902</v>
      </c>
      <c r="AD1389" s="188" t="s">
        <v>4576</v>
      </c>
      <c r="AE1389" s="188" t="s">
        <v>4577</v>
      </c>
      <c r="AF1389" s="188" t="s">
        <v>240</v>
      </c>
      <c r="AG1389" s="188">
        <v>3</v>
      </c>
    </row>
    <row r="1390" spans="1:33">
      <c r="A1390" s="188" t="s">
        <v>44</v>
      </c>
      <c r="B1390" s="188">
        <v>899999032</v>
      </c>
      <c r="C1390" s="188" t="s">
        <v>278</v>
      </c>
      <c r="D1390" s="188" t="s">
        <v>279</v>
      </c>
      <c r="E1390" s="206">
        <v>44015</v>
      </c>
      <c r="F1390" s="187" t="s">
        <v>4578</v>
      </c>
      <c r="G1390" s="187" t="s">
        <v>4578</v>
      </c>
      <c r="H1390" s="193">
        <v>3503850</v>
      </c>
      <c r="I1390" s="206">
        <v>44042</v>
      </c>
      <c r="J1390" s="188" t="s">
        <v>4579</v>
      </c>
      <c r="K1390" s="193">
        <v>72250</v>
      </c>
      <c r="L1390" s="188"/>
      <c r="M1390" s="193"/>
      <c r="N1390" s="193"/>
      <c r="O1390" s="186">
        <f t="shared" si="42"/>
        <v>72250</v>
      </c>
      <c r="P1390" s="188"/>
      <c r="Q1390" s="193"/>
      <c r="R1390" s="193"/>
      <c r="S1390" s="186">
        <f t="shared" si="43"/>
        <v>72250</v>
      </c>
      <c r="T1390" s="206">
        <v>44134</v>
      </c>
      <c r="U1390" s="186">
        <v>72250</v>
      </c>
      <c r="V1390" s="186">
        <v>0</v>
      </c>
      <c r="W1390" s="186">
        <v>0</v>
      </c>
      <c r="X1390" s="186">
        <v>0</v>
      </c>
      <c r="Y1390" s="188" t="s">
        <v>237</v>
      </c>
      <c r="Z1390" s="188" t="s">
        <v>282</v>
      </c>
      <c r="AA1390" s="188" t="s">
        <v>2853</v>
      </c>
      <c r="AB1390" s="206">
        <v>43905</v>
      </c>
      <c r="AC1390" s="206">
        <v>43908</v>
      </c>
      <c r="AD1390" s="188" t="s">
        <v>4580</v>
      </c>
      <c r="AE1390" s="188" t="s">
        <v>4581</v>
      </c>
      <c r="AF1390" s="188" t="s">
        <v>240</v>
      </c>
      <c r="AG1390" s="188">
        <v>3</v>
      </c>
    </row>
    <row r="1391" spans="1:33">
      <c r="A1391" s="188" t="s">
        <v>44</v>
      </c>
      <c r="B1391" s="188">
        <v>899999032</v>
      </c>
      <c r="C1391" s="188" t="s">
        <v>278</v>
      </c>
      <c r="D1391" s="188" t="s">
        <v>279</v>
      </c>
      <c r="E1391" s="206">
        <v>44021</v>
      </c>
      <c r="F1391" s="187" t="s">
        <v>4582</v>
      </c>
      <c r="G1391" s="187" t="s">
        <v>4582</v>
      </c>
      <c r="H1391" s="193">
        <v>2147937</v>
      </c>
      <c r="I1391" s="206">
        <v>44049</v>
      </c>
      <c r="J1391" s="188" t="s">
        <v>4583</v>
      </c>
      <c r="K1391" s="193">
        <v>1355237</v>
      </c>
      <c r="L1391" s="188"/>
      <c r="M1391" s="193"/>
      <c r="N1391" s="193"/>
      <c r="O1391" s="186">
        <f t="shared" si="42"/>
        <v>1355237</v>
      </c>
      <c r="P1391" s="188"/>
      <c r="Q1391" s="193"/>
      <c r="R1391" s="193"/>
      <c r="S1391" s="186">
        <f t="shared" si="43"/>
        <v>1355237</v>
      </c>
      <c r="T1391" s="206">
        <v>44134</v>
      </c>
      <c r="U1391" s="186">
        <v>1355237</v>
      </c>
      <c r="V1391" s="186">
        <v>0</v>
      </c>
      <c r="W1391" s="186">
        <v>0</v>
      </c>
      <c r="X1391" s="186">
        <v>0</v>
      </c>
      <c r="Y1391" s="188" t="s">
        <v>237</v>
      </c>
      <c r="Z1391" s="188" t="s">
        <v>282</v>
      </c>
      <c r="AA1391" s="188" t="s">
        <v>4032</v>
      </c>
      <c r="AB1391" s="206">
        <v>43984</v>
      </c>
      <c r="AC1391" s="206">
        <v>43984</v>
      </c>
      <c r="AD1391" s="188" t="s">
        <v>4584</v>
      </c>
      <c r="AE1391" s="188" t="s">
        <v>4585</v>
      </c>
      <c r="AF1391" s="188" t="s">
        <v>240</v>
      </c>
      <c r="AG1391" s="188">
        <v>3</v>
      </c>
    </row>
    <row r="1392" spans="1:33">
      <c r="A1392" s="188" t="s">
        <v>44</v>
      </c>
      <c r="B1392" s="188">
        <v>899999032</v>
      </c>
      <c r="C1392" s="188" t="s">
        <v>278</v>
      </c>
      <c r="D1392" s="188" t="s">
        <v>279</v>
      </c>
      <c r="E1392" s="206">
        <v>44021</v>
      </c>
      <c r="F1392" s="187" t="s">
        <v>4586</v>
      </c>
      <c r="G1392" s="187" t="s">
        <v>4586</v>
      </c>
      <c r="H1392" s="193">
        <v>11614235</v>
      </c>
      <c r="I1392" s="206">
        <v>44049</v>
      </c>
      <c r="J1392" s="188" t="s">
        <v>4587</v>
      </c>
      <c r="K1392" s="193">
        <v>2106335</v>
      </c>
      <c r="L1392" s="188"/>
      <c r="M1392" s="193"/>
      <c r="N1392" s="193"/>
      <c r="O1392" s="186">
        <f t="shared" si="42"/>
        <v>2106335</v>
      </c>
      <c r="P1392" s="188"/>
      <c r="Q1392" s="193"/>
      <c r="R1392" s="193"/>
      <c r="S1392" s="186">
        <f t="shared" si="43"/>
        <v>2106335</v>
      </c>
      <c r="T1392" s="206">
        <v>44134</v>
      </c>
      <c r="U1392" s="186">
        <v>1864335</v>
      </c>
      <c r="V1392" s="186">
        <v>242000</v>
      </c>
      <c r="W1392" s="186">
        <v>0</v>
      </c>
      <c r="X1392" s="186">
        <v>0</v>
      </c>
      <c r="Y1392" s="188" t="s">
        <v>237</v>
      </c>
      <c r="Z1392" s="188" t="s">
        <v>282</v>
      </c>
      <c r="AA1392" s="188" t="s">
        <v>4032</v>
      </c>
      <c r="AB1392" s="206">
        <v>44000</v>
      </c>
      <c r="AC1392" s="206">
        <v>44011</v>
      </c>
      <c r="AD1392" s="188" t="s">
        <v>4588</v>
      </c>
      <c r="AE1392" s="188" t="s">
        <v>4589</v>
      </c>
      <c r="AF1392" s="188" t="s">
        <v>240</v>
      </c>
      <c r="AG1392" s="188">
        <v>3</v>
      </c>
    </row>
    <row r="1393" spans="1:33">
      <c r="A1393" s="188" t="s">
        <v>44</v>
      </c>
      <c r="B1393" s="188">
        <v>899999032</v>
      </c>
      <c r="C1393" s="188" t="s">
        <v>278</v>
      </c>
      <c r="D1393" s="188" t="s">
        <v>279</v>
      </c>
      <c r="E1393" s="206">
        <v>44085</v>
      </c>
      <c r="F1393" s="187" t="s">
        <v>4590</v>
      </c>
      <c r="G1393" s="187" t="s">
        <v>4590</v>
      </c>
      <c r="H1393" s="193">
        <v>2427472</v>
      </c>
      <c r="I1393" s="206">
        <v>44098</v>
      </c>
      <c r="J1393" s="188" t="s">
        <v>4591</v>
      </c>
      <c r="K1393" s="193">
        <v>110600</v>
      </c>
      <c r="L1393" s="188"/>
      <c r="M1393" s="193"/>
      <c r="N1393" s="193"/>
      <c r="O1393" s="186">
        <f t="shared" si="42"/>
        <v>110600</v>
      </c>
      <c r="P1393" s="188"/>
      <c r="Q1393" s="193"/>
      <c r="R1393" s="193"/>
      <c r="S1393" s="186">
        <f t="shared" si="43"/>
        <v>110600</v>
      </c>
      <c r="T1393" s="206">
        <v>44134</v>
      </c>
      <c r="U1393" s="186">
        <v>110600</v>
      </c>
      <c r="V1393" s="186">
        <v>0</v>
      </c>
      <c r="W1393" s="186">
        <v>0</v>
      </c>
      <c r="X1393" s="186">
        <v>0</v>
      </c>
      <c r="Y1393" s="188" t="s">
        <v>237</v>
      </c>
      <c r="Z1393" s="188" t="s">
        <v>282</v>
      </c>
      <c r="AA1393" s="188" t="s">
        <v>2853</v>
      </c>
      <c r="AB1393" s="206">
        <v>44039</v>
      </c>
      <c r="AC1393" s="206">
        <v>44041</v>
      </c>
      <c r="AD1393" s="188" t="s">
        <v>4592</v>
      </c>
      <c r="AE1393" s="188" t="s">
        <v>4593</v>
      </c>
      <c r="AF1393" s="188" t="s">
        <v>240</v>
      </c>
      <c r="AG1393" s="188">
        <v>3</v>
      </c>
    </row>
    <row r="1394" spans="1:33">
      <c r="A1394" s="188" t="s">
        <v>28</v>
      </c>
      <c r="B1394" s="188">
        <v>800006850</v>
      </c>
      <c r="C1394" s="188" t="s">
        <v>170</v>
      </c>
      <c r="D1394" s="188" t="s">
        <v>235</v>
      </c>
      <c r="E1394" s="206">
        <v>44084</v>
      </c>
      <c r="F1394" s="187">
        <v>5610570</v>
      </c>
      <c r="G1394" s="187">
        <v>5610570</v>
      </c>
      <c r="H1394" s="193">
        <v>1272996</v>
      </c>
      <c r="I1394" s="206">
        <v>44110</v>
      </c>
      <c r="J1394" s="188" t="s">
        <v>4594</v>
      </c>
      <c r="K1394" s="193">
        <v>87680</v>
      </c>
      <c r="L1394" s="188"/>
      <c r="M1394" s="193"/>
      <c r="N1394" s="193"/>
      <c r="O1394" s="186">
        <f t="shared" si="42"/>
        <v>87680</v>
      </c>
      <c r="P1394" s="188"/>
      <c r="Q1394" s="193"/>
      <c r="R1394" s="193"/>
      <c r="S1394" s="186">
        <f t="shared" si="43"/>
        <v>87680</v>
      </c>
      <c r="T1394" s="206">
        <v>44174</v>
      </c>
      <c r="U1394" s="186">
        <v>87680</v>
      </c>
      <c r="V1394" s="186">
        <v>0</v>
      </c>
      <c r="W1394" s="186">
        <v>0</v>
      </c>
      <c r="X1394" s="186">
        <v>0</v>
      </c>
      <c r="Y1394" s="188" t="s">
        <v>237</v>
      </c>
      <c r="Z1394" s="188" t="s">
        <v>282</v>
      </c>
      <c r="AA1394" s="188" t="s">
        <v>303</v>
      </c>
      <c r="AB1394" s="206">
        <v>44057</v>
      </c>
      <c r="AC1394" s="206">
        <v>44058</v>
      </c>
      <c r="AD1394" s="188" t="s">
        <v>4595</v>
      </c>
      <c r="AE1394" s="188" t="s">
        <v>4596</v>
      </c>
      <c r="AF1394" s="188" t="s">
        <v>240</v>
      </c>
      <c r="AG1394" s="188">
        <v>3</v>
      </c>
    </row>
    <row r="1395" spans="1:33">
      <c r="A1395" s="188" t="s">
        <v>38</v>
      </c>
      <c r="B1395" s="188">
        <v>860023878</v>
      </c>
      <c r="C1395" s="188" t="s">
        <v>170</v>
      </c>
      <c r="D1395" s="188" t="s">
        <v>713</v>
      </c>
      <c r="E1395" s="206">
        <v>43346</v>
      </c>
      <c r="F1395" s="187">
        <v>305011</v>
      </c>
      <c r="G1395" s="187">
        <v>305011</v>
      </c>
      <c r="H1395" s="193">
        <v>51300</v>
      </c>
      <c r="I1395" s="206">
        <v>43371</v>
      </c>
      <c r="J1395" s="188" t="s">
        <v>4597</v>
      </c>
      <c r="K1395" s="193">
        <v>51300</v>
      </c>
      <c r="L1395" s="188"/>
      <c r="M1395" s="193"/>
      <c r="N1395" s="193"/>
      <c r="O1395" s="186">
        <f t="shared" si="42"/>
        <v>51300</v>
      </c>
      <c r="P1395" s="188"/>
      <c r="Q1395" s="193"/>
      <c r="R1395" s="193"/>
      <c r="S1395" s="186">
        <f t="shared" si="43"/>
        <v>51300</v>
      </c>
      <c r="T1395" s="206">
        <v>43991</v>
      </c>
      <c r="U1395" s="186">
        <v>31200</v>
      </c>
      <c r="V1395" s="186">
        <v>20100</v>
      </c>
      <c r="W1395" s="186">
        <v>0</v>
      </c>
      <c r="X1395" s="186">
        <v>0</v>
      </c>
      <c r="Y1395" s="188" t="s">
        <v>237</v>
      </c>
      <c r="Z1395" s="188" t="s">
        <v>282</v>
      </c>
      <c r="AA1395" s="188" t="s">
        <v>4039</v>
      </c>
      <c r="AB1395" s="206">
        <v>43307</v>
      </c>
      <c r="AC1395" s="206">
        <v>43307</v>
      </c>
      <c r="AD1395" s="188" t="s">
        <v>4598</v>
      </c>
      <c r="AE1395" s="188" t="s">
        <v>4599</v>
      </c>
      <c r="AF1395" s="188" t="s">
        <v>240</v>
      </c>
      <c r="AG1395" s="188">
        <v>3</v>
      </c>
    </row>
    <row r="1396" spans="1:33">
      <c r="A1396" s="188" t="s">
        <v>2432</v>
      </c>
      <c r="B1396" s="188">
        <v>900750333</v>
      </c>
      <c r="C1396" s="188" t="s">
        <v>170</v>
      </c>
      <c r="D1396" s="188" t="s">
        <v>2433</v>
      </c>
      <c r="E1396" s="206">
        <v>43421</v>
      </c>
      <c r="F1396" s="187" t="s">
        <v>4600</v>
      </c>
      <c r="G1396" s="187" t="s">
        <v>4600</v>
      </c>
      <c r="H1396" s="193">
        <v>307270</v>
      </c>
      <c r="I1396" s="206">
        <v>43431</v>
      </c>
      <c r="J1396" s="188" t="s">
        <v>4601</v>
      </c>
      <c r="K1396" s="193">
        <v>85750</v>
      </c>
      <c r="L1396" s="188"/>
      <c r="M1396" s="193"/>
      <c r="N1396" s="193"/>
      <c r="O1396" s="186">
        <f t="shared" si="42"/>
        <v>85750</v>
      </c>
      <c r="P1396" s="188"/>
      <c r="Q1396" s="193"/>
      <c r="R1396" s="193"/>
      <c r="S1396" s="186">
        <f t="shared" si="43"/>
        <v>85750</v>
      </c>
      <c r="T1396" s="206">
        <v>43918</v>
      </c>
      <c r="U1396" s="186">
        <v>30135</v>
      </c>
      <c r="V1396" s="186">
        <v>55615</v>
      </c>
      <c r="W1396" s="186">
        <v>0</v>
      </c>
      <c r="X1396" s="186">
        <v>0</v>
      </c>
      <c r="Y1396" s="188" t="s">
        <v>237</v>
      </c>
      <c r="Z1396" s="188" t="s">
        <v>282</v>
      </c>
      <c r="AA1396" s="188" t="s">
        <v>4538</v>
      </c>
      <c r="AB1396" s="206">
        <v>43350</v>
      </c>
      <c r="AC1396" s="206">
        <v>43350</v>
      </c>
      <c r="AD1396" s="188" t="s">
        <v>4602</v>
      </c>
      <c r="AE1396" s="188" t="s">
        <v>4603</v>
      </c>
      <c r="AF1396" s="188" t="s">
        <v>240</v>
      </c>
      <c r="AG1396" s="188">
        <v>3</v>
      </c>
    </row>
    <row r="1397" spans="1:33">
      <c r="A1397" s="188" t="s">
        <v>28</v>
      </c>
      <c r="B1397" s="188">
        <v>800006850</v>
      </c>
      <c r="C1397" s="188" t="s">
        <v>170</v>
      </c>
      <c r="D1397" s="188" t="s">
        <v>235</v>
      </c>
      <c r="E1397" s="206">
        <v>43592</v>
      </c>
      <c r="F1397" s="187">
        <v>5173286</v>
      </c>
      <c r="G1397" s="187">
        <v>5173286</v>
      </c>
      <c r="H1397" s="193">
        <v>61480</v>
      </c>
      <c r="I1397" s="206">
        <v>43613</v>
      </c>
      <c r="J1397" s="188" t="s">
        <v>4604</v>
      </c>
      <c r="K1397" s="193">
        <v>61480</v>
      </c>
      <c r="L1397" s="188"/>
      <c r="M1397" s="193"/>
      <c r="N1397" s="193"/>
      <c r="O1397" s="186">
        <f t="shared" si="42"/>
        <v>61480</v>
      </c>
      <c r="P1397" s="188"/>
      <c r="Q1397" s="193"/>
      <c r="R1397" s="193"/>
      <c r="S1397" s="186">
        <f t="shared" si="43"/>
        <v>61480</v>
      </c>
      <c r="T1397" s="206">
        <v>43818</v>
      </c>
      <c r="U1397" s="186">
        <v>61480</v>
      </c>
      <c r="V1397" s="186">
        <v>0</v>
      </c>
      <c r="W1397" s="186">
        <v>0</v>
      </c>
      <c r="X1397" s="186">
        <v>0</v>
      </c>
      <c r="Y1397" s="188" t="s">
        <v>237</v>
      </c>
      <c r="Z1397" s="188" t="s">
        <v>282</v>
      </c>
      <c r="AA1397" s="188" t="s">
        <v>981</v>
      </c>
      <c r="AB1397" s="206">
        <v>43582</v>
      </c>
      <c r="AC1397" s="206">
        <v>43582</v>
      </c>
      <c r="AD1397" s="188" t="s">
        <v>4605</v>
      </c>
      <c r="AE1397" s="188" t="s">
        <v>4606</v>
      </c>
      <c r="AF1397" s="188" t="s">
        <v>240</v>
      </c>
      <c r="AG1397" s="188">
        <v>3</v>
      </c>
    </row>
    <row r="1398" spans="1:33">
      <c r="A1398" s="188" t="s">
        <v>44</v>
      </c>
      <c r="B1398" s="188">
        <v>899999032</v>
      </c>
      <c r="C1398" s="188" t="s">
        <v>278</v>
      </c>
      <c r="D1398" s="188" t="s">
        <v>279</v>
      </c>
      <c r="E1398" s="206">
        <v>43844</v>
      </c>
      <c r="F1398" s="187" t="s">
        <v>4607</v>
      </c>
      <c r="G1398" s="187" t="s">
        <v>4607</v>
      </c>
      <c r="H1398" s="193">
        <v>4526164</v>
      </c>
      <c r="I1398" s="206">
        <v>43859</v>
      </c>
      <c r="J1398" s="188" t="s">
        <v>4608</v>
      </c>
      <c r="K1398" s="193">
        <v>2406461</v>
      </c>
      <c r="L1398" s="188"/>
      <c r="M1398" s="193"/>
      <c r="N1398" s="193"/>
      <c r="O1398" s="186">
        <f t="shared" si="42"/>
        <v>2406461</v>
      </c>
      <c r="P1398" s="188"/>
      <c r="Q1398" s="193"/>
      <c r="R1398" s="193"/>
      <c r="S1398" s="186">
        <f t="shared" si="43"/>
        <v>2406461</v>
      </c>
      <c r="T1398" s="206">
        <v>44061</v>
      </c>
      <c r="U1398" s="186">
        <v>2406461</v>
      </c>
      <c r="V1398" s="186">
        <v>0</v>
      </c>
      <c r="W1398" s="186">
        <v>0</v>
      </c>
      <c r="X1398" s="186">
        <v>0</v>
      </c>
      <c r="Y1398" s="188" t="s">
        <v>237</v>
      </c>
      <c r="Z1398" s="188" t="s">
        <v>282</v>
      </c>
      <c r="AA1398" s="188" t="s">
        <v>2853</v>
      </c>
      <c r="AB1398" s="206">
        <v>43789</v>
      </c>
      <c r="AC1398" s="206">
        <v>43789</v>
      </c>
      <c r="AD1398" s="188" t="s">
        <v>4609</v>
      </c>
      <c r="AE1398" s="188" t="s">
        <v>4610</v>
      </c>
      <c r="AF1398" s="188" t="s">
        <v>240</v>
      </c>
      <c r="AG1398" s="188">
        <v>3</v>
      </c>
    </row>
    <row r="1399" spans="1:33">
      <c r="A1399" s="188" t="s">
        <v>44</v>
      </c>
      <c r="B1399" s="188">
        <v>899999032</v>
      </c>
      <c r="C1399" s="188" t="s">
        <v>278</v>
      </c>
      <c r="D1399" s="188" t="s">
        <v>279</v>
      </c>
      <c r="E1399" s="206">
        <v>43843</v>
      </c>
      <c r="F1399" s="187" t="s">
        <v>4611</v>
      </c>
      <c r="G1399" s="187" t="s">
        <v>4611</v>
      </c>
      <c r="H1399" s="193">
        <v>47800</v>
      </c>
      <c r="I1399" s="206">
        <v>43861</v>
      </c>
      <c r="J1399" s="188" t="s">
        <v>4612</v>
      </c>
      <c r="K1399" s="193">
        <v>4780</v>
      </c>
      <c r="L1399" s="188"/>
      <c r="M1399" s="193"/>
      <c r="N1399" s="193"/>
      <c r="O1399" s="186">
        <f t="shared" si="42"/>
        <v>4780</v>
      </c>
      <c r="P1399" s="188"/>
      <c r="Q1399" s="193"/>
      <c r="R1399" s="193"/>
      <c r="S1399" s="186">
        <f t="shared" si="43"/>
        <v>4780</v>
      </c>
      <c r="T1399" s="206">
        <v>44061</v>
      </c>
      <c r="U1399" s="186">
        <v>0</v>
      </c>
      <c r="V1399" s="186">
        <v>4780</v>
      </c>
      <c r="W1399" s="186">
        <v>0</v>
      </c>
      <c r="X1399" s="186">
        <v>0</v>
      </c>
      <c r="Y1399" s="188" t="s">
        <v>237</v>
      </c>
      <c r="Z1399" s="188" t="s">
        <v>282</v>
      </c>
      <c r="AA1399" s="188" t="s">
        <v>2848</v>
      </c>
      <c r="AB1399" s="206">
        <v>43791</v>
      </c>
      <c r="AC1399" s="206">
        <v>43791</v>
      </c>
      <c r="AD1399" s="188" t="s">
        <v>4613</v>
      </c>
      <c r="AE1399" s="188" t="s">
        <v>4614</v>
      </c>
      <c r="AF1399" s="188" t="s">
        <v>240</v>
      </c>
      <c r="AG1399" s="188">
        <v>3</v>
      </c>
    </row>
    <row r="1400" spans="1:33">
      <c r="A1400" s="188" t="s">
        <v>44</v>
      </c>
      <c r="B1400" s="188">
        <v>899999032</v>
      </c>
      <c r="C1400" s="188" t="s">
        <v>278</v>
      </c>
      <c r="D1400" s="188" t="s">
        <v>279</v>
      </c>
      <c r="E1400" s="206">
        <v>43843</v>
      </c>
      <c r="F1400" s="187" t="s">
        <v>4615</v>
      </c>
      <c r="G1400" s="187" t="s">
        <v>4615</v>
      </c>
      <c r="H1400" s="193">
        <v>1945966</v>
      </c>
      <c r="I1400" s="206">
        <v>43861</v>
      </c>
      <c r="J1400" s="188" t="s">
        <v>4616</v>
      </c>
      <c r="K1400" s="193">
        <v>173610</v>
      </c>
      <c r="L1400" s="188"/>
      <c r="M1400" s="193"/>
      <c r="N1400" s="193"/>
      <c r="O1400" s="186">
        <f t="shared" si="42"/>
        <v>173610</v>
      </c>
      <c r="P1400" s="188"/>
      <c r="Q1400" s="193"/>
      <c r="R1400" s="193"/>
      <c r="S1400" s="186">
        <f t="shared" si="43"/>
        <v>173610</v>
      </c>
      <c r="T1400" s="206">
        <v>44061</v>
      </c>
      <c r="U1400" s="186">
        <v>0</v>
      </c>
      <c r="V1400" s="186">
        <v>173610</v>
      </c>
      <c r="W1400" s="186">
        <v>0</v>
      </c>
      <c r="X1400" s="186">
        <v>0</v>
      </c>
      <c r="Y1400" s="188" t="s">
        <v>237</v>
      </c>
      <c r="Z1400" s="188" t="s">
        <v>282</v>
      </c>
      <c r="AA1400" s="188" t="s">
        <v>4039</v>
      </c>
      <c r="AB1400" s="206">
        <v>43818</v>
      </c>
      <c r="AC1400" s="206">
        <v>43819</v>
      </c>
      <c r="AD1400" s="188" t="s">
        <v>4617</v>
      </c>
      <c r="AE1400" s="188" t="s">
        <v>4614</v>
      </c>
      <c r="AF1400" s="188" t="s">
        <v>240</v>
      </c>
      <c r="AG1400" s="188">
        <v>3</v>
      </c>
    </row>
    <row r="1401" spans="1:33">
      <c r="A1401" s="188" t="s">
        <v>34</v>
      </c>
      <c r="B1401" s="188">
        <v>860009555</v>
      </c>
      <c r="C1401" s="188" t="s">
        <v>170</v>
      </c>
      <c r="D1401" s="188" t="s">
        <v>2940</v>
      </c>
      <c r="E1401" s="206">
        <v>43284</v>
      </c>
      <c r="F1401" s="187">
        <v>370134</v>
      </c>
      <c r="G1401" s="187">
        <v>370134</v>
      </c>
      <c r="H1401" s="193">
        <v>629197</v>
      </c>
      <c r="I1401" s="206">
        <v>43292</v>
      </c>
      <c r="J1401" s="188" t="s">
        <v>4618</v>
      </c>
      <c r="K1401" s="193">
        <v>117900</v>
      </c>
      <c r="L1401" s="188"/>
      <c r="M1401" s="193"/>
      <c r="N1401" s="193"/>
      <c r="O1401" s="186">
        <f t="shared" si="42"/>
        <v>117900</v>
      </c>
      <c r="P1401" s="188"/>
      <c r="Q1401" s="193"/>
      <c r="R1401" s="193"/>
      <c r="S1401" s="186">
        <f t="shared" si="43"/>
        <v>117900</v>
      </c>
      <c r="T1401" s="206">
        <v>43452</v>
      </c>
      <c r="U1401" s="186">
        <v>0</v>
      </c>
      <c r="V1401" s="186">
        <v>117900</v>
      </c>
      <c r="W1401" s="186">
        <v>0</v>
      </c>
      <c r="X1401" s="186">
        <v>0</v>
      </c>
      <c r="Y1401" s="188" t="s">
        <v>237</v>
      </c>
      <c r="Z1401" s="188" t="s">
        <v>709</v>
      </c>
      <c r="AA1401" s="188" t="s">
        <v>710</v>
      </c>
      <c r="AB1401" s="206">
        <v>43229</v>
      </c>
      <c r="AC1401" s="206">
        <v>43232</v>
      </c>
      <c r="AD1401" s="188" t="s">
        <v>4619</v>
      </c>
      <c r="AE1401" s="188" t="s">
        <v>4620</v>
      </c>
      <c r="AF1401" s="188" t="s">
        <v>240</v>
      </c>
      <c r="AG1401" s="188">
        <v>3</v>
      </c>
    </row>
    <row r="1402" spans="1:33">
      <c r="A1402" s="188" t="s">
        <v>44</v>
      </c>
      <c r="B1402" s="188">
        <v>899999032</v>
      </c>
      <c r="C1402" s="188" t="s">
        <v>278</v>
      </c>
      <c r="D1402" s="188" t="s">
        <v>279</v>
      </c>
      <c r="E1402" s="206">
        <v>43297</v>
      </c>
      <c r="F1402" s="187">
        <v>2836322</v>
      </c>
      <c r="G1402" s="187">
        <v>2836322</v>
      </c>
      <c r="H1402" s="193">
        <v>1611725</v>
      </c>
      <c r="I1402" s="206">
        <v>43312</v>
      </c>
      <c r="J1402" s="188" t="s">
        <v>4621</v>
      </c>
      <c r="K1402" s="193">
        <v>78900</v>
      </c>
      <c r="L1402" s="188"/>
      <c r="M1402" s="193"/>
      <c r="N1402" s="193"/>
      <c r="O1402" s="186">
        <f t="shared" si="42"/>
        <v>78900</v>
      </c>
      <c r="P1402" s="188"/>
      <c r="Q1402" s="193"/>
      <c r="R1402" s="193"/>
      <c r="S1402" s="186">
        <f t="shared" si="43"/>
        <v>78900</v>
      </c>
      <c r="T1402" s="206">
        <v>43528</v>
      </c>
      <c r="U1402" s="186">
        <v>0</v>
      </c>
      <c r="V1402" s="186">
        <v>78900</v>
      </c>
      <c r="W1402" s="186">
        <v>0</v>
      </c>
      <c r="X1402" s="186">
        <v>0</v>
      </c>
      <c r="Y1402" s="188" t="s">
        <v>237</v>
      </c>
      <c r="Z1402" s="188" t="s">
        <v>709</v>
      </c>
      <c r="AA1402" s="188" t="s">
        <v>4622</v>
      </c>
      <c r="AB1402" s="206">
        <v>43264</v>
      </c>
      <c r="AC1402" s="206">
        <v>43266</v>
      </c>
      <c r="AD1402" s="188" t="s">
        <v>4623</v>
      </c>
      <c r="AE1402" s="188" t="s">
        <v>4624</v>
      </c>
      <c r="AF1402" s="188" t="s">
        <v>240</v>
      </c>
      <c r="AG1402" s="188">
        <v>3</v>
      </c>
    </row>
    <row r="1403" spans="1:33">
      <c r="A1403" s="188" t="s">
        <v>28</v>
      </c>
      <c r="B1403" s="188">
        <v>800006850</v>
      </c>
      <c r="C1403" s="188" t="s">
        <v>170</v>
      </c>
      <c r="D1403" s="188" t="s">
        <v>235</v>
      </c>
      <c r="E1403" s="206">
        <v>43382</v>
      </c>
      <c r="F1403" s="187">
        <v>4895661</v>
      </c>
      <c r="G1403" s="187">
        <v>4895661</v>
      </c>
      <c r="H1403" s="193">
        <v>2384285</v>
      </c>
      <c r="I1403" s="206">
        <v>43405</v>
      </c>
      <c r="J1403" s="188" t="s">
        <v>4625</v>
      </c>
      <c r="K1403" s="193">
        <v>245000</v>
      </c>
      <c r="L1403" s="206">
        <v>43420</v>
      </c>
      <c r="M1403" s="193">
        <v>0</v>
      </c>
      <c r="N1403" s="193">
        <v>0</v>
      </c>
      <c r="O1403" s="186">
        <f t="shared" si="42"/>
        <v>245000</v>
      </c>
      <c r="P1403" s="188"/>
      <c r="Q1403" s="193"/>
      <c r="R1403" s="193"/>
      <c r="S1403" s="186">
        <f t="shared" si="43"/>
        <v>245000</v>
      </c>
      <c r="T1403" s="206">
        <v>43675</v>
      </c>
      <c r="U1403" s="186">
        <v>0</v>
      </c>
      <c r="V1403" s="186">
        <v>245000</v>
      </c>
      <c r="W1403" s="186">
        <v>0</v>
      </c>
      <c r="X1403" s="186">
        <v>0</v>
      </c>
      <c r="Y1403" s="188" t="s">
        <v>237</v>
      </c>
      <c r="Z1403" s="188" t="s">
        <v>709</v>
      </c>
      <c r="AA1403" s="188" t="s">
        <v>4622</v>
      </c>
      <c r="AB1403" s="206">
        <v>43340</v>
      </c>
      <c r="AC1403" s="206">
        <v>43342</v>
      </c>
      <c r="AD1403" s="188" t="s">
        <v>4626</v>
      </c>
      <c r="AE1403" s="188" t="s">
        <v>4627</v>
      </c>
      <c r="AF1403" s="188" t="s">
        <v>240</v>
      </c>
      <c r="AG1403" s="188">
        <v>3</v>
      </c>
    </row>
    <row r="1404" spans="1:33">
      <c r="A1404" s="188" t="s">
        <v>28</v>
      </c>
      <c r="B1404" s="188">
        <v>800006850</v>
      </c>
      <c r="C1404" s="188" t="s">
        <v>170</v>
      </c>
      <c r="D1404" s="188" t="s">
        <v>235</v>
      </c>
      <c r="E1404" s="206">
        <v>43447</v>
      </c>
      <c r="F1404" s="187">
        <v>4977676</v>
      </c>
      <c r="G1404" s="187">
        <v>4977676</v>
      </c>
      <c r="H1404" s="193">
        <v>2223004</v>
      </c>
      <c r="I1404" s="206">
        <v>43462</v>
      </c>
      <c r="J1404" s="188" t="s">
        <v>4628</v>
      </c>
      <c r="K1404" s="193">
        <v>115551</v>
      </c>
      <c r="L1404" s="188"/>
      <c r="M1404" s="193"/>
      <c r="N1404" s="193"/>
      <c r="O1404" s="186">
        <f t="shared" si="42"/>
        <v>115551</v>
      </c>
      <c r="P1404" s="188"/>
      <c r="Q1404" s="193"/>
      <c r="R1404" s="193"/>
      <c r="S1404" s="186">
        <f t="shared" si="43"/>
        <v>115551</v>
      </c>
      <c r="T1404" s="206">
        <v>43675</v>
      </c>
      <c r="U1404" s="186">
        <v>0</v>
      </c>
      <c r="V1404" s="186">
        <v>115551</v>
      </c>
      <c r="W1404" s="186">
        <v>0</v>
      </c>
      <c r="X1404" s="186">
        <v>0</v>
      </c>
      <c r="Y1404" s="188" t="s">
        <v>237</v>
      </c>
      <c r="Z1404" s="188" t="s">
        <v>709</v>
      </c>
      <c r="AA1404" s="188" t="s">
        <v>710</v>
      </c>
      <c r="AB1404" s="206">
        <v>43409</v>
      </c>
      <c r="AC1404" s="206">
        <v>43409</v>
      </c>
      <c r="AD1404" s="188" t="s">
        <v>4629</v>
      </c>
      <c r="AE1404" s="188" t="s">
        <v>365</v>
      </c>
      <c r="AF1404" s="188" t="s">
        <v>240</v>
      </c>
      <c r="AG1404" s="188">
        <v>3</v>
      </c>
    </row>
    <row r="1405" spans="1:33">
      <c r="A1405" s="188" t="s">
        <v>28</v>
      </c>
      <c r="B1405" s="188">
        <v>800006850</v>
      </c>
      <c r="C1405" s="188" t="s">
        <v>170</v>
      </c>
      <c r="D1405" s="188" t="s">
        <v>235</v>
      </c>
      <c r="E1405" s="206">
        <v>43747</v>
      </c>
      <c r="F1405" s="187">
        <v>5345032</v>
      </c>
      <c r="G1405" s="187">
        <v>5345032</v>
      </c>
      <c r="H1405" s="193">
        <v>1848804</v>
      </c>
      <c r="I1405" s="206">
        <v>43769</v>
      </c>
      <c r="J1405" s="188" t="s">
        <v>4630</v>
      </c>
      <c r="K1405" s="193">
        <v>70988</v>
      </c>
      <c r="L1405" s="188"/>
      <c r="M1405" s="193"/>
      <c r="N1405" s="193"/>
      <c r="O1405" s="186">
        <f t="shared" si="42"/>
        <v>70988</v>
      </c>
      <c r="P1405" s="188"/>
      <c r="Q1405" s="193"/>
      <c r="R1405" s="193"/>
      <c r="S1405" s="186">
        <f t="shared" si="43"/>
        <v>70988</v>
      </c>
      <c r="T1405" s="206">
        <v>43818</v>
      </c>
      <c r="U1405" s="186">
        <v>67440</v>
      </c>
      <c r="V1405" s="186">
        <v>3548</v>
      </c>
      <c r="W1405" s="186">
        <v>0</v>
      </c>
      <c r="X1405" s="186">
        <v>0</v>
      </c>
      <c r="Y1405" s="188" t="s">
        <v>237</v>
      </c>
      <c r="Z1405" s="188" t="s">
        <v>709</v>
      </c>
      <c r="AA1405" s="188" t="s">
        <v>4622</v>
      </c>
      <c r="AB1405" s="206">
        <v>43721</v>
      </c>
      <c r="AC1405" s="206">
        <v>43724</v>
      </c>
      <c r="AD1405" s="188" t="s">
        <v>4631</v>
      </c>
      <c r="AE1405" s="188" t="s">
        <v>4632</v>
      </c>
      <c r="AF1405" s="188" t="s">
        <v>240</v>
      </c>
      <c r="AG1405" s="188">
        <v>3</v>
      </c>
    </row>
    <row r="1406" spans="1:33">
      <c r="A1406" s="188" t="s">
        <v>28</v>
      </c>
      <c r="B1406" s="188">
        <v>800006850</v>
      </c>
      <c r="C1406" s="188" t="s">
        <v>170</v>
      </c>
      <c r="D1406" s="188" t="s">
        <v>235</v>
      </c>
      <c r="E1406" s="206">
        <v>43840</v>
      </c>
      <c r="F1406" s="187">
        <v>5456322</v>
      </c>
      <c r="G1406" s="187">
        <v>5456322</v>
      </c>
      <c r="H1406" s="193">
        <v>2888519</v>
      </c>
      <c r="I1406" s="206">
        <v>43852</v>
      </c>
      <c r="J1406" s="188" t="s">
        <v>4633</v>
      </c>
      <c r="K1406" s="193">
        <v>14210</v>
      </c>
      <c r="L1406" s="206">
        <v>43871</v>
      </c>
      <c r="M1406" s="193">
        <v>0</v>
      </c>
      <c r="N1406" s="193">
        <v>0</v>
      </c>
      <c r="O1406" s="186">
        <f t="shared" si="42"/>
        <v>14210</v>
      </c>
      <c r="P1406" s="206">
        <v>43880</v>
      </c>
      <c r="Q1406" s="193">
        <v>0</v>
      </c>
      <c r="R1406" s="193">
        <v>0</v>
      </c>
      <c r="S1406" s="186">
        <f t="shared" si="43"/>
        <v>14210</v>
      </c>
      <c r="T1406" s="206">
        <v>44069</v>
      </c>
      <c r="U1406" s="186">
        <v>14210</v>
      </c>
      <c r="V1406" s="186">
        <v>0</v>
      </c>
      <c r="W1406" s="186">
        <v>0</v>
      </c>
      <c r="X1406" s="186">
        <v>0</v>
      </c>
      <c r="Y1406" s="188" t="s">
        <v>237</v>
      </c>
      <c r="Z1406" s="188" t="s">
        <v>170</v>
      </c>
      <c r="AA1406" s="188" t="s">
        <v>235</v>
      </c>
      <c r="AB1406" s="206">
        <v>43805</v>
      </c>
      <c r="AC1406" s="206">
        <v>43807</v>
      </c>
      <c r="AD1406" s="188" t="s">
        <v>4634</v>
      </c>
      <c r="AE1406" s="188" t="s">
        <v>4635</v>
      </c>
      <c r="AF1406" s="188" t="s">
        <v>240</v>
      </c>
      <c r="AG1406" s="188">
        <v>3</v>
      </c>
    </row>
    <row r="1407" spans="1:33">
      <c r="A1407" s="188" t="s">
        <v>44</v>
      </c>
      <c r="B1407" s="188">
        <v>899999032</v>
      </c>
      <c r="C1407" s="188" t="s">
        <v>278</v>
      </c>
      <c r="D1407" s="188" t="s">
        <v>279</v>
      </c>
      <c r="E1407" s="206">
        <v>43844</v>
      </c>
      <c r="F1407" s="187" t="s">
        <v>4636</v>
      </c>
      <c r="G1407" s="187" t="s">
        <v>4636</v>
      </c>
      <c r="H1407" s="193">
        <v>3626362</v>
      </c>
      <c r="I1407" s="206">
        <v>43857</v>
      </c>
      <c r="J1407" s="188" t="s">
        <v>4637</v>
      </c>
      <c r="K1407" s="193">
        <v>165700</v>
      </c>
      <c r="L1407" s="188"/>
      <c r="M1407" s="193"/>
      <c r="N1407" s="193"/>
      <c r="O1407" s="186">
        <f t="shared" si="42"/>
        <v>165700</v>
      </c>
      <c r="P1407" s="188"/>
      <c r="Q1407" s="193"/>
      <c r="R1407" s="193"/>
      <c r="S1407" s="186">
        <f t="shared" si="43"/>
        <v>165700</v>
      </c>
      <c r="T1407" s="206">
        <v>44061</v>
      </c>
      <c r="U1407" s="186">
        <v>165700</v>
      </c>
      <c r="V1407" s="186">
        <v>0</v>
      </c>
      <c r="W1407" s="186">
        <v>0</v>
      </c>
      <c r="X1407" s="186">
        <v>0</v>
      </c>
      <c r="Y1407" s="188" t="s">
        <v>237</v>
      </c>
      <c r="Z1407" s="188" t="s">
        <v>709</v>
      </c>
      <c r="AA1407" s="188" t="s">
        <v>4622</v>
      </c>
      <c r="AB1407" s="206">
        <v>43760</v>
      </c>
      <c r="AC1407" s="206">
        <v>43762</v>
      </c>
      <c r="AD1407" s="188" t="s">
        <v>4638</v>
      </c>
      <c r="AE1407" s="188" t="s">
        <v>4639</v>
      </c>
      <c r="AF1407" s="188" t="s">
        <v>240</v>
      </c>
      <c r="AG1407" s="188">
        <v>3</v>
      </c>
    </row>
    <row r="1408" spans="1:33">
      <c r="A1408" s="188" t="s">
        <v>48</v>
      </c>
      <c r="B1408" s="188">
        <v>860020283</v>
      </c>
      <c r="C1408" s="188" t="s">
        <v>170</v>
      </c>
      <c r="D1408" s="188" t="s">
        <v>3212</v>
      </c>
      <c r="E1408" s="206">
        <v>43902</v>
      </c>
      <c r="F1408" s="187">
        <v>1305898</v>
      </c>
      <c r="G1408" s="187">
        <v>1305898</v>
      </c>
      <c r="H1408" s="193">
        <v>1373165</v>
      </c>
      <c r="I1408" s="206">
        <v>43924</v>
      </c>
      <c r="J1408" s="188" t="s">
        <v>4640</v>
      </c>
      <c r="K1408" s="193">
        <v>52700</v>
      </c>
      <c r="L1408" s="188"/>
      <c r="M1408" s="193"/>
      <c r="N1408" s="193"/>
      <c r="O1408" s="186">
        <f t="shared" si="42"/>
        <v>52700</v>
      </c>
      <c r="P1408" s="188"/>
      <c r="Q1408" s="193"/>
      <c r="R1408" s="193"/>
      <c r="S1408" s="186">
        <f t="shared" si="43"/>
        <v>52700</v>
      </c>
      <c r="T1408" s="188"/>
      <c r="U1408" s="186">
        <v>0</v>
      </c>
      <c r="V1408" s="186">
        <v>0</v>
      </c>
      <c r="W1408" s="186">
        <v>0</v>
      </c>
      <c r="X1408" s="186">
        <v>52700</v>
      </c>
      <c r="Y1408" s="188" t="s">
        <v>237</v>
      </c>
      <c r="Z1408" s="188" t="s">
        <v>596</v>
      </c>
      <c r="AA1408" s="188" t="s">
        <v>4641</v>
      </c>
      <c r="AB1408" s="206">
        <v>43885</v>
      </c>
      <c r="AC1408" s="206">
        <v>43885</v>
      </c>
      <c r="AD1408" s="188" t="s">
        <v>4642</v>
      </c>
      <c r="AE1408" s="188"/>
      <c r="AF1408" s="188" t="s">
        <v>240</v>
      </c>
      <c r="AG1408" s="188">
        <v>3</v>
      </c>
    </row>
    <row r="1409" spans="1:33">
      <c r="A1409" s="188" t="s">
        <v>48</v>
      </c>
      <c r="B1409" s="188">
        <v>860020283</v>
      </c>
      <c r="C1409" s="188" t="s">
        <v>170</v>
      </c>
      <c r="D1409" s="188" t="s">
        <v>3212</v>
      </c>
      <c r="E1409" s="206">
        <v>43903</v>
      </c>
      <c r="F1409" s="187">
        <v>1290712</v>
      </c>
      <c r="G1409" s="187">
        <v>1290712</v>
      </c>
      <c r="H1409" s="193">
        <v>491500</v>
      </c>
      <c r="I1409" s="206">
        <v>43924</v>
      </c>
      <c r="J1409" s="188" t="s">
        <v>4643</v>
      </c>
      <c r="K1409" s="193">
        <v>49100</v>
      </c>
      <c r="L1409" s="188"/>
      <c r="M1409" s="193"/>
      <c r="N1409" s="193"/>
      <c r="O1409" s="186">
        <f t="shared" si="42"/>
        <v>49100</v>
      </c>
      <c r="P1409" s="188"/>
      <c r="Q1409" s="193"/>
      <c r="R1409" s="193"/>
      <c r="S1409" s="186">
        <f t="shared" si="43"/>
        <v>49100</v>
      </c>
      <c r="T1409" s="188"/>
      <c r="U1409" s="186">
        <v>0</v>
      </c>
      <c r="V1409" s="186">
        <v>0</v>
      </c>
      <c r="W1409" s="186">
        <v>0</v>
      </c>
      <c r="X1409" s="186">
        <v>49100</v>
      </c>
      <c r="Y1409" s="188" t="s">
        <v>237</v>
      </c>
      <c r="Z1409" s="188" t="s">
        <v>596</v>
      </c>
      <c r="AA1409" s="188" t="s">
        <v>948</v>
      </c>
      <c r="AB1409" s="206">
        <v>43759</v>
      </c>
      <c r="AC1409" s="206">
        <v>43759</v>
      </c>
      <c r="AD1409" s="188" t="s">
        <v>4644</v>
      </c>
      <c r="AE1409" s="188"/>
      <c r="AF1409" s="188" t="s">
        <v>240</v>
      </c>
      <c r="AG1409" s="188">
        <v>3</v>
      </c>
    </row>
    <row r="1410" spans="1:33">
      <c r="A1410" s="188" t="s">
        <v>48</v>
      </c>
      <c r="B1410" s="188">
        <v>860020283</v>
      </c>
      <c r="C1410" s="188" t="s">
        <v>170</v>
      </c>
      <c r="D1410" s="188" t="s">
        <v>3212</v>
      </c>
      <c r="E1410" s="206">
        <v>43902</v>
      </c>
      <c r="F1410" s="187">
        <v>1303127</v>
      </c>
      <c r="G1410" s="187">
        <v>1303127</v>
      </c>
      <c r="H1410" s="193">
        <v>64100</v>
      </c>
      <c r="I1410" s="206">
        <v>43924</v>
      </c>
      <c r="J1410" s="188" t="s">
        <v>4645</v>
      </c>
      <c r="K1410" s="193">
        <v>33700</v>
      </c>
      <c r="L1410" s="188"/>
      <c r="M1410" s="193"/>
      <c r="N1410" s="193"/>
      <c r="O1410" s="186">
        <f t="shared" si="42"/>
        <v>33700</v>
      </c>
      <c r="P1410" s="188"/>
      <c r="Q1410" s="193"/>
      <c r="R1410" s="193"/>
      <c r="S1410" s="186">
        <f t="shared" si="43"/>
        <v>33700</v>
      </c>
      <c r="T1410" s="188"/>
      <c r="U1410" s="186">
        <v>0</v>
      </c>
      <c r="V1410" s="186">
        <v>0</v>
      </c>
      <c r="W1410" s="186">
        <v>0</v>
      </c>
      <c r="X1410" s="186">
        <v>33700</v>
      </c>
      <c r="Y1410" s="188" t="s">
        <v>237</v>
      </c>
      <c r="Z1410" s="188" t="s">
        <v>596</v>
      </c>
      <c r="AA1410" s="188" t="s">
        <v>948</v>
      </c>
      <c r="AB1410" s="206">
        <v>43866</v>
      </c>
      <c r="AC1410" s="206">
        <v>43866</v>
      </c>
      <c r="AD1410" s="188" t="s">
        <v>4646</v>
      </c>
      <c r="AE1410" s="188"/>
      <c r="AF1410" s="188" t="s">
        <v>240</v>
      </c>
      <c r="AG1410" s="188">
        <v>3</v>
      </c>
    </row>
    <row r="1411" spans="1:33">
      <c r="A1411" s="188" t="s">
        <v>33</v>
      </c>
      <c r="B1411" s="188">
        <v>832010436</v>
      </c>
      <c r="C1411" s="188" t="s">
        <v>170</v>
      </c>
      <c r="D1411" s="188" t="s">
        <v>264</v>
      </c>
      <c r="E1411" s="206">
        <v>43903</v>
      </c>
      <c r="F1411" s="187">
        <v>1495312</v>
      </c>
      <c r="G1411" s="187">
        <v>1495312</v>
      </c>
      <c r="H1411" s="193">
        <v>866014</v>
      </c>
      <c r="I1411" s="206">
        <v>43924</v>
      </c>
      <c r="J1411" s="188" t="s">
        <v>4647</v>
      </c>
      <c r="K1411" s="193">
        <v>41700</v>
      </c>
      <c r="L1411" s="188"/>
      <c r="M1411" s="193"/>
      <c r="N1411" s="193"/>
      <c r="O1411" s="186">
        <f t="shared" ref="O1411:O1474" si="44">+K1411-M1411-N1411</f>
        <v>41700</v>
      </c>
      <c r="P1411" s="188"/>
      <c r="Q1411" s="193"/>
      <c r="R1411" s="193"/>
      <c r="S1411" s="186">
        <f t="shared" ref="S1411:S1474" si="45">+O1411-Q1411-R1411</f>
        <v>41700</v>
      </c>
      <c r="T1411" s="206">
        <v>44005</v>
      </c>
      <c r="U1411" s="186">
        <v>41700</v>
      </c>
      <c r="V1411" s="186">
        <v>0</v>
      </c>
      <c r="W1411" s="186">
        <v>0</v>
      </c>
      <c r="X1411" s="186">
        <v>0</v>
      </c>
      <c r="Y1411" s="188" t="s">
        <v>237</v>
      </c>
      <c r="Z1411" s="188" t="s">
        <v>170</v>
      </c>
      <c r="AA1411" s="188" t="s">
        <v>235</v>
      </c>
      <c r="AB1411" s="206">
        <v>43669</v>
      </c>
      <c r="AC1411" s="206">
        <v>43671</v>
      </c>
      <c r="AD1411" s="188" t="s">
        <v>4648</v>
      </c>
      <c r="AE1411" s="188" t="s">
        <v>4649</v>
      </c>
      <c r="AF1411" s="188" t="s">
        <v>240</v>
      </c>
      <c r="AG1411" s="188">
        <v>3</v>
      </c>
    </row>
    <row r="1412" spans="1:33">
      <c r="A1412" s="188" t="s">
        <v>28</v>
      </c>
      <c r="B1412" s="188">
        <v>800006850</v>
      </c>
      <c r="C1412" s="188" t="s">
        <v>170</v>
      </c>
      <c r="D1412" s="188" t="s">
        <v>235</v>
      </c>
      <c r="E1412" s="206">
        <v>44303</v>
      </c>
      <c r="F1412" s="187" t="s">
        <v>4650</v>
      </c>
      <c r="G1412" s="187" t="s">
        <v>4650</v>
      </c>
      <c r="H1412" s="193">
        <v>1515416</v>
      </c>
      <c r="I1412" s="206">
        <v>44320</v>
      </c>
      <c r="J1412" s="188" t="s">
        <v>4651</v>
      </c>
      <c r="K1412" s="193">
        <v>588247</v>
      </c>
      <c r="L1412" s="206">
        <v>44396</v>
      </c>
      <c r="M1412" s="193">
        <v>0</v>
      </c>
      <c r="N1412" s="193">
        <v>0</v>
      </c>
      <c r="O1412" s="186">
        <f t="shared" si="44"/>
        <v>588247</v>
      </c>
      <c r="P1412" s="206">
        <v>44411</v>
      </c>
      <c r="Q1412" s="193">
        <v>23</v>
      </c>
      <c r="R1412" s="193">
        <v>0</v>
      </c>
      <c r="S1412" s="186">
        <f t="shared" si="45"/>
        <v>588224</v>
      </c>
      <c r="T1412" s="188"/>
      <c r="U1412" s="186">
        <v>0</v>
      </c>
      <c r="V1412" s="186">
        <v>0</v>
      </c>
      <c r="W1412" s="186">
        <v>0</v>
      </c>
      <c r="X1412" s="186">
        <v>588224</v>
      </c>
      <c r="Y1412" s="188" t="s">
        <v>237</v>
      </c>
      <c r="Z1412" s="188" t="s">
        <v>709</v>
      </c>
      <c r="AA1412" s="188" t="s">
        <v>710</v>
      </c>
      <c r="AB1412" s="206">
        <v>44259</v>
      </c>
      <c r="AC1412" s="206">
        <v>44260</v>
      </c>
      <c r="AD1412" s="188" t="s">
        <v>4652</v>
      </c>
      <c r="AE1412" s="188" t="s">
        <v>4653</v>
      </c>
      <c r="AF1412" s="188" t="s">
        <v>240</v>
      </c>
      <c r="AG1412" s="188">
        <v>3</v>
      </c>
    </row>
    <row r="1413" spans="1:33">
      <c r="A1413" s="188" t="s">
        <v>28</v>
      </c>
      <c r="B1413" s="188">
        <v>800006850</v>
      </c>
      <c r="C1413" s="188" t="s">
        <v>170</v>
      </c>
      <c r="D1413" s="188" t="s">
        <v>235</v>
      </c>
      <c r="E1413" s="206">
        <v>44303</v>
      </c>
      <c r="F1413" s="187" t="s">
        <v>4654</v>
      </c>
      <c r="G1413" s="187" t="s">
        <v>4654</v>
      </c>
      <c r="H1413" s="193">
        <v>770014</v>
      </c>
      <c r="I1413" s="206">
        <v>44320</v>
      </c>
      <c r="J1413" s="188" t="s">
        <v>4655</v>
      </c>
      <c r="K1413" s="193">
        <v>164500</v>
      </c>
      <c r="L1413" s="206">
        <v>44396</v>
      </c>
      <c r="M1413" s="193">
        <v>0</v>
      </c>
      <c r="N1413" s="193">
        <v>0</v>
      </c>
      <c r="O1413" s="186">
        <f t="shared" si="44"/>
        <v>164500</v>
      </c>
      <c r="P1413" s="206">
        <v>44411</v>
      </c>
      <c r="Q1413" s="193">
        <v>164500</v>
      </c>
      <c r="R1413" s="193">
        <v>0</v>
      </c>
      <c r="S1413" s="186">
        <f t="shared" si="45"/>
        <v>0</v>
      </c>
      <c r="T1413" s="188"/>
      <c r="U1413" s="186">
        <v>0</v>
      </c>
      <c r="V1413" s="186">
        <v>0</v>
      </c>
      <c r="W1413" s="186">
        <v>0</v>
      </c>
      <c r="X1413" s="186">
        <v>0</v>
      </c>
      <c r="Y1413" s="188" t="s">
        <v>237</v>
      </c>
      <c r="Z1413" s="188" t="s">
        <v>709</v>
      </c>
      <c r="AA1413" s="188" t="s">
        <v>4622</v>
      </c>
      <c r="AB1413" s="206">
        <v>44272</v>
      </c>
      <c r="AC1413" s="206">
        <v>44273</v>
      </c>
      <c r="AD1413" s="188" t="s">
        <v>4656</v>
      </c>
      <c r="AE1413" s="188" t="s">
        <v>4657</v>
      </c>
      <c r="AF1413" s="188" t="s">
        <v>240</v>
      </c>
      <c r="AG1413" s="188">
        <v>3</v>
      </c>
    </row>
    <row r="1414" spans="1:33">
      <c r="A1414" s="188" t="s">
        <v>38</v>
      </c>
      <c r="B1414" s="188">
        <v>860023878</v>
      </c>
      <c r="C1414" s="188" t="s">
        <v>170</v>
      </c>
      <c r="D1414" s="188" t="s">
        <v>713</v>
      </c>
      <c r="E1414" s="206">
        <v>44320</v>
      </c>
      <c r="F1414" s="187" t="s">
        <v>4658</v>
      </c>
      <c r="G1414" s="187" t="s">
        <v>4658</v>
      </c>
      <c r="H1414" s="193">
        <v>596069</v>
      </c>
      <c r="I1414" s="206">
        <v>44330</v>
      </c>
      <c r="J1414" s="188" t="s">
        <v>4659</v>
      </c>
      <c r="K1414" s="193">
        <v>275000</v>
      </c>
      <c r="L1414" s="188"/>
      <c r="M1414" s="193"/>
      <c r="N1414" s="193"/>
      <c r="O1414" s="186">
        <f t="shared" si="44"/>
        <v>275000</v>
      </c>
      <c r="P1414" s="188"/>
      <c r="Q1414" s="193"/>
      <c r="R1414" s="193"/>
      <c r="S1414" s="186">
        <f t="shared" si="45"/>
        <v>275000</v>
      </c>
      <c r="T1414" s="206">
        <v>44376</v>
      </c>
      <c r="U1414" s="186">
        <v>19100</v>
      </c>
      <c r="V1414" s="186">
        <v>255900</v>
      </c>
      <c r="W1414" s="186">
        <v>0</v>
      </c>
      <c r="X1414" s="186">
        <v>0</v>
      </c>
      <c r="Y1414" s="188" t="s">
        <v>237</v>
      </c>
      <c r="Z1414" s="188" t="s">
        <v>709</v>
      </c>
      <c r="AA1414" s="188" t="s">
        <v>3658</v>
      </c>
      <c r="AB1414" s="206">
        <v>44274</v>
      </c>
      <c r="AC1414" s="206">
        <v>44275</v>
      </c>
      <c r="AD1414" s="188" t="s">
        <v>4660</v>
      </c>
      <c r="AE1414" s="188" t="s">
        <v>4661</v>
      </c>
      <c r="AF1414" s="188" t="s">
        <v>240</v>
      </c>
      <c r="AG1414" s="188">
        <v>3</v>
      </c>
    </row>
    <row r="1415" spans="1:33">
      <c r="A1415" s="188" t="s">
        <v>260</v>
      </c>
      <c r="B1415" s="188">
        <v>899999151</v>
      </c>
      <c r="C1415" s="188" t="s">
        <v>170</v>
      </c>
      <c r="D1415" s="188" t="s">
        <v>261</v>
      </c>
      <c r="E1415" s="206">
        <v>44323</v>
      </c>
      <c r="F1415" s="187" t="s">
        <v>4662</v>
      </c>
      <c r="G1415" s="187" t="s">
        <v>4662</v>
      </c>
      <c r="H1415" s="193">
        <v>291188</v>
      </c>
      <c r="I1415" s="206">
        <v>44333</v>
      </c>
      <c r="J1415" s="188" t="s">
        <v>4663</v>
      </c>
      <c r="K1415" s="193">
        <v>25096</v>
      </c>
      <c r="L1415" s="188"/>
      <c r="M1415" s="193"/>
      <c r="N1415" s="193"/>
      <c r="O1415" s="186">
        <f t="shared" si="44"/>
        <v>25096</v>
      </c>
      <c r="P1415" s="188"/>
      <c r="Q1415" s="193"/>
      <c r="R1415" s="193"/>
      <c r="S1415" s="186">
        <f t="shared" si="45"/>
        <v>25096</v>
      </c>
      <c r="T1415" s="206">
        <v>44375</v>
      </c>
      <c r="U1415" s="186">
        <v>25096</v>
      </c>
      <c r="V1415" s="186">
        <v>0</v>
      </c>
      <c r="W1415" s="186">
        <v>0</v>
      </c>
      <c r="X1415" s="186">
        <v>0</v>
      </c>
      <c r="Y1415" s="188" t="s">
        <v>237</v>
      </c>
      <c r="Z1415" s="188" t="s">
        <v>709</v>
      </c>
      <c r="AA1415" s="188" t="s">
        <v>710</v>
      </c>
      <c r="AB1415" s="206">
        <v>44106</v>
      </c>
      <c r="AC1415" s="206">
        <v>44107</v>
      </c>
      <c r="AD1415" s="188" t="s">
        <v>4664</v>
      </c>
      <c r="AE1415" s="188" t="s">
        <v>4665</v>
      </c>
      <c r="AF1415" s="188" t="s">
        <v>267</v>
      </c>
      <c r="AG1415" s="188">
        <v>3</v>
      </c>
    </row>
    <row r="1416" spans="1:33">
      <c r="A1416" s="188" t="s">
        <v>60</v>
      </c>
      <c r="B1416" s="188">
        <v>832011441</v>
      </c>
      <c r="C1416" s="188" t="s">
        <v>170</v>
      </c>
      <c r="D1416" s="188" t="s">
        <v>3998</v>
      </c>
      <c r="E1416" s="206">
        <v>44658</v>
      </c>
      <c r="F1416" s="187" t="s">
        <v>4666</v>
      </c>
      <c r="G1416" s="187" t="s">
        <v>4666</v>
      </c>
      <c r="H1416" s="193">
        <v>72896</v>
      </c>
      <c r="I1416" s="206">
        <v>44684</v>
      </c>
      <c r="J1416" s="188" t="s">
        <v>4667</v>
      </c>
      <c r="K1416" s="193">
        <v>65700</v>
      </c>
      <c r="L1416" s="206">
        <v>44703</v>
      </c>
      <c r="M1416" s="193">
        <v>0</v>
      </c>
      <c r="N1416" s="193">
        <v>0</v>
      </c>
      <c r="O1416" s="186">
        <f t="shared" si="44"/>
        <v>65700</v>
      </c>
      <c r="P1416" s="188"/>
      <c r="Q1416" s="193"/>
      <c r="R1416" s="193"/>
      <c r="S1416" s="186">
        <f t="shared" si="45"/>
        <v>65700</v>
      </c>
      <c r="T1416" s="188"/>
      <c r="U1416" s="186">
        <v>0</v>
      </c>
      <c r="V1416" s="186">
        <v>0</v>
      </c>
      <c r="W1416" s="186">
        <v>0</v>
      </c>
      <c r="X1416" s="186">
        <v>65700</v>
      </c>
      <c r="Y1416" s="188" t="s">
        <v>237</v>
      </c>
      <c r="Z1416" s="188" t="s">
        <v>709</v>
      </c>
      <c r="AA1416" s="188" t="s">
        <v>4622</v>
      </c>
      <c r="AB1416" s="206">
        <v>44636</v>
      </c>
      <c r="AC1416" s="206">
        <v>44636</v>
      </c>
      <c r="AD1416" s="188" t="s">
        <v>4668</v>
      </c>
      <c r="AE1416" s="188" t="s">
        <v>4669</v>
      </c>
      <c r="AF1416" s="188" t="s">
        <v>267</v>
      </c>
      <c r="AG1416" s="188">
        <v>3</v>
      </c>
    </row>
    <row r="1417" spans="1:33">
      <c r="A1417" s="188" t="s">
        <v>28</v>
      </c>
      <c r="B1417" s="188">
        <v>800006850</v>
      </c>
      <c r="C1417" s="188" t="s">
        <v>170</v>
      </c>
      <c r="D1417" s="188" t="s">
        <v>235</v>
      </c>
      <c r="E1417" s="206">
        <v>44719</v>
      </c>
      <c r="F1417" s="187" t="s">
        <v>4670</v>
      </c>
      <c r="G1417" s="187" t="s">
        <v>4670</v>
      </c>
      <c r="H1417" s="193">
        <v>123300</v>
      </c>
      <c r="I1417" s="206">
        <v>44734</v>
      </c>
      <c r="J1417" s="188" t="s">
        <v>4671</v>
      </c>
      <c r="K1417" s="193">
        <v>27000</v>
      </c>
      <c r="L1417" s="188"/>
      <c r="M1417" s="193"/>
      <c r="N1417" s="193"/>
      <c r="O1417" s="186">
        <f t="shared" si="44"/>
        <v>27000</v>
      </c>
      <c r="P1417" s="188"/>
      <c r="Q1417" s="193"/>
      <c r="R1417" s="193"/>
      <c r="S1417" s="186">
        <f t="shared" si="45"/>
        <v>27000</v>
      </c>
      <c r="T1417" s="188"/>
      <c r="U1417" s="186">
        <v>0</v>
      </c>
      <c r="V1417" s="186">
        <v>0</v>
      </c>
      <c r="W1417" s="186">
        <v>0</v>
      </c>
      <c r="X1417" s="186">
        <v>27000</v>
      </c>
      <c r="Y1417" s="188" t="s">
        <v>237</v>
      </c>
      <c r="Z1417" s="188" t="s">
        <v>170</v>
      </c>
      <c r="AA1417" s="188" t="s">
        <v>235</v>
      </c>
      <c r="AB1417" s="206">
        <v>44691</v>
      </c>
      <c r="AC1417" s="206">
        <v>44691</v>
      </c>
      <c r="AD1417" s="188" t="s">
        <v>4672</v>
      </c>
      <c r="AE1417" s="188"/>
      <c r="AF1417" s="188" t="s">
        <v>240</v>
      </c>
      <c r="AG1417" s="188">
        <v>3</v>
      </c>
    </row>
    <row r="1418" spans="1:33">
      <c r="A1418" s="188" t="s">
        <v>51</v>
      </c>
      <c r="B1418" s="188">
        <v>832008321</v>
      </c>
      <c r="C1418" s="188" t="s">
        <v>170</v>
      </c>
      <c r="D1418" s="188" t="s">
        <v>4673</v>
      </c>
      <c r="E1418" s="206">
        <v>44597</v>
      </c>
      <c r="F1418" s="187" t="s">
        <v>4674</v>
      </c>
      <c r="G1418" s="187" t="s">
        <v>4674</v>
      </c>
      <c r="H1418" s="193">
        <v>326450</v>
      </c>
      <c r="I1418" s="206">
        <v>44617</v>
      </c>
      <c r="J1418" s="188" t="s">
        <v>4675</v>
      </c>
      <c r="K1418" s="193">
        <v>60900</v>
      </c>
      <c r="L1418" s="188"/>
      <c r="M1418" s="193"/>
      <c r="N1418" s="193"/>
      <c r="O1418" s="186">
        <f t="shared" si="44"/>
        <v>60900</v>
      </c>
      <c r="P1418" s="188"/>
      <c r="Q1418" s="193"/>
      <c r="R1418" s="193"/>
      <c r="S1418" s="186">
        <f t="shared" si="45"/>
        <v>60900</v>
      </c>
      <c r="T1418" s="188"/>
      <c r="U1418" s="186">
        <v>0</v>
      </c>
      <c r="V1418" s="186">
        <v>0</v>
      </c>
      <c r="W1418" s="186">
        <v>0</v>
      </c>
      <c r="X1418" s="186">
        <v>60900</v>
      </c>
      <c r="Y1418" s="188" t="s">
        <v>237</v>
      </c>
      <c r="Z1418" s="188" t="s">
        <v>709</v>
      </c>
      <c r="AA1418" s="188" t="s">
        <v>3658</v>
      </c>
      <c r="AB1418" s="206">
        <v>44565</v>
      </c>
      <c r="AC1418" s="206">
        <v>44565</v>
      </c>
      <c r="AD1418" s="188" t="s">
        <v>4676</v>
      </c>
      <c r="AE1418" s="188"/>
      <c r="AF1418" s="188" t="s">
        <v>240</v>
      </c>
      <c r="AG1418" s="188">
        <v>3</v>
      </c>
    </row>
    <row r="1419" spans="1:33">
      <c r="A1419" s="188" t="s">
        <v>2945</v>
      </c>
      <c r="B1419" s="188">
        <v>899999032</v>
      </c>
      <c r="C1419" s="188" t="s">
        <v>170</v>
      </c>
      <c r="D1419" s="188" t="s">
        <v>581</v>
      </c>
      <c r="E1419" s="206">
        <v>43620</v>
      </c>
      <c r="F1419" s="187" t="s">
        <v>4677</v>
      </c>
      <c r="G1419" s="187" t="s">
        <v>4677</v>
      </c>
      <c r="H1419" s="193">
        <v>336157</v>
      </c>
      <c r="I1419" s="206">
        <v>43645</v>
      </c>
      <c r="J1419" s="188" t="s">
        <v>4678</v>
      </c>
      <c r="K1419" s="193">
        <v>17557</v>
      </c>
      <c r="L1419" s="188"/>
      <c r="M1419" s="193"/>
      <c r="N1419" s="193"/>
      <c r="O1419" s="186">
        <f t="shared" si="44"/>
        <v>17557</v>
      </c>
      <c r="P1419" s="188"/>
      <c r="Q1419" s="193"/>
      <c r="R1419" s="193"/>
      <c r="S1419" s="186">
        <f t="shared" si="45"/>
        <v>17557</v>
      </c>
      <c r="T1419" s="206">
        <v>43906</v>
      </c>
      <c r="U1419" s="186">
        <v>17557</v>
      </c>
      <c r="V1419" s="186">
        <v>0</v>
      </c>
      <c r="W1419" s="186">
        <v>0</v>
      </c>
      <c r="X1419" s="186">
        <v>0</v>
      </c>
      <c r="Y1419" s="188" t="s">
        <v>237</v>
      </c>
      <c r="Z1419" s="188" t="s">
        <v>709</v>
      </c>
      <c r="AA1419" s="188" t="s">
        <v>3658</v>
      </c>
      <c r="AB1419" s="206">
        <v>43569</v>
      </c>
      <c r="AC1419" s="206">
        <v>43570</v>
      </c>
      <c r="AD1419" s="188" t="s">
        <v>4679</v>
      </c>
      <c r="AE1419" s="188" t="s">
        <v>4680</v>
      </c>
      <c r="AF1419" s="188" t="s">
        <v>240</v>
      </c>
      <c r="AG1419" s="188">
        <v>3</v>
      </c>
    </row>
    <row r="1420" spans="1:33">
      <c r="A1420" s="188" t="s">
        <v>260</v>
      </c>
      <c r="B1420" s="188">
        <v>899999151</v>
      </c>
      <c r="C1420" s="188" t="s">
        <v>170</v>
      </c>
      <c r="D1420" s="188" t="s">
        <v>261</v>
      </c>
      <c r="E1420" s="206">
        <v>43661</v>
      </c>
      <c r="F1420" s="187" t="s">
        <v>4681</v>
      </c>
      <c r="G1420" s="187" t="s">
        <v>4681</v>
      </c>
      <c r="H1420" s="193">
        <v>336829</v>
      </c>
      <c r="I1420" s="206">
        <v>43676</v>
      </c>
      <c r="J1420" s="188" t="s">
        <v>4682</v>
      </c>
      <c r="K1420" s="193">
        <v>66452</v>
      </c>
      <c r="L1420" s="188"/>
      <c r="M1420" s="193"/>
      <c r="N1420" s="193"/>
      <c r="O1420" s="186">
        <f t="shared" si="44"/>
        <v>66452</v>
      </c>
      <c r="P1420" s="188"/>
      <c r="Q1420" s="193"/>
      <c r="R1420" s="193"/>
      <c r="S1420" s="186">
        <f t="shared" si="45"/>
        <v>66452</v>
      </c>
      <c r="T1420" s="206">
        <v>43817</v>
      </c>
      <c r="U1420" s="186">
        <v>66452</v>
      </c>
      <c r="V1420" s="186">
        <v>0</v>
      </c>
      <c r="W1420" s="186">
        <v>0</v>
      </c>
      <c r="X1420" s="186">
        <v>0</v>
      </c>
      <c r="Y1420" s="188" t="s">
        <v>237</v>
      </c>
      <c r="Z1420" s="188" t="s">
        <v>709</v>
      </c>
      <c r="AA1420" s="188" t="s">
        <v>710</v>
      </c>
      <c r="AB1420" s="206">
        <v>43575</v>
      </c>
      <c r="AC1420" s="206">
        <v>43575</v>
      </c>
      <c r="AD1420" s="188" t="s">
        <v>4683</v>
      </c>
      <c r="AE1420" s="188" t="s">
        <v>3957</v>
      </c>
      <c r="AF1420" s="188" t="s">
        <v>240</v>
      </c>
      <c r="AG1420" s="188">
        <v>3</v>
      </c>
    </row>
    <row r="1421" spans="1:33">
      <c r="A1421" s="188" t="s">
        <v>28</v>
      </c>
      <c r="B1421" s="188">
        <v>800006850</v>
      </c>
      <c r="C1421" s="188" t="s">
        <v>170</v>
      </c>
      <c r="D1421" s="188" t="s">
        <v>235</v>
      </c>
      <c r="E1421" s="206">
        <v>43691</v>
      </c>
      <c r="F1421" s="187">
        <v>5281588</v>
      </c>
      <c r="G1421" s="187">
        <v>5281588</v>
      </c>
      <c r="H1421" s="193">
        <v>270000</v>
      </c>
      <c r="I1421" s="206">
        <v>43707</v>
      </c>
      <c r="J1421" s="188" t="s">
        <v>4684</v>
      </c>
      <c r="K1421" s="193">
        <v>54743</v>
      </c>
      <c r="L1421" s="206">
        <v>43742</v>
      </c>
      <c r="M1421" s="193">
        <v>0</v>
      </c>
      <c r="N1421" s="193">
        <v>0</v>
      </c>
      <c r="O1421" s="186">
        <f t="shared" si="44"/>
        <v>54743</v>
      </c>
      <c r="P1421" s="206">
        <v>43762</v>
      </c>
      <c r="Q1421" s="193">
        <v>0</v>
      </c>
      <c r="R1421" s="193">
        <v>0</v>
      </c>
      <c r="S1421" s="186">
        <f t="shared" si="45"/>
        <v>54743</v>
      </c>
      <c r="T1421" s="206">
        <v>43818</v>
      </c>
      <c r="U1421" s="186">
        <v>54743</v>
      </c>
      <c r="V1421" s="186">
        <v>0</v>
      </c>
      <c r="W1421" s="186">
        <v>0</v>
      </c>
      <c r="X1421" s="186">
        <v>0</v>
      </c>
      <c r="Y1421" s="188" t="s">
        <v>237</v>
      </c>
      <c r="Z1421" s="188" t="s">
        <v>709</v>
      </c>
      <c r="AA1421" s="188" t="s">
        <v>710</v>
      </c>
      <c r="AB1421" s="206">
        <v>43671</v>
      </c>
      <c r="AC1421" s="206">
        <v>43671</v>
      </c>
      <c r="AD1421" s="188" t="s">
        <v>4685</v>
      </c>
      <c r="AE1421" s="188" t="s">
        <v>4686</v>
      </c>
      <c r="AF1421" s="188" t="s">
        <v>240</v>
      </c>
      <c r="AG1421" s="188">
        <v>3</v>
      </c>
    </row>
    <row r="1422" spans="1:33">
      <c r="A1422" s="188" t="s">
        <v>2945</v>
      </c>
      <c r="B1422" s="188">
        <v>899999032</v>
      </c>
      <c r="C1422" s="188" t="s">
        <v>170</v>
      </c>
      <c r="D1422" s="188" t="s">
        <v>581</v>
      </c>
      <c r="E1422" s="206">
        <v>43748</v>
      </c>
      <c r="F1422" s="187" t="s">
        <v>4687</v>
      </c>
      <c r="G1422" s="187" t="s">
        <v>4687</v>
      </c>
      <c r="H1422" s="193">
        <v>387771</v>
      </c>
      <c r="I1422" s="206">
        <v>43770</v>
      </c>
      <c r="J1422" s="188" t="s">
        <v>4688</v>
      </c>
      <c r="K1422" s="193">
        <v>41900</v>
      </c>
      <c r="L1422" s="188"/>
      <c r="M1422" s="193"/>
      <c r="N1422" s="193"/>
      <c r="O1422" s="186">
        <f t="shared" si="44"/>
        <v>41900</v>
      </c>
      <c r="P1422" s="188"/>
      <c r="Q1422" s="193"/>
      <c r="R1422" s="193"/>
      <c r="S1422" s="186">
        <f t="shared" si="45"/>
        <v>41900</v>
      </c>
      <c r="T1422" s="206">
        <v>43906</v>
      </c>
      <c r="U1422" s="186">
        <v>0</v>
      </c>
      <c r="V1422" s="186">
        <v>41900</v>
      </c>
      <c r="W1422" s="186">
        <v>0</v>
      </c>
      <c r="X1422" s="186">
        <v>0</v>
      </c>
      <c r="Y1422" s="188" t="s">
        <v>237</v>
      </c>
      <c r="Z1422" s="188" t="s">
        <v>709</v>
      </c>
      <c r="AA1422" s="188" t="s">
        <v>4622</v>
      </c>
      <c r="AB1422" s="206">
        <v>43705</v>
      </c>
      <c r="AC1422" s="206">
        <v>43705</v>
      </c>
      <c r="AD1422" s="188" t="s">
        <v>4689</v>
      </c>
      <c r="AE1422" s="188" t="s">
        <v>4690</v>
      </c>
      <c r="AF1422" s="188" t="s">
        <v>240</v>
      </c>
      <c r="AG1422" s="188">
        <v>3</v>
      </c>
    </row>
    <row r="1423" spans="1:33">
      <c r="A1423" s="188" t="s">
        <v>28</v>
      </c>
      <c r="B1423" s="188">
        <v>800006850</v>
      </c>
      <c r="C1423" s="188" t="s">
        <v>170</v>
      </c>
      <c r="D1423" s="188" t="s">
        <v>235</v>
      </c>
      <c r="E1423" s="206">
        <v>44267</v>
      </c>
      <c r="F1423" s="187" t="s">
        <v>4691</v>
      </c>
      <c r="G1423" s="187" t="s">
        <v>4691</v>
      </c>
      <c r="H1423" s="193">
        <v>36300</v>
      </c>
      <c r="I1423" s="206">
        <v>44292</v>
      </c>
      <c r="J1423" s="188" t="s">
        <v>4692</v>
      </c>
      <c r="K1423" s="193">
        <v>3630</v>
      </c>
      <c r="L1423" s="188"/>
      <c r="M1423" s="193"/>
      <c r="N1423" s="193"/>
      <c r="O1423" s="186">
        <f t="shared" si="44"/>
        <v>3630</v>
      </c>
      <c r="P1423" s="188"/>
      <c r="Q1423" s="193"/>
      <c r="R1423" s="193"/>
      <c r="S1423" s="186">
        <f t="shared" si="45"/>
        <v>3630</v>
      </c>
      <c r="T1423" s="188"/>
      <c r="U1423" s="186">
        <v>0</v>
      </c>
      <c r="V1423" s="186">
        <v>0</v>
      </c>
      <c r="W1423" s="186">
        <v>0</v>
      </c>
      <c r="X1423" s="186">
        <v>3630</v>
      </c>
      <c r="Y1423" s="188" t="s">
        <v>237</v>
      </c>
      <c r="Z1423" s="188" t="s">
        <v>709</v>
      </c>
      <c r="AA1423" s="188" t="s">
        <v>4622</v>
      </c>
      <c r="AB1423" s="206">
        <v>44228</v>
      </c>
      <c r="AC1423" s="206">
        <v>44228</v>
      </c>
      <c r="AD1423" s="188" t="s">
        <v>4693</v>
      </c>
      <c r="AE1423" s="188"/>
      <c r="AF1423" s="188" t="s">
        <v>240</v>
      </c>
      <c r="AG1423" s="188">
        <v>3</v>
      </c>
    </row>
    <row r="1424" spans="1:33">
      <c r="A1424" s="188" t="s">
        <v>44</v>
      </c>
      <c r="B1424" s="188">
        <v>899999032</v>
      </c>
      <c r="C1424" s="188" t="s">
        <v>278</v>
      </c>
      <c r="D1424" s="188" t="s">
        <v>279</v>
      </c>
      <c r="E1424" s="206">
        <v>43742</v>
      </c>
      <c r="F1424" s="187" t="s">
        <v>4694</v>
      </c>
      <c r="G1424" s="187" t="s">
        <v>4694</v>
      </c>
      <c r="H1424" s="193">
        <v>48730794</v>
      </c>
      <c r="I1424" s="206">
        <v>43770</v>
      </c>
      <c r="J1424" s="188" t="s">
        <v>4695</v>
      </c>
      <c r="K1424" s="193">
        <v>974926</v>
      </c>
      <c r="L1424" s="188"/>
      <c r="M1424" s="193"/>
      <c r="N1424" s="193"/>
      <c r="O1424" s="186">
        <f t="shared" si="44"/>
        <v>974926</v>
      </c>
      <c r="P1424" s="188"/>
      <c r="Q1424" s="193"/>
      <c r="R1424" s="193"/>
      <c r="S1424" s="186">
        <f t="shared" si="45"/>
        <v>974926</v>
      </c>
      <c r="T1424" s="206">
        <v>44061</v>
      </c>
      <c r="U1424" s="186">
        <v>974926</v>
      </c>
      <c r="V1424" s="186">
        <v>0</v>
      </c>
      <c r="W1424" s="186">
        <v>0</v>
      </c>
      <c r="X1424" s="186">
        <v>0</v>
      </c>
      <c r="Y1424" s="188" t="s">
        <v>237</v>
      </c>
      <c r="Z1424" s="188" t="s">
        <v>709</v>
      </c>
      <c r="AA1424" s="188" t="s">
        <v>4622</v>
      </c>
      <c r="AB1424" s="206">
        <v>43671</v>
      </c>
      <c r="AC1424" s="206">
        <v>43720</v>
      </c>
      <c r="AD1424" s="188" t="s">
        <v>4696</v>
      </c>
      <c r="AE1424" s="188" t="s">
        <v>4639</v>
      </c>
      <c r="AF1424" s="188" t="s">
        <v>240</v>
      </c>
      <c r="AG1424" s="188">
        <v>3</v>
      </c>
    </row>
    <row r="1425" spans="1:33">
      <c r="A1425" s="188" t="s">
        <v>944</v>
      </c>
      <c r="B1425" s="188">
        <v>899999147</v>
      </c>
      <c r="C1425" s="188" t="s">
        <v>170</v>
      </c>
      <c r="D1425" s="188" t="s">
        <v>945</v>
      </c>
      <c r="E1425" s="206">
        <v>44174</v>
      </c>
      <c r="F1425" s="187" t="s">
        <v>4697</v>
      </c>
      <c r="G1425" s="187" t="s">
        <v>4697</v>
      </c>
      <c r="H1425" s="193">
        <v>1525956</v>
      </c>
      <c r="I1425" s="206">
        <v>44207</v>
      </c>
      <c r="J1425" s="188" t="s">
        <v>4698</v>
      </c>
      <c r="K1425" s="193">
        <v>252500</v>
      </c>
      <c r="L1425" s="188"/>
      <c r="M1425" s="193"/>
      <c r="N1425" s="193"/>
      <c r="O1425" s="186">
        <f t="shared" si="44"/>
        <v>252500</v>
      </c>
      <c r="P1425" s="188"/>
      <c r="Q1425" s="193"/>
      <c r="R1425" s="193"/>
      <c r="S1425" s="186">
        <f t="shared" si="45"/>
        <v>252500</v>
      </c>
      <c r="T1425" s="206">
        <v>44323</v>
      </c>
      <c r="U1425" s="186">
        <v>0</v>
      </c>
      <c r="V1425" s="186">
        <v>252500</v>
      </c>
      <c r="W1425" s="186">
        <v>0</v>
      </c>
      <c r="X1425" s="186">
        <v>0</v>
      </c>
      <c r="Y1425" s="188" t="s">
        <v>237</v>
      </c>
      <c r="Z1425" s="188" t="s">
        <v>709</v>
      </c>
      <c r="AA1425" s="188" t="s">
        <v>3349</v>
      </c>
      <c r="AB1425" s="206">
        <v>44105</v>
      </c>
      <c r="AC1425" s="206">
        <v>44106</v>
      </c>
      <c r="AD1425" s="188" t="s">
        <v>4699</v>
      </c>
      <c r="AE1425" s="188" t="s">
        <v>4700</v>
      </c>
      <c r="AF1425" s="188" t="s">
        <v>240</v>
      </c>
      <c r="AG1425" s="188">
        <v>3</v>
      </c>
    </row>
    <row r="1426" spans="1:33">
      <c r="A1426" s="188" t="s">
        <v>28</v>
      </c>
      <c r="B1426" s="188">
        <v>800006850</v>
      </c>
      <c r="C1426" s="188" t="s">
        <v>170</v>
      </c>
      <c r="D1426" s="188" t="s">
        <v>235</v>
      </c>
      <c r="E1426" s="206">
        <v>43805</v>
      </c>
      <c r="F1426" s="187">
        <v>5403519</v>
      </c>
      <c r="G1426" s="187">
        <v>5403519</v>
      </c>
      <c r="H1426" s="193">
        <v>216344</v>
      </c>
      <c r="I1426" s="206">
        <v>43825</v>
      </c>
      <c r="J1426" s="188" t="s">
        <v>4701</v>
      </c>
      <c r="K1426" s="193">
        <v>7900</v>
      </c>
      <c r="L1426" s="206">
        <v>43860</v>
      </c>
      <c r="M1426" s="193">
        <v>7900</v>
      </c>
      <c r="N1426" s="193">
        <v>0</v>
      </c>
      <c r="O1426" s="186">
        <f t="shared" si="44"/>
        <v>0</v>
      </c>
      <c r="P1426" s="188"/>
      <c r="Q1426" s="193"/>
      <c r="R1426" s="193"/>
      <c r="S1426" s="186">
        <f t="shared" si="45"/>
        <v>0</v>
      </c>
      <c r="T1426" s="188"/>
      <c r="U1426" s="186">
        <v>0</v>
      </c>
      <c r="V1426" s="186">
        <v>0</v>
      </c>
      <c r="W1426" s="186">
        <v>0</v>
      </c>
      <c r="X1426" s="186">
        <v>0</v>
      </c>
      <c r="Y1426" s="188" t="s">
        <v>237</v>
      </c>
      <c r="Z1426" s="188" t="s">
        <v>709</v>
      </c>
      <c r="AA1426" s="188" t="s">
        <v>4622</v>
      </c>
      <c r="AB1426" s="206">
        <v>43776</v>
      </c>
      <c r="AC1426" s="206">
        <v>43777</v>
      </c>
      <c r="AD1426" s="188" t="s">
        <v>4702</v>
      </c>
      <c r="AE1426" s="188" t="s">
        <v>4703</v>
      </c>
      <c r="AF1426" s="188" t="s">
        <v>240</v>
      </c>
      <c r="AG1426" s="188">
        <v>3</v>
      </c>
    </row>
    <row r="1427" spans="1:33">
      <c r="A1427" s="188" t="s">
        <v>260</v>
      </c>
      <c r="B1427" s="188">
        <v>899999151</v>
      </c>
      <c r="C1427" s="188" t="s">
        <v>170</v>
      </c>
      <c r="D1427" s="188" t="s">
        <v>261</v>
      </c>
      <c r="E1427" s="206">
        <v>44021</v>
      </c>
      <c r="F1427" s="187" t="s">
        <v>4704</v>
      </c>
      <c r="G1427" s="187" t="s">
        <v>4704</v>
      </c>
      <c r="H1427" s="193">
        <v>98020</v>
      </c>
      <c r="I1427" s="206">
        <v>44034</v>
      </c>
      <c r="J1427" s="188" t="s">
        <v>4705</v>
      </c>
      <c r="K1427" s="193">
        <v>17920</v>
      </c>
      <c r="L1427" s="188"/>
      <c r="M1427" s="193"/>
      <c r="N1427" s="193"/>
      <c r="O1427" s="186">
        <f t="shared" si="44"/>
        <v>17920</v>
      </c>
      <c r="P1427" s="188"/>
      <c r="Q1427" s="193"/>
      <c r="R1427" s="193"/>
      <c r="S1427" s="186">
        <f t="shared" si="45"/>
        <v>17920</v>
      </c>
      <c r="T1427" s="206">
        <v>44095</v>
      </c>
      <c r="U1427" s="186">
        <v>0</v>
      </c>
      <c r="V1427" s="186">
        <v>17920</v>
      </c>
      <c r="W1427" s="186">
        <v>0</v>
      </c>
      <c r="X1427" s="186">
        <v>0</v>
      </c>
      <c r="Y1427" s="188" t="s">
        <v>237</v>
      </c>
      <c r="Z1427" s="188" t="s">
        <v>709</v>
      </c>
      <c r="AA1427" s="188" t="s">
        <v>710</v>
      </c>
      <c r="AB1427" s="206">
        <v>44008</v>
      </c>
      <c r="AC1427" s="206">
        <v>44008</v>
      </c>
      <c r="AD1427" s="188" t="s">
        <v>4706</v>
      </c>
      <c r="AE1427" s="188" t="s">
        <v>4707</v>
      </c>
      <c r="AF1427" s="188" t="s">
        <v>267</v>
      </c>
      <c r="AG1427" s="188">
        <v>3</v>
      </c>
    </row>
    <row r="1428" spans="1:33">
      <c r="A1428" s="188" t="s">
        <v>28</v>
      </c>
      <c r="B1428" s="188">
        <v>800006850</v>
      </c>
      <c r="C1428" s="188" t="s">
        <v>170</v>
      </c>
      <c r="D1428" s="188" t="s">
        <v>235</v>
      </c>
      <c r="E1428" s="206">
        <v>44113</v>
      </c>
      <c r="F1428" s="187">
        <v>5631346</v>
      </c>
      <c r="G1428" s="187">
        <v>5631346</v>
      </c>
      <c r="H1428" s="193">
        <v>45600</v>
      </c>
      <c r="I1428" s="206">
        <v>44127</v>
      </c>
      <c r="J1428" s="188" t="s">
        <v>4708</v>
      </c>
      <c r="K1428" s="193">
        <v>2580</v>
      </c>
      <c r="L1428" s="188"/>
      <c r="M1428" s="193"/>
      <c r="N1428" s="193"/>
      <c r="O1428" s="186">
        <f t="shared" si="44"/>
        <v>2580</v>
      </c>
      <c r="P1428" s="188"/>
      <c r="Q1428" s="193"/>
      <c r="R1428" s="193"/>
      <c r="S1428" s="186">
        <f t="shared" si="45"/>
        <v>2580</v>
      </c>
      <c r="T1428" s="206">
        <v>44356</v>
      </c>
      <c r="U1428" s="186">
        <v>0</v>
      </c>
      <c r="V1428" s="186">
        <v>2580</v>
      </c>
      <c r="W1428" s="186">
        <v>0</v>
      </c>
      <c r="X1428" s="186">
        <v>0</v>
      </c>
      <c r="Y1428" s="188" t="s">
        <v>237</v>
      </c>
      <c r="Z1428" s="188" t="s">
        <v>709</v>
      </c>
      <c r="AA1428" s="188" t="s">
        <v>4622</v>
      </c>
      <c r="AB1428" s="206">
        <v>44088</v>
      </c>
      <c r="AC1428" s="206">
        <v>44088</v>
      </c>
      <c r="AD1428" s="188" t="s">
        <v>4709</v>
      </c>
      <c r="AE1428" s="188" t="s">
        <v>4710</v>
      </c>
      <c r="AF1428" s="188" t="s">
        <v>240</v>
      </c>
      <c r="AG1428" s="188">
        <v>3</v>
      </c>
    </row>
    <row r="1429" spans="1:33">
      <c r="A1429" s="188" t="s">
        <v>2432</v>
      </c>
      <c r="B1429" s="188">
        <v>900750333</v>
      </c>
      <c r="C1429" s="188" t="s">
        <v>170</v>
      </c>
      <c r="D1429" s="188" t="s">
        <v>2433</v>
      </c>
      <c r="E1429" s="206">
        <v>44291</v>
      </c>
      <c r="F1429" s="187" t="s">
        <v>4711</v>
      </c>
      <c r="G1429" s="187" t="s">
        <v>4711</v>
      </c>
      <c r="H1429" s="193">
        <v>19680</v>
      </c>
      <c r="I1429" s="206">
        <v>44314</v>
      </c>
      <c r="J1429" s="188" t="s">
        <v>4712</v>
      </c>
      <c r="K1429" s="193">
        <v>8475</v>
      </c>
      <c r="L1429" s="188"/>
      <c r="M1429" s="193"/>
      <c r="N1429" s="193"/>
      <c r="O1429" s="186">
        <f t="shared" si="44"/>
        <v>8475</v>
      </c>
      <c r="P1429" s="188"/>
      <c r="Q1429" s="193"/>
      <c r="R1429" s="193"/>
      <c r="S1429" s="186">
        <f t="shared" si="45"/>
        <v>8475</v>
      </c>
      <c r="T1429" s="206">
        <v>44369</v>
      </c>
      <c r="U1429" s="186">
        <v>0</v>
      </c>
      <c r="V1429" s="186">
        <v>8475</v>
      </c>
      <c r="W1429" s="186">
        <v>0</v>
      </c>
      <c r="X1429" s="186">
        <v>0</v>
      </c>
      <c r="Y1429" s="188" t="s">
        <v>237</v>
      </c>
      <c r="Z1429" s="188" t="s">
        <v>709</v>
      </c>
      <c r="AA1429" s="188" t="s">
        <v>4622</v>
      </c>
      <c r="AB1429" s="206">
        <v>44236</v>
      </c>
      <c r="AC1429" s="206">
        <v>44236</v>
      </c>
      <c r="AD1429" s="188" t="s">
        <v>4713</v>
      </c>
      <c r="AE1429" s="188" t="s">
        <v>2643</v>
      </c>
      <c r="AF1429" s="188" t="s">
        <v>240</v>
      </c>
      <c r="AG1429" s="188">
        <v>3</v>
      </c>
    </row>
    <row r="1430" spans="1:33">
      <c r="A1430" s="188" t="s">
        <v>3282</v>
      </c>
      <c r="B1430" s="188">
        <v>899999158</v>
      </c>
      <c r="C1430" s="188" t="s">
        <v>170</v>
      </c>
      <c r="D1430" s="188" t="s">
        <v>3283</v>
      </c>
      <c r="E1430" s="206">
        <v>44441</v>
      </c>
      <c r="F1430" s="187" t="s">
        <v>4714</v>
      </c>
      <c r="G1430" s="187" t="s">
        <v>4714</v>
      </c>
      <c r="H1430" s="193">
        <v>1291004</v>
      </c>
      <c r="I1430" s="206">
        <v>44472</v>
      </c>
      <c r="J1430" s="188" t="s">
        <v>4715</v>
      </c>
      <c r="K1430" s="193">
        <v>86900</v>
      </c>
      <c r="L1430" s="188"/>
      <c r="M1430" s="193"/>
      <c r="N1430" s="193"/>
      <c r="O1430" s="186">
        <f t="shared" si="44"/>
        <v>86900</v>
      </c>
      <c r="P1430" s="188"/>
      <c r="Q1430" s="193"/>
      <c r="R1430" s="193"/>
      <c r="S1430" s="186">
        <f t="shared" si="45"/>
        <v>86900</v>
      </c>
      <c r="T1430" s="188"/>
      <c r="U1430" s="186">
        <v>0</v>
      </c>
      <c r="V1430" s="186">
        <v>0</v>
      </c>
      <c r="W1430" s="186">
        <v>0</v>
      </c>
      <c r="X1430" s="186">
        <v>86900</v>
      </c>
      <c r="Y1430" s="188" t="s">
        <v>237</v>
      </c>
      <c r="Z1430" s="188" t="s">
        <v>709</v>
      </c>
      <c r="AA1430" s="188" t="s">
        <v>4716</v>
      </c>
      <c r="AB1430" s="206">
        <v>44384</v>
      </c>
      <c r="AC1430" s="206">
        <v>44384</v>
      </c>
      <c r="AD1430" s="188" t="s">
        <v>4717</v>
      </c>
      <c r="AE1430" s="188"/>
      <c r="AF1430" s="188" t="s">
        <v>240</v>
      </c>
      <c r="AG1430" s="188">
        <v>3</v>
      </c>
    </row>
    <row r="1431" spans="1:33">
      <c r="A1431" s="188" t="s">
        <v>28</v>
      </c>
      <c r="B1431" s="188">
        <v>800006850</v>
      </c>
      <c r="C1431" s="188" t="s">
        <v>170</v>
      </c>
      <c r="D1431" s="188" t="s">
        <v>235</v>
      </c>
      <c r="E1431" s="206">
        <v>43560</v>
      </c>
      <c r="F1431" s="187">
        <v>5132072</v>
      </c>
      <c r="G1431" s="187">
        <v>5132072</v>
      </c>
      <c r="H1431" s="193">
        <v>5072735</v>
      </c>
      <c r="I1431" s="206">
        <v>43564</v>
      </c>
      <c r="J1431" s="188" t="s">
        <v>4718</v>
      </c>
      <c r="K1431" s="193">
        <v>1052650</v>
      </c>
      <c r="L1431" s="206">
        <v>43585</v>
      </c>
      <c r="M1431" s="193">
        <v>1052650</v>
      </c>
      <c r="N1431" s="193">
        <v>0</v>
      </c>
      <c r="O1431" s="186">
        <f t="shared" si="44"/>
        <v>0</v>
      </c>
      <c r="P1431" s="188"/>
      <c r="Q1431" s="193"/>
      <c r="R1431" s="193"/>
      <c r="S1431" s="186">
        <f t="shared" si="45"/>
        <v>0</v>
      </c>
      <c r="T1431" s="188"/>
      <c r="U1431" s="186">
        <v>0</v>
      </c>
      <c r="V1431" s="186">
        <v>0</v>
      </c>
      <c r="W1431" s="186">
        <v>0</v>
      </c>
      <c r="X1431" s="186">
        <v>0</v>
      </c>
      <c r="Y1431" s="188" t="s">
        <v>237</v>
      </c>
      <c r="Z1431" s="188" t="s">
        <v>2640</v>
      </c>
      <c r="AA1431" s="188" t="s">
        <v>4719</v>
      </c>
      <c r="AB1431" s="206">
        <v>43541</v>
      </c>
      <c r="AC1431" s="206">
        <v>43547</v>
      </c>
      <c r="AD1431" s="188" t="s">
        <v>4720</v>
      </c>
      <c r="AE1431" s="188" t="s">
        <v>4721</v>
      </c>
      <c r="AF1431" s="188" t="s">
        <v>240</v>
      </c>
      <c r="AG1431" s="188">
        <v>3</v>
      </c>
    </row>
    <row r="1432" spans="1:33">
      <c r="A1432" s="188" t="s">
        <v>28</v>
      </c>
      <c r="B1432" s="188">
        <v>800006850</v>
      </c>
      <c r="C1432" s="188" t="s">
        <v>170</v>
      </c>
      <c r="D1432" s="188" t="s">
        <v>235</v>
      </c>
      <c r="E1432" s="206">
        <v>44440</v>
      </c>
      <c r="F1432" s="187" t="s">
        <v>4722</v>
      </c>
      <c r="G1432" s="187" t="s">
        <v>4722</v>
      </c>
      <c r="H1432" s="193">
        <v>13301994</v>
      </c>
      <c r="I1432" s="206">
        <v>44470</v>
      </c>
      <c r="J1432" s="188" t="s">
        <v>4723</v>
      </c>
      <c r="K1432" s="193">
        <v>6124900</v>
      </c>
      <c r="L1432" s="188"/>
      <c r="M1432" s="193"/>
      <c r="N1432" s="193"/>
      <c r="O1432" s="186">
        <f t="shared" si="44"/>
        <v>6124900</v>
      </c>
      <c r="P1432" s="188"/>
      <c r="Q1432" s="193"/>
      <c r="R1432" s="193"/>
      <c r="S1432" s="186">
        <f t="shared" si="45"/>
        <v>6124900</v>
      </c>
      <c r="T1432" s="206">
        <v>44553</v>
      </c>
      <c r="U1432" s="186">
        <v>6124900</v>
      </c>
      <c r="V1432" s="186">
        <v>0</v>
      </c>
      <c r="W1432" s="186">
        <v>0</v>
      </c>
      <c r="X1432" s="186">
        <v>0</v>
      </c>
      <c r="Y1432" s="188" t="s">
        <v>237</v>
      </c>
      <c r="Z1432" s="188" t="s">
        <v>2640</v>
      </c>
      <c r="AA1432" s="188" t="s">
        <v>4724</v>
      </c>
      <c r="AB1432" s="206">
        <v>44394</v>
      </c>
      <c r="AC1432" s="206">
        <v>44396</v>
      </c>
      <c r="AD1432" s="188" t="s">
        <v>4725</v>
      </c>
      <c r="AE1432" s="188" t="s">
        <v>4726</v>
      </c>
      <c r="AF1432" s="188" t="s">
        <v>240</v>
      </c>
      <c r="AG1432" s="188">
        <v>3</v>
      </c>
    </row>
    <row r="1433" spans="1:33">
      <c r="A1433" s="188" t="s">
        <v>260</v>
      </c>
      <c r="B1433" s="188">
        <v>899999151</v>
      </c>
      <c r="C1433" s="188" t="s">
        <v>170</v>
      </c>
      <c r="D1433" s="188" t="s">
        <v>261</v>
      </c>
      <c r="E1433" s="206">
        <v>43151</v>
      </c>
      <c r="F1433" s="187" t="s">
        <v>4727</v>
      </c>
      <c r="G1433" s="187" t="s">
        <v>4727</v>
      </c>
      <c r="H1433" s="193">
        <v>693618</v>
      </c>
      <c r="I1433" s="206">
        <v>43161</v>
      </c>
      <c r="J1433" s="188" t="s">
        <v>4728</v>
      </c>
      <c r="K1433" s="193">
        <v>79118</v>
      </c>
      <c r="L1433" s="206">
        <v>43236</v>
      </c>
      <c r="M1433" s="193">
        <v>0</v>
      </c>
      <c r="N1433" s="193">
        <v>79118</v>
      </c>
      <c r="O1433" s="186">
        <f t="shared" si="44"/>
        <v>0</v>
      </c>
      <c r="P1433" s="188"/>
      <c r="Q1433" s="193"/>
      <c r="R1433" s="193"/>
      <c r="S1433" s="186">
        <f t="shared" si="45"/>
        <v>0</v>
      </c>
      <c r="T1433" s="188"/>
      <c r="U1433" s="186">
        <v>0</v>
      </c>
      <c r="V1433" s="186">
        <v>0</v>
      </c>
      <c r="W1433" s="186">
        <v>0</v>
      </c>
      <c r="X1433" s="186">
        <v>0</v>
      </c>
      <c r="Y1433" s="188" t="s">
        <v>237</v>
      </c>
      <c r="Z1433" s="188" t="s">
        <v>2640</v>
      </c>
      <c r="AA1433" s="188" t="s">
        <v>4724</v>
      </c>
      <c r="AB1433" s="206">
        <v>43130</v>
      </c>
      <c r="AC1433" s="206">
        <v>43131</v>
      </c>
      <c r="AD1433" s="188" t="s">
        <v>4729</v>
      </c>
      <c r="AE1433" s="188" t="s">
        <v>4730</v>
      </c>
      <c r="AF1433" s="188" t="s">
        <v>240</v>
      </c>
      <c r="AG1433" s="188">
        <v>3</v>
      </c>
    </row>
    <row r="1434" spans="1:33">
      <c r="A1434" s="188" t="s">
        <v>28</v>
      </c>
      <c r="B1434" s="188">
        <v>800006850</v>
      </c>
      <c r="C1434" s="188" t="s">
        <v>170</v>
      </c>
      <c r="D1434" s="188" t="s">
        <v>235</v>
      </c>
      <c r="E1434" s="206">
        <v>43179</v>
      </c>
      <c r="F1434" s="187">
        <v>4646019</v>
      </c>
      <c r="G1434" s="187">
        <v>4646019</v>
      </c>
      <c r="H1434" s="193">
        <v>415960</v>
      </c>
      <c r="I1434" s="206">
        <v>43187</v>
      </c>
      <c r="J1434" s="188" t="s">
        <v>4731</v>
      </c>
      <c r="K1434" s="193">
        <v>73700</v>
      </c>
      <c r="L1434" s="206">
        <v>43199</v>
      </c>
      <c r="M1434" s="193">
        <v>73700</v>
      </c>
      <c r="N1434" s="193">
        <v>0</v>
      </c>
      <c r="O1434" s="186">
        <f t="shared" si="44"/>
        <v>0</v>
      </c>
      <c r="P1434" s="188"/>
      <c r="Q1434" s="193"/>
      <c r="R1434" s="193"/>
      <c r="S1434" s="186">
        <f t="shared" si="45"/>
        <v>0</v>
      </c>
      <c r="T1434" s="188"/>
      <c r="U1434" s="186">
        <v>0</v>
      </c>
      <c r="V1434" s="186">
        <v>0</v>
      </c>
      <c r="W1434" s="186">
        <v>0</v>
      </c>
      <c r="X1434" s="186">
        <v>0</v>
      </c>
      <c r="Y1434" s="188" t="s">
        <v>237</v>
      </c>
      <c r="Z1434" s="188" t="s">
        <v>2640</v>
      </c>
      <c r="AA1434" s="188" t="s">
        <v>3103</v>
      </c>
      <c r="AB1434" s="206">
        <v>43131</v>
      </c>
      <c r="AC1434" s="206">
        <v>43132</v>
      </c>
      <c r="AD1434" s="188" t="s">
        <v>4732</v>
      </c>
      <c r="AE1434" s="188" t="s">
        <v>4733</v>
      </c>
      <c r="AF1434" s="188" t="s">
        <v>240</v>
      </c>
      <c r="AG1434" s="188">
        <v>3</v>
      </c>
    </row>
    <row r="1435" spans="1:33">
      <c r="A1435" s="188" t="s">
        <v>28</v>
      </c>
      <c r="B1435" s="188">
        <v>800006850</v>
      </c>
      <c r="C1435" s="188" t="s">
        <v>170</v>
      </c>
      <c r="D1435" s="188" t="s">
        <v>235</v>
      </c>
      <c r="E1435" s="206">
        <v>43258</v>
      </c>
      <c r="F1435" s="187">
        <v>4728285</v>
      </c>
      <c r="G1435" s="187">
        <v>4728285</v>
      </c>
      <c r="H1435" s="193">
        <v>596336</v>
      </c>
      <c r="I1435" s="206">
        <v>43267</v>
      </c>
      <c r="J1435" s="188" t="s">
        <v>4734</v>
      </c>
      <c r="K1435" s="193">
        <v>19562</v>
      </c>
      <c r="L1435" s="206">
        <v>43285</v>
      </c>
      <c r="M1435" s="193">
        <v>0</v>
      </c>
      <c r="N1435" s="193">
        <v>19562</v>
      </c>
      <c r="O1435" s="186">
        <f t="shared" si="44"/>
        <v>0</v>
      </c>
      <c r="P1435" s="188"/>
      <c r="Q1435" s="193"/>
      <c r="R1435" s="193"/>
      <c r="S1435" s="186">
        <f t="shared" si="45"/>
        <v>0</v>
      </c>
      <c r="T1435" s="188"/>
      <c r="U1435" s="186">
        <v>0</v>
      </c>
      <c r="V1435" s="186">
        <v>0</v>
      </c>
      <c r="W1435" s="186">
        <v>0</v>
      </c>
      <c r="X1435" s="186">
        <v>0</v>
      </c>
      <c r="Y1435" s="188" t="s">
        <v>237</v>
      </c>
      <c r="Z1435" s="188" t="s">
        <v>2640</v>
      </c>
      <c r="AA1435" s="188" t="s">
        <v>3092</v>
      </c>
      <c r="AB1435" s="206">
        <v>43199</v>
      </c>
      <c r="AC1435" s="206">
        <v>43200</v>
      </c>
      <c r="AD1435" s="188" t="s">
        <v>4735</v>
      </c>
      <c r="AE1435" s="188" t="s">
        <v>4736</v>
      </c>
      <c r="AF1435" s="188" t="s">
        <v>240</v>
      </c>
      <c r="AG1435" s="188">
        <v>3</v>
      </c>
    </row>
    <row r="1436" spans="1:33">
      <c r="A1436" s="188" t="s">
        <v>38</v>
      </c>
      <c r="B1436" s="188">
        <v>860023878</v>
      </c>
      <c r="C1436" s="188" t="s">
        <v>170</v>
      </c>
      <c r="D1436" s="188" t="s">
        <v>713</v>
      </c>
      <c r="E1436" s="206">
        <v>43256</v>
      </c>
      <c r="F1436" s="187">
        <v>289900</v>
      </c>
      <c r="G1436" s="187">
        <v>289900</v>
      </c>
      <c r="H1436" s="193">
        <v>247225</v>
      </c>
      <c r="I1436" s="206">
        <v>43277</v>
      </c>
      <c r="J1436" s="188" t="s">
        <v>4737</v>
      </c>
      <c r="K1436" s="193">
        <v>94900</v>
      </c>
      <c r="L1436" s="206">
        <v>43672</v>
      </c>
      <c r="M1436" s="193">
        <v>0</v>
      </c>
      <c r="N1436" s="193">
        <v>94900</v>
      </c>
      <c r="O1436" s="186">
        <f t="shared" si="44"/>
        <v>0</v>
      </c>
      <c r="P1436" s="188"/>
      <c r="Q1436" s="193"/>
      <c r="R1436" s="193"/>
      <c r="S1436" s="186">
        <f t="shared" si="45"/>
        <v>0</v>
      </c>
      <c r="T1436" s="188"/>
      <c r="U1436" s="186">
        <v>0</v>
      </c>
      <c r="V1436" s="186">
        <v>0</v>
      </c>
      <c r="W1436" s="186">
        <v>0</v>
      </c>
      <c r="X1436" s="186">
        <v>0</v>
      </c>
      <c r="Y1436" s="188" t="s">
        <v>237</v>
      </c>
      <c r="Z1436" s="188" t="s">
        <v>2640</v>
      </c>
      <c r="AA1436" s="188" t="s">
        <v>4724</v>
      </c>
      <c r="AB1436" s="206">
        <v>43203</v>
      </c>
      <c r="AC1436" s="206">
        <v>43203</v>
      </c>
      <c r="AD1436" s="188" t="s">
        <v>4738</v>
      </c>
      <c r="AE1436" s="188" t="s">
        <v>4739</v>
      </c>
      <c r="AF1436" s="188" t="s">
        <v>240</v>
      </c>
      <c r="AG1436" s="188">
        <v>3</v>
      </c>
    </row>
    <row r="1437" spans="1:33">
      <c r="A1437" s="188" t="s">
        <v>32</v>
      </c>
      <c r="B1437" s="188">
        <v>832002436</v>
      </c>
      <c r="C1437" s="188" t="s">
        <v>170</v>
      </c>
      <c r="D1437" s="188" t="s">
        <v>300</v>
      </c>
      <c r="E1437" s="206">
        <v>43392</v>
      </c>
      <c r="F1437" s="187" t="s">
        <v>4740</v>
      </c>
      <c r="G1437" s="187" t="s">
        <v>4740</v>
      </c>
      <c r="H1437" s="193">
        <v>156250</v>
      </c>
      <c r="I1437" s="206">
        <v>43404</v>
      </c>
      <c r="J1437" s="188" t="s">
        <v>4741</v>
      </c>
      <c r="K1437" s="193">
        <v>60900</v>
      </c>
      <c r="L1437" s="206">
        <v>43516</v>
      </c>
      <c r="M1437" s="193">
        <v>0</v>
      </c>
      <c r="N1437" s="193">
        <v>60900</v>
      </c>
      <c r="O1437" s="186">
        <f t="shared" si="44"/>
        <v>0</v>
      </c>
      <c r="P1437" s="188"/>
      <c r="Q1437" s="193"/>
      <c r="R1437" s="193"/>
      <c r="S1437" s="186">
        <f t="shared" si="45"/>
        <v>0</v>
      </c>
      <c r="T1437" s="188"/>
      <c r="U1437" s="186">
        <v>0</v>
      </c>
      <c r="V1437" s="186">
        <v>0</v>
      </c>
      <c r="W1437" s="186">
        <v>0</v>
      </c>
      <c r="X1437" s="186">
        <v>0</v>
      </c>
      <c r="Y1437" s="188" t="s">
        <v>237</v>
      </c>
      <c r="Z1437" s="188" t="s">
        <v>2640</v>
      </c>
      <c r="AA1437" s="188" t="s">
        <v>4742</v>
      </c>
      <c r="AB1437" s="206">
        <v>43326</v>
      </c>
      <c r="AC1437" s="206">
        <v>43326</v>
      </c>
      <c r="AD1437" s="188" t="s">
        <v>4743</v>
      </c>
      <c r="AE1437" s="188" t="s">
        <v>4744</v>
      </c>
      <c r="AF1437" s="188" t="s">
        <v>240</v>
      </c>
      <c r="AG1437" s="188">
        <v>3</v>
      </c>
    </row>
    <row r="1438" spans="1:33">
      <c r="A1438" s="188" t="s">
        <v>32</v>
      </c>
      <c r="B1438" s="188">
        <v>832002436</v>
      </c>
      <c r="C1438" s="188" t="s">
        <v>170</v>
      </c>
      <c r="D1438" s="188" t="s">
        <v>300</v>
      </c>
      <c r="E1438" s="206">
        <v>43392</v>
      </c>
      <c r="F1438" s="187" t="s">
        <v>4745</v>
      </c>
      <c r="G1438" s="187" t="s">
        <v>4745</v>
      </c>
      <c r="H1438" s="193">
        <v>234050</v>
      </c>
      <c r="I1438" s="206">
        <v>43404</v>
      </c>
      <c r="J1438" s="188" t="s">
        <v>4746</v>
      </c>
      <c r="K1438" s="193">
        <v>60800</v>
      </c>
      <c r="L1438" s="206">
        <v>43516</v>
      </c>
      <c r="M1438" s="193">
        <v>0</v>
      </c>
      <c r="N1438" s="193">
        <v>60800</v>
      </c>
      <c r="O1438" s="186">
        <f t="shared" si="44"/>
        <v>0</v>
      </c>
      <c r="P1438" s="188"/>
      <c r="Q1438" s="193"/>
      <c r="R1438" s="193"/>
      <c r="S1438" s="186">
        <f t="shared" si="45"/>
        <v>0</v>
      </c>
      <c r="T1438" s="188"/>
      <c r="U1438" s="186">
        <v>0</v>
      </c>
      <c r="V1438" s="186">
        <v>0</v>
      </c>
      <c r="W1438" s="186">
        <v>0</v>
      </c>
      <c r="X1438" s="186">
        <v>0</v>
      </c>
      <c r="Y1438" s="188" t="s">
        <v>237</v>
      </c>
      <c r="Z1438" s="188" t="s">
        <v>2640</v>
      </c>
      <c r="AA1438" s="188" t="s">
        <v>4742</v>
      </c>
      <c r="AB1438" s="206">
        <v>43327</v>
      </c>
      <c r="AC1438" s="206">
        <v>43328</v>
      </c>
      <c r="AD1438" s="188" t="s">
        <v>4747</v>
      </c>
      <c r="AE1438" s="188" t="s">
        <v>4748</v>
      </c>
      <c r="AF1438" s="188" t="s">
        <v>240</v>
      </c>
      <c r="AG1438" s="188">
        <v>3</v>
      </c>
    </row>
    <row r="1439" spans="1:33">
      <c r="A1439" s="188" t="s">
        <v>32</v>
      </c>
      <c r="B1439" s="188">
        <v>832002436</v>
      </c>
      <c r="C1439" s="188" t="s">
        <v>170</v>
      </c>
      <c r="D1439" s="188" t="s">
        <v>300</v>
      </c>
      <c r="E1439" s="206">
        <v>43481</v>
      </c>
      <c r="F1439" s="187" t="s">
        <v>4749</v>
      </c>
      <c r="G1439" s="187" t="s">
        <v>4749</v>
      </c>
      <c r="H1439" s="193">
        <v>321917</v>
      </c>
      <c r="I1439" s="206">
        <v>43489</v>
      </c>
      <c r="J1439" s="188" t="s">
        <v>4750</v>
      </c>
      <c r="K1439" s="193">
        <v>6400</v>
      </c>
      <c r="L1439" s="206">
        <v>43543</v>
      </c>
      <c r="M1439" s="193">
        <v>0</v>
      </c>
      <c r="N1439" s="193">
        <v>6400</v>
      </c>
      <c r="O1439" s="186">
        <f t="shared" si="44"/>
        <v>0</v>
      </c>
      <c r="P1439" s="188"/>
      <c r="Q1439" s="193"/>
      <c r="R1439" s="193"/>
      <c r="S1439" s="186">
        <f t="shared" si="45"/>
        <v>0</v>
      </c>
      <c r="T1439" s="188"/>
      <c r="U1439" s="186">
        <v>0</v>
      </c>
      <c r="V1439" s="186">
        <v>0</v>
      </c>
      <c r="W1439" s="186">
        <v>0</v>
      </c>
      <c r="X1439" s="186">
        <v>0</v>
      </c>
      <c r="Y1439" s="188" t="s">
        <v>237</v>
      </c>
      <c r="Z1439" s="188" t="s">
        <v>2640</v>
      </c>
      <c r="AA1439" s="188" t="s">
        <v>4742</v>
      </c>
      <c r="AB1439" s="206">
        <v>43199</v>
      </c>
      <c r="AC1439" s="206">
        <v>43200</v>
      </c>
      <c r="AD1439" s="188" t="s">
        <v>4751</v>
      </c>
      <c r="AE1439" s="188" t="s">
        <v>4752</v>
      </c>
      <c r="AF1439" s="188" t="s">
        <v>240</v>
      </c>
      <c r="AG1439" s="188">
        <v>3</v>
      </c>
    </row>
    <row r="1440" spans="1:33">
      <c r="A1440" s="188" t="s">
        <v>260</v>
      </c>
      <c r="B1440" s="188">
        <v>899999151</v>
      </c>
      <c r="C1440" s="188" t="s">
        <v>170</v>
      </c>
      <c r="D1440" s="188" t="s">
        <v>261</v>
      </c>
      <c r="E1440" s="206">
        <v>43507</v>
      </c>
      <c r="F1440" s="187" t="s">
        <v>4753</v>
      </c>
      <c r="G1440" s="187" t="s">
        <v>4753</v>
      </c>
      <c r="H1440" s="193">
        <v>677199</v>
      </c>
      <c r="I1440" s="206">
        <v>43515</v>
      </c>
      <c r="J1440" s="188" t="s">
        <v>4754</v>
      </c>
      <c r="K1440" s="193">
        <v>540100</v>
      </c>
      <c r="L1440" s="206">
        <v>43531</v>
      </c>
      <c r="M1440" s="193">
        <v>462000</v>
      </c>
      <c r="N1440" s="193">
        <v>78100</v>
      </c>
      <c r="O1440" s="186">
        <f t="shared" si="44"/>
        <v>0</v>
      </c>
      <c r="P1440" s="188"/>
      <c r="Q1440" s="193"/>
      <c r="R1440" s="193"/>
      <c r="S1440" s="186">
        <f t="shared" si="45"/>
        <v>0</v>
      </c>
      <c r="T1440" s="188"/>
      <c r="U1440" s="186">
        <v>0</v>
      </c>
      <c r="V1440" s="186">
        <v>0</v>
      </c>
      <c r="W1440" s="186">
        <v>0</v>
      </c>
      <c r="X1440" s="186">
        <v>0</v>
      </c>
      <c r="Y1440" s="188" t="s">
        <v>237</v>
      </c>
      <c r="Z1440" s="188" t="s">
        <v>2640</v>
      </c>
      <c r="AA1440" s="188" t="s">
        <v>4719</v>
      </c>
      <c r="AB1440" s="206">
        <v>43492</v>
      </c>
      <c r="AC1440" s="206">
        <v>43493</v>
      </c>
      <c r="AD1440" s="188" t="s">
        <v>4755</v>
      </c>
      <c r="AE1440" s="188" t="s">
        <v>4756</v>
      </c>
      <c r="AF1440" s="188" t="s">
        <v>267</v>
      </c>
      <c r="AG1440" s="188">
        <v>3</v>
      </c>
    </row>
    <row r="1441" spans="1:33">
      <c r="A1441" s="188" t="s">
        <v>41</v>
      </c>
      <c r="B1441" s="188">
        <v>860035447</v>
      </c>
      <c r="C1441" s="188" t="s">
        <v>170</v>
      </c>
      <c r="D1441" s="188" t="s">
        <v>3932</v>
      </c>
      <c r="E1441" s="206">
        <v>43543</v>
      </c>
      <c r="F1441" s="187" t="s">
        <v>4757</v>
      </c>
      <c r="G1441" s="187" t="s">
        <v>4757</v>
      </c>
      <c r="H1441" s="193">
        <v>213650</v>
      </c>
      <c r="I1441" s="206">
        <v>43552</v>
      </c>
      <c r="J1441" s="188" t="s">
        <v>4758</v>
      </c>
      <c r="K1441" s="193">
        <v>42200</v>
      </c>
      <c r="L1441" s="188"/>
      <c r="M1441" s="193"/>
      <c r="N1441" s="193"/>
      <c r="O1441" s="186">
        <f t="shared" si="44"/>
        <v>42200</v>
      </c>
      <c r="P1441" s="188"/>
      <c r="Q1441" s="193"/>
      <c r="R1441" s="193"/>
      <c r="S1441" s="186">
        <f t="shared" si="45"/>
        <v>42200</v>
      </c>
      <c r="T1441" s="188"/>
      <c r="U1441" s="186">
        <v>0</v>
      </c>
      <c r="V1441" s="186">
        <v>0</v>
      </c>
      <c r="W1441" s="186">
        <v>0</v>
      </c>
      <c r="X1441" s="186">
        <v>42200</v>
      </c>
      <c r="Y1441" s="188" t="s">
        <v>237</v>
      </c>
      <c r="Z1441" s="188" t="s">
        <v>2640</v>
      </c>
      <c r="AA1441" s="188" t="s">
        <v>2641</v>
      </c>
      <c r="AB1441" s="206">
        <v>43488</v>
      </c>
      <c r="AC1441" s="206">
        <v>43488</v>
      </c>
      <c r="AD1441" s="188" t="s">
        <v>4759</v>
      </c>
      <c r="AE1441" s="188"/>
      <c r="AF1441" s="188" t="s">
        <v>240</v>
      </c>
      <c r="AG1441" s="188">
        <v>3</v>
      </c>
    </row>
    <row r="1442" spans="1:33">
      <c r="A1442" s="188" t="s">
        <v>69</v>
      </c>
      <c r="B1442" s="188">
        <v>899999164</v>
      </c>
      <c r="C1442" s="188" t="s">
        <v>170</v>
      </c>
      <c r="D1442" s="188" t="s">
        <v>3217</v>
      </c>
      <c r="E1442" s="206">
        <v>43558</v>
      </c>
      <c r="F1442" s="187">
        <v>799560</v>
      </c>
      <c r="G1442" s="187">
        <v>799560</v>
      </c>
      <c r="H1442" s="193">
        <v>350140</v>
      </c>
      <c r="I1442" s="206">
        <v>43564</v>
      </c>
      <c r="J1442" s="188" t="s">
        <v>4760</v>
      </c>
      <c r="K1442" s="193">
        <v>75460</v>
      </c>
      <c r="L1442" s="188"/>
      <c r="M1442" s="193"/>
      <c r="N1442" s="193"/>
      <c r="O1442" s="186">
        <f t="shared" si="44"/>
        <v>75460</v>
      </c>
      <c r="P1442" s="188"/>
      <c r="Q1442" s="193"/>
      <c r="R1442" s="193"/>
      <c r="S1442" s="186">
        <f t="shared" si="45"/>
        <v>75460</v>
      </c>
      <c r="T1442" s="206">
        <v>44095</v>
      </c>
      <c r="U1442" s="186">
        <v>32500</v>
      </c>
      <c r="V1442" s="186">
        <v>42960</v>
      </c>
      <c r="W1442" s="186">
        <v>0</v>
      </c>
      <c r="X1442" s="186">
        <v>0</v>
      </c>
      <c r="Y1442" s="188" t="s">
        <v>237</v>
      </c>
      <c r="Z1442" s="188" t="s">
        <v>2640</v>
      </c>
      <c r="AA1442" s="188" t="s">
        <v>3092</v>
      </c>
      <c r="AB1442" s="206">
        <v>43482</v>
      </c>
      <c r="AC1442" s="206">
        <v>43483</v>
      </c>
      <c r="AD1442" s="188" t="s">
        <v>4761</v>
      </c>
      <c r="AE1442" s="188" t="s">
        <v>4762</v>
      </c>
      <c r="AF1442" s="188" t="s">
        <v>240</v>
      </c>
      <c r="AG1442" s="188">
        <v>3</v>
      </c>
    </row>
    <row r="1443" spans="1:33">
      <c r="A1443" s="188" t="s">
        <v>33</v>
      </c>
      <c r="B1443" s="188">
        <v>832010436</v>
      </c>
      <c r="C1443" s="188" t="s">
        <v>170</v>
      </c>
      <c r="D1443" s="188" t="s">
        <v>264</v>
      </c>
      <c r="E1443" s="206">
        <v>43621</v>
      </c>
      <c r="F1443" s="187">
        <v>1451710</v>
      </c>
      <c r="G1443" s="187">
        <v>1451710</v>
      </c>
      <c r="H1443" s="193">
        <v>713565</v>
      </c>
      <c r="I1443" s="206">
        <v>43630</v>
      </c>
      <c r="J1443" s="188" t="s">
        <v>4763</v>
      </c>
      <c r="K1443" s="193">
        <v>565186</v>
      </c>
      <c r="L1443" s="188"/>
      <c r="M1443" s="193"/>
      <c r="N1443" s="193"/>
      <c r="O1443" s="186">
        <f t="shared" si="44"/>
        <v>565186</v>
      </c>
      <c r="P1443" s="188"/>
      <c r="Q1443" s="193"/>
      <c r="R1443" s="193"/>
      <c r="S1443" s="186">
        <f t="shared" si="45"/>
        <v>565186</v>
      </c>
      <c r="T1443" s="206">
        <v>43875</v>
      </c>
      <c r="U1443" s="186">
        <v>0</v>
      </c>
      <c r="V1443" s="186">
        <v>565186</v>
      </c>
      <c r="W1443" s="186">
        <v>0</v>
      </c>
      <c r="X1443" s="186">
        <v>0</v>
      </c>
      <c r="Y1443" s="188" t="s">
        <v>237</v>
      </c>
      <c r="Z1443" s="188" t="s">
        <v>2640</v>
      </c>
      <c r="AA1443" s="188" t="s">
        <v>4724</v>
      </c>
      <c r="AB1443" s="206">
        <v>43458</v>
      </c>
      <c r="AC1443" s="206">
        <v>43458</v>
      </c>
      <c r="AD1443" s="188" t="s">
        <v>4764</v>
      </c>
      <c r="AE1443" s="188" t="s">
        <v>4765</v>
      </c>
      <c r="AF1443" s="188" t="s">
        <v>240</v>
      </c>
      <c r="AG1443" s="188">
        <v>3</v>
      </c>
    </row>
    <row r="1444" spans="1:33">
      <c r="A1444" s="188" t="s">
        <v>30</v>
      </c>
      <c r="B1444" s="188">
        <v>800174375</v>
      </c>
      <c r="C1444" s="188" t="s">
        <v>170</v>
      </c>
      <c r="D1444" s="188" t="s">
        <v>4766</v>
      </c>
      <c r="E1444" s="206">
        <v>43683</v>
      </c>
      <c r="F1444" s="187">
        <v>800898</v>
      </c>
      <c r="G1444" s="187">
        <v>800898</v>
      </c>
      <c r="H1444" s="193">
        <v>278720</v>
      </c>
      <c r="I1444" s="206">
        <v>43700</v>
      </c>
      <c r="J1444" s="188" t="s">
        <v>4767</v>
      </c>
      <c r="K1444" s="193">
        <v>41700</v>
      </c>
      <c r="L1444" s="206">
        <v>43731</v>
      </c>
      <c r="M1444" s="193">
        <v>0</v>
      </c>
      <c r="N1444" s="193">
        <v>41700</v>
      </c>
      <c r="O1444" s="186">
        <f t="shared" si="44"/>
        <v>0</v>
      </c>
      <c r="P1444" s="188"/>
      <c r="Q1444" s="193"/>
      <c r="R1444" s="193"/>
      <c r="S1444" s="186">
        <f t="shared" si="45"/>
        <v>0</v>
      </c>
      <c r="T1444" s="188"/>
      <c r="U1444" s="186">
        <v>0</v>
      </c>
      <c r="V1444" s="186">
        <v>0</v>
      </c>
      <c r="W1444" s="186">
        <v>0</v>
      </c>
      <c r="X1444" s="186">
        <v>0</v>
      </c>
      <c r="Y1444" s="188" t="s">
        <v>237</v>
      </c>
      <c r="Z1444" s="188" t="s">
        <v>2640</v>
      </c>
      <c r="AA1444" s="188" t="s">
        <v>4719</v>
      </c>
      <c r="AB1444" s="206">
        <v>43631</v>
      </c>
      <c r="AC1444" s="206">
        <v>43631</v>
      </c>
      <c r="AD1444" s="188" t="s">
        <v>4768</v>
      </c>
      <c r="AE1444" s="188" t="s">
        <v>4769</v>
      </c>
      <c r="AF1444" s="188" t="s">
        <v>240</v>
      </c>
      <c r="AG1444" s="188">
        <v>3</v>
      </c>
    </row>
    <row r="1445" spans="1:33">
      <c r="A1445" s="188" t="s">
        <v>44</v>
      </c>
      <c r="B1445" s="188">
        <v>899999032</v>
      </c>
      <c r="C1445" s="188" t="s">
        <v>278</v>
      </c>
      <c r="D1445" s="188" t="s">
        <v>279</v>
      </c>
      <c r="E1445" s="206">
        <v>43720</v>
      </c>
      <c r="F1445" s="187" t="s">
        <v>4770</v>
      </c>
      <c r="G1445" s="187" t="s">
        <v>4770</v>
      </c>
      <c r="H1445" s="193">
        <v>379557</v>
      </c>
      <c r="I1445" s="206">
        <v>43734</v>
      </c>
      <c r="J1445" s="188" t="s">
        <v>4771</v>
      </c>
      <c r="K1445" s="193">
        <v>119880</v>
      </c>
      <c r="L1445" s="188"/>
      <c r="M1445" s="193"/>
      <c r="N1445" s="193"/>
      <c r="O1445" s="186">
        <f t="shared" si="44"/>
        <v>119880</v>
      </c>
      <c r="P1445" s="188"/>
      <c r="Q1445" s="193"/>
      <c r="R1445" s="193"/>
      <c r="S1445" s="186">
        <f t="shared" si="45"/>
        <v>119880</v>
      </c>
      <c r="T1445" s="206">
        <v>43906</v>
      </c>
      <c r="U1445" s="186">
        <v>0</v>
      </c>
      <c r="V1445" s="186">
        <v>119880</v>
      </c>
      <c r="W1445" s="186">
        <v>0</v>
      </c>
      <c r="X1445" s="186">
        <v>0</v>
      </c>
      <c r="Y1445" s="188" t="s">
        <v>237</v>
      </c>
      <c r="Z1445" s="188" t="s">
        <v>2640</v>
      </c>
      <c r="AA1445" s="188" t="s">
        <v>3092</v>
      </c>
      <c r="AB1445" s="206">
        <v>43698</v>
      </c>
      <c r="AC1445" s="206">
        <v>43698</v>
      </c>
      <c r="AD1445" s="188" t="s">
        <v>4772</v>
      </c>
      <c r="AE1445" s="188" t="s">
        <v>4773</v>
      </c>
      <c r="AF1445" s="188" t="s">
        <v>240</v>
      </c>
      <c r="AG1445" s="188">
        <v>3</v>
      </c>
    </row>
    <row r="1446" spans="1:33">
      <c r="A1446" s="188" t="s">
        <v>56</v>
      </c>
      <c r="B1446" s="188">
        <v>860037592</v>
      </c>
      <c r="C1446" s="188" t="s">
        <v>170</v>
      </c>
      <c r="D1446" s="188" t="s">
        <v>751</v>
      </c>
      <c r="E1446" s="206">
        <v>43718</v>
      </c>
      <c r="F1446" s="187">
        <v>220241</v>
      </c>
      <c r="G1446" s="187">
        <v>220241</v>
      </c>
      <c r="H1446" s="193">
        <v>200550</v>
      </c>
      <c r="I1446" s="206">
        <v>43740</v>
      </c>
      <c r="J1446" s="188" t="s">
        <v>4774</v>
      </c>
      <c r="K1446" s="193">
        <v>17600</v>
      </c>
      <c r="L1446" s="188"/>
      <c r="M1446" s="193"/>
      <c r="N1446" s="193"/>
      <c r="O1446" s="186">
        <f t="shared" si="44"/>
        <v>17600</v>
      </c>
      <c r="P1446" s="188"/>
      <c r="Q1446" s="193"/>
      <c r="R1446" s="193"/>
      <c r="S1446" s="186">
        <f t="shared" si="45"/>
        <v>17600</v>
      </c>
      <c r="T1446" s="206">
        <v>44056</v>
      </c>
      <c r="U1446" s="186">
        <v>0</v>
      </c>
      <c r="V1446" s="186">
        <v>17600</v>
      </c>
      <c r="W1446" s="186">
        <v>0</v>
      </c>
      <c r="X1446" s="186">
        <v>0</v>
      </c>
      <c r="Y1446" s="188" t="s">
        <v>237</v>
      </c>
      <c r="Z1446" s="188" t="s">
        <v>2640</v>
      </c>
      <c r="AA1446" s="188" t="s">
        <v>4724</v>
      </c>
      <c r="AB1446" s="206">
        <v>43632</v>
      </c>
      <c r="AC1446" s="206">
        <v>43632</v>
      </c>
      <c r="AD1446" s="188" t="s">
        <v>4775</v>
      </c>
      <c r="AE1446" s="188" t="s">
        <v>4776</v>
      </c>
      <c r="AF1446" s="188" t="s">
        <v>240</v>
      </c>
      <c r="AG1446" s="188">
        <v>3</v>
      </c>
    </row>
    <row r="1447" spans="1:33">
      <c r="A1447" s="188" t="s">
        <v>950</v>
      </c>
      <c r="B1447" s="188">
        <v>892001990</v>
      </c>
      <c r="C1447" s="188" t="s">
        <v>170</v>
      </c>
      <c r="D1447" s="188" t="s">
        <v>951</v>
      </c>
      <c r="E1447" s="206">
        <v>43846</v>
      </c>
      <c r="F1447" s="187">
        <v>431685</v>
      </c>
      <c r="G1447" s="187">
        <v>431685</v>
      </c>
      <c r="H1447" s="193">
        <v>163100</v>
      </c>
      <c r="I1447" s="206">
        <v>43859</v>
      </c>
      <c r="J1447" s="188" t="s">
        <v>4777</v>
      </c>
      <c r="K1447" s="193">
        <v>2200</v>
      </c>
      <c r="L1447" s="188"/>
      <c r="M1447" s="193"/>
      <c r="N1447" s="193"/>
      <c r="O1447" s="186">
        <f t="shared" si="44"/>
        <v>2200</v>
      </c>
      <c r="P1447" s="188"/>
      <c r="Q1447" s="193"/>
      <c r="R1447" s="193"/>
      <c r="S1447" s="186">
        <f t="shared" si="45"/>
        <v>2200</v>
      </c>
      <c r="T1447" s="188"/>
      <c r="U1447" s="186">
        <v>0</v>
      </c>
      <c r="V1447" s="186">
        <v>0</v>
      </c>
      <c r="W1447" s="186">
        <v>0</v>
      </c>
      <c r="X1447" s="186">
        <v>2200</v>
      </c>
      <c r="Y1447" s="188" t="s">
        <v>237</v>
      </c>
      <c r="Z1447" s="188" t="s">
        <v>2640</v>
      </c>
      <c r="AA1447" s="188" t="s">
        <v>4742</v>
      </c>
      <c r="AB1447" s="206">
        <v>43808</v>
      </c>
      <c r="AC1447" s="206">
        <v>43808</v>
      </c>
      <c r="AD1447" s="188" t="s">
        <v>4778</v>
      </c>
      <c r="AE1447" s="188"/>
      <c r="AF1447" s="188" t="s">
        <v>240</v>
      </c>
      <c r="AG1447" s="188">
        <v>3</v>
      </c>
    </row>
    <row r="1448" spans="1:33">
      <c r="A1448" s="188" t="s">
        <v>44</v>
      </c>
      <c r="B1448" s="188">
        <v>899999032</v>
      </c>
      <c r="C1448" s="188" t="s">
        <v>278</v>
      </c>
      <c r="D1448" s="188" t="s">
        <v>279</v>
      </c>
      <c r="E1448" s="206">
        <v>43844</v>
      </c>
      <c r="F1448" s="187" t="s">
        <v>4779</v>
      </c>
      <c r="G1448" s="187" t="s">
        <v>4779</v>
      </c>
      <c r="H1448" s="193">
        <v>2394944</v>
      </c>
      <c r="I1448" s="206">
        <v>43860</v>
      </c>
      <c r="J1448" s="188" t="s">
        <v>4780</v>
      </c>
      <c r="K1448" s="193">
        <v>114401</v>
      </c>
      <c r="L1448" s="188"/>
      <c r="M1448" s="193"/>
      <c r="N1448" s="193"/>
      <c r="O1448" s="186">
        <f t="shared" si="44"/>
        <v>114401</v>
      </c>
      <c r="P1448" s="188"/>
      <c r="Q1448" s="193"/>
      <c r="R1448" s="193"/>
      <c r="S1448" s="186">
        <f t="shared" si="45"/>
        <v>114401</v>
      </c>
      <c r="T1448" s="206">
        <v>44061</v>
      </c>
      <c r="U1448" s="186">
        <v>0</v>
      </c>
      <c r="V1448" s="186">
        <v>114401</v>
      </c>
      <c r="W1448" s="186">
        <v>0</v>
      </c>
      <c r="X1448" s="186">
        <v>0</v>
      </c>
      <c r="Y1448" s="188" t="s">
        <v>237</v>
      </c>
      <c r="Z1448" s="188" t="s">
        <v>2640</v>
      </c>
      <c r="AA1448" s="188" t="s">
        <v>3092</v>
      </c>
      <c r="AB1448" s="206">
        <v>43764</v>
      </c>
      <c r="AC1448" s="206">
        <v>43769</v>
      </c>
      <c r="AD1448" s="188" t="s">
        <v>4781</v>
      </c>
      <c r="AE1448" s="188" t="s">
        <v>923</v>
      </c>
      <c r="AF1448" s="188" t="s">
        <v>240</v>
      </c>
      <c r="AG1448" s="188">
        <v>3</v>
      </c>
    </row>
    <row r="1449" spans="1:33">
      <c r="A1449" s="188" t="s">
        <v>47</v>
      </c>
      <c r="B1449" s="188">
        <v>899999156</v>
      </c>
      <c r="C1449" s="188" t="s">
        <v>170</v>
      </c>
      <c r="D1449" s="188" t="s">
        <v>2610</v>
      </c>
      <c r="E1449" s="206">
        <v>43869</v>
      </c>
      <c r="F1449" s="187" t="s">
        <v>4782</v>
      </c>
      <c r="G1449" s="187" t="s">
        <v>4782</v>
      </c>
      <c r="H1449" s="193">
        <v>33000</v>
      </c>
      <c r="I1449" s="206">
        <v>43881</v>
      </c>
      <c r="J1449" s="188" t="s">
        <v>4783</v>
      </c>
      <c r="K1449" s="193">
        <v>3200</v>
      </c>
      <c r="L1449" s="188"/>
      <c r="M1449" s="193"/>
      <c r="N1449" s="193"/>
      <c r="O1449" s="186">
        <f t="shared" si="44"/>
        <v>3200</v>
      </c>
      <c r="P1449" s="188"/>
      <c r="Q1449" s="193"/>
      <c r="R1449" s="193"/>
      <c r="S1449" s="186">
        <f t="shared" si="45"/>
        <v>3200</v>
      </c>
      <c r="T1449" s="206">
        <v>44062</v>
      </c>
      <c r="U1449" s="186">
        <v>0</v>
      </c>
      <c r="V1449" s="186">
        <v>3200</v>
      </c>
      <c r="W1449" s="186">
        <v>0</v>
      </c>
      <c r="X1449" s="186">
        <v>0</v>
      </c>
      <c r="Y1449" s="188" t="s">
        <v>237</v>
      </c>
      <c r="Z1449" s="188" t="s">
        <v>170</v>
      </c>
      <c r="AA1449" s="188" t="s">
        <v>235</v>
      </c>
      <c r="AB1449" s="206">
        <v>43738</v>
      </c>
      <c r="AC1449" s="206">
        <v>43738</v>
      </c>
      <c r="AD1449" s="188" t="s">
        <v>4784</v>
      </c>
      <c r="AE1449" s="188" t="s">
        <v>4785</v>
      </c>
      <c r="AF1449" s="188" t="s">
        <v>267</v>
      </c>
      <c r="AG1449" s="188">
        <v>3</v>
      </c>
    </row>
    <row r="1450" spans="1:33">
      <c r="A1450" s="188" t="s">
        <v>28</v>
      </c>
      <c r="B1450" s="188">
        <v>800006850</v>
      </c>
      <c r="C1450" s="188" t="s">
        <v>170</v>
      </c>
      <c r="D1450" s="188" t="s">
        <v>235</v>
      </c>
      <c r="E1450" s="206">
        <v>43937</v>
      </c>
      <c r="F1450" s="187">
        <v>5534114</v>
      </c>
      <c r="G1450" s="187">
        <v>5534114</v>
      </c>
      <c r="H1450" s="193">
        <v>442765</v>
      </c>
      <c r="I1450" s="206">
        <v>43945</v>
      </c>
      <c r="J1450" s="188" t="s">
        <v>4786</v>
      </c>
      <c r="K1450" s="193">
        <v>63200</v>
      </c>
      <c r="L1450" s="206">
        <v>43960</v>
      </c>
      <c r="M1450" s="193">
        <v>0</v>
      </c>
      <c r="N1450" s="193">
        <v>0</v>
      </c>
      <c r="O1450" s="186">
        <f t="shared" si="44"/>
        <v>63200</v>
      </c>
      <c r="P1450" s="206">
        <v>43972</v>
      </c>
      <c r="Q1450" s="193">
        <v>0</v>
      </c>
      <c r="R1450" s="193">
        <v>0</v>
      </c>
      <c r="S1450" s="186">
        <f t="shared" si="45"/>
        <v>63200</v>
      </c>
      <c r="T1450" s="206">
        <v>44069</v>
      </c>
      <c r="U1450" s="186">
        <v>63200</v>
      </c>
      <c r="V1450" s="186">
        <v>0</v>
      </c>
      <c r="W1450" s="186">
        <v>0</v>
      </c>
      <c r="X1450" s="186">
        <v>0</v>
      </c>
      <c r="Y1450" s="188" t="s">
        <v>237</v>
      </c>
      <c r="Z1450" s="188" t="s">
        <v>2640</v>
      </c>
      <c r="AA1450" s="188" t="s">
        <v>4787</v>
      </c>
      <c r="AB1450" s="206">
        <v>43910</v>
      </c>
      <c r="AC1450" s="206">
        <v>43911</v>
      </c>
      <c r="AD1450" s="188" t="s">
        <v>4788</v>
      </c>
      <c r="AE1450" s="188" t="s">
        <v>4789</v>
      </c>
      <c r="AF1450" s="188" t="s">
        <v>240</v>
      </c>
      <c r="AG1450" s="188">
        <v>3</v>
      </c>
    </row>
    <row r="1451" spans="1:33">
      <c r="A1451" s="188" t="s">
        <v>44</v>
      </c>
      <c r="B1451" s="188">
        <v>899999032</v>
      </c>
      <c r="C1451" s="188" t="s">
        <v>278</v>
      </c>
      <c r="D1451" s="188" t="s">
        <v>279</v>
      </c>
      <c r="E1451" s="206">
        <v>44018</v>
      </c>
      <c r="F1451" s="187" t="s">
        <v>4790</v>
      </c>
      <c r="G1451" s="187" t="s">
        <v>4790</v>
      </c>
      <c r="H1451" s="193">
        <v>2114979</v>
      </c>
      <c r="I1451" s="206">
        <v>44022</v>
      </c>
      <c r="J1451" s="188" t="s">
        <v>4791</v>
      </c>
      <c r="K1451" s="193">
        <v>192452</v>
      </c>
      <c r="L1451" s="188"/>
      <c r="M1451" s="193"/>
      <c r="N1451" s="193"/>
      <c r="O1451" s="186">
        <f t="shared" si="44"/>
        <v>192452</v>
      </c>
      <c r="P1451" s="188"/>
      <c r="Q1451" s="193"/>
      <c r="R1451" s="193"/>
      <c r="S1451" s="186">
        <f t="shared" si="45"/>
        <v>192452</v>
      </c>
      <c r="T1451" s="206">
        <v>44134</v>
      </c>
      <c r="U1451" s="186">
        <v>192452</v>
      </c>
      <c r="V1451" s="186">
        <v>0</v>
      </c>
      <c r="W1451" s="186">
        <v>0</v>
      </c>
      <c r="X1451" s="186">
        <v>0</v>
      </c>
      <c r="Y1451" s="188" t="s">
        <v>237</v>
      </c>
      <c r="Z1451" s="188" t="s">
        <v>2640</v>
      </c>
      <c r="AA1451" s="188" t="s">
        <v>4742</v>
      </c>
      <c r="AB1451" s="206">
        <v>44007</v>
      </c>
      <c r="AC1451" s="206">
        <v>44008</v>
      </c>
      <c r="AD1451" s="188" t="s">
        <v>4792</v>
      </c>
      <c r="AE1451" s="188" t="s">
        <v>4793</v>
      </c>
      <c r="AF1451" s="188" t="s">
        <v>240</v>
      </c>
      <c r="AG1451" s="188">
        <v>3</v>
      </c>
    </row>
    <row r="1452" spans="1:33">
      <c r="A1452" s="188" t="s">
        <v>260</v>
      </c>
      <c r="B1452" s="188">
        <v>899999151</v>
      </c>
      <c r="C1452" s="188" t="s">
        <v>170</v>
      </c>
      <c r="D1452" s="188" t="s">
        <v>261</v>
      </c>
      <c r="E1452" s="206">
        <v>44023</v>
      </c>
      <c r="F1452" s="187" t="s">
        <v>4794</v>
      </c>
      <c r="G1452" s="187" t="s">
        <v>4794</v>
      </c>
      <c r="H1452" s="193">
        <v>2767145</v>
      </c>
      <c r="I1452" s="206">
        <v>44053</v>
      </c>
      <c r="J1452" s="188" t="s">
        <v>4795</v>
      </c>
      <c r="K1452" s="193">
        <v>299488</v>
      </c>
      <c r="L1452" s="188"/>
      <c r="M1452" s="193"/>
      <c r="N1452" s="193"/>
      <c r="O1452" s="186">
        <f t="shared" si="44"/>
        <v>299488</v>
      </c>
      <c r="P1452" s="188"/>
      <c r="Q1452" s="193"/>
      <c r="R1452" s="193"/>
      <c r="S1452" s="186">
        <f t="shared" si="45"/>
        <v>299488</v>
      </c>
      <c r="T1452" s="206">
        <v>44161</v>
      </c>
      <c r="U1452" s="186">
        <v>296000</v>
      </c>
      <c r="V1452" s="186">
        <v>3488</v>
      </c>
      <c r="W1452" s="186">
        <v>0</v>
      </c>
      <c r="X1452" s="186">
        <v>0</v>
      </c>
      <c r="Y1452" s="188" t="s">
        <v>237</v>
      </c>
      <c r="Z1452" s="188" t="s">
        <v>2640</v>
      </c>
      <c r="AA1452" s="188" t="s">
        <v>4724</v>
      </c>
      <c r="AB1452" s="206">
        <v>43858</v>
      </c>
      <c r="AC1452" s="206">
        <v>43863</v>
      </c>
      <c r="AD1452" s="188" t="s">
        <v>4796</v>
      </c>
      <c r="AE1452" s="188" t="s">
        <v>4797</v>
      </c>
      <c r="AF1452" s="188" t="s">
        <v>267</v>
      </c>
      <c r="AG1452" s="188">
        <v>3</v>
      </c>
    </row>
    <row r="1453" spans="1:33">
      <c r="A1453" s="188" t="s">
        <v>260</v>
      </c>
      <c r="B1453" s="188">
        <v>899999151</v>
      </c>
      <c r="C1453" s="188" t="s">
        <v>170</v>
      </c>
      <c r="D1453" s="188" t="s">
        <v>261</v>
      </c>
      <c r="E1453" s="206">
        <v>44023</v>
      </c>
      <c r="F1453" s="187" t="s">
        <v>4798</v>
      </c>
      <c r="G1453" s="187" t="s">
        <v>4798</v>
      </c>
      <c r="H1453" s="193">
        <v>959419</v>
      </c>
      <c r="I1453" s="206">
        <v>44053</v>
      </c>
      <c r="J1453" s="188" t="s">
        <v>4799</v>
      </c>
      <c r="K1453" s="193">
        <v>163500</v>
      </c>
      <c r="L1453" s="188"/>
      <c r="M1453" s="193"/>
      <c r="N1453" s="193"/>
      <c r="O1453" s="186">
        <f t="shared" si="44"/>
        <v>163500</v>
      </c>
      <c r="P1453" s="188"/>
      <c r="Q1453" s="193"/>
      <c r="R1453" s="193"/>
      <c r="S1453" s="186">
        <f t="shared" si="45"/>
        <v>163500</v>
      </c>
      <c r="T1453" s="206">
        <v>44161</v>
      </c>
      <c r="U1453" s="186">
        <v>163500</v>
      </c>
      <c r="V1453" s="186">
        <v>0</v>
      </c>
      <c r="W1453" s="186">
        <v>0</v>
      </c>
      <c r="X1453" s="186">
        <v>0</v>
      </c>
      <c r="Y1453" s="188" t="s">
        <v>237</v>
      </c>
      <c r="Z1453" s="188" t="s">
        <v>2640</v>
      </c>
      <c r="AA1453" s="188" t="s">
        <v>4742</v>
      </c>
      <c r="AB1453" s="206">
        <v>43869</v>
      </c>
      <c r="AC1453" s="206">
        <v>43871</v>
      </c>
      <c r="AD1453" s="188" t="s">
        <v>4800</v>
      </c>
      <c r="AE1453" s="188" t="s">
        <v>4801</v>
      </c>
      <c r="AF1453" s="188" t="s">
        <v>240</v>
      </c>
      <c r="AG1453" s="188">
        <v>3</v>
      </c>
    </row>
    <row r="1454" spans="1:33">
      <c r="A1454" s="188" t="s">
        <v>28</v>
      </c>
      <c r="B1454" s="188">
        <v>800006850</v>
      </c>
      <c r="C1454" s="188" t="s">
        <v>170</v>
      </c>
      <c r="D1454" s="188" t="s">
        <v>235</v>
      </c>
      <c r="E1454" s="206">
        <v>44057</v>
      </c>
      <c r="F1454" s="187">
        <v>5584434</v>
      </c>
      <c r="G1454" s="187">
        <v>5584434</v>
      </c>
      <c r="H1454" s="193">
        <v>4290970</v>
      </c>
      <c r="I1454" s="206">
        <v>44081</v>
      </c>
      <c r="J1454" s="188" t="s">
        <v>4802</v>
      </c>
      <c r="K1454" s="193">
        <v>2594300</v>
      </c>
      <c r="L1454" s="188"/>
      <c r="M1454" s="193"/>
      <c r="N1454" s="193"/>
      <c r="O1454" s="186">
        <f t="shared" si="44"/>
        <v>2594300</v>
      </c>
      <c r="P1454" s="188"/>
      <c r="Q1454" s="193"/>
      <c r="R1454" s="193"/>
      <c r="S1454" s="186">
        <f t="shared" si="45"/>
        <v>2594300</v>
      </c>
      <c r="T1454" s="206">
        <v>44174</v>
      </c>
      <c r="U1454" s="186">
        <v>1209745</v>
      </c>
      <c r="V1454" s="186">
        <v>1384555</v>
      </c>
      <c r="W1454" s="186">
        <v>0</v>
      </c>
      <c r="X1454" s="186">
        <v>0</v>
      </c>
      <c r="Y1454" s="188" t="s">
        <v>237</v>
      </c>
      <c r="Z1454" s="188" t="s">
        <v>2640</v>
      </c>
      <c r="AA1454" s="188" t="s">
        <v>3092</v>
      </c>
      <c r="AB1454" s="206">
        <v>44017</v>
      </c>
      <c r="AC1454" s="206">
        <v>44019</v>
      </c>
      <c r="AD1454" s="188" t="s">
        <v>4803</v>
      </c>
      <c r="AE1454" s="188" t="s">
        <v>4804</v>
      </c>
      <c r="AF1454" s="188" t="s">
        <v>240</v>
      </c>
      <c r="AG1454" s="188">
        <v>3</v>
      </c>
    </row>
    <row r="1455" spans="1:33">
      <c r="A1455" s="188" t="s">
        <v>38</v>
      </c>
      <c r="B1455" s="188">
        <v>860023878</v>
      </c>
      <c r="C1455" s="188" t="s">
        <v>170</v>
      </c>
      <c r="D1455" s="188" t="s">
        <v>713</v>
      </c>
      <c r="E1455" s="206">
        <v>44075</v>
      </c>
      <c r="F1455" s="187">
        <v>374333</v>
      </c>
      <c r="G1455" s="187">
        <v>374333</v>
      </c>
      <c r="H1455" s="193">
        <v>268143</v>
      </c>
      <c r="I1455" s="206">
        <v>44084</v>
      </c>
      <c r="J1455" s="188" t="s">
        <v>4805</v>
      </c>
      <c r="K1455" s="193">
        <v>41700</v>
      </c>
      <c r="L1455" s="188"/>
      <c r="M1455" s="193"/>
      <c r="N1455" s="193"/>
      <c r="O1455" s="186">
        <f t="shared" si="44"/>
        <v>41700</v>
      </c>
      <c r="P1455" s="188"/>
      <c r="Q1455" s="193"/>
      <c r="R1455" s="193"/>
      <c r="S1455" s="186">
        <f t="shared" si="45"/>
        <v>41700</v>
      </c>
      <c r="T1455" s="206">
        <v>44127</v>
      </c>
      <c r="U1455" s="186">
        <v>0</v>
      </c>
      <c r="V1455" s="186">
        <v>41700</v>
      </c>
      <c r="W1455" s="186">
        <v>0</v>
      </c>
      <c r="X1455" s="186">
        <v>0</v>
      </c>
      <c r="Y1455" s="188" t="s">
        <v>237</v>
      </c>
      <c r="Z1455" s="188" t="s">
        <v>2640</v>
      </c>
      <c r="AA1455" s="188" t="s">
        <v>4719</v>
      </c>
      <c r="AB1455" s="206">
        <v>43811</v>
      </c>
      <c r="AC1455" s="206">
        <v>43811</v>
      </c>
      <c r="AD1455" s="188" t="s">
        <v>4806</v>
      </c>
      <c r="AE1455" s="188" t="s">
        <v>4807</v>
      </c>
      <c r="AF1455" s="188" t="s">
        <v>240</v>
      </c>
      <c r="AG1455" s="188">
        <v>3</v>
      </c>
    </row>
    <row r="1456" spans="1:33">
      <c r="A1456" s="188" t="s">
        <v>33</v>
      </c>
      <c r="B1456" s="188">
        <v>832010436</v>
      </c>
      <c r="C1456" s="188" t="s">
        <v>170</v>
      </c>
      <c r="D1456" s="188" t="s">
        <v>264</v>
      </c>
      <c r="E1456" s="206">
        <v>44109</v>
      </c>
      <c r="F1456" s="187">
        <v>1582571</v>
      </c>
      <c r="G1456" s="187">
        <v>1582571</v>
      </c>
      <c r="H1456" s="193">
        <v>21600</v>
      </c>
      <c r="I1456" s="206">
        <v>44123</v>
      </c>
      <c r="J1456" s="188" t="s">
        <v>4808</v>
      </c>
      <c r="K1456" s="193">
        <v>10800</v>
      </c>
      <c r="L1456" s="188"/>
      <c r="M1456" s="193"/>
      <c r="N1456" s="193"/>
      <c r="O1456" s="186">
        <f t="shared" si="44"/>
        <v>10800</v>
      </c>
      <c r="P1456" s="188"/>
      <c r="Q1456" s="193"/>
      <c r="R1456" s="193"/>
      <c r="S1456" s="186">
        <f t="shared" si="45"/>
        <v>10800</v>
      </c>
      <c r="T1456" s="206">
        <v>44182</v>
      </c>
      <c r="U1456" s="186">
        <v>0</v>
      </c>
      <c r="V1456" s="186">
        <v>10800</v>
      </c>
      <c r="W1456" s="186">
        <v>0</v>
      </c>
      <c r="X1456" s="186">
        <v>0</v>
      </c>
      <c r="Y1456" s="188" t="s">
        <v>237</v>
      </c>
      <c r="Z1456" s="188" t="s">
        <v>2640</v>
      </c>
      <c r="AA1456" s="188" t="s">
        <v>4724</v>
      </c>
      <c r="AB1456" s="206">
        <v>44068</v>
      </c>
      <c r="AC1456" s="206">
        <v>44068</v>
      </c>
      <c r="AD1456" s="188" t="s">
        <v>4809</v>
      </c>
      <c r="AE1456" s="188" t="s">
        <v>4810</v>
      </c>
      <c r="AF1456" s="188" t="s">
        <v>240</v>
      </c>
      <c r="AG1456" s="188">
        <v>3</v>
      </c>
    </row>
    <row r="1457" spans="1:33">
      <c r="A1457" s="188" t="s">
        <v>33</v>
      </c>
      <c r="B1457" s="188">
        <v>832010436</v>
      </c>
      <c r="C1457" s="188" t="s">
        <v>170</v>
      </c>
      <c r="D1457" s="188" t="s">
        <v>264</v>
      </c>
      <c r="E1457" s="206">
        <v>44109</v>
      </c>
      <c r="F1457" s="187">
        <v>1583997</v>
      </c>
      <c r="G1457" s="187">
        <v>1583997</v>
      </c>
      <c r="H1457" s="193">
        <v>304700</v>
      </c>
      <c r="I1457" s="206">
        <v>44123</v>
      </c>
      <c r="J1457" s="188" t="s">
        <v>4811</v>
      </c>
      <c r="K1457" s="193">
        <v>279400</v>
      </c>
      <c r="L1457" s="188"/>
      <c r="M1457" s="193"/>
      <c r="N1457" s="193"/>
      <c r="O1457" s="186">
        <f t="shared" si="44"/>
        <v>279400</v>
      </c>
      <c r="P1457" s="188"/>
      <c r="Q1457" s="193"/>
      <c r="R1457" s="193"/>
      <c r="S1457" s="186">
        <f t="shared" si="45"/>
        <v>279400</v>
      </c>
      <c r="T1457" s="206">
        <v>44182</v>
      </c>
      <c r="U1457" s="186">
        <v>0</v>
      </c>
      <c r="V1457" s="186">
        <v>279400</v>
      </c>
      <c r="W1457" s="186">
        <v>0</v>
      </c>
      <c r="X1457" s="186">
        <v>0</v>
      </c>
      <c r="Y1457" s="188" t="s">
        <v>237</v>
      </c>
      <c r="Z1457" s="188" t="s">
        <v>2640</v>
      </c>
      <c r="AA1457" s="188" t="s">
        <v>4724</v>
      </c>
      <c r="AB1457" s="206">
        <v>44074</v>
      </c>
      <c r="AC1457" s="206">
        <v>44074</v>
      </c>
      <c r="AD1457" s="188" t="s">
        <v>4812</v>
      </c>
      <c r="AE1457" s="188" t="s">
        <v>4813</v>
      </c>
      <c r="AF1457" s="188" t="s">
        <v>240</v>
      </c>
      <c r="AG1457" s="188">
        <v>3</v>
      </c>
    </row>
    <row r="1458" spans="1:33">
      <c r="A1458" s="188" t="s">
        <v>38</v>
      </c>
      <c r="B1458" s="188">
        <v>860023878</v>
      </c>
      <c r="C1458" s="188" t="s">
        <v>170</v>
      </c>
      <c r="D1458" s="188" t="s">
        <v>713</v>
      </c>
      <c r="E1458" s="206">
        <v>44717</v>
      </c>
      <c r="F1458" s="187">
        <v>388480</v>
      </c>
      <c r="G1458" s="187">
        <v>388480</v>
      </c>
      <c r="H1458" s="193">
        <v>1261612</v>
      </c>
      <c r="I1458" s="206">
        <v>44737</v>
      </c>
      <c r="J1458" s="188" t="s">
        <v>4814</v>
      </c>
      <c r="K1458" s="193">
        <v>938179</v>
      </c>
      <c r="L1458" s="188"/>
      <c r="M1458" s="193"/>
      <c r="N1458" s="193"/>
      <c r="O1458" s="186">
        <f t="shared" si="44"/>
        <v>938179</v>
      </c>
      <c r="P1458" s="188"/>
      <c r="Q1458" s="193"/>
      <c r="R1458" s="193"/>
      <c r="S1458" s="186">
        <f t="shared" si="45"/>
        <v>938179</v>
      </c>
      <c r="T1458" s="188"/>
      <c r="U1458" s="186">
        <v>0</v>
      </c>
      <c r="V1458" s="186">
        <v>0</v>
      </c>
      <c r="W1458" s="186">
        <v>0</v>
      </c>
      <c r="X1458" s="186">
        <v>938179</v>
      </c>
      <c r="Y1458" s="188" t="s">
        <v>237</v>
      </c>
      <c r="Z1458" s="188" t="s">
        <v>170</v>
      </c>
      <c r="AA1458" s="188" t="s">
        <v>235</v>
      </c>
      <c r="AB1458" s="206">
        <v>43921</v>
      </c>
      <c r="AC1458" s="206">
        <v>43925</v>
      </c>
      <c r="AD1458" s="188" t="s">
        <v>4815</v>
      </c>
      <c r="AE1458" s="188"/>
      <c r="AF1458" s="188" t="s">
        <v>267</v>
      </c>
      <c r="AG1458" s="188">
        <v>3</v>
      </c>
    </row>
    <row r="1459" spans="1:33">
      <c r="A1459" s="188" t="s">
        <v>34</v>
      </c>
      <c r="B1459" s="188">
        <v>860009555</v>
      </c>
      <c r="C1459" s="188" t="s">
        <v>170</v>
      </c>
      <c r="D1459" s="188" t="s">
        <v>2940</v>
      </c>
      <c r="E1459" s="206">
        <v>44440</v>
      </c>
      <c r="F1459" s="187" t="s">
        <v>4816</v>
      </c>
      <c r="G1459" s="187" t="s">
        <v>4816</v>
      </c>
      <c r="H1459" s="193">
        <v>2530324</v>
      </c>
      <c r="I1459" s="206">
        <v>44463</v>
      </c>
      <c r="J1459" s="188" t="s">
        <v>4817</v>
      </c>
      <c r="K1459" s="193">
        <v>2339756</v>
      </c>
      <c r="L1459" s="188"/>
      <c r="M1459" s="193"/>
      <c r="N1459" s="193"/>
      <c r="O1459" s="186">
        <f t="shared" si="44"/>
        <v>2339756</v>
      </c>
      <c r="P1459" s="188"/>
      <c r="Q1459" s="193"/>
      <c r="R1459" s="193"/>
      <c r="S1459" s="186">
        <f t="shared" si="45"/>
        <v>2339756</v>
      </c>
      <c r="T1459" s="206">
        <v>44509</v>
      </c>
      <c r="U1459" s="186">
        <v>2339756</v>
      </c>
      <c r="V1459" s="186">
        <v>0</v>
      </c>
      <c r="W1459" s="186">
        <v>0</v>
      </c>
      <c r="X1459" s="186">
        <v>0</v>
      </c>
      <c r="Y1459" s="188" t="s">
        <v>237</v>
      </c>
      <c r="Z1459" s="188" t="s">
        <v>2640</v>
      </c>
      <c r="AA1459" s="188" t="s">
        <v>4724</v>
      </c>
      <c r="AB1459" s="206">
        <v>44399</v>
      </c>
      <c r="AC1459" s="206">
        <v>44399</v>
      </c>
      <c r="AD1459" s="188" t="s">
        <v>4818</v>
      </c>
      <c r="AE1459" s="188" t="s">
        <v>4819</v>
      </c>
      <c r="AF1459" s="188" t="s">
        <v>240</v>
      </c>
      <c r="AG1459" s="188">
        <v>3</v>
      </c>
    </row>
    <row r="1460" spans="1:33">
      <c r="A1460" s="188" t="s">
        <v>38</v>
      </c>
      <c r="B1460" s="188">
        <v>860023878</v>
      </c>
      <c r="C1460" s="188" t="s">
        <v>170</v>
      </c>
      <c r="D1460" s="188" t="s">
        <v>713</v>
      </c>
      <c r="E1460" s="206">
        <v>44717</v>
      </c>
      <c r="F1460" s="187">
        <v>356483</v>
      </c>
      <c r="G1460" s="187">
        <v>356483</v>
      </c>
      <c r="H1460" s="193">
        <v>905937</v>
      </c>
      <c r="I1460" s="206">
        <v>44729</v>
      </c>
      <c r="J1460" s="188" t="s">
        <v>4820</v>
      </c>
      <c r="K1460" s="193">
        <v>851537</v>
      </c>
      <c r="L1460" s="188"/>
      <c r="M1460" s="193"/>
      <c r="N1460" s="193"/>
      <c r="O1460" s="186">
        <f t="shared" si="44"/>
        <v>851537</v>
      </c>
      <c r="P1460" s="188"/>
      <c r="Q1460" s="193"/>
      <c r="R1460" s="193"/>
      <c r="S1460" s="186">
        <f t="shared" si="45"/>
        <v>851537</v>
      </c>
      <c r="T1460" s="188"/>
      <c r="U1460" s="186">
        <v>0</v>
      </c>
      <c r="V1460" s="186">
        <v>0</v>
      </c>
      <c r="W1460" s="186">
        <v>0</v>
      </c>
      <c r="X1460" s="186">
        <v>851537</v>
      </c>
      <c r="Y1460" s="188" t="s">
        <v>237</v>
      </c>
      <c r="Z1460" s="188" t="s">
        <v>785</v>
      </c>
      <c r="AA1460" s="188" t="s">
        <v>3034</v>
      </c>
      <c r="AB1460" s="206">
        <v>43685</v>
      </c>
      <c r="AC1460" s="206">
        <v>43687</v>
      </c>
      <c r="AD1460" s="188" t="s">
        <v>4821</v>
      </c>
      <c r="AE1460" s="188"/>
      <c r="AF1460" s="188" t="s">
        <v>240</v>
      </c>
      <c r="AG1460" s="188">
        <v>3</v>
      </c>
    </row>
    <row r="1461" spans="1:33">
      <c r="A1461" s="188" t="s">
        <v>28</v>
      </c>
      <c r="B1461" s="188">
        <v>800006850</v>
      </c>
      <c r="C1461" s="188" t="s">
        <v>170</v>
      </c>
      <c r="D1461" s="188" t="s">
        <v>235</v>
      </c>
      <c r="E1461" s="206">
        <v>44537</v>
      </c>
      <c r="F1461" s="187" t="s">
        <v>4822</v>
      </c>
      <c r="G1461" s="187" t="s">
        <v>4822</v>
      </c>
      <c r="H1461" s="193">
        <v>677756</v>
      </c>
      <c r="I1461" s="206">
        <v>44544</v>
      </c>
      <c r="J1461" s="188" t="s">
        <v>4823</v>
      </c>
      <c r="K1461" s="193">
        <v>624056</v>
      </c>
      <c r="L1461" s="206">
        <v>44589</v>
      </c>
      <c r="M1461" s="193">
        <v>0</v>
      </c>
      <c r="N1461" s="193">
        <v>0</v>
      </c>
      <c r="O1461" s="186">
        <f t="shared" si="44"/>
        <v>624056</v>
      </c>
      <c r="P1461" s="188"/>
      <c r="Q1461" s="193"/>
      <c r="R1461" s="193"/>
      <c r="S1461" s="186">
        <f t="shared" si="45"/>
        <v>624056</v>
      </c>
      <c r="T1461" s="188"/>
      <c r="U1461" s="186">
        <v>0</v>
      </c>
      <c r="V1461" s="186">
        <v>0</v>
      </c>
      <c r="W1461" s="186">
        <v>0</v>
      </c>
      <c r="X1461" s="186">
        <v>624056</v>
      </c>
      <c r="Y1461" s="188" t="s">
        <v>237</v>
      </c>
      <c r="Z1461" s="188" t="s">
        <v>2640</v>
      </c>
      <c r="AA1461" s="188" t="s">
        <v>4742</v>
      </c>
      <c r="AB1461" s="206">
        <v>44511</v>
      </c>
      <c r="AC1461" s="206">
        <v>44512</v>
      </c>
      <c r="AD1461" s="188" t="s">
        <v>4824</v>
      </c>
      <c r="AE1461" s="188" t="s">
        <v>4825</v>
      </c>
      <c r="AF1461" s="188" t="s">
        <v>240</v>
      </c>
      <c r="AG1461" s="188">
        <v>3</v>
      </c>
    </row>
    <row r="1462" spans="1:33">
      <c r="A1462" s="188" t="s">
        <v>28</v>
      </c>
      <c r="B1462" s="188">
        <v>800006850</v>
      </c>
      <c r="C1462" s="188" t="s">
        <v>170</v>
      </c>
      <c r="D1462" s="188" t="s">
        <v>235</v>
      </c>
      <c r="E1462" s="206">
        <v>44321</v>
      </c>
      <c r="F1462" s="187" t="s">
        <v>4826</v>
      </c>
      <c r="G1462" s="187" t="s">
        <v>4826</v>
      </c>
      <c r="H1462" s="193">
        <v>6053733</v>
      </c>
      <c r="I1462" s="206">
        <v>44327</v>
      </c>
      <c r="J1462" s="188" t="s">
        <v>4827</v>
      </c>
      <c r="K1462" s="193">
        <v>855870</v>
      </c>
      <c r="L1462" s="188"/>
      <c r="M1462" s="193"/>
      <c r="N1462" s="193"/>
      <c r="O1462" s="186">
        <f t="shared" si="44"/>
        <v>855870</v>
      </c>
      <c r="P1462" s="188"/>
      <c r="Q1462" s="193"/>
      <c r="R1462" s="193"/>
      <c r="S1462" s="186">
        <f t="shared" si="45"/>
        <v>855870</v>
      </c>
      <c r="T1462" s="188"/>
      <c r="U1462" s="186">
        <v>0</v>
      </c>
      <c r="V1462" s="186">
        <v>0</v>
      </c>
      <c r="W1462" s="186">
        <v>0</v>
      </c>
      <c r="X1462" s="186">
        <v>855870</v>
      </c>
      <c r="Y1462" s="188" t="s">
        <v>237</v>
      </c>
      <c r="Z1462" s="188" t="s">
        <v>170</v>
      </c>
      <c r="AA1462" s="188" t="s">
        <v>235</v>
      </c>
      <c r="AB1462" s="206">
        <v>44258</v>
      </c>
      <c r="AC1462" s="206">
        <v>44263</v>
      </c>
      <c r="AD1462" s="188" t="s">
        <v>4828</v>
      </c>
      <c r="AE1462" s="188"/>
      <c r="AF1462" s="188" t="s">
        <v>240</v>
      </c>
      <c r="AG1462" s="188">
        <v>3</v>
      </c>
    </row>
    <row r="1463" spans="1:33">
      <c r="A1463" s="188" t="s">
        <v>28</v>
      </c>
      <c r="B1463" s="188">
        <v>800006850</v>
      </c>
      <c r="C1463" s="188" t="s">
        <v>170</v>
      </c>
      <c r="D1463" s="188" t="s">
        <v>235</v>
      </c>
      <c r="E1463" s="206">
        <v>44321</v>
      </c>
      <c r="F1463" s="187" t="s">
        <v>4829</v>
      </c>
      <c r="G1463" s="187" t="s">
        <v>4829</v>
      </c>
      <c r="H1463" s="193">
        <v>17340123</v>
      </c>
      <c r="I1463" s="206">
        <v>44327</v>
      </c>
      <c r="J1463" s="188" t="s">
        <v>4830</v>
      </c>
      <c r="K1463" s="193">
        <v>9683560</v>
      </c>
      <c r="L1463" s="188"/>
      <c r="M1463" s="193"/>
      <c r="N1463" s="193"/>
      <c r="O1463" s="186">
        <f t="shared" si="44"/>
        <v>9683560</v>
      </c>
      <c r="P1463" s="188"/>
      <c r="Q1463" s="193"/>
      <c r="R1463" s="193"/>
      <c r="S1463" s="186">
        <f t="shared" si="45"/>
        <v>9683560</v>
      </c>
      <c r="T1463" s="188"/>
      <c r="U1463" s="186">
        <v>0</v>
      </c>
      <c r="V1463" s="186">
        <v>0</v>
      </c>
      <c r="W1463" s="186">
        <v>0</v>
      </c>
      <c r="X1463" s="186">
        <v>9683560</v>
      </c>
      <c r="Y1463" s="188" t="s">
        <v>237</v>
      </c>
      <c r="Z1463" s="188" t="s">
        <v>170</v>
      </c>
      <c r="AA1463" s="188" t="s">
        <v>235</v>
      </c>
      <c r="AB1463" s="206">
        <v>44257</v>
      </c>
      <c r="AC1463" s="206">
        <v>44261</v>
      </c>
      <c r="AD1463" s="188" t="s">
        <v>4831</v>
      </c>
      <c r="AE1463" s="188"/>
      <c r="AF1463" s="188" t="s">
        <v>240</v>
      </c>
      <c r="AG1463" s="188">
        <v>3</v>
      </c>
    </row>
    <row r="1464" spans="1:33">
      <c r="A1464" s="188" t="s">
        <v>28</v>
      </c>
      <c r="B1464" s="188">
        <v>800006850</v>
      </c>
      <c r="C1464" s="188" t="s">
        <v>170</v>
      </c>
      <c r="D1464" s="188" t="s">
        <v>235</v>
      </c>
      <c r="E1464" s="206">
        <v>44321</v>
      </c>
      <c r="F1464" s="187" t="s">
        <v>4832</v>
      </c>
      <c r="G1464" s="187" t="s">
        <v>4832</v>
      </c>
      <c r="H1464" s="193">
        <v>12871826</v>
      </c>
      <c r="I1464" s="206">
        <v>44327</v>
      </c>
      <c r="J1464" s="188" t="s">
        <v>4833</v>
      </c>
      <c r="K1464" s="193">
        <v>850600</v>
      </c>
      <c r="L1464" s="188"/>
      <c r="M1464" s="193"/>
      <c r="N1464" s="193"/>
      <c r="O1464" s="186">
        <f t="shared" si="44"/>
        <v>850600</v>
      </c>
      <c r="P1464" s="188"/>
      <c r="Q1464" s="193"/>
      <c r="R1464" s="193"/>
      <c r="S1464" s="186">
        <f t="shared" si="45"/>
        <v>850600</v>
      </c>
      <c r="T1464" s="188"/>
      <c r="U1464" s="186">
        <v>0</v>
      </c>
      <c r="V1464" s="186">
        <v>0</v>
      </c>
      <c r="W1464" s="186">
        <v>0</v>
      </c>
      <c r="X1464" s="186">
        <v>850600</v>
      </c>
      <c r="Y1464" s="188" t="s">
        <v>237</v>
      </c>
      <c r="Z1464" s="188" t="s">
        <v>170</v>
      </c>
      <c r="AA1464" s="188" t="s">
        <v>235</v>
      </c>
      <c r="AB1464" s="206">
        <v>44278</v>
      </c>
      <c r="AC1464" s="206">
        <v>44285</v>
      </c>
      <c r="AD1464" s="188" t="s">
        <v>4834</v>
      </c>
      <c r="AE1464" s="188"/>
      <c r="AF1464" s="188" t="s">
        <v>240</v>
      </c>
      <c r="AG1464" s="188">
        <v>3</v>
      </c>
    </row>
    <row r="1465" spans="1:33">
      <c r="A1465" s="188" t="s">
        <v>28</v>
      </c>
      <c r="B1465" s="188">
        <v>800006850</v>
      </c>
      <c r="C1465" s="188" t="s">
        <v>170</v>
      </c>
      <c r="D1465" s="188" t="s">
        <v>235</v>
      </c>
      <c r="E1465" s="206">
        <v>44321</v>
      </c>
      <c r="F1465" s="187" t="s">
        <v>4835</v>
      </c>
      <c r="G1465" s="187" t="s">
        <v>4835</v>
      </c>
      <c r="H1465" s="193">
        <v>21692693</v>
      </c>
      <c r="I1465" s="206">
        <v>44327</v>
      </c>
      <c r="J1465" s="188" t="s">
        <v>4836</v>
      </c>
      <c r="K1465" s="193">
        <v>3345700</v>
      </c>
      <c r="L1465" s="188"/>
      <c r="M1465" s="193"/>
      <c r="N1465" s="193"/>
      <c r="O1465" s="186">
        <f t="shared" si="44"/>
        <v>3345700</v>
      </c>
      <c r="P1465" s="188"/>
      <c r="Q1465" s="193"/>
      <c r="R1465" s="193"/>
      <c r="S1465" s="186">
        <f t="shared" si="45"/>
        <v>3345700</v>
      </c>
      <c r="T1465" s="188"/>
      <c r="U1465" s="186">
        <v>0</v>
      </c>
      <c r="V1465" s="186">
        <v>0</v>
      </c>
      <c r="W1465" s="186">
        <v>0</v>
      </c>
      <c r="X1465" s="186">
        <v>3345700</v>
      </c>
      <c r="Y1465" s="188" t="s">
        <v>237</v>
      </c>
      <c r="Z1465" s="188" t="s">
        <v>170</v>
      </c>
      <c r="AA1465" s="188" t="s">
        <v>235</v>
      </c>
      <c r="AB1465" s="206">
        <v>44256</v>
      </c>
      <c r="AC1465" s="206">
        <v>44263</v>
      </c>
      <c r="AD1465" s="188" t="s">
        <v>4837</v>
      </c>
      <c r="AE1465" s="188"/>
      <c r="AF1465" s="188" t="s">
        <v>240</v>
      </c>
      <c r="AG1465" s="188">
        <v>3</v>
      </c>
    </row>
    <row r="1466" spans="1:33">
      <c r="A1466" s="188" t="s">
        <v>28</v>
      </c>
      <c r="B1466" s="188">
        <v>800006850</v>
      </c>
      <c r="C1466" s="188" t="s">
        <v>170</v>
      </c>
      <c r="D1466" s="188" t="s">
        <v>235</v>
      </c>
      <c r="E1466" s="206">
        <v>44321</v>
      </c>
      <c r="F1466" s="187" t="s">
        <v>4838</v>
      </c>
      <c r="G1466" s="187" t="s">
        <v>4838</v>
      </c>
      <c r="H1466" s="193">
        <v>12268308</v>
      </c>
      <c r="I1466" s="206">
        <v>44328</v>
      </c>
      <c r="J1466" s="188" t="s">
        <v>4839</v>
      </c>
      <c r="K1466" s="193">
        <v>1452100</v>
      </c>
      <c r="L1466" s="188"/>
      <c r="M1466" s="193"/>
      <c r="N1466" s="193"/>
      <c r="O1466" s="186">
        <f t="shared" si="44"/>
        <v>1452100</v>
      </c>
      <c r="P1466" s="188"/>
      <c r="Q1466" s="193"/>
      <c r="R1466" s="193"/>
      <c r="S1466" s="186">
        <f t="shared" si="45"/>
        <v>1452100</v>
      </c>
      <c r="T1466" s="188"/>
      <c r="U1466" s="186">
        <v>0</v>
      </c>
      <c r="V1466" s="186">
        <v>0</v>
      </c>
      <c r="W1466" s="186">
        <v>0</v>
      </c>
      <c r="X1466" s="186">
        <v>1452100</v>
      </c>
      <c r="Y1466" s="188" t="s">
        <v>237</v>
      </c>
      <c r="Z1466" s="188" t="s">
        <v>170</v>
      </c>
      <c r="AA1466" s="188" t="s">
        <v>235</v>
      </c>
      <c r="AB1466" s="206">
        <v>44270</v>
      </c>
      <c r="AC1466" s="206">
        <v>44283</v>
      </c>
      <c r="AD1466" s="188" t="s">
        <v>4840</v>
      </c>
      <c r="AE1466" s="188"/>
      <c r="AF1466" s="188" t="s">
        <v>240</v>
      </c>
      <c r="AG1466" s="188">
        <v>3</v>
      </c>
    </row>
    <row r="1467" spans="1:33">
      <c r="A1467" s="188" t="s">
        <v>44</v>
      </c>
      <c r="B1467" s="188">
        <v>899999032</v>
      </c>
      <c r="C1467" s="188" t="s">
        <v>278</v>
      </c>
      <c r="D1467" s="188" t="s">
        <v>279</v>
      </c>
      <c r="E1467" s="206">
        <v>44231</v>
      </c>
      <c r="F1467" s="187" t="s">
        <v>4841</v>
      </c>
      <c r="G1467" s="187" t="s">
        <v>4841</v>
      </c>
      <c r="H1467" s="193">
        <v>38395115</v>
      </c>
      <c r="I1467" s="206">
        <v>44266</v>
      </c>
      <c r="J1467" s="188" t="s">
        <v>4842</v>
      </c>
      <c r="K1467" s="193">
        <v>1591277</v>
      </c>
      <c r="L1467" s="188"/>
      <c r="M1467" s="193"/>
      <c r="N1467" s="193"/>
      <c r="O1467" s="186">
        <f t="shared" si="44"/>
        <v>1591277</v>
      </c>
      <c r="P1467" s="188"/>
      <c r="Q1467" s="193"/>
      <c r="R1467" s="193"/>
      <c r="S1467" s="186">
        <f t="shared" si="45"/>
        <v>1591277</v>
      </c>
      <c r="T1467" s="206">
        <v>44405</v>
      </c>
      <c r="U1467" s="186">
        <v>1520677</v>
      </c>
      <c r="V1467" s="186">
        <v>70600</v>
      </c>
      <c r="W1467" s="186">
        <v>0</v>
      </c>
      <c r="X1467" s="186">
        <v>0</v>
      </c>
      <c r="Y1467" s="188" t="s">
        <v>237</v>
      </c>
      <c r="Z1467" s="188" t="s">
        <v>170</v>
      </c>
      <c r="AA1467" s="188" t="s">
        <v>331</v>
      </c>
      <c r="AB1467" s="206">
        <v>44188</v>
      </c>
      <c r="AC1467" s="206">
        <v>44203</v>
      </c>
      <c r="AD1467" s="188" t="s">
        <v>4843</v>
      </c>
      <c r="AE1467" s="188" t="s">
        <v>4844</v>
      </c>
      <c r="AF1467" s="188" t="s">
        <v>240</v>
      </c>
      <c r="AG1467" s="188">
        <v>3</v>
      </c>
    </row>
    <row r="1468" spans="1:33">
      <c r="A1468" s="188" t="s">
        <v>44</v>
      </c>
      <c r="B1468" s="188">
        <v>899999032</v>
      </c>
      <c r="C1468" s="188" t="s">
        <v>278</v>
      </c>
      <c r="D1468" s="188" t="s">
        <v>279</v>
      </c>
      <c r="E1468" s="206">
        <v>44231</v>
      </c>
      <c r="F1468" s="187" t="s">
        <v>4845</v>
      </c>
      <c r="G1468" s="187" t="s">
        <v>4845</v>
      </c>
      <c r="H1468" s="193">
        <v>15970693</v>
      </c>
      <c r="I1468" s="206">
        <v>44267</v>
      </c>
      <c r="J1468" s="188" t="s">
        <v>4846</v>
      </c>
      <c r="K1468" s="193">
        <v>177833</v>
      </c>
      <c r="L1468" s="188"/>
      <c r="M1468" s="193"/>
      <c r="N1468" s="193"/>
      <c r="O1468" s="186">
        <f t="shared" si="44"/>
        <v>177833</v>
      </c>
      <c r="P1468" s="188"/>
      <c r="Q1468" s="193"/>
      <c r="R1468" s="193"/>
      <c r="S1468" s="186">
        <f t="shared" si="45"/>
        <v>177833</v>
      </c>
      <c r="T1468" s="206">
        <v>44405</v>
      </c>
      <c r="U1468" s="186">
        <v>177833</v>
      </c>
      <c r="V1468" s="186">
        <v>0</v>
      </c>
      <c r="W1468" s="186">
        <v>0</v>
      </c>
      <c r="X1468" s="186">
        <v>0</v>
      </c>
      <c r="Y1468" s="188" t="s">
        <v>237</v>
      </c>
      <c r="Z1468" s="188" t="s">
        <v>3106</v>
      </c>
      <c r="AA1468" s="188" t="s">
        <v>3107</v>
      </c>
      <c r="AB1468" s="206">
        <v>44203</v>
      </c>
      <c r="AC1468" s="206">
        <v>44217</v>
      </c>
      <c r="AD1468" s="188" t="s">
        <v>4847</v>
      </c>
      <c r="AE1468" s="188" t="s">
        <v>4848</v>
      </c>
      <c r="AF1468" s="188" t="s">
        <v>240</v>
      </c>
      <c r="AG1468" s="188">
        <v>3</v>
      </c>
    </row>
    <row r="1469" spans="1:33">
      <c r="A1469" s="188" t="s">
        <v>44</v>
      </c>
      <c r="B1469" s="188">
        <v>899999032</v>
      </c>
      <c r="C1469" s="188" t="s">
        <v>278</v>
      </c>
      <c r="D1469" s="188" t="s">
        <v>279</v>
      </c>
      <c r="E1469" s="206">
        <v>44231</v>
      </c>
      <c r="F1469" s="187" t="s">
        <v>4849</v>
      </c>
      <c r="G1469" s="187" t="s">
        <v>4849</v>
      </c>
      <c r="H1469" s="193">
        <v>10769559</v>
      </c>
      <c r="I1469" s="206">
        <v>44267</v>
      </c>
      <c r="J1469" s="188" t="s">
        <v>4850</v>
      </c>
      <c r="K1469" s="193">
        <v>461096</v>
      </c>
      <c r="L1469" s="188"/>
      <c r="M1469" s="193"/>
      <c r="N1469" s="193"/>
      <c r="O1469" s="186">
        <f t="shared" si="44"/>
        <v>461096</v>
      </c>
      <c r="P1469" s="188"/>
      <c r="Q1469" s="193"/>
      <c r="R1469" s="193"/>
      <c r="S1469" s="186">
        <f t="shared" si="45"/>
        <v>461096</v>
      </c>
      <c r="T1469" s="206">
        <v>44405</v>
      </c>
      <c r="U1469" s="186">
        <v>397192</v>
      </c>
      <c r="V1469" s="186">
        <v>63904</v>
      </c>
      <c r="W1469" s="186">
        <v>0</v>
      </c>
      <c r="X1469" s="186">
        <v>0</v>
      </c>
      <c r="Y1469" s="188" t="s">
        <v>237</v>
      </c>
      <c r="Z1469" s="188" t="s">
        <v>170</v>
      </c>
      <c r="AA1469" s="188" t="s">
        <v>235</v>
      </c>
      <c r="AB1469" s="206">
        <v>44202</v>
      </c>
      <c r="AC1469" s="206">
        <v>44217</v>
      </c>
      <c r="AD1469" s="188" t="s">
        <v>4851</v>
      </c>
      <c r="AE1469" s="188" t="s">
        <v>4852</v>
      </c>
      <c r="AF1469" s="188" t="s">
        <v>240</v>
      </c>
      <c r="AG1469" s="188">
        <v>3</v>
      </c>
    </row>
    <row r="1470" spans="1:33">
      <c r="A1470" s="188" t="s">
        <v>44</v>
      </c>
      <c r="B1470" s="188">
        <v>899999032</v>
      </c>
      <c r="C1470" s="188" t="s">
        <v>278</v>
      </c>
      <c r="D1470" s="188" t="s">
        <v>279</v>
      </c>
      <c r="E1470" s="206">
        <v>44231</v>
      </c>
      <c r="F1470" s="187" t="s">
        <v>4853</v>
      </c>
      <c r="G1470" s="187" t="s">
        <v>4853</v>
      </c>
      <c r="H1470" s="193">
        <v>8457062</v>
      </c>
      <c r="I1470" s="206">
        <v>44267</v>
      </c>
      <c r="J1470" s="188" t="s">
        <v>4854</v>
      </c>
      <c r="K1470" s="193">
        <v>14477</v>
      </c>
      <c r="L1470" s="188"/>
      <c r="M1470" s="193"/>
      <c r="N1470" s="193"/>
      <c r="O1470" s="186">
        <f t="shared" si="44"/>
        <v>14477</v>
      </c>
      <c r="P1470" s="188"/>
      <c r="Q1470" s="193"/>
      <c r="R1470" s="193"/>
      <c r="S1470" s="186">
        <f t="shared" si="45"/>
        <v>14477</v>
      </c>
      <c r="T1470" s="206">
        <v>44405</v>
      </c>
      <c r="U1470" s="186">
        <v>0</v>
      </c>
      <c r="V1470" s="186">
        <v>14477</v>
      </c>
      <c r="W1470" s="186">
        <v>0</v>
      </c>
      <c r="X1470" s="186">
        <v>0</v>
      </c>
      <c r="Y1470" s="188" t="s">
        <v>237</v>
      </c>
      <c r="Z1470" s="188" t="s">
        <v>785</v>
      </c>
      <c r="AA1470" s="188" t="s">
        <v>3034</v>
      </c>
      <c r="AB1470" s="206">
        <v>44213</v>
      </c>
      <c r="AC1470" s="206">
        <v>44221</v>
      </c>
      <c r="AD1470" s="188" t="s">
        <v>4855</v>
      </c>
      <c r="AE1470" s="188" t="s">
        <v>4856</v>
      </c>
      <c r="AF1470" s="188" t="s">
        <v>240</v>
      </c>
      <c r="AG1470" s="188">
        <v>3</v>
      </c>
    </row>
    <row r="1471" spans="1:33">
      <c r="A1471" s="188" t="s">
        <v>44</v>
      </c>
      <c r="B1471" s="188">
        <v>899999032</v>
      </c>
      <c r="C1471" s="188" t="s">
        <v>278</v>
      </c>
      <c r="D1471" s="188" t="s">
        <v>279</v>
      </c>
      <c r="E1471" s="206">
        <v>44264</v>
      </c>
      <c r="F1471" s="187" t="s">
        <v>4857</v>
      </c>
      <c r="G1471" s="187" t="s">
        <v>4857</v>
      </c>
      <c r="H1471" s="193">
        <v>23203717</v>
      </c>
      <c r="I1471" s="206">
        <v>44289</v>
      </c>
      <c r="J1471" s="188" t="s">
        <v>4858</v>
      </c>
      <c r="K1471" s="193">
        <v>4177050</v>
      </c>
      <c r="L1471" s="188"/>
      <c r="M1471" s="193"/>
      <c r="N1471" s="193"/>
      <c r="O1471" s="186">
        <f t="shared" si="44"/>
        <v>4177050</v>
      </c>
      <c r="P1471" s="188"/>
      <c r="Q1471" s="193"/>
      <c r="R1471" s="193"/>
      <c r="S1471" s="186">
        <f t="shared" si="45"/>
        <v>4177050</v>
      </c>
      <c r="T1471" s="206">
        <v>44405</v>
      </c>
      <c r="U1471" s="186">
        <v>4123350</v>
      </c>
      <c r="V1471" s="186">
        <v>53700</v>
      </c>
      <c r="W1471" s="186">
        <v>0</v>
      </c>
      <c r="X1471" s="186">
        <v>0</v>
      </c>
      <c r="Y1471" s="188" t="s">
        <v>237</v>
      </c>
      <c r="Z1471" s="188" t="s">
        <v>170</v>
      </c>
      <c r="AA1471" s="188" t="s">
        <v>235</v>
      </c>
      <c r="AB1471" s="206">
        <v>44211</v>
      </c>
      <c r="AC1471" s="206">
        <v>44237</v>
      </c>
      <c r="AD1471" s="188" t="s">
        <v>4859</v>
      </c>
      <c r="AE1471" s="188" t="s">
        <v>4860</v>
      </c>
      <c r="AF1471" s="188" t="s">
        <v>240</v>
      </c>
      <c r="AG1471" s="188">
        <v>3</v>
      </c>
    </row>
    <row r="1472" spans="1:33">
      <c r="A1472" s="188" t="s">
        <v>44</v>
      </c>
      <c r="B1472" s="188">
        <v>899999032</v>
      </c>
      <c r="C1472" s="188" t="s">
        <v>278</v>
      </c>
      <c r="D1472" s="188" t="s">
        <v>279</v>
      </c>
      <c r="E1472" s="206">
        <v>44264</v>
      </c>
      <c r="F1472" s="187" t="s">
        <v>4861</v>
      </c>
      <c r="G1472" s="187" t="s">
        <v>4861</v>
      </c>
      <c r="H1472" s="193">
        <v>110181090</v>
      </c>
      <c r="I1472" s="206">
        <v>44291</v>
      </c>
      <c r="J1472" s="188" t="s">
        <v>4862</v>
      </c>
      <c r="K1472" s="193">
        <v>6067579</v>
      </c>
      <c r="L1472" s="188"/>
      <c r="M1472" s="193"/>
      <c r="N1472" s="193"/>
      <c r="O1472" s="186">
        <f t="shared" si="44"/>
        <v>6067579</v>
      </c>
      <c r="P1472" s="188"/>
      <c r="Q1472" s="193"/>
      <c r="R1472" s="193"/>
      <c r="S1472" s="186">
        <f t="shared" si="45"/>
        <v>6067579</v>
      </c>
      <c r="T1472" s="206">
        <v>44405</v>
      </c>
      <c r="U1472" s="186">
        <v>5002666</v>
      </c>
      <c r="V1472" s="186">
        <v>1064913</v>
      </c>
      <c r="W1472" s="186">
        <v>0</v>
      </c>
      <c r="X1472" s="186">
        <v>0</v>
      </c>
      <c r="Y1472" s="188" t="s">
        <v>237</v>
      </c>
      <c r="Z1472" s="188" t="s">
        <v>170</v>
      </c>
      <c r="AA1472" s="188" t="s">
        <v>235</v>
      </c>
      <c r="AB1472" s="206">
        <v>44209</v>
      </c>
      <c r="AC1472" s="206">
        <v>44238</v>
      </c>
      <c r="AD1472" s="188" t="s">
        <v>4863</v>
      </c>
      <c r="AE1472" s="188" t="s">
        <v>4864</v>
      </c>
      <c r="AF1472" s="188" t="s">
        <v>240</v>
      </c>
      <c r="AG1472" s="188">
        <v>3</v>
      </c>
    </row>
    <row r="1473" spans="1:33">
      <c r="A1473" s="188" t="s">
        <v>44</v>
      </c>
      <c r="B1473" s="188">
        <v>899999032</v>
      </c>
      <c r="C1473" s="188" t="s">
        <v>278</v>
      </c>
      <c r="D1473" s="188" t="s">
        <v>279</v>
      </c>
      <c r="E1473" s="206">
        <v>44264</v>
      </c>
      <c r="F1473" s="187" t="s">
        <v>4865</v>
      </c>
      <c r="G1473" s="187" t="s">
        <v>4865</v>
      </c>
      <c r="H1473" s="193">
        <v>35524187</v>
      </c>
      <c r="I1473" s="206">
        <v>44294</v>
      </c>
      <c r="J1473" s="188" t="s">
        <v>4866</v>
      </c>
      <c r="K1473" s="193">
        <v>3082000</v>
      </c>
      <c r="L1473" s="188"/>
      <c r="M1473" s="193"/>
      <c r="N1473" s="193"/>
      <c r="O1473" s="186">
        <f t="shared" si="44"/>
        <v>3082000</v>
      </c>
      <c r="P1473" s="188"/>
      <c r="Q1473" s="193"/>
      <c r="R1473" s="193"/>
      <c r="S1473" s="186">
        <f t="shared" si="45"/>
        <v>3082000</v>
      </c>
      <c r="T1473" s="206">
        <v>44405</v>
      </c>
      <c r="U1473" s="186">
        <v>2280000</v>
      </c>
      <c r="V1473" s="186">
        <v>802000</v>
      </c>
      <c r="W1473" s="186">
        <v>0</v>
      </c>
      <c r="X1473" s="186">
        <v>0</v>
      </c>
      <c r="Y1473" s="188" t="s">
        <v>237</v>
      </c>
      <c r="Z1473" s="188" t="s">
        <v>170</v>
      </c>
      <c r="AA1473" s="188" t="s">
        <v>235</v>
      </c>
      <c r="AB1473" s="206">
        <v>44221</v>
      </c>
      <c r="AC1473" s="206">
        <v>44254</v>
      </c>
      <c r="AD1473" s="188" t="s">
        <v>4867</v>
      </c>
      <c r="AE1473" s="188" t="s">
        <v>4868</v>
      </c>
      <c r="AF1473" s="188" t="s">
        <v>240</v>
      </c>
      <c r="AG1473" s="188">
        <v>3</v>
      </c>
    </row>
    <row r="1474" spans="1:33">
      <c r="A1474" s="188" t="s">
        <v>44</v>
      </c>
      <c r="B1474" s="188">
        <v>899999032</v>
      </c>
      <c r="C1474" s="188" t="s">
        <v>278</v>
      </c>
      <c r="D1474" s="188" t="s">
        <v>279</v>
      </c>
      <c r="E1474" s="206">
        <v>44264</v>
      </c>
      <c r="F1474" s="187" t="s">
        <v>4869</v>
      </c>
      <c r="G1474" s="187" t="s">
        <v>4869</v>
      </c>
      <c r="H1474" s="193">
        <v>36471772</v>
      </c>
      <c r="I1474" s="206">
        <v>44294</v>
      </c>
      <c r="J1474" s="188" t="s">
        <v>4870</v>
      </c>
      <c r="K1474" s="193">
        <v>2110613</v>
      </c>
      <c r="L1474" s="188"/>
      <c r="M1474" s="193"/>
      <c r="N1474" s="193"/>
      <c r="O1474" s="186">
        <f t="shared" si="44"/>
        <v>2110613</v>
      </c>
      <c r="P1474" s="188"/>
      <c r="Q1474" s="193"/>
      <c r="R1474" s="193"/>
      <c r="S1474" s="186">
        <f t="shared" si="45"/>
        <v>2110613</v>
      </c>
      <c r="T1474" s="206">
        <v>44405</v>
      </c>
      <c r="U1474" s="186">
        <v>0</v>
      </c>
      <c r="V1474" s="186">
        <v>61200</v>
      </c>
      <c r="W1474" s="186">
        <v>2049413</v>
      </c>
      <c r="X1474" s="186">
        <v>0</v>
      </c>
      <c r="Y1474" s="188" t="s">
        <v>237</v>
      </c>
      <c r="Z1474" s="188" t="s">
        <v>170</v>
      </c>
      <c r="AA1474" s="188" t="s">
        <v>235</v>
      </c>
      <c r="AB1474" s="206">
        <v>44211</v>
      </c>
      <c r="AC1474" s="206">
        <v>44242</v>
      </c>
      <c r="AD1474" s="188" t="s">
        <v>4871</v>
      </c>
      <c r="AE1474" s="188" t="s">
        <v>4872</v>
      </c>
      <c r="AF1474" s="188" t="s">
        <v>240</v>
      </c>
      <c r="AG1474" s="188">
        <v>3</v>
      </c>
    </row>
    <row r="1475" spans="1:33">
      <c r="A1475" s="188" t="s">
        <v>28</v>
      </c>
      <c r="B1475" s="188">
        <v>800006850</v>
      </c>
      <c r="C1475" s="188" t="s">
        <v>170</v>
      </c>
      <c r="D1475" s="188" t="s">
        <v>235</v>
      </c>
      <c r="E1475" s="206">
        <v>44267</v>
      </c>
      <c r="F1475" s="187" t="s">
        <v>4873</v>
      </c>
      <c r="G1475" s="187" t="s">
        <v>4873</v>
      </c>
      <c r="H1475" s="193">
        <v>18896520</v>
      </c>
      <c r="I1475" s="206">
        <v>44295</v>
      </c>
      <c r="J1475" s="188" t="s">
        <v>4874</v>
      </c>
      <c r="K1475" s="193">
        <v>9968300</v>
      </c>
      <c r="L1475" s="188"/>
      <c r="M1475" s="193"/>
      <c r="N1475" s="193"/>
      <c r="O1475" s="186">
        <f t="shared" ref="O1475:O1538" si="46">+K1475-M1475-N1475</f>
        <v>9968300</v>
      </c>
      <c r="P1475" s="188"/>
      <c r="Q1475" s="193"/>
      <c r="R1475" s="193"/>
      <c r="S1475" s="186">
        <f t="shared" ref="S1475:S1538" si="47">+O1475-Q1475-R1475</f>
        <v>9968300</v>
      </c>
      <c r="T1475" s="188"/>
      <c r="U1475" s="186">
        <v>0</v>
      </c>
      <c r="V1475" s="186">
        <v>0</v>
      </c>
      <c r="W1475" s="186">
        <v>0</v>
      </c>
      <c r="X1475" s="186">
        <v>9968300</v>
      </c>
      <c r="Y1475" s="188" t="s">
        <v>237</v>
      </c>
      <c r="Z1475" s="188" t="s">
        <v>596</v>
      </c>
      <c r="AA1475" s="188" t="s">
        <v>967</v>
      </c>
      <c r="AB1475" s="206">
        <v>44222</v>
      </c>
      <c r="AC1475" s="206">
        <v>44226</v>
      </c>
      <c r="AD1475" s="188" t="s">
        <v>4875</v>
      </c>
      <c r="AE1475" s="188"/>
      <c r="AF1475" s="188" t="s">
        <v>240</v>
      </c>
      <c r="AG1475" s="188">
        <v>3</v>
      </c>
    </row>
    <row r="1476" spans="1:33">
      <c r="A1476" s="188" t="s">
        <v>44</v>
      </c>
      <c r="B1476" s="188">
        <v>899999032</v>
      </c>
      <c r="C1476" s="188" t="s">
        <v>278</v>
      </c>
      <c r="D1476" s="188" t="s">
        <v>279</v>
      </c>
      <c r="E1476" s="206">
        <v>44298</v>
      </c>
      <c r="F1476" s="187" t="s">
        <v>4876</v>
      </c>
      <c r="G1476" s="187" t="s">
        <v>4876</v>
      </c>
      <c r="H1476" s="193">
        <v>82933957</v>
      </c>
      <c r="I1476" s="206">
        <v>44304</v>
      </c>
      <c r="J1476" s="188" t="s">
        <v>4877</v>
      </c>
      <c r="K1476" s="193">
        <v>1114900</v>
      </c>
      <c r="L1476" s="188"/>
      <c r="M1476" s="193"/>
      <c r="N1476" s="193"/>
      <c r="O1476" s="186">
        <f t="shared" si="46"/>
        <v>1114900</v>
      </c>
      <c r="P1476" s="188"/>
      <c r="Q1476" s="193"/>
      <c r="R1476" s="193"/>
      <c r="S1476" s="186">
        <f t="shared" si="47"/>
        <v>1114900</v>
      </c>
      <c r="T1476" s="206">
        <v>44405</v>
      </c>
      <c r="U1476" s="186">
        <v>841000</v>
      </c>
      <c r="V1476" s="186">
        <v>273900</v>
      </c>
      <c r="W1476" s="186">
        <v>0</v>
      </c>
      <c r="X1476" s="186">
        <v>0</v>
      </c>
      <c r="Y1476" s="188" t="s">
        <v>237</v>
      </c>
      <c r="Z1476" s="188" t="s">
        <v>275</v>
      </c>
      <c r="AA1476" s="188" t="s">
        <v>94</v>
      </c>
      <c r="AB1476" s="206">
        <v>44217</v>
      </c>
      <c r="AC1476" s="206">
        <v>44279</v>
      </c>
      <c r="AD1476" s="188" t="s">
        <v>4878</v>
      </c>
      <c r="AE1476" s="188" t="s">
        <v>4879</v>
      </c>
      <c r="AF1476" s="188" t="s">
        <v>240</v>
      </c>
      <c r="AG1476" s="188">
        <v>3</v>
      </c>
    </row>
    <row r="1477" spans="1:33">
      <c r="A1477" s="188" t="s">
        <v>44</v>
      </c>
      <c r="B1477" s="188">
        <v>899999032</v>
      </c>
      <c r="C1477" s="188" t="s">
        <v>278</v>
      </c>
      <c r="D1477" s="188" t="s">
        <v>279</v>
      </c>
      <c r="E1477" s="206">
        <v>44298</v>
      </c>
      <c r="F1477" s="187" t="s">
        <v>4880</v>
      </c>
      <c r="G1477" s="187" t="s">
        <v>4880</v>
      </c>
      <c r="H1477" s="193">
        <v>80984100</v>
      </c>
      <c r="I1477" s="206">
        <v>44306</v>
      </c>
      <c r="J1477" s="188" t="s">
        <v>4881</v>
      </c>
      <c r="K1477" s="193">
        <v>1275806</v>
      </c>
      <c r="L1477" s="188"/>
      <c r="M1477" s="193"/>
      <c r="N1477" s="193"/>
      <c r="O1477" s="186">
        <f t="shared" si="46"/>
        <v>1275806</v>
      </c>
      <c r="P1477" s="188"/>
      <c r="Q1477" s="193"/>
      <c r="R1477" s="193"/>
      <c r="S1477" s="186">
        <f t="shared" si="47"/>
        <v>1275806</v>
      </c>
      <c r="T1477" s="206">
        <v>44405</v>
      </c>
      <c r="U1477" s="186">
        <v>1275806</v>
      </c>
      <c r="V1477" s="186">
        <v>0</v>
      </c>
      <c r="W1477" s="186">
        <v>0</v>
      </c>
      <c r="X1477" s="186">
        <v>0</v>
      </c>
      <c r="Y1477" s="188" t="s">
        <v>237</v>
      </c>
      <c r="Z1477" s="188" t="s">
        <v>275</v>
      </c>
      <c r="AA1477" s="188" t="s">
        <v>94</v>
      </c>
      <c r="AB1477" s="206">
        <v>44217</v>
      </c>
      <c r="AC1477" s="206">
        <v>44279</v>
      </c>
      <c r="AD1477" s="188" t="s">
        <v>4882</v>
      </c>
      <c r="AE1477" s="188" t="s">
        <v>4883</v>
      </c>
      <c r="AF1477" s="188" t="s">
        <v>240</v>
      </c>
      <c r="AG1477" s="188">
        <v>3</v>
      </c>
    </row>
    <row r="1478" spans="1:33">
      <c r="A1478" s="188" t="s">
        <v>44</v>
      </c>
      <c r="B1478" s="188">
        <v>899999032</v>
      </c>
      <c r="C1478" s="188" t="s">
        <v>278</v>
      </c>
      <c r="D1478" s="188" t="s">
        <v>279</v>
      </c>
      <c r="E1478" s="206">
        <v>44298</v>
      </c>
      <c r="F1478" s="187" t="s">
        <v>4884</v>
      </c>
      <c r="G1478" s="187" t="s">
        <v>4884</v>
      </c>
      <c r="H1478" s="193">
        <v>20199490</v>
      </c>
      <c r="I1478" s="206">
        <v>44309</v>
      </c>
      <c r="J1478" s="188" t="s">
        <v>4885</v>
      </c>
      <c r="K1478" s="193">
        <v>596100</v>
      </c>
      <c r="L1478" s="188"/>
      <c r="M1478" s="193"/>
      <c r="N1478" s="193"/>
      <c r="O1478" s="186">
        <f t="shared" si="46"/>
        <v>596100</v>
      </c>
      <c r="P1478" s="188"/>
      <c r="Q1478" s="193"/>
      <c r="R1478" s="193"/>
      <c r="S1478" s="186">
        <f t="shared" si="47"/>
        <v>596100</v>
      </c>
      <c r="T1478" s="206">
        <v>44405</v>
      </c>
      <c r="U1478" s="186">
        <v>596100</v>
      </c>
      <c r="V1478" s="186">
        <v>0</v>
      </c>
      <c r="W1478" s="186">
        <v>0</v>
      </c>
      <c r="X1478" s="186">
        <v>0</v>
      </c>
      <c r="Y1478" s="188" t="s">
        <v>237</v>
      </c>
      <c r="Z1478" s="188" t="s">
        <v>170</v>
      </c>
      <c r="AA1478" s="188" t="s">
        <v>235</v>
      </c>
      <c r="AB1478" s="206">
        <v>44253</v>
      </c>
      <c r="AC1478" s="206">
        <v>44265</v>
      </c>
      <c r="AD1478" s="188" t="s">
        <v>4886</v>
      </c>
      <c r="AE1478" s="188" t="s">
        <v>4887</v>
      </c>
      <c r="AF1478" s="188" t="s">
        <v>240</v>
      </c>
      <c r="AG1478" s="188">
        <v>3</v>
      </c>
    </row>
    <row r="1479" spans="1:33">
      <c r="A1479" s="188" t="s">
        <v>44</v>
      </c>
      <c r="B1479" s="188">
        <v>899999032</v>
      </c>
      <c r="C1479" s="188" t="s">
        <v>278</v>
      </c>
      <c r="D1479" s="188" t="s">
        <v>279</v>
      </c>
      <c r="E1479" s="206">
        <v>44298</v>
      </c>
      <c r="F1479" s="187" t="s">
        <v>4888</v>
      </c>
      <c r="G1479" s="187" t="s">
        <v>4888</v>
      </c>
      <c r="H1479" s="193">
        <v>16131980</v>
      </c>
      <c r="I1479" s="206">
        <v>44315</v>
      </c>
      <c r="J1479" s="188" t="s">
        <v>4889</v>
      </c>
      <c r="K1479" s="193">
        <v>252000</v>
      </c>
      <c r="L1479" s="188"/>
      <c r="M1479" s="193"/>
      <c r="N1479" s="193"/>
      <c r="O1479" s="186">
        <f t="shared" si="46"/>
        <v>252000</v>
      </c>
      <c r="P1479" s="188"/>
      <c r="Q1479" s="193"/>
      <c r="R1479" s="193"/>
      <c r="S1479" s="186">
        <f t="shared" si="47"/>
        <v>252000</v>
      </c>
      <c r="T1479" s="206">
        <v>44405</v>
      </c>
      <c r="U1479" s="186">
        <v>252000</v>
      </c>
      <c r="V1479" s="186">
        <v>0</v>
      </c>
      <c r="W1479" s="186">
        <v>0</v>
      </c>
      <c r="X1479" s="186">
        <v>0</v>
      </c>
      <c r="Y1479" s="188" t="s">
        <v>237</v>
      </c>
      <c r="Z1479" s="188" t="s">
        <v>170</v>
      </c>
      <c r="AA1479" s="188" t="s">
        <v>1099</v>
      </c>
      <c r="AB1479" s="206">
        <v>44256</v>
      </c>
      <c r="AC1479" s="206">
        <v>44267</v>
      </c>
      <c r="AD1479" s="188" t="s">
        <v>4890</v>
      </c>
      <c r="AE1479" s="188" t="s">
        <v>4891</v>
      </c>
      <c r="AF1479" s="188" t="s">
        <v>240</v>
      </c>
      <c r="AG1479" s="188">
        <v>3</v>
      </c>
    </row>
    <row r="1480" spans="1:33">
      <c r="A1480" s="188" t="s">
        <v>44</v>
      </c>
      <c r="B1480" s="188">
        <v>899999032</v>
      </c>
      <c r="C1480" s="188" t="s">
        <v>278</v>
      </c>
      <c r="D1480" s="188" t="s">
        <v>279</v>
      </c>
      <c r="E1480" s="206">
        <v>44298</v>
      </c>
      <c r="F1480" s="187" t="s">
        <v>4892</v>
      </c>
      <c r="G1480" s="187" t="s">
        <v>4892</v>
      </c>
      <c r="H1480" s="193">
        <v>11631097</v>
      </c>
      <c r="I1480" s="206">
        <v>44315</v>
      </c>
      <c r="J1480" s="188" t="s">
        <v>4893</v>
      </c>
      <c r="K1480" s="193">
        <v>4225700</v>
      </c>
      <c r="L1480" s="188"/>
      <c r="M1480" s="193"/>
      <c r="N1480" s="193"/>
      <c r="O1480" s="186">
        <f t="shared" si="46"/>
        <v>4225700</v>
      </c>
      <c r="P1480" s="188"/>
      <c r="Q1480" s="193"/>
      <c r="R1480" s="193"/>
      <c r="S1480" s="186">
        <f t="shared" si="47"/>
        <v>4225700</v>
      </c>
      <c r="T1480" s="206">
        <v>44405</v>
      </c>
      <c r="U1480" s="186">
        <v>0</v>
      </c>
      <c r="V1480" s="186">
        <v>4225700</v>
      </c>
      <c r="W1480" s="186">
        <v>0</v>
      </c>
      <c r="X1480" s="186">
        <v>0</v>
      </c>
      <c r="Y1480" s="188" t="s">
        <v>237</v>
      </c>
      <c r="Z1480" s="188" t="s">
        <v>170</v>
      </c>
      <c r="AA1480" s="188" t="s">
        <v>235</v>
      </c>
      <c r="AB1480" s="206">
        <v>44253</v>
      </c>
      <c r="AC1480" s="206">
        <v>44266</v>
      </c>
      <c r="AD1480" s="188" t="s">
        <v>4894</v>
      </c>
      <c r="AE1480" s="188" t="s">
        <v>4895</v>
      </c>
      <c r="AF1480" s="188" t="s">
        <v>240</v>
      </c>
      <c r="AG1480" s="188">
        <v>3</v>
      </c>
    </row>
    <row r="1481" spans="1:33">
      <c r="A1481" s="188" t="s">
        <v>44</v>
      </c>
      <c r="B1481" s="188">
        <v>899999032</v>
      </c>
      <c r="C1481" s="188" t="s">
        <v>278</v>
      </c>
      <c r="D1481" s="188" t="s">
        <v>279</v>
      </c>
      <c r="E1481" s="206">
        <v>44298</v>
      </c>
      <c r="F1481" s="187" t="s">
        <v>4896</v>
      </c>
      <c r="G1481" s="187" t="s">
        <v>4896</v>
      </c>
      <c r="H1481" s="193">
        <v>10847341</v>
      </c>
      <c r="I1481" s="206">
        <v>44320</v>
      </c>
      <c r="J1481" s="188" t="s">
        <v>4897</v>
      </c>
      <c r="K1481" s="193">
        <v>91995</v>
      </c>
      <c r="L1481" s="188"/>
      <c r="M1481" s="193"/>
      <c r="N1481" s="193"/>
      <c r="O1481" s="186">
        <f t="shared" si="46"/>
        <v>91995</v>
      </c>
      <c r="P1481" s="188"/>
      <c r="Q1481" s="193"/>
      <c r="R1481" s="193"/>
      <c r="S1481" s="186">
        <f t="shared" si="47"/>
        <v>91995</v>
      </c>
      <c r="T1481" s="206">
        <v>44405</v>
      </c>
      <c r="U1481" s="186">
        <v>91995</v>
      </c>
      <c r="V1481" s="186">
        <v>0</v>
      </c>
      <c r="W1481" s="186">
        <v>0</v>
      </c>
      <c r="X1481" s="186">
        <v>0</v>
      </c>
      <c r="Y1481" s="188" t="s">
        <v>237</v>
      </c>
      <c r="Z1481" s="188" t="s">
        <v>826</v>
      </c>
      <c r="AA1481" s="188" t="s">
        <v>2622</v>
      </c>
      <c r="AB1481" s="206">
        <v>44260</v>
      </c>
      <c r="AC1481" s="206">
        <v>44269</v>
      </c>
      <c r="AD1481" s="188" t="s">
        <v>4898</v>
      </c>
      <c r="AE1481" s="188" t="s">
        <v>4899</v>
      </c>
      <c r="AF1481" s="188" t="s">
        <v>240</v>
      </c>
      <c r="AG1481" s="188">
        <v>3</v>
      </c>
    </row>
    <row r="1482" spans="1:33">
      <c r="A1482" s="188" t="s">
        <v>44</v>
      </c>
      <c r="B1482" s="188">
        <v>899999032</v>
      </c>
      <c r="C1482" s="188" t="s">
        <v>278</v>
      </c>
      <c r="D1482" s="188" t="s">
        <v>279</v>
      </c>
      <c r="E1482" s="206">
        <v>44298</v>
      </c>
      <c r="F1482" s="187" t="s">
        <v>4900</v>
      </c>
      <c r="G1482" s="187" t="s">
        <v>4900</v>
      </c>
      <c r="H1482" s="193">
        <v>8613753</v>
      </c>
      <c r="I1482" s="206">
        <v>44320</v>
      </c>
      <c r="J1482" s="188" t="s">
        <v>4901</v>
      </c>
      <c r="K1482" s="193">
        <v>496800</v>
      </c>
      <c r="L1482" s="188"/>
      <c r="M1482" s="193"/>
      <c r="N1482" s="193"/>
      <c r="O1482" s="186">
        <f t="shared" si="46"/>
        <v>496800</v>
      </c>
      <c r="P1482" s="188"/>
      <c r="Q1482" s="193"/>
      <c r="R1482" s="193"/>
      <c r="S1482" s="186">
        <f t="shared" si="47"/>
        <v>496800</v>
      </c>
      <c r="T1482" s="206">
        <v>44405</v>
      </c>
      <c r="U1482" s="186">
        <v>496800</v>
      </c>
      <c r="V1482" s="186">
        <v>0</v>
      </c>
      <c r="W1482" s="186">
        <v>0</v>
      </c>
      <c r="X1482" s="186">
        <v>0</v>
      </c>
      <c r="Y1482" s="188" t="s">
        <v>237</v>
      </c>
      <c r="Z1482" s="188" t="s">
        <v>275</v>
      </c>
      <c r="AA1482" s="188" t="s">
        <v>94</v>
      </c>
      <c r="AB1482" s="206">
        <v>44249</v>
      </c>
      <c r="AC1482" s="206">
        <v>44254</v>
      </c>
      <c r="AD1482" s="188" t="s">
        <v>4902</v>
      </c>
      <c r="AE1482" s="188" t="s">
        <v>4903</v>
      </c>
      <c r="AF1482" s="188" t="s">
        <v>240</v>
      </c>
      <c r="AG1482" s="188">
        <v>3</v>
      </c>
    </row>
    <row r="1483" spans="1:33">
      <c r="A1483" s="188" t="s">
        <v>44</v>
      </c>
      <c r="B1483" s="188">
        <v>899999032</v>
      </c>
      <c r="C1483" s="188" t="s">
        <v>278</v>
      </c>
      <c r="D1483" s="188" t="s">
        <v>279</v>
      </c>
      <c r="E1483" s="206">
        <v>44319</v>
      </c>
      <c r="F1483" s="187" t="s">
        <v>4904</v>
      </c>
      <c r="G1483" s="187" t="s">
        <v>4904</v>
      </c>
      <c r="H1483" s="193">
        <v>22193641</v>
      </c>
      <c r="I1483" s="206">
        <v>44326</v>
      </c>
      <c r="J1483" s="188" t="s">
        <v>4905</v>
      </c>
      <c r="K1483" s="193">
        <v>1522600</v>
      </c>
      <c r="L1483" s="188"/>
      <c r="M1483" s="193"/>
      <c r="N1483" s="193"/>
      <c r="O1483" s="186">
        <f t="shared" si="46"/>
        <v>1522600</v>
      </c>
      <c r="P1483" s="188"/>
      <c r="Q1483" s="193"/>
      <c r="R1483" s="193"/>
      <c r="S1483" s="186">
        <f t="shared" si="47"/>
        <v>1522600</v>
      </c>
      <c r="T1483" s="206">
        <v>44405</v>
      </c>
      <c r="U1483" s="186">
        <v>1522600</v>
      </c>
      <c r="V1483" s="186">
        <v>0</v>
      </c>
      <c r="W1483" s="186">
        <v>0</v>
      </c>
      <c r="X1483" s="186">
        <v>0</v>
      </c>
      <c r="Y1483" s="188" t="s">
        <v>237</v>
      </c>
      <c r="Z1483" s="188" t="s">
        <v>275</v>
      </c>
      <c r="AA1483" s="188" t="s">
        <v>94</v>
      </c>
      <c r="AB1483" s="206">
        <v>44264</v>
      </c>
      <c r="AC1483" s="206">
        <v>44283</v>
      </c>
      <c r="AD1483" s="188" t="s">
        <v>4906</v>
      </c>
      <c r="AE1483" s="188" t="s">
        <v>4907</v>
      </c>
      <c r="AF1483" s="188" t="s">
        <v>240</v>
      </c>
      <c r="AG1483" s="188">
        <v>3</v>
      </c>
    </row>
    <row r="1484" spans="1:33">
      <c r="A1484" s="188" t="s">
        <v>44</v>
      </c>
      <c r="B1484" s="188">
        <v>899999032</v>
      </c>
      <c r="C1484" s="188" t="s">
        <v>278</v>
      </c>
      <c r="D1484" s="188" t="s">
        <v>279</v>
      </c>
      <c r="E1484" s="206">
        <v>44358</v>
      </c>
      <c r="F1484" s="187" t="s">
        <v>4908</v>
      </c>
      <c r="G1484" s="187" t="s">
        <v>4908</v>
      </c>
      <c r="H1484" s="193">
        <v>25752608</v>
      </c>
      <c r="I1484" s="206">
        <v>44383</v>
      </c>
      <c r="J1484" s="188" t="s">
        <v>4909</v>
      </c>
      <c r="K1484" s="193">
        <v>2488500</v>
      </c>
      <c r="L1484" s="188"/>
      <c r="M1484" s="193"/>
      <c r="N1484" s="193"/>
      <c r="O1484" s="186">
        <f t="shared" si="46"/>
        <v>2488500</v>
      </c>
      <c r="P1484" s="188"/>
      <c r="Q1484" s="193"/>
      <c r="R1484" s="193"/>
      <c r="S1484" s="186">
        <f t="shared" si="47"/>
        <v>2488500</v>
      </c>
      <c r="T1484" s="206">
        <v>44505</v>
      </c>
      <c r="U1484" s="186">
        <v>2064700</v>
      </c>
      <c r="V1484" s="186">
        <v>423800</v>
      </c>
      <c r="W1484" s="186">
        <v>0</v>
      </c>
      <c r="X1484" s="186">
        <v>0</v>
      </c>
      <c r="Y1484" s="188" t="s">
        <v>237</v>
      </c>
      <c r="Z1484" s="188" t="s">
        <v>170</v>
      </c>
      <c r="AA1484" s="188" t="s">
        <v>235</v>
      </c>
      <c r="AB1484" s="206">
        <v>44309</v>
      </c>
      <c r="AC1484" s="206">
        <v>44331</v>
      </c>
      <c r="AD1484" s="188" t="s">
        <v>4910</v>
      </c>
      <c r="AE1484" s="188" t="s">
        <v>4911</v>
      </c>
      <c r="AF1484" s="188" t="s">
        <v>240</v>
      </c>
      <c r="AG1484" s="188">
        <v>3</v>
      </c>
    </row>
    <row r="1485" spans="1:33">
      <c r="A1485" s="188" t="s">
        <v>44</v>
      </c>
      <c r="B1485" s="188">
        <v>899999032</v>
      </c>
      <c r="C1485" s="188" t="s">
        <v>278</v>
      </c>
      <c r="D1485" s="188" t="s">
        <v>279</v>
      </c>
      <c r="E1485" s="206">
        <v>43784</v>
      </c>
      <c r="F1485" s="187" t="s">
        <v>4912</v>
      </c>
      <c r="G1485" s="187" t="s">
        <v>4912</v>
      </c>
      <c r="H1485" s="193">
        <v>6492152</v>
      </c>
      <c r="I1485" s="206">
        <v>43808</v>
      </c>
      <c r="J1485" s="188" t="s">
        <v>4913</v>
      </c>
      <c r="K1485" s="193">
        <v>625100</v>
      </c>
      <c r="L1485" s="188"/>
      <c r="M1485" s="193"/>
      <c r="N1485" s="193"/>
      <c r="O1485" s="186">
        <f t="shared" si="46"/>
        <v>625100</v>
      </c>
      <c r="P1485" s="188"/>
      <c r="Q1485" s="193"/>
      <c r="R1485" s="193"/>
      <c r="S1485" s="186">
        <f t="shared" si="47"/>
        <v>625100</v>
      </c>
      <c r="T1485" s="206">
        <v>43906</v>
      </c>
      <c r="U1485" s="186">
        <v>482900</v>
      </c>
      <c r="V1485" s="186">
        <v>142200</v>
      </c>
      <c r="W1485" s="186">
        <v>0</v>
      </c>
      <c r="X1485" s="186">
        <v>0</v>
      </c>
      <c r="Y1485" s="188" t="s">
        <v>237</v>
      </c>
      <c r="Z1485" s="188" t="s">
        <v>170</v>
      </c>
      <c r="AA1485" s="188" t="s">
        <v>235</v>
      </c>
      <c r="AB1485" s="206">
        <v>43729</v>
      </c>
      <c r="AC1485" s="206">
        <v>43738</v>
      </c>
      <c r="AD1485" s="188" t="s">
        <v>4914</v>
      </c>
      <c r="AE1485" s="188" t="s">
        <v>4915</v>
      </c>
      <c r="AF1485" s="188" t="s">
        <v>240</v>
      </c>
      <c r="AG1485" s="188">
        <v>3</v>
      </c>
    </row>
    <row r="1486" spans="1:33">
      <c r="A1486" s="188" t="s">
        <v>44</v>
      </c>
      <c r="B1486" s="188">
        <v>899999032</v>
      </c>
      <c r="C1486" s="188" t="s">
        <v>278</v>
      </c>
      <c r="D1486" s="188" t="s">
        <v>279</v>
      </c>
      <c r="E1486" s="206">
        <v>43784</v>
      </c>
      <c r="F1486" s="187" t="s">
        <v>4916</v>
      </c>
      <c r="G1486" s="187" t="s">
        <v>4916</v>
      </c>
      <c r="H1486" s="193">
        <v>2300813</v>
      </c>
      <c r="I1486" s="206">
        <v>43810</v>
      </c>
      <c r="J1486" s="188" t="s">
        <v>4917</v>
      </c>
      <c r="K1486" s="193">
        <v>177400</v>
      </c>
      <c r="L1486" s="188"/>
      <c r="M1486" s="193"/>
      <c r="N1486" s="193"/>
      <c r="O1486" s="186">
        <f t="shared" si="46"/>
        <v>177400</v>
      </c>
      <c r="P1486" s="188"/>
      <c r="Q1486" s="193"/>
      <c r="R1486" s="193"/>
      <c r="S1486" s="186">
        <f t="shared" si="47"/>
        <v>177400</v>
      </c>
      <c r="T1486" s="206">
        <v>43906</v>
      </c>
      <c r="U1486" s="186">
        <v>177400</v>
      </c>
      <c r="V1486" s="186">
        <v>0</v>
      </c>
      <c r="W1486" s="186">
        <v>0</v>
      </c>
      <c r="X1486" s="186">
        <v>0</v>
      </c>
      <c r="Y1486" s="188" t="s">
        <v>237</v>
      </c>
      <c r="Z1486" s="188" t="s">
        <v>170</v>
      </c>
      <c r="AA1486" s="188" t="s">
        <v>235</v>
      </c>
      <c r="AB1486" s="206">
        <v>43767</v>
      </c>
      <c r="AC1486" s="206">
        <v>43768</v>
      </c>
      <c r="AD1486" s="188" t="s">
        <v>4918</v>
      </c>
      <c r="AE1486" s="188" t="s">
        <v>4919</v>
      </c>
      <c r="AF1486" s="188" t="s">
        <v>240</v>
      </c>
      <c r="AG1486" s="188">
        <v>3</v>
      </c>
    </row>
    <row r="1487" spans="1:33">
      <c r="A1487" s="188" t="s">
        <v>44</v>
      </c>
      <c r="B1487" s="188">
        <v>899999032</v>
      </c>
      <c r="C1487" s="188" t="s">
        <v>278</v>
      </c>
      <c r="D1487" s="188" t="s">
        <v>279</v>
      </c>
      <c r="E1487" s="206">
        <v>43784</v>
      </c>
      <c r="F1487" s="187" t="s">
        <v>4920</v>
      </c>
      <c r="G1487" s="187" t="s">
        <v>4920</v>
      </c>
      <c r="H1487" s="193">
        <v>15842777</v>
      </c>
      <c r="I1487" s="206">
        <v>43810</v>
      </c>
      <c r="J1487" s="188" t="s">
        <v>4921</v>
      </c>
      <c r="K1487" s="193">
        <v>480600</v>
      </c>
      <c r="L1487" s="188"/>
      <c r="M1487" s="193"/>
      <c r="N1487" s="193"/>
      <c r="O1487" s="186">
        <f t="shared" si="46"/>
        <v>480600</v>
      </c>
      <c r="P1487" s="188"/>
      <c r="Q1487" s="193"/>
      <c r="R1487" s="193"/>
      <c r="S1487" s="186">
        <f t="shared" si="47"/>
        <v>480600</v>
      </c>
      <c r="T1487" s="206">
        <v>44061</v>
      </c>
      <c r="U1487" s="186">
        <v>0</v>
      </c>
      <c r="V1487" s="186">
        <v>480600</v>
      </c>
      <c r="W1487" s="186">
        <v>0</v>
      </c>
      <c r="X1487" s="186">
        <v>0</v>
      </c>
      <c r="Y1487" s="188" t="s">
        <v>237</v>
      </c>
      <c r="Z1487" s="188" t="s">
        <v>170</v>
      </c>
      <c r="AA1487" s="188" t="s">
        <v>235</v>
      </c>
      <c r="AB1487" s="206">
        <v>43725</v>
      </c>
      <c r="AC1487" s="206">
        <v>43742</v>
      </c>
      <c r="AD1487" s="188" t="s">
        <v>4922</v>
      </c>
      <c r="AE1487" s="188" t="s">
        <v>923</v>
      </c>
      <c r="AF1487" s="188" t="s">
        <v>240</v>
      </c>
      <c r="AG1487" s="188">
        <v>3</v>
      </c>
    </row>
    <row r="1488" spans="1:33">
      <c r="A1488" s="188" t="s">
        <v>44</v>
      </c>
      <c r="B1488" s="188">
        <v>899999032</v>
      </c>
      <c r="C1488" s="188" t="s">
        <v>278</v>
      </c>
      <c r="D1488" s="188" t="s">
        <v>279</v>
      </c>
      <c r="E1488" s="206">
        <v>43712</v>
      </c>
      <c r="F1488" s="187" t="s">
        <v>4923</v>
      </c>
      <c r="G1488" s="187" t="s">
        <v>4923</v>
      </c>
      <c r="H1488" s="193">
        <v>989100</v>
      </c>
      <c r="I1488" s="206">
        <v>43725</v>
      </c>
      <c r="J1488" s="188" t="s">
        <v>4924</v>
      </c>
      <c r="K1488" s="193">
        <v>49000</v>
      </c>
      <c r="L1488" s="188"/>
      <c r="M1488" s="193"/>
      <c r="N1488" s="193"/>
      <c r="O1488" s="186">
        <f t="shared" si="46"/>
        <v>49000</v>
      </c>
      <c r="P1488" s="188"/>
      <c r="Q1488" s="193"/>
      <c r="R1488" s="193"/>
      <c r="S1488" s="186">
        <f t="shared" si="47"/>
        <v>49000</v>
      </c>
      <c r="T1488" s="206">
        <v>43906</v>
      </c>
      <c r="U1488" s="186">
        <v>29790</v>
      </c>
      <c r="V1488" s="186">
        <v>19210</v>
      </c>
      <c r="W1488" s="186">
        <v>0</v>
      </c>
      <c r="X1488" s="186">
        <v>0</v>
      </c>
      <c r="Y1488" s="188" t="s">
        <v>237</v>
      </c>
      <c r="Z1488" s="188" t="s">
        <v>170</v>
      </c>
      <c r="AA1488" s="188" t="s">
        <v>235</v>
      </c>
      <c r="AB1488" s="206">
        <v>43685</v>
      </c>
      <c r="AC1488" s="206">
        <v>43685</v>
      </c>
      <c r="AD1488" s="188" t="s">
        <v>4925</v>
      </c>
      <c r="AE1488" s="188" t="s">
        <v>4926</v>
      </c>
      <c r="AF1488" s="188" t="s">
        <v>240</v>
      </c>
      <c r="AG1488" s="188">
        <v>3</v>
      </c>
    </row>
    <row r="1489" spans="1:33">
      <c r="A1489" s="188" t="s">
        <v>44</v>
      </c>
      <c r="B1489" s="188">
        <v>899999032</v>
      </c>
      <c r="C1489" s="188" t="s">
        <v>278</v>
      </c>
      <c r="D1489" s="188" t="s">
        <v>279</v>
      </c>
      <c r="E1489" s="206">
        <v>43712</v>
      </c>
      <c r="F1489" s="187" t="s">
        <v>4927</v>
      </c>
      <c r="G1489" s="187" t="s">
        <v>4927</v>
      </c>
      <c r="H1489" s="193">
        <v>137300</v>
      </c>
      <c r="I1489" s="206">
        <v>43725</v>
      </c>
      <c r="J1489" s="188" t="s">
        <v>4928</v>
      </c>
      <c r="K1489" s="193">
        <v>20300</v>
      </c>
      <c r="L1489" s="188"/>
      <c r="M1489" s="193"/>
      <c r="N1489" s="193"/>
      <c r="O1489" s="186">
        <f t="shared" si="46"/>
        <v>20300</v>
      </c>
      <c r="P1489" s="188"/>
      <c r="Q1489" s="193"/>
      <c r="R1489" s="193"/>
      <c r="S1489" s="186">
        <f t="shared" si="47"/>
        <v>20300</v>
      </c>
      <c r="T1489" s="206">
        <v>43906</v>
      </c>
      <c r="U1489" s="186">
        <v>0</v>
      </c>
      <c r="V1489" s="186">
        <v>20300</v>
      </c>
      <c r="W1489" s="186">
        <v>0</v>
      </c>
      <c r="X1489" s="186">
        <v>0</v>
      </c>
      <c r="Y1489" s="188" t="s">
        <v>237</v>
      </c>
      <c r="Z1489" s="188" t="s">
        <v>170</v>
      </c>
      <c r="AA1489" s="188" t="s">
        <v>235</v>
      </c>
      <c r="AB1489" s="206">
        <v>43689</v>
      </c>
      <c r="AC1489" s="206">
        <v>43689</v>
      </c>
      <c r="AD1489" s="188" t="s">
        <v>4929</v>
      </c>
      <c r="AE1489" s="188" t="s">
        <v>4930</v>
      </c>
      <c r="AF1489" s="188" t="s">
        <v>240</v>
      </c>
      <c r="AG1489" s="188">
        <v>3</v>
      </c>
    </row>
    <row r="1490" spans="1:33">
      <c r="A1490" s="188" t="s">
        <v>44</v>
      </c>
      <c r="B1490" s="188">
        <v>899999032</v>
      </c>
      <c r="C1490" s="188" t="s">
        <v>278</v>
      </c>
      <c r="D1490" s="188" t="s">
        <v>279</v>
      </c>
      <c r="E1490" s="206">
        <v>43712</v>
      </c>
      <c r="F1490" s="187" t="s">
        <v>4931</v>
      </c>
      <c r="G1490" s="187" t="s">
        <v>4931</v>
      </c>
      <c r="H1490" s="193">
        <v>137300</v>
      </c>
      <c r="I1490" s="206">
        <v>43725</v>
      </c>
      <c r="J1490" s="188" t="s">
        <v>4932</v>
      </c>
      <c r="K1490" s="193">
        <v>20300</v>
      </c>
      <c r="L1490" s="188"/>
      <c r="M1490" s="193"/>
      <c r="N1490" s="193"/>
      <c r="O1490" s="186">
        <f t="shared" si="46"/>
        <v>20300</v>
      </c>
      <c r="P1490" s="188"/>
      <c r="Q1490" s="193"/>
      <c r="R1490" s="193"/>
      <c r="S1490" s="186">
        <f t="shared" si="47"/>
        <v>20300</v>
      </c>
      <c r="T1490" s="206">
        <v>43906</v>
      </c>
      <c r="U1490" s="186">
        <v>0</v>
      </c>
      <c r="V1490" s="186">
        <v>20300</v>
      </c>
      <c r="W1490" s="186">
        <v>0</v>
      </c>
      <c r="X1490" s="186">
        <v>0</v>
      </c>
      <c r="Y1490" s="188" t="s">
        <v>237</v>
      </c>
      <c r="Z1490" s="188" t="s">
        <v>170</v>
      </c>
      <c r="AA1490" s="188" t="s">
        <v>235</v>
      </c>
      <c r="AB1490" s="206">
        <v>43691</v>
      </c>
      <c r="AC1490" s="206">
        <v>43691</v>
      </c>
      <c r="AD1490" s="188" t="s">
        <v>4929</v>
      </c>
      <c r="AE1490" s="188" t="s">
        <v>4930</v>
      </c>
      <c r="AF1490" s="188" t="s">
        <v>240</v>
      </c>
      <c r="AG1490" s="188">
        <v>3</v>
      </c>
    </row>
    <row r="1491" spans="1:33">
      <c r="A1491" s="188" t="s">
        <v>44</v>
      </c>
      <c r="B1491" s="188">
        <v>899999032</v>
      </c>
      <c r="C1491" s="188" t="s">
        <v>278</v>
      </c>
      <c r="D1491" s="188" t="s">
        <v>279</v>
      </c>
      <c r="E1491" s="206">
        <v>43712</v>
      </c>
      <c r="F1491" s="187" t="s">
        <v>4933</v>
      </c>
      <c r="G1491" s="187" t="s">
        <v>4933</v>
      </c>
      <c r="H1491" s="193">
        <v>77700</v>
      </c>
      <c r="I1491" s="206">
        <v>43725</v>
      </c>
      <c r="J1491" s="188" t="s">
        <v>4934</v>
      </c>
      <c r="K1491" s="193">
        <v>20300</v>
      </c>
      <c r="L1491" s="188"/>
      <c r="M1491" s="193"/>
      <c r="N1491" s="193"/>
      <c r="O1491" s="186">
        <f t="shared" si="46"/>
        <v>20300</v>
      </c>
      <c r="P1491" s="188"/>
      <c r="Q1491" s="193"/>
      <c r="R1491" s="193"/>
      <c r="S1491" s="186">
        <f t="shared" si="47"/>
        <v>20300</v>
      </c>
      <c r="T1491" s="206">
        <v>43906</v>
      </c>
      <c r="U1491" s="186">
        <v>0</v>
      </c>
      <c r="V1491" s="186">
        <v>20300</v>
      </c>
      <c r="W1491" s="186">
        <v>0</v>
      </c>
      <c r="X1491" s="186">
        <v>0</v>
      </c>
      <c r="Y1491" s="188" t="s">
        <v>237</v>
      </c>
      <c r="Z1491" s="188" t="s">
        <v>170</v>
      </c>
      <c r="AA1491" s="188" t="s">
        <v>235</v>
      </c>
      <c r="AB1491" s="206">
        <v>43689</v>
      </c>
      <c r="AC1491" s="206">
        <v>43689</v>
      </c>
      <c r="AD1491" s="188" t="s">
        <v>4935</v>
      </c>
      <c r="AE1491" s="188" t="s">
        <v>4930</v>
      </c>
      <c r="AF1491" s="188" t="s">
        <v>240</v>
      </c>
      <c r="AG1491" s="188">
        <v>3</v>
      </c>
    </row>
    <row r="1492" spans="1:33">
      <c r="A1492" s="188" t="s">
        <v>44</v>
      </c>
      <c r="B1492" s="188">
        <v>899999032</v>
      </c>
      <c r="C1492" s="188" t="s">
        <v>278</v>
      </c>
      <c r="D1492" s="188" t="s">
        <v>279</v>
      </c>
      <c r="E1492" s="206">
        <v>43712</v>
      </c>
      <c r="F1492" s="187" t="s">
        <v>4936</v>
      </c>
      <c r="G1492" s="187" t="s">
        <v>4936</v>
      </c>
      <c r="H1492" s="193">
        <v>137300</v>
      </c>
      <c r="I1492" s="206">
        <v>43725</v>
      </c>
      <c r="J1492" s="188" t="s">
        <v>4937</v>
      </c>
      <c r="K1492" s="193">
        <v>20300</v>
      </c>
      <c r="L1492" s="188"/>
      <c r="M1492" s="193"/>
      <c r="N1492" s="193"/>
      <c r="O1492" s="186">
        <f t="shared" si="46"/>
        <v>20300</v>
      </c>
      <c r="P1492" s="188"/>
      <c r="Q1492" s="193"/>
      <c r="R1492" s="193"/>
      <c r="S1492" s="186">
        <f t="shared" si="47"/>
        <v>20300</v>
      </c>
      <c r="T1492" s="206">
        <v>43906</v>
      </c>
      <c r="U1492" s="186">
        <v>0</v>
      </c>
      <c r="V1492" s="186">
        <v>20300</v>
      </c>
      <c r="W1492" s="186">
        <v>0</v>
      </c>
      <c r="X1492" s="186">
        <v>0</v>
      </c>
      <c r="Y1492" s="188" t="s">
        <v>237</v>
      </c>
      <c r="Z1492" s="188" t="s">
        <v>170</v>
      </c>
      <c r="AA1492" s="188" t="s">
        <v>235</v>
      </c>
      <c r="AB1492" s="206">
        <v>43693</v>
      </c>
      <c r="AC1492" s="206">
        <v>43693</v>
      </c>
      <c r="AD1492" s="188" t="s">
        <v>4938</v>
      </c>
      <c r="AE1492" s="188" t="s">
        <v>4930</v>
      </c>
      <c r="AF1492" s="188" t="s">
        <v>240</v>
      </c>
      <c r="AG1492" s="188">
        <v>3</v>
      </c>
    </row>
    <row r="1493" spans="1:33">
      <c r="A1493" s="188" t="s">
        <v>44</v>
      </c>
      <c r="B1493" s="188">
        <v>899999032</v>
      </c>
      <c r="C1493" s="188" t="s">
        <v>278</v>
      </c>
      <c r="D1493" s="188" t="s">
        <v>279</v>
      </c>
      <c r="E1493" s="206">
        <v>43712</v>
      </c>
      <c r="F1493" s="187" t="s">
        <v>4939</v>
      </c>
      <c r="G1493" s="187" t="s">
        <v>4939</v>
      </c>
      <c r="H1493" s="193">
        <v>137300</v>
      </c>
      <c r="I1493" s="206">
        <v>43725</v>
      </c>
      <c r="J1493" s="188" t="s">
        <v>4940</v>
      </c>
      <c r="K1493" s="193">
        <v>20300</v>
      </c>
      <c r="L1493" s="188"/>
      <c r="M1493" s="193"/>
      <c r="N1493" s="193"/>
      <c r="O1493" s="186">
        <f t="shared" si="46"/>
        <v>20300</v>
      </c>
      <c r="P1493" s="188"/>
      <c r="Q1493" s="193"/>
      <c r="R1493" s="193"/>
      <c r="S1493" s="186">
        <f t="shared" si="47"/>
        <v>20300</v>
      </c>
      <c r="T1493" s="206">
        <v>43906</v>
      </c>
      <c r="U1493" s="186">
        <v>0</v>
      </c>
      <c r="V1493" s="186">
        <v>20300</v>
      </c>
      <c r="W1493" s="186">
        <v>0</v>
      </c>
      <c r="X1493" s="186">
        <v>0</v>
      </c>
      <c r="Y1493" s="188" t="s">
        <v>237</v>
      </c>
      <c r="Z1493" s="188" t="s">
        <v>170</v>
      </c>
      <c r="AA1493" s="188" t="s">
        <v>235</v>
      </c>
      <c r="AB1493" s="206">
        <v>43693</v>
      </c>
      <c r="AC1493" s="206">
        <v>43693</v>
      </c>
      <c r="AD1493" s="188" t="s">
        <v>4938</v>
      </c>
      <c r="AE1493" s="188" t="s">
        <v>4930</v>
      </c>
      <c r="AF1493" s="188" t="s">
        <v>240</v>
      </c>
      <c r="AG1493" s="188">
        <v>3</v>
      </c>
    </row>
    <row r="1494" spans="1:33">
      <c r="A1494" s="188" t="s">
        <v>44</v>
      </c>
      <c r="B1494" s="188">
        <v>899999032</v>
      </c>
      <c r="C1494" s="188" t="s">
        <v>278</v>
      </c>
      <c r="D1494" s="188" t="s">
        <v>279</v>
      </c>
      <c r="E1494" s="206">
        <v>43712</v>
      </c>
      <c r="F1494" s="187" t="s">
        <v>4941</v>
      </c>
      <c r="G1494" s="187" t="s">
        <v>4941</v>
      </c>
      <c r="H1494" s="193">
        <v>215623</v>
      </c>
      <c r="I1494" s="206">
        <v>43725</v>
      </c>
      <c r="J1494" s="188" t="s">
        <v>4942</v>
      </c>
      <c r="K1494" s="193">
        <v>37673</v>
      </c>
      <c r="L1494" s="188"/>
      <c r="M1494" s="193"/>
      <c r="N1494" s="193"/>
      <c r="O1494" s="186">
        <f t="shared" si="46"/>
        <v>37673</v>
      </c>
      <c r="P1494" s="188"/>
      <c r="Q1494" s="193"/>
      <c r="R1494" s="193"/>
      <c r="S1494" s="186">
        <f t="shared" si="47"/>
        <v>37673</v>
      </c>
      <c r="T1494" s="206">
        <v>43906</v>
      </c>
      <c r="U1494" s="186">
        <v>0</v>
      </c>
      <c r="V1494" s="186">
        <v>37673</v>
      </c>
      <c r="W1494" s="186">
        <v>0</v>
      </c>
      <c r="X1494" s="186">
        <v>0</v>
      </c>
      <c r="Y1494" s="188" t="s">
        <v>237</v>
      </c>
      <c r="Z1494" s="188" t="s">
        <v>170</v>
      </c>
      <c r="AA1494" s="188" t="s">
        <v>235</v>
      </c>
      <c r="AB1494" s="206">
        <v>43692</v>
      </c>
      <c r="AC1494" s="206">
        <v>43692</v>
      </c>
      <c r="AD1494" s="188" t="s">
        <v>4943</v>
      </c>
      <c r="AE1494" s="188" t="s">
        <v>4944</v>
      </c>
      <c r="AF1494" s="188" t="s">
        <v>240</v>
      </c>
      <c r="AG1494" s="188">
        <v>3</v>
      </c>
    </row>
    <row r="1495" spans="1:33">
      <c r="A1495" s="188" t="s">
        <v>44</v>
      </c>
      <c r="B1495" s="188">
        <v>899999032</v>
      </c>
      <c r="C1495" s="188" t="s">
        <v>278</v>
      </c>
      <c r="D1495" s="188" t="s">
        <v>279</v>
      </c>
      <c r="E1495" s="206">
        <v>43712</v>
      </c>
      <c r="F1495" s="187" t="s">
        <v>4945</v>
      </c>
      <c r="G1495" s="187" t="s">
        <v>4945</v>
      </c>
      <c r="H1495" s="193">
        <v>265370</v>
      </c>
      <c r="I1495" s="206">
        <v>43725</v>
      </c>
      <c r="J1495" s="188" t="s">
        <v>4946</v>
      </c>
      <c r="K1495" s="193">
        <v>52570</v>
      </c>
      <c r="L1495" s="188"/>
      <c r="M1495" s="193"/>
      <c r="N1495" s="193"/>
      <c r="O1495" s="186">
        <f t="shared" si="46"/>
        <v>52570</v>
      </c>
      <c r="P1495" s="188"/>
      <c r="Q1495" s="193"/>
      <c r="R1495" s="193"/>
      <c r="S1495" s="186">
        <f t="shared" si="47"/>
        <v>52570</v>
      </c>
      <c r="T1495" s="206">
        <v>43906</v>
      </c>
      <c r="U1495" s="186">
        <v>0</v>
      </c>
      <c r="V1495" s="186">
        <v>52570</v>
      </c>
      <c r="W1495" s="186">
        <v>0</v>
      </c>
      <c r="X1495" s="186">
        <v>0</v>
      </c>
      <c r="Y1495" s="188" t="s">
        <v>237</v>
      </c>
      <c r="Z1495" s="188" t="s">
        <v>170</v>
      </c>
      <c r="AA1495" s="188" t="s">
        <v>235</v>
      </c>
      <c r="AB1495" s="206">
        <v>43692</v>
      </c>
      <c r="AC1495" s="206">
        <v>43692</v>
      </c>
      <c r="AD1495" s="188" t="s">
        <v>4947</v>
      </c>
      <c r="AE1495" s="188" t="s">
        <v>4944</v>
      </c>
      <c r="AF1495" s="188" t="s">
        <v>240</v>
      </c>
      <c r="AG1495" s="188">
        <v>3</v>
      </c>
    </row>
    <row r="1496" spans="1:33">
      <c r="A1496" s="188" t="s">
        <v>44</v>
      </c>
      <c r="B1496" s="188">
        <v>899999032</v>
      </c>
      <c r="C1496" s="188" t="s">
        <v>278</v>
      </c>
      <c r="D1496" s="188" t="s">
        <v>279</v>
      </c>
      <c r="E1496" s="206">
        <v>43712</v>
      </c>
      <c r="F1496" s="187" t="s">
        <v>4948</v>
      </c>
      <c r="G1496" s="187" t="s">
        <v>4948</v>
      </c>
      <c r="H1496" s="193">
        <v>268797</v>
      </c>
      <c r="I1496" s="206">
        <v>43725</v>
      </c>
      <c r="J1496" s="188" t="s">
        <v>4949</v>
      </c>
      <c r="K1496" s="193">
        <v>104900</v>
      </c>
      <c r="L1496" s="188"/>
      <c r="M1496" s="193"/>
      <c r="N1496" s="193"/>
      <c r="O1496" s="186">
        <f t="shared" si="46"/>
        <v>104900</v>
      </c>
      <c r="P1496" s="188"/>
      <c r="Q1496" s="193"/>
      <c r="R1496" s="193"/>
      <c r="S1496" s="186">
        <f t="shared" si="47"/>
        <v>104900</v>
      </c>
      <c r="T1496" s="206">
        <v>44061</v>
      </c>
      <c r="U1496" s="186">
        <v>0</v>
      </c>
      <c r="V1496" s="186">
        <v>104900</v>
      </c>
      <c r="W1496" s="186">
        <v>0</v>
      </c>
      <c r="X1496" s="186">
        <v>0</v>
      </c>
      <c r="Y1496" s="188" t="s">
        <v>237</v>
      </c>
      <c r="Z1496" s="188" t="s">
        <v>170</v>
      </c>
      <c r="AA1496" s="188" t="s">
        <v>235</v>
      </c>
      <c r="AB1496" s="206">
        <v>43699</v>
      </c>
      <c r="AC1496" s="206">
        <v>43699</v>
      </c>
      <c r="AD1496" s="188" t="s">
        <v>4950</v>
      </c>
      <c r="AE1496" s="188" t="s">
        <v>923</v>
      </c>
      <c r="AF1496" s="188" t="s">
        <v>240</v>
      </c>
      <c r="AG1496" s="188">
        <v>3</v>
      </c>
    </row>
    <row r="1497" spans="1:33">
      <c r="A1497" s="188" t="s">
        <v>57</v>
      </c>
      <c r="B1497" s="188">
        <v>832001411</v>
      </c>
      <c r="C1497" s="188" t="s">
        <v>170</v>
      </c>
      <c r="D1497" s="188" t="s">
        <v>2031</v>
      </c>
      <c r="E1497" s="206">
        <v>43711</v>
      </c>
      <c r="F1497" s="187" t="s">
        <v>4951</v>
      </c>
      <c r="G1497" s="187" t="s">
        <v>4951</v>
      </c>
      <c r="H1497" s="193">
        <v>195213</v>
      </c>
      <c r="I1497" s="206">
        <v>43726</v>
      </c>
      <c r="J1497" s="188" t="s">
        <v>4952</v>
      </c>
      <c r="K1497" s="193">
        <v>22900</v>
      </c>
      <c r="L1497" s="188"/>
      <c r="M1497" s="193"/>
      <c r="N1497" s="193"/>
      <c r="O1497" s="186">
        <f t="shared" si="46"/>
        <v>22900</v>
      </c>
      <c r="P1497" s="188"/>
      <c r="Q1497" s="193"/>
      <c r="R1497" s="193"/>
      <c r="S1497" s="186">
        <f t="shared" si="47"/>
        <v>22900</v>
      </c>
      <c r="T1497" s="206">
        <v>44062</v>
      </c>
      <c r="U1497" s="186">
        <v>22900</v>
      </c>
      <c r="V1497" s="186">
        <v>0</v>
      </c>
      <c r="W1497" s="186">
        <v>0</v>
      </c>
      <c r="X1497" s="186">
        <v>0</v>
      </c>
      <c r="Y1497" s="188" t="s">
        <v>237</v>
      </c>
      <c r="Z1497" s="188" t="s">
        <v>170</v>
      </c>
      <c r="AA1497" s="188" t="s">
        <v>235</v>
      </c>
      <c r="AB1497" s="206">
        <v>43668</v>
      </c>
      <c r="AC1497" s="206">
        <v>43668</v>
      </c>
      <c r="AD1497" s="188" t="s">
        <v>4953</v>
      </c>
      <c r="AE1497" s="188" t="s">
        <v>4954</v>
      </c>
      <c r="AF1497" s="188" t="s">
        <v>240</v>
      </c>
      <c r="AG1497" s="188">
        <v>3</v>
      </c>
    </row>
    <row r="1498" spans="1:33">
      <c r="A1498" s="188" t="s">
        <v>28</v>
      </c>
      <c r="B1498" s="188">
        <v>800006850</v>
      </c>
      <c r="C1498" s="188" t="s">
        <v>170</v>
      </c>
      <c r="D1498" s="188" t="s">
        <v>235</v>
      </c>
      <c r="E1498" s="206">
        <v>43718</v>
      </c>
      <c r="F1498" s="187">
        <v>5294170</v>
      </c>
      <c r="G1498" s="187">
        <v>5294170</v>
      </c>
      <c r="H1498" s="193">
        <v>505500</v>
      </c>
      <c r="I1498" s="206">
        <v>43732</v>
      </c>
      <c r="J1498" s="188" t="s">
        <v>4955</v>
      </c>
      <c r="K1498" s="193">
        <v>88200</v>
      </c>
      <c r="L1498" s="206">
        <v>43753</v>
      </c>
      <c r="M1498" s="193">
        <v>88200</v>
      </c>
      <c r="N1498" s="193">
        <v>0</v>
      </c>
      <c r="O1498" s="186">
        <f t="shared" si="46"/>
        <v>0</v>
      </c>
      <c r="P1498" s="188"/>
      <c r="Q1498" s="193"/>
      <c r="R1498" s="193"/>
      <c r="S1498" s="186">
        <f t="shared" si="47"/>
        <v>0</v>
      </c>
      <c r="T1498" s="188"/>
      <c r="U1498" s="186">
        <v>0</v>
      </c>
      <c r="V1498" s="186">
        <v>0</v>
      </c>
      <c r="W1498" s="186">
        <v>0</v>
      </c>
      <c r="X1498" s="186">
        <v>0</v>
      </c>
      <c r="Y1498" s="188" t="s">
        <v>237</v>
      </c>
      <c r="Z1498" s="188" t="s">
        <v>170</v>
      </c>
      <c r="AA1498" s="188" t="s">
        <v>235</v>
      </c>
      <c r="AB1498" s="206">
        <v>43681</v>
      </c>
      <c r="AC1498" s="206">
        <v>43681</v>
      </c>
      <c r="AD1498" s="188" t="s">
        <v>4956</v>
      </c>
      <c r="AE1498" s="188" t="s">
        <v>4957</v>
      </c>
      <c r="AF1498" s="188" t="s">
        <v>240</v>
      </c>
      <c r="AG1498" s="188">
        <v>3</v>
      </c>
    </row>
    <row r="1499" spans="1:33">
      <c r="A1499" s="188" t="s">
        <v>28</v>
      </c>
      <c r="B1499" s="188">
        <v>800006850</v>
      </c>
      <c r="C1499" s="188" t="s">
        <v>170</v>
      </c>
      <c r="D1499" s="188" t="s">
        <v>235</v>
      </c>
      <c r="E1499" s="206">
        <v>43718</v>
      </c>
      <c r="F1499" s="187">
        <v>5294165</v>
      </c>
      <c r="G1499" s="187">
        <v>5294165</v>
      </c>
      <c r="H1499" s="193">
        <v>505500</v>
      </c>
      <c r="I1499" s="206">
        <v>43732</v>
      </c>
      <c r="J1499" s="188" t="s">
        <v>4958</v>
      </c>
      <c r="K1499" s="193">
        <v>88200</v>
      </c>
      <c r="L1499" s="206">
        <v>43753</v>
      </c>
      <c r="M1499" s="193">
        <v>88200</v>
      </c>
      <c r="N1499" s="193">
        <v>0</v>
      </c>
      <c r="O1499" s="186">
        <f t="shared" si="46"/>
        <v>0</v>
      </c>
      <c r="P1499" s="188"/>
      <c r="Q1499" s="193"/>
      <c r="R1499" s="193"/>
      <c r="S1499" s="186">
        <f t="shared" si="47"/>
        <v>0</v>
      </c>
      <c r="T1499" s="188"/>
      <c r="U1499" s="186">
        <v>0</v>
      </c>
      <c r="V1499" s="186">
        <v>0</v>
      </c>
      <c r="W1499" s="186">
        <v>0</v>
      </c>
      <c r="X1499" s="186">
        <v>0</v>
      </c>
      <c r="Y1499" s="188" t="s">
        <v>237</v>
      </c>
      <c r="Z1499" s="188" t="s">
        <v>170</v>
      </c>
      <c r="AA1499" s="188" t="s">
        <v>235</v>
      </c>
      <c r="AB1499" s="206">
        <v>43681</v>
      </c>
      <c r="AC1499" s="206">
        <v>43681</v>
      </c>
      <c r="AD1499" s="188" t="s">
        <v>4956</v>
      </c>
      <c r="AE1499" s="188" t="s">
        <v>4959</v>
      </c>
      <c r="AF1499" s="188" t="s">
        <v>240</v>
      </c>
      <c r="AG1499" s="188">
        <v>3</v>
      </c>
    </row>
    <row r="1500" spans="1:33">
      <c r="A1500" s="188" t="s">
        <v>28</v>
      </c>
      <c r="B1500" s="188">
        <v>800006850</v>
      </c>
      <c r="C1500" s="188" t="s">
        <v>170</v>
      </c>
      <c r="D1500" s="188" t="s">
        <v>235</v>
      </c>
      <c r="E1500" s="206">
        <v>43718</v>
      </c>
      <c r="F1500" s="187">
        <v>5293865</v>
      </c>
      <c r="G1500" s="187">
        <v>5293865</v>
      </c>
      <c r="H1500" s="193">
        <v>505500</v>
      </c>
      <c r="I1500" s="206">
        <v>43732</v>
      </c>
      <c r="J1500" s="188" t="s">
        <v>4960</v>
      </c>
      <c r="K1500" s="193">
        <v>88200</v>
      </c>
      <c r="L1500" s="206">
        <v>43753</v>
      </c>
      <c r="M1500" s="193">
        <v>88200</v>
      </c>
      <c r="N1500" s="193">
        <v>0</v>
      </c>
      <c r="O1500" s="186">
        <f t="shared" si="46"/>
        <v>0</v>
      </c>
      <c r="P1500" s="188"/>
      <c r="Q1500" s="193"/>
      <c r="R1500" s="193"/>
      <c r="S1500" s="186">
        <f t="shared" si="47"/>
        <v>0</v>
      </c>
      <c r="T1500" s="188"/>
      <c r="U1500" s="186">
        <v>0</v>
      </c>
      <c r="V1500" s="186">
        <v>0</v>
      </c>
      <c r="W1500" s="186">
        <v>0</v>
      </c>
      <c r="X1500" s="186">
        <v>0</v>
      </c>
      <c r="Y1500" s="188" t="s">
        <v>237</v>
      </c>
      <c r="Z1500" s="188" t="s">
        <v>170</v>
      </c>
      <c r="AA1500" s="188" t="s">
        <v>235</v>
      </c>
      <c r="AB1500" s="206">
        <v>43680</v>
      </c>
      <c r="AC1500" s="206">
        <v>43680</v>
      </c>
      <c r="AD1500" s="188" t="s">
        <v>4956</v>
      </c>
      <c r="AE1500" s="188" t="s">
        <v>4961</v>
      </c>
      <c r="AF1500" s="188" t="s">
        <v>240</v>
      </c>
      <c r="AG1500" s="188">
        <v>3</v>
      </c>
    </row>
    <row r="1501" spans="1:33">
      <c r="A1501" s="188" t="s">
        <v>28</v>
      </c>
      <c r="B1501" s="188">
        <v>800006850</v>
      </c>
      <c r="C1501" s="188" t="s">
        <v>170</v>
      </c>
      <c r="D1501" s="188" t="s">
        <v>235</v>
      </c>
      <c r="E1501" s="206">
        <v>43718</v>
      </c>
      <c r="F1501" s="187">
        <v>5293837</v>
      </c>
      <c r="G1501" s="187">
        <v>5293837</v>
      </c>
      <c r="H1501" s="193">
        <v>505500</v>
      </c>
      <c r="I1501" s="206">
        <v>43732</v>
      </c>
      <c r="J1501" s="188" t="s">
        <v>4962</v>
      </c>
      <c r="K1501" s="193">
        <v>88200</v>
      </c>
      <c r="L1501" s="206">
        <v>43753</v>
      </c>
      <c r="M1501" s="193">
        <v>88200</v>
      </c>
      <c r="N1501" s="193">
        <v>0</v>
      </c>
      <c r="O1501" s="186">
        <f t="shared" si="46"/>
        <v>0</v>
      </c>
      <c r="P1501" s="188"/>
      <c r="Q1501" s="193"/>
      <c r="R1501" s="193"/>
      <c r="S1501" s="186">
        <f t="shared" si="47"/>
        <v>0</v>
      </c>
      <c r="T1501" s="188"/>
      <c r="U1501" s="186">
        <v>0</v>
      </c>
      <c r="V1501" s="186">
        <v>0</v>
      </c>
      <c r="W1501" s="186">
        <v>0</v>
      </c>
      <c r="X1501" s="186">
        <v>0</v>
      </c>
      <c r="Y1501" s="188" t="s">
        <v>237</v>
      </c>
      <c r="Z1501" s="188" t="s">
        <v>170</v>
      </c>
      <c r="AA1501" s="188" t="s">
        <v>235</v>
      </c>
      <c r="AB1501" s="206">
        <v>43680</v>
      </c>
      <c r="AC1501" s="206">
        <v>43680</v>
      </c>
      <c r="AD1501" s="188" t="s">
        <v>4956</v>
      </c>
      <c r="AE1501" s="188" t="s">
        <v>4963</v>
      </c>
      <c r="AF1501" s="188" t="s">
        <v>240</v>
      </c>
      <c r="AG1501" s="188">
        <v>3</v>
      </c>
    </row>
    <row r="1502" spans="1:33">
      <c r="A1502" s="188" t="s">
        <v>28</v>
      </c>
      <c r="B1502" s="188">
        <v>800006850</v>
      </c>
      <c r="C1502" s="188" t="s">
        <v>170</v>
      </c>
      <c r="D1502" s="188" t="s">
        <v>235</v>
      </c>
      <c r="E1502" s="206">
        <v>43718</v>
      </c>
      <c r="F1502" s="187">
        <v>5291728</v>
      </c>
      <c r="G1502" s="187">
        <v>5291728</v>
      </c>
      <c r="H1502" s="193">
        <v>503100</v>
      </c>
      <c r="I1502" s="206">
        <v>43732</v>
      </c>
      <c r="J1502" s="188" t="s">
        <v>4964</v>
      </c>
      <c r="K1502" s="193">
        <v>203200</v>
      </c>
      <c r="L1502" s="206">
        <v>43753</v>
      </c>
      <c r="M1502" s="193">
        <v>203200</v>
      </c>
      <c r="N1502" s="193">
        <v>0</v>
      </c>
      <c r="O1502" s="186">
        <f t="shared" si="46"/>
        <v>0</v>
      </c>
      <c r="P1502" s="188"/>
      <c r="Q1502" s="193"/>
      <c r="R1502" s="193"/>
      <c r="S1502" s="186">
        <f t="shared" si="47"/>
        <v>0</v>
      </c>
      <c r="T1502" s="188"/>
      <c r="U1502" s="186">
        <v>0</v>
      </c>
      <c r="V1502" s="186">
        <v>0</v>
      </c>
      <c r="W1502" s="186">
        <v>0</v>
      </c>
      <c r="X1502" s="186">
        <v>0</v>
      </c>
      <c r="Y1502" s="188" t="s">
        <v>237</v>
      </c>
      <c r="Z1502" s="188" t="s">
        <v>170</v>
      </c>
      <c r="AA1502" s="188" t="s">
        <v>235</v>
      </c>
      <c r="AB1502" s="206">
        <v>43678</v>
      </c>
      <c r="AC1502" s="206">
        <v>43678</v>
      </c>
      <c r="AD1502" s="188" t="s">
        <v>4965</v>
      </c>
      <c r="AE1502" s="188" t="s">
        <v>4966</v>
      </c>
      <c r="AF1502" s="188" t="s">
        <v>240</v>
      </c>
      <c r="AG1502" s="188">
        <v>3</v>
      </c>
    </row>
    <row r="1503" spans="1:33">
      <c r="A1503" s="188" t="s">
        <v>28</v>
      </c>
      <c r="B1503" s="188">
        <v>800006850</v>
      </c>
      <c r="C1503" s="188" t="s">
        <v>170</v>
      </c>
      <c r="D1503" s="188" t="s">
        <v>235</v>
      </c>
      <c r="E1503" s="206">
        <v>43722</v>
      </c>
      <c r="F1503" s="187">
        <v>5318189</v>
      </c>
      <c r="G1503" s="187">
        <v>5318189</v>
      </c>
      <c r="H1503" s="193">
        <v>505500</v>
      </c>
      <c r="I1503" s="206">
        <v>43732</v>
      </c>
      <c r="J1503" s="188" t="s">
        <v>4967</v>
      </c>
      <c r="K1503" s="193">
        <v>79380</v>
      </c>
      <c r="L1503" s="188"/>
      <c r="M1503" s="193"/>
      <c r="N1503" s="193"/>
      <c r="O1503" s="186">
        <f t="shared" si="46"/>
        <v>79380</v>
      </c>
      <c r="P1503" s="188"/>
      <c r="Q1503" s="193"/>
      <c r="R1503" s="193"/>
      <c r="S1503" s="186">
        <f t="shared" si="47"/>
        <v>79380</v>
      </c>
      <c r="T1503" s="206">
        <v>43818</v>
      </c>
      <c r="U1503" s="186">
        <v>79380</v>
      </c>
      <c r="V1503" s="186">
        <v>0</v>
      </c>
      <c r="W1503" s="186">
        <v>0</v>
      </c>
      <c r="X1503" s="186">
        <v>0</v>
      </c>
      <c r="Y1503" s="188" t="s">
        <v>237</v>
      </c>
      <c r="Z1503" s="188" t="s">
        <v>170</v>
      </c>
      <c r="AA1503" s="188" t="s">
        <v>235</v>
      </c>
      <c r="AB1503" s="206">
        <v>43703</v>
      </c>
      <c r="AC1503" s="206">
        <v>43703</v>
      </c>
      <c r="AD1503" s="188" t="s">
        <v>4968</v>
      </c>
      <c r="AE1503" s="188" t="s">
        <v>1034</v>
      </c>
      <c r="AF1503" s="188" t="s">
        <v>240</v>
      </c>
      <c r="AG1503" s="188">
        <v>3</v>
      </c>
    </row>
    <row r="1504" spans="1:33">
      <c r="A1504" s="188" t="s">
        <v>28</v>
      </c>
      <c r="B1504" s="188">
        <v>800006850</v>
      </c>
      <c r="C1504" s="188" t="s">
        <v>170</v>
      </c>
      <c r="D1504" s="188" t="s">
        <v>235</v>
      </c>
      <c r="E1504" s="206">
        <v>43722</v>
      </c>
      <c r="F1504" s="187">
        <v>5315152</v>
      </c>
      <c r="G1504" s="187">
        <v>5315152</v>
      </c>
      <c r="H1504" s="193">
        <v>2520776</v>
      </c>
      <c r="I1504" s="206">
        <v>43733</v>
      </c>
      <c r="J1504" s="188" t="s">
        <v>4969</v>
      </c>
      <c r="K1504" s="193">
        <v>203200</v>
      </c>
      <c r="L1504" s="188"/>
      <c r="M1504" s="193"/>
      <c r="N1504" s="193"/>
      <c r="O1504" s="186">
        <f t="shared" si="46"/>
        <v>203200</v>
      </c>
      <c r="P1504" s="188"/>
      <c r="Q1504" s="193"/>
      <c r="R1504" s="193"/>
      <c r="S1504" s="186">
        <f t="shared" si="47"/>
        <v>203200</v>
      </c>
      <c r="T1504" s="206">
        <v>43818</v>
      </c>
      <c r="U1504" s="186">
        <v>203200</v>
      </c>
      <c r="V1504" s="186">
        <v>0</v>
      </c>
      <c r="W1504" s="186">
        <v>0</v>
      </c>
      <c r="X1504" s="186">
        <v>0</v>
      </c>
      <c r="Y1504" s="188" t="s">
        <v>237</v>
      </c>
      <c r="Z1504" s="188" t="s">
        <v>170</v>
      </c>
      <c r="AA1504" s="188" t="s">
        <v>235</v>
      </c>
      <c r="AB1504" s="206">
        <v>43676</v>
      </c>
      <c r="AC1504" s="206">
        <v>43678</v>
      </c>
      <c r="AD1504" s="188" t="s">
        <v>4970</v>
      </c>
      <c r="AE1504" s="188" t="s">
        <v>1034</v>
      </c>
      <c r="AF1504" s="188" t="s">
        <v>240</v>
      </c>
      <c r="AG1504" s="188">
        <v>3</v>
      </c>
    </row>
    <row r="1505" spans="1:33">
      <c r="A1505" s="188" t="s">
        <v>28</v>
      </c>
      <c r="B1505" s="188">
        <v>800006850</v>
      </c>
      <c r="C1505" s="188" t="s">
        <v>170</v>
      </c>
      <c r="D1505" s="188" t="s">
        <v>235</v>
      </c>
      <c r="E1505" s="206">
        <v>43722</v>
      </c>
      <c r="F1505" s="187">
        <v>5315806</v>
      </c>
      <c r="G1505" s="187">
        <v>5315806</v>
      </c>
      <c r="H1505" s="193">
        <v>2057403</v>
      </c>
      <c r="I1505" s="206">
        <v>43733</v>
      </c>
      <c r="J1505" s="188" t="s">
        <v>4971</v>
      </c>
      <c r="K1505" s="193">
        <v>203200</v>
      </c>
      <c r="L1505" s="188"/>
      <c r="M1505" s="193"/>
      <c r="N1505" s="193"/>
      <c r="O1505" s="186">
        <f t="shared" si="46"/>
        <v>203200</v>
      </c>
      <c r="P1505" s="188"/>
      <c r="Q1505" s="193"/>
      <c r="R1505" s="193"/>
      <c r="S1505" s="186">
        <f t="shared" si="47"/>
        <v>203200</v>
      </c>
      <c r="T1505" s="206">
        <v>43818</v>
      </c>
      <c r="U1505" s="186">
        <v>203200</v>
      </c>
      <c r="V1505" s="186">
        <v>0</v>
      </c>
      <c r="W1505" s="186">
        <v>0</v>
      </c>
      <c r="X1505" s="186">
        <v>0</v>
      </c>
      <c r="Y1505" s="188" t="s">
        <v>237</v>
      </c>
      <c r="Z1505" s="188" t="s">
        <v>170</v>
      </c>
      <c r="AA1505" s="188" t="s">
        <v>235</v>
      </c>
      <c r="AB1505" s="206">
        <v>43698</v>
      </c>
      <c r="AC1505" s="206">
        <v>43700</v>
      </c>
      <c r="AD1505" s="188" t="s">
        <v>4970</v>
      </c>
      <c r="AE1505" s="188" t="s">
        <v>1034</v>
      </c>
      <c r="AF1505" s="188" t="s">
        <v>240</v>
      </c>
      <c r="AG1505" s="188">
        <v>3</v>
      </c>
    </row>
    <row r="1506" spans="1:33">
      <c r="A1506" s="188" t="s">
        <v>28</v>
      </c>
      <c r="B1506" s="188">
        <v>800006850</v>
      </c>
      <c r="C1506" s="188" t="s">
        <v>170</v>
      </c>
      <c r="D1506" s="188" t="s">
        <v>235</v>
      </c>
      <c r="E1506" s="206">
        <v>43722</v>
      </c>
      <c r="F1506" s="187">
        <v>5316840</v>
      </c>
      <c r="G1506" s="187">
        <v>5316840</v>
      </c>
      <c r="H1506" s="193">
        <v>356186</v>
      </c>
      <c r="I1506" s="206">
        <v>43733</v>
      </c>
      <c r="J1506" s="188" t="s">
        <v>4972</v>
      </c>
      <c r="K1506" s="193">
        <v>48900</v>
      </c>
      <c r="L1506" s="188"/>
      <c r="M1506" s="193"/>
      <c r="N1506" s="193"/>
      <c r="O1506" s="186">
        <f t="shared" si="46"/>
        <v>48900</v>
      </c>
      <c r="P1506" s="188"/>
      <c r="Q1506" s="193"/>
      <c r="R1506" s="193"/>
      <c r="S1506" s="186">
        <f t="shared" si="47"/>
        <v>48900</v>
      </c>
      <c r="T1506" s="206">
        <v>43818</v>
      </c>
      <c r="U1506" s="186">
        <v>48900</v>
      </c>
      <c r="V1506" s="186">
        <v>0</v>
      </c>
      <c r="W1506" s="186">
        <v>0</v>
      </c>
      <c r="X1506" s="186">
        <v>0</v>
      </c>
      <c r="Y1506" s="188" t="s">
        <v>237</v>
      </c>
      <c r="Z1506" s="188" t="s">
        <v>170</v>
      </c>
      <c r="AA1506" s="188" t="s">
        <v>235</v>
      </c>
      <c r="AB1506" s="206">
        <v>43700</v>
      </c>
      <c r="AC1506" s="206">
        <v>43701</v>
      </c>
      <c r="AD1506" s="188" t="s">
        <v>4973</v>
      </c>
      <c r="AE1506" s="188" t="s">
        <v>4974</v>
      </c>
      <c r="AF1506" s="188" t="s">
        <v>240</v>
      </c>
      <c r="AG1506" s="188">
        <v>3</v>
      </c>
    </row>
    <row r="1507" spans="1:33">
      <c r="A1507" s="188" t="s">
        <v>28</v>
      </c>
      <c r="B1507" s="188">
        <v>800006850</v>
      </c>
      <c r="C1507" s="188" t="s">
        <v>170</v>
      </c>
      <c r="D1507" s="188" t="s">
        <v>235</v>
      </c>
      <c r="E1507" s="206">
        <v>43719</v>
      </c>
      <c r="F1507" s="187">
        <v>5314005</v>
      </c>
      <c r="G1507" s="187">
        <v>5314005</v>
      </c>
      <c r="H1507" s="193">
        <v>989300</v>
      </c>
      <c r="I1507" s="206">
        <v>43733</v>
      </c>
      <c r="J1507" s="188" t="s">
        <v>4975</v>
      </c>
      <c r="K1507" s="193">
        <v>203200</v>
      </c>
      <c r="L1507" s="188"/>
      <c r="M1507" s="193"/>
      <c r="N1507" s="193"/>
      <c r="O1507" s="186">
        <f t="shared" si="46"/>
        <v>203200</v>
      </c>
      <c r="P1507" s="188"/>
      <c r="Q1507" s="193"/>
      <c r="R1507" s="193"/>
      <c r="S1507" s="186">
        <f t="shared" si="47"/>
        <v>203200</v>
      </c>
      <c r="T1507" s="206">
        <v>43818</v>
      </c>
      <c r="U1507" s="186">
        <v>203200</v>
      </c>
      <c r="V1507" s="186">
        <v>0</v>
      </c>
      <c r="W1507" s="186">
        <v>0</v>
      </c>
      <c r="X1507" s="186">
        <v>0</v>
      </c>
      <c r="Y1507" s="188" t="s">
        <v>237</v>
      </c>
      <c r="Z1507" s="188" t="s">
        <v>170</v>
      </c>
      <c r="AA1507" s="188" t="s">
        <v>235</v>
      </c>
      <c r="AB1507" s="206">
        <v>43699</v>
      </c>
      <c r="AC1507" s="206">
        <v>43699</v>
      </c>
      <c r="AD1507" s="188" t="s">
        <v>4970</v>
      </c>
      <c r="AE1507" s="188" t="s">
        <v>1042</v>
      </c>
      <c r="AF1507" s="188" t="s">
        <v>240</v>
      </c>
      <c r="AG1507" s="188">
        <v>3</v>
      </c>
    </row>
    <row r="1508" spans="1:33">
      <c r="A1508" s="188" t="s">
        <v>28</v>
      </c>
      <c r="B1508" s="188">
        <v>800006850</v>
      </c>
      <c r="C1508" s="188" t="s">
        <v>170</v>
      </c>
      <c r="D1508" s="188" t="s">
        <v>235</v>
      </c>
      <c r="E1508" s="206">
        <v>43719</v>
      </c>
      <c r="F1508" s="187">
        <v>5311953</v>
      </c>
      <c r="G1508" s="187">
        <v>5311953</v>
      </c>
      <c r="H1508" s="193">
        <v>452800</v>
      </c>
      <c r="I1508" s="206">
        <v>43733</v>
      </c>
      <c r="J1508" s="188" t="s">
        <v>4976</v>
      </c>
      <c r="K1508" s="193">
        <v>182880</v>
      </c>
      <c r="L1508" s="188"/>
      <c r="M1508" s="193"/>
      <c r="N1508" s="193"/>
      <c r="O1508" s="186">
        <f t="shared" si="46"/>
        <v>182880</v>
      </c>
      <c r="P1508" s="188"/>
      <c r="Q1508" s="193"/>
      <c r="R1508" s="193"/>
      <c r="S1508" s="186">
        <f t="shared" si="47"/>
        <v>182880</v>
      </c>
      <c r="T1508" s="206">
        <v>43818</v>
      </c>
      <c r="U1508" s="186">
        <v>182880</v>
      </c>
      <c r="V1508" s="186">
        <v>0</v>
      </c>
      <c r="W1508" s="186">
        <v>0</v>
      </c>
      <c r="X1508" s="186">
        <v>0</v>
      </c>
      <c r="Y1508" s="188" t="s">
        <v>237</v>
      </c>
      <c r="Z1508" s="188" t="s">
        <v>170</v>
      </c>
      <c r="AA1508" s="188" t="s">
        <v>235</v>
      </c>
      <c r="AB1508" s="206">
        <v>43698</v>
      </c>
      <c r="AC1508" s="206">
        <v>43698</v>
      </c>
      <c r="AD1508" s="188" t="s">
        <v>4977</v>
      </c>
      <c r="AE1508" s="188" t="s">
        <v>1042</v>
      </c>
      <c r="AF1508" s="188" t="s">
        <v>240</v>
      </c>
      <c r="AG1508" s="188">
        <v>3</v>
      </c>
    </row>
    <row r="1509" spans="1:33">
      <c r="A1509" s="188" t="s">
        <v>28</v>
      </c>
      <c r="B1509" s="188">
        <v>800006850</v>
      </c>
      <c r="C1509" s="188" t="s">
        <v>170</v>
      </c>
      <c r="D1509" s="188" t="s">
        <v>235</v>
      </c>
      <c r="E1509" s="206">
        <v>43719</v>
      </c>
      <c r="F1509" s="187">
        <v>5313782</v>
      </c>
      <c r="G1509" s="187">
        <v>5313782</v>
      </c>
      <c r="H1509" s="193">
        <v>4206879</v>
      </c>
      <c r="I1509" s="206">
        <v>43733</v>
      </c>
      <c r="J1509" s="188" t="s">
        <v>4978</v>
      </c>
      <c r="K1509" s="193">
        <v>13906</v>
      </c>
      <c r="L1509" s="188"/>
      <c r="M1509" s="193"/>
      <c r="N1509" s="193"/>
      <c r="O1509" s="186">
        <f t="shared" si="46"/>
        <v>13906</v>
      </c>
      <c r="P1509" s="188"/>
      <c r="Q1509" s="193"/>
      <c r="R1509" s="193"/>
      <c r="S1509" s="186">
        <f t="shared" si="47"/>
        <v>13906</v>
      </c>
      <c r="T1509" s="206">
        <v>43818</v>
      </c>
      <c r="U1509" s="186">
        <v>13906</v>
      </c>
      <c r="V1509" s="186">
        <v>0</v>
      </c>
      <c r="W1509" s="186">
        <v>0</v>
      </c>
      <c r="X1509" s="186">
        <v>0</v>
      </c>
      <c r="Y1509" s="188" t="s">
        <v>237</v>
      </c>
      <c r="Z1509" s="188" t="s">
        <v>170</v>
      </c>
      <c r="AA1509" s="188" t="s">
        <v>235</v>
      </c>
      <c r="AB1509" s="206">
        <v>43698</v>
      </c>
      <c r="AC1509" s="206">
        <v>43698</v>
      </c>
      <c r="AD1509" s="188" t="s">
        <v>4979</v>
      </c>
      <c r="AE1509" s="188" t="s">
        <v>4980</v>
      </c>
      <c r="AF1509" s="188" t="s">
        <v>240</v>
      </c>
      <c r="AG1509" s="188">
        <v>3</v>
      </c>
    </row>
    <row r="1510" spans="1:33">
      <c r="A1510" s="188" t="s">
        <v>28</v>
      </c>
      <c r="B1510" s="188">
        <v>800006850</v>
      </c>
      <c r="C1510" s="188" t="s">
        <v>170</v>
      </c>
      <c r="D1510" s="188" t="s">
        <v>235</v>
      </c>
      <c r="E1510" s="206">
        <v>43719</v>
      </c>
      <c r="F1510" s="187">
        <v>5314519</v>
      </c>
      <c r="G1510" s="187">
        <v>5314519</v>
      </c>
      <c r="H1510" s="193">
        <v>1243226</v>
      </c>
      <c r="I1510" s="206">
        <v>43734</v>
      </c>
      <c r="J1510" s="188" t="s">
        <v>4981</v>
      </c>
      <c r="K1510" s="193">
        <v>280540</v>
      </c>
      <c r="L1510" s="206">
        <v>43753</v>
      </c>
      <c r="M1510" s="193">
        <v>280540</v>
      </c>
      <c r="N1510" s="193">
        <v>0</v>
      </c>
      <c r="O1510" s="186">
        <f t="shared" si="46"/>
        <v>0</v>
      </c>
      <c r="P1510" s="188"/>
      <c r="Q1510" s="193"/>
      <c r="R1510" s="193"/>
      <c r="S1510" s="186">
        <f t="shared" si="47"/>
        <v>0</v>
      </c>
      <c r="T1510" s="188"/>
      <c r="U1510" s="186">
        <v>0</v>
      </c>
      <c r="V1510" s="186">
        <v>0</v>
      </c>
      <c r="W1510" s="186">
        <v>0</v>
      </c>
      <c r="X1510" s="186">
        <v>0</v>
      </c>
      <c r="Y1510" s="188" t="s">
        <v>237</v>
      </c>
      <c r="Z1510" s="188" t="s">
        <v>170</v>
      </c>
      <c r="AA1510" s="188" t="s">
        <v>235</v>
      </c>
      <c r="AB1510" s="206">
        <v>43693</v>
      </c>
      <c r="AC1510" s="206">
        <v>43694</v>
      </c>
      <c r="AD1510" s="188" t="s">
        <v>4982</v>
      </c>
      <c r="AE1510" s="188" t="s">
        <v>4983</v>
      </c>
      <c r="AF1510" s="188" t="s">
        <v>240</v>
      </c>
      <c r="AG1510" s="188">
        <v>3</v>
      </c>
    </row>
    <row r="1511" spans="1:33">
      <c r="A1511" s="188" t="s">
        <v>28</v>
      </c>
      <c r="B1511" s="188">
        <v>800006850</v>
      </c>
      <c r="C1511" s="188" t="s">
        <v>170</v>
      </c>
      <c r="D1511" s="188" t="s">
        <v>235</v>
      </c>
      <c r="E1511" s="206">
        <v>43718</v>
      </c>
      <c r="F1511" s="187">
        <v>5301302</v>
      </c>
      <c r="G1511" s="187">
        <v>5301302</v>
      </c>
      <c r="H1511" s="193">
        <v>1030111</v>
      </c>
      <c r="I1511" s="206">
        <v>43739</v>
      </c>
      <c r="J1511" s="188" t="s">
        <v>4984</v>
      </c>
      <c r="K1511" s="193">
        <v>557760</v>
      </c>
      <c r="L1511" s="188"/>
      <c r="M1511" s="193"/>
      <c r="N1511" s="193"/>
      <c r="O1511" s="186">
        <f t="shared" si="46"/>
        <v>557760</v>
      </c>
      <c r="P1511" s="188"/>
      <c r="Q1511" s="193"/>
      <c r="R1511" s="193"/>
      <c r="S1511" s="186">
        <f t="shared" si="47"/>
        <v>557760</v>
      </c>
      <c r="T1511" s="206">
        <v>43818</v>
      </c>
      <c r="U1511" s="186">
        <v>557760</v>
      </c>
      <c r="V1511" s="186">
        <v>0</v>
      </c>
      <c r="W1511" s="186">
        <v>0</v>
      </c>
      <c r="X1511" s="186">
        <v>0</v>
      </c>
      <c r="Y1511" s="188" t="s">
        <v>237</v>
      </c>
      <c r="Z1511" s="188" t="s">
        <v>170</v>
      </c>
      <c r="AA1511" s="188" t="s">
        <v>235</v>
      </c>
      <c r="AB1511" s="206">
        <v>43669</v>
      </c>
      <c r="AC1511" s="206">
        <v>43670</v>
      </c>
      <c r="AD1511" s="188" t="s">
        <v>4985</v>
      </c>
      <c r="AE1511" s="188" t="s">
        <v>4986</v>
      </c>
      <c r="AF1511" s="188" t="s">
        <v>240</v>
      </c>
      <c r="AG1511" s="188">
        <v>3</v>
      </c>
    </row>
    <row r="1512" spans="1:33">
      <c r="A1512" s="188" t="s">
        <v>28</v>
      </c>
      <c r="B1512" s="188">
        <v>800006850</v>
      </c>
      <c r="C1512" s="188" t="s">
        <v>170</v>
      </c>
      <c r="D1512" s="188" t="s">
        <v>235</v>
      </c>
      <c r="E1512" s="206">
        <v>43718</v>
      </c>
      <c r="F1512" s="187">
        <v>5301698</v>
      </c>
      <c r="G1512" s="187">
        <v>5301698</v>
      </c>
      <c r="H1512" s="193">
        <v>2532924</v>
      </c>
      <c r="I1512" s="206">
        <v>43739</v>
      </c>
      <c r="J1512" s="188" t="s">
        <v>4987</v>
      </c>
      <c r="K1512" s="193">
        <v>203200</v>
      </c>
      <c r="L1512" s="188"/>
      <c r="M1512" s="193"/>
      <c r="N1512" s="193"/>
      <c r="O1512" s="186">
        <f t="shared" si="46"/>
        <v>203200</v>
      </c>
      <c r="P1512" s="188"/>
      <c r="Q1512" s="193"/>
      <c r="R1512" s="193"/>
      <c r="S1512" s="186">
        <f t="shared" si="47"/>
        <v>203200</v>
      </c>
      <c r="T1512" s="206">
        <v>43818</v>
      </c>
      <c r="U1512" s="186">
        <v>203200</v>
      </c>
      <c r="V1512" s="186">
        <v>0</v>
      </c>
      <c r="W1512" s="186">
        <v>0</v>
      </c>
      <c r="X1512" s="186">
        <v>0</v>
      </c>
      <c r="Y1512" s="188" t="s">
        <v>237</v>
      </c>
      <c r="Z1512" s="188" t="s">
        <v>170</v>
      </c>
      <c r="AA1512" s="188" t="s">
        <v>235</v>
      </c>
      <c r="AB1512" s="206">
        <v>43686</v>
      </c>
      <c r="AC1512" s="206">
        <v>43688</v>
      </c>
      <c r="AD1512" s="188" t="s">
        <v>4970</v>
      </c>
      <c r="AE1512" s="188" t="s">
        <v>1042</v>
      </c>
      <c r="AF1512" s="188" t="s">
        <v>240</v>
      </c>
      <c r="AG1512" s="188">
        <v>3</v>
      </c>
    </row>
    <row r="1513" spans="1:33">
      <c r="A1513" s="188" t="s">
        <v>28</v>
      </c>
      <c r="B1513" s="188">
        <v>800006850</v>
      </c>
      <c r="C1513" s="188" t="s">
        <v>170</v>
      </c>
      <c r="D1513" s="188" t="s">
        <v>235</v>
      </c>
      <c r="E1513" s="206">
        <v>43718</v>
      </c>
      <c r="F1513" s="187">
        <v>5302606</v>
      </c>
      <c r="G1513" s="187">
        <v>5302606</v>
      </c>
      <c r="H1513" s="193">
        <v>6156345</v>
      </c>
      <c r="I1513" s="206">
        <v>43739</v>
      </c>
      <c r="J1513" s="188" t="s">
        <v>4988</v>
      </c>
      <c r="K1513" s="193">
        <v>96630</v>
      </c>
      <c r="L1513" s="188"/>
      <c r="M1513" s="193"/>
      <c r="N1513" s="193"/>
      <c r="O1513" s="186">
        <f t="shared" si="46"/>
        <v>96630</v>
      </c>
      <c r="P1513" s="188"/>
      <c r="Q1513" s="193"/>
      <c r="R1513" s="193"/>
      <c r="S1513" s="186">
        <f t="shared" si="47"/>
        <v>96630</v>
      </c>
      <c r="T1513" s="206">
        <v>43818</v>
      </c>
      <c r="U1513" s="186">
        <v>38594</v>
      </c>
      <c r="V1513" s="186">
        <v>58036</v>
      </c>
      <c r="W1513" s="186">
        <v>0</v>
      </c>
      <c r="X1513" s="186">
        <v>0</v>
      </c>
      <c r="Y1513" s="188" t="s">
        <v>237</v>
      </c>
      <c r="Z1513" s="188" t="s">
        <v>170</v>
      </c>
      <c r="AA1513" s="188" t="s">
        <v>235</v>
      </c>
      <c r="AB1513" s="206">
        <v>43676</v>
      </c>
      <c r="AC1513" s="206">
        <v>43677</v>
      </c>
      <c r="AD1513" s="188" t="s">
        <v>4989</v>
      </c>
      <c r="AE1513" s="188" t="s">
        <v>4990</v>
      </c>
      <c r="AF1513" s="188" t="s">
        <v>240</v>
      </c>
      <c r="AG1513" s="188">
        <v>3</v>
      </c>
    </row>
    <row r="1514" spans="1:33">
      <c r="A1514" s="188" t="s">
        <v>28</v>
      </c>
      <c r="B1514" s="188">
        <v>800006850</v>
      </c>
      <c r="C1514" s="188" t="s">
        <v>170</v>
      </c>
      <c r="D1514" s="188" t="s">
        <v>235</v>
      </c>
      <c r="E1514" s="206">
        <v>43718</v>
      </c>
      <c r="F1514" s="187">
        <v>5303340</v>
      </c>
      <c r="G1514" s="187">
        <v>5303340</v>
      </c>
      <c r="H1514" s="193">
        <v>2632873</v>
      </c>
      <c r="I1514" s="206">
        <v>43739</v>
      </c>
      <c r="J1514" s="188" t="s">
        <v>4991</v>
      </c>
      <c r="K1514" s="193">
        <v>64300</v>
      </c>
      <c r="L1514" s="188"/>
      <c r="M1514" s="193"/>
      <c r="N1514" s="193"/>
      <c r="O1514" s="186">
        <f t="shared" si="46"/>
        <v>64300</v>
      </c>
      <c r="P1514" s="188"/>
      <c r="Q1514" s="193"/>
      <c r="R1514" s="193"/>
      <c r="S1514" s="186">
        <f t="shared" si="47"/>
        <v>64300</v>
      </c>
      <c r="T1514" s="206">
        <v>43818</v>
      </c>
      <c r="U1514" s="186">
        <v>48900</v>
      </c>
      <c r="V1514" s="186">
        <v>15400</v>
      </c>
      <c r="W1514" s="186">
        <v>0</v>
      </c>
      <c r="X1514" s="186">
        <v>0</v>
      </c>
      <c r="Y1514" s="188" t="s">
        <v>237</v>
      </c>
      <c r="Z1514" s="188" t="s">
        <v>170</v>
      </c>
      <c r="AA1514" s="188" t="s">
        <v>235</v>
      </c>
      <c r="AB1514" s="206">
        <v>43660</v>
      </c>
      <c r="AC1514" s="206">
        <v>43662</v>
      </c>
      <c r="AD1514" s="188" t="s">
        <v>4992</v>
      </c>
      <c r="AE1514" s="188" t="s">
        <v>4993</v>
      </c>
      <c r="AF1514" s="188" t="s">
        <v>240</v>
      </c>
      <c r="AG1514" s="188">
        <v>3</v>
      </c>
    </row>
    <row r="1515" spans="1:33">
      <c r="A1515" s="188" t="s">
        <v>28</v>
      </c>
      <c r="B1515" s="188">
        <v>800006850</v>
      </c>
      <c r="C1515" s="188" t="s">
        <v>170</v>
      </c>
      <c r="D1515" s="188" t="s">
        <v>235</v>
      </c>
      <c r="E1515" s="206">
        <v>43722</v>
      </c>
      <c r="F1515" s="187">
        <v>5323238</v>
      </c>
      <c r="G1515" s="187">
        <v>5323238</v>
      </c>
      <c r="H1515" s="193">
        <v>2473792</v>
      </c>
      <c r="I1515" s="206">
        <v>43739</v>
      </c>
      <c r="J1515" s="188" t="s">
        <v>4994</v>
      </c>
      <c r="K1515" s="193">
        <v>29397</v>
      </c>
      <c r="L1515" s="188"/>
      <c r="M1515" s="193"/>
      <c r="N1515" s="193"/>
      <c r="O1515" s="186">
        <f t="shared" si="46"/>
        <v>29397</v>
      </c>
      <c r="P1515" s="188"/>
      <c r="Q1515" s="193"/>
      <c r="R1515" s="193"/>
      <c r="S1515" s="186">
        <f t="shared" si="47"/>
        <v>29397</v>
      </c>
      <c r="T1515" s="206">
        <v>43818</v>
      </c>
      <c r="U1515" s="186">
        <v>29397</v>
      </c>
      <c r="V1515" s="186">
        <v>0</v>
      </c>
      <c r="W1515" s="186">
        <v>0</v>
      </c>
      <c r="X1515" s="186">
        <v>0</v>
      </c>
      <c r="Y1515" s="188" t="s">
        <v>237</v>
      </c>
      <c r="Z1515" s="188" t="s">
        <v>170</v>
      </c>
      <c r="AA1515" s="188" t="s">
        <v>235</v>
      </c>
      <c r="AB1515" s="206">
        <v>43704</v>
      </c>
      <c r="AC1515" s="206">
        <v>43706</v>
      </c>
      <c r="AD1515" s="188" t="s">
        <v>4995</v>
      </c>
      <c r="AE1515" s="188" t="s">
        <v>4996</v>
      </c>
      <c r="AF1515" s="188" t="s">
        <v>240</v>
      </c>
      <c r="AG1515" s="188">
        <v>3</v>
      </c>
    </row>
    <row r="1516" spans="1:33">
      <c r="A1516" s="188" t="s">
        <v>28</v>
      </c>
      <c r="B1516" s="188">
        <v>800006850</v>
      </c>
      <c r="C1516" s="188" t="s">
        <v>170</v>
      </c>
      <c r="D1516" s="188" t="s">
        <v>235</v>
      </c>
      <c r="E1516" s="206">
        <v>43722</v>
      </c>
      <c r="F1516" s="187">
        <v>5325028</v>
      </c>
      <c r="G1516" s="187">
        <v>5325028</v>
      </c>
      <c r="H1516" s="193">
        <v>525983</v>
      </c>
      <c r="I1516" s="206">
        <v>43740</v>
      </c>
      <c r="J1516" s="188" t="s">
        <v>4997</v>
      </c>
      <c r="K1516" s="193">
        <v>69100</v>
      </c>
      <c r="L1516" s="206">
        <v>43753</v>
      </c>
      <c r="M1516" s="193">
        <v>0</v>
      </c>
      <c r="N1516" s="193">
        <v>0</v>
      </c>
      <c r="O1516" s="186">
        <f t="shared" si="46"/>
        <v>69100</v>
      </c>
      <c r="P1516" s="206">
        <v>43764</v>
      </c>
      <c r="Q1516" s="193">
        <v>69100</v>
      </c>
      <c r="R1516" s="193">
        <v>0</v>
      </c>
      <c r="S1516" s="186">
        <f t="shared" si="47"/>
        <v>0</v>
      </c>
      <c r="T1516" s="188"/>
      <c r="U1516" s="186">
        <v>0</v>
      </c>
      <c r="V1516" s="186">
        <v>0</v>
      </c>
      <c r="W1516" s="186">
        <v>0</v>
      </c>
      <c r="X1516" s="186">
        <v>0</v>
      </c>
      <c r="Y1516" s="188" t="s">
        <v>237</v>
      </c>
      <c r="Z1516" s="188" t="s">
        <v>170</v>
      </c>
      <c r="AA1516" s="188" t="s">
        <v>235</v>
      </c>
      <c r="AB1516" s="206">
        <v>43706</v>
      </c>
      <c r="AC1516" s="206">
        <v>43707</v>
      </c>
      <c r="AD1516" s="188" t="s">
        <v>4998</v>
      </c>
      <c r="AE1516" s="188" t="s">
        <v>4999</v>
      </c>
      <c r="AF1516" s="188" t="s">
        <v>240</v>
      </c>
      <c r="AG1516" s="188">
        <v>3</v>
      </c>
    </row>
    <row r="1517" spans="1:33">
      <c r="A1517" s="188" t="s">
        <v>28</v>
      </c>
      <c r="B1517" s="188">
        <v>800006850</v>
      </c>
      <c r="C1517" s="188" t="s">
        <v>170</v>
      </c>
      <c r="D1517" s="188" t="s">
        <v>235</v>
      </c>
      <c r="E1517" s="206">
        <v>43722</v>
      </c>
      <c r="F1517" s="187">
        <v>5325461</v>
      </c>
      <c r="G1517" s="187">
        <v>5325461</v>
      </c>
      <c r="H1517" s="193">
        <v>732778</v>
      </c>
      <c r="I1517" s="206">
        <v>43740</v>
      </c>
      <c r="J1517" s="188" t="s">
        <v>5000</v>
      </c>
      <c r="K1517" s="193">
        <v>58500</v>
      </c>
      <c r="L1517" s="206">
        <v>43753</v>
      </c>
      <c r="M1517" s="193">
        <v>58500</v>
      </c>
      <c r="N1517" s="193">
        <v>0</v>
      </c>
      <c r="O1517" s="186">
        <f t="shared" si="46"/>
        <v>0</v>
      </c>
      <c r="P1517" s="188"/>
      <c r="Q1517" s="193"/>
      <c r="R1517" s="193"/>
      <c r="S1517" s="186">
        <f t="shared" si="47"/>
        <v>0</v>
      </c>
      <c r="T1517" s="188"/>
      <c r="U1517" s="186">
        <v>0</v>
      </c>
      <c r="V1517" s="186">
        <v>0</v>
      </c>
      <c r="W1517" s="186">
        <v>0</v>
      </c>
      <c r="X1517" s="186">
        <v>0</v>
      </c>
      <c r="Y1517" s="188" t="s">
        <v>237</v>
      </c>
      <c r="Z1517" s="188" t="s">
        <v>170</v>
      </c>
      <c r="AA1517" s="188" t="s">
        <v>235</v>
      </c>
      <c r="AB1517" s="206">
        <v>43699</v>
      </c>
      <c r="AC1517" s="206">
        <v>43701</v>
      </c>
      <c r="AD1517" s="188" t="s">
        <v>5001</v>
      </c>
      <c r="AE1517" s="188" t="s">
        <v>5002</v>
      </c>
      <c r="AF1517" s="188" t="s">
        <v>240</v>
      </c>
      <c r="AG1517" s="188">
        <v>3</v>
      </c>
    </row>
    <row r="1518" spans="1:33">
      <c r="A1518" s="188" t="s">
        <v>28</v>
      </c>
      <c r="B1518" s="188">
        <v>800006850</v>
      </c>
      <c r="C1518" s="188" t="s">
        <v>170</v>
      </c>
      <c r="D1518" s="188" t="s">
        <v>235</v>
      </c>
      <c r="E1518" s="206">
        <v>43722</v>
      </c>
      <c r="F1518" s="187">
        <v>5325479</v>
      </c>
      <c r="G1518" s="187">
        <v>5325479</v>
      </c>
      <c r="H1518" s="193">
        <v>726196</v>
      </c>
      <c r="I1518" s="206">
        <v>43740</v>
      </c>
      <c r="J1518" s="188" t="s">
        <v>5003</v>
      </c>
      <c r="K1518" s="193">
        <v>137600</v>
      </c>
      <c r="L1518" s="206">
        <v>43753</v>
      </c>
      <c r="M1518" s="193">
        <v>137600</v>
      </c>
      <c r="N1518" s="193">
        <v>0</v>
      </c>
      <c r="O1518" s="186">
        <f t="shared" si="46"/>
        <v>0</v>
      </c>
      <c r="P1518" s="188"/>
      <c r="Q1518" s="193"/>
      <c r="R1518" s="193"/>
      <c r="S1518" s="186">
        <f t="shared" si="47"/>
        <v>0</v>
      </c>
      <c r="T1518" s="188"/>
      <c r="U1518" s="186">
        <v>0</v>
      </c>
      <c r="V1518" s="186">
        <v>0</v>
      </c>
      <c r="W1518" s="186">
        <v>0</v>
      </c>
      <c r="X1518" s="186">
        <v>0</v>
      </c>
      <c r="Y1518" s="188" t="s">
        <v>237</v>
      </c>
      <c r="Z1518" s="188" t="s">
        <v>170</v>
      </c>
      <c r="AA1518" s="188" t="s">
        <v>235</v>
      </c>
      <c r="AB1518" s="206">
        <v>43706</v>
      </c>
      <c r="AC1518" s="206">
        <v>43707</v>
      </c>
      <c r="AD1518" s="188" t="s">
        <v>5004</v>
      </c>
      <c r="AE1518" s="188" t="s">
        <v>5005</v>
      </c>
      <c r="AF1518" s="188" t="s">
        <v>240</v>
      </c>
      <c r="AG1518" s="188">
        <v>3</v>
      </c>
    </row>
    <row r="1519" spans="1:33">
      <c r="A1519" s="188" t="s">
        <v>28</v>
      </c>
      <c r="B1519" s="188">
        <v>800006850</v>
      </c>
      <c r="C1519" s="188" t="s">
        <v>170</v>
      </c>
      <c r="D1519" s="188" t="s">
        <v>235</v>
      </c>
      <c r="E1519" s="206">
        <v>43718</v>
      </c>
      <c r="F1519" s="187">
        <v>5301767</v>
      </c>
      <c r="G1519" s="187">
        <v>5301767</v>
      </c>
      <c r="H1519" s="193">
        <v>163521</v>
      </c>
      <c r="I1519" s="206">
        <v>43740</v>
      </c>
      <c r="J1519" s="188" t="s">
        <v>5006</v>
      </c>
      <c r="K1519" s="193">
        <v>107300</v>
      </c>
      <c r="L1519" s="188"/>
      <c r="M1519" s="193"/>
      <c r="N1519" s="193"/>
      <c r="O1519" s="186">
        <f t="shared" si="46"/>
        <v>107300</v>
      </c>
      <c r="P1519" s="188"/>
      <c r="Q1519" s="193"/>
      <c r="R1519" s="193"/>
      <c r="S1519" s="186">
        <f t="shared" si="47"/>
        <v>107300</v>
      </c>
      <c r="T1519" s="206">
        <v>43818</v>
      </c>
      <c r="U1519" s="186">
        <v>107300</v>
      </c>
      <c r="V1519" s="186">
        <v>0</v>
      </c>
      <c r="W1519" s="186">
        <v>0</v>
      </c>
      <c r="X1519" s="186">
        <v>0</v>
      </c>
      <c r="Y1519" s="188" t="s">
        <v>237</v>
      </c>
      <c r="Z1519" s="188" t="s">
        <v>170</v>
      </c>
      <c r="AA1519" s="188" t="s">
        <v>235</v>
      </c>
      <c r="AB1519" s="206">
        <v>43688</v>
      </c>
      <c r="AC1519" s="206">
        <v>43688</v>
      </c>
      <c r="AD1519" s="188" t="s">
        <v>5007</v>
      </c>
      <c r="AE1519" s="188" t="s">
        <v>4974</v>
      </c>
      <c r="AF1519" s="188" t="s">
        <v>240</v>
      </c>
      <c r="AG1519" s="188">
        <v>3</v>
      </c>
    </row>
    <row r="1520" spans="1:33">
      <c r="A1520" s="188" t="s">
        <v>28</v>
      </c>
      <c r="B1520" s="188">
        <v>800006850</v>
      </c>
      <c r="C1520" s="188" t="s">
        <v>170</v>
      </c>
      <c r="D1520" s="188" t="s">
        <v>235</v>
      </c>
      <c r="E1520" s="206">
        <v>43718</v>
      </c>
      <c r="F1520" s="187">
        <v>5303498</v>
      </c>
      <c r="G1520" s="187">
        <v>5303498</v>
      </c>
      <c r="H1520" s="193">
        <v>2826455</v>
      </c>
      <c r="I1520" s="206">
        <v>43740</v>
      </c>
      <c r="J1520" s="188" t="s">
        <v>5008</v>
      </c>
      <c r="K1520" s="193">
        <v>423930</v>
      </c>
      <c r="L1520" s="188"/>
      <c r="M1520" s="193"/>
      <c r="N1520" s="193"/>
      <c r="O1520" s="186">
        <f t="shared" si="46"/>
        <v>423930</v>
      </c>
      <c r="P1520" s="188"/>
      <c r="Q1520" s="193"/>
      <c r="R1520" s="193"/>
      <c r="S1520" s="186">
        <f t="shared" si="47"/>
        <v>423930</v>
      </c>
      <c r="T1520" s="206">
        <v>43818</v>
      </c>
      <c r="U1520" s="186">
        <v>423930</v>
      </c>
      <c r="V1520" s="186">
        <v>0</v>
      </c>
      <c r="W1520" s="186">
        <v>0</v>
      </c>
      <c r="X1520" s="186">
        <v>0</v>
      </c>
      <c r="Y1520" s="188" t="s">
        <v>237</v>
      </c>
      <c r="Z1520" s="188" t="s">
        <v>170</v>
      </c>
      <c r="AA1520" s="188" t="s">
        <v>235</v>
      </c>
      <c r="AB1520" s="206">
        <v>43645</v>
      </c>
      <c r="AC1520" s="206">
        <v>43650</v>
      </c>
      <c r="AD1520" s="188" t="s">
        <v>5009</v>
      </c>
      <c r="AE1520" s="188" t="s">
        <v>5010</v>
      </c>
      <c r="AF1520" s="188" t="s">
        <v>240</v>
      </c>
      <c r="AG1520" s="188">
        <v>3</v>
      </c>
    </row>
    <row r="1521" spans="1:33">
      <c r="A1521" s="188" t="s">
        <v>28</v>
      </c>
      <c r="B1521" s="188">
        <v>800006850</v>
      </c>
      <c r="C1521" s="188" t="s">
        <v>170</v>
      </c>
      <c r="D1521" s="188" t="s">
        <v>235</v>
      </c>
      <c r="E1521" s="206">
        <v>43722</v>
      </c>
      <c r="F1521" s="187">
        <v>5326440</v>
      </c>
      <c r="G1521" s="187">
        <v>5326440</v>
      </c>
      <c r="H1521" s="193">
        <v>1941500</v>
      </c>
      <c r="I1521" s="206">
        <v>43740</v>
      </c>
      <c r="J1521" s="188" t="s">
        <v>5011</v>
      </c>
      <c r="K1521" s="193">
        <v>101600</v>
      </c>
      <c r="L1521" s="206">
        <v>43753</v>
      </c>
      <c r="M1521" s="193">
        <v>101600</v>
      </c>
      <c r="N1521" s="193">
        <v>0</v>
      </c>
      <c r="O1521" s="186">
        <f t="shared" si="46"/>
        <v>0</v>
      </c>
      <c r="P1521" s="188"/>
      <c r="Q1521" s="193"/>
      <c r="R1521" s="193"/>
      <c r="S1521" s="186">
        <f t="shared" si="47"/>
        <v>0</v>
      </c>
      <c r="T1521" s="188"/>
      <c r="U1521" s="186">
        <v>0</v>
      </c>
      <c r="V1521" s="186">
        <v>0</v>
      </c>
      <c r="W1521" s="186">
        <v>0</v>
      </c>
      <c r="X1521" s="186">
        <v>0</v>
      </c>
      <c r="Y1521" s="188" t="s">
        <v>237</v>
      </c>
      <c r="Z1521" s="188" t="s">
        <v>170</v>
      </c>
      <c r="AA1521" s="188" t="s">
        <v>235</v>
      </c>
      <c r="AB1521" s="206">
        <v>43705</v>
      </c>
      <c r="AC1521" s="206">
        <v>43705</v>
      </c>
      <c r="AD1521" s="188" t="s">
        <v>5012</v>
      </c>
      <c r="AE1521" s="188" t="s">
        <v>5013</v>
      </c>
      <c r="AF1521" s="188" t="s">
        <v>240</v>
      </c>
      <c r="AG1521" s="188">
        <v>3</v>
      </c>
    </row>
    <row r="1522" spans="1:33">
      <c r="A1522" s="188" t="s">
        <v>28</v>
      </c>
      <c r="B1522" s="188">
        <v>800006850</v>
      </c>
      <c r="C1522" s="188" t="s">
        <v>170</v>
      </c>
      <c r="D1522" s="188" t="s">
        <v>235</v>
      </c>
      <c r="E1522" s="206">
        <v>43722</v>
      </c>
      <c r="F1522" s="187">
        <v>5326563</v>
      </c>
      <c r="G1522" s="187">
        <v>5326563</v>
      </c>
      <c r="H1522" s="193">
        <v>2206567</v>
      </c>
      <c r="I1522" s="206">
        <v>43740</v>
      </c>
      <c r="J1522" s="188" t="s">
        <v>5014</v>
      </c>
      <c r="K1522" s="193">
        <v>272300</v>
      </c>
      <c r="L1522" s="206">
        <v>43753</v>
      </c>
      <c r="M1522" s="193">
        <v>203200</v>
      </c>
      <c r="N1522" s="193">
        <v>0</v>
      </c>
      <c r="O1522" s="186">
        <f t="shared" si="46"/>
        <v>69100</v>
      </c>
      <c r="P1522" s="206">
        <v>43764</v>
      </c>
      <c r="Q1522" s="193">
        <v>0</v>
      </c>
      <c r="R1522" s="193">
        <v>0</v>
      </c>
      <c r="S1522" s="186">
        <f t="shared" si="47"/>
        <v>69100</v>
      </c>
      <c r="T1522" s="206">
        <v>43818</v>
      </c>
      <c r="U1522" s="186">
        <v>69100</v>
      </c>
      <c r="V1522" s="186">
        <v>0</v>
      </c>
      <c r="W1522" s="186">
        <v>0</v>
      </c>
      <c r="X1522" s="186">
        <v>0</v>
      </c>
      <c r="Y1522" s="188" t="s">
        <v>237</v>
      </c>
      <c r="Z1522" s="188" t="s">
        <v>170</v>
      </c>
      <c r="AA1522" s="188" t="s">
        <v>235</v>
      </c>
      <c r="AB1522" s="206">
        <v>43707</v>
      </c>
      <c r="AC1522" s="206">
        <v>43708</v>
      </c>
      <c r="AD1522" s="188" t="s">
        <v>5015</v>
      </c>
      <c r="AE1522" s="188" t="s">
        <v>5016</v>
      </c>
      <c r="AF1522" s="188" t="s">
        <v>240</v>
      </c>
      <c r="AG1522" s="188">
        <v>3</v>
      </c>
    </row>
    <row r="1523" spans="1:33">
      <c r="A1523" s="188" t="s">
        <v>28</v>
      </c>
      <c r="B1523" s="188">
        <v>800006850</v>
      </c>
      <c r="C1523" s="188" t="s">
        <v>170</v>
      </c>
      <c r="D1523" s="188" t="s">
        <v>235</v>
      </c>
      <c r="E1523" s="206">
        <v>43722</v>
      </c>
      <c r="F1523" s="187">
        <v>5326576</v>
      </c>
      <c r="G1523" s="187">
        <v>5326576</v>
      </c>
      <c r="H1523" s="193">
        <v>2311574</v>
      </c>
      <c r="I1523" s="206">
        <v>43740</v>
      </c>
      <c r="J1523" s="188" t="s">
        <v>5017</v>
      </c>
      <c r="K1523" s="193">
        <v>272300</v>
      </c>
      <c r="L1523" s="206">
        <v>43753</v>
      </c>
      <c r="M1523" s="193">
        <v>203200</v>
      </c>
      <c r="N1523" s="193">
        <v>0</v>
      </c>
      <c r="O1523" s="186">
        <f t="shared" si="46"/>
        <v>69100</v>
      </c>
      <c r="P1523" s="206">
        <v>43764</v>
      </c>
      <c r="Q1523" s="193">
        <v>0</v>
      </c>
      <c r="R1523" s="193">
        <v>0</v>
      </c>
      <c r="S1523" s="186">
        <f t="shared" si="47"/>
        <v>69100</v>
      </c>
      <c r="T1523" s="206">
        <v>43818</v>
      </c>
      <c r="U1523" s="186">
        <v>69100</v>
      </c>
      <c r="V1523" s="186">
        <v>0</v>
      </c>
      <c r="W1523" s="186">
        <v>0</v>
      </c>
      <c r="X1523" s="186">
        <v>0</v>
      </c>
      <c r="Y1523" s="188" t="s">
        <v>237</v>
      </c>
      <c r="Z1523" s="188" t="s">
        <v>170</v>
      </c>
      <c r="AA1523" s="188" t="s">
        <v>235</v>
      </c>
      <c r="AB1523" s="206">
        <v>43707</v>
      </c>
      <c r="AC1523" s="206">
        <v>43708</v>
      </c>
      <c r="AD1523" s="188" t="s">
        <v>5018</v>
      </c>
      <c r="AE1523" s="188" t="s">
        <v>5019</v>
      </c>
      <c r="AF1523" s="188" t="s">
        <v>240</v>
      </c>
      <c r="AG1523" s="188">
        <v>3</v>
      </c>
    </row>
    <row r="1524" spans="1:33">
      <c r="A1524" s="188" t="s">
        <v>28</v>
      </c>
      <c r="B1524" s="188">
        <v>800006850</v>
      </c>
      <c r="C1524" s="188" t="s">
        <v>170</v>
      </c>
      <c r="D1524" s="188" t="s">
        <v>235</v>
      </c>
      <c r="E1524" s="206">
        <v>43722</v>
      </c>
      <c r="F1524" s="187">
        <v>5326586</v>
      </c>
      <c r="G1524" s="187">
        <v>5326586</v>
      </c>
      <c r="H1524" s="193">
        <v>1513146</v>
      </c>
      <c r="I1524" s="206">
        <v>43740</v>
      </c>
      <c r="J1524" s="188" t="s">
        <v>5020</v>
      </c>
      <c r="K1524" s="193">
        <v>101600</v>
      </c>
      <c r="L1524" s="206">
        <v>43753</v>
      </c>
      <c r="M1524" s="193">
        <v>101600</v>
      </c>
      <c r="N1524" s="193">
        <v>0</v>
      </c>
      <c r="O1524" s="186">
        <f t="shared" si="46"/>
        <v>0</v>
      </c>
      <c r="P1524" s="188"/>
      <c r="Q1524" s="193"/>
      <c r="R1524" s="193"/>
      <c r="S1524" s="186">
        <f t="shared" si="47"/>
        <v>0</v>
      </c>
      <c r="T1524" s="188"/>
      <c r="U1524" s="186">
        <v>0</v>
      </c>
      <c r="V1524" s="186">
        <v>0</v>
      </c>
      <c r="W1524" s="186">
        <v>0</v>
      </c>
      <c r="X1524" s="186">
        <v>0</v>
      </c>
      <c r="Y1524" s="188" t="s">
        <v>237</v>
      </c>
      <c r="Z1524" s="188" t="s">
        <v>170</v>
      </c>
      <c r="AA1524" s="188" t="s">
        <v>235</v>
      </c>
      <c r="AB1524" s="206">
        <v>43707</v>
      </c>
      <c r="AC1524" s="206">
        <v>43708</v>
      </c>
      <c r="AD1524" s="188" t="s">
        <v>5021</v>
      </c>
      <c r="AE1524" s="188" t="s">
        <v>5022</v>
      </c>
      <c r="AF1524" s="188" t="s">
        <v>240</v>
      </c>
      <c r="AG1524" s="188">
        <v>3</v>
      </c>
    </row>
    <row r="1525" spans="1:33">
      <c r="A1525" s="188" t="s">
        <v>28</v>
      </c>
      <c r="B1525" s="188">
        <v>800006850</v>
      </c>
      <c r="C1525" s="188" t="s">
        <v>170</v>
      </c>
      <c r="D1525" s="188" t="s">
        <v>235</v>
      </c>
      <c r="E1525" s="206">
        <v>43722</v>
      </c>
      <c r="F1525" s="187">
        <v>5328305</v>
      </c>
      <c r="G1525" s="187">
        <v>5328305</v>
      </c>
      <c r="H1525" s="193">
        <v>2090543</v>
      </c>
      <c r="I1525" s="206">
        <v>43740</v>
      </c>
      <c r="J1525" s="188" t="s">
        <v>5023</v>
      </c>
      <c r="K1525" s="193">
        <v>276900</v>
      </c>
      <c r="L1525" s="206">
        <v>43753</v>
      </c>
      <c r="M1525" s="193">
        <v>276900</v>
      </c>
      <c r="N1525" s="193">
        <v>0</v>
      </c>
      <c r="O1525" s="186">
        <f t="shared" si="46"/>
        <v>0</v>
      </c>
      <c r="P1525" s="188"/>
      <c r="Q1525" s="193"/>
      <c r="R1525" s="193"/>
      <c r="S1525" s="186">
        <f t="shared" si="47"/>
        <v>0</v>
      </c>
      <c r="T1525" s="188"/>
      <c r="U1525" s="186">
        <v>0</v>
      </c>
      <c r="V1525" s="186">
        <v>0</v>
      </c>
      <c r="W1525" s="186">
        <v>0</v>
      </c>
      <c r="X1525" s="186">
        <v>0</v>
      </c>
      <c r="Y1525" s="188" t="s">
        <v>237</v>
      </c>
      <c r="Z1525" s="188" t="s">
        <v>170</v>
      </c>
      <c r="AA1525" s="188" t="s">
        <v>235</v>
      </c>
      <c r="AB1525" s="206">
        <v>43683</v>
      </c>
      <c r="AC1525" s="206">
        <v>43690</v>
      </c>
      <c r="AD1525" s="188" t="s">
        <v>5024</v>
      </c>
      <c r="AE1525" s="188" t="s">
        <v>5025</v>
      </c>
      <c r="AF1525" s="188" t="s">
        <v>240</v>
      </c>
      <c r="AG1525" s="188">
        <v>3</v>
      </c>
    </row>
    <row r="1526" spans="1:33">
      <c r="A1526" s="188" t="s">
        <v>28</v>
      </c>
      <c r="B1526" s="188">
        <v>800006850</v>
      </c>
      <c r="C1526" s="188" t="s">
        <v>170</v>
      </c>
      <c r="D1526" s="188" t="s">
        <v>235</v>
      </c>
      <c r="E1526" s="206">
        <v>43722</v>
      </c>
      <c r="F1526" s="187">
        <v>5328298</v>
      </c>
      <c r="G1526" s="187">
        <v>5328298</v>
      </c>
      <c r="H1526" s="193">
        <v>2265135</v>
      </c>
      <c r="I1526" s="206">
        <v>43740</v>
      </c>
      <c r="J1526" s="188" t="s">
        <v>5026</v>
      </c>
      <c r="K1526" s="193">
        <v>677880</v>
      </c>
      <c r="L1526" s="206">
        <v>43753</v>
      </c>
      <c r="M1526" s="193">
        <v>677880</v>
      </c>
      <c r="N1526" s="193">
        <v>0</v>
      </c>
      <c r="O1526" s="186">
        <f t="shared" si="46"/>
        <v>0</v>
      </c>
      <c r="P1526" s="188"/>
      <c r="Q1526" s="193"/>
      <c r="R1526" s="193"/>
      <c r="S1526" s="186">
        <f t="shared" si="47"/>
        <v>0</v>
      </c>
      <c r="T1526" s="188"/>
      <c r="U1526" s="186">
        <v>0</v>
      </c>
      <c r="V1526" s="186">
        <v>0</v>
      </c>
      <c r="W1526" s="186">
        <v>0</v>
      </c>
      <c r="X1526" s="186">
        <v>0</v>
      </c>
      <c r="Y1526" s="188" t="s">
        <v>237</v>
      </c>
      <c r="Z1526" s="188" t="s">
        <v>170</v>
      </c>
      <c r="AA1526" s="188" t="s">
        <v>235</v>
      </c>
      <c r="AB1526" s="206">
        <v>43701</v>
      </c>
      <c r="AC1526" s="206">
        <v>43705</v>
      </c>
      <c r="AD1526" s="188" t="s">
        <v>5027</v>
      </c>
      <c r="AE1526" s="188" t="s">
        <v>5028</v>
      </c>
      <c r="AF1526" s="188" t="s">
        <v>240</v>
      </c>
      <c r="AG1526" s="188">
        <v>3</v>
      </c>
    </row>
    <row r="1527" spans="1:33">
      <c r="A1527" s="188" t="s">
        <v>28</v>
      </c>
      <c r="B1527" s="188">
        <v>800006850</v>
      </c>
      <c r="C1527" s="188" t="s">
        <v>170</v>
      </c>
      <c r="D1527" s="188" t="s">
        <v>235</v>
      </c>
      <c r="E1527" s="206">
        <v>43722</v>
      </c>
      <c r="F1527" s="187">
        <v>5326494</v>
      </c>
      <c r="G1527" s="187">
        <v>5326494</v>
      </c>
      <c r="H1527" s="193">
        <v>1236042</v>
      </c>
      <c r="I1527" s="206">
        <v>43740</v>
      </c>
      <c r="J1527" s="188" t="s">
        <v>5029</v>
      </c>
      <c r="K1527" s="193">
        <v>1112442</v>
      </c>
      <c r="L1527" s="206">
        <v>43753</v>
      </c>
      <c r="M1527" s="193">
        <v>0</v>
      </c>
      <c r="N1527" s="193">
        <v>0</v>
      </c>
      <c r="O1527" s="186">
        <f t="shared" si="46"/>
        <v>1112442</v>
      </c>
      <c r="P1527" s="206">
        <v>43764</v>
      </c>
      <c r="Q1527" s="193">
        <v>0</v>
      </c>
      <c r="R1527" s="193">
        <v>0</v>
      </c>
      <c r="S1527" s="186">
        <f t="shared" si="47"/>
        <v>1112442</v>
      </c>
      <c r="T1527" s="206">
        <v>43818</v>
      </c>
      <c r="U1527" s="186">
        <v>1112442</v>
      </c>
      <c r="V1527" s="186">
        <v>0</v>
      </c>
      <c r="W1527" s="186">
        <v>0</v>
      </c>
      <c r="X1527" s="186">
        <v>0</v>
      </c>
      <c r="Y1527" s="188" t="s">
        <v>237</v>
      </c>
      <c r="Z1527" s="188" t="s">
        <v>170</v>
      </c>
      <c r="AA1527" s="188" t="s">
        <v>235</v>
      </c>
      <c r="AB1527" s="206">
        <v>43703</v>
      </c>
      <c r="AC1527" s="206">
        <v>43708</v>
      </c>
      <c r="AD1527" s="188" t="s">
        <v>5030</v>
      </c>
      <c r="AE1527" s="188" t="s">
        <v>5031</v>
      </c>
      <c r="AF1527" s="188" t="s">
        <v>240</v>
      </c>
      <c r="AG1527" s="188">
        <v>3</v>
      </c>
    </row>
    <row r="1528" spans="1:33">
      <c r="A1528" s="188" t="s">
        <v>28</v>
      </c>
      <c r="B1528" s="188">
        <v>800006850</v>
      </c>
      <c r="C1528" s="188" t="s">
        <v>170</v>
      </c>
      <c r="D1528" s="188" t="s">
        <v>235</v>
      </c>
      <c r="E1528" s="206">
        <v>43722</v>
      </c>
      <c r="F1528" s="187">
        <v>5328735</v>
      </c>
      <c r="G1528" s="187">
        <v>5328735</v>
      </c>
      <c r="H1528" s="193">
        <v>2279300</v>
      </c>
      <c r="I1528" s="206">
        <v>43740</v>
      </c>
      <c r="J1528" s="188" t="s">
        <v>5032</v>
      </c>
      <c r="K1528" s="193">
        <v>101600</v>
      </c>
      <c r="L1528" s="206">
        <v>43753</v>
      </c>
      <c r="M1528" s="193">
        <v>101600</v>
      </c>
      <c r="N1528" s="193">
        <v>0</v>
      </c>
      <c r="O1528" s="186">
        <f t="shared" si="46"/>
        <v>0</v>
      </c>
      <c r="P1528" s="188"/>
      <c r="Q1528" s="193"/>
      <c r="R1528" s="193"/>
      <c r="S1528" s="186">
        <f t="shared" si="47"/>
        <v>0</v>
      </c>
      <c r="T1528" s="188"/>
      <c r="U1528" s="186">
        <v>0</v>
      </c>
      <c r="V1528" s="186">
        <v>0</v>
      </c>
      <c r="W1528" s="186">
        <v>0</v>
      </c>
      <c r="X1528" s="186">
        <v>0</v>
      </c>
      <c r="Y1528" s="188" t="s">
        <v>237</v>
      </c>
      <c r="Z1528" s="188" t="s">
        <v>170</v>
      </c>
      <c r="AA1528" s="188" t="s">
        <v>235</v>
      </c>
      <c r="AB1528" s="206">
        <v>43693</v>
      </c>
      <c r="AC1528" s="206">
        <v>43694</v>
      </c>
      <c r="AD1528" s="188" t="s">
        <v>5033</v>
      </c>
      <c r="AE1528" s="188" t="s">
        <v>5034</v>
      </c>
      <c r="AF1528" s="188" t="s">
        <v>240</v>
      </c>
      <c r="AG1528" s="188">
        <v>3</v>
      </c>
    </row>
    <row r="1529" spans="1:33">
      <c r="A1529" s="188" t="s">
        <v>28</v>
      </c>
      <c r="B1529" s="188">
        <v>800006850</v>
      </c>
      <c r="C1529" s="188" t="s">
        <v>170</v>
      </c>
      <c r="D1529" s="188" t="s">
        <v>235</v>
      </c>
      <c r="E1529" s="206">
        <v>43722</v>
      </c>
      <c r="F1529" s="187">
        <v>5330142</v>
      </c>
      <c r="G1529" s="187">
        <v>5330142</v>
      </c>
      <c r="H1529" s="193">
        <v>1244600</v>
      </c>
      <c r="I1529" s="206">
        <v>43740</v>
      </c>
      <c r="J1529" s="188" t="s">
        <v>5035</v>
      </c>
      <c r="K1529" s="193">
        <v>101600</v>
      </c>
      <c r="L1529" s="206">
        <v>43753</v>
      </c>
      <c r="M1529" s="193">
        <v>101600</v>
      </c>
      <c r="N1529" s="193">
        <v>0</v>
      </c>
      <c r="O1529" s="186">
        <f t="shared" si="46"/>
        <v>0</v>
      </c>
      <c r="P1529" s="188"/>
      <c r="Q1529" s="193"/>
      <c r="R1529" s="193"/>
      <c r="S1529" s="186">
        <f t="shared" si="47"/>
        <v>0</v>
      </c>
      <c r="T1529" s="188"/>
      <c r="U1529" s="186">
        <v>0</v>
      </c>
      <c r="V1529" s="186">
        <v>0</v>
      </c>
      <c r="W1529" s="186">
        <v>0</v>
      </c>
      <c r="X1529" s="186">
        <v>0</v>
      </c>
      <c r="Y1529" s="188" t="s">
        <v>237</v>
      </c>
      <c r="Z1529" s="188" t="s">
        <v>170</v>
      </c>
      <c r="AA1529" s="188" t="s">
        <v>235</v>
      </c>
      <c r="AB1529" s="206">
        <v>43700</v>
      </c>
      <c r="AC1529" s="206">
        <v>43700</v>
      </c>
      <c r="AD1529" s="188" t="s">
        <v>5036</v>
      </c>
      <c r="AE1529" s="188" t="s">
        <v>5037</v>
      </c>
      <c r="AF1529" s="188" t="s">
        <v>240</v>
      </c>
      <c r="AG1529" s="188">
        <v>3</v>
      </c>
    </row>
    <row r="1530" spans="1:33">
      <c r="A1530" s="188" t="s">
        <v>28</v>
      </c>
      <c r="B1530" s="188">
        <v>800006850</v>
      </c>
      <c r="C1530" s="188" t="s">
        <v>170</v>
      </c>
      <c r="D1530" s="188" t="s">
        <v>235</v>
      </c>
      <c r="E1530" s="206">
        <v>43722</v>
      </c>
      <c r="F1530" s="187">
        <v>5331982</v>
      </c>
      <c r="G1530" s="187">
        <v>5331982</v>
      </c>
      <c r="H1530" s="193">
        <v>1387955</v>
      </c>
      <c r="I1530" s="206">
        <v>43740</v>
      </c>
      <c r="J1530" s="188" t="s">
        <v>5038</v>
      </c>
      <c r="K1530" s="193">
        <v>69100</v>
      </c>
      <c r="L1530" s="206">
        <v>43753</v>
      </c>
      <c r="M1530" s="193">
        <v>0</v>
      </c>
      <c r="N1530" s="193">
        <v>0</v>
      </c>
      <c r="O1530" s="186">
        <f t="shared" si="46"/>
        <v>69100</v>
      </c>
      <c r="P1530" s="206">
        <v>43764</v>
      </c>
      <c r="Q1530" s="193">
        <v>69100</v>
      </c>
      <c r="R1530" s="193">
        <v>0</v>
      </c>
      <c r="S1530" s="186">
        <f t="shared" si="47"/>
        <v>0</v>
      </c>
      <c r="T1530" s="188"/>
      <c r="U1530" s="186">
        <v>0</v>
      </c>
      <c r="V1530" s="186">
        <v>0</v>
      </c>
      <c r="W1530" s="186">
        <v>0</v>
      </c>
      <c r="X1530" s="186">
        <v>0</v>
      </c>
      <c r="Y1530" s="188" t="s">
        <v>237</v>
      </c>
      <c r="Z1530" s="188" t="s">
        <v>170</v>
      </c>
      <c r="AA1530" s="188" t="s">
        <v>235</v>
      </c>
      <c r="AB1530" s="206">
        <v>43705</v>
      </c>
      <c r="AC1530" s="206">
        <v>43707</v>
      </c>
      <c r="AD1530" s="188" t="s">
        <v>5039</v>
      </c>
      <c r="AE1530" s="188" t="s">
        <v>5040</v>
      </c>
      <c r="AF1530" s="188" t="s">
        <v>240</v>
      </c>
      <c r="AG1530" s="188">
        <v>3</v>
      </c>
    </row>
    <row r="1531" spans="1:33">
      <c r="A1531" s="188" t="s">
        <v>28</v>
      </c>
      <c r="B1531" s="188">
        <v>800006850</v>
      </c>
      <c r="C1531" s="188" t="s">
        <v>170</v>
      </c>
      <c r="D1531" s="188" t="s">
        <v>235</v>
      </c>
      <c r="E1531" s="206">
        <v>43722</v>
      </c>
      <c r="F1531" s="187">
        <v>5332000</v>
      </c>
      <c r="G1531" s="187">
        <v>5332000</v>
      </c>
      <c r="H1531" s="193">
        <v>2760459</v>
      </c>
      <c r="I1531" s="206">
        <v>43740</v>
      </c>
      <c r="J1531" s="188" t="s">
        <v>5041</v>
      </c>
      <c r="K1531" s="193">
        <v>2760459</v>
      </c>
      <c r="L1531" s="206">
        <v>43753</v>
      </c>
      <c r="M1531" s="193">
        <v>0</v>
      </c>
      <c r="N1531" s="193">
        <v>0</v>
      </c>
      <c r="O1531" s="186">
        <f t="shared" si="46"/>
        <v>2760459</v>
      </c>
      <c r="P1531" s="206">
        <v>43764</v>
      </c>
      <c r="Q1531" s="193">
        <v>0</v>
      </c>
      <c r="R1531" s="193">
        <v>0</v>
      </c>
      <c r="S1531" s="186">
        <f t="shared" si="47"/>
        <v>2760459</v>
      </c>
      <c r="T1531" s="206">
        <v>43818</v>
      </c>
      <c r="U1531" s="186">
        <v>2760459</v>
      </c>
      <c r="V1531" s="186">
        <v>0</v>
      </c>
      <c r="W1531" s="186">
        <v>0</v>
      </c>
      <c r="X1531" s="186">
        <v>0</v>
      </c>
      <c r="Y1531" s="188" t="s">
        <v>237</v>
      </c>
      <c r="Z1531" s="188" t="s">
        <v>170</v>
      </c>
      <c r="AA1531" s="188" t="s">
        <v>235</v>
      </c>
      <c r="AB1531" s="206">
        <v>43698</v>
      </c>
      <c r="AC1531" s="206">
        <v>43706</v>
      </c>
      <c r="AD1531" s="188" t="s">
        <v>5042</v>
      </c>
      <c r="AE1531" s="188" t="s">
        <v>5043</v>
      </c>
      <c r="AF1531" s="188" t="s">
        <v>240</v>
      </c>
      <c r="AG1531" s="188">
        <v>3</v>
      </c>
    </row>
    <row r="1532" spans="1:33">
      <c r="A1532" s="188" t="s">
        <v>28</v>
      </c>
      <c r="B1532" s="188">
        <v>800006850</v>
      </c>
      <c r="C1532" s="188" t="s">
        <v>170</v>
      </c>
      <c r="D1532" s="188" t="s">
        <v>235</v>
      </c>
      <c r="E1532" s="206">
        <v>43718</v>
      </c>
      <c r="F1532" s="187">
        <v>5300780</v>
      </c>
      <c r="G1532" s="187">
        <v>5300780</v>
      </c>
      <c r="H1532" s="193">
        <v>2823689</v>
      </c>
      <c r="I1532" s="206">
        <v>43740</v>
      </c>
      <c r="J1532" s="188" t="s">
        <v>5044</v>
      </c>
      <c r="K1532" s="193">
        <v>215280</v>
      </c>
      <c r="L1532" s="206">
        <v>43753</v>
      </c>
      <c r="M1532" s="193">
        <v>215280</v>
      </c>
      <c r="N1532" s="193">
        <v>0</v>
      </c>
      <c r="O1532" s="186">
        <f t="shared" si="46"/>
        <v>0</v>
      </c>
      <c r="P1532" s="188"/>
      <c r="Q1532" s="193"/>
      <c r="R1532" s="193"/>
      <c r="S1532" s="186">
        <f t="shared" si="47"/>
        <v>0</v>
      </c>
      <c r="T1532" s="188"/>
      <c r="U1532" s="186">
        <v>0</v>
      </c>
      <c r="V1532" s="186">
        <v>0</v>
      </c>
      <c r="W1532" s="186">
        <v>0</v>
      </c>
      <c r="X1532" s="186">
        <v>0</v>
      </c>
      <c r="Y1532" s="188" t="s">
        <v>237</v>
      </c>
      <c r="Z1532" s="188" t="s">
        <v>170</v>
      </c>
      <c r="AA1532" s="188" t="s">
        <v>235</v>
      </c>
      <c r="AB1532" s="206">
        <v>43680</v>
      </c>
      <c r="AC1532" s="206">
        <v>43686</v>
      </c>
      <c r="AD1532" s="188" t="s">
        <v>5045</v>
      </c>
      <c r="AE1532" s="188" t="s">
        <v>5046</v>
      </c>
      <c r="AF1532" s="188" t="s">
        <v>240</v>
      </c>
      <c r="AG1532" s="188">
        <v>3</v>
      </c>
    </row>
    <row r="1533" spans="1:33">
      <c r="A1533" s="188" t="s">
        <v>28</v>
      </c>
      <c r="B1533" s="188">
        <v>800006850</v>
      </c>
      <c r="C1533" s="188" t="s">
        <v>170</v>
      </c>
      <c r="D1533" s="188" t="s">
        <v>235</v>
      </c>
      <c r="E1533" s="206">
        <v>43718</v>
      </c>
      <c r="F1533" s="187">
        <v>5297980</v>
      </c>
      <c r="G1533" s="187">
        <v>5297980</v>
      </c>
      <c r="H1533" s="193">
        <v>2346721</v>
      </c>
      <c r="I1533" s="206">
        <v>43740</v>
      </c>
      <c r="J1533" s="188" t="s">
        <v>5047</v>
      </c>
      <c r="K1533" s="193">
        <v>101600</v>
      </c>
      <c r="L1533" s="206">
        <v>43753</v>
      </c>
      <c r="M1533" s="193">
        <v>101600</v>
      </c>
      <c r="N1533" s="193">
        <v>0</v>
      </c>
      <c r="O1533" s="186">
        <f t="shared" si="46"/>
        <v>0</v>
      </c>
      <c r="P1533" s="188"/>
      <c r="Q1533" s="193"/>
      <c r="R1533" s="193"/>
      <c r="S1533" s="186">
        <f t="shared" si="47"/>
        <v>0</v>
      </c>
      <c r="T1533" s="188"/>
      <c r="U1533" s="186">
        <v>0</v>
      </c>
      <c r="V1533" s="186">
        <v>0</v>
      </c>
      <c r="W1533" s="186">
        <v>0</v>
      </c>
      <c r="X1533" s="186">
        <v>0</v>
      </c>
      <c r="Y1533" s="188" t="s">
        <v>237</v>
      </c>
      <c r="Z1533" s="188" t="s">
        <v>170</v>
      </c>
      <c r="AA1533" s="188" t="s">
        <v>235</v>
      </c>
      <c r="AB1533" s="206">
        <v>43683</v>
      </c>
      <c r="AC1533" s="206">
        <v>43684</v>
      </c>
      <c r="AD1533" s="188" t="s">
        <v>5036</v>
      </c>
      <c r="AE1533" s="188" t="s">
        <v>5048</v>
      </c>
      <c r="AF1533" s="188" t="s">
        <v>240</v>
      </c>
      <c r="AG1533" s="188">
        <v>3</v>
      </c>
    </row>
    <row r="1534" spans="1:33">
      <c r="A1534" s="188" t="s">
        <v>28</v>
      </c>
      <c r="B1534" s="188">
        <v>800006850</v>
      </c>
      <c r="C1534" s="188" t="s">
        <v>170</v>
      </c>
      <c r="D1534" s="188" t="s">
        <v>235</v>
      </c>
      <c r="E1534" s="206">
        <v>43718</v>
      </c>
      <c r="F1534" s="187">
        <v>5297323</v>
      </c>
      <c r="G1534" s="187">
        <v>5297323</v>
      </c>
      <c r="H1534" s="193">
        <v>2427929</v>
      </c>
      <c r="I1534" s="206">
        <v>43740</v>
      </c>
      <c r="J1534" s="188" t="s">
        <v>5049</v>
      </c>
      <c r="K1534" s="193">
        <v>69100</v>
      </c>
      <c r="L1534" s="206">
        <v>43753</v>
      </c>
      <c r="M1534" s="193">
        <v>0</v>
      </c>
      <c r="N1534" s="193">
        <v>0</v>
      </c>
      <c r="O1534" s="186">
        <f t="shared" si="46"/>
        <v>69100</v>
      </c>
      <c r="P1534" s="206">
        <v>43764</v>
      </c>
      <c r="Q1534" s="193">
        <v>69100</v>
      </c>
      <c r="R1534" s="193">
        <v>0</v>
      </c>
      <c r="S1534" s="186">
        <f t="shared" si="47"/>
        <v>0</v>
      </c>
      <c r="T1534" s="188"/>
      <c r="U1534" s="186">
        <v>0</v>
      </c>
      <c r="V1534" s="186">
        <v>0</v>
      </c>
      <c r="W1534" s="186">
        <v>0</v>
      </c>
      <c r="X1534" s="186">
        <v>0</v>
      </c>
      <c r="Y1534" s="188" t="s">
        <v>237</v>
      </c>
      <c r="Z1534" s="188" t="s">
        <v>170</v>
      </c>
      <c r="AA1534" s="188" t="s">
        <v>235</v>
      </c>
      <c r="AB1534" s="206">
        <v>43679</v>
      </c>
      <c r="AC1534" s="206">
        <v>43683</v>
      </c>
      <c r="AD1534" s="188" t="s">
        <v>5039</v>
      </c>
      <c r="AE1534" s="188" t="s">
        <v>5050</v>
      </c>
      <c r="AF1534" s="188" t="s">
        <v>240</v>
      </c>
      <c r="AG1534" s="188">
        <v>3</v>
      </c>
    </row>
    <row r="1535" spans="1:33">
      <c r="A1535" s="188" t="s">
        <v>28</v>
      </c>
      <c r="B1535" s="188">
        <v>800006850</v>
      </c>
      <c r="C1535" s="188" t="s">
        <v>170</v>
      </c>
      <c r="D1535" s="188" t="s">
        <v>235</v>
      </c>
      <c r="E1535" s="206">
        <v>43718</v>
      </c>
      <c r="F1535" s="187">
        <v>5296011</v>
      </c>
      <c r="G1535" s="187">
        <v>5296011</v>
      </c>
      <c r="H1535" s="193">
        <v>131400</v>
      </c>
      <c r="I1535" s="206">
        <v>43740</v>
      </c>
      <c r="J1535" s="188" t="s">
        <v>5051</v>
      </c>
      <c r="K1535" s="193">
        <v>89400</v>
      </c>
      <c r="L1535" s="206">
        <v>43753</v>
      </c>
      <c r="M1535" s="193">
        <v>0</v>
      </c>
      <c r="N1535" s="193">
        <v>0</v>
      </c>
      <c r="O1535" s="186">
        <f t="shared" si="46"/>
        <v>89400</v>
      </c>
      <c r="P1535" s="206">
        <v>43764</v>
      </c>
      <c r="Q1535" s="193">
        <v>0</v>
      </c>
      <c r="R1535" s="193">
        <v>0</v>
      </c>
      <c r="S1535" s="186">
        <f t="shared" si="47"/>
        <v>89400</v>
      </c>
      <c r="T1535" s="206">
        <v>43818</v>
      </c>
      <c r="U1535" s="186">
        <v>89400</v>
      </c>
      <c r="V1535" s="186">
        <v>0</v>
      </c>
      <c r="W1535" s="186">
        <v>0</v>
      </c>
      <c r="X1535" s="186">
        <v>0</v>
      </c>
      <c r="Y1535" s="188" t="s">
        <v>237</v>
      </c>
      <c r="Z1535" s="188" t="s">
        <v>170</v>
      </c>
      <c r="AA1535" s="188" t="s">
        <v>235</v>
      </c>
      <c r="AB1535" s="206">
        <v>43682</v>
      </c>
      <c r="AC1535" s="206">
        <v>43682</v>
      </c>
      <c r="AD1535" s="188" t="s">
        <v>5052</v>
      </c>
      <c r="AE1535" s="188" t="s">
        <v>5053</v>
      </c>
      <c r="AF1535" s="188" t="s">
        <v>240</v>
      </c>
      <c r="AG1535" s="188">
        <v>3</v>
      </c>
    </row>
    <row r="1536" spans="1:33">
      <c r="A1536" s="188" t="s">
        <v>28</v>
      </c>
      <c r="B1536" s="188">
        <v>800006850</v>
      </c>
      <c r="C1536" s="188" t="s">
        <v>170</v>
      </c>
      <c r="D1536" s="188" t="s">
        <v>235</v>
      </c>
      <c r="E1536" s="206">
        <v>43718</v>
      </c>
      <c r="F1536" s="187">
        <v>5301010</v>
      </c>
      <c r="G1536" s="187">
        <v>5301010</v>
      </c>
      <c r="H1536" s="193">
        <v>492860</v>
      </c>
      <c r="I1536" s="206">
        <v>43740</v>
      </c>
      <c r="J1536" s="188" t="s">
        <v>5054</v>
      </c>
      <c r="K1536" s="193">
        <v>51459</v>
      </c>
      <c r="L1536" s="206">
        <v>43753</v>
      </c>
      <c r="M1536" s="193">
        <v>51459</v>
      </c>
      <c r="N1536" s="193">
        <v>0</v>
      </c>
      <c r="O1536" s="186">
        <f t="shared" si="46"/>
        <v>0</v>
      </c>
      <c r="P1536" s="188"/>
      <c r="Q1536" s="193"/>
      <c r="R1536" s="193"/>
      <c r="S1536" s="186">
        <f t="shared" si="47"/>
        <v>0</v>
      </c>
      <c r="T1536" s="188"/>
      <c r="U1536" s="186">
        <v>0</v>
      </c>
      <c r="V1536" s="186">
        <v>0</v>
      </c>
      <c r="W1536" s="186">
        <v>0</v>
      </c>
      <c r="X1536" s="186">
        <v>0</v>
      </c>
      <c r="Y1536" s="188" t="s">
        <v>237</v>
      </c>
      <c r="Z1536" s="188" t="s">
        <v>170</v>
      </c>
      <c r="AA1536" s="188" t="s">
        <v>235</v>
      </c>
      <c r="AB1536" s="206">
        <v>43680</v>
      </c>
      <c r="AC1536" s="206">
        <v>43681</v>
      </c>
      <c r="AD1536" s="188" t="s">
        <v>5055</v>
      </c>
      <c r="AE1536" s="188" t="s">
        <v>5056</v>
      </c>
      <c r="AF1536" s="188" t="s">
        <v>240</v>
      </c>
      <c r="AG1536" s="188">
        <v>3</v>
      </c>
    </row>
    <row r="1537" spans="1:33">
      <c r="A1537" s="188" t="s">
        <v>28</v>
      </c>
      <c r="B1537" s="188">
        <v>800006850</v>
      </c>
      <c r="C1537" s="188" t="s">
        <v>170</v>
      </c>
      <c r="D1537" s="188" t="s">
        <v>235</v>
      </c>
      <c r="E1537" s="206">
        <v>43718</v>
      </c>
      <c r="F1537" s="187">
        <v>5298021</v>
      </c>
      <c r="G1537" s="187">
        <v>5298021</v>
      </c>
      <c r="H1537" s="193">
        <v>71300</v>
      </c>
      <c r="I1537" s="206">
        <v>43740</v>
      </c>
      <c r="J1537" s="188" t="s">
        <v>5057</v>
      </c>
      <c r="K1537" s="193">
        <v>48900</v>
      </c>
      <c r="L1537" s="206">
        <v>43753</v>
      </c>
      <c r="M1537" s="193">
        <v>0</v>
      </c>
      <c r="N1537" s="193">
        <v>48900</v>
      </c>
      <c r="O1537" s="186">
        <f t="shared" si="46"/>
        <v>0</v>
      </c>
      <c r="P1537" s="188"/>
      <c r="Q1537" s="193"/>
      <c r="R1537" s="193"/>
      <c r="S1537" s="186">
        <f t="shared" si="47"/>
        <v>0</v>
      </c>
      <c r="T1537" s="188"/>
      <c r="U1537" s="186">
        <v>0</v>
      </c>
      <c r="V1537" s="186">
        <v>0</v>
      </c>
      <c r="W1537" s="186">
        <v>0</v>
      </c>
      <c r="X1537" s="186">
        <v>0</v>
      </c>
      <c r="Y1537" s="188" t="s">
        <v>237</v>
      </c>
      <c r="Z1537" s="188" t="s">
        <v>170</v>
      </c>
      <c r="AA1537" s="188" t="s">
        <v>235</v>
      </c>
      <c r="AB1537" s="206">
        <v>43684</v>
      </c>
      <c r="AC1537" s="206">
        <v>43684</v>
      </c>
      <c r="AD1537" s="188" t="s">
        <v>4973</v>
      </c>
      <c r="AE1537" s="188" t="s">
        <v>5058</v>
      </c>
      <c r="AF1537" s="188" t="s">
        <v>240</v>
      </c>
      <c r="AG1537" s="188">
        <v>3</v>
      </c>
    </row>
    <row r="1538" spans="1:33">
      <c r="A1538" s="188" t="s">
        <v>28</v>
      </c>
      <c r="B1538" s="188">
        <v>800006850</v>
      </c>
      <c r="C1538" s="188" t="s">
        <v>170</v>
      </c>
      <c r="D1538" s="188" t="s">
        <v>235</v>
      </c>
      <c r="E1538" s="206">
        <v>43718</v>
      </c>
      <c r="F1538" s="187">
        <v>5296024</v>
      </c>
      <c r="G1538" s="187">
        <v>5296024</v>
      </c>
      <c r="H1538" s="193">
        <v>196813</v>
      </c>
      <c r="I1538" s="206">
        <v>43741</v>
      </c>
      <c r="J1538" s="188" t="s">
        <v>5059</v>
      </c>
      <c r="K1538" s="193">
        <v>59400</v>
      </c>
      <c r="L1538" s="206">
        <v>43753</v>
      </c>
      <c r="M1538" s="193">
        <v>0</v>
      </c>
      <c r="N1538" s="193">
        <v>48900</v>
      </c>
      <c r="O1538" s="186">
        <f t="shared" si="46"/>
        <v>10500</v>
      </c>
      <c r="P1538" s="206">
        <v>43764</v>
      </c>
      <c r="Q1538" s="193">
        <v>0</v>
      </c>
      <c r="R1538" s="193">
        <v>10500</v>
      </c>
      <c r="S1538" s="186">
        <f t="shared" si="47"/>
        <v>0</v>
      </c>
      <c r="T1538" s="188"/>
      <c r="U1538" s="186">
        <v>0</v>
      </c>
      <c r="V1538" s="186">
        <v>0</v>
      </c>
      <c r="W1538" s="186">
        <v>0</v>
      </c>
      <c r="X1538" s="186">
        <v>0</v>
      </c>
      <c r="Y1538" s="188" t="s">
        <v>237</v>
      </c>
      <c r="Z1538" s="188" t="s">
        <v>170</v>
      </c>
      <c r="AA1538" s="188" t="s">
        <v>235</v>
      </c>
      <c r="AB1538" s="206">
        <v>43682</v>
      </c>
      <c r="AC1538" s="206">
        <v>43683</v>
      </c>
      <c r="AD1538" s="188" t="s">
        <v>5060</v>
      </c>
      <c r="AE1538" s="188" t="s">
        <v>5061</v>
      </c>
      <c r="AF1538" s="188" t="s">
        <v>240</v>
      </c>
      <c r="AG1538" s="188">
        <v>3</v>
      </c>
    </row>
    <row r="1539" spans="1:33">
      <c r="A1539" s="188" t="s">
        <v>28</v>
      </c>
      <c r="B1539" s="188">
        <v>800006850</v>
      </c>
      <c r="C1539" s="188" t="s">
        <v>170</v>
      </c>
      <c r="D1539" s="188" t="s">
        <v>235</v>
      </c>
      <c r="E1539" s="206">
        <v>43718</v>
      </c>
      <c r="F1539" s="187">
        <v>5298764</v>
      </c>
      <c r="G1539" s="187">
        <v>5298764</v>
      </c>
      <c r="H1539" s="193">
        <v>446300</v>
      </c>
      <c r="I1539" s="206">
        <v>43741</v>
      </c>
      <c r="J1539" s="188" t="s">
        <v>5062</v>
      </c>
      <c r="K1539" s="193">
        <v>446300</v>
      </c>
      <c r="L1539" s="206">
        <v>43753</v>
      </c>
      <c r="M1539" s="193">
        <v>0</v>
      </c>
      <c r="N1539" s="193">
        <v>0</v>
      </c>
      <c r="O1539" s="186">
        <f t="shared" ref="O1539:O1602" si="48">+K1539-M1539-N1539</f>
        <v>446300</v>
      </c>
      <c r="P1539" s="206">
        <v>43764</v>
      </c>
      <c r="Q1539" s="193">
        <v>0</v>
      </c>
      <c r="R1539" s="193">
        <v>0</v>
      </c>
      <c r="S1539" s="186">
        <f t="shared" ref="S1539:S1602" si="49">+O1539-Q1539-R1539</f>
        <v>446300</v>
      </c>
      <c r="T1539" s="206">
        <v>43818</v>
      </c>
      <c r="U1539" s="186">
        <v>430900</v>
      </c>
      <c r="V1539" s="186">
        <v>15400</v>
      </c>
      <c r="W1539" s="186">
        <v>0</v>
      </c>
      <c r="X1539" s="186">
        <v>0</v>
      </c>
      <c r="Y1539" s="188" t="s">
        <v>237</v>
      </c>
      <c r="Z1539" s="188" t="s">
        <v>170</v>
      </c>
      <c r="AA1539" s="188" t="s">
        <v>235</v>
      </c>
      <c r="AB1539" s="206">
        <v>43683</v>
      </c>
      <c r="AC1539" s="206">
        <v>43685</v>
      </c>
      <c r="AD1539" s="188" t="s">
        <v>5063</v>
      </c>
      <c r="AE1539" s="188" t="s">
        <v>5064</v>
      </c>
      <c r="AF1539" s="188" t="s">
        <v>240</v>
      </c>
      <c r="AG1539" s="188">
        <v>3</v>
      </c>
    </row>
    <row r="1540" spans="1:33">
      <c r="A1540" s="188" t="s">
        <v>28</v>
      </c>
      <c r="B1540" s="188">
        <v>800006850</v>
      </c>
      <c r="C1540" s="188" t="s">
        <v>170</v>
      </c>
      <c r="D1540" s="188" t="s">
        <v>235</v>
      </c>
      <c r="E1540" s="206">
        <v>43718</v>
      </c>
      <c r="F1540" s="187">
        <v>5298805</v>
      </c>
      <c r="G1540" s="187">
        <v>5298805</v>
      </c>
      <c r="H1540" s="193">
        <v>503100</v>
      </c>
      <c r="I1540" s="206">
        <v>43741</v>
      </c>
      <c r="J1540" s="188" t="s">
        <v>5065</v>
      </c>
      <c r="K1540" s="193">
        <v>203200</v>
      </c>
      <c r="L1540" s="206">
        <v>43753</v>
      </c>
      <c r="M1540" s="193">
        <v>203200</v>
      </c>
      <c r="N1540" s="193">
        <v>0</v>
      </c>
      <c r="O1540" s="186">
        <f t="shared" si="48"/>
        <v>0</v>
      </c>
      <c r="P1540" s="188"/>
      <c r="Q1540" s="193"/>
      <c r="R1540" s="193"/>
      <c r="S1540" s="186">
        <f t="shared" si="49"/>
        <v>0</v>
      </c>
      <c r="T1540" s="188"/>
      <c r="U1540" s="186">
        <v>0</v>
      </c>
      <c r="V1540" s="186">
        <v>0</v>
      </c>
      <c r="W1540" s="186">
        <v>0</v>
      </c>
      <c r="X1540" s="186">
        <v>0</v>
      </c>
      <c r="Y1540" s="188" t="s">
        <v>237</v>
      </c>
      <c r="Z1540" s="188" t="s">
        <v>170</v>
      </c>
      <c r="AA1540" s="188" t="s">
        <v>235</v>
      </c>
      <c r="AB1540" s="206">
        <v>43685</v>
      </c>
      <c r="AC1540" s="206">
        <v>43685</v>
      </c>
      <c r="AD1540" s="188" t="s">
        <v>4970</v>
      </c>
      <c r="AE1540" s="188" t="s">
        <v>5066</v>
      </c>
      <c r="AF1540" s="188" t="s">
        <v>240</v>
      </c>
      <c r="AG1540" s="188">
        <v>3</v>
      </c>
    </row>
    <row r="1541" spans="1:33">
      <c r="A1541" s="188" t="s">
        <v>28</v>
      </c>
      <c r="B1541" s="188">
        <v>800006850</v>
      </c>
      <c r="C1541" s="188" t="s">
        <v>170</v>
      </c>
      <c r="D1541" s="188" t="s">
        <v>235</v>
      </c>
      <c r="E1541" s="206">
        <v>43718</v>
      </c>
      <c r="F1541" s="187">
        <v>5298806</v>
      </c>
      <c r="G1541" s="187">
        <v>5298806</v>
      </c>
      <c r="H1541" s="193">
        <v>503100</v>
      </c>
      <c r="I1541" s="206">
        <v>43741</v>
      </c>
      <c r="J1541" s="188" t="s">
        <v>5067</v>
      </c>
      <c r="K1541" s="193">
        <v>203200</v>
      </c>
      <c r="L1541" s="206">
        <v>43753</v>
      </c>
      <c r="M1541" s="193">
        <v>203200</v>
      </c>
      <c r="N1541" s="193">
        <v>0</v>
      </c>
      <c r="O1541" s="186">
        <f t="shared" si="48"/>
        <v>0</v>
      </c>
      <c r="P1541" s="188"/>
      <c r="Q1541" s="193"/>
      <c r="R1541" s="193"/>
      <c r="S1541" s="186">
        <f t="shared" si="49"/>
        <v>0</v>
      </c>
      <c r="T1541" s="188"/>
      <c r="U1541" s="186">
        <v>0</v>
      </c>
      <c r="V1541" s="186">
        <v>0</v>
      </c>
      <c r="W1541" s="186">
        <v>0</v>
      </c>
      <c r="X1541" s="186">
        <v>0</v>
      </c>
      <c r="Y1541" s="188" t="s">
        <v>237</v>
      </c>
      <c r="Z1541" s="188" t="s">
        <v>170</v>
      </c>
      <c r="AA1541" s="188" t="s">
        <v>235</v>
      </c>
      <c r="AB1541" s="206">
        <v>43685</v>
      </c>
      <c r="AC1541" s="206">
        <v>43685</v>
      </c>
      <c r="AD1541" s="188" t="s">
        <v>4970</v>
      </c>
      <c r="AE1541" s="188" t="s">
        <v>5068</v>
      </c>
      <c r="AF1541" s="188" t="s">
        <v>240</v>
      </c>
      <c r="AG1541" s="188">
        <v>3</v>
      </c>
    </row>
    <row r="1542" spans="1:33">
      <c r="A1542" s="188" t="s">
        <v>28</v>
      </c>
      <c r="B1542" s="188">
        <v>800006850</v>
      </c>
      <c r="C1542" s="188" t="s">
        <v>170</v>
      </c>
      <c r="D1542" s="188" t="s">
        <v>235</v>
      </c>
      <c r="E1542" s="206">
        <v>43718</v>
      </c>
      <c r="F1542" s="187">
        <v>5298937</v>
      </c>
      <c r="G1542" s="187">
        <v>5298937</v>
      </c>
      <c r="H1542" s="193">
        <v>446300</v>
      </c>
      <c r="I1542" s="206">
        <v>43741</v>
      </c>
      <c r="J1542" s="188" t="s">
        <v>5069</v>
      </c>
      <c r="K1542" s="193">
        <v>15400</v>
      </c>
      <c r="L1542" s="206">
        <v>43753</v>
      </c>
      <c r="M1542" s="193">
        <v>0</v>
      </c>
      <c r="N1542" s="193">
        <v>0</v>
      </c>
      <c r="O1542" s="186">
        <f t="shared" si="48"/>
        <v>15400</v>
      </c>
      <c r="P1542" s="206">
        <v>43764</v>
      </c>
      <c r="Q1542" s="193">
        <v>0</v>
      </c>
      <c r="R1542" s="193">
        <v>0</v>
      </c>
      <c r="S1542" s="186">
        <f t="shared" si="49"/>
        <v>15400</v>
      </c>
      <c r="T1542" s="206">
        <v>43818</v>
      </c>
      <c r="U1542" s="186">
        <v>0</v>
      </c>
      <c r="V1542" s="186">
        <v>15400</v>
      </c>
      <c r="W1542" s="186">
        <v>0</v>
      </c>
      <c r="X1542" s="186">
        <v>0</v>
      </c>
      <c r="Y1542" s="188" t="s">
        <v>237</v>
      </c>
      <c r="Z1542" s="188" t="s">
        <v>170</v>
      </c>
      <c r="AA1542" s="188" t="s">
        <v>235</v>
      </c>
      <c r="AB1542" s="206">
        <v>43683</v>
      </c>
      <c r="AC1542" s="206">
        <v>43685</v>
      </c>
      <c r="AD1542" s="188" t="s">
        <v>5070</v>
      </c>
      <c r="AE1542" s="188" t="s">
        <v>5071</v>
      </c>
      <c r="AF1542" s="188" t="s">
        <v>240</v>
      </c>
      <c r="AG1542" s="188">
        <v>3</v>
      </c>
    </row>
    <row r="1543" spans="1:33">
      <c r="A1543" s="188" t="s">
        <v>28</v>
      </c>
      <c r="B1543" s="188">
        <v>800006850</v>
      </c>
      <c r="C1543" s="188" t="s">
        <v>170</v>
      </c>
      <c r="D1543" s="188" t="s">
        <v>235</v>
      </c>
      <c r="E1543" s="206">
        <v>43718</v>
      </c>
      <c r="F1543" s="187">
        <v>5299531</v>
      </c>
      <c r="G1543" s="187">
        <v>5299531</v>
      </c>
      <c r="H1543" s="193">
        <v>945985</v>
      </c>
      <c r="I1543" s="206">
        <v>43741</v>
      </c>
      <c r="J1543" s="188" t="s">
        <v>5072</v>
      </c>
      <c r="K1543" s="193">
        <v>557760</v>
      </c>
      <c r="L1543" s="206">
        <v>43753</v>
      </c>
      <c r="M1543" s="193">
        <v>557760</v>
      </c>
      <c r="N1543" s="193">
        <v>0</v>
      </c>
      <c r="O1543" s="186">
        <f t="shared" si="48"/>
        <v>0</v>
      </c>
      <c r="P1543" s="188"/>
      <c r="Q1543" s="193"/>
      <c r="R1543" s="193"/>
      <c r="S1543" s="186">
        <f t="shared" si="49"/>
        <v>0</v>
      </c>
      <c r="T1543" s="188"/>
      <c r="U1543" s="186">
        <v>0</v>
      </c>
      <c r="V1543" s="186">
        <v>0</v>
      </c>
      <c r="W1543" s="186">
        <v>0</v>
      </c>
      <c r="X1543" s="186">
        <v>0</v>
      </c>
      <c r="Y1543" s="188" t="s">
        <v>237</v>
      </c>
      <c r="Z1543" s="188" t="s">
        <v>170</v>
      </c>
      <c r="AA1543" s="188" t="s">
        <v>235</v>
      </c>
      <c r="AB1543" s="206">
        <v>43673</v>
      </c>
      <c r="AC1543" s="206">
        <v>43675</v>
      </c>
      <c r="AD1543" s="188" t="s">
        <v>5073</v>
      </c>
      <c r="AE1543" s="188" t="s">
        <v>5074</v>
      </c>
      <c r="AF1543" s="188" t="s">
        <v>240</v>
      </c>
      <c r="AG1543" s="188">
        <v>3</v>
      </c>
    </row>
    <row r="1544" spans="1:33">
      <c r="A1544" s="188" t="s">
        <v>28</v>
      </c>
      <c r="B1544" s="188">
        <v>800006850</v>
      </c>
      <c r="C1544" s="188" t="s">
        <v>170</v>
      </c>
      <c r="D1544" s="188" t="s">
        <v>235</v>
      </c>
      <c r="E1544" s="206">
        <v>43719</v>
      </c>
      <c r="F1544" s="187">
        <v>5307773</v>
      </c>
      <c r="G1544" s="187">
        <v>5307773</v>
      </c>
      <c r="H1544" s="193">
        <v>2333092</v>
      </c>
      <c r="I1544" s="206">
        <v>43743</v>
      </c>
      <c r="J1544" s="188" t="s">
        <v>5075</v>
      </c>
      <c r="K1544" s="193">
        <v>203200</v>
      </c>
      <c r="L1544" s="206">
        <v>43753</v>
      </c>
      <c r="M1544" s="193">
        <v>203200</v>
      </c>
      <c r="N1544" s="193">
        <v>0</v>
      </c>
      <c r="O1544" s="186">
        <f t="shared" si="48"/>
        <v>0</v>
      </c>
      <c r="P1544" s="188"/>
      <c r="Q1544" s="193"/>
      <c r="R1544" s="193"/>
      <c r="S1544" s="186">
        <f t="shared" si="49"/>
        <v>0</v>
      </c>
      <c r="T1544" s="188"/>
      <c r="U1544" s="186">
        <v>0</v>
      </c>
      <c r="V1544" s="186">
        <v>0</v>
      </c>
      <c r="W1544" s="186">
        <v>0</v>
      </c>
      <c r="X1544" s="186">
        <v>0</v>
      </c>
      <c r="Y1544" s="188" t="s">
        <v>237</v>
      </c>
      <c r="Z1544" s="188" t="s">
        <v>170</v>
      </c>
      <c r="AA1544" s="188" t="s">
        <v>235</v>
      </c>
      <c r="AB1544" s="206">
        <v>43690</v>
      </c>
      <c r="AC1544" s="206">
        <v>43692</v>
      </c>
      <c r="AD1544" s="188" t="s">
        <v>5076</v>
      </c>
      <c r="AE1544" s="188" t="s">
        <v>5077</v>
      </c>
      <c r="AF1544" s="188" t="s">
        <v>240</v>
      </c>
      <c r="AG1544" s="188">
        <v>3</v>
      </c>
    </row>
    <row r="1545" spans="1:33">
      <c r="A1545" s="188" t="s">
        <v>28</v>
      </c>
      <c r="B1545" s="188">
        <v>800006850</v>
      </c>
      <c r="C1545" s="188" t="s">
        <v>170</v>
      </c>
      <c r="D1545" s="188" t="s">
        <v>235</v>
      </c>
      <c r="E1545" s="206">
        <v>43719</v>
      </c>
      <c r="F1545" s="187">
        <v>5307141</v>
      </c>
      <c r="G1545" s="187">
        <v>5307141</v>
      </c>
      <c r="H1545" s="193">
        <v>2325800</v>
      </c>
      <c r="I1545" s="206">
        <v>43743</v>
      </c>
      <c r="J1545" s="188" t="s">
        <v>5078</v>
      </c>
      <c r="K1545" s="193">
        <v>203200</v>
      </c>
      <c r="L1545" s="206">
        <v>43753</v>
      </c>
      <c r="M1545" s="193">
        <v>203200</v>
      </c>
      <c r="N1545" s="193">
        <v>0</v>
      </c>
      <c r="O1545" s="186">
        <f t="shared" si="48"/>
        <v>0</v>
      </c>
      <c r="P1545" s="188"/>
      <c r="Q1545" s="193"/>
      <c r="R1545" s="193"/>
      <c r="S1545" s="186">
        <f t="shared" si="49"/>
        <v>0</v>
      </c>
      <c r="T1545" s="188"/>
      <c r="U1545" s="186">
        <v>0</v>
      </c>
      <c r="V1545" s="186">
        <v>0</v>
      </c>
      <c r="W1545" s="186">
        <v>0</v>
      </c>
      <c r="X1545" s="186">
        <v>0</v>
      </c>
      <c r="Y1545" s="188" t="s">
        <v>237</v>
      </c>
      <c r="Z1545" s="188" t="s">
        <v>170</v>
      </c>
      <c r="AA1545" s="188" t="s">
        <v>235</v>
      </c>
      <c r="AB1545" s="206">
        <v>43692</v>
      </c>
      <c r="AC1545" s="206">
        <v>43692</v>
      </c>
      <c r="AD1545" s="188" t="s">
        <v>5076</v>
      </c>
      <c r="AE1545" s="188" t="s">
        <v>5079</v>
      </c>
      <c r="AF1545" s="188" t="s">
        <v>240</v>
      </c>
      <c r="AG1545" s="188">
        <v>3</v>
      </c>
    </row>
    <row r="1546" spans="1:33">
      <c r="A1546" s="188" t="s">
        <v>28</v>
      </c>
      <c r="B1546" s="188">
        <v>800006850</v>
      </c>
      <c r="C1546" s="188" t="s">
        <v>170</v>
      </c>
      <c r="D1546" s="188" t="s">
        <v>235</v>
      </c>
      <c r="E1546" s="206">
        <v>43719</v>
      </c>
      <c r="F1546" s="187">
        <v>5306194</v>
      </c>
      <c r="G1546" s="187">
        <v>5306194</v>
      </c>
      <c r="H1546" s="193">
        <v>2377140</v>
      </c>
      <c r="I1546" s="206">
        <v>43743</v>
      </c>
      <c r="J1546" s="188" t="s">
        <v>5080</v>
      </c>
      <c r="K1546" s="193">
        <v>101600</v>
      </c>
      <c r="L1546" s="206">
        <v>43753</v>
      </c>
      <c r="M1546" s="193">
        <v>101600</v>
      </c>
      <c r="N1546" s="193">
        <v>0</v>
      </c>
      <c r="O1546" s="186">
        <f t="shared" si="48"/>
        <v>0</v>
      </c>
      <c r="P1546" s="188"/>
      <c r="Q1546" s="193"/>
      <c r="R1546" s="193"/>
      <c r="S1546" s="186">
        <f t="shared" si="49"/>
        <v>0</v>
      </c>
      <c r="T1546" s="188"/>
      <c r="U1546" s="186">
        <v>0</v>
      </c>
      <c r="V1546" s="186">
        <v>0</v>
      </c>
      <c r="W1546" s="186">
        <v>0</v>
      </c>
      <c r="X1546" s="186">
        <v>0</v>
      </c>
      <c r="Y1546" s="188" t="s">
        <v>237</v>
      </c>
      <c r="Z1546" s="188" t="s">
        <v>170</v>
      </c>
      <c r="AA1546" s="188" t="s">
        <v>235</v>
      </c>
      <c r="AB1546" s="206">
        <v>43690</v>
      </c>
      <c r="AC1546" s="206">
        <v>43691</v>
      </c>
      <c r="AD1546" s="188" t="s">
        <v>5033</v>
      </c>
      <c r="AE1546" s="188" t="s">
        <v>5081</v>
      </c>
      <c r="AF1546" s="188" t="s">
        <v>240</v>
      </c>
      <c r="AG1546" s="188">
        <v>3</v>
      </c>
    </row>
    <row r="1547" spans="1:33">
      <c r="A1547" s="188" t="s">
        <v>28</v>
      </c>
      <c r="B1547" s="188">
        <v>800006850</v>
      </c>
      <c r="C1547" s="188" t="s">
        <v>170</v>
      </c>
      <c r="D1547" s="188" t="s">
        <v>235</v>
      </c>
      <c r="E1547" s="206">
        <v>43719</v>
      </c>
      <c r="F1547" s="187">
        <v>5306286</v>
      </c>
      <c r="G1547" s="187">
        <v>5306286</v>
      </c>
      <c r="H1547" s="193">
        <v>3980175</v>
      </c>
      <c r="I1547" s="206">
        <v>43743</v>
      </c>
      <c r="J1547" s="188" t="s">
        <v>5082</v>
      </c>
      <c r="K1547" s="193">
        <v>912600</v>
      </c>
      <c r="L1547" s="206">
        <v>43753</v>
      </c>
      <c r="M1547" s="193">
        <v>912600</v>
      </c>
      <c r="N1547" s="193">
        <v>0</v>
      </c>
      <c r="O1547" s="186">
        <f t="shared" si="48"/>
        <v>0</v>
      </c>
      <c r="P1547" s="188"/>
      <c r="Q1547" s="193"/>
      <c r="R1547" s="193"/>
      <c r="S1547" s="186">
        <f t="shared" si="49"/>
        <v>0</v>
      </c>
      <c r="T1547" s="188"/>
      <c r="U1547" s="186">
        <v>0</v>
      </c>
      <c r="V1547" s="186">
        <v>0</v>
      </c>
      <c r="W1547" s="186">
        <v>0</v>
      </c>
      <c r="X1547" s="186">
        <v>0</v>
      </c>
      <c r="Y1547" s="188" t="s">
        <v>237</v>
      </c>
      <c r="Z1547" s="188" t="s">
        <v>170</v>
      </c>
      <c r="AA1547" s="188" t="s">
        <v>235</v>
      </c>
      <c r="AB1547" s="206">
        <v>43677</v>
      </c>
      <c r="AC1547" s="206">
        <v>43685</v>
      </c>
      <c r="AD1547" s="188" t="s">
        <v>5083</v>
      </c>
      <c r="AE1547" s="188" t="s">
        <v>5084</v>
      </c>
      <c r="AF1547" s="188" t="s">
        <v>240</v>
      </c>
      <c r="AG1547" s="188">
        <v>3</v>
      </c>
    </row>
    <row r="1548" spans="1:33">
      <c r="A1548" s="188" t="s">
        <v>44</v>
      </c>
      <c r="B1548" s="188">
        <v>899999032</v>
      </c>
      <c r="C1548" s="188" t="s">
        <v>278</v>
      </c>
      <c r="D1548" s="188" t="s">
        <v>279</v>
      </c>
      <c r="E1548" s="206">
        <v>43720</v>
      </c>
      <c r="F1548" s="187" t="s">
        <v>5085</v>
      </c>
      <c r="G1548" s="187" t="s">
        <v>5085</v>
      </c>
      <c r="H1548" s="193">
        <v>588106</v>
      </c>
      <c r="I1548" s="206">
        <v>43745</v>
      </c>
      <c r="J1548" s="188" t="s">
        <v>5086</v>
      </c>
      <c r="K1548" s="193">
        <v>14900</v>
      </c>
      <c r="L1548" s="188"/>
      <c r="M1548" s="193"/>
      <c r="N1548" s="193"/>
      <c r="O1548" s="186">
        <f t="shared" si="48"/>
        <v>14900</v>
      </c>
      <c r="P1548" s="188"/>
      <c r="Q1548" s="193"/>
      <c r="R1548" s="193"/>
      <c r="S1548" s="186">
        <f t="shared" si="49"/>
        <v>14900</v>
      </c>
      <c r="T1548" s="206">
        <v>43906</v>
      </c>
      <c r="U1548" s="186">
        <v>14900</v>
      </c>
      <c r="V1548" s="186">
        <v>0</v>
      </c>
      <c r="W1548" s="186">
        <v>0</v>
      </c>
      <c r="X1548" s="186">
        <v>0</v>
      </c>
      <c r="Y1548" s="188" t="s">
        <v>237</v>
      </c>
      <c r="Z1548" s="188" t="s">
        <v>170</v>
      </c>
      <c r="AA1548" s="188" t="s">
        <v>311</v>
      </c>
      <c r="AB1548" s="206">
        <v>43700</v>
      </c>
      <c r="AC1548" s="206">
        <v>43701</v>
      </c>
      <c r="AD1548" s="188" t="s">
        <v>5087</v>
      </c>
      <c r="AE1548" s="188" t="s">
        <v>5088</v>
      </c>
      <c r="AF1548" s="188" t="s">
        <v>240</v>
      </c>
      <c r="AG1548" s="188">
        <v>3</v>
      </c>
    </row>
    <row r="1549" spans="1:33">
      <c r="A1549" s="188" t="s">
        <v>44</v>
      </c>
      <c r="B1549" s="188">
        <v>899999032</v>
      </c>
      <c r="C1549" s="188" t="s">
        <v>278</v>
      </c>
      <c r="D1549" s="188" t="s">
        <v>279</v>
      </c>
      <c r="E1549" s="206">
        <v>43720</v>
      </c>
      <c r="F1549" s="187" t="s">
        <v>5089</v>
      </c>
      <c r="G1549" s="187" t="s">
        <v>5089</v>
      </c>
      <c r="H1549" s="193">
        <v>374607</v>
      </c>
      <c r="I1549" s="206">
        <v>43745</v>
      </c>
      <c r="J1549" s="188" t="s">
        <v>5090</v>
      </c>
      <c r="K1549" s="193">
        <v>253240</v>
      </c>
      <c r="L1549" s="188"/>
      <c r="M1549" s="193"/>
      <c r="N1549" s="193"/>
      <c r="O1549" s="186">
        <f t="shared" si="48"/>
        <v>253240</v>
      </c>
      <c r="P1549" s="188"/>
      <c r="Q1549" s="193"/>
      <c r="R1549" s="193"/>
      <c r="S1549" s="186">
        <f t="shared" si="49"/>
        <v>253240</v>
      </c>
      <c r="T1549" s="206">
        <v>44061</v>
      </c>
      <c r="U1549" s="186">
        <v>253240</v>
      </c>
      <c r="V1549" s="186">
        <v>0</v>
      </c>
      <c r="W1549" s="186">
        <v>0</v>
      </c>
      <c r="X1549" s="186">
        <v>0</v>
      </c>
      <c r="Y1549" s="188" t="s">
        <v>237</v>
      </c>
      <c r="Z1549" s="188" t="s">
        <v>170</v>
      </c>
      <c r="AA1549" s="188" t="s">
        <v>235</v>
      </c>
      <c r="AB1549" s="206">
        <v>43704</v>
      </c>
      <c r="AC1549" s="206">
        <v>43704</v>
      </c>
      <c r="AD1549" s="188" t="s">
        <v>5091</v>
      </c>
      <c r="AE1549" s="188" t="s">
        <v>5092</v>
      </c>
      <c r="AF1549" s="188" t="s">
        <v>240</v>
      </c>
      <c r="AG1549" s="188">
        <v>3</v>
      </c>
    </row>
    <row r="1550" spans="1:33">
      <c r="A1550" s="188" t="s">
        <v>44</v>
      </c>
      <c r="B1550" s="188">
        <v>899999032</v>
      </c>
      <c r="C1550" s="188" t="s">
        <v>278</v>
      </c>
      <c r="D1550" s="188" t="s">
        <v>279</v>
      </c>
      <c r="E1550" s="206">
        <v>43720</v>
      </c>
      <c r="F1550" s="187" t="s">
        <v>5093</v>
      </c>
      <c r="G1550" s="187" t="s">
        <v>5093</v>
      </c>
      <c r="H1550" s="193">
        <v>137300</v>
      </c>
      <c r="I1550" s="206">
        <v>43745</v>
      </c>
      <c r="J1550" s="188" t="s">
        <v>5094</v>
      </c>
      <c r="K1550" s="193">
        <v>20300</v>
      </c>
      <c r="L1550" s="188"/>
      <c r="M1550" s="193"/>
      <c r="N1550" s="193"/>
      <c r="O1550" s="186">
        <f t="shared" si="48"/>
        <v>20300</v>
      </c>
      <c r="P1550" s="188"/>
      <c r="Q1550" s="193"/>
      <c r="R1550" s="193"/>
      <c r="S1550" s="186">
        <f t="shared" si="49"/>
        <v>20300</v>
      </c>
      <c r="T1550" s="206">
        <v>43906</v>
      </c>
      <c r="U1550" s="186">
        <v>0</v>
      </c>
      <c r="V1550" s="186">
        <v>20300</v>
      </c>
      <c r="W1550" s="186">
        <v>0</v>
      </c>
      <c r="X1550" s="186">
        <v>0</v>
      </c>
      <c r="Y1550" s="188" t="s">
        <v>237</v>
      </c>
      <c r="Z1550" s="188" t="s">
        <v>170</v>
      </c>
      <c r="AA1550" s="188" t="s">
        <v>311</v>
      </c>
      <c r="AB1550" s="206">
        <v>43705</v>
      </c>
      <c r="AC1550" s="206">
        <v>43705</v>
      </c>
      <c r="AD1550" s="188" t="s">
        <v>5095</v>
      </c>
      <c r="AE1550" s="188" t="s">
        <v>4930</v>
      </c>
      <c r="AF1550" s="188" t="s">
        <v>240</v>
      </c>
      <c r="AG1550" s="188">
        <v>3</v>
      </c>
    </row>
    <row r="1551" spans="1:33">
      <c r="A1551" s="188" t="s">
        <v>44</v>
      </c>
      <c r="B1551" s="188">
        <v>899999032</v>
      </c>
      <c r="C1551" s="188" t="s">
        <v>278</v>
      </c>
      <c r="D1551" s="188" t="s">
        <v>279</v>
      </c>
      <c r="E1551" s="206">
        <v>43720</v>
      </c>
      <c r="F1551" s="187" t="s">
        <v>5096</v>
      </c>
      <c r="G1551" s="187" t="s">
        <v>5096</v>
      </c>
      <c r="H1551" s="193">
        <v>137300</v>
      </c>
      <c r="I1551" s="206">
        <v>43745</v>
      </c>
      <c r="J1551" s="188" t="s">
        <v>5097</v>
      </c>
      <c r="K1551" s="193">
        <v>20300</v>
      </c>
      <c r="L1551" s="188"/>
      <c r="M1551" s="193"/>
      <c r="N1551" s="193"/>
      <c r="O1551" s="186">
        <f t="shared" si="48"/>
        <v>20300</v>
      </c>
      <c r="P1551" s="188"/>
      <c r="Q1551" s="193"/>
      <c r="R1551" s="193"/>
      <c r="S1551" s="186">
        <f t="shared" si="49"/>
        <v>20300</v>
      </c>
      <c r="T1551" s="206">
        <v>43906</v>
      </c>
      <c r="U1551" s="186">
        <v>0</v>
      </c>
      <c r="V1551" s="186">
        <v>20300</v>
      </c>
      <c r="W1551" s="186">
        <v>0</v>
      </c>
      <c r="X1551" s="186">
        <v>0</v>
      </c>
      <c r="Y1551" s="188" t="s">
        <v>237</v>
      </c>
      <c r="Z1551" s="188" t="s">
        <v>170</v>
      </c>
      <c r="AA1551" s="188" t="s">
        <v>235</v>
      </c>
      <c r="AB1551" s="206">
        <v>43707</v>
      </c>
      <c r="AC1551" s="206">
        <v>43707</v>
      </c>
      <c r="AD1551" s="188" t="s">
        <v>5095</v>
      </c>
      <c r="AE1551" s="188" t="s">
        <v>4930</v>
      </c>
      <c r="AF1551" s="188" t="s">
        <v>240</v>
      </c>
      <c r="AG1551" s="188">
        <v>3</v>
      </c>
    </row>
    <row r="1552" spans="1:33">
      <c r="A1552" s="188" t="s">
        <v>44</v>
      </c>
      <c r="B1552" s="188">
        <v>899999032</v>
      </c>
      <c r="C1552" s="188" t="s">
        <v>278</v>
      </c>
      <c r="D1552" s="188" t="s">
        <v>279</v>
      </c>
      <c r="E1552" s="206">
        <v>43720</v>
      </c>
      <c r="F1552" s="187" t="s">
        <v>5098</v>
      </c>
      <c r="G1552" s="187" t="s">
        <v>5098</v>
      </c>
      <c r="H1552" s="193">
        <v>574900</v>
      </c>
      <c r="I1552" s="206">
        <v>43745</v>
      </c>
      <c r="J1552" s="188" t="s">
        <v>5099</v>
      </c>
      <c r="K1552" s="193">
        <v>24600</v>
      </c>
      <c r="L1552" s="188"/>
      <c r="M1552" s="193"/>
      <c r="N1552" s="193"/>
      <c r="O1552" s="186">
        <f t="shared" si="48"/>
        <v>24600</v>
      </c>
      <c r="P1552" s="188"/>
      <c r="Q1552" s="193"/>
      <c r="R1552" s="193"/>
      <c r="S1552" s="186">
        <f t="shared" si="49"/>
        <v>24600</v>
      </c>
      <c r="T1552" s="206">
        <v>43906</v>
      </c>
      <c r="U1552" s="186">
        <v>0</v>
      </c>
      <c r="V1552" s="186">
        <v>24600</v>
      </c>
      <c r="W1552" s="186">
        <v>0</v>
      </c>
      <c r="X1552" s="186">
        <v>0</v>
      </c>
      <c r="Y1552" s="188" t="s">
        <v>237</v>
      </c>
      <c r="Z1552" s="188" t="s">
        <v>275</v>
      </c>
      <c r="AA1552" s="188" t="s">
        <v>94</v>
      </c>
      <c r="AB1552" s="206">
        <v>43703</v>
      </c>
      <c r="AC1552" s="206">
        <v>43703</v>
      </c>
      <c r="AD1552" s="188" t="s">
        <v>5100</v>
      </c>
      <c r="AE1552" s="188" t="s">
        <v>1236</v>
      </c>
      <c r="AF1552" s="188" t="s">
        <v>240</v>
      </c>
      <c r="AG1552" s="188">
        <v>3</v>
      </c>
    </row>
    <row r="1553" spans="1:33">
      <c r="A1553" s="188" t="s">
        <v>28</v>
      </c>
      <c r="B1553" s="188">
        <v>800006850</v>
      </c>
      <c r="C1553" s="188" t="s">
        <v>170</v>
      </c>
      <c r="D1553" s="188" t="s">
        <v>235</v>
      </c>
      <c r="E1553" s="206">
        <v>43725</v>
      </c>
      <c r="F1553" s="187">
        <v>5278825</v>
      </c>
      <c r="G1553" s="187">
        <v>5278825</v>
      </c>
      <c r="H1553" s="193">
        <v>146500</v>
      </c>
      <c r="I1553" s="206">
        <v>43746</v>
      </c>
      <c r="J1553" s="188" t="s">
        <v>5101</v>
      </c>
      <c r="K1553" s="193">
        <v>104500</v>
      </c>
      <c r="L1553" s="188"/>
      <c r="M1553" s="193"/>
      <c r="N1553" s="193"/>
      <c r="O1553" s="186">
        <f t="shared" si="48"/>
        <v>104500</v>
      </c>
      <c r="P1553" s="188"/>
      <c r="Q1553" s="193"/>
      <c r="R1553" s="193"/>
      <c r="S1553" s="186">
        <f t="shared" si="49"/>
        <v>104500</v>
      </c>
      <c r="T1553" s="206">
        <v>43818</v>
      </c>
      <c r="U1553" s="186">
        <v>0</v>
      </c>
      <c r="V1553" s="186">
        <v>104500</v>
      </c>
      <c r="W1553" s="186">
        <v>0</v>
      </c>
      <c r="X1553" s="186">
        <v>0</v>
      </c>
      <c r="Y1553" s="188" t="s">
        <v>237</v>
      </c>
      <c r="Z1553" s="188" t="s">
        <v>170</v>
      </c>
      <c r="AA1553" s="188" t="s">
        <v>235</v>
      </c>
      <c r="AB1553" s="206">
        <v>43669</v>
      </c>
      <c r="AC1553" s="206">
        <v>43669</v>
      </c>
      <c r="AD1553" s="188" t="s">
        <v>5102</v>
      </c>
      <c r="AE1553" s="188" t="s">
        <v>5103</v>
      </c>
      <c r="AF1553" s="188" t="s">
        <v>240</v>
      </c>
      <c r="AG1553" s="188">
        <v>3</v>
      </c>
    </row>
    <row r="1554" spans="1:33">
      <c r="A1554" s="188" t="s">
        <v>28</v>
      </c>
      <c r="B1554" s="188">
        <v>800006850</v>
      </c>
      <c r="C1554" s="188" t="s">
        <v>170</v>
      </c>
      <c r="D1554" s="188" t="s">
        <v>235</v>
      </c>
      <c r="E1554" s="206">
        <v>43725</v>
      </c>
      <c r="F1554" s="187">
        <v>5298630</v>
      </c>
      <c r="G1554" s="187">
        <v>5298630</v>
      </c>
      <c r="H1554" s="193">
        <v>989300</v>
      </c>
      <c r="I1554" s="206">
        <v>43746</v>
      </c>
      <c r="J1554" s="188" t="s">
        <v>5104</v>
      </c>
      <c r="K1554" s="193">
        <v>203200</v>
      </c>
      <c r="L1554" s="188"/>
      <c r="M1554" s="193"/>
      <c r="N1554" s="193"/>
      <c r="O1554" s="186">
        <f t="shared" si="48"/>
        <v>203200</v>
      </c>
      <c r="P1554" s="188"/>
      <c r="Q1554" s="193"/>
      <c r="R1554" s="193"/>
      <c r="S1554" s="186">
        <f t="shared" si="49"/>
        <v>203200</v>
      </c>
      <c r="T1554" s="206">
        <v>43818</v>
      </c>
      <c r="U1554" s="186">
        <v>203200</v>
      </c>
      <c r="V1554" s="186">
        <v>0</v>
      </c>
      <c r="W1554" s="186">
        <v>0</v>
      </c>
      <c r="X1554" s="186">
        <v>0</v>
      </c>
      <c r="Y1554" s="188" t="s">
        <v>237</v>
      </c>
      <c r="Z1554" s="188" t="s">
        <v>170</v>
      </c>
      <c r="AA1554" s="188" t="s">
        <v>235</v>
      </c>
      <c r="AB1554" s="206">
        <v>43685</v>
      </c>
      <c r="AC1554" s="206">
        <v>43685</v>
      </c>
      <c r="AD1554" s="188" t="s">
        <v>4970</v>
      </c>
      <c r="AE1554" s="188" t="s">
        <v>1042</v>
      </c>
      <c r="AF1554" s="188" t="s">
        <v>240</v>
      </c>
      <c r="AG1554" s="188">
        <v>3</v>
      </c>
    </row>
    <row r="1555" spans="1:33">
      <c r="A1555" s="188" t="s">
        <v>28</v>
      </c>
      <c r="B1555" s="188">
        <v>800006850</v>
      </c>
      <c r="C1555" s="188" t="s">
        <v>170</v>
      </c>
      <c r="D1555" s="188" t="s">
        <v>235</v>
      </c>
      <c r="E1555" s="206">
        <v>43725</v>
      </c>
      <c r="F1555" s="187">
        <v>5309646</v>
      </c>
      <c r="G1555" s="187">
        <v>5309646</v>
      </c>
      <c r="H1555" s="193">
        <v>120205</v>
      </c>
      <c r="I1555" s="206">
        <v>43746</v>
      </c>
      <c r="J1555" s="188" t="s">
        <v>5105</v>
      </c>
      <c r="K1555" s="193">
        <v>49505</v>
      </c>
      <c r="L1555" s="188"/>
      <c r="M1555" s="193"/>
      <c r="N1555" s="193"/>
      <c r="O1555" s="186">
        <f t="shared" si="48"/>
        <v>49505</v>
      </c>
      <c r="P1555" s="188"/>
      <c r="Q1555" s="193"/>
      <c r="R1555" s="193"/>
      <c r="S1555" s="186">
        <f t="shared" si="49"/>
        <v>49505</v>
      </c>
      <c r="T1555" s="206">
        <v>43818</v>
      </c>
      <c r="U1555" s="186">
        <v>49505</v>
      </c>
      <c r="V1555" s="186">
        <v>0</v>
      </c>
      <c r="W1555" s="186">
        <v>0</v>
      </c>
      <c r="X1555" s="186">
        <v>0</v>
      </c>
      <c r="Y1555" s="188" t="s">
        <v>237</v>
      </c>
      <c r="Z1555" s="188" t="s">
        <v>170</v>
      </c>
      <c r="AA1555" s="188" t="s">
        <v>235</v>
      </c>
      <c r="AB1555" s="206">
        <v>43694</v>
      </c>
      <c r="AC1555" s="206">
        <v>43694</v>
      </c>
      <c r="AD1555" s="188" t="s">
        <v>5106</v>
      </c>
      <c r="AE1555" s="188" t="s">
        <v>4974</v>
      </c>
      <c r="AF1555" s="188" t="s">
        <v>240</v>
      </c>
      <c r="AG1555" s="188">
        <v>3</v>
      </c>
    </row>
    <row r="1556" spans="1:33">
      <c r="A1556" s="188" t="s">
        <v>28</v>
      </c>
      <c r="B1556" s="188">
        <v>800006850</v>
      </c>
      <c r="C1556" s="188" t="s">
        <v>170</v>
      </c>
      <c r="D1556" s="188" t="s">
        <v>235</v>
      </c>
      <c r="E1556" s="206">
        <v>43725</v>
      </c>
      <c r="F1556" s="187">
        <v>5322228</v>
      </c>
      <c r="G1556" s="187">
        <v>5322228</v>
      </c>
      <c r="H1556" s="193">
        <v>2088504</v>
      </c>
      <c r="I1556" s="206">
        <v>43746</v>
      </c>
      <c r="J1556" s="188" t="s">
        <v>5107</v>
      </c>
      <c r="K1556" s="193">
        <v>118000</v>
      </c>
      <c r="L1556" s="188"/>
      <c r="M1556" s="193"/>
      <c r="N1556" s="193"/>
      <c r="O1556" s="186">
        <f t="shared" si="48"/>
        <v>118000</v>
      </c>
      <c r="P1556" s="188"/>
      <c r="Q1556" s="193"/>
      <c r="R1556" s="193"/>
      <c r="S1556" s="186">
        <f t="shared" si="49"/>
        <v>118000</v>
      </c>
      <c r="T1556" s="206">
        <v>43818</v>
      </c>
      <c r="U1556" s="186">
        <v>118000</v>
      </c>
      <c r="V1556" s="186">
        <v>0</v>
      </c>
      <c r="W1556" s="186">
        <v>0</v>
      </c>
      <c r="X1556" s="186">
        <v>0</v>
      </c>
      <c r="Y1556" s="188" t="s">
        <v>237</v>
      </c>
      <c r="Z1556" s="188" t="s">
        <v>170</v>
      </c>
      <c r="AA1556" s="188" t="s">
        <v>235</v>
      </c>
      <c r="AB1556" s="206">
        <v>43703</v>
      </c>
      <c r="AC1556" s="206">
        <v>43705</v>
      </c>
      <c r="AD1556" s="188" t="s">
        <v>5108</v>
      </c>
      <c r="AE1556" s="188" t="s">
        <v>5109</v>
      </c>
      <c r="AF1556" s="188" t="s">
        <v>267</v>
      </c>
      <c r="AG1556" s="188">
        <v>3</v>
      </c>
    </row>
    <row r="1557" spans="1:33">
      <c r="A1557" s="188" t="s">
        <v>28</v>
      </c>
      <c r="B1557" s="188">
        <v>800006850</v>
      </c>
      <c r="C1557" s="188" t="s">
        <v>170</v>
      </c>
      <c r="D1557" s="188" t="s">
        <v>235</v>
      </c>
      <c r="E1557" s="206">
        <v>43725</v>
      </c>
      <c r="F1557" s="187">
        <v>5282328</v>
      </c>
      <c r="G1557" s="187">
        <v>5282328</v>
      </c>
      <c r="H1557" s="193">
        <v>248435</v>
      </c>
      <c r="I1557" s="206">
        <v>43746</v>
      </c>
      <c r="J1557" s="188" t="s">
        <v>5110</v>
      </c>
      <c r="K1557" s="193">
        <v>48900</v>
      </c>
      <c r="L1557" s="188"/>
      <c r="M1557" s="193"/>
      <c r="N1557" s="193"/>
      <c r="O1557" s="186">
        <f t="shared" si="48"/>
        <v>48900</v>
      </c>
      <c r="P1557" s="188"/>
      <c r="Q1557" s="193"/>
      <c r="R1557" s="193"/>
      <c r="S1557" s="186">
        <f t="shared" si="49"/>
        <v>48900</v>
      </c>
      <c r="T1557" s="206">
        <v>43818</v>
      </c>
      <c r="U1557" s="186">
        <v>0</v>
      </c>
      <c r="V1557" s="186">
        <v>48900</v>
      </c>
      <c r="W1557" s="186">
        <v>0</v>
      </c>
      <c r="X1557" s="186">
        <v>0</v>
      </c>
      <c r="Y1557" s="188" t="s">
        <v>237</v>
      </c>
      <c r="Z1557" s="188" t="s">
        <v>170</v>
      </c>
      <c r="AA1557" s="188" t="s">
        <v>235</v>
      </c>
      <c r="AB1557" s="206">
        <v>43670</v>
      </c>
      <c r="AC1557" s="206">
        <v>43671</v>
      </c>
      <c r="AD1557" s="188" t="s">
        <v>4973</v>
      </c>
      <c r="AE1557" s="188" t="s">
        <v>5103</v>
      </c>
      <c r="AF1557" s="188" t="s">
        <v>267</v>
      </c>
      <c r="AG1557" s="188">
        <v>3</v>
      </c>
    </row>
    <row r="1558" spans="1:33">
      <c r="A1558" s="188" t="s">
        <v>28</v>
      </c>
      <c r="B1558" s="188">
        <v>800006850</v>
      </c>
      <c r="C1558" s="188" t="s">
        <v>170</v>
      </c>
      <c r="D1558" s="188" t="s">
        <v>235</v>
      </c>
      <c r="E1558" s="206">
        <v>43719</v>
      </c>
      <c r="F1558" s="187">
        <v>5305515</v>
      </c>
      <c r="G1558" s="187">
        <v>5305515</v>
      </c>
      <c r="H1558" s="193">
        <v>300500</v>
      </c>
      <c r="I1558" s="206">
        <v>43746</v>
      </c>
      <c r="J1558" s="188" t="s">
        <v>5111</v>
      </c>
      <c r="K1558" s="193">
        <v>15400</v>
      </c>
      <c r="L1558" s="188"/>
      <c r="M1558" s="193"/>
      <c r="N1558" s="193"/>
      <c r="O1558" s="186">
        <f t="shared" si="48"/>
        <v>15400</v>
      </c>
      <c r="P1558" s="188"/>
      <c r="Q1558" s="193"/>
      <c r="R1558" s="193"/>
      <c r="S1558" s="186">
        <f t="shared" si="49"/>
        <v>15400</v>
      </c>
      <c r="T1558" s="206">
        <v>43818</v>
      </c>
      <c r="U1558" s="186">
        <v>0</v>
      </c>
      <c r="V1558" s="186">
        <v>15400</v>
      </c>
      <c r="W1558" s="186">
        <v>0</v>
      </c>
      <c r="X1558" s="186">
        <v>0</v>
      </c>
      <c r="Y1558" s="188" t="s">
        <v>237</v>
      </c>
      <c r="Z1558" s="188" t="s">
        <v>170</v>
      </c>
      <c r="AA1558" s="188" t="s">
        <v>235</v>
      </c>
      <c r="AB1558" s="206">
        <v>43689</v>
      </c>
      <c r="AC1558" s="206">
        <v>43691</v>
      </c>
      <c r="AD1558" s="188" t="s">
        <v>5112</v>
      </c>
      <c r="AE1558" s="188" t="s">
        <v>5113</v>
      </c>
      <c r="AF1558" s="188" t="s">
        <v>240</v>
      </c>
      <c r="AG1558" s="188">
        <v>3</v>
      </c>
    </row>
    <row r="1559" spans="1:33">
      <c r="A1559" s="188" t="s">
        <v>40</v>
      </c>
      <c r="B1559" s="188">
        <v>860024766</v>
      </c>
      <c r="C1559" s="188" t="s">
        <v>170</v>
      </c>
      <c r="D1559" s="188" t="s">
        <v>338</v>
      </c>
      <c r="E1559" s="206">
        <v>43726</v>
      </c>
      <c r="F1559" s="187" t="s">
        <v>5114</v>
      </c>
      <c r="G1559" s="187" t="s">
        <v>5114</v>
      </c>
      <c r="H1559" s="193">
        <v>694600</v>
      </c>
      <c r="I1559" s="206">
        <v>43748</v>
      </c>
      <c r="J1559" s="188" t="s">
        <v>5115</v>
      </c>
      <c r="K1559" s="193">
        <v>88200</v>
      </c>
      <c r="L1559" s="188"/>
      <c r="M1559" s="193"/>
      <c r="N1559" s="193"/>
      <c r="O1559" s="186">
        <f t="shared" si="48"/>
        <v>88200</v>
      </c>
      <c r="P1559" s="188"/>
      <c r="Q1559" s="193"/>
      <c r="R1559" s="193"/>
      <c r="S1559" s="186">
        <f t="shared" si="49"/>
        <v>88200</v>
      </c>
      <c r="T1559" s="206">
        <v>44551</v>
      </c>
      <c r="U1559" s="186">
        <v>88200</v>
      </c>
      <c r="V1559" s="186">
        <v>0</v>
      </c>
      <c r="W1559" s="186">
        <v>0</v>
      </c>
      <c r="X1559" s="186">
        <v>0</v>
      </c>
      <c r="Y1559" s="188" t="s">
        <v>237</v>
      </c>
      <c r="Z1559" s="188" t="s">
        <v>170</v>
      </c>
      <c r="AA1559" s="188" t="s">
        <v>311</v>
      </c>
      <c r="AB1559" s="206">
        <v>43700</v>
      </c>
      <c r="AC1559" s="206">
        <v>43700</v>
      </c>
      <c r="AD1559" s="188" t="s">
        <v>5116</v>
      </c>
      <c r="AE1559" s="188" t="s">
        <v>5117</v>
      </c>
      <c r="AF1559" s="188" t="s">
        <v>240</v>
      </c>
      <c r="AG1559" s="188">
        <v>3</v>
      </c>
    </row>
    <row r="1560" spans="1:33">
      <c r="A1560" s="188" t="s">
        <v>40</v>
      </c>
      <c r="B1560" s="188">
        <v>860024766</v>
      </c>
      <c r="C1560" s="188" t="s">
        <v>170</v>
      </c>
      <c r="D1560" s="188" t="s">
        <v>338</v>
      </c>
      <c r="E1560" s="206">
        <v>43726</v>
      </c>
      <c r="F1560" s="187" t="s">
        <v>5118</v>
      </c>
      <c r="G1560" s="187" t="s">
        <v>5118</v>
      </c>
      <c r="H1560" s="193">
        <v>559500</v>
      </c>
      <c r="I1560" s="206">
        <v>43748</v>
      </c>
      <c r="J1560" s="188" t="s">
        <v>5119</v>
      </c>
      <c r="K1560" s="193">
        <v>203200</v>
      </c>
      <c r="L1560" s="188"/>
      <c r="M1560" s="193"/>
      <c r="N1560" s="193"/>
      <c r="O1560" s="186">
        <f t="shared" si="48"/>
        <v>203200</v>
      </c>
      <c r="P1560" s="188"/>
      <c r="Q1560" s="193"/>
      <c r="R1560" s="193"/>
      <c r="S1560" s="186">
        <f t="shared" si="49"/>
        <v>203200</v>
      </c>
      <c r="T1560" s="206">
        <v>44551</v>
      </c>
      <c r="U1560" s="186">
        <v>203200</v>
      </c>
      <c r="V1560" s="186">
        <v>0</v>
      </c>
      <c r="W1560" s="186">
        <v>0</v>
      </c>
      <c r="X1560" s="186">
        <v>0</v>
      </c>
      <c r="Y1560" s="188" t="s">
        <v>237</v>
      </c>
      <c r="Z1560" s="188" t="s">
        <v>170</v>
      </c>
      <c r="AA1560" s="188" t="s">
        <v>311</v>
      </c>
      <c r="AB1560" s="206">
        <v>43705</v>
      </c>
      <c r="AC1560" s="206">
        <v>43705</v>
      </c>
      <c r="AD1560" s="188" t="s">
        <v>5120</v>
      </c>
      <c r="AE1560" s="188" t="s">
        <v>5121</v>
      </c>
      <c r="AF1560" s="188" t="s">
        <v>240</v>
      </c>
      <c r="AG1560" s="188">
        <v>3</v>
      </c>
    </row>
    <row r="1561" spans="1:33">
      <c r="A1561" s="188" t="s">
        <v>44</v>
      </c>
      <c r="B1561" s="188">
        <v>899999032</v>
      </c>
      <c r="C1561" s="188" t="s">
        <v>278</v>
      </c>
      <c r="D1561" s="188" t="s">
        <v>279</v>
      </c>
      <c r="E1561" s="206">
        <v>43742</v>
      </c>
      <c r="F1561" s="187" t="s">
        <v>5122</v>
      </c>
      <c r="G1561" s="187" t="s">
        <v>5122</v>
      </c>
      <c r="H1561" s="193">
        <v>512550</v>
      </c>
      <c r="I1561" s="206">
        <v>43756</v>
      </c>
      <c r="J1561" s="188" t="s">
        <v>5123</v>
      </c>
      <c r="K1561" s="193">
        <v>71400</v>
      </c>
      <c r="L1561" s="188"/>
      <c r="M1561" s="193"/>
      <c r="N1561" s="193"/>
      <c r="O1561" s="186">
        <f t="shared" si="48"/>
        <v>71400</v>
      </c>
      <c r="P1561" s="188"/>
      <c r="Q1561" s="193"/>
      <c r="R1561" s="193"/>
      <c r="S1561" s="186">
        <f t="shared" si="49"/>
        <v>71400</v>
      </c>
      <c r="T1561" s="206">
        <v>44061</v>
      </c>
      <c r="U1561" s="186">
        <v>0</v>
      </c>
      <c r="V1561" s="186">
        <v>71400</v>
      </c>
      <c r="W1561" s="186">
        <v>0</v>
      </c>
      <c r="X1561" s="186">
        <v>0</v>
      </c>
      <c r="Y1561" s="188" t="s">
        <v>237</v>
      </c>
      <c r="Z1561" s="188" t="s">
        <v>170</v>
      </c>
      <c r="AA1561" s="188" t="s">
        <v>235</v>
      </c>
      <c r="AB1561" s="206">
        <v>43713</v>
      </c>
      <c r="AC1561" s="206">
        <v>43713</v>
      </c>
      <c r="AD1561" s="188" t="s">
        <v>5124</v>
      </c>
      <c r="AE1561" s="188" t="s">
        <v>923</v>
      </c>
      <c r="AF1561" s="188" t="s">
        <v>240</v>
      </c>
      <c r="AG1561" s="188">
        <v>3</v>
      </c>
    </row>
    <row r="1562" spans="1:33">
      <c r="A1562" s="188" t="s">
        <v>44</v>
      </c>
      <c r="B1562" s="188">
        <v>899999032</v>
      </c>
      <c r="C1562" s="188" t="s">
        <v>278</v>
      </c>
      <c r="D1562" s="188" t="s">
        <v>279</v>
      </c>
      <c r="E1562" s="206">
        <v>43742</v>
      </c>
      <c r="F1562" s="187" t="s">
        <v>5125</v>
      </c>
      <c r="G1562" s="187" t="s">
        <v>5125</v>
      </c>
      <c r="H1562" s="193">
        <v>2410800</v>
      </c>
      <c r="I1562" s="206">
        <v>43756</v>
      </c>
      <c r="J1562" s="188" t="s">
        <v>5126</v>
      </c>
      <c r="K1562" s="193">
        <v>101600</v>
      </c>
      <c r="L1562" s="188"/>
      <c r="M1562" s="193"/>
      <c r="N1562" s="193"/>
      <c r="O1562" s="186">
        <f t="shared" si="48"/>
        <v>101600</v>
      </c>
      <c r="P1562" s="188"/>
      <c r="Q1562" s="193"/>
      <c r="R1562" s="193"/>
      <c r="S1562" s="186">
        <f t="shared" si="49"/>
        <v>101600</v>
      </c>
      <c r="T1562" s="206">
        <v>43906</v>
      </c>
      <c r="U1562" s="186">
        <v>101600</v>
      </c>
      <c r="V1562" s="186">
        <v>0</v>
      </c>
      <c r="W1562" s="186">
        <v>0</v>
      </c>
      <c r="X1562" s="186">
        <v>0</v>
      </c>
      <c r="Y1562" s="188" t="s">
        <v>237</v>
      </c>
      <c r="Z1562" s="188" t="s">
        <v>170</v>
      </c>
      <c r="AA1562" s="188" t="s">
        <v>235</v>
      </c>
      <c r="AB1562" s="206">
        <v>43718</v>
      </c>
      <c r="AC1562" s="206">
        <v>43718</v>
      </c>
      <c r="AD1562" s="188" t="s">
        <v>5127</v>
      </c>
      <c r="AE1562" s="188" t="s">
        <v>5128</v>
      </c>
      <c r="AF1562" s="188" t="s">
        <v>267</v>
      </c>
      <c r="AG1562" s="188">
        <v>3</v>
      </c>
    </row>
    <row r="1563" spans="1:33">
      <c r="A1563" s="188" t="s">
        <v>28</v>
      </c>
      <c r="B1563" s="188">
        <v>800006850</v>
      </c>
      <c r="C1563" s="188" t="s">
        <v>170</v>
      </c>
      <c r="D1563" s="188" t="s">
        <v>235</v>
      </c>
      <c r="E1563" s="206">
        <v>43747</v>
      </c>
      <c r="F1563" s="187">
        <v>5340583</v>
      </c>
      <c r="G1563" s="187">
        <v>5340583</v>
      </c>
      <c r="H1563" s="193">
        <v>555400</v>
      </c>
      <c r="I1563" s="206">
        <v>43756</v>
      </c>
      <c r="J1563" s="188" t="s">
        <v>5129</v>
      </c>
      <c r="K1563" s="193">
        <v>69100</v>
      </c>
      <c r="L1563" s="206">
        <v>43781</v>
      </c>
      <c r="M1563" s="193">
        <v>0</v>
      </c>
      <c r="N1563" s="193">
        <v>0</v>
      </c>
      <c r="O1563" s="186">
        <f t="shared" si="48"/>
        <v>69100</v>
      </c>
      <c r="P1563" s="206">
        <v>43788</v>
      </c>
      <c r="Q1563" s="193">
        <v>0</v>
      </c>
      <c r="R1563" s="193">
        <v>0</v>
      </c>
      <c r="S1563" s="186">
        <f t="shared" si="49"/>
        <v>69100</v>
      </c>
      <c r="T1563" s="206">
        <v>43818</v>
      </c>
      <c r="U1563" s="186">
        <v>69100</v>
      </c>
      <c r="V1563" s="186">
        <v>0</v>
      </c>
      <c r="W1563" s="186">
        <v>0</v>
      </c>
      <c r="X1563" s="186">
        <v>0</v>
      </c>
      <c r="Y1563" s="188" t="s">
        <v>237</v>
      </c>
      <c r="Z1563" s="188" t="s">
        <v>586</v>
      </c>
      <c r="AA1563" s="188" t="s">
        <v>5130</v>
      </c>
      <c r="AB1563" s="206">
        <v>43719</v>
      </c>
      <c r="AC1563" s="206">
        <v>43719</v>
      </c>
      <c r="AD1563" s="188" t="s">
        <v>5131</v>
      </c>
      <c r="AE1563" s="188" t="s">
        <v>5132</v>
      </c>
      <c r="AF1563" s="188" t="s">
        <v>240</v>
      </c>
      <c r="AG1563" s="188">
        <v>3</v>
      </c>
    </row>
    <row r="1564" spans="1:33">
      <c r="A1564" s="188" t="s">
        <v>28</v>
      </c>
      <c r="B1564" s="188">
        <v>800006850</v>
      </c>
      <c r="C1564" s="188" t="s">
        <v>170</v>
      </c>
      <c r="D1564" s="188" t="s">
        <v>235</v>
      </c>
      <c r="E1564" s="206">
        <v>43747</v>
      </c>
      <c r="F1564" s="187">
        <v>5334049</v>
      </c>
      <c r="G1564" s="187">
        <v>5334049</v>
      </c>
      <c r="H1564" s="193">
        <v>150100</v>
      </c>
      <c r="I1564" s="206">
        <v>43756</v>
      </c>
      <c r="J1564" s="188" t="s">
        <v>5133</v>
      </c>
      <c r="K1564" s="193">
        <v>24600</v>
      </c>
      <c r="L1564" s="206">
        <v>43781</v>
      </c>
      <c r="M1564" s="193">
        <v>0</v>
      </c>
      <c r="N1564" s="193">
        <v>0</v>
      </c>
      <c r="O1564" s="186">
        <f t="shared" si="48"/>
        <v>24600</v>
      </c>
      <c r="P1564" s="206">
        <v>43788</v>
      </c>
      <c r="Q1564" s="193">
        <v>0</v>
      </c>
      <c r="R1564" s="193">
        <v>24600</v>
      </c>
      <c r="S1564" s="186">
        <f t="shared" si="49"/>
        <v>0</v>
      </c>
      <c r="T1564" s="188"/>
      <c r="U1564" s="186">
        <v>0</v>
      </c>
      <c r="V1564" s="186">
        <v>0</v>
      </c>
      <c r="W1564" s="186">
        <v>0</v>
      </c>
      <c r="X1564" s="186">
        <v>0</v>
      </c>
      <c r="Y1564" s="188" t="s">
        <v>237</v>
      </c>
      <c r="Z1564" s="188" t="s">
        <v>586</v>
      </c>
      <c r="AA1564" s="188" t="s">
        <v>3831</v>
      </c>
      <c r="AB1564" s="206">
        <v>43714</v>
      </c>
      <c r="AC1564" s="206">
        <v>43714</v>
      </c>
      <c r="AD1564" s="188" t="s">
        <v>5134</v>
      </c>
      <c r="AE1564" s="188" t="s">
        <v>5135</v>
      </c>
      <c r="AF1564" s="188" t="s">
        <v>240</v>
      </c>
      <c r="AG1564" s="188">
        <v>3</v>
      </c>
    </row>
    <row r="1565" spans="1:33">
      <c r="A1565" s="188" t="s">
        <v>44</v>
      </c>
      <c r="B1565" s="188">
        <v>899999032</v>
      </c>
      <c r="C1565" s="188" t="s">
        <v>278</v>
      </c>
      <c r="D1565" s="188" t="s">
        <v>279</v>
      </c>
      <c r="E1565" s="206">
        <v>43784</v>
      </c>
      <c r="F1565" s="187" t="s">
        <v>5136</v>
      </c>
      <c r="G1565" s="187" t="s">
        <v>5136</v>
      </c>
      <c r="H1565" s="193">
        <v>12859680</v>
      </c>
      <c r="I1565" s="206">
        <v>43810</v>
      </c>
      <c r="J1565" s="188" t="s">
        <v>5137</v>
      </c>
      <c r="K1565" s="193">
        <v>469056</v>
      </c>
      <c r="L1565" s="188"/>
      <c r="M1565" s="193"/>
      <c r="N1565" s="193"/>
      <c r="O1565" s="186">
        <f t="shared" si="48"/>
        <v>469056</v>
      </c>
      <c r="P1565" s="188"/>
      <c r="Q1565" s="193"/>
      <c r="R1565" s="193"/>
      <c r="S1565" s="186">
        <f t="shared" si="49"/>
        <v>469056</v>
      </c>
      <c r="T1565" s="206">
        <v>43906</v>
      </c>
      <c r="U1565" s="186">
        <v>215385</v>
      </c>
      <c r="V1565" s="186">
        <v>253671</v>
      </c>
      <c r="W1565" s="186">
        <v>0</v>
      </c>
      <c r="X1565" s="186">
        <v>0</v>
      </c>
      <c r="Y1565" s="188" t="s">
        <v>237</v>
      </c>
      <c r="Z1565" s="188" t="s">
        <v>170</v>
      </c>
      <c r="AA1565" s="188" t="s">
        <v>311</v>
      </c>
      <c r="AB1565" s="206">
        <v>43731</v>
      </c>
      <c r="AC1565" s="206">
        <v>43746</v>
      </c>
      <c r="AD1565" s="188" t="s">
        <v>5138</v>
      </c>
      <c r="AE1565" s="188" t="s">
        <v>5139</v>
      </c>
      <c r="AF1565" s="188" t="s">
        <v>240</v>
      </c>
      <c r="AG1565" s="188">
        <v>3</v>
      </c>
    </row>
    <row r="1566" spans="1:33">
      <c r="A1566" s="188" t="s">
        <v>44</v>
      </c>
      <c r="B1566" s="188">
        <v>899999032</v>
      </c>
      <c r="C1566" s="188" t="s">
        <v>278</v>
      </c>
      <c r="D1566" s="188" t="s">
        <v>279</v>
      </c>
      <c r="E1566" s="206">
        <v>43784</v>
      </c>
      <c r="F1566" s="187" t="s">
        <v>5140</v>
      </c>
      <c r="G1566" s="187" t="s">
        <v>5140</v>
      </c>
      <c r="H1566" s="193">
        <v>949137</v>
      </c>
      <c r="I1566" s="206">
        <v>43810</v>
      </c>
      <c r="J1566" s="188" t="s">
        <v>5141</v>
      </c>
      <c r="K1566" s="193">
        <v>592367</v>
      </c>
      <c r="L1566" s="188"/>
      <c r="M1566" s="193"/>
      <c r="N1566" s="193"/>
      <c r="O1566" s="186">
        <f t="shared" si="48"/>
        <v>592367</v>
      </c>
      <c r="P1566" s="188"/>
      <c r="Q1566" s="193"/>
      <c r="R1566" s="193"/>
      <c r="S1566" s="186">
        <f t="shared" si="49"/>
        <v>592367</v>
      </c>
      <c r="T1566" s="206">
        <v>43906</v>
      </c>
      <c r="U1566" s="186">
        <v>592367</v>
      </c>
      <c r="V1566" s="186">
        <v>0</v>
      </c>
      <c r="W1566" s="186">
        <v>0</v>
      </c>
      <c r="X1566" s="186">
        <v>0</v>
      </c>
      <c r="Y1566" s="188" t="s">
        <v>237</v>
      </c>
      <c r="Z1566" s="188" t="s">
        <v>170</v>
      </c>
      <c r="AA1566" s="188" t="s">
        <v>235</v>
      </c>
      <c r="AB1566" s="206">
        <v>43756</v>
      </c>
      <c r="AC1566" s="206">
        <v>43756</v>
      </c>
      <c r="AD1566" s="188" t="s">
        <v>5142</v>
      </c>
      <c r="AE1566" s="188" t="s">
        <v>5143</v>
      </c>
      <c r="AF1566" s="188" t="s">
        <v>240</v>
      </c>
      <c r="AG1566" s="188">
        <v>3</v>
      </c>
    </row>
    <row r="1567" spans="1:33">
      <c r="A1567" s="188" t="s">
        <v>44</v>
      </c>
      <c r="B1567" s="188">
        <v>899999032</v>
      </c>
      <c r="C1567" s="188" t="s">
        <v>278</v>
      </c>
      <c r="D1567" s="188" t="s">
        <v>279</v>
      </c>
      <c r="E1567" s="206">
        <v>43784</v>
      </c>
      <c r="F1567" s="187" t="s">
        <v>5144</v>
      </c>
      <c r="G1567" s="187" t="s">
        <v>5144</v>
      </c>
      <c r="H1567" s="193">
        <v>213930</v>
      </c>
      <c r="I1567" s="206">
        <v>43810</v>
      </c>
      <c r="J1567" s="188" t="s">
        <v>5145</v>
      </c>
      <c r="K1567" s="193">
        <v>43713</v>
      </c>
      <c r="L1567" s="188"/>
      <c r="M1567" s="193"/>
      <c r="N1567" s="193"/>
      <c r="O1567" s="186">
        <f t="shared" si="48"/>
        <v>43713</v>
      </c>
      <c r="P1567" s="188"/>
      <c r="Q1567" s="193"/>
      <c r="R1567" s="193"/>
      <c r="S1567" s="186">
        <f t="shared" si="49"/>
        <v>43713</v>
      </c>
      <c r="T1567" s="206">
        <v>43906</v>
      </c>
      <c r="U1567" s="186">
        <v>0</v>
      </c>
      <c r="V1567" s="186">
        <v>43713</v>
      </c>
      <c r="W1567" s="186">
        <v>0</v>
      </c>
      <c r="X1567" s="186">
        <v>0</v>
      </c>
      <c r="Y1567" s="188" t="s">
        <v>237</v>
      </c>
      <c r="Z1567" s="188" t="s">
        <v>170</v>
      </c>
      <c r="AA1567" s="188" t="s">
        <v>331</v>
      </c>
      <c r="AB1567" s="206">
        <v>43763</v>
      </c>
      <c r="AC1567" s="206">
        <v>43763</v>
      </c>
      <c r="AD1567" s="188" t="s">
        <v>5146</v>
      </c>
      <c r="AE1567" s="188" t="s">
        <v>5147</v>
      </c>
      <c r="AF1567" s="188" t="s">
        <v>240</v>
      </c>
      <c r="AG1567" s="188">
        <v>3</v>
      </c>
    </row>
    <row r="1568" spans="1:33">
      <c r="A1568" s="188" t="s">
        <v>44</v>
      </c>
      <c r="B1568" s="188">
        <v>899999032</v>
      </c>
      <c r="C1568" s="188" t="s">
        <v>278</v>
      </c>
      <c r="D1568" s="188" t="s">
        <v>279</v>
      </c>
      <c r="E1568" s="206">
        <v>43784</v>
      </c>
      <c r="F1568" s="187" t="s">
        <v>5148</v>
      </c>
      <c r="G1568" s="187" t="s">
        <v>5148</v>
      </c>
      <c r="H1568" s="193">
        <v>476000</v>
      </c>
      <c r="I1568" s="206">
        <v>43810</v>
      </c>
      <c r="J1568" s="188" t="s">
        <v>5149</v>
      </c>
      <c r="K1568" s="193">
        <v>113800</v>
      </c>
      <c r="L1568" s="188"/>
      <c r="M1568" s="193"/>
      <c r="N1568" s="193"/>
      <c r="O1568" s="186">
        <f t="shared" si="48"/>
        <v>113800</v>
      </c>
      <c r="P1568" s="188"/>
      <c r="Q1568" s="193"/>
      <c r="R1568" s="193"/>
      <c r="S1568" s="186">
        <f t="shared" si="49"/>
        <v>113800</v>
      </c>
      <c r="T1568" s="206">
        <v>43906</v>
      </c>
      <c r="U1568" s="186">
        <v>113800</v>
      </c>
      <c r="V1568" s="186">
        <v>0</v>
      </c>
      <c r="W1568" s="186">
        <v>0</v>
      </c>
      <c r="X1568" s="186">
        <v>0</v>
      </c>
      <c r="Y1568" s="188" t="s">
        <v>237</v>
      </c>
      <c r="Z1568" s="188" t="s">
        <v>170</v>
      </c>
      <c r="AA1568" s="188" t="s">
        <v>311</v>
      </c>
      <c r="AB1568" s="206">
        <v>43763</v>
      </c>
      <c r="AC1568" s="206">
        <v>43763</v>
      </c>
      <c r="AD1568" s="188" t="s">
        <v>5150</v>
      </c>
      <c r="AE1568" s="188" t="s">
        <v>5151</v>
      </c>
      <c r="AF1568" s="188" t="s">
        <v>240</v>
      </c>
      <c r="AG1568" s="188">
        <v>3</v>
      </c>
    </row>
    <row r="1569" spans="1:33">
      <c r="A1569" s="188" t="s">
        <v>44</v>
      </c>
      <c r="B1569" s="188">
        <v>899999032</v>
      </c>
      <c r="C1569" s="188" t="s">
        <v>278</v>
      </c>
      <c r="D1569" s="188" t="s">
        <v>279</v>
      </c>
      <c r="E1569" s="206">
        <v>43784</v>
      </c>
      <c r="F1569" s="187" t="s">
        <v>5152</v>
      </c>
      <c r="G1569" s="187" t="s">
        <v>5152</v>
      </c>
      <c r="H1569" s="193">
        <v>487200</v>
      </c>
      <c r="I1569" s="206">
        <v>43810</v>
      </c>
      <c r="J1569" s="188" t="s">
        <v>5153</v>
      </c>
      <c r="K1569" s="193">
        <v>306100</v>
      </c>
      <c r="L1569" s="188"/>
      <c r="M1569" s="193"/>
      <c r="N1569" s="193"/>
      <c r="O1569" s="186">
        <f t="shared" si="48"/>
        <v>306100</v>
      </c>
      <c r="P1569" s="188"/>
      <c r="Q1569" s="193"/>
      <c r="R1569" s="193"/>
      <c r="S1569" s="186">
        <f t="shared" si="49"/>
        <v>306100</v>
      </c>
      <c r="T1569" s="206">
        <v>43906</v>
      </c>
      <c r="U1569" s="186">
        <v>306100</v>
      </c>
      <c r="V1569" s="186">
        <v>0</v>
      </c>
      <c r="W1569" s="186">
        <v>0</v>
      </c>
      <c r="X1569" s="186">
        <v>0</v>
      </c>
      <c r="Y1569" s="188" t="s">
        <v>237</v>
      </c>
      <c r="Z1569" s="188" t="s">
        <v>170</v>
      </c>
      <c r="AA1569" s="188" t="s">
        <v>235</v>
      </c>
      <c r="AB1569" s="206">
        <v>43766</v>
      </c>
      <c r="AC1569" s="206">
        <v>43766</v>
      </c>
      <c r="AD1569" s="188" t="s">
        <v>5154</v>
      </c>
      <c r="AE1569" s="188" t="s">
        <v>5155</v>
      </c>
      <c r="AF1569" s="188" t="s">
        <v>240</v>
      </c>
      <c r="AG1569" s="188">
        <v>3</v>
      </c>
    </row>
    <row r="1570" spans="1:33">
      <c r="A1570" s="188" t="s">
        <v>44</v>
      </c>
      <c r="B1570" s="188">
        <v>899999032</v>
      </c>
      <c r="C1570" s="188" t="s">
        <v>278</v>
      </c>
      <c r="D1570" s="188" t="s">
        <v>279</v>
      </c>
      <c r="E1570" s="206">
        <v>43784</v>
      </c>
      <c r="F1570" s="187" t="s">
        <v>5156</v>
      </c>
      <c r="G1570" s="187" t="s">
        <v>5156</v>
      </c>
      <c r="H1570" s="193">
        <v>6290128</v>
      </c>
      <c r="I1570" s="206">
        <v>43810</v>
      </c>
      <c r="J1570" s="188" t="s">
        <v>5157</v>
      </c>
      <c r="K1570" s="193">
        <v>1555200</v>
      </c>
      <c r="L1570" s="188"/>
      <c r="M1570" s="193"/>
      <c r="N1570" s="193"/>
      <c r="O1570" s="186">
        <f t="shared" si="48"/>
        <v>1555200</v>
      </c>
      <c r="P1570" s="188"/>
      <c r="Q1570" s="193"/>
      <c r="R1570" s="193"/>
      <c r="S1570" s="186">
        <f t="shared" si="49"/>
        <v>1555200</v>
      </c>
      <c r="T1570" s="206">
        <v>44061</v>
      </c>
      <c r="U1570" s="186">
        <v>0</v>
      </c>
      <c r="V1570" s="186">
        <v>0</v>
      </c>
      <c r="W1570" s="186">
        <v>1555200</v>
      </c>
      <c r="X1570" s="186">
        <v>0</v>
      </c>
      <c r="Y1570" s="188" t="s">
        <v>237</v>
      </c>
      <c r="Z1570" s="188" t="s">
        <v>170</v>
      </c>
      <c r="AA1570" s="188" t="s">
        <v>235</v>
      </c>
      <c r="AB1570" s="206">
        <v>43758</v>
      </c>
      <c r="AC1570" s="206">
        <v>43766</v>
      </c>
      <c r="AD1570" s="188" t="s">
        <v>5158</v>
      </c>
      <c r="AE1570" s="188" t="s">
        <v>915</v>
      </c>
      <c r="AF1570" s="188" t="s">
        <v>240</v>
      </c>
      <c r="AG1570" s="188">
        <v>3</v>
      </c>
    </row>
    <row r="1571" spans="1:33">
      <c r="A1571" s="188" t="s">
        <v>33</v>
      </c>
      <c r="B1571" s="188">
        <v>832010436</v>
      </c>
      <c r="C1571" s="188" t="s">
        <v>170</v>
      </c>
      <c r="D1571" s="188" t="s">
        <v>264</v>
      </c>
      <c r="E1571" s="206">
        <v>43770</v>
      </c>
      <c r="F1571" s="187">
        <v>1497748</v>
      </c>
      <c r="G1571" s="187">
        <v>1497748</v>
      </c>
      <c r="H1571" s="193">
        <v>204625</v>
      </c>
      <c r="I1571" s="206">
        <v>43796</v>
      </c>
      <c r="J1571" s="188" t="s">
        <v>5159</v>
      </c>
      <c r="K1571" s="193">
        <v>62400</v>
      </c>
      <c r="L1571" s="188"/>
      <c r="M1571" s="193"/>
      <c r="N1571" s="193"/>
      <c r="O1571" s="186">
        <f t="shared" si="48"/>
        <v>62400</v>
      </c>
      <c r="P1571" s="188"/>
      <c r="Q1571" s="193"/>
      <c r="R1571" s="193"/>
      <c r="S1571" s="186">
        <f t="shared" si="49"/>
        <v>62400</v>
      </c>
      <c r="T1571" s="206">
        <v>43875</v>
      </c>
      <c r="U1571" s="186">
        <v>0</v>
      </c>
      <c r="V1571" s="186">
        <v>62400</v>
      </c>
      <c r="W1571" s="186">
        <v>0</v>
      </c>
      <c r="X1571" s="186">
        <v>0</v>
      </c>
      <c r="Y1571" s="188" t="s">
        <v>237</v>
      </c>
      <c r="Z1571" s="188" t="s">
        <v>170</v>
      </c>
      <c r="AA1571" s="188" t="s">
        <v>235</v>
      </c>
      <c r="AB1571" s="206">
        <v>43681</v>
      </c>
      <c r="AC1571" s="206">
        <v>43681</v>
      </c>
      <c r="AD1571" s="188" t="s">
        <v>5160</v>
      </c>
      <c r="AE1571" s="188" t="s">
        <v>5161</v>
      </c>
      <c r="AF1571" s="188" t="s">
        <v>240</v>
      </c>
      <c r="AG1571" s="188">
        <v>3</v>
      </c>
    </row>
    <row r="1572" spans="1:33">
      <c r="A1572" s="188" t="s">
        <v>865</v>
      </c>
      <c r="B1572" s="188">
        <v>890680025</v>
      </c>
      <c r="C1572" s="188" t="s">
        <v>170</v>
      </c>
      <c r="D1572" s="188" t="s">
        <v>866</v>
      </c>
      <c r="E1572" s="206">
        <v>43774</v>
      </c>
      <c r="F1572" s="187" t="s">
        <v>5162</v>
      </c>
      <c r="G1572" s="187" t="s">
        <v>5162</v>
      </c>
      <c r="H1572" s="193">
        <v>203483</v>
      </c>
      <c r="I1572" s="206">
        <v>43797</v>
      </c>
      <c r="J1572" s="188" t="s">
        <v>5163</v>
      </c>
      <c r="K1572" s="193">
        <v>2859</v>
      </c>
      <c r="L1572" s="188"/>
      <c r="M1572" s="193"/>
      <c r="N1572" s="193"/>
      <c r="O1572" s="186">
        <f t="shared" si="48"/>
        <v>2859</v>
      </c>
      <c r="P1572" s="188"/>
      <c r="Q1572" s="193"/>
      <c r="R1572" s="193"/>
      <c r="S1572" s="186">
        <f t="shared" si="49"/>
        <v>2859</v>
      </c>
      <c r="T1572" s="206">
        <v>44000</v>
      </c>
      <c r="U1572" s="186">
        <v>0</v>
      </c>
      <c r="V1572" s="186">
        <v>2859</v>
      </c>
      <c r="W1572" s="186">
        <v>0</v>
      </c>
      <c r="X1572" s="186">
        <v>0</v>
      </c>
      <c r="Y1572" s="188" t="s">
        <v>237</v>
      </c>
      <c r="Z1572" s="188" t="s">
        <v>170</v>
      </c>
      <c r="AA1572" s="188" t="s">
        <v>331</v>
      </c>
      <c r="AB1572" s="206">
        <v>43688</v>
      </c>
      <c r="AC1572" s="206">
        <v>43688</v>
      </c>
      <c r="AD1572" s="188" t="s">
        <v>5164</v>
      </c>
      <c r="AE1572" s="188" t="s">
        <v>5165</v>
      </c>
      <c r="AF1572" s="188" t="s">
        <v>240</v>
      </c>
      <c r="AG1572" s="188">
        <v>3</v>
      </c>
    </row>
    <row r="1573" spans="1:33">
      <c r="A1573" s="188" t="s">
        <v>38</v>
      </c>
      <c r="B1573" s="188">
        <v>860023878</v>
      </c>
      <c r="C1573" s="188" t="s">
        <v>170</v>
      </c>
      <c r="D1573" s="188" t="s">
        <v>713</v>
      </c>
      <c r="E1573" s="206">
        <v>43775</v>
      </c>
      <c r="F1573" s="187">
        <v>3268389</v>
      </c>
      <c r="G1573" s="187">
        <v>3268389</v>
      </c>
      <c r="H1573" s="193">
        <v>50100</v>
      </c>
      <c r="I1573" s="206">
        <v>43799</v>
      </c>
      <c r="J1573" s="188" t="s">
        <v>5166</v>
      </c>
      <c r="K1573" s="193">
        <v>23600</v>
      </c>
      <c r="L1573" s="188"/>
      <c r="M1573" s="193"/>
      <c r="N1573" s="193"/>
      <c r="O1573" s="186">
        <f t="shared" si="48"/>
        <v>23600</v>
      </c>
      <c r="P1573" s="188"/>
      <c r="Q1573" s="193"/>
      <c r="R1573" s="193"/>
      <c r="S1573" s="186">
        <f t="shared" si="49"/>
        <v>23600</v>
      </c>
      <c r="T1573" s="206">
        <v>43991</v>
      </c>
      <c r="U1573" s="186">
        <v>0</v>
      </c>
      <c r="V1573" s="186">
        <v>23600</v>
      </c>
      <c r="W1573" s="186">
        <v>0</v>
      </c>
      <c r="X1573" s="186">
        <v>0</v>
      </c>
      <c r="Y1573" s="188" t="s">
        <v>237</v>
      </c>
      <c r="Z1573" s="188" t="s">
        <v>826</v>
      </c>
      <c r="AA1573" s="188" t="s">
        <v>3096</v>
      </c>
      <c r="AB1573" s="206">
        <v>43707</v>
      </c>
      <c r="AC1573" s="206">
        <v>43707</v>
      </c>
      <c r="AD1573" s="188" t="s">
        <v>5167</v>
      </c>
      <c r="AE1573" s="188" t="s">
        <v>5168</v>
      </c>
      <c r="AF1573" s="188" t="s">
        <v>240</v>
      </c>
      <c r="AG1573" s="188">
        <v>3</v>
      </c>
    </row>
    <row r="1574" spans="1:33">
      <c r="A1574" s="188" t="s">
        <v>38</v>
      </c>
      <c r="B1574" s="188">
        <v>860023878</v>
      </c>
      <c r="C1574" s="188" t="s">
        <v>170</v>
      </c>
      <c r="D1574" s="188" t="s">
        <v>713</v>
      </c>
      <c r="E1574" s="206">
        <v>43775</v>
      </c>
      <c r="F1574" s="187">
        <v>3269788</v>
      </c>
      <c r="G1574" s="187">
        <v>3269788</v>
      </c>
      <c r="H1574" s="193">
        <v>297751</v>
      </c>
      <c r="I1574" s="206">
        <v>43799</v>
      </c>
      <c r="J1574" s="188" t="s">
        <v>5169</v>
      </c>
      <c r="K1574" s="193">
        <v>167600</v>
      </c>
      <c r="L1574" s="188"/>
      <c r="M1574" s="193"/>
      <c r="N1574" s="193"/>
      <c r="O1574" s="186">
        <f t="shared" si="48"/>
        <v>167600</v>
      </c>
      <c r="P1574" s="188"/>
      <c r="Q1574" s="193"/>
      <c r="R1574" s="193"/>
      <c r="S1574" s="186">
        <f t="shared" si="49"/>
        <v>167600</v>
      </c>
      <c r="T1574" s="206">
        <v>43991</v>
      </c>
      <c r="U1574" s="186">
        <v>125900</v>
      </c>
      <c r="V1574" s="186">
        <v>41700</v>
      </c>
      <c r="W1574" s="186">
        <v>0</v>
      </c>
      <c r="X1574" s="186">
        <v>0</v>
      </c>
      <c r="Y1574" s="188" t="s">
        <v>237</v>
      </c>
      <c r="Z1574" s="188" t="s">
        <v>170</v>
      </c>
      <c r="AA1574" s="188" t="s">
        <v>235</v>
      </c>
      <c r="AB1574" s="206">
        <v>43718</v>
      </c>
      <c r="AC1574" s="206">
        <v>43718</v>
      </c>
      <c r="AD1574" s="188" t="s">
        <v>5170</v>
      </c>
      <c r="AE1574" s="188" t="s">
        <v>5171</v>
      </c>
      <c r="AF1574" s="188" t="s">
        <v>240</v>
      </c>
      <c r="AG1574" s="188">
        <v>3</v>
      </c>
    </row>
    <row r="1575" spans="1:33">
      <c r="A1575" s="188" t="s">
        <v>38</v>
      </c>
      <c r="B1575" s="188">
        <v>860023878</v>
      </c>
      <c r="C1575" s="188" t="s">
        <v>170</v>
      </c>
      <c r="D1575" s="188" t="s">
        <v>713</v>
      </c>
      <c r="E1575" s="206">
        <v>43775</v>
      </c>
      <c r="F1575" s="187">
        <v>357316</v>
      </c>
      <c r="G1575" s="187">
        <v>357316</v>
      </c>
      <c r="H1575" s="193">
        <v>55685</v>
      </c>
      <c r="I1575" s="206">
        <v>43799</v>
      </c>
      <c r="J1575" s="188" t="s">
        <v>5172</v>
      </c>
      <c r="K1575" s="193">
        <v>54400</v>
      </c>
      <c r="L1575" s="188"/>
      <c r="M1575" s="193"/>
      <c r="N1575" s="193"/>
      <c r="O1575" s="186">
        <f t="shared" si="48"/>
        <v>54400</v>
      </c>
      <c r="P1575" s="188"/>
      <c r="Q1575" s="193"/>
      <c r="R1575" s="193"/>
      <c r="S1575" s="186">
        <f t="shared" si="49"/>
        <v>54400</v>
      </c>
      <c r="T1575" s="206">
        <v>43991</v>
      </c>
      <c r="U1575" s="186">
        <v>0</v>
      </c>
      <c r="V1575" s="186">
        <v>54400</v>
      </c>
      <c r="W1575" s="186">
        <v>0</v>
      </c>
      <c r="X1575" s="186">
        <v>0</v>
      </c>
      <c r="Y1575" s="188" t="s">
        <v>237</v>
      </c>
      <c r="Z1575" s="188" t="s">
        <v>170</v>
      </c>
      <c r="AA1575" s="188" t="s">
        <v>311</v>
      </c>
      <c r="AB1575" s="206">
        <v>43692</v>
      </c>
      <c r="AC1575" s="206">
        <v>43692</v>
      </c>
      <c r="AD1575" s="188" t="s">
        <v>5173</v>
      </c>
      <c r="AE1575" s="188" t="s">
        <v>5174</v>
      </c>
      <c r="AF1575" s="188" t="s">
        <v>240</v>
      </c>
      <c r="AG1575" s="188">
        <v>3</v>
      </c>
    </row>
    <row r="1576" spans="1:33">
      <c r="A1576" s="188" t="s">
        <v>28</v>
      </c>
      <c r="B1576" s="188">
        <v>800006850</v>
      </c>
      <c r="C1576" s="188" t="s">
        <v>170</v>
      </c>
      <c r="D1576" s="188" t="s">
        <v>235</v>
      </c>
      <c r="E1576" s="206">
        <v>43840</v>
      </c>
      <c r="F1576" s="187">
        <v>5456364</v>
      </c>
      <c r="G1576" s="187">
        <v>5456364</v>
      </c>
      <c r="H1576" s="193">
        <v>2208644</v>
      </c>
      <c r="I1576" s="206">
        <v>43858</v>
      </c>
      <c r="J1576" s="188" t="s">
        <v>5175</v>
      </c>
      <c r="K1576" s="193">
        <v>89580</v>
      </c>
      <c r="L1576" s="206">
        <v>43872</v>
      </c>
      <c r="M1576" s="193">
        <v>46600</v>
      </c>
      <c r="N1576" s="193">
        <v>0</v>
      </c>
      <c r="O1576" s="186">
        <f t="shared" si="48"/>
        <v>42980</v>
      </c>
      <c r="P1576" s="206">
        <v>43885</v>
      </c>
      <c r="Q1576" s="193">
        <v>0</v>
      </c>
      <c r="R1576" s="193">
        <v>0</v>
      </c>
      <c r="S1576" s="186">
        <f t="shared" si="49"/>
        <v>42980</v>
      </c>
      <c r="T1576" s="206">
        <v>44069</v>
      </c>
      <c r="U1576" s="186">
        <v>42980</v>
      </c>
      <c r="V1576" s="186">
        <v>0</v>
      </c>
      <c r="W1576" s="186">
        <v>0</v>
      </c>
      <c r="X1576" s="186">
        <v>0</v>
      </c>
      <c r="Y1576" s="188" t="s">
        <v>237</v>
      </c>
      <c r="Z1576" s="188" t="s">
        <v>170</v>
      </c>
      <c r="AA1576" s="188" t="s">
        <v>235</v>
      </c>
      <c r="AB1576" s="206">
        <v>43824</v>
      </c>
      <c r="AC1576" s="206">
        <v>43829</v>
      </c>
      <c r="AD1576" s="188" t="s">
        <v>5176</v>
      </c>
      <c r="AE1576" s="188" t="s">
        <v>5177</v>
      </c>
      <c r="AF1576" s="188" t="s">
        <v>240</v>
      </c>
      <c r="AG1576" s="188">
        <v>3</v>
      </c>
    </row>
    <row r="1577" spans="1:33">
      <c r="A1577" s="188" t="s">
        <v>28</v>
      </c>
      <c r="B1577" s="188">
        <v>800006850</v>
      </c>
      <c r="C1577" s="188" t="s">
        <v>170</v>
      </c>
      <c r="D1577" s="188" t="s">
        <v>235</v>
      </c>
      <c r="E1577" s="206">
        <v>43840</v>
      </c>
      <c r="F1577" s="187">
        <v>5457038</v>
      </c>
      <c r="G1577" s="187">
        <v>5457038</v>
      </c>
      <c r="H1577" s="193">
        <v>2724159</v>
      </c>
      <c r="I1577" s="206">
        <v>43858</v>
      </c>
      <c r="J1577" s="188" t="s">
        <v>5178</v>
      </c>
      <c r="K1577" s="193">
        <v>56816</v>
      </c>
      <c r="L1577" s="206">
        <v>43872</v>
      </c>
      <c r="M1577" s="193">
        <v>0</v>
      </c>
      <c r="N1577" s="193">
        <v>0</v>
      </c>
      <c r="O1577" s="186">
        <f t="shared" si="48"/>
        <v>56816</v>
      </c>
      <c r="P1577" s="188"/>
      <c r="Q1577" s="193"/>
      <c r="R1577" s="193"/>
      <c r="S1577" s="186">
        <f t="shared" si="49"/>
        <v>56816</v>
      </c>
      <c r="T1577" s="206">
        <v>44069</v>
      </c>
      <c r="U1577" s="186">
        <v>56816</v>
      </c>
      <c r="V1577" s="186">
        <v>0</v>
      </c>
      <c r="W1577" s="186">
        <v>0</v>
      </c>
      <c r="X1577" s="186">
        <v>0</v>
      </c>
      <c r="Y1577" s="188" t="s">
        <v>237</v>
      </c>
      <c r="Z1577" s="188" t="s">
        <v>170</v>
      </c>
      <c r="AA1577" s="188" t="s">
        <v>235</v>
      </c>
      <c r="AB1577" s="206">
        <v>43825</v>
      </c>
      <c r="AC1577" s="206">
        <v>43829</v>
      </c>
      <c r="AD1577" s="188" t="s">
        <v>5179</v>
      </c>
      <c r="AE1577" s="188" t="s">
        <v>5180</v>
      </c>
      <c r="AF1577" s="188" t="s">
        <v>240</v>
      </c>
      <c r="AG1577" s="188">
        <v>3</v>
      </c>
    </row>
    <row r="1578" spans="1:33">
      <c r="A1578" s="188" t="s">
        <v>28</v>
      </c>
      <c r="B1578" s="188">
        <v>800006850</v>
      </c>
      <c r="C1578" s="188" t="s">
        <v>170</v>
      </c>
      <c r="D1578" s="188" t="s">
        <v>235</v>
      </c>
      <c r="E1578" s="206">
        <v>43840</v>
      </c>
      <c r="F1578" s="187">
        <v>5457086</v>
      </c>
      <c r="G1578" s="187">
        <v>5457086</v>
      </c>
      <c r="H1578" s="193">
        <v>3028900</v>
      </c>
      <c r="I1578" s="206">
        <v>43858</v>
      </c>
      <c r="J1578" s="188" t="s">
        <v>5181</v>
      </c>
      <c r="K1578" s="193">
        <v>145957</v>
      </c>
      <c r="L1578" s="206">
        <v>43872</v>
      </c>
      <c r="M1578" s="193">
        <v>104100</v>
      </c>
      <c r="N1578" s="193">
        <v>0</v>
      </c>
      <c r="O1578" s="186">
        <f t="shared" si="48"/>
        <v>41857</v>
      </c>
      <c r="P1578" s="206">
        <v>43885</v>
      </c>
      <c r="Q1578" s="193">
        <v>0</v>
      </c>
      <c r="R1578" s="193">
        <v>0</v>
      </c>
      <c r="S1578" s="186">
        <f t="shared" si="49"/>
        <v>41857</v>
      </c>
      <c r="T1578" s="206">
        <v>44069</v>
      </c>
      <c r="U1578" s="186">
        <v>41857</v>
      </c>
      <c r="V1578" s="186">
        <v>0</v>
      </c>
      <c r="W1578" s="186">
        <v>0</v>
      </c>
      <c r="X1578" s="186">
        <v>0</v>
      </c>
      <c r="Y1578" s="188" t="s">
        <v>237</v>
      </c>
      <c r="Z1578" s="188" t="s">
        <v>170</v>
      </c>
      <c r="AA1578" s="188" t="s">
        <v>235</v>
      </c>
      <c r="AB1578" s="206">
        <v>43792</v>
      </c>
      <c r="AC1578" s="206">
        <v>43801</v>
      </c>
      <c r="AD1578" s="188" t="s">
        <v>5182</v>
      </c>
      <c r="AE1578" s="188" t="s">
        <v>5183</v>
      </c>
      <c r="AF1578" s="188" t="s">
        <v>240</v>
      </c>
      <c r="AG1578" s="188">
        <v>3</v>
      </c>
    </row>
    <row r="1579" spans="1:33">
      <c r="A1579" s="188" t="s">
        <v>28</v>
      </c>
      <c r="B1579" s="188">
        <v>800006850</v>
      </c>
      <c r="C1579" s="188" t="s">
        <v>170</v>
      </c>
      <c r="D1579" s="188" t="s">
        <v>235</v>
      </c>
      <c r="E1579" s="206">
        <v>43840</v>
      </c>
      <c r="F1579" s="187">
        <v>5429931</v>
      </c>
      <c r="G1579" s="187">
        <v>5429931</v>
      </c>
      <c r="H1579" s="193">
        <v>1627007</v>
      </c>
      <c r="I1579" s="206">
        <v>43858</v>
      </c>
      <c r="J1579" s="188" t="s">
        <v>5184</v>
      </c>
      <c r="K1579" s="193">
        <v>1760</v>
      </c>
      <c r="L1579" s="206">
        <v>43872</v>
      </c>
      <c r="M1579" s="193">
        <v>0</v>
      </c>
      <c r="N1579" s="193">
        <v>1760</v>
      </c>
      <c r="O1579" s="186">
        <f t="shared" si="48"/>
        <v>0</v>
      </c>
      <c r="P1579" s="188"/>
      <c r="Q1579" s="193"/>
      <c r="R1579" s="193"/>
      <c r="S1579" s="186">
        <f t="shared" si="49"/>
        <v>0</v>
      </c>
      <c r="T1579" s="188"/>
      <c r="U1579" s="186">
        <v>0</v>
      </c>
      <c r="V1579" s="186">
        <v>0</v>
      </c>
      <c r="W1579" s="186">
        <v>0</v>
      </c>
      <c r="X1579" s="186">
        <v>0</v>
      </c>
      <c r="Y1579" s="188" t="s">
        <v>237</v>
      </c>
      <c r="Z1579" s="188" t="s">
        <v>170</v>
      </c>
      <c r="AA1579" s="188" t="s">
        <v>235</v>
      </c>
      <c r="AB1579" s="206">
        <v>43796</v>
      </c>
      <c r="AC1579" s="206">
        <v>43802</v>
      </c>
      <c r="AD1579" s="188" t="s">
        <v>5185</v>
      </c>
      <c r="AE1579" s="188" t="s">
        <v>5186</v>
      </c>
      <c r="AF1579" s="188" t="s">
        <v>240</v>
      </c>
      <c r="AG1579" s="188">
        <v>3</v>
      </c>
    </row>
    <row r="1580" spans="1:33">
      <c r="A1580" s="188" t="s">
        <v>28</v>
      </c>
      <c r="B1580" s="188">
        <v>800006850</v>
      </c>
      <c r="C1580" s="188" t="s">
        <v>170</v>
      </c>
      <c r="D1580" s="188" t="s">
        <v>235</v>
      </c>
      <c r="E1580" s="206">
        <v>43840</v>
      </c>
      <c r="F1580" s="187">
        <v>5430356</v>
      </c>
      <c r="G1580" s="187">
        <v>5430356</v>
      </c>
      <c r="H1580" s="193">
        <v>989300</v>
      </c>
      <c r="I1580" s="206">
        <v>43858</v>
      </c>
      <c r="J1580" s="188" t="s">
        <v>5187</v>
      </c>
      <c r="K1580" s="193">
        <v>203200</v>
      </c>
      <c r="L1580" s="206">
        <v>43872</v>
      </c>
      <c r="M1580" s="193">
        <v>203200</v>
      </c>
      <c r="N1580" s="193">
        <v>0</v>
      </c>
      <c r="O1580" s="186">
        <f t="shared" si="48"/>
        <v>0</v>
      </c>
      <c r="P1580" s="188"/>
      <c r="Q1580" s="193"/>
      <c r="R1580" s="193"/>
      <c r="S1580" s="186">
        <f t="shared" si="49"/>
        <v>0</v>
      </c>
      <c r="T1580" s="188"/>
      <c r="U1580" s="186">
        <v>0</v>
      </c>
      <c r="V1580" s="186">
        <v>0</v>
      </c>
      <c r="W1580" s="186">
        <v>0</v>
      </c>
      <c r="X1580" s="186">
        <v>0</v>
      </c>
      <c r="Y1580" s="188" t="s">
        <v>237</v>
      </c>
      <c r="Z1580" s="188" t="s">
        <v>170</v>
      </c>
      <c r="AA1580" s="188" t="s">
        <v>235</v>
      </c>
      <c r="AB1580" s="206">
        <v>43802</v>
      </c>
      <c r="AC1580" s="206">
        <v>43802</v>
      </c>
      <c r="AD1580" s="188" t="s">
        <v>5188</v>
      </c>
      <c r="AE1580" s="188" t="s">
        <v>5189</v>
      </c>
      <c r="AF1580" s="188" t="s">
        <v>240</v>
      </c>
      <c r="AG1580" s="188">
        <v>3</v>
      </c>
    </row>
    <row r="1581" spans="1:33">
      <c r="A1581" s="188" t="s">
        <v>28</v>
      </c>
      <c r="B1581" s="188">
        <v>800006850</v>
      </c>
      <c r="C1581" s="188" t="s">
        <v>170</v>
      </c>
      <c r="D1581" s="188" t="s">
        <v>235</v>
      </c>
      <c r="E1581" s="206">
        <v>43840</v>
      </c>
      <c r="F1581" s="187">
        <v>5430421</v>
      </c>
      <c r="G1581" s="187">
        <v>5430421</v>
      </c>
      <c r="H1581" s="193">
        <v>989300</v>
      </c>
      <c r="I1581" s="206">
        <v>43858</v>
      </c>
      <c r="J1581" s="188" t="s">
        <v>5190</v>
      </c>
      <c r="K1581" s="193">
        <v>203200</v>
      </c>
      <c r="L1581" s="206">
        <v>43872</v>
      </c>
      <c r="M1581" s="193">
        <v>203200</v>
      </c>
      <c r="N1581" s="193">
        <v>0</v>
      </c>
      <c r="O1581" s="186">
        <f t="shared" si="48"/>
        <v>0</v>
      </c>
      <c r="P1581" s="188"/>
      <c r="Q1581" s="193"/>
      <c r="R1581" s="193"/>
      <c r="S1581" s="186">
        <f t="shared" si="49"/>
        <v>0</v>
      </c>
      <c r="T1581" s="188"/>
      <c r="U1581" s="186">
        <v>0</v>
      </c>
      <c r="V1581" s="186">
        <v>0</v>
      </c>
      <c r="W1581" s="186">
        <v>0</v>
      </c>
      <c r="X1581" s="186">
        <v>0</v>
      </c>
      <c r="Y1581" s="188" t="s">
        <v>237</v>
      </c>
      <c r="Z1581" s="188" t="s">
        <v>170</v>
      </c>
      <c r="AA1581" s="188" t="s">
        <v>235</v>
      </c>
      <c r="AB1581" s="206">
        <v>43802</v>
      </c>
      <c r="AC1581" s="206">
        <v>43802</v>
      </c>
      <c r="AD1581" s="188" t="s">
        <v>5188</v>
      </c>
      <c r="AE1581" s="188" t="s">
        <v>5191</v>
      </c>
      <c r="AF1581" s="188" t="s">
        <v>240</v>
      </c>
      <c r="AG1581" s="188">
        <v>3</v>
      </c>
    </row>
    <row r="1582" spans="1:33">
      <c r="A1582" s="188" t="s">
        <v>28</v>
      </c>
      <c r="B1582" s="188">
        <v>800006850</v>
      </c>
      <c r="C1582" s="188" t="s">
        <v>170</v>
      </c>
      <c r="D1582" s="188" t="s">
        <v>235</v>
      </c>
      <c r="E1582" s="206">
        <v>43840</v>
      </c>
      <c r="F1582" s="187">
        <v>5430255</v>
      </c>
      <c r="G1582" s="187">
        <v>5430255</v>
      </c>
      <c r="H1582" s="193">
        <v>1555362</v>
      </c>
      <c r="I1582" s="206">
        <v>43858</v>
      </c>
      <c r="J1582" s="188" t="s">
        <v>5192</v>
      </c>
      <c r="K1582" s="193">
        <v>1555362</v>
      </c>
      <c r="L1582" s="206">
        <v>43872</v>
      </c>
      <c r="M1582" s="193">
        <v>0</v>
      </c>
      <c r="N1582" s="193">
        <v>0</v>
      </c>
      <c r="O1582" s="186">
        <f t="shared" si="48"/>
        <v>1555362</v>
      </c>
      <c r="P1582" s="206">
        <v>43885</v>
      </c>
      <c r="Q1582" s="193">
        <v>0</v>
      </c>
      <c r="R1582" s="193">
        <v>0</v>
      </c>
      <c r="S1582" s="186">
        <f t="shared" si="49"/>
        <v>1555362</v>
      </c>
      <c r="T1582" s="206">
        <v>44069</v>
      </c>
      <c r="U1582" s="186">
        <v>1555362</v>
      </c>
      <c r="V1582" s="186">
        <v>0</v>
      </c>
      <c r="W1582" s="186">
        <v>0</v>
      </c>
      <c r="X1582" s="186">
        <v>0</v>
      </c>
      <c r="Y1582" s="188" t="s">
        <v>237</v>
      </c>
      <c r="Z1582" s="188" t="s">
        <v>170</v>
      </c>
      <c r="AA1582" s="188" t="s">
        <v>235</v>
      </c>
      <c r="AB1582" s="206">
        <v>43798</v>
      </c>
      <c r="AC1582" s="206">
        <v>43802</v>
      </c>
      <c r="AD1582" s="188" t="s">
        <v>5193</v>
      </c>
      <c r="AE1582" s="188" t="s">
        <v>5194</v>
      </c>
      <c r="AF1582" s="188" t="s">
        <v>240</v>
      </c>
      <c r="AG1582" s="188">
        <v>3</v>
      </c>
    </row>
    <row r="1583" spans="1:33">
      <c r="A1583" s="188" t="s">
        <v>28</v>
      </c>
      <c r="B1583" s="188">
        <v>800006850</v>
      </c>
      <c r="C1583" s="188" t="s">
        <v>170</v>
      </c>
      <c r="D1583" s="188" t="s">
        <v>235</v>
      </c>
      <c r="E1583" s="206">
        <v>43840</v>
      </c>
      <c r="F1583" s="187">
        <v>5433520</v>
      </c>
      <c r="G1583" s="187">
        <v>5433520</v>
      </c>
      <c r="H1583" s="193">
        <v>2889844</v>
      </c>
      <c r="I1583" s="206">
        <v>43858</v>
      </c>
      <c r="J1583" s="188" t="s">
        <v>5195</v>
      </c>
      <c r="K1583" s="193">
        <v>12795</v>
      </c>
      <c r="L1583" s="206">
        <v>43872</v>
      </c>
      <c r="M1583" s="193">
        <v>0</v>
      </c>
      <c r="N1583" s="193">
        <v>0</v>
      </c>
      <c r="O1583" s="186">
        <f t="shared" si="48"/>
        <v>12795</v>
      </c>
      <c r="P1583" s="206">
        <v>43885</v>
      </c>
      <c r="Q1583" s="193">
        <v>0</v>
      </c>
      <c r="R1583" s="193">
        <v>0</v>
      </c>
      <c r="S1583" s="186">
        <f t="shared" si="49"/>
        <v>12795</v>
      </c>
      <c r="T1583" s="206">
        <v>44069</v>
      </c>
      <c r="U1583" s="186">
        <v>12795</v>
      </c>
      <c r="V1583" s="186">
        <v>0</v>
      </c>
      <c r="W1583" s="186">
        <v>0</v>
      </c>
      <c r="X1583" s="186">
        <v>0</v>
      </c>
      <c r="Y1583" s="188" t="s">
        <v>237</v>
      </c>
      <c r="Z1583" s="188" t="s">
        <v>170</v>
      </c>
      <c r="AA1583" s="188" t="s">
        <v>235</v>
      </c>
      <c r="AB1583" s="206">
        <v>43794</v>
      </c>
      <c r="AC1583" s="206">
        <v>43795</v>
      </c>
      <c r="AD1583" s="188" t="s">
        <v>5196</v>
      </c>
      <c r="AE1583" s="188" t="s">
        <v>5197</v>
      </c>
      <c r="AF1583" s="188" t="s">
        <v>240</v>
      </c>
      <c r="AG1583" s="188">
        <v>3</v>
      </c>
    </row>
    <row r="1584" spans="1:33">
      <c r="A1584" s="188" t="s">
        <v>28</v>
      </c>
      <c r="B1584" s="188">
        <v>800006850</v>
      </c>
      <c r="C1584" s="188" t="s">
        <v>170</v>
      </c>
      <c r="D1584" s="188" t="s">
        <v>235</v>
      </c>
      <c r="E1584" s="206">
        <v>43840</v>
      </c>
      <c r="F1584" s="187">
        <v>5433524</v>
      </c>
      <c r="G1584" s="187">
        <v>5433524</v>
      </c>
      <c r="H1584" s="193">
        <v>6299645</v>
      </c>
      <c r="I1584" s="206">
        <v>43858</v>
      </c>
      <c r="J1584" s="188" t="s">
        <v>5198</v>
      </c>
      <c r="K1584" s="193">
        <v>1236864</v>
      </c>
      <c r="L1584" s="206">
        <v>43872</v>
      </c>
      <c r="M1584" s="193">
        <v>0</v>
      </c>
      <c r="N1584" s="193">
        <v>0</v>
      </c>
      <c r="O1584" s="186">
        <f t="shared" si="48"/>
        <v>1236864</v>
      </c>
      <c r="P1584" s="206">
        <v>43885</v>
      </c>
      <c r="Q1584" s="193">
        <v>0</v>
      </c>
      <c r="R1584" s="193">
        <v>0</v>
      </c>
      <c r="S1584" s="186">
        <f t="shared" si="49"/>
        <v>1236864</v>
      </c>
      <c r="T1584" s="206">
        <v>44069</v>
      </c>
      <c r="U1584" s="186">
        <v>1236864</v>
      </c>
      <c r="V1584" s="186">
        <v>0</v>
      </c>
      <c r="W1584" s="186">
        <v>0</v>
      </c>
      <c r="X1584" s="186">
        <v>0</v>
      </c>
      <c r="Y1584" s="188" t="s">
        <v>237</v>
      </c>
      <c r="Z1584" s="188" t="s">
        <v>170</v>
      </c>
      <c r="AA1584" s="188" t="s">
        <v>235</v>
      </c>
      <c r="AB1584" s="206">
        <v>43780</v>
      </c>
      <c r="AC1584" s="206">
        <v>43783</v>
      </c>
      <c r="AD1584" s="188" t="s">
        <v>5199</v>
      </c>
      <c r="AE1584" s="188" t="s">
        <v>5200</v>
      </c>
      <c r="AF1584" s="188" t="s">
        <v>240</v>
      </c>
      <c r="AG1584" s="188">
        <v>3</v>
      </c>
    </row>
    <row r="1585" spans="1:33">
      <c r="A1585" s="188" t="s">
        <v>28</v>
      </c>
      <c r="B1585" s="188">
        <v>800006850</v>
      </c>
      <c r="C1585" s="188" t="s">
        <v>170</v>
      </c>
      <c r="D1585" s="188" t="s">
        <v>235</v>
      </c>
      <c r="E1585" s="206">
        <v>43840</v>
      </c>
      <c r="F1585" s="187">
        <v>5433534</v>
      </c>
      <c r="G1585" s="187">
        <v>5433534</v>
      </c>
      <c r="H1585" s="193">
        <v>884473</v>
      </c>
      <c r="I1585" s="206">
        <v>43859</v>
      </c>
      <c r="J1585" s="188" t="s">
        <v>5201</v>
      </c>
      <c r="K1585" s="193">
        <v>69100</v>
      </c>
      <c r="L1585" s="206">
        <v>43881</v>
      </c>
      <c r="M1585" s="193">
        <v>0</v>
      </c>
      <c r="N1585" s="193">
        <v>0</v>
      </c>
      <c r="O1585" s="186">
        <f t="shared" si="48"/>
        <v>69100</v>
      </c>
      <c r="P1585" s="188"/>
      <c r="Q1585" s="193"/>
      <c r="R1585" s="193"/>
      <c r="S1585" s="186">
        <f t="shared" si="49"/>
        <v>69100</v>
      </c>
      <c r="T1585" s="206">
        <v>44069</v>
      </c>
      <c r="U1585" s="186">
        <v>69100</v>
      </c>
      <c r="V1585" s="186">
        <v>0</v>
      </c>
      <c r="W1585" s="186">
        <v>0</v>
      </c>
      <c r="X1585" s="186">
        <v>0</v>
      </c>
      <c r="Y1585" s="188" t="s">
        <v>237</v>
      </c>
      <c r="Z1585" s="188" t="s">
        <v>170</v>
      </c>
      <c r="AA1585" s="188" t="s">
        <v>235</v>
      </c>
      <c r="AB1585" s="206">
        <v>43802</v>
      </c>
      <c r="AC1585" s="206">
        <v>43804</v>
      </c>
      <c r="AD1585" s="188" t="s">
        <v>5202</v>
      </c>
      <c r="AE1585" s="188" t="s">
        <v>5203</v>
      </c>
      <c r="AF1585" s="188" t="s">
        <v>240</v>
      </c>
      <c r="AG1585" s="188">
        <v>3</v>
      </c>
    </row>
    <row r="1586" spans="1:33">
      <c r="A1586" s="188" t="s">
        <v>28</v>
      </c>
      <c r="B1586" s="188">
        <v>800006850</v>
      </c>
      <c r="C1586" s="188" t="s">
        <v>170</v>
      </c>
      <c r="D1586" s="188" t="s">
        <v>235</v>
      </c>
      <c r="E1586" s="206">
        <v>43840</v>
      </c>
      <c r="F1586" s="187">
        <v>5433539</v>
      </c>
      <c r="G1586" s="187">
        <v>5433539</v>
      </c>
      <c r="H1586" s="193">
        <v>1003939</v>
      </c>
      <c r="I1586" s="206">
        <v>43859</v>
      </c>
      <c r="J1586" s="188" t="s">
        <v>5204</v>
      </c>
      <c r="K1586" s="193">
        <v>187201</v>
      </c>
      <c r="L1586" s="206">
        <v>43885</v>
      </c>
      <c r="M1586" s="193">
        <v>0</v>
      </c>
      <c r="N1586" s="193">
        <v>0</v>
      </c>
      <c r="O1586" s="186">
        <f t="shared" si="48"/>
        <v>187201</v>
      </c>
      <c r="P1586" s="188"/>
      <c r="Q1586" s="193"/>
      <c r="R1586" s="193"/>
      <c r="S1586" s="186">
        <f t="shared" si="49"/>
        <v>187201</v>
      </c>
      <c r="T1586" s="206">
        <v>44069</v>
      </c>
      <c r="U1586" s="186">
        <v>187201</v>
      </c>
      <c r="V1586" s="186">
        <v>0</v>
      </c>
      <c r="W1586" s="186">
        <v>0</v>
      </c>
      <c r="X1586" s="186">
        <v>0</v>
      </c>
      <c r="Y1586" s="188" t="s">
        <v>237</v>
      </c>
      <c r="Z1586" s="188" t="s">
        <v>170</v>
      </c>
      <c r="AA1586" s="188" t="s">
        <v>235</v>
      </c>
      <c r="AB1586" s="206">
        <v>43798</v>
      </c>
      <c r="AC1586" s="206">
        <v>43800</v>
      </c>
      <c r="AD1586" s="188" t="s">
        <v>5205</v>
      </c>
      <c r="AE1586" s="188" t="s">
        <v>5206</v>
      </c>
      <c r="AF1586" s="188" t="s">
        <v>240</v>
      </c>
      <c r="AG1586" s="188">
        <v>3</v>
      </c>
    </row>
    <row r="1587" spans="1:33">
      <c r="A1587" s="188" t="s">
        <v>28</v>
      </c>
      <c r="B1587" s="188">
        <v>800006850</v>
      </c>
      <c r="C1587" s="188" t="s">
        <v>170</v>
      </c>
      <c r="D1587" s="188" t="s">
        <v>235</v>
      </c>
      <c r="E1587" s="206">
        <v>43840</v>
      </c>
      <c r="F1587" s="187">
        <v>5434633</v>
      </c>
      <c r="G1587" s="187">
        <v>5434633</v>
      </c>
      <c r="H1587" s="193">
        <v>2838790</v>
      </c>
      <c r="I1587" s="206">
        <v>43859</v>
      </c>
      <c r="J1587" s="188" t="s">
        <v>5207</v>
      </c>
      <c r="K1587" s="193">
        <v>320036</v>
      </c>
      <c r="L1587" s="206">
        <v>43885</v>
      </c>
      <c r="M1587" s="193">
        <v>0</v>
      </c>
      <c r="N1587" s="193">
        <v>0</v>
      </c>
      <c r="O1587" s="186">
        <f t="shared" si="48"/>
        <v>320036</v>
      </c>
      <c r="P1587" s="188"/>
      <c r="Q1587" s="193"/>
      <c r="R1587" s="193"/>
      <c r="S1587" s="186">
        <f t="shared" si="49"/>
        <v>320036</v>
      </c>
      <c r="T1587" s="206">
        <v>44069</v>
      </c>
      <c r="U1587" s="186">
        <v>320036</v>
      </c>
      <c r="V1587" s="186">
        <v>0</v>
      </c>
      <c r="W1587" s="186">
        <v>0</v>
      </c>
      <c r="X1587" s="186">
        <v>0</v>
      </c>
      <c r="Y1587" s="188" t="s">
        <v>237</v>
      </c>
      <c r="Z1587" s="188" t="s">
        <v>170</v>
      </c>
      <c r="AA1587" s="188" t="s">
        <v>235</v>
      </c>
      <c r="AB1587" s="206">
        <v>43800</v>
      </c>
      <c r="AC1587" s="206">
        <v>43805</v>
      </c>
      <c r="AD1587" s="188" t="s">
        <v>5208</v>
      </c>
      <c r="AE1587" s="188" t="s">
        <v>5209</v>
      </c>
      <c r="AF1587" s="188" t="s">
        <v>240</v>
      </c>
      <c r="AG1587" s="188">
        <v>3</v>
      </c>
    </row>
    <row r="1588" spans="1:33">
      <c r="A1588" s="188" t="s">
        <v>28</v>
      </c>
      <c r="B1588" s="188">
        <v>800006850</v>
      </c>
      <c r="C1588" s="188" t="s">
        <v>170</v>
      </c>
      <c r="D1588" s="188" t="s">
        <v>235</v>
      </c>
      <c r="E1588" s="206">
        <v>43840</v>
      </c>
      <c r="F1588" s="187">
        <v>5428627</v>
      </c>
      <c r="G1588" s="187">
        <v>5428627</v>
      </c>
      <c r="H1588" s="193">
        <v>341640</v>
      </c>
      <c r="I1588" s="206">
        <v>43859</v>
      </c>
      <c r="J1588" s="188" t="s">
        <v>5210</v>
      </c>
      <c r="K1588" s="193">
        <v>19100</v>
      </c>
      <c r="L1588" s="206">
        <v>43881</v>
      </c>
      <c r="M1588" s="193">
        <v>0</v>
      </c>
      <c r="N1588" s="193">
        <v>0</v>
      </c>
      <c r="O1588" s="186">
        <f t="shared" si="48"/>
        <v>19100</v>
      </c>
      <c r="P1588" s="188"/>
      <c r="Q1588" s="193"/>
      <c r="R1588" s="193"/>
      <c r="S1588" s="186">
        <f t="shared" si="49"/>
        <v>19100</v>
      </c>
      <c r="T1588" s="206">
        <v>44069</v>
      </c>
      <c r="U1588" s="186">
        <v>19100</v>
      </c>
      <c r="V1588" s="186">
        <v>0</v>
      </c>
      <c r="W1588" s="186">
        <v>0</v>
      </c>
      <c r="X1588" s="186">
        <v>0</v>
      </c>
      <c r="Y1588" s="188" t="s">
        <v>237</v>
      </c>
      <c r="Z1588" s="188" t="s">
        <v>170</v>
      </c>
      <c r="AA1588" s="188" t="s">
        <v>235</v>
      </c>
      <c r="AB1588" s="206">
        <v>43800</v>
      </c>
      <c r="AC1588" s="206">
        <v>43801</v>
      </c>
      <c r="AD1588" s="188" t="s">
        <v>5211</v>
      </c>
      <c r="AE1588" s="188" t="s">
        <v>5212</v>
      </c>
      <c r="AF1588" s="188" t="s">
        <v>240</v>
      </c>
      <c r="AG1588" s="188">
        <v>3</v>
      </c>
    </row>
    <row r="1589" spans="1:33">
      <c r="A1589" s="188" t="s">
        <v>28</v>
      </c>
      <c r="B1589" s="188">
        <v>800006850</v>
      </c>
      <c r="C1589" s="188" t="s">
        <v>170</v>
      </c>
      <c r="D1589" s="188" t="s">
        <v>235</v>
      </c>
      <c r="E1589" s="206">
        <v>43840</v>
      </c>
      <c r="F1589" s="187">
        <v>5434999</v>
      </c>
      <c r="G1589" s="187">
        <v>5434999</v>
      </c>
      <c r="H1589" s="193">
        <v>2222866</v>
      </c>
      <c r="I1589" s="206">
        <v>43859</v>
      </c>
      <c r="J1589" s="188" t="s">
        <v>5213</v>
      </c>
      <c r="K1589" s="193">
        <v>161770</v>
      </c>
      <c r="L1589" s="206">
        <v>43881</v>
      </c>
      <c r="M1589" s="193">
        <v>0</v>
      </c>
      <c r="N1589" s="193">
        <v>0</v>
      </c>
      <c r="O1589" s="186">
        <f t="shared" si="48"/>
        <v>161770</v>
      </c>
      <c r="P1589" s="188"/>
      <c r="Q1589" s="193"/>
      <c r="R1589" s="193"/>
      <c r="S1589" s="186">
        <f t="shared" si="49"/>
        <v>161770</v>
      </c>
      <c r="T1589" s="206">
        <v>44069</v>
      </c>
      <c r="U1589" s="186">
        <v>161770</v>
      </c>
      <c r="V1589" s="186">
        <v>0</v>
      </c>
      <c r="W1589" s="186">
        <v>0</v>
      </c>
      <c r="X1589" s="186">
        <v>0</v>
      </c>
      <c r="Y1589" s="188" t="s">
        <v>237</v>
      </c>
      <c r="Z1589" s="188" t="s">
        <v>170</v>
      </c>
      <c r="AA1589" s="188" t="s">
        <v>235</v>
      </c>
      <c r="AB1589" s="206">
        <v>43803</v>
      </c>
      <c r="AC1589" s="206">
        <v>43806</v>
      </c>
      <c r="AD1589" s="188" t="s">
        <v>5214</v>
      </c>
      <c r="AE1589" s="188" t="s">
        <v>5215</v>
      </c>
      <c r="AF1589" s="188" t="s">
        <v>240</v>
      </c>
      <c r="AG1589" s="188">
        <v>3</v>
      </c>
    </row>
    <row r="1590" spans="1:33">
      <c r="A1590" s="188" t="s">
        <v>28</v>
      </c>
      <c r="B1590" s="188">
        <v>800006850</v>
      </c>
      <c r="C1590" s="188" t="s">
        <v>170</v>
      </c>
      <c r="D1590" s="188" t="s">
        <v>235</v>
      </c>
      <c r="E1590" s="206">
        <v>43840</v>
      </c>
      <c r="F1590" s="187">
        <v>5435004</v>
      </c>
      <c r="G1590" s="187">
        <v>5435004</v>
      </c>
      <c r="H1590" s="193">
        <v>1365091</v>
      </c>
      <c r="I1590" s="206">
        <v>43859</v>
      </c>
      <c r="J1590" s="188" t="s">
        <v>5216</v>
      </c>
      <c r="K1590" s="193">
        <v>40643</v>
      </c>
      <c r="L1590" s="206">
        <v>43881</v>
      </c>
      <c r="M1590" s="193">
        <v>0</v>
      </c>
      <c r="N1590" s="193">
        <v>0</v>
      </c>
      <c r="O1590" s="186">
        <f t="shared" si="48"/>
        <v>40643</v>
      </c>
      <c r="P1590" s="188"/>
      <c r="Q1590" s="193"/>
      <c r="R1590" s="193"/>
      <c r="S1590" s="186">
        <f t="shared" si="49"/>
        <v>40643</v>
      </c>
      <c r="T1590" s="206">
        <v>44069</v>
      </c>
      <c r="U1590" s="186">
        <v>40643</v>
      </c>
      <c r="V1590" s="186">
        <v>0</v>
      </c>
      <c r="W1590" s="186">
        <v>0</v>
      </c>
      <c r="X1590" s="186">
        <v>0</v>
      </c>
      <c r="Y1590" s="188" t="s">
        <v>237</v>
      </c>
      <c r="Z1590" s="188" t="s">
        <v>170</v>
      </c>
      <c r="AA1590" s="188" t="s">
        <v>235</v>
      </c>
      <c r="AB1590" s="206">
        <v>43805</v>
      </c>
      <c r="AC1590" s="206">
        <v>43806</v>
      </c>
      <c r="AD1590" s="188" t="s">
        <v>5217</v>
      </c>
      <c r="AE1590" s="188" t="s">
        <v>5218</v>
      </c>
      <c r="AF1590" s="188" t="s">
        <v>240</v>
      </c>
      <c r="AG1590" s="188">
        <v>3</v>
      </c>
    </row>
    <row r="1591" spans="1:33">
      <c r="A1591" s="188" t="s">
        <v>28</v>
      </c>
      <c r="B1591" s="188">
        <v>800006850</v>
      </c>
      <c r="C1591" s="188" t="s">
        <v>170</v>
      </c>
      <c r="D1591" s="188" t="s">
        <v>235</v>
      </c>
      <c r="E1591" s="206">
        <v>43840</v>
      </c>
      <c r="F1591" s="187">
        <v>5435981</v>
      </c>
      <c r="G1591" s="187">
        <v>5435981</v>
      </c>
      <c r="H1591" s="193">
        <v>1906607</v>
      </c>
      <c r="I1591" s="206">
        <v>43859</v>
      </c>
      <c r="J1591" s="188" t="s">
        <v>5219</v>
      </c>
      <c r="K1591" s="193">
        <v>644659</v>
      </c>
      <c r="L1591" s="206">
        <v>43881</v>
      </c>
      <c r="M1591" s="193">
        <v>563700</v>
      </c>
      <c r="N1591" s="193">
        <v>0</v>
      </c>
      <c r="O1591" s="186">
        <f t="shared" si="48"/>
        <v>80959</v>
      </c>
      <c r="P1591" s="188"/>
      <c r="Q1591" s="193"/>
      <c r="R1591" s="193"/>
      <c r="S1591" s="186">
        <f t="shared" si="49"/>
        <v>80959</v>
      </c>
      <c r="T1591" s="206">
        <v>44069</v>
      </c>
      <c r="U1591" s="186">
        <v>80959</v>
      </c>
      <c r="V1591" s="186">
        <v>0</v>
      </c>
      <c r="W1591" s="186">
        <v>0</v>
      </c>
      <c r="X1591" s="186">
        <v>0</v>
      </c>
      <c r="Y1591" s="188" t="s">
        <v>237</v>
      </c>
      <c r="Z1591" s="188" t="s">
        <v>170</v>
      </c>
      <c r="AA1591" s="188" t="s">
        <v>235</v>
      </c>
      <c r="AB1591" s="206">
        <v>43804</v>
      </c>
      <c r="AC1591" s="206">
        <v>43808</v>
      </c>
      <c r="AD1591" s="188" t="s">
        <v>5220</v>
      </c>
      <c r="AE1591" s="188" t="s">
        <v>5221</v>
      </c>
      <c r="AF1591" s="188" t="s">
        <v>240</v>
      </c>
      <c r="AG1591" s="188">
        <v>3</v>
      </c>
    </row>
    <row r="1592" spans="1:33">
      <c r="A1592" s="188" t="s">
        <v>28</v>
      </c>
      <c r="B1592" s="188">
        <v>800006850</v>
      </c>
      <c r="C1592" s="188" t="s">
        <v>170</v>
      </c>
      <c r="D1592" s="188" t="s">
        <v>235</v>
      </c>
      <c r="E1592" s="206">
        <v>43840</v>
      </c>
      <c r="F1592" s="187">
        <v>5438024</v>
      </c>
      <c r="G1592" s="187">
        <v>5438024</v>
      </c>
      <c r="H1592" s="193">
        <v>965700</v>
      </c>
      <c r="I1592" s="206">
        <v>43859</v>
      </c>
      <c r="J1592" s="188" t="s">
        <v>5222</v>
      </c>
      <c r="K1592" s="193">
        <v>441900</v>
      </c>
      <c r="L1592" s="206">
        <v>43881</v>
      </c>
      <c r="M1592" s="193">
        <v>0</v>
      </c>
      <c r="N1592" s="193">
        <v>0</v>
      </c>
      <c r="O1592" s="186">
        <f t="shared" si="48"/>
        <v>441900</v>
      </c>
      <c r="P1592" s="188"/>
      <c r="Q1592" s="193"/>
      <c r="R1592" s="193"/>
      <c r="S1592" s="186">
        <f t="shared" si="49"/>
        <v>441900</v>
      </c>
      <c r="T1592" s="206">
        <v>44069</v>
      </c>
      <c r="U1592" s="186">
        <v>441900</v>
      </c>
      <c r="V1592" s="186">
        <v>0</v>
      </c>
      <c r="W1592" s="186">
        <v>0</v>
      </c>
      <c r="X1592" s="186">
        <v>0</v>
      </c>
      <c r="Y1592" s="188" t="s">
        <v>237</v>
      </c>
      <c r="Z1592" s="188" t="s">
        <v>170</v>
      </c>
      <c r="AA1592" s="188" t="s">
        <v>235</v>
      </c>
      <c r="AB1592" s="206">
        <v>43810</v>
      </c>
      <c r="AC1592" s="206">
        <v>43810</v>
      </c>
      <c r="AD1592" s="188" t="s">
        <v>5223</v>
      </c>
      <c r="AE1592" s="188" t="s">
        <v>5224</v>
      </c>
      <c r="AF1592" s="188" t="s">
        <v>240</v>
      </c>
      <c r="AG1592" s="188">
        <v>3</v>
      </c>
    </row>
    <row r="1593" spans="1:33">
      <c r="A1593" s="188" t="s">
        <v>28</v>
      </c>
      <c r="B1593" s="188">
        <v>800006850</v>
      </c>
      <c r="C1593" s="188" t="s">
        <v>170</v>
      </c>
      <c r="D1593" s="188" t="s">
        <v>235</v>
      </c>
      <c r="E1593" s="206">
        <v>43840</v>
      </c>
      <c r="F1593" s="187">
        <v>5438244</v>
      </c>
      <c r="G1593" s="187">
        <v>5438244</v>
      </c>
      <c r="H1593" s="193">
        <v>96300</v>
      </c>
      <c r="I1593" s="206">
        <v>43859</v>
      </c>
      <c r="J1593" s="188" t="s">
        <v>5225</v>
      </c>
      <c r="K1593" s="193">
        <v>48900</v>
      </c>
      <c r="L1593" s="206">
        <v>43881</v>
      </c>
      <c r="M1593" s="193">
        <v>0</v>
      </c>
      <c r="N1593" s="193">
        <v>48900</v>
      </c>
      <c r="O1593" s="186">
        <f t="shared" si="48"/>
        <v>0</v>
      </c>
      <c r="P1593" s="188"/>
      <c r="Q1593" s="193"/>
      <c r="R1593" s="193"/>
      <c r="S1593" s="186">
        <f t="shared" si="49"/>
        <v>0</v>
      </c>
      <c r="T1593" s="188"/>
      <c r="U1593" s="186">
        <v>0</v>
      </c>
      <c r="V1593" s="186">
        <v>0</v>
      </c>
      <c r="W1593" s="186">
        <v>0</v>
      </c>
      <c r="X1593" s="186">
        <v>0</v>
      </c>
      <c r="Y1593" s="188" t="s">
        <v>237</v>
      </c>
      <c r="Z1593" s="188" t="s">
        <v>170</v>
      </c>
      <c r="AA1593" s="188" t="s">
        <v>235</v>
      </c>
      <c r="AB1593" s="206">
        <v>43810</v>
      </c>
      <c r="AC1593" s="206">
        <v>43810</v>
      </c>
      <c r="AD1593" s="188" t="s">
        <v>5226</v>
      </c>
      <c r="AE1593" s="188" t="s">
        <v>5227</v>
      </c>
      <c r="AF1593" s="188" t="s">
        <v>240</v>
      </c>
      <c r="AG1593" s="188">
        <v>3</v>
      </c>
    </row>
    <row r="1594" spans="1:33">
      <c r="A1594" s="188" t="s">
        <v>28</v>
      </c>
      <c r="B1594" s="188">
        <v>800006850</v>
      </c>
      <c r="C1594" s="188" t="s">
        <v>170</v>
      </c>
      <c r="D1594" s="188" t="s">
        <v>235</v>
      </c>
      <c r="E1594" s="206">
        <v>43840</v>
      </c>
      <c r="F1594" s="187">
        <v>5438654</v>
      </c>
      <c r="G1594" s="187">
        <v>5438654</v>
      </c>
      <c r="H1594" s="193">
        <v>366535</v>
      </c>
      <c r="I1594" s="206">
        <v>43859</v>
      </c>
      <c r="J1594" s="188" t="s">
        <v>5228</v>
      </c>
      <c r="K1594" s="193">
        <v>221200</v>
      </c>
      <c r="L1594" s="206">
        <v>43881</v>
      </c>
      <c r="M1594" s="193">
        <v>0</v>
      </c>
      <c r="N1594" s="193">
        <v>150900</v>
      </c>
      <c r="O1594" s="186">
        <f t="shared" si="48"/>
        <v>70300</v>
      </c>
      <c r="P1594" s="188"/>
      <c r="Q1594" s="193"/>
      <c r="R1594" s="193"/>
      <c r="S1594" s="186">
        <f t="shared" si="49"/>
        <v>70300</v>
      </c>
      <c r="T1594" s="206">
        <v>44069</v>
      </c>
      <c r="U1594" s="186">
        <v>0</v>
      </c>
      <c r="V1594" s="186">
        <v>70300</v>
      </c>
      <c r="W1594" s="186">
        <v>0</v>
      </c>
      <c r="X1594" s="186">
        <v>0</v>
      </c>
      <c r="Y1594" s="188" t="s">
        <v>237</v>
      </c>
      <c r="Z1594" s="188" t="s">
        <v>170</v>
      </c>
      <c r="AA1594" s="188" t="s">
        <v>235</v>
      </c>
      <c r="AB1594" s="206">
        <v>43810</v>
      </c>
      <c r="AC1594" s="206">
        <v>43810</v>
      </c>
      <c r="AD1594" s="188" t="s">
        <v>5229</v>
      </c>
      <c r="AE1594" s="188" t="s">
        <v>5230</v>
      </c>
      <c r="AF1594" s="188" t="s">
        <v>240</v>
      </c>
      <c r="AG1594" s="188">
        <v>3</v>
      </c>
    </row>
    <row r="1595" spans="1:33">
      <c r="A1595" s="188" t="s">
        <v>28</v>
      </c>
      <c r="B1595" s="188">
        <v>800006850</v>
      </c>
      <c r="C1595" s="188" t="s">
        <v>170</v>
      </c>
      <c r="D1595" s="188" t="s">
        <v>235</v>
      </c>
      <c r="E1595" s="206">
        <v>43840</v>
      </c>
      <c r="F1595" s="187">
        <v>5439757</v>
      </c>
      <c r="G1595" s="187">
        <v>5439757</v>
      </c>
      <c r="H1595" s="193">
        <v>592919</v>
      </c>
      <c r="I1595" s="206">
        <v>43859</v>
      </c>
      <c r="J1595" s="188" t="s">
        <v>5231</v>
      </c>
      <c r="K1595" s="193">
        <v>69309</v>
      </c>
      <c r="L1595" s="206">
        <v>43881</v>
      </c>
      <c r="M1595" s="193">
        <v>0</v>
      </c>
      <c r="N1595" s="193">
        <v>209</v>
      </c>
      <c r="O1595" s="186">
        <f t="shared" si="48"/>
        <v>69100</v>
      </c>
      <c r="P1595" s="188"/>
      <c r="Q1595" s="193"/>
      <c r="R1595" s="193"/>
      <c r="S1595" s="186">
        <f t="shared" si="49"/>
        <v>69100</v>
      </c>
      <c r="T1595" s="206">
        <v>44069</v>
      </c>
      <c r="U1595" s="186">
        <v>69100</v>
      </c>
      <c r="V1595" s="186">
        <v>0</v>
      </c>
      <c r="W1595" s="186">
        <v>0</v>
      </c>
      <c r="X1595" s="186">
        <v>0</v>
      </c>
      <c r="Y1595" s="188" t="s">
        <v>237</v>
      </c>
      <c r="Z1595" s="188" t="s">
        <v>170</v>
      </c>
      <c r="AA1595" s="188" t="s">
        <v>235</v>
      </c>
      <c r="AB1595" s="206">
        <v>43811</v>
      </c>
      <c r="AC1595" s="206">
        <v>43811</v>
      </c>
      <c r="AD1595" s="188" t="s">
        <v>5232</v>
      </c>
      <c r="AE1595" s="188" t="s">
        <v>5233</v>
      </c>
      <c r="AF1595" s="188" t="s">
        <v>240</v>
      </c>
      <c r="AG1595" s="188">
        <v>3</v>
      </c>
    </row>
    <row r="1596" spans="1:33">
      <c r="A1596" s="188" t="s">
        <v>28</v>
      </c>
      <c r="B1596" s="188">
        <v>800006850</v>
      </c>
      <c r="C1596" s="188" t="s">
        <v>170</v>
      </c>
      <c r="D1596" s="188" t="s">
        <v>235</v>
      </c>
      <c r="E1596" s="206">
        <v>43840</v>
      </c>
      <c r="F1596" s="187">
        <v>5440746</v>
      </c>
      <c r="G1596" s="187">
        <v>5440746</v>
      </c>
      <c r="H1596" s="193">
        <v>1347784</v>
      </c>
      <c r="I1596" s="206">
        <v>43859</v>
      </c>
      <c r="J1596" s="188" t="s">
        <v>5234</v>
      </c>
      <c r="K1596" s="193">
        <v>158167</v>
      </c>
      <c r="L1596" s="206">
        <v>43881</v>
      </c>
      <c r="M1596" s="193">
        <v>0</v>
      </c>
      <c r="N1596" s="193">
        <v>0</v>
      </c>
      <c r="O1596" s="186">
        <f t="shared" si="48"/>
        <v>158167</v>
      </c>
      <c r="P1596" s="188"/>
      <c r="Q1596" s="193"/>
      <c r="R1596" s="193"/>
      <c r="S1596" s="186">
        <f t="shared" si="49"/>
        <v>158167</v>
      </c>
      <c r="T1596" s="206">
        <v>44069</v>
      </c>
      <c r="U1596" s="186">
        <v>158167</v>
      </c>
      <c r="V1596" s="186">
        <v>0</v>
      </c>
      <c r="W1596" s="186">
        <v>0</v>
      </c>
      <c r="X1596" s="186">
        <v>0</v>
      </c>
      <c r="Y1596" s="188" t="s">
        <v>237</v>
      </c>
      <c r="Z1596" s="188" t="s">
        <v>170</v>
      </c>
      <c r="AA1596" s="188" t="s">
        <v>235</v>
      </c>
      <c r="AB1596" s="206">
        <v>43811</v>
      </c>
      <c r="AC1596" s="206">
        <v>43812</v>
      </c>
      <c r="AD1596" s="188" t="s">
        <v>5235</v>
      </c>
      <c r="AE1596" s="188" t="s">
        <v>5236</v>
      </c>
      <c r="AF1596" s="188" t="s">
        <v>240</v>
      </c>
      <c r="AG1596" s="188">
        <v>3</v>
      </c>
    </row>
    <row r="1597" spans="1:33">
      <c r="A1597" s="188" t="s">
        <v>28</v>
      </c>
      <c r="B1597" s="188">
        <v>800006850</v>
      </c>
      <c r="C1597" s="188" t="s">
        <v>170</v>
      </c>
      <c r="D1597" s="188" t="s">
        <v>235</v>
      </c>
      <c r="E1597" s="206">
        <v>43840</v>
      </c>
      <c r="F1597" s="187">
        <v>5438842</v>
      </c>
      <c r="G1597" s="187">
        <v>5438842</v>
      </c>
      <c r="H1597" s="193">
        <v>623400</v>
      </c>
      <c r="I1597" s="206">
        <v>43859</v>
      </c>
      <c r="J1597" s="188" t="s">
        <v>5237</v>
      </c>
      <c r="K1597" s="193">
        <v>207500</v>
      </c>
      <c r="L1597" s="206">
        <v>43881</v>
      </c>
      <c r="M1597" s="193">
        <v>207500</v>
      </c>
      <c r="N1597" s="193">
        <v>0</v>
      </c>
      <c r="O1597" s="186">
        <f t="shared" si="48"/>
        <v>0</v>
      </c>
      <c r="P1597" s="188"/>
      <c r="Q1597" s="193"/>
      <c r="R1597" s="193"/>
      <c r="S1597" s="186">
        <f t="shared" si="49"/>
        <v>0</v>
      </c>
      <c r="T1597" s="188"/>
      <c r="U1597" s="186">
        <v>0</v>
      </c>
      <c r="V1597" s="186">
        <v>0</v>
      </c>
      <c r="W1597" s="186">
        <v>0</v>
      </c>
      <c r="X1597" s="186">
        <v>0</v>
      </c>
      <c r="Y1597" s="188" t="s">
        <v>237</v>
      </c>
      <c r="Z1597" s="188" t="s">
        <v>170</v>
      </c>
      <c r="AA1597" s="188" t="s">
        <v>235</v>
      </c>
      <c r="AB1597" s="206">
        <v>43806</v>
      </c>
      <c r="AC1597" s="206">
        <v>43806</v>
      </c>
      <c r="AD1597" s="188" t="s">
        <v>5238</v>
      </c>
      <c r="AE1597" s="188" t="s">
        <v>5239</v>
      </c>
      <c r="AF1597" s="188" t="s">
        <v>240</v>
      </c>
      <c r="AG1597" s="188">
        <v>3</v>
      </c>
    </row>
    <row r="1598" spans="1:33">
      <c r="A1598" s="188" t="s">
        <v>28</v>
      </c>
      <c r="B1598" s="188">
        <v>800006850</v>
      </c>
      <c r="C1598" s="188" t="s">
        <v>170</v>
      </c>
      <c r="D1598" s="188" t="s">
        <v>235</v>
      </c>
      <c r="E1598" s="206">
        <v>43840</v>
      </c>
      <c r="F1598" s="187">
        <v>5441006</v>
      </c>
      <c r="G1598" s="187">
        <v>5441006</v>
      </c>
      <c r="H1598" s="193">
        <v>2640124</v>
      </c>
      <c r="I1598" s="206">
        <v>43859</v>
      </c>
      <c r="J1598" s="188" t="s">
        <v>5240</v>
      </c>
      <c r="K1598" s="193">
        <v>148256</v>
      </c>
      <c r="L1598" s="206">
        <v>43881</v>
      </c>
      <c r="M1598" s="193">
        <v>14256</v>
      </c>
      <c r="N1598" s="193">
        <v>0</v>
      </c>
      <c r="O1598" s="186">
        <f t="shared" si="48"/>
        <v>134000</v>
      </c>
      <c r="P1598" s="188"/>
      <c r="Q1598" s="193"/>
      <c r="R1598" s="193"/>
      <c r="S1598" s="186">
        <f t="shared" si="49"/>
        <v>134000</v>
      </c>
      <c r="T1598" s="206">
        <v>44069</v>
      </c>
      <c r="U1598" s="186">
        <v>134000</v>
      </c>
      <c r="V1598" s="186">
        <v>0</v>
      </c>
      <c r="W1598" s="186">
        <v>0</v>
      </c>
      <c r="X1598" s="186">
        <v>0</v>
      </c>
      <c r="Y1598" s="188" t="s">
        <v>237</v>
      </c>
      <c r="Z1598" s="188" t="s">
        <v>170</v>
      </c>
      <c r="AA1598" s="188" t="s">
        <v>235</v>
      </c>
      <c r="AB1598" s="206">
        <v>43811</v>
      </c>
      <c r="AC1598" s="206">
        <v>43813</v>
      </c>
      <c r="AD1598" s="188" t="s">
        <v>5241</v>
      </c>
      <c r="AE1598" s="188" t="s">
        <v>5242</v>
      </c>
      <c r="AF1598" s="188" t="s">
        <v>240</v>
      </c>
      <c r="AG1598" s="188">
        <v>3</v>
      </c>
    </row>
    <row r="1599" spans="1:33">
      <c r="A1599" s="188" t="s">
        <v>28</v>
      </c>
      <c r="B1599" s="188">
        <v>800006850</v>
      </c>
      <c r="C1599" s="188" t="s">
        <v>170</v>
      </c>
      <c r="D1599" s="188" t="s">
        <v>235</v>
      </c>
      <c r="E1599" s="206">
        <v>43840</v>
      </c>
      <c r="F1599" s="187">
        <v>5441038</v>
      </c>
      <c r="G1599" s="187">
        <v>5441038</v>
      </c>
      <c r="H1599" s="193">
        <v>825532</v>
      </c>
      <c r="I1599" s="206">
        <v>43859</v>
      </c>
      <c r="J1599" s="188" t="s">
        <v>5243</v>
      </c>
      <c r="K1599" s="193">
        <v>38200</v>
      </c>
      <c r="L1599" s="206">
        <v>43881</v>
      </c>
      <c r="M1599" s="193">
        <v>0</v>
      </c>
      <c r="N1599" s="193">
        <v>0</v>
      </c>
      <c r="O1599" s="186">
        <f t="shared" si="48"/>
        <v>38200</v>
      </c>
      <c r="P1599" s="188"/>
      <c r="Q1599" s="193"/>
      <c r="R1599" s="193"/>
      <c r="S1599" s="186">
        <f t="shared" si="49"/>
        <v>38200</v>
      </c>
      <c r="T1599" s="206">
        <v>44069</v>
      </c>
      <c r="U1599" s="186">
        <v>38200</v>
      </c>
      <c r="V1599" s="186">
        <v>0</v>
      </c>
      <c r="W1599" s="186">
        <v>0</v>
      </c>
      <c r="X1599" s="186">
        <v>0</v>
      </c>
      <c r="Y1599" s="188" t="s">
        <v>237</v>
      </c>
      <c r="Z1599" s="188" t="s">
        <v>170</v>
      </c>
      <c r="AA1599" s="188" t="s">
        <v>235</v>
      </c>
      <c r="AB1599" s="206">
        <v>43811</v>
      </c>
      <c r="AC1599" s="206">
        <v>43813</v>
      </c>
      <c r="AD1599" s="188" t="s">
        <v>5244</v>
      </c>
      <c r="AE1599" s="188" t="s">
        <v>5245</v>
      </c>
      <c r="AF1599" s="188" t="s">
        <v>240</v>
      </c>
      <c r="AG1599" s="188">
        <v>3</v>
      </c>
    </row>
    <row r="1600" spans="1:33">
      <c r="A1600" s="188" t="s">
        <v>28</v>
      </c>
      <c r="B1600" s="188">
        <v>800006850</v>
      </c>
      <c r="C1600" s="188" t="s">
        <v>170</v>
      </c>
      <c r="D1600" s="188" t="s">
        <v>235</v>
      </c>
      <c r="E1600" s="206">
        <v>43840</v>
      </c>
      <c r="F1600" s="187">
        <v>5441106</v>
      </c>
      <c r="G1600" s="187">
        <v>5441106</v>
      </c>
      <c r="H1600" s="193">
        <v>1117947</v>
      </c>
      <c r="I1600" s="206">
        <v>43859</v>
      </c>
      <c r="J1600" s="188" t="s">
        <v>5246</v>
      </c>
      <c r="K1600" s="193">
        <v>64768</v>
      </c>
      <c r="L1600" s="206">
        <v>43881</v>
      </c>
      <c r="M1600" s="193">
        <v>0</v>
      </c>
      <c r="N1600" s="193">
        <v>0</v>
      </c>
      <c r="O1600" s="186">
        <f t="shared" si="48"/>
        <v>64768</v>
      </c>
      <c r="P1600" s="188"/>
      <c r="Q1600" s="193"/>
      <c r="R1600" s="193"/>
      <c r="S1600" s="186">
        <f t="shared" si="49"/>
        <v>64768</v>
      </c>
      <c r="T1600" s="206">
        <v>44069</v>
      </c>
      <c r="U1600" s="186">
        <v>64768</v>
      </c>
      <c r="V1600" s="186">
        <v>0</v>
      </c>
      <c r="W1600" s="186">
        <v>0</v>
      </c>
      <c r="X1600" s="186">
        <v>0</v>
      </c>
      <c r="Y1600" s="188" t="s">
        <v>237</v>
      </c>
      <c r="Z1600" s="188" t="s">
        <v>170</v>
      </c>
      <c r="AA1600" s="188" t="s">
        <v>235</v>
      </c>
      <c r="AB1600" s="206">
        <v>43811</v>
      </c>
      <c r="AC1600" s="206">
        <v>43814</v>
      </c>
      <c r="AD1600" s="188" t="s">
        <v>5247</v>
      </c>
      <c r="AE1600" s="188" t="s">
        <v>5248</v>
      </c>
      <c r="AF1600" s="188" t="s">
        <v>240</v>
      </c>
      <c r="AG1600" s="188">
        <v>3</v>
      </c>
    </row>
    <row r="1601" spans="1:33">
      <c r="A1601" s="188" t="s">
        <v>28</v>
      </c>
      <c r="B1601" s="188">
        <v>800006850</v>
      </c>
      <c r="C1601" s="188" t="s">
        <v>170</v>
      </c>
      <c r="D1601" s="188" t="s">
        <v>235</v>
      </c>
      <c r="E1601" s="206">
        <v>43840</v>
      </c>
      <c r="F1601" s="187">
        <v>5441172</v>
      </c>
      <c r="G1601" s="187">
        <v>5441172</v>
      </c>
      <c r="H1601" s="193">
        <v>611774</v>
      </c>
      <c r="I1601" s="206">
        <v>43859</v>
      </c>
      <c r="J1601" s="188" t="s">
        <v>5249</v>
      </c>
      <c r="K1601" s="193">
        <v>119445</v>
      </c>
      <c r="L1601" s="206">
        <v>43881</v>
      </c>
      <c r="M1601" s="193">
        <v>0</v>
      </c>
      <c r="N1601" s="193">
        <v>0</v>
      </c>
      <c r="O1601" s="186">
        <f t="shared" si="48"/>
        <v>119445</v>
      </c>
      <c r="P1601" s="188"/>
      <c r="Q1601" s="193"/>
      <c r="R1601" s="193"/>
      <c r="S1601" s="186">
        <f t="shared" si="49"/>
        <v>119445</v>
      </c>
      <c r="T1601" s="206">
        <v>44069</v>
      </c>
      <c r="U1601" s="186">
        <v>119445</v>
      </c>
      <c r="V1601" s="186">
        <v>0</v>
      </c>
      <c r="W1601" s="186">
        <v>0</v>
      </c>
      <c r="X1601" s="186">
        <v>0</v>
      </c>
      <c r="Y1601" s="188" t="s">
        <v>237</v>
      </c>
      <c r="Z1601" s="188" t="s">
        <v>170</v>
      </c>
      <c r="AA1601" s="188" t="s">
        <v>235</v>
      </c>
      <c r="AB1601" s="206">
        <v>43814</v>
      </c>
      <c r="AC1601" s="206">
        <v>43815</v>
      </c>
      <c r="AD1601" s="188" t="s">
        <v>5250</v>
      </c>
      <c r="AE1601" s="188" t="s">
        <v>5251</v>
      </c>
      <c r="AF1601" s="188" t="s">
        <v>240</v>
      </c>
      <c r="AG1601" s="188">
        <v>3</v>
      </c>
    </row>
    <row r="1602" spans="1:33">
      <c r="A1602" s="188" t="s">
        <v>28</v>
      </c>
      <c r="B1602" s="188">
        <v>800006850</v>
      </c>
      <c r="C1602" s="188" t="s">
        <v>170</v>
      </c>
      <c r="D1602" s="188" t="s">
        <v>235</v>
      </c>
      <c r="E1602" s="206">
        <v>43840</v>
      </c>
      <c r="F1602" s="187">
        <v>5441861</v>
      </c>
      <c r="G1602" s="187">
        <v>5441861</v>
      </c>
      <c r="H1602" s="193">
        <v>2104041</v>
      </c>
      <c r="I1602" s="206">
        <v>43859</v>
      </c>
      <c r="J1602" s="188" t="s">
        <v>5252</v>
      </c>
      <c r="K1602" s="193">
        <v>253008</v>
      </c>
      <c r="L1602" s="206">
        <v>43881</v>
      </c>
      <c r="M1602" s="193">
        <v>210328</v>
      </c>
      <c r="N1602" s="193">
        <v>0</v>
      </c>
      <c r="O1602" s="186">
        <f t="shared" si="48"/>
        <v>42680</v>
      </c>
      <c r="P1602" s="188"/>
      <c r="Q1602" s="193"/>
      <c r="R1602" s="193"/>
      <c r="S1602" s="186">
        <f t="shared" si="49"/>
        <v>42680</v>
      </c>
      <c r="T1602" s="206">
        <v>44069</v>
      </c>
      <c r="U1602" s="186">
        <v>42680</v>
      </c>
      <c r="V1602" s="186">
        <v>0</v>
      </c>
      <c r="W1602" s="186">
        <v>0</v>
      </c>
      <c r="X1602" s="186">
        <v>0</v>
      </c>
      <c r="Y1602" s="188" t="s">
        <v>237</v>
      </c>
      <c r="Z1602" s="188" t="s">
        <v>170</v>
      </c>
      <c r="AA1602" s="188" t="s">
        <v>235</v>
      </c>
      <c r="AB1602" s="206">
        <v>43812</v>
      </c>
      <c r="AC1602" s="206">
        <v>43815</v>
      </c>
      <c r="AD1602" s="188" t="s">
        <v>5253</v>
      </c>
      <c r="AE1602" s="188" t="s">
        <v>5254</v>
      </c>
      <c r="AF1602" s="188" t="s">
        <v>240</v>
      </c>
      <c r="AG1602" s="188">
        <v>3</v>
      </c>
    </row>
    <row r="1603" spans="1:33">
      <c r="A1603" s="188" t="s">
        <v>28</v>
      </c>
      <c r="B1603" s="188">
        <v>800006850</v>
      </c>
      <c r="C1603" s="188" t="s">
        <v>170</v>
      </c>
      <c r="D1603" s="188" t="s">
        <v>235</v>
      </c>
      <c r="E1603" s="206">
        <v>43840</v>
      </c>
      <c r="F1603" s="187">
        <v>5441947</v>
      </c>
      <c r="G1603" s="187">
        <v>5441947</v>
      </c>
      <c r="H1603" s="193">
        <v>1495224</v>
      </c>
      <c r="I1603" s="206">
        <v>43859</v>
      </c>
      <c r="J1603" s="188" t="s">
        <v>5255</v>
      </c>
      <c r="K1603" s="193">
        <v>174764</v>
      </c>
      <c r="L1603" s="206">
        <v>43882</v>
      </c>
      <c r="M1603" s="193">
        <v>0</v>
      </c>
      <c r="N1603" s="193">
        <v>0</v>
      </c>
      <c r="O1603" s="186">
        <f t="shared" ref="O1603:O1666" si="50">+K1603-M1603-N1603</f>
        <v>174764</v>
      </c>
      <c r="P1603" s="188"/>
      <c r="Q1603" s="193"/>
      <c r="R1603" s="193"/>
      <c r="S1603" s="186">
        <f t="shared" ref="S1603:S1666" si="51">+O1603-Q1603-R1603</f>
        <v>174764</v>
      </c>
      <c r="T1603" s="206">
        <v>44069</v>
      </c>
      <c r="U1603" s="186">
        <v>174764</v>
      </c>
      <c r="V1603" s="186">
        <v>0</v>
      </c>
      <c r="W1603" s="186">
        <v>0</v>
      </c>
      <c r="X1603" s="186">
        <v>0</v>
      </c>
      <c r="Y1603" s="188" t="s">
        <v>237</v>
      </c>
      <c r="Z1603" s="188" t="s">
        <v>170</v>
      </c>
      <c r="AA1603" s="188" t="s">
        <v>235</v>
      </c>
      <c r="AB1603" s="206">
        <v>43813</v>
      </c>
      <c r="AC1603" s="206">
        <v>43815</v>
      </c>
      <c r="AD1603" s="188" t="s">
        <v>5256</v>
      </c>
      <c r="AE1603" s="188" t="s">
        <v>5257</v>
      </c>
      <c r="AF1603" s="188" t="s">
        <v>240</v>
      </c>
      <c r="AG1603" s="188">
        <v>3</v>
      </c>
    </row>
    <row r="1604" spans="1:33">
      <c r="A1604" s="188" t="s">
        <v>28</v>
      </c>
      <c r="B1604" s="188">
        <v>800006850</v>
      </c>
      <c r="C1604" s="188" t="s">
        <v>170</v>
      </c>
      <c r="D1604" s="188" t="s">
        <v>235</v>
      </c>
      <c r="E1604" s="206">
        <v>43840</v>
      </c>
      <c r="F1604" s="187">
        <v>5442041</v>
      </c>
      <c r="G1604" s="187">
        <v>5442041</v>
      </c>
      <c r="H1604" s="193">
        <v>787559</v>
      </c>
      <c r="I1604" s="206">
        <v>43859</v>
      </c>
      <c r="J1604" s="188" t="s">
        <v>5258</v>
      </c>
      <c r="K1604" s="193">
        <v>170700</v>
      </c>
      <c r="L1604" s="206">
        <v>43882</v>
      </c>
      <c r="M1604" s="193">
        <v>101600</v>
      </c>
      <c r="N1604" s="193">
        <v>0</v>
      </c>
      <c r="O1604" s="186">
        <f t="shared" si="50"/>
        <v>69100</v>
      </c>
      <c r="P1604" s="188"/>
      <c r="Q1604" s="193"/>
      <c r="R1604" s="193"/>
      <c r="S1604" s="186">
        <f t="shared" si="51"/>
        <v>69100</v>
      </c>
      <c r="T1604" s="206">
        <v>44069</v>
      </c>
      <c r="U1604" s="186">
        <v>69100</v>
      </c>
      <c r="V1604" s="186">
        <v>0</v>
      </c>
      <c r="W1604" s="186">
        <v>0</v>
      </c>
      <c r="X1604" s="186">
        <v>0</v>
      </c>
      <c r="Y1604" s="188" t="s">
        <v>237</v>
      </c>
      <c r="Z1604" s="188" t="s">
        <v>170</v>
      </c>
      <c r="AA1604" s="188" t="s">
        <v>235</v>
      </c>
      <c r="AB1604" s="206">
        <v>43815</v>
      </c>
      <c r="AC1604" s="206">
        <v>43815</v>
      </c>
      <c r="AD1604" s="188" t="s">
        <v>5259</v>
      </c>
      <c r="AE1604" s="188" t="s">
        <v>5260</v>
      </c>
      <c r="AF1604" s="188" t="s">
        <v>240</v>
      </c>
      <c r="AG1604" s="188">
        <v>3</v>
      </c>
    </row>
    <row r="1605" spans="1:33">
      <c r="A1605" s="188" t="s">
        <v>28</v>
      </c>
      <c r="B1605" s="188">
        <v>800006850</v>
      </c>
      <c r="C1605" s="188" t="s">
        <v>170</v>
      </c>
      <c r="D1605" s="188" t="s">
        <v>235</v>
      </c>
      <c r="E1605" s="206">
        <v>43840</v>
      </c>
      <c r="F1605" s="187">
        <v>5442054</v>
      </c>
      <c r="G1605" s="187">
        <v>5442054</v>
      </c>
      <c r="H1605" s="193">
        <v>2603660</v>
      </c>
      <c r="I1605" s="206">
        <v>43859</v>
      </c>
      <c r="J1605" s="188" t="s">
        <v>5261</v>
      </c>
      <c r="K1605" s="193">
        <v>222923</v>
      </c>
      <c r="L1605" s="206">
        <v>43882</v>
      </c>
      <c r="M1605" s="193">
        <v>203200</v>
      </c>
      <c r="N1605" s="193">
        <v>0</v>
      </c>
      <c r="O1605" s="186">
        <f t="shared" si="50"/>
        <v>19723</v>
      </c>
      <c r="P1605" s="188"/>
      <c r="Q1605" s="193"/>
      <c r="R1605" s="193"/>
      <c r="S1605" s="186">
        <f t="shared" si="51"/>
        <v>19723</v>
      </c>
      <c r="T1605" s="206">
        <v>44069</v>
      </c>
      <c r="U1605" s="186">
        <v>19723</v>
      </c>
      <c r="V1605" s="186">
        <v>0</v>
      </c>
      <c r="W1605" s="186">
        <v>0</v>
      </c>
      <c r="X1605" s="186">
        <v>0</v>
      </c>
      <c r="Y1605" s="188" t="s">
        <v>237</v>
      </c>
      <c r="Z1605" s="188" t="s">
        <v>170</v>
      </c>
      <c r="AA1605" s="188" t="s">
        <v>235</v>
      </c>
      <c r="AB1605" s="206">
        <v>43813</v>
      </c>
      <c r="AC1605" s="206">
        <v>43815</v>
      </c>
      <c r="AD1605" s="188" t="s">
        <v>5262</v>
      </c>
      <c r="AE1605" s="188" t="s">
        <v>5263</v>
      </c>
      <c r="AF1605" s="188" t="s">
        <v>240</v>
      </c>
      <c r="AG1605" s="188">
        <v>3</v>
      </c>
    </row>
    <row r="1606" spans="1:33">
      <c r="A1606" s="188" t="s">
        <v>28</v>
      </c>
      <c r="B1606" s="188">
        <v>800006850</v>
      </c>
      <c r="C1606" s="188" t="s">
        <v>170</v>
      </c>
      <c r="D1606" s="188" t="s">
        <v>235</v>
      </c>
      <c r="E1606" s="206">
        <v>43840</v>
      </c>
      <c r="F1606" s="187">
        <v>5442779</v>
      </c>
      <c r="G1606" s="187">
        <v>5442779</v>
      </c>
      <c r="H1606" s="193">
        <v>873477</v>
      </c>
      <c r="I1606" s="206">
        <v>43859</v>
      </c>
      <c r="J1606" s="188" t="s">
        <v>5264</v>
      </c>
      <c r="K1606" s="193">
        <v>20967</v>
      </c>
      <c r="L1606" s="206">
        <v>43882</v>
      </c>
      <c r="M1606" s="193">
        <v>0</v>
      </c>
      <c r="N1606" s="193">
        <v>0</v>
      </c>
      <c r="O1606" s="186">
        <f t="shared" si="50"/>
        <v>20967</v>
      </c>
      <c r="P1606" s="188"/>
      <c r="Q1606" s="193"/>
      <c r="R1606" s="193"/>
      <c r="S1606" s="186">
        <f t="shared" si="51"/>
        <v>20967</v>
      </c>
      <c r="T1606" s="206">
        <v>44069</v>
      </c>
      <c r="U1606" s="186">
        <v>20967</v>
      </c>
      <c r="V1606" s="186">
        <v>0</v>
      </c>
      <c r="W1606" s="186">
        <v>0</v>
      </c>
      <c r="X1606" s="186">
        <v>0</v>
      </c>
      <c r="Y1606" s="188" t="s">
        <v>237</v>
      </c>
      <c r="Z1606" s="188" t="s">
        <v>170</v>
      </c>
      <c r="AA1606" s="188" t="s">
        <v>235</v>
      </c>
      <c r="AB1606" s="206">
        <v>43798</v>
      </c>
      <c r="AC1606" s="206">
        <v>43800</v>
      </c>
      <c r="AD1606" s="188" t="s">
        <v>5265</v>
      </c>
      <c r="AE1606" s="188" t="s">
        <v>5266</v>
      </c>
      <c r="AF1606" s="188" t="s">
        <v>240</v>
      </c>
      <c r="AG1606" s="188">
        <v>3</v>
      </c>
    </row>
    <row r="1607" spans="1:33">
      <c r="A1607" s="188" t="s">
        <v>28</v>
      </c>
      <c r="B1607" s="188">
        <v>800006850</v>
      </c>
      <c r="C1607" s="188" t="s">
        <v>170</v>
      </c>
      <c r="D1607" s="188" t="s">
        <v>235</v>
      </c>
      <c r="E1607" s="206">
        <v>43840</v>
      </c>
      <c r="F1607" s="187">
        <v>5442957</v>
      </c>
      <c r="G1607" s="187">
        <v>5442957</v>
      </c>
      <c r="H1607" s="193">
        <v>561507</v>
      </c>
      <c r="I1607" s="206">
        <v>43859</v>
      </c>
      <c r="J1607" s="188" t="s">
        <v>5267</v>
      </c>
      <c r="K1607" s="193">
        <v>69100</v>
      </c>
      <c r="L1607" s="206">
        <v>43882</v>
      </c>
      <c r="M1607" s="193">
        <v>0</v>
      </c>
      <c r="N1607" s="193">
        <v>0</v>
      </c>
      <c r="O1607" s="186">
        <f t="shared" si="50"/>
        <v>69100</v>
      </c>
      <c r="P1607" s="188"/>
      <c r="Q1607" s="193"/>
      <c r="R1607" s="193"/>
      <c r="S1607" s="186">
        <f t="shared" si="51"/>
        <v>69100</v>
      </c>
      <c r="T1607" s="206">
        <v>44069</v>
      </c>
      <c r="U1607" s="186">
        <v>69100</v>
      </c>
      <c r="V1607" s="186">
        <v>0</v>
      </c>
      <c r="W1607" s="186">
        <v>0</v>
      </c>
      <c r="X1607" s="186">
        <v>0</v>
      </c>
      <c r="Y1607" s="188" t="s">
        <v>237</v>
      </c>
      <c r="Z1607" s="188" t="s">
        <v>170</v>
      </c>
      <c r="AA1607" s="188" t="s">
        <v>235</v>
      </c>
      <c r="AB1607" s="206">
        <v>43814</v>
      </c>
      <c r="AC1607" s="206">
        <v>43814</v>
      </c>
      <c r="AD1607" s="188" t="s">
        <v>5202</v>
      </c>
      <c r="AE1607" s="188" t="s">
        <v>5203</v>
      </c>
      <c r="AF1607" s="188" t="s">
        <v>240</v>
      </c>
      <c r="AG1607" s="188">
        <v>3</v>
      </c>
    </row>
    <row r="1608" spans="1:33">
      <c r="A1608" s="188" t="s">
        <v>28</v>
      </c>
      <c r="B1608" s="188">
        <v>800006850</v>
      </c>
      <c r="C1608" s="188" t="s">
        <v>170</v>
      </c>
      <c r="D1608" s="188" t="s">
        <v>235</v>
      </c>
      <c r="E1608" s="206">
        <v>43840</v>
      </c>
      <c r="F1608" s="187">
        <v>5443375</v>
      </c>
      <c r="G1608" s="187">
        <v>5443375</v>
      </c>
      <c r="H1608" s="193">
        <v>803804</v>
      </c>
      <c r="I1608" s="206">
        <v>43859</v>
      </c>
      <c r="J1608" s="188" t="s">
        <v>5268</v>
      </c>
      <c r="K1608" s="193">
        <v>323628</v>
      </c>
      <c r="L1608" s="206">
        <v>43882</v>
      </c>
      <c r="M1608" s="193">
        <v>101600</v>
      </c>
      <c r="N1608" s="193">
        <v>0</v>
      </c>
      <c r="O1608" s="186">
        <f t="shared" si="50"/>
        <v>222028</v>
      </c>
      <c r="P1608" s="188"/>
      <c r="Q1608" s="193"/>
      <c r="R1608" s="193"/>
      <c r="S1608" s="186">
        <f t="shared" si="51"/>
        <v>222028</v>
      </c>
      <c r="T1608" s="206">
        <v>44069</v>
      </c>
      <c r="U1608" s="186">
        <v>222028</v>
      </c>
      <c r="V1608" s="186">
        <v>0</v>
      </c>
      <c r="W1608" s="186">
        <v>0</v>
      </c>
      <c r="X1608" s="186">
        <v>0</v>
      </c>
      <c r="Y1608" s="188" t="s">
        <v>237</v>
      </c>
      <c r="Z1608" s="188" t="s">
        <v>170</v>
      </c>
      <c r="AA1608" s="188" t="s">
        <v>235</v>
      </c>
      <c r="AB1608" s="206">
        <v>43801</v>
      </c>
      <c r="AC1608" s="206">
        <v>43803</v>
      </c>
      <c r="AD1608" s="188" t="s">
        <v>5269</v>
      </c>
      <c r="AE1608" s="188" t="s">
        <v>5270</v>
      </c>
      <c r="AF1608" s="188" t="s">
        <v>240</v>
      </c>
      <c r="AG1608" s="188">
        <v>3</v>
      </c>
    </row>
    <row r="1609" spans="1:33">
      <c r="A1609" s="188" t="s">
        <v>28</v>
      </c>
      <c r="B1609" s="188">
        <v>800006850</v>
      </c>
      <c r="C1609" s="188" t="s">
        <v>170</v>
      </c>
      <c r="D1609" s="188" t="s">
        <v>235</v>
      </c>
      <c r="E1609" s="206">
        <v>43840</v>
      </c>
      <c r="F1609" s="187">
        <v>5448022</v>
      </c>
      <c r="G1609" s="187">
        <v>5448022</v>
      </c>
      <c r="H1609" s="193">
        <v>1297148</v>
      </c>
      <c r="I1609" s="206">
        <v>43859</v>
      </c>
      <c r="J1609" s="188" t="s">
        <v>5271</v>
      </c>
      <c r="K1609" s="193">
        <v>261097</v>
      </c>
      <c r="L1609" s="206">
        <v>43882</v>
      </c>
      <c r="M1609" s="193">
        <v>0</v>
      </c>
      <c r="N1609" s="193">
        <v>0</v>
      </c>
      <c r="O1609" s="186">
        <f t="shared" si="50"/>
        <v>261097</v>
      </c>
      <c r="P1609" s="188"/>
      <c r="Q1609" s="193"/>
      <c r="R1609" s="193"/>
      <c r="S1609" s="186">
        <f t="shared" si="51"/>
        <v>261097</v>
      </c>
      <c r="T1609" s="206">
        <v>44069</v>
      </c>
      <c r="U1609" s="186">
        <v>261097</v>
      </c>
      <c r="V1609" s="186">
        <v>0</v>
      </c>
      <c r="W1609" s="186">
        <v>0</v>
      </c>
      <c r="X1609" s="186">
        <v>0</v>
      </c>
      <c r="Y1609" s="188" t="s">
        <v>237</v>
      </c>
      <c r="Z1609" s="188" t="s">
        <v>170</v>
      </c>
      <c r="AA1609" s="188" t="s">
        <v>235</v>
      </c>
      <c r="AB1609" s="206">
        <v>43810</v>
      </c>
      <c r="AC1609" s="206">
        <v>43812</v>
      </c>
      <c r="AD1609" s="188" t="s">
        <v>5272</v>
      </c>
      <c r="AE1609" s="188" t="s">
        <v>5273</v>
      </c>
      <c r="AF1609" s="188" t="s">
        <v>240</v>
      </c>
      <c r="AG1609" s="188">
        <v>3</v>
      </c>
    </row>
    <row r="1610" spans="1:33">
      <c r="A1610" s="188" t="s">
        <v>28</v>
      </c>
      <c r="B1610" s="188">
        <v>800006850</v>
      </c>
      <c r="C1610" s="188" t="s">
        <v>170</v>
      </c>
      <c r="D1610" s="188" t="s">
        <v>235</v>
      </c>
      <c r="E1610" s="206">
        <v>43840</v>
      </c>
      <c r="F1610" s="187">
        <v>5443293</v>
      </c>
      <c r="G1610" s="187">
        <v>5443293</v>
      </c>
      <c r="H1610" s="193">
        <v>1308553</v>
      </c>
      <c r="I1610" s="206">
        <v>43860</v>
      </c>
      <c r="J1610" s="188" t="s">
        <v>5274</v>
      </c>
      <c r="K1610" s="193">
        <v>69723</v>
      </c>
      <c r="L1610" s="206">
        <v>43882</v>
      </c>
      <c r="M1610" s="193">
        <v>0</v>
      </c>
      <c r="N1610" s="193">
        <v>0</v>
      </c>
      <c r="O1610" s="186">
        <f t="shared" si="50"/>
        <v>69723</v>
      </c>
      <c r="P1610" s="188"/>
      <c r="Q1610" s="193"/>
      <c r="R1610" s="193"/>
      <c r="S1610" s="186">
        <f t="shared" si="51"/>
        <v>69723</v>
      </c>
      <c r="T1610" s="206">
        <v>44069</v>
      </c>
      <c r="U1610" s="186">
        <v>69723</v>
      </c>
      <c r="V1610" s="186">
        <v>0</v>
      </c>
      <c r="W1610" s="186">
        <v>0</v>
      </c>
      <c r="X1610" s="186">
        <v>0</v>
      </c>
      <c r="Y1610" s="188" t="s">
        <v>237</v>
      </c>
      <c r="Z1610" s="188" t="s">
        <v>170</v>
      </c>
      <c r="AA1610" s="188" t="s">
        <v>235</v>
      </c>
      <c r="AB1610" s="206">
        <v>43815</v>
      </c>
      <c r="AC1610" s="206">
        <v>43816</v>
      </c>
      <c r="AD1610" s="188" t="s">
        <v>5275</v>
      </c>
      <c r="AE1610" s="188" t="s">
        <v>5276</v>
      </c>
      <c r="AF1610" s="188" t="s">
        <v>240</v>
      </c>
      <c r="AG1610" s="188">
        <v>3</v>
      </c>
    </row>
    <row r="1611" spans="1:33">
      <c r="A1611" s="188" t="s">
        <v>28</v>
      </c>
      <c r="B1611" s="188">
        <v>800006850</v>
      </c>
      <c r="C1611" s="188" t="s">
        <v>170</v>
      </c>
      <c r="D1611" s="188" t="s">
        <v>235</v>
      </c>
      <c r="E1611" s="206">
        <v>43840</v>
      </c>
      <c r="F1611" s="187">
        <v>5443348</v>
      </c>
      <c r="G1611" s="187">
        <v>5443348</v>
      </c>
      <c r="H1611" s="193">
        <v>2437220</v>
      </c>
      <c r="I1611" s="206">
        <v>43860</v>
      </c>
      <c r="J1611" s="188" t="s">
        <v>5277</v>
      </c>
      <c r="K1611" s="193">
        <v>332567</v>
      </c>
      <c r="L1611" s="206">
        <v>43882</v>
      </c>
      <c r="M1611" s="193">
        <v>203200</v>
      </c>
      <c r="N1611" s="193">
        <v>0</v>
      </c>
      <c r="O1611" s="186">
        <f t="shared" si="50"/>
        <v>129367</v>
      </c>
      <c r="P1611" s="188"/>
      <c r="Q1611" s="193"/>
      <c r="R1611" s="193"/>
      <c r="S1611" s="186">
        <f t="shared" si="51"/>
        <v>129367</v>
      </c>
      <c r="T1611" s="206">
        <v>44069</v>
      </c>
      <c r="U1611" s="186">
        <v>129367</v>
      </c>
      <c r="V1611" s="186">
        <v>0</v>
      </c>
      <c r="W1611" s="186">
        <v>0</v>
      </c>
      <c r="X1611" s="186">
        <v>0</v>
      </c>
      <c r="Y1611" s="188" t="s">
        <v>237</v>
      </c>
      <c r="Z1611" s="188" t="s">
        <v>170</v>
      </c>
      <c r="AA1611" s="188" t="s">
        <v>235</v>
      </c>
      <c r="AB1611" s="206">
        <v>43810</v>
      </c>
      <c r="AC1611" s="206">
        <v>43812</v>
      </c>
      <c r="AD1611" s="188" t="s">
        <v>5278</v>
      </c>
      <c r="AE1611" s="188" t="s">
        <v>5279</v>
      </c>
      <c r="AF1611" s="188" t="s">
        <v>240</v>
      </c>
      <c r="AG1611" s="188">
        <v>3</v>
      </c>
    </row>
    <row r="1612" spans="1:33">
      <c r="A1612" s="188" t="s">
        <v>28</v>
      </c>
      <c r="B1612" s="188">
        <v>800006850</v>
      </c>
      <c r="C1612" s="188" t="s">
        <v>170</v>
      </c>
      <c r="D1612" s="188" t="s">
        <v>235</v>
      </c>
      <c r="E1612" s="206">
        <v>43840</v>
      </c>
      <c r="F1612" s="187">
        <v>5443377</v>
      </c>
      <c r="G1612" s="187">
        <v>5443377</v>
      </c>
      <c r="H1612" s="193">
        <v>1005324</v>
      </c>
      <c r="I1612" s="206">
        <v>43860</v>
      </c>
      <c r="J1612" s="188" t="s">
        <v>5280</v>
      </c>
      <c r="K1612" s="193">
        <v>406400</v>
      </c>
      <c r="L1612" s="206">
        <v>43882</v>
      </c>
      <c r="M1612" s="193">
        <v>381800</v>
      </c>
      <c r="N1612" s="193">
        <v>0</v>
      </c>
      <c r="O1612" s="186">
        <f t="shared" si="50"/>
        <v>24600</v>
      </c>
      <c r="P1612" s="188"/>
      <c r="Q1612" s="193"/>
      <c r="R1612" s="193"/>
      <c r="S1612" s="186">
        <f t="shared" si="51"/>
        <v>24600</v>
      </c>
      <c r="T1612" s="206">
        <v>44069</v>
      </c>
      <c r="U1612" s="186">
        <v>0</v>
      </c>
      <c r="V1612" s="186">
        <v>24600</v>
      </c>
      <c r="W1612" s="186">
        <v>0</v>
      </c>
      <c r="X1612" s="186">
        <v>0</v>
      </c>
      <c r="Y1612" s="188" t="s">
        <v>237</v>
      </c>
      <c r="Z1612" s="188" t="s">
        <v>170</v>
      </c>
      <c r="AA1612" s="188" t="s">
        <v>235</v>
      </c>
      <c r="AB1612" s="206">
        <v>43805</v>
      </c>
      <c r="AC1612" s="206">
        <v>43806</v>
      </c>
      <c r="AD1612" s="188" t="s">
        <v>5281</v>
      </c>
      <c r="AE1612" s="188" t="s">
        <v>5282</v>
      </c>
      <c r="AF1612" s="188" t="s">
        <v>240</v>
      </c>
      <c r="AG1612" s="188">
        <v>3</v>
      </c>
    </row>
    <row r="1613" spans="1:33">
      <c r="A1613" s="188" t="s">
        <v>28</v>
      </c>
      <c r="B1613" s="188">
        <v>800006850</v>
      </c>
      <c r="C1613" s="188" t="s">
        <v>170</v>
      </c>
      <c r="D1613" s="188" t="s">
        <v>235</v>
      </c>
      <c r="E1613" s="206">
        <v>43840</v>
      </c>
      <c r="F1613" s="187">
        <v>5446558</v>
      </c>
      <c r="G1613" s="187">
        <v>5446558</v>
      </c>
      <c r="H1613" s="193">
        <v>2174785</v>
      </c>
      <c r="I1613" s="206">
        <v>43860</v>
      </c>
      <c r="J1613" s="188" t="s">
        <v>5283</v>
      </c>
      <c r="K1613" s="193">
        <v>98862</v>
      </c>
      <c r="L1613" s="206">
        <v>43882</v>
      </c>
      <c r="M1613" s="193">
        <v>0</v>
      </c>
      <c r="N1613" s="193">
        <v>0</v>
      </c>
      <c r="O1613" s="186">
        <f t="shared" si="50"/>
        <v>98862</v>
      </c>
      <c r="P1613" s="188"/>
      <c r="Q1613" s="193"/>
      <c r="R1613" s="193"/>
      <c r="S1613" s="186">
        <f t="shared" si="51"/>
        <v>98862</v>
      </c>
      <c r="T1613" s="206">
        <v>44069</v>
      </c>
      <c r="U1613" s="186">
        <v>98862</v>
      </c>
      <c r="V1613" s="186">
        <v>0</v>
      </c>
      <c r="W1613" s="186">
        <v>0</v>
      </c>
      <c r="X1613" s="186">
        <v>0</v>
      </c>
      <c r="Y1613" s="188" t="s">
        <v>237</v>
      </c>
      <c r="Z1613" s="188" t="s">
        <v>170</v>
      </c>
      <c r="AA1613" s="188" t="s">
        <v>235</v>
      </c>
      <c r="AB1613" s="206">
        <v>43816</v>
      </c>
      <c r="AC1613" s="206">
        <v>43819</v>
      </c>
      <c r="AD1613" s="188" t="s">
        <v>5284</v>
      </c>
      <c r="AE1613" s="188" t="s">
        <v>5285</v>
      </c>
      <c r="AF1613" s="188" t="s">
        <v>240</v>
      </c>
      <c r="AG1613" s="188">
        <v>3</v>
      </c>
    </row>
    <row r="1614" spans="1:33">
      <c r="A1614" s="188" t="s">
        <v>28</v>
      </c>
      <c r="B1614" s="188">
        <v>800006850</v>
      </c>
      <c r="C1614" s="188" t="s">
        <v>170</v>
      </c>
      <c r="D1614" s="188" t="s">
        <v>235</v>
      </c>
      <c r="E1614" s="206">
        <v>43840</v>
      </c>
      <c r="F1614" s="187">
        <v>5446621</v>
      </c>
      <c r="G1614" s="187">
        <v>5446621</v>
      </c>
      <c r="H1614" s="193">
        <v>3488282</v>
      </c>
      <c r="I1614" s="206">
        <v>43860</v>
      </c>
      <c r="J1614" s="188" t="s">
        <v>5286</v>
      </c>
      <c r="K1614" s="193">
        <v>35877</v>
      </c>
      <c r="L1614" s="206">
        <v>43882</v>
      </c>
      <c r="M1614" s="193">
        <v>0</v>
      </c>
      <c r="N1614" s="193">
        <v>0</v>
      </c>
      <c r="O1614" s="186">
        <f t="shared" si="50"/>
        <v>35877</v>
      </c>
      <c r="P1614" s="188"/>
      <c r="Q1614" s="193"/>
      <c r="R1614" s="193"/>
      <c r="S1614" s="186">
        <f t="shared" si="51"/>
        <v>35877</v>
      </c>
      <c r="T1614" s="206">
        <v>44069</v>
      </c>
      <c r="U1614" s="186">
        <v>35877</v>
      </c>
      <c r="V1614" s="186">
        <v>0</v>
      </c>
      <c r="W1614" s="186">
        <v>0</v>
      </c>
      <c r="X1614" s="186">
        <v>0</v>
      </c>
      <c r="Y1614" s="188" t="s">
        <v>237</v>
      </c>
      <c r="Z1614" s="188" t="s">
        <v>170</v>
      </c>
      <c r="AA1614" s="188" t="s">
        <v>235</v>
      </c>
      <c r="AB1614" s="206">
        <v>43812</v>
      </c>
      <c r="AC1614" s="206">
        <v>43815</v>
      </c>
      <c r="AD1614" s="188" t="s">
        <v>5287</v>
      </c>
      <c r="AE1614" s="188" t="s">
        <v>5288</v>
      </c>
      <c r="AF1614" s="188" t="s">
        <v>240</v>
      </c>
      <c r="AG1614" s="188">
        <v>3</v>
      </c>
    </row>
    <row r="1615" spans="1:33">
      <c r="A1615" s="188" t="s">
        <v>28</v>
      </c>
      <c r="B1615" s="188">
        <v>800006850</v>
      </c>
      <c r="C1615" s="188" t="s">
        <v>170</v>
      </c>
      <c r="D1615" s="188" t="s">
        <v>235</v>
      </c>
      <c r="E1615" s="206">
        <v>43840</v>
      </c>
      <c r="F1615" s="187">
        <v>5446618</v>
      </c>
      <c r="G1615" s="187">
        <v>5446618</v>
      </c>
      <c r="H1615" s="193">
        <v>3893497</v>
      </c>
      <c r="I1615" s="206">
        <v>43860</v>
      </c>
      <c r="J1615" s="188" t="s">
        <v>5289</v>
      </c>
      <c r="K1615" s="193">
        <v>262128</v>
      </c>
      <c r="L1615" s="206">
        <v>43882</v>
      </c>
      <c r="M1615" s="193">
        <v>0</v>
      </c>
      <c r="N1615" s="193">
        <v>72190</v>
      </c>
      <c r="O1615" s="186">
        <f t="shared" si="50"/>
        <v>189938</v>
      </c>
      <c r="P1615" s="188"/>
      <c r="Q1615" s="193"/>
      <c r="R1615" s="193"/>
      <c r="S1615" s="186">
        <f t="shared" si="51"/>
        <v>189938</v>
      </c>
      <c r="T1615" s="206">
        <v>44069</v>
      </c>
      <c r="U1615" s="186">
        <v>189938</v>
      </c>
      <c r="V1615" s="186">
        <v>0</v>
      </c>
      <c r="W1615" s="186">
        <v>0</v>
      </c>
      <c r="X1615" s="186">
        <v>0</v>
      </c>
      <c r="Y1615" s="188" t="s">
        <v>237</v>
      </c>
      <c r="Z1615" s="188" t="s">
        <v>170</v>
      </c>
      <c r="AA1615" s="188" t="s">
        <v>235</v>
      </c>
      <c r="AB1615" s="206">
        <v>43815</v>
      </c>
      <c r="AC1615" s="206">
        <v>43817</v>
      </c>
      <c r="AD1615" s="188" t="s">
        <v>5290</v>
      </c>
      <c r="AE1615" s="188" t="s">
        <v>5291</v>
      </c>
      <c r="AF1615" s="188" t="s">
        <v>240</v>
      </c>
      <c r="AG1615" s="188">
        <v>3</v>
      </c>
    </row>
    <row r="1616" spans="1:33">
      <c r="A1616" s="188" t="s">
        <v>28</v>
      </c>
      <c r="B1616" s="188">
        <v>800006850</v>
      </c>
      <c r="C1616" s="188" t="s">
        <v>170</v>
      </c>
      <c r="D1616" s="188" t="s">
        <v>235</v>
      </c>
      <c r="E1616" s="206">
        <v>43840</v>
      </c>
      <c r="F1616" s="187">
        <v>5446622</v>
      </c>
      <c r="G1616" s="187">
        <v>5446622</v>
      </c>
      <c r="H1616" s="193">
        <v>879750</v>
      </c>
      <c r="I1616" s="206">
        <v>43860</v>
      </c>
      <c r="J1616" s="188" t="s">
        <v>5292</v>
      </c>
      <c r="K1616" s="193">
        <v>101600</v>
      </c>
      <c r="L1616" s="206">
        <v>43882</v>
      </c>
      <c r="M1616" s="193">
        <v>101600</v>
      </c>
      <c r="N1616" s="193">
        <v>0</v>
      </c>
      <c r="O1616" s="186">
        <f t="shared" si="50"/>
        <v>0</v>
      </c>
      <c r="P1616" s="188"/>
      <c r="Q1616" s="193"/>
      <c r="R1616" s="193"/>
      <c r="S1616" s="186">
        <f t="shared" si="51"/>
        <v>0</v>
      </c>
      <c r="T1616" s="188"/>
      <c r="U1616" s="186">
        <v>0</v>
      </c>
      <c r="V1616" s="186">
        <v>0</v>
      </c>
      <c r="W1616" s="186">
        <v>0</v>
      </c>
      <c r="X1616" s="186">
        <v>0</v>
      </c>
      <c r="Y1616" s="188" t="s">
        <v>237</v>
      </c>
      <c r="Z1616" s="188" t="s">
        <v>170</v>
      </c>
      <c r="AA1616" s="188" t="s">
        <v>235</v>
      </c>
      <c r="AB1616" s="206">
        <v>43803</v>
      </c>
      <c r="AC1616" s="206">
        <v>43803</v>
      </c>
      <c r="AD1616" s="188" t="s">
        <v>5293</v>
      </c>
      <c r="AE1616" s="188" t="s">
        <v>5294</v>
      </c>
      <c r="AF1616" s="188" t="s">
        <v>240</v>
      </c>
      <c r="AG1616" s="188">
        <v>3</v>
      </c>
    </row>
    <row r="1617" spans="1:33">
      <c r="A1617" s="188" t="s">
        <v>28</v>
      </c>
      <c r="B1617" s="188">
        <v>800006850</v>
      </c>
      <c r="C1617" s="188" t="s">
        <v>170</v>
      </c>
      <c r="D1617" s="188" t="s">
        <v>235</v>
      </c>
      <c r="E1617" s="206">
        <v>43840</v>
      </c>
      <c r="F1617" s="187">
        <v>5448045</v>
      </c>
      <c r="G1617" s="187">
        <v>5448045</v>
      </c>
      <c r="H1617" s="193">
        <v>1829416</v>
      </c>
      <c r="I1617" s="206">
        <v>43860</v>
      </c>
      <c r="J1617" s="188" t="s">
        <v>5295</v>
      </c>
      <c r="K1617" s="193">
        <v>325603</v>
      </c>
      <c r="L1617" s="206">
        <v>43882</v>
      </c>
      <c r="M1617" s="193">
        <v>0</v>
      </c>
      <c r="N1617" s="193">
        <v>0</v>
      </c>
      <c r="O1617" s="186">
        <f t="shared" si="50"/>
        <v>325603</v>
      </c>
      <c r="P1617" s="188"/>
      <c r="Q1617" s="193"/>
      <c r="R1617" s="193"/>
      <c r="S1617" s="186">
        <f t="shared" si="51"/>
        <v>325603</v>
      </c>
      <c r="T1617" s="206">
        <v>44069</v>
      </c>
      <c r="U1617" s="186">
        <v>325603</v>
      </c>
      <c r="V1617" s="186">
        <v>0</v>
      </c>
      <c r="W1617" s="186">
        <v>0</v>
      </c>
      <c r="X1617" s="186">
        <v>0</v>
      </c>
      <c r="Y1617" s="188" t="s">
        <v>237</v>
      </c>
      <c r="Z1617" s="188" t="s">
        <v>170</v>
      </c>
      <c r="AA1617" s="188" t="s">
        <v>235</v>
      </c>
      <c r="AB1617" s="206">
        <v>43810</v>
      </c>
      <c r="AC1617" s="206">
        <v>43812</v>
      </c>
      <c r="AD1617" s="188" t="s">
        <v>5296</v>
      </c>
      <c r="AE1617" s="188" t="s">
        <v>5297</v>
      </c>
      <c r="AF1617" s="188" t="s">
        <v>240</v>
      </c>
      <c r="AG1617" s="188">
        <v>3</v>
      </c>
    </row>
    <row r="1618" spans="1:33">
      <c r="A1618" s="188" t="s">
        <v>28</v>
      </c>
      <c r="B1618" s="188">
        <v>800006850</v>
      </c>
      <c r="C1618" s="188" t="s">
        <v>170</v>
      </c>
      <c r="D1618" s="188" t="s">
        <v>235</v>
      </c>
      <c r="E1618" s="206">
        <v>43840</v>
      </c>
      <c r="F1618" s="187">
        <v>5448782</v>
      </c>
      <c r="G1618" s="187">
        <v>5448782</v>
      </c>
      <c r="H1618" s="193">
        <v>302300</v>
      </c>
      <c r="I1618" s="206">
        <v>43860</v>
      </c>
      <c r="J1618" s="188" t="s">
        <v>5298</v>
      </c>
      <c r="K1618" s="193">
        <v>15400</v>
      </c>
      <c r="L1618" s="206">
        <v>43882</v>
      </c>
      <c r="M1618" s="193">
        <v>0</v>
      </c>
      <c r="N1618" s="193">
        <v>0</v>
      </c>
      <c r="O1618" s="186">
        <f t="shared" si="50"/>
        <v>15400</v>
      </c>
      <c r="P1618" s="188"/>
      <c r="Q1618" s="193"/>
      <c r="R1618" s="193"/>
      <c r="S1618" s="186">
        <f t="shared" si="51"/>
        <v>15400</v>
      </c>
      <c r="T1618" s="206">
        <v>44069</v>
      </c>
      <c r="U1618" s="186">
        <v>15400</v>
      </c>
      <c r="V1618" s="186">
        <v>0</v>
      </c>
      <c r="W1618" s="186">
        <v>0</v>
      </c>
      <c r="X1618" s="186">
        <v>0</v>
      </c>
      <c r="Y1618" s="188" t="s">
        <v>237</v>
      </c>
      <c r="Z1618" s="188" t="s">
        <v>170</v>
      </c>
      <c r="AA1618" s="188" t="s">
        <v>235</v>
      </c>
      <c r="AB1618" s="206">
        <v>43820</v>
      </c>
      <c r="AC1618" s="206">
        <v>43822</v>
      </c>
      <c r="AD1618" s="188" t="s">
        <v>5299</v>
      </c>
      <c r="AE1618" s="188" t="s">
        <v>5300</v>
      </c>
      <c r="AF1618" s="188" t="s">
        <v>240</v>
      </c>
      <c r="AG1618" s="188">
        <v>3</v>
      </c>
    </row>
    <row r="1619" spans="1:33">
      <c r="A1619" s="188" t="s">
        <v>28</v>
      </c>
      <c r="B1619" s="188">
        <v>800006850</v>
      </c>
      <c r="C1619" s="188" t="s">
        <v>170</v>
      </c>
      <c r="D1619" s="188" t="s">
        <v>235</v>
      </c>
      <c r="E1619" s="206">
        <v>43840</v>
      </c>
      <c r="F1619" s="187">
        <v>5449591</v>
      </c>
      <c r="G1619" s="187">
        <v>5449591</v>
      </c>
      <c r="H1619" s="193">
        <v>1781929</v>
      </c>
      <c r="I1619" s="206">
        <v>43860</v>
      </c>
      <c r="J1619" s="188" t="s">
        <v>5301</v>
      </c>
      <c r="K1619" s="193">
        <v>98275</v>
      </c>
      <c r="L1619" s="206">
        <v>43882</v>
      </c>
      <c r="M1619" s="193">
        <v>0</v>
      </c>
      <c r="N1619" s="193">
        <v>0</v>
      </c>
      <c r="O1619" s="186">
        <f t="shared" si="50"/>
        <v>98275</v>
      </c>
      <c r="P1619" s="188"/>
      <c r="Q1619" s="193"/>
      <c r="R1619" s="193"/>
      <c r="S1619" s="186">
        <f t="shared" si="51"/>
        <v>98275</v>
      </c>
      <c r="T1619" s="206">
        <v>44069</v>
      </c>
      <c r="U1619" s="186">
        <v>98275</v>
      </c>
      <c r="V1619" s="186">
        <v>0</v>
      </c>
      <c r="W1619" s="186">
        <v>0</v>
      </c>
      <c r="X1619" s="186">
        <v>0</v>
      </c>
      <c r="Y1619" s="188" t="s">
        <v>237</v>
      </c>
      <c r="Z1619" s="188" t="s">
        <v>170</v>
      </c>
      <c r="AA1619" s="188" t="s">
        <v>235</v>
      </c>
      <c r="AB1619" s="206">
        <v>43822</v>
      </c>
      <c r="AC1619" s="206">
        <v>43823</v>
      </c>
      <c r="AD1619" s="188" t="s">
        <v>5302</v>
      </c>
      <c r="AE1619" s="188" t="s">
        <v>5303</v>
      </c>
      <c r="AF1619" s="188" t="s">
        <v>240</v>
      </c>
      <c r="AG1619" s="188">
        <v>3</v>
      </c>
    </row>
    <row r="1620" spans="1:33">
      <c r="A1620" s="188" t="s">
        <v>28</v>
      </c>
      <c r="B1620" s="188">
        <v>800006850</v>
      </c>
      <c r="C1620" s="188" t="s">
        <v>170</v>
      </c>
      <c r="D1620" s="188" t="s">
        <v>235</v>
      </c>
      <c r="E1620" s="206">
        <v>43840</v>
      </c>
      <c r="F1620" s="187">
        <v>5449598</v>
      </c>
      <c r="G1620" s="187">
        <v>5449598</v>
      </c>
      <c r="H1620" s="193">
        <v>1315895</v>
      </c>
      <c r="I1620" s="206">
        <v>43860</v>
      </c>
      <c r="J1620" s="188" t="s">
        <v>5304</v>
      </c>
      <c r="K1620" s="193">
        <v>112842</v>
      </c>
      <c r="L1620" s="206">
        <v>43882</v>
      </c>
      <c r="M1620" s="193">
        <v>9488</v>
      </c>
      <c r="N1620" s="193">
        <v>0</v>
      </c>
      <c r="O1620" s="186">
        <f t="shared" si="50"/>
        <v>103354</v>
      </c>
      <c r="P1620" s="188"/>
      <c r="Q1620" s="193"/>
      <c r="R1620" s="193"/>
      <c r="S1620" s="186">
        <f t="shared" si="51"/>
        <v>103354</v>
      </c>
      <c r="T1620" s="206">
        <v>44069</v>
      </c>
      <c r="U1620" s="186">
        <v>103354</v>
      </c>
      <c r="V1620" s="186">
        <v>0</v>
      </c>
      <c r="W1620" s="186">
        <v>0</v>
      </c>
      <c r="X1620" s="186">
        <v>0</v>
      </c>
      <c r="Y1620" s="188" t="s">
        <v>237</v>
      </c>
      <c r="Z1620" s="188" t="s">
        <v>170</v>
      </c>
      <c r="AA1620" s="188" t="s">
        <v>235</v>
      </c>
      <c r="AB1620" s="206">
        <v>43799</v>
      </c>
      <c r="AC1620" s="206">
        <v>43800</v>
      </c>
      <c r="AD1620" s="188" t="s">
        <v>5305</v>
      </c>
      <c r="AE1620" s="188" t="s">
        <v>5306</v>
      </c>
      <c r="AF1620" s="188" t="s">
        <v>240</v>
      </c>
      <c r="AG1620" s="188">
        <v>3</v>
      </c>
    </row>
    <row r="1621" spans="1:33">
      <c r="A1621" s="188" t="s">
        <v>28</v>
      </c>
      <c r="B1621" s="188">
        <v>800006850</v>
      </c>
      <c r="C1621" s="188" t="s">
        <v>170</v>
      </c>
      <c r="D1621" s="188" t="s">
        <v>235</v>
      </c>
      <c r="E1621" s="206">
        <v>43840</v>
      </c>
      <c r="F1621" s="187">
        <v>5451563</v>
      </c>
      <c r="G1621" s="187">
        <v>5451563</v>
      </c>
      <c r="H1621" s="193">
        <v>673222</v>
      </c>
      <c r="I1621" s="206">
        <v>43860</v>
      </c>
      <c r="J1621" s="188" t="s">
        <v>5307</v>
      </c>
      <c r="K1621" s="193">
        <v>44236</v>
      </c>
      <c r="L1621" s="206">
        <v>43885</v>
      </c>
      <c r="M1621" s="193">
        <v>0</v>
      </c>
      <c r="N1621" s="193">
        <v>0</v>
      </c>
      <c r="O1621" s="186">
        <f t="shared" si="50"/>
        <v>44236</v>
      </c>
      <c r="P1621" s="188"/>
      <c r="Q1621" s="193"/>
      <c r="R1621" s="193"/>
      <c r="S1621" s="186">
        <f t="shared" si="51"/>
        <v>44236</v>
      </c>
      <c r="T1621" s="206">
        <v>44069</v>
      </c>
      <c r="U1621" s="186">
        <v>44236</v>
      </c>
      <c r="V1621" s="186">
        <v>0</v>
      </c>
      <c r="W1621" s="186">
        <v>0</v>
      </c>
      <c r="X1621" s="186">
        <v>0</v>
      </c>
      <c r="Y1621" s="188" t="s">
        <v>237</v>
      </c>
      <c r="Z1621" s="188" t="s">
        <v>275</v>
      </c>
      <c r="AA1621" s="188" t="s">
        <v>94</v>
      </c>
      <c r="AB1621" s="206">
        <v>43825</v>
      </c>
      <c r="AC1621" s="206">
        <v>43827</v>
      </c>
      <c r="AD1621" s="188" t="s">
        <v>5308</v>
      </c>
      <c r="AE1621" s="188" t="s">
        <v>5309</v>
      </c>
      <c r="AF1621" s="188" t="s">
        <v>240</v>
      </c>
      <c r="AG1621" s="188">
        <v>3</v>
      </c>
    </row>
    <row r="1622" spans="1:33">
      <c r="A1622" s="188" t="s">
        <v>28</v>
      </c>
      <c r="B1622" s="188">
        <v>800006850</v>
      </c>
      <c r="C1622" s="188" t="s">
        <v>170</v>
      </c>
      <c r="D1622" s="188" t="s">
        <v>235</v>
      </c>
      <c r="E1622" s="206">
        <v>43840</v>
      </c>
      <c r="F1622" s="187">
        <v>5449655</v>
      </c>
      <c r="G1622" s="187">
        <v>5449655</v>
      </c>
      <c r="H1622" s="193">
        <v>2489616</v>
      </c>
      <c r="I1622" s="206">
        <v>43860</v>
      </c>
      <c r="J1622" s="188" t="s">
        <v>5310</v>
      </c>
      <c r="K1622" s="193">
        <v>336589</v>
      </c>
      <c r="L1622" s="206">
        <v>43885</v>
      </c>
      <c r="M1622" s="193">
        <v>203200</v>
      </c>
      <c r="N1622" s="193">
        <v>2906</v>
      </c>
      <c r="O1622" s="186">
        <f t="shared" si="50"/>
        <v>130483</v>
      </c>
      <c r="P1622" s="188"/>
      <c r="Q1622" s="193"/>
      <c r="R1622" s="193"/>
      <c r="S1622" s="186">
        <f t="shared" si="51"/>
        <v>130483</v>
      </c>
      <c r="T1622" s="206">
        <v>44069</v>
      </c>
      <c r="U1622" s="186">
        <v>130483</v>
      </c>
      <c r="V1622" s="186">
        <v>0</v>
      </c>
      <c r="W1622" s="186">
        <v>0</v>
      </c>
      <c r="X1622" s="186">
        <v>0</v>
      </c>
      <c r="Y1622" s="188" t="s">
        <v>237</v>
      </c>
      <c r="Z1622" s="188" t="s">
        <v>170</v>
      </c>
      <c r="AA1622" s="188" t="s">
        <v>235</v>
      </c>
      <c r="AB1622" s="206">
        <v>43810</v>
      </c>
      <c r="AC1622" s="206">
        <v>43811</v>
      </c>
      <c r="AD1622" s="188" t="s">
        <v>5311</v>
      </c>
      <c r="AE1622" s="188" t="s">
        <v>5312</v>
      </c>
      <c r="AF1622" s="188" t="s">
        <v>240</v>
      </c>
      <c r="AG1622" s="188">
        <v>3</v>
      </c>
    </row>
    <row r="1623" spans="1:33">
      <c r="A1623" s="188" t="s">
        <v>28</v>
      </c>
      <c r="B1623" s="188">
        <v>800006850</v>
      </c>
      <c r="C1623" s="188" t="s">
        <v>170</v>
      </c>
      <c r="D1623" s="188" t="s">
        <v>235</v>
      </c>
      <c r="E1623" s="206">
        <v>43840</v>
      </c>
      <c r="F1623" s="187">
        <v>5449692</v>
      </c>
      <c r="G1623" s="187">
        <v>5449692</v>
      </c>
      <c r="H1623" s="193">
        <v>1049057</v>
      </c>
      <c r="I1623" s="206">
        <v>43860</v>
      </c>
      <c r="J1623" s="188" t="s">
        <v>5313</v>
      </c>
      <c r="K1623" s="193">
        <v>29428</v>
      </c>
      <c r="L1623" s="206">
        <v>43885</v>
      </c>
      <c r="M1623" s="193">
        <v>0</v>
      </c>
      <c r="N1623" s="193">
        <v>0</v>
      </c>
      <c r="O1623" s="186">
        <f t="shared" si="50"/>
        <v>29428</v>
      </c>
      <c r="P1623" s="188"/>
      <c r="Q1623" s="193"/>
      <c r="R1623" s="193"/>
      <c r="S1623" s="186">
        <f t="shared" si="51"/>
        <v>29428</v>
      </c>
      <c r="T1623" s="206">
        <v>44069</v>
      </c>
      <c r="U1623" s="186">
        <v>29428</v>
      </c>
      <c r="V1623" s="186">
        <v>0</v>
      </c>
      <c r="W1623" s="186">
        <v>0</v>
      </c>
      <c r="X1623" s="186">
        <v>0</v>
      </c>
      <c r="Y1623" s="188" t="s">
        <v>237</v>
      </c>
      <c r="Z1623" s="188" t="s">
        <v>170</v>
      </c>
      <c r="AA1623" s="188" t="s">
        <v>235</v>
      </c>
      <c r="AB1623" s="206">
        <v>43823</v>
      </c>
      <c r="AC1623" s="206">
        <v>43824</v>
      </c>
      <c r="AD1623" s="188" t="s">
        <v>5314</v>
      </c>
      <c r="AE1623" s="188" t="s">
        <v>5315</v>
      </c>
      <c r="AF1623" s="188" t="s">
        <v>240</v>
      </c>
      <c r="AG1623" s="188">
        <v>3</v>
      </c>
    </row>
    <row r="1624" spans="1:33">
      <c r="A1624" s="188" t="s">
        <v>28</v>
      </c>
      <c r="B1624" s="188">
        <v>800006850</v>
      </c>
      <c r="C1624" s="188" t="s">
        <v>170</v>
      </c>
      <c r="D1624" s="188" t="s">
        <v>235</v>
      </c>
      <c r="E1624" s="206">
        <v>43840</v>
      </c>
      <c r="F1624" s="187">
        <v>5450083</v>
      </c>
      <c r="G1624" s="187">
        <v>5450083</v>
      </c>
      <c r="H1624" s="193">
        <v>1009221</v>
      </c>
      <c r="I1624" s="206">
        <v>43860</v>
      </c>
      <c r="J1624" s="188" t="s">
        <v>5316</v>
      </c>
      <c r="K1624" s="193">
        <v>24701</v>
      </c>
      <c r="L1624" s="206">
        <v>43885</v>
      </c>
      <c r="M1624" s="193">
        <v>0</v>
      </c>
      <c r="N1624" s="193">
        <v>0</v>
      </c>
      <c r="O1624" s="186">
        <f t="shared" si="50"/>
        <v>24701</v>
      </c>
      <c r="P1624" s="188"/>
      <c r="Q1624" s="193"/>
      <c r="R1624" s="193"/>
      <c r="S1624" s="186">
        <f t="shared" si="51"/>
        <v>24701</v>
      </c>
      <c r="T1624" s="206">
        <v>44069</v>
      </c>
      <c r="U1624" s="186">
        <v>24701</v>
      </c>
      <c r="V1624" s="186">
        <v>0</v>
      </c>
      <c r="W1624" s="186">
        <v>0</v>
      </c>
      <c r="X1624" s="186">
        <v>0</v>
      </c>
      <c r="Y1624" s="188" t="s">
        <v>237</v>
      </c>
      <c r="Z1624" s="188" t="s">
        <v>170</v>
      </c>
      <c r="AA1624" s="188" t="s">
        <v>235</v>
      </c>
      <c r="AB1624" s="206">
        <v>43823</v>
      </c>
      <c r="AC1624" s="206">
        <v>43825</v>
      </c>
      <c r="AD1624" s="188" t="s">
        <v>5317</v>
      </c>
      <c r="AE1624" s="188" t="s">
        <v>5318</v>
      </c>
      <c r="AF1624" s="188" t="s">
        <v>240</v>
      </c>
      <c r="AG1624" s="188">
        <v>3</v>
      </c>
    </row>
    <row r="1625" spans="1:33">
      <c r="A1625" s="188" t="s">
        <v>28</v>
      </c>
      <c r="B1625" s="188">
        <v>800006850</v>
      </c>
      <c r="C1625" s="188" t="s">
        <v>170</v>
      </c>
      <c r="D1625" s="188" t="s">
        <v>235</v>
      </c>
      <c r="E1625" s="206">
        <v>43840</v>
      </c>
      <c r="F1625" s="187">
        <v>5451046</v>
      </c>
      <c r="G1625" s="187">
        <v>5451046</v>
      </c>
      <c r="H1625" s="193">
        <v>735351</v>
      </c>
      <c r="I1625" s="206">
        <v>43860</v>
      </c>
      <c r="J1625" s="188" t="s">
        <v>5319</v>
      </c>
      <c r="K1625" s="193">
        <v>101600</v>
      </c>
      <c r="L1625" s="206">
        <v>43885</v>
      </c>
      <c r="M1625" s="193">
        <v>101600</v>
      </c>
      <c r="N1625" s="193">
        <v>0</v>
      </c>
      <c r="O1625" s="186">
        <f t="shared" si="50"/>
        <v>0</v>
      </c>
      <c r="P1625" s="188"/>
      <c r="Q1625" s="193"/>
      <c r="R1625" s="193"/>
      <c r="S1625" s="186">
        <f t="shared" si="51"/>
        <v>0</v>
      </c>
      <c r="T1625" s="188"/>
      <c r="U1625" s="186">
        <v>0</v>
      </c>
      <c r="V1625" s="186">
        <v>0</v>
      </c>
      <c r="W1625" s="186">
        <v>0</v>
      </c>
      <c r="X1625" s="186">
        <v>0</v>
      </c>
      <c r="Y1625" s="188" t="s">
        <v>237</v>
      </c>
      <c r="Z1625" s="188" t="s">
        <v>170</v>
      </c>
      <c r="AA1625" s="188" t="s">
        <v>235</v>
      </c>
      <c r="AB1625" s="206">
        <v>43815</v>
      </c>
      <c r="AC1625" s="206">
        <v>43816</v>
      </c>
      <c r="AD1625" s="188" t="s">
        <v>5320</v>
      </c>
      <c r="AE1625" s="188" t="s">
        <v>5321</v>
      </c>
      <c r="AF1625" s="188" t="s">
        <v>240</v>
      </c>
      <c r="AG1625" s="188">
        <v>3</v>
      </c>
    </row>
    <row r="1626" spans="1:33">
      <c r="A1626" s="188" t="s">
        <v>28</v>
      </c>
      <c r="B1626" s="188">
        <v>800006850</v>
      </c>
      <c r="C1626" s="188" t="s">
        <v>170</v>
      </c>
      <c r="D1626" s="188" t="s">
        <v>235</v>
      </c>
      <c r="E1626" s="206">
        <v>43840</v>
      </c>
      <c r="F1626" s="187">
        <v>5451061</v>
      </c>
      <c r="G1626" s="187">
        <v>5451061</v>
      </c>
      <c r="H1626" s="193">
        <v>2114077</v>
      </c>
      <c r="I1626" s="206">
        <v>43860</v>
      </c>
      <c r="J1626" s="188" t="s">
        <v>5322</v>
      </c>
      <c r="K1626" s="193">
        <v>302808</v>
      </c>
      <c r="L1626" s="206">
        <v>43885</v>
      </c>
      <c r="M1626" s="193">
        <v>0</v>
      </c>
      <c r="N1626" s="193">
        <v>0</v>
      </c>
      <c r="O1626" s="186">
        <f t="shared" si="50"/>
        <v>302808</v>
      </c>
      <c r="P1626" s="188"/>
      <c r="Q1626" s="193"/>
      <c r="R1626" s="193"/>
      <c r="S1626" s="186">
        <f t="shared" si="51"/>
        <v>302808</v>
      </c>
      <c r="T1626" s="206">
        <v>44069</v>
      </c>
      <c r="U1626" s="186">
        <v>302808</v>
      </c>
      <c r="V1626" s="186">
        <v>0</v>
      </c>
      <c r="W1626" s="186">
        <v>0</v>
      </c>
      <c r="X1626" s="186">
        <v>0</v>
      </c>
      <c r="Y1626" s="188" t="s">
        <v>237</v>
      </c>
      <c r="Z1626" s="188" t="s">
        <v>170</v>
      </c>
      <c r="AA1626" s="188" t="s">
        <v>235</v>
      </c>
      <c r="AB1626" s="206">
        <v>43814</v>
      </c>
      <c r="AC1626" s="206">
        <v>43815</v>
      </c>
      <c r="AD1626" s="188" t="s">
        <v>5323</v>
      </c>
      <c r="AE1626" s="188" t="s">
        <v>5324</v>
      </c>
      <c r="AF1626" s="188" t="s">
        <v>240</v>
      </c>
      <c r="AG1626" s="188">
        <v>3</v>
      </c>
    </row>
    <row r="1627" spans="1:33">
      <c r="A1627" s="188" t="s">
        <v>28</v>
      </c>
      <c r="B1627" s="188">
        <v>800006850</v>
      </c>
      <c r="C1627" s="188" t="s">
        <v>170</v>
      </c>
      <c r="D1627" s="188" t="s">
        <v>235</v>
      </c>
      <c r="E1627" s="206">
        <v>43840</v>
      </c>
      <c r="F1627" s="187">
        <v>5451104</v>
      </c>
      <c r="G1627" s="187">
        <v>5451104</v>
      </c>
      <c r="H1627" s="193">
        <v>1305732</v>
      </c>
      <c r="I1627" s="206">
        <v>43860</v>
      </c>
      <c r="J1627" s="188" t="s">
        <v>5325</v>
      </c>
      <c r="K1627" s="193">
        <v>83702</v>
      </c>
      <c r="L1627" s="206">
        <v>43885</v>
      </c>
      <c r="M1627" s="193">
        <v>83702</v>
      </c>
      <c r="N1627" s="193">
        <v>0</v>
      </c>
      <c r="O1627" s="186">
        <f t="shared" si="50"/>
        <v>0</v>
      </c>
      <c r="P1627" s="188"/>
      <c r="Q1627" s="193"/>
      <c r="R1627" s="193"/>
      <c r="S1627" s="186">
        <f t="shared" si="51"/>
        <v>0</v>
      </c>
      <c r="T1627" s="188"/>
      <c r="U1627" s="186">
        <v>0</v>
      </c>
      <c r="V1627" s="186">
        <v>0</v>
      </c>
      <c r="W1627" s="186">
        <v>0</v>
      </c>
      <c r="X1627" s="186">
        <v>0</v>
      </c>
      <c r="Y1627" s="188" t="s">
        <v>237</v>
      </c>
      <c r="Z1627" s="188" t="s">
        <v>170</v>
      </c>
      <c r="AA1627" s="188" t="s">
        <v>235</v>
      </c>
      <c r="AB1627" s="206">
        <v>43813</v>
      </c>
      <c r="AC1627" s="206">
        <v>43816</v>
      </c>
      <c r="AD1627" s="188" t="s">
        <v>5326</v>
      </c>
      <c r="AE1627" s="188" t="s">
        <v>5327</v>
      </c>
      <c r="AF1627" s="188" t="s">
        <v>240</v>
      </c>
      <c r="AG1627" s="188">
        <v>3</v>
      </c>
    </row>
    <row r="1628" spans="1:33">
      <c r="A1628" s="188" t="s">
        <v>28</v>
      </c>
      <c r="B1628" s="188">
        <v>800006850</v>
      </c>
      <c r="C1628" s="188" t="s">
        <v>170</v>
      </c>
      <c r="D1628" s="188" t="s">
        <v>235</v>
      </c>
      <c r="E1628" s="206">
        <v>43840</v>
      </c>
      <c r="F1628" s="187">
        <v>5451276</v>
      </c>
      <c r="G1628" s="187">
        <v>5451276</v>
      </c>
      <c r="H1628" s="193">
        <v>495824</v>
      </c>
      <c r="I1628" s="206">
        <v>43860</v>
      </c>
      <c r="J1628" s="188" t="s">
        <v>5328</v>
      </c>
      <c r="K1628" s="193">
        <v>69100</v>
      </c>
      <c r="L1628" s="206">
        <v>43885</v>
      </c>
      <c r="M1628" s="193">
        <v>0</v>
      </c>
      <c r="N1628" s="193">
        <v>0</v>
      </c>
      <c r="O1628" s="186">
        <f t="shared" si="50"/>
        <v>69100</v>
      </c>
      <c r="P1628" s="188"/>
      <c r="Q1628" s="193"/>
      <c r="R1628" s="193"/>
      <c r="S1628" s="186">
        <f t="shared" si="51"/>
        <v>69100</v>
      </c>
      <c r="T1628" s="206">
        <v>44069</v>
      </c>
      <c r="U1628" s="186">
        <v>69100</v>
      </c>
      <c r="V1628" s="186">
        <v>0</v>
      </c>
      <c r="W1628" s="186">
        <v>0</v>
      </c>
      <c r="X1628" s="186">
        <v>0</v>
      </c>
      <c r="Y1628" s="188" t="s">
        <v>237</v>
      </c>
      <c r="Z1628" s="188" t="s">
        <v>170</v>
      </c>
      <c r="AA1628" s="188" t="s">
        <v>235</v>
      </c>
      <c r="AB1628" s="206">
        <v>43825</v>
      </c>
      <c r="AC1628" s="206">
        <v>43826</v>
      </c>
      <c r="AD1628" s="188" t="s">
        <v>5202</v>
      </c>
      <c r="AE1628" s="188" t="s">
        <v>5203</v>
      </c>
      <c r="AF1628" s="188" t="s">
        <v>240</v>
      </c>
      <c r="AG1628" s="188">
        <v>3</v>
      </c>
    </row>
    <row r="1629" spans="1:33">
      <c r="A1629" s="188" t="s">
        <v>28</v>
      </c>
      <c r="B1629" s="188">
        <v>800006850</v>
      </c>
      <c r="C1629" s="188" t="s">
        <v>170</v>
      </c>
      <c r="D1629" s="188" t="s">
        <v>235</v>
      </c>
      <c r="E1629" s="206">
        <v>43840</v>
      </c>
      <c r="F1629" s="187">
        <v>5451341</v>
      </c>
      <c r="G1629" s="187">
        <v>5451341</v>
      </c>
      <c r="H1629" s="193">
        <v>1451600</v>
      </c>
      <c r="I1629" s="206">
        <v>43860</v>
      </c>
      <c r="J1629" s="188" t="s">
        <v>5329</v>
      </c>
      <c r="K1629" s="193">
        <v>676900</v>
      </c>
      <c r="L1629" s="206">
        <v>43885</v>
      </c>
      <c r="M1629" s="193">
        <v>0</v>
      </c>
      <c r="N1629" s="193">
        <v>0</v>
      </c>
      <c r="O1629" s="186">
        <f t="shared" si="50"/>
        <v>676900</v>
      </c>
      <c r="P1629" s="188"/>
      <c r="Q1629" s="193"/>
      <c r="R1629" s="193"/>
      <c r="S1629" s="186">
        <f t="shared" si="51"/>
        <v>676900</v>
      </c>
      <c r="T1629" s="206">
        <v>44069</v>
      </c>
      <c r="U1629" s="186">
        <v>676900</v>
      </c>
      <c r="V1629" s="186">
        <v>0</v>
      </c>
      <c r="W1629" s="186">
        <v>0</v>
      </c>
      <c r="X1629" s="186">
        <v>0</v>
      </c>
      <c r="Y1629" s="188" t="s">
        <v>237</v>
      </c>
      <c r="Z1629" s="188" t="s">
        <v>170</v>
      </c>
      <c r="AA1629" s="188" t="s">
        <v>235</v>
      </c>
      <c r="AB1629" s="206">
        <v>43822</v>
      </c>
      <c r="AC1629" s="206">
        <v>43822</v>
      </c>
      <c r="AD1629" s="188" t="s">
        <v>5330</v>
      </c>
      <c r="AE1629" s="188" t="s">
        <v>5331</v>
      </c>
      <c r="AF1629" s="188" t="s">
        <v>240</v>
      </c>
      <c r="AG1629" s="188">
        <v>3</v>
      </c>
    </row>
    <row r="1630" spans="1:33">
      <c r="A1630" s="188" t="s">
        <v>28</v>
      </c>
      <c r="B1630" s="188">
        <v>800006850</v>
      </c>
      <c r="C1630" s="188" t="s">
        <v>170</v>
      </c>
      <c r="D1630" s="188" t="s">
        <v>235</v>
      </c>
      <c r="E1630" s="206">
        <v>43840</v>
      </c>
      <c r="F1630" s="187">
        <v>5451543</v>
      </c>
      <c r="G1630" s="187">
        <v>5451543</v>
      </c>
      <c r="H1630" s="193">
        <v>1451600</v>
      </c>
      <c r="I1630" s="206">
        <v>43860</v>
      </c>
      <c r="J1630" s="188" t="s">
        <v>5332</v>
      </c>
      <c r="K1630" s="193">
        <v>676900</v>
      </c>
      <c r="L1630" s="206">
        <v>43885</v>
      </c>
      <c r="M1630" s="193">
        <v>0</v>
      </c>
      <c r="N1630" s="193">
        <v>0</v>
      </c>
      <c r="O1630" s="186">
        <f t="shared" si="50"/>
        <v>676900</v>
      </c>
      <c r="P1630" s="188"/>
      <c r="Q1630" s="193"/>
      <c r="R1630" s="193"/>
      <c r="S1630" s="186">
        <f t="shared" si="51"/>
        <v>676900</v>
      </c>
      <c r="T1630" s="206">
        <v>44069</v>
      </c>
      <c r="U1630" s="186">
        <v>676900</v>
      </c>
      <c r="V1630" s="186">
        <v>0</v>
      </c>
      <c r="W1630" s="186">
        <v>0</v>
      </c>
      <c r="X1630" s="186">
        <v>0</v>
      </c>
      <c r="Y1630" s="188" t="s">
        <v>237</v>
      </c>
      <c r="Z1630" s="188" t="s">
        <v>170</v>
      </c>
      <c r="AA1630" s="188" t="s">
        <v>235</v>
      </c>
      <c r="AB1630" s="206">
        <v>43822</v>
      </c>
      <c r="AC1630" s="206">
        <v>43822</v>
      </c>
      <c r="AD1630" s="188" t="s">
        <v>5330</v>
      </c>
      <c r="AE1630" s="188" t="s">
        <v>5333</v>
      </c>
      <c r="AF1630" s="188" t="s">
        <v>240</v>
      </c>
      <c r="AG1630" s="188">
        <v>3</v>
      </c>
    </row>
    <row r="1631" spans="1:33">
      <c r="A1631" s="188" t="s">
        <v>28</v>
      </c>
      <c r="B1631" s="188">
        <v>800006850</v>
      </c>
      <c r="C1631" s="188" t="s">
        <v>170</v>
      </c>
      <c r="D1631" s="188" t="s">
        <v>235</v>
      </c>
      <c r="E1631" s="206">
        <v>43840</v>
      </c>
      <c r="F1631" s="187">
        <v>5451595</v>
      </c>
      <c r="G1631" s="187">
        <v>5451595</v>
      </c>
      <c r="H1631" s="193">
        <v>1530029</v>
      </c>
      <c r="I1631" s="206">
        <v>43860</v>
      </c>
      <c r="J1631" s="188" t="s">
        <v>5334</v>
      </c>
      <c r="K1631" s="193">
        <v>108633</v>
      </c>
      <c r="L1631" s="206">
        <v>43885</v>
      </c>
      <c r="M1631" s="193">
        <v>0</v>
      </c>
      <c r="N1631" s="193">
        <v>0</v>
      </c>
      <c r="O1631" s="186">
        <f t="shared" si="50"/>
        <v>108633</v>
      </c>
      <c r="P1631" s="188"/>
      <c r="Q1631" s="193"/>
      <c r="R1631" s="193"/>
      <c r="S1631" s="186">
        <f t="shared" si="51"/>
        <v>108633</v>
      </c>
      <c r="T1631" s="206">
        <v>44069</v>
      </c>
      <c r="U1631" s="186">
        <v>108633</v>
      </c>
      <c r="V1631" s="186">
        <v>0</v>
      </c>
      <c r="W1631" s="186">
        <v>0</v>
      </c>
      <c r="X1631" s="186">
        <v>0</v>
      </c>
      <c r="Y1631" s="188" t="s">
        <v>237</v>
      </c>
      <c r="Z1631" s="188" t="s">
        <v>170</v>
      </c>
      <c r="AA1631" s="188" t="s">
        <v>235</v>
      </c>
      <c r="AB1631" s="206">
        <v>43804</v>
      </c>
      <c r="AC1631" s="206">
        <v>43805</v>
      </c>
      <c r="AD1631" s="188" t="s">
        <v>5335</v>
      </c>
      <c r="AE1631" s="188" t="s">
        <v>5336</v>
      </c>
      <c r="AF1631" s="188" t="s">
        <v>240</v>
      </c>
      <c r="AG1631" s="188">
        <v>3</v>
      </c>
    </row>
    <row r="1632" spans="1:33">
      <c r="A1632" s="188" t="s">
        <v>28</v>
      </c>
      <c r="B1632" s="188">
        <v>800006850</v>
      </c>
      <c r="C1632" s="188" t="s">
        <v>170</v>
      </c>
      <c r="D1632" s="188" t="s">
        <v>235</v>
      </c>
      <c r="E1632" s="206">
        <v>43840</v>
      </c>
      <c r="F1632" s="187">
        <v>5451634</v>
      </c>
      <c r="G1632" s="187">
        <v>5451634</v>
      </c>
      <c r="H1632" s="193">
        <v>1820067</v>
      </c>
      <c r="I1632" s="206">
        <v>43860</v>
      </c>
      <c r="J1632" s="188" t="s">
        <v>5337</v>
      </c>
      <c r="K1632" s="193">
        <v>257051</v>
      </c>
      <c r="L1632" s="206">
        <v>43885</v>
      </c>
      <c r="M1632" s="193">
        <v>0</v>
      </c>
      <c r="N1632" s="193">
        <v>0</v>
      </c>
      <c r="O1632" s="186">
        <f t="shared" si="50"/>
        <v>257051</v>
      </c>
      <c r="P1632" s="188"/>
      <c r="Q1632" s="193"/>
      <c r="R1632" s="193"/>
      <c r="S1632" s="186">
        <f t="shared" si="51"/>
        <v>257051</v>
      </c>
      <c r="T1632" s="206">
        <v>44069</v>
      </c>
      <c r="U1632" s="186">
        <v>257051</v>
      </c>
      <c r="V1632" s="186">
        <v>0</v>
      </c>
      <c r="W1632" s="186">
        <v>0</v>
      </c>
      <c r="X1632" s="186">
        <v>0</v>
      </c>
      <c r="Y1632" s="188" t="s">
        <v>237</v>
      </c>
      <c r="Z1632" s="188" t="s">
        <v>170</v>
      </c>
      <c r="AA1632" s="188" t="s">
        <v>235</v>
      </c>
      <c r="AB1632" s="206">
        <v>43812</v>
      </c>
      <c r="AC1632" s="206">
        <v>43814</v>
      </c>
      <c r="AD1632" s="188" t="s">
        <v>5338</v>
      </c>
      <c r="AE1632" s="188" t="s">
        <v>5339</v>
      </c>
      <c r="AF1632" s="188" t="s">
        <v>240</v>
      </c>
      <c r="AG1632" s="188">
        <v>3</v>
      </c>
    </row>
    <row r="1633" spans="1:33">
      <c r="A1633" s="188" t="s">
        <v>28</v>
      </c>
      <c r="B1633" s="188">
        <v>800006850</v>
      </c>
      <c r="C1633" s="188" t="s">
        <v>170</v>
      </c>
      <c r="D1633" s="188" t="s">
        <v>235</v>
      </c>
      <c r="E1633" s="206">
        <v>43840</v>
      </c>
      <c r="F1633" s="187">
        <v>5451639</v>
      </c>
      <c r="G1633" s="187">
        <v>5451639</v>
      </c>
      <c r="H1633" s="193">
        <v>1968390</v>
      </c>
      <c r="I1633" s="206">
        <v>43860</v>
      </c>
      <c r="J1633" s="188" t="s">
        <v>5340</v>
      </c>
      <c r="K1633" s="193">
        <v>376186</v>
      </c>
      <c r="L1633" s="206">
        <v>43885</v>
      </c>
      <c r="M1633" s="193">
        <v>0</v>
      </c>
      <c r="N1633" s="193">
        <v>0</v>
      </c>
      <c r="O1633" s="186">
        <f t="shared" si="50"/>
        <v>376186</v>
      </c>
      <c r="P1633" s="188"/>
      <c r="Q1633" s="193"/>
      <c r="R1633" s="193"/>
      <c r="S1633" s="186">
        <f t="shared" si="51"/>
        <v>376186</v>
      </c>
      <c r="T1633" s="206">
        <v>44069</v>
      </c>
      <c r="U1633" s="186">
        <v>376186</v>
      </c>
      <c r="V1633" s="186">
        <v>0</v>
      </c>
      <c r="W1633" s="186">
        <v>0</v>
      </c>
      <c r="X1633" s="186">
        <v>0</v>
      </c>
      <c r="Y1633" s="188" t="s">
        <v>237</v>
      </c>
      <c r="Z1633" s="188" t="s">
        <v>170</v>
      </c>
      <c r="AA1633" s="188" t="s">
        <v>235</v>
      </c>
      <c r="AB1633" s="206">
        <v>43808</v>
      </c>
      <c r="AC1633" s="206">
        <v>43810</v>
      </c>
      <c r="AD1633" s="188" t="s">
        <v>5341</v>
      </c>
      <c r="AE1633" s="188" t="s">
        <v>5342</v>
      </c>
      <c r="AF1633" s="188" t="s">
        <v>240</v>
      </c>
      <c r="AG1633" s="188">
        <v>3</v>
      </c>
    </row>
    <row r="1634" spans="1:33">
      <c r="A1634" s="188" t="s">
        <v>28</v>
      </c>
      <c r="B1634" s="188">
        <v>800006850</v>
      </c>
      <c r="C1634" s="188" t="s">
        <v>170</v>
      </c>
      <c r="D1634" s="188" t="s">
        <v>235</v>
      </c>
      <c r="E1634" s="206">
        <v>43840</v>
      </c>
      <c r="F1634" s="187">
        <v>5451646</v>
      </c>
      <c r="G1634" s="187">
        <v>5451646</v>
      </c>
      <c r="H1634" s="193">
        <v>1581415</v>
      </c>
      <c r="I1634" s="206">
        <v>43860</v>
      </c>
      <c r="J1634" s="188" t="s">
        <v>5343</v>
      </c>
      <c r="K1634" s="193">
        <v>268702</v>
      </c>
      <c r="L1634" s="206">
        <v>43885</v>
      </c>
      <c r="M1634" s="193">
        <v>0</v>
      </c>
      <c r="N1634" s="193">
        <v>0</v>
      </c>
      <c r="O1634" s="186">
        <f t="shared" si="50"/>
        <v>268702</v>
      </c>
      <c r="P1634" s="188"/>
      <c r="Q1634" s="193"/>
      <c r="R1634" s="193"/>
      <c r="S1634" s="186">
        <f t="shared" si="51"/>
        <v>268702</v>
      </c>
      <c r="T1634" s="206">
        <v>44069</v>
      </c>
      <c r="U1634" s="186">
        <v>268702</v>
      </c>
      <c r="V1634" s="186">
        <v>0</v>
      </c>
      <c r="W1634" s="186">
        <v>0</v>
      </c>
      <c r="X1634" s="186">
        <v>0</v>
      </c>
      <c r="Y1634" s="188" t="s">
        <v>237</v>
      </c>
      <c r="Z1634" s="188" t="s">
        <v>170</v>
      </c>
      <c r="AA1634" s="188" t="s">
        <v>235</v>
      </c>
      <c r="AB1634" s="206">
        <v>43804</v>
      </c>
      <c r="AC1634" s="206">
        <v>43805</v>
      </c>
      <c r="AD1634" s="188" t="s">
        <v>5344</v>
      </c>
      <c r="AE1634" s="188" t="s">
        <v>5345</v>
      </c>
      <c r="AF1634" s="188" t="s">
        <v>240</v>
      </c>
      <c r="AG1634" s="188">
        <v>3</v>
      </c>
    </row>
    <row r="1635" spans="1:33">
      <c r="A1635" s="188" t="s">
        <v>28</v>
      </c>
      <c r="B1635" s="188">
        <v>800006850</v>
      </c>
      <c r="C1635" s="188" t="s">
        <v>170</v>
      </c>
      <c r="D1635" s="188" t="s">
        <v>235</v>
      </c>
      <c r="E1635" s="206">
        <v>43840</v>
      </c>
      <c r="F1635" s="187">
        <v>5451660</v>
      </c>
      <c r="G1635" s="187">
        <v>5451660</v>
      </c>
      <c r="H1635" s="193">
        <v>1949105</v>
      </c>
      <c r="I1635" s="206">
        <v>43860</v>
      </c>
      <c r="J1635" s="188" t="s">
        <v>5346</v>
      </c>
      <c r="K1635" s="193">
        <v>308420</v>
      </c>
      <c r="L1635" s="206">
        <v>43885</v>
      </c>
      <c r="M1635" s="193">
        <v>203200</v>
      </c>
      <c r="N1635" s="193">
        <v>0</v>
      </c>
      <c r="O1635" s="186">
        <f t="shared" si="50"/>
        <v>105220</v>
      </c>
      <c r="P1635" s="188"/>
      <c r="Q1635" s="193"/>
      <c r="R1635" s="193"/>
      <c r="S1635" s="186">
        <f t="shared" si="51"/>
        <v>105220</v>
      </c>
      <c r="T1635" s="206">
        <v>44069</v>
      </c>
      <c r="U1635" s="186">
        <v>105220</v>
      </c>
      <c r="V1635" s="186">
        <v>0</v>
      </c>
      <c r="W1635" s="186">
        <v>0</v>
      </c>
      <c r="X1635" s="186">
        <v>0</v>
      </c>
      <c r="Y1635" s="188" t="s">
        <v>237</v>
      </c>
      <c r="Z1635" s="188" t="s">
        <v>170</v>
      </c>
      <c r="AA1635" s="188" t="s">
        <v>235</v>
      </c>
      <c r="AB1635" s="206">
        <v>43808</v>
      </c>
      <c r="AC1635" s="206">
        <v>43809</v>
      </c>
      <c r="AD1635" s="188" t="s">
        <v>5347</v>
      </c>
      <c r="AE1635" s="188" t="s">
        <v>5348</v>
      </c>
      <c r="AF1635" s="188" t="s">
        <v>240</v>
      </c>
      <c r="AG1635" s="188">
        <v>3</v>
      </c>
    </row>
    <row r="1636" spans="1:33">
      <c r="A1636" s="188" t="s">
        <v>44</v>
      </c>
      <c r="B1636" s="188">
        <v>899999032</v>
      </c>
      <c r="C1636" s="188" t="s">
        <v>278</v>
      </c>
      <c r="D1636" s="188" t="s">
        <v>279</v>
      </c>
      <c r="E1636" s="206">
        <v>43843</v>
      </c>
      <c r="F1636" s="187" t="s">
        <v>5349</v>
      </c>
      <c r="G1636" s="187" t="s">
        <v>5349</v>
      </c>
      <c r="H1636" s="193">
        <v>392879</v>
      </c>
      <c r="I1636" s="206">
        <v>43861</v>
      </c>
      <c r="J1636" s="188" t="s">
        <v>5350</v>
      </c>
      <c r="K1636" s="193">
        <v>89400</v>
      </c>
      <c r="L1636" s="188"/>
      <c r="M1636" s="193"/>
      <c r="N1636" s="193"/>
      <c r="O1636" s="186">
        <f t="shared" si="50"/>
        <v>89400</v>
      </c>
      <c r="P1636" s="188"/>
      <c r="Q1636" s="193"/>
      <c r="R1636" s="193"/>
      <c r="S1636" s="186">
        <f t="shared" si="51"/>
        <v>89400</v>
      </c>
      <c r="T1636" s="206">
        <v>44061</v>
      </c>
      <c r="U1636" s="186">
        <v>0</v>
      </c>
      <c r="V1636" s="186">
        <v>89400</v>
      </c>
      <c r="W1636" s="186">
        <v>0</v>
      </c>
      <c r="X1636" s="186">
        <v>0</v>
      </c>
      <c r="Y1636" s="188" t="s">
        <v>237</v>
      </c>
      <c r="Z1636" s="188" t="s">
        <v>170</v>
      </c>
      <c r="AA1636" s="188" t="s">
        <v>311</v>
      </c>
      <c r="AB1636" s="206">
        <v>43803</v>
      </c>
      <c r="AC1636" s="206">
        <v>43804</v>
      </c>
      <c r="AD1636" s="188" t="s">
        <v>5351</v>
      </c>
      <c r="AE1636" s="188" t="s">
        <v>923</v>
      </c>
      <c r="AF1636" s="188" t="s">
        <v>240</v>
      </c>
      <c r="AG1636" s="188">
        <v>3</v>
      </c>
    </row>
    <row r="1637" spans="1:33">
      <c r="A1637" s="188" t="s">
        <v>44</v>
      </c>
      <c r="B1637" s="188">
        <v>899999032</v>
      </c>
      <c r="C1637" s="188" t="s">
        <v>278</v>
      </c>
      <c r="D1637" s="188" t="s">
        <v>279</v>
      </c>
      <c r="E1637" s="206">
        <v>43843</v>
      </c>
      <c r="F1637" s="187" t="s">
        <v>5352</v>
      </c>
      <c r="G1637" s="187" t="s">
        <v>5352</v>
      </c>
      <c r="H1637" s="193">
        <v>498506</v>
      </c>
      <c r="I1637" s="206">
        <v>43861</v>
      </c>
      <c r="J1637" s="188" t="s">
        <v>5353</v>
      </c>
      <c r="K1637" s="193">
        <v>331100</v>
      </c>
      <c r="L1637" s="188"/>
      <c r="M1637" s="193"/>
      <c r="N1637" s="193"/>
      <c r="O1637" s="186">
        <f t="shared" si="50"/>
        <v>331100</v>
      </c>
      <c r="P1637" s="188"/>
      <c r="Q1637" s="193"/>
      <c r="R1637" s="193"/>
      <c r="S1637" s="186">
        <f t="shared" si="51"/>
        <v>331100</v>
      </c>
      <c r="T1637" s="206">
        <v>44061</v>
      </c>
      <c r="U1637" s="186">
        <v>0</v>
      </c>
      <c r="V1637" s="186">
        <v>0</v>
      </c>
      <c r="W1637" s="186">
        <v>331100</v>
      </c>
      <c r="X1637" s="186">
        <v>0</v>
      </c>
      <c r="Y1637" s="188" t="s">
        <v>237</v>
      </c>
      <c r="Z1637" s="188" t="s">
        <v>170</v>
      </c>
      <c r="AA1637" s="188" t="s">
        <v>331</v>
      </c>
      <c r="AB1637" s="206">
        <v>43809</v>
      </c>
      <c r="AC1637" s="206">
        <v>43810</v>
      </c>
      <c r="AD1637" s="188" t="s">
        <v>5354</v>
      </c>
      <c r="AE1637" s="188" t="s">
        <v>915</v>
      </c>
      <c r="AF1637" s="188" t="s">
        <v>240</v>
      </c>
      <c r="AG1637" s="188">
        <v>3</v>
      </c>
    </row>
    <row r="1638" spans="1:33">
      <c r="A1638" s="188" t="s">
        <v>44</v>
      </c>
      <c r="B1638" s="188">
        <v>899999032</v>
      </c>
      <c r="C1638" s="188" t="s">
        <v>278</v>
      </c>
      <c r="D1638" s="188" t="s">
        <v>279</v>
      </c>
      <c r="E1638" s="206">
        <v>43843</v>
      </c>
      <c r="F1638" s="187" t="s">
        <v>5355</v>
      </c>
      <c r="G1638" s="187" t="s">
        <v>5355</v>
      </c>
      <c r="H1638" s="193">
        <v>527900</v>
      </c>
      <c r="I1638" s="206">
        <v>43861</v>
      </c>
      <c r="J1638" s="188" t="s">
        <v>5356</v>
      </c>
      <c r="K1638" s="193">
        <v>113800</v>
      </c>
      <c r="L1638" s="188"/>
      <c r="M1638" s="193"/>
      <c r="N1638" s="193"/>
      <c r="O1638" s="186">
        <f t="shared" si="50"/>
        <v>113800</v>
      </c>
      <c r="P1638" s="188"/>
      <c r="Q1638" s="193"/>
      <c r="R1638" s="193"/>
      <c r="S1638" s="186">
        <f t="shared" si="51"/>
        <v>113800</v>
      </c>
      <c r="T1638" s="206">
        <v>44061</v>
      </c>
      <c r="U1638" s="186">
        <v>0</v>
      </c>
      <c r="V1638" s="186">
        <v>113800</v>
      </c>
      <c r="W1638" s="186">
        <v>0</v>
      </c>
      <c r="X1638" s="186">
        <v>0</v>
      </c>
      <c r="Y1638" s="188" t="s">
        <v>237</v>
      </c>
      <c r="Z1638" s="188" t="s">
        <v>170</v>
      </c>
      <c r="AA1638" s="188" t="s">
        <v>235</v>
      </c>
      <c r="AB1638" s="206">
        <v>43812</v>
      </c>
      <c r="AC1638" s="206">
        <v>43812</v>
      </c>
      <c r="AD1638" s="188" t="s">
        <v>5357</v>
      </c>
      <c r="AE1638" s="188" t="s">
        <v>923</v>
      </c>
      <c r="AF1638" s="188" t="s">
        <v>240</v>
      </c>
      <c r="AG1638" s="188">
        <v>3</v>
      </c>
    </row>
    <row r="1639" spans="1:33">
      <c r="A1639" s="188" t="s">
        <v>44</v>
      </c>
      <c r="B1639" s="188">
        <v>899999032</v>
      </c>
      <c r="C1639" s="188" t="s">
        <v>278</v>
      </c>
      <c r="D1639" s="188" t="s">
        <v>279</v>
      </c>
      <c r="E1639" s="206">
        <v>43843</v>
      </c>
      <c r="F1639" s="187" t="s">
        <v>5358</v>
      </c>
      <c r="G1639" s="187" t="s">
        <v>5358</v>
      </c>
      <c r="H1639" s="193">
        <v>3564478</v>
      </c>
      <c r="I1639" s="206">
        <v>43861</v>
      </c>
      <c r="J1639" s="188" t="s">
        <v>5359</v>
      </c>
      <c r="K1639" s="193">
        <v>363977</v>
      </c>
      <c r="L1639" s="188"/>
      <c r="M1639" s="193"/>
      <c r="N1639" s="193"/>
      <c r="O1639" s="186">
        <f t="shared" si="50"/>
        <v>363977</v>
      </c>
      <c r="P1639" s="188"/>
      <c r="Q1639" s="193"/>
      <c r="R1639" s="193"/>
      <c r="S1639" s="186">
        <f t="shared" si="51"/>
        <v>363977</v>
      </c>
      <c r="T1639" s="206">
        <v>44061</v>
      </c>
      <c r="U1639" s="186">
        <v>0</v>
      </c>
      <c r="V1639" s="186">
        <v>0</v>
      </c>
      <c r="W1639" s="186">
        <v>363977</v>
      </c>
      <c r="X1639" s="186">
        <v>0</v>
      </c>
      <c r="Y1639" s="188" t="s">
        <v>237</v>
      </c>
      <c r="Z1639" s="188" t="s">
        <v>170</v>
      </c>
      <c r="AA1639" s="188" t="s">
        <v>235</v>
      </c>
      <c r="AB1639" s="206">
        <v>43809</v>
      </c>
      <c r="AC1639" s="206">
        <v>43815</v>
      </c>
      <c r="AD1639" s="188" t="s">
        <v>5360</v>
      </c>
      <c r="AE1639" s="188" t="s">
        <v>915</v>
      </c>
      <c r="AF1639" s="188" t="s">
        <v>240</v>
      </c>
      <c r="AG1639" s="188">
        <v>3</v>
      </c>
    </row>
    <row r="1640" spans="1:33">
      <c r="A1640" s="188" t="s">
        <v>44</v>
      </c>
      <c r="B1640" s="188">
        <v>899999032</v>
      </c>
      <c r="C1640" s="188" t="s">
        <v>278</v>
      </c>
      <c r="D1640" s="188" t="s">
        <v>279</v>
      </c>
      <c r="E1640" s="206">
        <v>43843</v>
      </c>
      <c r="F1640" s="187" t="s">
        <v>5361</v>
      </c>
      <c r="G1640" s="187" t="s">
        <v>5361</v>
      </c>
      <c r="H1640" s="193">
        <v>5566294</v>
      </c>
      <c r="I1640" s="206">
        <v>43861</v>
      </c>
      <c r="J1640" s="188" t="s">
        <v>5362</v>
      </c>
      <c r="K1640" s="193">
        <v>2936970</v>
      </c>
      <c r="L1640" s="188"/>
      <c r="M1640" s="193"/>
      <c r="N1640" s="193"/>
      <c r="O1640" s="186">
        <f t="shared" si="50"/>
        <v>2936970</v>
      </c>
      <c r="P1640" s="188"/>
      <c r="Q1640" s="193"/>
      <c r="R1640" s="193"/>
      <c r="S1640" s="186">
        <f t="shared" si="51"/>
        <v>2936970</v>
      </c>
      <c r="T1640" s="206">
        <v>44061</v>
      </c>
      <c r="U1640" s="186">
        <v>0</v>
      </c>
      <c r="V1640" s="186">
        <v>0</v>
      </c>
      <c r="W1640" s="186">
        <v>2936970</v>
      </c>
      <c r="X1640" s="186">
        <v>0</v>
      </c>
      <c r="Y1640" s="188" t="s">
        <v>237</v>
      </c>
      <c r="Z1640" s="188" t="s">
        <v>170</v>
      </c>
      <c r="AA1640" s="188" t="s">
        <v>235</v>
      </c>
      <c r="AB1640" s="206">
        <v>43815</v>
      </c>
      <c r="AC1640" s="206">
        <v>43816</v>
      </c>
      <c r="AD1640" s="188" t="s">
        <v>5363</v>
      </c>
      <c r="AE1640" s="188" t="s">
        <v>915</v>
      </c>
      <c r="AF1640" s="188" t="s">
        <v>240</v>
      </c>
      <c r="AG1640" s="188">
        <v>3</v>
      </c>
    </row>
    <row r="1641" spans="1:33">
      <c r="A1641" s="188" t="s">
        <v>44</v>
      </c>
      <c r="B1641" s="188">
        <v>899999032</v>
      </c>
      <c r="C1641" s="188" t="s">
        <v>278</v>
      </c>
      <c r="D1641" s="188" t="s">
        <v>279</v>
      </c>
      <c r="E1641" s="206">
        <v>43843</v>
      </c>
      <c r="F1641" s="187" t="s">
        <v>5364</v>
      </c>
      <c r="G1641" s="187" t="s">
        <v>5364</v>
      </c>
      <c r="H1641" s="193">
        <v>11822600</v>
      </c>
      <c r="I1641" s="206">
        <v>43861</v>
      </c>
      <c r="J1641" s="188" t="s">
        <v>5365</v>
      </c>
      <c r="K1641" s="193">
        <v>6260463</v>
      </c>
      <c r="L1641" s="188"/>
      <c r="M1641" s="193"/>
      <c r="N1641" s="193"/>
      <c r="O1641" s="186">
        <f t="shared" si="50"/>
        <v>6260463</v>
      </c>
      <c r="P1641" s="188"/>
      <c r="Q1641" s="193"/>
      <c r="R1641" s="193"/>
      <c r="S1641" s="186">
        <f t="shared" si="51"/>
        <v>6260463</v>
      </c>
      <c r="T1641" s="206">
        <v>44061</v>
      </c>
      <c r="U1641" s="186">
        <v>0</v>
      </c>
      <c r="V1641" s="186">
        <v>0</v>
      </c>
      <c r="W1641" s="186">
        <v>6260463</v>
      </c>
      <c r="X1641" s="186">
        <v>0</v>
      </c>
      <c r="Y1641" s="188" t="s">
        <v>237</v>
      </c>
      <c r="Z1641" s="188" t="s">
        <v>170</v>
      </c>
      <c r="AA1641" s="188" t="s">
        <v>235</v>
      </c>
      <c r="AB1641" s="206">
        <v>43810</v>
      </c>
      <c r="AC1641" s="206">
        <v>43815</v>
      </c>
      <c r="AD1641" s="188" t="s">
        <v>5366</v>
      </c>
      <c r="AE1641" s="188" t="s">
        <v>915</v>
      </c>
      <c r="AF1641" s="188" t="s">
        <v>240</v>
      </c>
      <c r="AG1641" s="188">
        <v>3</v>
      </c>
    </row>
    <row r="1642" spans="1:33">
      <c r="A1642" s="188" t="s">
        <v>44</v>
      </c>
      <c r="B1642" s="188">
        <v>899999032</v>
      </c>
      <c r="C1642" s="188" t="s">
        <v>278</v>
      </c>
      <c r="D1642" s="188" t="s">
        <v>279</v>
      </c>
      <c r="E1642" s="206">
        <v>43843</v>
      </c>
      <c r="F1642" s="187" t="s">
        <v>5367</v>
      </c>
      <c r="G1642" s="187" t="s">
        <v>5367</v>
      </c>
      <c r="H1642" s="193">
        <v>11899118</v>
      </c>
      <c r="I1642" s="206">
        <v>43861</v>
      </c>
      <c r="J1642" s="188" t="s">
        <v>5368</v>
      </c>
      <c r="K1642" s="193">
        <v>2769755</v>
      </c>
      <c r="L1642" s="188"/>
      <c r="M1642" s="193"/>
      <c r="N1642" s="193"/>
      <c r="O1642" s="186">
        <f t="shared" si="50"/>
        <v>2769755</v>
      </c>
      <c r="P1642" s="188"/>
      <c r="Q1642" s="193"/>
      <c r="R1642" s="193"/>
      <c r="S1642" s="186">
        <f t="shared" si="51"/>
        <v>2769755</v>
      </c>
      <c r="T1642" s="206">
        <v>44061</v>
      </c>
      <c r="U1642" s="186">
        <v>0</v>
      </c>
      <c r="V1642" s="186">
        <v>0</v>
      </c>
      <c r="W1642" s="186">
        <v>2769755</v>
      </c>
      <c r="X1642" s="186">
        <v>0</v>
      </c>
      <c r="Y1642" s="188" t="s">
        <v>237</v>
      </c>
      <c r="Z1642" s="188" t="s">
        <v>170</v>
      </c>
      <c r="AA1642" s="188" t="s">
        <v>235</v>
      </c>
      <c r="AB1642" s="206">
        <v>43802</v>
      </c>
      <c r="AC1642" s="206">
        <v>43817</v>
      </c>
      <c r="AD1642" s="188" t="s">
        <v>5369</v>
      </c>
      <c r="AE1642" s="188" t="s">
        <v>915</v>
      </c>
      <c r="AF1642" s="188" t="s">
        <v>240</v>
      </c>
      <c r="AG1642" s="188">
        <v>3</v>
      </c>
    </row>
    <row r="1643" spans="1:33">
      <c r="A1643" s="188" t="s">
        <v>44</v>
      </c>
      <c r="B1643" s="188">
        <v>899999032</v>
      </c>
      <c r="C1643" s="188" t="s">
        <v>278</v>
      </c>
      <c r="D1643" s="188" t="s">
        <v>279</v>
      </c>
      <c r="E1643" s="206">
        <v>43843</v>
      </c>
      <c r="F1643" s="187" t="s">
        <v>5370</v>
      </c>
      <c r="G1643" s="187" t="s">
        <v>5370</v>
      </c>
      <c r="H1643" s="193">
        <v>1501140</v>
      </c>
      <c r="I1643" s="206">
        <v>43861</v>
      </c>
      <c r="J1643" s="188" t="s">
        <v>5371</v>
      </c>
      <c r="K1643" s="193">
        <v>476522</v>
      </c>
      <c r="L1643" s="188"/>
      <c r="M1643" s="193"/>
      <c r="N1643" s="193"/>
      <c r="O1643" s="186">
        <f t="shared" si="50"/>
        <v>476522</v>
      </c>
      <c r="P1643" s="188"/>
      <c r="Q1643" s="193"/>
      <c r="R1643" s="193"/>
      <c r="S1643" s="186">
        <f t="shared" si="51"/>
        <v>476522</v>
      </c>
      <c r="T1643" s="206">
        <v>44061</v>
      </c>
      <c r="U1643" s="186">
        <v>476522</v>
      </c>
      <c r="V1643" s="186">
        <v>0</v>
      </c>
      <c r="W1643" s="186">
        <v>0</v>
      </c>
      <c r="X1643" s="186">
        <v>0</v>
      </c>
      <c r="Y1643" s="188" t="s">
        <v>237</v>
      </c>
      <c r="Z1643" s="188" t="s">
        <v>170</v>
      </c>
      <c r="AA1643" s="188" t="s">
        <v>331</v>
      </c>
      <c r="AB1643" s="206">
        <v>43818</v>
      </c>
      <c r="AC1643" s="206">
        <v>43818</v>
      </c>
      <c r="AD1643" s="188" t="s">
        <v>5372</v>
      </c>
      <c r="AE1643" s="188" t="s">
        <v>4639</v>
      </c>
      <c r="AF1643" s="188" t="s">
        <v>240</v>
      </c>
      <c r="AG1643" s="188">
        <v>3</v>
      </c>
    </row>
    <row r="1644" spans="1:33">
      <c r="A1644" s="188" t="s">
        <v>28</v>
      </c>
      <c r="B1644" s="188">
        <v>800006850</v>
      </c>
      <c r="C1644" s="188" t="s">
        <v>170</v>
      </c>
      <c r="D1644" s="188" t="s">
        <v>235</v>
      </c>
      <c r="E1644" s="206">
        <v>43840</v>
      </c>
      <c r="F1644" s="187">
        <v>5451732</v>
      </c>
      <c r="G1644" s="187">
        <v>5451732</v>
      </c>
      <c r="H1644" s="193">
        <v>1618665</v>
      </c>
      <c r="I1644" s="206">
        <v>43861</v>
      </c>
      <c r="J1644" s="188" t="s">
        <v>5373</v>
      </c>
      <c r="K1644" s="193">
        <v>312416</v>
      </c>
      <c r="L1644" s="206">
        <v>43886</v>
      </c>
      <c r="M1644" s="193">
        <v>0</v>
      </c>
      <c r="N1644" s="193">
        <v>0</v>
      </c>
      <c r="O1644" s="186">
        <f t="shared" si="50"/>
        <v>312416</v>
      </c>
      <c r="P1644" s="188"/>
      <c r="Q1644" s="193"/>
      <c r="R1644" s="193"/>
      <c r="S1644" s="186">
        <f t="shared" si="51"/>
        <v>312416</v>
      </c>
      <c r="T1644" s="206">
        <v>44069</v>
      </c>
      <c r="U1644" s="186">
        <v>312416</v>
      </c>
      <c r="V1644" s="186">
        <v>0</v>
      </c>
      <c r="W1644" s="186">
        <v>0</v>
      </c>
      <c r="X1644" s="186">
        <v>0</v>
      </c>
      <c r="Y1644" s="188" t="s">
        <v>237</v>
      </c>
      <c r="Z1644" s="188" t="s">
        <v>170</v>
      </c>
      <c r="AA1644" s="188" t="s">
        <v>235</v>
      </c>
      <c r="AB1644" s="206">
        <v>43814</v>
      </c>
      <c r="AC1644" s="206">
        <v>43816</v>
      </c>
      <c r="AD1644" s="188" t="s">
        <v>5374</v>
      </c>
      <c r="AE1644" s="188" t="s">
        <v>5375</v>
      </c>
      <c r="AF1644" s="188" t="s">
        <v>240</v>
      </c>
      <c r="AG1644" s="188">
        <v>3</v>
      </c>
    </row>
    <row r="1645" spans="1:33">
      <c r="A1645" s="188" t="s">
        <v>28</v>
      </c>
      <c r="B1645" s="188">
        <v>800006850</v>
      </c>
      <c r="C1645" s="188" t="s">
        <v>170</v>
      </c>
      <c r="D1645" s="188" t="s">
        <v>235</v>
      </c>
      <c r="E1645" s="206">
        <v>43840</v>
      </c>
      <c r="F1645" s="187">
        <v>5451737</v>
      </c>
      <c r="G1645" s="187">
        <v>5451737</v>
      </c>
      <c r="H1645" s="193">
        <v>1411531</v>
      </c>
      <c r="I1645" s="206">
        <v>43861</v>
      </c>
      <c r="J1645" s="188" t="s">
        <v>5376</v>
      </c>
      <c r="K1645" s="193">
        <v>283737</v>
      </c>
      <c r="L1645" s="206">
        <v>43886</v>
      </c>
      <c r="M1645" s="193">
        <v>0</v>
      </c>
      <c r="N1645" s="193">
        <v>0</v>
      </c>
      <c r="O1645" s="186">
        <f t="shared" si="50"/>
        <v>283737</v>
      </c>
      <c r="P1645" s="188"/>
      <c r="Q1645" s="193"/>
      <c r="R1645" s="193"/>
      <c r="S1645" s="186">
        <f t="shared" si="51"/>
        <v>283737</v>
      </c>
      <c r="T1645" s="206">
        <v>44069</v>
      </c>
      <c r="U1645" s="186">
        <v>283737</v>
      </c>
      <c r="V1645" s="186">
        <v>0</v>
      </c>
      <c r="W1645" s="186">
        <v>0</v>
      </c>
      <c r="X1645" s="186">
        <v>0</v>
      </c>
      <c r="Y1645" s="188" t="s">
        <v>237</v>
      </c>
      <c r="Z1645" s="188" t="s">
        <v>170</v>
      </c>
      <c r="AA1645" s="188" t="s">
        <v>235</v>
      </c>
      <c r="AB1645" s="206">
        <v>43800</v>
      </c>
      <c r="AC1645" s="206">
        <v>43801</v>
      </c>
      <c r="AD1645" s="188" t="s">
        <v>5377</v>
      </c>
      <c r="AE1645" s="188" t="s">
        <v>5378</v>
      </c>
      <c r="AF1645" s="188" t="s">
        <v>240</v>
      </c>
      <c r="AG1645" s="188">
        <v>3</v>
      </c>
    </row>
    <row r="1646" spans="1:33">
      <c r="A1646" s="188" t="s">
        <v>28</v>
      </c>
      <c r="B1646" s="188">
        <v>800006850</v>
      </c>
      <c r="C1646" s="188" t="s">
        <v>170</v>
      </c>
      <c r="D1646" s="188" t="s">
        <v>235</v>
      </c>
      <c r="E1646" s="206">
        <v>43840</v>
      </c>
      <c r="F1646" s="187">
        <v>5451739</v>
      </c>
      <c r="G1646" s="187">
        <v>5451739</v>
      </c>
      <c r="H1646" s="193">
        <v>1182151</v>
      </c>
      <c r="I1646" s="206">
        <v>43861</v>
      </c>
      <c r="J1646" s="188" t="s">
        <v>5379</v>
      </c>
      <c r="K1646" s="193">
        <v>142064</v>
      </c>
      <c r="L1646" s="206">
        <v>43886</v>
      </c>
      <c r="M1646" s="193">
        <v>0</v>
      </c>
      <c r="N1646" s="193">
        <v>0</v>
      </c>
      <c r="O1646" s="186">
        <f t="shared" si="50"/>
        <v>142064</v>
      </c>
      <c r="P1646" s="188"/>
      <c r="Q1646" s="193"/>
      <c r="R1646" s="193"/>
      <c r="S1646" s="186">
        <f t="shared" si="51"/>
        <v>142064</v>
      </c>
      <c r="T1646" s="206">
        <v>44069</v>
      </c>
      <c r="U1646" s="186">
        <v>142064</v>
      </c>
      <c r="V1646" s="186">
        <v>0</v>
      </c>
      <c r="W1646" s="186">
        <v>0</v>
      </c>
      <c r="X1646" s="186">
        <v>0</v>
      </c>
      <c r="Y1646" s="188" t="s">
        <v>237</v>
      </c>
      <c r="Z1646" s="188" t="s">
        <v>170</v>
      </c>
      <c r="AA1646" s="188" t="s">
        <v>235</v>
      </c>
      <c r="AB1646" s="206">
        <v>43800</v>
      </c>
      <c r="AC1646" s="206">
        <v>43801</v>
      </c>
      <c r="AD1646" s="188" t="s">
        <v>5380</v>
      </c>
      <c r="AE1646" s="188" t="s">
        <v>5381</v>
      </c>
      <c r="AF1646" s="188" t="s">
        <v>240</v>
      </c>
      <c r="AG1646" s="188">
        <v>3</v>
      </c>
    </row>
    <row r="1647" spans="1:33">
      <c r="A1647" s="188" t="s">
        <v>28</v>
      </c>
      <c r="B1647" s="188">
        <v>800006850</v>
      </c>
      <c r="C1647" s="188" t="s">
        <v>170</v>
      </c>
      <c r="D1647" s="188" t="s">
        <v>235</v>
      </c>
      <c r="E1647" s="206">
        <v>43840</v>
      </c>
      <c r="F1647" s="187">
        <v>5451794</v>
      </c>
      <c r="G1647" s="187">
        <v>5451794</v>
      </c>
      <c r="H1647" s="193">
        <v>1387096</v>
      </c>
      <c r="I1647" s="206">
        <v>43861</v>
      </c>
      <c r="J1647" s="188" t="s">
        <v>5382</v>
      </c>
      <c r="K1647" s="193">
        <v>43592</v>
      </c>
      <c r="L1647" s="188"/>
      <c r="M1647" s="193"/>
      <c r="N1647" s="193"/>
      <c r="O1647" s="186">
        <f t="shared" si="50"/>
        <v>43592</v>
      </c>
      <c r="P1647" s="188"/>
      <c r="Q1647" s="193"/>
      <c r="R1647" s="193"/>
      <c r="S1647" s="186">
        <f t="shared" si="51"/>
        <v>43592</v>
      </c>
      <c r="T1647" s="206">
        <v>44069</v>
      </c>
      <c r="U1647" s="186">
        <v>43592</v>
      </c>
      <c r="V1647" s="186">
        <v>0</v>
      </c>
      <c r="W1647" s="186">
        <v>0</v>
      </c>
      <c r="X1647" s="186">
        <v>0</v>
      </c>
      <c r="Y1647" s="188" t="s">
        <v>237</v>
      </c>
      <c r="Z1647" s="188" t="s">
        <v>170</v>
      </c>
      <c r="AA1647" s="188" t="s">
        <v>235</v>
      </c>
      <c r="AB1647" s="206">
        <v>43808</v>
      </c>
      <c r="AC1647" s="206">
        <v>43812</v>
      </c>
      <c r="AD1647" s="188" t="s">
        <v>5383</v>
      </c>
      <c r="AE1647" s="188" t="s">
        <v>943</v>
      </c>
      <c r="AF1647" s="188" t="s">
        <v>240</v>
      </c>
      <c r="AG1647" s="188">
        <v>3</v>
      </c>
    </row>
    <row r="1648" spans="1:33">
      <c r="A1648" s="188" t="s">
        <v>28</v>
      </c>
      <c r="B1648" s="188">
        <v>800006850</v>
      </c>
      <c r="C1648" s="188" t="s">
        <v>170</v>
      </c>
      <c r="D1648" s="188" t="s">
        <v>235</v>
      </c>
      <c r="E1648" s="206">
        <v>43840</v>
      </c>
      <c r="F1648" s="187">
        <v>5452477</v>
      </c>
      <c r="G1648" s="187">
        <v>5452477</v>
      </c>
      <c r="H1648" s="193">
        <v>5385265</v>
      </c>
      <c r="I1648" s="206">
        <v>43862</v>
      </c>
      <c r="J1648" s="188" t="s">
        <v>5384</v>
      </c>
      <c r="K1648" s="193">
        <v>155339</v>
      </c>
      <c r="L1648" s="206">
        <v>43886</v>
      </c>
      <c r="M1648" s="193">
        <v>0</v>
      </c>
      <c r="N1648" s="193">
        <v>0</v>
      </c>
      <c r="O1648" s="186">
        <f t="shared" si="50"/>
        <v>155339</v>
      </c>
      <c r="P1648" s="188"/>
      <c r="Q1648" s="193"/>
      <c r="R1648" s="193"/>
      <c r="S1648" s="186">
        <f t="shared" si="51"/>
        <v>155339</v>
      </c>
      <c r="T1648" s="206">
        <v>44069</v>
      </c>
      <c r="U1648" s="186">
        <v>155339</v>
      </c>
      <c r="V1648" s="186">
        <v>0</v>
      </c>
      <c r="W1648" s="186">
        <v>0</v>
      </c>
      <c r="X1648" s="186">
        <v>0</v>
      </c>
      <c r="Y1648" s="188" t="s">
        <v>237</v>
      </c>
      <c r="Z1648" s="188" t="s">
        <v>170</v>
      </c>
      <c r="AA1648" s="188" t="s">
        <v>235</v>
      </c>
      <c r="AB1648" s="206">
        <v>43798</v>
      </c>
      <c r="AC1648" s="206">
        <v>43812</v>
      </c>
      <c r="AD1648" s="188" t="s">
        <v>5385</v>
      </c>
      <c r="AE1648" s="188" t="s">
        <v>5386</v>
      </c>
      <c r="AF1648" s="188" t="s">
        <v>240</v>
      </c>
      <c r="AG1648" s="188">
        <v>3</v>
      </c>
    </row>
    <row r="1649" spans="1:33">
      <c r="A1649" s="188" t="s">
        <v>28</v>
      </c>
      <c r="B1649" s="188">
        <v>800006850</v>
      </c>
      <c r="C1649" s="188" t="s">
        <v>170</v>
      </c>
      <c r="D1649" s="188" t="s">
        <v>235</v>
      </c>
      <c r="E1649" s="206">
        <v>43840</v>
      </c>
      <c r="F1649" s="187">
        <v>5451836</v>
      </c>
      <c r="G1649" s="187">
        <v>5451836</v>
      </c>
      <c r="H1649" s="193">
        <v>1537863</v>
      </c>
      <c r="I1649" s="206">
        <v>43862</v>
      </c>
      <c r="J1649" s="188" t="s">
        <v>5387</v>
      </c>
      <c r="K1649" s="193">
        <v>71042</v>
      </c>
      <c r="L1649" s="206">
        <v>43886</v>
      </c>
      <c r="M1649" s="193">
        <v>0</v>
      </c>
      <c r="N1649" s="193">
        <v>0</v>
      </c>
      <c r="O1649" s="186">
        <f t="shared" si="50"/>
        <v>71042</v>
      </c>
      <c r="P1649" s="188"/>
      <c r="Q1649" s="193"/>
      <c r="R1649" s="193"/>
      <c r="S1649" s="186">
        <f t="shared" si="51"/>
        <v>71042</v>
      </c>
      <c r="T1649" s="206">
        <v>44069</v>
      </c>
      <c r="U1649" s="186">
        <v>71042</v>
      </c>
      <c r="V1649" s="186">
        <v>0</v>
      </c>
      <c r="W1649" s="186">
        <v>0</v>
      </c>
      <c r="X1649" s="186">
        <v>0</v>
      </c>
      <c r="Y1649" s="188" t="s">
        <v>237</v>
      </c>
      <c r="Z1649" s="188" t="s">
        <v>170</v>
      </c>
      <c r="AA1649" s="188" t="s">
        <v>235</v>
      </c>
      <c r="AB1649" s="206">
        <v>43825</v>
      </c>
      <c r="AC1649" s="206">
        <v>43827</v>
      </c>
      <c r="AD1649" s="188" t="s">
        <v>5388</v>
      </c>
      <c r="AE1649" s="188" t="s">
        <v>5389</v>
      </c>
      <c r="AF1649" s="188" t="s">
        <v>240</v>
      </c>
      <c r="AG1649" s="188">
        <v>3</v>
      </c>
    </row>
    <row r="1650" spans="1:33">
      <c r="A1650" s="188" t="s">
        <v>28</v>
      </c>
      <c r="B1650" s="188">
        <v>800006850</v>
      </c>
      <c r="C1650" s="188" t="s">
        <v>170</v>
      </c>
      <c r="D1650" s="188" t="s">
        <v>235</v>
      </c>
      <c r="E1650" s="206">
        <v>43840</v>
      </c>
      <c r="F1650" s="187">
        <v>5451848</v>
      </c>
      <c r="G1650" s="187">
        <v>5451848</v>
      </c>
      <c r="H1650" s="193">
        <v>837905</v>
      </c>
      <c r="I1650" s="206">
        <v>43862</v>
      </c>
      <c r="J1650" s="188" t="s">
        <v>5390</v>
      </c>
      <c r="K1650" s="193">
        <v>90621</v>
      </c>
      <c r="L1650" s="206">
        <v>43886</v>
      </c>
      <c r="M1650" s="193">
        <v>8800</v>
      </c>
      <c r="N1650" s="193">
        <v>0</v>
      </c>
      <c r="O1650" s="186">
        <f t="shared" si="50"/>
        <v>81821</v>
      </c>
      <c r="P1650" s="188"/>
      <c r="Q1650" s="193"/>
      <c r="R1650" s="193"/>
      <c r="S1650" s="186">
        <f t="shared" si="51"/>
        <v>81821</v>
      </c>
      <c r="T1650" s="206">
        <v>44069</v>
      </c>
      <c r="U1650" s="186">
        <v>81821</v>
      </c>
      <c r="V1650" s="186">
        <v>0</v>
      </c>
      <c r="W1650" s="186">
        <v>0</v>
      </c>
      <c r="X1650" s="186">
        <v>0</v>
      </c>
      <c r="Y1650" s="188" t="s">
        <v>237</v>
      </c>
      <c r="Z1650" s="188" t="s">
        <v>170</v>
      </c>
      <c r="AA1650" s="188" t="s">
        <v>235</v>
      </c>
      <c r="AB1650" s="206">
        <v>43800</v>
      </c>
      <c r="AC1650" s="206">
        <v>43803</v>
      </c>
      <c r="AD1650" s="188" t="s">
        <v>5391</v>
      </c>
      <c r="AE1650" s="188" t="s">
        <v>5392</v>
      </c>
      <c r="AF1650" s="188" t="s">
        <v>240</v>
      </c>
      <c r="AG1650" s="188">
        <v>3</v>
      </c>
    </row>
    <row r="1651" spans="1:33">
      <c r="A1651" s="188" t="s">
        <v>28</v>
      </c>
      <c r="B1651" s="188">
        <v>800006850</v>
      </c>
      <c r="C1651" s="188" t="s">
        <v>170</v>
      </c>
      <c r="D1651" s="188" t="s">
        <v>235</v>
      </c>
      <c r="E1651" s="206">
        <v>43840</v>
      </c>
      <c r="F1651" s="187">
        <v>5452733</v>
      </c>
      <c r="G1651" s="187">
        <v>5452733</v>
      </c>
      <c r="H1651" s="193">
        <v>463397</v>
      </c>
      <c r="I1651" s="206">
        <v>43862</v>
      </c>
      <c r="J1651" s="188" t="s">
        <v>5393</v>
      </c>
      <c r="K1651" s="193">
        <v>69100</v>
      </c>
      <c r="L1651" s="206">
        <v>43886</v>
      </c>
      <c r="M1651" s="193">
        <v>0</v>
      </c>
      <c r="N1651" s="193">
        <v>0</v>
      </c>
      <c r="O1651" s="186">
        <f t="shared" si="50"/>
        <v>69100</v>
      </c>
      <c r="P1651" s="188"/>
      <c r="Q1651" s="193"/>
      <c r="R1651" s="193"/>
      <c r="S1651" s="186">
        <f t="shared" si="51"/>
        <v>69100</v>
      </c>
      <c r="T1651" s="206">
        <v>44069</v>
      </c>
      <c r="U1651" s="186">
        <v>69100</v>
      </c>
      <c r="V1651" s="186">
        <v>0</v>
      </c>
      <c r="W1651" s="186">
        <v>0</v>
      </c>
      <c r="X1651" s="186">
        <v>0</v>
      </c>
      <c r="Y1651" s="188" t="s">
        <v>237</v>
      </c>
      <c r="Z1651" s="188" t="s">
        <v>170</v>
      </c>
      <c r="AA1651" s="188" t="s">
        <v>235</v>
      </c>
      <c r="AB1651" s="206">
        <v>43829</v>
      </c>
      <c r="AC1651" s="206">
        <v>43829</v>
      </c>
      <c r="AD1651" s="188" t="s">
        <v>5202</v>
      </c>
      <c r="AE1651" s="188" t="s">
        <v>5203</v>
      </c>
      <c r="AF1651" s="188" t="s">
        <v>240</v>
      </c>
      <c r="AG1651" s="188">
        <v>3</v>
      </c>
    </row>
    <row r="1652" spans="1:33">
      <c r="A1652" s="188" t="s">
        <v>28</v>
      </c>
      <c r="B1652" s="188">
        <v>800006850</v>
      </c>
      <c r="C1652" s="188" t="s">
        <v>170</v>
      </c>
      <c r="D1652" s="188" t="s">
        <v>235</v>
      </c>
      <c r="E1652" s="206">
        <v>43840</v>
      </c>
      <c r="F1652" s="187">
        <v>5451850</v>
      </c>
      <c r="G1652" s="187">
        <v>5451850</v>
      </c>
      <c r="H1652" s="193">
        <v>2126080</v>
      </c>
      <c r="I1652" s="206">
        <v>43862</v>
      </c>
      <c r="J1652" s="188" t="s">
        <v>5394</v>
      </c>
      <c r="K1652" s="193">
        <v>275880</v>
      </c>
      <c r="L1652" s="206">
        <v>43886</v>
      </c>
      <c r="M1652" s="193">
        <v>137585</v>
      </c>
      <c r="N1652" s="193">
        <v>0</v>
      </c>
      <c r="O1652" s="186">
        <f t="shared" si="50"/>
        <v>138295</v>
      </c>
      <c r="P1652" s="188"/>
      <c r="Q1652" s="193"/>
      <c r="R1652" s="193"/>
      <c r="S1652" s="186">
        <f t="shared" si="51"/>
        <v>138295</v>
      </c>
      <c r="T1652" s="206">
        <v>44069</v>
      </c>
      <c r="U1652" s="186">
        <v>138295</v>
      </c>
      <c r="V1652" s="186">
        <v>0</v>
      </c>
      <c r="W1652" s="186">
        <v>0</v>
      </c>
      <c r="X1652" s="186">
        <v>0</v>
      </c>
      <c r="Y1652" s="188" t="s">
        <v>237</v>
      </c>
      <c r="Z1652" s="188" t="s">
        <v>170</v>
      </c>
      <c r="AA1652" s="188" t="s">
        <v>235</v>
      </c>
      <c r="AB1652" s="206">
        <v>43807</v>
      </c>
      <c r="AC1652" s="206">
        <v>43809</v>
      </c>
      <c r="AD1652" s="188" t="s">
        <v>5395</v>
      </c>
      <c r="AE1652" s="188" t="s">
        <v>5396</v>
      </c>
      <c r="AF1652" s="188" t="s">
        <v>240</v>
      </c>
      <c r="AG1652" s="188">
        <v>3</v>
      </c>
    </row>
    <row r="1653" spans="1:33">
      <c r="A1653" s="188" t="s">
        <v>28</v>
      </c>
      <c r="B1653" s="188">
        <v>800006850</v>
      </c>
      <c r="C1653" s="188" t="s">
        <v>170</v>
      </c>
      <c r="D1653" s="188" t="s">
        <v>235</v>
      </c>
      <c r="E1653" s="206">
        <v>43840</v>
      </c>
      <c r="F1653" s="187">
        <v>5451852</v>
      </c>
      <c r="G1653" s="187">
        <v>5451852</v>
      </c>
      <c r="H1653" s="193">
        <v>2104486</v>
      </c>
      <c r="I1653" s="206">
        <v>43862</v>
      </c>
      <c r="J1653" s="188" t="s">
        <v>5397</v>
      </c>
      <c r="K1653" s="193">
        <v>200838</v>
      </c>
      <c r="L1653" s="206">
        <v>43886</v>
      </c>
      <c r="M1653" s="193">
        <v>101600</v>
      </c>
      <c r="N1653" s="193">
        <v>0</v>
      </c>
      <c r="O1653" s="186">
        <f t="shared" si="50"/>
        <v>99238</v>
      </c>
      <c r="P1653" s="188"/>
      <c r="Q1653" s="193"/>
      <c r="R1653" s="193"/>
      <c r="S1653" s="186">
        <f t="shared" si="51"/>
        <v>99238</v>
      </c>
      <c r="T1653" s="206">
        <v>44069</v>
      </c>
      <c r="U1653" s="186">
        <v>99238</v>
      </c>
      <c r="V1653" s="186">
        <v>0</v>
      </c>
      <c r="W1653" s="186">
        <v>0</v>
      </c>
      <c r="X1653" s="186">
        <v>0</v>
      </c>
      <c r="Y1653" s="188" t="s">
        <v>237</v>
      </c>
      <c r="Z1653" s="188" t="s">
        <v>170</v>
      </c>
      <c r="AA1653" s="188" t="s">
        <v>235</v>
      </c>
      <c r="AB1653" s="206">
        <v>43809</v>
      </c>
      <c r="AC1653" s="206">
        <v>43810</v>
      </c>
      <c r="AD1653" s="188" t="s">
        <v>5398</v>
      </c>
      <c r="AE1653" s="188" t="s">
        <v>5399</v>
      </c>
      <c r="AF1653" s="188" t="s">
        <v>240</v>
      </c>
      <c r="AG1653" s="188">
        <v>3</v>
      </c>
    </row>
    <row r="1654" spans="1:33">
      <c r="A1654" s="188" t="s">
        <v>28</v>
      </c>
      <c r="B1654" s="188">
        <v>800006850</v>
      </c>
      <c r="C1654" s="188" t="s">
        <v>170</v>
      </c>
      <c r="D1654" s="188" t="s">
        <v>235</v>
      </c>
      <c r="E1654" s="206">
        <v>43840</v>
      </c>
      <c r="F1654" s="187">
        <v>5451858</v>
      </c>
      <c r="G1654" s="187">
        <v>5451858</v>
      </c>
      <c r="H1654" s="193">
        <v>868147</v>
      </c>
      <c r="I1654" s="206">
        <v>43862</v>
      </c>
      <c r="J1654" s="188" t="s">
        <v>5400</v>
      </c>
      <c r="K1654" s="193">
        <v>225260</v>
      </c>
      <c r="L1654" s="206">
        <v>43885</v>
      </c>
      <c r="M1654" s="193">
        <v>101600</v>
      </c>
      <c r="N1654" s="193">
        <v>0</v>
      </c>
      <c r="O1654" s="186">
        <f t="shared" si="50"/>
        <v>123660</v>
      </c>
      <c r="P1654" s="188"/>
      <c r="Q1654" s="193"/>
      <c r="R1654" s="193"/>
      <c r="S1654" s="186">
        <f t="shared" si="51"/>
        <v>123660</v>
      </c>
      <c r="T1654" s="206">
        <v>44069</v>
      </c>
      <c r="U1654" s="186">
        <v>123660</v>
      </c>
      <c r="V1654" s="186">
        <v>0</v>
      </c>
      <c r="W1654" s="186">
        <v>0</v>
      </c>
      <c r="X1654" s="186">
        <v>0</v>
      </c>
      <c r="Y1654" s="188" t="s">
        <v>237</v>
      </c>
      <c r="Z1654" s="188" t="s">
        <v>170</v>
      </c>
      <c r="AA1654" s="188" t="s">
        <v>235</v>
      </c>
      <c r="AB1654" s="206">
        <v>43827</v>
      </c>
      <c r="AC1654" s="206">
        <v>43828</v>
      </c>
      <c r="AD1654" s="188" t="s">
        <v>5401</v>
      </c>
      <c r="AE1654" s="188" t="s">
        <v>5402</v>
      </c>
      <c r="AF1654" s="188" t="s">
        <v>240</v>
      </c>
      <c r="AG1654" s="188">
        <v>3</v>
      </c>
    </row>
    <row r="1655" spans="1:33">
      <c r="A1655" s="188" t="s">
        <v>28</v>
      </c>
      <c r="B1655" s="188">
        <v>800006850</v>
      </c>
      <c r="C1655" s="188" t="s">
        <v>170</v>
      </c>
      <c r="D1655" s="188" t="s">
        <v>235</v>
      </c>
      <c r="E1655" s="206">
        <v>43840</v>
      </c>
      <c r="F1655" s="187">
        <v>5452689</v>
      </c>
      <c r="G1655" s="187">
        <v>5452689</v>
      </c>
      <c r="H1655" s="193">
        <v>1291382</v>
      </c>
      <c r="I1655" s="206">
        <v>43862</v>
      </c>
      <c r="J1655" s="188" t="s">
        <v>5403</v>
      </c>
      <c r="K1655" s="193">
        <v>146452</v>
      </c>
      <c r="L1655" s="206">
        <v>43886</v>
      </c>
      <c r="M1655" s="193">
        <v>0</v>
      </c>
      <c r="N1655" s="193">
        <v>0</v>
      </c>
      <c r="O1655" s="186">
        <f t="shared" si="50"/>
        <v>146452</v>
      </c>
      <c r="P1655" s="188"/>
      <c r="Q1655" s="193"/>
      <c r="R1655" s="193"/>
      <c r="S1655" s="186">
        <f t="shared" si="51"/>
        <v>146452</v>
      </c>
      <c r="T1655" s="206">
        <v>44069</v>
      </c>
      <c r="U1655" s="186">
        <v>146452</v>
      </c>
      <c r="V1655" s="186">
        <v>0</v>
      </c>
      <c r="W1655" s="186">
        <v>0</v>
      </c>
      <c r="X1655" s="186">
        <v>0</v>
      </c>
      <c r="Y1655" s="188" t="s">
        <v>237</v>
      </c>
      <c r="Z1655" s="188" t="s">
        <v>170</v>
      </c>
      <c r="AA1655" s="188" t="s">
        <v>235</v>
      </c>
      <c r="AB1655" s="206">
        <v>43826</v>
      </c>
      <c r="AC1655" s="206">
        <v>43829</v>
      </c>
      <c r="AD1655" s="188" t="s">
        <v>5404</v>
      </c>
      <c r="AE1655" s="188" t="s">
        <v>5405</v>
      </c>
      <c r="AF1655" s="188" t="s">
        <v>240</v>
      </c>
      <c r="AG1655" s="188">
        <v>3</v>
      </c>
    </row>
    <row r="1656" spans="1:33">
      <c r="A1656" s="188" t="s">
        <v>28</v>
      </c>
      <c r="B1656" s="188">
        <v>800006850</v>
      </c>
      <c r="C1656" s="188" t="s">
        <v>170</v>
      </c>
      <c r="D1656" s="188" t="s">
        <v>235</v>
      </c>
      <c r="E1656" s="206">
        <v>43840</v>
      </c>
      <c r="F1656" s="187">
        <v>5453173</v>
      </c>
      <c r="G1656" s="187">
        <v>5453173</v>
      </c>
      <c r="H1656" s="193">
        <v>1617442</v>
      </c>
      <c r="I1656" s="206">
        <v>43862</v>
      </c>
      <c r="J1656" s="188" t="s">
        <v>5406</v>
      </c>
      <c r="K1656" s="193">
        <v>314623</v>
      </c>
      <c r="L1656" s="206">
        <v>43886</v>
      </c>
      <c r="M1656" s="193">
        <v>137585</v>
      </c>
      <c r="N1656" s="193">
        <v>0</v>
      </c>
      <c r="O1656" s="186">
        <f t="shared" si="50"/>
        <v>177038</v>
      </c>
      <c r="P1656" s="188"/>
      <c r="Q1656" s="193"/>
      <c r="R1656" s="193"/>
      <c r="S1656" s="186">
        <f t="shared" si="51"/>
        <v>177038</v>
      </c>
      <c r="T1656" s="206">
        <v>44069</v>
      </c>
      <c r="U1656" s="186">
        <v>177038</v>
      </c>
      <c r="V1656" s="186">
        <v>0</v>
      </c>
      <c r="W1656" s="186">
        <v>0</v>
      </c>
      <c r="X1656" s="186">
        <v>0</v>
      </c>
      <c r="Y1656" s="188" t="s">
        <v>237</v>
      </c>
      <c r="Z1656" s="188" t="s">
        <v>826</v>
      </c>
      <c r="AA1656" s="188" t="s">
        <v>5407</v>
      </c>
      <c r="AB1656" s="206">
        <v>43815</v>
      </c>
      <c r="AC1656" s="206">
        <v>43816</v>
      </c>
      <c r="AD1656" s="188" t="s">
        <v>5408</v>
      </c>
      <c r="AE1656" s="188" t="s">
        <v>5409</v>
      </c>
      <c r="AF1656" s="188" t="s">
        <v>240</v>
      </c>
      <c r="AG1656" s="188">
        <v>3</v>
      </c>
    </row>
    <row r="1657" spans="1:33">
      <c r="A1657" s="188" t="s">
        <v>28</v>
      </c>
      <c r="B1657" s="188">
        <v>800006850</v>
      </c>
      <c r="C1657" s="188" t="s">
        <v>170</v>
      </c>
      <c r="D1657" s="188" t="s">
        <v>235</v>
      </c>
      <c r="E1657" s="206">
        <v>43840</v>
      </c>
      <c r="F1657" s="187">
        <v>5453695</v>
      </c>
      <c r="G1657" s="187">
        <v>5453695</v>
      </c>
      <c r="H1657" s="193">
        <v>910095</v>
      </c>
      <c r="I1657" s="206">
        <v>43862</v>
      </c>
      <c r="J1657" s="188" t="s">
        <v>5410</v>
      </c>
      <c r="K1657" s="193">
        <v>128912</v>
      </c>
      <c r="L1657" s="206">
        <v>43886</v>
      </c>
      <c r="M1657" s="193">
        <v>0</v>
      </c>
      <c r="N1657" s="193">
        <v>0</v>
      </c>
      <c r="O1657" s="186">
        <f t="shared" si="50"/>
        <v>128912</v>
      </c>
      <c r="P1657" s="188"/>
      <c r="Q1657" s="193"/>
      <c r="R1657" s="193"/>
      <c r="S1657" s="186">
        <f t="shared" si="51"/>
        <v>128912</v>
      </c>
      <c r="T1657" s="206">
        <v>44069</v>
      </c>
      <c r="U1657" s="186">
        <v>128912</v>
      </c>
      <c r="V1657" s="186">
        <v>0</v>
      </c>
      <c r="W1657" s="186">
        <v>0</v>
      </c>
      <c r="X1657" s="186">
        <v>0</v>
      </c>
      <c r="Y1657" s="188" t="s">
        <v>237</v>
      </c>
      <c r="Z1657" s="188" t="s">
        <v>170</v>
      </c>
      <c r="AA1657" s="188" t="s">
        <v>235</v>
      </c>
      <c r="AB1657" s="206">
        <v>43817</v>
      </c>
      <c r="AC1657" s="206">
        <v>43819</v>
      </c>
      <c r="AD1657" s="188" t="s">
        <v>5411</v>
      </c>
      <c r="AE1657" s="188" t="s">
        <v>5412</v>
      </c>
      <c r="AF1657" s="188" t="s">
        <v>240</v>
      </c>
      <c r="AG1657" s="188">
        <v>3</v>
      </c>
    </row>
    <row r="1658" spans="1:33">
      <c r="A1658" s="188" t="s">
        <v>28</v>
      </c>
      <c r="B1658" s="188">
        <v>800006850</v>
      </c>
      <c r="C1658" s="188" t="s">
        <v>170</v>
      </c>
      <c r="D1658" s="188" t="s">
        <v>235</v>
      </c>
      <c r="E1658" s="206">
        <v>43840</v>
      </c>
      <c r="F1658" s="187">
        <v>5453717</v>
      </c>
      <c r="G1658" s="187">
        <v>5453717</v>
      </c>
      <c r="H1658" s="193">
        <v>2150526</v>
      </c>
      <c r="I1658" s="206">
        <v>43862</v>
      </c>
      <c r="J1658" s="188" t="s">
        <v>5413</v>
      </c>
      <c r="K1658" s="193">
        <v>316176</v>
      </c>
      <c r="L1658" s="206">
        <v>43886</v>
      </c>
      <c r="M1658" s="193">
        <v>203200</v>
      </c>
      <c r="N1658" s="193">
        <v>0</v>
      </c>
      <c r="O1658" s="186">
        <f t="shared" si="50"/>
        <v>112976</v>
      </c>
      <c r="P1658" s="188"/>
      <c r="Q1658" s="193"/>
      <c r="R1658" s="193"/>
      <c r="S1658" s="186">
        <f t="shared" si="51"/>
        <v>112976</v>
      </c>
      <c r="T1658" s="206">
        <v>44069</v>
      </c>
      <c r="U1658" s="186">
        <v>112976</v>
      </c>
      <c r="V1658" s="186">
        <v>0</v>
      </c>
      <c r="W1658" s="186">
        <v>0</v>
      </c>
      <c r="X1658" s="186">
        <v>0</v>
      </c>
      <c r="Y1658" s="188" t="s">
        <v>237</v>
      </c>
      <c r="Z1658" s="188" t="s">
        <v>170</v>
      </c>
      <c r="AA1658" s="188" t="s">
        <v>235</v>
      </c>
      <c r="AB1658" s="206">
        <v>43819</v>
      </c>
      <c r="AC1658" s="206">
        <v>43820</v>
      </c>
      <c r="AD1658" s="188" t="s">
        <v>5414</v>
      </c>
      <c r="AE1658" s="188" t="s">
        <v>5415</v>
      </c>
      <c r="AF1658" s="188" t="s">
        <v>240</v>
      </c>
      <c r="AG1658" s="188">
        <v>3</v>
      </c>
    </row>
    <row r="1659" spans="1:33">
      <c r="A1659" s="188" t="s">
        <v>28</v>
      </c>
      <c r="B1659" s="188">
        <v>800006850</v>
      </c>
      <c r="C1659" s="188" t="s">
        <v>170</v>
      </c>
      <c r="D1659" s="188" t="s">
        <v>235</v>
      </c>
      <c r="E1659" s="206">
        <v>43840</v>
      </c>
      <c r="F1659" s="187">
        <v>5453733</v>
      </c>
      <c r="G1659" s="187">
        <v>5453733</v>
      </c>
      <c r="H1659" s="193">
        <v>2853817</v>
      </c>
      <c r="I1659" s="206">
        <v>43862</v>
      </c>
      <c r="J1659" s="188" t="s">
        <v>5416</v>
      </c>
      <c r="K1659" s="193">
        <v>369166</v>
      </c>
      <c r="L1659" s="206">
        <v>43886</v>
      </c>
      <c r="M1659" s="193">
        <v>203200</v>
      </c>
      <c r="N1659" s="193">
        <v>0</v>
      </c>
      <c r="O1659" s="186">
        <f t="shared" si="50"/>
        <v>165966</v>
      </c>
      <c r="P1659" s="188"/>
      <c r="Q1659" s="193"/>
      <c r="R1659" s="193"/>
      <c r="S1659" s="186">
        <f t="shared" si="51"/>
        <v>165966</v>
      </c>
      <c r="T1659" s="206">
        <v>44069</v>
      </c>
      <c r="U1659" s="186">
        <v>165966</v>
      </c>
      <c r="V1659" s="186">
        <v>0</v>
      </c>
      <c r="W1659" s="186">
        <v>0</v>
      </c>
      <c r="X1659" s="186">
        <v>0</v>
      </c>
      <c r="Y1659" s="188" t="s">
        <v>237</v>
      </c>
      <c r="Z1659" s="188" t="s">
        <v>170</v>
      </c>
      <c r="AA1659" s="188" t="s">
        <v>235</v>
      </c>
      <c r="AB1659" s="206">
        <v>43818</v>
      </c>
      <c r="AC1659" s="206">
        <v>43820</v>
      </c>
      <c r="AD1659" s="188" t="s">
        <v>5417</v>
      </c>
      <c r="AE1659" s="188" t="s">
        <v>5418</v>
      </c>
      <c r="AF1659" s="188" t="s">
        <v>240</v>
      </c>
      <c r="AG1659" s="188">
        <v>3</v>
      </c>
    </row>
    <row r="1660" spans="1:33">
      <c r="A1660" s="188" t="s">
        <v>28</v>
      </c>
      <c r="B1660" s="188">
        <v>800006850</v>
      </c>
      <c r="C1660" s="188" t="s">
        <v>170</v>
      </c>
      <c r="D1660" s="188" t="s">
        <v>235</v>
      </c>
      <c r="E1660" s="206">
        <v>43840</v>
      </c>
      <c r="F1660" s="187">
        <v>5453749</v>
      </c>
      <c r="G1660" s="187">
        <v>5453749</v>
      </c>
      <c r="H1660" s="193">
        <v>1729195</v>
      </c>
      <c r="I1660" s="206">
        <v>43862</v>
      </c>
      <c r="J1660" s="188" t="s">
        <v>5419</v>
      </c>
      <c r="K1660" s="193">
        <v>438948</v>
      </c>
      <c r="L1660" s="206">
        <v>43886</v>
      </c>
      <c r="M1660" s="193">
        <v>137585</v>
      </c>
      <c r="N1660" s="193">
        <v>0</v>
      </c>
      <c r="O1660" s="186">
        <f t="shared" si="50"/>
        <v>301363</v>
      </c>
      <c r="P1660" s="188"/>
      <c r="Q1660" s="193"/>
      <c r="R1660" s="193"/>
      <c r="S1660" s="186">
        <f t="shared" si="51"/>
        <v>301363</v>
      </c>
      <c r="T1660" s="206">
        <v>44069</v>
      </c>
      <c r="U1660" s="186">
        <v>301363</v>
      </c>
      <c r="V1660" s="186">
        <v>0</v>
      </c>
      <c r="W1660" s="186">
        <v>0</v>
      </c>
      <c r="X1660" s="186">
        <v>0</v>
      </c>
      <c r="Y1660" s="188" t="s">
        <v>237</v>
      </c>
      <c r="Z1660" s="188" t="s">
        <v>170</v>
      </c>
      <c r="AA1660" s="188" t="s">
        <v>235</v>
      </c>
      <c r="AB1660" s="206">
        <v>43810</v>
      </c>
      <c r="AC1660" s="206">
        <v>43812</v>
      </c>
      <c r="AD1660" s="188" t="s">
        <v>5420</v>
      </c>
      <c r="AE1660" s="188" t="s">
        <v>5421</v>
      </c>
      <c r="AF1660" s="188" t="s">
        <v>240</v>
      </c>
      <c r="AG1660" s="188">
        <v>3</v>
      </c>
    </row>
    <row r="1661" spans="1:33">
      <c r="A1661" s="188" t="s">
        <v>28</v>
      </c>
      <c r="B1661" s="188">
        <v>800006850</v>
      </c>
      <c r="C1661" s="188" t="s">
        <v>170</v>
      </c>
      <c r="D1661" s="188" t="s">
        <v>235</v>
      </c>
      <c r="E1661" s="206">
        <v>43840</v>
      </c>
      <c r="F1661" s="187">
        <v>5453772</v>
      </c>
      <c r="G1661" s="187">
        <v>5453772</v>
      </c>
      <c r="H1661" s="193">
        <v>1979691</v>
      </c>
      <c r="I1661" s="206">
        <v>43862</v>
      </c>
      <c r="J1661" s="188" t="s">
        <v>5422</v>
      </c>
      <c r="K1661" s="193">
        <v>247766</v>
      </c>
      <c r="L1661" s="206">
        <v>43885</v>
      </c>
      <c r="M1661" s="193">
        <v>0</v>
      </c>
      <c r="N1661" s="193">
        <v>0</v>
      </c>
      <c r="O1661" s="186">
        <f t="shared" si="50"/>
        <v>247766</v>
      </c>
      <c r="P1661" s="188"/>
      <c r="Q1661" s="193"/>
      <c r="R1661" s="193"/>
      <c r="S1661" s="186">
        <f t="shared" si="51"/>
        <v>247766</v>
      </c>
      <c r="T1661" s="206">
        <v>44069</v>
      </c>
      <c r="U1661" s="186">
        <v>247766</v>
      </c>
      <c r="V1661" s="186">
        <v>0</v>
      </c>
      <c r="W1661" s="186">
        <v>0</v>
      </c>
      <c r="X1661" s="186">
        <v>0</v>
      </c>
      <c r="Y1661" s="188" t="s">
        <v>237</v>
      </c>
      <c r="Z1661" s="188" t="s">
        <v>170</v>
      </c>
      <c r="AA1661" s="188" t="s">
        <v>235</v>
      </c>
      <c r="AB1661" s="206">
        <v>43822</v>
      </c>
      <c r="AC1661" s="206">
        <v>43826</v>
      </c>
      <c r="AD1661" s="188" t="s">
        <v>5423</v>
      </c>
      <c r="AE1661" s="188" t="s">
        <v>5424</v>
      </c>
      <c r="AF1661" s="188" t="s">
        <v>240</v>
      </c>
      <c r="AG1661" s="188">
        <v>3</v>
      </c>
    </row>
    <row r="1662" spans="1:33">
      <c r="A1662" s="188" t="s">
        <v>44</v>
      </c>
      <c r="B1662" s="188">
        <v>899999032</v>
      </c>
      <c r="C1662" s="188" t="s">
        <v>278</v>
      </c>
      <c r="D1662" s="188" t="s">
        <v>279</v>
      </c>
      <c r="E1662" s="206">
        <v>43845</v>
      </c>
      <c r="F1662" s="187" t="s">
        <v>5425</v>
      </c>
      <c r="G1662" s="187" t="s">
        <v>5425</v>
      </c>
      <c r="H1662" s="193">
        <v>4265555</v>
      </c>
      <c r="I1662" s="206">
        <v>43862</v>
      </c>
      <c r="J1662" s="188" t="s">
        <v>5426</v>
      </c>
      <c r="K1662" s="193">
        <v>1624014</v>
      </c>
      <c r="L1662" s="188"/>
      <c r="M1662" s="193"/>
      <c r="N1662" s="193"/>
      <c r="O1662" s="186">
        <f t="shared" si="50"/>
        <v>1624014</v>
      </c>
      <c r="P1662" s="188"/>
      <c r="Q1662" s="193"/>
      <c r="R1662" s="193"/>
      <c r="S1662" s="186">
        <f t="shared" si="51"/>
        <v>1624014</v>
      </c>
      <c r="T1662" s="206">
        <v>44061</v>
      </c>
      <c r="U1662" s="186">
        <v>0</v>
      </c>
      <c r="V1662" s="186">
        <v>0</v>
      </c>
      <c r="W1662" s="186">
        <v>1624014</v>
      </c>
      <c r="X1662" s="186">
        <v>0</v>
      </c>
      <c r="Y1662" s="188" t="s">
        <v>237</v>
      </c>
      <c r="Z1662" s="188" t="s">
        <v>170</v>
      </c>
      <c r="AA1662" s="188" t="s">
        <v>235</v>
      </c>
      <c r="AB1662" s="206">
        <v>43826</v>
      </c>
      <c r="AC1662" s="206">
        <v>43828</v>
      </c>
      <c r="AD1662" s="188" t="s">
        <v>5427</v>
      </c>
      <c r="AE1662" s="188" t="s">
        <v>915</v>
      </c>
      <c r="AF1662" s="188" t="s">
        <v>240</v>
      </c>
      <c r="AG1662" s="188">
        <v>3</v>
      </c>
    </row>
    <row r="1663" spans="1:33">
      <c r="A1663" s="188" t="s">
        <v>28</v>
      </c>
      <c r="B1663" s="188">
        <v>800006850</v>
      </c>
      <c r="C1663" s="188" t="s">
        <v>170</v>
      </c>
      <c r="D1663" s="188" t="s">
        <v>235</v>
      </c>
      <c r="E1663" s="206">
        <v>43840</v>
      </c>
      <c r="F1663" s="187">
        <v>5453783</v>
      </c>
      <c r="G1663" s="187">
        <v>5453783</v>
      </c>
      <c r="H1663" s="193">
        <v>1832241</v>
      </c>
      <c r="I1663" s="206">
        <v>43864</v>
      </c>
      <c r="J1663" s="188" t="s">
        <v>5428</v>
      </c>
      <c r="K1663" s="193">
        <v>123013</v>
      </c>
      <c r="L1663" s="206">
        <v>43894</v>
      </c>
      <c r="M1663" s="193">
        <v>0</v>
      </c>
      <c r="N1663" s="193">
        <v>0</v>
      </c>
      <c r="O1663" s="186">
        <f t="shared" si="50"/>
        <v>123013</v>
      </c>
      <c r="P1663" s="206">
        <v>43907</v>
      </c>
      <c r="Q1663" s="193">
        <v>0</v>
      </c>
      <c r="R1663" s="193">
        <v>0</v>
      </c>
      <c r="S1663" s="186">
        <f t="shared" si="51"/>
        <v>123013</v>
      </c>
      <c r="T1663" s="206">
        <v>44069</v>
      </c>
      <c r="U1663" s="186">
        <v>123013</v>
      </c>
      <c r="V1663" s="186">
        <v>0</v>
      </c>
      <c r="W1663" s="186">
        <v>0</v>
      </c>
      <c r="X1663" s="186">
        <v>0</v>
      </c>
      <c r="Y1663" s="188" t="s">
        <v>237</v>
      </c>
      <c r="Z1663" s="188" t="s">
        <v>170</v>
      </c>
      <c r="AA1663" s="188" t="s">
        <v>235</v>
      </c>
      <c r="AB1663" s="206">
        <v>43821</v>
      </c>
      <c r="AC1663" s="206">
        <v>43824</v>
      </c>
      <c r="AD1663" s="188" t="s">
        <v>5429</v>
      </c>
      <c r="AE1663" s="188" t="s">
        <v>5430</v>
      </c>
      <c r="AF1663" s="188" t="s">
        <v>240</v>
      </c>
      <c r="AG1663" s="188">
        <v>3</v>
      </c>
    </row>
    <row r="1664" spans="1:33">
      <c r="A1664" s="188" t="s">
        <v>28</v>
      </c>
      <c r="B1664" s="188">
        <v>800006850</v>
      </c>
      <c r="C1664" s="188" t="s">
        <v>170</v>
      </c>
      <c r="D1664" s="188" t="s">
        <v>235</v>
      </c>
      <c r="E1664" s="206">
        <v>43840</v>
      </c>
      <c r="F1664" s="187">
        <v>5453788</v>
      </c>
      <c r="G1664" s="187">
        <v>5453788</v>
      </c>
      <c r="H1664" s="193">
        <v>1591276</v>
      </c>
      <c r="I1664" s="206">
        <v>43864</v>
      </c>
      <c r="J1664" s="188" t="s">
        <v>5431</v>
      </c>
      <c r="K1664" s="193">
        <v>395896</v>
      </c>
      <c r="L1664" s="206">
        <v>43894</v>
      </c>
      <c r="M1664" s="193">
        <v>0</v>
      </c>
      <c r="N1664" s="193">
        <v>0</v>
      </c>
      <c r="O1664" s="186">
        <f t="shared" si="50"/>
        <v>395896</v>
      </c>
      <c r="P1664" s="206">
        <v>43907</v>
      </c>
      <c r="Q1664" s="193">
        <v>0</v>
      </c>
      <c r="R1664" s="193">
        <v>0</v>
      </c>
      <c r="S1664" s="186">
        <f t="shared" si="51"/>
        <v>395896</v>
      </c>
      <c r="T1664" s="206">
        <v>44069</v>
      </c>
      <c r="U1664" s="186">
        <v>395896</v>
      </c>
      <c r="V1664" s="186">
        <v>0</v>
      </c>
      <c r="W1664" s="186">
        <v>0</v>
      </c>
      <c r="X1664" s="186">
        <v>0</v>
      </c>
      <c r="Y1664" s="188" t="s">
        <v>237</v>
      </c>
      <c r="Z1664" s="188" t="s">
        <v>170</v>
      </c>
      <c r="AA1664" s="188" t="s">
        <v>235</v>
      </c>
      <c r="AB1664" s="206">
        <v>43817</v>
      </c>
      <c r="AC1664" s="206">
        <v>43819</v>
      </c>
      <c r="AD1664" s="188" t="s">
        <v>5432</v>
      </c>
      <c r="AE1664" s="188" t="s">
        <v>5433</v>
      </c>
      <c r="AF1664" s="188" t="s">
        <v>240</v>
      </c>
      <c r="AG1664" s="188">
        <v>3</v>
      </c>
    </row>
    <row r="1665" spans="1:33">
      <c r="A1665" s="188" t="s">
        <v>28</v>
      </c>
      <c r="B1665" s="188">
        <v>800006850</v>
      </c>
      <c r="C1665" s="188" t="s">
        <v>170</v>
      </c>
      <c r="D1665" s="188" t="s">
        <v>235</v>
      </c>
      <c r="E1665" s="206">
        <v>43840</v>
      </c>
      <c r="F1665" s="187">
        <v>5453793</v>
      </c>
      <c r="G1665" s="187">
        <v>5453793</v>
      </c>
      <c r="H1665" s="193">
        <v>1226331</v>
      </c>
      <c r="I1665" s="206">
        <v>43864</v>
      </c>
      <c r="J1665" s="188" t="s">
        <v>5434</v>
      </c>
      <c r="K1665" s="193">
        <v>86968</v>
      </c>
      <c r="L1665" s="206">
        <v>43894</v>
      </c>
      <c r="M1665" s="193">
        <v>0</v>
      </c>
      <c r="N1665" s="193">
        <v>0</v>
      </c>
      <c r="O1665" s="186">
        <f t="shared" si="50"/>
        <v>86968</v>
      </c>
      <c r="P1665" s="206">
        <v>43907</v>
      </c>
      <c r="Q1665" s="193">
        <v>0</v>
      </c>
      <c r="R1665" s="193">
        <v>0</v>
      </c>
      <c r="S1665" s="186">
        <f t="shared" si="51"/>
        <v>86968</v>
      </c>
      <c r="T1665" s="206">
        <v>44069</v>
      </c>
      <c r="U1665" s="186">
        <v>86968</v>
      </c>
      <c r="V1665" s="186">
        <v>0</v>
      </c>
      <c r="W1665" s="186">
        <v>0</v>
      </c>
      <c r="X1665" s="186">
        <v>0</v>
      </c>
      <c r="Y1665" s="188" t="s">
        <v>237</v>
      </c>
      <c r="Z1665" s="188" t="s">
        <v>170</v>
      </c>
      <c r="AA1665" s="188" t="s">
        <v>235</v>
      </c>
      <c r="AB1665" s="206">
        <v>43798</v>
      </c>
      <c r="AC1665" s="206">
        <v>43800</v>
      </c>
      <c r="AD1665" s="188" t="s">
        <v>5435</v>
      </c>
      <c r="AE1665" s="188" t="s">
        <v>5436</v>
      </c>
      <c r="AF1665" s="188" t="s">
        <v>240</v>
      </c>
      <c r="AG1665" s="188">
        <v>3</v>
      </c>
    </row>
    <row r="1666" spans="1:33">
      <c r="A1666" s="188" t="s">
        <v>28</v>
      </c>
      <c r="B1666" s="188">
        <v>800006850</v>
      </c>
      <c r="C1666" s="188" t="s">
        <v>170</v>
      </c>
      <c r="D1666" s="188" t="s">
        <v>235</v>
      </c>
      <c r="E1666" s="206">
        <v>43840</v>
      </c>
      <c r="F1666" s="187">
        <v>5453797</v>
      </c>
      <c r="G1666" s="187">
        <v>5453797</v>
      </c>
      <c r="H1666" s="193">
        <v>2123563</v>
      </c>
      <c r="I1666" s="206">
        <v>43864</v>
      </c>
      <c r="J1666" s="188" t="s">
        <v>5437</v>
      </c>
      <c r="K1666" s="193">
        <v>327204</v>
      </c>
      <c r="L1666" s="206">
        <v>43894</v>
      </c>
      <c r="M1666" s="193">
        <v>0</v>
      </c>
      <c r="N1666" s="193">
        <v>0</v>
      </c>
      <c r="O1666" s="186">
        <f t="shared" si="50"/>
        <v>327204</v>
      </c>
      <c r="P1666" s="206">
        <v>43907</v>
      </c>
      <c r="Q1666" s="193">
        <v>0</v>
      </c>
      <c r="R1666" s="193">
        <v>0</v>
      </c>
      <c r="S1666" s="186">
        <f t="shared" si="51"/>
        <v>327204</v>
      </c>
      <c r="T1666" s="206">
        <v>44069</v>
      </c>
      <c r="U1666" s="186">
        <v>327204</v>
      </c>
      <c r="V1666" s="186">
        <v>0</v>
      </c>
      <c r="W1666" s="186">
        <v>0</v>
      </c>
      <c r="X1666" s="186">
        <v>0</v>
      </c>
      <c r="Y1666" s="188" t="s">
        <v>237</v>
      </c>
      <c r="Z1666" s="188" t="s">
        <v>170</v>
      </c>
      <c r="AA1666" s="188" t="s">
        <v>235</v>
      </c>
      <c r="AB1666" s="206">
        <v>43817</v>
      </c>
      <c r="AC1666" s="206">
        <v>43819</v>
      </c>
      <c r="AD1666" s="188" t="s">
        <v>5438</v>
      </c>
      <c r="AE1666" s="188" t="s">
        <v>5439</v>
      </c>
      <c r="AF1666" s="188" t="s">
        <v>240</v>
      </c>
      <c r="AG1666" s="188">
        <v>3</v>
      </c>
    </row>
    <row r="1667" spans="1:33">
      <c r="A1667" s="188" t="s">
        <v>28</v>
      </c>
      <c r="B1667" s="188">
        <v>800006850</v>
      </c>
      <c r="C1667" s="188" t="s">
        <v>170</v>
      </c>
      <c r="D1667" s="188" t="s">
        <v>235</v>
      </c>
      <c r="E1667" s="206">
        <v>43840</v>
      </c>
      <c r="F1667" s="187">
        <v>5453813</v>
      </c>
      <c r="G1667" s="187">
        <v>5453813</v>
      </c>
      <c r="H1667" s="193">
        <v>1313874</v>
      </c>
      <c r="I1667" s="206">
        <v>43864</v>
      </c>
      <c r="J1667" s="188" t="s">
        <v>5440</v>
      </c>
      <c r="K1667" s="193">
        <v>300214</v>
      </c>
      <c r="L1667" s="206">
        <v>43894</v>
      </c>
      <c r="M1667" s="193">
        <v>0</v>
      </c>
      <c r="N1667" s="193">
        <v>0</v>
      </c>
      <c r="O1667" s="186">
        <f t="shared" ref="O1667:O1730" si="52">+K1667-M1667-N1667</f>
        <v>300214</v>
      </c>
      <c r="P1667" s="206">
        <v>43907</v>
      </c>
      <c r="Q1667" s="193">
        <v>0</v>
      </c>
      <c r="R1667" s="193">
        <v>0</v>
      </c>
      <c r="S1667" s="186">
        <f t="shared" ref="S1667:S1730" si="53">+O1667-Q1667-R1667</f>
        <v>300214</v>
      </c>
      <c r="T1667" s="206">
        <v>44069</v>
      </c>
      <c r="U1667" s="186">
        <v>300214</v>
      </c>
      <c r="V1667" s="186">
        <v>0</v>
      </c>
      <c r="W1667" s="186">
        <v>0</v>
      </c>
      <c r="X1667" s="186">
        <v>0</v>
      </c>
      <c r="Y1667" s="188" t="s">
        <v>237</v>
      </c>
      <c r="Z1667" s="188" t="s">
        <v>170</v>
      </c>
      <c r="AA1667" s="188" t="s">
        <v>235</v>
      </c>
      <c r="AB1667" s="206">
        <v>43824</v>
      </c>
      <c r="AC1667" s="206">
        <v>43825</v>
      </c>
      <c r="AD1667" s="188" t="s">
        <v>5441</v>
      </c>
      <c r="AE1667" s="188" t="s">
        <v>5442</v>
      </c>
      <c r="AF1667" s="188" t="s">
        <v>240</v>
      </c>
      <c r="AG1667" s="188">
        <v>3</v>
      </c>
    </row>
    <row r="1668" spans="1:33">
      <c r="A1668" s="188" t="s">
        <v>28</v>
      </c>
      <c r="B1668" s="188">
        <v>800006850</v>
      </c>
      <c r="C1668" s="188" t="s">
        <v>170</v>
      </c>
      <c r="D1668" s="188" t="s">
        <v>235</v>
      </c>
      <c r="E1668" s="206">
        <v>43840</v>
      </c>
      <c r="F1668" s="187">
        <v>5453823</v>
      </c>
      <c r="G1668" s="187">
        <v>5453823</v>
      </c>
      <c r="H1668" s="193">
        <v>1060629</v>
      </c>
      <c r="I1668" s="206">
        <v>43864</v>
      </c>
      <c r="J1668" s="188" t="s">
        <v>5443</v>
      </c>
      <c r="K1668" s="193">
        <v>38200</v>
      </c>
      <c r="L1668" s="206">
        <v>43894</v>
      </c>
      <c r="M1668" s="193">
        <v>0</v>
      </c>
      <c r="N1668" s="193">
        <v>0</v>
      </c>
      <c r="O1668" s="186">
        <f t="shared" si="52"/>
        <v>38200</v>
      </c>
      <c r="P1668" s="206">
        <v>43907</v>
      </c>
      <c r="Q1668" s="193">
        <v>0</v>
      </c>
      <c r="R1668" s="193">
        <v>0</v>
      </c>
      <c r="S1668" s="186">
        <f t="shared" si="53"/>
        <v>38200</v>
      </c>
      <c r="T1668" s="206">
        <v>44069</v>
      </c>
      <c r="U1668" s="186">
        <v>38200</v>
      </c>
      <c r="V1668" s="186">
        <v>0</v>
      </c>
      <c r="W1668" s="186">
        <v>0</v>
      </c>
      <c r="X1668" s="186">
        <v>0</v>
      </c>
      <c r="Y1668" s="188" t="s">
        <v>237</v>
      </c>
      <c r="Z1668" s="188" t="s">
        <v>170</v>
      </c>
      <c r="AA1668" s="188" t="s">
        <v>235</v>
      </c>
      <c r="AB1668" s="206">
        <v>43811</v>
      </c>
      <c r="AC1668" s="206">
        <v>43814</v>
      </c>
      <c r="AD1668" s="188" t="s">
        <v>5444</v>
      </c>
      <c r="AE1668" s="188" t="s">
        <v>5445</v>
      </c>
      <c r="AF1668" s="188" t="s">
        <v>240</v>
      </c>
      <c r="AG1668" s="188">
        <v>3</v>
      </c>
    </row>
    <row r="1669" spans="1:33">
      <c r="A1669" s="188" t="s">
        <v>28</v>
      </c>
      <c r="B1669" s="188">
        <v>800006850</v>
      </c>
      <c r="C1669" s="188" t="s">
        <v>170</v>
      </c>
      <c r="D1669" s="188" t="s">
        <v>235</v>
      </c>
      <c r="E1669" s="206">
        <v>43840</v>
      </c>
      <c r="F1669" s="187">
        <v>5453828</v>
      </c>
      <c r="G1669" s="187">
        <v>5453828</v>
      </c>
      <c r="H1669" s="193">
        <v>758345</v>
      </c>
      <c r="I1669" s="206">
        <v>43864</v>
      </c>
      <c r="J1669" s="188" t="s">
        <v>5446</v>
      </c>
      <c r="K1669" s="193">
        <v>48800</v>
      </c>
      <c r="L1669" s="206">
        <v>43894</v>
      </c>
      <c r="M1669" s="193">
        <v>0</v>
      </c>
      <c r="N1669" s="193">
        <v>10600</v>
      </c>
      <c r="O1669" s="186">
        <f t="shared" si="52"/>
        <v>38200</v>
      </c>
      <c r="P1669" s="206">
        <v>43907</v>
      </c>
      <c r="Q1669" s="193">
        <v>0</v>
      </c>
      <c r="R1669" s="193">
        <v>0</v>
      </c>
      <c r="S1669" s="186">
        <f t="shared" si="53"/>
        <v>38200</v>
      </c>
      <c r="T1669" s="206">
        <v>44069</v>
      </c>
      <c r="U1669" s="186">
        <v>38200</v>
      </c>
      <c r="V1669" s="186">
        <v>0</v>
      </c>
      <c r="W1669" s="186">
        <v>0</v>
      </c>
      <c r="X1669" s="186">
        <v>0</v>
      </c>
      <c r="Y1669" s="188" t="s">
        <v>237</v>
      </c>
      <c r="Z1669" s="188" t="s">
        <v>170</v>
      </c>
      <c r="AA1669" s="188" t="s">
        <v>235</v>
      </c>
      <c r="AB1669" s="206">
        <v>43811</v>
      </c>
      <c r="AC1669" s="206">
        <v>43813</v>
      </c>
      <c r="AD1669" s="188" t="s">
        <v>5447</v>
      </c>
      <c r="AE1669" s="188" t="s">
        <v>5448</v>
      </c>
      <c r="AF1669" s="188" t="s">
        <v>240</v>
      </c>
      <c r="AG1669" s="188">
        <v>3</v>
      </c>
    </row>
    <row r="1670" spans="1:33">
      <c r="A1670" s="188" t="s">
        <v>28</v>
      </c>
      <c r="B1670" s="188">
        <v>800006850</v>
      </c>
      <c r="C1670" s="188" t="s">
        <v>170</v>
      </c>
      <c r="D1670" s="188" t="s">
        <v>235</v>
      </c>
      <c r="E1670" s="206">
        <v>43840</v>
      </c>
      <c r="F1670" s="187">
        <v>5454453</v>
      </c>
      <c r="G1670" s="187">
        <v>5454453</v>
      </c>
      <c r="H1670" s="193">
        <v>1485400</v>
      </c>
      <c r="I1670" s="206">
        <v>43864</v>
      </c>
      <c r="J1670" s="188" t="s">
        <v>5449</v>
      </c>
      <c r="K1670" s="193">
        <v>676900</v>
      </c>
      <c r="L1670" s="206">
        <v>43894</v>
      </c>
      <c r="M1670" s="193">
        <v>0</v>
      </c>
      <c r="N1670" s="193">
        <v>0</v>
      </c>
      <c r="O1670" s="186">
        <f t="shared" si="52"/>
        <v>676900</v>
      </c>
      <c r="P1670" s="206">
        <v>43907</v>
      </c>
      <c r="Q1670" s="193">
        <v>0</v>
      </c>
      <c r="R1670" s="193">
        <v>0</v>
      </c>
      <c r="S1670" s="186">
        <f t="shared" si="53"/>
        <v>676900</v>
      </c>
      <c r="T1670" s="206">
        <v>44069</v>
      </c>
      <c r="U1670" s="186">
        <v>676900</v>
      </c>
      <c r="V1670" s="186">
        <v>0</v>
      </c>
      <c r="W1670" s="186">
        <v>0</v>
      </c>
      <c r="X1670" s="186">
        <v>0</v>
      </c>
      <c r="Y1670" s="188" t="s">
        <v>237</v>
      </c>
      <c r="Z1670" s="188" t="s">
        <v>170</v>
      </c>
      <c r="AA1670" s="188" t="s">
        <v>235</v>
      </c>
      <c r="AB1670" s="206">
        <v>43811</v>
      </c>
      <c r="AC1670" s="206">
        <v>43811</v>
      </c>
      <c r="AD1670" s="188" t="s">
        <v>5450</v>
      </c>
      <c r="AE1670" s="188" t="s">
        <v>5451</v>
      </c>
      <c r="AF1670" s="188" t="s">
        <v>240</v>
      </c>
      <c r="AG1670" s="188">
        <v>3</v>
      </c>
    </row>
    <row r="1671" spans="1:33">
      <c r="A1671" s="188" t="s">
        <v>28</v>
      </c>
      <c r="B1671" s="188">
        <v>800006850</v>
      </c>
      <c r="C1671" s="188" t="s">
        <v>170</v>
      </c>
      <c r="D1671" s="188" t="s">
        <v>235</v>
      </c>
      <c r="E1671" s="206">
        <v>43840</v>
      </c>
      <c r="F1671" s="187">
        <v>5454598</v>
      </c>
      <c r="G1671" s="187">
        <v>5454598</v>
      </c>
      <c r="H1671" s="193">
        <v>4162463</v>
      </c>
      <c r="I1671" s="206">
        <v>43864</v>
      </c>
      <c r="J1671" s="188" t="s">
        <v>5452</v>
      </c>
      <c r="K1671" s="193">
        <v>159451</v>
      </c>
      <c r="L1671" s="206">
        <v>43894</v>
      </c>
      <c r="M1671" s="193">
        <v>0</v>
      </c>
      <c r="N1671" s="193">
        <v>2372</v>
      </c>
      <c r="O1671" s="186">
        <f t="shared" si="52"/>
        <v>157079</v>
      </c>
      <c r="P1671" s="206">
        <v>43907</v>
      </c>
      <c r="Q1671" s="193">
        <v>0</v>
      </c>
      <c r="R1671" s="193">
        <v>0</v>
      </c>
      <c r="S1671" s="186">
        <f t="shared" si="53"/>
        <v>157079</v>
      </c>
      <c r="T1671" s="206">
        <v>44069</v>
      </c>
      <c r="U1671" s="186">
        <v>157079</v>
      </c>
      <c r="V1671" s="186">
        <v>0</v>
      </c>
      <c r="W1671" s="186">
        <v>0</v>
      </c>
      <c r="X1671" s="186">
        <v>0</v>
      </c>
      <c r="Y1671" s="188" t="s">
        <v>237</v>
      </c>
      <c r="Z1671" s="188" t="s">
        <v>170</v>
      </c>
      <c r="AA1671" s="188" t="s">
        <v>235</v>
      </c>
      <c r="AB1671" s="206">
        <v>43809</v>
      </c>
      <c r="AC1671" s="206">
        <v>43810</v>
      </c>
      <c r="AD1671" s="188" t="s">
        <v>5453</v>
      </c>
      <c r="AE1671" s="188" t="s">
        <v>5454</v>
      </c>
      <c r="AF1671" s="188" t="s">
        <v>240</v>
      </c>
      <c r="AG1671" s="188">
        <v>3</v>
      </c>
    </row>
    <row r="1672" spans="1:33">
      <c r="A1672" s="188" t="s">
        <v>28</v>
      </c>
      <c r="B1672" s="188">
        <v>800006850</v>
      </c>
      <c r="C1672" s="188" t="s">
        <v>170</v>
      </c>
      <c r="D1672" s="188" t="s">
        <v>235</v>
      </c>
      <c r="E1672" s="206">
        <v>43840</v>
      </c>
      <c r="F1672" s="187">
        <v>5454604</v>
      </c>
      <c r="G1672" s="187">
        <v>5454604</v>
      </c>
      <c r="H1672" s="193">
        <v>2308342</v>
      </c>
      <c r="I1672" s="206">
        <v>43864</v>
      </c>
      <c r="J1672" s="188" t="s">
        <v>5455</v>
      </c>
      <c r="K1672" s="193">
        <v>273870</v>
      </c>
      <c r="L1672" s="206">
        <v>43894</v>
      </c>
      <c r="M1672" s="193">
        <v>0</v>
      </c>
      <c r="N1672" s="193">
        <v>4276</v>
      </c>
      <c r="O1672" s="186">
        <f t="shared" si="52"/>
        <v>269594</v>
      </c>
      <c r="P1672" s="206">
        <v>43907</v>
      </c>
      <c r="Q1672" s="193">
        <v>0</v>
      </c>
      <c r="R1672" s="193">
        <v>0</v>
      </c>
      <c r="S1672" s="186">
        <f t="shared" si="53"/>
        <v>269594</v>
      </c>
      <c r="T1672" s="206">
        <v>44069</v>
      </c>
      <c r="U1672" s="186">
        <v>269594</v>
      </c>
      <c r="V1672" s="186">
        <v>0</v>
      </c>
      <c r="W1672" s="186">
        <v>0</v>
      </c>
      <c r="X1672" s="186">
        <v>0</v>
      </c>
      <c r="Y1672" s="188" t="s">
        <v>237</v>
      </c>
      <c r="Z1672" s="188" t="s">
        <v>170</v>
      </c>
      <c r="AA1672" s="188" t="s">
        <v>235</v>
      </c>
      <c r="AB1672" s="206">
        <v>43798</v>
      </c>
      <c r="AC1672" s="206">
        <v>43800</v>
      </c>
      <c r="AD1672" s="188" t="s">
        <v>5456</v>
      </c>
      <c r="AE1672" s="188" t="s">
        <v>5457</v>
      </c>
      <c r="AF1672" s="188" t="s">
        <v>240</v>
      </c>
      <c r="AG1672" s="188">
        <v>3</v>
      </c>
    </row>
    <row r="1673" spans="1:33">
      <c r="A1673" s="188" t="s">
        <v>44</v>
      </c>
      <c r="B1673" s="188">
        <v>899999032</v>
      </c>
      <c r="C1673" s="188" t="s">
        <v>278</v>
      </c>
      <c r="D1673" s="188" t="s">
        <v>279</v>
      </c>
      <c r="E1673" s="206">
        <v>43843</v>
      </c>
      <c r="F1673" s="187" t="s">
        <v>5458</v>
      </c>
      <c r="G1673" s="187" t="s">
        <v>5458</v>
      </c>
      <c r="H1673" s="193">
        <v>2267300</v>
      </c>
      <c r="I1673" s="206">
        <v>43864</v>
      </c>
      <c r="J1673" s="188" t="s">
        <v>5459</v>
      </c>
      <c r="K1673" s="193">
        <v>226300</v>
      </c>
      <c r="L1673" s="188"/>
      <c r="M1673" s="193"/>
      <c r="N1673" s="193"/>
      <c r="O1673" s="186">
        <f t="shared" si="52"/>
        <v>226300</v>
      </c>
      <c r="P1673" s="188"/>
      <c r="Q1673" s="193"/>
      <c r="R1673" s="193"/>
      <c r="S1673" s="186">
        <f t="shared" si="53"/>
        <v>226300</v>
      </c>
      <c r="T1673" s="206">
        <v>44061</v>
      </c>
      <c r="U1673" s="186">
        <v>0</v>
      </c>
      <c r="V1673" s="186">
        <v>226300</v>
      </c>
      <c r="W1673" s="186">
        <v>0</v>
      </c>
      <c r="X1673" s="186">
        <v>0</v>
      </c>
      <c r="Y1673" s="188" t="s">
        <v>237</v>
      </c>
      <c r="Z1673" s="188" t="s">
        <v>170</v>
      </c>
      <c r="AA1673" s="188" t="s">
        <v>235</v>
      </c>
      <c r="AB1673" s="206">
        <v>43804</v>
      </c>
      <c r="AC1673" s="206">
        <v>43809</v>
      </c>
      <c r="AD1673" s="188" t="s">
        <v>5460</v>
      </c>
      <c r="AE1673" s="188" t="s">
        <v>4082</v>
      </c>
      <c r="AF1673" s="188" t="s">
        <v>240</v>
      </c>
      <c r="AG1673" s="188">
        <v>3</v>
      </c>
    </row>
    <row r="1674" spans="1:33">
      <c r="A1674" s="188" t="s">
        <v>44</v>
      </c>
      <c r="B1674" s="188">
        <v>899999032</v>
      </c>
      <c r="C1674" s="188" t="s">
        <v>278</v>
      </c>
      <c r="D1674" s="188" t="s">
        <v>279</v>
      </c>
      <c r="E1674" s="206">
        <v>43843</v>
      </c>
      <c r="F1674" s="187" t="s">
        <v>5461</v>
      </c>
      <c r="G1674" s="187" t="s">
        <v>5461</v>
      </c>
      <c r="H1674" s="193">
        <v>2700073</v>
      </c>
      <c r="I1674" s="206">
        <v>43864</v>
      </c>
      <c r="J1674" s="188" t="s">
        <v>5462</v>
      </c>
      <c r="K1674" s="193">
        <v>598061</v>
      </c>
      <c r="L1674" s="188"/>
      <c r="M1674" s="193"/>
      <c r="N1674" s="193"/>
      <c r="O1674" s="186">
        <f t="shared" si="52"/>
        <v>598061</v>
      </c>
      <c r="P1674" s="188"/>
      <c r="Q1674" s="193"/>
      <c r="R1674" s="193"/>
      <c r="S1674" s="186">
        <f t="shared" si="53"/>
        <v>598061</v>
      </c>
      <c r="T1674" s="206">
        <v>44061</v>
      </c>
      <c r="U1674" s="186">
        <v>0</v>
      </c>
      <c r="V1674" s="186">
        <v>0</v>
      </c>
      <c r="W1674" s="186">
        <v>598061</v>
      </c>
      <c r="X1674" s="186">
        <v>0</v>
      </c>
      <c r="Y1674" s="188" t="s">
        <v>237</v>
      </c>
      <c r="Z1674" s="188" t="s">
        <v>170</v>
      </c>
      <c r="AA1674" s="188" t="s">
        <v>235</v>
      </c>
      <c r="AB1674" s="206">
        <v>43804</v>
      </c>
      <c r="AC1674" s="206">
        <v>43809</v>
      </c>
      <c r="AD1674" s="188" t="s">
        <v>5463</v>
      </c>
      <c r="AE1674" s="188" t="s">
        <v>915</v>
      </c>
      <c r="AF1674" s="188" t="s">
        <v>240</v>
      </c>
      <c r="AG1674" s="188">
        <v>3</v>
      </c>
    </row>
    <row r="1675" spans="1:33">
      <c r="A1675" s="188" t="s">
        <v>44</v>
      </c>
      <c r="B1675" s="188">
        <v>899999032</v>
      </c>
      <c r="C1675" s="188" t="s">
        <v>278</v>
      </c>
      <c r="D1675" s="188" t="s">
        <v>279</v>
      </c>
      <c r="E1675" s="206">
        <v>43843</v>
      </c>
      <c r="F1675" s="187" t="s">
        <v>5464</v>
      </c>
      <c r="G1675" s="187" t="s">
        <v>5464</v>
      </c>
      <c r="H1675" s="193">
        <v>5754834</v>
      </c>
      <c r="I1675" s="206">
        <v>43864</v>
      </c>
      <c r="J1675" s="188" t="s">
        <v>5465</v>
      </c>
      <c r="K1675" s="193">
        <v>776474</v>
      </c>
      <c r="L1675" s="188"/>
      <c r="M1675" s="193"/>
      <c r="N1675" s="193"/>
      <c r="O1675" s="186">
        <f t="shared" si="52"/>
        <v>776474</v>
      </c>
      <c r="P1675" s="188"/>
      <c r="Q1675" s="193"/>
      <c r="R1675" s="193"/>
      <c r="S1675" s="186">
        <f t="shared" si="53"/>
        <v>776474</v>
      </c>
      <c r="T1675" s="206">
        <v>44061</v>
      </c>
      <c r="U1675" s="186">
        <v>0</v>
      </c>
      <c r="V1675" s="186">
        <v>0</v>
      </c>
      <c r="W1675" s="186">
        <v>776474</v>
      </c>
      <c r="X1675" s="186">
        <v>0</v>
      </c>
      <c r="Y1675" s="188" t="s">
        <v>237</v>
      </c>
      <c r="Z1675" s="188" t="s">
        <v>170</v>
      </c>
      <c r="AA1675" s="188" t="s">
        <v>235</v>
      </c>
      <c r="AB1675" s="206">
        <v>43789</v>
      </c>
      <c r="AC1675" s="206">
        <v>43801</v>
      </c>
      <c r="AD1675" s="188" t="s">
        <v>5466</v>
      </c>
      <c r="AE1675" s="188" t="s">
        <v>915</v>
      </c>
      <c r="AF1675" s="188" t="s">
        <v>240</v>
      </c>
      <c r="AG1675" s="188">
        <v>3</v>
      </c>
    </row>
    <row r="1676" spans="1:33">
      <c r="A1676" s="188" t="s">
        <v>28</v>
      </c>
      <c r="B1676" s="188">
        <v>800006850</v>
      </c>
      <c r="C1676" s="188" t="s">
        <v>170</v>
      </c>
      <c r="D1676" s="188" t="s">
        <v>235</v>
      </c>
      <c r="E1676" s="206">
        <v>43840</v>
      </c>
      <c r="F1676" s="187">
        <v>5454987</v>
      </c>
      <c r="G1676" s="187">
        <v>5454987</v>
      </c>
      <c r="H1676" s="193">
        <v>2730334</v>
      </c>
      <c r="I1676" s="206">
        <v>43864</v>
      </c>
      <c r="J1676" s="188" t="s">
        <v>5467</v>
      </c>
      <c r="K1676" s="193">
        <v>275001</v>
      </c>
      <c r="L1676" s="206">
        <v>43894</v>
      </c>
      <c r="M1676" s="193">
        <v>0</v>
      </c>
      <c r="N1676" s="193">
        <v>0</v>
      </c>
      <c r="O1676" s="186">
        <f t="shared" si="52"/>
        <v>275001</v>
      </c>
      <c r="P1676" s="206">
        <v>43907</v>
      </c>
      <c r="Q1676" s="193">
        <v>0</v>
      </c>
      <c r="R1676" s="193">
        <v>10600</v>
      </c>
      <c r="S1676" s="186">
        <f t="shared" si="53"/>
        <v>264401</v>
      </c>
      <c r="T1676" s="206">
        <v>44069</v>
      </c>
      <c r="U1676" s="186">
        <v>264401</v>
      </c>
      <c r="V1676" s="186">
        <v>0</v>
      </c>
      <c r="W1676" s="186">
        <v>0</v>
      </c>
      <c r="X1676" s="186">
        <v>0</v>
      </c>
      <c r="Y1676" s="188" t="s">
        <v>237</v>
      </c>
      <c r="Z1676" s="188" t="s">
        <v>170</v>
      </c>
      <c r="AA1676" s="188" t="s">
        <v>235</v>
      </c>
      <c r="AB1676" s="206">
        <v>43809</v>
      </c>
      <c r="AC1676" s="206">
        <v>43818</v>
      </c>
      <c r="AD1676" s="188" t="s">
        <v>5468</v>
      </c>
      <c r="AE1676" s="188" t="s">
        <v>5469</v>
      </c>
      <c r="AF1676" s="188" t="s">
        <v>240</v>
      </c>
      <c r="AG1676" s="188">
        <v>3</v>
      </c>
    </row>
    <row r="1677" spans="1:33">
      <c r="A1677" s="188" t="s">
        <v>28</v>
      </c>
      <c r="B1677" s="188">
        <v>800006850</v>
      </c>
      <c r="C1677" s="188" t="s">
        <v>170</v>
      </c>
      <c r="D1677" s="188" t="s">
        <v>235</v>
      </c>
      <c r="E1677" s="206">
        <v>43840</v>
      </c>
      <c r="F1677" s="187">
        <v>5455929</v>
      </c>
      <c r="G1677" s="187">
        <v>5455929</v>
      </c>
      <c r="H1677" s="193">
        <v>2595792</v>
      </c>
      <c r="I1677" s="206">
        <v>43865</v>
      </c>
      <c r="J1677" s="188" t="s">
        <v>5470</v>
      </c>
      <c r="K1677" s="193">
        <v>371482</v>
      </c>
      <c r="L1677" s="206">
        <v>43886</v>
      </c>
      <c r="M1677" s="193">
        <v>101600</v>
      </c>
      <c r="N1677" s="193">
        <v>0</v>
      </c>
      <c r="O1677" s="186">
        <f t="shared" si="52"/>
        <v>269882</v>
      </c>
      <c r="P1677" s="188"/>
      <c r="Q1677" s="193"/>
      <c r="R1677" s="193"/>
      <c r="S1677" s="186">
        <f t="shared" si="53"/>
        <v>269882</v>
      </c>
      <c r="T1677" s="206">
        <v>44069</v>
      </c>
      <c r="U1677" s="186">
        <v>269882</v>
      </c>
      <c r="V1677" s="186">
        <v>0</v>
      </c>
      <c r="W1677" s="186">
        <v>0</v>
      </c>
      <c r="X1677" s="186">
        <v>0</v>
      </c>
      <c r="Y1677" s="188" t="s">
        <v>237</v>
      </c>
      <c r="Z1677" s="188" t="s">
        <v>170</v>
      </c>
      <c r="AA1677" s="188" t="s">
        <v>235</v>
      </c>
      <c r="AB1677" s="206">
        <v>43797</v>
      </c>
      <c r="AC1677" s="206">
        <v>43802</v>
      </c>
      <c r="AD1677" s="188" t="s">
        <v>5471</v>
      </c>
      <c r="AE1677" s="188" t="s">
        <v>5472</v>
      </c>
      <c r="AF1677" s="188" t="s">
        <v>240</v>
      </c>
      <c r="AG1677" s="188">
        <v>3</v>
      </c>
    </row>
    <row r="1678" spans="1:33">
      <c r="A1678" s="188" t="s">
        <v>28</v>
      </c>
      <c r="B1678" s="188">
        <v>800006850</v>
      </c>
      <c r="C1678" s="188" t="s">
        <v>170</v>
      </c>
      <c r="D1678" s="188" t="s">
        <v>235</v>
      </c>
      <c r="E1678" s="206">
        <v>43840</v>
      </c>
      <c r="F1678" s="187">
        <v>5456295</v>
      </c>
      <c r="G1678" s="187">
        <v>5456295</v>
      </c>
      <c r="H1678" s="193">
        <v>5209267</v>
      </c>
      <c r="I1678" s="206">
        <v>43865</v>
      </c>
      <c r="J1678" s="188" t="s">
        <v>5473</v>
      </c>
      <c r="K1678" s="193">
        <v>26416</v>
      </c>
      <c r="L1678" s="206">
        <v>43886</v>
      </c>
      <c r="M1678" s="193">
        <v>0</v>
      </c>
      <c r="N1678" s="193">
        <v>3446</v>
      </c>
      <c r="O1678" s="186">
        <f t="shared" si="52"/>
        <v>22970</v>
      </c>
      <c r="P1678" s="188"/>
      <c r="Q1678" s="193"/>
      <c r="R1678" s="193"/>
      <c r="S1678" s="186">
        <f t="shared" si="53"/>
        <v>22970</v>
      </c>
      <c r="T1678" s="206">
        <v>44069</v>
      </c>
      <c r="U1678" s="186">
        <v>22970</v>
      </c>
      <c r="V1678" s="186">
        <v>0</v>
      </c>
      <c r="W1678" s="186">
        <v>0</v>
      </c>
      <c r="X1678" s="186">
        <v>0</v>
      </c>
      <c r="Y1678" s="188" t="s">
        <v>237</v>
      </c>
      <c r="Z1678" s="188" t="s">
        <v>170</v>
      </c>
      <c r="AA1678" s="188" t="s">
        <v>235</v>
      </c>
      <c r="AB1678" s="206">
        <v>43825</v>
      </c>
      <c r="AC1678" s="206">
        <v>43826</v>
      </c>
      <c r="AD1678" s="188" t="s">
        <v>5474</v>
      </c>
      <c r="AE1678" s="188" t="s">
        <v>5475</v>
      </c>
      <c r="AF1678" s="188" t="s">
        <v>240</v>
      </c>
      <c r="AG1678" s="188">
        <v>3</v>
      </c>
    </row>
    <row r="1679" spans="1:33">
      <c r="A1679" s="188" t="s">
        <v>28</v>
      </c>
      <c r="B1679" s="188">
        <v>800006850</v>
      </c>
      <c r="C1679" s="188" t="s">
        <v>170</v>
      </c>
      <c r="D1679" s="188" t="s">
        <v>235</v>
      </c>
      <c r="E1679" s="206">
        <v>43840</v>
      </c>
      <c r="F1679" s="187">
        <v>5457319</v>
      </c>
      <c r="G1679" s="187">
        <v>5457319</v>
      </c>
      <c r="H1679" s="193">
        <v>3168024</v>
      </c>
      <c r="I1679" s="206">
        <v>43865</v>
      </c>
      <c r="J1679" s="188" t="s">
        <v>5476</v>
      </c>
      <c r="K1679" s="193">
        <v>582830</v>
      </c>
      <c r="L1679" s="206">
        <v>43886</v>
      </c>
      <c r="M1679" s="193">
        <v>0</v>
      </c>
      <c r="N1679" s="193">
        <v>0</v>
      </c>
      <c r="O1679" s="186">
        <f t="shared" si="52"/>
        <v>582830</v>
      </c>
      <c r="P1679" s="188"/>
      <c r="Q1679" s="193"/>
      <c r="R1679" s="193"/>
      <c r="S1679" s="186">
        <f t="shared" si="53"/>
        <v>582830</v>
      </c>
      <c r="T1679" s="206">
        <v>44069</v>
      </c>
      <c r="U1679" s="186">
        <v>582830</v>
      </c>
      <c r="V1679" s="186">
        <v>0</v>
      </c>
      <c r="W1679" s="186">
        <v>0</v>
      </c>
      <c r="X1679" s="186">
        <v>0</v>
      </c>
      <c r="Y1679" s="188" t="s">
        <v>237</v>
      </c>
      <c r="Z1679" s="188" t="s">
        <v>170</v>
      </c>
      <c r="AA1679" s="188" t="s">
        <v>235</v>
      </c>
      <c r="AB1679" s="206">
        <v>43815</v>
      </c>
      <c r="AC1679" s="206">
        <v>43821</v>
      </c>
      <c r="AD1679" s="188" t="s">
        <v>5477</v>
      </c>
      <c r="AE1679" s="188" t="s">
        <v>5478</v>
      </c>
      <c r="AF1679" s="188" t="s">
        <v>240</v>
      </c>
      <c r="AG1679" s="188">
        <v>3</v>
      </c>
    </row>
    <row r="1680" spans="1:33">
      <c r="A1680" s="188" t="s">
        <v>44</v>
      </c>
      <c r="B1680" s="188">
        <v>899999032</v>
      </c>
      <c r="C1680" s="188" t="s">
        <v>278</v>
      </c>
      <c r="D1680" s="188" t="s">
        <v>279</v>
      </c>
      <c r="E1680" s="206">
        <v>43843</v>
      </c>
      <c r="F1680" s="187" t="s">
        <v>5479</v>
      </c>
      <c r="G1680" s="187" t="s">
        <v>5479</v>
      </c>
      <c r="H1680" s="193">
        <v>16296032</v>
      </c>
      <c r="I1680" s="206">
        <v>43865</v>
      </c>
      <c r="J1680" s="188" t="s">
        <v>5480</v>
      </c>
      <c r="K1680" s="193">
        <v>544082</v>
      </c>
      <c r="L1680" s="188"/>
      <c r="M1680" s="193"/>
      <c r="N1680" s="193"/>
      <c r="O1680" s="186">
        <f t="shared" si="52"/>
        <v>544082</v>
      </c>
      <c r="P1680" s="188"/>
      <c r="Q1680" s="193"/>
      <c r="R1680" s="193"/>
      <c r="S1680" s="186">
        <f t="shared" si="53"/>
        <v>544082</v>
      </c>
      <c r="T1680" s="206">
        <v>44061</v>
      </c>
      <c r="U1680" s="186">
        <v>0</v>
      </c>
      <c r="V1680" s="186">
        <v>0</v>
      </c>
      <c r="W1680" s="186">
        <v>544082</v>
      </c>
      <c r="X1680" s="186">
        <v>0</v>
      </c>
      <c r="Y1680" s="188" t="s">
        <v>237</v>
      </c>
      <c r="Z1680" s="188" t="s">
        <v>170</v>
      </c>
      <c r="AA1680" s="188" t="s">
        <v>235</v>
      </c>
      <c r="AB1680" s="206">
        <v>43800</v>
      </c>
      <c r="AC1680" s="206">
        <v>43819</v>
      </c>
      <c r="AD1680" s="188" t="s">
        <v>5481</v>
      </c>
      <c r="AE1680" s="188" t="s">
        <v>915</v>
      </c>
      <c r="AF1680" s="188" t="s">
        <v>240</v>
      </c>
      <c r="AG1680" s="188">
        <v>3</v>
      </c>
    </row>
    <row r="1681" spans="1:33">
      <c r="A1681" s="188" t="s">
        <v>44</v>
      </c>
      <c r="B1681" s="188">
        <v>899999032</v>
      </c>
      <c r="C1681" s="188" t="s">
        <v>278</v>
      </c>
      <c r="D1681" s="188" t="s">
        <v>279</v>
      </c>
      <c r="E1681" s="206">
        <v>43843</v>
      </c>
      <c r="F1681" s="187" t="s">
        <v>5482</v>
      </c>
      <c r="G1681" s="187" t="s">
        <v>5482</v>
      </c>
      <c r="H1681" s="193">
        <v>1315100</v>
      </c>
      <c r="I1681" s="206">
        <v>43865</v>
      </c>
      <c r="J1681" s="188" t="s">
        <v>5483</v>
      </c>
      <c r="K1681" s="193">
        <v>54600</v>
      </c>
      <c r="L1681" s="188"/>
      <c r="M1681" s="193"/>
      <c r="N1681" s="193"/>
      <c r="O1681" s="186">
        <f t="shared" si="52"/>
        <v>54600</v>
      </c>
      <c r="P1681" s="188"/>
      <c r="Q1681" s="193"/>
      <c r="R1681" s="193"/>
      <c r="S1681" s="186">
        <f t="shared" si="53"/>
        <v>54600</v>
      </c>
      <c r="T1681" s="206">
        <v>44061</v>
      </c>
      <c r="U1681" s="186">
        <v>0</v>
      </c>
      <c r="V1681" s="186">
        <v>54600</v>
      </c>
      <c r="W1681" s="186">
        <v>0</v>
      </c>
      <c r="X1681" s="186">
        <v>0</v>
      </c>
      <c r="Y1681" s="188" t="s">
        <v>237</v>
      </c>
      <c r="Z1681" s="188" t="s">
        <v>170</v>
      </c>
      <c r="AA1681" s="188" t="s">
        <v>311</v>
      </c>
      <c r="AB1681" s="206">
        <v>43818</v>
      </c>
      <c r="AC1681" s="206">
        <v>43818</v>
      </c>
      <c r="AD1681" s="188" t="s">
        <v>5484</v>
      </c>
      <c r="AE1681" s="188" t="s">
        <v>923</v>
      </c>
      <c r="AF1681" s="188" t="s">
        <v>240</v>
      </c>
      <c r="AG1681" s="188">
        <v>3</v>
      </c>
    </row>
    <row r="1682" spans="1:33">
      <c r="A1682" s="188" t="s">
        <v>44</v>
      </c>
      <c r="B1682" s="188">
        <v>899999032</v>
      </c>
      <c r="C1682" s="188" t="s">
        <v>278</v>
      </c>
      <c r="D1682" s="188" t="s">
        <v>279</v>
      </c>
      <c r="E1682" s="206">
        <v>43843</v>
      </c>
      <c r="F1682" s="187" t="s">
        <v>5485</v>
      </c>
      <c r="G1682" s="187" t="s">
        <v>5485</v>
      </c>
      <c r="H1682" s="193">
        <v>1240759</v>
      </c>
      <c r="I1682" s="206">
        <v>43865</v>
      </c>
      <c r="J1682" s="188" t="s">
        <v>5486</v>
      </c>
      <c r="K1682" s="193">
        <v>491877</v>
      </c>
      <c r="L1682" s="188"/>
      <c r="M1682" s="193"/>
      <c r="N1682" s="193"/>
      <c r="O1682" s="186">
        <f t="shared" si="52"/>
        <v>491877</v>
      </c>
      <c r="P1682" s="188"/>
      <c r="Q1682" s="193"/>
      <c r="R1682" s="193"/>
      <c r="S1682" s="186">
        <f t="shared" si="53"/>
        <v>491877</v>
      </c>
      <c r="T1682" s="206">
        <v>44061</v>
      </c>
      <c r="U1682" s="186">
        <v>0</v>
      </c>
      <c r="V1682" s="186">
        <v>0</v>
      </c>
      <c r="W1682" s="186">
        <v>491877</v>
      </c>
      <c r="X1682" s="186">
        <v>0</v>
      </c>
      <c r="Y1682" s="188" t="s">
        <v>237</v>
      </c>
      <c r="Z1682" s="188" t="s">
        <v>170</v>
      </c>
      <c r="AA1682" s="188" t="s">
        <v>235</v>
      </c>
      <c r="AB1682" s="206">
        <v>43819</v>
      </c>
      <c r="AC1682" s="206">
        <v>43820</v>
      </c>
      <c r="AD1682" s="188" t="s">
        <v>5487</v>
      </c>
      <c r="AE1682" s="188" t="s">
        <v>915</v>
      </c>
      <c r="AF1682" s="188" t="s">
        <v>240</v>
      </c>
      <c r="AG1682" s="188">
        <v>3</v>
      </c>
    </row>
    <row r="1683" spans="1:33">
      <c r="A1683" s="188" t="s">
        <v>44</v>
      </c>
      <c r="B1683" s="188">
        <v>899999032</v>
      </c>
      <c r="C1683" s="188" t="s">
        <v>278</v>
      </c>
      <c r="D1683" s="188" t="s">
        <v>279</v>
      </c>
      <c r="E1683" s="206">
        <v>43843</v>
      </c>
      <c r="F1683" s="187" t="s">
        <v>5488</v>
      </c>
      <c r="G1683" s="187" t="s">
        <v>5488</v>
      </c>
      <c r="H1683" s="193">
        <v>433118</v>
      </c>
      <c r="I1683" s="206">
        <v>43865</v>
      </c>
      <c r="J1683" s="188" t="s">
        <v>5489</v>
      </c>
      <c r="K1683" s="193">
        <v>89400</v>
      </c>
      <c r="L1683" s="188"/>
      <c r="M1683" s="193"/>
      <c r="N1683" s="193"/>
      <c r="O1683" s="186">
        <f t="shared" si="52"/>
        <v>89400</v>
      </c>
      <c r="P1683" s="188"/>
      <c r="Q1683" s="193"/>
      <c r="R1683" s="193"/>
      <c r="S1683" s="186">
        <f t="shared" si="53"/>
        <v>89400</v>
      </c>
      <c r="T1683" s="206">
        <v>44061</v>
      </c>
      <c r="U1683" s="186">
        <v>0</v>
      </c>
      <c r="V1683" s="186">
        <v>89400</v>
      </c>
      <c r="W1683" s="186">
        <v>0</v>
      </c>
      <c r="X1683" s="186">
        <v>0</v>
      </c>
      <c r="Y1683" s="188" t="s">
        <v>237</v>
      </c>
      <c r="Z1683" s="188" t="s">
        <v>170</v>
      </c>
      <c r="AA1683" s="188" t="s">
        <v>235</v>
      </c>
      <c r="AB1683" s="206">
        <v>43824</v>
      </c>
      <c r="AC1683" s="206">
        <v>43824</v>
      </c>
      <c r="AD1683" s="188" t="s">
        <v>5351</v>
      </c>
      <c r="AE1683" s="188" t="s">
        <v>923</v>
      </c>
      <c r="AF1683" s="188" t="s">
        <v>240</v>
      </c>
      <c r="AG1683" s="188">
        <v>3</v>
      </c>
    </row>
    <row r="1684" spans="1:33">
      <c r="A1684" s="188" t="s">
        <v>44</v>
      </c>
      <c r="B1684" s="188">
        <v>899999032</v>
      </c>
      <c r="C1684" s="188" t="s">
        <v>278</v>
      </c>
      <c r="D1684" s="188" t="s">
        <v>279</v>
      </c>
      <c r="E1684" s="206">
        <v>43843</v>
      </c>
      <c r="F1684" s="187" t="s">
        <v>5490</v>
      </c>
      <c r="G1684" s="187" t="s">
        <v>5490</v>
      </c>
      <c r="H1684" s="193">
        <v>1503875</v>
      </c>
      <c r="I1684" s="206">
        <v>43865</v>
      </c>
      <c r="J1684" s="188" t="s">
        <v>5491</v>
      </c>
      <c r="K1684" s="193">
        <v>1013200</v>
      </c>
      <c r="L1684" s="188"/>
      <c r="M1684" s="193"/>
      <c r="N1684" s="193"/>
      <c r="O1684" s="186">
        <f t="shared" si="52"/>
        <v>1013200</v>
      </c>
      <c r="P1684" s="188"/>
      <c r="Q1684" s="193"/>
      <c r="R1684" s="193"/>
      <c r="S1684" s="186">
        <f t="shared" si="53"/>
        <v>1013200</v>
      </c>
      <c r="T1684" s="206">
        <v>44061</v>
      </c>
      <c r="U1684" s="186">
        <v>0</v>
      </c>
      <c r="V1684" s="186">
        <v>0</v>
      </c>
      <c r="W1684" s="186">
        <v>1013200</v>
      </c>
      <c r="X1684" s="186">
        <v>0</v>
      </c>
      <c r="Y1684" s="188" t="s">
        <v>237</v>
      </c>
      <c r="Z1684" s="188" t="s">
        <v>170</v>
      </c>
      <c r="AA1684" s="188" t="s">
        <v>235</v>
      </c>
      <c r="AB1684" s="206">
        <v>43720</v>
      </c>
      <c r="AC1684" s="206">
        <v>43720</v>
      </c>
      <c r="AD1684" s="188" t="s">
        <v>5492</v>
      </c>
      <c r="AE1684" s="188" t="s">
        <v>915</v>
      </c>
      <c r="AF1684" s="188" t="s">
        <v>240</v>
      </c>
      <c r="AG1684" s="188">
        <v>3</v>
      </c>
    </row>
    <row r="1685" spans="1:33">
      <c r="A1685" s="188" t="s">
        <v>44</v>
      </c>
      <c r="B1685" s="188">
        <v>899999032</v>
      </c>
      <c r="C1685" s="188" t="s">
        <v>278</v>
      </c>
      <c r="D1685" s="188" t="s">
        <v>279</v>
      </c>
      <c r="E1685" s="206">
        <v>43843</v>
      </c>
      <c r="F1685" s="187" t="s">
        <v>5493</v>
      </c>
      <c r="G1685" s="187" t="s">
        <v>5493</v>
      </c>
      <c r="H1685" s="193">
        <v>366702</v>
      </c>
      <c r="I1685" s="206">
        <v>43865</v>
      </c>
      <c r="J1685" s="188" t="s">
        <v>5494</v>
      </c>
      <c r="K1685" s="193">
        <v>253300</v>
      </c>
      <c r="L1685" s="188"/>
      <c r="M1685" s="193"/>
      <c r="N1685" s="193"/>
      <c r="O1685" s="186">
        <f t="shared" si="52"/>
        <v>253300</v>
      </c>
      <c r="P1685" s="188"/>
      <c r="Q1685" s="193"/>
      <c r="R1685" s="193"/>
      <c r="S1685" s="186">
        <f t="shared" si="53"/>
        <v>253300</v>
      </c>
      <c r="T1685" s="206">
        <v>44061</v>
      </c>
      <c r="U1685" s="186">
        <v>0</v>
      </c>
      <c r="V1685" s="186">
        <v>253300</v>
      </c>
      <c r="W1685" s="186">
        <v>0</v>
      </c>
      <c r="X1685" s="186">
        <v>0</v>
      </c>
      <c r="Y1685" s="188" t="s">
        <v>237</v>
      </c>
      <c r="Z1685" s="188" t="s">
        <v>170</v>
      </c>
      <c r="AA1685" s="188" t="s">
        <v>235</v>
      </c>
      <c r="AB1685" s="206">
        <v>43712</v>
      </c>
      <c r="AC1685" s="206">
        <v>43712</v>
      </c>
      <c r="AD1685" s="188" t="s">
        <v>5495</v>
      </c>
      <c r="AE1685" s="188" t="s">
        <v>923</v>
      </c>
      <c r="AF1685" s="188" t="s">
        <v>240</v>
      </c>
      <c r="AG1685" s="188">
        <v>3</v>
      </c>
    </row>
    <row r="1686" spans="1:33">
      <c r="A1686" s="188" t="s">
        <v>44</v>
      </c>
      <c r="B1686" s="188">
        <v>899999032</v>
      </c>
      <c r="C1686" s="188" t="s">
        <v>278</v>
      </c>
      <c r="D1686" s="188" t="s">
        <v>279</v>
      </c>
      <c r="E1686" s="206">
        <v>43843</v>
      </c>
      <c r="F1686" s="187" t="s">
        <v>5496</v>
      </c>
      <c r="G1686" s="187" t="s">
        <v>5496</v>
      </c>
      <c r="H1686" s="193">
        <v>2223364</v>
      </c>
      <c r="I1686" s="206">
        <v>43865</v>
      </c>
      <c r="J1686" s="188" t="s">
        <v>5497</v>
      </c>
      <c r="K1686" s="193">
        <v>729322</v>
      </c>
      <c r="L1686" s="188"/>
      <c r="M1686" s="193"/>
      <c r="N1686" s="193"/>
      <c r="O1686" s="186">
        <f t="shared" si="52"/>
        <v>729322</v>
      </c>
      <c r="P1686" s="188"/>
      <c r="Q1686" s="193"/>
      <c r="R1686" s="193"/>
      <c r="S1686" s="186">
        <f t="shared" si="53"/>
        <v>729322</v>
      </c>
      <c r="T1686" s="206">
        <v>44061</v>
      </c>
      <c r="U1686" s="186">
        <v>728600</v>
      </c>
      <c r="V1686" s="186">
        <v>722</v>
      </c>
      <c r="W1686" s="186">
        <v>0</v>
      </c>
      <c r="X1686" s="186">
        <v>0</v>
      </c>
      <c r="Y1686" s="188" t="s">
        <v>237</v>
      </c>
      <c r="Z1686" s="188" t="s">
        <v>170</v>
      </c>
      <c r="AA1686" s="188" t="s">
        <v>235</v>
      </c>
      <c r="AB1686" s="206">
        <v>43826</v>
      </c>
      <c r="AC1686" s="206">
        <v>43826</v>
      </c>
      <c r="AD1686" s="188" t="s">
        <v>5498</v>
      </c>
      <c r="AE1686" s="188" t="s">
        <v>5499</v>
      </c>
      <c r="AF1686" s="188" t="s">
        <v>240</v>
      </c>
      <c r="AG1686" s="188">
        <v>3</v>
      </c>
    </row>
    <row r="1687" spans="1:33">
      <c r="A1687" s="188" t="s">
        <v>44</v>
      </c>
      <c r="B1687" s="188">
        <v>899999032</v>
      </c>
      <c r="C1687" s="188" t="s">
        <v>278</v>
      </c>
      <c r="D1687" s="188" t="s">
        <v>279</v>
      </c>
      <c r="E1687" s="206">
        <v>43843</v>
      </c>
      <c r="F1687" s="187" t="s">
        <v>5500</v>
      </c>
      <c r="G1687" s="187" t="s">
        <v>5500</v>
      </c>
      <c r="H1687" s="193">
        <v>3203482</v>
      </c>
      <c r="I1687" s="206">
        <v>43865</v>
      </c>
      <c r="J1687" s="188" t="s">
        <v>5501</v>
      </c>
      <c r="K1687" s="193">
        <v>15488</v>
      </c>
      <c r="L1687" s="188"/>
      <c r="M1687" s="193"/>
      <c r="N1687" s="193"/>
      <c r="O1687" s="186">
        <f t="shared" si="52"/>
        <v>15488</v>
      </c>
      <c r="P1687" s="188"/>
      <c r="Q1687" s="193"/>
      <c r="R1687" s="193"/>
      <c r="S1687" s="186">
        <f t="shared" si="53"/>
        <v>15488</v>
      </c>
      <c r="T1687" s="206">
        <v>44061</v>
      </c>
      <c r="U1687" s="186">
        <v>0</v>
      </c>
      <c r="V1687" s="186">
        <v>15488</v>
      </c>
      <c r="W1687" s="186">
        <v>0</v>
      </c>
      <c r="X1687" s="186">
        <v>0</v>
      </c>
      <c r="Y1687" s="188" t="s">
        <v>237</v>
      </c>
      <c r="Z1687" s="188" t="s">
        <v>170</v>
      </c>
      <c r="AA1687" s="188" t="s">
        <v>235</v>
      </c>
      <c r="AB1687" s="206">
        <v>43825</v>
      </c>
      <c r="AC1687" s="206">
        <v>43828</v>
      </c>
      <c r="AD1687" s="188" t="s">
        <v>5502</v>
      </c>
      <c r="AE1687" s="188" t="s">
        <v>923</v>
      </c>
      <c r="AF1687" s="188" t="s">
        <v>240</v>
      </c>
      <c r="AG1687" s="188">
        <v>3</v>
      </c>
    </row>
    <row r="1688" spans="1:33">
      <c r="A1688" s="188" t="s">
        <v>28</v>
      </c>
      <c r="B1688" s="188">
        <v>800006850</v>
      </c>
      <c r="C1688" s="188" t="s">
        <v>170</v>
      </c>
      <c r="D1688" s="188" t="s">
        <v>235</v>
      </c>
      <c r="E1688" s="206">
        <v>43840</v>
      </c>
      <c r="F1688" s="187">
        <v>5457481</v>
      </c>
      <c r="G1688" s="187">
        <v>5457481</v>
      </c>
      <c r="H1688" s="193">
        <v>1980500</v>
      </c>
      <c r="I1688" s="206">
        <v>43865</v>
      </c>
      <c r="J1688" s="188" t="s">
        <v>5503</v>
      </c>
      <c r="K1688" s="193">
        <v>126480</v>
      </c>
      <c r="L1688" s="206">
        <v>43886</v>
      </c>
      <c r="M1688" s="193">
        <v>20600</v>
      </c>
      <c r="N1688" s="193">
        <v>0</v>
      </c>
      <c r="O1688" s="186">
        <f t="shared" si="52"/>
        <v>105880</v>
      </c>
      <c r="P1688" s="188"/>
      <c r="Q1688" s="193"/>
      <c r="R1688" s="193"/>
      <c r="S1688" s="186">
        <f t="shared" si="53"/>
        <v>105880</v>
      </c>
      <c r="T1688" s="206">
        <v>44069</v>
      </c>
      <c r="U1688" s="186">
        <v>105880</v>
      </c>
      <c r="V1688" s="186">
        <v>0</v>
      </c>
      <c r="W1688" s="186">
        <v>0</v>
      </c>
      <c r="X1688" s="186">
        <v>0</v>
      </c>
      <c r="Y1688" s="188" t="s">
        <v>237</v>
      </c>
      <c r="Z1688" s="188" t="s">
        <v>170</v>
      </c>
      <c r="AA1688" s="188" t="s">
        <v>235</v>
      </c>
      <c r="AB1688" s="206">
        <v>43809</v>
      </c>
      <c r="AC1688" s="206">
        <v>43815</v>
      </c>
      <c r="AD1688" s="188" t="s">
        <v>5504</v>
      </c>
      <c r="AE1688" s="188" t="s">
        <v>5505</v>
      </c>
      <c r="AF1688" s="188" t="s">
        <v>240</v>
      </c>
      <c r="AG1688" s="188">
        <v>3</v>
      </c>
    </row>
    <row r="1689" spans="1:33">
      <c r="A1689" s="188" t="s">
        <v>28</v>
      </c>
      <c r="B1689" s="188">
        <v>800006850</v>
      </c>
      <c r="C1689" s="188" t="s">
        <v>170</v>
      </c>
      <c r="D1689" s="188" t="s">
        <v>235</v>
      </c>
      <c r="E1689" s="206">
        <v>43840</v>
      </c>
      <c r="F1689" s="187">
        <v>5457515</v>
      </c>
      <c r="G1689" s="187">
        <v>5457515</v>
      </c>
      <c r="H1689" s="193">
        <v>2941618</v>
      </c>
      <c r="I1689" s="206">
        <v>43865</v>
      </c>
      <c r="J1689" s="188" t="s">
        <v>5506</v>
      </c>
      <c r="K1689" s="193">
        <v>42278</v>
      </c>
      <c r="L1689" s="206">
        <v>43886</v>
      </c>
      <c r="M1689" s="193">
        <v>0</v>
      </c>
      <c r="N1689" s="193">
        <v>0</v>
      </c>
      <c r="O1689" s="186">
        <f t="shared" si="52"/>
        <v>42278</v>
      </c>
      <c r="P1689" s="188"/>
      <c r="Q1689" s="193"/>
      <c r="R1689" s="193"/>
      <c r="S1689" s="186">
        <f t="shared" si="53"/>
        <v>42278</v>
      </c>
      <c r="T1689" s="206">
        <v>44069</v>
      </c>
      <c r="U1689" s="186">
        <v>42278</v>
      </c>
      <c r="V1689" s="186">
        <v>0</v>
      </c>
      <c r="W1689" s="186">
        <v>0</v>
      </c>
      <c r="X1689" s="186">
        <v>0</v>
      </c>
      <c r="Y1689" s="188" t="s">
        <v>237</v>
      </c>
      <c r="Z1689" s="188" t="s">
        <v>170</v>
      </c>
      <c r="AA1689" s="188" t="s">
        <v>235</v>
      </c>
      <c r="AB1689" s="206">
        <v>43819</v>
      </c>
      <c r="AC1689" s="206">
        <v>43823</v>
      </c>
      <c r="AD1689" s="188" t="s">
        <v>5507</v>
      </c>
      <c r="AE1689" s="188" t="s">
        <v>5508</v>
      </c>
      <c r="AF1689" s="188" t="s">
        <v>240</v>
      </c>
      <c r="AG1689" s="188">
        <v>3</v>
      </c>
    </row>
    <row r="1690" spans="1:33">
      <c r="A1690" s="188" t="s">
        <v>28</v>
      </c>
      <c r="B1690" s="188">
        <v>800006850</v>
      </c>
      <c r="C1690" s="188" t="s">
        <v>170</v>
      </c>
      <c r="D1690" s="188" t="s">
        <v>235</v>
      </c>
      <c r="E1690" s="206">
        <v>43840</v>
      </c>
      <c r="F1690" s="187">
        <v>5457507</v>
      </c>
      <c r="G1690" s="187">
        <v>5457507</v>
      </c>
      <c r="H1690" s="193">
        <v>937515</v>
      </c>
      <c r="I1690" s="206">
        <v>43865</v>
      </c>
      <c r="J1690" s="188" t="s">
        <v>5509</v>
      </c>
      <c r="K1690" s="193">
        <v>30231</v>
      </c>
      <c r="L1690" s="206">
        <v>43886</v>
      </c>
      <c r="M1690" s="193">
        <v>0</v>
      </c>
      <c r="N1690" s="193">
        <v>0</v>
      </c>
      <c r="O1690" s="186">
        <f t="shared" si="52"/>
        <v>30231</v>
      </c>
      <c r="P1690" s="188"/>
      <c r="Q1690" s="193"/>
      <c r="R1690" s="193"/>
      <c r="S1690" s="186">
        <f t="shared" si="53"/>
        <v>30231</v>
      </c>
      <c r="T1690" s="206">
        <v>44069</v>
      </c>
      <c r="U1690" s="186">
        <v>30231</v>
      </c>
      <c r="V1690" s="186">
        <v>0</v>
      </c>
      <c r="W1690" s="186">
        <v>0</v>
      </c>
      <c r="X1690" s="186">
        <v>0</v>
      </c>
      <c r="Y1690" s="188" t="s">
        <v>237</v>
      </c>
      <c r="Z1690" s="188" t="s">
        <v>170</v>
      </c>
      <c r="AA1690" s="188" t="s">
        <v>235</v>
      </c>
      <c r="AB1690" s="206">
        <v>43801</v>
      </c>
      <c r="AC1690" s="206">
        <v>43802</v>
      </c>
      <c r="AD1690" s="188" t="s">
        <v>5510</v>
      </c>
      <c r="AE1690" s="188" t="s">
        <v>5511</v>
      </c>
      <c r="AF1690" s="188" t="s">
        <v>240</v>
      </c>
      <c r="AG1690" s="188">
        <v>3</v>
      </c>
    </row>
    <row r="1691" spans="1:33">
      <c r="A1691" s="188" t="s">
        <v>28</v>
      </c>
      <c r="B1691" s="188">
        <v>800006850</v>
      </c>
      <c r="C1691" s="188" t="s">
        <v>170</v>
      </c>
      <c r="D1691" s="188" t="s">
        <v>235</v>
      </c>
      <c r="E1691" s="206">
        <v>43840</v>
      </c>
      <c r="F1691" s="187">
        <v>5457511</v>
      </c>
      <c r="G1691" s="187">
        <v>5457511</v>
      </c>
      <c r="H1691" s="193">
        <v>923776</v>
      </c>
      <c r="I1691" s="206">
        <v>43865</v>
      </c>
      <c r="J1691" s="188" t="s">
        <v>5512</v>
      </c>
      <c r="K1691" s="193">
        <v>38200</v>
      </c>
      <c r="L1691" s="206">
        <v>43886</v>
      </c>
      <c r="M1691" s="193">
        <v>0</v>
      </c>
      <c r="N1691" s="193">
        <v>0</v>
      </c>
      <c r="O1691" s="186">
        <f t="shared" si="52"/>
        <v>38200</v>
      </c>
      <c r="P1691" s="188"/>
      <c r="Q1691" s="193"/>
      <c r="R1691" s="193"/>
      <c r="S1691" s="186">
        <f t="shared" si="53"/>
        <v>38200</v>
      </c>
      <c r="T1691" s="206">
        <v>44069</v>
      </c>
      <c r="U1691" s="186">
        <v>38200</v>
      </c>
      <c r="V1691" s="186">
        <v>0</v>
      </c>
      <c r="W1691" s="186">
        <v>0</v>
      </c>
      <c r="X1691" s="186">
        <v>0</v>
      </c>
      <c r="Y1691" s="188" t="s">
        <v>237</v>
      </c>
      <c r="Z1691" s="188" t="s">
        <v>170</v>
      </c>
      <c r="AA1691" s="188" t="s">
        <v>235</v>
      </c>
      <c r="AB1691" s="206">
        <v>43817</v>
      </c>
      <c r="AC1691" s="206">
        <v>43820</v>
      </c>
      <c r="AD1691" s="188" t="s">
        <v>5444</v>
      </c>
      <c r="AE1691" s="188" t="s">
        <v>5513</v>
      </c>
      <c r="AF1691" s="188" t="s">
        <v>240</v>
      </c>
      <c r="AG1691" s="188">
        <v>3</v>
      </c>
    </row>
    <row r="1692" spans="1:33">
      <c r="A1692" s="188" t="s">
        <v>28</v>
      </c>
      <c r="B1692" s="188">
        <v>800006850</v>
      </c>
      <c r="C1692" s="188" t="s">
        <v>170</v>
      </c>
      <c r="D1692" s="188" t="s">
        <v>235</v>
      </c>
      <c r="E1692" s="206">
        <v>43840</v>
      </c>
      <c r="F1692" s="187">
        <v>5457130</v>
      </c>
      <c r="G1692" s="187">
        <v>5457130</v>
      </c>
      <c r="H1692" s="193">
        <v>635139</v>
      </c>
      <c r="I1692" s="206">
        <v>43865</v>
      </c>
      <c r="J1692" s="188" t="s">
        <v>5514</v>
      </c>
      <c r="K1692" s="193">
        <v>147500</v>
      </c>
      <c r="L1692" s="206">
        <v>43886</v>
      </c>
      <c r="M1692" s="193">
        <v>0</v>
      </c>
      <c r="N1692" s="193">
        <v>0</v>
      </c>
      <c r="O1692" s="186">
        <f t="shared" si="52"/>
        <v>147500</v>
      </c>
      <c r="P1692" s="188"/>
      <c r="Q1692" s="193"/>
      <c r="R1692" s="193"/>
      <c r="S1692" s="186">
        <f t="shared" si="53"/>
        <v>147500</v>
      </c>
      <c r="T1692" s="206">
        <v>44104</v>
      </c>
      <c r="U1692" s="186">
        <v>147500</v>
      </c>
      <c r="V1692" s="186">
        <v>0</v>
      </c>
      <c r="W1692" s="186">
        <v>0</v>
      </c>
      <c r="X1692" s="186">
        <v>0</v>
      </c>
      <c r="Y1692" s="188" t="s">
        <v>237</v>
      </c>
      <c r="Z1692" s="188" t="s">
        <v>170</v>
      </c>
      <c r="AA1692" s="188" t="s">
        <v>235</v>
      </c>
      <c r="AB1692" s="206">
        <v>43828</v>
      </c>
      <c r="AC1692" s="206">
        <v>43829</v>
      </c>
      <c r="AD1692" s="188" t="s">
        <v>5515</v>
      </c>
      <c r="AE1692" s="188" t="s">
        <v>5516</v>
      </c>
      <c r="AF1692" s="188" t="s">
        <v>240</v>
      </c>
      <c r="AG1692" s="188">
        <v>3</v>
      </c>
    </row>
    <row r="1693" spans="1:33">
      <c r="A1693" s="188" t="s">
        <v>28</v>
      </c>
      <c r="B1693" s="188">
        <v>800006850</v>
      </c>
      <c r="C1693" s="188" t="s">
        <v>170</v>
      </c>
      <c r="D1693" s="188" t="s">
        <v>235</v>
      </c>
      <c r="E1693" s="206">
        <v>43840</v>
      </c>
      <c r="F1693" s="187">
        <v>5456313</v>
      </c>
      <c r="G1693" s="187">
        <v>5456313</v>
      </c>
      <c r="H1693" s="193">
        <v>2776425</v>
      </c>
      <c r="I1693" s="206">
        <v>43865</v>
      </c>
      <c r="J1693" s="188" t="s">
        <v>5517</v>
      </c>
      <c r="K1693" s="193">
        <v>51408</v>
      </c>
      <c r="L1693" s="206">
        <v>43886</v>
      </c>
      <c r="M1693" s="193">
        <v>0</v>
      </c>
      <c r="N1693" s="193">
        <v>0</v>
      </c>
      <c r="O1693" s="186">
        <f t="shared" si="52"/>
        <v>51408</v>
      </c>
      <c r="P1693" s="188"/>
      <c r="Q1693" s="193"/>
      <c r="R1693" s="193"/>
      <c r="S1693" s="186">
        <f t="shared" si="53"/>
        <v>51408</v>
      </c>
      <c r="T1693" s="206">
        <v>44069</v>
      </c>
      <c r="U1693" s="186">
        <v>51408</v>
      </c>
      <c r="V1693" s="186">
        <v>0</v>
      </c>
      <c r="W1693" s="186">
        <v>0</v>
      </c>
      <c r="X1693" s="186">
        <v>0</v>
      </c>
      <c r="Y1693" s="188" t="s">
        <v>237</v>
      </c>
      <c r="Z1693" s="188" t="s">
        <v>170</v>
      </c>
      <c r="AA1693" s="188" t="s">
        <v>235</v>
      </c>
      <c r="AB1693" s="206">
        <v>43824</v>
      </c>
      <c r="AC1693" s="206">
        <v>43825</v>
      </c>
      <c r="AD1693" s="188" t="s">
        <v>5518</v>
      </c>
      <c r="AE1693" s="188" t="s">
        <v>5519</v>
      </c>
      <c r="AF1693" s="188" t="s">
        <v>240</v>
      </c>
      <c r="AG1693" s="188">
        <v>3</v>
      </c>
    </row>
    <row r="1694" spans="1:33">
      <c r="A1694" s="188" t="s">
        <v>28</v>
      </c>
      <c r="B1694" s="188">
        <v>800006850</v>
      </c>
      <c r="C1694" s="188" t="s">
        <v>170</v>
      </c>
      <c r="D1694" s="188" t="s">
        <v>235</v>
      </c>
      <c r="E1694" s="206">
        <v>43840</v>
      </c>
      <c r="F1694" s="187">
        <v>5456347</v>
      </c>
      <c r="G1694" s="187">
        <v>5456347</v>
      </c>
      <c r="H1694" s="193">
        <v>4820147</v>
      </c>
      <c r="I1694" s="206">
        <v>43865</v>
      </c>
      <c r="J1694" s="188" t="s">
        <v>5520</v>
      </c>
      <c r="K1694" s="193">
        <v>317849</v>
      </c>
      <c r="L1694" s="206">
        <v>43886</v>
      </c>
      <c r="M1694" s="193">
        <v>0</v>
      </c>
      <c r="N1694" s="193">
        <v>0</v>
      </c>
      <c r="O1694" s="186">
        <f t="shared" si="52"/>
        <v>317849</v>
      </c>
      <c r="P1694" s="188"/>
      <c r="Q1694" s="193"/>
      <c r="R1694" s="193"/>
      <c r="S1694" s="186">
        <f t="shared" si="53"/>
        <v>317849</v>
      </c>
      <c r="T1694" s="206">
        <v>44069</v>
      </c>
      <c r="U1694" s="186">
        <v>317849</v>
      </c>
      <c r="V1694" s="186">
        <v>0</v>
      </c>
      <c r="W1694" s="186">
        <v>0</v>
      </c>
      <c r="X1694" s="186">
        <v>0</v>
      </c>
      <c r="Y1694" s="188" t="s">
        <v>237</v>
      </c>
      <c r="Z1694" s="188" t="s">
        <v>170</v>
      </c>
      <c r="AA1694" s="188" t="s">
        <v>235</v>
      </c>
      <c r="AB1694" s="206">
        <v>43814</v>
      </c>
      <c r="AC1694" s="206">
        <v>43819</v>
      </c>
      <c r="AD1694" s="188" t="s">
        <v>5521</v>
      </c>
      <c r="AE1694" s="188" t="s">
        <v>5522</v>
      </c>
      <c r="AF1694" s="188" t="s">
        <v>240</v>
      </c>
      <c r="AG1694" s="188">
        <v>3</v>
      </c>
    </row>
    <row r="1695" spans="1:33">
      <c r="A1695" s="188" t="s">
        <v>28</v>
      </c>
      <c r="B1695" s="188">
        <v>800006850</v>
      </c>
      <c r="C1695" s="188" t="s">
        <v>170</v>
      </c>
      <c r="D1695" s="188" t="s">
        <v>235</v>
      </c>
      <c r="E1695" s="206">
        <v>43840</v>
      </c>
      <c r="F1695" s="187">
        <v>5456352</v>
      </c>
      <c r="G1695" s="187">
        <v>5456352</v>
      </c>
      <c r="H1695" s="193">
        <v>1212542</v>
      </c>
      <c r="I1695" s="206">
        <v>43865</v>
      </c>
      <c r="J1695" s="188" t="s">
        <v>5523</v>
      </c>
      <c r="K1695" s="193">
        <v>131091</v>
      </c>
      <c r="L1695" s="206">
        <v>43886</v>
      </c>
      <c r="M1695" s="193">
        <v>0</v>
      </c>
      <c r="N1695" s="193">
        <v>0</v>
      </c>
      <c r="O1695" s="186">
        <f t="shared" si="52"/>
        <v>131091</v>
      </c>
      <c r="P1695" s="188"/>
      <c r="Q1695" s="193"/>
      <c r="R1695" s="193"/>
      <c r="S1695" s="186">
        <f t="shared" si="53"/>
        <v>131091</v>
      </c>
      <c r="T1695" s="206">
        <v>44069</v>
      </c>
      <c r="U1695" s="186">
        <v>131091</v>
      </c>
      <c r="V1695" s="186">
        <v>0</v>
      </c>
      <c r="W1695" s="186">
        <v>0</v>
      </c>
      <c r="X1695" s="186">
        <v>0</v>
      </c>
      <c r="Y1695" s="188" t="s">
        <v>237</v>
      </c>
      <c r="Z1695" s="188" t="s">
        <v>170</v>
      </c>
      <c r="AA1695" s="188" t="s">
        <v>235</v>
      </c>
      <c r="AB1695" s="206">
        <v>43827</v>
      </c>
      <c r="AC1695" s="206">
        <v>43828</v>
      </c>
      <c r="AD1695" s="188" t="s">
        <v>5524</v>
      </c>
      <c r="AE1695" s="188" t="s">
        <v>5525</v>
      </c>
      <c r="AF1695" s="188" t="s">
        <v>240</v>
      </c>
      <c r="AG1695" s="188">
        <v>3</v>
      </c>
    </row>
    <row r="1696" spans="1:33">
      <c r="A1696" s="188" t="s">
        <v>28</v>
      </c>
      <c r="B1696" s="188">
        <v>800006850</v>
      </c>
      <c r="C1696" s="188" t="s">
        <v>170</v>
      </c>
      <c r="D1696" s="188" t="s">
        <v>235</v>
      </c>
      <c r="E1696" s="206">
        <v>43840</v>
      </c>
      <c r="F1696" s="187">
        <v>5456362</v>
      </c>
      <c r="G1696" s="187">
        <v>5456362</v>
      </c>
      <c r="H1696" s="193">
        <v>1421108</v>
      </c>
      <c r="I1696" s="206">
        <v>43865</v>
      </c>
      <c r="J1696" s="188" t="s">
        <v>5526</v>
      </c>
      <c r="K1696" s="193">
        <v>101474</v>
      </c>
      <c r="L1696" s="206">
        <v>43886</v>
      </c>
      <c r="M1696" s="193">
        <v>0</v>
      </c>
      <c r="N1696" s="193">
        <v>0</v>
      </c>
      <c r="O1696" s="186">
        <f t="shared" si="52"/>
        <v>101474</v>
      </c>
      <c r="P1696" s="188"/>
      <c r="Q1696" s="193"/>
      <c r="R1696" s="193"/>
      <c r="S1696" s="186">
        <f t="shared" si="53"/>
        <v>101474</v>
      </c>
      <c r="T1696" s="206">
        <v>44069</v>
      </c>
      <c r="U1696" s="186">
        <v>101474</v>
      </c>
      <c r="V1696" s="186">
        <v>0</v>
      </c>
      <c r="W1696" s="186">
        <v>0</v>
      </c>
      <c r="X1696" s="186">
        <v>0</v>
      </c>
      <c r="Y1696" s="188" t="s">
        <v>237</v>
      </c>
      <c r="Z1696" s="188" t="s">
        <v>170</v>
      </c>
      <c r="AA1696" s="188" t="s">
        <v>235</v>
      </c>
      <c r="AB1696" s="206">
        <v>43825</v>
      </c>
      <c r="AC1696" s="206">
        <v>43830</v>
      </c>
      <c r="AD1696" s="188" t="s">
        <v>5527</v>
      </c>
      <c r="AE1696" s="188" t="s">
        <v>5528</v>
      </c>
      <c r="AF1696" s="188" t="s">
        <v>240</v>
      </c>
      <c r="AG1696" s="188">
        <v>3</v>
      </c>
    </row>
    <row r="1697" spans="1:33">
      <c r="A1697" s="188" t="s">
        <v>44</v>
      </c>
      <c r="B1697" s="188">
        <v>899999032</v>
      </c>
      <c r="C1697" s="188" t="s">
        <v>278</v>
      </c>
      <c r="D1697" s="188" t="s">
        <v>279</v>
      </c>
      <c r="E1697" s="206">
        <v>43843</v>
      </c>
      <c r="F1697" s="187" t="s">
        <v>5529</v>
      </c>
      <c r="G1697" s="187" t="s">
        <v>5529</v>
      </c>
      <c r="H1697" s="193">
        <v>15772004</v>
      </c>
      <c r="I1697" s="206">
        <v>43867</v>
      </c>
      <c r="J1697" s="188" t="s">
        <v>5530</v>
      </c>
      <c r="K1697" s="193">
        <v>6969007</v>
      </c>
      <c r="L1697" s="188"/>
      <c r="M1697" s="193"/>
      <c r="N1697" s="193"/>
      <c r="O1697" s="186">
        <f t="shared" si="52"/>
        <v>6969007</v>
      </c>
      <c r="P1697" s="188"/>
      <c r="Q1697" s="193"/>
      <c r="R1697" s="193"/>
      <c r="S1697" s="186">
        <f t="shared" si="53"/>
        <v>6969007</v>
      </c>
      <c r="T1697" s="206">
        <v>44061</v>
      </c>
      <c r="U1697" s="186">
        <v>0</v>
      </c>
      <c r="V1697" s="186">
        <v>0</v>
      </c>
      <c r="W1697" s="186">
        <v>6969007</v>
      </c>
      <c r="X1697" s="186">
        <v>0</v>
      </c>
      <c r="Y1697" s="188" t="s">
        <v>237</v>
      </c>
      <c r="Z1697" s="188" t="s">
        <v>170</v>
      </c>
      <c r="AA1697" s="188" t="s">
        <v>235</v>
      </c>
      <c r="AB1697" s="206">
        <v>43617</v>
      </c>
      <c r="AC1697" s="206">
        <v>43622</v>
      </c>
      <c r="AD1697" s="188" t="s">
        <v>5531</v>
      </c>
      <c r="AE1697" s="188" t="s">
        <v>915</v>
      </c>
      <c r="AF1697" s="188" t="s">
        <v>240</v>
      </c>
      <c r="AG1697" s="188">
        <v>3</v>
      </c>
    </row>
    <row r="1698" spans="1:33">
      <c r="A1698" s="188" t="s">
        <v>44</v>
      </c>
      <c r="B1698" s="188">
        <v>899999032</v>
      </c>
      <c r="C1698" s="188" t="s">
        <v>278</v>
      </c>
      <c r="D1698" s="188" t="s">
        <v>279</v>
      </c>
      <c r="E1698" s="206">
        <v>43843</v>
      </c>
      <c r="F1698" s="187" t="s">
        <v>5532</v>
      </c>
      <c r="G1698" s="187" t="s">
        <v>5532</v>
      </c>
      <c r="H1698" s="193">
        <v>147481</v>
      </c>
      <c r="I1698" s="206">
        <v>43867</v>
      </c>
      <c r="J1698" s="188" t="s">
        <v>5533</v>
      </c>
      <c r="K1698" s="193">
        <v>49000</v>
      </c>
      <c r="L1698" s="188"/>
      <c r="M1698" s="193"/>
      <c r="N1698" s="193"/>
      <c r="O1698" s="186">
        <f t="shared" si="52"/>
        <v>49000</v>
      </c>
      <c r="P1698" s="188"/>
      <c r="Q1698" s="193"/>
      <c r="R1698" s="193"/>
      <c r="S1698" s="186">
        <f t="shared" si="53"/>
        <v>49000</v>
      </c>
      <c r="T1698" s="206">
        <v>44061</v>
      </c>
      <c r="U1698" s="186">
        <v>0</v>
      </c>
      <c r="V1698" s="186">
        <v>49000</v>
      </c>
      <c r="W1698" s="186">
        <v>0</v>
      </c>
      <c r="X1698" s="186">
        <v>0</v>
      </c>
      <c r="Y1698" s="188" t="s">
        <v>237</v>
      </c>
      <c r="Z1698" s="188" t="s">
        <v>170</v>
      </c>
      <c r="AA1698" s="188" t="s">
        <v>235</v>
      </c>
      <c r="AB1698" s="206">
        <v>43825</v>
      </c>
      <c r="AC1698" s="206">
        <v>43825</v>
      </c>
      <c r="AD1698" s="188" t="s">
        <v>5534</v>
      </c>
      <c r="AE1698" s="188" t="s">
        <v>923</v>
      </c>
      <c r="AF1698" s="188" t="s">
        <v>240</v>
      </c>
      <c r="AG1698" s="188">
        <v>3</v>
      </c>
    </row>
    <row r="1699" spans="1:33">
      <c r="A1699" s="188" t="s">
        <v>44</v>
      </c>
      <c r="B1699" s="188">
        <v>899999032</v>
      </c>
      <c r="C1699" s="188" t="s">
        <v>278</v>
      </c>
      <c r="D1699" s="188" t="s">
        <v>279</v>
      </c>
      <c r="E1699" s="206">
        <v>43844</v>
      </c>
      <c r="F1699" s="187" t="s">
        <v>5535</v>
      </c>
      <c r="G1699" s="187" t="s">
        <v>5535</v>
      </c>
      <c r="H1699" s="193">
        <v>600700</v>
      </c>
      <c r="I1699" s="206">
        <v>43868</v>
      </c>
      <c r="J1699" s="188" t="s">
        <v>5536</v>
      </c>
      <c r="K1699" s="193">
        <v>83600</v>
      </c>
      <c r="L1699" s="188"/>
      <c r="M1699" s="193"/>
      <c r="N1699" s="193"/>
      <c r="O1699" s="186">
        <f t="shared" si="52"/>
        <v>83600</v>
      </c>
      <c r="P1699" s="188"/>
      <c r="Q1699" s="193"/>
      <c r="R1699" s="193"/>
      <c r="S1699" s="186">
        <f t="shared" si="53"/>
        <v>83600</v>
      </c>
      <c r="T1699" s="206">
        <v>44061</v>
      </c>
      <c r="U1699" s="186">
        <v>0</v>
      </c>
      <c r="V1699" s="186">
        <v>83600</v>
      </c>
      <c r="W1699" s="186">
        <v>0</v>
      </c>
      <c r="X1699" s="186">
        <v>0</v>
      </c>
      <c r="Y1699" s="188" t="s">
        <v>237</v>
      </c>
      <c r="Z1699" s="188" t="s">
        <v>170</v>
      </c>
      <c r="AA1699" s="188" t="s">
        <v>311</v>
      </c>
      <c r="AB1699" s="206">
        <v>43819</v>
      </c>
      <c r="AC1699" s="206">
        <v>43821</v>
      </c>
      <c r="AD1699" s="188" t="s">
        <v>5537</v>
      </c>
      <c r="AE1699" s="188" t="s">
        <v>923</v>
      </c>
      <c r="AF1699" s="188" t="s">
        <v>240</v>
      </c>
      <c r="AG1699" s="188">
        <v>3</v>
      </c>
    </row>
    <row r="1700" spans="1:33">
      <c r="A1700" s="188" t="s">
        <v>44</v>
      </c>
      <c r="B1700" s="188">
        <v>899999032</v>
      </c>
      <c r="C1700" s="188" t="s">
        <v>278</v>
      </c>
      <c r="D1700" s="188" t="s">
        <v>279</v>
      </c>
      <c r="E1700" s="206">
        <v>43844</v>
      </c>
      <c r="F1700" s="187" t="s">
        <v>5538</v>
      </c>
      <c r="G1700" s="187" t="s">
        <v>5538</v>
      </c>
      <c r="H1700" s="193">
        <v>661354</v>
      </c>
      <c r="I1700" s="206">
        <v>43868</v>
      </c>
      <c r="J1700" s="188" t="s">
        <v>5539</v>
      </c>
      <c r="K1700" s="193">
        <v>70300</v>
      </c>
      <c r="L1700" s="188"/>
      <c r="M1700" s="193"/>
      <c r="N1700" s="193"/>
      <c r="O1700" s="186">
        <f t="shared" si="52"/>
        <v>70300</v>
      </c>
      <c r="P1700" s="188"/>
      <c r="Q1700" s="193"/>
      <c r="R1700" s="193"/>
      <c r="S1700" s="186">
        <f t="shared" si="53"/>
        <v>70300</v>
      </c>
      <c r="T1700" s="206">
        <v>44061</v>
      </c>
      <c r="U1700" s="186">
        <v>0</v>
      </c>
      <c r="V1700" s="186">
        <v>70300</v>
      </c>
      <c r="W1700" s="186">
        <v>0</v>
      </c>
      <c r="X1700" s="186">
        <v>0</v>
      </c>
      <c r="Y1700" s="188" t="s">
        <v>237</v>
      </c>
      <c r="Z1700" s="188" t="s">
        <v>170</v>
      </c>
      <c r="AA1700" s="188" t="s">
        <v>235</v>
      </c>
      <c r="AB1700" s="206">
        <v>43822</v>
      </c>
      <c r="AC1700" s="206">
        <v>43822</v>
      </c>
      <c r="AD1700" s="188" t="s">
        <v>5540</v>
      </c>
      <c r="AE1700" s="188" t="s">
        <v>923</v>
      </c>
      <c r="AF1700" s="188" t="s">
        <v>267</v>
      </c>
      <c r="AG1700" s="188">
        <v>3</v>
      </c>
    </row>
    <row r="1701" spans="1:33">
      <c r="A1701" s="188" t="s">
        <v>44</v>
      </c>
      <c r="B1701" s="188">
        <v>899999032</v>
      </c>
      <c r="C1701" s="188" t="s">
        <v>278</v>
      </c>
      <c r="D1701" s="188" t="s">
        <v>279</v>
      </c>
      <c r="E1701" s="206">
        <v>43864</v>
      </c>
      <c r="F1701" s="187" t="s">
        <v>5541</v>
      </c>
      <c r="G1701" s="187" t="s">
        <v>5541</v>
      </c>
      <c r="H1701" s="193">
        <v>3735152</v>
      </c>
      <c r="I1701" s="206">
        <v>43872</v>
      </c>
      <c r="J1701" s="188" t="s">
        <v>5542</v>
      </c>
      <c r="K1701" s="193">
        <v>601238</v>
      </c>
      <c r="L1701" s="188"/>
      <c r="M1701" s="193"/>
      <c r="N1701" s="193"/>
      <c r="O1701" s="186">
        <f t="shared" si="52"/>
        <v>601238</v>
      </c>
      <c r="P1701" s="188"/>
      <c r="Q1701" s="193"/>
      <c r="R1701" s="193"/>
      <c r="S1701" s="186">
        <f t="shared" si="53"/>
        <v>601238</v>
      </c>
      <c r="T1701" s="206">
        <v>44061</v>
      </c>
      <c r="U1701" s="186">
        <v>0</v>
      </c>
      <c r="V1701" s="186">
        <v>0</v>
      </c>
      <c r="W1701" s="186">
        <v>601238</v>
      </c>
      <c r="X1701" s="186">
        <v>0</v>
      </c>
      <c r="Y1701" s="188" t="s">
        <v>237</v>
      </c>
      <c r="Z1701" s="188" t="s">
        <v>170</v>
      </c>
      <c r="AA1701" s="188" t="s">
        <v>311</v>
      </c>
      <c r="AB1701" s="206">
        <v>43826</v>
      </c>
      <c r="AC1701" s="206">
        <v>43832</v>
      </c>
      <c r="AD1701" s="188" t="s">
        <v>5543</v>
      </c>
      <c r="AE1701" s="188" t="s">
        <v>915</v>
      </c>
      <c r="AF1701" s="188" t="s">
        <v>240</v>
      </c>
      <c r="AG1701" s="188">
        <v>3</v>
      </c>
    </row>
    <row r="1702" spans="1:33">
      <c r="A1702" s="188" t="s">
        <v>44</v>
      </c>
      <c r="B1702" s="188">
        <v>899999032</v>
      </c>
      <c r="C1702" s="188" t="s">
        <v>278</v>
      </c>
      <c r="D1702" s="188" t="s">
        <v>279</v>
      </c>
      <c r="E1702" s="206">
        <v>43864</v>
      </c>
      <c r="F1702" s="187" t="s">
        <v>5544</v>
      </c>
      <c r="G1702" s="187" t="s">
        <v>5544</v>
      </c>
      <c r="H1702" s="193">
        <v>296332</v>
      </c>
      <c r="I1702" s="206">
        <v>43872</v>
      </c>
      <c r="J1702" s="188" t="s">
        <v>5545</v>
      </c>
      <c r="K1702" s="193">
        <v>8265</v>
      </c>
      <c r="L1702" s="188"/>
      <c r="M1702" s="193"/>
      <c r="N1702" s="193"/>
      <c r="O1702" s="186">
        <f t="shared" si="52"/>
        <v>8265</v>
      </c>
      <c r="P1702" s="188"/>
      <c r="Q1702" s="193"/>
      <c r="R1702" s="193"/>
      <c r="S1702" s="186">
        <f t="shared" si="53"/>
        <v>8265</v>
      </c>
      <c r="T1702" s="206">
        <v>44061</v>
      </c>
      <c r="U1702" s="186">
        <v>0</v>
      </c>
      <c r="V1702" s="186">
        <v>8265</v>
      </c>
      <c r="W1702" s="186">
        <v>0</v>
      </c>
      <c r="X1702" s="186">
        <v>0</v>
      </c>
      <c r="Y1702" s="188" t="s">
        <v>237</v>
      </c>
      <c r="Z1702" s="188" t="s">
        <v>170</v>
      </c>
      <c r="AA1702" s="188" t="s">
        <v>235</v>
      </c>
      <c r="AB1702" s="206">
        <v>43745</v>
      </c>
      <c r="AC1702" s="206">
        <v>43745</v>
      </c>
      <c r="AD1702" s="188" t="s">
        <v>5546</v>
      </c>
      <c r="AE1702" s="188" t="s">
        <v>2475</v>
      </c>
      <c r="AF1702" s="188" t="s">
        <v>240</v>
      </c>
      <c r="AG1702" s="188">
        <v>3</v>
      </c>
    </row>
    <row r="1703" spans="1:33">
      <c r="A1703" s="188" t="s">
        <v>44</v>
      </c>
      <c r="B1703" s="188">
        <v>899999032</v>
      </c>
      <c r="C1703" s="188" t="s">
        <v>278</v>
      </c>
      <c r="D1703" s="188" t="s">
        <v>279</v>
      </c>
      <c r="E1703" s="206">
        <v>43864</v>
      </c>
      <c r="F1703" s="187" t="s">
        <v>5547</v>
      </c>
      <c r="G1703" s="187" t="s">
        <v>5547</v>
      </c>
      <c r="H1703" s="193">
        <v>2901128</v>
      </c>
      <c r="I1703" s="206">
        <v>43873</v>
      </c>
      <c r="J1703" s="188" t="s">
        <v>5548</v>
      </c>
      <c r="K1703" s="193">
        <v>842232</v>
      </c>
      <c r="L1703" s="188"/>
      <c r="M1703" s="193"/>
      <c r="N1703" s="193"/>
      <c r="O1703" s="186">
        <f t="shared" si="52"/>
        <v>842232</v>
      </c>
      <c r="P1703" s="188"/>
      <c r="Q1703" s="193"/>
      <c r="R1703" s="193"/>
      <c r="S1703" s="186">
        <f t="shared" si="53"/>
        <v>842232</v>
      </c>
      <c r="T1703" s="206">
        <v>44061</v>
      </c>
      <c r="U1703" s="186">
        <v>0</v>
      </c>
      <c r="V1703" s="186">
        <v>0</v>
      </c>
      <c r="W1703" s="186">
        <v>842232</v>
      </c>
      <c r="X1703" s="186">
        <v>0</v>
      </c>
      <c r="Y1703" s="188" t="s">
        <v>237</v>
      </c>
      <c r="Z1703" s="188" t="s">
        <v>170</v>
      </c>
      <c r="AA1703" s="188" t="s">
        <v>235</v>
      </c>
      <c r="AB1703" s="206">
        <v>43837</v>
      </c>
      <c r="AC1703" s="206">
        <v>43838</v>
      </c>
      <c r="AD1703" s="188" t="s">
        <v>5549</v>
      </c>
      <c r="AE1703" s="188" t="s">
        <v>915</v>
      </c>
      <c r="AF1703" s="188" t="s">
        <v>240</v>
      </c>
      <c r="AG1703" s="188">
        <v>3</v>
      </c>
    </row>
    <row r="1704" spans="1:33">
      <c r="A1704" s="188" t="s">
        <v>44</v>
      </c>
      <c r="B1704" s="188">
        <v>899999032</v>
      </c>
      <c r="C1704" s="188" t="s">
        <v>278</v>
      </c>
      <c r="D1704" s="188" t="s">
        <v>279</v>
      </c>
      <c r="E1704" s="206">
        <v>43864</v>
      </c>
      <c r="F1704" s="187" t="s">
        <v>5550</v>
      </c>
      <c r="G1704" s="187" t="s">
        <v>5550</v>
      </c>
      <c r="H1704" s="193">
        <v>591900</v>
      </c>
      <c r="I1704" s="206">
        <v>43873</v>
      </c>
      <c r="J1704" s="188" t="s">
        <v>5551</v>
      </c>
      <c r="K1704" s="193">
        <v>120600</v>
      </c>
      <c r="L1704" s="188"/>
      <c r="M1704" s="193"/>
      <c r="N1704" s="193"/>
      <c r="O1704" s="186">
        <f t="shared" si="52"/>
        <v>120600</v>
      </c>
      <c r="P1704" s="188"/>
      <c r="Q1704" s="193"/>
      <c r="R1704" s="193"/>
      <c r="S1704" s="186">
        <f t="shared" si="53"/>
        <v>120600</v>
      </c>
      <c r="T1704" s="206">
        <v>44061</v>
      </c>
      <c r="U1704" s="186">
        <v>0</v>
      </c>
      <c r="V1704" s="186">
        <v>120600</v>
      </c>
      <c r="W1704" s="186">
        <v>0</v>
      </c>
      <c r="X1704" s="186">
        <v>0</v>
      </c>
      <c r="Y1704" s="188" t="s">
        <v>237</v>
      </c>
      <c r="Z1704" s="188" t="s">
        <v>170</v>
      </c>
      <c r="AA1704" s="188" t="s">
        <v>331</v>
      </c>
      <c r="AB1704" s="206">
        <v>43843</v>
      </c>
      <c r="AC1704" s="206">
        <v>43843</v>
      </c>
      <c r="AD1704" s="188" t="s">
        <v>5552</v>
      </c>
      <c r="AE1704" s="188" t="s">
        <v>923</v>
      </c>
      <c r="AF1704" s="188" t="s">
        <v>240</v>
      </c>
      <c r="AG1704" s="188">
        <v>3</v>
      </c>
    </row>
    <row r="1705" spans="1:33">
      <c r="A1705" s="188" t="s">
        <v>44</v>
      </c>
      <c r="B1705" s="188">
        <v>899999032</v>
      </c>
      <c r="C1705" s="188" t="s">
        <v>278</v>
      </c>
      <c r="D1705" s="188" t="s">
        <v>279</v>
      </c>
      <c r="E1705" s="206">
        <v>43864</v>
      </c>
      <c r="F1705" s="187" t="s">
        <v>5553</v>
      </c>
      <c r="G1705" s="187" t="s">
        <v>5553</v>
      </c>
      <c r="H1705" s="193">
        <v>3616827</v>
      </c>
      <c r="I1705" s="206">
        <v>43873</v>
      </c>
      <c r="J1705" s="188" t="s">
        <v>5554</v>
      </c>
      <c r="K1705" s="193">
        <v>101800</v>
      </c>
      <c r="L1705" s="188"/>
      <c r="M1705" s="193"/>
      <c r="N1705" s="193"/>
      <c r="O1705" s="186">
        <f t="shared" si="52"/>
        <v>101800</v>
      </c>
      <c r="P1705" s="188"/>
      <c r="Q1705" s="193"/>
      <c r="R1705" s="193"/>
      <c r="S1705" s="186">
        <f t="shared" si="53"/>
        <v>101800</v>
      </c>
      <c r="T1705" s="206">
        <v>44061</v>
      </c>
      <c r="U1705" s="186">
        <v>0</v>
      </c>
      <c r="V1705" s="186">
        <v>101800</v>
      </c>
      <c r="W1705" s="186">
        <v>0</v>
      </c>
      <c r="X1705" s="186">
        <v>0</v>
      </c>
      <c r="Y1705" s="188" t="s">
        <v>237</v>
      </c>
      <c r="Z1705" s="188" t="s">
        <v>170</v>
      </c>
      <c r="AA1705" s="188" t="s">
        <v>235</v>
      </c>
      <c r="AB1705" s="206">
        <v>43840</v>
      </c>
      <c r="AC1705" s="206">
        <v>43843</v>
      </c>
      <c r="AD1705" s="188" t="s">
        <v>5555</v>
      </c>
      <c r="AE1705" s="188" t="s">
        <v>923</v>
      </c>
      <c r="AF1705" s="188" t="s">
        <v>240</v>
      </c>
      <c r="AG1705" s="188">
        <v>3</v>
      </c>
    </row>
    <row r="1706" spans="1:33">
      <c r="A1706" s="188" t="s">
        <v>44</v>
      </c>
      <c r="B1706" s="188">
        <v>899999032</v>
      </c>
      <c r="C1706" s="188" t="s">
        <v>278</v>
      </c>
      <c r="D1706" s="188" t="s">
        <v>279</v>
      </c>
      <c r="E1706" s="206">
        <v>43864</v>
      </c>
      <c r="F1706" s="187" t="s">
        <v>5556</v>
      </c>
      <c r="G1706" s="187" t="s">
        <v>5556</v>
      </c>
      <c r="H1706" s="193">
        <v>528300</v>
      </c>
      <c r="I1706" s="206">
        <v>43874</v>
      </c>
      <c r="J1706" s="188" t="s">
        <v>5557</v>
      </c>
      <c r="K1706" s="193">
        <v>378100</v>
      </c>
      <c r="L1706" s="188"/>
      <c r="M1706" s="193"/>
      <c r="N1706" s="193"/>
      <c r="O1706" s="186">
        <f t="shared" si="52"/>
        <v>378100</v>
      </c>
      <c r="P1706" s="188"/>
      <c r="Q1706" s="193"/>
      <c r="R1706" s="193"/>
      <c r="S1706" s="186">
        <f t="shared" si="53"/>
        <v>378100</v>
      </c>
      <c r="T1706" s="206">
        <v>44061</v>
      </c>
      <c r="U1706" s="186">
        <v>0</v>
      </c>
      <c r="V1706" s="186">
        <v>378100</v>
      </c>
      <c r="W1706" s="186">
        <v>0</v>
      </c>
      <c r="X1706" s="186">
        <v>0</v>
      </c>
      <c r="Y1706" s="188" t="s">
        <v>237</v>
      </c>
      <c r="Z1706" s="188" t="s">
        <v>170</v>
      </c>
      <c r="AA1706" s="188" t="s">
        <v>311</v>
      </c>
      <c r="AB1706" s="206">
        <v>43854</v>
      </c>
      <c r="AC1706" s="206">
        <v>43854</v>
      </c>
      <c r="AD1706" s="188" t="s">
        <v>5558</v>
      </c>
      <c r="AE1706" s="188" t="s">
        <v>5559</v>
      </c>
      <c r="AF1706" s="188" t="s">
        <v>240</v>
      </c>
      <c r="AG1706" s="188">
        <v>3</v>
      </c>
    </row>
    <row r="1707" spans="1:33">
      <c r="A1707" s="188" t="s">
        <v>44</v>
      </c>
      <c r="B1707" s="188">
        <v>899999032</v>
      </c>
      <c r="C1707" s="188" t="s">
        <v>278</v>
      </c>
      <c r="D1707" s="188" t="s">
        <v>279</v>
      </c>
      <c r="E1707" s="206">
        <v>43864</v>
      </c>
      <c r="F1707" s="187" t="s">
        <v>5560</v>
      </c>
      <c r="G1707" s="187" t="s">
        <v>5560</v>
      </c>
      <c r="H1707" s="193">
        <v>13851478</v>
      </c>
      <c r="I1707" s="206">
        <v>43874</v>
      </c>
      <c r="J1707" s="188" t="s">
        <v>5561</v>
      </c>
      <c r="K1707" s="193">
        <v>2468441</v>
      </c>
      <c r="L1707" s="188"/>
      <c r="M1707" s="193"/>
      <c r="N1707" s="193"/>
      <c r="O1707" s="186">
        <f t="shared" si="52"/>
        <v>2468441</v>
      </c>
      <c r="P1707" s="188"/>
      <c r="Q1707" s="193"/>
      <c r="R1707" s="193"/>
      <c r="S1707" s="186">
        <f t="shared" si="53"/>
        <v>2468441</v>
      </c>
      <c r="T1707" s="206">
        <v>44061</v>
      </c>
      <c r="U1707" s="186">
        <v>0</v>
      </c>
      <c r="V1707" s="186">
        <v>0</v>
      </c>
      <c r="W1707" s="186">
        <v>2468441</v>
      </c>
      <c r="X1707" s="186">
        <v>0</v>
      </c>
      <c r="Y1707" s="188" t="s">
        <v>237</v>
      </c>
      <c r="Z1707" s="188" t="s">
        <v>170</v>
      </c>
      <c r="AA1707" s="188" t="s">
        <v>235</v>
      </c>
      <c r="AB1707" s="206">
        <v>43845</v>
      </c>
      <c r="AC1707" s="206">
        <v>43856</v>
      </c>
      <c r="AD1707" s="188" t="s">
        <v>5562</v>
      </c>
      <c r="AE1707" s="188" t="s">
        <v>915</v>
      </c>
      <c r="AF1707" s="188" t="s">
        <v>240</v>
      </c>
      <c r="AG1707" s="188">
        <v>3</v>
      </c>
    </row>
    <row r="1708" spans="1:33">
      <c r="A1708" s="188" t="s">
        <v>44</v>
      </c>
      <c r="B1708" s="188">
        <v>899999032</v>
      </c>
      <c r="C1708" s="188" t="s">
        <v>278</v>
      </c>
      <c r="D1708" s="188" t="s">
        <v>279</v>
      </c>
      <c r="E1708" s="206">
        <v>43864</v>
      </c>
      <c r="F1708" s="187" t="s">
        <v>5563</v>
      </c>
      <c r="G1708" s="187" t="s">
        <v>5563</v>
      </c>
      <c r="H1708" s="193">
        <v>5098383</v>
      </c>
      <c r="I1708" s="206">
        <v>43874</v>
      </c>
      <c r="J1708" s="188" t="s">
        <v>5564</v>
      </c>
      <c r="K1708" s="193">
        <v>1072111</v>
      </c>
      <c r="L1708" s="188"/>
      <c r="M1708" s="193"/>
      <c r="N1708" s="193"/>
      <c r="O1708" s="186">
        <f t="shared" si="52"/>
        <v>1072111</v>
      </c>
      <c r="P1708" s="188"/>
      <c r="Q1708" s="193"/>
      <c r="R1708" s="193"/>
      <c r="S1708" s="186">
        <f t="shared" si="53"/>
        <v>1072111</v>
      </c>
      <c r="T1708" s="206">
        <v>44061</v>
      </c>
      <c r="U1708" s="186">
        <v>0</v>
      </c>
      <c r="V1708" s="186">
        <v>0</v>
      </c>
      <c r="W1708" s="186">
        <v>1072111</v>
      </c>
      <c r="X1708" s="186">
        <v>0</v>
      </c>
      <c r="Y1708" s="188" t="s">
        <v>237</v>
      </c>
      <c r="Z1708" s="188" t="s">
        <v>170</v>
      </c>
      <c r="AA1708" s="188" t="s">
        <v>235</v>
      </c>
      <c r="AB1708" s="206">
        <v>43839</v>
      </c>
      <c r="AC1708" s="206">
        <v>43842</v>
      </c>
      <c r="AD1708" s="188" t="s">
        <v>5565</v>
      </c>
      <c r="AE1708" s="188" t="s">
        <v>915</v>
      </c>
      <c r="AF1708" s="188" t="s">
        <v>240</v>
      </c>
      <c r="AG1708" s="188">
        <v>3</v>
      </c>
    </row>
    <row r="1709" spans="1:33">
      <c r="A1709" s="188" t="s">
        <v>44</v>
      </c>
      <c r="B1709" s="188">
        <v>899999032</v>
      </c>
      <c r="C1709" s="188" t="s">
        <v>278</v>
      </c>
      <c r="D1709" s="188" t="s">
        <v>279</v>
      </c>
      <c r="E1709" s="206">
        <v>43864</v>
      </c>
      <c r="F1709" s="187" t="s">
        <v>5566</v>
      </c>
      <c r="G1709" s="187" t="s">
        <v>5566</v>
      </c>
      <c r="H1709" s="193">
        <v>10823892</v>
      </c>
      <c r="I1709" s="206">
        <v>43874</v>
      </c>
      <c r="J1709" s="188" t="s">
        <v>5567</v>
      </c>
      <c r="K1709" s="193">
        <v>6123899</v>
      </c>
      <c r="L1709" s="188"/>
      <c r="M1709" s="193"/>
      <c r="N1709" s="193"/>
      <c r="O1709" s="186">
        <f t="shared" si="52"/>
        <v>6123899</v>
      </c>
      <c r="P1709" s="188"/>
      <c r="Q1709" s="193"/>
      <c r="R1709" s="193"/>
      <c r="S1709" s="186">
        <f t="shared" si="53"/>
        <v>6123899</v>
      </c>
      <c r="T1709" s="206">
        <v>44061</v>
      </c>
      <c r="U1709" s="186">
        <v>0</v>
      </c>
      <c r="V1709" s="186">
        <v>0</v>
      </c>
      <c r="W1709" s="186">
        <v>6123899</v>
      </c>
      <c r="X1709" s="186">
        <v>0</v>
      </c>
      <c r="Y1709" s="188" t="s">
        <v>237</v>
      </c>
      <c r="Z1709" s="188" t="s">
        <v>170</v>
      </c>
      <c r="AA1709" s="188" t="s">
        <v>235</v>
      </c>
      <c r="AB1709" s="206">
        <v>43838</v>
      </c>
      <c r="AC1709" s="206">
        <v>43841</v>
      </c>
      <c r="AD1709" s="188" t="s">
        <v>5568</v>
      </c>
      <c r="AE1709" s="188" t="s">
        <v>915</v>
      </c>
      <c r="AF1709" s="188" t="s">
        <v>240</v>
      </c>
      <c r="AG1709" s="188">
        <v>3</v>
      </c>
    </row>
    <row r="1710" spans="1:33">
      <c r="A1710" s="188" t="s">
        <v>44</v>
      </c>
      <c r="B1710" s="188">
        <v>899999032</v>
      </c>
      <c r="C1710" s="188" t="s">
        <v>278</v>
      </c>
      <c r="D1710" s="188" t="s">
        <v>279</v>
      </c>
      <c r="E1710" s="206">
        <v>43864</v>
      </c>
      <c r="F1710" s="187" t="s">
        <v>5569</v>
      </c>
      <c r="G1710" s="187" t="s">
        <v>5569</v>
      </c>
      <c r="H1710" s="193">
        <v>2605286</v>
      </c>
      <c r="I1710" s="206">
        <v>43874</v>
      </c>
      <c r="J1710" s="188" t="s">
        <v>5570</v>
      </c>
      <c r="K1710" s="193">
        <v>494500</v>
      </c>
      <c r="L1710" s="188"/>
      <c r="M1710" s="193"/>
      <c r="N1710" s="193"/>
      <c r="O1710" s="186">
        <f t="shared" si="52"/>
        <v>494500</v>
      </c>
      <c r="P1710" s="188"/>
      <c r="Q1710" s="193"/>
      <c r="R1710" s="193"/>
      <c r="S1710" s="186">
        <f t="shared" si="53"/>
        <v>494500</v>
      </c>
      <c r="T1710" s="206">
        <v>44061</v>
      </c>
      <c r="U1710" s="186">
        <v>494500</v>
      </c>
      <c r="V1710" s="186">
        <v>0</v>
      </c>
      <c r="W1710" s="186">
        <v>0</v>
      </c>
      <c r="X1710" s="186">
        <v>0</v>
      </c>
      <c r="Y1710" s="188" t="s">
        <v>237</v>
      </c>
      <c r="Z1710" s="188" t="s">
        <v>170</v>
      </c>
      <c r="AA1710" s="188" t="s">
        <v>235</v>
      </c>
      <c r="AB1710" s="206">
        <v>43847</v>
      </c>
      <c r="AC1710" s="206">
        <v>43848</v>
      </c>
      <c r="AD1710" s="188" t="s">
        <v>5571</v>
      </c>
      <c r="AE1710" s="188" t="s">
        <v>5572</v>
      </c>
      <c r="AF1710" s="188" t="s">
        <v>240</v>
      </c>
      <c r="AG1710" s="188">
        <v>3</v>
      </c>
    </row>
    <row r="1711" spans="1:33">
      <c r="A1711" s="188" t="s">
        <v>44</v>
      </c>
      <c r="B1711" s="188">
        <v>899999032</v>
      </c>
      <c r="C1711" s="188" t="s">
        <v>278</v>
      </c>
      <c r="D1711" s="188" t="s">
        <v>279</v>
      </c>
      <c r="E1711" s="206">
        <v>43864</v>
      </c>
      <c r="F1711" s="187" t="s">
        <v>5573</v>
      </c>
      <c r="G1711" s="187" t="s">
        <v>5573</v>
      </c>
      <c r="H1711" s="193">
        <v>4120895</v>
      </c>
      <c r="I1711" s="206">
        <v>43874</v>
      </c>
      <c r="J1711" s="188" t="s">
        <v>5574</v>
      </c>
      <c r="K1711" s="193">
        <v>236454</v>
      </c>
      <c r="L1711" s="188"/>
      <c r="M1711" s="193"/>
      <c r="N1711" s="193"/>
      <c r="O1711" s="186">
        <f t="shared" si="52"/>
        <v>236454</v>
      </c>
      <c r="P1711" s="188"/>
      <c r="Q1711" s="193"/>
      <c r="R1711" s="193"/>
      <c r="S1711" s="186">
        <f t="shared" si="53"/>
        <v>236454</v>
      </c>
      <c r="T1711" s="206">
        <v>44061</v>
      </c>
      <c r="U1711" s="186">
        <v>0</v>
      </c>
      <c r="V1711" s="186">
        <v>236454</v>
      </c>
      <c r="W1711" s="186">
        <v>0</v>
      </c>
      <c r="X1711" s="186">
        <v>0</v>
      </c>
      <c r="Y1711" s="188" t="s">
        <v>237</v>
      </c>
      <c r="Z1711" s="188" t="s">
        <v>170</v>
      </c>
      <c r="AA1711" s="188" t="s">
        <v>331</v>
      </c>
      <c r="AB1711" s="206">
        <v>43833</v>
      </c>
      <c r="AC1711" s="206">
        <v>43843</v>
      </c>
      <c r="AD1711" s="188" t="s">
        <v>5575</v>
      </c>
      <c r="AE1711" s="188" t="s">
        <v>923</v>
      </c>
      <c r="AF1711" s="188" t="s">
        <v>240</v>
      </c>
      <c r="AG1711" s="188">
        <v>3</v>
      </c>
    </row>
    <row r="1712" spans="1:33">
      <c r="A1712" s="188" t="s">
        <v>44</v>
      </c>
      <c r="B1712" s="188">
        <v>899999032</v>
      </c>
      <c r="C1712" s="188" t="s">
        <v>278</v>
      </c>
      <c r="D1712" s="188" t="s">
        <v>279</v>
      </c>
      <c r="E1712" s="206">
        <v>43864</v>
      </c>
      <c r="F1712" s="187" t="s">
        <v>5576</v>
      </c>
      <c r="G1712" s="187" t="s">
        <v>5576</v>
      </c>
      <c r="H1712" s="193">
        <v>730072</v>
      </c>
      <c r="I1712" s="206">
        <v>43874</v>
      </c>
      <c r="J1712" s="188" t="s">
        <v>5577</v>
      </c>
      <c r="K1712" s="193">
        <v>98696</v>
      </c>
      <c r="L1712" s="188"/>
      <c r="M1712" s="193"/>
      <c r="N1712" s="193"/>
      <c r="O1712" s="186">
        <f t="shared" si="52"/>
        <v>98696</v>
      </c>
      <c r="P1712" s="188"/>
      <c r="Q1712" s="193"/>
      <c r="R1712" s="193"/>
      <c r="S1712" s="186">
        <f t="shared" si="53"/>
        <v>98696</v>
      </c>
      <c r="T1712" s="206">
        <v>44061</v>
      </c>
      <c r="U1712" s="186">
        <v>0</v>
      </c>
      <c r="V1712" s="186">
        <v>98696</v>
      </c>
      <c r="W1712" s="186">
        <v>0</v>
      </c>
      <c r="X1712" s="186">
        <v>0</v>
      </c>
      <c r="Y1712" s="188" t="s">
        <v>237</v>
      </c>
      <c r="Z1712" s="188" t="s">
        <v>170</v>
      </c>
      <c r="AA1712" s="188" t="s">
        <v>235</v>
      </c>
      <c r="AB1712" s="206">
        <v>43839</v>
      </c>
      <c r="AC1712" s="206">
        <v>43839</v>
      </c>
      <c r="AD1712" s="188" t="s">
        <v>5578</v>
      </c>
      <c r="AE1712" s="188" t="s">
        <v>923</v>
      </c>
      <c r="AF1712" s="188" t="s">
        <v>240</v>
      </c>
      <c r="AG1712" s="188">
        <v>3</v>
      </c>
    </row>
    <row r="1713" spans="1:33">
      <c r="A1713" s="188" t="s">
        <v>44</v>
      </c>
      <c r="B1713" s="188">
        <v>899999032</v>
      </c>
      <c r="C1713" s="188" t="s">
        <v>278</v>
      </c>
      <c r="D1713" s="188" t="s">
        <v>279</v>
      </c>
      <c r="E1713" s="206">
        <v>43864</v>
      </c>
      <c r="F1713" s="187" t="s">
        <v>5579</v>
      </c>
      <c r="G1713" s="187" t="s">
        <v>5579</v>
      </c>
      <c r="H1713" s="193">
        <v>15516932</v>
      </c>
      <c r="I1713" s="206">
        <v>43874</v>
      </c>
      <c r="J1713" s="188" t="s">
        <v>5580</v>
      </c>
      <c r="K1713" s="193">
        <v>2272478</v>
      </c>
      <c r="L1713" s="188"/>
      <c r="M1713" s="193"/>
      <c r="N1713" s="193"/>
      <c r="O1713" s="186">
        <f t="shared" si="52"/>
        <v>2272478</v>
      </c>
      <c r="P1713" s="188"/>
      <c r="Q1713" s="193"/>
      <c r="R1713" s="193"/>
      <c r="S1713" s="186">
        <f t="shared" si="53"/>
        <v>2272478</v>
      </c>
      <c r="T1713" s="206">
        <v>44061</v>
      </c>
      <c r="U1713" s="186">
        <v>0</v>
      </c>
      <c r="V1713" s="186">
        <v>0</v>
      </c>
      <c r="W1713" s="186">
        <v>2272478</v>
      </c>
      <c r="X1713" s="186">
        <v>0</v>
      </c>
      <c r="Y1713" s="188" t="s">
        <v>237</v>
      </c>
      <c r="Z1713" s="188" t="s">
        <v>170</v>
      </c>
      <c r="AA1713" s="188" t="s">
        <v>235</v>
      </c>
      <c r="AB1713" s="206">
        <v>43810</v>
      </c>
      <c r="AC1713" s="206">
        <v>43814</v>
      </c>
      <c r="AD1713" s="188" t="s">
        <v>5581</v>
      </c>
      <c r="AE1713" s="188" t="s">
        <v>915</v>
      </c>
      <c r="AF1713" s="188" t="s">
        <v>240</v>
      </c>
      <c r="AG1713" s="188">
        <v>3</v>
      </c>
    </row>
    <row r="1714" spans="1:33">
      <c r="A1714" s="188" t="s">
        <v>44</v>
      </c>
      <c r="B1714" s="188">
        <v>899999032</v>
      </c>
      <c r="C1714" s="188" t="s">
        <v>278</v>
      </c>
      <c r="D1714" s="188" t="s">
        <v>279</v>
      </c>
      <c r="E1714" s="206">
        <v>43864</v>
      </c>
      <c r="F1714" s="187" t="s">
        <v>5582</v>
      </c>
      <c r="G1714" s="187" t="s">
        <v>5582</v>
      </c>
      <c r="H1714" s="193">
        <v>2610964</v>
      </c>
      <c r="I1714" s="206">
        <v>43874</v>
      </c>
      <c r="J1714" s="188" t="s">
        <v>5583</v>
      </c>
      <c r="K1714" s="193">
        <v>429979</v>
      </c>
      <c r="L1714" s="188"/>
      <c r="M1714" s="193"/>
      <c r="N1714" s="193"/>
      <c r="O1714" s="186">
        <f t="shared" si="52"/>
        <v>429979</v>
      </c>
      <c r="P1714" s="188"/>
      <c r="Q1714" s="193"/>
      <c r="R1714" s="193"/>
      <c r="S1714" s="186">
        <f t="shared" si="53"/>
        <v>429979</v>
      </c>
      <c r="T1714" s="206">
        <v>44061</v>
      </c>
      <c r="U1714" s="186">
        <v>0</v>
      </c>
      <c r="V1714" s="186">
        <v>0</v>
      </c>
      <c r="W1714" s="186">
        <v>429979</v>
      </c>
      <c r="X1714" s="186">
        <v>0</v>
      </c>
      <c r="Y1714" s="188" t="s">
        <v>237</v>
      </c>
      <c r="Z1714" s="188" t="s">
        <v>170</v>
      </c>
      <c r="AA1714" s="188" t="s">
        <v>311</v>
      </c>
      <c r="AB1714" s="206">
        <v>43842</v>
      </c>
      <c r="AC1714" s="206">
        <v>43843</v>
      </c>
      <c r="AD1714" s="188" t="s">
        <v>5584</v>
      </c>
      <c r="AE1714" s="188" t="s">
        <v>915</v>
      </c>
      <c r="AF1714" s="188" t="s">
        <v>240</v>
      </c>
      <c r="AG1714" s="188">
        <v>3</v>
      </c>
    </row>
    <row r="1715" spans="1:33">
      <c r="A1715" s="188" t="s">
        <v>44</v>
      </c>
      <c r="B1715" s="188">
        <v>899999032</v>
      </c>
      <c r="C1715" s="188" t="s">
        <v>278</v>
      </c>
      <c r="D1715" s="188" t="s">
        <v>279</v>
      </c>
      <c r="E1715" s="206">
        <v>43864</v>
      </c>
      <c r="F1715" s="187" t="s">
        <v>5585</v>
      </c>
      <c r="G1715" s="187" t="s">
        <v>5585</v>
      </c>
      <c r="H1715" s="193">
        <v>1397658</v>
      </c>
      <c r="I1715" s="206">
        <v>43874</v>
      </c>
      <c r="J1715" s="188" t="s">
        <v>5586</v>
      </c>
      <c r="K1715" s="193">
        <v>19776</v>
      </c>
      <c r="L1715" s="188"/>
      <c r="M1715" s="193"/>
      <c r="N1715" s="193"/>
      <c r="O1715" s="186">
        <f t="shared" si="52"/>
        <v>19776</v>
      </c>
      <c r="P1715" s="188"/>
      <c r="Q1715" s="193"/>
      <c r="R1715" s="193"/>
      <c r="S1715" s="186">
        <f t="shared" si="53"/>
        <v>19776</v>
      </c>
      <c r="T1715" s="206">
        <v>44061</v>
      </c>
      <c r="U1715" s="186">
        <v>0</v>
      </c>
      <c r="V1715" s="186">
        <v>19776</v>
      </c>
      <c r="W1715" s="186">
        <v>0</v>
      </c>
      <c r="X1715" s="186">
        <v>0</v>
      </c>
      <c r="Y1715" s="188" t="s">
        <v>237</v>
      </c>
      <c r="Z1715" s="188" t="s">
        <v>170</v>
      </c>
      <c r="AA1715" s="188" t="s">
        <v>235</v>
      </c>
      <c r="AB1715" s="206">
        <v>43841</v>
      </c>
      <c r="AC1715" s="206">
        <v>43843</v>
      </c>
      <c r="AD1715" s="188" t="s">
        <v>5587</v>
      </c>
      <c r="AE1715" s="188" t="s">
        <v>923</v>
      </c>
      <c r="AF1715" s="188" t="s">
        <v>240</v>
      </c>
      <c r="AG1715" s="188">
        <v>3</v>
      </c>
    </row>
    <row r="1716" spans="1:33">
      <c r="A1716" s="188" t="s">
        <v>44</v>
      </c>
      <c r="B1716" s="188">
        <v>899999032</v>
      </c>
      <c r="C1716" s="188" t="s">
        <v>278</v>
      </c>
      <c r="D1716" s="188" t="s">
        <v>279</v>
      </c>
      <c r="E1716" s="206">
        <v>43864</v>
      </c>
      <c r="F1716" s="187" t="s">
        <v>5588</v>
      </c>
      <c r="G1716" s="187" t="s">
        <v>5588</v>
      </c>
      <c r="H1716" s="193">
        <v>2614394</v>
      </c>
      <c r="I1716" s="206">
        <v>43874</v>
      </c>
      <c r="J1716" s="188" t="s">
        <v>5589</v>
      </c>
      <c r="K1716" s="193">
        <v>2725</v>
      </c>
      <c r="L1716" s="188"/>
      <c r="M1716" s="193"/>
      <c r="N1716" s="193"/>
      <c r="O1716" s="186">
        <f t="shared" si="52"/>
        <v>2725</v>
      </c>
      <c r="P1716" s="188"/>
      <c r="Q1716" s="193"/>
      <c r="R1716" s="193"/>
      <c r="S1716" s="186">
        <f t="shared" si="53"/>
        <v>2725</v>
      </c>
      <c r="T1716" s="206">
        <v>44061</v>
      </c>
      <c r="U1716" s="186">
        <v>0</v>
      </c>
      <c r="V1716" s="186">
        <v>2725</v>
      </c>
      <c r="W1716" s="186">
        <v>0</v>
      </c>
      <c r="X1716" s="186">
        <v>0</v>
      </c>
      <c r="Y1716" s="188" t="s">
        <v>237</v>
      </c>
      <c r="Z1716" s="188" t="s">
        <v>170</v>
      </c>
      <c r="AA1716" s="188" t="s">
        <v>235</v>
      </c>
      <c r="AB1716" s="206">
        <v>43837</v>
      </c>
      <c r="AC1716" s="206">
        <v>43837</v>
      </c>
      <c r="AD1716" s="188" t="s">
        <v>5590</v>
      </c>
      <c r="AE1716" s="188" t="s">
        <v>5591</v>
      </c>
      <c r="AF1716" s="188" t="s">
        <v>240</v>
      </c>
      <c r="AG1716" s="188">
        <v>3</v>
      </c>
    </row>
    <row r="1717" spans="1:33">
      <c r="A1717" s="188" t="s">
        <v>44</v>
      </c>
      <c r="B1717" s="188">
        <v>899999032</v>
      </c>
      <c r="C1717" s="188" t="s">
        <v>278</v>
      </c>
      <c r="D1717" s="188" t="s">
        <v>279</v>
      </c>
      <c r="E1717" s="206">
        <v>43864</v>
      </c>
      <c r="F1717" s="187" t="s">
        <v>5592</v>
      </c>
      <c r="G1717" s="187" t="s">
        <v>5592</v>
      </c>
      <c r="H1717" s="193">
        <v>5172709</v>
      </c>
      <c r="I1717" s="206">
        <v>43874</v>
      </c>
      <c r="J1717" s="188" t="s">
        <v>5593</v>
      </c>
      <c r="K1717" s="193">
        <v>43568</v>
      </c>
      <c r="L1717" s="188"/>
      <c r="M1717" s="193"/>
      <c r="N1717" s="193"/>
      <c r="O1717" s="186">
        <f t="shared" si="52"/>
        <v>43568</v>
      </c>
      <c r="P1717" s="188"/>
      <c r="Q1717" s="193"/>
      <c r="R1717" s="193"/>
      <c r="S1717" s="186">
        <f t="shared" si="53"/>
        <v>43568</v>
      </c>
      <c r="T1717" s="206">
        <v>44061</v>
      </c>
      <c r="U1717" s="186">
        <v>0</v>
      </c>
      <c r="V1717" s="186">
        <v>43568</v>
      </c>
      <c r="W1717" s="186">
        <v>0</v>
      </c>
      <c r="X1717" s="186">
        <v>0</v>
      </c>
      <c r="Y1717" s="188" t="s">
        <v>237</v>
      </c>
      <c r="Z1717" s="188" t="s">
        <v>170</v>
      </c>
      <c r="AA1717" s="188" t="s">
        <v>331</v>
      </c>
      <c r="AB1717" s="206">
        <v>43839</v>
      </c>
      <c r="AC1717" s="206">
        <v>43840</v>
      </c>
      <c r="AD1717" s="188" t="s">
        <v>5594</v>
      </c>
      <c r="AE1717" s="188" t="s">
        <v>923</v>
      </c>
      <c r="AF1717" s="188" t="s">
        <v>240</v>
      </c>
      <c r="AG1717" s="188">
        <v>3</v>
      </c>
    </row>
    <row r="1718" spans="1:33">
      <c r="A1718" s="188" t="s">
        <v>44</v>
      </c>
      <c r="B1718" s="188">
        <v>899999032</v>
      </c>
      <c r="C1718" s="188" t="s">
        <v>278</v>
      </c>
      <c r="D1718" s="188" t="s">
        <v>279</v>
      </c>
      <c r="E1718" s="206">
        <v>43864</v>
      </c>
      <c r="F1718" s="187" t="s">
        <v>5595</v>
      </c>
      <c r="G1718" s="187" t="s">
        <v>5595</v>
      </c>
      <c r="H1718" s="193">
        <v>7183263</v>
      </c>
      <c r="I1718" s="206">
        <v>43874</v>
      </c>
      <c r="J1718" s="188" t="s">
        <v>5596</v>
      </c>
      <c r="K1718" s="193">
        <v>453600</v>
      </c>
      <c r="L1718" s="188"/>
      <c r="M1718" s="193"/>
      <c r="N1718" s="193"/>
      <c r="O1718" s="186">
        <f t="shared" si="52"/>
        <v>453600</v>
      </c>
      <c r="P1718" s="188"/>
      <c r="Q1718" s="193"/>
      <c r="R1718" s="193"/>
      <c r="S1718" s="186">
        <f t="shared" si="53"/>
        <v>453600</v>
      </c>
      <c r="T1718" s="206">
        <v>44061</v>
      </c>
      <c r="U1718" s="186">
        <v>0</v>
      </c>
      <c r="V1718" s="186">
        <v>453600</v>
      </c>
      <c r="W1718" s="186">
        <v>0</v>
      </c>
      <c r="X1718" s="186">
        <v>0</v>
      </c>
      <c r="Y1718" s="188" t="s">
        <v>237</v>
      </c>
      <c r="Z1718" s="188" t="s">
        <v>170</v>
      </c>
      <c r="AA1718" s="188" t="s">
        <v>235</v>
      </c>
      <c r="AB1718" s="206">
        <v>43835</v>
      </c>
      <c r="AC1718" s="206">
        <v>43844</v>
      </c>
      <c r="AD1718" s="188" t="s">
        <v>5597</v>
      </c>
      <c r="AE1718" s="188" t="s">
        <v>923</v>
      </c>
      <c r="AF1718" s="188" t="s">
        <v>240</v>
      </c>
      <c r="AG1718" s="188">
        <v>3</v>
      </c>
    </row>
    <row r="1719" spans="1:33">
      <c r="A1719" s="188" t="s">
        <v>44</v>
      </c>
      <c r="B1719" s="188">
        <v>899999032</v>
      </c>
      <c r="C1719" s="188" t="s">
        <v>278</v>
      </c>
      <c r="D1719" s="188" t="s">
        <v>279</v>
      </c>
      <c r="E1719" s="206">
        <v>43864</v>
      </c>
      <c r="F1719" s="187" t="s">
        <v>5598</v>
      </c>
      <c r="G1719" s="187" t="s">
        <v>5598</v>
      </c>
      <c r="H1719" s="193">
        <v>3437267</v>
      </c>
      <c r="I1719" s="206">
        <v>43874</v>
      </c>
      <c r="J1719" s="188" t="s">
        <v>5599</v>
      </c>
      <c r="K1719" s="193">
        <v>327922</v>
      </c>
      <c r="L1719" s="188"/>
      <c r="M1719" s="193"/>
      <c r="N1719" s="193"/>
      <c r="O1719" s="186">
        <f t="shared" si="52"/>
        <v>327922</v>
      </c>
      <c r="P1719" s="188"/>
      <c r="Q1719" s="193"/>
      <c r="R1719" s="193"/>
      <c r="S1719" s="186">
        <f t="shared" si="53"/>
        <v>327922</v>
      </c>
      <c r="T1719" s="206">
        <v>44061</v>
      </c>
      <c r="U1719" s="186">
        <v>327200</v>
      </c>
      <c r="V1719" s="186">
        <v>722</v>
      </c>
      <c r="W1719" s="186">
        <v>0</v>
      </c>
      <c r="X1719" s="186">
        <v>0</v>
      </c>
      <c r="Y1719" s="188" t="s">
        <v>237</v>
      </c>
      <c r="Z1719" s="188" t="s">
        <v>170</v>
      </c>
      <c r="AA1719" s="188" t="s">
        <v>235</v>
      </c>
      <c r="AB1719" s="206">
        <v>43845</v>
      </c>
      <c r="AC1719" s="206">
        <v>43846</v>
      </c>
      <c r="AD1719" s="188" t="s">
        <v>5600</v>
      </c>
      <c r="AE1719" s="188" t="s">
        <v>1260</v>
      </c>
      <c r="AF1719" s="188" t="s">
        <v>240</v>
      </c>
      <c r="AG1719" s="188">
        <v>3</v>
      </c>
    </row>
    <row r="1720" spans="1:33">
      <c r="A1720" s="188" t="s">
        <v>44</v>
      </c>
      <c r="B1720" s="188">
        <v>899999032</v>
      </c>
      <c r="C1720" s="188" t="s">
        <v>278</v>
      </c>
      <c r="D1720" s="188" t="s">
        <v>279</v>
      </c>
      <c r="E1720" s="206">
        <v>43864</v>
      </c>
      <c r="F1720" s="187" t="s">
        <v>5601</v>
      </c>
      <c r="G1720" s="187" t="s">
        <v>5601</v>
      </c>
      <c r="H1720" s="193">
        <v>14563161</v>
      </c>
      <c r="I1720" s="206">
        <v>43874</v>
      </c>
      <c r="J1720" s="188" t="s">
        <v>5602</v>
      </c>
      <c r="K1720" s="193">
        <v>2426839</v>
      </c>
      <c r="L1720" s="188"/>
      <c r="M1720" s="193"/>
      <c r="N1720" s="193"/>
      <c r="O1720" s="186">
        <f t="shared" si="52"/>
        <v>2426839</v>
      </c>
      <c r="P1720" s="188"/>
      <c r="Q1720" s="193"/>
      <c r="R1720" s="193"/>
      <c r="S1720" s="186">
        <f t="shared" si="53"/>
        <v>2426839</v>
      </c>
      <c r="T1720" s="206">
        <v>44061</v>
      </c>
      <c r="U1720" s="186">
        <v>0</v>
      </c>
      <c r="V1720" s="186">
        <v>0</v>
      </c>
      <c r="W1720" s="186">
        <v>2426839</v>
      </c>
      <c r="X1720" s="186">
        <v>0</v>
      </c>
      <c r="Y1720" s="188" t="s">
        <v>237</v>
      </c>
      <c r="Z1720" s="188" t="s">
        <v>170</v>
      </c>
      <c r="AA1720" s="188" t="s">
        <v>235</v>
      </c>
      <c r="AB1720" s="206">
        <v>43833</v>
      </c>
      <c r="AC1720" s="206">
        <v>43845</v>
      </c>
      <c r="AD1720" s="188" t="s">
        <v>5603</v>
      </c>
      <c r="AE1720" s="188" t="s">
        <v>915</v>
      </c>
      <c r="AF1720" s="188" t="s">
        <v>240</v>
      </c>
      <c r="AG1720" s="188">
        <v>3</v>
      </c>
    </row>
    <row r="1721" spans="1:33">
      <c r="A1721" s="188" t="s">
        <v>44</v>
      </c>
      <c r="B1721" s="188">
        <v>899999032</v>
      </c>
      <c r="C1721" s="188" t="s">
        <v>278</v>
      </c>
      <c r="D1721" s="188" t="s">
        <v>279</v>
      </c>
      <c r="E1721" s="206">
        <v>43864</v>
      </c>
      <c r="F1721" s="187" t="s">
        <v>5604</v>
      </c>
      <c r="G1721" s="187" t="s">
        <v>5604</v>
      </c>
      <c r="H1721" s="193">
        <v>6623163</v>
      </c>
      <c r="I1721" s="206">
        <v>43874</v>
      </c>
      <c r="J1721" s="188" t="s">
        <v>5605</v>
      </c>
      <c r="K1721" s="193">
        <v>526982</v>
      </c>
      <c r="L1721" s="188"/>
      <c r="M1721" s="193"/>
      <c r="N1721" s="193"/>
      <c r="O1721" s="186">
        <f t="shared" si="52"/>
        <v>526982</v>
      </c>
      <c r="P1721" s="188"/>
      <c r="Q1721" s="193"/>
      <c r="R1721" s="193"/>
      <c r="S1721" s="186">
        <f t="shared" si="53"/>
        <v>526982</v>
      </c>
      <c r="T1721" s="206">
        <v>44061</v>
      </c>
      <c r="U1721" s="186">
        <v>0</v>
      </c>
      <c r="V1721" s="186">
        <v>0</v>
      </c>
      <c r="W1721" s="186">
        <v>526982</v>
      </c>
      <c r="X1721" s="186">
        <v>0</v>
      </c>
      <c r="Y1721" s="188" t="s">
        <v>237</v>
      </c>
      <c r="Z1721" s="188" t="s">
        <v>170</v>
      </c>
      <c r="AA1721" s="188" t="s">
        <v>311</v>
      </c>
      <c r="AB1721" s="206">
        <v>43842</v>
      </c>
      <c r="AC1721" s="206">
        <v>43852</v>
      </c>
      <c r="AD1721" s="188" t="s">
        <v>5606</v>
      </c>
      <c r="AE1721" s="188" t="s">
        <v>915</v>
      </c>
      <c r="AF1721" s="188" t="s">
        <v>240</v>
      </c>
      <c r="AG1721" s="188">
        <v>3</v>
      </c>
    </row>
    <row r="1722" spans="1:33">
      <c r="A1722" s="188" t="s">
        <v>44</v>
      </c>
      <c r="B1722" s="188">
        <v>899999032</v>
      </c>
      <c r="C1722" s="188" t="s">
        <v>278</v>
      </c>
      <c r="D1722" s="188" t="s">
        <v>279</v>
      </c>
      <c r="E1722" s="206">
        <v>43864</v>
      </c>
      <c r="F1722" s="187" t="s">
        <v>5607</v>
      </c>
      <c r="G1722" s="187" t="s">
        <v>5607</v>
      </c>
      <c r="H1722" s="193">
        <v>448104</v>
      </c>
      <c r="I1722" s="206">
        <v>43874</v>
      </c>
      <c r="J1722" s="188" t="s">
        <v>5608</v>
      </c>
      <c r="K1722" s="193">
        <v>94700</v>
      </c>
      <c r="L1722" s="188"/>
      <c r="M1722" s="193"/>
      <c r="N1722" s="193"/>
      <c r="O1722" s="186">
        <f t="shared" si="52"/>
        <v>94700</v>
      </c>
      <c r="P1722" s="188"/>
      <c r="Q1722" s="193"/>
      <c r="R1722" s="193"/>
      <c r="S1722" s="186">
        <f t="shared" si="53"/>
        <v>94700</v>
      </c>
      <c r="T1722" s="206">
        <v>44061</v>
      </c>
      <c r="U1722" s="186">
        <v>0</v>
      </c>
      <c r="V1722" s="186">
        <v>94700</v>
      </c>
      <c r="W1722" s="186">
        <v>0</v>
      </c>
      <c r="X1722" s="186">
        <v>0</v>
      </c>
      <c r="Y1722" s="188" t="s">
        <v>237</v>
      </c>
      <c r="Z1722" s="188" t="s">
        <v>170</v>
      </c>
      <c r="AA1722" s="188" t="s">
        <v>235</v>
      </c>
      <c r="AB1722" s="206">
        <v>43847</v>
      </c>
      <c r="AC1722" s="206">
        <v>43847</v>
      </c>
      <c r="AD1722" s="188" t="s">
        <v>5609</v>
      </c>
      <c r="AE1722" s="188" t="s">
        <v>923</v>
      </c>
      <c r="AF1722" s="188" t="s">
        <v>240</v>
      </c>
      <c r="AG1722" s="188">
        <v>3</v>
      </c>
    </row>
    <row r="1723" spans="1:33">
      <c r="A1723" s="188" t="s">
        <v>44</v>
      </c>
      <c r="B1723" s="188">
        <v>899999032</v>
      </c>
      <c r="C1723" s="188" t="s">
        <v>278</v>
      </c>
      <c r="D1723" s="188" t="s">
        <v>279</v>
      </c>
      <c r="E1723" s="206">
        <v>43864</v>
      </c>
      <c r="F1723" s="187" t="s">
        <v>5610</v>
      </c>
      <c r="G1723" s="187" t="s">
        <v>5610</v>
      </c>
      <c r="H1723" s="193">
        <v>2381917</v>
      </c>
      <c r="I1723" s="206">
        <v>43874</v>
      </c>
      <c r="J1723" s="188" t="s">
        <v>5611</v>
      </c>
      <c r="K1723" s="193">
        <v>19550</v>
      </c>
      <c r="L1723" s="188"/>
      <c r="M1723" s="193"/>
      <c r="N1723" s="193"/>
      <c r="O1723" s="186">
        <f t="shared" si="52"/>
        <v>19550</v>
      </c>
      <c r="P1723" s="188"/>
      <c r="Q1723" s="193"/>
      <c r="R1723" s="193"/>
      <c r="S1723" s="186">
        <f t="shared" si="53"/>
        <v>19550</v>
      </c>
      <c r="T1723" s="206">
        <v>44061</v>
      </c>
      <c r="U1723" s="186">
        <v>0</v>
      </c>
      <c r="V1723" s="186">
        <v>19550</v>
      </c>
      <c r="W1723" s="186">
        <v>0</v>
      </c>
      <c r="X1723" s="186">
        <v>0</v>
      </c>
      <c r="Y1723" s="188" t="s">
        <v>237</v>
      </c>
      <c r="Z1723" s="188" t="s">
        <v>170</v>
      </c>
      <c r="AA1723" s="188" t="s">
        <v>331</v>
      </c>
      <c r="AB1723" s="206">
        <v>43851</v>
      </c>
      <c r="AC1723" s="206">
        <v>43854</v>
      </c>
      <c r="AD1723" s="188" t="s">
        <v>5612</v>
      </c>
      <c r="AE1723" s="188" t="s">
        <v>923</v>
      </c>
      <c r="AF1723" s="188" t="s">
        <v>240</v>
      </c>
      <c r="AG1723" s="188">
        <v>3</v>
      </c>
    </row>
    <row r="1724" spans="1:33">
      <c r="A1724" s="188" t="s">
        <v>28</v>
      </c>
      <c r="B1724" s="188">
        <v>800006850</v>
      </c>
      <c r="C1724" s="188" t="s">
        <v>170</v>
      </c>
      <c r="D1724" s="188" t="s">
        <v>235</v>
      </c>
      <c r="E1724" s="206">
        <v>43871</v>
      </c>
      <c r="F1724" s="187">
        <v>5453153</v>
      </c>
      <c r="G1724" s="187">
        <v>5453153</v>
      </c>
      <c r="H1724" s="193">
        <v>2042803</v>
      </c>
      <c r="I1724" s="206">
        <v>43882</v>
      </c>
      <c r="J1724" s="188" t="s">
        <v>5613</v>
      </c>
      <c r="K1724" s="193">
        <v>243913</v>
      </c>
      <c r="L1724" s="206">
        <v>43910</v>
      </c>
      <c r="M1724" s="193">
        <v>203200</v>
      </c>
      <c r="N1724" s="193">
        <v>0</v>
      </c>
      <c r="O1724" s="186">
        <f t="shared" si="52"/>
        <v>40713</v>
      </c>
      <c r="P1724" s="188"/>
      <c r="Q1724" s="193"/>
      <c r="R1724" s="193"/>
      <c r="S1724" s="186">
        <f t="shared" si="53"/>
        <v>40713</v>
      </c>
      <c r="T1724" s="206">
        <v>44069</v>
      </c>
      <c r="U1724" s="186">
        <v>40713</v>
      </c>
      <c r="V1724" s="186">
        <v>0</v>
      </c>
      <c r="W1724" s="186">
        <v>0</v>
      </c>
      <c r="X1724" s="186">
        <v>0</v>
      </c>
      <c r="Y1724" s="188" t="s">
        <v>237</v>
      </c>
      <c r="Z1724" s="188" t="s">
        <v>170</v>
      </c>
      <c r="AA1724" s="188" t="s">
        <v>235</v>
      </c>
      <c r="AB1724" s="206">
        <v>43830</v>
      </c>
      <c r="AC1724" s="206">
        <v>43831</v>
      </c>
      <c r="AD1724" s="188" t="s">
        <v>5614</v>
      </c>
      <c r="AE1724" s="188" t="s">
        <v>5615</v>
      </c>
      <c r="AF1724" s="188" t="s">
        <v>240</v>
      </c>
      <c r="AG1724" s="188">
        <v>3</v>
      </c>
    </row>
    <row r="1725" spans="1:33">
      <c r="A1725" s="188" t="s">
        <v>28</v>
      </c>
      <c r="B1725" s="188">
        <v>800006850</v>
      </c>
      <c r="C1725" s="188" t="s">
        <v>170</v>
      </c>
      <c r="D1725" s="188" t="s">
        <v>235</v>
      </c>
      <c r="E1725" s="206">
        <v>43871</v>
      </c>
      <c r="F1725" s="187">
        <v>5455101</v>
      </c>
      <c r="G1725" s="187">
        <v>5455101</v>
      </c>
      <c r="H1725" s="193">
        <v>1341237</v>
      </c>
      <c r="I1725" s="206">
        <v>43882</v>
      </c>
      <c r="J1725" s="188" t="s">
        <v>5616</v>
      </c>
      <c r="K1725" s="193">
        <v>80494</v>
      </c>
      <c r="L1725" s="206">
        <v>43910</v>
      </c>
      <c r="M1725" s="193">
        <v>0</v>
      </c>
      <c r="N1725" s="193">
        <v>0</v>
      </c>
      <c r="O1725" s="186">
        <f t="shared" si="52"/>
        <v>80494</v>
      </c>
      <c r="P1725" s="188"/>
      <c r="Q1725" s="193"/>
      <c r="R1725" s="193"/>
      <c r="S1725" s="186">
        <f t="shared" si="53"/>
        <v>80494</v>
      </c>
      <c r="T1725" s="206">
        <v>44069</v>
      </c>
      <c r="U1725" s="186">
        <v>80494</v>
      </c>
      <c r="V1725" s="186">
        <v>0</v>
      </c>
      <c r="W1725" s="186">
        <v>0</v>
      </c>
      <c r="X1725" s="186">
        <v>0</v>
      </c>
      <c r="Y1725" s="188" t="s">
        <v>237</v>
      </c>
      <c r="Z1725" s="188" t="s">
        <v>170</v>
      </c>
      <c r="AA1725" s="188" t="s">
        <v>235</v>
      </c>
      <c r="AB1725" s="206">
        <v>43835</v>
      </c>
      <c r="AC1725" s="206">
        <v>43836</v>
      </c>
      <c r="AD1725" s="188" t="s">
        <v>5617</v>
      </c>
      <c r="AE1725" s="188" t="s">
        <v>5618</v>
      </c>
      <c r="AF1725" s="188" t="s">
        <v>240</v>
      </c>
      <c r="AG1725" s="188">
        <v>3</v>
      </c>
    </row>
    <row r="1726" spans="1:33">
      <c r="A1726" s="188" t="s">
        <v>28</v>
      </c>
      <c r="B1726" s="188">
        <v>800006850</v>
      </c>
      <c r="C1726" s="188" t="s">
        <v>170</v>
      </c>
      <c r="D1726" s="188" t="s">
        <v>235</v>
      </c>
      <c r="E1726" s="206">
        <v>43871</v>
      </c>
      <c r="F1726" s="187">
        <v>5455172</v>
      </c>
      <c r="G1726" s="187">
        <v>5455172</v>
      </c>
      <c r="H1726" s="193">
        <v>492400</v>
      </c>
      <c r="I1726" s="206">
        <v>43882</v>
      </c>
      <c r="J1726" s="188" t="s">
        <v>5619</v>
      </c>
      <c r="K1726" s="193">
        <v>87200</v>
      </c>
      <c r="L1726" s="206">
        <v>43910</v>
      </c>
      <c r="M1726" s="193">
        <v>0</v>
      </c>
      <c r="N1726" s="193">
        <v>0</v>
      </c>
      <c r="O1726" s="186">
        <f t="shared" si="52"/>
        <v>87200</v>
      </c>
      <c r="P1726" s="188"/>
      <c r="Q1726" s="193"/>
      <c r="R1726" s="193"/>
      <c r="S1726" s="186">
        <f t="shared" si="53"/>
        <v>87200</v>
      </c>
      <c r="T1726" s="206">
        <v>44069</v>
      </c>
      <c r="U1726" s="186">
        <v>87200</v>
      </c>
      <c r="V1726" s="186">
        <v>0</v>
      </c>
      <c r="W1726" s="186">
        <v>0</v>
      </c>
      <c r="X1726" s="186">
        <v>0</v>
      </c>
      <c r="Y1726" s="188" t="s">
        <v>237</v>
      </c>
      <c r="Z1726" s="188" t="s">
        <v>170</v>
      </c>
      <c r="AA1726" s="188" t="s">
        <v>235</v>
      </c>
      <c r="AB1726" s="206">
        <v>43836</v>
      </c>
      <c r="AC1726" s="206">
        <v>43836</v>
      </c>
      <c r="AD1726" s="188" t="s">
        <v>5620</v>
      </c>
      <c r="AE1726" s="188" t="s">
        <v>5621</v>
      </c>
      <c r="AF1726" s="188" t="s">
        <v>240</v>
      </c>
      <c r="AG1726" s="188">
        <v>3</v>
      </c>
    </row>
    <row r="1727" spans="1:33">
      <c r="A1727" s="188" t="s">
        <v>28</v>
      </c>
      <c r="B1727" s="188">
        <v>800006850</v>
      </c>
      <c r="C1727" s="188" t="s">
        <v>170</v>
      </c>
      <c r="D1727" s="188" t="s">
        <v>235</v>
      </c>
      <c r="E1727" s="206">
        <v>43871</v>
      </c>
      <c r="F1727" s="187">
        <v>5457200</v>
      </c>
      <c r="G1727" s="187">
        <v>5457200</v>
      </c>
      <c r="H1727" s="193">
        <v>2094635</v>
      </c>
      <c r="I1727" s="206">
        <v>43883</v>
      </c>
      <c r="J1727" s="188" t="s">
        <v>5622</v>
      </c>
      <c r="K1727" s="193">
        <v>270582</v>
      </c>
      <c r="L1727" s="206">
        <v>43910</v>
      </c>
      <c r="M1727" s="193">
        <v>113160</v>
      </c>
      <c r="N1727" s="193">
        <v>0</v>
      </c>
      <c r="O1727" s="186">
        <f t="shared" si="52"/>
        <v>157422</v>
      </c>
      <c r="P1727" s="188"/>
      <c r="Q1727" s="193"/>
      <c r="R1727" s="193"/>
      <c r="S1727" s="186">
        <f t="shared" si="53"/>
        <v>157422</v>
      </c>
      <c r="T1727" s="206">
        <v>44069</v>
      </c>
      <c r="U1727" s="186">
        <v>157422</v>
      </c>
      <c r="V1727" s="186">
        <v>0</v>
      </c>
      <c r="W1727" s="186">
        <v>0</v>
      </c>
      <c r="X1727" s="186">
        <v>0</v>
      </c>
      <c r="Y1727" s="188" t="s">
        <v>237</v>
      </c>
      <c r="Z1727" s="188" t="s">
        <v>170</v>
      </c>
      <c r="AA1727" s="188" t="s">
        <v>235</v>
      </c>
      <c r="AB1727" s="206">
        <v>43837</v>
      </c>
      <c r="AC1727" s="206">
        <v>43838</v>
      </c>
      <c r="AD1727" s="188" t="s">
        <v>5623</v>
      </c>
      <c r="AE1727" s="188" t="s">
        <v>5624</v>
      </c>
      <c r="AF1727" s="188" t="s">
        <v>240</v>
      </c>
      <c r="AG1727" s="188">
        <v>3</v>
      </c>
    </row>
    <row r="1728" spans="1:33">
      <c r="A1728" s="188" t="s">
        <v>28</v>
      </c>
      <c r="B1728" s="188">
        <v>800006850</v>
      </c>
      <c r="C1728" s="188" t="s">
        <v>170</v>
      </c>
      <c r="D1728" s="188" t="s">
        <v>235</v>
      </c>
      <c r="E1728" s="206">
        <v>43871</v>
      </c>
      <c r="F1728" s="187">
        <v>5457306</v>
      </c>
      <c r="G1728" s="187">
        <v>5457306</v>
      </c>
      <c r="H1728" s="193">
        <v>2221297</v>
      </c>
      <c r="I1728" s="206">
        <v>43883</v>
      </c>
      <c r="J1728" s="188" t="s">
        <v>5625</v>
      </c>
      <c r="K1728" s="193">
        <v>256074</v>
      </c>
      <c r="L1728" s="206">
        <v>43910</v>
      </c>
      <c r="M1728" s="193">
        <v>168101</v>
      </c>
      <c r="N1728" s="193">
        <v>0</v>
      </c>
      <c r="O1728" s="186">
        <f t="shared" si="52"/>
        <v>87973</v>
      </c>
      <c r="P1728" s="188"/>
      <c r="Q1728" s="193"/>
      <c r="R1728" s="193"/>
      <c r="S1728" s="186">
        <f t="shared" si="53"/>
        <v>87973</v>
      </c>
      <c r="T1728" s="206">
        <v>44069</v>
      </c>
      <c r="U1728" s="186">
        <v>87973</v>
      </c>
      <c r="V1728" s="186">
        <v>0</v>
      </c>
      <c r="W1728" s="186">
        <v>0</v>
      </c>
      <c r="X1728" s="186">
        <v>0</v>
      </c>
      <c r="Y1728" s="188" t="s">
        <v>237</v>
      </c>
      <c r="Z1728" s="188" t="s">
        <v>170</v>
      </c>
      <c r="AA1728" s="188" t="s">
        <v>235</v>
      </c>
      <c r="AB1728" s="206">
        <v>43835</v>
      </c>
      <c r="AC1728" s="206">
        <v>43838</v>
      </c>
      <c r="AD1728" s="188" t="s">
        <v>5626</v>
      </c>
      <c r="AE1728" s="188" t="s">
        <v>5627</v>
      </c>
      <c r="AF1728" s="188" t="s">
        <v>240</v>
      </c>
      <c r="AG1728" s="188">
        <v>3</v>
      </c>
    </row>
    <row r="1729" spans="1:33">
      <c r="A1729" s="188" t="s">
        <v>28</v>
      </c>
      <c r="B1729" s="188">
        <v>800006850</v>
      </c>
      <c r="C1729" s="188" t="s">
        <v>170</v>
      </c>
      <c r="D1729" s="188" t="s">
        <v>235</v>
      </c>
      <c r="E1729" s="206">
        <v>43871</v>
      </c>
      <c r="F1729" s="187">
        <v>5457641</v>
      </c>
      <c r="G1729" s="187">
        <v>5457641</v>
      </c>
      <c r="H1729" s="193">
        <v>1344989</v>
      </c>
      <c r="I1729" s="206">
        <v>43883</v>
      </c>
      <c r="J1729" s="188" t="s">
        <v>5628</v>
      </c>
      <c r="K1729" s="193">
        <v>159028</v>
      </c>
      <c r="L1729" s="206">
        <v>43910</v>
      </c>
      <c r="M1729" s="193">
        <v>0</v>
      </c>
      <c r="N1729" s="193">
        <v>0</v>
      </c>
      <c r="O1729" s="186">
        <f t="shared" si="52"/>
        <v>159028</v>
      </c>
      <c r="P1729" s="188"/>
      <c r="Q1729" s="193"/>
      <c r="R1729" s="193"/>
      <c r="S1729" s="186">
        <f t="shared" si="53"/>
        <v>159028</v>
      </c>
      <c r="T1729" s="206">
        <v>44069</v>
      </c>
      <c r="U1729" s="186">
        <v>159028</v>
      </c>
      <c r="V1729" s="186">
        <v>0</v>
      </c>
      <c r="W1729" s="186">
        <v>0</v>
      </c>
      <c r="X1729" s="186">
        <v>0</v>
      </c>
      <c r="Y1729" s="188" t="s">
        <v>237</v>
      </c>
      <c r="Z1729" s="188" t="s">
        <v>170</v>
      </c>
      <c r="AA1729" s="188" t="s">
        <v>235</v>
      </c>
      <c r="AB1729" s="206">
        <v>43835</v>
      </c>
      <c r="AC1729" s="206">
        <v>43839</v>
      </c>
      <c r="AD1729" s="188" t="s">
        <v>5629</v>
      </c>
      <c r="AE1729" s="188" t="s">
        <v>5630</v>
      </c>
      <c r="AF1729" s="188" t="s">
        <v>240</v>
      </c>
      <c r="AG1729" s="188">
        <v>3</v>
      </c>
    </row>
    <row r="1730" spans="1:33">
      <c r="A1730" s="188" t="s">
        <v>28</v>
      </c>
      <c r="B1730" s="188">
        <v>800006850</v>
      </c>
      <c r="C1730" s="188" t="s">
        <v>170</v>
      </c>
      <c r="D1730" s="188" t="s">
        <v>235</v>
      </c>
      <c r="E1730" s="206">
        <v>43871</v>
      </c>
      <c r="F1730" s="187">
        <v>5459466</v>
      </c>
      <c r="G1730" s="187">
        <v>5459466</v>
      </c>
      <c r="H1730" s="193">
        <v>1095903</v>
      </c>
      <c r="I1730" s="206">
        <v>43883</v>
      </c>
      <c r="J1730" s="188" t="s">
        <v>5631</v>
      </c>
      <c r="K1730" s="193">
        <v>232800</v>
      </c>
      <c r="L1730" s="206">
        <v>43910</v>
      </c>
      <c r="M1730" s="193">
        <v>107700</v>
      </c>
      <c r="N1730" s="193">
        <v>0</v>
      </c>
      <c r="O1730" s="186">
        <f t="shared" si="52"/>
        <v>125100</v>
      </c>
      <c r="P1730" s="188"/>
      <c r="Q1730" s="193"/>
      <c r="R1730" s="193"/>
      <c r="S1730" s="186">
        <f t="shared" si="53"/>
        <v>125100</v>
      </c>
      <c r="T1730" s="206">
        <v>44069</v>
      </c>
      <c r="U1730" s="186">
        <v>125100</v>
      </c>
      <c r="V1730" s="186">
        <v>0</v>
      </c>
      <c r="W1730" s="186">
        <v>0</v>
      </c>
      <c r="X1730" s="186">
        <v>0</v>
      </c>
      <c r="Y1730" s="188" t="s">
        <v>237</v>
      </c>
      <c r="Z1730" s="188" t="s">
        <v>170</v>
      </c>
      <c r="AA1730" s="188" t="s">
        <v>235</v>
      </c>
      <c r="AB1730" s="206">
        <v>43839</v>
      </c>
      <c r="AC1730" s="206">
        <v>43840</v>
      </c>
      <c r="AD1730" s="188" t="s">
        <v>5632</v>
      </c>
      <c r="AE1730" s="188" t="s">
        <v>5633</v>
      </c>
      <c r="AF1730" s="188" t="s">
        <v>240</v>
      </c>
      <c r="AG1730" s="188">
        <v>3</v>
      </c>
    </row>
    <row r="1731" spans="1:33">
      <c r="A1731" s="188" t="s">
        <v>28</v>
      </c>
      <c r="B1731" s="188">
        <v>800006850</v>
      </c>
      <c r="C1731" s="188" t="s">
        <v>170</v>
      </c>
      <c r="D1731" s="188" t="s">
        <v>235</v>
      </c>
      <c r="E1731" s="206">
        <v>43871</v>
      </c>
      <c r="F1731" s="187">
        <v>5460233</v>
      </c>
      <c r="G1731" s="187">
        <v>5460233</v>
      </c>
      <c r="H1731" s="193">
        <v>1380780</v>
      </c>
      <c r="I1731" s="206">
        <v>43883</v>
      </c>
      <c r="J1731" s="188" t="s">
        <v>5634</v>
      </c>
      <c r="K1731" s="193">
        <v>237393</v>
      </c>
      <c r="L1731" s="206">
        <v>43910</v>
      </c>
      <c r="M1731" s="193">
        <v>0</v>
      </c>
      <c r="N1731" s="193">
        <v>0</v>
      </c>
      <c r="O1731" s="186">
        <f t="shared" ref="O1731:O1794" si="54">+K1731-M1731-N1731</f>
        <v>237393</v>
      </c>
      <c r="P1731" s="188"/>
      <c r="Q1731" s="193"/>
      <c r="R1731" s="193"/>
      <c r="S1731" s="186">
        <f t="shared" ref="S1731:S1794" si="55">+O1731-Q1731-R1731</f>
        <v>237393</v>
      </c>
      <c r="T1731" s="206">
        <v>44069</v>
      </c>
      <c r="U1731" s="186">
        <v>237393</v>
      </c>
      <c r="V1731" s="186">
        <v>0</v>
      </c>
      <c r="W1731" s="186">
        <v>0</v>
      </c>
      <c r="X1731" s="186">
        <v>0</v>
      </c>
      <c r="Y1731" s="188" t="s">
        <v>237</v>
      </c>
      <c r="Z1731" s="188" t="s">
        <v>170</v>
      </c>
      <c r="AA1731" s="188" t="s">
        <v>235</v>
      </c>
      <c r="AB1731" s="206">
        <v>43840</v>
      </c>
      <c r="AC1731" s="206">
        <v>43841</v>
      </c>
      <c r="AD1731" s="188" t="s">
        <v>5635</v>
      </c>
      <c r="AE1731" s="188" t="s">
        <v>5636</v>
      </c>
      <c r="AF1731" s="188" t="s">
        <v>240</v>
      </c>
      <c r="AG1731" s="188">
        <v>3</v>
      </c>
    </row>
    <row r="1732" spans="1:33">
      <c r="A1732" s="188" t="s">
        <v>28</v>
      </c>
      <c r="B1732" s="188">
        <v>800006850</v>
      </c>
      <c r="C1732" s="188" t="s">
        <v>170</v>
      </c>
      <c r="D1732" s="188" t="s">
        <v>235</v>
      </c>
      <c r="E1732" s="206">
        <v>43871</v>
      </c>
      <c r="F1732" s="187">
        <v>5460269</v>
      </c>
      <c r="G1732" s="187">
        <v>5460269</v>
      </c>
      <c r="H1732" s="193">
        <v>2492254</v>
      </c>
      <c r="I1732" s="206">
        <v>43883</v>
      </c>
      <c r="J1732" s="188" t="s">
        <v>5637</v>
      </c>
      <c r="K1732" s="193">
        <v>403397</v>
      </c>
      <c r="L1732" s="206">
        <v>43910</v>
      </c>
      <c r="M1732" s="193">
        <v>107700</v>
      </c>
      <c r="N1732" s="193">
        <v>52900</v>
      </c>
      <c r="O1732" s="186">
        <f t="shared" si="54"/>
        <v>242797</v>
      </c>
      <c r="P1732" s="188"/>
      <c r="Q1732" s="193"/>
      <c r="R1732" s="193"/>
      <c r="S1732" s="186">
        <f t="shared" si="55"/>
        <v>242797</v>
      </c>
      <c r="T1732" s="206">
        <v>44069</v>
      </c>
      <c r="U1732" s="186">
        <v>242797</v>
      </c>
      <c r="V1732" s="186">
        <v>0</v>
      </c>
      <c r="W1732" s="186">
        <v>0</v>
      </c>
      <c r="X1732" s="186">
        <v>0</v>
      </c>
      <c r="Y1732" s="188" t="s">
        <v>237</v>
      </c>
      <c r="Z1732" s="188" t="s">
        <v>275</v>
      </c>
      <c r="AA1732" s="188" t="s">
        <v>94</v>
      </c>
      <c r="AB1732" s="206">
        <v>43840</v>
      </c>
      <c r="AC1732" s="206">
        <v>43841</v>
      </c>
      <c r="AD1732" s="188" t="s">
        <v>5638</v>
      </c>
      <c r="AE1732" s="188" t="s">
        <v>5639</v>
      </c>
      <c r="AF1732" s="188" t="s">
        <v>240</v>
      </c>
      <c r="AG1732" s="188">
        <v>3</v>
      </c>
    </row>
    <row r="1733" spans="1:33">
      <c r="A1733" s="188" t="s">
        <v>28</v>
      </c>
      <c r="B1733" s="188">
        <v>800006850</v>
      </c>
      <c r="C1733" s="188" t="s">
        <v>170</v>
      </c>
      <c r="D1733" s="188" t="s">
        <v>235</v>
      </c>
      <c r="E1733" s="206">
        <v>43871</v>
      </c>
      <c r="F1733" s="187">
        <v>5461659</v>
      </c>
      <c r="G1733" s="187">
        <v>5461659</v>
      </c>
      <c r="H1733" s="193">
        <v>4131681</v>
      </c>
      <c r="I1733" s="206">
        <v>43883</v>
      </c>
      <c r="J1733" s="188" t="s">
        <v>5640</v>
      </c>
      <c r="K1733" s="193">
        <v>322925</v>
      </c>
      <c r="L1733" s="206">
        <v>43910</v>
      </c>
      <c r="M1733" s="193">
        <v>0</v>
      </c>
      <c r="N1733" s="193">
        <v>0</v>
      </c>
      <c r="O1733" s="186">
        <f t="shared" si="54"/>
        <v>322925</v>
      </c>
      <c r="P1733" s="188"/>
      <c r="Q1733" s="193"/>
      <c r="R1733" s="193"/>
      <c r="S1733" s="186">
        <f t="shared" si="55"/>
        <v>322925</v>
      </c>
      <c r="T1733" s="206">
        <v>44069</v>
      </c>
      <c r="U1733" s="186">
        <v>322925</v>
      </c>
      <c r="V1733" s="186">
        <v>0</v>
      </c>
      <c r="W1733" s="186">
        <v>0</v>
      </c>
      <c r="X1733" s="186">
        <v>0</v>
      </c>
      <c r="Y1733" s="188" t="s">
        <v>237</v>
      </c>
      <c r="Z1733" s="188" t="s">
        <v>170</v>
      </c>
      <c r="AA1733" s="188" t="s">
        <v>235</v>
      </c>
      <c r="AB1733" s="206">
        <v>43838</v>
      </c>
      <c r="AC1733" s="206">
        <v>43844</v>
      </c>
      <c r="AD1733" s="188" t="s">
        <v>5641</v>
      </c>
      <c r="AE1733" s="188" t="s">
        <v>5642</v>
      </c>
      <c r="AF1733" s="188" t="s">
        <v>240</v>
      </c>
      <c r="AG1733" s="188">
        <v>3</v>
      </c>
    </row>
    <row r="1734" spans="1:33">
      <c r="A1734" s="188" t="s">
        <v>28</v>
      </c>
      <c r="B1734" s="188">
        <v>800006850</v>
      </c>
      <c r="C1734" s="188" t="s">
        <v>170</v>
      </c>
      <c r="D1734" s="188" t="s">
        <v>235</v>
      </c>
      <c r="E1734" s="206">
        <v>43871</v>
      </c>
      <c r="F1734" s="187">
        <v>5461249</v>
      </c>
      <c r="G1734" s="187">
        <v>5461249</v>
      </c>
      <c r="H1734" s="193">
        <v>838818</v>
      </c>
      <c r="I1734" s="206">
        <v>43883</v>
      </c>
      <c r="J1734" s="188" t="s">
        <v>5643</v>
      </c>
      <c r="K1734" s="193">
        <v>56900</v>
      </c>
      <c r="L1734" s="206">
        <v>43908</v>
      </c>
      <c r="M1734" s="193">
        <v>0</v>
      </c>
      <c r="N1734" s="193">
        <v>0</v>
      </c>
      <c r="O1734" s="186">
        <f t="shared" si="54"/>
        <v>56900</v>
      </c>
      <c r="P1734" s="188"/>
      <c r="Q1734" s="193"/>
      <c r="R1734" s="193"/>
      <c r="S1734" s="186">
        <f t="shared" si="55"/>
        <v>56900</v>
      </c>
      <c r="T1734" s="206">
        <v>44069</v>
      </c>
      <c r="U1734" s="186">
        <v>56900</v>
      </c>
      <c r="V1734" s="186">
        <v>0</v>
      </c>
      <c r="W1734" s="186">
        <v>0</v>
      </c>
      <c r="X1734" s="186">
        <v>0</v>
      </c>
      <c r="Y1734" s="188" t="s">
        <v>237</v>
      </c>
      <c r="Z1734" s="188" t="s">
        <v>170</v>
      </c>
      <c r="AA1734" s="188" t="s">
        <v>235</v>
      </c>
      <c r="AB1734" s="206">
        <v>43840</v>
      </c>
      <c r="AC1734" s="206">
        <v>43843</v>
      </c>
      <c r="AD1734" s="188" t="s">
        <v>5644</v>
      </c>
      <c r="AE1734" s="188" t="s">
        <v>5645</v>
      </c>
      <c r="AF1734" s="188" t="s">
        <v>240</v>
      </c>
      <c r="AG1734" s="188">
        <v>3</v>
      </c>
    </row>
    <row r="1735" spans="1:33">
      <c r="A1735" s="188" t="s">
        <v>28</v>
      </c>
      <c r="B1735" s="188">
        <v>800006850</v>
      </c>
      <c r="C1735" s="188" t="s">
        <v>170</v>
      </c>
      <c r="D1735" s="188" t="s">
        <v>235</v>
      </c>
      <c r="E1735" s="206">
        <v>43871</v>
      </c>
      <c r="F1735" s="187">
        <v>5462872</v>
      </c>
      <c r="G1735" s="187">
        <v>5462872</v>
      </c>
      <c r="H1735" s="193">
        <v>2686010</v>
      </c>
      <c r="I1735" s="206">
        <v>43883</v>
      </c>
      <c r="J1735" s="188" t="s">
        <v>5646</v>
      </c>
      <c r="K1735" s="193">
        <v>393303</v>
      </c>
      <c r="L1735" s="206">
        <v>43910</v>
      </c>
      <c r="M1735" s="193">
        <v>107700</v>
      </c>
      <c r="N1735" s="193">
        <v>0</v>
      </c>
      <c r="O1735" s="186">
        <f t="shared" si="54"/>
        <v>285603</v>
      </c>
      <c r="P1735" s="188"/>
      <c r="Q1735" s="193"/>
      <c r="R1735" s="193"/>
      <c r="S1735" s="186">
        <f t="shared" si="55"/>
        <v>285603</v>
      </c>
      <c r="T1735" s="206">
        <v>44069</v>
      </c>
      <c r="U1735" s="186">
        <v>285603</v>
      </c>
      <c r="V1735" s="186">
        <v>0</v>
      </c>
      <c r="W1735" s="186">
        <v>0</v>
      </c>
      <c r="X1735" s="186">
        <v>0</v>
      </c>
      <c r="Y1735" s="188" t="s">
        <v>237</v>
      </c>
      <c r="Z1735" s="188" t="s">
        <v>170</v>
      </c>
      <c r="AA1735" s="188" t="s">
        <v>235</v>
      </c>
      <c r="AB1735" s="206">
        <v>43842</v>
      </c>
      <c r="AC1735" s="206">
        <v>43844</v>
      </c>
      <c r="AD1735" s="188" t="s">
        <v>5647</v>
      </c>
      <c r="AE1735" s="188" t="s">
        <v>5648</v>
      </c>
      <c r="AF1735" s="188" t="s">
        <v>240</v>
      </c>
      <c r="AG1735" s="188">
        <v>3</v>
      </c>
    </row>
    <row r="1736" spans="1:33">
      <c r="A1736" s="188" t="s">
        <v>28</v>
      </c>
      <c r="B1736" s="188">
        <v>800006850</v>
      </c>
      <c r="C1736" s="188" t="s">
        <v>170</v>
      </c>
      <c r="D1736" s="188" t="s">
        <v>235</v>
      </c>
      <c r="E1736" s="206">
        <v>43871</v>
      </c>
      <c r="F1736" s="187">
        <v>5462887</v>
      </c>
      <c r="G1736" s="187">
        <v>5462887</v>
      </c>
      <c r="H1736" s="193">
        <v>2222316</v>
      </c>
      <c r="I1736" s="206">
        <v>43883</v>
      </c>
      <c r="J1736" s="188" t="s">
        <v>5649</v>
      </c>
      <c r="K1736" s="193">
        <v>244813</v>
      </c>
      <c r="L1736" s="206">
        <v>43910</v>
      </c>
      <c r="M1736" s="193">
        <v>215400</v>
      </c>
      <c r="N1736" s="193">
        <v>0</v>
      </c>
      <c r="O1736" s="186">
        <f t="shared" si="54"/>
        <v>29413</v>
      </c>
      <c r="P1736" s="188"/>
      <c r="Q1736" s="193"/>
      <c r="R1736" s="193"/>
      <c r="S1736" s="186">
        <f t="shared" si="55"/>
        <v>29413</v>
      </c>
      <c r="T1736" s="206">
        <v>44069</v>
      </c>
      <c r="U1736" s="186">
        <v>29413</v>
      </c>
      <c r="V1736" s="186">
        <v>0</v>
      </c>
      <c r="W1736" s="186">
        <v>0</v>
      </c>
      <c r="X1736" s="186">
        <v>0</v>
      </c>
      <c r="Y1736" s="188" t="s">
        <v>237</v>
      </c>
      <c r="Z1736" s="188" t="s">
        <v>170</v>
      </c>
      <c r="AA1736" s="188" t="s">
        <v>235</v>
      </c>
      <c r="AB1736" s="206">
        <v>43843</v>
      </c>
      <c r="AC1736" s="206">
        <v>43844</v>
      </c>
      <c r="AD1736" s="188" t="s">
        <v>5650</v>
      </c>
      <c r="AE1736" s="188" t="s">
        <v>5651</v>
      </c>
      <c r="AF1736" s="188" t="s">
        <v>240</v>
      </c>
      <c r="AG1736" s="188">
        <v>3</v>
      </c>
    </row>
    <row r="1737" spans="1:33">
      <c r="A1737" s="188" t="s">
        <v>28</v>
      </c>
      <c r="B1737" s="188">
        <v>800006850</v>
      </c>
      <c r="C1737" s="188" t="s">
        <v>170</v>
      </c>
      <c r="D1737" s="188" t="s">
        <v>235</v>
      </c>
      <c r="E1737" s="206">
        <v>43871</v>
      </c>
      <c r="F1737" s="187">
        <v>5463978</v>
      </c>
      <c r="G1737" s="187">
        <v>5463978</v>
      </c>
      <c r="H1737" s="193">
        <v>1039536</v>
      </c>
      <c r="I1737" s="206">
        <v>43883</v>
      </c>
      <c r="J1737" s="188" t="s">
        <v>5652</v>
      </c>
      <c r="K1737" s="193">
        <v>139135</v>
      </c>
      <c r="L1737" s="206">
        <v>43910</v>
      </c>
      <c r="M1737" s="193">
        <v>0</v>
      </c>
      <c r="N1737" s="193">
        <v>0</v>
      </c>
      <c r="O1737" s="186">
        <f t="shared" si="54"/>
        <v>139135</v>
      </c>
      <c r="P1737" s="188"/>
      <c r="Q1737" s="193"/>
      <c r="R1737" s="193"/>
      <c r="S1737" s="186">
        <f t="shared" si="55"/>
        <v>139135</v>
      </c>
      <c r="T1737" s="206">
        <v>44069</v>
      </c>
      <c r="U1737" s="186">
        <v>139135</v>
      </c>
      <c r="V1737" s="186">
        <v>0</v>
      </c>
      <c r="W1737" s="186">
        <v>0</v>
      </c>
      <c r="X1737" s="186">
        <v>0</v>
      </c>
      <c r="Y1737" s="188" t="s">
        <v>237</v>
      </c>
      <c r="Z1737" s="188" t="s">
        <v>170</v>
      </c>
      <c r="AA1737" s="188" t="s">
        <v>235</v>
      </c>
      <c r="AB1737" s="206">
        <v>43844</v>
      </c>
      <c r="AC1737" s="206">
        <v>43845</v>
      </c>
      <c r="AD1737" s="188" t="s">
        <v>5653</v>
      </c>
      <c r="AE1737" s="188" t="s">
        <v>5654</v>
      </c>
      <c r="AF1737" s="188" t="s">
        <v>240</v>
      </c>
      <c r="AG1737" s="188">
        <v>3</v>
      </c>
    </row>
    <row r="1738" spans="1:33">
      <c r="A1738" s="188" t="s">
        <v>28</v>
      </c>
      <c r="B1738" s="188">
        <v>800006850</v>
      </c>
      <c r="C1738" s="188" t="s">
        <v>170</v>
      </c>
      <c r="D1738" s="188" t="s">
        <v>235</v>
      </c>
      <c r="E1738" s="206">
        <v>43871</v>
      </c>
      <c r="F1738" s="187">
        <v>5464722</v>
      </c>
      <c r="G1738" s="187">
        <v>5464722</v>
      </c>
      <c r="H1738" s="193">
        <v>3388788</v>
      </c>
      <c r="I1738" s="206">
        <v>43885</v>
      </c>
      <c r="J1738" s="188" t="s">
        <v>5655</v>
      </c>
      <c r="K1738" s="193">
        <v>43004</v>
      </c>
      <c r="L1738" s="206">
        <v>43908</v>
      </c>
      <c r="M1738" s="193">
        <v>0</v>
      </c>
      <c r="N1738" s="193">
        <v>0</v>
      </c>
      <c r="O1738" s="186">
        <f t="shared" si="54"/>
        <v>43004</v>
      </c>
      <c r="P1738" s="188"/>
      <c r="Q1738" s="193"/>
      <c r="R1738" s="193"/>
      <c r="S1738" s="186">
        <f t="shared" si="55"/>
        <v>43004</v>
      </c>
      <c r="T1738" s="206">
        <v>44069</v>
      </c>
      <c r="U1738" s="186">
        <v>43004</v>
      </c>
      <c r="V1738" s="186">
        <v>0</v>
      </c>
      <c r="W1738" s="186">
        <v>0</v>
      </c>
      <c r="X1738" s="186">
        <v>0</v>
      </c>
      <c r="Y1738" s="188" t="s">
        <v>237</v>
      </c>
      <c r="Z1738" s="188" t="s">
        <v>170</v>
      </c>
      <c r="AA1738" s="188" t="s">
        <v>235</v>
      </c>
      <c r="AB1738" s="206">
        <v>43837</v>
      </c>
      <c r="AC1738" s="206">
        <v>43838</v>
      </c>
      <c r="AD1738" s="188" t="s">
        <v>5656</v>
      </c>
      <c r="AE1738" s="188" t="s">
        <v>5657</v>
      </c>
      <c r="AF1738" s="188" t="s">
        <v>240</v>
      </c>
      <c r="AG1738" s="188">
        <v>3</v>
      </c>
    </row>
    <row r="1739" spans="1:33">
      <c r="A1739" s="188" t="s">
        <v>28</v>
      </c>
      <c r="B1739" s="188">
        <v>800006850</v>
      </c>
      <c r="C1739" s="188" t="s">
        <v>170</v>
      </c>
      <c r="D1739" s="188" t="s">
        <v>235</v>
      </c>
      <c r="E1739" s="206">
        <v>43871</v>
      </c>
      <c r="F1739" s="187">
        <v>5464958</v>
      </c>
      <c r="G1739" s="187">
        <v>5464958</v>
      </c>
      <c r="H1739" s="193">
        <v>1547152</v>
      </c>
      <c r="I1739" s="206">
        <v>43885</v>
      </c>
      <c r="J1739" s="188" t="s">
        <v>5658</v>
      </c>
      <c r="K1739" s="193">
        <v>146360</v>
      </c>
      <c r="L1739" s="206">
        <v>43908</v>
      </c>
      <c r="M1739" s="193">
        <v>0</v>
      </c>
      <c r="N1739" s="193">
        <v>8140</v>
      </c>
      <c r="O1739" s="186">
        <f t="shared" si="54"/>
        <v>138220</v>
      </c>
      <c r="P1739" s="188"/>
      <c r="Q1739" s="193"/>
      <c r="R1739" s="193"/>
      <c r="S1739" s="186">
        <f t="shared" si="55"/>
        <v>138220</v>
      </c>
      <c r="T1739" s="206">
        <v>44069</v>
      </c>
      <c r="U1739" s="186">
        <v>138220</v>
      </c>
      <c r="V1739" s="186">
        <v>0</v>
      </c>
      <c r="W1739" s="186">
        <v>0</v>
      </c>
      <c r="X1739" s="186">
        <v>0</v>
      </c>
      <c r="Y1739" s="188" t="s">
        <v>237</v>
      </c>
      <c r="Z1739" s="188" t="s">
        <v>170</v>
      </c>
      <c r="AA1739" s="188" t="s">
        <v>235</v>
      </c>
      <c r="AB1739" s="206">
        <v>43845</v>
      </c>
      <c r="AC1739" s="206">
        <v>43846</v>
      </c>
      <c r="AD1739" s="188" t="s">
        <v>5659</v>
      </c>
      <c r="AE1739" s="188" t="s">
        <v>5660</v>
      </c>
      <c r="AF1739" s="188" t="s">
        <v>240</v>
      </c>
      <c r="AG1739" s="188">
        <v>3</v>
      </c>
    </row>
    <row r="1740" spans="1:33">
      <c r="A1740" s="188" t="s">
        <v>28</v>
      </c>
      <c r="B1740" s="188">
        <v>800006850</v>
      </c>
      <c r="C1740" s="188" t="s">
        <v>170</v>
      </c>
      <c r="D1740" s="188" t="s">
        <v>235</v>
      </c>
      <c r="E1740" s="206">
        <v>43871</v>
      </c>
      <c r="F1740" s="187">
        <v>5465118</v>
      </c>
      <c r="G1740" s="187">
        <v>5465118</v>
      </c>
      <c r="H1740" s="193">
        <v>1837413</v>
      </c>
      <c r="I1740" s="206">
        <v>43885</v>
      </c>
      <c r="J1740" s="188" t="s">
        <v>5661</v>
      </c>
      <c r="K1740" s="193">
        <v>141673</v>
      </c>
      <c r="L1740" s="206">
        <v>43908</v>
      </c>
      <c r="M1740" s="193">
        <v>0</v>
      </c>
      <c r="N1740" s="193">
        <v>0</v>
      </c>
      <c r="O1740" s="186">
        <f t="shared" si="54"/>
        <v>141673</v>
      </c>
      <c r="P1740" s="188"/>
      <c r="Q1740" s="193"/>
      <c r="R1740" s="193"/>
      <c r="S1740" s="186">
        <f t="shared" si="55"/>
        <v>141673</v>
      </c>
      <c r="T1740" s="206">
        <v>44069</v>
      </c>
      <c r="U1740" s="186">
        <v>141673</v>
      </c>
      <c r="V1740" s="186">
        <v>0</v>
      </c>
      <c r="W1740" s="186">
        <v>0</v>
      </c>
      <c r="X1740" s="186">
        <v>0</v>
      </c>
      <c r="Y1740" s="188" t="s">
        <v>237</v>
      </c>
      <c r="Z1740" s="188" t="s">
        <v>170</v>
      </c>
      <c r="AA1740" s="188" t="s">
        <v>235</v>
      </c>
      <c r="AB1740" s="206">
        <v>43845</v>
      </c>
      <c r="AC1740" s="206">
        <v>43846</v>
      </c>
      <c r="AD1740" s="188" t="s">
        <v>5662</v>
      </c>
      <c r="AE1740" s="188" t="s">
        <v>5663</v>
      </c>
      <c r="AF1740" s="188" t="s">
        <v>240</v>
      </c>
      <c r="AG1740" s="188">
        <v>3</v>
      </c>
    </row>
    <row r="1741" spans="1:33">
      <c r="A1741" s="188" t="s">
        <v>28</v>
      </c>
      <c r="B1741" s="188">
        <v>800006850</v>
      </c>
      <c r="C1741" s="188" t="s">
        <v>170</v>
      </c>
      <c r="D1741" s="188" t="s">
        <v>235</v>
      </c>
      <c r="E1741" s="206">
        <v>43871</v>
      </c>
      <c r="F1741" s="187">
        <v>5465322</v>
      </c>
      <c r="G1741" s="187">
        <v>5465322</v>
      </c>
      <c r="H1741" s="193">
        <v>3691562</v>
      </c>
      <c r="I1741" s="206">
        <v>43885</v>
      </c>
      <c r="J1741" s="188" t="s">
        <v>5664</v>
      </c>
      <c r="K1741" s="193">
        <v>155546</v>
      </c>
      <c r="L1741" s="206">
        <v>43908</v>
      </c>
      <c r="M1741" s="193">
        <v>18396</v>
      </c>
      <c r="N1741" s="193">
        <v>0</v>
      </c>
      <c r="O1741" s="186">
        <f t="shared" si="54"/>
        <v>137150</v>
      </c>
      <c r="P1741" s="188"/>
      <c r="Q1741" s="193"/>
      <c r="R1741" s="193"/>
      <c r="S1741" s="186">
        <f t="shared" si="55"/>
        <v>137150</v>
      </c>
      <c r="T1741" s="206">
        <v>44069</v>
      </c>
      <c r="U1741" s="186">
        <v>137150</v>
      </c>
      <c r="V1741" s="186">
        <v>0</v>
      </c>
      <c r="W1741" s="186">
        <v>0</v>
      </c>
      <c r="X1741" s="186">
        <v>0</v>
      </c>
      <c r="Y1741" s="188" t="s">
        <v>237</v>
      </c>
      <c r="Z1741" s="188" t="s">
        <v>170</v>
      </c>
      <c r="AA1741" s="188" t="s">
        <v>235</v>
      </c>
      <c r="AB1741" s="206">
        <v>43832</v>
      </c>
      <c r="AC1741" s="206">
        <v>43841</v>
      </c>
      <c r="AD1741" s="188" t="s">
        <v>5665</v>
      </c>
      <c r="AE1741" s="188" t="s">
        <v>5666</v>
      </c>
      <c r="AF1741" s="188" t="s">
        <v>240</v>
      </c>
      <c r="AG1741" s="188">
        <v>3</v>
      </c>
    </row>
    <row r="1742" spans="1:33">
      <c r="A1742" s="188" t="s">
        <v>28</v>
      </c>
      <c r="B1742" s="188">
        <v>800006850</v>
      </c>
      <c r="C1742" s="188" t="s">
        <v>170</v>
      </c>
      <c r="D1742" s="188" t="s">
        <v>235</v>
      </c>
      <c r="E1742" s="206">
        <v>43871</v>
      </c>
      <c r="F1742" s="187">
        <v>5457660</v>
      </c>
      <c r="G1742" s="187">
        <v>5457660</v>
      </c>
      <c r="H1742" s="193">
        <v>329440</v>
      </c>
      <c r="I1742" s="206">
        <v>43885</v>
      </c>
      <c r="J1742" s="188" t="s">
        <v>5667</v>
      </c>
      <c r="K1742" s="193">
        <v>262040</v>
      </c>
      <c r="L1742" s="206">
        <v>43908</v>
      </c>
      <c r="M1742" s="193">
        <v>0</v>
      </c>
      <c r="N1742" s="193">
        <v>262040</v>
      </c>
      <c r="O1742" s="186">
        <f t="shared" si="54"/>
        <v>0</v>
      </c>
      <c r="P1742" s="188"/>
      <c r="Q1742" s="193"/>
      <c r="R1742" s="193"/>
      <c r="S1742" s="186">
        <f t="shared" si="55"/>
        <v>0</v>
      </c>
      <c r="T1742" s="188"/>
      <c r="U1742" s="186">
        <v>0</v>
      </c>
      <c r="V1742" s="186">
        <v>0</v>
      </c>
      <c r="W1742" s="186">
        <v>0</v>
      </c>
      <c r="X1742" s="186">
        <v>0</v>
      </c>
      <c r="Y1742" s="188" t="s">
        <v>237</v>
      </c>
      <c r="Z1742" s="188" t="s">
        <v>170</v>
      </c>
      <c r="AA1742" s="188" t="s">
        <v>235</v>
      </c>
      <c r="AB1742" s="206">
        <v>43838</v>
      </c>
      <c r="AC1742" s="206">
        <v>43839</v>
      </c>
      <c r="AD1742" s="188" t="s">
        <v>5668</v>
      </c>
      <c r="AE1742" s="188" t="s">
        <v>5669</v>
      </c>
      <c r="AF1742" s="188" t="s">
        <v>240</v>
      </c>
      <c r="AG1742" s="188">
        <v>3</v>
      </c>
    </row>
    <row r="1743" spans="1:33">
      <c r="A1743" s="188" t="s">
        <v>28</v>
      </c>
      <c r="B1743" s="188">
        <v>800006850</v>
      </c>
      <c r="C1743" s="188" t="s">
        <v>170</v>
      </c>
      <c r="D1743" s="188" t="s">
        <v>235</v>
      </c>
      <c r="E1743" s="206">
        <v>43871</v>
      </c>
      <c r="F1743" s="187">
        <v>5465978</v>
      </c>
      <c r="G1743" s="187">
        <v>5465978</v>
      </c>
      <c r="H1743" s="193">
        <v>1358009</v>
      </c>
      <c r="I1743" s="206">
        <v>43885</v>
      </c>
      <c r="J1743" s="188" t="s">
        <v>5670</v>
      </c>
      <c r="K1743" s="193">
        <v>27523</v>
      </c>
      <c r="L1743" s="206">
        <v>43908</v>
      </c>
      <c r="M1743" s="193">
        <v>10215</v>
      </c>
      <c r="N1743" s="193">
        <v>13225</v>
      </c>
      <c r="O1743" s="186">
        <f t="shared" si="54"/>
        <v>4083</v>
      </c>
      <c r="P1743" s="188"/>
      <c r="Q1743" s="193"/>
      <c r="R1743" s="193"/>
      <c r="S1743" s="186">
        <f t="shared" si="55"/>
        <v>4083</v>
      </c>
      <c r="T1743" s="206">
        <v>44069</v>
      </c>
      <c r="U1743" s="186">
        <v>4083</v>
      </c>
      <c r="V1743" s="186">
        <v>0</v>
      </c>
      <c r="W1743" s="186">
        <v>0</v>
      </c>
      <c r="X1743" s="186">
        <v>0</v>
      </c>
      <c r="Y1743" s="188" t="s">
        <v>237</v>
      </c>
      <c r="Z1743" s="188" t="s">
        <v>170</v>
      </c>
      <c r="AA1743" s="188" t="s">
        <v>235</v>
      </c>
      <c r="AB1743" s="206">
        <v>43843</v>
      </c>
      <c r="AC1743" s="206">
        <v>43847</v>
      </c>
      <c r="AD1743" s="188" t="s">
        <v>5671</v>
      </c>
      <c r="AE1743" s="188" t="s">
        <v>5672</v>
      </c>
      <c r="AF1743" s="188" t="s">
        <v>240</v>
      </c>
      <c r="AG1743" s="188">
        <v>3</v>
      </c>
    </row>
    <row r="1744" spans="1:33">
      <c r="A1744" s="188" t="s">
        <v>28</v>
      </c>
      <c r="B1744" s="188">
        <v>800006850</v>
      </c>
      <c r="C1744" s="188" t="s">
        <v>170</v>
      </c>
      <c r="D1744" s="188" t="s">
        <v>235</v>
      </c>
      <c r="E1744" s="206">
        <v>43871</v>
      </c>
      <c r="F1744" s="187">
        <v>5466117</v>
      </c>
      <c r="G1744" s="187">
        <v>5466117</v>
      </c>
      <c r="H1744" s="193">
        <v>3912033</v>
      </c>
      <c r="I1744" s="206">
        <v>43886</v>
      </c>
      <c r="J1744" s="188" t="s">
        <v>5673</v>
      </c>
      <c r="K1744" s="193">
        <v>799076</v>
      </c>
      <c r="L1744" s="206">
        <v>43909</v>
      </c>
      <c r="M1744" s="193">
        <v>107700</v>
      </c>
      <c r="N1744" s="193">
        <v>0</v>
      </c>
      <c r="O1744" s="186">
        <f t="shared" si="54"/>
        <v>691376</v>
      </c>
      <c r="P1744" s="188"/>
      <c r="Q1744" s="193"/>
      <c r="R1744" s="193"/>
      <c r="S1744" s="186">
        <f t="shared" si="55"/>
        <v>691376</v>
      </c>
      <c r="T1744" s="206">
        <v>44069</v>
      </c>
      <c r="U1744" s="186">
        <v>691376</v>
      </c>
      <c r="V1744" s="186">
        <v>0</v>
      </c>
      <c r="W1744" s="186">
        <v>0</v>
      </c>
      <c r="X1744" s="186">
        <v>0</v>
      </c>
      <c r="Y1744" s="188" t="s">
        <v>237</v>
      </c>
      <c r="Z1744" s="188" t="s">
        <v>170</v>
      </c>
      <c r="AA1744" s="188" t="s">
        <v>235</v>
      </c>
      <c r="AB1744" s="206">
        <v>43841</v>
      </c>
      <c r="AC1744" s="206">
        <v>43847</v>
      </c>
      <c r="AD1744" s="188" t="s">
        <v>5674</v>
      </c>
      <c r="AE1744" s="188" t="s">
        <v>5675</v>
      </c>
      <c r="AF1744" s="188" t="s">
        <v>240</v>
      </c>
      <c r="AG1744" s="188">
        <v>3</v>
      </c>
    </row>
    <row r="1745" spans="1:33">
      <c r="A1745" s="188" t="s">
        <v>28</v>
      </c>
      <c r="B1745" s="188">
        <v>800006850</v>
      </c>
      <c r="C1745" s="188" t="s">
        <v>170</v>
      </c>
      <c r="D1745" s="188" t="s">
        <v>235</v>
      </c>
      <c r="E1745" s="206">
        <v>43871</v>
      </c>
      <c r="F1745" s="187">
        <v>5466672</v>
      </c>
      <c r="G1745" s="187">
        <v>5466672</v>
      </c>
      <c r="H1745" s="193">
        <v>2533580</v>
      </c>
      <c r="I1745" s="206">
        <v>43886</v>
      </c>
      <c r="J1745" s="188" t="s">
        <v>5676</v>
      </c>
      <c r="K1745" s="193">
        <v>7703</v>
      </c>
      <c r="L1745" s="206">
        <v>43909</v>
      </c>
      <c r="M1745" s="193">
        <v>0</v>
      </c>
      <c r="N1745" s="193">
        <v>0</v>
      </c>
      <c r="O1745" s="186">
        <f t="shared" si="54"/>
        <v>7703</v>
      </c>
      <c r="P1745" s="188"/>
      <c r="Q1745" s="193"/>
      <c r="R1745" s="193"/>
      <c r="S1745" s="186">
        <f t="shared" si="55"/>
        <v>7703</v>
      </c>
      <c r="T1745" s="206">
        <v>44069</v>
      </c>
      <c r="U1745" s="186">
        <v>7703</v>
      </c>
      <c r="V1745" s="186">
        <v>0</v>
      </c>
      <c r="W1745" s="186">
        <v>0</v>
      </c>
      <c r="X1745" s="186">
        <v>0</v>
      </c>
      <c r="Y1745" s="188" t="s">
        <v>237</v>
      </c>
      <c r="Z1745" s="188" t="s">
        <v>170</v>
      </c>
      <c r="AA1745" s="188" t="s">
        <v>235</v>
      </c>
      <c r="AB1745" s="206">
        <v>43846</v>
      </c>
      <c r="AC1745" s="206">
        <v>43848</v>
      </c>
      <c r="AD1745" s="188" t="s">
        <v>5677</v>
      </c>
      <c r="AE1745" s="188" t="s">
        <v>5678</v>
      </c>
      <c r="AF1745" s="188" t="s">
        <v>240</v>
      </c>
      <c r="AG1745" s="188">
        <v>3</v>
      </c>
    </row>
    <row r="1746" spans="1:33">
      <c r="A1746" s="188" t="s">
        <v>28</v>
      </c>
      <c r="B1746" s="188">
        <v>800006850</v>
      </c>
      <c r="C1746" s="188" t="s">
        <v>170</v>
      </c>
      <c r="D1746" s="188" t="s">
        <v>235</v>
      </c>
      <c r="E1746" s="206">
        <v>43871</v>
      </c>
      <c r="F1746" s="187">
        <v>5466863</v>
      </c>
      <c r="G1746" s="187">
        <v>5466863</v>
      </c>
      <c r="H1746" s="193">
        <v>559224</v>
      </c>
      <c r="I1746" s="206">
        <v>43886</v>
      </c>
      <c r="J1746" s="188" t="s">
        <v>5679</v>
      </c>
      <c r="K1746" s="193">
        <v>73200</v>
      </c>
      <c r="L1746" s="206">
        <v>43910</v>
      </c>
      <c r="M1746" s="193">
        <v>0</v>
      </c>
      <c r="N1746" s="193">
        <v>0</v>
      </c>
      <c r="O1746" s="186">
        <f t="shared" si="54"/>
        <v>73200</v>
      </c>
      <c r="P1746" s="188"/>
      <c r="Q1746" s="193"/>
      <c r="R1746" s="193"/>
      <c r="S1746" s="186">
        <f t="shared" si="55"/>
        <v>73200</v>
      </c>
      <c r="T1746" s="206">
        <v>44069</v>
      </c>
      <c r="U1746" s="186">
        <v>73200</v>
      </c>
      <c r="V1746" s="186">
        <v>0</v>
      </c>
      <c r="W1746" s="186">
        <v>0</v>
      </c>
      <c r="X1746" s="186">
        <v>0</v>
      </c>
      <c r="Y1746" s="188" t="s">
        <v>237</v>
      </c>
      <c r="Z1746" s="188" t="s">
        <v>170</v>
      </c>
      <c r="AA1746" s="188" t="s">
        <v>235</v>
      </c>
      <c r="AB1746" s="206">
        <v>43848</v>
      </c>
      <c r="AC1746" s="206">
        <v>43848</v>
      </c>
      <c r="AD1746" s="188" t="s">
        <v>5680</v>
      </c>
      <c r="AE1746" s="188" t="s">
        <v>5681</v>
      </c>
      <c r="AF1746" s="188" t="s">
        <v>240</v>
      </c>
      <c r="AG1746" s="188">
        <v>3</v>
      </c>
    </row>
    <row r="1747" spans="1:33">
      <c r="A1747" s="188" t="s">
        <v>28</v>
      </c>
      <c r="B1747" s="188">
        <v>800006850</v>
      </c>
      <c r="C1747" s="188" t="s">
        <v>170</v>
      </c>
      <c r="D1747" s="188" t="s">
        <v>235</v>
      </c>
      <c r="E1747" s="206">
        <v>43871</v>
      </c>
      <c r="F1747" s="187">
        <v>5466911</v>
      </c>
      <c r="G1747" s="187">
        <v>5466911</v>
      </c>
      <c r="H1747" s="193">
        <v>1892991</v>
      </c>
      <c r="I1747" s="206">
        <v>43886</v>
      </c>
      <c r="J1747" s="188" t="s">
        <v>5682</v>
      </c>
      <c r="K1747" s="193">
        <v>116221</v>
      </c>
      <c r="L1747" s="206">
        <v>43909</v>
      </c>
      <c r="M1747" s="193">
        <v>0</v>
      </c>
      <c r="N1747" s="193">
        <v>0</v>
      </c>
      <c r="O1747" s="186">
        <f t="shared" si="54"/>
        <v>116221</v>
      </c>
      <c r="P1747" s="188"/>
      <c r="Q1747" s="193"/>
      <c r="R1747" s="193"/>
      <c r="S1747" s="186">
        <f t="shared" si="55"/>
        <v>116221</v>
      </c>
      <c r="T1747" s="206">
        <v>44069</v>
      </c>
      <c r="U1747" s="186">
        <v>116221</v>
      </c>
      <c r="V1747" s="186">
        <v>0</v>
      </c>
      <c r="W1747" s="186">
        <v>0</v>
      </c>
      <c r="X1747" s="186">
        <v>0</v>
      </c>
      <c r="Y1747" s="188" t="s">
        <v>237</v>
      </c>
      <c r="Z1747" s="188" t="s">
        <v>170</v>
      </c>
      <c r="AA1747" s="188" t="s">
        <v>235</v>
      </c>
      <c r="AB1747" s="206">
        <v>43847</v>
      </c>
      <c r="AC1747" s="206">
        <v>43849</v>
      </c>
      <c r="AD1747" s="188" t="s">
        <v>5683</v>
      </c>
      <c r="AE1747" s="188" t="s">
        <v>5684</v>
      </c>
      <c r="AF1747" s="188" t="s">
        <v>240</v>
      </c>
      <c r="AG1747" s="188">
        <v>3</v>
      </c>
    </row>
    <row r="1748" spans="1:33">
      <c r="A1748" s="188" t="s">
        <v>28</v>
      </c>
      <c r="B1748" s="188">
        <v>800006850</v>
      </c>
      <c r="C1748" s="188" t="s">
        <v>170</v>
      </c>
      <c r="D1748" s="188" t="s">
        <v>235</v>
      </c>
      <c r="E1748" s="206">
        <v>43871</v>
      </c>
      <c r="F1748" s="187">
        <v>5466918</v>
      </c>
      <c r="G1748" s="187">
        <v>5466918</v>
      </c>
      <c r="H1748" s="193">
        <v>1787246</v>
      </c>
      <c r="I1748" s="206">
        <v>43886</v>
      </c>
      <c r="J1748" s="188" t="s">
        <v>5685</v>
      </c>
      <c r="K1748" s="193">
        <v>169413</v>
      </c>
      <c r="L1748" s="206">
        <v>43909</v>
      </c>
      <c r="M1748" s="193">
        <v>0</v>
      </c>
      <c r="N1748" s="193">
        <v>0</v>
      </c>
      <c r="O1748" s="186">
        <f t="shared" si="54"/>
        <v>169413</v>
      </c>
      <c r="P1748" s="188"/>
      <c r="Q1748" s="193"/>
      <c r="R1748" s="193"/>
      <c r="S1748" s="186">
        <f t="shared" si="55"/>
        <v>169413</v>
      </c>
      <c r="T1748" s="206">
        <v>44069</v>
      </c>
      <c r="U1748" s="186">
        <v>169413</v>
      </c>
      <c r="V1748" s="186">
        <v>0</v>
      </c>
      <c r="W1748" s="186">
        <v>0</v>
      </c>
      <c r="X1748" s="186">
        <v>0</v>
      </c>
      <c r="Y1748" s="188" t="s">
        <v>237</v>
      </c>
      <c r="Z1748" s="188" t="s">
        <v>170</v>
      </c>
      <c r="AA1748" s="188" t="s">
        <v>235</v>
      </c>
      <c r="AB1748" s="206">
        <v>43847</v>
      </c>
      <c r="AC1748" s="206">
        <v>43849</v>
      </c>
      <c r="AD1748" s="188" t="s">
        <v>5686</v>
      </c>
      <c r="AE1748" s="188" t="s">
        <v>5687</v>
      </c>
      <c r="AF1748" s="188" t="s">
        <v>240</v>
      </c>
      <c r="AG1748" s="188">
        <v>3</v>
      </c>
    </row>
    <row r="1749" spans="1:33">
      <c r="A1749" s="188" t="s">
        <v>28</v>
      </c>
      <c r="B1749" s="188">
        <v>800006850</v>
      </c>
      <c r="C1749" s="188" t="s">
        <v>170</v>
      </c>
      <c r="D1749" s="188" t="s">
        <v>235</v>
      </c>
      <c r="E1749" s="206">
        <v>43871</v>
      </c>
      <c r="F1749" s="187">
        <v>5466930</v>
      </c>
      <c r="G1749" s="187">
        <v>5466930</v>
      </c>
      <c r="H1749" s="193">
        <v>828851</v>
      </c>
      <c r="I1749" s="206">
        <v>43886</v>
      </c>
      <c r="J1749" s="188" t="s">
        <v>5688</v>
      </c>
      <c r="K1749" s="193">
        <v>183617</v>
      </c>
      <c r="L1749" s="206">
        <v>43909</v>
      </c>
      <c r="M1749" s="193">
        <v>0</v>
      </c>
      <c r="N1749" s="193">
        <v>0</v>
      </c>
      <c r="O1749" s="186">
        <f t="shared" si="54"/>
        <v>183617</v>
      </c>
      <c r="P1749" s="188"/>
      <c r="Q1749" s="193"/>
      <c r="R1749" s="193"/>
      <c r="S1749" s="186">
        <f t="shared" si="55"/>
        <v>183617</v>
      </c>
      <c r="T1749" s="206">
        <v>44069</v>
      </c>
      <c r="U1749" s="186">
        <v>183617</v>
      </c>
      <c r="V1749" s="186">
        <v>0</v>
      </c>
      <c r="W1749" s="186">
        <v>0</v>
      </c>
      <c r="X1749" s="186">
        <v>0</v>
      </c>
      <c r="Y1749" s="188" t="s">
        <v>237</v>
      </c>
      <c r="Z1749" s="188" t="s">
        <v>170</v>
      </c>
      <c r="AA1749" s="188" t="s">
        <v>235</v>
      </c>
      <c r="AB1749" s="206">
        <v>43847</v>
      </c>
      <c r="AC1749" s="206">
        <v>43849</v>
      </c>
      <c r="AD1749" s="188" t="s">
        <v>5689</v>
      </c>
      <c r="AE1749" s="188" t="s">
        <v>5690</v>
      </c>
      <c r="AF1749" s="188" t="s">
        <v>240</v>
      </c>
      <c r="AG1749" s="188">
        <v>3</v>
      </c>
    </row>
    <row r="1750" spans="1:33">
      <c r="A1750" s="188" t="s">
        <v>28</v>
      </c>
      <c r="B1750" s="188">
        <v>800006850</v>
      </c>
      <c r="C1750" s="188" t="s">
        <v>170</v>
      </c>
      <c r="D1750" s="188" t="s">
        <v>235</v>
      </c>
      <c r="E1750" s="206">
        <v>43871</v>
      </c>
      <c r="F1750" s="187">
        <v>5468420</v>
      </c>
      <c r="G1750" s="187">
        <v>5468420</v>
      </c>
      <c r="H1750" s="193">
        <v>858785</v>
      </c>
      <c r="I1750" s="206">
        <v>43886</v>
      </c>
      <c r="J1750" s="188" t="s">
        <v>5691</v>
      </c>
      <c r="K1750" s="193">
        <v>207838</v>
      </c>
      <c r="L1750" s="206">
        <v>43909</v>
      </c>
      <c r="M1750" s="193">
        <v>114828</v>
      </c>
      <c r="N1750" s="193">
        <v>0</v>
      </c>
      <c r="O1750" s="186">
        <f t="shared" si="54"/>
        <v>93010</v>
      </c>
      <c r="P1750" s="188"/>
      <c r="Q1750" s="193"/>
      <c r="R1750" s="193"/>
      <c r="S1750" s="186">
        <f t="shared" si="55"/>
        <v>93010</v>
      </c>
      <c r="T1750" s="206">
        <v>44069</v>
      </c>
      <c r="U1750" s="186">
        <v>93010</v>
      </c>
      <c r="V1750" s="186">
        <v>0</v>
      </c>
      <c r="W1750" s="186">
        <v>0</v>
      </c>
      <c r="X1750" s="186">
        <v>0</v>
      </c>
      <c r="Y1750" s="188" t="s">
        <v>237</v>
      </c>
      <c r="Z1750" s="188" t="s">
        <v>170</v>
      </c>
      <c r="AA1750" s="188" t="s">
        <v>235</v>
      </c>
      <c r="AB1750" s="206">
        <v>43840</v>
      </c>
      <c r="AC1750" s="206">
        <v>43840</v>
      </c>
      <c r="AD1750" s="188" t="s">
        <v>5692</v>
      </c>
      <c r="AE1750" s="188" t="s">
        <v>5693</v>
      </c>
      <c r="AF1750" s="188" t="s">
        <v>240</v>
      </c>
      <c r="AG1750" s="188">
        <v>3</v>
      </c>
    </row>
    <row r="1751" spans="1:33">
      <c r="A1751" s="188" t="s">
        <v>28</v>
      </c>
      <c r="B1751" s="188">
        <v>800006850</v>
      </c>
      <c r="C1751" s="188" t="s">
        <v>170</v>
      </c>
      <c r="D1751" s="188" t="s">
        <v>235</v>
      </c>
      <c r="E1751" s="206">
        <v>43871</v>
      </c>
      <c r="F1751" s="187">
        <v>5468440</v>
      </c>
      <c r="G1751" s="187">
        <v>5468440</v>
      </c>
      <c r="H1751" s="193">
        <v>1905202</v>
      </c>
      <c r="I1751" s="206">
        <v>43886</v>
      </c>
      <c r="J1751" s="188" t="s">
        <v>5694</v>
      </c>
      <c r="K1751" s="193">
        <v>30712</v>
      </c>
      <c r="L1751" s="206">
        <v>43909</v>
      </c>
      <c r="M1751" s="193">
        <v>0</v>
      </c>
      <c r="N1751" s="193">
        <v>23712</v>
      </c>
      <c r="O1751" s="186">
        <f t="shared" si="54"/>
        <v>7000</v>
      </c>
      <c r="P1751" s="188"/>
      <c r="Q1751" s="193"/>
      <c r="R1751" s="193"/>
      <c r="S1751" s="186">
        <f t="shared" si="55"/>
        <v>7000</v>
      </c>
      <c r="T1751" s="206">
        <v>44069</v>
      </c>
      <c r="U1751" s="186">
        <v>7000</v>
      </c>
      <c r="V1751" s="186">
        <v>0</v>
      </c>
      <c r="W1751" s="186">
        <v>0</v>
      </c>
      <c r="X1751" s="186">
        <v>0</v>
      </c>
      <c r="Y1751" s="188" t="s">
        <v>237</v>
      </c>
      <c r="Z1751" s="188" t="s">
        <v>170</v>
      </c>
      <c r="AA1751" s="188" t="s">
        <v>235</v>
      </c>
      <c r="AB1751" s="206">
        <v>43841</v>
      </c>
      <c r="AC1751" s="206">
        <v>43847</v>
      </c>
      <c r="AD1751" s="188" t="s">
        <v>5695</v>
      </c>
      <c r="AE1751" s="188" t="s">
        <v>5696</v>
      </c>
      <c r="AF1751" s="188" t="s">
        <v>240</v>
      </c>
      <c r="AG1751" s="188">
        <v>3</v>
      </c>
    </row>
    <row r="1752" spans="1:33">
      <c r="A1752" s="188" t="s">
        <v>28</v>
      </c>
      <c r="B1752" s="188">
        <v>800006850</v>
      </c>
      <c r="C1752" s="188" t="s">
        <v>170</v>
      </c>
      <c r="D1752" s="188" t="s">
        <v>235</v>
      </c>
      <c r="E1752" s="206">
        <v>43871</v>
      </c>
      <c r="F1752" s="187">
        <v>5468652</v>
      </c>
      <c r="G1752" s="187">
        <v>5468652</v>
      </c>
      <c r="H1752" s="193">
        <v>2225084</v>
      </c>
      <c r="I1752" s="206">
        <v>43886</v>
      </c>
      <c r="J1752" s="188" t="s">
        <v>5697</v>
      </c>
      <c r="K1752" s="193">
        <v>446700</v>
      </c>
      <c r="L1752" s="206">
        <v>43909</v>
      </c>
      <c r="M1752" s="193">
        <v>0</v>
      </c>
      <c r="N1752" s="193">
        <v>0</v>
      </c>
      <c r="O1752" s="186">
        <f t="shared" si="54"/>
        <v>446700</v>
      </c>
      <c r="P1752" s="188"/>
      <c r="Q1752" s="193"/>
      <c r="R1752" s="193"/>
      <c r="S1752" s="186">
        <f t="shared" si="55"/>
        <v>446700</v>
      </c>
      <c r="T1752" s="206">
        <v>44069</v>
      </c>
      <c r="U1752" s="186">
        <v>446700</v>
      </c>
      <c r="V1752" s="186">
        <v>0</v>
      </c>
      <c r="W1752" s="186">
        <v>0</v>
      </c>
      <c r="X1752" s="186">
        <v>0</v>
      </c>
      <c r="Y1752" s="188" t="s">
        <v>237</v>
      </c>
      <c r="Z1752" s="188" t="s">
        <v>170</v>
      </c>
      <c r="AA1752" s="188" t="s">
        <v>235</v>
      </c>
      <c r="AB1752" s="206">
        <v>43838</v>
      </c>
      <c r="AC1752" s="206">
        <v>43840</v>
      </c>
      <c r="AD1752" s="188" t="s">
        <v>5698</v>
      </c>
      <c r="AE1752" s="188" t="s">
        <v>5699</v>
      </c>
      <c r="AF1752" s="188" t="s">
        <v>240</v>
      </c>
      <c r="AG1752" s="188">
        <v>3</v>
      </c>
    </row>
    <row r="1753" spans="1:33">
      <c r="A1753" s="188" t="s">
        <v>28</v>
      </c>
      <c r="B1753" s="188">
        <v>800006850</v>
      </c>
      <c r="C1753" s="188" t="s">
        <v>170</v>
      </c>
      <c r="D1753" s="188" t="s">
        <v>235</v>
      </c>
      <c r="E1753" s="206">
        <v>43871</v>
      </c>
      <c r="F1753" s="187">
        <v>5468680</v>
      </c>
      <c r="G1753" s="187">
        <v>5468680</v>
      </c>
      <c r="H1753" s="193">
        <v>1286646</v>
      </c>
      <c r="I1753" s="206">
        <v>43886</v>
      </c>
      <c r="J1753" s="188" t="s">
        <v>5700</v>
      </c>
      <c r="K1753" s="193">
        <v>74200</v>
      </c>
      <c r="L1753" s="206">
        <v>43909</v>
      </c>
      <c r="M1753" s="193">
        <v>57900</v>
      </c>
      <c r="N1753" s="193">
        <v>0</v>
      </c>
      <c r="O1753" s="186">
        <f t="shared" si="54"/>
        <v>16300</v>
      </c>
      <c r="P1753" s="188"/>
      <c r="Q1753" s="193"/>
      <c r="R1753" s="193"/>
      <c r="S1753" s="186">
        <f t="shared" si="55"/>
        <v>16300</v>
      </c>
      <c r="T1753" s="206">
        <v>44069</v>
      </c>
      <c r="U1753" s="186">
        <v>16300</v>
      </c>
      <c r="V1753" s="186">
        <v>0</v>
      </c>
      <c r="W1753" s="186">
        <v>0</v>
      </c>
      <c r="X1753" s="186">
        <v>0</v>
      </c>
      <c r="Y1753" s="188" t="s">
        <v>237</v>
      </c>
      <c r="Z1753" s="188" t="s">
        <v>170</v>
      </c>
      <c r="AA1753" s="188" t="s">
        <v>235</v>
      </c>
      <c r="AB1753" s="206">
        <v>43834</v>
      </c>
      <c r="AC1753" s="206">
        <v>43839</v>
      </c>
      <c r="AD1753" s="188" t="s">
        <v>5701</v>
      </c>
      <c r="AE1753" s="188" t="s">
        <v>5702</v>
      </c>
      <c r="AF1753" s="188" t="s">
        <v>240</v>
      </c>
      <c r="AG1753" s="188">
        <v>3</v>
      </c>
    </row>
    <row r="1754" spans="1:33">
      <c r="A1754" s="188" t="s">
        <v>28</v>
      </c>
      <c r="B1754" s="188">
        <v>800006850</v>
      </c>
      <c r="C1754" s="188" t="s">
        <v>170</v>
      </c>
      <c r="D1754" s="188" t="s">
        <v>235</v>
      </c>
      <c r="E1754" s="206">
        <v>43871</v>
      </c>
      <c r="F1754" s="187">
        <v>5469100</v>
      </c>
      <c r="G1754" s="187">
        <v>5469100</v>
      </c>
      <c r="H1754" s="193">
        <v>535800</v>
      </c>
      <c r="I1754" s="206">
        <v>43886</v>
      </c>
      <c r="J1754" s="188" t="s">
        <v>5703</v>
      </c>
      <c r="K1754" s="193">
        <v>93500</v>
      </c>
      <c r="L1754" s="206">
        <v>43909</v>
      </c>
      <c r="M1754" s="193">
        <v>93500</v>
      </c>
      <c r="N1754" s="193">
        <v>0</v>
      </c>
      <c r="O1754" s="186">
        <f t="shared" si="54"/>
        <v>0</v>
      </c>
      <c r="P1754" s="188"/>
      <c r="Q1754" s="193"/>
      <c r="R1754" s="193"/>
      <c r="S1754" s="186">
        <f t="shared" si="55"/>
        <v>0</v>
      </c>
      <c r="T1754" s="188"/>
      <c r="U1754" s="186">
        <v>0</v>
      </c>
      <c r="V1754" s="186">
        <v>0</v>
      </c>
      <c r="W1754" s="186">
        <v>0</v>
      </c>
      <c r="X1754" s="186">
        <v>0</v>
      </c>
      <c r="Y1754" s="188" t="s">
        <v>237</v>
      </c>
      <c r="Z1754" s="188" t="s">
        <v>170</v>
      </c>
      <c r="AA1754" s="188" t="s">
        <v>235</v>
      </c>
      <c r="AB1754" s="206">
        <v>43838</v>
      </c>
      <c r="AC1754" s="206">
        <v>43838</v>
      </c>
      <c r="AD1754" s="188" t="s">
        <v>5704</v>
      </c>
      <c r="AE1754" s="188" t="s">
        <v>5705</v>
      </c>
      <c r="AF1754" s="188" t="s">
        <v>240</v>
      </c>
      <c r="AG1754" s="188">
        <v>3</v>
      </c>
    </row>
    <row r="1755" spans="1:33">
      <c r="A1755" s="188" t="s">
        <v>28</v>
      </c>
      <c r="B1755" s="188">
        <v>800006850</v>
      </c>
      <c r="C1755" s="188" t="s">
        <v>170</v>
      </c>
      <c r="D1755" s="188" t="s">
        <v>235</v>
      </c>
      <c r="E1755" s="206">
        <v>43871</v>
      </c>
      <c r="F1755" s="187">
        <v>5468947</v>
      </c>
      <c r="G1755" s="187">
        <v>5468947</v>
      </c>
      <c r="H1755" s="193">
        <v>693131</v>
      </c>
      <c r="I1755" s="206">
        <v>43886</v>
      </c>
      <c r="J1755" s="188" t="s">
        <v>5706</v>
      </c>
      <c r="K1755" s="193">
        <v>32928</v>
      </c>
      <c r="L1755" s="206">
        <v>43909</v>
      </c>
      <c r="M1755" s="193">
        <v>0</v>
      </c>
      <c r="N1755" s="193">
        <v>12628</v>
      </c>
      <c r="O1755" s="186">
        <f t="shared" si="54"/>
        <v>20300</v>
      </c>
      <c r="P1755" s="188"/>
      <c r="Q1755" s="193"/>
      <c r="R1755" s="193"/>
      <c r="S1755" s="186">
        <f t="shared" si="55"/>
        <v>20300</v>
      </c>
      <c r="T1755" s="206">
        <v>44069</v>
      </c>
      <c r="U1755" s="186">
        <v>20300</v>
      </c>
      <c r="V1755" s="186">
        <v>0</v>
      </c>
      <c r="W1755" s="186">
        <v>0</v>
      </c>
      <c r="X1755" s="186">
        <v>0</v>
      </c>
      <c r="Y1755" s="188" t="s">
        <v>237</v>
      </c>
      <c r="Z1755" s="188" t="s">
        <v>170</v>
      </c>
      <c r="AA1755" s="188" t="s">
        <v>235</v>
      </c>
      <c r="AB1755" s="206">
        <v>43850</v>
      </c>
      <c r="AC1755" s="206">
        <v>43851</v>
      </c>
      <c r="AD1755" s="188" t="s">
        <v>5707</v>
      </c>
      <c r="AE1755" s="188" t="s">
        <v>5708</v>
      </c>
      <c r="AF1755" s="188" t="s">
        <v>240</v>
      </c>
      <c r="AG1755" s="188">
        <v>3</v>
      </c>
    </row>
    <row r="1756" spans="1:33">
      <c r="A1756" s="188" t="s">
        <v>28</v>
      </c>
      <c r="B1756" s="188">
        <v>800006850</v>
      </c>
      <c r="C1756" s="188" t="s">
        <v>170</v>
      </c>
      <c r="D1756" s="188" t="s">
        <v>235</v>
      </c>
      <c r="E1756" s="206">
        <v>43871</v>
      </c>
      <c r="F1756" s="187">
        <v>5469297</v>
      </c>
      <c r="G1756" s="187">
        <v>5469297</v>
      </c>
      <c r="H1756" s="193">
        <v>1409399</v>
      </c>
      <c r="I1756" s="206">
        <v>43886</v>
      </c>
      <c r="J1756" s="188" t="s">
        <v>5709</v>
      </c>
      <c r="K1756" s="193">
        <v>201856</v>
      </c>
      <c r="L1756" s="206">
        <v>43909</v>
      </c>
      <c r="M1756" s="193">
        <v>107700</v>
      </c>
      <c r="N1756" s="193">
        <v>0</v>
      </c>
      <c r="O1756" s="186">
        <f t="shared" si="54"/>
        <v>94156</v>
      </c>
      <c r="P1756" s="188"/>
      <c r="Q1756" s="193"/>
      <c r="R1756" s="193"/>
      <c r="S1756" s="186">
        <f t="shared" si="55"/>
        <v>94156</v>
      </c>
      <c r="T1756" s="206">
        <v>44069</v>
      </c>
      <c r="U1756" s="186">
        <v>94156</v>
      </c>
      <c r="V1756" s="186">
        <v>0</v>
      </c>
      <c r="W1756" s="186">
        <v>0</v>
      </c>
      <c r="X1756" s="186">
        <v>0</v>
      </c>
      <c r="Y1756" s="188" t="s">
        <v>237</v>
      </c>
      <c r="Z1756" s="188" t="s">
        <v>170</v>
      </c>
      <c r="AA1756" s="188" t="s">
        <v>235</v>
      </c>
      <c r="AB1756" s="206">
        <v>43848</v>
      </c>
      <c r="AC1756" s="206">
        <v>43851</v>
      </c>
      <c r="AD1756" s="188" t="s">
        <v>5710</v>
      </c>
      <c r="AE1756" s="188" t="s">
        <v>5711</v>
      </c>
      <c r="AF1756" s="188" t="s">
        <v>240</v>
      </c>
      <c r="AG1756" s="188">
        <v>3</v>
      </c>
    </row>
    <row r="1757" spans="1:33">
      <c r="A1757" s="188" t="s">
        <v>28</v>
      </c>
      <c r="B1757" s="188">
        <v>800006850</v>
      </c>
      <c r="C1757" s="188" t="s">
        <v>170</v>
      </c>
      <c r="D1757" s="188" t="s">
        <v>235</v>
      </c>
      <c r="E1757" s="206">
        <v>43871</v>
      </c>
      <c r="F1757" s="187">
        <v>5470133</v>
      </c>
      <c r="G1757" s="187">
        <v>5470133</v>
      </c>
      <c r="H1757" s="193">
        <v>2170091</v>
      </c>
      <c r="I1757" s="206">
        <v>43886</v>
      </c>
      <c r="J1757" s="188" t="s">
        <v>5712</v>
      </c>
      <c r="K1757" s="193">
        <v>112381</v>
      </c>
      <c r="L1757" s="206">
        <v>43909</v>
      </c>
      <c r="M1757" s="193">
        <v>1760</v>
      </c>
      <c r="N1757" s="193">
        <v>3520</v>
      </c>
      <c r="O1757" s="186">
        <f t="shared" si="54"/>
        <v>107101</v>
      </c>
      <c r="P1757" s="188"/>
      <c r="Q1757" s="193"/>
      <c r="R1757" s="193"/>
      <c r="S1757" s="186">
        <f t="shared" si="55"/>
        <v>107101</v>
      </c>
      <c r="T1757" s="206">
        <v>44069</v>
      </c>
      <c r="U1757" s="186">
        <v>107101</v>
      </c>
      <c r="V1757" s="186">
        <v>0</v>
      </c>
      <c r="W1757" s="186">
        <v>0</v>
      </c>
      <c r="X1757" s="186">
        <v>0</v>
      </c>
      <c r="Y1757" s="188" t="s">
        <v>237</v>
      </c>
      <c r="Z1757" s="188" t="s">
        <v>170</v>
      </c>
      <c r="AA1757" s="188" t="s">
        <v>235</v>
      </c>
      <c r="AB1757" s="206">
        <v>43837</v>
      </c>
      <c r="AC1757" s="206">
        <v>43843</v>
      </c>
      <c r="AD1757" s="188" t="s">
        <v>5713</v>
      </c>
      <c r="AE1757" s="188" t="s">
        <v>5714</v>
      </c>
      <c r="AF1757" s="188" t="s">
        <v>240</v>
      </c>
      <c r="AG1757" s="188">
        <v>3</v>
      </c>
    </row>
    <row r="1758" spans="1:33">
      <c r="A1758" s="188" t="s">
        <v>28</v>
      </c>
      <c r="B1758" s="188">
        <v>800006850</v>
      </c>
      <c r="C1758" s="188" t="s">
        <v>170</v>
      </c>
      <c r="D1758" s="188" t="s">
        <v>235</v>
      </c>
      <c r="E1758" s="206">
        <v>43871</v>
      </c>
      <c r="F1758" s="187">
        <v>5470503</v>
      </c>
      <c r="G1758" s="187">
        <v>5470503</v>
      </c>
      <c r="H1758" s="193">
        <v>1189897</v>
      </c>
      <c r="I1758" s="206">
        <v>43886</v>
      </c>
      <c r="J1758" s="188" t="s">
        <v>5715</v>
      </c>
      <c r="K1758" s="193">
        <v>228320</v>
      </c>
      <c r="L1758" s="206">
        <v>43909</v>
      </c>
      <c r="M1758" s="193">
        <v>0</v>
      </c>
      <c r="N1758" s="193">
        <v>0</v>
      </c>
      <c r="O1758" s="186">
        <f t="shared" si="54"/>
        <v>228320</v>
      </c>
      <c r="P1758" s="188"/>
      <c r="Q1758" s="193"/>
      <c r="R1758" s="193"/>
      <c r="S1758" s="186">
        <f t="shared" si="55"/>
        <v>228320</v>
      </c>
      <c r="T1758" s="206">
        <v>44069</v>
      </c>
      <c r="U1758" s="186">
        <v>228320</v>
      </c>
      <c r="V1758" s="186">
        <v>0</v>
      </c>
      <c r="W1758" s="186">
        <v>0</v>
      </c>
      <c r="X1758" s="186">
        <v>0</v>
      </c>
      <c r="Y1758" s="188" t="s">
        <v>237</v>
      </c>
      <c r="Z1758" s="188" t="s">
        <v>170</v>
      </c>
      <c r="AA1758" s="188" t="s">
        <v>235</v>
      </c>
      <c r="AB1758" s="206">
        <v>43833</v>
      </c>
      <c r="AC1758" s="206">
        <v>43834</v>
      </c>
      <c r="AD1758" s="188" t="s">
        <v>5716</v>
      </c>
      <c r="AE1758" s="188" t="s">
        <v>5717</v>
      </c>
      <c r="AF1758" s="188" t="s">
        <v>240</v>
      </c>
      <c r="AG1758" s="188">
        <v>3</v>
      </c>
    </row>
    <row r="1759" spans="1:33">
      <c r="A1759" s="188" t="s">
        <v>28</v>
      </c>
      <c r="B1759" s="188">
        <v>800006850</v>
      </c>
      <c r="C1759" s="188" t="s">
        <v>170</v>
      </c>
      <c r="D1759" s="188" t="s">
        <v>235</v>
      </c>
      <c r="E1759" s="206">
        <v>43871</v>
      </c>
      <c r="F1759" s="187">
        <v>5471243</v>
      </c>
      <c r="G1759" s="187">
        <v>5471243</v>
      </c>
      <c r="H1759" s="193">
        <v>668800</v>
      </c>
      <c r="I1759" s="206">
        <v>43886</v>
      </c>
      <c r="J1759" s="188" t="s">
        <v>5718</v>
      </c>
      <c r="K1759" s="193">
        <v>135400</v>
      </c>
      <c r="L1759" s="206">
        <v>43909</v>
      </c>
      <c r="M1759" s="193">
        <v>0</v>
      </c>
      <c r="N1759" s="193">
        <v>115100</v>
      </c>
      <c r="O1759" s="186">
        <f t="shared" si="54"/>
        <v>20300</v>
      </c>
      <c r="P1759" s="188"/>
      <c r="Q1759" s="193"/>
      <c r="R1759" s="193"/>
      <c r="S1759" s="186">
        <f t="shared" si="55"/>
        <v>20300</v>
      </c>
      <c r="T1759" s="206">
        <v>44069</v>
      </c>
      <c r="U1759" s="186">
        <v>20300</v>
      </c>
      <c r="V1759" s="186">
        <v>0</v>
      </c>
      <c r="W1759" s="186">
        <v>0</v>
      </c>
      <c r="X1759" s="186">
        <v>0</v>
      </c>
      <c r="Y1759" s="188" t="s">
        <v>237</v>
      </c>
      <c r="Z1759" s="188" t="s">
        <v>170</v>
      </c>
      <c r="AA1759" s="188" t="s">
        <v>235</v>
      </c>
      <c r="AB1759" s="206">
        <v>43852</v>
      </c>
      <c r="AC1759" s="206">
        <v>43853</v>
      </c>
      <c r="AD1759" s="188" t="s">
        <v>5719</v>
      </c>
      <c r="AE1759" s="188" t="s">
        <v>5720</v>
      </c>
      <c r="AF1759" s="188" t="s">
        <v>240</v>
      </c>
      <c r="AG1759" s="188">
        <v>3</v>
      </c>
    </row>
    <row r="1760" spans="1:33">
      <c r="A1760" s="188" t="s">
        <v>44</v>
      </c>
      <c r="B1760" s="188">
        <v>899999032</v>
      </c>
      <c r="C1760" s="188" t="s">
        <v>278</v>
      </c>
      <c r="D1760" s="188" t="s">
        <v>279</v>
      </c>
      <c r="E1760" s="206">
        <v>43872</v>
      </c>
      <c r="F1760" s="187" t="s">
        <v>5721</v>
      </c>
      <c r="G1760" s="187" t="s">
        <v>5721</v>
      </c>
      <c r="H1760" s="193">
        <v>18625744</v>
      </c>
      <c r="I1760" s="206">
        <v>43887</v>
      </c>
      <c r="J1760" s="188" t="s">
        <v>5722</v>
      </c>
      <c r="K1760" s="193">
        <v>723292</v>
      </c>
      <c r="L1760" s="188"/>
      <c r="M1760" s="193"/>
      <c r="N1760" s="193"/>
      <c r="O1760" s="186">
        <f t="shared" si="54"/>
        <v>723292</v>
      </c>
      <c r="P1760" s="188"/>
      <c r="Q1760" s="193"/>
      <c r="R1760" s="193"/>
      <c r="S1760" s="186">
        <f t="shared" si="55"/>
        <v>723292</v>
      </c>
      <c r="T1760" s="206">
        <v>44061</v>
      </c>
      <c r="U1760" s="186">
        <v>0</v>
      </c>
      <c r="V1760" s="186">
        <v>0</v>
      </c>
      <c r="W1760" s="186">
        <v>723292</v>
      </c>
      <c r="X1760" s="186">
        <v>0</v>
      </c>
      <c r="Y1760" s="188" t="s">
        <v>237</v>
      </c>
      <c r="Z1760" s="188" t="s">
        <v>170</v>
      </c>
      <c r="AA1760" s="188" t="s">
        <v>235</v>
      </c>
      <c r="AB1760" s="206">
        <v>43825</v>
      </c>
      <c r="AC1760" s="206">
        <v>43853</v>
      </c>
      <c r="AD1760" s="188" t="s">
        <v>5723</v>
      </c>
      <c r="AE1760" s="188" t="s">
        <v>915</v>
      </c>
      <c r="AF1760" s="188" t="s">
        <v>240</v>
      </c>
      <c r="AG1760" s="188">
        <v>3</v>
      </c>
    </row>
    <row r="1761" spans="1:33">
      <c r="A1761" s="188" t="s">
        <v>44</v>
      </c>
      <c r="B1761" s="188">
        <v>899999032</v>
      </c>
      <c r="C1761" s="188" t="s">
        <v>278</v>
      </c>
      <c r="D1761" s="188" t="s">
        <v>279</v>
      </c>
      <c r="E1761" s="206">
        <v>43872</v>
      </c>
      <c r="F1761" s="187" t="s">
        <v>5724</v>
      </c>
      <c r="G1761" s="187" t="s">
        <v>5724</v>
      </c>
      <c r="H1761" s="193">
        <v>10907914</v>
      </c>
      <c r="I1761" s="206">
        <v>43887</v>
      </c>
      <c r="J1761" s="188" t="s">
        <v>5725</v>
      </c>
      <c r="K1761" s="193">
        <v>146385</v>
      </c>
      <c r="L1761" s="188"/>
      <c r="M1761" s="193"/>
      <c r="N1761" s="193"/>
      <c r="O1761" s="186">
        <f t="shared" si="54"/>
        <v>146385</v>
      </c>
      <c r="P1761" s="188"/>
      <c r="Q1761" s="193"/>
      <c r="R1761" s="193"/>
      <c r="S1761" s="186">
        <f t="shared" si="55"/>
        <v>146385</v>
      </c>
      <c r="T1761" s="206">
        <v>44061</v>
      </c>
      <c r="U1761" s="186">
        <v>0</v>
      </c>
      <c r="V1761" s="186">
        <v>146385</v>
      </c>
      <c r="W1761" s="186">
        <v>0</v>
      </c>
      <c r="X1761" s="186">
        <v>0</v>
      </c>
      <c r="Y1761" s="188" t="s">
        <v>237</v>
      </c>
      <c r="Z1761" s="188" t="s">
        <v>170</v>
      </c>
      <c r="AA1761" s="188" t="s">
        <v>235</v>
      </c>
      <c r="AB1761" s="206">
        <v>43847</v>
      </c>
      <c r="AC1761" s="206">
        <v>43854</v>
      </c>
      <c r="AD1761" s="188" t="s">
        <v>5726</v>
      </c>
      <c r="AE1761" s="188" t="s">
        <v>923</v>
      </c>
      <c r="AF1761" s="188" t="s">
        <v>240</v>
      </c>
      <c r="AG1761" s="188">
        <v>3</v>
      </c>
    </row>
    <row r="1762" spans="1:33">
      <c r="A1762" s="188" t="s">
        <v>44</v>
      </c>
      <c r="B1762" s="188">
        <v>899999032</v>
      </c>
      <c r="C1762" s="188" t="s">
        <v>278</v>
      </c>
      <c r="D1762" s="188" t="s">
        <v>279</v>
      </c>
      <c r="E1762" s="206">
        <v>43872</v>
      </c>
      <c r="F1762" s="187" t="s">
        <v>5727</v>
      </c>
      <c r="G1762" s="187" t="s">
        <v>5727</v>
      </c>
      <c r="H1762" s="193">
        <v>11140715</v>
      </c>
      <c r="I1762" s="206">
        <v>43887</v>
      </c>
      <c r="J1762" s="188" t="s">
        <v>5728</v>
      </c>
      <c r="K1762" s="193">
        <v>357341</v>
      </c>
      <c r="L1762" s="188"/>
      <c r="M1762" s="193"/>
      <c r="N1762" s="193"/>
      <c r="O1762" s="186">
        <f t="shared" si="54"/>
        <v>357341</v>
      </c>
      <c r="P1762" s="188"/>
      <c r="Q1762" s="193"/>
      <c r="R1762" s="193"/>
      <c r="S1762" s="186">
        <f t="shared" si="55"/>
        <v>357341</v>
      </c>
      <c r="T1762" s="206">
        <v>44061</v>
      </c>
      <c r="U1762" s="186">
        <v>0</v>
      </c>
      <c r="V1762" s="186">
        <v>0</v>
      </c>
      <c r="W1762" s="186">
        <v>357341</v>
      </c>
      <c r="X1762" s="186">
        <v>0</v>
      </c>
      <c r="Y1762" s="188" t="s">
        <v>237</v>
      </c>
      <c r="Z1762" s="188" t="s">
        <v>275</v>
      </c>
      <c r="AA1762" s="188" t="s">
        <v>94</v>
      </c>
      <c r="AB1762" s="206">
        <v>43827</v>
      </c>
      <c r="AC1762" s="206">
        <v>43840</v>
      </c>
      <c r="AD1762" s="188" t="s">
        <v>5729</v>
      </c>
      <c r="AE1762" s="188" t="s">
        <v>915</v>
      </c>
      <c r="AF1762" s="188" t="s">
        <v>240</v>
      </c>
      <c r="AG1762" s="188">
        <v>3</v>
      </c>
    </row>
    <row r="1763" spans="1:33">
      <c r="A1763" s="188" t="s">
        <v>28</v>
      </c>
      <c r="B1763" s="188">
        <v>800006850</v>
      </c>
      <c r="C1763" s="188" t="s">
        <v>170</v>
      </c>
      <c r="D1763" s="188" t="s">
        <v>235</v>
      </c>
      <c r="E1763" s="206">
        <v>43871</v>
      </c>
      <c r="F1763" s="187">
        <v>5471900</v>
      </c>
      <c r="G1763" s="187">
        <v>5471900</v>
      </c>
      <c r="H1763" s="193">
        <v>1153554</v>
      </c>
      <c r="I1763" s="206">
        <v>43887</v>
      </c>
      <c r="J1763" s="188" t="s">
        <v>5730</v>
      </c>
      <c r="K1763" s="193">
        <v>56957</v>
      </c>
      <c r="L1763" s="206">
        <v>43908</v>
      </c>
      <c r="M1763" s="193">
        <v>0</v>
      </c>
      <c r="N1763" s="193">
        <v>0</v>
      </c>
      <c r="O1763" s="186">
        <f t="shared" si="54"/>
        <v>56957</v>
      </c>
      <c r="P1763" s="188"/>
      <c r="Q1763" s="193"/>
      <c r="R1763" s="193"/>
      <c r="S1763" s="186">
        <f t="shared" si="55"/>
        <v>56957</v>
      </c>
      <c r="T1763" s="206">
        <v>44069</v>
      </c>
      <c r="U1763" s="186">
        <v>56957</v>
      </c>
      <c r="V1763" s="186">
        <v>0</v>
      </c>
      <c r="W1763" s="186">
        <v>0</v>
      </c>
      <c r="X1763" s="186">
        <v>0</v>
      </c>
      <c r="Y1763" s="188" t="s">
        <v>237</v>
      </c>
      <c r="Z1763" s="188" t="s">
        <v>170</v>
      </c>
      <c r="AA1763" s="188" t="s">
        <v>235</v>
      </c>
      <c r="AB1763" s="206">
        <v>43852</v>
      </c>
      <c r="AC1763" s="206">
        <v>43853</v>
      </c>
      <c r="AD1763" s="188" t="s">
        <v>5731</v>
      </c>
      <c r="AE1763" s="188" t="s">
        <v>5732</v>
      </c>
      <c r="AF1763" s="188" t="s">
        <v>240</v>
      </c>
      <c r="AG1763" s="188">
        <v>3</v>
      </c>
    </row>
    <row r="1764" spans="1:33">
      <c r="A1764" s="188" t="s">
        <v>28</v>
      </c>
      <c r="B1764" s="188">
        <v>800006850</v>
      </c>
      <c r="C1764" s="188" t="s">
        <v>170</v>
      </c>
      <c r="D1764" s="188" t="s">
        <v>235</v>
      </c>
      <c r="E1764" s="206">
        <v>43871</v>
      </c>
      <c r="F1764" s="187">
        <v>5472392</v>
      </c>
      <c r="G1764" s="187">
        <v>5472392</v>
      </c>
      <c r="H1764" s="193">
        <v>1841872</v>
      </c>
      <c r="I1764" s="206">
        <v>43887</v>
      </c>
      <c r="J1764" s="188" t="s">
        <v>5733</v>
      </c>
      <c r="K1764" s="193">
        <v>629817</v>
      </c>
      <c r="L1764" s="206">
        <v>43908</v>
      </c>
      <c r="M1764" s="193">
        <v>0</v>
      </c>
      <c r="N1764" s="193">
        <v>0</v>
      </c>
      <c r="O1764" s="186">
        <f t="shared" si="54"/>
        <v>629817</v>
      </c>
      <c r="P1764" s="188"/>
      <c r="Q1764" s="193"/>
      <c r="R1764" s="193"/>
      <c r="S1764" s="186">
        <f t="shared" si="55"/>
        <v>629817</v>
      </c>
      <c r="T1764" s="206">
        <v>44069</v>
      </c>
      <c r="U1764" s="186">
        <v>629817</v>
      </c>
      <c r="V1764" s="186">
        <v>0</v>
      </c>
      <c r="W1764" s="186">
        <v>0</v>
      </c>
      <c r="X1764" s="186">
        <v>0</v>
      </c>
      <c r="Y1764" s="188" t="s">
        <v>237</v>
      </c>
      <c r="Z1764" s="188" t="s">
        <v>170</v>
      </c>
      <c r="AA1764" s="188" t="s">
        <v>235</v>
      </c>
      <c r="AB1764" s="206">
        <v>43835</v>
      </c>
      <c r="AC1764" s="206">
        <v>43839</v>
      </c>
      <c r="AD1764" s="188" t="s">
        <v>5734</v>
      </c>
      <c r="AE1764" s="188" t="s">
        <v>5735</v>
      </c>
      <c r="AF1764" s="188" t="s">
        <v>240</v>
      </c>
      <c r="AG1764" s="188">
        <v>3</v>
      </c>
    </row>
    <row r="1765" spans="1:33">
      <c r="A1765" s="188" t="s">
        <v>28</v>
      </c>
      <c r="B1765" s="188">
        <v>800006850</v>
      </c>
      <c r="C1765" s="188" t="s">
        <v>170</v>
      </c>
      <c r="D1765" s="188" t="s">
        <v>235</v>
      </c>
      <c r="E1765" s="206">
        <v>43871</v>
      </c>
      <c r="F1765" s="187">
        <v>5472421</v>
      </c>
      <c r="G1765" s="187">
        <v>5472421</v>
      </c>
      <c r="H1765" s="193">
        <v>743522</v>
      </c>
      <c r="I1765" s="206">
        <v>43887</v>
      </c>
      <c r="J1765" s="188" t="s">
        <v>5736</v>
      </c>
      <c r="K1765" s="193">
        <v>20300</v>
      </c>
      <c r="L1765" s="206">
        <v>43908</v>
      </c>
      <c r="M1765" s="193">
        <v>0</v>
      </c>
      <c r="N1765" s="193">
        <v>0</v>
      </c>
      <c r="O1765" s="186">
        <f t="shared" si="54"/>
        <v>20300</v>
      </c>
      <c r="P1765" s="188"/>
      <c r="Q1765" s="193"/>
      <c r="R1765" s="193"/>
      <c r="S1765" s="186">
        <f t="shared" si="55"/>
        <v>20300</v>
      </c>
      <c r="T1765" s="206">
        <v>44069</v>
      </c>
      <c r="U1765" s="186">
        <v>20300</v>
      </c>
      <c r="V1765" s="186">
        <v>0</v>
      </c>
      <c r="W1765" s="186">
        <v>0</v>
      </c>
      <c r="X1765" s="186">
        <v>0</v>
      </c>
      <c r="Y1765" s="188" t="s">
        <v>237</v>
      </c>
      <c r="Z1765" s="188" t="s">
        <v>170</v>
      </c>
      <c r="AA1765" s="188" t="s">
        <v>235</v>
      </c>
      <c r="AB1765" s="206">
        <v>43837</v>
      </c>
      <c r="AC1765" s="206">
        <v>43838</v>
      </c>
      <c r="AD1765" s="188" t="s">
        <v>5737</v>
      </c>
      <c r="AE1765" s="188" t="s">
        <v>5738</v>
      </c>
      <c r="AF1765" s="188" t="s">
        <v>240</v>
      </c>
      <c r="AG1765" s="188">
        <v>3</v>
      </c>
    </row>
    <row r="1766" spans="1:33">
      <c r="A1766" s="188" t="s">
        <v>28</v>
      </c>
      <c r="B1766" s="188">
        <v>800006850</v>
      </c>
      <c r="C1766" s="188" t="s">
        <v>170</v>
      </c>
      <c r="D1766" s="188" t="s">
        <v>235</v>
      </c>
      <c r="E1766" s="206">
        <v>43871</v>
      </c>
      <c r="F1766" s="187">
        <v>5473013</v>
      </c>
      <c r="G1766" s="187">
        <v>5473013</v>
      </c>
      <c r="H1766" s="193">
        <v>1968224</v>
      </c>
      <c r="I1766" s="206">
        <v>43887</v>
      </c>
      <c r="J1766" s="188" t="s">
        <v>5739</v>
      </c>
      <c r="K1766" s="193">
        <v>645774</v>
      </c>
      <c r="L1766" s="206">
        <v>43908</v>
      </c>
      <c r="M1766" s="193">
        <v>137585</v>
      </c>
      <c r="N1766" s="193">
        <v>0</v>
      </c>
      <c r="O1766" s="186">
        <f t="shared" si="54"/>
        <v>508189</v>
      </c>
      <c r="P1766" s="188"/>
      <c r="Q1766" s="193"/>
      <c r="R1766" s="193"/>
      <c r="S1766" s="186">
        <f t="shared" si="55"/>
        <v>508189</v>
      </c>
      <c r="T1766" s="206">
        <v>44069</v>
      </c>
      <c r="U1766" s="186">
        <v>508189</v>
      </c>
      <c r="V1766" s="186">
        <v>0</v>
      </c>
      <c r="W1766" s="186">
        <v>0</v>
      </c>
      <c r="X1766" s="186">
        <v>0</v>
      </c>
      <c r="Y1766" s="188" t="s">
        <v>237</v>
      </c>
      <c r="Z1766" s="188" t="s">
        <v>170</v>
      </c>
      <c r="AA1766" s="188" t="s">
        <v>235</v>
      </c>
      <c r="AB1766" s="206">
        <v>43853</v>
      </c>
      <c r="AC1766" s="206">
        <v>43854</v>
      </c>
      <c r="AD1766" s="188" t="s">
        <v>5740</v>
      </c>
      <c r="AE1766" s="188" t="s">
        <v>5741</v>
      </c>
      <c r="AF1766" s="188" t="s">
        <v>240</v>
      </c>
      <c r="AG1766" s="188">
        <v>3</v>
      </c>
    </row>
    <row r="1767" spans="1:33">
      <c r="A1767" s="188" t="s">
        <v>28</v>
      </c>
      <c r="B1767" s="188">
        <v>800006850</v>
      </c>
      <c r="C1767" s="188" t="s">
        <v>170</v>
      </c>
      <c r="D1767" s="188" t="s">
        <v>235</v>
      </c>
      <c r="E1767" s="206">
        <v>43871</v>
      </c>
      <c r="F1767" s="187">
        <v>5473171</v>
      </c>
      <c r="G1767" s="187">
        <v>5473171</v>
      </c>
      <c r="H1767" s="193">
        <v>770598</v>
      </c>
      <c r="I1767" s="206">
        <v>43887</v>
      </c>
      <c r="J1767" s="188" t="s">
        <v>5742</v>
      </c>
      <c r="K1767" s="193">
        <v>197300</v>
      </c>
      <c r="L1767" s="206">
        <v>43908</v>
      </c>
      <c r="M1767" s="193">
        <v>0</v>
      </c>
      <c r="N1767" s="193">
        <v>0</v>
      </c>
      <c r="O1767" s="186">
        <f t="shared" si="54"/>
        <v>197300</v>
      </c>
      <c r="P1767" s="188"/>
      <c r="Q1767" s="193"/>
      <c r="R1767" s="193"/>
      <c r="S1767" s="186">
        <f t="shared" si="55"/>
        <v>197300</v>
      </c>
      <c r="T1767" s="206">
        <v>44069</v>
      </c>
      <c r="U1767" s="186">
        <v>197300</v>
      </c>
      <c r="V1767" s="186">
        <v>0</v>
      </c>
      <c r="W1767" s="186">
        <v>0</v>
      </c>
      <c r="X1767" s="186">
        <v>0</v>
      </c>
      <c r="Y1767" s="188" t="s">
        <v>237</v>
      </c>
      <c r="Z1767" s="188" t="s">
        <v>170</v>
      </c>
      <c r="AA1767" s="188" t="s">
        <v>235</v>
      </c>
      <c r="AB1767" s="206">
        <v>43852</v>
      </c>
      <c r="AC1767" s="206">
        <v>43854</v>
      </c>
      <c r="AD1767" s="188" t="s">
        <v>5743</v>
      </c>
      <c r="AE1767" s="188" t="s">
        <v>5744</v>
      </c>
      <c r="AF1767" s="188" t="s">
        <v>240</v>
      </c>
      <c r="AG1767" s="188">
        <v>3</v>
      </c>
    </row>
    <row r="1768" spans="1:33">
      <c r="A1768" s="188" t="s">
        <v>28</v>
      </c>
      <c r="B1768" s="188">
        <v>800006850</v>
      </c>
      <c r="C1768" s="188" t="s">
        <v>170</v>
      </c>
      <c r="D1768" s="188" t="s">
        <v>235</v>
      </c>
      <c r="E1768" s="206">
        <v>43871</v>
      </c>
      <c r="F1768" s="187">
        <v>5473926</v>
      </c>
      <c r="G1768" s="187">
        <v>5473926</v>
      </c>
      <c r="H1768" s="193">
        <v>2184215</v>
      </c>
      <c r="I1768" s="206">
        <v>43887</v>
      </c>
      <c r="J1768" s="188" t="s">
        <v>5745</v>
      </c>
      <c r="K1768" s="193">
        <v>294808</v>
      </c>
      <c r="L1768" s="206">
        <v>43908</v>
      </c>
      <c r="M1768" s="193">
        <v>1102</v>
      </c>
      <c r="N1768" s="193">
        <v>3306</v>
      </c>
      <c r="O1768" s="186">
        <f t="shared" si="54"/>
        <v>290400</v>
      </c>
      <c r="P1768" s="188"/>
      <c r="Q1768" s="193"/>
      <c r="R1768" s="193"/>
      <c r="S1768" s="186">
        <f t="shared" si="55"/>
        <v>290400</v>
      </c>
      <c r="T1768" s="206">
        <v>44069</v>
      </c>
      <c r="U1768" s="186">
        <v>290400</v>
      </c>
      <c r="V1768" s="186">
        <v>0</v>
      </c>
      <c r="W1768" s="186">
        <v>0</v>
      </c>
      <c r="X1768" s="186">
        <v>0</v>
      </c>
      <c r="Y1768" s="188" t="s">
        <v>237</v>
      </c>
      <c r="Z1768" s="188" t="s">
        <v>170</v>
      </c>
      <c r="AA1768" s="188" t="s">
        <v>235</v>
      </c>
      <c r="AB1768" s="206">
        <v>43841</v>
      </c>
      <c r="AC1768" s="206">
        <v>43848</v>
      </c>
      <c r="AD1768" s="188" t="s">
        <v>5746</v>
      </c>
      <c r="AE1768" s="188" t="s">
        <v>5747</v>
      </c>
      <c r="AF1768" s="188" t="s">
        <v>240</v>
      </c>
      <c r="AG1768" s="188">
        <v>3</v>
      </c>
    </row>
    <row r="1769" spans="1:33">
      <c r="A1769" s="188" t="s">
        <v>44</v>
      </c>
      <c r="B1769" s="188">
        <v>899999032</v>
      </c>
      <c r="C1769" s="188" t="s">
        <v>278</v>
      </c>
      <c r="D1769" s="188" t="s">
        <v>279</v>
      </c>
      <c r="E1769" s="206">
        <v>43872</v>
      </c>
      <c r="F1769" s="187" t="s">
        <v>5748</v>
      </c>
      <c r="G1769" s="187" t="s">
        <v>5748</v>
      </c>
      <c r="H1769" s="193">
        <v>15041689</v>
      </c>
      <c r="I1769" s="206">
        <v>43888</v>
      </c>
      <c r="J1769" s="188" t="s">
        <v>5749</v>
      </c>
      <c r="K1769" s="193">
        <v>3104229</v>
      </c>
      <c r="L1769" s="188"/>
      <c r="M1769" s="193"/>
      <c r="N1769" s="193"/>
      <c r="O1769" s="186">
        <f t="shared" si="54"/>
        <v>3104229</v>
      </c>
      <c r="P1769" s="188"/>
      <c r="Q1769" s="193"/>
      <c r="R1769" s="193"/>
      <c r="S1769" s="186">
        <f t="shared" si="55"/>
        <v>3104229</v>
      </c>
      <c r="T1769" s="206">
        <v>44061</v>
      </c>
      <c r="U1769" s="186">
        <v>0</v>
      </c>
      <c r="V1769" s="186">
        <v>0</v>
      </c>
      <c r="W1769" s="186">
        <v>3104229</v>
      </c>
      <c r="X1769" s="186">
        <v>0</v>
      </c>
      <c r="Y1769" s="188" t="s">
        <v>237</v>
      </c>
      <c r="Z1769" s="188" t="s">
        <v>170</v>
      </c>
      <c r="AA1769" s="188" t="s">
        <v>331</v>
      </c>
      <c r="AB1769" s="206">
        <v>43854</v>
      </c>
      <c r="AC1769" s="206">
        <v>43861</v>
      </c>
      <c r="AD1769" s="188" t="s">
        <v>5750</v>
      </c>
      <c r="AE1769" s="188" t="s">
        <v>915</v>
      </c>
      <c r="AF1769" s="188" t="s">
        <v>240</v>
      </c>
      <c r="AG1769" s="188">
        <v>3</v>
      </c>
    </row>
    <row r="1770" spans="1:33">
      <c r="A1770" s="188" t="s">
        <v>44</v>
      </c>
      <c r="B1770" s="188">
        <v>899999032</v>
      </c>
      <c r="C1770" s="188" t="s">
        <v>278</v>
      </c>
      <c r="D1770" s="188" t="s">
        <v>279</v>
      </c>
      <c r="E1770" s="206">
        <v>43872</v>
      </c>
      <c r="F1770" s="187" t="s">
        <v>5751</v>
      </c>
      <c r="G1770" s="187" t="s">
        <v>5751</v>
      </c>
      <c r="H1770" s="193">
        <v>5374976</v>
      </c>
      <c r="I1770" s="206">
        <v>43888</v>
      </c>
      <c r="J1770" s="188" t="s">
        <v>5752</v>
      </c>
      <c r="K1770" s="193">
        <v>318683</v>
      </c>
      <c r="L1770" s="188"/>
      <c r="M1770" s="193"/>
      <c r="N1770" s="193"/>
      <c r="O1770" s="186">
        <f t="shared" si="54"/>
        <v>318683</v>
      </c>
      <c r="P1770" s="188"/>
      <c r="Q1770" s="193"/>
      <c r="R1770" s="193"/>
      <c r="S1770" s="186">
        <f t="shared" si="55"/>
        <v>318683</v>
      </c>
      <c r="T1770" s="206">
        <v>44061</v>
      </c>
      <c r="U1770" s="186">
        <v>0</v>
      </c>
      <c r="V1770" s="186">
        <v>0</v>
      </c>
      <c r="W1770" s="186">
        <v>318683</v>
      </c>
      <c r="X1770" s="186">
        <v>0</v>
      </c>
      <c r="Y1770" s="188" t="s">
        <v>237</v>
      </c>
      <c r="Z1770" s="188" t="s">
        <v>170</v>
      </c>
      <c r="AA1770" s="188" t="s">
        <v>235</v>
      </c>
      <c r="AB1770" s="206">
        <v>43848</v>
      </c>
      <c r="AC1770" s="206">
        <v>43853</v>
      </c>
      <c r="AD1770" s="188" t="s">
        <v>5753</v>
      </c>
      <c r="AE1770" s="188" t="s">
        <v>915</v>
      </c>
      <c r="AF1770" s="188" t="s">
        <v>240</v>
      </c>
      <c r="AG1770" s="188">
        <v>3</v>
      </c>
    </row>
    <row r="1771" spans="1:33">
      <c r="A1771" s="188" t="s">
        <v>44</v>
      </c>
      <c r="B1771" s="188">
        <v>899999032</v>
      </c>
      <c r="C1771" s="188" t="s">
        <v>278</v>
      </c>
      <c r="D1771" s="188" t="s">
        <v>279</v>
      </c>
      <c r="E1771" s="206">
        <v>43872</v>
      </c>
      <c r="F1771" s="187" t="s">
        <v>5754</v>
      </c>
      <c r="G1771" s="187" t="s">
        <v>5754</v>
      </c>
      <c r="H1771" s="193">
        <v>1295400</v>
      </c>
      <c r="I1771" s="206">
        <v>43888</v>
      </c>
      <c r="J1771" s="188" t="s">
        <v>5755</v>
      </c>
      <c r="K1771" s="193">
        <v>60900</v>
      </c>
      <c r="L1771" s="188"/>
      <c r="M1771" s="193"/>
      <c r="N1771" s="193"/>
      <c r="O1771" s="186">
        <f t="shared" si="54"/>
        <v>60900</v>
      </c>
      <c r="P1771" s="188"/>
      <c r="Q1771" s="193"/>
      <c r="R1771" s="193"/>
      <c r="S1771" s="186">
        <f t="shared" si="55"/>
        <v>60900</v>
      </c>
      <c r="T1771" s="206">
        <v>44061</v>
      </c>
      <c r="U1771" s="186">
        <v>0</v>
      </c>
      <c r="V1771" s="186">
        <v>60900</v>
      </c>
      <c r="W1771" s="186">
        <v>0</v>
      </c>
      <c r="X1771" s="186">
        <v>0</v>
      </c>
      <c r="Y1771" s="188" t="s">
        <v>237</v>
      </c>
      <c r="Z1771" s="188" t="s">
        <v>170</v>
      </c>
      <c r="AA1771" s="188" t="s">
        <v>235</v>
      </c>
      <c r="AB1771" s="206">
        <v>43847</v>
      </c>
      <c r="AC1771" s="206">
        <v>43850</v>
      </c>
      <c r="AD1771" s="188" t="s">
        <v>5756</v>
      </c>
      <c r="AE1771" s="188" t="s">
        <v>923</v>
      </c>
      <c r="AF1771" s="188" t="s">
        <v>240</v>
      </c>
      <c r="AG1771" s="188">
        <v>3</v>
      </c>
    </row>
    <row r="1772" spans="1:33">
      <c r="A1772" s="188" t="s">
        <v>44</v>
      </c>
      <c r="B1772" s="188">
        <v>899999032</v>
      </c>
      <c r="C1772" s="188" t="s">
        <v>278</v>
      </c>
      <c r="D1772" s="188" t="s">
        <v>279</v>
      </c>
      <c r="E1772" s="206">
        <v>43872</v>
      </c>
      <c r="F1772" s="187" t="s">
        <v>5757</v>
      </c>
      <c r="G1772" s="187" t="s">
        <v>5757</v>
      </c>
      <c r="H1772" s="193">
        <v>19204227</v>
      </c>
      <c r="I1772" s="206">
        <v>43888</v>
      </c>
      <c r="J1772" s="188" t="s">
        <v>5758</v>
      </c>
      <c r="K1772" s="193">
        <v>1774161</v>
      </c>
      <c r="L1772" s="188"/>
      <c r="M1772" s="193"/>
      <c r="N1772" s="193"/>
      <c r="O1772" s="186">
        <f t="shared" si="54"/>
        <v>1774161</v>
      </c>
      <c r="P1772" s="188"/>
      <c r="Q1772" s="193"/>
      <c r="R1772" s="193"/>
      <c r="S1772" s="186">
        <f t="shared" si="55"/>
        <v>1774161</v>
      </c>
      <c r="T1772" s="206">
        <v>44061</v>
      </c>
      <c r="U1772" s="186">
        <v>0</v>
      </c>
      <c r="V1772" s="186">
        <v>0</v>
      </c>
      <c r="W1772" s="186">
        <v>1774161</v>
      </c>
      <c r="X1772" s="186">
        <v>0</v>
      </c>
      <c r="Y1772" s="188" t="s">
        <v>237</v>
      </c>
      <c r="Z1772" s="188" t="s">
        <v>170</v>
      </c>
      <c r="AA1772" s="188" t="s">
        <v>235</v>
      </c>
      <c r="AB1772" s="206">
        <v>43822</v>
      </c>
      <c r="AC1772" s="206">
        <v>43853</v>
      </c>
      <c r="AD1772" s="188" t="s">
        <v>5759</v>
      </c>
      <c r="AE1772" s="188" t="s">
        <v>915</v>
      </c>
      <c r="AF1772" s="188" t="s">
        <v>240</v>
      </c>
      <c r="AG1772" s="188">
        <v>3</v>
      </c>
    </row>
    <row r="1773" spans="1:33">
      <c r="A1773" s="188" t="s">
        <v>44</v>
      </c>
      <c r="B1773" s="188">
        <v>899999032</v>
      </c>
      <c r="C1773" s="188" t="s">
        <v>278</v>
      </c>
      <c r="D1773" s="188" t="s">
        <v>279</v>
      </c>
      <c r="E1773" s="206">
        <v>43872</v>
      </c>
      <c r="F1773" s="187" t="s">
        <v>5760</v>
      </c>
      <c r="G1773" s="187" t="s">
        <v>5760</v>
      </c>
      <c r="H1773" s="193">
        <v>1787269</v>
      </c>
      <c r="I1773" s="206">
        <v>43888</v>
      </c>
      <c r="J1773" s="188" t="s">
        <v>5761</v>
      </c>
      <c r="K1773" s="193">
        <v>152432</v>
      </c>
      <c r="L1773" s="188"/>
      <c r="M1773" s="193"/>
      <c r="N1773" s="193"/>
      <c r="O1773" s="186">
        <f t="shared" si="54"/>
        <v>152432</v>
      </c>
      <c r="P1773" s="188"/>
      <c r="Q1773" s="193"/>
      <c r="R1773" s="193"/>
      <c r="S1773" s="186">
        <f t="shared" si="55"/>
        <v>152432</v>
      </c>
      <c r="T1773" s="206">
        <v>44061</v>
      </c>
      <c r="U1773" s="186">
        <v>0</v>
      </c>
      <c r="V1773" s="186">
        <v>152432</v>
      </c>
      <c r="W1773" s="186">
        <v>0</v>
      </c>
      <c r="X1773" s="186">
        <v>0</v>
      </c>
      <c r="Y1773" s="188" t="s">
        <v>237</v>
      </c>
      <c r="Z1773" s="188" t="s">
        <v>170</v>
      </c>
      <c r="AA1773" s="188" t="s">
        <v>235</v>
      </c>
      <c r="AB1773" s="206">
        <v>43857</v>
      </c>
      <c r="AC1773" s="206">
        <v>43859</v>
      </c>
      <c r="AD1773" s="188" t="s">
        <v>5762</v>
      </c>
      <c r="AE1773" s="188" t="s">
        <v>923</v>
      </c>
      <c r="AF1773" s="188" t="s">
        <v>240</v>
      </c>
      <c r="AG1773" s="188">
        <v>3</v>
      </c>
    </row>
    <row r="1774" spans="1:33">
      <c r="A1774" s="188" t="s">
        <v>44</v>
      </c>
      <c r="B1774" s="188">
        <v>899999032</v>
      </c>
      <c r="C1774" s="188" t="s">
        <v>278</v>
      </c>
      <c r="D1774" s="188" t="s">
        <v>279</v>
      </c>
      <c r="E1774" s="206">
        <v>43872</v>
      </c>
      <c r="F1774" s="187" t="s">
        <v>5763</v>
      </c>
      <c r="G1774" s="187" t="s">
        <v>5763</v>
      </c>
      <c r="H1774" s="193">
        <v>145500</v>
      </c>
      <c r="I1774" s="206">
        <v>43888</v>
      </c>
      <c r="J1774" s="188" t="s">
        <v>5764</v>
      </c>
      <c r="K1774" s="193">
        <v>21500</v>
      </c>
      <c r="L1774" s="188"/>
      <c r="M1774" s="193"/>
      <c r="N1774" s="193"/>
      <c r="O1774" s="186">
        <f t="shared" si="54"/>
        <v>21500</v>
      </c>
      <c r="P1774" s="188"/>
      <c r="Q1774" s="193"/>
      <c r="R1774" s="193"/>
      <c r="S1774" s="186">
        <f t="shared" si="55"/>
        <v>21500</v>
      </c>
      <c r="T1774" s="206">
        <v>44061</v>
      </c>
      <c r="U1774" s="186">
        <v>0</v>
      </c>
      <c r="V1774" s="186">
        <v>21500</v>
      </c>
      <c r="W1774" s="186">
        <v>0</v>
      </c>
      <c r="X1774" s="186">
        <v>0</v>
      </c>
      <c r="Y1774" s="188" t="s">
        <v>237</v>
      </c>
      <c r="Z1774" s="188" t="s">
        <v>170</v>
      </c>
      <c r="AA1774" s="188" t="s">
        <v>235</v>
      </c>
      <c r="AB1774" s="206">
        <v>43859</v>
      </c>
      <c r="AC1774" s="206">
        <v>43859</v>
      </c>
      <c r="AD1774" s="188" t="s">
        <v>5765</v>
      </c>
      <c r="AE1774" s="188" t="s">
        <v>5591</v>
      </c>
      <c r="AF1774" s="188" t="s">
        <v>240</v>
      </c>
      <c r="AG1774" s="188">
        <v>3</v>
      </c>
    </row>
    <row r="1775" spans="1:33">
      <c r="A1775" s="188" t="s">
        <v>44</v>
      </c>
      <c r="B1775" s="188">
        <v>899999032</v>
      </c>
      <c r="C1775" s="188" t="s">
        <v>278</v>
      </c>
      <c r="D1775" s="188" t="s">
        <v>279</v>
      </c>
      <c r="E1775" s="206">
        <v>43872</v>
      </c>
      <c r="F1775" s="187" t="s">
        <v>5766</v>
      </c>
      <c r="G1775" s="187" t="s">
        <v>5766</v>
      </c>
      <c r="H1775" s="193">
        <v>145500</v>
      </c>
      <c r="I1775" s="206">
        <v>43888</v>
      </c>
      <c r="J1775" s="188" t="s">
        <v>5767</v>
      </c>
      <c r="K1775" s="193">
        <v>21500</v>
      </c>
      <c r="L1775" s="188"/>
      <c r="M1775" s="193"/>
      <c r="N1775" s="193"/>
      <c r="O1775" s="186">
        <f t="shared" si="54"/>
        <v>21500</v>
      </c>
      <c r="P1775" s="188"/>
      <c r="Q1775" s="193"/>
      <c r="R1775" s="193"/>
      <c r="S1775" s="186">
        <f t="shared" si="55"/>
        <v>21500</v>
      </c>
      <c r="T1775" s="206">
        <v>44061</v>
      </c>
      <c r="U1775" s="186">
        <v>0</v>
      </c>
      <c r="V1775" s="186">
        <v>21500</v>
      </c>
      <c r="W1775" s="186">
        <v>0</v>
      </c>
      <c r="X1775" s="186">
        <v>0</v>
      </c>
      <c r="Y1775" s="188" t="s">
        <v>237</v>
      </c>
      <c r="Z1775" s="188" t="s">
        <v>170</v>
      </c>
      <c r="AA1775" s="188" t="s">
        <v>235</v>
      </c>
      <c r="AB1775" s="206">
        <v>43859</v>
      </c>
      <c r="AC1775" s="206">
        <v>43859</v>
      </c>
      <c r="AD1775" s="188" t="s">
        <v>5765</v>
      </c>
      <c r="AE1775" s="188" t="s">
        <v>5591</v>
      </c>
      <c r="AF1775" s="188" t="s">
        <v>240</v>
      </c>
      <c r="AG1775" s="188">
        <v>3</v>
      </c>
    </row>
    <row r="1776" spans="1:33">
      <c r="A1776" s="188" t="s">
        <v>44</v>
      </c>
      <c r="B1776" s="188">
        <v>899999032</v>
      </c>
      <c r="C1776" s="188" t="s">
        <v>278</v>
      </c>
      <c r="D1776" s="188" t="s">
        <v>279</v>
      </c>
      <c r="E1776" s="206">
        <v>43872</v>
      </c>
      <c r="F1776" s="187" t="s">
        <v>5768</v>
      </c>
      <c r="G1776" s="187" t="s">
        <v>5768</v>
      </c>
      <c r="H1776" s="193">
        <v>145500</v>
      </c>
      <c r="I1776" s="206">
        <v>43888</v>
      </c>
      <c r="J1776" s="188" t="s">
        <v>5769</v>
      </c>
      <c r="K1776" s="193">
        <v>21500</v>
      </c>
      <c r="L1776" s="188"/>
      <c r="M1776" s="193"/>
      <c r="N1776" s="193"/>
      <c r="O1776" s="186">
        <f t="shared" si="54"/>
        <v>21500</v>
      </c>
      <c r="P1776" s="188"/>
      <c r="Q1776" s="193"/>
      <c r="R1776" s="193"/>
      <c r="S1776" s="186">
        <f t="shared" si="55"/>
        <v>21500</v>
      </c>
      <c r="T1776" s="206">
        <v>44061</v>
      </c>
      <c r="U1776" s="186">
        <v>0</v>
      </c>
      <c r="V1776" s="186">
        <v>21500</v>
      </c>
      <c r="W1776" s="186">
        <v>0</v>
      </c>
      <c r="X1776" s="186">
        <v>0</v>
      </c>
      <c r="Y1776" s="188" t="s">
        <v>237</v>
      </c>
      <c r="Z1776" s="188" t="s">
        <v>170</v>
      </c>
      <c r="AA1776" s="188" t="s">
        <v>235</v>
      </c>
      <c r="AB1776" s="206">
        <v>43861</v>
      </c>
      <c r="AC1776" s="206">
        <v>43861</v>
      </c>
      <c r="AD1776" s="188" t="s">
        <v>5765</v>
      </c>
      <c r="AE1776" s="188" t="s">
        <v>2475</v>
      </c>
      <c r="AF1776" s="188" t="s">
        <v>240</v>
      </c>
      <c r="AG1776" s="188">
        <v>3</v>
      </c>
    </row>
    <row r="1777" spans="1:33">
      <c r="A1777" s="188" t="s">
        <v>44</v>
      </c>
      <c r="B1777" s="188">
        <v>899999032</v>
      </c>
      <c r="C1777" s="188" t="s">
        <v>278</v>
      </c>
      <c r="D1777" s="188" t="s">
        <v>279</v>
      </c>
      <c r="E1777" s="206">
        <v>43872</v>
      </c>
      <c r="F1777" s="187" t="s">
        <v>5770</v>
      </c>
      <c r="G1777" s="187" t="s">
        <v>5770</v>
      </c>
      <c r="H1777" s="193">
        <v>145500</v>
      </c>
      <c r="I1777" s="206">
        <v>43888</v>
      </c>
      <c r="J1777" s="188" t="s">
        <v>5771</v>
      </c>
      <c r="K1777" s="193">
        <v>21500</v>
      </c>
      <c r="L1777" s="188"/>
      <c r="M1777" s="193"/>
      <c r="N1777" s="193"/>
      <c r="O1777" s="186">
        <f t="shared" si="54"/>
        <v>21500</v>
      </c>
      <c r="P1777" s="188"/>
      <c r="Q1777" s="193"/>
      <c r="R1777" s="193"/>
      <c r="S1777" s="186">
        <f t="shared" si="55"/>
        <v>21500</v>
      </c>
      <c r="T1777" s="206">
        <v>44061</v>
      </c>
      <c r="U1777" s="186">
        <v>0</v>
      </c>
      <c r="V1777" s="186">
        <v>21500</v>
      </c>
      <c r="W1777" s="186">
        <v>0</v>
      </c>
      <c r="X1777" s="186">
        <v>0</v>
      </c>
      <c r="Y1777" s="188" t="s">
        <v>237</v>
      </c>
      <c r="Z1777" s="188" t="s">
        <v>170</v>
      </c>
      <c r="AA1777" s="188" t="s">
        <v>235</v>
      </c>
      <c r="AB1777" s="206">
        <v>43861</v>
      </c>
      <c r="AC1777" s="206">
        <v>43861</v>
      </c>
      <c r="AD1777" s="188" t="s">
        <v>5765</v>
      </c>
      <c r="AE1777" s="188" t="s">
        <v>2475</v>
      </c>
      <c r="AF1777" s="188" t="s">
        <v>240</v>
      </c>
      <c r="AG1777" s="188">
        <v>3</v>
      </c>
    </row>
    <row r="1778" spans="1:33">
      <c r="A1778" s="188" t="s">
        <v>44</v>
      </c>
      <c r="B1778" s="188">
        <v>899999032</v>
      </c>
      <c r="C1778" s="188" t="s">
        <v>278</v>
      </c>
      <c r="D1778" s="188" t="s">
        <v>279</v>
      </c>
      <c r="E1778" s="206">
        <v>43872</v>
      </c>
      <c r="F1778" s="187" t="s">
        <v>5772</v>
      </c>
      <c r="G1778" s="187" t="s">
        <v>5772</v>
      </c>
      <c r="H1778" s="193">
        <v>528300</v>
      </c>
      <c r="I1778" s="206">
        <v>43888</v>
      </c>
      <c r="J1778" s="188" t="s">
        <v>5773</v>
      </c>
      <c r="K1778" s="193">
        <v>378100</v>
      </c>
      <c r="L1778" s="188"/>
      <c r="M1778" s="193"/>
      <c r="N1778" s="193"/>
      <c r="O1778" s="186">
        <f t="shared" si="54"/>
        <v>378100</v>
      </c>
      <c r="P1778" s="188"/>
      <c r="Q1778" s="193"/>
      <c r="R1778" s="193"/>
      <c r="S1778" s="186">
        <f t="shared" si="55"/>
        <v>378100</v>
      </c>
      <c r="T1778" s="206">
        <v>44061</v>
      </c>
      <c r="U1778" s="186">
        <v>339500</v>
      </c>
      <c r="V1778" s="186">
        <v>38600</v>
      </c>
      <c r="W1778" s="186">
        <v>0</v>
      </c>
      <c r="X1778" s="186">
        <v>0</v>
      </c>
      <c r="Y1778" s="188" t="s">
        <v>237</v>
      </c>
      <c r="Z1778" s="188" t="s">
        <v>170</v>
      </c>
      <c r="AA1778" s="188" t="s">
        <v>311</v>
      </c>
      <c r="AB1778" s="206">
        <v>43861</v>
      </c>
      <c r="AC1778" s="206">
        <v>43861</v>
      </c>
      <c r="AD1778" s="188" t="s">
        <v>5774</v>
      </c>
      <c r="AE1778" s="188" t="s">
        <v>5775</v>
      </c>
      <c r="AF1778" s="188" t="s">
        <v>240</v>
      </c>
      <c r="AG1778" s="188">
        <v>3</v>
      </c>
    </row>
    <row r="1779" spans="1:33">
      <c r="A1779" s="188" t="s">
        <v>44</v>
      </c>
      <c r="B1779" s="188">
        <v>899999032</v>
      </c>
      <c r="C1779" s="188" t="s">
        <v>278</v>
      </c>
      <c r="D1779" s="188" t="s">
        <v>279</v>
      </c>
      <c r="E1779" s="206">
        <v>43872</v>
      </c>
      <c r="F1779" s="187" t="s">
        <v>5776</v>
      </c>
      <c r="G1779" s="187" t="s">
        <v>5776</v>
      </c>
      <c r="H1779" s="193">
        <v>145500</v>
      </c>
      <c r="I1779" s="206">
        <v>43888</v>
      </c>
      <c r="J1779" s="188" t="s">
        <v>5777</v>
      </c>
      <c r="K1779" s="193">
        <v>21500</v>
      </c>
      <c r="L1779" s="188"/>
      <c r="M1779" s="193"/>
      <c r="N1779" s="193"/>
      <c r="O1779" s="186">
        <f t="shared" si="54"/>
        <v>21500</v>
      </c>
      <c r="P1779" s="188"/>
      <c r="Q1779" s="193"/>
      <c r="R1779" s="193"/>
      <c r="S1779" s="186">
        <f t="shared" si="55"/>
        <v>21500</v>
      </c>
      <c r="T1779" s="206">
        <v>44061</v>
      </c>
      <c r="U1779" s="186">
        <v>0</v>
      </c>
      <c r="V1779" s="186">
        <v>21500</v>
      </c>
      <c r="W1779" s="186">
        <v>0</v>
      </c>
      <c r="X1779" s="186">
        <v>0</v>
      </c>
      <c r="Y1779" s="188" t="s">
        <v>237</v>
      </c>
      <c r="Z1779" s="188" t="s">
        <v>170</v>
      </c>
      <c r="AA1779" s="188" t="s">
        <v>235</v>
      </c>
      <c r="AB1779" s="206">
        <v>43861</v>
      </c>
      <c r="AC1779" s="206">
        <v>43861</v>
      </c>
      <c r="AD1779" s="188" t="s">
        <v>5765</v>
      </c>
      <c r="AE1779" s="188" t="s">
        <v>2475</v>
      </c>
      <c r="AF1779" s="188" t="s">
        <v>240</v>
      </c>
      <c r="AG1779" s="188">
        <v>3</v>
      </c>
    </row>
    <row r="1780" spans="1:33">
      <c r="A1780" s="188" t="s">
        <v>44</v>
      </c>
      <c r="B1780" s="188">
        <v>899999032</v>
      </c>
      <c r="C1780" s="188" t="s">
        <v>278</v>
      </c>
      <c r="D1780" s="188" t="s">
        <v>279</v>
      </c>
      <c r="E1780" s="206">
        <v>43872</v>
      </c>
      <c r="F1780" s="187" t="s">
        <v>5778</v>
      </c>
      <c r="G1780" s="187" t="s">
        <v>5778</v>
      </c>
      <c r="H1780" s="193">
        <v>145500</v>
      </c>
      <c r="I1780" s="206">
        <v>43888</v>
      </c>
      <c r="J1780" s="188" t="s">
        <v>5779</v>
      </c>
      <c r="K1780" s="193">
        <v>21500</v>
      </c>
      <c r="L1780" s="188"/>
      <c r="M1780" s="193"/>
      <c r="N1780" s="193"/>
      <c r="O1780" s="186">
        <f t="shared" si="54"/>
        <v>21500</v>
      </c>
      <c r="P1780" s="188"/>
      <c r="Q1780" s="193"/>
      <c r="R1780" s="193"/>
      <c r="S1780" s="186">
        <f t="shared" si="55"/>
        <v>21500</v>
      </c>
      <c r="T1780" s="206">
        <v>44061</v>
      </c>
      <c r="U1780" s="186">
        <v>0</v>
      </c>
      <c r="V1780" s="186">
        <v>21500</v>
      </c>
      <c r="W1780" s="186">
        <v>0</v>
      </c>
      <c r="X1780" s="186">
        <v>0</v>
      </c>
      <c r="Y1780" s="188" t="s">
        <v>237</v>
      </c>
      <c r="Z1780" s="188" t="s">
        <v>170</v>
      </c>
      <c r="AA1780" s="188" t="s">
        <v>235</v>
      </c>
      <c r="AB1780" s="206">
        <v>43861</v>
      </c>
      <c r="AC1780" s="206">
        <v>43861</v>
      </c>
      <c r="AD1780" s="188" t="s">
        <v>5765</v>
      </c>
      <c r="AE1780" s="188" t="s">
        <v>2475</v>
      </c>
      <c r="AF1780" s="188" t="s">
        <v>240</v>
      </c>
      <c r="AG1780" s="188">
        <v>3</v>
      </c>
    </row>
    <row r="1781" spans="1:33">
      <c r="A1781" s="188" t="s">
        <v>44</v>
      </c>
      <c r="B1781" s="188">
        <v>899999032</v>
      </c>
      <c r="C1781" s="188" t="s">
        <v>278</v>
      </c>
      <c r="D1781" s="188" t="s">
        <v>279</v>
      </c>
      <c r="E1781" s="206">
        <v>43872</v>
      </c>
      <c r="F1781" s="187" t="s">
        <v>5780</v>
      </c>
      <c r="G1781" s="187" t="s">
        <v>5780</v>
      </c>
      <c r="H1781" s="193">
        <v>145500</v>
      </c>
      <c r="I1781" s="206">
        <v>43888</v>
      </c>
      <c r="J1781" s="188" t="s">
        <v>5781</v>
      </c>
      <c r="K1781" s="193">
        <v>21500</v>
      </c>
      <c r="L1781" s="188"/>
      <c r="M1781" s="193"/>
      <c r="N1781" s="193"/>
      <c r="O1781" s="186">
        <f t="shared" si="54"/>
        <v>21500</v>
      </c>
      <c r="P1781" s="188"/>
      <c r="Q1781" s="193"/>
      <c r="R1781" s="193"/>
      <c r="S1781" s="186">
        <f t="shared" si="55"/>
        <v>21500</v>
      </c>
      <c r="T1781" s="206">
        <v>44061</v>
      </c>
      <c r="U1781" s="186">
        <v>0</v>
      </c>
      <c r="V1781" s="186">
        <v>21500</v>
      </c>
      <c r="W1781" s="186">
        <v>0</v>
      </c>
      <c r="X1781" s="186">
        <v>0</v>
      </c>
      <c r="Y1781" s="188" t="s">
        <v>237</v>
      </c>
      <c r="Z1781" s="188" t="s">
        <v>170</v>
      </c>
      <c r="AA1781" s="188" t="s">
        <v>235</v>
      </c>
      <c r="AB1781" s="206">
        <v>43852</v>
      </c>
      <c r="AC1781" s="206">
        <v>43852</v>
      </c>
      <c r="AD1781" s="188" t="s">
        <v>5765</v>
      </c>
      <c r="AE1781" s="188" t="s">
        <v>2475</v>
      </c>
      <c r="AF1781" s="188" t="s">
        <v>240</v>
      </c>
      <c r="AG1781" s="188">
        <v>3</v>
      </c>
    </row>
    <row r="1782" spans="1:33">
      <c r="A1782" s="188" t="s">
        <v>28</v>
      </c>
      <c r="B1782" s="188">
        <v>800006850</v>
      </c>
      <c r="C1782" s="188" t="s">
        <v>170</v>
      </c>
      <c r="D1782" s="188" t="s">
        <v>235</v>
      </c>
      <c r="E1782" s="206">
        <v>43871</v>
      </c>
      <c r="F1782" s="187">
        <v>5487740</v>
      </c>
      <c r="G1782" s="187">
        <v>5487740</v>
      </c>
      <c r="H1782" s="193">
        <v>5070702</v>
      </c>
      <c r="I1782" s="206">
        <v>43888</v>
      </c>
      <c r="J1782" s="188" t="s">
        <v>5782</v>
      </c>
      <c r="K1782" s="193">
        <v>470872</v>
      </c>
      <c r="L1782" s="206">
        <v>43917</v>
      </c>
      <c r="M1782" s="193">
        <v>273714</v>
      </c>
      <c r="N1782" s="193">
        <v>0</v>
      </c>
      <c r="O1782" s="186">
        <f t="shared" si="54"/>
        <v>197158</v>
      </c>
      <c r="P1782" s="206">
        <v>43927</v>
      </c>
      <c r="Q1782" s="193">
        <v>0</v>
      </c>
      <c r="R1782" s="193">
        <v>0</v>
      </c>
      <c r="S1782" s="186">
        <f t="shared" si="55"/>
        <v>197158</v>
      </c>
      <c r="T1782" s="206">
        <v>44069</v>
      </c>
      <c r="U1782" s="186">
        <v>160451</v>
      </c>
      <c r="V1782" s="186">
        <v>36707</v>
      </c>
      <c r="W1782" s="186">
        <v>0</v>
      </c>
      <c r="X1782" s="186">
        <v>0</v>
      </c>
      <c r="Y1782" s="188" t="s">
        <v>237</v>
      </c>
      <c r="Z1782" s="188" t="s">
        <v>170</v>
      </c>
      <c r="AA1782" s="188" t="s">
        <v>235</v>
      </c>
      <c r="AB1782" s="206">
        <v>43805</v>
      </c>
      <c r="AC1782" s="206">
        <v>43820</v>
      </c>
      <c r="AD1782" s="188" t="s">
        <v>5783</v>
      </c>
      <c r="AE1782" s="188" t="s">
        <v>5784</v>
      </c>
      <c r="AF1782" s="188" t="s">
        <v>240</v>
      </c>
      <c r="AG1782" s="188">
        <v>3</v>
      </c>
    </row>
    <row r="1783" spans="1:33">
      <c r="A1783" s="188" t="s">
        <v>28</v>
      </c>
      <c r="B1783" s="188">
        <v>800006850</v>
      </c>
      <c r="C1783" s="188" t="s">
        <v>170</v>
      </c>
      <c r="D1783" s="188" t="s">
        <v>235</v>
      </c>
      <c r="E1783" s="206">
        <v>43871</v>
      </c>
      <c r="F1783" s="187">
        <v>5473912</v>
      </c>
      <c r="G1783" s="187">
        <v>5473912</v>
      </c>
      <c r="H1783" s="193">
        <v>1397582</v>
      </c>
      <c r="I1783" s="206">
        <v>43888</v>
      </c>
      <c r="J1783" s="188" t="s">
        <v>5785</v>
      </c>
      <c r="K1783" s="193">
        <v>1397582</v>
      </c>
      <c r="L1783" s="206">
        <v>43917</v>
      </c>
      <c r="M1783" s="193">
        <v>0</v>
      </c>
      <c r="N1783" s="193">
        <v>0</v>
      </c>
      <c r="O1783" s="186">
        <f t="shared" si="54"/>
        <v>1397582</v>
      </c>
      <c r="P1783" s="206">
        <v>43927</v>
      </c>
      <c r="Q1783" s="193">
        <v>0</v>
      </c>
      <c r="R1783" s="193">
        <v>0</v>
      </c>
      <c r="S1783" s="186">
        <f t="shared" si="55"/>
        <v>1397582</v>
      </c>
      <c r="T1783" s="206">
        <v>44069</v>
      </c>
      <c r="U1783" s="186">
        <v>1397582</v>
      </c>
      <c r="V1783" s="186">
        <v>0</v>
      </c>
      <c r="W1783" s="186">
        <v>0</v>
      </c>
      <c r="X1783" s="186">
        <v>0</v>
      </c>
      <c r="Y1783" s="188" t="s">
        <v>237</v>
      </c>
      <c r="Z1783" s="188" t="s">
        <v>170</v>
      </c>
      <c r="AA1783" s="188" t="s">
        <v>235</v>
      </c>
      <c r="AB1783" s="206">
        <v>43853</v>
      </c>
      <c r="AC1783" s="206">
        <v>43856</v>
      </c>
      <c r="AD1783" s="188" t="s">
        <v>5786</v>
      </c>
      <c r="AE1783" s="188" t="s">
        <v>5787</v>
      </c>
      <c r="AF1783" s="188" t="s">
        <v>240</v>
      </c>
      <c r="AG1783" s="188">
        <v>3</v>
      </c>
    </row>
    <row r="1784" spans="1:33">
      <c r="A1784" s="188" t="s">
        <v>28</v>
      </c>
      <c r="B1784" s="188">
        <v>800006850</v>
      </c>
      <c r="C1784" s="188" t="s">
        <v>170</v>
      </c>
      <c r="D1784" s="188" t="s">
        <v>235</v>
      </c>
      <c r="E1784" s="206">
        <v>43871</v>
      </c>
      <c r="F1784" s="187">
        <v>5488070</v>
      </c>
      <c r="G1784" s="187">
        <v>5488070</v>
      </c>
      <c r="H1784" s="193">
        <v>2259612</v>
      </c>
      <c r="I1784" s="206">
        <v>43889</v>
      </c>
      <c r="J1784" s="188" t="s">
        <v>5788</v>
      </c>
      <c r="K1784" s="193">
        <v>336249</v>
      </c>
      <c r="L1784" s="206">
        <v>43917</v>
      </c>
      <c r="M1784" s="193">
        <v>0</v>
      </c>
      <c r="N1784" s="193">
        <v>0</v>
      </c>
      <c r="O1784" s="186">
        <f t="shared" si="54"/>
        <v>336249</v>
      </c>
      <c r="P1784" s="206">
        <v>43927</v>
      </c>
      <c r="Q1784" s="193">
        <v>0</v>
      </c>
      <c r="R1784" s="193">
        <v>0</v>
      </c>
      <c r="S1784" s="186">
        <f t="shared" si="55"/>
        <v>336249</v>
      </c>
      <c r="T1784" s="206">
        <v>44069</v>
      </c>
      <c r="U1784" s="186">
        <v>293955</v>
      </c>
      <c r="V1784" s="186">
        <v>42294</v>
      </c>
      <c r="W1784" s="186">
        <v>0</v>
      </c>
      <c r="X1784" s="186">
        <v>0</v>
      </c>
      <c r="Y1784" s="188" t="s">
        <v>237</v>
      </c>
      <c r="Z1784" s="188" t="s">
        <v>170</v>
      </c>
      <c r="AA1784" s="188" t="s">
        <v>235</v>
      </c>
      <c r="AB1784" s="206">
        <v>43799</v>
      </c>
      <c r="AC1784" s="206">
        <v>43802</v>
      </c>
      <c r="AD1784" s="188" t="s">
        <v>5789</v>
      </c>
      <c r="AE1784" s="188" t="s">
        <v>5790</v>
      </c>
      <c r="AF1784" s="188" t="s">
        <v>240</v>
      </c>
      <c r="AG1784" s="188">
        <v>3</v>
      </c>
    </row>
    <row r="1785" spans="1:33">
      <c r="A1785" s="188" t="s">
        <v>28</v>
      </c>
      <c r="B1785" s="188">
        <v>800006850</v>
      </c>
      <c r="C1785" s="188" t="s">
        <v>170</v>
      </c>
      <c r="D1785" s="188" t="s">
        <v>235</v>
      </c>
      <c r="E1785" s="206">
        <v>43871</v>
      </c>
      <c r="F1785" s="187">
        <v>5480390</v>
      </c>
      <c r="G1785" s="187">
        <v>5480390</v>
      </c>
      <c r="H1785" s="193">
        <v>5774550</v>
      </c>
      <c r="I1785" s="206">
        <v>43889</v>
      </c>
      <c r="J1785" s="188" t="s">
        <v>5791</v>
      </c>
      <c r="K1785" s="193">
        <v>1943650</v>
      </c>
      <c r="L1785" s="206">
        <v>43917</v>
      </c>
      <c r="M1785" s="193">
        <v>0</v>
      </c>
      <c r="N1785" s="193">
        <v>0</v>
      </c>
      <c r="O1785" s="186">
        <f t="shared" si="54"/>
        <v>1943650</v>
      </c>
      <c r="P1785" s="206">
        <v>43927</v>
      </c>
      <c r="Q1785" s="193">
        <v>0</v>
      </c>
      <c r="R1785" s="193">
        <v>0</v>
      </c>
      <c r="S1785" s="186">
        <f t="shared" si="55"/>
        <v>1943650</v>
      </c>
      <c r="T1785" s="206">
        <v>44069</v>
      </c>
      <c r="U1785" s="186">
        <v>1943650</v>
      </c>
      <c r="V1785" s="186">
        <v>0</v>
      </c>
      <c r="W1785" s="186">
        <v>0</v>
      </c>
      <c r="X1785" s="186">
        <v>0</v>
      </c>
      <c r="Y1785" s="188" t="s">
        <v>237</v>
      </c>
      <c r="Z1785" s="188" t="s">
        <v>170</v>
      </c>
      <c r="AA1785" s="188" t="s">
        <v>235</v>
      </c>
      <c r="AB1785" s="206">
        <v>43858</v>
      </c>
      <c r="AC1785" s="206">
        <v>43858</v>
      </c>
      <c r="AD1785" s="188" t="s">
        <v>5792</v>
      </c>
      <c r="AE1785" s="188" t="s">
        <v>5793</v>
      </c>
      <c r="AF1785" s="188" t="s">
        <v>240</v>
      </c>
      <c r="AG1785" s="188">
        <v>3</v>
      </c>
    </row>
    <row r="1786" spans="1:33">
      <c r="A1786" s="188" t="s">
        <v>28</v>
      </c>
      <c r="B1786" s="188">
        <v>800006850</v>
      </c>
      <c r="C1786" s="188" t="s">
        <v>170</v>
      </c>
      <c r="D1786" s="188" t="s">
        <v>235</v>
      </c>
      <c r="E1786" s="206">
        <v>43871</v>
      </c>
      <c r="F1786" s="187">
        <v>5473996</v>
      </c>
      <c r="G1786" s="187">
        <v>5473996</v>
      </c>
      <c r="H1786" s="193">
        <v>2609151</v>
      </c>
      <c r="I1786" s="206">
        <v>43889</v>
      </c>
      <c r="J1786" s="188" t="s">
        <v>5794</v>
      </c>
      <c r="K1786" s="193">
        <v>269734</v>
      </c>
      <c r="L1786" s="206">
        <v>43917</v>
      </c>
      <c r="M1786" s="193">
        <v>215400</v>
      </c>
      <c r="N1786" s="193">
        <v>0</v>
      </c>
      <c r="O1786" s="186">
        <f t="shared" si="54"/>
        <v>54334</v>
      </c>
      <c r="P1786" s="206">
        <v>43927</v>
      </c>
      <c r="Q1786" s="193">
        <v>0</v>
      </c>
      <c r="R1786" s="193">
        <v>0</v>
      </c>
      <c r="S1786" s="186">
        <f t="shared" si="55"/>
        <v>54334</v>
      </c>
      <c r="T1786" s="206">
        <v>44069</v>
      </c>
      <c r="U1786" s="186">
        <v>48838</v>
      </c>
      <c r="V1786" s="186">
        <v>5496</v>
      </c>
      <c r="W1786" s="186">
        <v>0</v>
      </c>
      <c r="X1786" s="186">
        <v>0</v>
      </c>
      <c r="Y1786" s="188" t="s">
        <v>237</v>
      </c>
      <c r="Z1786" s="188" t="s">
        <v>170</v>
      </c>
      <c r="AA1786" s="188" t="s">
        <v>235</v>
      </c>
      <c r="AB1786" s="206">
        <v>43833</v>
      </c>
      <c r="AC1786" s="206">
        <v>43835</v>
      </c>
      <c r="AD1786" s="188" t="s">
        <v>5795</v>
      </c>
      <c r="AE1786" s="188" t="s">
        <v>5796</v>
      </c>
      <c r="AF1786" s="188" t="s">
        <v>240</v>
      </c>
      <c r="AG1786" s="188">
        <v>3</v>
      </c>
    </row>
    <row r="1787" spans="1:33">
      <c r="A1787" s="188" t="s">
        <v>28</v>
      </c>
      <c r="B1787" s="188">
        <v>800006850</v>
      </c>
      <c r="C1787" s="188" t="s">
        <v>170</v>
      </c>
      <c r="D1787" s="188" t="s">
        <v>235</v>
      </c>
      <c r="E1787" s="206">
        <v>43871</v>
      </c>
      <c r="F1787" s="187">
        <v>5474006</v>
      </c>
      <c r="G1787" s="187">
        <v>5474006</v>
      </c>
      <c r="H1787" s="193">
        <v>2303533</v>
      </c>
      <c r="I1787" s="206">
        <v>43889</v>
      </c>
      <c r="J1787" s="188" t="s">
        <v>5797</v>
      </c>
      <c r="K1787" s="193">
        <v>354271</v>
      </c>
      <c r="L1787" s="206">
        <v>43917</v>
      </c>
      <c r="M1787" s="193">
        <v>0</v>
      </c>
      <c r="N1787" s="193">
        <v>0</v>
      </c>
      <c r="O1787" s="186">
        <f t="shared" si="54"/>
        <v>354271</v>
      </c>
      <c r="P1787" s="206">
        <v>43927</v>
      </c>
      <c r="Q1787" s="193">
        <v>0</v>
      </c>
      <c r="R1787" s="193">
        <v>0</v>
      </c>
      <c r="S1787" s="186">
        <f t="shared" si="55"/>
        <v>354271</v>
      </c>
      <c r="T1787" s="206">
        <v>44069</v>
      </c>
      <c r="U1787" s="186">
        <v>354271</v>
      </c>
      <c r="V1787" s="186">
        <v>0</v>
      </c>
      <c r="W1787" s="186">
        <v>0</v>
      </c>
      <c r="X1787" s="186">
        <v>0</v>
      </c>
      <c r="Y1787" s="188" t="s">
        <v>237</v>
      </c>
      <c r="Z1787" s="188" t="s">
        <v>170</v>
      </c>
      <c r="AA1787" s="188" t="s">
        <v>235</v>
      </c>
      <c r="AB1787" s="206">
        <v>43829</v>
      </c>
      <c r="AC1787" s="206">
        <v>43836</v>
      </c>
      <c r="AD1787" s="188" t="s">
        <v>5798</v>
      </c>
      <c r="AE1787" s="188" t="s">
        <v>5799</v>
      </c>
      <c r="AF1787" s="188" t="s">
        <v>240</v>
      </c>
      <c r="AG1787" s="188">
        <v>3</v>
      </c>
    </row>
    <row r="1788" spans="1:33">
      <c r="A1788" s="188" t="s">
        <v>28</v>
      </c>
      <c r="B1788" s="188">
        <v>800006850</v>
      </c>
      <c r="C1788" s="188" t="s">
        <v>170</v>
      </c>
      <c r="D1788" s="188" t="s">
        <v>235</v>
      </c>
      <c r="E1788" s="206">
        <v>43871</v>
      </c>
      <c r="F1788" s="187">
        <v>5474051</v>
      </c>
      <c r="G1788" s="187">
        <v>5474051</v>
      </c>
      <c r="H1788" s="193">
        <v>133909</v>
      </c>
      <c r="I1788" s="206">
        <v>43889</v>
      </c>
      <c r="J1788" s="188" t="s">
        <v>5800</v>
      </c>
      <c r="K1788" s="193">
        <v>74500</v>
      </c>
      <c r="L1788" s="206">
        <v>43917</v>
      </c>
      <c r="M1788" s="193">
        <v>0</v>
      </c>
      <c r="N1788" s="193">
        <v>0</v>
      </c>
      <c r="O1788" s="186">
        <f t="shared" si="54"/>
        <v>74500</v>
      </c>
      <c r="P1788" s="206">
        <v>43927</v>
      </c>
      <c r="Q1788" s="193">
        <v>0</v>
      </c>
      <c r="R1788" s="193">
        <v>0</v>
      </c>
      <c r="S1788" s="186">
        <f t="shared" si="55"/>
        <v>74500</v>
      </c>
      <c r="T1788" s="206">
        <v>44069</v>
      </c>
      <c r="U1788" s="186">
        <v>74500</v>
      </c>
      <c r="V1788" s="186">
        <v>0</v>
      </c>
      <c r="W1788" s="186">
        <v>0</v>
      </c>
      <c r="X1788" s="186">
        <v>0</v>
      </c>
      <c r="Y1788" s="188" t="s">
        <v>237</v>
      </c>
      <c r="Z1788" s="188" t="s">
        <v>275</v>
      </c>
      <c r="AA1788" s="188" t="s">
        <v>94</v>
      </c>
      <c r="AB1788" s="206">
        <v>43856</v>
      </c>
      <c r="AC1788" s="206">
        <v>43857</v>
      </c>
      <c r="AD1788" s="188" t="s">
        <v>5801</v>
      </c>
      <c r="AE1788" s="188" t="s">
        <v>5802</v>
      </c>
      <c r="AF1788" s="188" t="s">
        <v>240</v>
      </c>
      <c r="AG1788" s="188">
        <v>3</v>
      </c>
    </row>
    <row r="1789" spans="1:33">
      <c r="A1789" s="188" t="s">
        <v>28</v>
      </c>
      <c r="B1789" s="188">
        <v>800006850</v>
      </c>
      <c r="C1789" s="188" t="s">
        <v>170</v>
      </c>
      <c r="D1789" s="188" t="s">
        <v>235</v>
      </c>
      <c r="E1789" s="206">
        <v>43871</v>
      </c>
      <c r="F1789" s="187">
        <v>5475046</v>
      </c>
      <c r="G1789" s="187">
        <v>5475046</v>
      </c>
      <c r="H1789" s="193">
        <v>535800</v>
      </c>
      <c r="I1789" s="206">
        <v>43889</v>
      </c>
      <c r="J1789" s="188" t="s">
        <v>5803</v>
      </c>
      <c r="K1789" s="193">
        <v>93500</v>
      </c>
      <c r="L1789" s="206">
        <v>43921</v>
      </c>
      <c r="M1789" s="193">
        <v>0</v>
      </c>
      <c r="N1789" s="193">
        <v>0</v>
      </c>
      <c r="O1789" s="186">
        <f t="shared" si="54"/>
        <v>93500</v>
      </c>
      <c r="P1789" s="188"/>
      <c r="Q1789" s="193"/>
      <c r="R1789" s="193"/>
      <c r="S1789" s="186">
        <f t="shared" si="55"/>
        <v>93500</v>
      </c>
      <c r="T1789" s="206">
        <v>44069</v>
      </c>
      <c r="U1789" s="186">
        <v>93500</v>
      </c>
      <c r="V1789" s="186">
        <v>0</v>
      </c>
      <c r="W1789" s="186">
        <v>0</v>
      </c>
      <c r="X1789" s="186">
        <v>0</v>
      </c>
      <c r="Y1789" s="188" t="s">
        <v>237</v>
      </c>
      <c r="Z1789" s="188" t="s">
        <v>170</v>
      </c>
      <c r="AA1789" s="188" t="s">
        <v>235</v>
      </c>
      <c r="AB1789" s="206">
        <v>43857</v>
      </c>
      <c r="AC1789" s="206">
        <v>43857</v>
      </c>
      <c r="AD1789" s="188" t="s">
        <v>5804</v>
      </c>
      <c r="AE1789" s="188" t="s">
        <v>5805</v>
      </c>
      <c r="AF1789" s="188" t="s">
        <v>240</v>
      </c>
      <c r="AG1789" s="188">
        <v>3</v>
      </c>
    </row>
    <row r="1790" spans="1:33">
      <c r="A1790" s="188" t="s">
        <v>28</v>
      </c>
      <c r="B1790" s="188">
        <v>800006850</v>
      </c>
      <c r="C1790" s="188" t="s">
        <v>170</v>
      </c>
      <c r="D1790" s="188" t="s">
        <v>235</v>
      </c>
      <c r="E1790" s="206">
        <v>43871</v>
      </c>
      <c r="F1790" s="187">
        <v>5475092</v>
      </c>
      <c r="G1790" s="187">
        <v>5475092</v>
      </c>
      <c r="H1790" s="193">
        <v>900800</v>
      </c>
      <c r="I1790" s="206">
        <v>43889</v>
      </c>
      <c r="J1790" s="188" t="s">
        <v>5806</v>
      </c>
      <c r="K1790" s="193">
        <v>93500</v>
      </c>
      <c r="L1790" s="206">
        <v>43917</v>
      </c>
      <c r="M1790" s="193">
        <v>93500</v>
      </c>
      <c r="N1790" s="193">
        <v>0</v>
      </c>
      <c r="O1790" s="186">
        <f t="shared" si="54"/>
        <v>0</v>
      </c>
      <c r="P1790" s="188"/>
      <c r="Q1790" s="193"/>
      <c r="R1790" s="193"/>
      <c r="S1790" s="186">
        <f t="shared" si="55"/>
        <v>0</v>
      </c>
      <c r="T1790" s="188"/>
      <c r="U1790" s="186">
        <v>0</v>
      </c>
      <c r="V1790" s="186">
        <v>0</v>
      </c>
      <c r="W1790" s="186">
        <v>0</v>
      </c>
      <c r="X1790" s="186">
        <v>0</v>
      </c>
      <c r="Y1790" s="188" t="s">
        <v>237</v>
      </c>
      <c r="Z1790" s="188" t="s">
        <v>170</v>
      </c>
      <c r="AA1790" s="188" t="s">
        <v>235</v>
      </c>
      <c r="AB1790" s="206">
        <v>43857</v>
      </c>
      <c r="AC1790" s="206">
        <v>43857</v>
      </c>
      <c r="AD1790" s="188" t="s">
        <v>5804</v>
      </c>
      <c r="AE1790" s="188" t="s">
        <v>5807</v>
      </c>
      <c r="AF1790" s="188" t="s">
        <v>240</v>
      </c>
      <c r="AG1790" s="188">
        <v>3</v>
      </c>
    </row>
    <row r="1791" spans="1:33">
      <c r="A1791" s="188" t="s">
        <v>28</v>
      </c>
      <c r="B1791" s="188">
        <v>800006850</v>
      </c>
      <c r="C1791" s="188" t="s">
        <v>170</v>
      </c>
      <c r="D1791" s="188" t="s">
        <v>235</v>
      </c>
      <c r="E1791" s="206">
        <v>43871</v>
      </c>
      <c r="F1791" s="187">
        <v>5474470</v>
      </c>
      <c r="G1791" s="187">
        <v>5474470</v>
      </c>
      <c r="H1791" s="193">
        <v>1533211</v>
      </c>
      <c r="I1791" s="206">
        <v>43889</v>
      </c>
      <c r="J1791" s="188" t="s">
        <v>5808</v>
      </c>
      <c r="K1791" s="193">
        <v>300700</v>
      </c>
      <c r="L1791" s="206">
        <v>43917</v>
      </c>
      <c r="M1791" s="193">
        <v>0</v>
      </c>
      <c r="N1791" s="193">
        <v>0</v>
      </c>
      <c r="O1791" s="186">
        <f t="shared" si="54"/>
        <v>300700</v>
      </c>
      <c r="P1791" s="206">
        <v>43927</v>
      </c>
      <c r="Q1791" s="193">
        <v>0</v>
      </c>
      <c r="R1791" s="193">
        <v>0</v>
      </c>
      <c r="S1791" s="186">
        <f t="shared" si="55"/>
        <v>300700</v>
      </c>
      <c r="T1791" s="206">
        <v>44069</v>
      </c>
      <c r="U1791" s="186">
        <v>300700</v>
      </c>
      <c r="V1791" s="186">
        <v>0</v>
      </c>
      <c r="W1791" s="186">
        <v>0</v>
      </c>
      <c r="X1791" s="186">
        <v>0</v>
      </c>
      <c r="Y1791" s="188" t="s">
        <v>237</v>
      </c>
      <c r="Z1791" s="188" t="s">
        <v>170</v>
      </c>
      <c r="AA1791" s="188" t="s">
        <v>235</v>
      </c>
      <c r="AB1791" s="206">
        <v>43842</v>
      </c>
      <c r="AC1791" s="206">
        <v>43844</v>
      </c>
      <c r="AD1791" s="188" t="s">
        <v>5809</v>
      </c>
      <c r="AE1791" s="188" t="s">
        <v>5810</v>
      </c>
      <c r="AF1791" s="188" t="s">
        <v>240</v>
      </c>
      <c r="AG1791" s="188">
        <v>3</v>
      </c>
    </row>
    <row r="1792" spans="1:33">
      <c r="A1792" s="188" t="s">
        <v>28</v>
      </c>
      <c r="B1792" s="188">
        <v>800006850</v>
      </c>
      <c r="C1792" s="188" t="s">
        <v>170</v>
      </c>
      <c r="D1792" s="188" t="s">
        <v>235</v>
      </c>
      <c r="E1792" s="206">
        <v>43871</v>
      </c>
      <c r="F1792" s="187">
        <v>5474472</v>
      </c>
      <c r="G1792" s="187">
        <v>5474472</v>
      </c>
      <c r="H1792" s="193">
        <v>1867467</v>
      </c>
      <c r="I1792" s="206">
        <v>43889</v>
      </c>
      <c r="J1792" s="188" t="s">
        <v>5811</v>
      </c>
      <c r="K1792" s="193">
        <v>113337</v>
      </c>
      <c r="L1792" s="206">
        <v>43917</v>
      </c>
      <c r="M1792" s="193">
        <v>0</v>
      </c>
      <c r="N1792" s="193">
        <v>0</v>
      </c>
      <c r="O1792" s="186">
        <f t="shared" si="54"/>
        <v>113337</v>
      </c>
      <c r="P1792" s="206">
        <v>43927</v>
      </c>
      <c r="Q1792" s="193">
        <v>0</v>
      </c>
      <c r="R1792" s="193">
        <v>0</v>
      </c>
      <c r="S1792" s="186">
        <f t="shared" si="55"/>
        <v>113337</v>
      </c>
      <c r="T1792" s="206">
        <v>44069</v>
      </c>
      <c r="U1792" s="186">
        <v>113337</v>
      </c>
      <c r="V1792" s="186">
        <v>0</v>
      </c>
      <c r="W1792" s="186">
        <v>0</v>
      </c>
      <c r="X1792" s="186">
        <v>0</v>
      </c>
      <c r="Y1792" s="188" t="s">
        <v>237</v>
      </c>
      <c r="Z1792" s="188" t="s">
        <v>170</v>
      </c>
      <c r="AA1792" s="188" t="s">
        <v>235</v>
      </c>
      <c r="AB1792" s="206">
        <v>43837</v>
      </c>
      <c r="AC1792" s="206">
        <v>43837</v>
      </c>
      <c r="AD1792" s="188" t="s">
        <v>5812</v>
      </c>
      <c r="AE1792" s="188" t="s">
        <v>5813</v>
      </c>
      <c r="AF1792" s="188" t="s">
        <v>240</v>
      </c>
      <c r="AG1792" s="188">
        <v>3</v>
      </c>
    </row>
    <row r="1793" spans="1:33">
      <c r="A1793" s="188" t="s">
        <v>28</v>
      </c>
      <c r="B1793" s="188">
        <v>800006850</v>
      </c>
      <c r="C1793" s="188" t="s">
        <v>170</v>
      </c>
      <c r="D1793" s="188" t="s">
        <v>235</v>
      </c>
      <c r="E1793" s="206">
        <v>43871</v>
      </c>
      <c r="F1793" s="187">
        <v>5474925</v>
      </c>
      <c r="G1793" s="187">
        <v>5474925</v>
      </c>
      <c r="H1793" s="193">
        <v>1187846</v>
      </c>
      <c r="I1793" s="206">
        <v>43889</v>
      </c>
      <c r="J1793" s="188" t="s">
        <v>5814</v>
      </c>
      <c r="K1793" s="193">
        <v>100820</v>
      </c>
      <c r="L1793" s="206">
        <v>43917</v>
      </c>
      <c r="M1793" s="193">
        <v>0</v>
      </c>
      <c r="N1793" s="193">
        <v>0</v>
      </c>
      <c r="O1793" s="186">
        <f t="shared" si="54"/>
        <v>100820</v>
      </c>
      <c r="P1793" s="206">
        <v>43927</v>
      </c>
      <c r="Q1793" s="193">
        <v>0</v>
      </c>
      <c r="R1793" s="193">
        <v>0</v>
      </c>
      <c r="S1793" s="186">
        <f t="shared" si="55"/>
        <v>100820</v>
      </c>
      <c r="T1793" s="206">
        <v>44069</v>
      </c>
      <c r="U1793" s="186">
        <v>100820</v>
      </c>
      <c r="V1793" s="186">
        <v>0</v>
      </c>
      <c r="W1793" s="186">
        <v>0</v>
      </c>
      <c r="X1793" s="186">
        <v>0</v>
      </c>
      <c r="Y1793" s="188" t="s">
        <v>237</v>
      </c>
      <c r="Z1793" s="188" t="s">
        <v>170</v>
      </c>
      <c r="AA1793" s="188" t="s">
        <v>235</v>
      </c>
      <c r="AB1793" s="206">
        <v>43855</v>
      </c>
      <c r="AC1793" s="206">
        <v>43857</v>
      </c>
      <c r="AD1793" s="188" t="s">
        <v>5815</v>
      </c>
      <c r="AE1793" s="188" t="s">
        <v>5816</v>
      </c>
      <c r="AF1793" s="188" t="s">
        <v>240</v>
      </c>
      <c r="AG1793" s="188">
        <v>3</v>
      </c>
    </row>
    <row r="1794" spans="1:33">
      <c r="A1794" s="188" t="s">
        <v>28</v>
      </c>
      <c r="B1794" s="188">
        <v>800006850</v>
      </c>
      <c r="C1794" s="188" t="s">
        <v>170</v>
      </c>
      <c r="D1794" s="188" t="s">
        <v>235</v>
      </c>
      <c r="E1794" s="206">
        <v>43871</v>
      </c>
      <c r="F1794" s="187">
        <v>5474967</v>
      </c>
      <c r="G1794" s="187">
        <v>5474967</v>
      </c>
      <c r="H1794" s="193">
        <v>1497336</v>
      </c>
      <c r="I1794" s="206">
        <v>43889</v>
      </c>
      <c r="J1794" s="188" t="s">
        <v>5817</v>
      </c>
      <c r="K1794" s="193">
        <v>122662</v>
      </c>
      <c r="L1794" s="206">
        <v>43917</v>
      </c>
      <c r="M1794" s="193">
        <v>0</v>
      </c>
      <c r="N1794" s="193">
        <v>0</v>
      </c>
      <c r="O1794" s="186">
        <f t="shared" si="54"/>
        <v>122662</v>
      </c>
      <c r="P1794" s="206">
        <v>43927</v>
      </c>
      <c r="Q1794" s="193">
        <v>0</v>
      </c>
      <c r="R1794" s="193">
        <v>0</v>
      </c>
      <c r="S1794" s="186">
        <f t="shared" si="55"/>
        <v>122662</v>
      </c>
      <c r="T1794" s="206">
        <v>44069</v>
      </c>
      <c r="U1794" s="186">
        <v>122662</v>
      </c>
      <c r="V1794" s="186">
        <v>0</v>
      </c>
      <c r="W1794" s="186">
        <v>0</v>
      </c>
      <c r="X1794" s="186">
        <v>0</v>
      </c>
      <c r="Y1794" s="188" t="s">
        <v>237</v>
      </c>
      <c r="Z1794" s="188" t="s">
        <v>170</v>
      </c>
      <c r="AA1794" s="188" t="s">
        <v>235</v>
      </c>
      <c r="AB1794" s="206">
        <v>43856</v>
      </c>
      <c r="AC1794" s="206">
        <v>43857</v>
      </c>
      <c r="AD1794" s="188" t="s">
        <v>5818</v>
      </c>
      <c r="AE1794" s="188" t="s">
        <v>5819</v>
      </c>
      <c r="AF1794" s="188" t="s">
        <v>240</v>
      </c>
      <c r="AG1794" s="188">
        <v>3</v>
      </c>
    </row>
    <row r="1795" spans="1:33">
      <c r="A1795" s="188" t="s">
        <v>28</v>
      </c>
      <c r="B1795" s="188">
        <v>800006850</v>
      </c>
      <c r="C1795" s="188" t="s">
        <v>170</v>
      </c>
      <c r="D1795" s="188" t="s">
        <v>235</v>
      </c>
      <c r="E1795" s="206">
        <v>43871</v>
      </c>
      <c r="F1795" s="187">
        <v>5475273</v>
      </c>
      <c r="G1795" s="187">
        <v>5475273</v>
      </c>
      <c r="H1795" s="193">
        <v>1006301</v>
      </c>
      <c r="I1795" s="206">
        <v>43889</v>
      </c>
      <c r="J1795" s="188" t="s">
        <v>5820</v>
      </c>
      <c r="K1795" s="193">
        <v>29525</v>
      </c>
      <c r="L1795" s="206">
        <v>43917</v>
      </c>
      <c r="M1795" s="193">
        <v>0</v>
      </c>
      <c r="N1795" s="193">
        <v>0</v>
      </c>
      <c r="O1795" s="186">
        <f t="shared" ref="O1795:O1858" si="56">+K1795-M1795-N1795</f>
        <v>29525</v>
      </c>
      <c r="P1795" s="206">
        <v>43927</v>
      </c>
      <c r="Q1795" s="193">
        <v>0</v>
      </c>
      <c r="R1795" s="193">
        <v>0</v>
      </c>
      <c r="S1795" s="186">
        <f t="shared" ref="S1795:S1858" si="57">+O1795-Q1795-R1795</f>
        <v>29525</v>
      </c>
      <c r="T1795" s="206">
        <v>44069</v>
      </c>
      <c r="U1795" s="186">
        <v>29525</v>
      </c>
      <c r="V1795" s="186">
        <v>0</v>
      </c>
      <c r="W1795" s="186">
        <v>0</v>
      </c>
      <c r="X1795" s="186">
        <v>0</v>
      </c>
      <c r="Y1795" s="188" t="s">
        <v>237</v>
      </c>
      <c r="Z1795" s="188" t="s">
        <v>170</v>
      </c>
      <c r="AA1795" s="188" t="s">
        <v>235</v>
      </c>
      <c r="AB1795" s="206">
        <v>43844</v>
      </c>
      <c r="AC1795" s="206">
        <v>43845</v>
      </c>
      <c r="AD1795" s="188" t="s">
        <v>5821</v>
      </c>
      <c r="AE1795" s="188" t="s">
        <v>5822</v>
      </c>
      <c r="AF1795" s="188" t="s">
        <v>240</v>
      </c>
      <c r="AG1795" s="188">
        <v>3</v>
      </c>
    </row>
    <row r="1796" spans="1:33">
      <c r="A1796" s="188" t="s">
        <v>28</v>
      </c>
      <c r="B1796" s="188">
        <v>800006850</v>
      </c>
      <c r="C1796" s="188" t="s">
        <v>170</v>
      </c>
      <c r="D1796" s="188" t="s">
        <v>235</v>
      </c>
      <c r="E1796" s="206">
        <v>43871</v>
      </c>
      <c r="F1796" s="187">
        <v>5475292</v>
      </c>
      <c r="G1796" s="187">
        <v>5475292</v>
      </c>
      <c r="H1796" s="193">
        <v>740371</v>
      </c>
      <c r="I1796" s="206">
        <v>43889</v>
      </c>
      <c r="J1796" s="188" t="s">
        <v>5823</v>
      </c>
      <c r="K1796" s="193">
        <v>106600</v>
      </c>
      <c r="L1796" s="206">
        <v>43917</v>
      </c>
      <c r="M1796" s="193">
        <v>0</v>
      </c>
      <c r="N1796" s="193">
        <v>0</v>
      </c>
      <c r="O1796" s="186">
        <f t="shared" si="56"/>
        <v>106600</v>
      </c>
      <c r="P1796" s="206">
        <v>43927</v>
      </c>
      <c r="Q1796" s="193">
        <v>0</v>
      </c>
      <c r="R1796" s="193">
        <v>0</v>
      </c>
      <c r="S1796" s="186">
        <f t="shared" si="57"/>
        <v>106600</v>
      </c>
      <c r="T1796" s="206">
        <v>44069</v>
      </c>
      <c r="U1796" s="186">
        <v>106600</v>
      </c>
      <c r="V1796" s="186">
        <v>0</v>
      </c>
      <c r="W1796" s="186">
        <v>0</v>
      </c>
      <c r="X1796" s="186">
        <v>0</v>
      </c>
      <c r="Y1796" s="188" t="s">
        <v>237</v>
      </c>
      <c r="Z1796" s="188" t="s">
        <v>170</v>
      </c>
      <c r="AA1796" s="188" t="s">
        <v>235</v>
      </c>
      <c r="AB1796" s="206">
        <v>43844</v>
      </c>
      <c r="AC1796" s="206">
        <v>43845</v>
      </c>
      <c r="AD1796" s="188" t="s">
        <v>5824</v>
      </c>
      <c r="AE1796" s="188" t="s">
        <v>5825</v>
      </c>
      <c r="AF1796" s="188" t="s">
        <v>240</v>
      </c>
      <c r="AG1796" s="188">
        <v>3</v>
      </c>
    </row>
    <row r="1797" spans="1:33">
      <c r="A1797" s="188" t="s">
        <v>28</v>
      </c>
      <c r="B1797" s="188">
        <v>800006850</v>
      </c>
      <c r="C1797" s="188" t="s">
        <v>170</v>
      </c>
      <c r="D1797" s="188" t="s">
        <v>235</v>
      </c>
      <c r="E1797" s="206">
        <v>43871</v>
      </c>
      <c r="F1797" s="187">
        <v>5476383</v>
      </c>
      <c r="G1797" s="187">
        <v>5476383</v>
      </c>
      <c r="H1797" s="193">
        <v>1841417</v>
      </c>
      <c r="I1797" s="206">
        <v>43889</v>
      </c>
      <c r="J1797" s="188" t="s">
        <v>5826</v>
      </c>
      <c r="K1797" s="193">
        <v>105443</v>
      </c>
      <c r="L1797" s="206">
        <v>43917</v>
      </c>
      <c r="M1797" s="193">
        <v>0</v>
      </c>
      <c r="N1797" s="193">
        <v>0</v>
      </c>
      <c r="O1797" s="186">
        <f t="shared" si="56"/>
        <v>105443</v>
      </c>
      <c r="P1797" s="206">
        <v>43927</v>
      </c>
      <c r="Q1797" s="193">
        <v>0</v>
      </c>
      <c r="R1797" s="193">
        <v>0</v>
      </c>
      <c r="S1797" s="186">
        <f t="shared" si="57"/>
        <v>105443</v>
      </c>
      <c r="T1797" s="206">
        <v>44069</v>
      </c>
      <c r="U1797" s="186">
        <v>105443</v>
      </c>
      <c r="V1797" s="186">
        <v>0</v>
      </c>
      <c r="W1797" s="186">
        <v>0</v>
      </c>
      <c r="X1797" s="186">
        <v>0</v>
      </c>
      <c r="Y1797" s="188" t="s">
        <v>237</v>
      </c>
      <c r="Z1797" s="188" t="s">
        <v>170</v>
      </c>
      <c r="AA1797" s="188" t="s">
        <v>235</v>
      </c>
      <c r="AB1797" s="206">
        <v>43856</v>
      </c>
      <c r="AC1797" s="206">
        <v>43858</v>
      </c>
      <c r="AD1797" s="188" t="s">
        <v>5827</v>
      </c>
      <c r="AE1797" s="188" t="s">
        <v>5828</v>
      </c>
      <c r="AF1797" s="188" t="s">
        <v>240</v>
      </c>
      <c r="AG1797" s="188">
        <v>3</v>
      </c>
    </row>
    <row r="1798" spans="1:33">
      <c r="A1798" s="188" t="s">
        <v>28</v>
      </c>
      <c r="B1798" s="188">
        <v>800006850</v>
      </c>
      <c r="C1798" s="188" t="s">
        <v>170</v>
      </c>
      <c r="D1798" s="188" t="s">
        <v>235</v>
      </c>
      <c r="E1798" s="206">
        <v>43871</v>
      </c>
      <c r="F1798" s="187">
        <v>5476481</v>
      </c>
      <c r="G1798" s="187">
        <v>5476481</v>
      </c>
      <c r="H1798" s="193">
        <v>1363372</v>
      </c>
      <c r="I1798" s="206">
        <v>43889</v>
      </c>
      <c r="J1798" s="188" t="s">
        <v>5829</v>
      </c>
      <c r="K1798" s="193">
        <v>55018</v>
      </c>
      <c r="L1798" s="206">
        <v>43917</v>
      </c>
      <c r="M1798" s="193">
        <v>0</v>
      </c>
      <c r="N1798" s="193">
        <v>0</v>
      </c>
      <c r="O1798" s="186">
        <f t="shared" si="56"/>
        <v>55018</v>
      </c>
      <c r="P1798" s="206">
        <v>43927</v>
      </c>
      <c r="Q1798" s="193">
        <v>0</v>
      </c>
      <c r="R1798" s="193">
        <v>0</v>
      </c>
      <c r="S1798" s="186">
        <f t="shared" si="57"/>
        <v>55018</v>
      </c>
      <c r="T1798" s="206">
        <v>44069</v>
      </c>
      <c r="U1798" s="186">
        <v>50940</v>
      </c>
      <c r="V1798" s="186">
        <v>4078</v>
      </c>
      <c r="W1798" s="186">
        <v>0</v>
      </c>
      <c r="X1798" s="186">
        <v>0</v>
      </c>
      <c r="Y1798" s="188" t="s">
        <v>237</v>
      </c>
      <c r="Z1798" s="188" t="s">
        <v>170</v>
      </c>
      <c r="AA1798" s="188" t="s">
        <v>235</v>
      </c>
      <c r="AB1798" s="206">
        <v>43827</v>
      </c>
      <c r="AC1798" s="206">
        <v>43831</v>
      </c>
      <c r="AD1798" s="188" t="s">
        <v>5830</v>
      </c>
      <c r="AE1798" s="188" t="s">
        <v>5831</v>
      </c>
      <c r="AF1798" s="188" t="s">
        <v>240</v>
      </c>
      <c r="AG1798" s="188">
        <v>3</v>
      </c>
    </row>
    <row r="1799" spans="1:33">
      <c r="A1799" s="188" t="s">
        <v>28</v>
      </c>
      <c r="B1799" s="188">
        <v>800006850</v>
      </c>
      <c r="C1799" s="188" t="s">
        <v>170</v>
      </c>
      <c r="D1799" s="188" t="s">
        <v>235</v>
      </c>
      <c r="E1799" s="206">
        <v>43871</v>
      </c>
      <c r="F1799" s="187">
        <v>5477847</v>
      </c>
      <c r="G1799" s="187">
        <v>5477847</v>
      </c>
      <c r="H1799" s="193">
        <v>535800</v>
      </c>
      <c r="I1799" s="206">
        <v>43889</v>
      </c>
      <c r="J1799" s="188" t="s">
        <v>5832</v>
      </c>
      <c r="K1799" s="193">
        <v>93500</v>
      </c>
      <c r="L1799" s="206">
        <v>43917</v>
      </c>
      <c r="M1799" s="193">
        <v>93500</v>
      </c>
      <c r="N1799" s="193">
        <v>0</v>
      </c>
      <c r="O1799" s="186">
        <f t="shared" si="56"/>
        <v>0</v>
      </c>
      <c r="P1799" s="188"/>
      <c r="Q1799" s="193"/>
      <c r="R1799" s="193"/>
      <c r="S1799" s="186">
        <f t="shared" si="57"/>
        <v>0</v>
      </c>
      <c r="T1799" s="188"/>
      <c r="U1799" s="186">
        <v>0</v>
      </c>
      <c r="V1799" s="186">
        <v>0</v>
      </c>
      <c r="W1799" s="186">
        <v>0</v>
      </c>
      <c r="X1799" s="186">
        <v>0</v>
      </c>
      <c r="Y1799" s="188" t="s">
        <v>237</v>
      </c>
      <c r="Z1799" s="188" t="s">
        <v>170</v>
      </c>
      <c r="AA1799" s="188" t="s">
        <v>235</v>
      </c>
      <c r="AB1799" s="206">
        <v>43859</v>
      </c>
      <c r="AC1799" s="206">
        <v>43859</v>
      </c>
      <c r="AD1799" s="188" t="s">
        <v>5833</v>
      </c>
      <c r="AE1799" s="188" t="s">
        <v>5834</v>
      </c>
      <c r="AF1799" s="188" t="s">
        <v>240</v>
      </c>
      <c r="AG1799" s="188">
        <v>3</v>
      </c>
    </row>
    <row r="1800" spans="1:33">
      <c r="A1800" s="188" t="s">
        <v>28</v>
      </c>
      <c r="B1800" s="188">
        <v>800006850</v>
      </c>
      <c r="C1800" s="188" t="s">
        <v>170</v>
      </c>
      <c r="D1800" s="188" t="s">
        <v>235</v>
      </c>
      <c r="E1800" s="206">
        <v>43871</v>
      </c>
      <c r="F1800" s="187">
        <v>5477914</v>
      </c>
      <c r="G1800" s="187">
        <v>5477914</v>
      </c>
      <c r="H1800" s="193">
        <v>900800</v>
      </c>
      <c r="I1800" s="206">
        <v>43889</v>
      </c>
      <c r="J1800" s="188" t="s">
        <v>5835</v>
      </c>
      <c r="K1800" s="193">
        <v>93500</v>
      </c>
      <c r="L1800" s="206">
        <v>43917</v>
      </c>
      <c r="M1800" s="193">
        <v>93500</v>
      </c>
      <c r="N1800" s="193">
        <v>0</v>
      </c>
      <c r="O1800" s="186">
        <f t="shared" si="56"/>
        <v>0</v>
      </c>
      <c r="P1800" s="188"/>
      <c r="Q1800" s="193"/>
      <c r="R1800" s="193"/>
      <c r="S1800" s="186">
        <f t="shared" si="57"/>
        <v>0</v>
      </c>
      <c r="T1800" s="188"/>
      <c r="U1800" s="186">
        <v>0</v>
      </c>
      <c r="V1800" s="186">
        <v>0</v>
      </c>
      <c r="W1800" s="186">
        <v>0</v>
      </c>
      <c r="X1800" s="186">
        <v>0</v>
      </c>
      <c r="Y1800" s="188" t="s">
        <v>237</v>
      </c>
      <c r="Z1800" s="188" t="s">
        <v>170</v>
      </c>
      <c r="AA1800" s="188" t="s">
        <v>235</v>
      </c>
      <c r="AB1800" s="206">
        <v>43859</v>
      </c>
      <c r="AC1800" s="206">
        <v>43859</v>
      </c>
      <c r="AD1800" s="188" t="s">
        <v>5836</v>
      </c>
      <c r="AE1800" s="188" t="s">
        <v>5834</v>
      </c>
      <c r="AF1800" s="188" t="s">
        <v>240</v>
      </c>
      <c r="AG1800" s="188">
        <v>3</v>
      </c>
    </row>
    <row r="1801" spans="1:33">
      <c r="A1801" s="188" t="s">
        <v>28</v>
      </c>
      <c r="B1801" s="188">
        <v>800006850</v>
      </c>
      <c r="C1801" s="188" t="s">
        <v>170</v>
      </c>
      <c r="D1801" s="188" t="s">
        <v>235</v>
      </c>
      <c r="E1801" s="206">
        <v>43871</v>
      </c>
      <c r="F1801" s="187">
        <v>5477713</v>
      </c>
      <c r="G1801" s="187">
        <v>5477713</v>
      </c>
      <c r="H1801" s="193">
        <v>1703229</v>
      </c>
      <c r="I1801" s="206">
        <v>43889</v>
      </c>
      <c r="J1801" s="188" t="s">
        <v>5837</v>
      </c>
      <c r="K1801" s="193">
        <v>274358</v>
      </c>
      <c r="L1801" s="206">
        <v>43917</v>
      </c>
      <c r="M1801" s="193">
        <v>0</v>
      </c>
      <c r="N1801" s="193">
        <v>0</v>
      </c>
      <c r="O1801" s="186">
        <f t="shared" si="56"/>
        <v>274358</v>
      </c>
      <c r="P1801" s="206">
        <v>43927</v>
      </c>
      <c r="Q1801" s="193">
        <v>0</v>
      </c>
      <c r="R1801" s="193">
        <v>0</v>
      </c>
      <c r="S1801" s="186">
        <f t="shared" si="57"/>
        <v>274358</v>
      </c>
      <c r="T1801" s="206">
        <v>44069</v>
      </c>
      <c r="U1801" s="186">
        <v>274358</v>
      </c>
      <c r="V1801" s="186">
        <v>0</v>
      </c>
      <c r="W1801" s="186">
        <v>0</v>
      </c>
      <c r="X1801" s="186">
        <v>0</v>
      </c>
      <c r="Y1801" s="188" t="s">
        <v>237</v>
      </c>
      <c r="Z1801" s="188" t="s">
        <v>170</v>
      </c>
      <c r="AA1801" s="188" t="s">
        <v>235</v>
      </c>
      <c r="AB1801" s="206">
        <v>43855</v>
      </c>
      <c r="AC1801" s="206">
        <v>43859</v>
      </c>
      <c r="AD1801" s="188" t="s">
        <v>5838</v>
      </c>
      <c r="AE1801" s="188" t="s">
        <v>5839</v>
      </c>
      <c r="AF1801" s="188" t="s">
        <v>240</v>
      </c>
      <c r="AG1801" s="188">
        <v>3</v>
      </c>
    </row>
    <row r="1802" spans="1:33">
      <c r="A1802" s="188" t="s">
        <v>28</v>
      </c>
      <c r="B1802" s="188">
        <v>800006850</v>
      </c>
      <c r="C1802" s="188" t="s">
        <v>170</v>
      </c>
      <c r="D1802" s="188" t="s">
        <v>235</v>
      </c>
      <c r="E1802" s="206">
        <v>43871</v>
      </c>
      <c r="F1802" s="187">
        <v>5477967</v>
      </c>
      <c r="G1802" s="187">
        <v>5477967</v>
      </c>
      <c r="H1802" s="193">
        <v>1588272</v>
      </c>
      <c r="I1802" s="206">
        <v>43890</v>
      </c>
      <c r="J1802" s="188" t="s">
        <v>5840</v>
      </c>
      <c r="K1802" s="193">
        <v>82801</v>
      </c>
      <c r="L1802" s="206">
        <v>43917</v>
      </c>
      <c r="M1802" s="193">
        <v>0</v>
      </c>
      <c r="N1802" s="193">
        <v>0</v>
      </c>
      <c r="O1802" s="186">
        <f t="shared" si="56"/>
        <v>82801</v>
      </c>
      <c r="P1802" s="206">
        <v>43927</v>
      </c>
      <c r="Q1802" s="193">
        <v>0</v>
      </c>
      <c r="R1802" s="193">
        <v>0</v>
      </c>
      <c r="S1802" s="186">
        <f t="shared" si="57"/>
        <v>82801</v>
      </c>
      <c r="T1802" s="206">
        <v>44069</v>
      </c>
      <c r="U1802" s="186">
        <v>82801</v>
      </c>
      <c r="V1802" s="186">
        <v>0</v>
      </c>
      <c r="W1802" s="186">
        <v>0</v>
      </c>
      <c r="X1802" s="186">
        <v>0</v>
      </c>
      <c r="Y1802" s="188" t="s">
        <v>237</v>
      </c>
      <c r="Z1802" s="188" t="s">
        <v>170</v>
      </c>
      <c r="AA1802" s="188" t="s">
        <v>235</v>
      </c>
      <c r="AB1802" s="206">
        <v>43857</v>
      </c>
      <c r="AC1802" s="206">
        <v>43859</v>
      </c>
      <c r="AD1802" s="188" t="s">
        <v>5841</v>
      </c>
      <c r="AE1802" s="188" t="s">
        <v>5842</v>
      </c>
      <c r="AF1802" s="188" t="s">
        <v>240</v>
      </c>
      <c r="AG1802" s="188">
        <v>3</v>
      </c>
    </row>
    <row r="1803" spans="1:33">
      <c r="A1803" s="188" t="s">
        <v>28</v>
      </c>
      <c r="B1803" s="188">
        <v>800006850</v>
      </c>
      <c r="C1803" s="188" t="s">
        <v>170</v>
      </c>
      <c r="D1803" s="188" t="s">
        <v>235</v>
      </c>
      <c r="E1803" s="206">
        <v>43871</v>
      </c>
      <c r="F1803" s="187">
        <v>5478393</v>
      </c>
      <c r="G1803" s="187">
        <v>5478393</v>
      </c>
      <c r="H1803" s="193">
        <v>1824631</v>
      </c>
      <c r="I1803" s="206">
        <v>43890</v>
      </c>
      <c r="J1803" s="188" t="s">
        <v>5843</v>
      </c>
      <c r="K1803" s="193">
        <v>225085</v>
      </c>
      <c r="L1803" s="206">
        <v>43917</v>
      </c>
      <c r="M1803" s="193">
        <v>2039</v>
      </c>
      <c r="N1803" s="193">
        <v>0</v>
      </c>
      <c r="O1803" s="186">
        <f t="shared" si="56"/>
        <v>223046</v>
      </c>
      <c r="P1803" s="206">
        <v>43927</v>
      </c>
      <c r="Q1803" s="193">
        <v>0</v>
      </c>
      <c r="R1803" s="193">
        <v>0</v>
      </c>
      <c r="S1803" s="186">
        <f t="shared" si="57"/>
        <v>223046</v>
      </c>
      <c r="T1803" s="206">
        <v>44069</v>
      </c>
      <c r="U1803" s="186">
        <v>181933</v>
      </c>
      <c r="V1803" s="186">
        <v>41113</v>
      </c>
      <c r="W1803" s="186">
        <v>0</v>
      </c>
      <c r="X1803" s="186">
        <v>0</v>
      </c>
      <c r="Y1803" s="188" t="s">
        <v>237</v>
      </c>
      <c r="Z1803" s="188" t="s">
        <v>170</v>
      </c>
      <c r="AA1803" s="188" t="s">
        <v>235</v>
      </c>
      <c r="AB1803" s="206">
        <v>43854</v>
      </c>
      <c r="AC1803" s="206">
        <v>43858</v>
      </c>
      <c r="AD1803" s="188" t="s">
        <v>5844</v>
      </c>
      <c r="AE1803" s="188" t="s">
        <v>5845</v>
      </c>
      <c r="AF1803" s="188" t="s">
        <v>240</v>
      </c>
      <c r="AG1803" s="188">
        <v>3</v>
      </c>
    </row>
    <row r="1804" spans="1:33">
      <c r="A1804" s="188" t="s">
        <v>28</v>
      </c>
      <c r="B1804" s="188">
        <v>800006850</v>
      </c>
      <c r="C1804" s="188" t="s">
        <v>170</v>
      </c>
      <c r="D1804" s="188" t="s">
        <v>235</v>
      </c>
      <c r="E1804" s="206">
        <v>43871</v>
      </c>
      <c r="F1804" s="187">
        <v>5478428</v>
      </c>
      <c r="G1804" s="187">
        <v>5478428</v>
      </c>
      <c r="H1804" s="193">
        <v>462443</v>
      </c>
      <c r="I1804" s="206">
        <v>43890</v>
      </c>
      <c r="J1804" s="188" t="s">
        <v>5846</v>
      </c>
      <c r="K1804" s="193">
        <v>24034</v>
      </c>
      <c r="L1804" s="206">
        <v>43917</v>
      </c>
      <c r="M1804" s="193">
        <v>0</v>
      </c>
      <c r="N1804" s="193">
        <v>0</v>
      </c>
      <c r="O1804" s="186">
        <f t="shared" si="56"/>
        <v>24034</v>
      </c>
      <c r="P1804" s="206">
        <v>43927</v>
      </c>
      <c r="Q1804" s="193">
        <v>0</v>
      </c>
      <c r="R1804" s="193">
        <v>0</v>
      </c>
      <c r="S1804" s="186">
        <f t="shared" si="57"/>
        <v>24034</v>
      </c>
      <c r="T1804" s="206">
        <v>44069</v>
      </c>
      <c r="U1804" s="186">
        <v>24034</v>
      </c>
      <c r="V1804" s="186">
        <v>0</v>
      </c>
      <c r="W1804" s="186">
        <v>0</v>
      </c>
      <c r="X1804" s="186">
        <v>0</v>
      </c>
      <c r="Y1804" s="188" t="s">
        <v>237</v>
      </c>
      <c r="Z1804" s="188" t="s">
        <v>170</v>
      </c>
      <c r="AA1804" s="188" t="s">
        <v>235</v>
      </c>
      <c r="AB1804" s="206">
        <v>43857</v>
      </c>
      <c r="AC1804" s="206">
        <v>43858</v>
      </c>
      <c r="AD1804" s="188" t="s">
        <v>5847</v>
      </c>
      <c r="AE1804" s="188" t="s">
        <v>5848</v>
      </c>
      <c r="AF1804" s="188" t="s">
        <v>240</v>
      </c>
      <c r="AG1804" s="188">
        <v>3</v>
      </c>
    </row>
    <row r="1805" spans="1:33">
      <c r="A1805" s="188" t="s">
        <v>28</v>
      </c>
      <c r="B1805" s="188">
        <v>800006850</v>
      </c>
      <c r="C1805" s="188" t="s">
        <v>170</v>
      </c>
      <c r="D1805" s="188" t="s">
        <v>235</v>
      </c>
      <c r="E1805" s="206">
        <v>43871</v>
      </c>
      <c r="F1805" s="187">
        <v>5478772</v>
      </c>
      <c r="G1805" s="187">
        <v>5478772</v>
      </c>
      <c r="H1805" s="193">
        <v>3648347</v>
      </c>
      <c r="I1805" s="206">
        <v>43890</v>
      </c>
      <c r="J1805" s="188" t="s">
        <v>5849</v>
      </c>
      <c r="K1805" s="193">
        <v>426012</v>
      </c>
      <c r="L1805" s="206">
        <v>43917</v>
      </c>
      <c r="M1805" s="193">
        <v>59600</v>
      </c>
      <c r="N1805" s="193">
        <v>0</v>
      </c>
      <c r="O1805" s="186">
        <f t="shared" si="56"/>
        <v>366412</v>
      </c>
      <c r="P1805" s="206">
        <v>43927</v>
      </c>
      <c r="Q1805" s="193">
        <v>0</v>
      </c>
      <c r="R1805" s="193">
        <v>0</v>
      </c>
      <c r="S1805" s="186">
        <f t="shared" si="57"/>
        <v>366412</v>
      </c>
      <c r="T1805" s="206">
        <v>44069</v>
      </c>
      <c r="U1805" s="186">
        <v>251161</v>
      </c>
      <c r="V1805" s="186">
        <v>115251</v>
      </c>
      <c r="W1805" s="186">
        <v>0</v>
      </c>
      <c r="X1805" s="186">
        <v>0</v>
      </c>
      <c r="Y1805" s="188" t="s">
        <v>237</v>
      </c>
      <c r="Z1805" s="188" t="s">
        <v>170</v>
      </c>
      <c r="AA1805" s="188" t="s">
        <v>235</v>
      </c>
      <c r="AB1805" s="206">
        <v>43827</v>
      </c>
      <c r="AC1805" s="206">
        <v>43834</v>
      </c>
      <c r="AD1805" s="188" t="s">
        <v>5850</v>
      </c>
      <c r="AE1805" s="188" t="s">
        <v>5851</v>
      </c>
      <c r="AF1805" s="188" t="s">
        <v>240</v>
      </c>
      <c r="AG1805" s="188">
        <v>3</v>
      </c>
    </row>
    <row r="1806" spans="1:33">
      <c r="A1806" s="188" t="s">
        <v>28</v>
      </c>
      <c r="B1806" s="188">
        <v>800006850</v>
      </c>
      <c r="C1806" s="188" t="s">
        <v>170</v>
      </c>
      <c r="D1806" s="188" t="s">
        <v>235</v>
      </c>
      <c r="E1806" s="206">
        <v>43871</v>
      </c>
      <c r="F1806" s="187">
        <v>5478821</v>
      </c>
      <c r="G1806" s="187">
        <v>5478821</v>
      </c>
      <c r="H1806" s="193">
        <v>1537945</v>
      </c>
      <c r="I1806" s="206">
        <v>43890</v>
      </c>
      <c r="J1806" s="188" t="s">
        <v>5852</v>
      </c>
      <c r="K1806" s="193">
        <v>82108</v>
      </c>
      <c r="L1806" s="206">
        <v>43917</v>
      </c>
      <c r="M1806" s="193">
        <v>0</v>
      </c>
      <c r="N1806" s="193">
        <v>0</v>
      </c>
      <c r="O1806" s="186">
        <f t="shared" si="56"/>
        <v>82108</v>
      </c>
      <c r="P1806" s="206">
        <v>43927</v>
      </c>
      <c r="Q1806" s="193">
        <v>0</v>
      </c>
      <c r="R1806" s="193">
        <v>0</v>
      </c>
      <c r="S1806" s="186">
        <f t="shared" si="57"/>
        <v>82108</v>
      </c>
      <c r="T1806" s="206">
        <v>44069</v>
      </c>
      <c r="U1806" s="186">
        <v>43693</v>
      </c>
      <c r="V1806" s="186">
        <v>38415</v>
      </c>
      <c r="W1806" s="186">
        <v>0</v>
      </c>
      <c r="X1806" s="186">
        <v>0</v>
      </c>
      <c r="Y1806" s="188" t="s">
        <v>237</v>
      </c>
      <c r="Z1806" s="188" t="s">
        <v>170</v>
      </c>
      <c r="AA1806" s="188" t="s">
        <v>235</v>
      </c>
      <c r="AB1806" s="206">
        <v>43857</v>
      </c>
      <c r="AC1806" s="206">
        <v>43860</v>
      </c>
      <c r="AD1806" s="188" t="s">
        <v>5853</v>
      </c>
      <c r="AE1806" s="188" t="s">
        <v>5854</v>
      </c>
      <c r="AF1806" s="188" t="s">
        <v>240</v>
      </c>
      <c r="AG1806" s="188">
        <v>3</v>
      </c>
    </row>
    <row r="1807" spans="1:33">
      <c r="A1807" s="188" t="s">
        <v>28</v>
      </c>
      <c r="B1807" s="188">
        <v>800006850</v>
      </c>
      <c r="C1807" s="188" t="s">
        <v>170</v>
      </c>
      <c r="D1807" s="188" t="s">
        <v>235</v>
      </c>
      <c r="E1807" s="206">
        <v>43871</v>
      </c>
      <c r="F1807" s="187">
        <v>5479274</v>
      </c>
      <c r="G1807" s="187">
        <v>5479274</v>
      </c>
      <c r="H1807" s="193">
        <v>1907119</v>
      </c>
      <c r="I1807" s="206">
        <v>43890</v>
      </c>
      <c r="J1807" s="188" t="s">
        <v>5855</v>
      </c>
      <c r="K1807" s="193">
        <v>527200</v>
      </c>
      <c r="L1807" s="206">
        <v>43917</v>
      </c>
      <c r="M1807" s="193">
        <v>0</v>
      </c>
      <c r="N1807" s="193">
        <v>0</v>
      </c>
      <c r="O1807" s="186">
        <f t="shared" si="56"/>
        <v>527200</v>
      </c>
      <c r="P1807" s="206">
        <v>43927</v>
      </c>
      <c r="Q1807" s="193">
        <v>0</v>
      </c>
      <c r="R1807" s="193">
        <v>0</v>
      </c>
      <c r="S1807" s="186">
        <f t="shared" si="57"/>
        <v>527200</v>
      </c>
      <c r="T1807" s="206">
        <v>44069</v>
      </c>
      <c r="U1807" s="186">
        <v>527200</v>
      </c>
      <c r="V1807" s="186">
        <v>0</v>
      </c>
      <c r="W1807" s="186">
        <v>0</v>
      </c>
      <c r="X1807" s="186">
        <v>0</v>
      </c>
      <c r="Y1807" s="188" t="s">
        <v>237</v>
      </c>
      <c r="Z1807" s="188" t="s">
        <v>170</v>
      </c>
      <c r="AA1807" s="188" t="s">
        <v>235</v>
      </c>
      <c r="AB1807" s="206">
        <v>43834</v>
      </c>
      <c r="AC1807" s="206">
        <v>43835</v>
      </c>
      <c r="AD1807" s="188" t="s">
        <v>5856</v>
      </c>
      <c r="AE1807" s="188" t="s">
        <v>5857</v>
      </c>
      <c r="AF1807" s="188" t="s">
        <v>240</v>
      </c>
      <c r="AG1807" s="188">
        <v>3</v>
      </c>
    </row>
    <row r="1808" spans="1:33">
      <c r="A1808" s="188" t="s">
        <v>28</v>
      </c>
      <c r="B1808" s="188">
        <v>800006850</v>
      </c>
      <c r="C1808" s="188" t="s">
        <v>170</v>
      </c>
      <c r="D1808" s="188" t="s">
        <v>235</v>
      </c>
      <c r="E1808" s="206">
        <v>43871</v>
      </c>
      <c r="F1808" s="187">
        <v>5473994</v>
      </c>
      <c r="G1808" s="187">
        <v>5473994</v>
      </c>
      <c r="H1808" s="193">
        <v>827177</v>
      </c>
      <c r="I1808" s="206">
        <v>43890</v>
      </c>
      <c r="J1808" s="188" t="s">
        <v>5858</v>
      </c>
      <c r="K1808" s="193">
        <v>40600</v>
      </c>
      <c r="L1808" s="206">
        <v>43917</v>
      </c>
      <c r="M1808" s="193">
        <v>0</v>
      </c>
      <c r="N1808" s="193">
        <v>0</v>
      </c>
      <c r="O1808" s="186">
        <f t="shared" si="56"/>
        <v>40600</v>
      </c>
      <c r="P1808" s="206">
        <v>43927</v>
      </c>
      <c r="Q1808" s="193">
        <v>0</v>
      </c>
      <c r="R1808" s="193">
        <v>0</v>
      </c>
      <c r="S1808" s="186">
        <f t="shared" si="57"/>
        <v>40600</v>
      </c>
      <c r="T1808" s="206">
        <v>44069</v>
      </c>
      <c r="U1808" s="186">
        <v>40600</v>
      </c>
      <c r="V1808" s="186">
        <v>0</v>
      </c>
      <c r="W1808" s="186">
        <v>0</v>
      </c>
      <c r="X1808" s="186">
        <v>0</v>
      </c>
      <c r="Y1808" s="188" t="s">
        <v>237</v>
      </c>
      <c r="Z1808" s="188" t="s">
        <v>170</v>
      </c>
      <c r="AA1808" s="188" t="s">
        <v>235</v>
      </c>
      <c r="AB1808" s="206">
        <v>43841</v>
      </c>
      <c r="AC1808" s="206">
        <v>43843</v>
      </c>
      <c r="AD1808" s="188" t="s">
        <v>5859</v>
      </c>
      <c r="AE1808" s="188" t="s">
        <v>5860</v>
      </c>
      <c r="AF1808" s="188" t="s">
        <v>240</v>
      </c>
      <c r="AG1808" s="188">
        <v>3</v>
      </c>
    </row>
    <row r="1809" spans="1:33">
      <c r="A1809" s="188" t="s">
        <v>28</v>
      </c>
      <c r="B1809" s="188">
        <v>800006850</v>
      </c>
      <c r="C1809" s="188" t="s">
        <v>170</v>
      </c>
      <c r="D1809" s="188" t="s">
        <v>235</v>
      </c>
      <c r="E1809" s="206">
        <v>43871</v>
      </c>
      <c r="F1809" s="187">
        <v>5477469</v>
      </c>
      <c r="G1809" s="187">
        <v>5477469</v>
      </c>
      <c r="H1809" s="193">
        <v>6161282</v>
      </c>
      <c r="I1809" s="206">
        <v>43890</v>
      </c>
      <c r="J1809" s="188" t="s">
        <v>5861</v>
      </c>
      <c r="K1809" s="193">
        <v>375476</v>
      </c>
      <c r="L1809" s="206">
        <v>43917</v>
      </c>
      <c r="M1809" s="193">
        <v>1968</v>
      </c>
      <c r="N1809" s="193">
        <v>0</v>
      </c>
      <c r="O1809" s="186">
        <f t="shared" si="56"/>
        <v>373508</v>
      </c>
      <c r="P1809" s="206">
        <v>43927</v>
      </c>
      <c r="Q1809" s="193">
        <v>0</v>
      </c>
      <c r="R1809" s="193">
        <v>0</v>
      </c>
      <c r="S1809" s="186">
        <f t="shared" si="57"/>
        <v>373508</v>
      </c>
      <c r="T1809" s="206">
        <v>44069</v>
      </c>
      <c r="U1809" s="186">
        <v>350035</v>
      </c>
      <c r="V1809" s="186">
        <v>23473</v>
      </c>
      <c r="W1809" s="186">
        <v>0</v>
      </c>
      <c r="X1809" s="186">
        <v>0</v>
      </c>
      <c r="Y1809" s="188" t="s">
        <v>237</v>
      </c>
      <c r="Z1809" s="188" t="s">
        <v>170</v>
      </c>
      <c r="AA1809" s="188" t="s">
        <v>235</v>
      </c>
      <c r="AB1809" s="206">
        <v>43846</v>
      </c>
      <c r="AC1809" s="206">
        <v>43859</v>
      </c>
      <c r="AD1809" s="188" t="s">
        <v>5862</v>
      </c>
      <c r="AE1809" s="188" t="s">
        <v>5863</v>
      </c>
      <c r="AF1809" s="188" t="s">
        <v>240</v>
      </c>
      <c r="AG1809" s="188">
        <v>3</v>
      </c>
    </row>
    <row r="1810" spans="1:33">
      <c r="A1810" s="188" t="s">
        <v>28</v>
      </c>
      <c r="B1810" s="188">
        <v>800006850</v>
      </c>
      <c r="C1810" s="188" t="s">
        <v>170</v>
      </c>
      <c r="D1810" s="188" t="s">
        <v>235</v>
      </c>
      <c r="E1810" s="206">
        <v>43871</v>
      </c>
      <c r="F1810" s="187">
        <v>5479297</v>
      </c>
      <c r="G1810" s="187">
        <v>5479297</v>
      </c>
      <c r="H1810" s="193">
        <v>3132804</v>
      </c>
      <c r="I1810" s="206">
        <v>43892</v>
      </c>
      <c r="J1810" s="188" t="s">
        <v>5864</v>
      </c>
      <c r="K1810" s="193">
        <v>34356</v>
      </c>
      <c r="L1810" s="206">
        <v>43920</v>
      </c>
      <c r="M1810" s="193">
        <v>2372</v>
      </c>
      <c r="N1810" s="193">
        <v>7116</v>
      </c>
      <c r="O1810" s="186">
        <f t="shared" si="56"/>
        <v>24868</v>
      </c>
      <c r="P1810" s="188"/>
      <c r="Q1810" s="193"/>
      <c r="R1810" s="193"/>
      <c r="S1810" s="186">
        <f t="shared" si="57"/>
        <v>24868</v>
      </c>
      <c r="T1810" s="206">
        <v>44069</v>
      </c>
      <c r="U1810" s="186">
        <v>24868</v>
      </c>
      <c r="V1810" s="186">
        <v>0</v>
      </c>
      <c r="W1810" s="186">
        <v>0</v>
      </c>
      <c r="X1810" s="186">
        <v>0</v>
      </c>
      <c r="Y1810" s="188" t="s">
        <v>237</v>
      </c>
      <c r="Z1810" s="188" t="s">
        <v>170</v>
      </c>
      <c r="AA1810" s="188" t="s">
        <v>235</v>
      </c>
      <c r="AB1810" s="206">
        <v>43857</v>
      </c>
      <c r="AC1810" s="206">
        <v>43859</v>
      </c>
      <c r="AD1810" s="188" t="s">
        <v>5865</v>
      </c>
      <c r="AE1810" s="188" t="s">
        <v>5866</v>
      </c>
      <c r="AF1810" s="188" t="s">
        <v>240</v>
      </c>
      <c r="AG1810" s="188">
        <v>3</v>
      </c>
    </row>
    <row r="1811" spans="1:33">
      <c r="A1811" s="188" t="s">
        <v>28</v>
      </c>
      <c r="B1811" s="188">
        <v>800006850</v>
      </c>
      <c r="C1811" s="188" t="s">
        <v>170</v>
      </c>
      <c r="D1811" s="188" t="s">
        <v>235</v>
      </c>
      <c r="E1811" s="206">
        <v>43871</v>
      </c>
      <c r="F1811" s="187">
        <v>5479317</v>
      </c>
      <c r="G1811" s="187">
        <v>5479317</v>
      </c>
      <c r="H1811" s="193">
        <v>4214982</v>
      </c>
      <c r="I1811" s="206">
        <v>43892</v>
      </c>
      <c r="J1811" s="188" t="s">
        <v>5867</v>
      </c>
      <c r="K1811" s="193">
        <v>494890</v>
      </c>
      <c r="L1811" s="206">
        <v>43920</v>
      </c>
      <c r="M1811" s="193">
        <v>0</v>
      </c>
      <c r="N1811" s="193">
        <v>20390</v>
      </c>
      <c r="O1811" s="186">
        <f t="shared" si="56"/>
        <v>474500</v>
      </c>
      <c r="P1811" s="188"/>
      <c r="Q1811" s="193"/>
      <c r="R1811" s="193"/>
      <c r="S1811" s="186">
        <f t="shared" si="57"/>
        <v>474500</v>
      </c>
      <c r="T1811" s="206">
        <v>44104</v>
      </c>
      <c r="U1811" s="186">
        <v>419700</v>
      </c>
      <c r="V1811" s="186">
        <v>54800</v>
      </c>
      <c r="W1811" s="186">
        <v>0</v>
      </c>
      <c r="X1811" s="186">
        <v>0</v>
      </c>
      <c r="Y1811" s="188" t="s">
        <v>237</v>
      </c>
      <c r="Z1811" s="188" t="s">
        <v>275</v>
      </c>
      <c r="AA1811" s="188" t="s">
        <v>94</v>
      </c>
      <c r="AB1811" s="206">
        <v>43825</v>
      </c>
      <c r="AC1811" s="206">
        <v>43834</v>
      </c>
      <c r="AD1811" s="188" t="s">
        <v>5868</v>
      </c>
      <c r="AE1811" s="188" t="s">
        <v>5869</v>
      </c>
      <c r="AF1811" s="188" t="s">
        <v>240</v>
      </c>
      <c r="AG1811" s="188">
        <v>3</v>
      </c>
    </row>
    <row r="1812" spans="1:33">
      <c r="A1812" s="188" t="s">
        <v>28</v>
      </c>
      <c r="B1812" s="188">
        <v>800006850</v>
      </c>
      <c r="C1812" s="188" t="s">
        <v>170</v>
      </c>
      <c r="D1812" s="188" t="s">
        <v>235</v>
      </c>
      <c r="E1812" s="206">
        <v>43871</v>
      </c>
      <c r="F1812" s="187">
        <v>5479849</v>
      </c>
      <c r="G1812" s="187">
        <v>5479849</v>
      </c>
      <c r="H1812" s="193">
        <v>1406666</v>
      </c>
      <c r="I1812" s="206">
        <v>43892</v>
      </c>
      <c r="J1812" s="188" t="s">
        <v>5870</v>
      </c>
      <c r="K1812" s="193">
        <v>194438</v>
      </c>
      <c r="L1812" s="206">
        <v>43920</v>
      </c>
      <c r="M1812" s="193">
        <v>10862</v>
      </c>
      <c r="N1812" s="193">
        <v>2039</v>
      </c>
      <c r="O1812" s="186">
        <f t="shared" si="56"/>
        <v>181537</v>
      </c>
      <c r="P1812" s="188"/>
      <c r="Q1812" s="193"/>
      <c r="R1812" s="193"/>
      <c r="S1812" s="186">
        <f t="shared" si="57"/>
        <v>181537</v>
      </c>
      <c r="T1812" s="206">
        <v>44069</v>
      </c>
      <c r="U1812" s="186">
        <v>181537</v>
      </c>
      <c r="V1812" s="186">
        <v>0</v>
      </c>
      <c r="W1812" s="186">
        <v>0</v>
      </c>
      <c r="X1812" s="186">
        <v>0</v>
      </c>
      <c r="Y1812" s="188" t="s">
        <v>237</v>
      </c>
      <c r="Z1812" s="188" t="s">
        <v>170</v>
      </c>
      <c r="AA1812" s="188" t="s">
        <v>235</v>
      </c>
      <c r="AB1812" s="206">
        <v>43853</v>
      </c>
      <c r="AC1812" s="206">
        <v>43857</v>
      </c>
      <c r="AD1812" s="188" t="s">
        <v>5871</v>
      </c>
      <c r="AE1812" s="188" t="s">
        <v>5872</v>
      </c>
      <c r="AF1812" s="188" t="s">
        <v>240</v>
      </c>
      <c r="AG1812" s="188">
        <v>3</v>
      </c>
    </row>
    <row r="1813" spans="1:33">
      <c r="A1813" s="188" t="s">
        <v>28</v>
      </c>
      <c r="B1813" s="188">
        <v>800006850</v>
      </c>
      <c r="C1813" s="188" t="s">
        <v>170</v>
      </c>
      <c r="D1813" s="188" t="s">
        <v>235</v>
      </c>
      <c r="E1813" s="206">
        <v>43871</v>
      </c>
      <c r="F1813" s="187">
        <v>5480067</v>
      </c>
      <c r="G1813" s="187">
        <v>5480067</v>
      </c>
      <c r="H1813" s="193">
        <v>421000</v>
      </c>
      <c r="I1813" s="206">
        <v>43892</v>
      </c>
      <c r="J1813" s="188" t="s">
        <v>5873</v>
      </c>
      <c r="K1813" s="193">
        <v>20300</v>
      </c>
      <c r="L1813" s="206">
        <v>43920</v>
      </c>
      <c r="M1813" s="193">
        <v>0</v>
      </c>
      <c r="N1813" s="193">
        <v>0</v>
      </c>
      <c r="O1813" s="186">
        <f t="shared" si="56"/>
        <v>20300</v>
      </c>
      <c r="P1813" s="188"/>
      <c r="Q1813" s="193"/>
      <c r="R1813" s="193"/>
      <c r="S1813" s="186">
        <f t="shared" si="57"/>
        <v>20300</v>
      </c>
      <c r="T1813" s="206">
        <v>44069</v>
      </c>
      <c r="U1813" s="186">
        <v>20300</v>
      </c>
      <c r="V1813" s="186">
        <v>0</v>
      </c>
      <c r="W1813" s="186">
        <v>0</v>
      </c>
      <c r="X1813" s="186">
        <v>0</v>
      </c>
      <c r="Y1813" s="188" t="s">
        <v>237</v>
      </c>
      <c r="Z1813" s="188" t="s">
        <v>170</v>
      </c>
      <c r="AA1813" s="188" t="s">
        <v>235</v>
      </c>
      <c r="AB1813" s="206">
        <v>43860</v>
      </c>
      <c r="AC1813" s="206">
        <v>43861</v>
      </c>
      <c r="AD1813" s="188" t="s">
        <v>5874</v>
      </c>
      <c r="AE1813" s="188" t="s">
        <v>5875</v>
      </c>
      <c r="AF1813" s="188" t="s">
        <v>240</v>
      </c>
      <c r="AG1813" s="188">
        <v>3</v>
      </c>
    </row>
    <row r="1814" spans="1:33">
      <c r="A1814" s="188" t="s">
        <v>28</v>
      </c>
      <c r="B1814" s="188">
        <v>800006850</v>
      </c>
      <c r="C1814" s="188" t="s">
        <v>170</v>
      </c>
      <c r="D1814" s="188" t="s">
        <v>235</v>
      </c>
      <c r="E1814" s="206">
        <v>43871</v>
      </c>
      <c r="F1814" s="187">
        <v>5479921</v>
      </c>
      <c r="G1814" s="187">
        <v>5479921</v>
      </c>
      <c r="H1814" s="193">
        <v>4055081</v>
      </c>
      <c r="I1814" s="206">
        <v>43892</v>
      </c>
      <c r="J1814" s="188" t="s">
        <v>5876</v>
      </c>
      <c r="K1814" s="193">
        <v>297508</v>
      </c>
      <c r="L1814" s="206">
        <v>43920</v>
      </c>
      <c r="M1814" s="193">
        <v>0</v>
      </c>
      <c r="N1814" s="193">
        <v>15744</v>
      </c>
      <c r="O1814" s="186">
        <f t="shared" si="56"/>
        <v>281764</v>
      </c>
      <c r="P1814" s="188"/>
      <c r="Q1814" s="193"/>
      <c r="R1814" s="193"/>
      <c r="S1814" s="186">
        <f t="shared" si="57"/>
        <v>281764</v>
      </c>
      <c r="T1814" s="206">
        <v>44069</v>
      </c>
      <c r="U1814" s="186">
        <v>281764</v>
      </c>
      <c r="V1814" s="186">
        <v>0</v>
      </c>
      <c r="W1814" s="186">
        <v>0</v>
      </c>
      <c r="X1814" s="186">
        <v>0</v>
      </c>
      <c r="Y1814" s="188" t="s">
        <v>237</v>
      </c>
      <c r="Z1814" s="188" t="s">
        <v>170</v>
      </c>
      <c r="AA1814" s="188" t="s">
        <v>235</v>
      </c>
      <c r="AB1814" s="206">
        <v>43840</v>
      </c>
      <c r="AC1814" s="206">
        <v>43841</v>
      </c>
      <c r="AD1814" s="188" t="s">
        <v>5877</v>
      </c>
      <c r="AE1814" s="188" t="s">
        <v>5878</v>
      </c>
      <c r="AF1814" s="188" t="s">
        <v>240</v>
      </c>
      <c r="AG1814" s="188">
        <v>3</v>
      </c>
    </row>
    <row r="1815" spans="1:33">
      <c r="A1815" s="188" t="s">
        <v>28</v>
      </c>
      <c r="B1815" s="188">
        <v>800006850</v>
      </c>
      <c r="C1815" s="188" t="s">
        <v>170</v>
      </c>
      <c r="D1815" s="188" t="s">
        <v>235</v>
      </c>
      <c r="E1815" s="206">
        <v>43871</v>
      </c>
      <c r="F1815" s="187">
        <v>5480172</v>
      </c>
      <c r="G1815" s="187">
        <v>5480172</v>
      </c>
      <c r="H1815" s="193">
        <v>794967</v>
      </c>
      <c r="I1815" s="206">
        <v>43893</v>
      </c>
      <c r="J1815" s="188" t="s">
        <v>5879</v>
      </c>
      <c r="K1815" s="193">
        <v>59883</v>
      </c>
      <c r="L1815" s="206">
        <v>43920</v>
      </c>
      <c r="M1815" s="193">
        <v>0</v>
      </c>
      <c r="N1815" s="193">
        <v>0</v>
      </c>
      <c r="O1815" s="186">
        <f t="shared" si="56"/>
        <v>59883</v>
      </c>
      <c r="P1815" s="188"/>
      <c r="Q1815" s="193"/>
      <c r="R1815" s="193"/>
      <c r="S1815" s="186">
        <f t="shared" si="57"/>
        <v>59883</v>
      </c>
      <c r="T1815" s="206">
        <v>44069</v>
      </c>
      <c r="U1815" s="186">
        <v>59883</v>
      </c>
      <c r="V1815" s="186">
        <v>0</v>
      </c>
      <c r="W1815" s="186">
        <v>0</v>
      </c>
      <c r="X1815" s="186">
        <v>0</v>
      </c>
      <c r="Y1815" s="188" t="s">
        <v>237</v>
      </c>
      <c r="Z1815" s="188" t="s">
        <v>170</v>
      </c>
      <c r="AA1815" s="188" t="s">
        <v>235</v>
      </c>
      <c r="AB1815" s="206">
        <v>43860</v>
      </c>
      <c r="AC1815" s="206">
        <v>43861</v>
      </c>
      <c r="AD1815" s="188" t="s">
        <v>5880</v>
      </c>
      <c r="AE1815" s="188" t="s">
        <v>5881</v>
      </c>
      <c r="AF1815" s="188" t="s">
        <v>240</v>
      </c>
      <c r="AG1815" s="188">
        <v>3</v>
      </c>
    </row>
    <row r="1816" spans="1:33">
      <c r="A1816" s="188" t="s">
        <v>28</v>
      </c>
      <c r="B1816" s="188">
        <v>800006850</v>
      </c>
      <c r="C1816" s="188" t="s">
        <v>170</v>
      </c>
      <c r="D1816" s="188" t="s">
        <v>235</v>
      </c>
      <c r="E1816" s="206">
        <v>43871</v>
      </c>
      <c r="F1816" s="187">
        <v>5480462</v>
      </c>
      <c r="G1816" s="187">
        <v>5480462</v>
      </c>
      <c r="H1816" s="193">
        <v>535800</v>
      </c>
      <c r="I1816" s="206">
        <v>43893</v>
      </c>
      <c r="J1816" s="188" t="s">
        <v>5882</v>
      </c>
      <c r="K1816" s="193">
        <v>93500</v>
      </c>
      <c r="L1816" s="206">
        <v>43920</v>
      </c>
      <c r="M1816" s="193">
        <v>93500</v>
      </c>
      <c r="N1816" s="193">
        <v>0</v>
      </c>
      <c r="O1816" s="186">
        <f t="shared" si="56"/>
        <v>0</v>
      </c>
      <c r="P1816" s="188"/>
      <c r="Q1816" s="193"/>
      <c r="R1816" s="193"/>
      <c r="S1816" s="186">
        <f t="shared" si="57"/>
        <v>0</v>
      </c>
      <c r="T1816" s="188"/>
      <c r="U1816" s="186">
        <v>0</v>
      </c>
      <c r="V1816" s="186">
        <v>0</v>
      </c>
      <c r="W1816" s="186">
        <v>0</v>
      </c>
      <c r="X1816" s="186">
        <v>0</v>
      </c>
      <c r="Y1816" s="188" t="s">
        <v>237</v>
      </c>
      <c r="Z1816" s="188" t="s">
        <v>170</v>
      </c>
      <c r="AA1816" s="188" t="s">
        <v>235</v>
      </c>
      <c r="AB1816" s="206">
        <v>43861</v>
      </c>
      <c r="AC1816" s="206">
        <v>43861</v>
      </c>
      <c r="AD1816" s="188" t="s">
        <v>5704</v>
      </c>
      <c r="AE1816" s="188" t="s">
        <v>5883</v>
      </c>
      <c r="AF1816" s="188" t="s">
        <v>240</v>
      </c>
      <c r="AG1816" s="188">
        <v>3</v>
      </c>
    </row>
    <row r="1817" spans="1:33">
      <c r="A1817" s="188" t="s">
        <v>28</v>
      </c>
      <c r="B1817" s="188">
        <v>800006850</v>
      </c>
      <c r="C1817" s="188" t="s">
        <v>170</v>
      </c>
      <c r="D1817" s="188" t="s">
        <v>235</v>
      </c>
      <c r="E1817" s="206">
        <v>43871</v>
      </c>
      <c r="F1817" s="187">
        <v>5480366</v>
      </c>
      <c r="G1817" s="187">
        <v>5480366</v>
      </c>
      <c r="H1817" s="193">
        <v>3876816</v>
      </c>
      <c r="I1817" s="206">
        <v>43893</v>
      </c>
      <c r="J1817" s="188" t="s">
        <v>5884</v>
      </c>
      <c r="K1817" s="193">
        <v>179975</v>
      </c>
      <c r="L1817" s="206">
        <v>43920</v>
      </c>
      <c r="M1817" s="193">
        <v>0</v>
      </c>
      <c r="N1817" s="193">
        <v>0</v>
      </c>
      <c r="O1817" s="186">
        <f t="shared" si="56"/>
        <v>179975</v>
      </c>
      <c r="P1817" s="188"/>
      <c r="Q1817" s="193"/>
      <c r="R1817" s="193"/>
      <c r="S1817" s="186">
        <f t="shared" si="57"/>
        <v>179975</v>
      </c>
      <c r="T1817" s="206">
        <v>44069</v>
      </c>
      <c r="U1817" s="186">
        <v>179975</v>
      </c>
      <c r="V1817" s="186">
        <v>0</v>
      </c>
      <c r="W1817" s="186">
        <v>0</v>
      </c>
      <c r="X1817" s="186">
        <v>0</v>
      </c>
      <c r="Y1817" s="188" t="s">
        <v>237</v>
      </c>
      <c r="Z1817" s="188" t="s">
        <v>170</v>
      </c>
      <c r="AA1817" s="188" t="s">
        <v>235</v>
      </c>
      <c r="AB1817" s="206">
        <v>43847</v>
      </c>
      <c r="AC1817" s="206">
        <v>43852</v>
      </c>
      <c r="AD1817" s="188" t="s">
        <v>5885</v>
      </c>
      <c r="AE1817" s="188" t="s">
        <v>5886</v>
      </c>
      <c r="AF1817" s="188" t="s">
        <v>240</v>
      </c>
      <c r="AG1817" s="188">
        <v>3</v>
      </c>
    </row>
    <row r="1818" spans="1:33">
      <c r="A1818" s="188" t="s">
        <v>28</v>
      </c>
      <c r="B1818" s="188">
        <v>800006850</v>
      </c>
      <c r="C1818" s="188" t="s">
        <v>170</v>
      </c>
      <c r="D1818" s="188" t="s">
        <v>235</v>
      </c>
      <c r="E1818" s="206">
        <v>43871</v>
      </c>
      <c r="F1818" s="187">
        <v>5480444</v>
      </c>
      <c r="G1818" s="187">
        <v>5480444</v>
      </c>
      <c r="H1818" s="193">
        <v>859153</v>
      </c>
      <c r="I1818" s="206">
        <v>43894</v>
      </c>
      <c r="J1818" s="188" t="s">
        <v>5887</v>
      </c>
      <c r="K1818" s="193">
        <v>260930</v>
      </c>
      <c r="L1818" s="206">
        <v>43921</v>
      </c>
      <c r="M1818" s="193">
        <v>107700</v>
      </c>
      <c r="N1818" s="193">
        <v>16230</v>
      </c>
      <c r="O1818" s="186">
        <f t="shared" si="56"/>
        <v>137000</v>
      </c>
      <c r="P1818" s="188"/>
      <c r="Q1818" s="193"/>
      <c r="R1818" s="193"/>
      <c r="S1818" s="186">
        <f t="shared" si="57"/>
        <v>137000</v>
      </c>
      <c r="T1818" s="206">
        <v>44069</v>
      </c>
      <c r="U1818" s="186">
        <v>137000</v>
      </c>
      <c r="V1818" s="186">
        <v>0</v>
      </c>
      <c r="W1818" s="186">
        <v>0</v>
      </c>
      <c r="X1818" s="186">
        <v>0</v>
      </c>
      <c r="Y1818" s="188" t="s">
        <v>237</v>
      </c>
      <c r="Z1818" s="188" t="s">
        <v>170</v>
      </c>
      <c r="AA1818" s="188" t="s">
        <v>235</v>
      </c>
      <c r="AB1818" s="206">
        <v>43860</v>
      </c>
      <c r="AC1818" s="206">
        <v>43861</v>
      </c>
      <c r="AD1818" s="188" t="s">
        <v>5888</v>
      </c>
      <c r="AE1818" s="188" t="s">
        <v>5889</v>
      </c>
      <c r="AF1818" s="188" t="s">
        <v>240</v>
      </c>
      <c r="AG1818" s="188">
        <v>3</v>
      </c>
    </row>
    <row r="1819" spans="1:33">
      <c r="A1819" s="188" t="s">
        <v>28</v>
      </c>
      <c r="B1819" s="188">
        <v>800006850</v>
      </c>
      <c r="C1819" s="188" t="s">
        <v>170</v>
      </c>
      <c r="D1819" s="188" t="s">
        <v>235</v>
      </c>
      <c r="E1819" s="206">
        <v>43871</v>
      </c>
      <c r="F1819" s="187">
        <v>5480495</v>
      </c>
      <c r="G1819" s="187">
        <v>5480495</v>
      </c>
      <c r="H1819" s="193">
        <v>896653</v>
      </c>
      <c r="I1819" s="206">
        <v>43894</v>
      </c>
      <c r="J1819" s="188" t="s">
        <v>5890</v>
      </c>
      <c r="K1819" s="193">
        <v>223515</v>
      </c>
      <c r="L1819" s="206">
        <v>43921</v>
      </c>
      <c r="M1819" s="193">
        <v>107700</v>
      </c>
      <c r="N1819" s="193">
        <v>0</v>
      </c>
      <c r="O1819" s="186">
        <f t="shared" si="56"/>
        <v>115815</v>
      </c>
      <c r="P1819" s="188"/>
      <c r="Q1819" s="193"/>
      <c r="R1819" s="193"/>
      <c r="S1819" s="186">
        <f t="shared" si="57"/>
        <v>115815</v>
      </c>
      <c r="T1819" s="206">
        <v>44069</v>
      </c>
      <c r="U1819" s="186">
        <v>115815</v>
      </c>
      <c r="V1819" s="186">
        <v>0</v>
      </c>
      <c r="W1819" s="186">
        <v>0</v>
      </c>
      <c r="X1819" s="186">
        <v>0</v>
      </c>
      <c r="Y1819" s="188" t="s">
        <v>237</v>
      </c>
      <c r="Z1819" s="188" t="s">
        <v>170</v>
      </c>
      <c r="AA1819" s="188" t="s">
        <v>235</v>
      </c>
      <c r="AB1819" s="206">
        <v>43860</v>
      </c>
      <c r="AC1819" s="206">
        <v>43861</v>
      </c>
      <c r="AD1819" s="188" t="s">
        <v>5891</v>
      </c>
      <c r="AE1819" s="188" t="s">
        <v>5892</v>
      </c>
      <c r="AF1819" s="188" t="s">
        <v>240</v>
      </c>
      <c r="AG1819" s="188">
        <v>3</v>
      </c>
    </row>
    <row r="1820" spans="1:33">
      <c r="A1820" s="188" t="s">
        <v>28</v>
      </c>
      <c r="B1820" s="188">
        <v>800006850</v>
      </c>
      <c r="C1820" s="188" t="s">
        <v>170</v>
      </c>
      <c r="D1820" s="188" t="s">
        <v>235</v>
      </c>
      <c r="E1820" s="206">
        <v>43871</v>
      </c>
      <c r="F1820" s="187">
        <v>5480501</v>
      </c>
      <c r="G1820" s="187">
        <v>5480501</v>
      </c>
      <c r="H1820" s="193">
        <v>2018517</v>
      </c>
      <c r="I1820" s="206">
        <v>43894</v>
      </c>
      <c r="J1820" s="188" t="s">
        <v>5893</v>
      </c>
      <c r="K1820" s="193">
        <v>411268</v>
      </c>
      <c r="L1820" s="206">
        <v>43921</v>
      </c>
      <c r="M1820" s="193">
        <v>28100</v>
      </c>
      <c r="N1820" s="193">
        <v>0</v>
      </c>
      <c r="O1820" s="186">
        <f t="shared" si="56"/>
        <v>383168</v>
      </c>
      <c r="P1820" s="188"/>
      <c r="Q1820" s="193"/>
      <c r="R1820" s="193"/>
      <c r="S1820" s="186">
        <f t="shared" si="57"/>
        <v>383168</v>
      </c>
      <c r="T1820" s="206">
        <v>44069</v>
      </c>
      <c r="U1820" s="186">
        <v>326768</v>
      </c>
      <c r="V1820" s="186">
        <v>56400</v>
      </c>
      <c r="W1820" s="186">
        <v>0</v>
      </c>
      <c r="X1820" s="186">
        <v>0</v>
      </c>
      <c r="Y1820" s="188" t="s">
        <v>237</v>
      </c>
      <c r="Z1820" s="188" t="s">
        <v>170</v>
      </c>
      <c r="AA1820" s="188" t="s">
        <v>235</v>
      </c>
      <c r="AB1820" s="206">
        <v>43850</v>
      </c>
      <c r="AC1820" s="206">
        <v>43854</v>
      </c>
      <c r="AD1820" s="188" t="s">
        <v>5894</v>
      </c>
      <c r="AE1820" s="188" t="s">
        <v>5895</v>
      </c>
      <c r="AF1820" s="188" t="s">
        <v>240</v>
      </c>
      <c r="AG1820" s="188">
        <v>3</v>
      </c>
    </row>
    <row r="1821" spans="1:33">
      <c r="A1821" s="188" t="s">
        <v>28</v>
      </c>
      <c r="B1821" s="188">
        <v>800006850</v>
      </c>
      <c r="C1821" s="188" t="s">
        <v>170</v>
      </c>
      <c r="D1821" s="188" t="s">
        <v>235</v>
      </c>
      <c r="E1821" s="206">
        <v>43871</v>
      </c>
      <c r="F1821" s="187">
        <v>5480541</v>
      </c>
      <c r="G1821" s="187">
        <v>5480541</v>
      </c>
      <c r="H1821" s="193">
        <v>653455</v>
      </c>
      <c r="I1821" s="206">
        <v>43894</v>
      </c>
      <c r="J1821" s="188" t="s">
        <v>5896</v>
      </c>
      <c r="K1821" s="193">
        <v>121850</v>
      </c>
      <c r="L1821" s="206">
        <v>43921</v>
      </c>
      <c r="M1821" s="193">
        <v>107700</v>
      </c>
      <c r="N1821" s="193">
        <v>0</v>
      </c>
      <c r="O1821" s="186">
        <f t="shared" si="56"/>
        <v>14150</v>
      </c>
      <c r="P1821" s="188"/>
      <c r="Q1821" s="193"/>
      <c r="R1821" s="193"/>
      <c r="S1821" s="186">
        <f t="shared" si="57"/>
        <v>14150</v>
      </c>
      <c r="T1821" s="206">
        <v>44069</v>
      </c>
      <c r="U1821" s="186">
        <v>14150</v>
      </c>
      <c r="V1821" s="186">
        <v>0</v>
      </c>
      <c r="W1821" s="186">
        <v>0</v>
      </c>
      <c r="X1821" s="186">
        <v>0</v>
      </c>
      <c r="Y1821" s="188" t="s">
        <v>237</v>
      </c>
      <c r="Z1821" s="188" t="s">
        <v>170</v>
      </c>
      <c r="AA1821" s="188" t="s">
        <v>235</v>
      </c>
      <c r="AB1821" s="206">
        <v>43861</v>
      </c>
      <c r="AC1821" s="206">
        <v>43861</v>
      </c>
      <c r="AD1821" s="188" t="s">
        <v>5897</v>
      </c>
      <c r="AE1821" s="188" t="s">
        <v>5898</v>
      </c>
      <c r="AF1821" s="188" t="s">
        <v>240</v>
      </c>
      <c r="AG1821" s="188">
        <v>3</v>
      </c>
    </row>
    <row r="1822" spans="1:33">
      <c r="A1822" s="188" t="s">
        <v>28</v>
      </c>
      <c r="B1822" s="188">
        <v>800006850</v>
      </c>
      <c r="C1822" s="188" t="s">
        <v>170</v>
      </c>
      <c r="D1822" s="188" t="s">
        <v>235</v>
      </c>
      <c r="E1822" s="206">
        <v>43871</v>
      </c>
      <c r="F1822" s="187">
        <v>5481014</v>
      </c>
      <c r="G1822" s="187">
        <v>5481014</v>
      </c>
      <c r="H1822" s="193">
        <v>3765674</v>
      </c>
      <c r="I1822" s="206">
        <v>43894</v>
      </c>
      <c r="J1822" s="188" t="s">
        <v>5899</v>
      </c>
      <c r="K1822" s="193">
        <v>220708</v>
      </c>
      <c r="L1822" s="206">
        <v>43921</v>
      </c>
      <c r="M1822" s="193">
        <v>0</v>
      </c>
      <c r="N1822" s="193">
        <v>0</v>
      </c>
      <c r="O1822" s="186">
        <f t="shared" si="56"/>
        <v>220708</v>
      </c>
      <c r="P1822" s="188"/>
      <c r="Q1822" s="193"/>
      <c r="R1822" s="193"/>
      <c r="S1822" s="186">
        <f t="shared" si="57"/>
        <v>220708</v>
      </c>
      <c r="T1822" s="206">
        <v>44069</v>
      </c>
      <c r="U1822" s="186">
        <v>213580</v>
      </c>
      <c r="V1822" s="186">
        <v>7128</v>
      </c>
      <c r="W1822" s="186">
        <v>0</v>
      </c>
      <c r="X1822" s="186">
        <v>0</v>
      </c>
      <c r="Y1822" s="188" t="s">
        <v>237</v>
      </c>
      <c r="Z1822" s="188" t="s">
        <v>170</v>
      </c>
      <c r="AA1822" s="188" t="s">
        <v>235</v>
      </c>
      <c r="AB1822" s="206">
        <v>43839</v>
      </c>
      <c r="AC1822" s="206">
        <v>43840</v>
      </c>
      <c r="AD1822" s="188" t="s">
        <v>5900</v>
      </c>
      <c r="AE1822" s="188" t="s">
        <v>5901</v>
      </c>
      <c r="AF1822" s="188" t="s">
        <v>240</v>
      </c>
      <c r="AG1822" s="188">
        <v>3</v>
      </c>
    </row>
    <row r="1823" spans="1:33">
      <c r="A1823" s="188" t="s">
        <v>28</v>
      </c>
      <c r="B1823" s="188">
        <v>800006850</v>
      </c>
      <c r="C1823" s="188" t="s">
        <v>170</v>
      </c>
      <c r="D1823" s="188" t="s">
        <v>235</v>
      </c>
      <c r="E1823" s="206">
        <v>43871</v>
      </c>
      <c r="F1823" s="187">
        <v>5481030</v>
      </c>
      <c r="G1823" s="187">
        <v>5481030</v>
      </c>
      <c r="H1823" s="193">
        <v>1645000</v>
      </c>
      <c r="I1823" s="206">
        <v>43894</v>
      </c>
      <c r="J1823" s="188" t="s">
        <v>5902</v>
      </c>
      <c r="K1823" s="193">
        <v>175073</v>
      </c>
      <c r="L1823" s="206">
        <v>43921</v>
      </c>
      <c r="M1823" s="193">
        <v>0</v>
      </c>
      <c r="N1823" s="193">
        <v>0</v>
      </c>
      <c r="O1823" s="186">
        <f t="shared" si="56"/>
        <v>175073</v>
      </c>
      <c r="P1823" s="188"/>
      <c r="Q1823" s="193"/>
      <c r="R1823" s="193"/>
      <c r="S1823" s="186">
        <f t="shared" si="57"/>
        <v>175073</v>
      </c>
      <c r="T1823" s="206">
        <v>44069</v>
      </c>
      <c r="U1823" s="186">
        <v>175073</v>
      </c>
      <c r="V1823" s="186">
        <v>0</v>
      </c>
      <c r="W1823" s="186">
        <v>0</v>
      </c>
      <c r="X1823" s="186">
        <v>0</v>
      </c>
      <c r="Y1823" s="188" t="s">
        <v>237</v>
      </c>
      <c r="Z1823" s="188" t="s">
        <v>170</v>
      </c>
      <c r="AA1823" s="188" t="s">
        <v>235</v>
      </c>
      <c r="AB1823" s="206">
        <v>43860</v>
      </c>
      <c r="AC1823" s="206">
        <v>43862</v>
      </c>
      <c r="AD1823" s="188" t="s">
        <v>5903</v>
      </c>
      <c r="AE1823" s="188" t="s">
        <v>5904</v>
      </c>
      <c r="AF1823" s="188" t="s">
        <v>240</v>
      </c>
      <c r="AG1823" s="188">
        <v>3</v>
      </c>
    </row>
    <row r="1824" spans="1:33">
      <c r="A1824" s="188" t="s">
        <v>28</v>
      </c>
      <c r="B1824" s="188">
        <v>800006850</v>
      </c>
      <c r="C1824" s="188" t="s">
        <v>170</v>
      </c>
      <c r="D1824" s="188" t="s">
        <v>235</v>
      </c>
      <c r="E1824" s="206">
        <v>43871</v>
      </c>
      <c r="F1824" s="187">
        <v>5481044</v>
      </c>
      <c r="G1824" s="187">
        <v>5481044</v>
      </c>
      <c r="H1824" s="193">
        <v>4335525</v>
      </c>
      <c r="I1824" s="206">
        <v>43894</v>
      </c>
      <c r="J1824" s="188" t="s">
        <v>5905</v>
      </c>
      <c r="K1824" s="193">
        <v>359985</v>
      </c>
      <c r="L1824" s="206">
        <v>43921</v>
      </c>
      <c r="M1824" s="193">
        <v>0</v>
      </c>
      <c r="N1824" s="193">
        <v>109685</v>
      </c>
      <c r="O1824" s="186">
        <f t="shared" si="56"/>
        <v>250300</v>
      </c>
      <c r="P1824" s="188"/>
      <c r="Q1824" s="193"/>
      <c r="R1824" s="193"/>
      <c r="S1824" s="186">
        <f t="shared" si="57"/>
        <v>250300</v>
      </c>
      <c r="T1824" s="206">
        <v>44069</v>
      </c>
      <c r="U1824" s="186">
        <v>250300</v>
      </c>
      <c r="V1824" s="186">
        <v>0</v>
      </c>
      <c r="W1824" s="186">
        <v>0</v>
      </c>
      <c r="X1824" s="186">
        <v>0</v>
      </c>
      <c r="Y1824" s="188" t="s">
        <v>237</v>
      </c>
      <c r="Z1824" s="188" t="s">
        <v>170</v>
      </c>
      <c r="AA1824" s="188" t="s">
        <v>235</v>
      </c>
      <c r="AB1824" s="206">
        <v>43834</v>
      </c>
      <c r="AC1824" s="206">
        <v>43837</v>
      </c>
      <c r="AD1824" s="188" t="s">
        <v>5906</v>
      </c>
      <c r="AE1824" s="188" t="s">
        <v>5907</v>
      </c>
      <c r="AF1824" s="188" t="s">
        <v>240</v>
      </c>
      <c r="AG1824" s="188">
        <v>3</v>
      </c>
    </row>
    <row r="1825" spans="1:33">
      <c r="A1825" s="188" t="s">
        <v>28</v>
      </c>
      <c r="B1825" s="188">
        <v>800006850</v>
      </c>
      <c r="C1825" s="188" t="s">
        <v>170</v>
      </c>
      <c r="D1825" s="188" t="s">
        <v>235</v>
      </c>
      <c r="E1825" s="206">
        <v>43871</v>
      </c>
      <c r="F1825" s="187">
        <v>5481061</v>
      </c>
      <c r="G1825" s="187">
        <v>5481061</v>
      </c>
      <c r="H1825" s="193">
        <v>3356158</v>
      </c>
      <c r="I1825" s="206">
        <v>43894</v>
      </c>
      <c r="J1825" s="188" t="s">
        <v>5908</v>
      </c>
      <c r="K1825" s="193">
        <v>511398</v>
      </c>
      <c r="L1825" s="206">
        <v>43921</v>
      </c>
      <c r="M1825" s="193">
        <v>0</v>
      </c>
      <c r="N1825" s="193">
        <v>4982</v>
      </c>
      <c r="O1825" s="186">
        <f t="shared" si="56"/>
        <v>506416</v>
      </c>
      <c r="P1825" s="188"/>
      <c r="Q1825" s="193"/>
      <c r="R1825" s="193"/>
      <c r="S1825" s="186">
        <f t="shared" si="57"/>
        <v>506416</v>
      </c>
      <c r="T1825" s="206">
        <v>44069</v>
      </c>
      <c r="U1825" s="186">
        <v>483854</v>
      </c>
      <c r="V1825" s="186">
        <v>22562</v>
      </c>
      <c r="W1825" s="186">
        <v>0</v>
      </c>
      <c r="X1825" s="186">
        <v>0</v>
      </c>
      <c r="Y1825" s="188" t="s">
        <v>237</v>
      </c>
      <c r="Z1825" s="188" t="s">
        <v>170</v>
      </c>
      <c r="AA1825" s="188" t="s">
        <v>235</v>
      </c>
      <c r="AB1825" s="206">
        <v>43841</v>
      </c>
      <c r="AC1825" s="206">
        <v>43844</v>
      </c>
      <c r="AD1825" s="188" t="s">
        <v>5909</v>
      </c>
      <c r="AE1825" s="188" t="s">
        <v>5910</v>
      </c>
      <c r="AF1825" s="188" t="s">
        <v>240</v>
      </c>
      <c r="AG1825" s="188">
        <v>3</v>
      </c>
    </row>
    <row r="1826" spans="1:33">
      <c r="A1826" s="188" t="s">
        <v>28</v>
      </c>
      <c r="B1826" s="188">
        <v>800006850</v>
      </c>
      <c r="C1826" s="188" t="s">
        <v>170</v>
      </c>
      <c r="D1826" s="188" t="s">
        <v>235</v>
      </c>
      <c r="E1826" s="206">
        <v>43871</v>
      </c>
      <c r="F1826" s="187">
        <v>5481636</v>
      </c>
      <c r="G1826" s="187">
        <v>5481636</v>
      </c>
      <c r="H1826" s="193">
        <v>535800</v>
      </c>
      <c r="I1826" s="206">
        <v>43894</v>
      </c>
      <c r="J1826" s="188" t="s">
        <v>5911</v>
      </c>
      <c r="K1826" s="193">
        <v>93500</v>
      </c>
      <c r="L1826" s="206">
        <v>43921</v>
      </c>
      <c r="M1826" s="193">
        <v>93500</v>
      </c>
      <c r="N1826" s="193">
        <v>0</v>
      </c>
      <c r="O1826" s="186">
        <f t="shared" si="56"/>
        <v>0</v>
      </c>
      <c r="P1826" s="188"/>
      <c r="Q1826" s="193"/>
      <c r="R1826" s="193"/>
      <c r="S1826" s="186">
        <f t="shared" si="57"/>
        <v>0</v>
      </c>
      <c r="T1826" s="188"/>
      <c r="U1826" s="186">
        <v>0</v>
      </c>
      <c r="V1826" s="186">
        <v>0</v>
      </c>
      <c r="W1826" s="186">
        <v>0</v>
      </c>
      <c r="X1826" s="186">
        <v>0</v>
      </c>
      <c r="Y1826" s="188" t="s">
        <v>237</v>
      </c>
      <c r="Z1826" s="188" t="s">
        <v>170</v>
      </c>
      <c r="AA1826" s="188" t="s">
        <v>235</v>
      </c>
      <c r="AB1826" s="206">
        <v>43861</v>
      </c>
      <c r="AC1826" s="206">
        <v>43861</v>
      </c>
      <c r="AD1826" s="188" t="s">
        <v>5912</v>
      </c>
      <c r="AE1826" s="188" t="s">
        <v>5913</v>
      </c>
      <c r="AF1826" s="188" t="s">
        <v>240</v>
      </c>
      <c r="AG1826" s="188">
        <v>3</v>
      </c>
    </row>
    <row r="1827" spans="1:33">
      <c r="A1827" s="188" t="s">
        <v>28</v>
      </c>
      <c r="B1827" s="188">
        <v>800006850</v>
      </c>
      <c r="C1827" s="188" t="s">
        <v>170</v>
      </c>
      <c r="D1827" s="188" t="s">
        <v>235</v>
      </c>
      <c r="E1827" s="206">
        <v>43871</v>
      </c>
      <c r="F1827" s="187">
        <v>5481646</v>
      </c>
      <c r="G1827" s="187">
        <v>5481646</v>
      </c>
      <c r="H1827" s="193">
        <v>535800</v>
      </c>
      <c r="I1827" s="206">
        <v>43894</v>
      </c>
      <c r="J1827" s="188" t="s">
        <v>5914</v>
      </c>
      <c r="K1827" s="193">
        <v>93500</v>
      </c>
      <c r="L1827" s="206">
        <v>43921</v>
      </c>
      <c r="M1827" s="193">
        <v>0</v>
      </c>
      <c r="N1827" s="193">
        <v>0</v>
      </c>
      <c r="O1827" s="186">
        <f t="shared" si="56"/>
        <v>93500</v>
      </c>
      <c r="P1827" s="188"/>
      <c r="Q1827" s="193"/>
      <c r="R1827" s="193"/>
      <c r="S1827" s="186">
        <f t="shared" si="57"/>
        <v>93500</v>
      </c>
      <c r="T1827" s="206">
        <v>44069</v>
      </c>
      <c r="U1827" s="186">
        <v>93500</v>
      </c>
      <c r="V1827" s="186">
        <v>0</v>
      </c>
      <c r="W1827" s="186">
        <v>0</v>
      </c>
      <c r="X1827" s="186">
        <v>0</v>
      </c>
      <c r="Y1827" s="188" t="s">
        <v>237</v>
      </c>
      <c r="Z1827" s="188" t="s">
        <v>170</v>
      </c>
      <c r="AA1827" s="188" t="s">
        <v>235</v>
      </c>
      <c r="AB1827" s="206">
        <v>43861</v>
      </c>
      <c r="AC1827" s="206">
        <v>43861</v>
      </c>
      <c r="AD1827" s="188" t="s">
        <v>5912</v>
      </c>
      <c r="AE1827" s="188" t="s">
        <v>5915</v>
      </c>
      <c r="AF1827" s="188" t="s">
        <v>240</v>
      </c>
      <c r="AG1827" s="188">
        <v>3</v>
      </c>
    </row>
    <row r="1828" spans="1:33">
      <c r="A1828" s="188" t="s">
        <v>28</v>
      </c>
      <c r="B1828" s="188">
        <v>800006850</v>
      </c>
      <c r="C1828" s="188" t="s">
        <v>170</v>
      </c>
      <c r="D1828" s="188" t="s">
        <v>235</v>
      </c>
      <c r="E1828" s="206">
        <v>43871</v>
      </c>
      <c r="F1828" s="187">
        <v>5481659</v>
      </c>
      <c r="G1828" s="187">
        <v>5481659</v>
      </c>
      <c r="H1828" s="193">
        <v>535800</v>
      </c>
      <c r="I1828" s="206">
        <v>43894</v>
      </c>
      <c r="J1828" s="188" t="s">
        <v>5916</v>
      </c>
      <c r="K1828" s="193">
        <v>93500</v>
      </c>
      <c r="L1828" s="206">
        <v>43921</v>
      </c>
      <c r="M1828" s="193">
        <v>93500</v>
      </c>
      <c r="N1828" s="193">
        <v>0</v>
      </c>
      <c r="O1828" s="186">
        <f t="shared" si="56"/>
        <v>0</v>
      </c>
      <c r="P1828" s="188"/>
      <c r="Q1828" s="193"/>
      <c r="R1828" s="193"/>
      <c r="S1828" s="186">
        <f t="shared" si="57"/>
        <v>0</v>
      </c>
      <c r="T1828" s="188"/>
      <c r="U1828" s="186">
        <v>0</v>
      </c>
      <c r="V1828" s="186">
        <v>0</v>
      </c>
      <c r="W1828" s="186">
        <v>0</v>
      </c>
      <c r="X1828" s="186">
        <v>0</v>
      </c>
      <c r="Y1828" s="188" t="s">
        <v>237</v>
      </c>
      <c r="Z1828" s="188" t="s">
        <v>170</v>
      </c>
      <c r="AA1828" s="188" t="s">
        <v>235</v>
      </c>
      <c r="AB1828" s="206">
        <v>43861</v>
      </c>
      <c r="AC1828" s="206">
        <v>43861</v>
      </c>
      <c r="AD1828" s="188" t="s">
        <v>5912</v>
      </c>
      <c r="AE1828" s="188" t="s">
        <v>5913</v>
      </c>
      <c r="AF1828" s="188" t="s">
        <v>240</v>
      </c>
      <c r="AG1828" s="188">
        <v>3</v>
      </c>
    </row>
    <row r="1829" spans="1:33">
      <c r="A1829" s="188" t="s">
        <v>28</v>
      </c>
      <c r="B1829" s="188">
        <v>800006850</v>
      </c>
      <c r="C1829" s="188" t="s">
        <v>170</v>
      </c>
      <c r="D1829" s="188" t="s">
        <v>235</v>
      </c>
      <c r="E1829" s="206">
        <v>43871</v>
      </c>
      <c r="F1829" s="187">
        <v>5481673</v>
      </c>
      <c r="G1829" s="187">
        <v>5481673</v>
      </c>
      <c r="H1829" s="193">
        <v>629300</v>
      </c>
      <c r="I1829" s="206">
        <v>43894</v>
      </c>
      <c r="J1829" s="188" t="s">
        <v>5917</v>
      </c>
      <c r="K1829" s="193">
        <v>187000</v>
      </c>
      <c r="L1829" s="206">
        <v>43921</v>
      </c>
      <c r="M1829" s="193">
        <v>187000</v>
      </c>
      <c r="N1829" s="193">
        <v>0</v>
      </c>
      <c r="O1829" s="186">
        <f t="shared" si="56"/>
        <v>0</v>
      </c>
      <c r="P1829" s="188"/>
      <c r="Q1829" s="193"/>
      <c r="R1829" s="193"/>
      <c r="S1829" s="186">
        <f t="shared" si="57"/>
        <v>0</v>
      </c>
      <c r="T1829" s="188"/>
      <c r="U1829" s="186">
        <v>0</v>
      </c>
      <c r="V1829" s="186">
        <v>0</v>
      </c>
      <c r="W1829" s="186">
        <v>0</v>
      </c>
      <c r="X1829" s="186">
        <v>0</v>
      </c>
      <c r="Y1829" s="188" t="s">
        <v>237</v>
      </c>
      <c r="Z1829" s="188" t="s">
        <v>170</v>
      </c>
      <c r="AA1829" s="188" t="s">
        <v>235</v>
      </c>
      <c r="AB1829" s="206">
        <v>43861</v>
      </c>
      <c r="AC1829" s="206">
        <v>43861</v>
      </c>
      <c r="AD1829" s="188" t="s">
        <v>5918</v>
      </c>
      <c r="AE1829" s="188" t="s">
        <v>5919</v>
      </c>
      <c r="AF1829" s="188" t="s">
        <v>240</v>
      </c>
      <c r="AG1829" s="188">
        <v>3</v>
      </c>
    </row>
    <row r="1830" spans="1:33">
      <c r="A1830" s="188" t="s">
        <v>28</v>
      </c>
      <c r="B1830" s="188">
        <v>800006850</v>
      </c>
      <c r="C1830" s="188" t="s">
        <v>170</v>
      </c>
      <c r="D1830" s="188" t="s">
        <v>235</v>
      </c>
      <c r="E1830" s="206">
        <v>43871</v>
      </c>
      <c r="F1830" s="187">
        <v>5482560</v>
      </c>
      <c r="G1830" s="187">
        <v>5482560</v>
      </c>
      <c r="H1830" s="193">
        <v>1656144</v>
      </c>
      <c r="I1830" s="206">
        <v>43894</v>
      </c>
      <c r="J1830" s="188" t="s">
        <v>5920</v>
      </c>
      <c r="K1830" s="193">
        <v>218252</v>
      </c>
      <c r="L1830" s="206">
        <v>43921</v>
      </c>
      <c r="M1830" s="193">
        <v>0</v>
      </c>
      <c r="N1830" s="193">
        <v>0</v>
      </c>
      <c r="O1830" s="186">
        <f t="shared" si="56"/>
        <v>218252</v>
      </c>
      <c r="P1830" s="188"/>
      <c r="Q1830" s="193"/>
      <c r="R1830" s="193"/>
      <c r="S1830" s="186">
        <f t="shared" si="57"/>
        <v>218252</v>
      </c>
      <c r="T1830" s="206">
        <v>44069</v>
      </c>
      <c r="U1830" s="186">
        <v>218252</v>
      </c>
      <c r="V1830" s="186">
        <v>0</v>
      </c>
      <c r="W1830" s="186">
        <v>0</v>
      </c>
      <c r="X1830" s="186">
        <v>0</v>
      </c>
      <c r="Y1830" s="188" t="s">
        <v>237</v>
      </c>
      <c r="Z1830" s="188" t="s">
        <v>170</v>
      </c>
      <c r="AA1830" s="188" t="s">
        <v>235</v>
      </c>
      <c r="AB1830" s="206">
        <v>43859</v>
      </c>
      <c r="AC1830" s="206">
        <v>43861</v>
      </c>
      <c r="AD1830" s="188" t="s">
        <v>5921</v>
      </c>
      <c r="AE1830" s="188" t="s">
        <v>5922</v>
      </c>
      <c r="AF1830" s="188" t="s">
        <v>240</v>
      </c>
      <c r="AG1830" s="188">
        <v>3</v>
      </c>
    </row>
    <row r="1831" spans="1:33">
      <c r="A1831" s="188" t="s">
        <v>28</v>
      </c>
      <c r="B1831" s="188">
        <v>800006850</v>
      </c>
      <c r="C1831" s="188" t="s">
        <v>170</v>
      </c>
      <c r="D1831" s="188" t="s">
        <v>235</v>
      </c>
      <c r="E1831" s="206">
        <v>43871</v>
      </c>
      <c r="F1831" s="187">
        <v>5484054</v>
      </c>
      <c r="G1831" s="187">
        <v>5484054</v>
      </c>
      <c r="H1831" s="193">
        <v>1506655</v>
      </c>
      <c r="I1831" s="206">
        <v>43894</v>
      </c>
      <c r="J1831" s="188" t="s">
        <v>5923</v>
      </c>
      <c r="K1831" s="193">
        <v>40785</v>
      </c>
      <c r="L1831" s="206">
        <v>43921</v>
      </c>
      <c r="M1831" s="193">
        <v>1102</v>
      </c>
      <c r="N1831" s="193">
        <v>5660</v>
      </c>
      <c r="O1831" s="186">
        <f t="shared" si="56"/>
        <v>34023</v>
      </c>
      <c r="P1831" s="188"/>
      <c r="Q1831" s="193"/>
      <c r="R1831" s="193"/>
      <c r="S1831" s="186">
        <f t="shared" si="57"/>
        <v>34023</v>
      </c>
      <c r="T1831" s="206">
        <v>44069</v>
      </c>
      <c r="U1831" s="186">
        <v>34023</v>
      </c>
      <c r="V1831" s="186">
        <v>0</v>
      </c>
      <c r="W1831" s="186">
        <v>0</v>
      </c>
      <c r="X1831" s="186">
        <v>0</v>
      </c>
      <c r="Y1831" s="188" t="s">
        <v>237</v>
      </c>
      <c r="Z1831" s="188" t="s">
        <v>170</v>
      </c>
      <c r="AA1831" s="188" t="s">
        <v>235</v>
      </c>
      <c r="AB1831" s="206">
        <v>43846</v>
      </c>
      <c r="AC1831" s="206">
        <v>43847</v>
      </c>
      <c r="AD1831" s="188" t="s">
        <v>5924</v>
      </c>
      <c r="AE1831" s="188" t="s">
        <v>5925</v>
      </c>
      <c r="AF1831" s="188" t="s">
        <v>240</v>
      </c>
      <c r="AG1831" s="188">
        <v>3</v>
      </c>
    </row>
    <row r="1832" spans="1:33">
      <c r="A1832" s="188" t="s">
        <v>28</v>
      </c>
      <c r="B1832" s="188">
        <v>800006850</v>
      </c>
      <c r="C1832" s="188" t="s">
        <v>170</v>
      </c>
      <c r="D1832" s="188" t="s">
        <v>235</v>
      </c>
      <c r="E1832" s="206">
        <v>43871</v>
      </c>
      <c r="F1832" s="187">
        <v>5484072</v>
      </c>
      <c r="G1832" s="187">
        <v>5484072</v>
      </c>
      <c r="H1832" s="193">
        <v>2658740</v>
      </c>
      <c r="I1832" s="206">
        <v>43894</v>
      </c>
      <c r="J1832" s="188" t="s">
        <v>5926</v>
      </c>
      <c r="K1832" s="193">
        <v>895768</v>
      </c>
      <c r="L1832" s="206">
        <v>43921</v>
      </c>
      <c r="M1832" s="193">
        <v>19270</v>
      </c>
      <c r="N1832" s="193">
        <v>0</v>
      </c>
      <c r="O1832" s="186">
        <f t="shared" si="56"/>
        <v>876498</v>
      </c>
      <c r="P1832" s="188"/>
      <c r="Q1832" s="193"/>
      <c r="R1832" s="193"/>
      <c r="S1832" s="186">
        <f t="shared" si="57"/>
        <v>876498</v>
      </c>
      <c r="T1832" s="206">
        <v>44069</v>
      </c>
      <c r="U1832" s="186">
        <v>876498</v>
      </c>
      <c r="V1832" s="186">
        <v>0</v>
      </c>
      <c r="W1832" s="186">
        <v>0</v>
      </c>
      <c r="X1832" s="186">
        <v>0</v>
      </c>
      <c r="Y1832" s="188" t="s">
        <v>237</v>
      </c>
      <c r="Z1832" s="188" t="s">
        <v>170</v>
      </c>
      <c r="AA1832" s="188" t="s">
        <v>235</v>
      </c>
      <c r="AB1832" s="206">
        <v>43840</v>
      </c>
      <c r="AC1832" s="206">
        <v>43844</v>
      </c>
      <c r="AD1832" s="188" t="s">
        <v>5927</v>
      </c>
      <c r="AE1832" s="188" t="s">
        <v>5928</v>
      </c>
      <c r="AF1832" s="188" t="s">
        <v>240</v>
      </c>
      <c r="AG1832" s="188">
        <v>3</v>
      </c>
    </row>
    <row r="1833" spans="1:33">
      <c r="A1833" s="188" t="s">
        <v>28</v>
      </c>
      <c r="B1833" s="188">
        <v>800006850</v>
      </c>
      <c r="C1833" s="188" t="s">
        <v>170</v>
      </c>
      <c r="D1833" s="188" t="s">
        <v>235</v>
      </c>
      <c r="E1833" s="206">
        <v>43871</v>
      </c>
      <c r="F1833" s="187">
        <v>5484076</v>
      </c>
      <c r="G1833" s="187">
        <v>5484076</v>
      </c>
      <c r="H1833" s="193">
        <v>417024</v>
      </c>
      <c r="I1833" s="206">
        <v>43894</v>
      </c>
      <c r="J1833" s="188" t="s">
        <v>5929</v>
      </c>
      <c r="K1833" s="193">
        <v>20300</v>
      </c>
      <c r="L1833" s="206">
        <v>43921</v>
      </c>
      <c r="M1833" s="193">
        <v>0</v>
      </c>
      <c r="N1833" s="193">
        <v>0</v>
      </c>
      <c r="O1833" s="186">
        <f t="shared" si="56"/>
        <v>20300</v>
      </c>
      <c r="P1833" s="188"/>
      <c r="Q1833" s="193"/>
      <c r="R1833" s="193"/>
      <c r="S1833" s="186">
        <f t="shared" si="57"/>
        <v>20300</v>
      </c>
      <c r="T1833" s="206">
        <v>44069</v>
      </c>
      <c r="U1833" s="186">
        <v>20300</v>
      </c>
      <c r="V1833" s="186">
        <v>0</v>
      </c>
      <c r="W1833" s="186">
        <v>0</v>
      </c>
      <c r="X1833" s="186">
        <v>0</v>
      </c>
      <c r="Y1833" s="188" t="s">
        <v>237</v>
      </c>
      <c r="Z1833" s="188" t="s">
        <v>170</v>
      </c>
      <c r="AA1833" s="188" t="s">
        <v>235</v>
      </c>
      <c r="AB1833" s="206">
        <v>43855</v>
      </c>
      <c r="AC1833" s="206">
        <v>43856</v>
      </c>
      <c r="AD1833" s="188" t="s">
        <v>5930</v>
      </c>
      <c r="AE1833" s="188" t="s">
        <v>5931</v>
      </c>
      <c r="AF1833" s="188" t="s">
        <v>240</v>
      </c>
      <c r="AG1833" s="188">
        <v>3</v>
      </c>
    </row>
    <row r="1834" spans="1:33">
      <c r="A1834" s="188" t="s">
        <v>28</v>
      </c>
      <c r="B1834" s="188">
        <v>800006850</v>
      </c>
      <c r="C1834" s="188" t="s">
        <v>170</v>
      </c>
      <c r="D1834" s="188" t="s">
        <v>235</v>
      </c>
      <c r="E1834" s="206">
        <v>43871</v>
      </c>
      <c r="F1834" s="187">
        <v>5487186</v>
      </c>
      <c r="G1834" s="187">
        <v>5487186</v>
      </c>
      <c r="H1834" s="193">
        <v>1333052</v>
      </c>
      <c r="I1834" s="206">
        <v>43894</v>
      </c>
      <c r="J1834" s="188" t="s">
        <v>5932</v>
      </c>
      <c r="K1834" s="193">
        <v>118898</v>
      </c>
      <c r="L1834" s="206">
        <v>43921</v>
      </c>
      <c r="M1834" s="193">
        <v>23780</v>
      </c>
      <c r="N1834" s="193">
        <v>34218</v>
      </c>
      <c r="O1834" s="186">
        <f t="shared" si="56"/>
        <v>60900</v>
      </c>
      <c r="P1834" s="188"/>
      <c r="Q1834" s="193"/>
      <c r="R1834" s="193"/>
      <c r="S1834" s="186">
        <f t="shared" si="57"/>
        <v>60900</v>
      </c>
      <c r="T1834" s="206">
        <v>44069</v>
      </c>
      <c r="U1834" s="186">
        <v>60900</v>
      </c>
      <c r="V1834" s="186">
        <v>0</v>
      </c>
      <c r="W1834" s="186">
        <v>0</v>
      </c>
      <c r="X1834" s="186">
        <v>0</v>
      </c>
      <c r="Y1834" s="188" t="s">
        <v>237</v>
      </c>
      <c r="Z1834" s="188" t="s">
        <v>170</v>
      </c>
      <c r="AA1834" s="188" t="s">
        <v>235</v>
      </c>
      <c r="AB1834" s="206">
        <v>43858</v>
      </c>
      <c r="AC1834" s="206">
        <v>43862</v>
      </c>
      <c r="AD1834" s="188" t="s">
        <v>5933</v>
      </c>
      <c r="AE1834" s="188" t="s">
        <v>5934</v>
      </c>
      <c r="AF1834" s="188" t="s">
        <v>240</v>
      </c>
      <c r="AG1834" s="188">
        <v>3</v>
      </c>
    </row>
    <row r="1835" spans="1:33">
      <c r="A1835" s="188" t="s">
        <v>28</v>
      </c>
      <c r="B1835" s="188">
        <v>800006850</v>
      </c>
      <c r="C1835" s="188" t="s">
        <v>170</v>
      </c>
      <c r="D1835" s="188" t="s">
        <v>235</v>
      </c>
      <c r="E1835" s="206">
        <v>43871</v>
      </c>
      <c r="F1835" s="187">
        <v>5484074</v>
      </c>
      <c r="G1835" s="187">
        <v>5484074</v>
      </c>
      <c r="H1835" s="193">
        <v>3001630</v>
      </c>
      <c r="I1835" s="206">
        <v>43894</v>
      </c>
      <c r="J1835" s="188" t="s">
        <v>5935</v>
      </c>
      <c r="K1835" s="193">
        <v>333005</v>
      </c>
      <c r="L1835" s="206">
        <v>43921</v>
      </c>
      <c r="M1835" s="193">
        <v>215400</v>
      </c>
      <c r="N1835" s="193">
        <v>0</v>
      </c>
      <c r="O1835" s="186">
        <f t="shared" si="56"/>
        <v>117605</v>
      </c>
      <c r="P1835" s="188"/>
      <c r="Q1835" s="193"/>
      <c r="R1835" s="193"/>
      <c r="S1835" s="186">
        <f t="shared" si="57"/>
        <v>117605</v>
      </c>
      <c r="T1835" s="206">
        <v>44069</v>
      </c>
      <c r="U1835" s="186">
        <v>117605</v>
      </c>
      <c r="V1835" s="186">
        <v>0</v>
      </c>
      <c r="W1835" s="186">
        <v>0</v>
      </c>
      <c r="X1835" s="186">
        <v>0</v>
      </c>
      <c r="Y1835" s="188" t="s">
        <v>237</v>
      </c>
      <c r="Z1835" s="188" t="s">
        <v>170</v>
      </c>
      <c r="AA1835" s="188" t="s">
        <v>235</v>
      </c>
      <c r="AB1835" s="206">
        <v>43858</v>
      </c>
      <c r="AC1835" s="206">
        <v>43860</v>
      </c>
      <c r="AD1835" s="188" t="s">
        <v>5936</v>
      </c>
      <c r="AE1835" s="188" t="s">
        <v>5937</v>
      </c>
      <c r="AF1835" s="188" t="s">
        <v>240</v>
      </c>
      <c r="AG1835" s="188">
        <v>3</v>
      </c>
    </row>
    <row r="1836" spans="1:33">
      <c r="A1836" s="188" t="s">
        <v>28</v>
      </c>
      <c r="B1836" s="188">
        <v>800006850</v>
      </c>
      <c r="C1836" s="188" t="s">
        <v>170</v>
      </c>
      <c r="D1836" s="188" t="s">
        <v>235</v>
      </c>
      <c r="E1836" s="206">
        <v>43871</v>
      </c>
      <c r="F1836" s="187">
        <v>5487188</v>
      </c>
      <c r="G1836" s="187">
        <v>5487188</v>
      </c>
      <c r="H1836" s="193">
        <v>959978</v>
      </c>
      <c r="I1836" s="206">
        <v>43894</v>
      </c>
      <c r="J1836" s="188" t="s">
        <v>5938</v>
      </c>
      <c r="K1836" s="193">
        <v>109771</v>
      </c>
      <c r="L1836" s="206">
        <v>43921</v>
      </c>
      <c r="M1836" s="193">
        <v>0</v>
      </c>
      <c r="N1836" s="193">
        <v>0</v>
      </c>
      <c r="O1836" s="186">
        <f t="shared" si="56"/>
        <v>109771</v>
      </c>
      <c r="P1836" s="188"/>
      <c r="Q1836" s="193"/>
      <c r="R1836" s="193"/>
      <c r="S1836" s="186">
        <f t="shared" si="57"/>
        <v>109771</v>
      </c>
      <c r="T1836" s="206">
        <v>44069</v>
      </c>
      <c r="U1836" s="186">
        <v>109771</v>
      </c>
      <c r="V1836" s="186">
        <v>0</v>
      </c>
      <c r="W1836" s="186">
        <v>0</v>
      </c>
      <c r="X1836" s="186">
        <v>0</v>
      </c>
      <c r="Y1836" s="188" t="s">
        <v>237</v>
      </c>
      <c r="Z1836" s="188" t="s">
        <v>170</v>
      </c>
      <c r="AA1836" s="188" t="s">
        <v>235</v>
      </c>
      <c r="AB1836" s="206">
        <v>43859</v>
      </c>
      <c r="AC1836" s="206">
        <v>43861</v>
      </c>
      <c r="AD1836" s="188" t="s">
        <v>5939</v>
      </c>
      <c r="AE1836" s="188" t="s">
        <v>5940</v>
      </c>
      <c r="AF1836" s="188" t="s">
        <v>240</v>
      </c>
      <c r="AG1836" s="188">
        <v>3</v>
      </c>
    </row>
    <row r="1837" spans="1:33">
      <c r="A1837" s="188" t="s">
        <v>28</v>
      </c>
      <c r="B1837" s="188">
        <v>800006850</v>
      </c>
      <c r="C1837" s="188" t="s">
        <v>170</v>
      </c>
      <c r="D1837" s="188" t="s">
        <v>235</v>
      </c>
      <c r="E1837" s="206">
        <v>43871</v>
      </c>
      <c r="F1837" s="187">
        <v>5487230</v>
      </c>
      <c r="G1837" s="187">
        <v>5487230</v>
      </c>
      <c r="H1837" s="193">
        <v>1560664</v>
      </c>
      <c r="I1837" s="206">
        <v>43894</v>
      </c>
      <c r="J1837" s="188" t="s">
        <v>5941</v>
      </c>
      <c r="K1837" s="193">
        <v>391592</v>
      </c>
      <c r="L1837" s="206">
        <v>43921</v>
      </c>
      <c r="M1837" s="193">
        <v>0</v>
      </c>
      <c r="N1837" s="193">
        <v>197000</v>
      </c>
      <c r="O1837" s="186">
        <f t="shared" si="56"/>
        <v>194592</v>
      </c>
      <c r="P1837" s="188"/>
      <c r="Q1837" s="193"/>
      <c r="R1837" s="193"/>
      <c r="S1837" s="186">
        <f t="shared" si="57"/>
        <v>194592</v>
      </c>
      <c r="T1837" s="206">
        <v>44069</v>
      </c>
      <c r="U1837" s="186">
        <v>194592</v>
      </c>
      <c r="V1837" s="186">
        <v>0</v>
      </c>
      <c r="W1837" s="186">
        <v>0</v>
      </c>
      <c r="X1837" s="186">
        <v>0</v>
      </c>
      <c r="Y1837" s="188" t="s">
        <v>237</v>
      </c>
      <c r="Z1837" s="188" t="s">
        <v>170</v>
      </c>
      <c r="AA1837" s="188" t="s">
        <v>235</v>
      </c>
      <c r="AB1837" s="206">
        <v>43856</v>
      </c>
      <c r="AC1837" s="206">
        <v>43859</v>
      </c>
      <c r="AD1837" s="188" t="s">
        <v>5942</v>
      </c>
      <c r="AE1837" s="188" t="s">
        <v>5943</v>
      </c>
      <c r="AF1837" s="188" t="s">
        <v>240</v>
      </c>
      <c r="AG1837" s="188">
        <v>3</v>
      </c>
    </row>
    <row r="1838" spans="1:33">
      <c r="A1838" s="188" t="s">
        <v>28</v>
      </c>
      <c r="B1838" s="188">
        <v>800006850</v>
      </c>
      <c r="C1838" s="188" t="s">
        <v>170</v>
      </c>
      <c r="D1838" s="188" t="s">
        <v>235</v>
      </c>
      <c r="E1838" s="206">
        <v>43871</v>
      </c>
      <c r="F1838" s="187">
        <v>5487237</v>
      </c>
      <c r="G1838" s="187">
        <v>5487237</v>
      </c>
      <c r="H1838" s="193">
        <v>2904129</v>
      </c>
      <c r="I1838" s="206">
        <v>43895</v>
      </c>
      <c r="J1838" s="188" t="s">
        <v>5944</v>
      </c>
      <c r="K1838" s="193">
        <v>663976</v>
      </c>
      <c r="L1838" s="206">
        <v>43916</v>
      </c>
      <c r="M1838" s="193">
        <v>0</v>
      </c>
      <c r="N1838" s="193">
        <v>0</v>
      </c>
      <c r="O1838" s="186">
        <f t="shared" si="56"/>
        <v>663976</v>
      </c>
      <c r="P1838" s="206">
        <v>43927</v>
      </c>
      <c r="Q1838" s="193">
        <v>0</v>
      </c>
      <c r="R1838" s="193">
        <v>0</v>
      </c>
      <c r="S1838" s="186">
        <f t="shared" si="57"/>
        <v>663976</v>
      </c>
      <c r="T1838" s="206">
        <v>44069</v>
      </c>
      <c r="U1838" s="186">
        <v>663976</v>
      </c>
      <c r="V1838" s="186">
        <v>0</v>
      </c>
      <c r="W1838" s="186">
        <v>0</v>
      </c>
      <c r="X1838" s="186">
        <v>0</v>
      </c>
      <c r="Y1838" s="188" t="s">
        <v>237</v>
      </c>
      <c r="Z1838" s="188" t="s">
        <v>170</v>
      </c>
      <c r="AA1838" s="188" t="s">
        <v>235</v>
      </c>
      <c r="AB1838" s="206">
        <v>43824</v>
      </c>
      <c r="AC1838" s="206">
        <v>43832</v>
      </c>
      <c r="AD1838" s="188" t="s">
        <v>5945</v>
      </c>
      <c r="AE1838" s="188" t="s">
        <v>5946</v>
      </c>
      <c r="AF1838" s="188" t="s">
        <v>240</v>
      </c>
      <c r="AG1838" s="188">
        <v>3</v>
      </c>
    </row>
    <row r="1839" spans="1:33">
      <c r="A1839" s="188" t="s">
        <v>28</v>
      </c>
      <c r="B1839" s="188">
        <v>800006850</v>
      </c>
      <c r="C1839" s="188" t="s">
        <v>170</v>
      </c>
      <c r="D1839" s="188" t="s">
        <v>235</v>
      </c>
      <c r="E1839" s="206">
        <v>43871</v>
      </c>
      <c r="F1839" s="187">
        <v>5487288</v>
      </c>
      <c r="G1839" s="187">
        <v>5487288</v>
      </c>
      <c r="H1839" s="193">
        <v>2158506</v>
      </c>
      <c r="I1839" s="206">
        <v>43895</v>
      </c>
      <c r="J1839" s="188" t="s">
        <v>5947</v>
      </c>
      <c r="K1839" s="193">
        <v>226377</v>
      </c>
      <c r="L1839" s="206">
        <v>43916</v>
      </c>
      <c r="M1839" s="193">
        <v>107700</v>
      </c>
      <c r="N1839" s="193">
        <v>0</v>
      </c>
      <c r="O1839" s="186">
        <f t="shared" si="56"/>
        <v>118677</v>
      </c>
      <c r="P1839" s="206">
        <v>43927</v>
      </c>
      <c r="Q1839" s="193">
        <v>0</v>
      </c>
      <c r="R1839" s="193">
        <v>0</v>
      </c>
      <c r="S1839" s="186">
        <f t="shared" si="57"/>
        <v>118677</v>
      </c>
      <c r="T1839" s="206">
        <v>44069</v>
      </c>
      <c r="U1839" s="186">
        <v>113933</v>
      </c>
      <c r="V1839" s="186">
        <v>4744</v>
      </c>
      <c r="W1839" s="186">
        <v>0</v>
      </c>
      <c r="X1839" s="186">
        <v>0</v>
      </c>
      <c r="Y1839" s="188" t="s">
        <v>237</v>
      </c>
      <c r="Z1839" s="188" t="s">
        <v>170</v>
      </c>
      <c r="AA1839" s="188" t="s">
        <v>235</v>
      </c>
      <c r="AB1839" s="206">
        <v>43854</v>
      </c>
      <c r="AC1839" s="206">
        <v>43855</v>
      </c>
      <c r="AD1839" s="188" t="s">
        <v>5948</v>
      </c>
      <c r="AE1839" s="188" t="s">
        <v>5949</v>
      </c>
      <c r="AF1839" s="188" t="s">
        <v>240</v>
      </c>
      <c r="AG1839" s="188">
        <v>3</v>
      </c>
    </row>
    <row r="1840" spans="1:33">
      <c r="A1840" s="188" t="s">
        <v>28</v>
      </c>
      <c r="B1840" s="188">
        <v>800006850</v>
      </c>
      <c r="C1840" s="188" t="s">
        <v>170</v>
      </c>
      <c r="D1840" s="188" t="s">
        <v>235</v>
      </c>
      <c r="E1840" s="206">
        <v>43871</v>
      </c>
      <c r="F1840" s="187">
        <v>5487715</v>
      </c>
      <c r="G1840" s="187">
        <v>5487715</v>
      </c>
      <c r="H1840" s="193">
        <v>3234889</v>
      </c>
      <c r="I1840" s="206">
        <v>43895</v>
      </c>
      <c r="J1840" s="188" t="s">
        <v>5950</v>
      </c>
      <c r="K1840" s="193">
        <v>391177</v>
      </c>
      <c r="L1840" s="206">
        <v>43916</v>
      </c>
      <c r="M1840" s="193">
        <v>28546</v>
      </c>
      <c r="N1840" s="193">
        <v>0</v>
      </c>
      <c r="O1840" s="186">
        <f t="shared" si="56"/>
        <v>362631</v>
      </c>
      <c r="P1840" s="206">
        <v>43927</v>
      </c>
      <c r="Q1840" s="193">
        <v>0</v>
      </c>
      <c r="R1840" s="193">
        <v>0</v>
      </c>
      <c r="S1840" s="186">
        <f t="shared" si="57"/>
        <v>362631</v>
      </c>
      <c r="T1840" s="206">
        <v>44069</v>
      </c>
      <c r="U1840" s="186">
        <v>348358</v>
      </c>
      <c r="V1840" s="186">
        <v>14273</v>
      </c>
      <c r="W1840" s="186">
        <v>0</v>
      </c>
      <c r="X1840" s="186">
        <v>0</v>
      </c>
      <c r="Y1840" s="188" t="s">
        <v>237</v>
      </c>
      <c r="Z1840" s="188" t="s">
        <v>170</v>
      </c>
      <c r="AA1840" s="188" t="s">
        <v>235</v>
      </c>
      <c r="AB1840" s="206">
        <v>43834</v>
      </c>
      <c r="AC1840" s="206">
        <v>43842</v>
      </c>
      <c r="AD1840" s="188" t="s">
        <v>5951</v>
      </c>
      <c r="AE1840" s="188" t="s">
        <v>5952</v>
      </c>
      <c r="AF1840" s="188" t="s">
        <v>240</v>
      </c>
      <c r="AG1840" s="188">
        <v>3</v>
      </c>
    </row>
    <row r="1841" spans="1:33">
      <c r="A1841" s="188" t="s">
        <v>28</v>
      </c>
      <c r="B1841" s="188">
        <v>800006850</v>
      </c>
      <c r="C1841" s="188" t="s">
        <v>170</v>
      </c>
      <c r="D1841" s="188" t="s">
        <v>235</v>
      </c>
      <c r="E1841" s="206">
        <v>43871</v>
      </c>
      <c r="F1841" s="187">
        <v>5474001</v>
      </c>
      <c r="G1841" s="187">
        <v>5474001</v>
      </c>
      <c r="H1841" s="193">
        <v>3735794</v>
      </c>
      <c r="I1841" s="206">
        <v>43895</v>
      </c>
      <c r="J1841" s="188" t="s">
        <v>5953</v>
      </c>
      <c r="K1841" s="193">
        <v>1547394</v>
      </c>
      <c r="L1841" s="206">
        <v>43916</v>
      </c>
      <c r="M1841" s="193">
        <v>333480</v>
      </c>
      <c r="N1841" s="193">
        <v>0</v>
      </c>
      <c r="O1841" s="186">
        <f t="shared" si="56"/>
        <v>1213914</v>
      </c>
      <c r="P1841" s="206">
        <v>43927</v>
      </c>
      <c r="Q1841" s="193">
        <v>0</v>
      </c>
      <c r="R1841" s="193">
        <v>0</v>
      </c>
      <c r="S1841" s="186">
        <f t="shared" si="57"/>
        <v>1213914</v>
      </c>
      <c r="T1841" s="206">
        <v>44069</v>
      </c>
      <c r="U1841" s="186">
        <v>1213914</v>
      </c>
      <c r="V1841" s="186">
        <v>0</v>
      </c>
      <c r="W1841" s="186">
        <v>0</v>
      </c>
      <c r="X1841" s="186">
        <v>0</v>
      </c>
      <c r="Y1841" s="188" t="s">
        <v>237</v>
      </c>
      <c r="Z1841" s="188" t="s">
        <v>170</v>
      </c>
      <c r="AA1841" s="188" t="s">
        <v>235</v>
      </c>
      <c r="AB1841" s="206">
        <v>43833</v>
      </c>
      <c r="AC1841" s="206">
        <v>43835</v>
      </c>
      <c r="AD1841" s="188" t="s">
        <v>5954</v>
      </c>
      <c r="AE1841" s="188" t="s">
        <v>5955</v>
      </c>
      <c r="AF1841" s="188" t="s">
        <v>240</v>
      </c>
      <c r="AG1841" s="188">
        <v>3</v>
      </c>
    </row>
    <row r="1842" spans="1:33">
      <c r="A1842" s="188" t="s">
        <v>28</v>
      </c>
      <c r="B1842" s="188">
        <v>800006850</v>
      </c>
      <c r="C1842" s="188" t="s">
        <v>170</v>
      </c>
      <c r="D1842" s="188" t="s">
        <v>235</v>
      </c>
      <c r="E1842" s="206">
        <v>43871</v>
      </c>
      <c r="F1842" s="187">
        <v>5487232</v>
      </c>
      <c r="G1842" s="187">
        <v>5487232</v>
      </c>
      <c r="H1842" s="193">
        <v>5375323</v>
      </c>
      <c r="I1842" s="206">
        <v>43895</v>
      </c>
      <c r="J1842" s="188" t="s">
        <v>5956</v>
      </c>
      <c r="K1842" s="193">
        <v>807154</v>
      </c>
      <c r="L1842" s="206">
        <v>43916</v>
      </c>
      <c r="M1842" s="193">
        <v>107700</v>
      </c>
      <c r="N1842" s="193">
        <v>0</v>
      </c>
      <c r="O1842" s="186">
        <f t="shared" si="56"/>
        <v>699454</v>
      </c>
      <c r="P1842" s="206">
        <v>43927</v>
      </c>
      <c r="Q1842" s="193">
        <v>0</v>
      </c>
      <c r="R1842" s="193">
        <v>0</v>
      </c>
      <c r="S1842" s="186">
        <f t="shared" si="57"/>
        <v>699454</v>
      </c>
      <c r="T1842" s="206">
        <v>44069</v>
      </c>
      <c r="U1842" s="186">
        <v>699454</v>
      </c>
      <c r="V1842" s="186">
        <v>0</v>
      </c>
      <c r="W1842" s="186">
        <v>0</v>
      </c>
      <c r="X1842" s="186">
        <v>0</v>
      </c>
      <c r="Y1842" s="188" t="s">
        <v>237</v>
      </c>
      <c r="Z1842" s="188" t="s">
        <v>170</v>
      </c>
      <c r="AA1842" s="188" t="s">
        <v>235</v>
      </c>
      <c r="AB1842" s="206">
        <v>43855</v>
      </c>
      <c r="AC1842" s="206">
        <v>43859</v>
      </c>
      <c r="AD1842" s="188" t="s">
        <v>5957</v>
      </c>
      <c r="AE1842" s="188" t="s">
        <v>5958</v>
      </c>
      <c r="AF1842" s="188" t="s">
        <v>240</v>
      </c>
      <c r="AG1842" s="188">
        <v>3</v>
      </c>
    </row>
    <row r="1843" spans="1:33">
      <c r="A1843" s="188" t="s">
        <v>28</v>
      </c>
      <c r="B1843" s="188">
        <v>800006850</v>
      </c>
      <c r="C1843" s="188" t="s">
        <v>170</v>
      </c>
      <c r="D1843" s="188" t="s">
        <v>235</v>
      </c>
      <c r="E1843" s="206">
        <v>43871</v>
      </c>
      <c r="F1843" s="187">
        <v>5487775</v>
      </c>
      <c r="G1843" s="187">
        <v>5487775</v>
      </c>
      <c r="H1843" s="193">
        <v>4626752</v>
      </c>
      <c r="I1843" s="206">
        <v>43895</v>
      </c>
      <c r="J1843" s="188" t="s">
        <v>5959</v>
      </c>
      <c r="K1843" s="193">
        <v>682914</v>
      </c>
      <c r="L1843" s="206">
        <v>43921</v>
      </c>
      <c r="M1843" s="193">
        <v>0</v>
      </c>
      <c r="N1843" s="193">
        <v>0</v>
      </c>
      <c r="O1843" s="186">
        <f t="shared" si="56"/>
        <v>682914</v>
      </c>
      <c r="P1843" s="188"/>
      <c r="Q1843" s="193"/>
      <c r="R1843" s="193"/>
      <c r="S1843" s="186">
        <f t="shared" si="57"/>
        <v>682914</v>
      </c>
      <c r="T1843" s="206">
        <v>44069</v>
      </c>
      <c r="U1843" s="186">
        <v>656974</v>
      </c>
      <c r="V1843" s="186">
        <v>25940</v>
      </c>
      <c r="W1843" s="186">
        <v>0</v>
      </c>
      <c r="X1843" s="186">
        <v>0</v>
      </c>
      <c r="Y1843" s="188" t="s">
        <v>237</v>
      </c>
      <c r="Z1843" s="188" t="s">
        <v>170</v>
      </c>
      <c r="AA1843" s="188" t="s">
        <v>235</v>
      </c>
      <c r="AB1843" s="206">
        <v>43834</v>
      </c>
      <c r="AC1843" s="206">
        <v>43842</v>
      </c>
      <c r="AD1843" s="188" t="s">
        <v>5960</v>
      </c>
      <c r="AE1843" s="188" t="s">
        <v>5961</v>
      </c>
      <c r="AF1843" s="188" t="s">
        <v>240</v>
      </c>
      <c r="AG1843" s="188">
        <v>3</v>
      </c>
    </row>
    <row r="1844" spans="1:33">
      <c r="A1844" s="188" t="s">
        <v>28</v>
      </c>
      <c r="B1844" s="188">
        <v>800006850</v>
      </c>
      <c r="C1844" s="188" t="s">
        <v>170</v>
      </c>
      <c r="D1844" s="188" t="s">
        <v>235</v>
      </c>
      <c r="E1844" s="206">
        <v>43871</v>
      </c>
      <c r="F1844" s="187">
        <v>5487725</v>
      </c>
      <c r="G1844" s="187">
        <v>5487725</v>
      </c>
      <c r="H1844" s="193">
        <v>2783521</v>
      </c>
      <c r="I1844" s="206">
        <v>43895</v>
      </c>
      <c r="J1844" s="188" t="s">
        <v>5962</v>
      </c>
      <c r="K1844" s="193">
        <v>337888</v>
      </c>
      <c r="L1844" s="188"/>
      <c r="M1844" s="193"/>
      <c r="N1844" s="193"/>
      <c r="O1844" s="186">
        <f t="shared" si="56"/>
        <v>337888</v>
      </c>
      <c r="P1844" s="188"/>
      <c r="Q1844" s="193"/>
      <c r="R1844" s="193"/>
      <c r="S1844" s="186">
        <f t="shared" si="57"/>
        <v>337888</v>
      </c>
      <c r="T1844" s="206">
        <v>44069</v>
      </c>
      <c r="U1844" s="186">
        <v>275226</v>
      </c>
      <c r="V1844" s="186">
        <v>62662</v>
      </c>
      <c r="W1844" s="186">
        <v>0</v>
      </c>
      <c r="X1844" s="186">
        <v>0</v>
      </c>
      <c r="Y1844" s="188" t="s">
        <v>237</v>
      </c>
      <c r="Z1844" s="188" t="s">
        <v>170</v>
      </c>
      <c r="AA1844" s="188" t="s">
        <v>235</v>
      </c>
      <c r="AB1844" s="206">
        <v>43829</v>
      </c>
      <c r="AC1844" s="206">
        <v>43837</v>
      </c>
      <c r="AD1844" s="188" t="s">
        <v>5963</v>
      </c>
      <c r="AE1844" s="188" t="s">
        <v>5964</v>
      </c>
      <c r="AF1844" s="188" t="s">
        <v>240</v>
      </c>
      <c r="AG1844" s="188">
        <v>3</v>
      </c>
    </row>
    <row r="1845" spans="1:33">
      <c r="A1845" s="188" t="s">
        <v>28</v>
      </c>
      <c r="B1845" s="188">
        <v>800006850</v>
      </c>
      <c r="C1845" s="188" t="s">
        <v>170</v>
      </c>
      <c r="D1845" s="188" t="s">
        <v>235</v>
      </c>
      <c r="E1845" s="206">
        <v>43871</v>
      </c>
      <c r="F1845" s="187">
        <v>5487788</v>
      </c>
      <c r="G1845" s="187">
        <v>5487788</v>
      </c>
      <c r="H1845" s="193">
        <v>1002397</v>
      </c>
      <c r="I1845" s="206">
        <v>43895</v>
      </c>
      <c r="J1845" s="188" t="s">
        <v>5965</v>
      </c>
      <c r="K1845" s="193">
        <v>217370</v>
      </c>
      <c r="L1845" s="206">
        <v>43916</v>
      </c>
      <c r="M1845" s="193">
        <v>0</v>
      </c>
      <c r="N1845" s="193">
        <v>0</v>
      </c>
      <c r="O1845" s="186">
        <f t="shared" si="56"/>
        <v>217370</v>
      </c>
      <c r="P1845" s="206">
        <v>43927</v>
      </c>
      <c r="Q1845" s="193">
        <v>0</v>
      </c>
      <c r="R1845" s="193">
        <v>0</v>
      </c>
      <c r="S1845" s="186">
        <f t="shared" si="57"/>
        <v>217370</v>
      </c>
      <c r="T1845" s="206">
        <v>44069</v>
      </c>
      <c r="U1845" s="186">
        <v>20300</v>
      </c>
      <c r="V1845" s="186">
        <v>197070</v>
      </c>
      <c r="W1845" s="186">
        <v>0</v>
      </c>
      <c r="X1845" s="186">
        <v>0</v>
      </c>
      <c r="Y1845" s="188" t="s">
        <v>237</v>
      </c>
      <c r="Z1845" s="188" t="s">
        <v>170</v>
      </c>
      <c r="AA1845" s="188" t="s">
        <v>235</v>
      </c>
      <c r="AB1845" s="206">
        <v>43841</v>
      </c>
      <c r="AC1845" s="206">
        <v>43843</v>
      </c>
      <c r="AD1845" s="188" t="s">
        <v>5966</v>
      </c>
      <c r="AE1845" s="188" t="s">
        <v>5967</v>
      </c>
      <c r="AF1845" s="188" t="s">
        <v>240</v>
      </c>
      <c r="AG1845" s="188">
        <v>3</v>
      </c>
    </row>
    <row r="1846" spans="1:33">
      <c r="A1846" s="188" t="s">
        <v>28</v>
      </c>
      <c r="B1846" s="188">
        <v>800006850</v>
      </c>
      <c r="C1846" s="188" t="s">
        <v>170</v>
      </c>
      <c r="D1846" s="188" t="s">
        <v>235</v>
      </c>
      <c r="E1846" s="206">
        <v>43871</v>
      </c>
      <c r="F1846" s="187">
        <v>5487826</v>
      </c>
      <c r="G1846" s="187">
        <v>5487826</v>
      </c>
      <c r="H1846" s="193">
        <v>878231</v>
      </c>
      <c r="I1846" s="206">
        <v>43895</v>
      </c>
      <c r="J1846" s="188" t="s">
        <v>5968</v>
      </c>
      <c r="K1846" s="193">
        <v>16882</v>
      </c>
      <c r="L1846" s="206">
        <v>43916</v>
      </c>
      <c r="M1846" s="193">
        <v>0</v>
      </c>
      <c r="N1846" s="193">
        <v>0</v>
      </c>
      <c r="O1846" s="186">
        <f t="shared" si="56"/>
        <v>16882</v>
      </c>
      <c r="P1846" s="206">
        <v>43927</v>
      </c>
      <c r="Q1846" s="193">
        <v>0</v>
      </c>
      <c r="R1846" s="193">
        <v>0</v>
      </c>
      <c r="S1846" s="186">
        <f t="shared" si="57"/>
        <v>16882</v>
      </c>
      <c r="T1846" s="206">
        <v>44069</v>
      </c>
      <c r="U1846" s="186">
        <v>16882</v>
      </c>
      <c r="V1846" s="186">
        <v>0</v>
      </c>
      <c r="W1846" s="186">
        <v>0</v>
      </c>
      <c r="X1846" s="186">
        <v>0</v>
      </c>
      <c r="Y1846" s="188" t="s">
        <v>237</v>
      </c>
      <c r="Z1846" s="188" t="s">
        <v>170</v>
      </c>
      <c r="AA1846" s="188" t="s">
        <v>235</v>
      </c>
      <c r="AB1846" s="206">
        <v>43843</v>
      </c>
      <c r="AC1846" s="206">
        <v>43844</v>
      </c>
      <c r="AD1846" s="188" t="s">
        <v>5969</v>
      </c>
      <c r="AE1846" s="188" t="s">
        <v>5970</v>
      </c>
      <c r="AF1846" s="188" t="s">
        <v>240</v>
      </c>
      <c r="AG1846" s="188">
        <v>3</v>
      </c>
    </row>
    <row r="1847" spans="1:33">
      <c r="A1847" s="188" t="s">
        <v>28</v>
      </c>
      <c r="B1847" s="188">
        <v>800006850</v>
      </c>
      <c r="C1847" s="188" t="s">
        <v>170</v>
      </c>
      <c r="D1847" s="188" t="s">
        <v>235</v>
      </c>
      <c r="E1847" s="206">
        <v>43871</v>
      </c>
      <c r="F1847" s="187">
        <v>5487835</v>
      </c>
      <c r="G1847" s="187">
        <v>5487835</v>
      </c>
      <c r="H1847" s="193">
        <v>1397971</v>
      </c>
      <c r="I1847" s="206">
        <v>43895</v>
      </c>
      <c r="J1847" s="188" t="s">
        <v>5971</v>
      </c>
      <c r="K1847" s="193">
        <v>51462</v>
      </c>
      <c r="L1847" s="206">
        <v>43916</v>
      </c>
      <c r="M1847" s="193">
        <v>0</v>
      </c>
      <c r="N1847" s="193">
        <v>0</v>
      </c>
      <c r="O1847" s="186">
        <f t="shared" si="56"/>
        <v>51462</v>
      </c>
      <c r="P1847" s="206">
        <v>43927</v>
      </c>
      <c r="Q1847" s="193">
        <v>0</v>
      </c>
      <c r="R1847" s="193">
        <v>0</v>
      </c>
      <c r="S1847" s="186">
        <f t="shared" si="57"/>
        <v>51462</v>
      </c>
      <c r="T1847" s="206">
        <v>44069</v>
      </c>
      <c r="U1847" s="186">
        <v>51462</v>
      </c>
      <c r="V1847" s="186">
        <v>0</v>
      </c>
      <c r="W1847" s="186">
        <v>0</v>
      </c>
      <c r="X1847" s="186">
        <v>0</v>
      </c>
      <c r="Y1847" s="188" t="s">
        <v>237</v>
      </c>
      <c r="Z1847" s="188" t="s">
        <v>170</v>
      </c>
      <c r="AA1847" s="188" t="s">
        <v>235</v>
      </c>
      <c r="AB1847" s="206">
        <v>43842</v>
      </c>
      <c r="AC1847" s="206">
        <v>43844</v>
      </c>
      <c r="AD1847" s="188" t="s">
        <v>5972</v>
      </c>
      <c r="AE1847" s="188" t="s">
        <v>5973</v>
      </c>
      <c r="AF1847" s="188" t="s">
        <v>267</v>
      </c>
      <c r="AG1847" s="188">
        <v>3</v>
      </c>
    </row>
    <row r="1848" spans="1:33">
      <c r="A1848" s="188" t="s">
        <v>28</v>
      </c>
      <c r="B1848" s="188">
        <v>800006850</v>
      </c>
      <c r="C1848" s="188" t="s">
        <v>170</v>
      </c>
      <c r="D1848" s="188" t="s">
        <v>235</v>
      </c>
      <c r="E1848" s="206">
        <v>43871</v>
      </c>
      <c r="F1848" s="187">
        <v>5487852</v>
      </c>
      <c r="G1848" s="187">
        <v>5487852</v>
      </c>
      <c r="H1848" s="193">
        <v>1522421</v>
      </c>
      <c r="I1848" s="206">
        <v>43895</v>
      </c>
      <c r="J1848" s="188" t="s">
        <v>5974</v>
      </c>
      <c r="K1848" s="193">
        <v>444525</v>
      </c>
      <c r="L1848" s="206">
        <v>43916</v>
      </c>
      <c r="M1848" s="193">
        <v>0</v>
      </c>
      <c r="N1848" s="193">
        <v>0</v>
      </c>
      <c r="O1848" s="186">
        <f t="shared" si="56"/>
        <v>444525</v>
      </c>
      <c r="P1848" s="206">
        <v>43927</v>
      </c>
      <c r="Q1848" s="193">
        <v>0</v>
      </c>
      <c r="R1848" s="193">
        <v>0</v>
      </c>
      <c r="S1848" s="186">
        <f t="shared" si="57"/>
        <v>444525</v>
      </c>
      <c r="T1848" s="206">
        <v>44069</v>
      </c>
      <c r="U1848" s="186">
        <v>205315</v>
      </c>
      <c r="V1848" s="186">
        <v>239210</v>
      </c>
      <c r="W1848" s="186">
        <v>0</v>
      </c>
      <c r="X1848" s="186">
        <v>0</v>
      </c>
      <c r="Y1848" s="188" t="s">
        <v>237</v>
      </c>
      <c r="Z1848" s="188" t="s">
        <v>170</v>
      </c>
      <c r="AA1848" s="188" t="s">
        <v>235</v>
      </c>
      <c r="AB1848" s="206">
        <v>43837</v>
      </c>
      <c r="AC1848" s="206">
        <v>43840</v>
      </c>
      <c r="AD1848" s="188" t="s">
        <v>5975</v>
      </c>
      <c r="AE1848" s="188" t="s">
        <v>5976</v>
      </c>
      <c r="AF1848" s="188" t="s">
        <v>240</v>
      </c>
      <c r="AG1848" s="188">
        <v>3</v>
      </c>
    </row>
    <row r="1849" spans="1:33">
      <c r="A1849" s="188" t="s">
        <v>28</v>
      </c>
      <c r="B1849" s="188">
        <v>800006850</v>
      </c>
      <c r="C1849" s="188" t="s">
        <v>170</v>
      </c>
      <c r="D1849" s="188" t="s">
        <v>235</v>
      </c>
      <c r="E1849" s="206">
        <v>43871</v>
      </c>
      <c r="F1849" s="187">
        <v>5488063</v>
      </c>
      <c r="G1849" s="187">
        <v>5488063</v>
      </c>
      <c r="H1849" s="193">
        <v>603764</v>
      </c>
      <c r="I1849" s="206">
        <v>43895</v>
      </c>
      <c r="J1849" s="188" t="s">
        <v>5977</v>
      </c>
      <c r="K1849" s="193">
        <v>65580</v>
      </c>
      <c r="L1849" s="206">
        <v>43916</v>
      </c>
      <c r="M1849" s="193">
        <v>0</v>
      </c>
      <c r="N1849" s="193">
        <v>0</v>
      </c>
      <c r="O1849" s="186">
        <f t="shared" si="56"/>
        <v>65580</v>
      </c>
      <c r="P1849" s="206">
        <v>43927</v>
      </c>
      <c r="Q1849" s="193">
        <v>0</v>
      </c>
      <c r="R1849" s="193">
        <v>0</v>
      </c>
      <c r="S1849" s="186">
        <f t="shared" si="57"/>
        <v>65580</v>
      </c>
      <c r="T1849" s="206">
        <v>44069</v>
      </c>
      <c r="U1849" s="186">
        <v>20300</v>
      </c>
      <c r="V1849" s="186">
        <v>45280</v>
      </c>
      <c r="W1849" s="186">
        <v>0</v>
      </c>
      <c r="X1849" s="186">
        <v>0</v>
      </c>
      <c r="Y1849" s="188" t="s">
        <v>237</v>
      </c>
      <c r="Z1849" s="188" t="s">
        <v>170</v>
      </c>
      <c r="AA1849" s="188" t="s">
        <v>235</v>
      </c>
      <c r="AB1849" s="206">
        <v>43858</v>
      </c>
      <c r="AC1849" s="206">
        <v>43859</v>
      </c>
      <c r="AD1849" s="188" t="s">
        <v>5978</v>
      </c>
      <c r="AE1849" s="188" t="s">
        <v>5979</v>
      </c>
      <c r="AF1849" s="188" t="s">
        <v>240</v>
      </c>
      <c r="AG1849" s="188">
        <v>3</v>
      </c>
    </row>
    <row r="1850" spans="1:33">
      <c r="A1850" s="188" t="s">
        <v>44</v>
      </c>
      <c r="B1850" s="188">
        <v>899999032</v>
      </c>
      <c r="C1850" s="188" t="s">
        <v>278</v>
      </c>
      <c r="D1850" s="188" t="s">
        <v>279</v>
      </c>
      <c r="E1850" s="206">
        <v>43867</v>
      </c>
      <c r="F1850" s="187" t="s">
        <v>5980</v>
      </c>
      <c r="G1850" s="187" t="s">
        <v>5980</v>
      </c>
      <c r="H1850" s="193">
        <v>24241066</v>
      </c>
      <c r="I1850" s="206">
        <v>43895</v>
      </c>
      <c r="J1850" s="188" t="s">
        <v>5981</v>
      </c>
      <c r="K1850" s="193">
        <v>2210180</v>
      </c>
      <c r="L1850" s="188"/>
      <c r="M1850" s="193"/>
      <c r="N1850" s="193"/>
      <c r="O1850" s="186">
        <f t="shared" si="56"/>
        <v>2210180</v>
      </c>
      <c r="P1850" s="188"/>
      <c r="Q1850" s="193"/>
      <c r="R1850" s="193"/>
      <c r="S1850" s="186">
        <f t="shared" si="57"/>
        <v>2210180</v>
      </c>
      <c r="T1850" s="206">
        <v>44061</v>
      </c>
      <c r="U1850" s="186">
        <v>0</v>
      </c>
      <c r="V1850" s="186">
        <v>1129080</v>
      </c>
      <c r="W1850" s="186">
        <v>1081100</v>
      </c>
      <c r="X1850" s="186">
        <v>0</v>
      </c>
      <c r="Y1850" s="188" t="s">
        <v>237</v>
      </c>
      <c r="Z1850" s="188" t="s">
        <v>170</v>
      </c>
      <c r="AA1850" s="188" t="s">
        <v>235</v>
      </c>
      <c r="AB1850" s="206">
        <v>43715</v>
      </c>
      <c r="AC1850" s="206">
        <v>43735</v>
      </c>
      <c r="AD1850" s="188" t="s">
        <v>5982</v>
      </c>
      <c r="AE1850" s="188" t="s">
        <v>5983</v>
      </c>
      <c r="AF1850" s="188" t="s">
        <v>240</v>
      </c>
      <c r="AG1850" s="188">
        <v>3</v>
      </c>
    </row>
    <row r="1851" spans="1:33">
      <c r="A1851" s="188" t="s">
        <v>28</v>
      </c>
      <c r="B1851" s="188">
        <v>800006850</v>
      </c>
      <c r="C1851" s="188" t="s">
        <v>170</v>
      </c>
      <c r="D1851" s="188" t="s">
        <v>235</v>
      </c>
      <c r="E1851" s="206">
        <v>43871</v>
      </c>
      <c r="F1851" s="187">
        <v>5488180</v>
      </c>
      <c r="G1851" s="187">
        <v>5488180</v>
      </c>
      <c r="H1851" s="193">
        <v>4068700</v>
      </c>
      <c r="I1851" s="206">
        <v>43895</v>
      </c>
      <c r="J1851" s="188" t="s">
        <v>5984</v>
      </c>
      <c r="K1851" s="193">
        <v>218204</v>
      </c>
      <c r="L1851" s="206">
        <v>43916</v>
      </c>
      <c r="M1851" s="193">
        <v>0</v>
      </c>
      <c r="N1851" s="193">
        <v>0</v>
      </c>
      <c r="O1851" s="186">
        <f t="shared" si="56"/>
        <v>218204</v>
      </c>
      <c r="P1851" s="206">
        <v>43927</v>
      </c>
      <c r="Q1851" s="193">
        <v>0</v>
      </c>
      <c r="R1851" s="193">
        <v>0</v>
      </c>
      <c r="S1851" s="186">
        <f t="shared" si="57"/>
        <v>218204</v>
      </c>
      <c r="T1851" s="206">
        <v>44069</v>
      </c>
      <c r="U1851" s="186">
        <v>189224</v>
      </c>
      <c r="V1851" s="186">
        <v>28980</v>
      </c>
      <c r="W1851" s="186">
        <v>0</v>
      </c>
      <c r="X1851" s="186">
        <v>0</v>
      </c>
      <c r="Y1851" s="188" t="s">
        <v>237</v>
      </c>
      <c r="Z1851" s="188" t="s">
        <v>170</v>
      </c>
      <c r="AA1851" s="188" t="s">
        <v>235</v>
      </c>
      <c r="AB1851" s="206">
        <v>43844</v>
      </c>
      <c r="AC1851" s="206">
        <v>43850</v>
      </c>
      <c r="AD1851" s="188" t="s">
        <v>5985</v>
      </c>
      <c r="AE1851" s="188" t="s">
        <v>5986</v>
      </c>
      <c r="AF1851" s="188" t="s">
        <v>240</v>
      </c>
      <c r="AG1851" s="188">
        <v>3</v>
      </c>
    </row>
    <row r="1852" spans="1:33">
      <c r="A1852" s="188" t="s">
        <v>44</v>
      </c>
      <c r="B1852" s="188">
        <v>899999032</v>
      </c>
      <c r="C1852" s="188" t="s">
        <v>278</v>
      </c>
      <c r="D1852" s="188" t="s">
        <v>279</v>
      </c>
      <c r="E1852" s="206">
        <v>43872</v>
      </c>
      <c r="F1852" s="187" t="s">
        <v>5987</v>
      </c>
      <c r="G1852" s="187" t="s">
        <v>5987</v>
      </c>
      <c r="H1852" s="193">
        <v>1938525</v>
      </c>
      <c r="I1852" s="206">
        <v>43896</v>
      </c>
      <c r="J1852" s="188" t="s">
        <v>5988</v>
      </c>
      <c r="K1852" s="193">
        <v>25338</v>
      </c>
      <c r="L1852" s="188"/>
      <c r="M1852" s="193"/>
      <c r="N1852" s="193"/>
      <c r="O1852" s="186">
        <f t="shared" si="56"/>
        <v>25338</v>
      </c>
      <c r="P1852" s="188"/>
      <c r="Q1852" s="193"/>
      <c r="R1852" s="193"/>
      <c r="S1852" s="186">
        <f t="shared" si="57"/>
        <v>25338</v>
      </c>
      <c r="T1852" s="206">
        <v>44061</v>
      </c>
      <c r="U1852" s="186">
        <v>0</v>
      </c>
      <c r="V1852" s="186">
        <v>25338</v>
      </c>
      <c r="W1852" s="186">
        <v>0</v>
      </c>
      <c r="X1852" s="186">
        <v>0</v>
      </c>
      <c r="Y1852" s="188" t="s">
        <v>237</v>
      </c>
      <c r="Z1852" s="188" t="s">
        <v>170</v>
      </c>
      <c r="AA1852" s="188" t="s">
        <v>311</v>
      </c>
      <c r="AB1852" s="206">
        <v>43757</v>
      </c>
      <c r="AC1852" s="206">
        <v>43760</v>
      </c>
      <c r="AD1852" s="188" t="s">
        <v>5989</v>
      </c>
      <c r="AE1852" s="188" t="s">
        <v>923</v>
      </c>
      <c r="AF1852" s="188" t="s">
        <v>240</v>
      </c>
      <c r="AG1852" s="188">
        <v>3</v>
      </c>
    </row>
    <row r="1853" spans="1:33">
      <c r="A1853" s="188" t="s">
        <v>44</v>
      </c>
      <c r="B1853" s="188">
        <v>899999032</v>
      </c>
      <c r="C1853" s="188" t="s">
        <v>278</v>
      </c>
      <c r="D1853" s="188" t="s">
        <v>279</v>
      </c>
      <c r="E1853" s="206">
        <v>43892</v>
      </c>
      <c r="F1853" s="187" t="s">
        <v>5990</v>
      </c>
      <c r="G1853" s="187" t="s">
        <v>5990</v>
      </c>
      <c r="H1853" s="193">
        <v>5550694</v>
      </c>
      <c r="I1853" s="206">
        <v>43903</v>
      </c>
      <c r="J1853" s="188" t="s">
        <v>5991</v>
      </c>
      <c r="K1853" s="193">
        <v>552831</v>
      </c>
      <c r="L1853" s="188"/>
      <c r="M1853" s="193"/>
      <c r="N1853" s="193"/>
      <c r="O1853" s="186">
        <f t="shared" si="56"/>
        <v>552831</v>
      </c>
      <c r="P1853" s="188"/>
      <c r="Q1853" s="193"/>
      <c r="R1853" s="193"/>
      <c r="S1853" s="186">
        <f t="shared" si="57"/>
        <v>552831</v>
      </c>
      <c r="T1853" s="206">
        <v>44061</v>
      </c>
      <c r="U1853" s="186">
        <v>0</v>
      </c>
      <c r="V1853" s="186">
        <v>0</v>
      </c>
      <c r="W1853" s="186">
        <v>552831</v>
      </c>
      <c r="X1853" s="186">
        <v>0</v>
      </c>
      <c r="Y1853" s="188" t="s">
        <v>237</v>
      </c>
      <c r="Z1853" s="188" t="s">
        <v>170</v>
      </c>
      <c r="AA1853" s="188" t="s">
        <v>311</v>
      </c>
      <c r="AB1853" s="206">
        <v>43852</v>
      </c>
      <c r="AC1853" s="206">
        <v>43859</v>
      </c>
      <c r="AD1853" s="188" t="s">
        <v>5992</v>
      </c>
      <c r="AE1853" s="188" t="s">
        <v>915</v>
      </c>
      <c r="AF1853" s="188" t="s">
        <v>240</v>
      </c>
      <c r="AG1853" s="188">
        <v>3</v>
      </c>
    </row>
    <row r="1854" spans="1:33">
      <c r="A1854" s="188" t="s">
        <v>44</v>
      </c>
      <c r="B1854" s="188">
        <v>899999032</v>
      </c>
      <c r="C1854" s="188" t="s">
        <v>278</v>
      </c>
      <c r="D1854" s="188" t="s">
        <v>279</v>
      </c>
      <c r="E1854" s="206">
        <v>43892</v>
      </c>
      <c r="F1854" s="187" t="s">
        <v>5993</v>
      </c>
      <c r="G1854" s="187" t="s">
        <v>5993</v>
      </c>
      <c r="H1854" s="193">
        <v>2922783</v>
      </c>
      <c r="I1854" s="206">
        <v>43903</v>
      </c>
      <c r="J1854" s="188" t="s">
        <v>5994</v>
      </c>
      <c r="K1854" s="193">
        <v>511633</v>
      </c>
      <c r="L1854" s="188"/>
      <c r="M1854" s="193"/>
      <c r="N1854" s="193"/>
      <c r="O1854" s="186">
        <f t="shared" si="56"/>
        <v>511633</v>
      </c>
      <c r="P1854" s="188"/>
      <c r="Q1854" s="193"/>
      <c r="R1854" s="193"/>
      <c r="S1854" s="186">
        <f t="shared" si="57"/>
        <v>511633</v>
      </c>
      <c r="T1854" s="206">
        <v>44061</v>
      </c>
      <c r="U1854" s="186">
        <v>0</v>
      </c>
      <c r="V1854" s="186">
        <v>0</v>
      </c>
      <c r="W1854" s="186">
        <v>511633</v>
      </c>
      <c r="X1854" s="186">
        <v>0</v>
      </c>
      <c r="Y1854" s="188" t="s">
        <v>237</v>
      </c>
      <c r="Z1854" s="188" t="s">
        <v>170</v>
      </c>
      <c r="AA1854" s="188" t="s">
        <v>235</v>
      </c>
      <c r="AB1854" s="206">
        <v>43861</v>
      </c>
      <c r="AC1854" s="206">
        <v>43864</v>
      </c>
      <c r="AD1854" s="188" t="s">
        <v>5995</v>
      </c>
      <c r="AE1854" s="188" t="s">
        <v>915</v>
      </c>
      <c r="AF1854" s="188" t="s">
        <v>240</v>
      </c>
      <c r="AG1854" s="188">
        <v>3</v>
      </c>
    </row>
    <row r="1855" spans="1:33">
      <c r="A1855" s="188" t="s">
        <v>44</v>
      </c>
      <c r="B1855" s="188">
        <v>899999032</v>
      </c>
      <c r="C1855" s="188" t="s">
        <v>278</v>
      </c>
      <c r="D1855" s="188" t="s">
        <v>279</v>
      </c>
      <c r="E1855" s="206">
        <v>43892</v>
      </c>
      <c r="F1855" s="187" t="s">
        <v>5996</v>
      </c>
      <c r="G1855" s="187" t="s">
        <v>5996</v>
      </c>
      <c r="H1855" s="193">
        <v>7428085</v>
      </c>
      <c r="I1855" s="206">
        <v>43903</v>
      </c>
      <c r="J1855" s="188" t="s">
        <v>5997</v>
      </c>
      <c r="K1855" s="193">
        <v>189319</v>
      </c>
      <c r="L1855" s="188"/>
      <c r="M1855" s="193"/>
      <c r="N1855" s="193"/>
      <c r="O1855" s="186">
        <f t="shared" si="56"/>
        <v>189319</v>
      </c>
      <c r="P1855" s="188"/>
      <c r="Q1855" s="193"/>
      <c r="R1855" s="193"/>
      <c r="S1855" s="186">
        <f t="shared" si="57"/>
        <v>189319</v>
      </c>
      <c r="T1855" s="206">
        <v>44061</v>
      </c>
      <c r="U1855" s="186">
        <v>0</v>
      </c>
      <c r="V1855" s="186">
        <v>0</v>
      </c>
      <c r="W1855" s="186">
        <v>189319</v>
      </c>
      <c r="X1855" s="186">
        <v>0</v>
      </c>
      <c r="Y1855" s="188" t="s">
        <v>237</v>
      </c>
      <c r="Z1855" s="188" t="s">
        <v>275</v>
      </c>
      <c r="AA1855" s="188" t="s">
        <v>94</v>
      </c>
      <c r="AB1855" s="206">
        <v>43858</v>
      </c>
      <c r="AC1855" s="206">
        <v>43867</v>
      </c>
      <c r="AD1855" s="188" t="s">
        <v>5998</v>
      </c>
      <c r="AE1855" s="188" t="s">
        <v>915</v>
      </c>
      <c r="AF1855" s="188" t="s">
        <v>240</v>
      </c>
      <c r="AG1855" s="188">
        <v>3</v>
      </c>
    </row>
    <row r="1856" spans="1:33">
      <c r="A1856" s="188" t="s">
        <v>44</v>
      </c>
      <c r="B1856" s="188">
        <v>899999032</v>
      </c>
      <c r="C1856" s="188" t="s">
        <v>278</v>
      </c>
      <c r="D1856" s="188" t="s">
        <v>279</v>
      </c>
      <c r="E1856" s="206">
        <v>43892</v>
      </c>
      <c r="F1856" s="187" t="s">
        <v>5999</v>
      </c>
      <c r="G1856" s="187" t="s">
        <v>5999</v>
      </c>
      <c r="H1856" s="193">
        <v>21235747</v>
      </c>
      <c r="I1856" s="206">
        <v>43903</v>
      </c>
      <c r="J1856" s="188" t="s">
        <v>6000</v>
      </c>
      <c r="K1856" s="193">
        <v>3914328</v>
      </c>
      <c r="L1856" s="188"/>
      <c r="M1856" s="193"/>
      <c r="N1856" s="193"/>
      <c r="O1856" s="186">
        <f t="shared" si="56"/>
        <v>3914328</v>
      </c>
      <c r="P1856" s="188"/>
      <c r="Q1856" s="193"/>
      <c r="R1856" s="193"/>
      <c r="S1856" s="186">
        <f t="shared" si="57"/>
        <v>3914328</v>
      </c>
      <c r="T1856" s="206">
        <v>44061</v>
      </c>
      <c r="U1856" s="186">
        <v>0</v>
      </c>
      <c r="V1856" s="186">
        <v>0</v>
      </c>
      <c r="W1856" s="186">
        <v>3914328</v>
      </c>
      <c r="X1856" s="186">
        <v>0</v>
      </c>
      <c r="Y1856" s="188" t="s">
        <v>237</v>
      </c>
      <c r="Z1856" s="188" t="s">
        <v>170</v>
      </c>
      <c r="AA1856" s="188" t="s">
        <v>235</v>
      </c>
      <c r="AB1856" s="206">
        <v>43837</v>
      </c>
      <c r="AC1856" s="206">
        <v>43863</v>
      </c>
      <c r="AD1856" s="188" t="s">
        <v>6001</v>
      </c>
      <c r="AE1856" s="188" t="s">
        <v>915</v>
      </c>
      <c r="AF1856" s="188" t="s">
        <v>240</v>
      </c>
      <c r="AG1856" s="188">
        <v>3</v>
      </c>
    </row>
    <row r="1857" spans="1:33">
      <c r="A1857" s="188" t="s">
        <v>44</v>
      </c>
      <c r="B1857" s="188">
        <v>899999032</v>
      </c>
      <c r="C1857" s="188" t="s">
        <v>278</v>
      </c>
      <c r="D1857" s="188" t="s">
        <v>279</v>
      </c>
      <c r="E1857" s="206">
        <v>43892</v>
      </c>
      <c r="F1857" s="187" t="s">
        <v>6002</v>
      </c>
      <c r="G1857" s="187" t="s">
        <v>6002</v>
      </c>
      <c r="H1857" s="193">
        <v>9190157</v>
      </c>
      <c r="I1857" s="206">
        <v>43903</v>
      </c>
      <c r="J1857" s="188" t="s">
        <v>6003</v>
      </c>
      <c r="K1857" s="193">
        <v>412909</v>
      </c>
      <c r="L1857" s="188"/>
      <c r="M1857" s="193"/>
      <c r="N1857" s="193"/>
      <c r="O1857" s="186">
        <f t="shared" si="56"/>
        <v>412909</v>
      </c>
      <c r="P1857" s="188"/>
      <c r="Q1857" s="193"/>
      <c r="R1857" s="193"/>
      <c r="S1857" s="186">
        <f t="shared" si="57"/>
        <v>412909</v>
      </c>
      <c r="T1857" s="206">
        <v>44061</v>
      </c>
      <c r="U1857" s="186">
        <v>0</v>
      </c>
      <c r="V1857" s="186">
        <v>0</v>
      </c>
      <c r="W1857" s="186">
        <v>412909</v>
      </c>
      <c r="X1857" s="186">
        <v>0</v>
      </c>
      <c r="Y1857" s="188" t="s">
        <v>237</v>
      </c>
      <c r="Z1857" s="188" t="s">
        <v>170</v>
      </c>
      <c r="AA1857" s="188" t="s">
        <v>235</v>
      </c>
      <c r="AB1857" s="206">
        <v>43853</v>
      </c>
      <c r="AC1857" s="206">
        <v>43864</v>
      </c>
      <c r="AD1857" s="188" t="s">
        <v>6004</v>
      </c>
      <c r="AE1857" s="188" t="s">
        <v>915</v>
      </c>
      <c r="AF1857" s="188" t="s">
        <v>240</v>
      </c>
      <c r="AG1857" s="188">
        <v>3</v>
      </c>
    </row>
    <row r="1858" spans="1:33">
      <c r="A1858" s="188" t="s">
        <v>44</v>
      </c>
      <c r="B1858" s="188">
        <v>899999032</v>
      </c>
      <c r="C1858" s="188" t="s">
        <v>278</v>
      </c>
      <c r="D1858" s="188" t="s">
        <v>279</v>
      </c>
      <c r="E1858" s="206">
        <v>43892</v>
      </c>
      <c r="F1858" s="187" t="s">
        <v>6005</v>
      </c>
      <c r="G1858" s="187" t="s">
        <v>6005</v>
      </c>
      <c r="H1858" s="193">
        <v>12598929</v>
      </c>
      <c r="I1858" s="206">
        <v>43906</v>
      </c>
      <c r="J1858" s="188" t="s">
        <v>6006</v>
      </c>
      <c r="K1858" s="193">
        <v>1531924</v>
      </c>
      <c r="L1858" s="188"/>
      <c r="M1858" s="193"/>
      <c r="N1858" s="193"/>
      <c r="O1858" s="186">
        <f t="shared" si="56"/>
        <v>1531924</v>
      </c>
      <c r="P1858" s="188"/>
      <c r="Q1858" s="193"/>
      <c r="R1858" s="193"/>
      <c r="S1858" s="186">
        <f t="shared" si="57"/>
        <v>1531924</v>
      </c>
      <c r="T1858" s="206">
        <v>44061</v>
      </c>
      <c r="U1858" s="186">
        <v>0</v>
      </c>
      <c r="V1858" s="186">
        <v>0</v>
      </c>
      <c r="W1858" s="186">
        <v>1531924</v>
      </c>
      <c r="X1858" s="186">
        <v>0</v>
      </c>
      <c r="Y1858" s="188" t="s">
        <v>237</v>
      </c>
      <c r="Z1858" s="188" t="s">
        <v>170</v>
      </c>
      <c r="AA1858" s="188" t="s">
        <v>235</v>
      </c>
      <c r="AB1858" s="206">
        <v>43856</v>
      </c>
      <c r="AC1858" s="206">
        <v>43868</v>
      </c>
      <c r="AD1858" s="188" t="s">
        <v>6007</v>
      </c>
      <c r="AE1858" s="188" t="s">
        <v>915</v>
      </c>
      <c r="AF1858" s="188" t="s">
        <v>240</v>
      </c>
      <c r="AG1858" s="188">
        <v>3</v>
      </c>
    </row>
    <row r="1859" spans="1:33">
      <c r="A1859" s="188" t="s">
        <v>44</v>
      </c>
      <c r="B1859" s="188">
        <v>899999032</v>
      </c>
      <c r="C1859" s="188" t="s">
        <v>278</v>
      </c>
      <c r="D1859" s="188" t="s">
        <v>279</v>
      </c>
      <c r="E1859" s="206">
        <v>43892</v>
      </c>
      <c r="F1859" s="187" t="s">
        <v>6008</v>
      </c>
      <c r="G1859" s="187" t="s">
        <v>6008</v>
      </c>
      <c r="H1859" s="193">
        <v>18077591</v>
      </c>
      <c r="I1859" s="206">
        <v>43906</v>
      </c>
      <c r="J1859" s="188" t="s">
        <v>6009</v>
      </c>
      <c r="K1859" s="193">
        <v>1261634</v>
      </c>
      <c r="L1859" s="188"/>
      <c r="M1859" s="193"/>
      <c r="N1859" s="193"/>
      <c r="O1859" s="186">
        <f t="shared" ref="O1859:O1922" si="58">+K1859-M1859-N1859</f>
        <v>1261634</v>
      </c>
      <c r="P1859" s="188"/>
      <c r="Q1859" s="193"/>
      <c r="R1859" s="193"/>
      <c r="S1859" s="186">
        <f t="shared" ref="S1859:S1922" si="59">+O1859-Q1859-R1859</f>
        <v>1261634</v>
      </c>
      <c r="T1859" s="206">
        <v>44061</v>
      </c>
      <c r="U1859" s="186">
        <v>1006427</v>
      </c>
      <c r="V1859" s="186">
        <v>255207</v>
      </c>
      <c r="W1859" s="186">
        <v>0</v>
      </c>
      <c r="X1859" s="186">
        <v>0</v>
      </c>
      <c r="Y1859" s="188" t="s">
        <v>237</v>
      </c>
      <c r="Z1859" s="188" t="s">
        <v>170</v>
      </c>
      <c r="AA1859" s="188" t="s">
        <v>311</v>
      </c>
      <c r="AB1859" s="206">
        <v>43859</v>
      </c>
      <c r="AC1859" s="206">
        <v>43867</v>
      </c>
      <c r="AD1859" s="188" t="s">
        <v>6010</v>
      </c>
      <c r="AE1859" s="188" t="s">
        <v>6011</v>
      </c>
      <c r="AF1859" s="188" t="s">
        <v>240</v>
      </c>
      <c r="AG1859" s="188">
        <v>3</v>
      </c>
    </row>
    <row r="1860" spans="1:33">
      <c r="A1860" s="188" t="s">
        <v>44</v>
      </c>
      <c r="B1860" s="188">
        <v>899999032</v>
      </c>
      <c r="C1860" s="188" t="s">
        <v>278</v>
      </c>
      <c r="D1860" s="188" t="s">
        <v>279</v>
      </c>
      <c r="E1860" s="206">
        <v>43892</v>
      </c>
      <c r="F1860" s="187" t="s">
        <v>6012</v>
      </c>
      <c r="G1860" s="187" t="s">
        <v>6012</v>
      </c>
      <c r="H1860" s="193">
        <v>5539330</v>
      </c>
      <c r="I1860" s="206">
        <v>43906</v>
      </c>
      <c r="J1860" s="188" t="s">
        <v>6013</v>
      </c>
      <c r="K1860" s="193">
        <v>184655</v>
      </c>
      <c r="L1860" s="188"/>
      <c r="M1860" s="193"/>
      <c r="N1860" s="193"/>
      <c r="O1860" s="186">
        <f t="shared" si="58"/>
        <v>184655</v>
      </c>
      <c r="P1860" s="188"/>
      <c r="Q1860" s="193"/>
      <c r="R1860" s="193"/>
      <c r="S1860" s="186">
        <f t="shared" si="59"/>
        <v>184655</v>
      </c>
      <c r="T1860" s="206">
        <v>44061</v>
      </c>
      <c r="U1860" s="186">
        <v>0</v>
      </c>
      <c r="V1860" s="186">
        <v>0</v>
      </c>
      <c r="W1860" s="186">
        <v>184655</v>
      </c>
      <c r="X1860" s="186">
        <v>0</v>
      </c>
      <c r="Y1860" s="188" t="s">
        <v>237</v>
      </c>
      <c r="Z1860" s="188" t="s">
        <v>170</v>
      </c>
      <c r="AA1860" s="188" t="s">
        <v>235</v>
      </c>
      <c r="AB1860" s="206">
        <v>43871</v>
      </c>
      <c r="AC1860" s="206">
        <v>43875</v>
      </c>
      <c r="AD1860" s="188" t="s">
        <v>6014</v>
      </c>
      <c r="AE1860" s="188" t="s">
        <v>915</v>
      </c>
      <c r="AF1860" s="188" t="s">
        <v>240</v>
      </c>
      <c r="AG1860" s="188">
        <v>3</v>
      </c>
    </row>
    <row r="1861" spans="1:33">
      <c r="A1861" s="188" t="s">
        <v>44</v>
      </c>
      <c r="B1861" s="188">
        <v>899999032</v>
      </c>
      <c r="C1861" s="188" t="s">
        <v>278</v>
      </c>
      <c r="D1861" s="188" t="s">
        <v>279</v>
      </c>
      <c r="E1861" s="206">
        <v>43892</v>
      </c>
      <c r="F1861" s="187" t="s">
        <v>6015</v>
      </c>
      <c r="G1861" s="187" t="s">
        <v>6015</v>
      </c>
      <c r="H1861" s="193">
        <v>5169043</v>
      </c>
      <c r="I1861" s="206">
        <v>43906</v>
      </c>
      <c r="J1861" s="188" t="s">
        <v>6016</v>
      </c>
      <c r="K1861" s="193">
        <v>216715</v>
      </c>
      <c r="L1861" s="188"/>
      <c r="M1861" s="193"/>
      <c r="N1861" s="193"/>
      <c r="O1861" s="186">
        <f t="shared" si="58"/>
        <v>216715</v>
      </c>
      <c r="P1861" s="188"/>
      <c r="Q1861" s="193"/>
      <c r="R1861" s="193"/>
      <c r="S1861" s="186">
        <f t="shared" si="59"/>
        <v>216715</v>
      </c>
      <c r="T1861" s="206">
        <v>44061</v>
      </c>
      <c r="U1861" s="186">
        <v>0</v>
      </c>
      <c r="V1861" s="186">
        <v>216715</v>
      </c>
      <c r="W1861" s="186">
        <v>0</v>
      </c>
      <c r="X1861" s="186">
        <v>0</v>
      </c>
      <c r="Y1861" s="188" t="s">
        <v>237</v>
      </c>
      <c r="Z1861" s="188" t="s">
        <v>3106</v>
      </c>
      <c r="AA1861" s="188" t="s">
        <v>6017</v>
      </c>
      <c r="AB1861" s="206">
        <v>43867</v>
      </c>
      <c r="AC1861" s="206">
        <v>43874</v>
      </c>
      <c r="AD1861" s="188" t="s">
        <v>6018</v>
      </c>
      <c r="AE1861" s="188" t="s">
        <v>923</v>
      </c>
      <c r="AF1861" s="188" t="s">
        <v>240</v>
      </c>
      <c r="AG1861" s="188">
        <v>3</v>
      </c>
    </row>
    <row r="1862" spans="1:33">
      <c r="A1862" s="188" t="s">
        <v>44</v>
      </c>
      <c r="B1862" s="188">
        <v>899999032</v>
      </c>
      <c r="C1862" s="188" t="s">
        <v>278</v>
      </c>
      <c r="D1862" s="188" t="s">
        <v>279</v>
      </c>
      <c r="E1862" s="206">
        <v>43892</v>
      </c>
      <c r="F1862" s="187" t="s">
        <v>6019</v>
      </c>
      <c r="G1862" s="187" t="s">
        <v>6019</v>
      </c>
      <c r="H1862" s="193">
        <v>16638333</v>
      </c>
      <c r="I1862" s="206">
        <v>43906</v>
      </c>
      <c r="J1862" s="188" t="s">
        <v>6020</v>
      </c>
      <c r="K1862" s="193">
        <v>5290894</v>
      </c>
      <c r="L1862" s="188"/>
      <c r="M1862" s="193"/>
      <c r="N1862" s="193"/>
      <c r="O1862" s="186">
        <f t="shared" si="58"/>
        <v>5290894</v>
      </c>
      <c r="P1862" s="188"/>
      <c r="Q1862" s="193"/>
      <c r="R1862" s="193"/>
      <c r="S1862" s="186">
        <f t="shared" si="59"/>
        <v>5290894</v>
      </c>
      <c r="T1862" s="206">
        <v>44061</v>
      </c>
      <c r="U1862" s="186">
        <v>0</v>
      </c>
      <c r="V1862" s="186">
        <v>0</v>
      </c>
      <c r="W1862" s="186">
        <v>5290894</v>
      </c>
      <c r="X1862" s="186">
        <v>0</v>
      </c>
      <c r="Y1862" s="188" t="s">
        <v>237</v>
      </c>
      <c r="Z1862" s="188" t="s">
        <v>170</v>
      </c>
      <c r="AA1862" s="188" t="s">
        <v>235</v>
      </c>
      <c r="AB1862" s="206">
        <v>43853</v>
      </c>
      <c r="AC1862" s="206">
        <v>43866</v>
      </c>
      <c r="AD1862" s="188" t="s">
        <v>6021</v>
      </c>
      <c r="AE1862" s="188" t="s">
        <v>915</v>
      </c>
      <c r="AF1862" s="188" t="s">
        <v>240</v>
      </c>
      <c r="AG1862" s="188">
        <v>3</v>
      </c>
    </row>
    <row r="1863" spans="1:33">
      <c r="A1863" s="188" t="s">
        <v>44</v>
      </c>
      <c r="B1863" s="188">
        <v>899999032</v>
      </c>
      <c r="C1863" s="188" t="s">
        <v>278</v>
      </c>
      <c r="D1863" s="188" t="s">
        <v>279</v>
      </c>
      <c r="E1863" s="206">
        <v>43892</v>
      </c>
      <c r="F1863" s="187" t="s">
        <v>6022</v>
      </c>
      <c r="G1863" s="187" t="s">
        <v>6022</v>
      </c>
      <c r="H1863" s="193">
        <v>26885665</v>
      </c>
      <c r="I1863" s="206">
        <v>43907</v>
      </c>
      <c r="J1863" s="188" t="s">
        <v>6023</v>
      </c>
      <c r="K1863" s="193">
        <v>3384842</v>
      </c>
      <c r="L1863" s="188"/>
      <c r="M1863" s="193"/>
      <c r="N1863" s="193"/>
      <c r="O1863" s="186">
        <f t="shared" si="58"/>
        <v>3384842</v>
      </c>
      <c r="P1863" s="188"/>
      <c r="Q1863" s="193"/>
      <c r="R1863" s="193"/>
      <c r="S1863" s="186">
        <f t="shared" si="59"/>
        <v>3384842</v>
      </c>
      <c r="T1863" s="206">
        <v>44061</v>
      </c>
      <c r="U1863" s="186">
        <v>0</v>
      </c>
      <c r="V1863" s="186">
        <v>0</v>
      </c>
      <c r="W1863" s="186">
        <v>3384842</v>
      </c>
      <c r="X1863" s="186">
        <v>0</v>
      </c>
      <c r="Y1863" s="188" t="s">
        <v>237</v>
      </c>
      <c r="Z1863" s="188" t="s">
        <v>170</v>
      </c>
      <c r="AA1863" s="188" t="s">
        <v>235</v>
      </c>
      <c r="AB1863" s="206">
        <v>43847</v>
      </c>
      <c r="AC1863" s="206">
        <v>43869</v>
      </c>
      <c r="AD1863" s="188" t="s">
        <v>6024</v>
      </c>
      <c r="AE1863" s="188" t="s">
        <v>915</v>
      </c>
      <c r="AF1863" s="188" t="s">
        <v>240</v>
      </c>
      <c r="AG1863" s="188">
        <v>3</v>
      </c>
    </row>
    <row r="1864" spans="1:33">
      <c r="A1864" s="188" t="s">
        <v>44</v>
      </c>
      <c r="B1864" s="188">
        <v>899999032</v>
      </c>
      <c r="C1864" s="188" t="s">
        <v>278</v>
      </c>
      <c r="D1864" s="188" t="s">
        <v>279</v>
      </c>
      <c r="E1864" s="206">
        <v>43892</v>
      </c>
      <c r="F1864" s="187" t="s">
        <v>6025</v>
      </c>
      <c r="G1864" s="187" t="s">
        <v>6025</v>
      </c>
      <c r="H1864" s="193">
        <v>14872917</v>
      </c>
      <c r="I1864" s="206">
        <v>43909</v>
      </c>
      <c r="J1864" s="188" t="s">
        <v>6026</v>
      </c>
      <c r="K1864" s="193">
        <v>1167550</v>
      </c>
      <c r="L1864" s="188"/>
      <c r="M1864" s="193"/>
      <c r="N1864" s="193"/>
      <c r="O1864" s="186">
        <f t="shared" si="58"/>
        <v>1167550</v>
      </c>
      <c r="P1864" s="188"/>
      <c r="Q1864" s="193"/>
      <c r="R1864" s="193"/>
      <c r="S1864" s="186">
        <f t="shared" si="59"/>
        <v>1167550</v>
      </c>
      <c r="T1864" s="206">
        <v>44061</v>
      </c>
      <c r="U1864" s="186">
        <v>0</v>
      </c>
      <c r="V1864" s="186">
        <v>0</v>
      </c>
      <c r="W1864" s="186">
        <v>1167550</v>
      </c>
      <c r="X1864" s="186">
        <v>0</v>
      </c>
      <c r="Y1864" s="188" t="s">
        <v>237</v>
      </c>
      <c r="Z1864" s="188" t="s">
        <v>170</v>
      </c>
      <c r="AA1864" s="188" t="s">
        <v>235</v>
      </c>
      <c r="AB1864" s="206">
        <v>43851</v>
      </c>
      <c r="AC1864" s="206">
        <v>43864</v>
      </c>
      <c r="AD1864" s="188" t="s">
        <v>6027</v>
      </c>
      <c r="AE1864" s="188" t="s">
        <v>915</v>
      </c>
      <c r="AF1864" s="188" t="s">
        <v>267</v>
      </c>
      <c r="AG1864" s="188">
        <v>3</v>
      </c>
    </row>
    <row r="1865" spans="1:33">
      <c r="A1865" s="188" t="s">
        <v>44</v>
      </c>
      <c r="B1865" s="188">
        <v>899999032</v>
      </c>
      <c r="C1865" s="188" t="s">
        <v>278</v>
      </c>
      <c r="D1865" s="188" t="s">
        <v>279</v>
      </c>
      <c r="E1865" s="206">
        <v>43892</v>
      </c>
      <c r="F1865" s="187" t="s">
        <v>6028</v>
      </c>
      <c r="G1865" s="187" t="s">
        <v>6028</v>
      </c>
      <c r="H1865" s="193">
        <v>46557198</v>
      </c>
      <c r="I1865" s="206">
        <v>43909</v>
      </c>
      <c r="J1865" s="188" t="s">
        <v>6029</v>
      </c>
      <c r="K1865" s="193">
        <v>18090352</v>
      </c>
      <c r="L1865" s="188"/>
      <c r="M1865" s="193"/>
      <c r="N1865" s="193"/>
      <c r="O1865" s="186">
        <f t="shared" si="58"/>
        <v>18090352</v>
      </c>
      <c r="P1865" s="188"/>
      <c r="Q1865" s="193"/>
      <c r="R1865" s="193"/>
      <c r="S1865" s="186">
        <f t="shared" si="59"/>
        <v>18090352</v>
      </c>
      <c r="T1865" s="206">
        <v>44061</v>
      </c>
      <c r="U1865" s="186">
        <v>17931783</v>
      </c>
      <c r="V1865" s="186">
        <v>158569</v>
      </c>
      <c r="W1865" s="186">
        <v>0</v>
      </c>
      <c r="X1865" s="186">
        <v>0</v>
      </c>
      <c r="Y1865" s="188" t="s">
        <v>237</v>
      </c>
      <c r="Z1865" s="188" t="s">
        <v>170</v>
      </c>
      <c r="AA1865" s="188" t="s">
        <v>331</v>
      </c>
      <c r="AB1865" s="206">
        <v>43819</v>
      </c>
      <c r="AC1865" s="206">
        <v>43859</v>
      </c>
      <c r="AD1865" s="188" t="s">
        <v>6030</v>
      </c>
      <c r="AE1865" s="188" t="s">
        <v>6011</v>
      </c>
      <c r="AF1865" s="188" t="s">
        <v>240</v>
      </c>
      <c r="AG1865" s="188">
        <v>3</v>
      </c>
    </row>
    <row r="1866" spans="1:33">
      <c r="A1866" s="188" t="s">
        <v>28</v>
      </c>
      <c r="B1866" s="188">
        <v>800006850</v>
      </c>
      <c r="C1866" s="188" t="s">
        <v>170</v>
      </c>
      <c r="D1866" s="188" t="s">
        <v>235</v>
      </c>
      <c r="E1866" s="206">
        <v>43899</v>
      </c>
      <c r="F1866" s="187">
        <v>5480820</v>
      </c>
      <c r="G1866" s="187">
        <v>5480820</v>
      </c>
      <c r="H1866" s="193">
        <v>3275879</v>
      </c>
      <c r="I1866" s="206">
        <v>43917</v>
      </c>
      <c r="J1866" s="188" t="s">
        <v>6031</v>
      </c>
      <c r="K1866" s="193">
        <v>457277</v>
      </c>
      <c r="L1866" s="206">
        <v>43941</v>
      </c>
      <c r="M1866" s="193">
        <v>135060</v>
      </c>
      <c r="N1866" s="193">
        <v>0</v>
      </c>
      <c r="O1866" s="186">
        <f t="shared" si="58"/>
        <v>322217</v>
      </c>
      <c r="P1866" s="206">
        <v>43955</v>
      </c>
      <c r="Q1866" s="193">
        <v>0</v>
      </c>
      <c r="R1866" s="193">
        <v>0</v>
      </c>
      <c r="S1866" s="186">
        <f t="shared" si="59"/>
        <v>322217</v>
      </c>
      <c r="T1866" s="206">
        <v>44069</v>
      </c>
      <c r="U1866" s="186">
        <v>284420</v>
      </c>
      <c r="V1866" s="186">
        <v>37797</v>
      </c>
      <c r="W1866" s="186">
        <v>0</v>
      </c>
      <c r="X1866" s="186">
        <v>0</v>
      </c>
      <c r="Y1866" s="188" t="s">
        <v>237</v>
      </c>
      <c r="Z1866" s="188" t="s">
        <v>170</v>
      </c>
      <c r="AA1866" s="188" t="s">
        <v>235</v>
      </c>
      <c r="AB1866" s="206">
        <v>43859</v>
      </c>
      <c r="AC1866" s="206">
        <v>43862</v>
      </c>
      <c r="AD1866" s="188" t="s">
        <v>6032</v>
      </c>
      <c r="AE1866" s="188" t="s">
        <v>6033</v>
      </c>
      <c r="AF1866" s="188" t="s">
        <v>240</v>
      </c>
      <c r="AG1866" s="188">
        <v>3</v>
      </c>
    </row>
    <row r="1867" spans="1:33">
      <c r="A1867" s="188" t="s">
        <v>28</v>
      </c>
      <c r="B1867" s="188">
        <v>800006850</v>
      </c>
      <c r="C1867" s="188" t="s">
        <v>170</v>
      </c>
      <c r="D1867" s="188" t="s">
        <v>235</v>
      </c>
      <c r="E1867" s="206">
        <v>43899</v>
      </c>
      <c r="F1867" s="187">
        <v>5481145</v>
      </c>
      <c r="G1867" s="187">
        <v>5481145</v>
      </c>
      <c r="H1867" s="193">
        <v>2613157</v>
      </c>
      <c r="I1867" s="206">
        <v>43917</v>
      </c>
      <c r="J1867" s="188" t="s">
        <v>6034</v>
      </c>
      <c r="K1867" s="193">
        <v>446194</v>
      </c>
      <c r="L1867" s="206">
        <v>43941</v>
      </c>
      <c r="M1867" s="193">
        <v>124680</v>
      </c>
      <c r="N1867" s="193">
        <v>0</v>
      </c>
      <c r="O1867" s="186">
        <f t="shared" si="58"/>
        <v>321514</v>
      </c>
      <c r="P1867" s="206">
        <v>43955</v>
      </c>
      <c r="Q1867" s="193">
        <v>0</v>
      </c>
      <c r="R1867" s="193">
        <v>0</v>
      </c>
      <c r="S1867" s="186">
        <f t="shared" si="59"/>
        <v>321514</v>
      </c>
      <c r="T1867" s="206">
        <v>44069</v>
      </c>
      <c r="U1867" s="186">
        <v>321514</v>
      </c>
      <c r="V1867" s="186">
        <v>0</v>
      </c>
      <c r="W1867" s="186">
        <v>0</v>
      </c>
      <c r="X1867" s="186">
        <v>0</v>
      </c>
      <c r="Y1867" s="188" t="s">
        <v>237</v>
      </c>
      <c r="Z1867" s="188" t="s">
        <v>170</v>
      </c>
      <c r="AA1867" s="188" t="s">
        <v>235</v>
      </c>
      <c r="AB1867" s="206">
        <v>43861</v>
      </c>
      <c r="AC1867" s="206">
        <v>43863</v>
      </c>
      <c r="AD1867" s="188" t="s">
        <v>6035</v>
      </c>
      <c r="AE1867" s="188" t="s">
        <v>6036</v>
      </c>
      <c r="AF1867" s="188" t="s">
        <v>240</v>
      </c>
      <c r="AG1867" s="188">
        <v>3</v>
      </c>
    </row>
    <row r="1868" spans="1:33">
      <c r="A1868" s="188" t="s">
        <v>28</v>
      </c>
      <c r="B1868" s="188">
        <v>800006850</v>
      </c>
      <c r="C1868" s="188" t="s">
        <v>170</v>
      </c>
      <c r="D1868" s="188" t="s">
        <v>235</v>
      </c>
      <c r="E1868" s="206">
        <v>43899</v>
      </c>
      <c r="F1868" s="187">
        <v>5482385</v>
      </c>
      <c r="G1868" s="187">
        <v>5482385</v>
      </c>
      <c r="H1868" s="193">
        <v>2446774</v>
      </c>
      <c r="I1868" s="206">
        <v>43920</v>
      </c>
      <c r="J1868" s="188" t="s">
        <v>6037</v>
      </c>
      <c r="K1868" s="193">
        <v>399933</v>
      </c>
      <c r="L1868" s="206">
        <v>43941</v>
      </c>
      <c r="M1868" s="193">
        <v>0</v>
      </c>
      <c r="N1868" s="193">
        <v>0</v>
      </c>
      <c r="O1868" s="186">
        <f t="shared" si="58"/>
        <v>399933</v>
      </c>
      <c r="P1868" s="206">
        <v>43955</v>
      </c>
      <c r="Q1868" s="193">
        <v>107700</v>
      </c>
      <c r="R1868" s="193">
        <v>0</v>
      </c>
      <c r="S1868" s="186">
        <f t="shared" si="59"/>
        <v>292233</v>
      </c>
      <c r="T1868" s="206">
        <v>44104</v>
      </c>
      <c r="U1868" s="186">
        <v>292233</v>
      </c>
      <c r="V1868" s="186">
        <v>0</v>
      </c>
      <c r="W1868" s="186">
        <v>0</v>
      </c>
      <c r="X1868" s="186">
        <v>0</v>
      </c>
      <c r="Y1868" s="188" t="s">
        <v>237</v>
      </c>
      <c r="Z1868" s="188" t="s">
        <v>170</v>
      </c>
      <c r="AA1868" s="188" t="s">
        <v>235</v>
      </c>
      <c r="AB1868" s="206">
        <v>43861</v>
      </c>
      <c r="AC1868" s="206">
        <v>43864</v>
      </c>
      <c r="AD1868" s="188" t="s">
        <v>6038</v>
      </c>
      <c r="AE1868" s="188" t="s">
        <v>6039</v>
      </c>
      <c r="AF1868" s="188" t="s">
        <v>240</v>
      </c>
      <c r="AG1868" s="188">
        <v>3</v>
      </c>
    </row>
    <row r="1869" spans="1:33">
      <c r="A1869" s="188" t="s">
        <v>28</v>
      </c>
      <c r="B1869" s="188">
        <v>800006850</v>
      </c>
      <c r="C1869" s="188" t="s">
        <v>170</v>
      </c>
      <c r="D1869" s="188" t="s">
        <v>235</v>
      </c>
      <c r="E1869" s="206">
        <v>43899</v>
      </c>
      <c r="F1869" s="187">
        <v>5485720</v>
      </c>
      <c r="G1869" s="187">
        <v>5485720</v>
      </c>
      <c r="H1869" s="193">
        <v>2897566</v>
      </c>
      <c r="I1869" s="206">
        <v>43920</v>
      </c>
      <c r="J1869" s="188" t="s">
        <v>6040</v>
      </c>
      <c r="K1869" s="193">
        <v>362976</v>
      </c>
      <c r="L1869" s="206">
        <v>43941</v>
      </c>
      <c r="M1869" s="193">
        <v>0</v>
      </c>
      <c r="N1869" s="193">
        <v>50940</v>
      </c>
      <c r="O1869" s="186">
        <f t="shared" si="58"/>
        <v>312036</v>
      </c>
      <c r="P1869" s="206">
        <v>43955</v>
      </c>
      <c r="Q1869" s="193">
        <v>0</v>
      </c>
      <c r="R1869" s="193">
        <v>0</v>
      </c>
      <c r="S1869" s="186">
        <f t="shared" si="59"/>
        <v>312036</v>
      </c>
      <c r="T1869" s="206">
        <v>44069</v>
      </c>
      <c r="U1869" s="186">
        <v>312036</v>
      </c>
      <c r="V1869" s="186">
        <v>0</v>
      </c>
      <c r="W1869" s="186">
        <v>0</v>
      </c>
      <c r="X1869" s="186">
        <v>0</v>
      </c>
      <c r="Y1869" s="188" t="s">
        <v>237</v>
      </c>
      <c r="Z1869" s="188" t="s">
        <v>170</v>
      </c>
      <c r="AA1869" s="188" t="s">
        <v>235</v>
      </c>
      <c r="AB1869" s="206">
        <v>43861</v>
      </c>
      <c r="AC1869" s="206">
        <v>43866</v>
      </c>
      <c r="AD1869" s="188" t="s">
        <v>6041</v>
      </c>
      <c r="AE1869" s="188" t="s">
        <v>6042</v>
      </c>
      <c r="AF1869" s="188" t="s">
        <v>240</v>
      </c>
      <c r="AG1869" s="188">
        <v>3</v>
      </c>
    </row>
    <row r="1870" spans="1:33">
      <c r="A1870" s="188" t="s">
        <v>28</v>
      </c>
      <c r="B1870" s="188">
        <v>800006850</v>
      </c>
      <c r="C1870" s="188" t="s">
        <v>170</v>
      </c>
      <c r="D1870" s="188" t="s">
        <v>235</v>
      </c>
      <c r="E1870" s="206">
        <v>43899</v>
      </c>
      <c r="F1870" s="187">
        <v>5485786</v>
      </c>
      <c r="G1870" s="187">
        <v>5485786</v>
      </c>
      <c r="H1870" s="193">
        <v>2048251</v>
      </c>
      <c r="I1870" s="206">
        <v>43920</v>
      </c>
      <c r="J1870" s="188" t="s">
        <v>6043</v>
      </c>
      <c r="K1870" s="193">
        <v>316647</v>
      </c>
      <c r="L1870" s="206">
        <v>43941</v>
      </c>
      <c r="M1870" s="193">
        <v>0</v>
      </c>
      <c r="N1870" s="193">
        <v>0</v>
      </c>
      <c r="O1870" s="186">
        <f t="shared" si="58"/>
        <v>316647</v>
      </c>
      <c r="P1870" s="206">
        <v>43955</v>
      </c>
      <c r="Q1870" s="193">
        <v>0</v>
      </c>
      <c r="R1870" s="193">
        <v>0</v>
      </c>
      <c r="S1870" s="186">
        <f t="shared" si="59"/>
        <v>316647</v>
      </c>
      <c r="T1870" s="206">
        <v>44069</v>
      </c>
      <c r="U1870" s="186">
        <v>293931</v>
      </c>
      <c r="V1870" s="186">
        <v>22716</v>
      </c>
      <c r="W1870" s="186">
        <v>0</v>
      </c>
      <c r="X1870" s="186">
        <v>0</v>
      </c>
      <c r="Y1870" s="188" t="s">
        <v>237</v>
      </c>
      <c r="Z1870" s="188" t="s">
        <v>170</v>
      </c>
      <c r="AA1870" s="188" t="s">
        <v>235</v>
      </c>
      <c r="AB1870" s="206">
        <v>43864</v>
      </c>
      <c r="AC1870" s="206">
        <v>43866</v>
      </c>
      <c r="AD1870" s="188" t="s">
        <v>6044</v>
      </c>
      <c r="AE1870" s="188" t="s">
        <v>6045</v>
      </c>
      <c r="AF1870" s="188" t="s">
        <v>240</v>
      </c>
      <c r="AG1870" s="188">
        <v>3</v>
      </c>
    </row>
    <row r="1871" spans="1:33">
      <c r="A1871" s="188" t="s">
        <v>28</v>
      </c>
      <c r="B1871" s="188">
        <v>800006850</v>
      </c>
      <c r="C1871" s="188" t="s">
        <v>170</v>
      </c>
      <c r="D1871" s="188" t="s">
        <v>235</v>
      </c>
      <c r="E1871" s="206">
        <v>43899</v>
      </c>
      <c r="F1871" s="187">
        <v>5486806</v>
      </c>
      <c r="G1871" s="187">
        <v>5486806</v>
      </c>
      <c r="H1871" s="193">
        <v>2066428</v>
      </c>
      <c r="I1871" s="206">
        <v>43920</v>
      </c>
      <c r="J1871" s="188" t="s">
        <v>6046</v>
      </c>
      <c r="K1871" s="193">
        <v>357706</v>
      </c>
      <c r="L1871" s="206">
        <v>43941</v>
      </c>
      <c r="M1871" s="193">
        <v>0</v>
      </c>
      <c r="N1871" s="193">
        <v>0</v>
      </c>
      <c r="O1871" s="186">
        <f t="shared" si="58"/>
        <v>357706</v>
      </c>
      <c r="P1871" s="206">
        <v>43955</v>
      </c>
      <c r="Q1871" s="193">
        <v>215400</v>
      </c>
      <c r="R1871" s="193">
        <v>0</v>
      </c>
      <c r="S1871" s="186">
        <f t="shared" si="59"/>
        <v>142306</v>
      </c>
      <c r="T1871" s="206">
        <v>44069</v>
      </c>
      <c r="U1871" s="186">
        <v>142306</v>
      </c>
      <c r="V1871" s="186">
        <v>0</v>
      </c>
      <c r="W1871" s="186">
        <v>0</v>
      </c>
      <c r="X1871" s="186">
        <v>0</v>
      </c>
      <c r="Y1871" s="188" t="s">
        <v>237</v>
      </c>
      <c r="Z1871" s="188" t="s">
        <v>170</v>
      </c>
      <c r="AA1871" s="188" t="s">
        <v>235</v>
      </c>
      <c r="AB1871" s="206">
        <v>43866</v>
      </c>
      <c r="AC1871" s="206">
        <v>43867</v>
      </c>
      <c r="AD1871" s="188" t="s">
        <v>6047</v>
      </c>
      <c r="AE1871" s="188" t="s">
        <v>6048</v>
      </c>
      <c r="AF1871" s="188" t="s">
        <v>240</v>
      </c>
      <c r="AG1871" s="188">
        <v>3</v>
      </c>
    </row>
    <row r="1872" spans="1:33">
      <c r="A1872" s="188" t="s">
        <v>28</v>
      </c>
      <c r="B1872" s="188">
        <v>800006850</v>
      </c>
      <c r="C1872" s="188" t="s">
        <v>170</v>
      </c>
      <c r="D1872" s="188" t="s">
        <v>235</v>
      </c>
      <c r="E1872" s="206">
        <v>43899</v>
      </c>
      <c r="F1872" s="187">
        <v>5488185</v>
      </c>
      <c r="G1872" s="187">
        <v>5488185</v>
      </c>
      <c r="H1872" s="193">
        <v>5020662</v>
      </c>
      <c r="I1872" s="206">
        <v>43921</v>
      </c>
      <c r="J1872" s="188" t="s">
        <v>6049</v>
      </c>
      <c r="K1872" s="193">
        <v>969310</v>
      </c>
      <c r="L1872" s="188"/>
      <c r="M1872" s="193"/>
      <c r="N1872" s="193"/>
      <c r="O1872" s="186">
        <f t="shared" si="58"/>
        <v>969310</v>
      </c>
      <c r="P1872" s="188"/>
      <c r="Q1872" s="193"/>
      <c r="R1872" s="193"/>
      <c r="S1872" s="186">
        <f t="shared" si="59"/>
        <v>969310</v>
      </c>
      <c r="T1872" s="206">
        <v>44069</v>
      </c>
      <c r="U1872" s="186">
        <v>969310</v>
      </c>
      <c r="V1872" s="186">
        <v>0</v>
      </c>
      <c r="W1872" s="186">
        <v>0</v>
      </c>
      <c r="X1872" s="186">
        <v>0</v>
      </c>
      <c r="Y1872" s="188" t="s">
        <v>237</v>
      </c>
      <c r="Z1872" s="188" t="s">
        <v>170</v>
      </c>
      <c r="AA1872" s="188" t="s">
        <v>235</v>
      </c>
      <c r="AB1872" s="206">
        <v>43843</v>
      </c>
      <c r="AC1872" s="206">
        <v>43846</v>
      </c>
      <c r="AD1872" s="188" t="s">
        <v>6050</v>
      </c>
      <c r="AE1872" s="188" t="s">
        <v>943</v>
      </c>
      <c r="AF1872" s="188" t="s">
        <v>240</v>
      </c>
      <c r="AG1872" s="188">
        <v>3</v>
      </c>
    </row>
    <row r="1873" spans="1:33">
      <c r="A1873" s="188" t="s">
        <v>28</v>
      </c>
      <c r="B1873" s="188">
        <v>800006850</v>
      </c>
      <c r="C1873" s="188" t="s">
        <v>170</v>
      </c>
      <c r="D1873" s="188" t="s">
        <v>235</v>
      </c>
      <c r="E1873" s="206">
        <v>43899</v>
      </c>
      <c r="F1873" s="187">
        <v>5489984</v>
      </c>
      <c r="G1873" s="187">
        <v>5489984</v>
      </c>
      <c r="H1873" s="193">
        <v>2573192</v>
      </c>
      <c r="I1873" s="206">
        <v>43921</v>
      </c>
      <c r="J1873" s="188" t="s">
        <v>6051</v>
      </c>
      <c r="K1873" s="193">
        <v>1678484</v>
      </c>
      <c r="L1873" s="188"/>
      <c r="M1873" s="193"/>
      <c r="N1873" s="193"/>
      <c r="O1873" s="186">
        <f t="shared" si="58"/>
        <v>1678484</v>
      </c>
      <c r="P1873" s="188"/>
      <c r="Q1873" s="193"/>
      <c r="R1873" s="193"/>
      <c r="S1873" s="186">
        <f t="shared" si="59"/>
        <v>1678484</v>
      </c>
      <c r="T1873" s="206">
        <v>44069</v>
      </c>
      <c r="U1873" s="186">
        <v>1668450</v>
      </c>
      <c r="V1873" s="186">
        <v>10034</v>
      </c>
      <c r="W1873" s="186">
        <v>0</v>
      </c>
      <c r="X1873" s="186">
        <v>0</v>
      </c>
      <c r="Y1873" s="188" t="s">
        <v>237</v>
      </c>
      <c r="Z1873" s="188" t="s">
        <v>170</v>
      </c>
      <c r="AA1873" s="188" t="s">
        <v>235</v>
      </c>
      <c r="AB1873" s="206">
        <v>43869</v>
      </c>
      <c r="AC1873" s="206">
        <v>43871</v>
      </c>
      <c r="AD1873" s="188" t="s">
        <v>6052</v>
      </c>
      <c r="AE1873" s="188" t="s">
        <v>5964</v>
      </c>
      <c r="AF1873" s="188" t="s">
        <v>240</v>
      </c>
      <c r="AG1873" s="188">
        <v>3</v>
      </c>
    </row>
    <row r="1874" spans="1:33">
      <c r="A1874" s="188" t="s">
        <v>28</v>
      </c>
      <c r="B1874" s="188">
        <v>800006850</v>
      </c>
      <c r="C1874" s="188" t="s">
        <v>170</v>
      </c>
      <c r="D1874" s="188" t="s">
        <v>235</v>
      </c>
      <c r="E1874" s="206">
        <v>43899</v>
      </c>
      <c r="F1874" s="187">
        <v>5481191</v>
      </c>
      <c r="G1874" s="187">
        <v>5481191</v>
      </c>
      <c r="H1874" s="193">
        <v>385137</v>
      </c>
      <c r="I1874" s="206">
        <v>43921</v>
      </c>
      <c r="J1874" s="188" t="s">
        <v>6053</v>
      </c>
      <c r="K1874" s="193">
        <v>26368</v>
      </c>
      <c r="L1874" s="188"/>
      <c r="M1874" s="193"/>
      <c r="N1874" s="193"/>
      <c r="O1874" s="186">
        <f t="shared" si="58"/>
        <v>26368</v>
      </c>
      <c r="P1874" s="188"/>
      <c r="Q1874" s="193"/>
      <c r="R1874" s="193"/>
      <c r="S1874" s="186">
        <f t="shared" si="59"/>
        <v>26368</v>
      </c>
      <c r="T1874" s="206">
        <v>44069</v>
      </c>
      <c r="U1874" s="186">
        <v>26368</v>
      </c>
      <c r="V1874" s="186">
        <v>0</v>
      </c>
      <c r="W1874" s="186">
        <v>0</v>
      </c>
      <c r="X1874" s="186">
        <v>0</v>
      </c>
      <c r="Y1874" s="188" t="s">
        <v>237</v>
      </c>
      <c r="Z1874" s="188" t="s">
        <v>170</v>
      </c>
      <c r="AA1874" s="188" t="s">
        <v>235</v>
      </c>
      <c r="AB1874" s="206">
        <v>43862</v>
      </c>
      <c r="AC1874" s="206">
        <v>43863</v>
      </c>
      <c r="AD1874" s="188" t="s">
        <v>6054</v>
      </c>
      <c r="AE1874" s="188" t="s">
        <v>943</v>
      </c>
      <c r="AF1874" s="188" t="s">
        <v>240</v>
      </c>
      <c r="AG1874" s="188">
        <v>3</v>
      </c>
    </row>
    <row r="1875" spans="1:33">
      <c r="A1875" s="188" t="s">
        <v>28</v>
      </c>
      <c r="B1875" s="188">
        <v>800006850</v>
      </c>
      <c r="C1875" s="188" t="s">
        <v>170</v>
      </c>
      <c r="D1875" s="188" t="s">
        <v>235</v>
      </c>
      <c r="E1875" s="206">
        <v>43899</v>
      </c>
      <c r="F1875" s="187">
        <v>5482325</v>
      </c>
      <c r="G1875" s="187">
        <v>5482325</v>
      </c>
      <c r="H1875" s="193">
        <v>1168907</v>
      </c>
      <c r="I1875" s="206">
        <v>43921</v>
      </c>
      <c r="J1875" s="188" t="s">
        <v>6055</v>
      </c>
      <c r="K1875" s="193">
        <v>92984</v>
      </c>
      <c r="L1875" s="188"/>
      <c r="M1875" s="193"/>
      <c r="N1875" s="193"/>
      <c r="O1875" s="186">
        <f t="shared" si="58"/>
        <v>92984</v>
      </c>
      <c r="P1875" s="188"/>
      <c r="Q1875" s="193"/>
      <c r="R1875" s="193"/>
      <c r="S1875" s="186">
        <f t="shared" si="59"/>
        <v>92984</v>
      </c>
      <c r="T1875" s="206">
        <v>44069</v>
      </c>
      <c r="U1875" s="186">
        <v>86480</v>
      </c>
      <c r="V1875" s="186">
        <v>6504</v>
      </c>
      <c r="W1875" s="186">
        <v>0</v>
      </c>
      <c r="X1875" s="186">
        <v>0</v>
      </c>
      <c r="Y1875" s="188" t="s">
        <v>237</v>
      </c>
      <c r="Z1875" s="188" t="s">
        <v>170</v>
      </c>
      <c r="AA1875" s="188" t="s">
        <v>235</v>
      </c>
      <c r="AB1875" s="206">
        <v>43860</v>
      </c>
      <c r="AC1875" s="206">
        <v>43864</v>
      </c>
      <c r="AD1875" s="188" t="s">
        <v>6056</v>
      </c>
      <c r="AE1875" s="188" t="s">
        <v>5964</v>
      </c>
      <c r="AF1875" s="188" t="s">
        <v>240</v>
      </c>
      <c r="AG1875" s="188">
        <v>3</v>
      </c>
    </row>
    <row r="1876" spans="1:33">
      <c r="A1876" s="188" t="s">
        <v>28</v>
      </c>
      <c r="B1876" s="188">
        <v>800006850</v>
      </c>
      <c r="C1876" s="188" t="s">
        <v>170</v>
      </c>
      <c r="D1876" s="188" t="s">
        <v>235</v>
      </c>
      <c r="E1876" s="206">
        <v>43899</v>
      </c>
      <c r="F1876" s="187">
        <v>5482380</v>
      </c>
      <c r="G1876" s="187">
        <v>5482380</v>
      </c>
      <c r="H1876" s="193">
        <v>719163</v>
      </c>
      <c r="I1876" s="206">
        <v>43921</v>
      </c>
      <c r="J1876" s="188" t="s">
        <v>6057</v>
      </c>
      <c r="K1876" s="193">
        <v>60900</v>
      </c>
      <c r="L1876" s="188"/>
      <c r="M1876" s="193"/>
      <c r="N1876" s="193"/>
      <c r="O1876" s="186">
        <f t="shared" si="58"/>
        <v>60900</v>
      </c>
      <c r="P1876" s="188"/>
      <c r="Q1876" s="193"/>
      <c r="R1876" s="193"/>
      <c r="S1876" s="186">
        <f t="shared" si="59"/>
        <v>60900</v>
      </c>
      <c r="T1876" s="206">
        <v>44069</v>
      </c>
      <c r="U1876" s="186">
        <v>60900</v>
      </c>
      <c r="V1876" s="186">
        <v>0</v>
      </c>
      <c r="W1876" s="186">
        <v>0</v>
      </c>
      <c r="X1876" s="186">
        <v>0</v>
      </c>
      <c r="Y1876" s="188" t="s">
        <v>237</v>
      </c>
      <c r="Z1876" s="188" t="s">
        <v>170</v>
      </c>
      <c r="AA1876" s="188" t="s">
        <v>235</v>
      </c>
      <c r="AB1876" s="206">
        <v>43861</v>
      </c>
      <c r="AC1876" s="206">
        <v>43864</v>
      </c>
      <c r="AD1876" s="188" t="s">
        <v>6058</v>
      </c>
      <c r="AE1876" s="188" t="s">
        <v>943</v>
      </c>
      <c r="AF1876" s="188" t="s">
        <v>240</v>
      </c>
      <c r="AG1876" s="188">
        <v>3</v>
      </c>
    </row>
    <row r="1877" spans="1:33">
      <c r="A1877" s="188" t="s">
        <v>28</v>
      </c>
      <c r="B1877" s="188">
        <v>800006850</v>
      </c>
      <c r="C1877" s="188" t="s">
        <v>170</v>
      </c>
      <c r="D1877" s="188" t="s">
        <v>235</v>
      </c>
      <c r="E1877" s="206">
        <v>43899</v>
      </c>
      <c r="F1877" s="187">
        <v>5490087</v>
      </c>
      <c r="G1877" s="187">
        <v>5490087</v>
      </c>
      <c r="H1877" s="193">
        <v>3240547</v>
      </c>
      <c r="I1877" s="206">
        <v>43921</v>
      </c>
      <c r="J1877" s="188" t="s">
        <v>6059</v>
      </c>
      <c r="K1877" s="193">
        <v>39978</v>
      </c>
      <c r="L1877" s="188"/>
      <c r="M1877" s="193"/>
      <c r="N1877" s="193"/>
      <c r="O1877" s="186">
        <f t="shared" si="58"/>
        <v>39978</v>
      </c>
      <c r="P1877" s="188"/>
      <c r="Q1877" s="193"/>
      <c r="R1877" s="193"/>
      <c r="S1877" s="186">
        <f t="shared" si="59"/>
        <v>39978</v>
      </c>
      <c r="T1877" s="206">
        <v>44069</v>
      </c>
      <c r="U1877" s="186">
        <v>39978</v>
      </c>
      <c r="V1877" s="186">
        <v>0</v>
      </c>
      <c r="W1877" s="186">
        <v>0</v>
      </c>
      <c r="X1877" s="186">
        <v>0</v>
      </c>
      <c r="Y1877" s="188" t="s">
        <v>237</v>
      </c>
      <c r="Z1877" s="188" t="s">
        <v>170</v>
      </c>
      <c r="AA1877" s="188" t="s">
        <v>235</v>
      </c>
      <c r="AB1877" s="206">
        <v>43865</v>
      </c>
      <c r="AC1877" s="206">
        <v>43871</v>
      </c>
      <c r="AD1877" s="188" t="s">
        <v>6060</v>
      </c>
      <c r="AE1877" s="188" t="s">
        <v>943</v>
      </c>
      <c r="AF1877" s="188" t="s">
        <v>240</v>
      </c>
      <c r="AG1877" s="188">
        <v>3</v>
      </c>
    </row>
    <row r="1878" spans="1:33">
      <c r="A1878" s="188" t="s">
        <v>28</v>
      </c>
      <c r="B1878" s="188">
        <v>800006850</v>
      </c>
      <c r="C1878" s="188" t="s">
        <v>170</v>
      </c>
      <c r="D1878" s="188" t="s">
        <v>235</v>
      </c>
      <c r="E1878" s="206">
        <v>43899</v>
      </c>
      <c r="F1878" s="187">
        <v>5485644</v>
      </c>
      <c r="G1878" s="187">
        <v>5485644</v>
      </c>
      <c r="H1878" s="193">
        <v>722800</v>
      </c>
      <c r="I1878" s="206">
        <v>43921</v>
      </c>
      <c r="J1878" s="188" t="s">
        <v>6061</v>
      </c>
      <c r="K1878" s="193">
        <v>280500</v>
      </c>
      <c r="L1878" s="188"/>
      <c r="M1878" s="193"/>
      <c r="N1878" s="193"/>
      <c r="O1878" s="186">
        <f t="shared" si="58"/>
        <v>280500</v>
      </c>
      <c r="P1878" s="188"/>
      <c r="Q1878" s="193"/>
      <c r="R1878" s="193"/>
      <c r="S1878" s="186">
        <f t="shared" si="59"/>
        <v>280500</v>
      </c>
      <c r="T1878" s="206">
        <v>44069</v>
      </c>
      <c r="U1878" s="186">
        <v>280500</v>
      </c>
      <c r="V1878" s="186">
        <v>0</v>
      </c>
      <c r="W1878" s="186">
        <v>0</v>
      </c>
      <c r="X1878" s="186">
        <v>0</v>
      </c>
      <c r="Y1878" s="188" t="s">
        <v>237</v>
      </c>
      <c r="Z1878" s="188" t="s">
        <v>170</v>
      </c>
      <c r="AA1878" s="188" t="s">
        <v>235</v>
      </c>
      <c r="AB1878" s="206">
        <v>43866</v>
      </c>
      <c r="AC1878" s="206">
        <v>43866</v>
      </c>
      <c r="AD1878" s="188" t="s">
        <v>6062</v>
      </c>
      <c r="AE1878" s="188" t="s">
        <v>943</v>
      </c>
      <c r="AF1878" s="188" t="s">
        <v>240</v>
      </c>
      <c r="AG1878" s="188">
        <v>3</v>
      </c>
    </row>
    <row r="1879" spans="1:33">
      <c r="A1879" s="188" t="s">
        <v>28</v>
      </c>
      <c r="B1879" s="188">
        <v>800006850</v>
      </c>
      <c r="C1879" s="188" t="s">
        <v>170</v>
      </c>
      <c r="D1879" s="188" t="s">
        <v>235</v>
      </c>
      <c r="E1879" s="206">
        <v>43899</v>
      </c>
      <c r="F1879" s="187">
        <v>5485736</v>
      </c>
      <c r="G1879" s="187">
        <v>5485736</v>
      </c>
      <c r="H1879" s="193">
        <v>535800</v>
      </c>
      <c r="I1879" s="206">
        <v>43921</v>
      </c>
      <c r="J1879" s="188" t="s">
        <v>6063</v>
      </c>
      <c r="K1879" s="193">
        <v>93500</v>
      </c>
      <c r="L1879" s="206">
        <v>43942</v>
      </c>
      <c r="M1879" s="193">
        <v>93500</v>
      </c>
      <c r="N1879" s="193">
        <v>0</v>
      </c>
      <c r="O1879" s="186">
        <f t="shared" si="58"/>
        <v>0</v>
      </c>
      <c r="P1879" s="188"/>
      <c r="Q1879" s="193"/>
      <c r="R1879" s="193"/>
      <c r="S1879" s="186">
        <f t="shared" si="59"/>
        <v>0</v>
      </c>
      <c r="T1879" s="188"/>
      <c r="U1879" s="186">
        <v>0</v>
      </c>
      <c r="V1879" s="186">
        <v>0</v>
      </c>
      <c r="W1879" s="186">
        <v>0</v>
      </c>
      <c r="X1879" s="186">
        <v>0</v>
      </c>
      <c r="Y1879" s="188" t="s">
        <v>237</v>
      </c>
      <c r="Z1879" s="188" t="s">
        <v>170</v>
      </c>
      <c r="AA1879" s="188" t="s">
        <v>235</v>
      </c>
      <c r="AB1879" s="206">
        <v>43866</v>
      </c>
      <c r="AC1879" s="206">
        <v>43866</v>
      </c>
      <c r="AD1879" s="188" t="s">
        <v>6064</v>
      </c>
      <c r="AE1879" s="188" t="s">
        <v>5913</v>
      </c>
      <c r="AF1879" s="188" t="s">
        <v>240</v>
      </c>
      <c r="AG1879" s="188">
        <v>3</v>
      </c>
    </row>
    <row r="1880" spans="1:33">
      <c r="A1880" s="188" t="s">
        <v>28</v>
      </c>
      <c r="B1880" s="188">
        <v>800006850</v>
      </c>
      <c r="C1880" s="188" t="s">
        <v>170</v>
      </c>
      <c r="D1880" s="188" t="s">
        <v>235</v>
      </c>
      <c r="E1880" s="206">
        <v>43899</v>
      </c>
      <c r="F1880" s="187">
        <v>5485756</v>
      </c>
      <c r="G1880" s="187">
        <v>5485756</v>
      </c>
      <c r="H1880" s="193">
        <v>629300</v>
      </c>
      <c r="I1880" s="206">
        <v>43921</v>
      </c>
      <c r="J1880" s="188" t="s">
        <v>6065</v>
      </c>
      <c r="K1880" s="193">
        <v>187000</v>
      </c>
      <c r="L1880" s="206">
        <v>43942</v>
      </c>
      <c r="M1880" s="193">
        <v>187000</v>
      </c>
      <c r="N1880" s="193">
        <v>0</v>
      </c>
      <c r="O1880" s="186">
        <f t="shared" si="58"/>
        <v>0</v>
      </c>
      <c r="P1880" s="188"/>
      <c r="Q1880" s="193"/>
      <c r="R1880" s="193"/>
      <c r="S1880" s="186">
        <f t="shared" si="59"/>
        <v>0</v>
      </c>
      <c r="T1880" s="188"/>
      <c r="U1880" s="186">
        <v>0</v>
      </c>
      <c r="V1880" s="186">
        <v>0</v>
      </c>
      <c r="W1880" s="186">
        <v>0</v>
      </c>
      <c r="X1880" s="186">
        <v>0</v>
      </c>
      <c r="Y1880" s="188" t="s">
        <v>237</v>
      </c>
      <c r="Z1880" s="188" t="s">
        <v>170</v>
      </c>
      <c r="AA1880" s="188" t="s">
        <v>235</v>
      </c>
      <c r="AB1880" s="206">
        <v>43866</v>
      </c>
      <c r="AC1880" s="206">
        <v>43866</v>
      </c>
      <c r="AD1880" s="188" t="s">
        <v>6066</v>
      </c>
      <c r="AE1880" s="188" t="s">
        <v>5919</v>
      </c>
      <c r="AF1880" s="188" t="s">
        <v>240</v>
      </c>
      <c r="AG1880" s="188">
        <v>3</v>
      </c>
    </row>
    <row r="1881" spans="1:33">
      <c r="A1881" s="188" t="s">
        <v>28</v>
      </c>
      <c r="B1881" s="188">
        <v>800006850</v>
      </c>
      <c r="C1881" s="188" t="s">
        <v>170</v>
      </c>
      <c r="D1881" s="188" t="s">
        <v>235</v>
      </c>
      <c r="E1881" s="206">
        <v>43899</v>
      </c>
      <c r="F1881" s="187">
        <v>5488548</v>
      </c>
      <c r="G1881" s="187">
        <v>5488548</v>
      </c>
      <c r="H1881" s="193">
        <v>535800</v>
      </c>
      <c r="I1881" s="206">
        <v>43921</v>
      </c>
      <c r="J1881" s="188" t="s">
        <v>6067</v>
      </c>
      <c r="K1881" s="193">
        <v>93500</v>
      </c>
      <c r="L1881" s="206">
        <v>43942</v>
      </c>
      <c r="M1881" s="193">
        <v>93500</v>
      </c>
      <c r="N1881" s="193">
        <v>0</v>
      </c>
      <c r="O1881" s="186">
        <f t="shared" si="58"/>
        <v>0</v>
      </c>
      <c r="P1881" s="188"/>
      <c r="Q1881" s="193"/>
      <c r="R1881" s="193"/>
      <c r="S1881" s="186">
        <f t="shared" si="59"/>
        <v>0</v>
      </c>
      <c r="T1881" s="188"/>
      <c r="U1881" s="186">
        <v>0</v>
      </c>
      <c r="V1881" s="186">
        <v>0</v>
      </c>
      <c r="W1881" s="186">
        <v>0</v>
      </c>
      <c r="X1881" s="186">
        <v>0</v>
      </c>
      <c r="Y1881" s="188" t="s">
        <v>237</v>
      </c>
      <c r="Z1881" s="188" t="s">
        <v>170</v>
      </c>
      <c r="AA1881" s="188" t="s">
        <v>235</v>
      </c>
      <c r="AB1881" s="206">
        <v>43868</v>
      </c>
      <c r="AC1881" s="206">
        <v>43868</v>
      </c>
      <c r="AD1881" s="188" t="s">
        <v>6064</v>
      </c>
      <c r="AE1881" s="188" t="s">
        <v>5913</v>
      </c>
      <c r="AF1881" s="188" t="s">
        <v>240</v>
      </c>
      <c r="AG1881" s="188">
        <v>3</v>
      </c>
    </row>
    <row r="1882" spans="1:33">
      <c r="A1882" s="188" t="s">
        <v>28</v>
      </c>
      <c r="B1882" s="188">
        <v>800006850</v>
      </c>
      <c r="C1882" s="188" t="s">
        <v>170</v>
      </c>
      <c r="D1882" s="188" t="s">
        <v>235</v>
      </c>
      <c r="E1882" s="206">
        <v>43899</v>
      </c>
      <c r="F1882" s="187">
        <v>5489662</v>
      </c>
      <c r="G1882" s="187">
        <v>5489662</v>
      </c>
      <c r="H1882" s="193">
        <v>535800</v>
      </c>
      <c r="I1882" s="206">
        <v>43921</v>
      </c>
      <c r="J1882" s="188" t="s">
        <v>6068</v>
      </c>
      <c r="K1882" s="193">
        <v>93500</v>
      </c>
      <c r="L1882" s="206">
        <v>43942</v>
      </c>
      <c r="M1882" s="193">
        <v>93500</v>
      </c>
      <c r="N1882" s="193">
        <v>0</v>
      </c>
      <c r="O1882" s="186">
        <f t="shared" si="58"/>
        <v>0</v>
      </c>
      <c r="P1882" s="188"/>
      <c r="Q1882" s="193"/>
      <c r="R1882" s="193"/>
      <c r="S1882" s="186">
        <f t="shared" si="59"/>
        <v>0</v>
      </c>
      <c r="T1882" s="188"/>
      <c r="U1882" s="186">
        <v>0</v>
      </c>
      <c r="V1882" s="186">
        <v>0</v>
      </c>
      <c r="W1882" s="186">
        <v>0</v>
      </c>
      <c r="X1882" s="186">
        <v>0</v>
      </c>
      <c r="Y1882" s="188" t="s">
        <v>237</v>
      </c>
      <c r="Z1882" s="188" t="s">
        <v>170</v>
      </c>
      <c r="AA1882" s="188" t="s">
        <v>235</v>
      </c>
      <c r="AB1882" s="206">
        <v>43868</v>
      </c>
      <c r="AC1882" s="206">
        <v>43868</v>
      </c>
      <c r="AD1882" s="188" t="s">
        <v>6069</v>
      </c>
      <c r="AE1882" s="188" t="s">
        <v>5913</v>
      </c>
      <c r="AF1882" s="188" t="s">
        <v>240</v>
      </c>
      <c r="AG1882" s="188">
        <v>3</v>
      </c>
    </row>
    <row r="1883" spans="1:33">
      <c r="A1883" s="188" t="s">
        <v>28</v>
      </c>
      <c r="B1883" s="188">
        <v>800006850</v>
      </c>
      <c r="C1883" s="188" t="s">
        <v>170</v>
      </c>
      <c r="D1883" s="188" t="s">
        <v>235</v>
      </c>
      <c r="E1883" s="206">
        <v>43899</v>
      </c>
      <c r="F1883" s="187">
        <v>5490514</v>
      </c>
      <c r="G1883" s="187">
        <v>5490514</v>
      </c>
      <c r="H1883" s="193">
        <v>535800</v>
      </c>
      <c r="I1883" s="206">
        <v>43921</v>
      </c>
      <c r="J1883" s="188" t="s">
        <v>6070</v>
      </c>
      <c r="K1883" s="193">
        <v>93500</v>
      </c>
      <c r="L1883" s="206">
        <v>43942</v>
      </c>
      <c r="M1883" s="193">
        <v>93500</v>
      </c>
      <c r="N1883" s="193">
        <v>0</v>
      </c>
      <c r="O1883" s="186">
        <f t="shared" si="58"/>
        <v>0</v>
      </c>
      <c r="P1883" s="188"/>
      <c r="Q1883" s="193"/>
      <c r="R1883" s="193"/>
      <c r="S1883" s="186">
        <f t="shared" si="59"/>
        <v>0</v>
      </c>
      <c r="T1883" s="188"/>
      <c r="U1883" s="186">
        <v>0</v>
      </c>
      <c r="V1883" s="186">
        <v>0</v>
      </c>
      <c r="W1883" s="186">
        <v>0</v>
      </c>
      <c r="X1883" s="186">
        <v>0</v>
      </c>
      <c r="Y1883" s="188" t="s">
        <v>237</v>
      </c>
      <c r="Z1883" s="188" t="s">
        <v>170</v>
      </c>
      <c r="AA1883" s="188" t="s">
        <v>235</v>
      </c>
      <c r="AB1883" s="206">
        <v>43871</v>
      </c>
      <c r="AC1883" s="206">
        <v>43871</v>
      </c>
      <c r="AD1883" s="188" t="s">
        <v>6064</v>
      </c>
      <c r="AE1883" s="188" t="s">
        <v>5913</v>
      </c>
      <c r="AF1883" s="188" t="s">
        <v>240</v>
      </c>
      <c r="AG1883" s="188">
        <v>3</v>
      </c>
    </row>
    <row r="1884" spans="1:33">
      <c r="A1884" s="188" t="s">
        <v>28</v>
      </c>
      <c r="B1884" s="188">
        <v>800006850</v>
      </c>
      <c r="C1884" s="188" t="s">
        <v>170</v>
      </c>
      <c r="D1884" s="188" t="s">
        <v>235</v>
      </c>
      <c r="E1884" s="206">
        <v>43899</v>
      </c>
      <c r="F1884" s="187">
        <v>5494490</v>
      </c>
      <c r="G1884" s="187">
        <v>5494490</v>
      </c>
      <c r="H1884" s="193">
        <v>629300</v>
      </c>
      <c r="I1884" s="206">
        <v>43921</v>
      </c>
      <c r="J1884" s="188" t="s">
        <v>6071</v>
      </c>
      <c r="K1884" s="193">
        <v>187000</v>
      </c>
      <c r="L1884" s="206">
        <v>43942</v>
      </c>
      <c r="M1884" s="193">
        <v>187000</v>
      </c>
      <c r="N1884" s="193">
        <v>0</v>
      </c>
      <c r="O1884" s="186">
        <f t="shared" si="58"/>
        <v>0</v>
      </c>
      <c r="P1884" s="188"/>
      <c r="Q1884" s="193"/>
      <c r="R1884" s="193"/>
      <c r="S1884" s="186">
        <f t="shared" si="59"/>
        <v>0</v>
      </c>
      <c r="T1884" s="188"/>
      <c r="U1884" s="186">
        <v>0</v>
      </c>
      <c r="V1884" s="186">
        <v>0</v>
      </c>
      <c r="W1884" s="186">
        <v>0</v>
      </c>
      <c r="X1884" s="186">
        <v>0</v>
      </c>
      <c r="Y1884" s="188" t="s">
        <v>237</v>
      </c>
      <c r="Z1884" s="188" t="s">
        <v>170</v>
      </c>
      <c r="AA1884" s="188" t="s">
        <v>235</v>
      </c>
      <c r="AB1884" s="206">
        <v>43871</v>
      </c>
      <c r="AC1884" s="206">
        <v>43871</v>
      </c>
      <c r="AD1884" s="188" t="s">
        <v>6066</v>
      </c>
      <c r="AE1884" s="188" t="s">
        <v>5919</v>
      </c>
      <c r="AF1884" s="188" t="s">
        <v>240</v>
      </c>
      <c r="AG1884" s="188">
        <v>3</v>
      </c>
    </row>
    <row r="1885" spans="1:33">
      <c r="A1885" s="188" t="s">
        <v>28</v>
      </c>
      <c r="B1885" s="188">
        <v>800006850</v>
      </c>
      <c r="C1885" s="188" t="s">
        <v>170</v>
      </c>
      <c r="D1885" s="188" t="s">
        <v>235</v>
      </c>
      <c r="E1885" s="206">
        <v>43899</v>
      </c>
      <c r="F1885" s="187">
        <v>5495743</v>
      </c>
      <c r="G1885" s="187">
        <v>5495743</v>
      </c>
      <c r="H1885" s="193">
        <v>629300</v>
      </c>
      <c r="I1885" s="206">
        <v>43921</v>
      </c>
      <c r="J1885" s="188" t="s">
        <v>6072</v>
      </c>
      <c r="K1885" s="193">
        <v>187000</v>
      </c>
      <c r="L1885" s="206">
        <v>43942</v>
      </c>
      <c r="M1885" s="193">
        <v>187000</v>
      </c>
      <c r="N1885" s="193">
        <v>0</v>
      </c>
      <c r="O1885" s="186">
        <f t="shared" si="58"/>
        <v>0</v>
      </c>
      <c r="P1885" s="188"/>
      <c r="Q1885" s="193"/>
      <c r="R1885" s="193"/>
      <c r="S1885" s="186">
        <f t="shared" si="59"/>
        <v>0</v>
      </c>
      <c r="T1885" s="188"/>
      <c r="U1885" s="186">
        <v>0</v>
      </c>
      <c r="V1885" s="186">
        <v>0</v>
      </c>
      <c r="W1885" s="186">
        <v>0</v>
      </c>
      <c r="X1885" s="186">
        <v>0</v>
      </c>
      <c r="Y1885" s="188" t="s">
        <v>237</v>
      </c>
      <c r="Z1885" s="188" t="s">
        <v>170</v>
      </c>
      <c r="AA1885" s="188" t="s">
        <v>235</v>
      </c>
      <c r="AB1885" s="206">
        <v>43875</v>
      </c>
      <c r="AC1885" s="206">
        <v>43875</v>
      </c>
      <c r="AD1885" s="188" t="s">
        <v>6066</v>
      </c>
      <c r="AE1885" s="188" t="s">
        <v>6073</v>
      </c>
      <c r="AF1885" s="188" t="s">
        <v>240</v>
      </c>
      <c r="AG1885" s="188">
        <v>3</v>
      </c>
    </row>
    <row r="1886" spans="1:33">
      <c r="A1886" s="188" t="s">
        <v>28</v>
      </c>
      <c r="B1886" s="188">
        <v>800006850</v>
      </c>
      <c r="C1886" s="188" t="s">
        <v>170</v>
      </c>
      <c r="D1886" s="188" t="s">
        <v>235</v>
      </c>
      <c r="E1886" s="206">
        <v>43899</v>
      </c>
      <c r="F1886" s="187">
        <v>5495767</v>
      </c>
      <c r="G1886" s="187">
        <v>5495767</v>
      </c>
      <c r="H1886" s="193">
        <v>722800</v>
      </c>
      <c r="I1886" s="206">
        <v>43921</v>
      </c>
      <c r="J1886" s="188" t="s">
        <v>6074</v>
      </c>
      <c r="K1886" s="193">
        <v>280500</v>
      </c>
      <c r="L1886" s="206">
        <v>43942</v>
      </c>
      <c r="M1886" s="193">
        <v>280500</v>
      </c>
      <c r="N1886" s="193">
        <v>0</v>
      </c>
      <c r="O1886" s="186">
        <f t="shared" si="58"/>
        <v>0</v>
      </c>
      <c r="P1886" s="188"/>
      <c r="Q1886" s="193"/>
      <c r="R1886" s="193"/>
      <c r="S1886" s="186">
        <f t="shared" si="59"/>
        <v>0</v>
      </c>
      <c r="T1886" s="188"/>
      <c r="U1886" s="186">
        <v>0</v>
      </c>
      <c r="V1886" s="186">
        <v>0</v>
      </c>
      <c r="W1886" s="186">
        <v>0</v>
      </c>
      <c r="X1886" s="186">
        <v>0</v>
      </c>
      <c r="Y1886" s="188" t="s">
        <v>237</v>
      </c>
      <c r="Z1886" s="188" t="s">
        <v>170</v>
      </c>
      <c r="AA1886" s="188" t="s">
        <v>235</v>
      </c>
      <c r="AB1886" s="206">
        <v>43875</v>
      </c>
      <c r="AC1886" s="206">
        <v>43875</v>
      </c>
      <c r="AD1886" s="188" t="s">
        <v>6062</v>
      </c>
      <c r="AE1886" s="188" t="s">
        <v>6075</v>
      </c>
      <c r="AF1886" s="188" t="s">
        <v>240</v>
      </c>
      <c r="AG1886" s="188">
        <v>3</v>
      </c>
    </row>
    <row r="1887" spans="1:33">
      <c r="A1887" s="188" t="s">
        <v>28</v>
      </c>
      <c r="B1887" s="188">
        <v>800006850</v>
      </c>
      <c r="C1887" s="188" t="s">
        <v>170</v>
      </c>
      <c r="D1887" s="188" t="s">
        <v>235</v>
      </c>
      <c r="E1887" s="206">
        <v>43899</v>
      </c>
      <c r="F1887" s="187">
        <v>5495853</v>
      </c>
      <c r="G1887" s="187">
        <v>5495853</v>
      </c>
      <c r="H1887" s="193">
        <v>535800</v>
      </c>
      <c r="I1887" s="206">
        <v>43921</v>
      </c>
      <c r="J1887" s="188" t="s">
        <v>6076</v>
      </c>
      <c r="K1887" s="193">
        <v>93500</v>
      </c>
      <c r="L1887" s="206">
        <v>43942</v>
      </c>
      <c r="M1887" s="193">
        <v>93500</v>
      </c>
      <c r="N1887" s="193">
        <v>0</v>
      </c>
      <c r="O1887" s="186">
        <f t="shared" si="58"/>
        <v>0</v>
      </c>
      <c r="P1887" s="188"/>
      <c r="Q1887" s="193"/>
      <c r="R1887" s="193"/>
      <c r="S1887" s="186">
        <f t="shared" si="59"/>
        <v>0</v>
      </c>
      <c r="T1887" s="188"/>
      <c r="U1887" s="186">
        <v>0</v>
      </c>
      <c r="V1887" s="186">
        <v>0</v>
      </c>
      <c r="W1887" s="186">
        <v>0</v>
      </c>
      <c r="X1887" s="186">
        <v>0</v>
      </c>
      <c r="Y1887" s="188" t="s">
        <v>237</v>
      </c>
      <c r="Z1887" s="188" t="s">
        <v>170</v>
      </c>
      <c r="AA1887" s="188" t="s">
        <v>235</v>
      </c>
      <c r="AB1887" s="206">
        <v>43875</v>
      </c>
      <c r="AC1887" s="206">
        <v>43875</v>
      </c>
      <c r="AD1887" s="188" t="s">
        <v>6064</v>
      </c>
      <c r="AE1887" s="188" t="s">
        <v>5913</v>
      </c>
      <c r="AF1887" s="188" t="s">
        <v>240</v>
      </c>
      <c r="AG1887" s="188">
        <v>3</v>
      </c>
    </row>
    <row r="1888" spans="1:33">
      <c r="A1888" s="188" t="s">
        <v>28</v>
      </c>
      <c r="B1888" s="188">
        <v>800006850</v>
      </c>
      <c r="C1888" s="188" t="s">
        <v>170</v>
      </c>
      <c r="D1888" s="188" t="s">
        <v>235</v>
      </c>
      <c r="E1888" s="206">
        <v>43899</v>
      </c>
      <c r="F1888" s="187">
        <v>5495860</v>
      </c>
      <c r="G1888" s="187">
        <v>5495860</v>
      </c>
      <c r="H1888" s="193">
        <v>535800</v>
      </c>
      <c r="I1888" s="206">
        <v>43921</v>
      </c>
      <c r="J1888" s="188" t="s">
        <v>6077</v>
      </c>
      <c r="K1888" s="193">
        <v>93500</v>
      </c>
      <c r="L1888" s="206">
        <v>43942</v>
      </c>
      <c r="M1888" s="193">
        <v>93500</v>
      </c>
      <c r="N1888" s="193">
        <v>0</v>
      </c>
      <c r="O1888" s="186">
        <f t="shared" si="58"/>
        <v>0</v>
      </c>
      <c r="P1888" s="188"/>
      <c r="Q1888" s="193"/>
      <c r="R1888" s="193"/>
      <c r="S1888" s="186">
        <f t="shared" si="59"/>
        <v>0</v>
      </c>
      <c r="T1888" s="188"/>
      <c r="U1888" s="186">
        <v>0</v>
      </c>
      <c r="V1888" s="186">
        <v>0</v>
      </c>
      <c r="W1888" s="186">
        <v>0</v>
      </c>
      <c r="X1888" s="186">
        <v>0</v>
      </c>
      <c r="Y1888" s="188" t="s">
        <v>237</v>
      </c>
      <c r="Z1888" s="188" t="s">
        <v>170</v>
      </c>
      <c r="AA1888" s="188" t="s">
        <v>235</v>
      </c>
      <c r="AB1888" s="206">
        <v>43875</v>
      </c>
      <c r="AC1888" s="206">
        <v>43875</v>
      </c>
      <c r="AD1888" s="188" t="s">
        <v>6064</v>
      </c>
      <c r="AE1888" s="188" t="s">
        <v>5913</v>
      </c>
      <c r="AF1888" s="188" t="s">
        <v>240</v>
      </c>
      <c r="AG1888" s="188">
        <v>3</v>
      </c>
    </row>
    <row r="1889" spans="1:33">
      <c r="A1889" s="188" t="s">
        <v>28</v>
      </c>
      <c r="B1889" s="188">
        <v>800006850</v>
      </c>
      <c r="C1889" s="188" t="s">
        <v>170</v>
      </c>
      <c r="D1889" s="188" t="s">
        <v>235</v>
      </c>
      <c r="E1889" s="206">
        <v>43899</v>
      </c>
      <c r="F1889" s="187">
        <v>5497954</v>
      </c>
      <c r="G1889" s="187">
        <v>5497954</v>
      </c>
      <c r="H1889" s="193">
        <v>818300</v>
      </c>
      <c r="I1889" s="206">
        <v>43921</v>
      </c>
      <c r="J1889" s="188" t="s">
        <v>6078</v>
      </c>
      <c r="K1889" s="193">
        <v>376000</v>
      </c>
      <c r="L1889" s="206">
        <v>43942</v>
      </c>
      <c r="M1889" s="193">
        <v>0</v>
      </c>
      <c r="N1889" s="193">
        <v>0</v>
      </c>
      <c r="O1889" s="186">
        <f t="shared" si="58"/>
        <v>376000</v>
      </c>
      <c r="P1889" s="206">
        <v>43955</v>
      </c>
      <c r="Q1889" s="193">
        <v>0</v>
      </c>
      <c r="R1889" s="193">
        <v>0</v>
      </c>
      <c r="S1889" s="186">
        <f t="shared" si="59"/>
        <v>376000</v>
      </c>
      <c r="T1889" s="206">
        <v>44069</v>
      </c>
      <c r="U1889" s="186">
        <v>376000</v>
      </c>
      <c r="V1889" s="186">
        <v>0</v>
      </c>
      <c r="W1889" s="186">
        <v>0</v>
      </c>
      <c r="X1889" s="186">
        <v>0</v>
      </c>
      <c r="Y1889" s="188" t="s">
        <v>237</v>
      </c>
      <c r="Z1889" s="188" t="s">
        <v>170</v>
      </c>
      <c r="AA1889" s="188" t="s">
        <v>235</v>
      </c>
      <c r="AB1889" s="206">
        <v>43878</v>
      </c>
      <c r="AC1889" s="206">
        <v>43878</v>
      </c>
      <c r="AD1889" s="188" t="s">
        <v>6079</v>
      </c>
      <c r="AE1889" s="188" t="s">
        <v>6080</v>
      </c>
      <c r="AF1889" s="188" t="s">
        <v>240</v>
      </c>
      <c r="AG1889" s="188">
        <v>3</v>
      </c>
    </row>
    <row r="1890" spans="1:33">
      <c r="A1890" s="188" t="s">
        <v>28</v>
      </c>
      <c r="B1890" s="188">
        <v>800006850</v>
      </c>
      <c r="C1890" s="188" t="s">
        <v>170</v>
      </c>
      <c r="D1890" s="188" t="s">
        <v>235</v>
      </c>
      <c r="E1890" s="206">
        <v>43899</v>
      </c>
      <c r="F1890" s="187">
        <v>5495733</v>
      </c>
      <c r="G1890" s="187">
        <v>5495733</v>
      </c>
      <c r="H1890" s="193">
        <v>4780522</v>
      </c>
      <c r="I1890" s="206">
        <v>43921</v>
      </c>
      <c r="J1890" s="188" t="s">
        <v>6081</v>
      </c>
      <c r="K1890" s="193">
        <v>1737500</v>
      </c>
      <c r="L1890" s="206">
        <v>43942</v>
      </c>
      <c r="M1890" s="193">
        <v>0</v>
      </c>
      <c r="N1890" s="193">
        <v>0</v>
      </c>
      <c r="O1890" s="186">
        <f t="shared" si="58"/>
        <v>1737500</v>
      </c>
      <c r="P1890" s="206">
        <v>43955</v>
      </c>
      <c r="Q1890" s="193">
        <v>0</v>
      </c>
      <c r="R1890" s="193">
        <v>0</v>
      </c>
      <c r="S1890" s="186">
        <f t="shared" si="59"/>
        <v>1737500</v>
      </c>
      <c r="T1890" s="206">
        <v>44069</v>
      </c>
      <c r="U1890" s="186">
        <v>1737500</v>
      </c>
      <c r="V1890" s="186">
        <v>0</v>
      </c>
      <c r="W1890" s="186">
        <v>0</v>
      </c>
      <c r="X1890" s="186">
        <v>0</v>
      </c>
      <c r="Y1890" s="188" t="s">
        <v>237</v>
      </c>
      <c r="Z1890" s="188" t="s">
        <v>170</v>
      </c>
      <c r="AA1890" s="188" t="s">
        <v>235</v>
      </c>
      <c r="AB1890" s="206">
        <v>43853</v>
      </c>
      <c r="AC1890" s="206">
        <v>43861</v>
      </c>
      <c r="AD1890" s="188" t="s">
        <v>6082</v>
      </c>
      <c r="AE1890" s="188" t="s">
        <v>6083</v>
      </c>
      <c r="AF1890" s="188" t="s">
        <v>240</v>
      </c>
      <c r="AG1890" s="188">
        <v>3</v>
      </c>
    </row>
    <row r="1891" spans="1:33">
      <c r="A1891" s="188" t="s">
        <v>28</v>
      </c>
      <c r="B1891" s="188">
        <v>800006850</v>
      </c>
      <c r="C1891" s="188" t="s">
        <v>170</v>
      </c>
      <c r="D1891" s="188" t="s">
        <v>235</v>
      </c>
      <c r="E1891" s="206">
        <v>43899</v>
      </c>
      <c r="F1891" s="187">
        <v>5499007</v>
      </c>
      <c r="G1891" s="187">
        <v>5499007</v>
      </c>
      <c r="H1891" s="193">
        <v>2228125</v>
      </c>
      <c r="I1891" s="206">
        <v>43921</v>
      </c>
      <c r="J1891" s="188" t="s">
        <v>6084</v>
      </c>
      <c r="K1891" s="193">
        <v>260248</v>
      </c>
      <c r="L1891" s="188"/>
      <c r="M1891" s="193"/>
      <c r="N1891" s="193"/>
      <c r="O1891" s="186">
        <f t="shared" si="58"/>
        <v>260248</v>
      </c>
      <c r="P1891" s="188"/>
      <c r="Q1891" s="193"/>
      <c r="R1891" s="193"/>
      <c r="S1891" s="186">
        <f t="shared" si="59"/>
        <v>260248</v>
      </c>
      <c r="T1891" s="206">
        <v>44069</v>
      </c>
      <c r="U1891" s="186">
        <v>260248</v>
      </c>
      <c r="V1891" s="186">
        <v>0</v>
      </c>
      <c r="W1891" s="186">
        <v>0</v>
      </c>
      <c r="X1891" s="186">
        <v>0</v>
      </c>
      <c r="Y1891" s="188" t="s">
        <v>237</v>
      </c>
      <c r="Z1891" s="188" t="s">
        <v>170</v>
      </c>
      <c r="AA1891" s="188" t="s">
        <v>235</v>
      </c>
      <c r="AB1891" s="206">
        <v>43878</v>
      </c>
      <c r="AC1891" s="206">
        <v>43879</v>
      </c>
      <c r="AD1891" s="188" t="s">
        <v>6085</v>
      </c>
      <c r="AE1891" s="188" t="s">
        <v>943</v>
      </c>
      <c r="AF1891" s="188" t="s">
        <v>240</v>
      </c>
      <c r="AG1891" s="188">
        <v>3</v>
      </c>
    </row>
    <row r="1892" spans="1:33">
      <c r="A1892" s="188" t="s">
        <v>28</v>
      </c>
      <c r="B1892" s="188">
        <v>800006850</v>
      </c>
      <c r="C1892" s="188" t="s">
        <v>170</v>
      </c>
      <c r="D1892" s="188" t="s">
        <v>235</v>
      </c>
      <c r="E1892" s="206">
        <v>43899</v>
      </c>
      <c r="F1892" s="187">
        <v>5502143</v>
      </c>
      <c r="G1892" s="187">
        <v>5502143</v>
      </c>
      <c r="H1892" s="193">
        <v>1412877</v>
      </c>
      <c r="I1892" s="206">
        <v>43921</v>
      </c>
      <c r="J1892" s="188" t="s">
        <v>6086</v>
      </c>
      <c r="K1892" s="193">
        <v>142962</v>
      </c>
      <c r="L1892" s="206">
        <v>43942</v>
      </c>
      <c r="M1892" s="193">
        <v>0</v>
      </c>
      <c r="N1892" s="193">
        <v>0</v>
      </c>
      <c r="O1892" s="186">
        <f t="shared" si="58"/>
        <v>142962</v>
      </c>
      <c r="P1892" s="206">
        <v>43955</v>
      </c>
      <c r="Q1892" s="193">
        <v>0</v>
      </c>
      <c r="R1892" s="193">
        <v>0</v>
      </c>
      <c r="S1892" s="186">
        <f t="shared" si="59"/>
        <v>142962</v>
      </c>
      <c r="T1892" s="206">
        <v>44069</v>
      </c>
      <c r="U1892" s="186">
        <v>142962</v>
      </c>
      <c r="V1892" s="186">
        <v>0</v>
      </c>
      <c r="W1892" s="186">
        <v>0</v>
      </c>
      <c r="X1892" s="186">
        <v>0</v>
      </c>
      <c r="Y1892" s="188" t="s">
        <v>237</v>
      </c>
      <c r="Z1892" s="188" t="s">
        <v>170</v>
      </c>
      <c r="AA1892" s="188" t="s">
        <v>235</v>
      </c>
      <c r="AB1892" s="206">
        <v>43880</v>
      </c>
      <c r="AC1892" s="206">
        <v>43881</v>
      </c>
      <c r="AD1892" s="188" t="s">
        <v>6087</v>
      </c>
      <c r="AE1892" s="188" t="s">
        <v>6088</v>
      </c>
      <c r="AF1892" s="188" t="s">
        <v>240</v>
      </c>
      <c r="AG1892" s="188">
        <v>3</v>
      </c>
    </row>
    <row r="1893" spans="1:33">
      <c r="A1893" s="188" t="s">
        <v>28</v>
      </c>
      <c r="B1893" s="188">
        <v>800006850</v>
      </c>
      <c r="C1893" s="188" t="s">
        <v>170</v>
      </c>
      <c r="D1893" s="188" t="s">
        <v>235</v>
      </c>
      <c r="E1893" s="206">
        <v>43899</v>
      </c>
      <c r="F1893" s="187">
        <v>5502164</v>
      </c>
      <c r="G1893" s="187">
        <v>5502164</v>
      </c>
      <c r="H1893" s="193">
        <v>1699748</v>
      </c>
      <c r="I1893" s="206">
        <v>43921</v>
      </c>
      <c r="J1893" s="188" t="s">
        <v>6089</v>
      </c>
      <c r="K1893" s="193">
        <v>158550</v>
      </c>
      <c r="L1893" s="206">
        <v>43942</v>
      </c>
      <c r="M1893" s="193">
        <v>0</v>
      </c>
      <c r="N1893" s="193">
        <v>0</v>
      </c>
      <c r="O1893" s="186">
        <f t="shared" si="58"/>
        <v>158550</v>
      </c>
      <c r="P1893" s="188"/>
      <c r="Q1893" s="193"/>
      <c r="R1893" s="193"/>
      <c r="S1893" s="186">
        <f t="shared" si="59"/>
        <v>158550</v>
      </c>
      <c r="T1893" s="206">
        <v>44069</v>
      </c>
      <c r="U1893" s="186">
        <v>137802</v>
      </c>
      <c r="V1893" s="186">
        <v>20748</v>
      </c>
      <c r="W1893" s="186">
        <v>0</v>
      </c>
      <c r="X1893" s="186">
        <v>0</v>
      </c>
      <c r="Y1893" s="188" t="s">
        <v>237</v>
      </c>
      <c r="Z1893" s="188" t="s">
        <v>170</v>
      </c>
      <c r="AA1893" s="188" t="s">
        <v>235</v>
      </c>
      <c r="AB1893" s="206">
        <v>43875</v>
      </c>
      <c r="AC1893" s="206">
        <v>43881</v>
      </c>
      <c r="AD1893" s="188" t="s">
        <v>6090</v>
      </c>
      <c r="AE1893" s="188" t="s">
        <v>6091</v>
      </c>
      <c r="AF1893" s="188" t="s">
        <v>240</v>
      </c>
      <c r="AG1893" s="188">
        <v>3</v>
      </c>
    </row>
    <row r="1894" spans="1:33">
      <c r="A1894" s="188" t="s">
        <v>28</v>
      </c>
      <c r="B1894" s="188">
        <v>800006850</v>
      </c>
      <c r="C1894" s="188" t="s">
        <v>170</v>
      </c>
      <c r="D1894" s="188" t="s">
        <v>235</v>
      </c>
      <c r="E1894" s="206">
        <v>43899</v>
      </c>
      <c r="F1894" s="187">
        <v>5482858</v>
      </c>
      <c r="G1894" s="187">
        <v>5482858</v>
      </c>
      <c r="H1894" s="193">
        <v>700300</v>
      </c>
      <c r="I1894" s="206">
        <v>43922</v>
      </c>
      <c r="J1894" s="188" t="s">
        <v>6092</v>
      </c>
      <c r="K1894" s="193">
        <v>56900</v>
      </c>
      <c r="L1894" s="188"/>
      <c r="M1894" s="193"/>
      <c r="N1894" s="193"/>
      <c r="O1894" s="186">
        <f t="shared" si="58"/>
        <v>56900</v>
      </c>
      <c r="P1894" s="188"/>
      <c r="Q1894" s="193"/>
      <c r="R1894" s="193"/>
      <c r="S1894" s="186">
        <f t="shared" si="59"/>
        <v>56900</v>
      </c>
      <c r="T1894" s="206">
        <v>44069</v>
      </c>
      <c r="U1894" s="186">
        <v>56900</v>
      </c>
      <c r="V1894" s="186">
        <v>0</v>
      </c>
      <c r="W1894" s="186">
        <v>0</v>
      </c>
      <c r="X1894" s="186">
        <v>0</v>
      </c>
      <c r="Y1894" s="188" t="s">
        <v>237</v>
      </c>
      <c r="Z1894" s="188" t="s">
        <v>170</v>
      </c>
      <c r="AA1894" s="188" t="s">
        <v>235</v>
      </c>
      <c r="AB1894" s="206">
        <v>43862</v>
      </c>
      <c r="AC1894" s="206">
        <v>43864</v>
      </c>
      <c r="AD1894" s="188" t="s">
        <v>6093</v>
      </c>
      <c r="AE1894" s="188" t="s">
        <v>943</v>
      </c>
      <c r="AF1894" s="188" t="s">
        <v>240</v>
      </c>
      <c r="AG1894" s="188">
        <v>3</v>
      </c>
    </row>
    <row r="1895" spans="1:33">
      <c r="A1895" s="188" t="s">
        <v>28</v>
      </c>
      <c r="B1895" s="188">
        <v>800006850</v>
      </c>
      <c r="C1895" s="188" t="s">
        <v>170</v>
      </c>
      <c r="D1895" s="188" t="s">
        <v>235</v>
      </c>
      <c r="E1895" s="206">
        <v>43899</v>
      </c>
      <c r="F1895" s="187">
        <v>5483446</v>
      </c>
      <c r="G1895" s="187">
        <v>5483446</v>
      </c>
      <c r="H1895" s="193">
        <v>759876</v>
      </c>
      <c r="I1895" s="206">
        <v>43922</v>
      </c>
      <c r="J1895" s="188" t="s">
        <v>6094</v>
      </c>
      <c r="K1895" s="193">
        <v>461100</v>
      </c>
      <c r="L1895" s="188"/>
      <c r="M1895" s="193"/>
      <c r="N1895" s="193"/>
      <c r="O1895" s="186">
        <f t="shared" si="58"/>
        <v>461100</v>
      </c>
      <c r="P1895" s="188"/>
      <c r="Q1895" s="193"/>
      <c r="R1895" s="193"/>
      <c r="S1895" s="186">
        <f t="shared" si="59"/>
        <v>461100</v>
      </c>
      <c r="T1895" s="206">
        <v>44069</v>
      </c>
      <c r="U1895" s="186">
        <v>461100</v>
      </c>
      <c r="V1895" s="186">
        <v>0</v>
      </c>
      <c r="W1895" s="186">
        <v>0</v>
      </c>
      <c r="X1895" s="186">
        <v>0</v>
      </c>
      <c r="Y1895" s="188" t="s">
        <v>237</v>
      </c>
      <c r="Z1895" s="188" t="s">
        <v>170</v>
      </c>
      <c r="AA1895" s="188" t="s">
        <v>235</v>
      </c>
      <c r="AB1895" s="206">
        <v>43864</v>
      </c>
      <c r="AC1895" s="206">
        <v>43865</v>
      </c>
      <c r="AD1895" s="188" t="s">
        <v>6095</v>
      </c>
      <c r="AE1895" s="188" t="s">
        <v>943</v>
      </c>
      <c r="AF1895" s="188" t="s">
        <v>240</v>
      </c>
      <c r="AG1895" s="188">
        <v>3</v>
      </c>
    </row>
    <row r="1896" spans="1:33">
      <c r="A1896" s="188" t="s">
        <v>28</v>
      </c>
      <c r="B1896" s="188">
        <v>800006850</v>
      </c>
      <c r="C1896" s="188" t="s">
        <v>170</v>
      </c>
      <c r="D1896" s="188" t="s">
        <v>235</v>
      </c>
      <c r="E1896" s="206">
        <v>43899</v>
      </c>
      <c r="F1896" s="187">
        <v>5485603</v>
      </c>
      <c r="G1896" s="187">
        <v>5485603</v>
      </c>
      <c r="H1896" s="193">
        <v>1241970</v>
      </c>
      <c r="I1896" s="206">
        <v>43922</v>
      </c>
      <c r="J1896" s="188" t="s">
        <v>6096</v>
      </c>
      <c r="K1896" s="193">
        <v>1241970</v>
      </c>
      <c r="L1896" s="188"/>
      <c r="M1896" s="193"/>
      <c r="N1896" s="193"/>
      <c r="O1896" s="186">
        <f t="shared" si="58"/>
        <v>1241970</v>
      </c>
      <c r="P1896" s="188"/>
      <c r="Q1896" s="193"/>
      <c r="R1896" s="193"/>
      <c r="S1896" s="186">
        <f t="shared" si="59"/>
        <v>1241970</v>
      </c>
      <c r="T1896" s="206">
        <v>44069</v>
      </c>
      <c r="U1896" s="186">
        <v>1220016</v>
      </c>
      <c r="V1896" s="186">
        <v>21954</v>
      </c>
      <c r="W1896" s="186">
        <v>0</v>
      </c>
      <c r="X1896" s="186">
        <v>0</v>
      </c>
      <c r="Y1896" s="188" t="s">
        <v>237</v>
      </c>
      <c r="Z1896" s="188" t="s">
        <v>170</v>
      </c>
      <c r="AA1896" s="188" t="s">
        <v>235</v>
      </c>
      <c r="AB1896" s="206">
        <v>43862</v>
      </c>
      <c r="AC1896" s="206">
        <v>43866</v>
      </c>
      <c r="AD1896" s="188" t="s">
        <v>6097</v>
      </c>
      <c r="AE1896" s="188" t="s">
        <v>5964</v>
      </c>
      <c r="AF1896" s="188" t="s">
        <v>240</v>
      </c>
      <c r="AG1896" s="188">
        <v>3</v>
      </c>
    </row>
    <row r="1897" spans="1:33">
      <c r="A1897" s="188" t="s">
        <v>28</v>
      </c>
      <c r="B1897" s="188">
        <v>800006850</v>
      </c>
      <c r="C1897" s="188" t="s">
        <v>170</v>
      </c>
      <c r="D1897" s="188" t="s">
        <v>235</v>
      </c>
      <c r="E1897" s="206">
        <v>43899</v>
      </c>
      <c r="F1897" s="187">
        <v>5504520</v>
      </c>
      <c r="G1897" s="187">
        <v>5504520</v>
      </c>
      <c r="H1897" s="193">
        <v>6332010</v>
      </c>
      <c r="I1897" s="206">
        <v>43923</v>
      </c>
      <c r="J1897" s="188" t="s">
        <v>6098</v>
      </c>
      <c r="K1897" s="193">
        <v>1746432</v>
      </c>
      <c r="L1897" s="188"/>
      <c r="M1897" s="193"/>
      <c r="N1897" s="193"/>
      <c r="O1897" s="186">
        <f t="shared" si="58"/>
        <v>1746432</v>
      </c>
      <c r="P1897" s="188"/>
      <c r="Q1897" s="193"/>
      <c r="R1897" s="193"/>
      <c r="S1897" s="186">
        <f t="shared" si="59"/>
        <v>1746432</v>
      </c>
      <c r="T1897" s="206">
        <v>44069</v>
      </c>
      <c r="U1897" s="186">
        <v>1746432</v>
      </c>
      <c r="V1897" s="186">
        <v>0</v>
      </c>
      <c r="W1897" s="186">
        <v>0</v>
      </c>
      <c r="X1897" s="186">
        <v>0</v>
      </c>
      <c r="Y1897" s="188" t="s">
        <v>237</v>
      </c>
      <c r="Z1897" s="188" t="s">
        <v>170</v>
      </c>
      <c r="AA1897" s="188" t="s">
        <v>235</v>
      </c>
      <c r="AB1897" s="206">
        <v>43861</v>
      </c>
      <c r="AC1897" s="206">
        <v>43870</v>
      </c>
      <c r="AD1897" s="188" t="s">
        <v>6099</v>
      </c>
      <c r="AE1897" s="188" t="s">
        <v>943</v>
      </c>
      <c r="AF1897" s="188" t="s">
        <v>240</v>
      </c>
      <c r="AG1897" s="188">
        <v>3</v>
      </c>
    </row>
    <row r="1898" spans="1:33">
      <c r="A1898" s="188" t="s">
        <v>28</v>
      </c>
      <c r="B1898" s="188">
        <v>800006850</v>
      </c>
      <c r="C1898" s="188" t="s">
        <v>170</v>
      </c>
      <c r="D1898" s="188" t="s">
        <v>235</v>
      </c>
      <c r="E1898" s="206">
        <v>43899</v>
      </c>
      <c r="F1898" s="187">
        <v>5509079</v>
      </c>
      <c r="G1898" s="187">
        <v>5509079</v>
      </c>
      <c r="H1898" s="193">
        <v>7094426</v>
      </c>
      <c r="I1898" s="206">
        <v>43923</v>
      </c>
      <c r="J1898" s="188" t="s">
        <v>6100</v>
      </c>
      <c r="K1898" s="193">
        <v>150491</v>
      </c>
      <c r="L1898" s="188"/>
      <c r="M1898" s="193"/>
      <c r="N1898" s="193"/>
      <c r="O1898" s="186">
        <f t="shared" si="58"/>
        <v>150491</v>
      </c>
      <c r="P1898" s="188"/>
      <c r="Q1898" s="193"/>
      <c r="R1898" s="193"/>
      <c r="S1898" s="186">
        <f t="shared" si="59"/>
        <v>150491</v>
      </c>
      <c r="T1898" s="206">
        <v>44069</v>
      </c>
      <c r="U1898" s="186">
        <v>143451</v>
      </c>
      <c r="V1898" s="186">
        <v>7040</v>
      </c>
      <c r="W1898" s="186">
        <v>0</v>
      </c>
      <c r="X1898" s="186">
        <v>0</v>
      </c>
      <c r="Y1898" s="188" t="s">
        <v>237</v>
      </c>
      <c r="Z1898" s="188" t="s">
        <v>170</v>
      </c>
      <c r="AA1898" s="188" t="s">
        <v>235</v>
      </c>
      <c r="AB1898" s="206">
        <v>43880</v>
      </c>
      <c r="AC1898" s="206">
        <v>43884</v>
      </c>
      <c r="AD1898" s="188" t="s">
        <v>6101</v>
      </c>
      <c r="AE1898" s="188" t="s">
        <v>5964</v>
      </c>
      <c r="AF1898" s="188" t="s">
        <v>240</v>
      </c>
      <c r="AG1898" s="188">
        <v>3</v>
      </c>
    </row>
    <row r="1899" spans="1:33">
      <c r="A1899" s="188" t="s">
        <v>28</v>
      </c>
      <c r="B1899" s="188">
        <v>800006850</v>
      </c>
      <c r="C1899" s="188" t="s">
        <v>170</v>
      </c>
      <c r="D1899" s="188" t="s">
        <v>235</v>
      </c>
      <c r="E1899" s="206">
        <v>43899</v>
      </c>
      <c r="F1899" s="187">
        <v>5485716</v>
      </c>
      <c r="G1899" s="187">
        <v>5485716</v>
      </c>
      <c r="H1899" s="193">
        <v>1305190</v>
      </c>
      <c r="I1899" s="206">
        <v>43923</v>
      </c>
      <c r="J1899" s="188" t="s">
        <v>6102</v>
      </c>
      <c r="K1899" s="193">
        <v>122662</v>
      </c>
      <c r="L1899" s="188"/>
      <c r="M1899" s="193"/>
      <c r="N1899" s="193"/>
      <c r="O1899" s="186">
        <f t="shared" si="58"/>
        <v>122662</v>
      </c>
      <c r="P1899" s="188"/>
      <c r="Q1899" s="193"/>
      <c r="R1899" s="193"/>
      <c r="S1899" s="186">
        <f t="shared" si="59"/>
        <v>122662</v>
      </c>
      <c r="T1899" s="206">
        <v>44069</v>
      </c>
      <c r="U1899" s="186">
        <v>122662</v>
      </c>
      <c r="V1899" s="186">
        <v>0</v>
      </c>
      <c r="W1899" s="186">
        <v>0</v>
      </c>
      <c r="X1899" s="186">
        <v>0</v>
      </c>
      <c r="Y1899" s="188" t="s">
        <v>237</v>
      </c>
      <c r="Z1899" s="188" t="s">
        <v>170</v>
      </c>
      <c r="AA1899" s="188" t="s">
        <v>235</v>
      </c>
      <c r="AB1899" s="206">
        <v>43865</v>
      </c>
      <c r="AC1899" s="206">
        <v>43866</v>
      </c>
      <c r="AD1899" s="188" t="s">
        <v>6103</v>
      </c>
      <c r="AE1899" s="188" t="s">
        <v>943</v>
      </c>
      <c r="AF1899" s="188" t="s">
        <v>240</v>
      </c>
      <c r="AG1899" s="188">
        <v>3</v>
      </c>
    </row>
    <row r="1900" spans="1:33">
      <c r="A1900" s="188" t="s">
        <v>28</v>
      </c>
      <c r="B1900" s="188">
        <v>800006850</v>
      </c>
      <c r="C1900" s="188" t="s">
        <v>170</v>
      </c>
      <c r="D1900" s="188" t="s">
        <v>235</v>
      </c>
      <c r="E1900" s="206">
        <v>43899</v>
      </c>
      <c r="F1900" s="187">
        <v>5489229</v>
      </c>
      <c r="G1900" s="187">
        <v>5489229</v>
      </c>
      <c r="H1900" s="193">
        <v>2423558</v>
      </c>
      <c r="I1900" s="206">
        <v>43923</v>
      </c>
      <c r="J1900" s="188" t="s">
        <v>6104</v>
      </c>
      <c r="K1900" s="193">
        <v>405227</v>
      </c>
      <c r="L1900" s="188"/>
      <c r="M1900" s="193"/>
      <c r="N1900" s="193"/>
      <c r="O1900" s="186">
        <f t="shared" si="58"/>
        <v>405227</v>
      </c>
      <c r="P1900" s="188"/>
      <c r="Q1900" s="193"/>
      <c r="R1900" s="193"/>
      <c r="S1900" s="186">
        <f t="shared" si="59"/>
        <v>405227</v>
      </c>
      <c r="T1900" s="206">
        <v>44069</v>
      </c>
      <c r="U1900" s="186">
        <v>405227</v>
      </c>
      <c r="V1900" s="186">
        <v>0</v>
      </c>
      <c r="W1900" s="186">
        <v>0</v>
      </c>
      <c r="X1900" s="186">
        <v>0</v>
      </c>
      <c r="Y1900" s="188" t="s">
        <v>237</v>
      </c>
      <c r="Z1900" s="188" t="s">
        <v>170</v>
      </c>
      <c r="AA1900" s="188" t="s">
        <v>235</v>
      </c>
      <c r="AB1900" s="206">
        <v>43869</v>
      </c>
      <c r="AC1900" s="206">
        <v>43870</v>
      </c>
      <c r="AD1900" s="188" t="s">
        <v>6105</v>
      </c>
      <c r="AE1900" s="188" t="s">
        <v>943</v>
      </c>
      <c r="AF1900" s="188" t="s">
        <v>240</v>
      </c>
      <c r="AG1900" s="188">
        <v>3</v>
      </c>
    </row>
    <row r="1901" spans="1:33">
      <c r="A1901" s="188" t="s">
        <v>28</v>
      </c>
      <c r="B1901" s="188">
        <v>800006850</v>
      </c>
      <c r="C1901" s="188" t="s">
        <v>170</v>
      </c>
      <c r="D1901" s="188" t="s">
        <v>235</v>
      </c>
      <c r="E1901" s="206">
        <v>43899</v>
      </c>
      <c r="F1901" s="187">
        <v>5496420</v>
      </c>
      <c r="G1901" s="187">
        <v>5496420</v>
      </c>
      <c r="H1901" s="193">
        <v>2268921</v>
      </c>
      <c r="I1901" s="206">
        <v>43923</v>
      </c>
      <c r="J1901" s="188" t="s">
        <v>6106</v>
      </c>
      <c r="K1901" s="193">
        <v>364590</v>
      </c>
      <c r="L1901" s="188"/>
      <c r="M1901" s="193"/>
      <c r="N1901" s="193"/>
      <c r="O1901" s="186">
        <f t="shared" si="58"/>
        <v>364590</v>
      </c>
      <c r="P1901" s="188"/>
      <c r="Q1901" s="193"/>
      <c r="R1901" s="193"/>
      <c r="S1901" s="186">
        <f t="shared" si="59"/>
        <v>364590</v>
      </c>
      <c r="T1901" s="206">
        <v>44069</v>
      </c>
      <c r="U1901" s="186">
        <v>364590</v>
      </c>
      <c r="V1901" s="186">
        <v>0</v>
      </c>
      <c r="W1901" s="186">
        <v>0</v>
      </c>
      <c r="X1901" s="186">
        <v>0</v>
      </c>
      <c r="Y1901" s="188" t="s">
        <v>237</v>
      </c>
      <c r="Z1901" s="188" t="s">
        <v>170</v>
      </c>
      <c r="AA1901" s="188" t="s">
        <v>235</v>
      </c>
      <c r="AB1901" s="206">
        <v>43876</v>
      </c>
      <c r="AC1901" s="206">
        <v>43877</v>
      </c>
      <c r="AD1901" s="188" t="s">
        <v>6107</v>
      </c>
      <c r="AE1901" s="188" t="s">
        <v>943</v>
      </c>
      <c r="AF1901" s="188" t="s">
        <v>240</v>
      </c>
      <c r="AG1901" s="188">
        <v>3</v>
      </c>
    </row>
    <row r="1902" spans="1:33">
      <c r="A1902" s="188" t="s">
        <v>28</v>
      </c>
      <c r="B1902" s="188">
        <v>800006850</v>
      </c>
      <c r="C1902" s="188" t="s">
        <v>170</v>
      </c>
      <c r="D1902" s="188" t="s">
        <v>235</v>
      </c>
      <c r="E1902" s="206">
        <v>43899</v>
      </c>
      <c r="F1902" s="187">
        <v>5482441</v>
      </c>
      <c r="G1902" s="187">
        <v>5482441</v>
      </c>
      <c r="H1902" s="193">
        <v>1447434</v>
      </c>
      <c r="I1902" s="206">
        <v>43923</v>
      </c>
      <c r="J1902" s="188" t="s">
        <v>6108</v>
      </c>
      <c r="K1902" s="193">
        <v>231092</v>
      </c>
      <c r="L1902" s="188"/>
      <c r="M1902" s="193"/>
      <c r="N1902" s="193"/>
      <c r="O1902" s="186">
        <f t="shared" si="58"/>
        <v>231092</v>
      </c>
      <c r="P1902" s="188"/>
      <c r="Q1902" s="193"/>
      <c r="R1902" s="193"/>
      <c r="S1902" s="186">
        <f t="shared" si="59"/>
        <v>231092</v>
      </c>
      <c r="T1902" s="206">
        <v>44069</v>
      </c>
      <c r="U1902" s="186">
        <v>231092</v>
      </c>
      <c r="V1902" s="186">
        <v>0</v>
      </c>
      <c r="W1902" s="186">
        <v>0</v>
      </c>
      <c r="X1902" s="186">
        <v>0</v>
      </c>
      <c r="Y1902" s="188" t="s">
        <v>237</v>
      </c>
      <c r="Z1902" s="188" t="s">
        <v>170</v>
      </c>
      <c r="AA1902" s="188" t="s">
        <v>235</v>
      </c>
      <c r="AB1902" s="206">
        <v>43863</v>
      </c>
      <c r="AC1902" s="206">
        <v>43864</v>
      </c>
      <c r="AD1902" s="188" t="s">
        <v>6109</v>
      </c>
      <c r="AE1902" s="188" t="s">
        <v>943</v>
      </c>
      <c r="AF1902" s="188" t="s">
        <v>240</v>
      </c>
      <c r="AG1902" s="188">
        <v>3</v>
      </c>
    </row>
    <row r="1903" spans="1:33">
      <c r="A1903" s="188" t="s">
        <v>28</v>
      </c>
      <c r="B1903" s="188">
        <v>800006850</v>
      </c>
      <c r="C1903" s="188" t="s">
        <v>170</v>
      </c>
      <c r="D1903" s="188" t="s">
        <v>235</v>
      </c>
      <c r="E1903" s="206">
        <v>43899</v>
      </c>
      <c r="F1903" s="187">
        <v>5489189</v>
      </c>
      <c r="G1903" s="187">
        <v>5489189</v>
      </c>
      <c r="H1903" s="193">
        <v>543323</v>
      </c>
      <c r="I1903" s="206">
        <v>43923</v>
      </c>
      <c r="J1903" s="188" t="s">
        <v>6110</v>
      </c>
      <c r="K1903" s="193">
        <v>27910</v>
      </c>
      <c r="L1903" s="188"/>
      <c r="M1903" s="193"/>
      <c r="N1903" s="193"/>
      <c r="O1903" s="186">
        <f t="shared" si="58"/>
        <v>27910</v>
      </c>
      <c r="P1903" s="188"/>
      <c r="Q1903" s="193"/>
      <c r="R1903" s="193"/>
      <c r="S1903" s="186">
        <f t="shared" si="59"/>
        <v>27910</v>
      </c>
      <c r="T1903" s="206">
        <v>44069</v>
      </c>
      <c r="U1903" s="186">
        <v>27910</v>
      </c>
      <c r="V1903" s="186">
        <v>0</v>
      </c>
      <c r="W1903" s="186">
        <v>0</v>
      </c>
      <c r="X1903" s="186">
        <v>0</v>
      </c>
      <c r="Y1903" s="188" t="s">
        <v>237</v>
      </c>
      <c r="Z1903" s="188" t="s">
        <v>170</v>
      </c>
      <c r="AA1903" s="188" t="s">
        <v>235</v>
      </c>
      <c r="AB1903" s="206">
        <v>43869</v>
      </c>
      <c r="AC1903" s="206">
        <v>43870</v>
      </c>
      <c r="AD1903" s="188" t="s">
        <v>6111</v>
      </c>
      <c r="AE1903" s="188" t="s">
        <v>943</v>
      </c>
      <c r="AF1903" s="188" t="s">
        <v>240</v>
      </c>
      <c r="AG1903" s="188">
        <v>3</v>
      </c>
    </row>
    <row r="1904" spans="1:33">
      <c r="A1904" s="188" t="s">
        <v>28</v>
      </c>
      <c r="B1904" s="188">
        <v>800006850</v>
      </c>
      <c r="C1904" s="188" t="s">
        <v>170</v>
      </c>
      <c r="D1904" s="188" t="s">
        <v>235</v>
      </c>
      <c r="E1904" s="206">
        <v>43899</v>
      </c>
      <c r="F1904" s="187">
        <v>5515910</v>
      </c>
      <c r="G1904" s="187">
        <v>5515910</v>
      </c>
      <c r="H1904" s="193">
        <v>1869946</v>
      </c>
      <c r="I1904" s="206">
        <v>43923</v>
      </c>
      <c r="J1904" s="188" t="s">
        <v>6112</v>
      </c>
      <c r="K1904" s="193">
        <v>418194</v>
      </c>
      <c r="L1904" s="188"/>
      <c r="M1904" s="193"/>
      <c r="N1904" s="193"/>
      <c r="O1904" s="186">
        <f t="shared" si="58"/>
        <v>418194</v>
      </c>
      <c r="P1904" s="188"/>
      <c r="Q1904" s="193"/>
      <c r="R1904" s="193"/>
      <c r="S1904" s="186">
        <f t="shared" si="59"/>
        <v>418194</v>
      </c>
      <c r="T1904" s="206">
        <v>44069</v>
      </c>
      <c r="U1904" s="186">
        <v>418194</v>
      </c>
      <c r="V1904" s="186">
        <v>0</v>
      </c>
      <c r="W1904" s="186">
        <v>0</v>
      </c>
      <c r="X1904" s="186">
        <v>0</v>
      </c>
      <c r="Y1904" s="188" t="s">
        <v>237</v>
      </c>
      <c r="Z1904" s="188" t="s">
        <v>170</v>
      </c>
      <c r="AA1904" s="188" t="s">
        <v>235</v>
      </c>
      <c r="AB1904" s="206">
        <v>43862</v>
      </c>
      <c r="AC1904" s="206">
        <v>43864</v>
      </c>
      <c r="AD1904" s="188" t="s">
        <v>6113</v>
      </c>
      <c r="AE1904" s="188" t="s">
        <v>943</v>
      </c>
      <c r="AF1904" s="188" t="s">
        <v>240</v>
      </c>
      <c r="AG1904" s="188">
        <v>3</v>
      </c>
    </row>
    <row r="1905" spans="1:33">
      <c r="A1905" s="188" t="s">
        <v>28</v>
      </c>
      <c r="B1905" s="188">
        <v>800006850</v>
      </c>
      <c r="C1905" s="188" t="s">
        <v>170</v>
      </c>
      <c r="D1905" s="188" t="s">
        <v>235</v>
      </c>
      <c r="E1905" s="206">
        <v>43899</v>
      </c>
      <c r="F1905" s="187">
        <v>5516108</v>
      </c>
      <c r="G1905" s="187">
        <v>5516108</v>
      </c>
      <c r="H1905" s="193">
        <v>613981</v>
      </c>
      <c r="I1905" s="206">
        <v>43923</v>
      </c>
      <c r="J1905" s="188" t="s">
        <v>6114</v>
      </c>
      <c r="K1905" s="193">
        <v>73200</v>
      </c>
      <c r="L1905" s="188"/>
      <c r="M1905" s="193"/>
      <c r="N1905" s="193"/>
      <c r="O1905" s="186">
        <f t="shared" si="58"/>
        <v>73200</v>
      </c>
      <c r="P1905" s="188"/>
      <c r="Q1905" s="193"/>
      <c r="R1905" s="193"/>
      <c r="S1905" s="186">
        <f t="shared" si="59"/>
        <v>73200</v>
      </c>
      <c r="T1905" s="206">
        <v>44069</v>
      </c>
      <c r="U1905" s="186">
        <v>73200</v>
      </c>
      <c r="V1905" s="186">
        <v>0</v>
      </c>
      <c r="W1905" s="186">
        <v>0</v>
      </c>
      <c r="X1905" s="186">
        <v>0</v>
      </c>
      <c r="Y1905" s="188" t="s">
        <v>237</v>
      </c>
      <c r="Z1905" s="188" t="s">
        <v>170</v>
      </c>
      <c r="AA1905" s="188" t="s">
        <v>235</v>
      </c>
      <c r="AB1905" s="206">
        <v>43873</v>
      </c>
      <c r="AC1905" s="206">
        <v>43873</v>
      </c>
      <c r="AD1905" s="188" t="s">
        <v>5680</v>
      </c>
      <c r="AE1905" s="188" t="s">
        <v>943</v>
      </c>
      <c r="AF1905" s="188" t="s">
        <v>240</v>
      </c>
      <c r="AG1905" s="188">
        <v>3</v>
      </c>
    </row>
    <row r="1906" spans="1:33">
      <c r="A1906" s="188" t="s">
        <v>28</v>
      </c>
      <c r="B1906" s="188">
        <v>800006850</v>
      </c>
      <c r="C1906" s="188" t="s">
        <v>170</v>
      </c>
      <c r="D1906" s="188" t="s">
        <v>235</v>
      </c>
      <c r="E1906" s="206">
        <v>43899</v>
      </c>
      <c r="F1906" s="187">
        <v>5497818</v>
      </c>
      <c r="G1906" s="187">
        <v>5497818</v>
      </c>
      <c r="H1906" s="193">
        <v>535800</v>
      </c>
      <c r="I1906" s="206">
        <v>43924</v>
      </c>
      <c r="J1906" s="188" t="s">
        <v>6115</v>
      </c>
      <c r="K1906" s="193">
        <v>93500</v>
      </c>
      <c r="L1906" s="206">
        <v>43955</v>
      </c>
      <c r="M1906" s="193">
        <v>93500</v>
      </c>
      <c r="N1906" s="193">
        <v>0</v>
      </c>
      <c r="O1906" s="186">
        <f t="shared" si="58"/>
        <v>0</v>
      </c>
      <c r="P1906" s="188"/>
      <c r="Q1906" s="193"/>
      <c r="R1906" s="193"/>
      <c r="S1906" s="186">
        <f t="shared" si="59"/>
        <v>0</v>
      </c>
      <c r="T1906" s="188"/>
      <c r="U1906" s="186">
        <v>0</v>
      </c>
      <c r="V1906" s="186">
        <v>0</v>
      </c>
      <c r="W1906" s="186">
        <v>0</v>
      </c>
      <c r="X1906" s="186">
        <v>0</v>
      </c>
      <c r="Y1906" s="188" t="s">
        <v>237</v>
      </c>
      <c r="Z1906" s="188" t="s">
        <v>170</v>
      </c>
      <c r="AA1906" s="188" t="s">
        <v>235</v>
      </c>
      <c r="AB1906" s="206">
        <v>43878</v>
      </c>
      <c r="AC1906" s="206">
        <v>43878</v>
      </c>
      <c r="AD1906" s="188" t="s">
        <v>6064</v>
      </c>
      <c r="AE1906" s="188" t="s">
        <v>5913</v>
      </c>
      <c r="AF1906" s="188" t="s">
        <v>240</v>
      </c>
      <c r="AG1906" s="188">
        <v>3</v>
      </c>
    </row>
    <row r="1907" spans="1:33">
      <c r="A1907" s="188" t="s">
        <v>28</v>
      </c>
      <c r="B1907" s="188">
        <v>800006850</v>
      </c>
      <c r="C1907" s="188" t="s">
        <v>170</v>
      </c>
      <c r="D1907" s="188" t="s">
        <v>235</v>
      </c>
      <c r="E1907" s="206">
        <v>43899</v>
      </c>
      <c r="F1907" s="187">
        <v>5497862</v>
      </c>
      <c r="G1907" s="187">
        <v>5497862</v>
      </c>
      <c r="H1907" s="193">
        <v>629300</v>
      </c>
      <c r="I1907" s="206">
        <v>43924</v>
      </c>
      <c r="J1907" s="188" t="s">
        <v>6116</v>
      </c>
      <c r="K1907" s="193">
        <v>187000</v>
      </c>
      <c r="L1907" s="206">
        <v>43955</v>
      </c>
      <c r="M1907" s="193">
        <v>187000</v>
      </c>
      <c r="N1907" s="193">
        <v>0</v>
      </c>
      <c r="O1907" s="186">
        <f t="shared" si="58"/>
        <v>0</v>
      </c>
      <c r="P1907" s="188"/>
      <c r="Q1907" s="193"/>
      <c r="R1907" s="193"/>
      <c r="S1907" s="186">
        <f t="shared" si="59"/>
        <v>0</v>
      </c>
      <c r="T1907" s="188"/>
      <c r="U1907" s="186">
        <v>0</v>
      </c>
      <c r="V1907" s="186">
        <v>0</v>
      </c>
      <c r="W1907" s="186">
        <v>0</v>
      </c>
      <c r="X1907" s="186">
        <v>0</v>
      </c>
      <c r="Y1907" s="188" t="s">
        <v>237</v>
      </c>
      <c r="Z1907" s="188" t="s">
        <v>170</v>
      </c>
      <c r="AA1907" s="188" t="s">
        <v>235</v>
      </c>
      <c r="AB1907" s="206">
        <v>43878</v>
      </c>
      <c r="AC1907" s="206">
        <v>43878</v>
      </c>
      <c r="AD1907" s="188" t="s">
        <v>6066</v>
      </c>
      <c r="AE1907" s="188" t="s">
        <v>6117</v>
      </c>
      <c r="AF1907" s="188" t="s">
        <v>240</v>
      </c>
      <c r="AG1907" s="188">
        <v>3</v>
      </c>
    </row>
    <row r="1908" spans="1:33">
      <c r="A1908" s="188" t="s">
        <v>28</v>
      </c>
      <c r="B1908" s="188">
        <v>800006850</v>
      </c>
      <c r="C1908" s="188" t="s">
        <v>170</v>
      </c>
      <c r="D1908" s="188" t="s">
        <v>235</v>
      </c>
      <c r="E1908" s="206">
        <v>43899</v>
      </c>
      <c r="F1908" s="187">
        <v>5507479</v>
      </c>
      <c r="G1908" s="187">
        <v>5507479</v>
      </c>
      <c r="H1908" s="193">
        <v>288900</v>
      </c>
      <c r="I1908" s="206">
        <v>43924</v>
      </c>
      <c r="J1908" s="188" t="s">
        <v>6118</v>
      </c>
      <c r="K1908" s="193">
        <v>93500</v>
      </c>
      <c r="L1908" s="206">
        <v>43955</v>
      </c>
      <c r="M1908" s="193">
        <v>93500</v>
      </c>
      <c r="N1908" s="193">
        <v>0</v>
      </c>
      <c r="O1908" s="186">
        <f t="shared" si="58"/>
        <v>0</v>
      </c>
      <c r="P1908" s="188"/>
      <c r="Q1908" s="193"/>
      <c r="R1908" s="193"/>
      <c r="S1908" s="186">
        <f t="shared" si="59"/>
        <v>0</v>
      </c>
      <c r="T1908" s="188"/>
      <c r="U1908" s="186">
        <v>0</v>
      </c>
      <c r="V1908" s="186">
        <v>0</v>
      </c>
      <c r="W1908" s="186">
        <v>0</v>
      </c>
      <c r="X1908" s="186">
        <v>0</v>
      </c>
      <c r="Y1908" s="188" t="s">
        <v>237</v>
      </c>
      <c r="Z1908" s="188" t="s">
        <v>170</v>
      </c>
      <c r="AA1908" s="188" t="s">
        <v>235</v>
      </c>
      <c r="AB1908" s="206">
        <v>43886</v>
      </c>
      <c r="AC1908" s="206">
        <v>43886</v>
      </c>
      <c r="AD1908" s="188" t="s">
        <v>6064</v>
      </c>
      <c r="AE1908" s="188" t="s">
        <v>5913</v>
      </c>
      <c r="AF1908" s="188" t="s">
        <v>240</v>
      </c>
      <c r="AG1908" s="188">
        <v>3</v>
      </c>
    </row>
    <row r="1909" spans="1:33">
      <c r="A1909" s="188" t="s">
        <v>28</v>
      </c>
      <c r="B1909" s="188">
        <v>800006850</v>
      </c>
      <c r="C1909" s="188" t="s">
        <v>170</v>
      </c>
      <c r="D1909" s="188" t="s">
        <v>235</v>
      </c>
      <c r="E1909" s="206">
        <v>43899</v>
      </c>
      <c r="F1909" s="187">
        <v>5509093</v>
      </c>
      <c r="G1909" s="187">
        <v>5509093</v>
      </c>
      <c r="H1909" s="193">
        <v>535800</v>
      </c>
      <c r="I1909" s="206">
        <v>43924</v>
      </c>
      <c r="J1909" s="188" t="s">
        <v>6119</v>
      </c>
      <c r="K1909" s="193">
        <v>93500</v>
      </c>
      <c r="L1909" s="206">
        <v>43945</v>
      </c>
      <c r="M1909" s="193">
        <v>93500</v>
      </c>
      <c r="N1909" s="193">
        <v>0</v>
      </c>
      <c r="O1909" s="186">
        <f t="shared" si="58"/>
        <v>0</v>
      </c>
      <c r="P1909" s="188"/>
      <c r="Q1909" s="193"/>
      <c r="R1909" s="193"/>
      <c r="S1909" s="186">
        <f t="shared" si="59"/>
        <v>0</v>
      </c>
      <c r="T1909" s="188"/>
      <c r="U1909" s="186">
        <v>0</v>
      </c>
      <c r="V1909" s="186">
        <v>0</v>
      </c>
      <c r="W1909" s="186">
        <v>0</v>
      </c>
      <c r="X1909" s="186">
        <v>0</v>
      </c>
      <c r="Y1909" s="188" t="s">
        <v>237</v>
      </c>
      <c r="Z1909" s="188" t="s">
        <v>170</v>
      </c>
      <c r="AA1909" s="188" t="s">
        <v>235</v>
      </c>
      <c r="AB1909" s="206">
        <v>43887</v>
      </c>
      <c r="AC1909" s="206">
        <v>43887</v>
      </c>
      <c r="AD1909" s="188" t="s">
        <v>6064</v>
      </c>
      <c r="AE1909" s="188" t="s">
        <v>5913</v>
      </c>
      <c r="AF1909" s="188" t="s">
        <v>240</v>
      </c>
      <c r="AG1909" s="188">
        <v>3</v>
      </c>
    </row>
    <row r="1910" spans="1:33">
      <c r="A1910" s="188" t="s">
        <v>28</v>
      </c>
      <c r="B1910" s="188">
        <v>800006850</v>
      </c>
      <c r="C1910" s="188" t="s">
        <v>170</v>
      </c>
      <c r="D1910" s="188" t="s">
        <v>235</v>
      </c>
      <c r="E1910" s="206">
        <v>43899</v>
      </c>
      <c r="F1910" s="187">
        <v>5509154</v>
      </c>
      <c r="G1910" s="187">
        <v>5509154</v>
      </c>
      <c r="H1910" s="193">
        <v>535800</v>
      </c>
      <c r="I1910" s="206">
        <v>43924</v>
      </c>
      <c r="J1910" s="188" t="s">
        <v>6120</v>
      </c>
      <c r="K1910" s="193">
        <v>93500</v>
      </c>
      <c r="L1910" s="206">
        <v>43955</v>
      </c>
      <c r="M1910" s="193">
        <v>93500</v>
      </c>
      <c r="N1910" s="193">
        <v>0</v>
      </c>
      <c r="O1910" s="186">
        <f t="shared" si="58"/>
        <v>0</v>
      </c>
      <c r="P1910" s="188"/>
      <c r="Q1910" s="193"/>
      <c r="R1910" s="193"/>
      <c r="S1910" s="186">
        <f t="shared" si="59"/>
        <v>0</v>
      </c>
      <c r="T1910" s="188"/>
      <c r="U1910" s="186">
        <v>0</v>
      </c>
      <c r="V1910" s="186">
        <v>0</v>
      </c>
      <c r="W1910" s="186">
        <v>0</v>
      </c>
      <c r="X1910" s="186">
        <v>0</v>
      </c>
      <c r="Y1910" s="188" t="s">
        <v>237</v>
      </c>
      <c r="Z1910" s="188" t="s">
        <v>170</v>
      </c>
      <c r="AA1910" s="188" t="s">
        <v>235</v>
      </c>
      <c r="AB1910" s="206">
        <v>43887</v>
      </c>
      <c r="AC1910" s="206">
        <v>43887</v>
      </c>
      <c r="AD1910" s="188" t="s">
        <v>6064</v>
      </c>
      <c r="AE1910" s="188" t="s">
        <v>5913</v>
      </c>
      <c r="AF1910" s="188" t="s">
        <v>240</v>
      </c>
      <c r="AG1910" s="188">
        <v>3</v>
      </c>
    </row>
    <row r="1911" spans="1:33">
      <c r="A1911" s="188" t="s">
        <v>28</v>
      </c>
      <c r="B1911" s="188">
        <v>800006850</v>
      </c>
      <c r="C1911" s="188" t="s">
        <v>170</v>
      </c>
      <c r="D1911" s="188" t="s">
        <v>235</v>
      </c>
      <c r="E1911" s="206">
        <v>43899</v>
      </c>
      <c r="F1911" s="187">
        <v>5512511</v>
      </c>
      <c r="G1911" s="187">
        <v>5512511</v>
      </c>
      <c r="H1911" s="193">
        <v>722800</v>
      </c>
      <c r="I1911" s="206">
        <v>43924</v>
      </c>
      <c r="J1911" s="188" t="s">
        <v>6121</v>
      </c>
      <c r="K1911" s="193">
        <v>280500</v>
      </c>
      <c r="L1911" s="206">
        <v>43955</v>
      </c>
      <c r="M1911" s="193">
        <v>280500</v>
      </c>
      <c r="N1911" s="193">
        <v>0</v>
      </c>
      <c r="O1911" s="186">
        <f t="shared" si="58"/>
        <v>0</v>
      </c>
      <c r="P1911" s="188"/>
      <c r="Q1911" s="193"/>
      <c r="R1911" s="193"/>
      <c r="S1911" s="186">
        <f t="shared" si="59"/>
        <v>0</v>
      </c>
      <c r="T1911" s="188"/>
      <c r="U1911" s="186">
        <v>0</v>
      </c>
      <c r="V1911" s="186">
        <v>0</v>
      </c>
      <c r="W1911" s="186">
        <v>0</v>
      </c>
      <c r="X1911" s="186">
        <v>0</v>
      </c>
      <c r="Y1911" s="188" t="s">
        <v>237</v>
      </c>
      <c r="Z1911" s="188" t="s">
        <v>170</v>
      </c>
      <c r="AA1911" s="188" t="s">
        <v>235</v>
      </c>
      <c r="AB1911" s="206">
        <v>43889</v>
      </c>
      <c r="AC1911" s="206">
        <v>43889</v>
      </c>
      <c r="AD1911" s="188" t="s">
        <v>6062</v>
      </c>
      <c r="AE1911" s="188" t="s">
        <v>6122</v>
      </c>
      <c r="AF1911" s="188" t="s">
        <v>240</v>
      </c>
      <c r="AG1911" s="188">
        <v>3</v>
      </c>
    </row>
    <row r="1912" spans="1:33">
      <c r="A1912" s="188" t="s">
        <v>28</v>
      </c>
      <c r="B1912" s="188">
        <v>800006850</v>
      </c>
      <c r="C1912" s="188" t="s">
        <v>170</v>
      </c>
      <c r="D1912" s="188" t="s">
        <v>235</v>
      </c>
      <c r="E1912" s="206">
        <v>43899</v>
      </c>
      <c r="F1912" s="187">
        <v>5511599</v>
      </c>
      <c r="G1912" s="187">
        <v>5511599</v>
      </c>
      <c r="H1912" s="193">
        <v>1048500</v>
      </c>
      <c r="I1912" s="206">
        <v>43924</v>
      </c>
      <c r="J1912" s="188" t="s">
        <v>6123</v>
      </c>
      <c r="K1912" s="193">
        <v>215400</v>
      </c>
      <c r="L1912" s="206">
        <v>43945</v>
      </c>
      <c r="M1912" s="193">
        <v>107700</v>
      </c>
      <c r="N1912" s="193">
        <v>0</v>
      </c>
      <c r="O1912" s="186">
        <f t="shared" si="58"/>
        <v>107700</v>
      </c>
      <c r="P1912" s="188"/>
      <c r="Q1912" s="193"/>
      <c r="R1912" s="193"/>
      <c r="S1912" s="186">
        <f t="shared" si="59"/>
        <v>107700</v>
      </c>
      <c r="T1912" s="206">
        <v>44069</v>
      </c>
      <c r="U1912" s="186">
        <v>107700</v>
      </c>
      <c r="V1912" s="186">
        <v>0</v>
      </c>
      <c r="W1912" s="186">
        <v>0</v>
      </c>
      <c r="X1912" s="186">
        <v>0</v>
      </c>
      <c r="Y1912" s="188" t="s">
        <v>237</v>
      </c>
      <c r="Z1912" s="188" t="s">
        <v>170</v>
      </c>
      <c r="AA1912" s="188" t="s">
        <v>235</v>
      </c>
      <c r="AB1912" s="206">
        <v>43878</v>
      </c>
      <c r="AC1912" s="206">
        <v>43878</v>
      </c>
      <c r="AD1912" s="188" t="s">
        <v>6124</v>
      </c>
      <c r="AE1912" s="188" t="s">
        <v>6125</v>
      </c>
      <c r="AF1912" s="188" t="s">
        <v>240</v>
      </c>
      <c r="AG1912" s="188">
        <v>3</v>
      </c>
    </row>
    <row r="1913" spans="1:33">
      <c r="A1913" s="188" t="s">
        <v>28</v>
      </c>
      <c r="B1913" s="188">
        <v>800006850</v>
      </c>
      <c r="C1913" s="188" t="s">
        <v>170</v>
      </c>
      <c r="D1913" s="188" t="s">
        <v>235</v>
      </c>
      <c r="E1913" s="206">
        <v>43899</v>
      </c>
      <c r="F1913" s="187">
        <v>5512852</v>
      </c>
      <c r="G1913" s="187">
        <v>5512852</v>
      </c>
      <c r="H1913" s="193">
        <v>1087800</v>
      </c>
      <c r="I1913" s="206">
        <v>43924</v>
      </c>
      <c r="J1913" s="188" t="s">
        <v>6126</v>
      </c>
      <c r="K1913" s="193">
        <v>280500</v>
      </c>
      <c r="L1913" s="206">
        <v>43955</v>
      </c>
      <c r="M1913" s="193">
        <v>280500</v>
      </c>
      <c r="N1913" s="193">
        <v>0</v>
      </c>
      <c r="O1913" s="186">
        <f t="shared" si="58"/>
        <v>0</v>
      </c>
      <c r="P1913" s="188"/>
      <c r="Q1913" s="193"/>
      <c r="R1913" s="193"/>
      <c r="S1913" s="186">
        <f t="shared" si="59"/>
        <v>0</v>
      </c>
      <c r="T1913" s="188"/>
      <c r="U1913" s="186">
        <v>0</v>
      </c>
      <c r="V1913" s="186">
        <v>0</v>
      </c>
      <c r="W1913" s="186">
        <v>0</v>
      </c>
      <c r="X1913" s="186">
        <v>0</v>
      </c>
      <c r="Y1913" s="188" t="s">
        <v>237</v>
      </c>
      <c r="Z1913" s="188" t="s">
        <v>170</v>
      </c>
      <c r="AA1913" s="188" t="s">
        <v>235</v>
      </c>
      <c r="AB1913" s="206">
        <v>43890</v>
      </c>
      <c r="AC1913" s="206">
        <v>43890</v>
      </c>
      <c r="AD1913" s="188" t="s">
        <v>6062</v>
      </c>
      <c r="AE1913" s="188" t="s">
        <v>6122</v>
      </c>
      <c r="AF1913" s="188" t="s">
        <v>240</v>
      </c>
      <c r="AG1913" s="188">
        <v>3</v>
      </c>
    </row>
    <row r="1914" spans="1:33">
      <c r="A1914" s="188" t="s">
        <v>28</v>
      </c>
      <c r="B1914" s="188">
        <v>800006850</v>
      </c>
      <c r="C1914" s="188" t="s">
        <v>170</v>
      </c>
      <c r="D1914" s="188" t="s">
        <v>235</v>
      </c>
      <c r="E1914" s="206">
        <v>43899</v>
      </c>
      <c r="F1914" s="187">
        <v>5512881</v>
      </c>
      <c r="G1914" s="187">
        <v>5512881</v>
      </c>
      <c r="H1914" s="193">
        <v>535800</v>
      </c>
      <c r="I1914" s="206">
        <v>43924</v>
      </c>
      <c r="J1914" s="188" t="s">
        <v>6127</v>
      </c>
      <c r="K1914" s="193">
        <v>93500</v>
      </c>
      <c r="L1914" s="206">
        <v>43955</v>
      </c>
      <c r="M1914" s="193">
        <v>93500</v>
      </c>
      <c r="N1914" s="193">
        <v>0</v>
      </c>
      <c r="O1914" s="186">
        <f t="shared" si="58"/>
        <v>0</v>
      </c>
      <c r="P1914" s="188"/>
      <c r="Q1914" s="193"/>
      <c r="R1914" s="193"/>
      <c r="S1914" s="186">
        <f t="shared" si="59"/>
        <v>0</v>
      </c>
      <c r="T1914" s="188"/>
      <c r="U1914" s="186">
        <v>0</v>
      </c>
      <c r="V1914" s="186">
        <v>0</v>
      </c>
      <c r="W1914" s="186">
        <v>0</v>
      </c>
      <c r="X1914" s="186">
        <v>0</v>
      </c>
      <c r="Y1914" s="188" t="s">
        <v>237</v>
      </c>
      <c r="Z1914" s="188" t="s">
        <v>170</v>
      </c>
      <c r="AA1914" s="188" t="s">
        <v>235</v>
      </c>
      <c r="AB1914" s="206">
        <v>43890</v>
      </c>
      <c r="AC1914" s="206">
        <v>43890</v>
      </c>
      <c r="AD1914" s="188" t="s">
        <v>6064</v>
      </c>
      <c r="AE1914" s="188" t="s">
        <v>5913</v>
      </c>
      <c r="AF1914" s="188" t="s">
        <v>240</v>
      </c>
      <c r="AG1914" s="188">
        <v>3</v>
      </c>
    </row>
    <row r="1915" spans="1:33">
      <c r="A1915" s="188" t="s">
        <v>28</v>
      </c>
      <c r="B1915" s="188">
        <v>800006850</v>
      </c>
      <c r="C1915" s="188" t="s">
        <v>170</v>
      </c>
      <c r="D1915" s="188" t="s">
        <v>235</v>
      </c>
      <c r="E1915" s="206">
        <v>43899</v>
      </c>
      <c r="F1915" s="187">
        <v>5512888</v>
      </c>
      <c r="G1915" s="187">
        <v>5512888</v>
      </c>
      <c r="H1915" s="193">
        <v>900800</v>
      </c>
      <c r="I1915" s="206">
        <v>43924</v>
      </c>
      <c r="J1915" s="188" t="s">
        <v>6128</v>
      </c>
      <c r="K1915" s="193">
        <v>93500</v>
      </c>
      <c r="L1915" s="206">
        <v>43955</v>
      </c>
      <c r="M1915" s="193">
        <v>93500</v>
      </c>
      <c r="N1915" s="193">
        <v>0</v>
      </c>
      <c r="O1915" s="186">
        <f t="shared" si="58"/>
        <v>0</v>
      </c>
      <c r="P1915" s="188"/>
      <c r="Q1915" s="193"/>
      <c r="R1915" s="193"/>
      <c r="S1915" s="186">
        <f t="shared" si="59"/>
        <v>0</v>
      </c>
      <c r="T1915" s="188"/>
      <c r="U1915" s="186">
        <v>0</v>
      </c>
      <c r="V1915" s="186">
        <v>0</v>
      </c>
      <c r="W1915" s="186">
        <v>0</v>
      </c>
      <c r="X1915" s="186">
        <v>0</v>
      </c>
      <c r="Y1915" s="188" t="s">
        <v>237</v>
      </c>
      <c r="Z1915" s="188" t="s">
        <v>170</v>
      </c>
      <c r="AA1915" s="188" t="s">
        <v>235</v>
      </c>
      <c r="AB1915" s="206">
        <v>43890</v>
      </c>
      <c r="AC1915" s="206">
        <v>43890</v>
      </c>
      <c r="AD1915" s="188" t="s">
        <v>6064</v>
      </c>
      <c r="AE1915" s="188" t="s">
        <v>5913</v>
      </c>
      <c r="AF1915" s="188" t="s">
        <v>240</v>
      </c>
      <c r="AG1915" s="188">
        <v>3</v>
      </c>
    </row>
    <row r="1916" spans="1:33">
      <c r="A1916" s="188" t="s">
        <v>28</v>
      </c>
      <c r="B1916" s="188">
        <v>800006850</v>
      </c>
      <c r="C1916" s="188" t="s">
        <v>170</v>
      </c>
      <c r="D1916" s="188" t="s">
        <v>235</v>
      </c>
      <c r="E1916" s="206">
        <v>43899</v>
      </c>
      <c r="F1916" s="187">
        <v>5513201</v>
      </c>
      <c r="G1916" s="187">
        <v>5513201</v>
      </c>
      <c r="H1916" s="193">
        <v>900800</v>
      </c>
      <c r="I1916" s="206">
        <v>43924</v>
      </c>
      <c r="J1916" s="188" t="s">
        <v>6129</v>
      </c>
      <c r="K1916" s="193">
        <v>93500</v>
      </c>
      <c r="L1916" s="206">
        <v>43945</v>
      </c>
      <c r="M1916" s="193">
        <v>93500</v>
      </c>
      <c r="N1916" s="193">
        <v>0</v>
      </c>
      <c r="O1916" s="186">
        <f t="shared" si="58"/>
        <v>0</v>
      </c>
      <c r="P1916" s="188"/>
      <c r="Q1916" s="193"/>
      <c r="R1916" s="193"/>
      <c r="S1916" s="186">
        <f t="shared" si="59"/>
        <v>0</v>
      </c>
      <c r="T1916" s="188"/>
      <c r="U1916" s="186">
        <v>0</v>
      </c>
      <c r="V1916" s="186">
        <v>0</v>
      </c>
      <c r="W1916" s="186">
        <v>0</v>
      </c>
      <c r="X1916" s="186">
        <v>0</v>
      </c>
      <c r="Y1916" s="188" t="s">
        <v>237</v>
      </c>
      <c r="Z1916" s="188" t="s">
        <v>170</v>
      </c>
      <c r="AA1916" s="188" t="s">
        <v>235</v>
      </c>
      <c r="AB1916" s="206">
        <v>43890</v>
      </c>
      <c r="AC1916" s="206">
        <v>43890</v>
      </c>
      <c r="AD1916" s="188" t="s">
        <v>6064</v>
      </c>
      <c r="AE1916" s="188" t="s">
        <v>5913</v>
      </c>
      <c r="AF1916" s="188" t="s">
        <v>240</v>
      </c>
      <c r="AG1916" s="188">
        <v>3</v>
      </c>
    </row>
    <row r="1917" spans="1:33">
      <c r="A1917" s="188" t="s">
        <v>28</v>
      </c>
      <c r="B1917" s="188">
        <v>800006850</v>
      </c>
      <c r="C1917" s="188" t="s">
        <v>170</v>
      </c>
      <c r="D1917" s="188" t="s">
        <v>235</v>
      </c>
      <c r="E1917" s="206">
        <v>43899</v>
      </c>
      <c r="F1917" s="187">
        <v>5513264</v>
      </c>
      <c r="G1917" s="187">
        <v>5513264</v>
      </c>
      <c r="H1917" s="193">
        <v>900800</v>
      </c>
      <c r="I1917" s="206">
        <v>43924</v>
      </c>
      <c r="J1917" s="188" t="s">
        <v>6130</v>
      </c>
      <c r="K1917" s="193">
        <v>93500</v>
      </c>
      <c r="L1917" s="206">
        <v>43955</v>
      </c>
      <c r="M1917" s="193">
        <v>93500</v>
      </c>
      <c r="N1917" s="193">
        <v>0</v>
      </c>
      <c r="O1917" s="186">
        <f t="shared" si="58"/>
        <v>0</v>
      </c>
      <c r="P1917" s="188"/>
      <c r="Q1917" s="193"/>
      <c r="R1917" s="193"/>
      <c r="S1917" s="186">
        <f t="shared" si="59"/>
        <v>0</v>
      </c>
      <c r="T1917" s="188"/>
      <c r="U1917" s="186">
        <v>0</v>
      </c>
      <c r="V1917" s="186">
        <v>0</v>
      </c>
      <c r="W1917" s="186">
        <v>0</v>
      </c>
      <c r="X1917" s="186">
        <v>0</v>
      </c>
      <c r="Y1917" s="188" t="s">
        <v>237</v>
      </c>
      <c r="Z1917" s="188" t="s">
        <v>170</v>
      </c>
      <c r="AA1917" s="188" t="s">
        <v>235</v>
      </c>
      <c r="AB1917" s="206">
        <v>43890</v>
      </c>
      <c r="AC1917" s="206">
        <v>43890</v>
      </c>
      <c r="AD1917" s="188" t="s">
        <v>6064</v>
      </c>
      <c r="AE1917" s="188" t="s">
        <v>5913</v>
      </c>
      <c r="AF1917" s="188" t="s">
        <v>240</v>
      </c>
      <c r="AG1917" s="188">
        <v>3</v>
      </c>
    </row>
    <row r="1918" spans="1:33">
      <c r="A1918" s="188" t="s">
        <v>28</v>
      </c>
      <c r="B1918" s="188">
        <v>800006850</v>
      </c>
      <c r="C1918" s="188" t="s">
        <v>170</v>
      </c>
      <c r="D1918" s="188" t="s">
        <v>235</v>
      </c>
      <c r="E1918" s="206">
        <v>43899</v>
      </c>
      <c r="F1918" s="187">
        <v>5513265</v>
      </c>
      <c r="G1918" s="187">
        <v>5513265</v>
      </c>
      <c r="H1918" s="193">
        <v>535800</v>
      </c>
      <c r="I1918" s="206">
        <v>43924</v>
      </c>
      <c r="J1918" s="188" t="s">
        <v>6131</v>
      </c>
      <c r="K1918" s="193">
        <v>93500</v>
      </c>
      <c r="L1918" s="206">
        <v>43955</v>
      </c>
      <c r="M1918" s="193">
        <v>0</v>
      </c>
      <c r="N1918" s="193">
        <v>0</v>
      </c>
      <c r="O1918" s="186">
        <f t="shared" si="58"/>
        <v>93500</v>
      </c>
      <c r="P1918" s="206">
        <v>43966</v>
      </c>
      <c r="Q1918" s="193">
        <v>0</v>
      </c>
      <c r="R1918" s="193">
        <v>0</v>
      </c>
      <c r="S1918" s="186">
        <f t="shared" si="59"/>
        <v>93500</v>
      </c>
      <c r="T1918" s="206">
        <v>44069</v>
      </c>
      <c r="U1918" s="186">
        <v>93500</v>
      </c>
      <c r="V1918" s="186">
        <v>0</v>
      </c>
      <c r="W1918" s="186">
        <v>0</v>
      </c>
      <c r="X1918" s="186">
        <v>0</v>
      </c>
      <c r="Y1918" s="188" t="s">
        <v>237</v>
      </c>
      <c r="Z1918" s="188" t="s">
        <v>170</v>
      </c>
      <c r="AA1918" s="188" t="s">
        <v>235</v>
      </c>
      <c r="AB1918" s="206">
        <v>43890</v>
      </c>
      <c r="AC1918" s="206">
        <v>43890</v>
      </c>
      <c r="AD1918" s="188" t="s">
        <v>6064</v>
      </c>
      <c r="AE1918" s="188" t="s">
        <v>6132</v>
      </c>
      <c r="AF1918" s="188" t="s">
        <v>240</v>
      </c>
      <c r="AG1918" s="188">
        <v>3</v>
      </c>
    </row>
    <row r="1919" spans="1:33">
      <c r="A1919" s="188" t="s">
        <v>28</v>
      </c>
      <c r="B1919" s="188">
        <v>800006850</v>
      </c>
      <c r="C1919" s="188" t="s">
        <v>170</v>
      </c>
      <c r="D1919" s="188" t="s">
        <v>235</v>
      </c>
      <c r="E1919" s="206">
        <v>43899</v>
      </c>
      <c r="F1919" s="187">
        <v>5513346</v>
      </c>
      <c r="G1919" s="187">
        <v>5513346</v>
      </c>
      <c r="H1919" s="193">
        <v>900800</v>
      </c>
      <c r="I1919" s="206">
        <v>43924</v>
      </c>
      <c r="J1919" s="188" t="s">
        <v>6133</v>
      </c>
      <c r="K1919" s="193">
        <v>93500</v>
      </c>
      <c r="L1919" s="206">
        <v>43955</v>
      </c>
      <c r="M1919" s="193">
        <v>93500</v>
      </c>
      <c r="N1919" s="193">
        <v>0</v>
      </c>
      <c r="O1919" s="186">
        <f t="shared" si="58"/>
        <v>0</v>
      </c>
      <c r="P1919" s="188"/>
      <c r="Q1919" s="193"/>
      <c r="R1919" s="193"/>
      <c r="S1919" s="186">
        <f t="shared" si="59"/>
        <v>0</v>
      </c>
      <c r="T1919" s="188"/>
      <c r="U1919" s="186">
        <v>0</v>
      </c>
      <c r="V1919" s="186">
        <v>0</v>
      </c>
      <c r="W1919" s="186">
        <v>0</v>
      </c>
      <c r="X1919" s="186">
        <v>0</v>
      </c>
      <c r="Y1919" s="188" t="s">
        <v>237</v>
      </c>
      <c r="Z1919" s="188" t="s">
        <v>170</v>
      </c>
      <c r="AA1919" s="188" t="s">
        <v>235</v>
      </c>
      <c r="AB1919" s="206">
        <v>43890</v>
      </c>
      <c r="AC1919" s="206">
        <v>43890</v>
      </c>
      <c r="AD1919" s="188" t="s">
        <v>6064</v>
      </c>
      <c r="AE1919" s="188" t="s">
        <v>5913</v>
      </c>
      <c r="AF1919" s="188" t="s">
        <v>240</v>
      </c>
      <c r="AG1919" s="188">
        <v>3</v>
      </c>
    </row>
    <row r="1920" spans="1:33">
      <c r="A1920" s="188" t="s">
        <v>28</v>
      </c>
      <c r="B1920" s="188">
        <v>800006850</v>
      </c>
      <c r="C1920" s="188" t="s">
        <v>170</v>
      </c>
      <c r="D1920" s="188" t="s">
        <v>235</v>
      </c>
      <c r="E1920" s="206">
        <v>43899</v>
      </c>
      <c r="F1920" s="187">
        <v>5514841</v>
      </c>
      <c r="G1920" s="187">
        <v>5514841</v>
      </c>
      <c r="H1920" s="193">
        <v>288900</v>
      </c>
      <c r="I1920" s="206">
        <v>43924</v>
      </c>
      <c r="J1920" s="188" t="s">
        <v>6134</v>
      </c>
      <c r="K1920" s="193">
        <v>93500</v>
      </c>
      <c r="L1920" s="206">
        <v>43955</v>
      </c>
      <c r="M1920" s="193">
        <v>93500</v>
      </c>
      <c r="N1920" s="193">
        <v>0</v>
      </c>
      <c r="O1920" s="186">
        <f t="shared" si="58"/>
        <v>0</v>
      </c>
      <c r="P1920" s="188"/>
      <c r="Q1920" s="193"/>
      <c r="R1920" s="193"/>
      <c r="S1920" s="186">
        <f t="shared" si="59"/>
        <v>0</v>
      </c>
      <c r="T1920" s="188"/>
      <c r="U1920" s="186">
        <v>0</v>
      </c>
      <c r="V1920" s="186">
        <v>0</v>
      </c>
      <c r="W1920" s="186">
        <v>0</v>
      </c>
      <c r="X1920" s="186">
        <v>0</v>
      </c>
      <c r="Y1920" s="188" t="s">
        <v>237</v>
      </c>
      <c r="Z1920" s="188" t="s">
        <v>170</v>
      </c>
      <c r="AA1920" s="188" t="s">
        <v>235</v>
      </c>
      <c r="AB1920" s="206">
        <v>43886</v>
      </c>
      <c r="AC1920" s="206">
        <v>43886</v>
      </c>
      <c r="AD1920" s="188" t="s">
        <v>6064</v>
      </c>
      <c r="AE1920" s="188" t="s">
        <v>5913</v>
      </c>
      <c r="AF1920" s="188" t="s">
        <v>240</v>
      </c>
      <c r="AG1920" s="188">
        <v>3</v>
      </c>
    </row>
    <row r="1921" spans="1:33">
      <c r="A1921" s="188" t="s">
        <v>28</v>
      </c>
      <c r="B1921" s="188">
        <v>800006850</v>
      </c>
      <c r="C1921" s="188" t="s">
        <v>170</v>
      </c>
      <c r="D1921" s="188" t="s">
        <v>235</v>
      </c>
      <c r="E1921" s="206">
        <v>43899</v>
      </c>
      <c r="F1921" s="187">
        <v>5515741</v>
      </c>
      <c r="G1921" s="187">
        <v>5515741</v>
      </c>
      <c r="H1921" s="193">
        <v>1044100</v>
      </c>
      <c r="I1921" s="206">
        <v>43924</v>
      </c>
      <c r="J1921" s="188" t="s">
        <v>6135</v>
      </c>
      <c r="K1921" s="193">
        <v>93500</v>
      </c>
      <c r="L1921" s="206">
        <v>43955</v>
      </c>
      <c r="M1921" s="193">
        <v>93500</v>
      </c>
      <c r="N1921" s="193">
        <v>0</v>
      </c>
      <c r="O1921" s="186">
        <f t="shared" si="58"/>
        <v>0</v>
      </c>
      <c r="P1921" s="188"/>
      <c r="Q1921" s="193"/>
      <c r="R1921" s="193"/>
      <c r="S1921" s="186">
        <f t="shared" si="59"/>
        <v>0</v>
      </c>
      <c r="T1921" s="188"/>
      <c r="U1921" s="186">
        <v>0</v>
      </c>
      <c r="V1921" s="186">
        <v>0</v>
      </c>
      <c r="W1921" s="186">
        <v>0</v>
      </c>
      <c r="X1921" s="186">
        <v>0</v>
      </c>
      <c r="Y1921" s="188" t="s">
        <v>237</v>
      </c>
      <c r="Z1921" s="188" t="s">
        <v>170</v>
      </c>
      <c r="AA1921" s="188" t="s">
        <v>235</v>
      </c>
      <c r="AB1921" s="206">
        <v>43890</v>
      </c>
      <c r="AC1921" s="206">
        <v>43890</v>
      </c>
      <c r="AD1921" s="188" t="s">
        <v>6064</v>
      </c>
      <c r="AE1921" s="188" t="s">
        <v>5913</v>
      </c>
      <c r="AF1921" s="188" t="s">
        <v>240</v>
      </c>
      <c r="AG1921" s="188">
        <v>3</v>
      </c>
    </row>
    <row r="1922" spans="1:33">
      <c r="A1922" s="188" t="s">
        <v>28</v>
      </c>
      <c r="B1922" s="188">
        <v>800006850</v>
      </c>
      <c r="C1922" s="188" t="s">
        <v>170</v>
      </c>
      <c r="D1922" s="188" t="s">
        <v>235</v>
      </c>
      <c r="E1922" s="206">
        <v>43899</v>
      </c>
      <c r="F1922" s="187">
        <v>5515840</v>
      </c>
      <c r="G1922" s="187">
        <v>5515840</v>
      </c>
      <c r="H1922" s="193">
        <v>288900</v>
      </c>
      <c r="I1922" s="206">
        <v>43924</v>
      </c>
      <c r="J1922" s="188" t="s">
        <v>6136</v>
      </c>
      <c r="K1922" s="193">
        <v>93500</v>
      </c>
      <c r="L1922" s="206">
        <v>43955</v>
      </c>
      <c r="M1922" s="193">
        <v>93500</v>
      </c>
      <c r="N1922" s="193">
        <v>0</v>
      </c>
      <c r="O1922" s="186">
        <f t="shared" si="58"/>
        <v>0</v>
      </c>
      <c r="P1922" s="188"/>
      <c r="Q1922" s="193"/>
      <c r="R1922" s="193"/>
      <c r="S1922" s="186">
        <f t="shared" si="59"/>
        <v>0</v>
      </c>
      <c r="T1922" s="188"/>
      <c r="U1922" s="186">
        <v>0</v>
      </c>
      <c r="V1922" s="186">
        <v>0</v>
      </c>
      <c r="W1922" s="186">
        <v>0</v>
      </c>
      <c r="X1922" s="186">
        <v>0</v>
      </c>
      <c r="Y1922" s="188" t="s">
        <v>237</v>
      </c>
      <c r="Z1922" s="188" t="s">
        <v>170</v>
      </c>
      <c r="AA1922" s="188" t="s">
        <v>235</v>
      </c>
      <c r="AB1922" s="206">
        <v>43878</v>
      </c>
      <c r="AC1922" s="206">
        <v>43878</v>
      </c>
      <c r="AD1922" s="188" t="s">
        <v>6064</v>
      </c>
      <c r="AE1922" s="188" t="s">
        <v>5913</v>
      </c>
      <c r="AF1922" s="188" t="s">
        <v>240</v>
      </c>
      <c r="AG1922" s="188">
        <v>3</v>
      </c>
    </row>
    <row r="1923" spans="1:33">
      <c r="A1923" s="188" t="s">
        <v>28</v>
      </c>
      <c r="B1923" s="188">
        <v>800006850</v>
      </c>
      <c r="C1923" s="188" t="s">
        <v>170</v>
      </c>
      <c r="D1923" s="188" t="s">
        <v>235</v>
      </c>
      <c r="E1923" s="206">
        <v>43899</v>
      </c>
      <c r="F1923" s="187">
        <v>5515938</v>
      </c>
      <c r="G1923" s="187">
        <v>5515938</v>
      </c>
      <c r="H1923" s="193">
        <v>2336375</v>
      </c>
      <c r="I1923" s="206">
        <v>43924</v>
      </c>
      <c r="J1923" s="188" t="s">
        <v>6137</v>
      </c>
      <c r="K1923" s="193">
        <v>370056</v>
      </c>
      <c r="L1923" s="206">
        <v>43945</v>
      </c>
      <c r="M1923" s="193">
        <v>107700</v>
      </c>
      <c r="N1923" s="193">
        <v>0</v>
      </c>
      <c r="O1923" s="186">
        <f t="shared" ref="O1923:O1986" si="60">+K1923-M1923-N1923</f>
        <v>262356</v>
      </c>
      <c r="P1923" s="206">
        <v>43962</v>
      </c>
      <c r="Q1923" s="193">
        <v>0</v>
      </c>
      <c r="R1923" s="193">
        <v>0</v>
      </c>
      <c r="S1923" s="186">
        <f t="shared" ref="S1923:S1986" si="61">+O1923-Q1923-R1923</f>
        <v>262356</v>
      </c>
      <c r="T1923" s="206">
        <v>44069</v>
      </c>
      <c r="U1923" s="186">
        <v>262356</v>
      </c>
      <c r="V1923" s="186">
        <v>0</v>
      </c>
      <c r="W1923" s="186">
        <v>0</v>
      </c>
      <c r="X1923" s="186">
        <v>0</v>
      </c>
      <c r="Y1923" s="188" t="s">
        <v>237</v>
      </c>
      <c r="Z1923" s="188" t="s">
        <v>170</v>
      </c>
      <c r="AA1923" s="188" t="s">
        <v>235</v>
      </c>
      <c r="AB1923" s="206">
        <v>43888</v>
      </c>
      <c r="AC1923" s="206">
        <v>43890</v>
      </c>
      <c r="AD1923" s="188" t="s">
        <v>6138</v>
      </c>
      <c r="AE1923" s="188" t="s">
        <v>6139</v>
      </c>
      <c r="AF1923" s="188" t="s">
        <v>240</v>
      </c>
      <c r="AG1923" s="188">
        <v>3</v>
      </c>
    </row>
    <row r="1924" spans="1:33">
      <c r="A1924" s="188" t="s">
        <v>28</v>
      </c>
      <c r="B1924" s="188">
        <v>800006850</v>
      </c>
      <c r="C1924" s="188" t="s">
        <v>170</v>
      </c>
      <c r="D1924" s="188" t="s">
        <v>235</v>
      </c>
      <c r="E1924" s="206">
        <v>43899</v>
      </c>
      <c r="F1924" s="187">
        <v>5498919</v>
      </c>
      <c r="G1924" s="187">
        <v>5498919</v>
      </c>
      <c r="H1924" s="193">
        <v>1706600</v>
      </c>
      <c r="I1924" s="206">
        <v>43924</v>
      </c>
      <c r="J1924" s="188" t="s">
        <v>6140</v>
      </c>
      <c r="K1924" s="193">
        <v>128812</v>
      </c>
      <c r="L1924" s="206">
        <v>43955</v>
      </c>
      <c r="M1924" s="193">
        <v>0</v>
      </c>
      <c r="N1924" s="193">
        <v>0</v>
      </c>
      <c r="O1924" s="186">
        <f t="shared" si="60"/>
        <v>128812</v>
      </c>
      <c r="P1924" s="206">
        <v>43966</v>
      </c>
      <c r="Q1924" s="193">
        <v>0</v>
      </c>
      <c r="R1924" s="193">
        <v>0</v>
      </c>
      <c r="S1924" s="186">
        <f t="shared" si="61"/>
        <v>128812</v>
      </c>
      <c r="T1924" s="206">
        <v>44069</v>
      </c>
      <c r="U1924" s="186">
        <v>128812</v>
      </c>
      <c r="V1924" s="186">
        <v>0</v>
      </c>
      <c r="W1924" s="186">
        <v>0</v>
      </c>
      <c r="X1924" s="186">
        <v>0</v>
      </c>
      <c r="Y1924" s="188" t="s">
        <v>237</v>
      </c>
      <c r="Z1924" s="188" t="s">
        <v>170</v>
      </c>
      <c r="AA1924" s="188" t="s">
        <v>235</v>
      </c>
      <c r="AB1924" s="206">
        <v>43878</v>
      </c>
      <c r="AC1924" s="206">
        <v>43879</v>
      </c>
      <c r="AD1924" s="188" t="s">
        <v>6141</v>
      </c>
      <c r="AE1924" s="188" t="s">
        <v>6142</v>
      </c>
      <c r="AF1924" s="188" t="s">
        <v>240</v>
      </c>
      <c r="AG1924" s="188">
        <v>3</v>
      </c>
    </row>
    <row r="1925" spans="1:33">
      <c r="A1925" s="188" t="s">
        <v>28</v>
      </c>
      <c r="B1925" s="188">
        <v>800006850</v>
      </c>
      <c r="C1925" s="188" t="s">
        <v>170</v>
      </c>
      <c r="D1925" s="188" t="s">
        <v>235</v>
      </c>
      <c r="E1925" s="206">
        <v>43899</v>
      </c>
      <c r="F1925" s="187">
        <v>5485727</v>
      </c>
      <c r="G1925" s="187">
        <v>5485727</v>
      </c>
      <c r="H1925" s="193">
        <v>916200</v>
      </c>
      <c r="I1925" s="206">
        <v>43924</v>
      </c>
      <c r="J1925" s="188" t="s">
        <v>6143</v>
      </c>
      <c r="K1925" s="193">
        <v>20300</v>
      </c>
      <c r="L1925" s="206">
        <v>43955</v>
      </c>
      <c r="M1925" s="193">
        <v>0</v>
      </c>
      <c r="N1925" s="193">
        <v>0</v>
      </c>
      <c r="O1925" s="186">
        <f t="shared" si="60"/>
        <v>20300</v>
      </c>
      <c r="P1925" s="206">
        <v>43966</v>
      </c>
      <c r="Q1925" s="193">
        <v>0</v>
      </c>
      <c r="R1925" s="193">
        <v>0</v>
      </c>
      <c r="S1925" s="186">
        <f t="shared" si="61"/>
        <v>20300</v>
      </c>
      <c r="T1925" s="206">
        <v>44069</v>
      </c>
      <c r="U1925" s="186">
        <v>20300</v>
      </c>
      <c r="V1925" s="186">
        <v>0</v>
      </c>
      <c r="W1925" s="186">
        <v>0</v>
      </c>
      <c r="X1925" s="186">
        <v>0</v>
      </c>
      <c r="Y1925" s="188" t="s">
        <v>237</v>
      </c>
      <c r="Z1925" s="188" t="s">
        <v>170</v>
      </c>
      <c r="AA1925" s="188" t="s">
        <v>235</v>
      </c>
      <c r="AB1925" s="206">
        <v>43872</v>
      </c>
      <c r="AC1925" s="206">
        <v>43875</v>
      </c>
      <c r="AD1925" s="188" t="s">
        <v>5874</v>
      </c>
      <c r="AE1925" s="188" t="s">
        <v>6144</v>
      </c>
      <c r="AF1925" s="188" t="s">
        <v>240</v>
      </c>
      <c r="AG1925" s="188">
        <v>3</v>
      </c>
    </row>
    <row r="1926" spans="1:33">
      <c r="A1926" s="188" t="s">
        <v>28</v>
      </c>
      <c r="B1926" s="188">
        <v>800006850</v>
      </c>
      <c r="C1926" s="188" t="s">
        <v>170</v>
      </c>
      <c r="D1926" s="188" t="s">
        <v>235</v>
      </c>
      <c r="E1926" s="206">
        <v>43899</v>
      </c>
      <c r="F1926" s="187">
        <v>5496236</v>
      </c>
      <c r="G1926" s="187">
        <v>5496236</v>
      </c>
      <c r="H1926" s="193">
        <v>425500</v>
      </c>
      <c r="I1926" s="206">
        <v>43924</v>
      </c>
      <c r="J1926" s="188" t="s">
        <v>6145</v>
      </c>
      <c r="K1926" s="193">
        <v>107700</v>
      </c>
      <c r="L1926" s="206">
        <v>43950</v>
      </c>
      <c r="M1926" s="193">
        <v>0</v>
      </c>
      <c r="N1926" s="193">
        <v>0</v>
      </c>
      <c r="O1926" s="186">
        <f t="shared" si="60"/>
        <v>107700</v>
      </c>
      <c r="P1926" s="206">
        <v>43966</v>
      </c>
      <c r="Q1926" s="193">
        <v>107700</v>
      </c>
      <c r="R1926" s="193">
        <v>0</v>
      </c>
      <c r="S1926" s="186">
        <f t="shared" si="61"/>
        <v>0</v>
      </c>
      <c r="T1926" s="188"/>
      <c r="U1926" s="186">
        <v>0</v>
      </c>
      <c r="V1926" s="186">
        <v>0</v>
      </c>
      <c r="W1926" s="186">
        <v>0</v>
      </c>
      <c r="X1926" s="186">
        <v>0</v>
      </c>
      <c r="Y1926" s="188" t="s">
        <v>237</v>
      </c>
      <c r="Z1926" s="188" t="s">
        <v>170</v>
      </c>
      <c r="AA1926" s="188" t="s">
        <v>235</v>
      </c>
      <c r="AB1926" s="206">
        <v>43876</v>
      </c>
      <c r="AC1926" s="206">
        <v>43876</v>
      </c>
      <c r="AD1926" s="188" t="s">
        <v>6146</v>
      </c>
      <c r="AE1926" s="188" t="s">
        <v>6147</v>
      </c>
      <c r="AF1926" s="188" t="s">
        <v>240</v>
      </c>
      <c r="AG1926" s="188">
        <v>3</v>
      </c>
    </row>
    <row r="1927" spans="1:33">
      <c r="A1927" s="188" t="s">
        <v>28</v>
      </c>
      <c r="B1927" s="188">
        <v>800006850</v>
      </c>
      <c r="C1927" s="188" t="s">
        <v>170</v>
      </c>
      <c r="D1927" s="188" t="s">
        <v>235</v>
      </c>
      <c r="E1927" s="206">
        <v>43899</v>
      </c>
      <c r="F1927" s="187">
        <v>5507718</v>
      </c>
      <c r="G1927" s="187">
        <v>5507718</v>
      </c>
      <c r="H1927" s="193">
        <v>340626</v>
      </c>
      <c r="I1927" s="206">
        <v>43924</v>
      </c>
      <c r="J1927" s="188" t="s">
        <v>6148</v>
      </c>
      <c r="K1927" s="193">
        <v>20300</v>
      </c>
      <c r="L1927" s="206">
        <v>43950</v>
      </c>
      <c r="M1927" s="193">
        <v>0</v>
      </c>
      <c r="N1927" s="193">
        <v>0</v>
      </c>
      <c r="O1927" s="186">
        <f t="shared" si="60"/>
        <v>20300</v>
      </c>
      <c r="P1927" s="206">
        <v>43966</v>
      </c>
      <c r="Q1927" s="193">
        <v>0</v>
      </c>
      <c r="R1927" s="193">
        <v>0</v>
      </c>
      <c r="S1927" s="186">
        <f t="shared" si="61"/>
        <v>20300</v>
      </c>
      <c r="T1927" s="206">
        <v>44069</v>
      </c>
      <c r="U1927" s="186">
        <v>20300</v>
      </c>
      <c r="V1927" s="186">
        <v>0</v>
      </c>
      <c r="W1927" s="186">
        <v>0</v>
      </c>
      <c r="X1927" s="186">
        <v>0</v>
      </c>
      <c r="Y1927" s="188" t="s">
        <v>237</v>
      </c>
      <c r="Z1927" s="188" t="s">
        <v>170</v>
      </c>
      <c r="AA1927" s="188" t="s">
        <v>235</v>
      </c>
      <c r="AB1927" s="206">
        <v>43865</v>
      </c>
      <c r="AC1927" s="206">
        <v>43867</v>
      </c>
      <c r="AD1927" s="188" t="s">
        <v>5874</v>
      </c>
      <c r="AE1927" s="188" t="s">
        <v>6149</v>
      </c>
      <c r="AF1927" s="188" t="s">
        <v>240</v>
      </c>
      <c r="AG1927" s="188">
        <v>3</v>
      </c>
    </row>
    <row r="1928" spans="1:33">
      <c r="A1928" s="188" t="s">
        <v>28</v>
      </c>
      <c r="B1928" s="188">
        <v>800006850</v>
      </c>
      <c r="C1928" s="188" t="s">
        <v>170</v>
      </c>
      <c r="D1928" s="188" t="s">
        <v>235</v>
      </c>
      <c r="E1928" s="206">
        <v>43899</v>
      </c>
      <c r="F1928" s="187">
        <v>5485793</v>
      </c>
      <c r="G1928" s="187">
        <v>5485793</v>
      </c>
      <c r="H1928" s="193">
        <v>1004913</v>
      </c>
      <c r="I1928" s="206">
        <v>43924</v>
      </c>
      <c r="J1928" s="188" t="s">
        <v>6150</v>
      </c>
      <c r="K1928" s="193">
        <v>215130</v>
      </c>
      <c r="L1928" s="206">
        <v>43945</v>
      </c>
      <c r="M1928" s="193">
        <v>141930</v>
      </c>
      <c r="N1928" s="193">
        <v>0</v>
      </c>
      <c r="O1928" s="186">
        <f t="shared" si="60"/>
        <v>73200</v>
      </c>
      <c r="P1928" s="206">
        <v>43962</v>
      </c>
      <c r="Q1928" s="193">
        <v>0</v>
      </c>
      <c r="R1928" s="193">
        <v>0</v>
      </c>
      <c r="S1928" s="186">
        <f t="shared" si="61"/>
        <v>73200</v>
      </c>
      <c r="T1928" s="206">
        <v>44069</v>
      </c>
      <c r="U1928" s="186">
        <v>73200</v>
      </c>
      <c r="V1928" s="186">
        <v>0</v>
      </c>
      <c r="W1928" s="186">
        <v>0</v>
      </c>
      <c r="X1928" s="186">
        <v>0</v>
      </c>
      <c r="Y1928" s="188" t="s">
        <v>237</v>
      </c>
      <c r="Z1928" s="188" t="s">
        <v>170</v>
      </c>
      <c r="AA1928" s="188" t="s">
        <v>235</v>
      </c>
      <c r="AB1928" s="206">
        <v>43866</v>
      </c>
      <c r="AC1928" s="206">
        <v>43866</v>
      </c>
      <c r="AD1928" s="188" t="s">
        <v>6151</v>
      </c>
      <c r="AE1928" s="188" t="s">
        <v>6152</v>
      </c>
      <c r="AF1928" s="188" t="s">
        <v>240</v>
      </c>
      <c r="AG1928" s="188">
        <v>3</v>
      </c>
    </row>
    <row r="1929" spans="1:33">
      <c r="A1929" s="188" t="s">
        <v>28</v>
      </c>
      <c r="B1929" s="188">
        <v>800006850</v>
      </c>
      <c r="C1929" s="188" t="s">
        <v>170</v>
      </c>
      <c r="D1929" s="188" t="s">
        <v>235</v>
      </c>
      <c r="E1929" s="206">
        <v>43899</v>
      </c>
      <c r="F1929" s="187">
        <v>5509250</v>
      </c>
      <c r="G1929" s="187">
        <v>5509250</v>
      </c>
      <c r="H1929" s="193">
        <v>3102314</v>
      </c>
      <c r="I1929" s="206">
        <v>43924</v>
      </c>
      <c r="J1929" s="188" t="s">
        <v>6153</v>
      </c>
      <c r="K1929" s="193">
        <v>187246</v>
      </c>
      <c r="L1929" s="206">
        <v>43950</v>
      </c>
      <c r="M1929" s="193">
        <v>0</v>
      </c>
      <c r="N1929" s="193">
        <v>0</v>
      </c>
      <c r="O1929" s="186">
        <f t="shared" si="60"/>
        <v>187246</v>
      </c>
      <c r="P1929" s="206">
        <v>43966</v>
      </c>
      <c r="Q1929" s="193">
        <v>0</v>
      </c>
      <c r="R1929" s="193">
        <v>0</v>
      </c>
      <c r="S1929" s="186">
        <f t="shared" si="61"/>
        <v>187246</v>
      </c>
      <c r="T1929" s="206">
        <v>44069</v>
      </c>
      <c r="U1929" s="186">
        <v>187246</v>
      </c>
      <c r="V1929" s="186">
        <v>0</v>
      </c>
      <c r="W1929" s="186">
        <v>0</v>
      </c>
      <c r="X1929" s="186">
        <v>0</v>
      </c>
      <c r="Y1929" s="188" t="s">
        <v>237</v>
      </c>
      <c r="Z1929" s="188" t="s">
        <v>170</v>
      </c>
      <c r="AA1929" s="188" t="s">
        <v>235</v>
      </c>
      <c r="AB1929" s="206">
        <v>43867</v>
      </c>
      <c r="AC1929" s="206">
        <v>43868</v>
      </c>
      <c r="AD1929" s="188" t="s">
        <v>6154</v>
      </c>
      <c r="AE1929" s="188" t="s">
        <v>6155</v>
      </c>
      <c r="AF1929" s="188" t="s">
        <v>240</v>
      </c>
      <c r="AG1929" s="188">
        <v>3</v>
      </c>
    </row>
    <row r="1930" spans="1:33">
      <c r="A1930" s="188" t="s">
        <v>28</v>
      </c>
      <c r="B1930" s="188">
        <v>800006850</v>
      </c>
      <c r="C1930" s="188" t="s">
        <v>170</v>
      </c>
      <c r="D1930" s="188" t="s">
        <v>235</v>
      </c>
      <c r="E1930" s="206">
        <v>43899</v>
      </c>
      <c r="F1930" s="187">
        <v>5509268</v>
      </c>
      <c r="G1930" s="187">
        <v>5509268</v>
      </c>
      <c r="H1930" s="193">
        <v>2490709</v>
      </c>
      <c r="I1930" s="206">
        <v>43924</v>
      </c>
      <c r="J1930" s="188" t="s">
        <v>6156</v>
      </c>
      <c r="K1930" s="193">
        <v>382647</v>
      </c>
      <c r="L1930" s="206">
        <v>43950</v>
      </c>
      <c r="M1930" s="193">
        <v>0</v>
      </c>
      <c r="N1930" s="193">
        <v>162746</v>
      </c>
      <c r="O1930" s="186">
        <f t="shared" si="60"/>
        <v>219901</v>
      </c>
      <c r="P1930" s="206">
        <v>43966</v>
      </c>
      <c r="Q1930" s="193">
        <v>107700</v>
      </c>
      <c r="R1930" s="193">
        <v>0</v>
      </c>
      <c r="S1930" s="186">
        <f t="shared" si="61"/>
        <v>112201</v>
      </c>
      <c r="T1930" s="206">
        <v>44069</v>
      </c>
      <c r="U1930" s="186">
        <v>112201</v>
      </c>
      <c r="V1930" s="186">
        <v>0</v>
      </c>
      <c r="W1930" s="186">
        <v>0</v>
      </c>
      <c r="X1930" s="186">
        <v>0</v>
      </c>
      <c r="Y1930" s="188" t="s">
        <v>237</v>
      </c>
      <c r="Z1930" s="188" t="s">
        <v>715</v>
      </c>
      <c r="AA1930" s="188" t="s">
        <v>832</v>
      </c>
      <c r="AB1930" s="206">
        <v>43880</v>
      </c>
      <c r="AC1930" s="206">
        <v>43881</v>
      </c>
      <c r="AD1930" s="188" t="s">
        <v>6157</v>
      </c>
      <c r="AE1930" s="188" t="s">
        <v>6158</v>
      </c>
      <c r="AF1930" s="188" t="s">
        <v>240</v>
      </c>
      <c r="AG1930" s="188">
        <v>3</v>
      </c>
    </row>
    <row r="1931" spans="1:33">
      <c r="A1931" s="188" t="s">
        <v>28</v>
      </c>
      <c r="B1931" s="188">
        <v>800006850</v>
      </c>
      <c r="C1931" s="188" t="s">
        <v>170</v>
      </c>
      <c r="D1931" s="188" t="s">
        <v>235</v>
      </c>
      <c r="E1931" s="206">
        <v>43899</v>
      </c>
      <c r="F1931" s="187">
        <v>5509310</v>
      </c>
      <c r="G1931" s="187">
        <v>5509310</v>
      </c>
      <c r="H1931" s="193">
        <v>2089263</v>
      </c>
      <c r="I1931" s="206">
        <v>43924</v>
      </c>
      <c r="J1931" s="188" t="s">
        <v>6159</v>
      </c>
      <c r="K1931" s="193">
        <v>243162</v>
      </c>
      <c r="L1931" s="206">
        <v>43950</v>
      </c>
      <c r="M1931" s="193">
        <v>0</v>
      </c>
      <c r="N1931" s="193">
        <v>0</v>
      </c>
      <c r="O1931" s="186">
        <f t="shared" si="60"/>
        <v>243162</v>
      </c>
      <c r="P1931" s="206">
        <v>43966</v>
      </c>
      <c r="Q1931" s="193">
        <v>0</v>
      </c>
      <c r="R1931" s="193">
        <v>0</v>
      </c>
      <c r="S1931" s="186">
        <f t="shared" si="61"/>
        <v>243162</v>
      </c>
      <c r="T1931" s="206">
        <v>44069</v>
      </c>
      <c r="U1931" s="186">
        <v>243162</v>
      </c>
      <c r="V1931" s="186">
        <v>0</v>
      </c>
      <c r="W1931" s="186">
        <v>0</v>
      </c>
      <c r="X1931" s="186">
        <v>0</v>
      </c>
      <c r="Y1931" s="188" t="s">
        <v>237</v>
      </c>
      <c r="Z1931" s="188" t="s">
        <v>275</v>
      </c>
      <c r="AA1931" s="188" t="s">
        <v>94</v>
      </c>
      <c r="AB1931" s="206">
        <v>43871</v>
      </c>
      <c r="AC1931" s="206">
        <v>43874</v>
      </c>
      <c r="AD1931" s="188" t="s">
        <v>6160</v>
      </c>
      <c r="AE1931" s="188" t="s">
        <v>6161</v>
      </c>
      <c r="AF1931" s="188" t="s">
        <v>240</v>
      </c>
      <c r="AG1931" s="188">
        <v>3</v>
      </c>
    </row>
    <row r="1932" spans="1:33">
      <c r="A1932" s="188" t="s">
        <v>28</v>
      </c>
      <c r="B1932" s="188">
        <v>800006850</v>
      </c>
      <c r="C1932" s="188" t="s">
        <v>170</v>
      </c>
      <c r="D1932" s="188" t="s">
        <v>235</v>
      </c>
      <c r="E1932" s="206">
        <v>43899</v>
      </c>
      <c r="F1932" s="187">
        <v>5509652</v>
      </c>
      <c r="G1932" s="187">
        <v>5509652</v>
      </c>
      <c r="H1932" s="193">
        <v>15982462</v>
      </c>
      <c r="I1932" s="206">
        <v>43924</v>
      </c>
      <c r="J1932" s="188" t="s">
        <v>6162</v>
      </c>
      <c r="K1932" s="193">
        <v>399998</v>
      </c>
      <c r="L1932" s="206">
        <v>43950</v>
      </c>
      <c r="M1932" s="193">
        <v>0</v>
      </c>
      <c r="N1932" s="193">
        <v>0</v>
      </c>
      <c r="O1932" s="186">
        <f t="shared" si="60"/>
        <v>399998</v>
      </c>
      <c r="P1932" s="206">
        <v>43966</v>
      </c>
      <c r="Q1932" s="193">
        <v>0</v>
      </c>
      <c r="R1932" s="193">
        <v>0</v>
      </c>
      <c r="S1932" s="186">
        <f t="shared" si="61"/>
        <v>399998</v>
      </c>
      <c r="T1932" s="206">
        <v>44069</v>
      </c>
      <c r="U1932" s="186">
        <v>399998</v>
      </c>
      <c r="V1932" s="186">
        <v>0</v>
      </c>
      <c r="W1932" s="186">
        <v>0</v>
      </c>
      <c r="X1932" s="186">
        <v>0</v>
      </c>
      <c r="Y1932" s="188" t="s">
        <v>237</v>
      </c>
      <c r="Z1932" s="188" t="s">
        <v>170</v>
      </c>
      <c r="AA1932" s="188" t="s">
        <v>235</v>
      </c>
      <c r="AB1932" s="206">
        <v>43875</v>
      </c>
      <c r="AC1932" s="206">
        <v>43881</v>
      </c>
      <c r="AD1932" s="188" t="s">
        <v>6163</v>
      </c>
      <c r="AE1932" s="188" t="s">
        <v>6164</v>
      </c>
      <c r="AF1932" s="188" t="s">
        <v>240</v>
      </c>
      <c r="AG1932" s="188">
        <v>3</v>
      </c>
    </row>
    <row r="1933" spans="1:33">
      <c r="A1933" s="188" t="s">
        <v>28</v>
      </c>
      <c r="B1933" s="188">
        <v>800006850</v>
      </c>
      <c r="C1933" s="188" t="s">
        <v>170</v>
      </c>
      <c r="D1933" s="188" t="s">
        <v>235</v>
      </c>
      <c r="E1933" s="206">
        <v>43899</v>
      </c>
      <c r="F1933" s="187">
        <v>5486618</v>
      </c>
      <c r="G1933" s="187">
        <v>5486618</v>
      </c>
      <c r="H1933" s="193">
        <v>570040</v>
      </c>
      <c r="I1933" s="206">
        <v>43924</v>
      </c>
      <c r="J1933" s="188" t="s">
        <v>6165</v>
      </c>
      <c r="K1933" s="193">
        <v>20300</v>
      </c>
      <c r="L1933" s="206">
        <v>43950</v>
      </c>
      <c r="M1933" s="193">
        <v>0</v>
      </c>
      <c r="N1933" s="193">
        <v>0</v>
      </c>
      <c r="O1933" s="186">
        <f t="shared" si="60"/>
        <v>20300</v>
      </c>
      <c r="P1933" s="206">
        <v>43966</v>
      </c>
      <c r="Q1933" s="193">
        <v>0</v>
      </c>
      <c r="R1933" s="193">
        <v>0</v>
      </c>
      <c r="S1933" s="186">
        <f t="shared" si="61"/>
        <v>20300</v>
      </c>
      <c r="T1933" s="206">
        <v>44069</v>
      </c>
      <c r="U1933" s="186">
        <v>20300</v>
      </c>
      <c r="V1933" s="186">
        <v>0</v>
      </c>
      <c r="W1933" s="186">
        <v>0</v>
      </c>
      <c r="X1933" s="186">
        <v>0</v>
      </c>
      <c r="Y1933" s="188" t="s">
        <v>237</v>
      </c>
      <c r="Z1933" s="188" t="s">
        <v>170</v>
      </c>
      <c r="AA1933" s="188" t="s">
        <v>235</v>
      </c>
      <c r="AB1933" s="206">
        <v>43866</v>
      </c>
      <c r="AC1933" s="206">
        <v>43867</v>
      </c>
      <c r="AD1933" s="188" t="s">
        <v>5874</v>
      </c>
      <c r="AE1933" s="188" t="s">
        <v>6166</v>
      </c>
      <c r="AF1933" s="188" t="s">
        <v>240</v>
      </c>
      <c r="AG1933" s="188">
        <v>3</v>
      </c>
    </row>
    <row r="1934" spans="1:33">
      <c r="A1934" s="188" t="s">
        <v>28</v>
      </c>
      <c r="B1934" s="188">
        <v>800006850</v>
      </c>
      <c r="C1934" s="188" t="s">
        <v>170</v>
      </c>
      <c r="D1934" s="188" t="s">
        <v>235</v>
      </c>
      <c r="E1934" s="206">
        <v>43899</v>
      </c>
      <c r="F1934" s="187">
        <v>5509056</v>
      </c>
      <c r="G1934" s="187">
        <v>5509056</v>
      </c>
      <c r="H1934" s="193">
        <v>317746</v>
      </c>
      <c r="I1934" s="206">
        <v>43924</v>
      </c>
      <c r="J1934" s="188" t="s">
        <v>6167</v>
      </c>
      <c r="K1934" s="193">
        <v>78917</v>
      </c>
      <c r="L1934" s="206">
        <v>43950</v>
      </c>
      <c r="M1934" s="193">
        <v>0</v>
      </c>
      <c r="N1934" s="193">
        <v>0</v>
      </c>
      <c r="O1934" s="186">
        <f t="shared" si="60"/>
        <v>78917</v>
      </c>
      <c r="P1934" s="206">
        <v>43966</v>
      </c>
      <c r="Q1934" s="193">
        <v>0</v>
      </c>
      <c r="R1934" s="193">
        <v>0</v>
      </c>
      <c r="S1934" s="186">
        <f t="shared" si="61"/>
        <v>78917</v>
      </c>
      <c r="T1934" s="206">
        <v>44069</v>
      </c>
      <c r="U1934" s="186">
        <v>78917</v>
      </c>
      <c r="V1934" s="186">
        <v>0</v>
      </c>
      <c r="W1934" s="186">
        <v>0</v>
      </c>
      <c r="X1934" s="186">
        <v>0</v>
      </c>
      <c r="Y1934" s="188" t="s">
        <v>237</v>
      </c>
      <c r="Z1934" s="188" t="s">
        <v>170</v>
      </c>
      <c r="AA1934" s="188" t="s">
        <v>235</v>
      </c>
      <c r="AB1934" s="206">
        <v>43887</v>
      </c>
      <c r="AC1934" s="206">
        <v>43887</v>
      </c>
      <c r="AD1934" s="188" t="s">
        <v>6168</v>
      </c>
      <c r="AE1934" s="188" t="s">
        <v>6169</v>
      </c>
      <c r="AF1934" s="188" t="s">
        <v>240</v>
      </c>
      <c r="AG1934" s="188">
        <v>3</v>
      </c>
    </row>
    <row r="1935" spans="1:33">
      <c r="A1935" s="188" t="s">
        <v>28</v>
      </c>
      <c r="B1935" s="188">
        <v>800006850</v>
      </c>
      <c r="C1935" s="188" t="s">
        <v>170</v>
      </c>
      <c r="D1935" s="188" t="s">
        <v>235</v>
      </c>
      <c r="E1935" s="206">
        <v>43899</v>
      </c>
      <c r="F1935" s="187">
        <v>5488232</v>
      </c>
      <c r="G1935" s="187">
        <v>5488232</v>
      </c>
      <c r="H1935" s="193">
        <v>372315</v>
      </c>
      <c r="I1935" s="206">
        <v>43924</v>
      </c>
      <c r="J1935" s="188" t="s">
        <v>6170</v>
      </c>
      <c r="K1935" s="193">
        <v>33400</v>
      </c>
      <c r="L1935" s="206">
        <v>43950</v>
      </c>
      <c r="M1935" s="193">
        <v>0</v>
      </c>
      <c r="N1935" s="193">
        <v>0</v>
      </c>
      <c r="O1935" s="186">
        <f t="shared" si="60"/>
        <v>33400</v>
      </c>
      <c r="P1935" s="206">
        <v>43966</v>
      </c>
      <c r="Q1935" s="193">
        <v>0</v>
      </c>
      <c r="R1935" s="193">
        <v>0</v>
      </c>
      <c r="S1935" s="186">
        <f t="shared" si="61"/>
        <v>33400</v>
      </c>
      <c r="T1935" s="206">
        <v>44069</v>
      </c>
      <c r="U1935" s="186">
        <v>33400</v>
      </c>
      <c r="V1935" s="186">
        <v>0</v>
      </c>
      <c r="W1935" s="186">
        <v>0</v>
      </c>
      <c r="X1935" s="186">
        <v>0</v>
      </c>
      <c r="Y1935" s="188" t="s">
        <v>237</v>
      </c>
      <c r="Z1935" s="188" t="s">
        <v>170</v>
      </c>
      <c r="AA1935" s="188" t="s">
        <v>235</v>
      </c>
      <c r="AB1935" s="206">
        <v>43867</v>
      </c>
      <c r="AC1935" s="206">
        <v>43868</v>
      </c>
      <c r="AD1935" s="188" t="s">
        <v>6171</v>
      </c>
      <c r="AE1935" s="188" t="s">
        <v>6172</v>
      </c>
      <c r="AF1935" s="188" t="s">
        <v>240</v>
      </c>
      <c r="AG1935" s="188">
        <v>3</v>
      </c>
    </row>
    <row r="1936" spans="1:33">
      <c r="A1936" s="188" t="s">
        <v>28</v>
      </c>
      <c r="B1936" s="188">
        <v>800006850</v>
      </c>
      <c r="C1936" s="188" t="s">
        <v>170</v>
      </c>
      <c r="D1936" s="188" t="s">
        <v>235</v>
      </c>
      <c r="E1936" s="206">
        <v>43899</v>
      </c>
      <c r="F1936" s="187">
        <v>5488598</v>
      </c>
      <c r="G1936" s="187">
        <v>5488598</v>
      </c>
      <c r="H1936" s="193">
        <v>493153</v>
      </c>
      <c r="I1936" s="206">
        <v>43924</v>
      </c>
      <c r="J1936" s="188" t="s">
        <v>6173</v>
      </c>
      <c r="K1936" s="193">
        <v>33400</v>
      </c>
      <c r="L1936" s="206">
        <v>43950</v>
      </c>
      <c r="M1936" s="193">
        <v>0</v>
      </c>
      <c r="N1936" s="193">
        <v>0</v>
      </c>
      <c r="O1936" s="186">
        <f t="shared" si="60"/>
        <v>33400</v>
      </c>
      <c r="P1936" s="206">
        <v>43966</v>
      </c>
      <c r="Q1936" s="193">
        <v>0</v>
      </c>
      <c r="R1936" s="193">
        <v>0</v>
      </c>
      <c r="S1936" s="186">
        <f t="shared" si="61"/>
        <v>33400</v>
      </c>
      <c r="T1936" s="206">
        <v>44069</v>
      </c>
      <c r="U1936" s="186">
        <v>33400</v>
      </c>
      <c r="V1936" s="186">
        <v>0</v>
      </c>
      <c r="W1936" s="186">
        <v>0</v>
      </c>
      <c r="X1936" s="186">
        <v>0</v>
      </c>
      <c r="Y1936" s="188" t="s">
        <v>237</v>
      </c>
      <c r="Z1936" s="188" t="s">
        <v>170</v>
      </c>
      <c r="AA1936" s="188" t="s">
        <v>235</v>
      </c>
      <c r="AB1936" s="206">
        <v>43867</v>
      </c>
      <c r="AC1936" s="206">
        <v>43868</v>
      </c>
      <c r="AD1936" s="188" t="s">
        <v>6171</v>
      </c>
      <c r="AE1936" s="188" t="s">
        <v>6174</v>
      </c>
      <c r="AF1936" s="188" t="s">
        <v>240</v>
      </c>
      <c r="AG1936" s="188">
        <v>3</v>
      </c>
    </row>
    <row r="1937" spans="1:33">
      <c r="A1937" s="188" t="s">
        <v>28</v>
      </c>
      <c r="B1937" s="188">
        <v>800006850</v>
      </c>
      <c r="C1937" s="188" t="s">
        <v>170</v>
      </c>
      <c r="D1937" s="188" t="s">
        <v>235</v>
      </c>
      <c r="E1937" s="206">
        <v>43899</v>
      </c>
      <c r="F1937" s="187">
        <v>5488611</v>
      </c>
      <c r="G1937" s="187">
        <v>5488611</v>
      </c>
      <c r="H1937" s="193">
        <v>630060</v>
      </c>
      <c r="I1937" s="206">
        <v>43924</v>
      </c>
      <c r="J1937" s="188" t="s">
        <v>6175</v>
      </c>
      <c r="K1937" s="193">
        <v>343620</v>
      </c>
      <c r="L1937" s="206">
        <v>43950</v>
      </c>
      <c r="M1937" s="193">
        <v>0</v>
      </c>
      <c r="N1937" s="193">
        <v>0</v>
      </c>
      <c r="O1937" s="186">
        <f t="shared" si="60"/>
        <v>343620</v>
      </c>
      <c r="P1937" s="206">
        <v>43966</v>
      </c>
      <c r="Q1937" s="193">
        <v>343620</v>
      </c>
      <c r="R1937" s="193">
        <v>0</v>
      </c>
      <c r="S1937" s="186">
        <f t="shared" si="61"/>
        <v>0</v>
      </c>
      <c r="T1937" s="188"/>
      <c r="U1937" s="186">
        <v>0</v>
      </c>
      <c r="V1937" s="186">
        <v>0</v>
      </c>
      <c r="W1937" s="186">
        <v>0</v>
      </c>
      <c r="X1937" s="186">
        <v>0</v>
      </c>
      <c r="Y1937" s="188" t="s">
        <v>237</v>
      </c>
      <c r="Z1937" s="188" t="s">
        <v>170</v>
      </c>
      <c r="AA1937" s="188" t="s">
        <v>235</v>
      </c>
      <c r="AB1937" s="206">
        <v>43889</v>
      </c>
      <c r="AC1937" s="206">
        <v>43890</v>
      </c>
      <c r="AD1937" s="188" t="s">
        <v>6176</v>
      </c>
      <c r="AE1937" s="188" t="s">
        <v>6177</v>
      </c>
      <c r="AF1937" s="188" t="s">
        <v>240</v>
      </c>
      <c r="AG1937" s="188">
        <v>3</v>
      </c>
    </row>
    <row r="1938" spans="1:33">
      <c r="A1938" s="188" t="s">
        <v>28</v>
      </c>
      <c r="B1938" s="188">
        <v>800006850</v>
      </c>
      <c r="C1938" s="188" t="s">
        <v>170</v>
      </c>
      <c r="D1938" s="188" t="s">
        <v>235</v>
      </c>
      <c r="E1938" s="206">
        <v>43899</v>
      </c>
      <c r="F1938" s="187">
        <v>5506240</v>
      </c>
      <c r="G1938" s="187">
        <v>5506240</v>
      </c>
      <c r="H1938" s="193">
        <v>1001880</v>
      </c>
      <c r="I1938" s="206">
        <v>43924</v>
      </c>
      <c r="J1938" s="188" t="s">
        <v>6178</v>
      </c>
      <c r="K1938" s="193">
        <v>561080</v>
      </c>
      <c r="L1938" s="206">
        <v>43950</v>
      </c>
      <c r="M1938" s="193">
        <v>0</v>
      </c>
      <c r="N1938" s="193">
        <v>0</v>
      </c>
      <c r="O1938" s="186">
        <f t="shared" si="60"/>
        <v>561080</v>
      </c>
      <c r="P1938" s="206">
        <v>43966</v>
      </c>
      <c r="Q1938" s="193">
        <v>561080</v>
      </c>
      <c r="R1938" s="193">
        <v>0</v>
      </c>
      <c r="S1938" s="186">
        <f t="shared" si="61"/>
        <v>0</v>
      </c>
      <c r="T1938" s="188"/>
      <c r="U1938" s="186">
        <v>0</v>
      </c>
      <c r="V1938" s="186">
        <v>0</v>
      </c>
      <c r="W1938" s="186">
        <v>0</v>
      </c>
      <c r="X1938" s="186">
        <v>0</v>
      </c>
      <c r="Y1938" s="188" t="s">
        <v>237</v>
      </c>
      <c r="Z1938" s="188" t="s">
        <v>170</v>
      </c>
      <c r="AA1938" s="188" t="s">
        <v>235</v>
      </c>
      <c r="AB1938" s="206">
        <v>43885</v>
      </c>
      <c r="AC1938" s="206">
        <v>43885</v>
      </c>
      <c r="AD1938" s="188" t="s">
        <v>6179</v>
      </c>
      <c r="AE1938" s="188" t="s">
        <v>6180</v>
      </c>
      <c r="AF1938" s="188" t="s">
        <v>240</v>
      </c>
      <c r="AG1938" s="188">
        <v>3</v>
      </c>
    </row>
    <row r="1939" spans="1:33">
      <c r="A1939" s="188" t="s">
        <v>28</v>
      </c>
      <c r="B1939" s="188">
        <v>800006850</v>
      </c>
      <c r="C1939" s="188" t="s">
        <v>170</v>
      </c>
      <c r="D1939" s="188" t="s">
        <v>235</v>
      </c>
      <c r="E1939" s="206">
        <v>43899</v>
      </c>
      <c r="F1939" s="187">
        <v>5503571</v>
      </c>
      <c r="G1939" s="187">
        <v>5503571</v>
      </c>
      <c r="H1939" s="193">
        <v>699843</v>
      </c>
      <c r="I1939" s="206">
        <v>43924</v>
      </c>
      <c r="J1939" s="188" t="s">
        <v>6181</v>
      </c>
      <c r="K1939" s="193">
        <v>40600</v>
      </c>
      <c r="L1939" s="206">
        <v>43950</v>
      </c>
      <c r="M1939" s="193">
        <v>0</v>
      </c>
      <c r="N1939" s="193">
        <v>0</v>
      </c>
      <c r="O1939" s="186">
        <f t="shared" si="60"/>
        <v>40600</v>
      </c>
      <c r="P1939" s="206">
        <v>43966</v>
      </c>
      <c r="Q1939" s="193">
        <v>0</v>
      </c>
      <c r="R1939" s="193">
        <v>0</v>
      </c>
      <c r="S1939" s="186">
        <f t="shared" si="61"/>
        <v>40600</v>
      </c>
      <c r="T1939" s="206">
        <v>44069</v>
      </c>
      <c r="U1939" s="186">
        <v>40600</v>
      </c>
      <c r="V1939" s="186">
        <v>0</v>
      </c>
      <c r="W1939" s="186">
        <v>0</v>
      </c>
      <c r="X1939" s="186">
        <v>0</v>
      </c>
      <c r="Y1939" s="188" t="s">
        <v>237</v>
      </c>
      <c r="Z1939" s="188" t="s">
        <v>170</v>
      </c>
      <c r="AA1939" s="188" t="s">
        <v>235</v>
      </c>
      <c r="AB1939" s="206">
        <v>43880</v>
      </c>
      <c r="AC1939" s="206">
        <v>43882</v>
      </c>
      <c r="AD1939" s="188" t="s">
        <v>5859</v>
      </c>
      <c r="AE1939" s="188" t="s">
        <v>6182</v>
      </c>
      <c r="AF1939" s="188" t="s">
        <v>240</v>
      </c>
      <c r="AG1939" s="188">
        <v>3</v>
      </c>
    </row>
    <row r="1940" spans="1:33">
      <c r="A1940" s="188" t="s">
        <v>28</v>
      </c>
      <c r="B1940" s="188">
        <v>800006850</v>
      </c>
      <c r="C1940" s="188" t="s">
        <v>170</v>
      </c>
      <c r="D1940" s="188" t="s">
        <v>235</v>
      </c>
      <c r="E1940" s="206">
        <v>43899</v>
      </c>
      <c r="F1940" s="187">
        <v>5516306</v>
      </c>
      <c r="G1940" s="187">
        <v>5516306</v>
      </c>
      <c r="H1940" s="193">
        <v>3164301</v>
      </c>
      <c r="I1940" s="206">
        <v>43925</v>
      </c>
      <c r="J1940" s="188" t="s">
        <v>6183</v>
      </c>
      <c r="K1940" s="193">
        <v>142100</v>
      </c>
      <c r="L1940" s="206">
        <v>43953</v>
      </c>
      <c r="M1940" s="193">
        <v>0</v>
      </c>
      <c r="N1940" s="193">
        <v>0</v>
      </c>
      <c r="O1940" s="186">
        <f t="shared" si="60"/>
        <v>142100</v>
      </c>
      <c r="P1940" s="206">
        <v>43966</v>
      </c>
      <c r="Q1940" s="193">
        <v>0</v>
      </c>
      <c r="R1940" s="193">
        <v>0</v>
      </c>
      <c r="S1940" s="186">
        <f t="shared" si="61"/>
        <v>142100</v>
      </c>
      <c r="T1940" s="206">
        <v>44069</v>
      </c>
      <c r="U1940" s="186">
        <v>142100</v>
      </c>
      <c r="V1940" s="186">
        <v>0</v>
      </c>
      <c r="W1940" s="186">
        <v>0</v>
      </c>
      <c r="X1940" s="186">
        <v>0</v>
      </c>
      <c r="Y1940" s="188" t="s">
        <v>237</v>
      </c>
      <c r="Z1940" s="188" t="s">
        <v>170</v>
      </c>
      <c r="AA1940" s="188" t="s">
        <v>235</v>
      </c>
      <c r="AB1940" s="206">
        <v>43859</v>
      </c>
      <c r="AC1940" s="206">
        <v>43868</v>
      </c>
      <c r="AD1940" s="188" t="s">
        <v>6184</v>
      </c>
      <c r="AE1940" s="188" t="s">
        <v>6185</v>
      </c>
      <c r="AF1940" s="188" t="s">
        <v>240</v>
      </c>
      <c r="AG1940" s="188">
        <v>3</v>
      </c>
    </row>
    <row r="1941" spans="1:33">
      <c r="A1941" s="188" t="s">
        <v>28</v>
      </c>
      <c r="B1941" s="188">
        <v>800006850</v>
      </c>
      <c r="C1941" s="188" t="s">
        <v>170</v>
      </c>
      <c r="D1941" s="188" t="s">
        <v>235</v>
      </c>
      <c r="E1941" s="206">
        <v>43899</v>
      </c>
      <c r="F1941" s="187">
        <v>5514583</v>
      </c>
      <c r="G1941" s="187">
        <v>5514583</v>
      </c>
      <c r="H1941" s="193">
        <v>2534120</v>
      </c>
      <c r="I1941" s="206">
        <v>43925</v>
      </c>
      <c r="J1941" s="188" t="s">
        <v>6186</v>
      </c>
      <c r="K1941" s="193">
        <v>260620</v>
      </c>
      <c r="L1941" s="206">
        <v>43953</v>
      </c>
      <c r="M1941" s="193">
        <v>260620</v>
      </c>
      <c r="N1941" s="193">
        <v>0</v>
      </c>
      <c r="O1941" s="186">
        <f t="shared" si="60"/>
        <v>0</v>
      </c>
      <c r="P1941" s="188"/>
      <c r="Q1941" s="193"/>
      <c r="R1941" s="193"/>
      <c r="S1941" s="186">
        <f t="shared" si="61"/>
        <v>0</v>
      </c>
      <c r="T1941" s="188"/>
      <c r="U1941" s="186">
        <v>0</v>
      </c>
      <c r="V1941" s="186">
        <v>0</v>
      </c>
      <c r="W1941" s="186">
        <v>0</v>
      </c>
      <c r="X1941" s="186">
        <v>0</v>
      </c>
      <c r="Y1941" s="188" t="s">
        <v>237</v>
      </c>
      <c r="Z1941" s="188" t="s">
        <v>170</v>
      </c>
      <c r="AA1941" s="188" t="s">
        <v>235</v>
      </c>
      <c r="AB1941" s="206">
        <v>43865</v>
      </c>
      <c r="AC1941" s="206">
        <v>43865</v>
      </c>
      <c r="AD1941" s="188" t="s">
        <v>6187</v>
      </c>
      <c r="AE1941" s="188" t="s">
        <v>6188</v>
      </c>
      <c r="AF1941" s="188" t="s">
        <v>240</v>
      </c>
      <c r="AG1941" s="188">
        <v>3</v>
      </c>
    </row>
    <row r="1942" spans="1:33">
      <c r="A1942" s="188" t="s">
        <v>28</v>
      </c>
      <c r="B1942" s="188">
        <v>800006850</v>
      </c>
      <c r="C1942" s="188" t="s">
        <v>170</v>
      </c>
      <c r="D1942" s="188" t="s">
        <v>235</v>
      </c>
      <c r="E1942" s="206">
        <v>43899</v>
      </c>
      <c r="F1942" s="187">
        <v>5511000</v>
      </c>
      <c r="G1942" s="187">
        <v>5511000</v>
      </c>
      <c r="H1942" s="193">
        <v>11170385</v>
      </c>
      <c r="I1942" s="206">
        <v>43925</v>
      </c>
      <c r="J1942" s="188" t="s">
        <v>6189</v>
      </c>
      <c r="K1942" s="193">
        <v>444862</v>
      </c>
      <c r="L1942" s="206">
        <v>43953</v>
      </c>
      <c r="M1942" s="193">
        <v>0</v>
      </c>
      <c r="N1942" s="193">
        <v>0</v>
      </c>
      <c r="O1942" s="186">
        <f t="shared" si="60"/>
        <v>444862</v>
      </c>
      <c r="P1942" s="206">
        <v>43966</v>
      </c>
      <c r="Q1942" s="193">
        <v>0</v>
      </c>
      <c r="R1942" s="193">
        <v>0</v>
      </c>
      <c r="S1942" s="186">
        <f t="shared" si="61"/>
        <v>444862</v>
      </c>
      <c r="T1942" s="206">
        <v>44069</v>
      </c>
      <c r="U1942" s="186">
        <v>444862</v>
      </c>
      <c r="V1942" s="186">
        <v>0</v>
      </c>
      <c r="W1942" s="186">
        <v>0</v>
      </c>
      <c r="X1942" s="186">
        <v>0</v>
      </c>
      <c r="Y1942" s="188" t="s">
        <v>237</v>
      </c>
      <c r="Z1942" s="188" t="s">
        <v>170</v>
      </c>
      <c r="AA1942" s="188" t="s">
        <v>235</v>
      </c>
      <c r="AB1942" s="206">
        <v>43863</v>
      </c>
      <c r="AC1942" s="206">
        <v>43876</v>
      </c>
      <c r="AD1942" s="188" t="s">
        <v>6190</v>
      </c>
      <c r="AE1942" s="188" t="s">
        <v>6191</v>
      </c>
      <c r="AF1942" s="188" t="s">
        <v>240</v>
      </c>
      <c r="AG1942" s="188">
        <v>3</v>
      </c>
    </row>
    <row r="1943" spans="1:33">
      <c r="A1943" s="188" t="s">
        <v>28</v>
      </c>
      <c r="B1943" s="188">
        <v>800006850</v>
      </c>
      <c r="C1943" s="188" t="s">
        <v>170</v>
      </c>
      <c r="D1943" s="188" t="s">
        <v>235</v>
      </c>
      <c r="E1943" s="206">
        <v>43899</v>
      </c>
      <c r="F1943" s="187">
        <v>5510399</v>
      </c>
      <c r="G1943" s="187">
        <v>5510399</v>
      </c>
      <c r="H1943" s="193">
        <v>2422225</v>
      </c>
      <c r="I1943" s="206">
        <v>43925</v>
      </c>
      <c r="J1943" s="188" t="s">
        <v>6192</v>
      </c>
      <c r="K1943" s="193">
        <v>33400</v>
      </c>
      <c r="L1943" s="206">
        <v>43945</v>
      </c>
      <c r="M1943" s="193">
        <v>0</v>
      </c>
      <c r="N1943" s="193">
        <v>0</v>
      </c>
      <c r="O1943" s="186">
        <f t="shared" si="60"/>
        <v>33400</v>
      </c>
      <c r="P1943" s="206">
        <v>43962</v>
      </c>
      <c r="Q1943" s="193">
        <v>0</v>
      </c>
      <c r="R1943" s="193">
        <v>0</v>
      </c>
      <c r="S1943" s="186">
        <f t="shared" si="61"/>
        <v>33400</v>
      </c>
      <c r="T1943" s="206">
        <v>44069</v>
      </c>
      <c r="U1943" s="186">
        <v>33400</v>
      </c>
      <c r="V1943" s="186">
        <v>0</v>
      </c>
      <c r="W1943" s="186">
        <v>0</v>
      </c>
      <c r="X1943" s="186">
        <v>0</v>
      </c>
      <c r="Y1943" s="188" t="s">
        <v>237</v>
      </c>
      <c r="Z1943" s="188" t="s">
        <v>170</v>
      </c>
      <c r="AA1943" s="188" t="s">
        <v>235</v>
      </c>
      <c r="AB1943" s="206">
        <v>43870</v>
      </c>
      <c r="AC1943" s="206">
        <v>43871</v>
      </c>
      <c r="AD1943" s="188" t="s">
        <v>6193</v>
      </c>
      <c r="AE1943" s="188" t="s">
        <v>6194</v>
      </c>
      <c r="AF1943" s="188" t="s">
        <v>240</v>
      </c>
      <c r="AG1943" s="188">
        <v>3</v>
      </c>
    </row>
    <row r="1944" spans="1:33">
      <c r="A1944" s="188" t="s">
        <v>28</v>
      </c>
      <c r="B1944" s="188">
        <v>800006850</v>
      </c>
      <c r="C1944" s="188" t="s">
        <v>170</v>
      </c>
      <c r="D1944" s="188" t="s">
        <v>235</v>
      </c>
      <c r="E1944" s="206">
        <v>43899</v>
      </c>
      <c r="F1944" s="187">
        <v>5512573</v>
      </c>
      <c r="G1944" s="187">
        <v>5512573</v>
      </c>
      <c r="H1944" s="193">
        <v>906209</v>
      </c>
      <c r="I1944" s="206">
        <v>43925</v>
      </c>
      <c r="J1944" s="188" t="s">
        <v>6195</v>
      </c>
      <c r="K1944" s="193">
        <v>24717</v>
      </c>
      <c r="L1944" s="206">
        <v>43953</v>
      </c>
      <c r="M1944" s="193">
        <v>0</v>
      </c>
      <c r="N1944" s="193">
        <v>0</v>
      </c>
      <c r="O1944" s="186">
        <f t="shared" si="60"/>
        <v>24717</v>
      </c>
      <c r="P1944" s="206">
        <v>43966</v>
      </c>
      <c r="Q1944" s="193">
        <v>0</v>
      </c>
      <c r="R1944" s="193">
        <v>0</v>
      </c>
      <c r="S1944" s="186">
        <f t="shared" si="61"/>
        <v>24717</v>
      </c>
      <c r="T1944" s="206">
        <v>44069</v>
      </c>
      <c r="U1944" s="186">
        <v>24717</v>
      </c>
      <c r="V1944" s="186">
        <v>0</v>
      </c>
      <c r="W1944" s="186">
        <v>0</v>
      </c>
      <c r="X1944" s="186">
        <v>0</v>
      </c>
      <c r="Y1944" s="188" t="s">
        <v>237</v>
      </c>
      <c r="Z1944" s="188" t="s">
        <v>170</v>
      </c>
      <c r="AA1944" s="188" t="s">
        <v>235</v>
      </c>
      <c r="AB1944" s="206">
        <v>43884</v>
      </c>
      <c r="AC1944" s="206">
        <v>43886</v>
      </c>
      <c r="AD1944" s="188" t="s">
        <v>6196</v>
      </c>
      <c r="AE1944" s="188" t="s">
        <v>6197</v>
      </c>
      <c r="AF1944" s="188" t="s">
        <v>240</v>
      </c>
      <c r="AG1944" s="188">
        <v>3</v>
      </c>
    </row>
    <row r="1945" spans="1:33">
      <c r="A1945" s="188" t="s">
        <v>28</v>
      </c>
      <c r="B1945" s="188">
        <v>800006850</v>
      </c>
      <c r="C1945" s="188" t="s">
        <v>170</v>
      </c>
      <c r="D1945" s="188" t="s">
        <v>235</v>
      </c>
      <c r="E1945" s="206">
        <v>43899</v>
      </c>
      <c r="F1945" s="187">
        <v>5508093</v>
      </c>
      <c r="G1945" s="187">
        <v>5508093</v>
      </c>
      <c r="H1945" s="193">
        <v>644980</v>
      </c>
      <c r="I1945" s="206">
        <v>43925</v>
      </c>
      <c r="J1945" s="188" t="s">
        <v>6198</v>
      </c>
      <c r="K1945" s="193">
        <v>204180</v>
      </c>
      <c r="L1945" s="206">
        <v>43945</v>
      </c>
      <c r="M1945" s="193">
        <v>204180</v>
      </c>
      <c r="N1945" s="193">
        <v>0</v>
      </c>
      <c r="O1945" s="186">
        <f t="shared" si="60"/>
        <v>0</v>
      </c>
      <c r="P1945" s="188"/>
      <c r="Q1945" s="193"/>
      <c r="R1945" s="193"/>
      <c r="S1945" s="186">
        <f t="shared" si="61"/>
        <v>0</v>
      </c>
      <c r="T1945" s="188"/>
      <c r="U1945" s="186">
        <v>0</v>
      </c>
      <c r="V1945" s="186">
        <v>0</v>
      </c>
      <c r="W1945" s="186">
        <v>0</v>
      </c>
      <c r="X1945" s="186">
        <v>0</v>
      </c>
      <c r="Y1945" s="188" t="s">
        <v>237</v>
      </c>
      <c r="Z1945" s="188" t="s">
        <v>170</v>
      </c>
      <c r="AA1945" s="188" t="s">
        <v>235</v>
      </c>
      <c r="AB1945" s="206">
        <v>43874</v>
      </c>
      <c r="AC1945" s="206">
        <v>43875</v>
      </c>
      <c r="AD1945" s="188" t="s">
        <v>6199</v>
      </c>
      <c r="AE1945" s="188" t="s">
        <v>6200</v>
      </c>
      <c r="AF1945" s="188" t="s">
        <v>240</v>
      </c>
      <c r="AG1945" s="188">
        <v>3</v>
      </c>
    </row>
    <row r="1946" spans="1:33">
      <c r="A1946" s="188" t="s">
        <v>28</v>
      </c>
      <c r="B1946" s="188">
        <v>800006850</v>
      </c>
      <c r="C1946" s="188" t="s">
        <v>170</v>
      </c>
      <c r="D1946" s="188" t="s">
        <v>235</v>
      </c>
      <c r="E1946" s="206">
        <v>43899</v>
      </c>
      <c r="F1946" s="187">
        <v>5509239</v>
      </c>
      <c r="G1946" s="187">
        <v>5509239</v>
      </c>
      <c r="H1946" s="193">
        <v>640400</v>
      </c>
      <c r="I1946" s="206">
        <v>43925</v>
      </c>
      <c r="J1946" s="188" t="s">
        <v>6201</v>
      </c>
      <c r="K1946" s="193">
        <v>73200</v>
      </c>
      <c r="L1946" s="206">
        <v>43950</v>
      </c>
      <c r="M1946" s="193">
        <v>0</v>
      </c>
      <c r="N1946" s="193">
        <v>0</v>
      </c>
      <c r="O1946" s="186">
        <f t="shared" si="60"/>
        <v>73200</v>
      </c>
      <c r="P1946" s="206">
        <v>43966</v>
      </c>
      <c r="Q1946" s="193">
        <v>0</v>
      </c>
      <c r="R1946" s="193">
        <v>0</v>
      </c>
      <c r="S1946" s="186">
        <f t="shared" si="61"/>
        <v>73200</v>
      </c>
      <c r="T1946" s="206">
        <v>44069</v>
      </c>
      <c r="U1946" s="186">
        <v>73200</v>
      </c>
      <c r="V1946" s="186">
        <v>0</v>
      </c>
      <c r="W1946" s="186">
        <v>0</v>
      </c>
      <c r="X1946" s="186">
        <v>0</v>
      </c>
      <c r="Y1946" s="188" t="s">
        <v>237</v>
      </c>
      <c r="Z1946" s="188" t="s">
        <v>170</v>
      </c>
      <c r="AA1946" s="188" t="s">
        <v>235</v>
      </c>
      <c r="AB1946" s="206">
        <v>43887</v>
      </c>
      <c r="AC1946" s="206">
        <v>43887</v>
      </c>
      <c r="AD1946" s="188" t="s">
        <v>5680</v>
      </c>
      <c r="AE1946" s="188" t="s">
        <v>6202</v>
      </c>
      <c r="AF1946" s="188" t="s">
        <v>240</v>
      </c>
      <c r="AG1946" s="188">
        <v>3</v>
      </c>
    </row>
    <row r="1947" spans="1:33">
      <c r="A1947" s="188" t="s">
        <v>28</v>
      </c>
      <c r="B1947" s="188">
        <v>800006850</v>
      </c>
      <c r="C1947" s="188" t="s">
        <v>170</v>
      </c>
      <c r="D1947" s="188" t="s">
        <v>235</v>
      </c>
      <c r="E1947" s="206">
        <v>43899</v>
      </c>
      <c r="F1947" s="187">
        <v>5500460</v>
      </c>
      <c r="G1947" s="187">
        <v>5500460</v>
      </c>
      <c r="H1947" s="193">
        <v>763807</v>
      </c>
      <c r="I1947" s="206">
        <v>43925</v>
      </c>
      <c r="J1947" s="188" t="s">
        <v>6203</v>
      </c>
      <c r="K1947" s="193">
        <v>151601</v>
      </c>
      <c r="L1947" s="206">
        <v>43950</v>
      </c>
      <c r="M1947" s="193">
        <v>0</v>
      </c>
      <c r="N1947" s="193">
        <v>0</v>
      </c>
      <c r="O1947" s="186">
        <f t="shared" si="60"/>
        <v>151601</v>
      </c>
      <c r="P1947" s="206">
        <v>43966</v>
      </c>
      <c r="Q1947" s="193">
        <v>0</v>
      </c>
      <c r="R1947" s="193">
        <v>0</v>
      </c>
      <c r="S1947" s="186">
        <f t="shared" si="61"/>
        <v>151601</v>
      </c>
      <c r="T1947" s="206">
        <v>44069</v>
      </c>
      <c r="U1947" s="186">
        <v>151601</v>
      </c>
      <c r="V1947" s="186">
        <v>0</v>
      </c>
      <c r="W1947" s="186">
        <v>0</v>
      </c>
      <c r="X1947" s="186">
        <v>0</v>
      </c>
      <c r="Y1947" s="188" t="s">
        <v>237</v>
      </c>
      <c r="Z1947" s="188" t="s">
        <v>170</v>
      </c>
      <c r="AA1947" s="188" t="s">
        <v>235</v>
      </c>
      <c r="AB1947" s="206">
        <v>43878</v>
      </c>
      <c r="AC1947" s="206">
        <v>43880</v>
      </c>
      <c r="AD1947" s="188" t="s">
        <v>6204</v>
      </c>
      <c r="AE1947" s="188" t="s">
        <v>6205</v>
      </c>
      <c r="AF1947" s="188" t="s">
        <v>240</v>
      </c>
      <c r="AG1947" s="188">
        <v>3</v>
      </c>
    </row>
    <row r="1948" spans="1:33">
      <c r="A1948" s="188" t="s">
        <v>28</v>
      </c>
      <c r="B1948" s="188">
        <v>800006850</v>
      </c>
      <c r="C1948" s="188" t="s">
        <v>170</v>
      </c>
      <c r="D1948" s="188" t="s">
        <v>235</v>
      </c>
      <c r="E1948" s="206">
        <v>43899</v>
      </c>
      <c r="F1948" s="187">
        <v>5502048</v>
      </c>
      <c r="G1948" s="187">
        <v>5502048</v>
      </c>
      <c r="H1948" s="193">
        <v>576542</v>
      </c>
      <c r="I1948" s="206">
        <v>43925</v>
      </c>
      <c r="J1948" s="188" t="s">
        <v>6206</v>
      </c>
      <c r="K1948" s="193">
        <v>90651</v>
      </c>
      <c r="L1948" s="206">
        <v>43950</v>
      </c>
      <c r="M1948" s="193">
        <v>0</v>
      </c>
      <c r="N1948" s="193">
        <v>0</v>
      </c>
      <c r="O1948" s="186">
        <f t="shared" si="60"/>
        <v>90651</v>
      </c>
      <c r="P1948" s="206">
        <v>43966</v>
      </c>
      <c r="Q1948" s="193">
        <v>0</v>
      </c>
      <c r="R1948" s="193">
        <v>0</v>
      </c>
      <c r="S1948" s="186">
        <f t="shared" si="61"/>
        <v>90651</v>
      </c>
      <c r="T1948" s="206">
        <v>44069</v>
      </c>
      <c r="U1948" s="186">
        <v>90651</v>
      </c>
      <c r="V1948" s="186">
        <v>0</v>
      </c>
      <c r="W1948" s="186">
        <v>0</v>
      </c>
      <c r="X1948" s="186">
        <v>0</v>
      </c>
      <c r="Y1948" s="188" t="s">
        <v>237</v>
      </c>
      <c r="Z1948" s="188" t="s">
        <v>170</v>
      </c>
      <c r="AA1948" s="188" t="s">
        <v>235</v>
      </c>
      <c r="AB1948" s="206">
        <v>43880</v>
      </c>
      <c r="AC1948" s="206">
        <v>43881</v>
      </c>
      <c r="AD1948" s="188" t="s">
        <v>6207</v>
      </c>
      <c r="AE1948" s="188" t="s">
        <v>6208</v>
      </c>
      <c r="AF1948" s="188" t="s">
        <v>240</v>
      </c>
      <c r="AG1948" s="188">
        <v>3</v>
      </c>
    </row>
    <row r="1949" spans="1:33">
      <c r="A1949" s="188" t="s">
        <v>28</v>
      </c>
      <c r="B1949" s="188">
        <v>800006850</v>
      </c>
      <c r="C1949" s="188" t="s">
        <v>170</v>
      </c>
      <c r="D1949" s="188" t="s">
        <v>235</v>
      </c>
      <c r="E1949" s="206">
        <v>43899</v>
      </c>
      <c r="F1949" s="187">
        <v>5511561</v>
      </c>
      <c r="G1949" s="187">
        <v>5511561</v>
      </c>
      <c r="H1949" s="193">
        <v>748485</v>
      </c>
      <c r="I1949" s="206">
        <v>43925</v>
      </c>
      <c r="J1949" s="188" t="s">
        <v>6209</v>
      </c>
      <c r="K1949" s="193">
        <v>75290</v>
      </c>
      <c r="L1949" s="206">
        <v>43953</v>
      </c>
      <c r="M1949" s="193">
        <v>0</v>
      </c>
      <c r="N1949" s="193">
        <v>0</v>
      </c>
      <c r="O1949" s="186">
        <f t="shared" si="60"/>
        <v>75290</v>
      </c>
      <c r="P1949" s="206">
        <v>43966</v>
      </c>
      <c r="Q1949" s="193">
        <v>0</v>
      </c>
      <c r="R1949" s="193">
        <v>0</v>
      </c>
      <c r="S1949" s="186">
        <f t="shared" si="61"/>
        <v>75290</v>
      </c>
      <c r="T1949" s="206">
        <v>44069</v>
      </c>
      <c r="U1949" s="186">
        <v>75290</v>
      </c>
      <c r="V1949" s="186">
        <v>0</v>
      </c>
      <c r="W1949" s="186">
        <v>0</v>
      </c>
      <c r="X1949" s="186">
        <v>0</v>
      </c>
      <c r="Y1949" s="188" t="s">
        <v>237</v>
      </c>
      <c r="Z1949" s="188" t="s">
        <v>170</v>
      </c>
      <c r="AA1949" s="188" t="s">
        <v>235</v>
      </c>
      <c r="AB1949" s="206">
        <v>43870</v>
      </c>
      <c r="AC1949" s="206">
        <v>43872</v>
      </c>
      <c r="AD1949" s="188" t="s">
        <v>6210</v>
      </c>
      <c r="AE1949" s="188" t="s">
        <v>6211</v>
      </c>
      <c r="AF1949" s="188" t="s">
        <v>240</v>
      </c>
      <c r="AG1949" s="188">
        <v>3</v>
      </c>
    </row>
    <row r="1950" spans="1:33">
      <c r="A1950" s="188" t="s">
        <v>28</v>
      </c>
      <c r="B1950" s="188">
        <v>800006850</v>
      </c>
      <c r="C1950" s="188" t="s">
        <v>170</v>
      </c>
      <c r="D1950" s="188" t="s">
        <v>235</v>
      </c>
      <c r="E1950" s="206">
        <v>43899</v>
      </c>
      <c r="F1950" s="187">
        <v>5493070</v>
      </c>
      <c r="G1950" s="187">
        <v>5493070</v>
      </c>
      <c r="H1950" s="193">
        <v>1565247</v>
      </c>
      <c r="I1950" s="206">
        <v>43925</v>
      </c>
      <c r="J1950" s="188" t="s">
        <v>6212</v>
      </c>
      <c r="K1950" s="193">
        <v>211969</v>
      </c>
      <c r="L1950" s="206">
        <v>43950</v>
      </c>
      <c r="M1950" s="193">
        <v>0</v>
      </c>
      <c r="N1950" s="193">
        <v>0</v>
      </c>
      <c r="O1950" s="186">
        <f t="shared" si="60"/>
        <v>211969</v>
      </c>
      <c r="P1950" s="206">
        <v>43966</v>
      </c>
      <c r="Q1950" s="193">
        <v>0</v>
      </c>
      <c r="R1950" s="193">
        <v>0</v>
      </c>
      <c r="S1950" s="186">
        <f t="shared" si="61"/>
        <v>211969</v>
      </c>
      <c r="T1950" s="206">
        <v>44069</v>
      </c>
      <c r="U1950" s="186">
        <v>211969</v>
      </c>
      <c r="V1950" s="186">
        <v>0</v>
      </c>
      <c r="W1950" s="186">
        <v>0</v>
      </c>
      <c r="X1950" s="186">
        <v>0</v>
      </c>
      <c r="Y1950" s="188" t="s">
        <v>237</v>
      </c>
      <c r="Z1950" s="188" t="s">
        <v>170</v>
      </c>
      <c r="AA1950" s="188" t="s">
        <v>235</v>
      </c>
      <c r="AB1950" s="206">
        <v>43871</v>
      </c>
      <c r="AC1950" s="206">
        <v>43873</v>
      </c>
      <c r="AD1950" s="188" t="s">
        <v>6213</v>
      </c>
      <c r="AE1950" s="188" t="s">
        <v>6214</v>
      </c>
      <c r="AF1950" s="188" t="s">
        <v>240</v>
      </c>
      <c r="AG1950" s="188">
        <v>3</v>
      </c>
    </row>
    <row r="1951" spans="1:33">
      <c r="A1951" s="188" t="s">
        <v>28</v>
      </c>
      <c r="B1951" s="188">
        <v>800006850</v>
      </c>
      <c r="C1951" s="188" t="s">
        <v>170</v>
      </c>
      <c r="D1951" s="188" t="s">
        <v>235</v>
      </c>
      <c r="E1951" s="206">
        <v>43899</v>
      </c>
      <c r="F1951" s="187">
        <v>5493250</v>
      </c>
      <c r="G1951" s="187">
        <v>5493250</v>
      </c>
      <c r="H1951" s="193">
        <v>1014011</v>
      </c>
      <c r="I1951" s="206">
        <v>43925</v>
      </c>
      <c r="J1951" s="188" t="s">
        <v>6215</v>
      </c>
      <c r="K1951" s="193">
        <v>58609</v>
      </c>
      <c r="L1951" s="206">
        <v>43950</v>
      </c>
      <c r="M1951" s="193">
        <v>0</v>
      </c>
      <c r="N1951" s="193">
        <v>0</v>
      </c>
      <c r="O1951" s="186">
        <f t="shared" si="60"/>
        <v>58609</v>
      </c>
      <c r="P1951" s="206">
        <v>43966</v>
      </c>
      <c r="Q1951" s="193">
        <v>0</v>
      </c>
      <c r="R1951" s="193">
        <v>0</v>
      </c>
      <c r="S1951" s="186">
        <f t="shared" si="61"/>
        <v>58609</v>
      </c>
      <c r="T1951" s="206">
        <v>44069</v>
      </c>
      <c r="U1951" s="186">
        <v>58609</v>
      </c>
      <c r="V1951" s="186">
        <v>0</v>
      </c>
      <c r="W1951" s="186">
        <v>0</v>
      </c>
      <c r="X1951" s="186">
        <v>0</v>
      </c>
      <c r="Y1951" s="188" t="s">
        <v>237</v>
      </c>
      <c r="Z1951" s="188" t="s">
        <v>170</v>
      </c>
      <c r="AA1951" s="188" t="s">
        <v>235</v>
      </c>
      <c r="AB1951" s="206">
        <v>43861</v>
      </c>
      <c r="AC1951" s="206">
        <v>43863</v>
      </c>
      <c r="AD1951" s="188" t="s">
        <v>6216</v>
      </c>
      <c r="AE1951" s="188" t="s">
        <v>6217</v>
      </c>
      <c r="AF1951" s="188" t="s">
        <v>240</v>
      </c>
      <c r="AG1951" s="188">
        <v>3</v>
      </c>
    </row>
    <row r="1952" spans="1:33">
      <c r="A1952" s="188" t="s">
        <v>28</v>
      </c>
      <c r="B1952" s="188">
        <v>800006850</v>
      </c>
      <c r="C1952" s="188" t="s">
        <v>170</v>
      </c>
      <c r="D1952" s="188" t="s">
        <v>235</v>
      </c>
      <c r="E1952" s="206">
        <v>43899</v>
      </c>
      <c r="F1952" s="187">
        <v>5495378</v>
      </c>
      <c r="G1952" s="187">
        <v>5495378</v>
      </c>
      <c r="H1952" s="193">
        <v>509322</v>
      </c>
      <c r="I1952" s="206">
        <v>43925</v>
      </c>
      <c r="J1952" s="188" t="s">
        <v>6218</v>
      </c>
      <c r="K1952" s="193">
        <v>30264</v>
      </c>
      <c r="L1952" s="206">
        <v>43950</v>
      </c>
      <c r="M1952" s="193">
        <v>0</v>
      </c>
      <c r="N1952" s="193">
        <v>0</v>
      </c>
      <c r="O1952" s="186">
        <f t="shared" si="60"/>
        <v>30264</v>
      </c>
      <c r="P1952" s="206">
        <v>43966</v>
      </c>
      <c r="Q1952" s="193">
        <v>0</v>
      </c>
      <c r="R1952" s="193">
        <v>0</v>
      </c>
      <c r="S1952" s="186">
        <f t="shared" si="61"/>
        <v>30264</v>
      </c>
      <c r="T1952" s="206">
        <v>44069</v>
      </c>
      <c r="U1952" s="186">
        <v>30264</v>
      </c>
      <c r="V1952" s="186">
        <v>0</v>
      </c>
      <c r="W1952" s="186">
        <v>0</v>
      </c>
      <c r="X1952" s="186">
        <v>0</v>
      </c>
      <c r="Y1952" s="188" t="s">
        <v>237</v>
      </c>
      <c r="Z1952" s="188" t="s">
        <v>170</v>
      </c>
      <c r="AA1952" s="188" t="s">
        <v>235</v>
      </c>
      <c r="AB1952" s="206">
        <v>43873</v>
      </c>
      <c r="AC1952" s="206">
        <v>43875</v>
      </c>
      <c r="AD1952" s="188" t="s">
        <v>6219</v>
      </c>
      <c r="AE1952" s="188" t="s">
        <v>6220</v>
      </c>
      <c r="AF1952" s="188" t="s">
        <v>240</v>
      </c>
      <c r="AG1952" s="188">
        <v>3</v>
      </c>
    </row>
    <row r="1953" spans="1:33">
      <c r="A1953" s="188" t="s">
        <v>28</v>
      </c>
      <c r="B1953" s="188">
        <v>800006850</v>
      </c>
      <c r="C1953" s="188" t="s">
        <v>170</v>
      </c>
      <c r="D1953" s="188" t="s">
        <v>235</v>
      </c>
      <c r="E1953" s="206">
        <v>43899</v>
      </c>
      <c r="F1953" s="187">
        <v>5495818</v>
      </c>
      <c r="G1953" s="187">
        <v>5495818</v>
      </c>
      <c r="H1953" s="193">
        <v>728435</v>
      </c>
      <c r="I1953" s="206">
        <v>43925</v>
      </c>
      <c r="J1953" s="188" t="s">
        <v>6221</v>
      </c>
      <c r="K1953" s="193">
        <v>280900</v>
      </c>
      <c r="L1953" s="206">
        <v>43950</v>
      </c>
      <c r="M1953" s="193">
        <v>0</v>
      </c>
      <c r="N1953" s="193">
        <v>0</v>
      </c>
      <c r="O1953" s="186">
        <f t="shared" si="60"/>
        <v>280900</v>
      </c>
      <c r="P1953" s="206">
        <v>43966</v>
      </c>
      <c r="Q1953" s="193">
        <v>0</v>
      </c>
      <c r="R1953" s="193">
        <v>0</v>
      </c>
      <c r="S1953" s="186">
        <f t="shared" si="61"/>
        <v>280900</v>
      </c>
      <c r="T1953" s="206">
        <v>44069</v>
      </c>
      <c r="U1953" s="186">
        <v>280900</v>
      </c>
      <c r="V1953" s="186">
        <v>0</v>
      </c>
      <c r="W1953" s="186">
        <v>0</v>
      </c>
      <c r="X1953" s="186">
        <v>0</v>
      </c>
      <c r="Y1953" s="188" t="s">
        <v>237</v>
      </c>
      <c r="Z1953" s="188" t="s">
        <v>170</v>
      </c>
      <c r="AA1953" s="188" t="s">
        <v>235</v>
      </c>
      <c r="AB1953" s="206">
        <v>43857</v>
      </c>
      <c r="AC1953" s="206">
        <v>43858</v>
      </c>
      <c r="AD1953" s="188" t="s">
        <v>6222</v>
      </c>
      <c r="AE1953" s="188" t="s">
        <v>6223</v>
      </c>
      <c r="AF1953" s="188" t="s">
        <v>240</v>
      </c>
      <c r="AG1953" s="188">
        <v>3</v>
      </c>
    </row>
    <row r="1954" spans="1:33">
      <c r="A1954" s="188" t="s">
        <v>28</v>
      </c>
      <c r="B1954" s="188">
        <v>800006850</v>
      </c>
      <c r="C1954" s="188" t="s">
        <v>170</v>
      </c>
      <c r="D1954" s="188" t="s">
        <v>235</v>
      </c>
      <c r="E1954" s="206">
        <v>43899</v>
      </c>
      <c r="F1954" s="187">
        <v>5507720</v>
      </c>
      <c r="G1954" s="187">
        <v>5507720</v>
      </c>
      <c r="H1954" s="193">
        <v>1366469</v>
      </c>
      <c r="I1954" s="206">
        <v>43925</v>
      </c>
      <c r="J1954" s="188" t="s">
        <v>6224</v>
      </c>
      <c r="K1954" s="193">
        <v>133183</v>
      </c>
      <c r="L1954" s="206">
        <v>43950</v>
      </c>
      <c r="M1954" s="193">
        <v>0</v>
      </c>
      <c r="N1954" s="193">
        <v>0</v>
      </c>
      <c r="O1954" s="186">
        <f t="shared" si="60"/>
        <v>133183</v>
      </c>
      <c r="P1954" s="206">
        <v>43966</v>
      </c>
      <c r="Q1954" s="193">
        <v>0</v>
      </c>
      <c r="R1954" s="193">
        <v>0</v>
      </c>
      <c r="S1954" s="186">
        <f t="shared" si="61"/>
        <v>133183</v>
      </c>
      <c r="T1954" s="206">
        <v>44069</v>
      </c>
      <c r="U1954" s="186">
        <v>133183</v>
      </c>
      <c r="V1954" s="186">
        <v>0</v>
      </c>
      <c r="W1954" s="186">
        <v>0</v>
      </c>
      <c r="X1954" s="186">
        <v>0</v>
      </c>
      <c r="Y1954" s="188" t="s">
        <v>237</v>
      </c>
      <c r="Z1954" s="188" t="s">
        <v>170</v>
      </c>
      <c r="AA1954" s="188" t="s">
        <v>235</v>
      </c>
      <c r="AB1954" s="206">
        <v>43870</v>
      </c>
      <c r="AC1954" s="206">
        <v>43871</v>
      </c>
      <c r="AD1954" s="188" t="s">
        <v>6225</v>
      </c>
      <c r="AE1954" s="188" t="s">
        <v>6226</v>
      </c>
      <c r="AF1954" s="188" t="s">
        <v>240</v>
      </c>
      <c r="AG1954" s="188">
        <v>3</v>
      </c>
    </row>
    <row r="1955" spans="1:33">
      <c r="A1955" s="188" t="s">
        <v>28</v>
      </c>
      <c r="B1955" s="188">
        <v>800006850</v>
      </c>
      <c r="C1955" s="188" t="s">
        <v>170</v>
      </c>
      <c r="D1955" s="188" t="s">
        <v>235</v>
      </c>
      <c r="E1955" s="206">
        <v>43899</v>
      </c>
      <c r="F1955" s="187">
        <v>5507629</v>
      </c>
      <c r="G1955" s="187">
        <v>5507629</v>
      </c>
      <c r="H1955" s="193">
        <v>373864</v>
      </c>
      <c r="I1955" s="206">
        <v>43925</v>
      </c>
      <c r="J1955" s="188" t="s">
        <v>6227</v>
      </c>
      <c r="K1955" s="193">
        <v>30448</v>
      </c>
      <c r="L1955" s="206">
        <v>43950</v>
      </c>
      <c r="M1955" s="193">
        <v>0</v>
      </c>
      <c r="N1955" s="193">
        <v>0</v>
      </c>
      <c r="O1955" s="186">
        <f t="shared" si="60"/>
        <v>30448</v>
      </c>
      <c r="P1955" s="206">
        <v>43966</v>
      </c>
      <c r="Q1955" s="193">
        <v>0</v>
      </c>
      <c r="R1955" s="193">
        <v>0</v>
      </c>
      <c r="S1955" s="186">
        <f t="shared" si="61"/>
        <v>30448</v>
      </c>
      <c r="T1955" s="206">
        <v>44069</v>
      </c>
      <c r="U1955" s="186">
        <v>30448</v>
      </c>
      <c r="V1955" s="186">
        <v>0</v>
      </c>
      <c r="W1955" s="186">
        <v>0</v>
      </c>
      <c r="X1955" s="186">
        <v>0</v>
      </c>
      <c r="Y1955" s="188" t="s">
        <v>237</v>
      </c>
      <c r="Z1955" s="188" t="s">
        <v>170</v>
      </c>
      <c r="AA1955" s="188" t="s">
        <v>235</v>
      </c>
      <c r="AB1955" s="206">
        <v>43867</v>
      </c>
      <c r="AC1955" s="206">
        <v>43868</v>
      </c>
      <c r="AD1955" s="188" t="s">
        <v>6228</v>
      </c>
      <c r="AE1955" s="188" t="s">
        <v>6229</v>
      </c>
      <c r="AF1955" s="188" t="s">
        <v>240</v>
      </c>
      <c r="AG1955" s="188">
        <v>3</v>
      </c>
    </row>
    <row r="1956" spans="1:33">
      <c r="A1956" s="188" t="s">
        <v>28</v>
      </c>
      <c r="B1956" s="188">
        <v>800006850</v>
      </c>
      <c r="C1956" s="188" t="s">
        <v>170</v>
      </c>
      <c r="D1956" s="188" t="s">
        <v>235</v>
      </c>
      <c r="E1956" s="206">
        <v>43899</v>
      </c>
      <c r="F1956" s="187">
        <v>5504689</v>
      </c>
      <c r="G1956" s="187">
        <v>5504689</v>
      </c>
      <c r="H1956" s="193">
        <v>1467635</v>
      </c>
      <c r="I1956" s="206">
        <v>43925</v>
      </c>
      <c r="J1956" s="188" t="s">
        <v>6230</v>
      </c>
      <c r="K1956" s="193">
        <v>260247</v>
      </c>
      <c r="L1956" s="206">
        <v>43950</v>
      </c>
      <c r="M1956" s="193">
        <v>0</v>
      </c>
      <c r="N1956" s="193">
        <v>0</v>
      </c>
      <c r="O1956" s="186">
        <f t="shared" si="60"/>
        <v>260247</v>
      </c>
      <c r="P1956" s="206">
        <v>43966</v>
      </c>
      <c r="Q1956" s="193">
        <v>0</v>
      </c>
      <c r="R1956" s="193">
        <v>0</v>
      </c>
      <c r="S1956" s="186">
        <f t="shared" si="61"/>
        <v>260247</v>
      </c>
      <c r="T1956" s="206">
        <v>44069</v>
      </c>
      <c r="U1956" s="186">
        <v>260247</v>
      </c>
      <c r="V1956" s="186">
        <v>0</v>
      </c>
      <c r="W1956" s="186">
        <v>0</v>
      </c>
      <c r="X1956" s="186">
        <v>0</v>
      </c>
      <c r="Y1956" s="188" t="s">
        <v>237</v>
      </c>
      <c r="Z1956" s="188" t="s">
        <v>170</v>
      </c>
      <c r="AA1956" s="188" t="s">
        <v>235</v>
      </c>
      <c r="AB1956" s="206">
        <v>43882</v>
      </c>
      <c r="AC1956" s="206">
        <v>43884</v>
      </c>
      <c r="AD1956" s="188" t="s">
        <v>6231</v>
      </c>
      <c r="AE1956" s="188" t="s">
        <v>6232</v>
      </c>
      <c r="AF1956" s="188" t="s">
        <v>240</v>
      </c>
      <c r="AG1956" s="188">
        <v>3</v>
      </c>
    </row>
    <row r="1957" spans="1:33">
      <c r="A1957" s="188" t="s">
        <v>28</v>
      </c>
      <c r="B1957" s="188">
        <v>800006850</v>
      </c>
      <c r="C1957" s="188" t="s">
        <v>170</v>
      </c>
      <c r="D1957" s="188" t="s">
        <v>235</v>
      </c>
      <c r="E1957" s="206">
        <v>43899</v>
      </c>
      <c r="F1957" s="187">
        <v>5504723</v>
      </c>
      <c r="G1957" s="187">
        <v>5504723</v>
      </c>
      <c r="H1957" s="193">
        <v>586457</v>
      </c>
      <c r="I1957" s="206">
        <v>43925</v>
      </c>
      <c r="J1957" s="188" t="s">
        <v>6233</v>
      </c>
      <c r="K1957" s="193">
        <v>83258</v>
      </c>
      <c r="L1957" s="206">
        <v>43950</v>
      </c>
      <c r="M1957" s="193">
        <v>0</v>
      </c>
      <c r="N1957" s="193">
        <v>0</v>
      </c>
      <c r="O1957" s="186">
        <f t="shared" si="60"/>
        <v>83258</v>
      </c>
      <c r="P1957" s="206">
        <v>43966</v>
      </c>
      <c r="Q1957" s="193">
        <v>0</v>
      </c>
      <c r="R1957" s="193">
        <v>0</v>
      </c>
      <c r="S1957" s="186">
        <f t="shared" si="61"/>
        <v>83258</v>
      </c>
      <c r="T1957" s="206">
        <v>44069</v>
      </c>
      <c r="U1957" s="186">
        <v>83258</v>
      </c>
      <c r="V1957" s="186">
        <v>0</v>
      </c>
      <c r="W1957" s="186">
        <v>0</v>
      </c>
      <c r="X1957" s="186">
        <v>0</v>
      </c>
      <c r="Y1957" s="188" t="s">
        <v>237</v>
      </c>
      <c r="Z1957" s="188" t="s">
        <v>170</v>
      </c>
      <c r="AA1957" s="188" t="s">
        <v>235</v>
      </c>
      <c r="AB1957" s="206">
        <v>43883</v>
      </c>
      <c r="AC1957" s="206">
        <v>43884</v>
      </c>
      <c r="AD1957" s="188" t="s">
        <v>6234</v>
      </c>
      <c r="AE1957" s="188" t="s">
        <v>6235</v>
      </c>
      <c r="AF1957" s="188" t="s">
        <v>240</v>
      </c>
      <c r="AG1957" s="188">
        <v>3</v>
      </c>
    </row>
    <row r="1958" spans="1:33">
      <c r="A1958" s="188" t="s">
        <v>28</v>
      </c>
      <c r="B1958" s="188">
        <v>800006850</v>
      </c>
      <c r="C1958" s="188" t="s">
        <v>170</v>
      </c>
      <c r="D1958" s="188" t="s">
        <v>235</v>
      </c>
      <c r="E1958" s="206">
        <v>43899</v>
      </c>
      <c r="F1958" s="187">
        <v>5504503</v>
      </c>
      <c r="G1958" s="187">
        <v>5504503</v>
      </c>
      <c r="H1958" s="193">
        <v>1625496</v>
      </c>
      <c r="I1958" s="206">
        <v>43925</v>
      </c>
      <c r="J1958" s="188" t="s">
        <v>6236</v>
      </c>
      <c r="K1958" s="193">
        <v>334519</v>
      </c>
      <c r="L1958" s="206">
        <v>43950</v>
      </c>
      <c r="M1958" s="193">
        <v>0</v>
      </c>
      <c r="N1958" s="193">
        <v>0</v>
      </c>
      <c r="O1958" s="186">
        <f t="shared" si="60"/>
        <v>334519</v>
      </c>
      <c r="P1958" s="206">
        <v>43966</v>
      </c>
      <c r="Q1958" s="193">
        <v>165729</v>
      </c>
      <c r="R1958" s="193">
        <v>0</v>
      </c>
      <c r="S1958" s="186">
        <f t="shared" si="61"/>
        <v>168790</v>
      </c>
      <c r="T1958" s="206">
        <v>44069</v>
      </c>
      <c r="U1958" s="186">
        <v>168790</v>
      </c>
      <c r="V1958" s="186">
        <v>0</v>
      </c>
      <c r="W1958" s="186">
        <v>0</v>
      </c>
      <c r="X1958" s="186">
        <v>0</v>
      </c>
      <c r="Y1958" s="188" t="s">
        <v>237</v>
      </c>
      <c r="Z1958" s="188" t="s">
        <v>170</v>
      </c>
      <c r="AA1958" s="188" t="s">
        <v>235</v>
      </c>
      <c r="AB1958" s="206">
        <v>43881</v>
      </c>
      <c r="AC1958" s="206">
        <v>43883</v>
      </c>
      <c r="AD1958" s="188" t="s">
        <v>6237</v>
      </c>
      <c r="AE1958" s="188" t="s">
        <v>6238</v>
      </c>
      <c r="AF1958" s="188" t="s">
        <v>240</v>
      </c>
      <c r="AG1958" s="188">
        <v>3</v>
      </c>
    </row>
    <row r="1959" spans="1:33">
      <c r="A1959" s="188" t="s">
        <v>28</v>
      </c>
      <c r="B1959" s="188">
        <v>800006850</v>
      </c>
      <c r="C1959" s="188" t="s">
        <v>170</v>
      </c>
      <c r="D1959" s="188" t="s">
        <v>235</v>
      </c>
      <c r="E1959" s="206">
        <v>43899</v>
      </c>
      <c r="F1959" s="187">
        <v>5514816</v>
      </c>
      <c r="G1959" s="187">
        <v>5514816</v>
      </c>
      <c r="H1959" s="193">
        <v>2239711</v>
      </c>
      <c r="I1959" s="206">
        <v>43925</v>
      </c>
      <c r="J1959" s="188" t="s">
        <v>6239</v>
      </c>
      <c r="K1959" s="193">
        <v>72654</v>
      </c>
      <c r="L1959" s="206">
        <v>43953</v>
      </c>
      <c r="M1959" s="193">
        <v>0</v>
      </c>
      <c r="N1959" s="193">
        <v>0</v>
      </c>
      <c r="O1959" s="186">
        <f t="shared" si="60"/>
        <v>72654</v>
      </c>
      <c r="P1959" s="206">
        <v>43966</v>
      </c>
      <c r="Q1959" s="193">
        <v>0</v>
      </c>
      <c r="R1959" s="193">
        <v>0</v>
      </c>
      <c r="S1959" s="186">
        <f t="shared" si="61"/>
        <v>72654</v>
      </c>
      <c r="T1959" s="206">
        <v>44069</v>
      </c>
      <c r="U1959" s="186">
        <v>12668</v>
      </c>
      <c r="V1959" s="186">
        <v>59986</v>
      </c>
      <c r="W1959" s="186">
        <v>0</v>
      </c>
      <c r="X1959" s="186">
        <v>0</v>
      </c>
      <c r="Y1959" s="188" t="s">
        <v>237</v>
      </c>
      <c r="Z1959" s="188" t="s">
        <v>170</v>
      </c>
      <c r="AA1959" s="188" t="s">
        <v>235</v>
      </c>
      <c r="AB1959" s="206">
        <v>43872</v>
      </c>
      <c r="AC1959" s="206">
        <v>43877</v>
      </c>
      <c r="AD1959" s="188" t="s">
        <v>6240</v>
      </c>
      <c r="AE1959" s="188" t="s">
        <v>6241</v>
      </c>
      <c r="AF1959" s="188" t="s">
        <v>240</v>
      </c>
      <c r="AG1959" s="188">
        <v>3</v>
      </c>
    </row>
    <row r="1960" spans="1:33">
      <c r="A1960" s="188" t="s">
        <v>28</v>
      </c>
      <c r="B1960" s="188">
        <v>800006850</v>
      </c>
      <c r="C1960" s="188" t="s">
        <v>170</v>
      </c>
      <c r="D1960" s="188" t="s">
        <v>235</v>
      </c>
      <c r="E1960" s="206">
        <v>43899</v>
      </c>
      <c r="F1960" s="187">
        <v>5516319</v>
      </c>
      <c r="G1960" s="187">
        <v>5516319</v>
      </c>
      <c r="H1960" s="193">
        <v>2019679</v>
      </c>
      <c r="I1960" s="206">
        <v>43925</v>
      </c>
      <c r="J1960" s="188" t="s">
        <v>6242</v>
      </c>
      <c r="K1960" s="193">
        <v>163368</v>
      </c>
      <c r="L1960" s="206">
        <v>43953</v>
      </c>
      <c r="M1960" s="193">
        <v>0</v>
      </c>
      <c r="N1960" s="193">
        <v>0</v>
      </c>
      <c r="O1960" s="186">
        <f t="shared" si="60"/>
        <v>163368</v>
      </c>
      <c r="P1960" s="206">
        <v>43966</v>
      </c>
      <c r="Q1960" s="193">
        <v>0</v>
      </c>
      <c r="R1960" s="193">
        <v>0</v>
      </c>
      <c r="S1960" s="186">
        <f t="shared" si="61"/>
        <v>163368</v>
      </c>
      <c r="T1960" s="206">
        <v>44069</v>
      </c>
      <c r="U1960" s="186">
        <v>134428</v>
      </c>
      <c r="V1960" s="186">
        <v>28940</v>
      </c>
      <c r="W1960" s="186">
        <v>0</v>
      </c>
      <c r="X1960" s="186">
        <v>0</v>
      </c>
      <c r="Y1960" s="188" t="s">
        <v>237</v>
      </c>
      <c r="Z1960" s="188" t="s">
        <v>170</v>
      </c>
      <c r="AA1960" s="188" t="s">
        <v>235</v>
      </c>
      <c r="AB1960" s="206">
        <v>43873</v>
      </c>
      <c r="AC1960" s="206">
        <v>43879</v>
      </c>
      <c r="AD1960" s="188" t="s">
        <v>6243</v>
      </c>
      <c r="AE1960" s="188" t="s">
        <v>6244</v>
      </c>
      <c r="AF1960" s="188" t="s">
        <v>240</v>
      </c>
      <c r="AG1960" s="188">
        <v>3</v>
      </c>
    </row>
    <row r="1961" spans="1:33">
      <c r="A1961" s="188" t="s">
        <v>28</v>
      </c>
      <c r="B1961" s="188">
        <v>800006850</v>
      </c>
      <c r="C1961" s="188" t="s">
        <v>170</v>
      </c>
      <c r="D1961" s="188" t="s">
        <v>235</v>
      </c>
      <c r="E1961" s="206">
        <v>43899</v>
      </c>
      <c r="F1961" s="187">
        <v>5513076</v>
      </c>
      <c r="G1961" s="187">
        <v>5513076</v>
      </c>
      <c r="H1961" s="193">
        <v>2049198</v>
      </c>
      <c r="I1961" s="206">
        <v>43925</v>
      </c>
      <c r="J1961" s="188" t="s">
        <v>6245</v>
      </c>
      <c r="K1961" s="193">
        <v>272987</v>
      </c>
      <c r="L1961" s="206">
        <v>43953</v>
      </c>
      <c r="M1961" s="193">
        <v>0</v>
      </c>
      <c r="N1961" s="193">
        <v>0</v>
      </c>
      <c r="O1961" s="186">
        <f t="shared" si="60"/>
        <v>272987</v>
      </c>
      <c r="P1961" s="206">
        <v>43966</v>
      </c>
      <c r="Q1961" s="193">
        <v>107700</v>
      </c>
      <c r="R1961" s="193">
        <v>0</v>
      </c>
      <c r="S1961" s="186">
        <f t="shared" si="61"/>
        <v>165287</v>
      </c>
      <c r="T1961" s="206">
        <v>44069</v>
      </c>
      <c r="U1961" s="186">
        <v>165287</v>
      </c>
      <c r="V1961" s="186">
        <v>0</v>
      </c>
      <c r="W1961" s="186">
        <v>0</v>
      </c>
      <c r="X1961" s="186">
        <v>0</v>
      </c>
      <c r="Y1961" s="188" t="s">
        <v>237</v>
      </c>
      <c r="Z1961" s="188" t="s">
        <v>170</v>
      </c>
      <c r="AA1961" s="188" t="s">
        <v>235</v>
      </c>
      <c r="AB1961" s="206">
        <v>43887</v>
      </c>
      <c r="AC1961" s="206">
        <v>43890</v>
      </c>
      <c r="AD1961" s="188" t="s">
        <v>6246</v>
      </c>
      <c r="AE1961" s="188" t="s">
        <v>6247</v>
      </c>
      <c r="AF1961" s="188" t="s">
        <v>240</v>
      </c>
      <c r="AG1961" s="188">
        <v>3</v>
      </c>
    </row>
    <row r="1962" spans="1:33">
      <c r="A1962" s="188" t="s">
        <v>28</v>
      </c>
      <c r="B1962" s="188">
        <v>800006850</v>
      </c>
      <c r="C1962" s="188" t="s">
        <v>170</v>
      </c>
      <c r="D1962" s="188" t="s">
        <v>235</v>
      </c>
      <c r="E1962" s="206">
        <v>43899</v>
      </c>
      <c r="F1962" s="187">
        <v>5512579</v>
      </c>
      <c r="G1962" s="187">
        <v>5512579</v>
      </c>
      <c r="H1962" s="193">
        <v>3918674</v>
      </c>
      <c r="I1962" s="206">
        <v>43925</v>
      </c>
      <c r="J1962" s="188" t="s">
        <v>6248</v>
      </c>
      <c r="K1962" s="193">
        <v>1204466</v>
      </c>
      <c r="L1962" s="206">
        <v>43953</v>
      </c>
      <c r="M1962" s="193">
        <v>0</v>
      </c>
      <c r="N1962" s="193">
        <v>0</v>
      </c>
      <c r="O1962" s="186">
        <f t="shared" si="60"/>
        <v>1204466</v>
      </c>
      <c r="P1962" s="206">
        <v>43966</v>
      </c>
      <c r="Q1962" s="193">
        <v>93500</v>
      </c>
      <c r="R1962" s="193">
        <v>0</v>
      </c>
      <c r="S1962" s="186">
        <f t="shared" si="61"/>
        <v>1110966</v>
      </c>
      <c r="T1962" s="206">
        <v>44069</v>
      </c>
      <c r="U1962" s="186">
        <v>1110966</v>
      </c>
      <c r="V1962" s="186">
        <v>0</v>
      </c>
      <c r="W1962" s="186">
        <v>0</v>
      </c>
      <c r="X1962" s="186">
        <v>0</v>
      </c>
      <c r="Y1962" s="188" t="s">
        <v>237</v>
      </c>
      <c r="Z1962" s="188" t="s">
        <v>170</v>
      </c>
      <c r="AA1962" s="188" t="s">
        <v>235</v>
      </c>
      <c r="AB1962" s="206">
        <v>43879</v>
      </c>
      <c r="AC1962" s="206">
        <v>43885</v>
      </c>
      <c r="AD1962" s="188" t="s">
        <v>6249</v>
      </c>
      <c r="AE1962" s="188" t="s">
        <v>6250</v>
      </c>
      <c r="AF1962" s="188" t="s">
        <v>240</v>
      </c>
      <c r="AG1962" s="188">
        <v>3</v>
      </c>
    </row>
    <row r="1963" spans="1:33">
      <c r="A1963" s="188" t="s">
        <v>28</v>
      </c>
      <c r="B1963" s="188">
        <v>800006850</v>
      </c>
      <c r="C1963" s="188" t="s">
        <v>170</v>
      </c>
      <c r="D1963" s="188" t="s">
        <v>235</v>
      </c>
      <c r="E1963" s="206">
        <v>43899</v>
      </c>
      <c r="F1963" s="187">
        <v>5512568</v>
      </c>
      <c r="G1963" s="187">
        <v>5512568</v>
      </c>
      <c r="H1963" s="193">
        <v>3033848</v>
      </c>
      <c r="I1963" s="206">
        <v>43925</v>
      </c>
      <c r="J1963" s="188" t="s">
        <v>6251</v>
      </c>
      <c r="K1963" s="193">
        <v>365906</v>
      </c>
      <c r="L1963" s="206">
        <v>43953</v>
      </c>
      <c r="M1963" s="193">
        <v>0</v>
      </c>
      <c r="N1963" s="193">
        <v>0</v>
      </c>
      <c r="O1963" s="186">
        <f t="shared" si="60"/>
        <v>365906</v>
      </c>
      <c r="P1963" s="206">
        <v>43966</v>
      </c>
      <c r="Q1963" s="193">
        <v>0</v>
      </c>
      <c r="R1963" s="193">
        <v>0</v>
      </c>
      <c r="S1963" s="186">
        <f t="shared" si="61"/>
        <v>365906</v>
      </c>
      <c r="T1963" s="206">
        <v>44069</v>
      </c>
      <c r="U1963" s="186">
        <v>359774</v>
      </c>
      <c r="V1963" s="186">
        <v>6132</v>
      </c>
      <c r="W1963" s="186">
        <v>0</v>
      </c>
      <c r="X1963" s="186">
        <v>0</v>
      </c>
      <c r="Y1963" s="188" t="s">
        <v>237</v>
      </c>
      <c r="Z1963" s="188" t="s">
        <v>170</v>
      </c>
      <c r="AA1963" s="188" t="s">
        <v>235</v>
      </c>
      <c r="AB1963" s="206">
        <v>43879</v>
      </c>
      <c r="AC1963" s="206">
        <v>43886</v>
      </c>
      <c r="AD1963" s="188" t="s">
        <v>6252</v>
      </c>
      <c r="AE1963" s="188" t="s">
        <v>6253</v>
      </c>
      <c r="AF1963" s="188" t="s">
        <v>240</v>
      </c>
      <c r="AG1963" s="188">
        <v>3</v>
      </c>
    </row>
    <row r="1964" spans="1:33">
      <c r="A1964" s="188" t="s">
        <v>28</v>
      </c>
      <c r="B1964" s="188">
        <v>800006850</v>
      </c>
      <c r="C1964" s="188" t="s">
        <v>170</v>
      </c>
      <c r="D1964" s="188" t="s">
        <v>235</v>
      </c>
      <c r="E1964" s="206">
        <v>43899</v>
      </c>
      <c r="F1964" s="187">
        <v>5512140</v>
      </c>
      <c r="G1964" s="187">
        <v>5512140</v>
      </c>
      <c r="H1964" s="193">
        <v>2181760</v>
      </c>
      <c r="I1964" s="206">
        <v>43925</v>
      </c>
      <c r="J1964" s="188" t="s">
        <v>6254</v>
      </c>
      <c r="K1964" s="193">
        <v>912317</v>
      </c>
      <c r="L1964" s="206">
        <v>43953</v>
      </c>
      <c r="M1964" s="193">
        <v>0</v>
      </c>
      <c r="N1964" s="193">
        <v>0</v>
      </c>
      <c r="O1964" s="186">
        <f t="shared" si="60"/>
        <v>912317</v>
      </c>
      <c r="P1964" s="206">
        <v>43966</v>
      </c>
      <c r="Q1964" s="193">
        <v>0</v>
      </c>
      <c r="R1964" s="193">
        <v>0</v>
      </c>
      <c r="S1964" s="186">
        <f t="shared" si="61"/>
        <v>912317</v>
      </c>
      <c r="T1964" s="206">
        <v>44069</v>
      </c>
      <c r="U1964" s="186">
        <v>912317</v>
      </c>
      <c r="V1964" s="186">
        <v>0</v>
      </c>
      <c r="W1964" s="186">
        <v>0</v>
      </c>
      <c r="X1964" s="186">
        <v>0</v>
      </c>
      <c r="Y1964" s="188" t="s">
        <v>237</v>
      </c>
      <c r="Z1964" s="188" t="s">
        <v>170</v>
      </c>
      <c r="AA1964" s="188" t="s">
        <v>235</v>
      </c>
      <c r="AB1964" s="206">
        <v>43885</v>
      </c>
      <c r="AC1964" s="206">
        <v>43889</v>
      </c>
      <c r="AD1964" s="188" t="s">
        <v>6255</v>
      </c>
      <c r="AE1964" s="188" t="s">
        <v>6256</v>
      </c>
      <c r="AF1964" s="188" t="s">
        <v>240</v>
      </c>
      <c r="AG1964" s="188">
        <v>3</v>
      </c>
    </row>
    <row r="1965" spans="1:33">
      <c r="A1965" s="188" t="s">
        <v>28</v>
      </c>
      <c r="B1965" s="188">
        <v>800006850</v>
      </c>
      <c r="C1965" s="188" t="s">
        <v>170</v>
      </c>
      <c r="D1965" s="188" t="s">
        <v>235</v>
      </c>
      <c r="E1965" s="206">
        <v>43899</v>
      </c>
      <c r="F1965" s="187">
        <v>5511594</v>
      </c>
      <c r="G1965" s="187">
        <v>5511594</v>
      </c>
      <c r="H1965" s="193">
        <v>2778815</v>
      </c>
      <c r="I1965" s="206">
        <v>43925</v>
      </c>
      <c r="J1965" s="188" t="s">
        <v>6257</v>
      </c>
      <c r="K1965" s="193">
        <v>313644</v>
      </c>
      <c r="L1965" s="206">
        <v>43953</v>
      </c>
      <c r="M1965" s="193">
        <v>0</v>
      </c>
      <c r="N1965" s="193">
        <v>0</v>
      </c>
      <c r="O1965" s="186">
        <f t="shared" si="60"/>
        <v>313644</v>
      </c>
      <c r="P1965" s="206">
        <v>43966</v>
      </c>
      <c r="Q1965" s="193">
        <v>215400</v>
      </c>
      <c r="R1965" s="193">
        <v>0</v>
      </c>
      <c r="S1965" s="186">
        <f t="shared" si="61"/>
        <v>98244</v>
      </c>
      <c r="T1965" s="206">
        <v>44069</v>
      </c>
      <c r="U1965" s="186">
        <v>98244</v>
      </c>
      <c r="V1965" s="186">
        <v>0</v>
      </c>
      <c r="W1965" s="186">
        <v>0</v>
      </c>
      <c r="X1965" s="186">
        <v>0</v>
      </c>
      <c r="Y1965" s="188" t="s">
        <v>237</v>
      </c>
      <c r="Z1965" s="188" t="s">
        <v>170</v>
      </c>
      <c r="AA1965" s="188" t="s">
        <v>235</v>
      </c>
      <c r="AB1965" s="206">
        <v>43879</v>
      </c>
      <c r="AC1965" s="206">
        <v>43881</v>
      </c>
      <c r="AD1965" s="188" t="s">
        <v>6258</v>
      </c>
      <c r="AE1965" s="188" t="s">
        <v>6259</v>
      </c>
      <c r="AF1965" s="188" t="s">
        <v>240</v>
      </c>
      <c r="AG1965" s="188">
        <v>3</v>
      </c>
    </row>
    <row r="1966" spans="1:33">
      <c r="A1966" s="188" t="s">
        <v>28</v>
      </c>
      <c r="B1966" s="188">
        <v>800006850</v>
      </c>
      <c r="C1966" s="188" t="s">
        <v>170</v>
      </c>
      <c r="D1966" s="188" t="s">
        <v>235</v>
      </c>
      <c r="E1966" s="206">
        <v>43899</v>
      </c>
      <c r="F1966" s="187">
        <v>5511958</v>
      </c>
      <c r="G1966" s="187">
        <v>5511958</v>
      </c>
      <c r="H1966" s="193">
        <v>3963413</v>
      </c>
      <c r="I1966" s="206">
        <v>43925</v>
      </c>
      <c r="J1966" s="188" t="s">
        <v>6260</v>
      </c>
      <c r="K1966" s="193">
        <v>1437247</v>
      </c>
      <c r="L1966" s="206">
        <v>43953</v>
      </c>
      <c r="M1966" s="193">
        <v>0</v>
      </c>
      <c r="N1966" s="193">
        <v>0</v>
      </c>
      <c r="O1966" s="186">
        <f t="shared" si="60"/>
        <v>1437247</v>
      </c>
      <c r="P1966" s="206">
        <v>43966</v>
      </c>
      <c r="Q1966" s="193">
        <v>0</v>
      </c>
      <c r="R1966" s="193">
        <v>0</v>
      </c>
      <c r="S1966" s="186">
        <f t="shared" si="61"/>
        <v>1437247</v>
      </c>
      <c r="T1966" s="206">
        <v>44069</v>
      </c>
      <c r="U1966" s="186">
        <v>1437247</v>
      </c>
      <c r="V1966" s="186">
        <v>0</v>
      </c>
      <c r="W1966" s="186">
        <v>0</v>
      </c>
      <c r="X1966" s="186">
        <v>0</v>
      </c>
      <c r="Y1966" s="188" t="s">
        <v>237</v>
      </c>
      <c r="Z1966" s="188" t="s">
        <v>170</v>
      </c>
      <c r="AA1966" s="188" t="s">
        <v>235</v>
      </c>
      <c r="AB1966" s="206">
        <v>43865</v>
      </c>
      <c r="AC1966" s="206">
        <v>43872</v>
      </c>
      <c r="AD1966" s="188" t="s">
        <v>6261</v>
      </c>
      <c r="AE1966" s="188" t="s">
        <v>6262</v>
      </c>
      <c r="AF1966" s="188" t="s">
        <v>240</v>
      </c>
      <c r="AG1966" s="188">
        <v>3</v>
      </c>
    </row>
    <row r="1967" spans="1:33">
      <c r="A1967" s="188" t="s">
        <v>28</v>
      </c>
      <c r="B1967" s="188">
        <v>800006850</v>
      </c>
      <c r="C1967" s="188" t="s">
        <v>170</v>
      </c>
      <c r="D1967" s="188" t="s">
        <v>235</v>
      </c>
      <c r="E1967" s="206">
        <v>43899</v>
      </c>
      <c r="F1967" s="187">
        <v>5510552</v>
      </c>
      <c r="G1967" s="187">
        <v>5510552</v>
      </c>
      <c r="H1967" s="193">
        <v>2802680</v>
      </c>
      <c r="I1967" s="206">
        <v>43925</v>
      </c>
      <c r="J1967" s="188" t="s">
        <v>6263</v>
      </c>
      <c r="K1967" s="193">
        <v>394917</v>
      </c>
      <c r="L1967" s="206">
        <v>43950</v>
      </c>
      <c r="M1967" s="193">
        <v>0</v>
      </c>
      <c r="N1967" s="193">
        <v>0</v>
      </c>
      <c r="O1967" s="186">
        <f t="shared" si="60"/>
        <v>394917</v>
      </c>
      <c r="P1967" s="206">
        <v>43966</v>
      </c>
      <c r="Q1967" s="193">
        <v>215400</v>
      </c>
      <c r="R1967" s="193">
        <v>0</v>
      </c>
      <c r="S1967" s="186">
        <f t="shared" si="61"/>
        <v>179517</v>
      </c>
      <c r="T1967" s="206">
        <v>44069</v>
      </c>
      <c r="U1967" s="186">
        <v>179517</v>
      </c>
      <c r="V1967" s="186">
        <v>0</v>
      </c>
      <c r="W1967" s="186">
        <v>0</v>
      </c>
      <c r="X1967" s="186">
        <v>0</v>
      </c>
      <c r="Y1967" s="188" t="s">
        <v>237</v>
      </c>
      <c r="Z1967" s="188" t="s">
        <v>170</v>
      </c>
      <c r="AA1967" s="188" t="s">
        <v>235</v>
      </c>
      <c r="AB1967" s="206">
        <v>43886</v>
      </c>
      <c r="AC1967" s="206">
        <v>43888</v>
      </c>
      <c r="AD1967" s="188" t="s">
        <v>6264</v>
      </c>
      <c r="AE1967" s="188" t="s">
        <v>6265</v>
      </c>
      <c r="AF1967" s="188" t="s">
        <v>240</v>
      </c>
      <c r="AG1967" s="188">
        <v>3</v>
      </c>
    </row>
    <row r="1968" spans="1:33">
      <c r="A1968" s="188" t="s">
        <v>28</v>
      </c>
      <c r="B1968" s="188">
        <v>800006850</v>
      </c>
      <c r="C1968" s="188" t="s">
        <v>170</v>
      </c>
      <c r="D1968" s="188" t="s">
        <v>235</v>
      </c>
      <c r="E1968" s="206">
        <v>43899</v>
      </c>
      <c r="F1968" s="187">
        <v>5510940</v>
      </c>
      <c r="G1968" s="187">
        <v>5510940</v>
      </c>
      <c r="H1968" s="193">
        <v>4150469</v>
      </c>
      <c r="I1968" s="206">
        <v>43925</v>
      </c>
      <c r="J1968" s="188" t="s">
        <v>6266</v>
      </c>
      <c r="K1968" s="193">
        <v>870430</v>
      </c>
      <c r="L1968" s="206">
        <v>43950</v>
      </c>
      <c r="M1968" s="193">
        <v>0</v>
      </c>
      <c r="N1968" s="193">
        <v>0</v>
      </c>
      <c r="O1968" s="186">
        <f t="shared" si="60"/>
        <v>870430</v>
      </c>
      <c r="P1968" s="206">
        <v>43966</v>
      </c>
      <c r="Q1968" s="193">
        <v>0</v>
      </c>
      <c r="R1968" s="193">
        <v>0</v>
      </c>
      <c r="S1968" s="186">
        <f t="shared" si="61"/>
        <v>870430</v>
      </c>
      <c r="T1968" s="206">
        <v>44069</v>
      </c>
      <c r="U1968" s="186">
        <v>870430</v>
      </c>
      <c r="V1968" s="186">
        <v>0</v>
      </c>
      <c r="W1968" s="186">
        <v>0</v>
      </c>
      <c r="X1968" s="186">
        <v>0</v>
      </c>
      <c r="Y1968" s="188" t="s">
        <v>237</v>
      </c>
      <c r="Z1968" s="188" t="s">
        <v>170</v>
      </c>
      <c r="AA1968" s="188" t="s">
        <v>235</v>
      </c>
      <c r="AB1968" s="206">
        <v>43865</v>
      </c>
      <c r="AC1968" s="206">
        <v>43876</v>
      </c>
      <c r="AD1968" s="188" t="s">
        <v>6267</v>
      </c>
      <c r="AE1968" s="188" t="s">
        <v>6268</v>
      </c>
      <c r="AF1968" s="188" t="s">
        <v>240</v>
      </c>
      <c r="AG1968" s="188">
        <v>3</v>
      </c>
    </row>
    <row r="1969" spans="1:33">
      <c r="A1969" s="188" t="s">
        <v>28</v>
      </c>
      <c r="B1969" s="188">
        <v>800006850</v>
      </c>
      <c r="C1969" s="188" t="s">
        <v>170</v>
      </c>
      <c r="D1969" s="188" t="s">
        <v>235</v>
      </c>
      <c r="E1969" s="206">
        <v>43899</v>
      </c>
      <c r="F1969" s="187">
        <v>5514440</v>
      </c>
      <c r="G1969" s="187">
        <v>5514440</v>
      </c>
      <c r="H1969" s="193">
        <v>1403220</v>
      </c>
      <c r="I1969" s="206">
        <v>43925</v>
      </c>
      <c r="J1969" s="188" t="s">
        <v>6269</v>
      </c>
      <c r="K1969" s="193">
        <v>224866</v>
      </c>
      <c r="L1969" s="206">
        <v>43953</v>
      </c>
      <c r="M1969" s="193">
        <v>0</v>
      </c>
      <c r="N1969" s="193">
        <v>0</v>
      </c>
      <c r="O1969" s="186">
        <f t="shared" si="60"/>
        <v>224866</v>
      </c>
      <c r="P1969" s="206">
        <v>43966</v>
      </c>
      <c r="Q1969" s="193">
        <v>0</v>
      </c>
      <c r="R1969" s="193">
        <v>0</v>
      </c>
      <c r="S1969" s="186">
        <f t="shared" si="61"/>
        <v>224866</v>
      </c>
      <c r="T1969" s="206">
        <v>44069</v>
      </c>
      <c r="U1969" s="186">
        <v>224866</v>
      </c>
      <c r="V1969" s="186">
        <v>0</v>
      </c>
      <c r="W1969" s="186">
        <v>0</v>
      </c>
      <c r="X1969" s="186">
        <v>0</v>
      </c>
      <c r="Y1969" s="188" t="s">
        <v>237</v>
      </c>
      <c r="Z1969" s="188" t="s">
        <v>170</v>
      </c>
      <c r="AA1969" s="188" t="s">
        <v>235</v>
      </c>
      <c r="AB1969" s="206">
        <v>43879</v>
      </c>
      <c r="AC1969" s="206">
        <v>43882</v>
      </c>
      <c r="AD1969" s="188" t="s">
        <v>6270</v>
      </c>
      <c r="AE1969" s="188" t="s">
        <v>6271</v>
      </c>
      <c r="AF1969" s="188" t="s">
        <v>240</v>
      </c>
      <c r="AG1969" s="188">
        <v>3</v>
      </c>
    </row>
    <row r="1970" spans="1:33">
      <c r="A1970" s="188" t="s">
        <v>28</v>
      </c>
      <c r="B1970" s="188">
        <v>800006850</v>
      </c>
      <c r="C1970" s="188" t="s">
        <v>170</v>
      </c>
      <c r="D1970" s="188" t="s">
        <v>235</v>
      </c>
      <c r="E1970" s="206">
        <v>43899</v>
      </c>
      <c r="F1970" s="187">
        <v>5513270</v>
      </c>
      <c r="G1970" s="187">
        <v>5513270</v>
      </c>
      <c r="H1970" s="193">
        <v>1737878</v>
      </c>
      <c r="I1970" s="206">
        <v>43925</v>
      </c>
      <c r="J1970" s="188" t="s">
        <v>6272</v>
      </c>
      <c r="K1970" s="193">
        <v>93283</v>
      </c>
      <c r="L1970" s="206">
        <v>43953</v>
      </c>
      <c r="M1970" s="193">
        <v>0</v>
      </c>
      <c r="N1970" s="193">
        <v>0</v>
      </c>
      <c r="O1970" s="186">
        <f t="shared" si="60"/>
        <v>93283</v>
      </c>
      <c r="P1970" s="206">
        <v>43966</v>
      </c>
      <c r="Q1970" s="193">
        <v>0</v>
      </c>
      <c r="R1970" s="193">
        <v>0</v>
      </c>
      <c r="S1970" s="186">
        <f t="shared" si="61"/>
        <v>93283</v>
      </c>
      <c r="T1970" s="206">
        <v>44069</v>
      </c>
      <c r="U1970" s="186">
        <v>93283</v>
      </c>
      <c r="V1970" s="186">
        <v>0</v>
      </c>
      <c r="W1970" s="186">
        <v>0</v>
      </c>
      <c r="X1970" s="186">
        <v>0</v>
      </c>
      <c r="Y1970" s="188" t="s">
        <v>237</v>
      </c>
      <c r="Z1970" s="188" t="s">
        <v>170</v>
      </c>
      <c r="AA1970" s="188" t="s">
        <v>235</v>
      </c>
      <c r="AB1970" s="206">
        <v>43888</v>
      </c>
      <c r="AC1970" s="206">
        <v>43890</v>
      </c>
      <c r="AD1970" s="188" t="s">
        <v>6273</v>
      </c>
      <c r="AE1970" s="188" t="s">
        <v>6274</v>
      </c>
      <c r="AF1970" s="188" t="s">
        <v>240</v>
      </c>
      <c r="AG1970" s="188">
        <v>3</v>
      </c>
    </row>
    <row r="1971" spans="1:33">
      <c r="A1971" s="188" t="s">
        <v>28</v>
      </c>
      <c r="B1971" s="188">
        <v>800006850</v>
      </c>
      <c r="C1971" s="188" t="s">
        <v>170</v>
      </c>
      <c r="D1971" s="188" t="s">
        <v>235</v>
      </c>
      <c r="E1971" s="206">
        <v>43899</v>
      </c>
      <c r="F1971" s="187">
        <v>5512107</v>
      </c>
      <c r="G1971" s="187">
        <v>5512107</v>
      </c>
      <c r="H1971" s="193">
        <v>1575504</v>
      </c>
      <c r="I1971" s="206">
        <v>43925</v>
      </c>
      <c r="J1971" s="188" t="s">
        <v>6275</v>
      </c>
      <c r="K1971" s="193">
        <v>192167</v>
      </c>
      <c r="L1971" s="206">
        <v>43953</v>
      </c>
      <c r="M1971" s="193">
        <v>0</v>
      </c>
      <c r="N1971" s="193">
        <v>0</v>
      </c>
      <c r="O1971" s="186">
        <f t="shared" si="60"/>
        <v>192167</v>
      </c>
      <c r="P1971" s="206">
        <v>43966</v>
      </c>
      <c r="Q1971" s="193">
        <v>65000</v>
      </c>
      <c r="R1971" s="193">
        <v>0</v>
      </c>
      <c r="S1971" s="186">
        <f t="shared" si="61"/>
        <v>127167</v>
      </c>
      <c r="T1971" s="206">
        <v>44069</v>
      </c>
      <c r="U1971" s="186">
        <v>108273</v>
      </c>
      <c r="V1971" s="186">
        <v>18894</v>
      </c>
      <c r="W1971" s="186">
        <v>0</v>
      </c>
      <c r="X1971" s="186">
        <v>0</v>
      </c>
      <c r="Y1971" s="188" t="s">
        <v>237</v>
      </c>
      <c r="Z1971" s="188" t="s">
        <v>170</v>
      </c>
      <c r="AA1971" s="188" t="s">
        <v>235</v>
      </c>
      <c r="AB1971" s="206">
        <v>43878</v>
      </c>
      <c r="AC1971" s="206">
        <v>43880</v>
      </c>
      <c r="AD1971" s="188" t="s">
        <v>6276</v>
      </c>
      <c r="AE1971" s="188" t="s">
        <v>6277</v>
      </c>
      <c r="AF1971" s="188" t="s">
        <v>240</v>
      </c>
      <c r="AG1971" s="188">
        <v>3</v>
      </c>
    </row>
    <row r="1972" spans="1:33">
      <c r="A1972" s="188" t="s">
        <v>28</v>
      </c>
      <c r="B1972" s="188">
        <v>800006850</v>
      </c>
      <c r="C1972" s="188" t="s">
        <v>170</v>
      </c>
      <c r="D1972" s="188" t="s">
        <v>235</v>
      </c>
      <c r="E1972" s="206">
        <v>43899</v>
      </c>
      <c r="F1972" s="187">
        <v>5510966</v>
      </c>
      <c r="G1972" s="187">
        <v>5510966</v>
      </c>
      <c r="H1972" s="193">
        <v>1619384</v>
      </c>
      <c r="I1972" s="206">
        <v>43925</v>
      </c>
      <c r="J1972" s="188" t="s">
        <v>6278</v>
      </c>
      <c r="K1972" s="193">
        <v>107650</v>
      </c>
      <c r="L1972" s="206">
        <v>43953</v>
      </c>
      <c r="M1972" s="193">
        <v>0</v>
      </c>
      <c r="N1972" s="193">
        <v>0</v>
      </c>
      <c r="O1972" s="186">
        <f t="shared" si="60"/>
        <v>107650</v>
      </c>
      <c r="P1972" s="188"/>
      <c r="Q1972" s="193"/>
      <c r="R1972" s="193"/>
      <c r="S1972" s="186">
        <f t="shared" si="61"/>
        <v>107650</v>
      </c>
      <c r="T1972" s="206">
        <v>44069</v>
      </c>
      <c r="U1972" s="186">
        <v>107650</v>
      </c>
      <c r="V1972" s="186">
        <v>0</v>
      </c>
      <c r="W1972" s="186">
        <v>0</v>
      </c>
      <c r="X1972" s="186">
        <v>0</v>
      </c>
      <c r="Y1972" s="188" t="s">
        <v>237</v>
      </c>
      <c r="Z1972" s="188" t="s">
        <v>170</v>
      </c>
      <c r="AA1972" s="188" t="s">
        <v>235</v>
      </c>
      <c r="AB1972" s="206">
        <v>43874</v>
      </c>
      <c r="AC1972" s="206">
        <v>43876</v>
      </c>
      <c r="AD1972" s="188" t="s">
        <v>6279</v>
      </c>
      <c r="AE1972" s="188" t="s">
        <v>6280</v>
      </c>
      <c r="AF1972" s="188" t="s">
        <v>240</v>
      </c>
      <c r="AG1972" s="188">
        <v>3</v>
      </c>
    </row>
    <row r="1973" spans="1:33">
      <c r="A1973" s="188" t="s">
        <v>28</v>
      </c>
      <c r="B1973" s="188">
        <v>800006850</v>
      </c>
      <c r="C1973" s="188" t="s">
        <v>170</v>
      </c>
      <c r="D1973" s="188" t="s">
        <v>235</v>
      </c>
      <c r="E1973" s="206">
        <v>43899</v>
      </c>
      <c r="F1973" s="187">
        <v>5512154</v>
      </c>
      <c r="G1973" s="187">
        <v>5512154</v>
      </c>
      <c r="H1973" s="193">
        <v>1398716</v>
      </c>
      <c r="I1973" s="206">
        <v>43925</v>
      </c>
      <c r="J1973" s="188" t="s">
        <v>6281</v>
      </c>
      <c r="K1973" s="193">
        <v>249237</v>
      </c>
      <c r="L1973" s="206">
        <v>43953</v>
      </c>
      <c r="M1973" s="193">
        <v>0</v>
      </c>
      <c r="N1973" s="193">
        <v>0</v>
      </c>
      <c r="O1973" s="186">
        <f t="shared" si="60"/>
        <v>249237</v>
      </c>
      <c r="P1973" s="206">
        <v>43966</v>
      </c>
      <c r="Q1973" s="193">
        <v>137585</v>
      </c>
      <c r="R1973" s="193">
        <v>0</v>
      </c>
      <c r="S1973" s="186">
        <f t="shared" si="61"/>
        <v>111652</v>
      </c>
      <c r="T1973" s="206">
        <v>44069</v>
      </c>
      <c r="U1973" s="186">
        <v>111652</v>
      </c>
      <c r="V1973" s="186">
        <v>0</v>
      </c>
      <c r="W1973" s="186">
        <v>0</v>
      </c>
      <c r="X1973" s="186">
        <v>0</v>
      </c>
      <c r="Y1973" s="188" t="s">
        <v>237</v>
      </c>
      <c r="Z1973" s="188" t="s">
        <v>170</v>
      </c>
      <c r="AA1973" s="188" t="s">
        <v>235</v>
      </c>
      <c r="AB1973" s="206">
        <v>43867</v>
      </c>
      <c r="AC1973" s="206">
        <v>43869</v>
      </c>
      <c r="AD1973" s="188" t="s">
        <v>6282</v>
      </c>
      <c r="AE1973" s="188" t="s">
        <v>6283</v>
      </c>
      <c r="AF1973" s="188" t="s">
        <v>240</v>
      </c>
      <c r="AG1973" s="188">
        <v>3</v>
      </c>
    </row>
    <row r="1974" spans="1:33">
      <c r="A1974" s="188" t="s">
        <v>28</v>
      </c>
      <c r="B1974" s="188">
        <v>800006850</v>
      </c>
      <c r="C1974" s="188" t="s">
        <v>170</v>
      </c>
      <c r="D1974" s="188" t="s">
        <v>235</v>
      </c>
      <c r="E1974" s="206">
        <v>43899</v>
      </c>
      <c r="F1974" s="187">
        <v>5512561</v>
      </c>
      <c r="G1974" s="187">
        <v>5512561</v>
      </c>
      <c r="H1974" s="193">
        <v>1359415</v>
      </c>
      <c r="I1974" s="206">
        <v>43925</v>
      </c>
      <c r="J1974" s="188" t="s">
        <v>6284</v>
      </c>
      <c r="K1974" s="193">
        <v>45344</v>
      </c>
      <c r="L1974" s="206">
        <v>43953</v>
      </c>
      <c r="M1974" s="193">
        <v>0</v>
      </c>
      <c r="N1974" s="193">
        <v>0</v>
      </c>
      <c r="O1974" s="186">
        <f t="shared" si="60"/>
        <v>45344</v>
      </c>
      <c r="P1974" s="206">
        <v>43966</v>
      </c>
      <c r="Q1974" s="193">
        <v>0</v>
      </c>
      <c r="R1974" s="193">
        <v>0</v>
      </c>
      <c r="S1974" s="186">
        <f t="shared" si="61"/>
        <v>45344</v>
      </c>
      <c r="T1974" s="206">
        <v>44069</v>
      </c>
      <c r="U1974" s="186">
        <v>40600</v>
      </c>
      <c r="V1974" s="186">
        <v>4744</v>
      </c>
      <c r="W1974" s="186">
        <v>0</v>
      </c>
      <c r="X1974" s="186">
        <v>0</v>
      </c>
      <c r="Y1974" s="188" t="s">
        <v>237</v>
      </c>
      <c r="Z1974" s="188" t="s">
        <v>170</v>
      </c>
      <c r="AA1974" s="188" t="s">
        <v>235</v>
      </c>
      <c r="AB1974" s="206">
        <v>43879</v>
      </c>
      <c r="AC1974" s="206">
        <v>43883</v>
      </c>
      <c r="AD1974" s="188" t="s">
        <v>6285</v>
      </c>
      <c r="AE1974" s="188" t="s">
        <v>6286</v>
      </c>
      <c r="AF1974" s="188" t="s">
        <v>240</v>
      </c>
      <c r="AG1974" s="188">
        <v>3</v>
      </c>
    </row>
    <row r="1975" spans="1:33">
      <c r="A1975" s="188" t="s">
        <v>28</v>
      </c>
      <c r="B1975" s="188">
        <v>800006850</v>
      </c>
      <c r="C1975" s="188" t="s">
        <v>170</v>
      </c>
      <c r="D1975" s="188" t="s">
        <v>235</v>
      </c>
      <c r="E1975" s="206">
        <v>43899</v>
      </c>
      <c r="F1975" s="187">
        <v>5514740</v>
      </c>
      <c r="G1975" s="187">
        <v>5514740</v>
      </c>
      <c r="H1975" s="193">
        <v>7963323</v>
      </c>
      <c r="I1975" s="206">
        <v>43925</v>
      </c>
      <c r="J1975" s="188" t="s">
        <v>6287</v>
      </c>
      <c r="K1975" s="193">
        <v>267200</v>
      </c>
      <c r="L1975" s="206">
        <v>43953</v>
      </c>
      <c r="M1975" s="193">
        <v>0</v>
      </c>
      <c r="N1975" s="193">
        <v>0</v>
      </c>
      <c r="O1975" s="186">
        <f t="shared" si="60"/>
        <v>267200</v>
      </c>
      <c r="P1975" s="206">
        <v>43966</v>
      </c>
      <c r="Q1975" s="193">
        <v>0</v>
      </c>
      <c r="R1975" s="193">
        <v>0</v>
      </c>
      <c r="S1975" s="186">
        <f t="shared" si="61"/>
        <v>267200</v>
      </c>
      <c r="T1975" s="206">
        <v>44069</v>
      </c>
      <c r="U1975" s="186">
        <v>267200</v>
      </c>
      <c r="V1975" s="186">
        <v>0</v>
      </c>
      <c r="W1975" s="186">
        <v>0</v>
      </c>
      <c r="X1975" s="186">
        <v>0</v>
      </c>
      <c r="Y1975" s="188" t="s">
        <v>237</v>
      </c>
      <c r="Z1975" s="188" t="s">
        <v>170</v>
      </c>
      <c r="AA1975" s="188" t="s">
        <v>235</v>
      </c>
      <c r="AB1975" s="206">
        <v>43877</v>
      </c>
      <c r="AC1975" s="206">
        <v>43885</v>
      </c>
      <c r="AD1975" s="188" t="s">
        <v>6288</v>
      </c>
      <c r="AE1975" s="188" t="s">
        <v>6289</v>
      </c>
      <c r="AF1975" s="188" t="s">
        <v>240</v>
      </c>
      <c r="AG1975" s="188">
        <v>3</v>
      </c>
    </row>
    <row r="1976" spans="1:33">
      <c r="A1976" s="188" t="s">
        <v>28</v>
      </c>
      <c r="B1976" s="188">
        <v>800006850</v>
      </c>
      <c r="C1976" s="188" t="s">
        <v>170</v>
      </c>
      <c r="D1976" s="188" t="s">
        <v>235</v>
      </c>
      <c r="E1976" s="206">
        <v>43899</v>
      </c>
      <c r="F1976" s="187">
        <v>5486981</v>
      </c>
      <c r="G1976" s="187">
        <v>5486981</v>
      </c>
      <c r="H1976" s="193">
        <v>390078</v>
      </c>
      <c r="I1976" s="206">
        <v>43925</v>
      </c>
      <c r="J1976" s="188" t="s">
        <v>6290</v>
      </c>
      <c r="K1976" s="193">
        <v>154600</v>
      </c>
      <c r="L1976" s="206">
        <v>43950</v>
      </c>
      <c r="M1976" s="193">
        <v>0</v>
      </c>
      <c r="N1976" s="193">
        <v>0</v>
      </c>
      <c r="O1976" s="186">
        <f t="shared" si="60"/>
        <v>154600</v>
      </c>
      <c r="P1976" s="206">
        <v>43966</v>
      </c>
      <c r="Q1976" s="193">
        <v>0</v>
      </c>
      <c r="R1976" s="193">
        <v>0</v>
      </c>
      <c r="S1976" s="186">
        <f t="shared" si="61"/>
        <v>154600</v>
      </c>
      <c r="T1976" s="206">
        <v>44069</v>
      </c>
      <c r="U1976" s="186">
        <v>154600</v>
      </c>
      <c r="V1976" s="186">
        <v>0</v>
      </c>
      <c r="W1976" s="186">
        <v>0</v>
      </c>
      <c r="X1976" s="186">
        <v>0</v>
      </c>
      <c r="Y1976" s="188" t="s">
        <v>237</v>
      </c>
      <c r="Z1976" s="188" t="s">
        <v>170</v>
      </c>
      <c r="AA1976" s="188" t="s">
        <v>235</v>
      </c>
      <c r="AB1976" s="206">
        <v>43866</v>
      </c>
      <c r="AC1976" s="206">
        <v>43867</v>
      </c>
      <c r="AD1976" s="188" t="s">
        <v>6291</v>
      </c>
      <c r="AE1976" s="188" t="s">
        <v>6292</v>
      </c>
      <c r="AF1976" s="188" t="s">
        <v>240</v>
      </c>
      <c r="AG1976" s="188">
        <v>3</v>
      </c>
    </row>
    <row r="1977" spans="1:33">
      <c r="A1977" s="188" t="s">
        <v>28</v>
      </c>
      <c r="B1977" s="188">
        <v>800006850</v>
      </c>
      <c r="C1977" s="188" t="s">
        <v>170</v>
      </c>
      <c r="D1977" s="188" t="s">
        <v>235</v>
      </c>
      <c r="E1977" s="206">
        <v>43899</v>
      </c>
      <c r="F1977" s="187">
        <v>5507659</v>
      </c>
      <c r="G1977" s="187">
        <v>5507659</v>
      </c>
      <c r="H1977" s="193">
        <v>385410</v>
      </c>
      <c r="I1977" s="206">
        <v>43928</v>
      </c>
      <c r="J1977" s="188" t="s">
        <v>6293</v>
      </c>
      <c r="K1977" s="193">
        <v>73200</v>
      </c>
      <c r="L1977" s="188"/>
      <c r="M1977" s="193"/>
      <c r="N1977" s="193"/>
      <c r="O1977" s="186">
        <f t="shared" si="60"/>
        <v>73200</v>
      </c>
      <c r="P1977" s="188"/>
      <c r="Q1977" s="193"/>
      <c r="R1977" s="193"/>
      <c r="S1977" s="186">
        <f t="shared" si="61"/>
        <v>73200</v>
      </c>
      <c r="T1977" s="206">
        <v>44069</v>
      </c>
      <c r="U1977" s="186">
        <v>73200</v>
      </c>
      <c r="V1977" s="186">
        <v>0</v>
      </c>
      <c r="W1977" s="186">
        <v>0</v>
      </c>
      <c r="X1977" s="186">
        <v>0</v>
      </c>
      <c r="Y1977" s="188" t="s">
        <v>237</v>
      </c>
      <c r="Z1977" s="188" t="s">
        <v>170</v>
      </c>
      <c r="AA1977" s="188" t="s">
        <v>235</v>
      </c>
      <c r="AB1977" s="206">
        <v>43873</v>
      </c>
      <c r="AC1977" s="206">
        <v>43873</v>
      </c>
      <c r="AD1977" s="188" t="s">
        <v>5680</v>
      </c>
      <c r="AE1977" s="188" t="s">
        <v>943</v>
      </c>
      <c r="AF1977" s="188" t="s">
        <v>240</v>
      </c>
      <c r="AG1977" s="188">
        <v>3</v>
      </c>
    </row>
    <row r="1978" spans="1:33">
      <c r="A1978" s="188" t="s">
        <v>28</v>
      </c>
      <c r="B1978" s="188">
        <v>800006850</v>
      </c>
      <c r="C1978" s="188" t="s">
        <v>170</v>
      </c>
      <c r="D1978" s="188" t="s">
        <v>235</v>
      </c>
      <c r="E1978" s="206">
        <v>43899</v>
      </c>
      <c r="F1978" s="187">
        <v>5502386</v>
      </c>
      <c r="G1978" s="187">
        <v>5502386</v>
      </c>
      <c r="H1978" s="193">
        <v>2858361</v>
      </c>
      <c r="I1978" s="206">
        <v>43928</v>
      </c>
      <c r="J1978" s="188" t="s">
        <v>6294</v>
      </c>
      <c r="K1978" s="193">
        <v>5280</v>
      </c>
      <c r="L1978" s="206">
        <v>43955</v>
      </c>
      <c r="M1978" s="193">
        <v>0</v>
      </c>
      <c r="N1978" s="193">
        <v>0</v>
      </c>
      <c r="O1978" s="186">
        <f t="shared" si="60"/>
        <v>5280</v>
      </c>
      <c r="P1978" s="206">
        <v>43966</v>
      </c>
      <c r="Q1978" s="193">
        <v>0</v>
      </c>
      <c r="R1978" s="193">
        <v>0</v>
      </c>
      <c r="S1978" s="186">
        <f t="shared" si="61"/>
        <v>5280</v>
      </c>
      <c r="T1978" s="206">
        <v>44069</v>
      </c>
      <c r="U1978" s="186">
        <v>5280</v>
      </c>
      <c r="V1978" s="186">
        <v>0</v>
      </c>
      <c r="W1978" s="186">
        <v>0</v>
      </c>
      <c r="X1978" s="186">
        <v>0</v>
      </c>
      <c r="Y1978" s="188" t="s">
        <v>237</v>
      </c>
      <c r="Z1978" s="188" t="s">
        <v>170</v>
      </c>
      <c r="AA1978" s="188" t="s">
        <v>235</v>
      </c>
      <c r="AB1978" s="206">
        <v>43880</v>
      </c>
      <c r="AC1978" s="206">
        <v>43881</v>
      </c>
      <c r="AD1978" s="188" t="s">
        <v>6295</v>
      </c>
      <c r="AE1978" s="188" t="s">
        <v>6296</v>
      </c>
      <c r="AF1978" s="188" t="s">
        <v>240</v>
      </c>
      <c r="AG1978" s="188">
        <v>3</v>
      </c>
    </row>
    <row r="1979" spans="1:33">
      <c r="A1979" s="188" t="s">
        <v>44</v>
      </c>
      <c r="B1979" s="188">
        <v>899999032</v>
      </c>
      <c r="C1979" s="188" t="s">
        <v>278</v>
      </c>
      <c r="D1979" s="188" t="s">
        <v>279</v>
      </c>
      <c r="E1979" s="206">
        <v>43931</v>
      </c>
      <c r="F1979" s="187" t="s">
        <v>6297</v>
      </c>
      <c r="G1979" s="187" t="s">
        <v>6297</v>
      </c>
      <c r="H1979" s="193">
        <v>6527782</v>
      </c>
      <c r="I1979" s="206">
        <v>43941</v>
      </c>
      <c r="J1979" s="188" t="s">
        <v>6298</v>
      </c>
      <c r="K1979" s="193">
        <v>434439</v>
      </c>
      <c r="L1979" s="188"/>
      <c r="M1979" s="193"/>
      <c r="N1979" s="193"/>
      <c r="O1979" s="186">
        <f t="shared" si="60"/>
        <v>434439</v>
      </c>
      <c r="P1979" s="188"/>
      <c r="Q1979" s="193"/>
      <c r="R1979" s="193"/>
      <c r="S1979" s="186">
        <f t="shared" si="61"/>
        <v>434439</v>
      </c>
      <c r="T1979" s="206">
        <v>44061</v>
      </c>
      <c r="U1979" s="186">
        <v>0</v>
      </c>
      <c r="V1979" s="186">
        <v>0</v>
      </c>
      <c r="W1979" s="186">
        <v>434439</v>
      </c>
      <c r="X1979" s="186">
        <v>0</v>
      </c>
      <c r="Y1979" s="188" t="s">
        <v>237</v>
      </c>
      <c r="Z1979" s="188" t="s">
        <v>170</v>
      </c>
      <c r="AA1979" s="188" t="s">
        <v>235</v>
      </c>
      <c r="AB1979" s="206">
        <v>43896</v>
      </c>
      <c r="AC1979" s="206">
        <v>43906</v>
      </c>
      <c r="AD1979" s="188" t="s">
        <v>6299</v>
      </c>
      <c r="AE1979" s="188" t="s">
        <v>915</v>
      </c>
      <c r="AF1979" s="188" t="s">
        <v>267</v>
      </c>
      <c r="AG1979" s="188">
        <v>3</v>
      </c>
    </row>
    <row r="1980" spans="1:33">
      <c r="A1980" s="188" t="s">
        <v>44</v>
      </c>
      <c r="B1980" s="188">
        <v>899999032</v>
      </c>
      <c r="C1980" s="188" t="s">
        <v>278</v>
      </c>
      <c r="D1980" s="188" t="s">
        <v>279</v>
      </c>
      <c r="E1980" s="206">
        <v>43932</v>
      </c>
      <c r="F1980" s="187" t="s">
        <v>6300</v>
      </c>
      <c r="G1980" s="187" t="s">
        <v>6300</v>
      </c>
      <c r="H1980" s="193">
        <v>13385737</v>
      </c>
      <c r="I1980" s="206">
        <v>43944</v>
      </c>
      <c r="J1980" s="188" t="s">
        <v>6301</v>
      </c>
      <c r="K1980" s="193">
        <v>2010341</v>
      </c>
      <c r="L1980" s="188"/>
      <c r="M1980" s="193"/>
      <c r="N1980" s="193"/>
      <c r="O1980" s="186">
        <f t="shared" si="60"/>
        <v>2010341</v>
      </c>
      <c r="P1980" s="188"/>
      <c r="Q1980" s="193"/>
      <c r="R1980" s="193"/>
      <c r="S1980" s="186">
        <f t="shared" si="61"/>
        <v>2010341</v>
      </c>
      <c r="T1980" s="206">
        <v>44061</v>
      </c>
      <c r="U1980" s="186">
        <v>0</v>
      </c>
      <c r="V1980" s="186">
        <v>0</v>
      </c>
      <c r="W1980" s="186">
        <v>2010341</v>
      </c>
      <c r="X1980" s="186">
        <v>0</v>
      </c>
      <c r="Y1980" s="188" t="s">
        <v>237</v>
      </c>
      <c r="Z1980" s="188" t="s">
        <v>170</v>
      </c>
      <c r="AA1980" s="188" t="s">
        <v>311</v>
      </c>
      <c r="AB1980" s="206">
        <v>43881</v>
      </c>
      <c r="AC1980" s="206">
        <v>43897</v>
      </c>
      <c r="AD1980" s="188" t="s">
        <v>6302</v>
      </c>
      <c r="AE1980" s="188" t="s">
        <v>915</v>
      </c>
      <c r="AF1980" s="188" t="s">
        <v>240</v>
      </c>
      <c r="AG1980" s="188">
        <v>3</v>
      </c>
    </row>
    <row r="1981" spans="1:33">
      <c r="A1981" s="188" t="s">
        <v>44</v>
      </c>
      <c r="B1981" s="188">
        <v>899999032</v>
      </c>
      <c r="C1981" s="188" t="s">
        <v>278</v>
      </c>
      <c r="D1981" s="188" t="s">
        <v>279</v>
      </c>
      <c r="E1981" s="206">
        <v>43932</v>
      </c>
      <c r="F1981" s="187" t="s">
        <v>6303</v>
      </c>
      <c r="G1981" s="187" t="s">
        <v>6303</v>
      </c>
      <c r="H1981" s="193">
        <v>8448389</v>
      </c>
      <c r="I1981" s="206">
        <v>43944</v>
      </c>
      <c r="J1981" s="188" t="s">
        <v>6304</v>
      </c>
      <c r="K1981" s="193">
        <v>426349</v>
      </c>
      <c r="L1981" s="188"/>
      <c r="M1981" s="193"/>
      <c r="N1981" s="193"/>
      <c r="O1981" s="186">
        <f t="shared" si="60"/>
        <v>426349</v>
      </c>
      <c r="P1981" s="188"/>
      <c r="Q1981" s="193"/>
      <c r="R1981" s="193"/>
      <c r="S1981" s="186">
        <f t="shared" si="61"/>
        <v>426349</v>
      </c>
      <c r="T1981" s="206">
        <v>44061</v>
      </c>
      <c r="U1981" s="186">
        <v>0</v>
      </c>
      <c r="V1981" s="186">
        <v>0</v>
      </c>
      <c r="W1981" s="186">
        <v>426349</v>
      </c>
      <c r="X1981" s="186">
        <v>0</v>
      </c>
      <c r="Y1981" s="188" t="s">
        <v>237</v>
      </c>
      <c r="Z1981" s="188" t="s">
        <v>3106</v>
      </c>
      <c r="AA1981" s="188" t="s">
        <v>6017</v>
      </c>
      <c r="AB1981" s="206">
        <v>43895</v>
      </c>
      <c r="AC1981" s="206">
        <v>43903</v>
      </c>
      <c r="AD1981" s="188" t="s">
        <v>6305</v>
      </c>
      <c r="AE1981" s="188" t="s">
        <v>915</v>
      </c>
      <c r="AF1981" s="188" t="s">
        <v>240</v>
      </c>
      <c r="AG1981" s="188">
        <v>3</v>
      </c>
    </row>
    <row r="1982" spans="1:33">
      <c r="A1982" s="188" t="s">
        <v>44</v>
      </c>
      <c r="B1982" s="188">
        <v>899999032</v>
      </c>
      <c r="C1982" s="188" t="s">
        <v>278</v>
      </c>
      <c r="D1982" s="188" t="s">
        <v>279</v>
      </c>
      <c r="E1982" s="206">
        <v>43932</v>
      </c>
      <c r="F1982" s="187" t="s">
        <v>6306</v>
      </c>
      <c r="G1982" s="187" t="s">
        <v>6306</v>
      </c>
      <c r="H1982" s="193">
        <v>9277083</v>
      </c>
      <c r="I1982" s="206">
        <v>43944</v>
      </c>
      <c r="J1982" s="188" t="s">
        <v>6307</v>
      </c>
      <c r="K1982" s="193">
        <v>5087929</v>
      </c>
      <c r="L1982" s="188"/>
      <c r="M1982" s="193"/>
      <c r="N1982" s="193"/>
      <c r="O1982" s="186">
        <f t="shared" si="60"/>
        <v>5087929</v>
      </c>
      <c r="P1982" s="188"/>
      <c r="Q1982" s="193"/>
      <c r="R1982" s="193"/>
      <c r="S1982" s="186">
        <f t="shared" si="61"/>
        <v>5087929</v>
      </c>
      <c r="T1982" s="206">
        <v>44061</v>
      </c>
      <c r="U1982" s="186">
        <v>0</v>
      </c>
      <c r="V1982" s="186">
        <v>0</v>
      </c>
      <c r="W1982" s="186">
        <v>5087929</v>
      </c>
      <c r="X1982" s="186">
        <v>0</v>
      </c>
      <c r="Y1982" s="188" t="s">
        <v>237</v>
      </c>
      <c r="Z1982" s="188" t="s">
        <v>170</v>
      </c>
      <c r="AA1982" s="188" t="s">
        <v>311</v>
      </c>
      <c r="AB1982" s="206">
        <v>43901</v>
      </c>
      <c r="AC1982" s="206">
        <v>43903</v>
      </c>
      <c r="AD1982" s="188" t="s">
        <v>6308</v>
      </c>
      <c r="AE1982" s="188" t="s">
        <v>915</v>
      </c>
      <c r="AF1982" s="188" t="s">
        <v>240</v>
      </c>
      <c r="AG1982" s="188">
        <v>3</v>
      </c>
    </row>
    <row r="1983" spans="1:33">
      <c r="A1983" s="188" t="s">
        <v>44</v>
      </c>
      <c r="B1983" s="188">
        <v>899999032</v>
      </c>
      <c r="C1983" s="188" t="s">
        <v>278</v>
      </c>
      <c r="D1983" s="188" t="s">
        <v>279</v>
      </c>
      <c r="E1983" s="206">
        <v>43932</v>
      </c>
      <c r="F1983" s="187" t="s">
        <v>6309</v>
      </c>
      <c r="G1983" s="187" t="s">
        <v>6309</v>
      </c>
      <c r="H1983" s="193">
        <v>9355566</v>
      </c>
      <c r="I1983" s="206">
        <v>43945</v>
      </c>
      <c r="J1983" s="188" t="s">
        <v>6310</v>
      </c>
      <c r="K1983" s="193">
        <v>1533235</v>
      </c>
      <c r="L1983" s="188"/>
      <c r="M1983" s="193"/>
      <c r="N1983" s="193"/>
      <c r="O1983" s="186">
        <f t="shared" si="60"/>
        <v>1533235</v>
      </c>
      <c r="P1983" s="188"/>
      <c r="Q1983" s="193"/>
      <c r="R1983" s="193"/>
      <c r="S1983" s="186">
        <f t="shared" si="61"/>
        <v>1533235</v>
      </c>
      <c r="T1983" s="206">
        <v>44061</v>
      </c>
      <c r="U1983" s="186">
        <v>1170100</v>
      </c>
      <c r="V1983" s="186">
        <v>363135</v>
      </c>
      <c r="W1983" s="186">
        <v>0</v>
      </c>
      <c r="X1983" s="186">
        <v>0</v>
      </c>
      <c r="Y1983" s="188" t="s">
        <v>237</v>
      </c>
      <c r="Z1983" s="188" t="s">
        <v>170</v>
      </c>
      <c r="AA1983" s="188" t="s">
        <v>235</v>
      </c>
      <c r="AB1983" s="206">
        <v>43888</v>
      </c>
      <c r="AC1983" s="206">
        <v>43903</v>
      </c>
      <c r="AD1983" s="188" t="s">
        <v>6311</v>
      </c>
      <c r="AE1983" s="188" t="s">
        <v>6011</v>
      </c>
      <c r="AF1983" s="188" t="s">
        <v>240</v>
      </c>
      <c r="AG1983" s="188">
        <v>3</v>
      </c>
    </row>
    <row r="1984" spans="1:33">
      <c r="A1984" s="188" t="s">
        <v>44</v>
      </c>
      <c r="B1984" s="188">
        <v>899999032</v>
      </c>
      <c r="C1984" s="188" t="s">
        <v>278</v>
      </c>
      <c r="D1984" s="188" t="s">
        <v>279</v>
      </c>
      <c r="E1984" s="206">
        <v>43932</v>
      </c>
      <c r="F1984" s="187" t="s">
        <v>6312</v>
      </c>
      <c r="G1984" s="187" t="s">
        <v>6312</v>
      </c>
      <c r="H1984" s="193">
        <v>18525972</v>
      </c>
      <c r="I1984" s="206">
        <v>43945</v>
      </c>
      <c r="J1984" s="188" t="s">
        <v>6313</v>
      </c>
      <c r="K1984" s="193">
        <v>3471934</v>
      </c>
      <c r="L1984" s="188"/>
      <c r="M1984" s="193"/>
      <c r="N1984" s="193"/>
      <c r="O1984" s="186">
        <f t="shared" si="60"/>
        <v>3471934</v>
      </c>
      <c r="P1984" s="188"/>
      <c r="Q1984" s="193"/>
      <c r="R1984" s="193"/>
      <c r="S1984" s="186">
        <f t="shared" si="61"/>
        <v>3471934</v>
      </c>
      <c r="T1984" s="206">
        <v>44061</v>
      </c>
      <c r="U1984" s="186">
        <v>3341481</v>
      </c>
      <c r="V1984" s="186">
        <v>130453</v>
      </c>
      <c r="W1984" s="186">
        <v>0</v>
      </c>
      <c r="X1984" s="186">
        <v>0</v>
      </c>
      <c r="Y1984" s="188" t="s">
        <v>237</v>
      </c>
      <c r="Z1984" s="188" t="s">
        <v>170</v>
      </c>
      <c r="AA1984" s="188" t="s">
        <v>235</v>
      </c>
      <c r="AB1984" s="206">
        <v>43892</v>
      </c>
      <c r="AC1984" s="206">
        <v>43906</v>
      </c>
      <c r="AD1984" s="188" t="s">
        <v>6314</v>
      </c>
      <c r="AE1984" s="188" t="s">
        <v>6315</v>
      </c>
      <c r="AF1984" s="188" t="s">
        <v>240</v>
      </c>
      <c r="AG1984" s="188">
        <v>3</v>
      </c>
    </row>
    <row r="1985" spans="1:33">
      <c r="A1985" s="188" t="s">
        <v>44</v>
      </c>
      <c r="B1985" s="188">
        <v>899999032</v>
      </c>
      <c r="C1985" s="188" t="s">
        <v>278</v>
      </c>
      <c r="D1985" s="188" t="s">
        <v>279</v>
      </c>
      <c r="E1985" s="206">
        <v>43932</v>
      </c>
      <c r="F1985" s="187" t="s">
        <v>6316</v>
      </c>
      <c r="G1985" s="187" t="s">
        <v>6316</v>
      </c>
      <c r="H1985" s="193">
        <v>6308753</v>
      </c>
      <c r="I1985" s="206">
        <v>43945</v>
      </c>
      <c r="J1985" s="188" t="s">
        <v>6317</v>
      </c>
      <c r="K1985" s="193">
        <v>1033848</v>
      </c>
      <c r="L1985" s="188"/>
      <c r="M1985" s="193"/>
      <c r="N1985" s="193"/>
      <c r="O1985" s="186">
        <f t="shared" si="60"/>
        <v>1033848</v>
      </c>
      <c r="P1985" s="188"/>
      <c r="Q1985" s="193"/>
      <c r="R1985" s="193"/>
      <c r="S1985" s="186">
        <f t="shared" si="61"/>
        <v>1033848</v>
      </c>
      <c r="T1985" s="206">
        <v>44061</v>
      </c>
      <c r="U1985" s="186">
        <v>0</v>
      </c>
      <c r="V1985" s="186">
        <v>0</v>
      </c>
      <c r="W1985" s="186">
        <v>1033848</v>
      </c>
      <c r="X1985" s="186">
        <v>0</v>
      </c>
      <c r="Y1985" s="188" t="s">
        <v>237</v>
      </c>
      <c r="Z1985" s="188" t="s">
        <v>170</v>
      </c>
      <c r="AA1985" s="188" t="s">
        <v>235</v>
      </c>
      <c r="AB1985" s="206">
        <v>43900</v>
      </c>
      <c r="AC1985" s="206">
        <v>43907</v>
      </c>
      <c r="AD1985" s="188" t="s">
        <v>6318</v>
      </c>
      <c r="AE1985" s="188" t="s">
        <v>915</v>
      </c>
      <c r="AF1985" s="188" t="s">
        <v>240</v>
      </c>
      <c r="AG1985" s="188">
        <v>3</v>
      </c>
    </row>
    <row r="1986" spans="1:33">
      <c r="A1986" s="188" t="s">
        <v>44</v>
      </c>
      <c r="B1986" s="188">
        <v>899999032</v>
      </c>
      <c r="C1986" s="188" t="s">
        <v>278</v>
      </c>
      <c r="D1986" s="188" t="s">
        <v>279</v>
      </c>
      <c r="E1986" s="206">
        <v>43932</v>
      </c>
      <c r="F1986" s="187" t="s">
        <v>6319</v>
      </c>
      <c r="G1986" s="187" t="s">
        <v>6319</v>
      </c>
      <c r="H1986" s="193">
        <v>13008021</v>
      </c>
      <c r="I1986" s="206">
        <v>43945</v>
      </c>
      <c r="J1986" s="188" t="s">
        <v>6320</v>
      </c>
      <c r="K1986" s="193">
        <v>1951998</v>
      </c>
      <c r="L1986" s="188"/>
      <c r="M1986" s="193"/>
      <c r="N1986" s="193"/>
      <c r="O1986" s="186">
        <f t="shared" si="60"/>
        <v>1951998</v>
      </c>
      <c r="P1986" s="188"/>
      <c r="Q1986" s="193"/>
      <c r="R1986" s="193"/>
      <c r="S1986" s="186">
        <f t="shared" si="61"/>
        <v>1951998</v>
      </c>
      <c r="T1986" s="206">
        <v>44061</v>
      </c>
      <c r="U1986" s="186">
        <v>0</v>
      </c>
      <c r="V1986" s="186">
        <v>0</v>
      </c>
      <c r="W1986" s="186">
        <v>1951998</v>
      </c>
      <c r="X1986" s="186">
        <v>0</v>
      </c>
      <c r="Y1986" s="188" t="s">
        <v>237</v>
      </c>
      <c r="Z1986" s="188" t="s">
        <v>170</v>
      </c>
      <c r="AA1986" s="188" t="s">
        <v>235</v>
      </c>
      <c r="AB1986" s="206">
        <v>43896</v>
      </c>
      <c r="AC1986" s="206">
        <v>43910</v>
      </c>
      <c r="AD1986" s="188" t="s">
        <v>6321</v>
      </c>
      <c r="AE1986" s="188" t="s">
        <v>915</v>
      </c>
      <c r="AF1986" s="188" t="s">
        <v>240</v>
      </c>
      <c r="AG1986" s="188">
        <v>3</v>
      </c>
    </row>
    <row r="1987" spans="1:33">
      <c r="A1987" s="188" t="s">
        <v>44</v>
      </c>
      <c r="B1987" s="188">
        <v>899999032</v>
      </c>
      <c r="C1987" s="188" t="s">
        <v>278</v>
      </c>
      <c r="D1987" s="188" t="s">
        <v>279</v>
      </c>
      <c r="E1987" s="206">
        <v>43932</v>
      </c>
      <c r="F1987" s="187" t="s">
        <v>6322</v>
      </c>
      <c r="G1987" s="187" t="s">
        <v>6322</v>
      </c>
      <c r="H1987" s="193">
        <v>8071014</v>
      </c>
      <c r="I1987" s="206">
        <v>43945</v>
      </c>
      <c r="J1987" s="188" t="s">
        <v>6323</v>
      </c>
      <c r="K1987" s="193">
        <v>1523063</v>
      </c>
      <c r="L1987" s="188"/>
      <c r="M1987" s="193"/>
      <c r="N1987" s="193"/>
      <c r="O1987" s="186">
        <f t="shared" ref="O1987:O2050" si="62">+K1987-M1987-N1987</f>
        <v>1523063</v>
      </c>
      <c r="P1987" s="188"/>
      <c r="Q1987" s="193"/>
      <c r="R1987" s="193"/>
      <c r="S1987" s="186">
        <f t="shared" ref="S1987:S2050" si="63">+O1987-Q1987-R1987</f>
        <v>1523063</v>
      </c>
      <c r="T1987" s="206">
        <v>44061</v>
      </c>
      <c r="U1987" s="186">
        <v>0</v>
      </c>
      <c r="V1987" s="186">
        <v>0</v>
      </c>
      <c r="W1987" s="186">
        <v>1523063</v>
      </c>
      <c r="X1987" s="186">
        <v>0</v>
      </c>
      <c r="Y1987" s="188" t="s">
        <v>237</v>
      </c>
      <c r="Z1987" s="188" t="s">
        <v>3106</v>
      </c>
      <c r="AA1987" s="188" t="s">
        <v>6017</v>
      </c>
      <c r="AB1987" s="206">
        <v>43907</v>
      </c>
      <c r="AC1987" s="206">
        <v>43914</v>
      </c>
      <c r="AD1987" s="188" t="s">
        <v>6324</v>
      </c>
      <c r="AE1987" s="188" t="s">
        <v>915</v>
      </c>
      <c r="AF1987" s="188" t="s">
        <v>240</v>
      </c>
      <c r="AG1987" s="188">
        <v>3</v>
      </c>
    </row>
    <row r="1988" spans="1:33">
      <c r="A1988" s="188" t="s">
        <v>44</v>
      </c>
      <c r="B1988" s="188">
        <v>899999032</v>
      </c>
      <c r="C1988" s="188" t="s">
        <v>278</v>
      </c>
      <c r="D1988" s="188" t="s">
        <v>279</v>
      </c>
      <c r="E1988" s="206">
        <v>43935</v>
      </c>
      <c r="F1988" s="187" t="s">
        <v>6325</v>
      </c>
      <c r="G1988" s="187" t="s">
        <v>6325</v>
      </c>
      <c r="H1988" s="193">
        <v>8094985</v>
      </c>
      <c r="I1988" s="206">
        <v>43945</v>
      </c>
      <c r="J1988" s="188" t="s">
        <v>6326</v>
      </c>
      <c r="K1988" s="193">
        <v>931930</v>
      </c>
      <c r="L1988" s="188"/>
      <c r="M1988" s="193"/>
      <c r="N1988" s="193"/>
      <c r="O1988" s="186">
        <f t="shared" si="62"/>
        <v>931930</v>
      </c>
      <c r="P1988" s="188"/>
      <c r="Q1988" s="193"/>
      <c r="R1988" s="193"/>
      <c r="S1988" s="186">
        <f t="shared" si="63"/>
        <v>931930</v>
      </c>
      <c r="T1988" s="206">
        <v>44061</v>
      </c>
      <c r="U1988" s="186">
        <v>652500</v>
      </c>
      <c r="V1988" s="186">
        <v>279430</v>
      </c>
      <c r="W1988" s="186">
        <v>0</v>
      </c>
      <c r="X1988" s="186">
        <v>0</v>
      </c>
      <c r="Y1988" s="188" t="s">
        <v>237</v>
      </c>
      <c r="Z1988" s="188" t="s">
        <v>170</v>
      </c>
      <c r="AA1988" s="188" t="s">
        <v>235</v>
      </c>
      <c r="AB1988" s="206">
        <v>43890</v>
      </c>
      <c r="AC1988" s="206">
        <v>43901</v>
      </c>
      <c r="AD1988" s="188" t="s">
        <v>6327</v>
      </c>
      <c r="AE1988" s="188" t="s">
        <v>6011</v>
      </c>
      <c r="AF1988" s="188" t="s">
        <v>240</v>
      </c>
      <c r="AG1988" s="188">
        <v>3</v>
      </c>
    </row>
    <row r="1989" spans="1:33">
      <c r="A1989" s="188" t="s">
        <v>44</v>
      </c>
      <c r="B1989" s="188">
        <v>899999032</v>
      </c>
      <c r="C1989" s="188" t="s">
        <v>278</v>
      </c>
      <c r="D1989" s="188" t="s">
        <v>279</v>
      </c>
      <c r="E1989" s="206">
        <v>43935</v>
      </c>
      <c r="F1989" s="187" t="s">
        <v>6328</v>
      </c>
      <c r="G1989" s="187" t="s">
        <v>6328</v>
      </c>
      <c r="H1989" s="193">
        <v>11247398</v>
      </c>
      <c r="I1989" s="206">
        <v>43946</v>
      </c>
      <c r="J1989" s="188" t="s">
        <v>6329</v>
      </c>
      <c r="K1989" s="193">
        <v>841430</v>
      </c>
      <c r="L1989" s="188"/>
      <c r="M1989" s="193"/>
      <c r="N1989" s="193"/>
      <c r="O1989" s="186">
        <f t="shared" si="62"/>
        <v>841430</v>
      </c>
      <c r="P1989" s="188"/>
      <c r="Q1989" s="193"/>
      <c r="R1989" s="193"/>
      <c r="S1989" s="186">
        <f t="shared" si="63"/>
        <v>841430</v>
      </c>
      <c r="T1989" s="206">
        <v>44061</v>
      </c>
      <c r="U1989" s="186">
        <v>0</v>
      </c>
      <c r="V1989" s="186">
        <v>0</v>
      </c>
      <c r="W1989" s="186">
        <v>841430</v>
      </c>
      <c r="X1989" s="186">
        <v>0</v>
      </c>
      <c r="Y1989" s="188" t="s">
        <v>237</v>
      </c>
      <c r="Z1989" s="188" t="s">
        <v>170</v>
      </c>
      <c r="AA1989" s="188" t="s">
        <v>311</v>
      </c>
      <c r="AB1989" s="206">
        <v>43908</v>
      </c>
      <c r="AC1989" s="206">
        <v>43913</v>
      </c>
      <c r="AD1989" s="188" t="s">
        <v>6330</v>
      </c>
      <c r="AE1989" s="188" t="s">
        <v>915</v>
      </c>
      <c r="AF1989" s="188" t="s">
        <v>240</v>
      </c>
      <c r="AG1989" s="188">
        <v>3</v>
      </c>
    </row>
    <row r="1990" spans="1:33">
      <c r="A1990" s="188" t="s">
        <v>44</v>
      </c>
      <c r="B1990" s="188">
        <v>899999032</v>
      </c>
      <c r="C1990" s="188" t="s">
        <v>278</v>
      </c>
      <c r="D1990" s="188" t="s">
        <v>279</v>
      </c>
      <c r="E1990" s="206">
        <v>43935</v>
      </c>
      <c r="F1990" s="187" t="s">
        <v>6331</v>
      </c>
      <c r="G1990" s="187" t="s">
        <v>6331</v>
      </c>
      <c r="H1990" s="193">
        <v>7584270</v>
      </c>
      <c r="I1990" s="206">
        <v>43946</v>
      </c>
      <c r="J1990" s="188" t="s">
        <v>6332</v>
      </c>
      <c r="K1990" s="193">
        <v>3846863</v>
      </c>
      <c r="L1990" s="188"/>
      <c r="M1990" s="193"/>
      <c r="N1990" s="193"/>
      <c r="O1990" s="186">
        <f t="shared" si="62"/>
        <v>3846863</v>
      </c>
      <c r="P1990" s="188"/>
      <c r="Q1990" s="193"/>
      <c r="R1990" s="193"/>
      <c r="S1990" s="186">
        <f t="shared" si="63"/>
        <v>3846863</v>
      </c>
      <c r="T1990" s="206">
        <v>44061</v>
      </c>
      <c r="U1990" s="186">
        <v>0</v>
      </c>
      <c r="V1990" s="186">
        <v>0</v>
      </c>
      <c r="W1990" s="186">
        <v>3846863</v>
      </c>
      <c r="X1990" s="186">
        <v>0</v>
      </c>
      <c r="Y1990" s="188" t="s">
        <v>237</v>
      </c>
      <c r="Z1990" s="188" t="s">
        <v>170</v>
      </c>
      <c r="AA1990" s="188" t="s">
        <v>235</v>
      </c>
      <c r="AB1990" s="206">
        <v>43907</v>
      </c>
      <c r="AC1990" s="206">
        <v>43909</v>
      </c>
      <c r="AD1990" s="188" t="s">
        <v>6333</v>
      </c>
      <c r="AE1990" s="188" t="s">
        <v>915</v>
      </c>
      <c r="AF1990" s="188" t="s">
        <v>240</v>
      </c>
      <c r="AG1990" s="188">
        <v>3</v>
      </c>
    </row>
    <row r="1991" spans="1:33">
      <c r="A1991" s="188" t="s">
        <v>44</v>
      </c>
      <c r="B1991" s="188">
        <v>899999032</v>
      </c>
      <c r="C1991" s="188" t="s">
        <v>278</v>
      </c>
      <c r="D1991" s="188" t="s">
        <v>279</v>
      </c>
      <c r="E1991" s="206">
        <v>43935</v>
      </c>
      <c r="F1991" s="187" t="s">
        <v>6334</v>
      </c>
      <c r="G1991" s="187" t="s">
        <v>6334</v>
      </c>
      <c r="H1991" s="193">
        <v>5974566</v>
      </c>
      <c r="I1991" s="206">
        <v>43946</v>
      </c>
      <c r="J1991" s="188" t="s">
        <v>6335</v>
      </c>
      <c r="K1991" s="193">
        <v>1454448</v>
      </c>
      <c r="L1991" s="188"/>
      <c r="M1991" s="193"/>
      <c r="N1991" s="193"/>
      <c r="O1991" s="186">
        <f t="shared" si="62"/>
        <v>1454448</v>
      </c>
      <c r="P1991" s="188"/>
      <c r="Q1991" s="193"/>
      <c r="R1991" s="193"/>
      <c r="S1991" s="186">
        <f t="shared" si="63"/>
        <v>1454448</v>
      </c>
      <c r="T1991" s="206">
        <v>44061</v>
      </c>
      <c r="U1991" s="186">
        <v>0</v>
      </c>
      <c r="V1991" s="186">
        <v>0</v>
      </c>
      <c r="W1991" s="186">
        <v>1454448</v>
      </c>
      <c r="X1991" s="186">
        <v>0</v>
      </c>
      <c r="Y1991" s="188" t="s">
        <v>237</v>
      </c>
      <c r="Z1991" s="188" t="s">
        <v>170</v>
      </c>
      <c r="AA1991" s="188" t="s">
        <v>235</v>
      </c>
      <c r="AB1991" s="206">
        <v>43901</v>
      </c>
      <c r="AC1991" s="206">
        <v>43902</v>
      </c>
      <c r="AD1991" s="188" t="s">
        <v>6336</v>
      </c>
      <c r="AE1991" s="188" t="s">
        <v>915</v>
      </c>
      <c r="AF1991" s="188" t="s">
        <v>240</v>
      </c>
      <c r="AG1991" s="188">
        <v>3</v>
      </c>
    </row>
    <row r="1992" spans="1:33">
      <c r="A1992" s="188" t="s">
        <v>44</v>
      </c>
      <c r="B1992" s="188">
        <v>899999032</v>
      </c>
      <c r="C1992" s="188" t="s">
        <v>278</v>
      </c>
      <c r="D1992" s="188" t="s">
        <v>279</v>
      </c>
      <c r="E1992" s="206">
        <v>43932</v>
      </c>
      <c r="F1992" s="187" t="s">
        <v>6337</v>
      </c>
      <c r="G1992" s="187" t="s">
        <v>6337</v>
      </c>
      <c r="H1992" s="193">
        <v>902400</v>
      </c>
      <c r="I1992" s="206">
        <v>43950</v>
      </c>
      <c r="J1992" s="188" t="s">
        <v>6338</v>
      </c>
      <c r="K1992" s="193">
        <v>19300</v>
      </c>
      <c r="L1992" s="188"/>
      <c r="M1992" s="193"/>
      <c r="N1992" s="193"/>
      <c r="O1992" s="186">
        <f t="shared" si="62"/>
        <v>19300</v>
      </c>
      <c r="P1992" s="188"/>
      <c r="Q1992" s="193"/>
      <c r="R1992" s="193"/>
      <c r="S1992" s="186">
        <f t="shared" si="63"/>
        <v>19300</v>
      </c>
      <c r="T1992" s="206">
        <v>44061</v>
      </c>
      <c r="U1992" s="186">
        <v>0</v>
      </c>
      <c r="V1992" s="186">
        <v>19300</v>
      </c>
      <c r="W1992" s="186">
        <v>0</v>
      </c>
      <c r="X1992" s="186">
        <v>0</v>
      </c>
      <c r="Y1992" s="188" t="s">
        <v>237</v>
      </c>
      <c r="Z1992" s="188" t="s">
        <v>170</v>
      </c>
      <c r="AA1992" s="188" t="s">
        <v>235</v>
      </c>
      <c r="AB1992" s="206">
        <v>43888</v>
      </c>
      <c r="AC1992" s="206">
        <v>43888</v>
      </c>
      <c r="AD1992" s="188" t="s">
        <v>6339</v>
      </c>
      <c r="AE1992" s="188" t="s">
        <v>923</v>
      </c>
      <c r="AF1992" s="188" t="s">
        <v>240</v>
      </c>
      <c r="AG1992" s="188">
        <v>3</v>
      </c>
    </row>
    <row r="1993" spans="1:33">
      <c r="A1993" s="188" t="s">
        <v>44</v>
      </c>
      <c r="B1993" s="188">
        <v>899999032</v>
      </c>
      <c r="C1993" s="188" t="s">
        <v>278</v>
      </c>
      <c r="D1993" s="188" t="s">
        <v>279</v>
      </c>
      <c r="E1993" s="206">
        <v>43932</v>
      </c>
      <c r="F1993" s="187" t="s">
        <v>6340</v>
      </c>
      <c r="G1993" s="187" t="s">
        <v>6340</v>
      </c>
      <c r="H1993" s="193">
        <v>1894993</v>
      </c>
      <c r="I1993" s="206">
        <v>43950</v>
      </c>
      <c r="J1993" s="188" t="s">
        <v>6341</v>
      </c>
      <c r="K1993" s="193">
        <v>1001193</v>
      </c>
      <c r="L1993" s="188"/>
      <c r="M1993" s="193"/>
      <c r="N1993" s="193"/>
      <c r="O1993" s="186">
        <f t="shared" si="62"/>
        <v>1001193</v>
      </c>
      <c r="P1993" s="188"/>
      <c r="Q1993" s="193"/>
      <c r="R1993" s="193"/>
      <c r="S1993" s="186">
        <f t="shared" si="63"/>
        <v>1001193</v>
      </c>
      <c r="T1993" s="206">
        <v>44061</v>
      </c>
      <c r="U1993" s="186">
        <v>0</v>
      </c>
      <c r="V1993" s="186">
        <v>0</v>
      </c>
      <c r="W1993" s="186">
        <v>1001193</v>
      </c>
      <c r="X1993" s="186">
        <v>0</v>
      </c>
      <c r="Y1993" s="188" t="s">
        <v>237</v>
      </c>
      <c r="Z1993" s="188" t="s">
        <v>170</v>
      </c>
      <c r="AA1993" s="188" t="s">
        <v>235</v>
      </c>
      <c r="AB1993" s="206">
        <v>43866</v>
      </c>
      <c r="AC1993" s="206">
        <v>43866</v>
      </c>
      <c r="AD1993" s="188" t="s">
        <v>6342</v>
      </c>
      <c r="AE1993" s="188" t="s">
        <v>915</v>
      </c>
      <c r="AF1993" s="188" t="s">
        <v>267</v>
      </c>
      <c r="AG1993" s="188">
        <v>3</v>
      </c>
    </row>
    <row r="1994" spans="1:33">
      <c r="A1994" s="188" t="s">
        <v>44</v>
      </c>
      <c r="B1994" s="188">
        <v>899999032</v>
      </c>
      <c r="C1994" s="188" t="s">
        <v>278</v>
      </c>
      <c r="D1994" s="188" t="s">
        <v>279</v>
      </c>
      <c r="E1994" s="206">
        <v>43932</v>
      </c>
      <c r="F1994" s="187" t="s">
        <v>6343</v>
      </c>
      <c r="G1994" s="187" t="s">
        <v>6343</v>
      </c>
      <c r="H1994" s="193">
        <v>8531579</v>
      </c>
      <c r="I1994" s="206">
        <v>43950</v>
      </c>
      <c r="J1994" s="188" t="s">
        <v>6344</v>
      </c>
      <c r="K1994" s="193">
        <v>8479679</v>
      </c>
      <c r="L1994" s="188"/>
      <c r="M1994" s="193"/>
      <c r="N1994" s="193"/>
      <c r="O1994" s="186">
        <f t="shared" si="62"/>
        <v>8479679</v>
      </c>
      <c r="P1994" s="188"/>
      <c r="Q1994" s="193"/>
      <c r="R1994" s="193"/>
      <c r="S1994" s="186">
        <f t="shared" si="63"/>
        <v>8479679</v>
      </c>
      <c r="T1994" s="206">
        <v>44061</v>
      </c>
      <c r="U1994" s="186">
        <v>0</v>
      </c>
      <c r="V1994" s="186">
        <v>0</v>
      </c>
      <c r="W1994" s="186">
        <v>8479679</v>
      </c>
      <c r="X1994" s="186">
        <v>0</v>
      </c>
      <c r="Y1994" s="188" t="s">
        <v>237</v>
      </c>
      <c r="Z1994" s="188" t="s">
        <v>170</v>
      </c>
      <c r="AA1994" s="188" t="s">
        <v>235</v>
      </c>
      <c r="AB1994" s="206">
        <v>43885</v>
      </c>
      <c r="AC1994" s="206">
        <v>43894</v>
      </c>
      <c r="AD1994" s="188" t="s">
        <v>6345</v>
      </c>
      <c r="AE1994" s="188" t="s">
        <v>915</v>
      </c>
      <c r="AF1994" s="188" t="s">
        <v>240</v>
      </c>
      <c r="AG1994" s="188">
        <v>3</v>
      </c>
    </row>
    <row r="1995" spans="1:33">
      <c r="A1995" s="188" t="s">
        <v>28</v>
      </c>
      <c r="B1995" s="188">
        <v>800006850</v>
      </c>
      <c r="C1995" s="188" t="s">
        <v>170</v>
      </c>
      <c r="D1995" s="188" t="s">
        <v>235</v>
      </c>
      <c r="E1995" s="206">
        <v>43935</v>
      </c>
      <c r="F1995" s="187">
        <v>5530213</v>
      </c>
      <c r="G1995" s="187">
        <v>5530213</v>
      </c>
      <c r="H1995" s="193">
        <v>535800</v>
      </c>
      <c r="I1995" s="206">
        <v>43950</v>
      </c>
      <c r="J1995" s="188" t="s">
        <v>6346</v>
      </c>
      <c r="K1995" s="193">
        <v>93500</v>
      </c>
      <c r="L1995" s="206">
        <v>43973</v>
      </c>
      <c r="M1995" s="193">
        <v>93500</v>
      </c>
      <c r="N1995" s="193">
        <v>0</v>
      </c>
      <c r="O1995" s="186">
        <f t="shared" si="62"/>
        <v>0</v>
      </c>
      <c r="P1995" s="188"/>
      <c r="Q1995" s="193"/>
      <c r="R1995" s="193"/>
      <c r="S1995" s="186">
        <f t="shared" si="63"/>
        <v>0</v>
      </c>
      <c r="T1995" s="188"/>
      <c r="U1995" s="186">
        <v>0</v>
      </c>
      <c r="V1995" s="186">
        <v>0</v>
      </c>
      <c r="W1995" s="186">
        <v>0</v>
      </c>
      <c r="X1995" s="186">
        <v>0</v>
      </c>
      <c r="Y1995" s="188" t="s">
        <v>237</v>
      </c>
      <c r="Z1995" s="188" t="s">
        <v>170</v>
      </c>
      <c r="AA1995" s="188" t="s">
        <v>235</v>
      </c>
      <c r="AB1995" s="206">
        <v>43906</v>
      </c>
      <c r="AC1995" s="206">
        <v>43906</v>
      </c>
      <c r="AD1995" s="188" t="s">
        <v>5804</v>
      </c>
      <c r="AE1995" s="188" t="s">
        <v>6347</v>
      </c>
      <c r="AF1995" s="188" t="s">
        <v>240</v>
      </c>
      <c r="AG1995" s="188">
        <v>3</v>
      </c>
    </row>
    <row r="1996" spans="1:33">
      <c r="A1996" s="188" t="s">
        <v>28</v>
      </c>
      <c r="B1996" s="188">
        <v>800006850</v>
      </c>
      <c r="C1996" s="188" t="s">
        <v>170</v>
      </c>
      <c r="D1996" s="188" t="s">
        <v>235</v>
      </c>
      <c r="E1996" s="206">
        <v>43935</v>
      </c>
      <c r="F1996" s="187">
        <v>5531964</v>
      </c>
      <c r="G1996" s="187">
        <v>5531964</v>
      </c>
      <c r="H1996" s="193">
        <v>942700</v>
      </c>
      <c r="I1996" s="206">
        <v>43950</v>
      </c>
      <c r="J1996" s="188" t="s">
        <v>6348</v>
      </c>
      <c r="K1996" s="193">
        <v>444900</v>
      </c>
      <c r="L1996" s="206">
        <v>43973</v>
      </c>
      <c r="M1996" s="193">
        <v>0</v>
      </c>
      <c r="N1996" s="193">
        <v>0</v>
      </c>
      <c r="O1996" s="186">
        <f t="shared" si="62"/>
        <v>444900</v>
      </c>
      <c r="P1996" s="206">
        <v>43990</v>
      </c>
      <c r="Q1996" s="193">
        <v>0</v>
      </c>
      <c r="R1996" s="193">
        <v>0</v>
      </c>
      <c r="S1996" s="186">
        <f t="shared" si="63"/>
        <v>444900</v>
      </c>
      <c r="T1996" s="206">
        <v>44069</v>
      </c>
      <c r="U1996" s="186">
        <v>444900</v>
      </c>
      <c r="V1996" s="186">
        <v>0</v>
      </c>
      <c r="W1996" s="186">
        <v>0</v>
      </c>
      <c r="X1996" s="186">
        <v>0</v>
      </c>
      <c r="Y1996" s="188" t="s">
        <v>237</v>
      </c>
      <c r="Z1996" s="188" t="s">
        <v>170</v>
      </c>
      <c r="AA1996" s="188" t="s">
        <v>235</v>
      </c>
      <c r="AB1996" s="206">
        <v>43908</v>
      </c>
      <c r="AC1996" s="206">
        <v>43908</v>
      </c>
      <c r="AD1996" s="188" t="s">
        <v>6349</v>
      </c>
      <c r="AE1996" s="188" t="s">
        <v>6350</v>
      </c>
      <c r="AF1996" s="188" t="s">
        <v>240</v>
      </c>
      <c r="AG1996" s="188">
        <v>3</v>
      </c>
    </row>
    <row r="1997" spans="1:33">
      <c r="A1997" s="188" t="s">
        <v>28</v>
      </c>
      <c r="B1997" s="188">
        <v>800006850</v>
      </c>
      <c r="C1997" s="188" t="s">
        <v>170</v>
      </c>
      <c r="D1997" s="188" t="s">
        <v>235</v>
      </c>
      <c r="E1997" s="206">
        <v>43935</v>
      </c>
      <c r="F1997" s="187">
        <v>5532456</v>
      </c>
      <c r="G1997" s="187">
        <v>5532456</v>
      </c>
      <c r="H1997" s="193">
        <v>942700</v>
      </c>
      <c r="I1997" s="206">
        <v>43950</v>
      </c>
      <c r="J1997" s="188" t="s">
        <v>6351</v>
      </c>
      <c r="K1997" s="193">
        <v>444900</v>
      </c>
      <c r="L1997" s="206">
        <v>43973</v>
      </c>
      <c r="M1997" s="193">
        <v>0</v>
      </c>
      <c r="N1997" s="193">
        <v>0</v>
      </c>
      <c r="O1997" s="186">
        <f t="shared" si="62"/>
        <v>444900</v>
      </c>
      <c r="P1997" s="206">
        <v>43990</v>
      </c>
      <c r="Q1997" s="193">
        <v>0</v>
      </c>
      <c r="R1997" s="193">
        <v>0</v>
      </c>
      <c r="S1997" s="186">
        <f t="shared" si="63"/>
        <v>444900</v>
      </c>
      <c r="T1997" s="206">
        <v>44069</v>
      </c>
      <c r="U1997" s="186">
        <v>444900</v>
      </c>
      <c r="V1997" s="186">
        <v>0</v>
      </c>
      <c r="W1997" s="186">
        <v>0</v>
      </c>
      <c r="X1997" s="186">
        <v>0</v>
      </c>
      <c r="Y1997" s="188" t="s">
        <v>237</v>
      </c>
      <c r="Z1997" s="188" t="s">
        <v>170</v>
      </c>
      <c r="AA1997" s="188" t="s">
        <v>235</v>
      </c>
      <c r="AB1997" s="206">
        <v>43908</v>
      </c>
      <c r="AC1997" s="206">
        <v>43908</v>
      </c>
      <c r="AD1997" s="188" t="s">
        <v>6349</v>
      </c>
      <c r="AE1997" s="188" t="s">
        <v>6352</v>
      </c>
      <c r="AF1997" s="188" t="s">
        <v>240</v>
      </c>
      <c r="AG1997" s="188">
        <v>3</v>
      </c>
    </row>
    <row r="1998" spans="1:33">
      <c r="A1998" s="188" t="s">
        <v>28</v>
      </c>
      <c r="B1998" s="188">
        <v>800006850</v>
      </c>
      <c r="C1998" s="188" t="s">
        <v>170</v>
      </c>
      <c r="D1998" s="188" t="s">
        <v>235</v>
      </c>
      <c r="E1998" s="206">
        <v>43935</v>
      </c>
      <c r="F1998" s="187">
        <v>5533875</v>
      </c>
      <c r="G1998" s="187">
        <v>5533875</v>
      </c>
      <c r="H1998" s="193">
        <v>535800</v>
      </c>
      <c r="I1998" s="206">
        <v>43950</v>
      </c>
      <c r="J1998" s="188" t="s">
        <v>6353</v>
      </c>
      <c r="K1998" s="193">
        <v>93500</v>
      </c>
      <c r="L1998" s="206">
        <v>43973</v>
      </c>
      <c r="M1998" s="193">
        <v>93500</v>
      </c>
      <c r="N1998" s="193">
        <v>0</v>
      </c>
      <c r="O1998" s="186">
        <f t="shared" si="62"/>
        <v>0</v>
      </c>
      <c r="P1998" s="188"/>
      <c r="Q1998" s="193"/>
      <c r="R1998" s="193"/>
      <c r="S1998" s="186">
        <f t="shared" si="63"/>
        <v>0</v>
      </c>
      <c r="T1998" s="188"/>
      <c r="U1998" s="186">
        <v>0</v>
      </c>
      <c r="V1998" s="186">
        <v>0</v>
      </c>
      <c r="W1998" s="186">
        <v>0</v>
      </c>
      <c r="X1998" s="186">
        <v>0</v>
      </c>
      <c r="Y1998" s="188" t="s">
        <v>237</v>
      </c>
      <c r="Z1998" s="188" t="s">
        <v>170</v>
      </c>
      <c r="AA1998" s="188" t="s">
        <v>235</v>
      </c>
      <c r="AB1998" s="206">
        <v>43909</v>
      </c>
      <c r="AC1998" s="206">
        <v>43909</v>
      </c>
      <c r="AD1998" s="188" t="s">
        <v>6064</v>
      </c>
      <c r="AE1998" s="188" t="s">
        <v>6347</v>
      </c>
      <c r="AF1998" s="188" t="s">
        <v>240</v>
      </c>
      <c r="AG1998" s="188">
        <v>3</v>
      </c>
    </row>
    <row r="1999" spans="1:33">
      <c r="A1999" s="188" t="s">
        <v>28</v>
      </c>
      <c r="B1999" s="188">
        <v>800006850</v>
      </c>
      <c r="C1999" s="188" t="s">
        <v>170</v>
      </c>
      <c r="D1999" s="188" t="s">
        <v>235</v>
      </c>
      <c r="E1999" s="206">
        <v>43935</v>
      </c>
      <c r="F1999" s="187">
        <v>5534027</v>
      </c>
      <c r="G1999" s="187">
        <v>5534027</v>
      </c>
      <c r="H1999" s="193">
        <v>535800</v>
      </c>
      <c r="I1999" s="206">
        <v>43950</v>
      </c>
      <c r="J1999" s="188" t="s">
        <v>6354</v>
      </c>
      <c r="K1999" s="193">
        <v>93500</v>
      </c>
      <c r="L1999" s="206">
        <v>43973</v>
      </c>
      <c r="M1999" s="193">
        <v>93500</v>
      </c>
      <c r="N1999" s="193">
        <v>0</v>
      </c>
      <c r="O1999" s="186">
        <f t="shared" si="62"/>
        <v>0</v>
      </c>
      <c r="P1999" s="188"/>
      <c r="Q1999" s="193"/>
      <c r="R1999" s="193"/>
      <c r="S1999" s="186">
        <f t="shared" si="63"/>
        <v>0</v>
      </c>
      <c r="T1999" s="188"/>
      <c r="U1999" s="186">
        <v>0</v>
      </c>
      <c r="V1999" s="186">
        <v>0</v>
      </c>
      <c r="W1999" s="186">
        <v>0</v>
      </c>
      <c r="X1999" s="186">
        <v>0</v>
      </c>
      <c r="Y1999" s="188" t="s">
        <v>237</v>
      </c>
      <c r="Z1999" s="188" t="s">
        <v>170</v>
      </c>
      <c r="AA1999" s="188" t="s">
        <v>235</v>
      </c>
      <c r="AB1999" s="206">
        <v>43910</v>
      </c>
      <c r="AC1999" s="206">
        <v>43910</v>
      </c>
      <c r="AD1999" s="188" t="s">
        <v>6064</v>
      </c>
      <c r="AE1999" s="188" t="s">
        <v>6347</v>
      </c>
      <c r="AF1999" s="188" t="s">
        <v>240</v>
      </c>
      <c r="AG1999" s="188">
        <v>3</v>
      </c>
    </row>
    <row r="2000" spans="1:33">
      <c r="A2000" s="188" t="s">
        <v>28</v>
      </c>
      <c r="B2000" s="188">
        <v>800006850</v>
      </c>
      <c r="C2000" s="188" t="s">
        <v>170</v>
      </c>
      <c r="D2000" s="188" t="s">
        <v>235</v>
      </c>
      <c r="E2000" s="206">
        <v>43935</v>
      </c>
      <c r="F2000" s="187">
        <v>5534049</v>
      </c>
      <c r="G2000" s="187">
        <v>5534049</v>
      </c>
      <c r="H2000" s="193">
        <v>994300</v>
      </c>
      <c r="I2000" s="206">
        <v>43950</v>
      </c>
      <c r="J2000" s="188" t="s">
        <v>6355</v>
      </c>
      <c r="K2000" s="193">
        <v>187000</v>
      </c>
      <c r="L2000" s="206">
        <v>43973</v>
      </c>
      <c r="M2000" s="193">
        <v>187000</v>
      </c>
      <c r="N2000" s="193">
        <v>0</v>
      </c>
      <c r="O2000" s="186">
        <f t="shared" si="62"/>
        <v>0</v>
      </c>
      <c r="P2000" s="188"/>
      <c r="Q2000" s="193"/>
      <c r="R2000" s="193"/>
      <c r="S2000" s="186">
        <f t="shared" si="63"/>
        <v>0</v>
      </c>
      <c r="T2000" s="188"/>
      <c r="U2000" s="186">
        <v>0</v>
      </c>
      <c r="V2000" s="186">
        <v>0</v>
      </c>
      <c r="W2000" s="186">
        <v>0</v>
      </c>
      <c r="X2000" s="186">
        <v>0</v>
      </c>
      <c r="Y2000" s="188" t="s">
        <v>237</v>
      </c>
      <c r="Z2000" s="188" t="s">
        <v>170</v>
      </c>
      <c r="AA2000" s="188" t="s">
        <v>235</v>
      </c>
      <c r="AB2000" s="206">
        <v>43910</v>
      </c>
      <c r="AC2000" s="206">
        <v>43910</v>
      </c>
      <c r="AD2000" s="188" t="s">
        <v>6066</v>
      </c>
      <c r="AE2000" s="188" t="s">
        <v>6356</v>
      </c>
      <c r="AF2000" s="188" t="s">
        <v>240</v>
      </c>
      <c r="AG2000" s="188">
        <v>3</v>
      </c>
    </row>
    <row r="2001" spans="1:33">
      <c r="A2001" s="188" t="s">
        <v>28</v>
      </c>
      <c r="B2001" s="188">
        <v>800006850</v>
      </c>
      <c r="C2001" s="188" t="s">
        <v>170</v>
      </c>
      <c r="D2001" s="188" t="s">
        <v>235</v>
      </c>
      <c r="E2001" s="206">
        <v>43935</v>
      </c>
      <c r="F2001" s="187">
        <v>5534069</v>
      </c>
      <c r="G2001" s="187">
        <v>5534069</v>
      </c>
      <c r="H2001" s="193">
        <v>629300</v>
      </c>
      <c r="I2001" s="206">
        <v>43950</v>
      </c>
      <c r="J2001" s="188" t="s">
        <v>6357</v>
      </c>
      <c r="K2001" s="193">
        <v>187000</v>
      </c>
      <c r="L2001" s="206">
        <v>43973</v>
      </c>
      <c r="M2001" s="193">
        <v>187000</v>
      </c>
      <c r="N2001" s="193">
        <v>0</v>
      </c>
      <c r="O2001" s="186">
        <f t="shared" si="62"/>
        <v>0</v>
      </c>
      <c r="P2001" s="188"/>
      <c r="Q2001" s="193"/>
      <c r="R2001" s="193"/>
      <c r="S2001" s="186">
        <f t="shared" si="63"/>
        <v>0</v>
      </c>
      <c r="T2001" s="188"/>
      <c r="U2001" s="186">
        <v>0</v>
      </c>
      <c r="V2001" s="186">
        <v>0</v>
      </c>
      <c r="W2001" s="186">
        <v>0</v>
      </c>
      <c r="X2001" s="186">
        <v>0</v>
      </c>
      <c r="Y2001" s="188" t="s">
        <v>237</v>
      </c>
      <c r="Z2001" s="188" t="s">
        <v>170</v>
      </c>
      <c r="AA2001" s="188" t="s">
        <v>235</v>
      </c>
      <c r="AB2001" s="206">
        <v>43910</v>
      </c>
      <c r="AC2001" s="206">
        <v>43910</v>
      </c>
      <c r="AD2001" s="188" t="s">
        <v>6066</v>
      </c>
      <c r="AE2001" s="188" t="s">
        <v>6356</v>
      </c>
      <c r="AF2001" s="188" t="s">
        <v>240</v>
      </c>
      <c r="AG2001" s="188">
        <v>3</v>
      </c>
    </row>
    <row r="2002" spans="1:33">
      <c r="A2002" s="188" t="s">
        <v>44</v>
      </c>
      <c r="B2002" s="188">
        <v>899999032</v>
      </c>
      <c r="C2002" s="188" t="s">
        <v>278</v>
      </c>
      <c r="D2002" s="188" t="s">
        <v>279</v>
      </c>
      <c r="E2002" s="206">
        <v>43990</v>
      </c>
      <c r="F2002" s="187" t="s">
        <v>6358</v>
      </c>
      <c r="G2002" s="187" t="s">
        <v>6358</v>
      </c>
      <c r="H2002" s="193">
        <v>22986082</v>
      </c>
      <c r="I2002" s="206">
        <v>43999</v>
      </c>
      <c r="J2002" s="188" t="s">
        <v>6359</v>
      </c>
      <c r="K2002" s="193">
        <v>5481832</v>
      </c>
      <c r="L2002" s="188"/>
      <c r="M2002" s="193"/>
      <c r="N2002" s="193"/>
      <c r="O2002" s="186">
        <f t="shared" si="62"/>
        <v>5481832</v>
      </c>
      <c r="P2002" s="188"/>
      <c r="Q2002" s="193"/>
      <c r="R2002" s="193"/>
      <c r="S2002" s="186">
        <f t="shared" si="63"/>
        <v>5481832</v>
      </c>
      <c r="T2002" s="206">
        <v>44134</v>
      </c>
      <c r="U2002" s="186">
        <v>4501032</v>
      </c>
      <c r="V2002" s="186">
        <v>980800</v>
      </c>
      <c r="W2002" s="186">
        <v>0</v>
      </c>
      <c r="X2002" s="186">
        <v>0</v>
      </c>
      <c r="Y2002" s="188" t="s">
        <v>237</v>
      </c>
      <c r="Z2002" s="188" t="s">
        <v>810</v>
      </c>
      <c r="AA2002" s="188" t="s">
        <v>822</v>
      </c>
      <c r="AB2002" s="206">
        <v>43914</v>
      </c>
      <c r="AC2002" s="206">
        <v>43937</v>
      </c>
      <c r="AD2002" s="188" t="s">
        <v>6360</v>
      </c>
      <c r="AE2002" s="188" t="s">
        <v>6361</v>
      </c>
      <c r="AF2002" s="188" t="s">
        <v>240</v>
      </c>
      <c r="AG2002" s="188">
        <v>3</v>
      </c>
    </row>
    <row r="2003" spans="1:33">
      <c r="A2003" s="188" t="s">
        <v>44</v>
      </c>
      <c r="B2003" s="188">
        <v>899999032</v>
      </c>
      <c r="C2003" s="188" t="s">
        <v>278</v>
      </c>
      <c r="D2003" s="188" t="s">
        <v>279</v>
      </c>
      <c r="E2003" s="206">
        <v>43990</v>
      </c>
      <c r="F2003" s="187" t="s">
        <v>6362</v>
      </c>
      <c r="G2003" s="187" t="s">
        <v>6362</v>
      </c>
      <c r="H2003" s="193">
        <v>6761001</v>
      </c>
      <c r="I2003" s="206">
        <v>43999</v>
      </c>
      <c r="J2003" s="188" t="s">
        <v>6363</v>
      </c>
      <c r="K2003" s="193">
        <v>757674</v>
      </c>
      <c r="L2003" s="188"/>
      <c r="M2003" s="193"/>
      <c r="N2003" s="193"/>
      <c r="O2003" s="186">
        <f t="shared" si="62"/>
        <v>757674</v>
      </c>
      <c r="P2003" s="188"/>
      <c r="Q2003" s="193"/>
      <c r="R2003" s="193"/>
      <c r="S2003" s="186">
        <f t="shared" si="63"/>
        <v>757674</v>
      </c>
      <c r="T2003" s="206">
        <v>44134</v>
      </c>
      <c r="U2003" s="186">
        <v>757674</v>
      </c>
      <c r="V2003" s="186">
        <v>0</v>
      </c>
      <c r="W2003" s="186">
        <v>0</v>
      </c>
      <c r="X2003" s="186">
        <v>0</v>
      </c>
      <c r="Y2003" s="188" t="s">
        <v>237</v>
      </c>
      <c r="Z2003" s="188" t="s">
        <v>586</v>
      </c>
      <c r="AA2003" s="188" t="s">
        <v>3831</v>
      </c>
      <c r="AB2003" s="206">
        <v>43928</v>
      </c>
      <c r="AC2003" s="206">
        <v>43935</v>
      </c>
      <c r="AD2003" s="188" t="s">
        <v>6364</v>
      </c>
      <c r="AE2003" s="188" t="s">
        <v>6365</v>
      </c>
      <c r="AF2003" s="188" t="s">
        <v>240</v>
      </c>
      <c r="AG2003" s="188">
        <v>3</v>
      </c>
    </row>
    <row r="2004" spans="1:33">
      <c r="A2004" s="188" t="s">
        <v>44</v>
      </c>
      <c r="B2004" s="188">
        <v>899999032</v>
      </c>
      <c r="C2004" s="188" t="s">
        <v>278</v>
      </c>
      <c r="D2004" s="188" t="s">
        <v>279</v>
      </c>
      <c r="E2004" s="206">
        <v>43990</v>
      </c>
      <c r="F2004" s="187" t="s">
        <v>6366</v>
      </c>
      <c r="G2004" s="187" t="s">
        <v>6366</v>
      </c>
      <c r="H2004" s="193">
        <v>19952810</v>
      </c>
      <c r="I2004" s="206">
        <v>44001</v>
      </c>
      <c r="J2004" s="188" t="s">
        <v>6367</v>
      </c>
      <c r="K2004" s="193">
        <v>1099375</v>
      </c>
      <c r="L2004" s="188"/>
      <c r="M2004" s="193"/>
      <c r="N2004" s="193"/>
      <c r="O2004" s="186">
        <f t="shared" si="62"/>
        <v>1099375</v>
      </c>
      <c r="P2004" s="188"/>
      <c r="Q2004" s="193"/>
      <c r="R2004" s="193"/>
      <c r="S2004" s="186">
        <f t="shared" si="63"/>
        <v>1099375</v>
      </c>
      <c r="T2004" s="206">
        <v>44134</v>
      </c>
      <c r="U2004" s="186">
        <v>756875</v>
      </c>
      <c r="V2004" s="186">
        <v>342500</v>
      </c>
      <c r="W2004" s="186">
        <v>0</v>
      </c>
      <c r="X2004" s="186">
        <v>0</v>
      </c>
      <c r="Y2004" s="188" t="s">
        <v>237</v>
      </c>
      <c r="Z2004" s="188" t="s">
        <v>170</v>
      </c>
      <c r="AA2004" s="188" t="s">
        <v>235</v>
      </c>
      <c r="AB2004" s="206">
        <v>43937</v>
      </c>
      <c r="AC2004" s="206">
        <v>43941</v>
      </c>
      <c r="AD2004" s="188" t="s">
        <v>6368</v>
      </c>
      <c r="AE2004" s="188" t="s">
        <v>6369</v>
      </c>
      <c r="AF2004" s="188" t="s">
        <v>240</v>
      </c>
      <c r="AG2004" s="188">
        <v>3</v>
      </c>
    </row>
    <row r="2005" spans="1:33">
      <c r="A2005" s="188" t="s">
        <v>28</v>
      </c>
      <c r="B2005" s="188">
        <v>800006850</v>
      </c>
      <c r="C2005" s="188" t="s">
        <v>170</v>
      </c>
      <c r="D2005" s="188" t="s">
        <v>235</v>
      </c>
      <c r="E2005" s="206">
        <v>43990</v>
      </c>
      <c r="F2005" s="187">
        <v>5537910</v>
      </c>
      <c r="G2005" s="187">
        <v>5537910</v>
      </c>
      <c r="H2005" s="193">
        <v>8347809</v>
      </c>
      <c r="I2005" s="206">
        <v>44002</v>
      </c>
      <c r="J2005" s="188" t="s">
        <v>6370</v>
      </c>
      <c r="K2005" s="193">
        <v>1107764</v>
      </c>
      <c r="L2005" s="188"/>
      <c r="M2005" s="193"/>
      <c r="N2005" s="193"/>
      <c r="O2005" s="186">
        <f t="shared" si="62"/>
        <v>1107764</v>
      </c>
      <c r="P2005" s="188"/>
      <c r="Q2005" s="193"/>
      <c r="R2005" s="193"/>
      <c r="S2005" s="186">
        <f t="shared" si="63"/>
        <v>1107764</v>
      </c>
      <c r="T2005" s="206">
        <v>44069</v>
      </c>
      <c r="U2005" s="186">
        <v>1107764</v>
      </c>
      <c r="V2005" s="186">
        <v>0</v>
      </c>
      <c r="W2005" s="186">
        <v>0</v>
      </c>
      <c r="X2005" s="186">
        <v>0</v>
      </c>
      <c r="Y2005" s="188" t="s">
        <v>237</v>
      </c>
      <c r="Z2005" s="188" t="s">
        <v>170</v>
      </c>
      <c r="AA2005" s="188" t="s">
        <v>235</v>
      </c>
      <c r="AB2005" s="206">
        <v>43897</v>
      </c>
      <c r="AC2005" s="206">
        <v>43917</v>
      </c>
      <c r="AD2005" s="188" t="s">
        <v>6371</v>
      </c>
      <c r="AE2005" s="188" t="s">
        <v>943</v>
      </c>
      <c r="AF2005" s="188" t="s">
        <v>240</v>
      </c>
      <c r="AG2005" s="188">
        <v>3</v>
      </c>
    </row>
    <row r="2006" spans="1:33">
      <c r="A2006" s="188" t="s">
        <v>28</v>
      </c>
      <c r="B2006" s="188">
        <v>800006850</v>
      </c>
      <c r="C2006" s="188" t="s">
        <v>170</v>
      </c>
      <c r="D2006" s="188" t="s">
        <v>235</v>
      </c>
      <c r="E2006" s="206">
        <v>43990</v>
      </c>
      <c r="F2006" s="187">
        <v>5537959</v>
      </c>
      <c r="G2006" s="187">
        <v>5537959</v>
      </c>
      <c r="H2006" s="193">
        <v>5737836</v>
      </c>
      <c r="I2006" s="206">
        <v>44002</v>
      </c>
      <c r="J2006" s="188" t="s">
        <v>6372</v>
      </c>
      <c r="K2006" s="193">
        <v>1982367</v>
      </c>
      <c r="L2006" s="188"/>
      <c r="M2006" s="193"/>
      <c r="N2006" s="193"/>
      <c r="O2006" s="186">
        <f t="shared" si="62"/>
        <v>1982367</v>
      </c>
      <c r="P2006" s="188"/>
      <c r="Q2006" s="193"/>
      <c r="R2006" s="193"/>
      <c r="S2006" s="186">
        <f t="shared" si="63"/>
        <v>1982367</v>
      </c>
      <c r="T2006" s="206">
        <v>44104</v>
      </c>
      <c r="U2006" s="186">
        <v>1930467</v>
      </c>
      <c r="V2006" s="186">
        <v>51900</v>
      </c>
      <c r="W2006" s="186">
        <v>0</v>
      </c>
      <c r="X2006" s="186">
        <v>0</v>
      </c>
      <c r="Y2006" s="188" t="s">
        <v>237</v>
      </c>
      <c r="Z2006" s="188" t="s">
        <v>170</v>
      </c>
      <c r="AA2006" s="188" t="s">
        <v>235</v>
      </c>
      <c r="AB2006" s="206">
        <v>43895</v>
      </c>
      <c r="AC2006" s="206">
        <v>43905</v>
      </c>
      <c r="AD2006" s="188" t="s">
        <v>6373</v>
      </c>
      <c r="AE2006" s="188" t="s">
        <v>6374</v>
      </c>
      <c r="AF2006" s="188" t="s">
        <v>240</v>
      </c>
      <c r="AG2006" s="188">
        <v>3</v>
      </c>
    </row>
    <row r="2007" spans="1:33">
      <c r="A2007" s="188" t="s">
        <v>44</v>
      </c>
      <c r="B2007" s="188">
        <v>899999032</v>
      </c>
      <c r="C2007" s="188" t="s">
        <v>278</v>
      </c>
      <c r="D2007" s="188" t="s">
        <v>279</v>
      </c>
      <c r="E2007" s="206">
        <v>43995</v>
      </c>
      <c r="F2007" s="187" t="s">
        <v>6375</v>
      </c>
      <c r="G2007" s="187" t="s">
        <v>6375</v>
      </c>
      <c r="H2007" s="193">
        <v>5918780</v>
      </c>
      <c r="I2007" s="206">
        <v>44012</v>
      </c>
      <c r="J2007" s="188" t="s">
        <v>6376</v>
      </c>
      <c r="K2007" s="193">
        <v>492896</v>
      </c>
      <c r="L2007" s="188"/>
      <c r="M2007" s="193"/>
      <c r="N2007" s="193"/>
      <c r="O2007" s="186">
        <f t="shared" si="62"/>
        <v>492896</v>
      </c>
      <c r="P2007" s="188"/>
      <c r="Q2007" s="193"/>
      <c r="R2007" s="193"/>
      <c r="S2007" s="186">
        <f t="shared" si="63"/>
        <v>492896</v>
      </c>
      <c r="T2007" s="206">
        <v>44134</v>
      </c>
      <c r="U2007" s="186">
        <v>492896</v>
      </c>
      <c r="V2007" s="186">
        <v>0</v>
      </c>
      <c r="W2007" s="186">
        <v>0</v>
      </c>
      <c r="X2007" s="186">
        <v>0</v>
      </c>
      <c r="Y2007" s="188" t="s">
        <v>237</v>
      </c>
      <c r="Z2007" s="188" t="s">
        <v>170</v>
      </c>
      <c r="AA2007" s="188" t="s">
        <v>235</v>
      </c>
      <c r="AB2007" s="206">
        <v>43945</v>
      </c>
      <c r="AC2007" s="206">
        <v>43955</v>
      </c>
      <c r="AD2007" s="188" t="s">
        <v>6377</v>
      </c>
      <c r="AE2007" s="188" t="s">
        <v>6378</v>
      </c>
      <c r="AF2007" s="188" t="s">
        <v>240</v>
      </c>
      <c r="AG2007" s="188">
        <v>3</v>
      </c>
    </row>
    <row r="2008" spans="1:33">
      <c r="A2008" s="188" t="s">
        <v>44</v>
      </c>
      <c r="B2008" s="188">
        <v>899999032</v>
      </c>
      <c r="C2008" s="188" t="s">
        <v>278</v>
      </c>
      <c r="D2008" s="188" t="s">
        <v>279</v>
      </c>
      <c r="E2008" s="206">
        <v>43995</v>
      </c>
      <c r="F2008" s="187" t="s">
        <v>6379</v>
      </c>
      <c r="G2008" s="187" t="s">
        <v>6379</v>
      </c>
      <c r="H2008" s="193">
        <v>20653417</v>
      </c>
      <c r="I2008" s="206">
        <v>44012</v>
      </c>
      <c r="J2008" s="188" t="s">
        <v>6380</v>
      </c>
      <c r="K2008" s="193">
        <v>2840435</v>
      </c>
      <c r="L2008" s="188"/>
      <c r="M2008" s="193"/>
      <c r="N2008" s="193"/>
      <c r="O2008" s="186">
        <f t="shared" si="62"/>
        <v>2840435</v>
      </c>
      <c r="P2008" s="188"/>
      <c r="Q2008" s="193"/>
      <c r="R2008" s="193"/>
      <c r="S2008" s="186">
        <f t="shared" si="63"/>
        <v>2840435</v>
      </c>
      <c r="T2008" s="206">
        <v>44134</v>
      </c>
      <c r="U2008" s="186">
        <v>2145135</v>
      </c>
      <c r="V2008" s="186">
        <v>695300</v>
      </c>
      <c r="W2008" s="186">
        <v>0</v>
      </c>
      <c r="X2008" s="186">
        <v>0</v>
      </c>
      <c r="Y2008" s="188" t="s">
        <v>237</v>
      </c>
      <c r="Z2008" s="188" t="s">
        <v>170</v>
      </c>
      <c r="AA2008" s="188" t="s">
        <v>311</v>
      </c>
      <c r="AB2008" s="206">
        <v>43943</v>
      </c>
      <c r="AC2008" s="206">
        <v>43955</v>
      </c>
      <c r="AD2008" s="188" t="s">
        <v>6381</v>
      </c>
      <c r="AE2008" s="188" t="s">
        <v>6382</v>
      </c>
      <c r="AF2008" s="188" t="s">
        <v>240</v>
      </c>
      <c r="AG2008" s="188">
        <v>3</v>
      </c>
    </row>
    <row r="2009" spans="1:33">
      <c r="A2009" s="188" t="s">
        <v>44</v>
      </c>
      <c r="B2009" s="188">
        <v>899999032</v>
      </c>
      <c r="C2009" s="188" t="s">
        <v>278</v>
      </c>
      <c r="D2009" s="188" t="s">
        <v>279</v>
      </c>
      <c r="E2009" s="206">
        <v>43995</v>
      </c>
      <c r="F2009" s="187" t="s">
        <v>6383</v>
      </c>
      <c r="G2009" s="187" t="s">
        <v>6383</v>
      </c>
      <c r="H2009" s="193">
        <v>8244846</v>
      </c>
      <c r="I2009" s="206">
        <v>44012</v>
      </c>
      <c r="J2009" s="188" t="s">
        <v>6384</v>
      </c>
      <c r="K2009" s="193">
        <v>3168556</v>
      </c>
      <c r="L2009" s="188"/>
      <c r="M2009" s="193"/>
      <c r="N2009" s="193"/>
      <c r="O2009" s="186">
        <f t="shared" si="62"/>
        <v>3168556</v>
      </c>
      <c r="P2009" s="188"/>
      <c r="Q2009" s="193"/>
      <c r="R2009" s="193"/>
      <c r="S2009" s="186">
        <f t="shared" si="63"/>
        <v>3168556</v>
      </c>
      <c r="T2009" s="206">
        <v>44134</v>
      </c>
      <c r="U2009" s="186">
        <v>3168556</v>
      </c>
      <c r="V2009" s="186">
        <v>0</v>
      </c>
      <c r="W2009" s="186">
        <v>0</v>
      </c>
      <c r="X2009" s="186">
        <v>0</v>
      </c>
      <c r="Y2009" s="188" t="s">
        <v>237</v>
      </c>
      <c r="Z2009" s="188" t="s">
        <v>170</v>
      </c>
      <c r="AA2009" s="188" t="s">
        <v>235</v>
      </c>
      <c r="AB2009" s="206">
        <v>43929</v>
      </c>
      <c r="AC2009" s="206">
        <v>43945</v>
      </c>
      <c r="AD2009" s="188" t="s">
        <v>6385</v>
      </c>
      <c r="AE2009" s="188" t="s">
        <v>6386</v>
      </c>
      <c r="AF2009" s="188" t="s">
        <v>240</v>
      </c>
      <c r="AG2009" s="188">
        <v>3</v>
      </c>
    </row>
    <row r="2010" spans="1:33">
      <c r="A2010" s="188" t="s">
        <v>44</v>
      </c>
      <c r="B2010" s="188">
        <v>899999032</v>
      </c>
      <c r="C2010" s="188" t="s">
        <v>278</v>
      </c>
      <c r="D2010" s="188" t="s">
        <v>279</v>
      </c>
      <c r="E2010" s="206">
        <v>43995</v>
      </c>
      <c r="F2010" s="187" t="s">
        <v>6387</v>
      </c>
      <c r="G2010" s="187" t="s">
        <v>6387</v>
      </c>
      <c r="H2010" s="193">
        <v>9182655</v>
      </c>
      <c r="I2010" s="206">
        <v>44012</v>
      </c>
      <c r="J2010" s="188" t="s">
        <v>6388</v>
      </c>
      <c r="K2010" s="193">
        <v>552398</v>
      </c>
      <c r="L2010" s="188"/>
      <c r="M2010" s="193"/>
      <c r="N2010" s="193"/>
      <c r="O2010" s="186">
        <f t="shared" si="62"/>
        <v>552398</v>
      </c>
      <c r="P2010" s="188"/>
      <c r="Q2010" s="193"/>
      <c r="R2010" s="193"/>
      <c r="S2010" s="186">
        <f t="shared" si="63"/>
        <v>552398</v>
      </c>
      <c r="T2010" s="206">
        <v>44134</v>
      </c>
      <c r="U2010" s="186">
        <v>552398</v>
      </c>
      <c r="V2010" s="186">
        <v>0</v>
      </c>
      <c r="W2010" s="186">
        <v>0</v>
      </c>
      <c r="X2010" s="186">
        <v>0</v>
      </c>
      <c r="Y2010" s="188" t="s">
        <v>237</v>
      </c>
      <c r="Z2010" s="188" t="s">
        <v>282</v>
      </c>
      <c r="AA2010" s="188" t="s">
        <v>4027</v>
      </c>
      <c r="AB2010" s="206">
        <v>43951</v>
      </c>
      <c r="AC2010" s="206">
        <v>43962</v>
      </c>
      <c r="AD2010" s="188" t="s">
        <v>6389</v>
      </c>
      <c r="AE2010" s="188" t="s">
        <v>6390</v>
      </c>
      <c r="AF2010" s="188" t="s">
        <v>240</v>
      </c>
      <c r="AG2010" s="188">
        <v>3</v>
      </c>
    </row>
    <row r="2011" spans="1:33">
      <c r="A2011" s="188" t="s">
        <v>44</v>
      </c>
      <c r="B2011" s="188">
        <v>899999032</v>
      </c>
      <c r="C2011" s="188" t="s">
        <v>278</v>
      </c>
      <c r="D2011" s="188" t="s">
        <v>279</v>
      </c>
      <c r="E2011" s="206">
        <v>43995</v>
      </c>
      <c r="F2011" s="187" t="s">
        <v>6391</v>
      </c>
      <c r="G2011" s="187" t="s">
        <v>6391</v>
      </c>
      <c r="H2011" s="193">
        <v>29833324</v>
      </c>
      <c r="I2011" s="206">
        <v>44012</v>
      </c>
      <c r="J2011" s="188" t="s">
        <v>6392</v>
      </c>
      <c r="K2011" s="193">
        <v>5603360</v>
      </c>
      <c r="L2011" s="188"/>
      <c r="M2011" s="193"/>
      <c r="N2011" s="193"/>
      <c r="O2011" s="186">
        <f t="shared" si="62"/>
        <v>5603360</v>
      </c>
      <c r="P2011" s="188"/>
      <c r="Q2011" s="193"/>
      <c r="R2011" s="193"/>
      <c r="S2011" s="186">
        <f t="shared" si="63"/>
        <v>5603360</v>
      </c>
      <c r="T2011" s="206">
        <v>44134</v>
      </c>
      <c r="U2011" s="186">
        <v>5282932</v>
      </c>
      <c r="V2011" s="186">
        <v>320428</v>
      </c>
      <c r="W2011" s="186">
        <v>0</v>
      </c>
      <c r="X2011" s="186">
        <v>0</v>
      </c>
      <c r="Y2011" s="188" t="s">
        <v>237</v>
      </c>
      <c r="Z2011" s="188" t="s">
        <v>275</v>
      </c>
      <c r="AA2011" s="188" t="s">
        <v>94</v>
      </c>
      <c r="AB2011" s="206">
        <v>43930</v>
      </c>
      <c r="AC2011" s="206">
        <v>43965</v>
      </c>
      <c r="AD2011" s="188" t="s">
        <v>6393</v>
      </c>
      <c r="AE2011" s="188" t="s">
        <v>6394</v>
      </c>
      <c r="AF2011" s="188" t="s">
        <v>240</v>
      </c>
      <c r="AG2011" s="188">
        <v>3</v>
      </c>
    </row>
    <row r="2012" spans="1:33">
      <c r="A2012" s="188" t="s">
        <v>44</v>
      </c>
      <c r="B2012" s="188">
        <v>899999032</v>
      </c>
      <c r="C2012" s="188" t="s">
        <v>278</v>
      </c>
      <c r="D2012" s="188" t="s">
        <v>279</v>
      </c>
      <c r="E2012" s="206">
        <v>43995</v>
      </c>
      <c r="F2012" s="187" t="s">
        <v>6395</v>
      </c>
      <c r="G2012" s="187" t="s">
        <v>6395</v>
      </c>
      <c r="H2012" s="193">
        <v>19534624</v>
      </c>
      <c r="I2012" s="206">
        <v>44012</v>
      </c>
      <c r="J2012" s="188" t="s">
        <v>6396</v>
      </c>
      <c r="K2012" s="193">
        <v>9951173</v>
      </c>
      <c r="L2012" s="188"/>
      <c r="M2012" s="193"/>
      <c r="N2012" s="193"/>
      <c r="O2012" s="186">
        <f t="shared" si="62"/>
        <v>9951173</v>
      </c>
      <c r="P2012" s="188"/>
      <c r="Q2012" s="193"/>
      <c r="R2012" s="193"/>
      <c r="S2012" s="186">
        <f t="shared" si="63"/>
        <v>9951173</v>
      </c>
      <c r="T2012" s="206">
        <v>44134</v>
      </c>
      <c r="U2012" s="186">
        <v>9125173</v>
      </c>
      <c r="V2012" s="186">
        <v>826000</v>
      </c>
      <c r="W2012" s="186">
        <v>0</v>
      </c>
      <c r="X2012" s="186">
        <v>0</v>
      </c>
      <c r="Y2012" s="188" t="s">
        <v>237</v>
      </c>
      <c r="Z2012" s="188" t="s">
        <v>292</v>
      </c>
      <c r="AA2012" s="188" t="s">
        <v>293</v>
      </c>
      <c r="AB2012" s="206">
        <v>43953</v>
      </c>
      <c r="AC2012" s="206">
        <v>43968</v>
      </c>
      <c r="AD2012" s="188" t="s">
        <v>6397</v>
      </c>
      <c r="AE2012" s="188" t="s">
        <v>6398</v>
      </c>
      <c r="AF2012" s="188" t="s">
        <v>267</v>
      </c>
      <c r="AG2012" s="188">
        <v>3</v>
      </c>
    </row>
    <row r="2013" spans="1:33">
      <c r="A2013" s="188" t="s">
        <v>44</v>
      </c>
      <c r="B2013" s="188">
        <v>899999032</v>
      </c>
      <c r="C2013" s="188" t="s">
        <v>278</v>
      </c>
      <c r="D2013" s="188" t="s">
        <v>279</v>
      </c>
      <c r="E2013" s="206">
        <v>43995</v>
      </c>
      <c r="F2013" s="187" t="s">
        <v>6399</v>
      </c>
      <c r="G2013" s="187" t="s">
        <v>6399</v>
      </c>
      <c r="H2013" s="193">
        <v>10053548</v>
      </c>
      <c r="I2013" s="206">
        <v>44013</v>
      </c>
      <c r="J2013" s="188" t="s">
        <v>6400</v>
      </c>
      <c r="K2013" s="193">
        <v>304500</v>
      </c>
      <c r="L2013" s="188"/>
      <c r="M2013" s="193"/>
      <c r="N2013" s="193"/>
      <c r="O2013" s="186">
        <f t="shared" si="62"/>
        <v>304500</v>
      </c>
      <c r="P2013" s="188"/>
      <c r="Q2013" s="193"/>
      <c r="R2013" s="193"/>
      <c r="S2013" s="186">
        <f t="shared" si="63"/>
        <v>304500</v>
      </c>
      <c r="T2013" s="206">
        <v>44134</v>
      </c>
      <c r="U2013" s="186">
        <v>304500</v>
      </c>
      <c r="V2013" s="186">
        <v>0</v>
      </c>
      <c r="W2013" s="186">
        <v>0</v>
      </c>
      <c r="X2013" s="186">
        <v>0</v>
      </c>
      <c r="Y2013" s="188" t="s">
        <v>237</v>
      </c>
      <c r="Z2013" s="188" t="s">
        <v>170</v>
      </c>
      <c r="AA2013" s="188" t="s">
        <v>235</v>
      </c>
      <c r="AB2013" s="206">
        <v>43943</v>
      </c>
      <c r="AC2013" s="206">
        <v>43960</v>
      </c>
      <c r="AD2013" s="188" t="s">
        <v>6401</v>
      </c>
      <c r="AE2013" s="188" t="s">
        <v>3764</v>
      </c>
      <c r="AF2013" s="188" t="s">
        <v>240</v>
      </c>
      <c r="AG2013" s="188">
        <v>3</v>
      </c>
    </row>
    <row r="2014" spans="1:33">
      <c r="A2014" s="188" t="s">
        <v>44</v>
      </c>
      <c r="B2014" s="188">
        <v>899999032</v>
      </c>
      <c r="C2014" s="188" t="s">
        <v>278</v>
      </c>
      <c r="D2014" s="188" t="s">
        <v>279</v>
      </c>
      <c r="E2014" s="206">
        <v>43995</v>
      </c>
      <c r="F2014" s="187" t="s">
        <v>6402</v>
      </c>
      <c r="G2014" s="187" t="s">
        <v>6402</v>
      </c>
      <c r="H2014" s="193">
        <v>9331106</v>
      </c>
      <c r="I2014" s="206">
        <v>44013</v>
      </c>
      <c r="J2014" s="188" t="s">
        <v>6403</v>
      </c>
      <c r="K2014" s="193">
        <v>1928599</v>
      </c>
      <c r="L2014" s="188"/>
      <c r="M2014" s="193"/>
      <c r="N2014" s="193"/>
      <c r="O2014" s="186">
        <f t="shared" si="62"/>
        <v>1928599</v>
      </c>
      <c r="P2014" s="188"/>
      <c r="Q2014" s="193"/>
      <c r="R2014" s="193"/>
      <c r="S2014" s="186">
        <f t="shared" si="63"/>
        <v>1928599</v>
      </c>
      <c r="T2014" s="206">
        <v>44134</v>
      </c>
      <c r="U2014" s="186">
        <v>1788810</v>
      </c>
      <c r="V2014" s="186">
        <v>139789</v>
      </c>
      <c r="W2014" s="186">
        <v>0</v>
      </c>
      <c r="X2014" s="186">
        <v>0</v>
      </c>
      <c r="Y2014" s="188" t="s">
        <v>237</v>
      </c>
      <c r="Z2014" s="188" t="s">
        <v>282</v>
      </c>
      <c r="AA2014" s="188" t="s">
        <v>2853</v>
      </c>
      <c r="AB2014" s="206">
        <v>43959</v>
      </c>
      <c r="AC2014" s="206">
        <v>43970</v>
      </c>
      <c r="AD2014" s="188" t="s">
        <v>6404</v>
      </c>
      <c r="AE2014" s="188" t="s">
        <v>6405</v>
      </c>
      <c r="AF2014" s="188" t="s">
        <v>240</v>
      </c>
      <c r="AG2014" s="188">
        <v>3</v>
      </c>
    </row>
    <row r="2015" spans="1:33">
      <c r="A2015" s="188" t="s">
        <v>44</v>
      </c>
      <c r="B2015" s="188">
        <v>899999032</v>
      </c>
      <c r="C2015" s="188" t="s">
        <v>278</v>
      </c>
      <c r="D2015" s="188" t="s">
        <v>279</v>
      </c>
      <c r="E2015" s="206">
        <v>43995</v>
      </c>
      <c r="F2015" s="187" t="s">
        <v>6406</v>
      </c>
      <c r="G2015" s="187" t="s">
        <v>6406</v>
      </c>
      <c r="H2015" s="193">
        <v>29092858</v>
      </c>
      <c r="I2015" s="206">
        <v>44013</v>
      </c>
      <c r="J2015" s="188" t="s">
        <v>6407</v>
      </c>
      <c r="K2015" s="193">
        <v>1928157</v>
      </c>
      <c r="L2015" s="188"/>
      <c r="M2015" s="193"/>
      <c r="N2015" s="193"/>
      <c r="O2015" s="186">
        <f t="shared" si="62"/>
        <v>1928157</v>
      </c>
      <c r="P2015" s="188"/>
      <c r="Q2015" s="193"/>
      <c r="R2015" s="193"/>
      <c r="S2015" s="186">
        <f t="shared" si="63"/>
        <v>1928157</v>
      </c>
      <c r="T2015" s="206">
        <v>44134</v>
      </c>
      <c r="U2015" s="186">
        <v>1496057</v>
      </c>
      <c r="V2015" s="186">
        <v>432100</v>
      </c>
      <c r="W2015" s="186">
        <v>0</v>
      </c>
      <c r="X2015" s="186">
        <v>0</v>
      </c>
      <c r="Y2015" s="188" t="s">
        <v>237</v>
      </c>
      <c r="Z2015" s="188" t="s">
        <v>170</v>
      </c>
      <c r="AA2015" s="188" t="s">
        <v>235</v>
      </c>
      <c r="AB2015" s="206">
        <v>43944</v>
      </c>
      <c r="AC2015" s="206">
        <v>43959</v>
      </c>
      <c r="AD2015" s="188" t="s">
        <v>6408</v>
      </c>
      <c r="AE2015" s="188" t="s">
        <v>6409</v>
      </c>
      <c r="AF2015" s="188" t="s">
        <v>240</v>
      </c>
      <c r="AG2015" s="188">
        <v>3</v>
      </c>
    </row>
    <row r="2016" spans="1:33">
      <c r="A2016" s="188" t="s">
        <v>44</v>
      </c>
      <c r="B2016" s="188">
        <v>899999032</v>
      </c>
      <c r="C2016" s="188" t="s">
        <v>278</v>
      </c>
      <c r="D2016" s="188" t="s">
        <v>279</v>
      </c>
      <c r="E2016" s="206">
        <v>43995</v>
      </c>
      <c r="F2016" s="187" t="s">
        <v>6410</v>
      </c>
      <c r="G2016" s="187" t="s">
        <v>6410</v>
      </c>
      <c r="H2016" s="193">
        <v>5309909</v>
      </c>
      <c r="I2016" s="206">
        <v>44013</v>
      </c>
      <c r="J2016" s="188" t="s">
        <v>6411</v>
      </c>
      <c r="K2016" s="193">
        <v>2126985</v>
      </c>
      <c r="L2016" s="188"/>
      <c r="M2016" s="193"/>
      <c r="N2016" s="193"/>
      <c r="O2016" s="186">
        <f t="shared" si="62"/>
        <v>2126985</v>
      </c>
      <c r="P2016" s="188"/>
      <c r="Q2016" s="193"/>
      <c r="R2016" s="193"/>
      <c r="S2016" s="186">
        <f t="shared" si="63"/>
        <v>2126985</v>
      </c>
      <c r="T2016" s="206">
        <v>44134</v>
      </c>
      <c r="U2016" s="186">
        <v>1806557</v>
      </c>
      <c r="V2016" s="186">
        <v>320428</v>
      </c>
      <c r="W2016" s="186">
        <v>0</v>
      </c>
      <c r="X2016" s="186">
        <v>0</v>
      </c>
      <c r="Y2016" s="188" t="s">
        <v>237</v>
      </c>
      <c r="Z2016" s="188" t="s">
        <v>170</v>
      </c>
      <c r="AA2016" s="188" t="s">
        <v>235</v>
      </c>
      <c r="AB2016" s="206">
        <v>43964</v>
      </c>
      <c r="AC2016" s="206">
        <v>43972</v>
      </c>
      <c r="AD2016" s="188" t="s">
        <v>6412</v>
      </c>
      <c r="AE2016" s="188" t="s">
        <v>6413</v>
      </c>
      <c r="AF2016" s="188" t="s">
        <v>240</v>
      </c>
      <c r="AG2016" s="188">
        <v>3</v>
      </c>
    </row>
    <row r="2017" spans="1:33">
      <c r="A2017" s="188" t="s">
        <v>28</v>
      </c>
      <c r="B2017" s="188">
        <v>800006850</v>
      </c>
      <c r="C2017" s="188" t="s">
        <v>170</v>
      </c>
      <c r="D2017" s="188" t="s">
        <v>235</v>
      </c>
      <c r="E2017" s="206">
        <v>43994</v>
      </c>
      <c r="F2017" s="187">
        <v>5401485</v>
      </c>
      <c r="G2017" s="187">
        <v>5401485</v>
      </c>
      <c r="H2017" s="193">
        <v>10570657</v>
      </c>
      <c r="I2017" s="206">
        <v>44018</v>
      </c>
      <c r="J2017" s="188" t="s">
        <v>6414</v>
      </c>
      <c r="K2017" s="193">
        <v>634648</v>
      </c>
      <c r="L2017" s="206">
        <v>44046</v>
      </c>
      <c r="M2017" s="193">
        <v>0</v>
      </c>
      <c r="N2017" s="193">
        <v>0</v>
      </c>
      <c r="O2017" s="186">
        <f t="shared" si="62"/>
        <v>634648</v>
      </c>
      <c r="P2017" s="188"/>
      <c r="Q2017" s="193"/>
      <c r="R2017" s="193"/>
      <c r="S2017" s="186">
        <f t="shared" si="63"/>
        <v>634648</v>
      </c>
      <c r="T2017" s="206">
        <v>44104</v>
      </c>
      <c r="U2017" s="186">
        <v>585748</v>
      </c>
      <c r="V2017" s="186">
        <v>48900</v>
      </c>
      <c r="W2017" s="186">
        <v>0</v>
      </c>
      <c r="X2017" s="186">
        <v>0</v>
      </c>
      <c r="Y2017" s="188" t="s">
        <v>237</v>
      </c>
      <c r="Z2017" s="188" t="s">
        <v>170</v>
      </c>
      <c r="AA2017" s="188" t="s">
        <v>235</v>
      </c>
      <c r="AB2017" s="206">
        <v>43757</v>
      </c>
      <c r="AC2017" s="206">
        <v>43759</v>
      </c>
      <c r="AD2017" s="188" t="s">
        <v>6415</v>
      </c>
      <c r="AE2017" s="188" t="s">
        <v>6416</v>
      </c>
      <c r="AF2017" s="188" t="s">
        <v>267</v>
      </c>
      <c r="AG2017" s="188">
        <v>3</v>
      </c>
    </row>
    <row r="2018" spans="1:33">
      <c r="A2018" s="188" t="s">
        <v>44</v>
      </c>
      <c r="B2018" s="188">
        <v>899999032</v>
      </c>
      <c r="C2018" s="188" t="s">
        <v>278</v>
      </c>
      <c r="D2018" s="188" t="s">
        <v>279</v>
      </c>
      <c r="E2018" s="206">
        <v>43996</v>
      </c>
      <c r="F2018" s="187" t="s">
        <v>6417</v>
      </c>
      <c r="G2018" s="187" t="s">
        <v>6417</v>
      </c>
      <c r="H2018" s="193">
        <v>12860474</v>
      </c>
      <c r="I2018" s="206">
        <v>44019</v>
      </c>
      <c r="J2018" s="188" t="s">
        <v>6418</v>
      </c>
      <c r="K2018" s="193">
        <v>1380877</v>
      </c>
      <c r="L2018" s="188"/>
      <c r="M2018" s="193"/>
      <c r="N2018" s="193"/>
      <c r="O2018" s="186">
        <f t="shared" si="62"/>
        <v>1380877</v>
      </c>
      <c r="P2018" s="188"/>
      <c r="Q2018" s="193"/>
      <c r="R2018" s="193"/>
      <c r="S2018" s="186">
        <f t="shared" si="63"/>
        <v>1380877</v>
      </c>
      <c r="T2018" s="206">
        <v>44134</v>
      </c>
      <c r="U2018" s="186">
        <v>1249474</v>
      </c>
      <c r="V2018" s="186">
        <v>131403</v>
      </c>
      <c r="W2018" s="186">
        <v>0</v>
      </c>
      <c r="X2018" s="186">
        <v>0</v>
      </c>
      <c r="Y2018" s="188" t="s">
        <v>237</v>
      </c>
      <c r="Z2018" s="188" t="s">
        <v>170</v>
      </c>
      <c r="AA2018" s="188" t="s">
        <v>235</v>
      </c>
      <c r="AB2018" s="206">
        <v>43916</v>
      </c>
      <c r="AC2018" s="206">
        <v>43927</v>
      </c>
      <c r="AD2018" s="188" t="s">
        <v>6419</v>
      </c>
      <c r="AE2018" s="188" t="s">
        <v>6420</v>
      </c>
      <c r="AF2018" s="188" t="s">
        <v>240</v>
      </c>
      <c r="AG2018" s="188">
        <v>3</v>
      </c>
    </row>
    <row r="2019" spans="1:33">
      <c r="A2019" s="188" t="s">
        <v>44</v>
      </c>
      <c r="B2019" s="188">
        <v>899999032</v>
      </c>
      <c r="C2019" s="188" t="s">
        <v>278</v>
      </c>
      <c r="D2019" s="188" t="s">
        <v>279</v>
      </c>
      <c r="E2019" s="206">
        <v>43996</v>
      </c>
      <c r="F2019" s="187" t="s">
        <v>6421</v>
      </c>
      <c r="G2019" s="187" t="s">
        <v>6421</v>
      </c>
      <c r="H2019" s="193">
        <v>6177783</v>
      </c>
      <c r="I2019" s="206">
        <v>44019</v>
      </c>
      <c r="J2019" s="188" t="s">
        <v>6422</v>
      </c>
      <c r="K2019" s="193">
        <v>262806</v>
      </c>
      <c r="L2019" s="188"/>
      <c r="M2019" s="193"/>
      <c r="N2019" s="193"/>
      <c r="O2019" s="186">
        <f t="shared" si="62"/>
        <v>262806</v>
      </c>
      <c r="P2019" s="188"/>
      <c r="Q2019" s="193"/>
      <c r="R2019" s="193"/>
      <c r="S2019" s="186">
        <f t="shared" si="63"/>
        <v>262806</v>
      </c>
      <c r="T2019" s="206">
        <v>44134</v>
      </c>
      <c r="U2019" s="186">
        <v>0</v>
      </c>
      <c r="V2019" s="186">
        <v>262806</v>
      </c>
      <c r="W2019" s="186">
        <v>0</v>
      </c>
      <c r="X2019" s="186">
        <v>0</v>
      </c>
      <c r="Y2019" s="188" t="s">
        <v>237</v>
      </c>
      <c r="Z2019" s="188" t="s">
        <v>170</v>
      </c>
      <c r="AA2019" s="188" t="s">
        <v>235</v>
      </c>
      <c r="AB2019" s="206">
        <v>43920</v>
      </c>
      <c r="AC2019" s="206">
        <v>43928</v>
      </c>
      <c r="AD2019" s="188" t="s">
        <v>6423</v>
      </c>
      <c r="AE2019" s="188" t="s">
        <v>6424</v>
      </c>
      <c r="AF2019" s="188" t="s">
        <v>240</v>
      </c>
      <c r="AG2019" s="188">
        <v>3</v>
      </c>
    </row>
    <row r="2020" spans="1:33">
      <c r="A2020" s="188" t="s">
        <v>44</v>
      </c>
      <c r="B2020" s="188">
        <v>899999032</v>
      </c>
      <c r="C2020" s="188" t="s">
        <v>278</v>
      </c>
      <c r="D2020" s="188" t="s">
        <v>279</v>
      </c>
      <c r="E2020" s="206">
        <v>43996</v>
      </c>
      <c r="F2020" s="187" t="s">
        <v>6425</v>
      </c>
      <c r="G2020" s="187" t="s">
        <v>6425</v>
      </c>
      <c r="H2020" s="193">
        <v>12010550</v>
      </c>
      <c r="I2020" s="206">
        <v>44019</v>
      </c>
      <c r="J2020" s="188" t="s">
        <v>6426</v>
      </c>
      <c r="K2020" s="193">
        <v>2569028</v>
      </c>
      <c r="L2020" s="188"/>
      <c r="M2020" s="193"/>
      <c r="N2020" s="193"/>
      <c r="O2020" s="186">
        <f t="shared" si="62"/>
        <v>2569028</v>
      </c>
      <c r="P2020" s="188"/>
      <c r="Q2020" s="193"/>
      <c r="R2020" s="193"/>
      <c r="S2020" s="186">
        <f t="shared" si="63"/>
        <v>2569028</v>
      </c>
      <c r="T2020" s="206">
        <v>44134</v>
      </c>
      <c r="U2020" s="186">
        <v>2569028</v>
      </c>
      <c r="V2020" s="186">
        <v>0</v>
      </c>
      <c r="W2020" s="186">
        <v>0</v>
      </c>
      <c r="X2020" s="186">
        <v>0</v>
      </c>
      <c r="Y2020" s="188" t="s">
        <v>237</v>
      </c>
      <c r="Z2020" s="188" t="s">
        <v>282</v>
      </c>
      <c r="AA2020" s="188" t="s">
        <v>288</v>
      </c>
      <c r="AB2020" s="206">
        <v>43939</v>
      </c>
      <c r="AC2020" s="206">
        <v>43949</v>
      </c>
      <c r="AD2020" s="188" t="s">
        <v>6427</v>
      </c>
      <c r="AE2020" s="188" t="s">
        <v>6428</v>
      </c>
      <c r="AF2020" s="188" t="s">
        <v>240</v>
      </c>
      <c r="AG2020" s="188">
        <v>3</v>
      </c>
    </row>
    <row r="2021" spans="1:33">
      <c r="A2021" s="188" t="s">
        <v>44</v>
      </c>
      <c r="B2021" s="188">
        <v>899999032</v>
      </c>
      <c r="C2021" s="188" t="s">
        <v>278</v>
      </c>
      <c r="D2021" s="188" t="s">
        <v>279</v>
      </c>
      <c r="E2021" s="206">
        <v>43995</v>
      </c>
      <c r="F2021" s="187" t="s">
        <v>6429</v>
      </c>
      <c r="G2021" s="187" t="s">
        <v>6429</v>
      </c>
      <c r="H2021" s="193">
        <v>2549200</v>
      </c>
      <c r="I2021" s="206">
        <v>44021</v>
      </c>
      <c r="J2021" s="188" t="s">
        <v>6430</v>
      </c>
      <c r="K2021" s="193">
        <v>280450</v>
      </c>
      <c r="L2021" s="188"/>
      <c r="M2021" s="193"/>
      <c r="N2021" s="193"/>
      <c r="O2021" s="186">
        <f t="shared" si="62"/>
        <v>280450</v>
      </c>
      <c r="P2021" s="188"/>
      <c r="Q2021" s="193"/>
      <c r="R2021" s="193"/>
      <c r="S2021" s="186">
        <f t="shared" si="63"/>
        <v>280450</v>
      </c>
      <c r="T2021" s="206">
        <v>44134</v>
      </c>
      <c r="U2021" s="186">
        <v>228000</v>
      </c>
      <c r="V2021" s="186">
        <v>52450</v>
      </c>
      <c r="W2021" s="186">
        <v>0</v>
      </c>
      <c r="X2021" s="186">
        <v>0</v>
      </c>
      <c r="Y2021" s="188" t="s">
        <v>237</v>
      </c>
      <c r="Z2021" s="188" t="s">
        <v>275</v>
      </c>
      <c r="AA2021" s="188" t="s">
        <v>94</v>
      </c>
      <c r="AB2021" s="206">
        <v>43969</v>
      </c>
      <c r="AC2021" s="206">
        <v>43969</v>
      </c>
      <c r="AD2021" s="188" t="s">
        <v>6431</v>
      </c>
      <c r="AE2021" s="188" t="s">
        <v>1413</v>
      </c>
      <c r="AF2021" s="188" t="s">
        <v>240</v>
      </c>
      <c r="AG2021" s="188">
        <v>3</v>
      </c>
    </row>
    <row r="2022" spans="1:33">
      <c r="A2022" s="188" t="s">
        <v>44</v>
      </c>
      <c r="B2022" s="188">
        <v>899999032</v>
      </c>
      <c r="C2022" s="188" t="s">
        <v>278</v>
      </c>
      <c r="D2022" s="188" t="s">
        <v>279</v>
      </c>
      <c r="E2022" s="206">
        <v>43995</v>
      </c>
      <c r="F2022" s="187" t="s">
        <v>6432</v>
      </c>
      <c r="G2022" s="187" t="s">
        <v>6432</v>
      </c>
      <c r="H2022" s="193">
        <v>2292905</v>
      </c>
      <c r="I2022" s="206">
        <v>44021</v>
      </c>
      <c r="J2022" s="188" t="s">
        <v>6433</v>
      </c>
      <c r="K2022" s="193">
        <v>219900</v>
      </c>
      <c r="L2022" s="188"/>
      <c r="M2022" s="193"/>
      <c r="N2022" s="193"/>
      <c r="O2022" s="186">
        <f t="shared" si="62"/>
        <v>219900</v>
      </c>
      <c r="P2022" s="188"/>
      <c r="Q2022" s="193"/>
      <c r="R2022" s="193"/>
      <c r="S2022" s="186">
        <f t="shared" si="63"/>
        <v>219900</v>
      </c>
      <c r="T2022" s="206">
        <v>44134</v>
      </c>
      <c r="U2022" s="186">
        <v>219900</v>
      </c>
      <c r="V2022" s="186">
        <v>0</v>
      </c>
      <c r="W2022" s="186">
        <v>0</v>
      </c>
      <c r="X2022" s="186">
        <v>0</v>
      </c>
      <c r="Y2022" s="188" t="s">
        <v>237</v>
      </c>
      <c r="Z2022" s="188" t="s">
        <v>810</v>
      </c>
      <c r="AA2022" s="188" t="s">
        <v>2626</v>
      </c>
      <c r="AB2022" s="206">
        <v>43970</v>
      </c>
      <c r="AC2022" s="206">
        <v>43973</v>
      </c>
      <c r="AD2022" s="188" t="s">
        <v>6434</v>
      </c>
      <c r="AE2022" s="188" t="s">
        <v>6435</v>
      </c>
      <c r="AF2022" s="188" t="s">
        <v>240</v>
      </c>
      <c r="AG2022" s="188">
        <v>3</v>
      </c>
    </row>
    <row r="2023" spans="1:33">
      <c r="A2023" s="188" t="s">
        <v>44</v>
      </c>
      <c r="B2023" s="188">
        <v>899999032</v>
      </c>
      <c r="C2023" s="188" t="s">
        <v>278</v>
      </c>
      <c r="D2023" s="188" t="s">
        <v>279</v>
      </c>
      <c r="E2023" s="206">
        <v>43995</v>
      </c>
      <c r="F2023" s="187" t="s">
        <v>6436</v>
      </c>
      <c r="G2023" s="187" t="s">
        <v>6436</v>
      </c>
      <c r="H2023" s="193">
        <v>2549200</v>
      </c>
      <c r="I2023" s="206">
        <v>44021</v>
      </c>
      <c r="J2023" s="188" t="s">
        <v>6437</v>
      </c>
      <c r="K2023" s="193">
        <v>280450</v>
      </c>
      <c r="L2023" s="188"/>
      <c r="M2023" s="193"/>
      <c r="N2023" s="193"/>
      <c r="O2023" s="186">
        <f t="shared" si="62"/>
        <v>280450</v>
      </c>
      <c r="P2023" s="188"/>
      <c r="Q2023" s="193"/>
      <c r="R2023" s="193"/>
      <c r="S2023" s="186">
        <f t="shared" si="63"/>
        <v>280450</v>
      </c>
      <c r="T2023" s="206">
        <v>44134</v>
      </c>
      <c r="U2023" s="186">
        <v>228000</v>
      </c>
      <c r="V2023" s="186">
        <v>52450</v>
      </c>
      <c r="W2023" s="186">
        <v>0</v>
      </c>
      <c r="X2023" s="186">
        <v>0</v>
      </c>
      <c r="Y2023" s="188" t="s">
        <v>237</v>
      </c>
      <c r="Z2023" s="188" t="s">
        <v>170</v>
      </c>
      <c r="AA2023" s="188" t="s">
        <v>235</v>
      </c>
      <c r="AB2023" s="206">
        <v>43973</v>
      </c>
      <c r="AC2023" s="206">
        <v>43973</v>
      </c>
      <c r="AD2023" s="188" t="s">
        <v>6431</v>
      </c>
      <c r="AE2023" s="188" t="s">
        <v>1413</v>
      </c>
      <c r="AF2023" s="188" t="s">
        <v>240</v>
      </c>
      <c r="AG2023" s="188">
        <v>3</v>
      </c>
    </row>
    <row r="2024" spans="1:33">
      <c r="A2024" s="188" t="s">
        <v>44</v>
      </c>
      <c r="B2024" s="188">
        <v>899999032</v>
      </c>
      <c r="C2024" s="188" t="s">
        <v>278</v>
      </c>
      <c r="D2024" s="188" t="s">
        <v>279</v>
      </c>
      <c r="E2024" s="206">
        <v>43995</v>
      </c>
      <c r="F2024" s="187" t="s">
        <v>6438</v>
      </c>
      <c r="G2024" s="187" t="s">
        <v>6438</v>
      </c>
      <c r="H2024" s="193">
        <v>1154887</v>
      </c>
      <c r="I2024" s="206">
        <v>44021</v>
      </c>
      <c r="J2024" s="188" t="s">
        <v>6439</v>
      </c>
      <c r="K2024" s="193">
        <v>4382</v>
      </c>
      <c r="L2024" s="188"/>
      <c r="M2024" s="193"/>
      <c r="N2024" s="193"/>
      <c r="O2024" s="186">
        <f t="shared" si="62"/>
        <v>4382</v>
      </c>
      <c r="P2024" s="188"/>
      <c r="Q2024" s="193"/>
      <c r="R2024" s="193"/>
      <c r="S2024" s="186">
        <f t="shared" si="63"/>
        <v>4382</v>
      </c>
      <c r="T2024" s="206">
        <v>44134</v>
      </c>
      <c r="U2024" s="186">
        <v>0</v>
      </c>
      <c r="V2024" s="186">
        <v>4382</v>
      </c>
      <c r="W2024" s="186">
        <v>0</v>
      </c>
      <c r="X2024" s="186">
        <v>0</v>
      </c>
      <c r="Y2024" s="188" t="s">
        <v>237</v>
      </c>
      <c r="Z2024" s="188" t="s">
        <v>170</v>
      </c>
      <c r="AA2024" s="188" t="s">
        <v>235</v>
      </c>
      <c r="AB2024" s="206">
        <v>43973</v>
      </c>
      <c r="AC2024" s="206">
        <v>43974</v>
      </c>
      <c r="AD2024" s="188" t="s">
        <v>6440</v>
      </c>
      <c r="AE2024" s="188" t="s">
        <v>1432</v>
      </c>
      <c r="AF2024" s="188" t="s">
        <v>240</v>
      </c>
      <c r="AG2024" s="188">
        <v>3</v>
      </c>
    </row>
    <row r="2025" spans="1:33">
      <c r="A2025" s="188" t="s">
        <v>44</v>
      </c>
      <c r="B2025" s="188">
        <v>899999032</v>
      </c>
      <c r="C2025" s="188" t="s">
        <v>278</v>
      </c>
      <c r="D2025" s="188" t="s">
        <v>279</v>
      </c>
      <c r="E2025" s="206">
        <v>43995</v>
      </c>
      <c r="F2025" s="187" t="s">
        <v>6441</v>
      </c>
      <c r="G2025" s="187" t="s">
        <v>6441</v>
      </c>
      <c r="H2025" s="193">
        <v>3612248</v>
      </c>
      <c r="I2025" s="206">
        <v>44021</v>
      </c>
      <c r="J2025" s="188" t="s">
        <v>6442</v>
      </c>
      <c r="K2025" s="193">
        <v>71000</v>
      </c>
      <c r="L2025" s="188"/>
      <c r="M2025" s="193"/>
      <c r="N2025" s="193"/>
      <c r="O2025" s="186">
        <f t="shared" si="62"/>
        <v>71000</v>
      </c>
      <c r="P2025" s="188"/>
      <c r="Q2025" s="193"/>
      <c r="R2025" s="193"/>
      <c r="S2025" s="186">
        <f t="shared" si="63"/>
        <v>71000</v>
      </c>
      <c r="T2025" s="206">
        <v>44134</v>
      </c>
      <c r="U2025" s="186">
        <v>71000</v>
      </c>
      <c r="V2025" s="186">
        <v>0</v>
      </c>
      <c r="W2025" s="186">
        <v>0</v>
      </c>
      <c r="X2025" s="186">
        <v>0</v>
      </c>
      <c r="Y2025" s="188" t="s">
        <v>237</v>
      </c>
      <c r="Z2025" s="188" t="s">
        <v>275</v>
      </c>
      <c r="AA2025" s="188" t="s">
        <v>94</v>
      </c>
      <c r="AB2025" s="206">
        <v>43969</v>
      </c>
      <c r="AC2025" s="206">
        <v>43972</v>
      </c>
      <c r="AD2025" s="188" t="s">
        <v>6443</v>
      </c>
      <c r="AE2025" s="188" t="s">
        <v>6444</v>
      </c>
      <c r="AF2025" s="188" t="s">
        <v>240</v>
      </c>
      <c r="AG2025" s="188">
        <v>3</v>
      </c>
    </row>
    <row r="2026" spans="1:33">
      <c r="A2026" s="188" t="s">
        <v>44</v>
      </c>
      <c r="B2026" s="188">
        <v>899999032</v>
      </c>
      <c r="C2026" s="188" t="s">
        <v>278</v>
      </c>
      <c r="D2026" s="188" t="s">
        <v>279</v>
      </c>
      <c r="E2026" s="206">
        <v>43995</v>
      </c>
      <c r="F2026" s="187" t="s">
        <v>6445</v>
      </c>
      <c r="G2026" s="187" t="s">
        <v>6445</v>
      </c>
      <c r="H2026" s="193">
        <v>2991129</v>
      </c>
      <c r="I2026" s="206">
        <v>44021</v>
      </c>
      <c r="J2026" s="188" t="s">
        <v>6446</v>
      </c>
      <c r="K2026" s="193">
        <v>329500</v>
      </c>
      <c r="L2026" s="188"/>
      <c r="M2026" s="193"/>
      <c r="N2026" s="193"/>
      <c r="O2026" s="186">
        <f t="shared" si="62"/>
        <v>329500</v>
      </c>
      <c r="P2026" s="188"/>
      <c r="Q2026" s="193"/>
      <c r="R2026" s="193"/>
      <c r="S2026" s="186">
        <f t="shared" si="63"/>
        <v>329500</v>
      </c>
      <c r="T2026" s="206">
        <v>44134</v>
      </c>
      <c r="U2026" s="186">
        <v>0</v>
      </c>
      <c r="V2026" s="186">
        <v>329500</v>
      </c>
      <c r="W2026" s="186">
        <v>0</v>
      </c>
      <c r="X2026" s="186">
        <v>0</v>
      </c>
      <c r="Y2026" s="188" t="s">
        <v>237</v>
      </c>
      <c r="Z2026" s="188" t="s">
        <v>170</v>
      </c>
      <c r="AA2026" s="188" t="s">
        <v>235</v>
      </c>
      <c r="AB2026" s="206">
        <v>43971</v>
      </c>
      <c r="AC2026" s="206">
        <v>43974</v>
      </c>
      <c r="AD2026" s="188" t="s">
        <v>6447</v>
      </c>
      <c r="AE2026" s="188" t="s">
        <v>1432</v>
      </c>
      <c r="AF2026" s="188" t="s">
        <v>240</v>
      </c>
      <c r="AG2026" s="188">
        <v>3</v>
      </c>
    </row>
    <row r="2027" spans="1:33">
      <c r="A2027" s="188" t="s">
        <v>28</v>
      </c>
      <c r="B2027" s="188">
        <v>800006850</v>
      </c>
      <c r="C2027" s="188" t="s">
        <v>170</v>
      </c>
      <c r="D2027" s="188" t="s">
        <v>235</v>
      </c>
      <c r="E2027" s="206">
        <v>43993</v>
      </c>
      <c r="F2027" s="187">
        <v>5556326</v>
      </c>
      <c r="G2027" s="187">
        <v>5556326</v>
      </c>
      <c r="H2027" s="193">
        <v>3071221</v>
      </c>
      <c r="I2027" s="206">
        <v>44022</v>
      </c>
      <c r="J2027" s="188" t="s">
        <v>6448</v>
      </c>
      <c r="K2027" s="193">
        <v>107700</v>
      </c>
      <c r="L2027" s="206">
        <v>44046</v>
      </c>
      <c r="M2027" s="193">
        <v>107700</v>
      </c>
      <c r="N2027" s="193">
        <v>0</v>
      </c>
      <c r="O2027" s="186">
        <f t="shared" si="62"/>
        <v>0</v>
      </c>
      <c r="P2027" s="188"/>
      <c r="Q2027" s="193"/>
      <c r="R2027" s="193"/>
      <c r="S2027" s="186">
        <f t="shared" si="63"/>
        <v>0</v>
      </c>
      <c r="T2027" s="188"/>
      <c r="U2027" s="186">
        <v>0</v>
      </c>
      <c r="V2027" s="186">
        <v>0</v>
      </c>
      <c r="W2027" s="186">
        <v>0</v>
      </c>
      <c r="X2027" s="186">
        <v>0</v>
      </c>
      <c r="Y2027" s="188" t="s">
        <v>237</v>
      </c>
      <c r="Z2027" s="188" t="s">
        <v>170</v>
      </c>
      <c r="AA2027" s="188" t="s">
        <v>235</v>
      </c>
      <c r="AB2027" s="206">
        <v>43949</v>
      </c>
      <c r="AC2027" s="206">
        <v>43954</v>
      </c>
      <c r="AD2027" s="188" t="s">
        <v>6449</v>
      </c>
      <c r="AE2027" s="188" t="s">
        <v>6450</v>
      </c>
      <c r="AF2027" s="188" t="s">
        <v>240</v>
      </c>
      <c r="AG2027" s="188">
        <v>3</v>
      </c>
    </row>
    <row r="2028" spans="1:33">
      <c r="A2028" s="188" t="s">
        <v>28</v>
      </c>
      <c r="B2028" s="188">
        <v>800006850</v>
      </c>
      <c r="C2028" s="188" t="s">
        <v>170</v>
      </c>
      <c r="D2028" s="188" t="s">
        <v>235</v>
      </c>
      <c r="E2028" s="206">
        <v>43993</v>
      </c>
      <c r="F2028" s="187">
        <v>5556429</v>
      </c>
      <c r="G2028" s="187">
        <v>5556429</v>
      </c>
      <c r="H2028" s="193">
        <v>6802407</v>
      </c>
      <c r="I2028" s="206">
        <v>44022</v>
      </c>
      <c r="J2028" s="188" t="s">
        <v>6451</v>
      </c>
      <c r="K2028" s="193">
        <v>694942</v>
      </c>
      <c r="L2028" s="206">
        <v>44046</v>
      </c>
      <c r="M2028" s="193">
        <v>0</v>
      </c>
      <c r="N2028" s="193">
        <v>0</v>
      </c>
      <c r="O2028" s="186">
        <f t="shared" si="62"/>
        <v>694942</v>
      </c>
      <c r="P2028" s="188"/>
      <c r="Q2028" s="193"/>
      <c r="R2028" s="193"/>
      <c r="S2028" s="186">
        <f t="shared" si="63"/>
        <v>694942</v>
      </c>
      <c r="T2028" s="206">
        <v>44104</v>
      </c>
      <c r="U2028" s="186">
        <v>694942</v>
      </c>
      <c r="V2028" s="186">
        <v>0</v>
      </c>
      <c r="W2028" s="186">
        <v>0</v>
      </c>
      <c r="X2028" s="186">
        <v>0</v>
      </c>
      <c r="Y2028" s="188" t="s">
        <v>237</v>
      </c>
      <c r="Z2028" s="188" t="s">
        <v>170</v>
      </c>
      <c r="AA2028" s="188" t="s">
        <v>235</v>
      </c>
      <c r="AB2028" s="206">
        <v>43955</v>
      </c>
      <c r="AC2028" s="206">
        <v>43956</v>
      </c>
      <c r="AD2028" s="188" t="s">
        <v>6452</v>
      </c>
      <c r="AE2028" s="188" t="s">
        <v>6453</v>
      </c>
      <c r="AF2028" s="188" t="s">
        <v>240</v>
      </c>
      <c r="AG2028" s="188">
        <v>3</v>
      </c>
    </row>
    <row r="2029" spans="1:33">
      <c r="A2029" s="188" t="s">
        <v>28</v>
      </c>
      <c r="B2029" s="188">
        <v>800006850</v>
      </c>
      <c r="C2029" s="188" t="s">
        <v>170</v>
      </c>
      <c r="D2029" s="188" t="s">
        <v>235</v>
      </c>
      <c r="E2029" s="206">
        <v>43993</v>
      </c>
      <c r="F2029" s="187">
        <v>5563307</v>
      </c>
      <c r="G2029" s="187">
        <v>5563307</v>
      </c>
      <c r="H2029" s="193">
        <v>5478078</v>
      </c>
      <c r="I2029" s="206">
        <v>44022</v>
      </c>
      <c r="J2029" s="188" t="s">
        <v>6454</v>
      </c>
      <c r="K2029" s="193">
        <v>810566</v>
      </c>
      <c r="L2029" s="206">
        <v>44046</v>
      </c>
      <c r="M2029" s="193">
        <v>436200</v>
      </c>
      <c r="N2029" s="193">
        <v>0</v>
      </c>
      <c r="O2029" s="186">
        <f t="shared" si="62"/>
        <v>374366</v>
      </c>
      <c r="P2029" s="188"/>
      <c r="Q2029" s="193"/>
      <c r="R2029" s="193"/>
      <c r="S2029" s="186">
        <f t="shared" si="63"/>
        <v>374366</v>
      </c>
      <c r="T2029" s="206">
        <v>44104</v>
      </c>
      <c r="U2029" s="186">
        <v>374366</v>
      </c>
      <c r="V2029" s="186">
        <v>0</v>
      </c>
      <c r="W2029" s="186">
        <v>0</v>
      </c>
      <c r="X2029" s="186">
        <v>0</v>
      </c>
      <c r="Y2029" s="188" t="s">
        <v>237</v>
      </c>
      <c r="Z2029" s="188" t="s">
        <v>170</v>
      </c>
      <c r="AA2029" s="188" t="s">
        <v>235</v>
      </c>
      <c r="AB2029" s="206">
        <v>43975</v>
      </c>
      <c r="AC2029" s="206">
        <v>43980</v>
      </c>
      <c r="AD2029" s="188" t="s">
        <v>6455</v>
      </c>
      <c r="AE2029" s="188" t="s">
        <v>6456</v>
      </c>
      <c r="AF2029" s="188" t="s">
        <v>240</v>
      </c>
      <c r="AG2029" s="188">
        <v>3</v>
      </c>
    </row>
    <row r="2030" spans="1:33">
      <c r="A2030" s="188" t="s">
        <v>28</v>
      </c>
      <c r="B2030" s="188">
        <v>800006850</v>
      </c>
      <c r="C2030" s="188" t="s">
        <v>170</v>
      </c>
      <c r="D2030" s="188" t="s">
        <v>235</v>
      </c>
      <c r="E2030" s="206">
        <v>43993</v>
      </c>
      <c r="F2030" s="187">
        <v>5562465</v>
      </c>
      <c r="G2030" s="187">
        <v>5562465</v>
      </c>
      <c r="H2030" s="193">
        <v>9342897</v>
      </c>
      <c r="I2030" s="206">
        <v>44022</v>
      </c>
      <c r="J2030" s="188" t="s">
        <v>6457</v>
      </c>
      <c r="K2030" s="193">
        <v>186706</v>
      </c>
      <c r="L2030" s="206">
        <v>44046</v>
      </c>
      <c r="M2030" s="193">
        <v>166650</v>
      </c>
      <c r="N2030" s="193">
        <v>0</v>
      </c>
      <c r="O2030" s="186">
        <f t="shared" si="62"/>
        <v>20056</v>
      </c>
      <c r="P2030" s="188"/>
      <c r="Q2030" s="193"/>
      <c r="R2030" s="193"/>
      <c r="S2030" s="186">
        <f t="shared" si="63"/>
        <v>20056</v>
      </c>
      <c r="T2030" s="206">
        <v>44104</v>
      </c>
      <c r="U2030" s="186">
        <v>20056</v>
      </c>
      <c r="V2030" s="186">
        <v>0</v>
      </c>
      <c r="W2030" s="186">
        <v>0</v>
      </c>
      <c r="X2030" s="186">
        <v>0</v>
      </c>
      <c r="Y2030" s="188" t="s">
        <v>237</v>
      </c>
      <c r="Z2030" s="188" t="s">
        <v>170</v>
      </c>
      <c r="AA2030" s="188" t="s">
        <v>235</v>
      </c>
      <c r="AB2030" s="206">
        <v>43968</v>
      </c>
      <c r="AC2030" s="206">
        <v>43982</v>
      </c>
      <c r="AD2030" s="188" t="s">
        <v>6458</v>
      </c>
      <c r="AE2030" s="188" t="s">
        <v>6459</v>
      </c>
      <c r="AF2030" s="188" t="s">
        <v>240</v>
      </c>
      <c r="AG2030" s="188">
        <v>3</v>
      </c>
    </row>
    <row r="2031" spans="1:33">
      <c r="A2031" s="188" t="s">
        <v>28</v>
      </c>
      <c r="B2031" s="188">
        <v>800006850</v>
      </c>
      <c r="C2031" s="188" t="s">
        <v>170</v>
      </c>
      <c r="D2031" s="188" t="s">
        <v>235</v>
      </c>
      <c r="E2031" s="206">
        <v>43993</v>
      </c>
      <c r="F2031" s="187">
        <v>5562978</v>
      </c>
      <c r="G2031" s="187">
        <v>5562978</v>
      </c>
      <c r="H2031" s="193">
        <v>10282849</v>
      </c>
      <c r="I2031" s="206">
        <v>44022</v>
      </c>
      <c r="J2031" s="188" t="s">
        <v>6460</v>
      </c>
      <c r="K2031" s="193">
        <v>877839</v>
      </c>
      <c r="L2031" s="206">
        <v>44046</v>
      </c>
      <c r="M2031" s="193">
        <v>0</v>
      </c>
      <c r="N2031" s="193">
        <v>0</v>
      </c>
      <c r="O2031" s="186">
        <f t="shared" si="62"/>
        <v>877839</v>
      </c>
      <c r="P2031" s="188"/>
      <c r="Q2031" s="193"/>
      <c r="R2031" s="193"/>
      <c r="S2031" s="186">
        <f t="shared" si="63"/>
        <v>877839</v>
      </c>
      <c r="T2031" s="206">
        <v>44104</v>
      </c>
      <c r="U2031" s="186">
        <v>877839</v>
      </c>
      <c r="V2031" s="186">
        <v>0</v>
      </c>
      <c r="W2031" s="186">
        <v>0</v>
      </c>
      <c r="X2031" s="186">
        <v>0</v>
      </c>
      <c r="Y2031" s="188" t="s">
        <v>237</v>
      </c>
      <c r="Z2031" s="188" t="s">
        <v>170</v>
      </c>
      <c r="AA2031" s="188" t="s">
        <v>235</v>
      </c>
      <c r="AB2031" s="206">
        <v>43973</v>
      </c>
      <c r="AC2031" s="206">
        <v>43974</v>
      </c>
      <c r="AD2031" s="188" t="s">
        <v>6461</v>
      </c>
      <c r="AE2031" s="188" t="s">
        <v>6462</v>
      </c>
      <c r="AF2031" s="188" t="s">
        <v>240</v>
      </c>
      <c r="AG2031" s="188">
        <v>3</v>
      </c>
    </row>
    <row r="2032" spans="1:33">
      <c r="A2032" s="188" t="s">
        <v>44</v>
      </c>
      <c r="B2032" s="188">
        <v>899999032</v>
      </c>
      <c r="C2032" s="188" t="s">
        <v>278</v>
      </c>
      <c r="D2032" s="188" t="s">
        <v>279</v>
      </c>
      <c r="E2032" s="206">
        <v>44015</v>
      </c>
      <c r="F2032" s="187" t="s">
        <v>6463</v>
      </c>
      <c r="G2032" s="187" t="s">
        <v>6463</v>
      </c>
      <c r="H2032" s="193">
        <v>37312810</v>
      </c>
      <c r="I2032" s="206">
        <v>44030</v>
      </c>
      <c r="J2032" s="188" t="s">
        <v>6464</v>
      </c>
      <c r="K2032" s="193">
        <v>7066568</v>
      </c>
      <c r="L2032" s="188"/>
      <c r="M2032" s="193"/>
      <c r="N2032" s="193"/>
      <c r="O2032" s="186">
        <f t="shared" si="62"/>
        <v>7066568</v>
      </c>
      <c r="P2032" s="188"/>
      <c r="Q2032" s="193"/>
      <c r="R2032" s="193"/>
      <c r="S2032" s="186">
        <f t="shared" si="63"/>
        <v>7066568</v>
      </c>
      <c r="T2032" s="206">
        <v>44134</v>
      </c>
      <c r="U2032" s="186">
        <v>5086968</v>
      </c>
      <c r="V2032" s="186">
        <v>1979600</v>
      </c>
      <c r="W2032" s="186">
        <v>0</v>
      </c>
      <c r="X2032" s="186">
        <v>0</v>
      </c>
      <c r="Y2032" s="188" t="s">
        <v>237</v>
      </c>
      <c r="Z2032" s="188" t="s">
        <v>170</v>
      </c>
      <c r="AA2032" s="188" t="s">
        <v>311</v>
      </c>
      <c r="AB2032" s="206">
        <v>43889</v>
      </c>
      <c r="AC2032" s="206">
        <v>43914</v>
      </c>
      <c r="AD2032" s="188" t="s">
        <v>6465</v>
      </c>
      <c r="AE2032" s="188" t="s">
        <v>6466</v>
      </c>
      <c r="AF2032" s="188" t="s">
        <v>240</v>
      </c>
      <c r="AG2032" s="188">
        <v>3</v>
      </c>
    </row>
    <row r="2033" spans="1:33">
      <c r="A2033" s="188" t="s">
        <v>44</v>
      </c>
      <c r="B2033" s="188">
        <v>899999032</v>
      </c>
      <c r="C2033" s="188" t="s">
        <v>278</v>
      </c>
      <c r="D2033" s="188" t="s">
        <v>279</v>
      </c>
      <c r="E2033" s="206">
        <v>44015</v>
      </c>
      <c r="F2033" s="187" t="s">
        <v>6467</v>
      </c>
      <c r="G2033" s="187" t="s">
        <v>6467</v>
      </c>
      <c r="H2033" s="193">
        <v>6970399</v>
      </c>
      <c r="I2033" s="206">
        <v>44033</v>
      </c>
      <c r="J2033" s="188" t="s">
        <v>6468</v>
      </c>
      <c r="K2033" s="193">
        <v>1345149</v>
      </c>
      <c r="L2033" s="188"/>
      <c r="M2033" s="193"/>
      <c r="N2033" s="193"/>
      <c r="O2033" s="186">
        <f t="shared" si="62"/>
        <v>1345149</v>
      </c>
      <c r="P2033" s="188"/>
      <c r="Q2033" s="193"/>
      <c r="R2033" s="193"/>
      <c r="S2033" s="186">
        <f t="shared" si="63"/>
        <v>1345149</v>
      </c>
      <c r="T2033" s="206">
        <v>44134</v>
      </c>
      <c r="U2033" s="186">
        <v>1345149</v>
      </c>
      <c r="V2033" s="186">
        <v>0</v>
      </c>
      <c r="W2033" s="186">
        <v>0</v>
      </c>
      <c r="X2033" s="186">
        <v>0</v>
      </c>
      <c r="Y2033" s="188" t="s">
        <v>237</v>
      </c>
      <c r="Z2033" s="188" t="s">
        <v>170</v>
      </c>
      <c r="AA2033" s="188" t="s">
        <v>311</v>
      </c>
      <c r="AB2033" s="206">
        <v>43895</v>
      </c>
      <c r="AC2033" s="206">
        <v>43900</v>
      </c>
      <c r="AD2033" s="188" t="s">
        <v>6469</v>
      </c>
      <c r="AE2033" s="188" t="s">
        <v>6470</v>
      </c>
      <c r="AF2033" s="188" t="s">
        <v>240</v>
      </c>
      <c r="AG2033" s="188">
        <v>3</v>
      </c>
    </row>
    <row r="2034" spans="1:33">
      <c r="A2034" s="188" t="s">
        <v>44</v>
      </c>
      <c r="B2034" s="188">
        <v>899999032</v>
      </c>
      <c r="C2034" s="188" t="s">
        <v>278</v>
      </c>
      <c r="D2034" s="188" t="s">
        <v>279</v>
      </c>
      <c r="E2034" s="206">
        <v>44018</v>
      </c>
      <c r="F2034" s="187" t="s">
        <v>6471</v>
      </c>
      <c r="G2034" s="187" t="s">
        <v>6471</v>
      </c>
      <c r="H2034" s="193">
        <v>82082211</v>
      </c>
      <c r="I2034" s="206">
        <v>44039</v>
      </c>
      <c r="J2034" s="188" t="s">
        <v>6472</v>
      </c>
      <c r="K2034" s="193">
        <v>19669055</v>
      </c>
      <c r="L2034" s="188"/>
      <c r="M2034" s="193"/>
      <c r="N2034" s="193"/>
      <c r="O2034" s="186">
        <f t="shared" si="62"/>
        <v>19669055</v>
      </c>
      <c r="P2034" s="188"/>
      <c r="Q2034" s="193"/>
      <c r="R2034" s="193"/>
      <c r="S2034" s="186">
        <f t="shared" si="63"/>
        <v>19669055</v>
      </c>
      <c r="T2034" s="206">
        <v>44134</v>
      </c>
      <c r="U2034" s="186">
        <v>15417563</v>
      </c>
      <c r="V2034" s="186">
        <v>4251492</v>
      </c>
      <c r="W2034" s="186">
        <v>0</v>
      </c>
      <c r="X2034" s="186">
        <v>0</v>
      </c>
      <c r="Y2034" s="188" t="s">
        <v>237</v>
      </c>
      <c r="Z2034" s="188" t="s">
        <v>170</v>
      </c>
      <c r="AA2034" s="188" t="s">
        <v>311</v>
      </c>
      <c r="AB2034" s="206">
        <v>43882</v>
      </c>
      <c r="AC2034" s="206">
        <v>43923</v>
      </c>
      <c r="AD2034" s="188" t="s">
        <v>6473</v>
      </c>
      <c r="AE2034" s="188" t="s">
        <v>6474</v>
      </c>
      <c r="AF2034" s="188" t="s">
        <v>240</v>
      </c>
      <c r="AG2034" s="188">
        <v>3</v>
      </c>
    </row>
    <row r="2035" spans="1:33">
      <c r="A2035" s="188" t="s">
        <v>44</v>
      </c>
      <c r="B2035" s="188">
        <v>899999032</v>
      </c>
      <c r="C2035" s="188" t="s">
        <v>278</v>
      </c>
      <c r="D2035" s="188" t="s">
        <v>279</v>
      </c>
      <c r="E2035" s="206">
        <v>44022</v>
      </c>
      <c r="F2035" s="187" t="s">
        <v>6475</v>
      </c>
      <c r="G2035" s="187" t="s">
        <v>6475</v>
      </c>
      <c r="H2035" s="193">
        <v>69890073</v>
      </c>
      <c r="I2035" s="206">
        <v>44046</v>
      </c>
      <c r="J2035" s="188" t="s">
        <v>6476</v>
      </c>
      <c r="K2035" s="193">
        <v>52021353</v>
      </c>
      <c r="L2035" s="206">
        <v>44100</v>
      </c>
      <c r="M2035" s="193">
        <v>0</v>
      </c>
      <c r="N2035" s="193">
        <v>52021353</v>
      </c>
      <c r="O2035" s="186">
        <f t="shared" si="62"/>
        <v>0</v>
      </c>
      <c r="P2035" s="188"/>
      <c r="Q2035" s="193"/>
      <c r="R2035" s="193"/>
      <c r="S2035" s="186">
        <f t="shared" si="63"/>
        <v>0</v>
      </c>
      <c r="T2035" s="188"/>
      <c r="U2035" s="186">
        <v>0</v>
      </c>
      <c r="V2035" s="186">
        <v>0</v>
      </c>
      <c r="W2035" s="186">
        <v>0</v>
      </c>
      <c r="X2035" s="186">
        <v>0</v>
      </c>
      <c r="Y2035" s="188" t="s">
        <v>237</v>
      </c>
      <c r="Z2035" s="188" t="s">
        <v>170</v>
      </c>
      <c r="AA2035" s="188" t="s">
        <v>235</v>
      </c>
      <c r="AB2035" s="206">
        <v>43961</v>
      </c>
      <c r="AC2035" s="206">
        <v>43983</v>
      </c>
      <c r="AD2035" s="188" t="s">
        <v>6477</v>
      </c>
      <c r="AE2035" s="188" t="s">
        <v>6478</v>
      </c>
      <c r="AF2035" s="188" t="s">
        <v>267</v>
      </c>
      <c r="AG2035" s="188">
        <v>3</v>
      </c>
    </row>
    <row r="2036" spans="1:33">
      <c r="A2036" s="188" t="s">
        <v>44</v>
      </c>
      <c r="B2036" s="188">
        <v>899999032</v>
      </c>
      <c r="C2036" s="188" t="s">
        <v>278</v>
      </c>
      <c r="D2036" s="188" t="s">
        <v>279</v>
      </c>
      <c r="E2036" s="206">
        <v>44022</v>
      </c>
      <c r="F2036" s="187" t="s">
        <v>6479</v>
      </c>
      <c r="G2036" s="187" t="s">
        <v>6479</v>
      </c>
      <c r="H2036" s="193">
        <v>12113939</v>
      </c>
      <c r="I2036" s="206">
        <v>44048</v>
      </c>
      <c r="J2036" s="188" t="s">
        <v>6480</v>
      </c>
      <c r="K2036" s="193">
        <v>1309771</v>
      </c>
      <c r="L2036" s="188"/>
      <c r="M2036" s="193"/>
      <c r="N2036" s="193"/>
      <c r="O2036" s="186">
        <f t="shared" si="62"/>
        <v>1309771</v>
      </c>
      <c r="P2036" s="188"/>
      <c r="Q2036" s="193"/>
      <c r="R2036" s="193"/>
      <c r="S2036" s="186">
        <f t="shared" si="63"/>
        <v>1309771</v>
      </c>
      <c r="T2036" s="206">
        <v>44134</v>
      </c>
      <c r="U2036" s="186">
        <v>1309771</v>
      </c>
      <c r="V2036" s="186">
        <v>0</v>
      </c>
      <c r="W2036" s="186">
        <v>0</v>
      </c>
      <c r="X2036" s="186">
        <v>0</v>
      </c>
      <c r="Y2036" s="188" t="s">
        <v>237</v>
      </c>
      <c r="Z2036" s="188" t="s">
        <v>170</v>
      </c>
      <c r="AA2036" s="188" t="s">
        <v>235</v>
      </c>
      <c r="AB2036" s="206">
        <v>43968</v>
      </c>
      <c r="AC2036" s="206">
        <v>43985</v>
      </c>
      <c r="AD2036" s="188" t="s">
        <v>6481</v>
      </c>
      <c r="AE2036" s="188" t="s">
        <v>6482</v>
      </c>
      <c r="AF2036" s="188" t="s">
        <v>240</v>
      </c>
      <c r="AG2036" s="188">
        <v>3</v>
      </c>
    </row>
    <row r="2037" spans="1:33">
      <c r="A2037" s="188" t="s">
        <v>44</v>
      </c>
      <c r="B2037" s="188">
        <v>899999032</v>
      </c>
      <c r="C2037" s="188" t="s">
        <v>278</v>
      </c>
      <c r="D2037" s="188" t="s">
        <v>279</v>
      </c>
      <c r="E2037" s="206">
        <v>44022</v>
      </c>
      <c r="F2037" s="187" t="s">
        <v>6483</v>
      </c>
      <c r="G2037" s="187" t="s">
        <v>6483</v>
      </c>
      <c r="H2037" s="193">
        <v>9764525</v>
      </c>
      <c r="I2037" s="206">
        <v>44048</v>
      </c>
      <c r="J2037" s="188" t="s">
        <v>6484</v>
      </c>
      <c r="K2037" s="193">
        <v>397920</v>
      </c>
      <c r="L2037" s="188"/>
      <c r="M2037" s="193"/>
      <c r="N2037" s="193"/>
      <c r="O2037" s="186">
        <f t="shared" si="62"/>
        <v>397920</v>
      </c>
      <c r="P2037" s="188"/>
      <c r="Q2037" s="193"/>
      <c r="R2037" s="193"/>
      <c r="S2037" s="186">
        <f t="shared" si="63"/>
        <v>397920</v>
      </c>
      <c r="T2037" s="206">
        <v>44134</v>
      </c>
      <c r="U2037" s="186">
        <v>397920</v>
      </c>
      <c r="V2037" s="186">
        <v>0</v>
      </c>
      <c r="W2037" s="186">
        <v>0</v>
      </c>
      <c r="X2037" s="186">
        <v>0</v>
      </c>
      <c r="Y2037" s="188" t="s">
        <v>237</v>
      </c>
      <c r="Z2037" s="188" t="s">
        <v>170</v>
      </c>
      <c r="AA2037" s="188" t="s">
        <v>235</v>
      </c>
      <c r="AB2037" s="206">
        <v>43962</v>
      </c>
      <c r="AC2037" s="206">
        <v>43984</v>
      </c>
      <c r="AD2037" s="188" t="s">
        <v>6485</v>
      </c>
      <c r="AE2037" s="188" t="s">
        <v>1493</v>
      </c>
      <c r="AF2037" s="188" t="s">
        <v>240</v>
      </c>
      <c r="AG2037" s="188">
        <v>3</v>
      </c>
    </row>
    <row r="2038" spans="1:33">
      <c r="A2038" s="188" t="s">
        <v>44</v>
      </c>
      <c r="B2038" s="188">
        <v>899999032</v>
      </c>
      <c r="C2038" s="188" t="s">
        <v>278</v>
      </c>
      <c r="D2038" s="188" t="s">
        <v>279</v>
      </c>
      <c r="E2038" s="206">
        <v>44022</v>
      </c>
      <c r="F2038" s="187" t="s">
        <v>6486</v>
      </c>
      <c r="G2038" s="187" t="s">
        <v>6486</v>
      </c>
      <c r="H2038" s="193">
        <v>6792523</v>
      </c>
      <c r="I2038" s="206">
        <v>44053</v>
      </c>
      <c r="J2038" s="188" t="s">
        <v>6487</v>
      </c>
      <c r="K2038" s="193">
        <v>511890</v>
      </c>
      <c r="L2038" s="188"/>
      <c r="M2038" s="193"/>
      <c r="N2038" s="193"/>
      <c r="O2038" s="186">
        <f t="shared" si="62"/>
        <v>511890</v>
      </c>
      <c r="P2038" s="188"/>
      <c r="Q2038" s="193"/>
      <c r="R2038" s="193"/>
      <c r="S2038" s="186">
        <f t="shared" si="63"/>
        <v>511890</v>
      </c>
      <c r="T2038" s="206">
        <v>44134</v>
      </c>
      <c r="U2038" s="186">
        <v>511890</v>
      </c>
      <c r="V2038" s="186">
        <v>0</v>
      </c>
      <c r="W2038" s="186">
        <v>0</v>
      </c>
      <c r="X2038" s="186">
        <v>0</v>
      </c>
      <c r="Y2038" s="188" t="s">
        <v>237</v>
      </c>
      <c r="Z2038" s="188" t="s">
        <v>170</v>
      </c>
      <c r="AA2038" s="188" t="s">
        <v>235</v>
      </c>
      <c r="AB2038" s="206">
        <v>43998</v>
      </c>
      <c r="AC2038" s="206">
        <v>44008</v>
      </c>
      <c r="AD2038" s="188" t="s">
        <v>6488</v>
      </c>
      <c r="AE2038" s="188" t="s">
        <v>6489</v>
      </c>
      <c r="AF2038" s="188" t="s">
        <v>240</v>
      </c>
      <c r="AG2038" s="188">
        <v>3</v>
      </c>
    </row>
    <row r="2039" spans="1:33">
      <c r="A2039" s="188" t="s">
        <v>28</v>
      </c>
      <c r="B2039" s="188">
        <v>800006850</v>
      </c>
      <c r="C2039" s="188" t="s">
        <v>170</v>
      </c>
      <c r="D2039" s="188" t="s">
        <v>235</v>
      </c>
      <c r="E2039" s="206">
        <v>44022</v>
      </c>
      <c r="F2039" s="187">
        <v>5577735</v>
      </c>
      <c r="G2039" s="187">
        <v>5577735</v>
      </c>
      <c r="H2039" s="193">
        <v>5889224</v>
      </c>
      <c r="I2039" s="206">
        <v>44053</v>
      </c>
      <c r="J2039" s="188" t="s">
        <v>6490</v>
      </c>
      <c r="K2039" s="193">
        <v>456930</v>
      </c>
      <c r="L2039" s="206">
        <v>44072</v>
      </c>
      <c r="M2039" s="193">
        <v>0</v>
      </c>
      <c r="N2039" s="193">
        <v>0</v>
      </c>
      <c r="O2039" s="186">
        <f t="shared" si="62"/>
        <v>456930</v>
      </c>
      <c r="P2039" s="188"/>
      <c r="Q2039" s="193"/>
      <c r="R2039" s="193"/>
      <c r="S2039" s="186">
        <f t="shared" si="63"/>
        <v>456930</v>
      </c>
      <c r="T2039" s="206">
        <v>44104</v>
      </c>
      <c r="U2039" s="186">
        <v>456930</v>
      </c>
      <c r="V2039" s="186">
        <v>0</v>
      </c>
      <c r="W2039" s="186">
        <v>0</v>
      </c>
      <c r="X2039" s="186">
        <v>0</v>
      </c>
      <c r="Y2039" s="188" t="s">
        <v>237</v>
      </c>
      <c r="Z2039" s="188" t="s">
        <v>170</v>
      </c>
      <c r="AA2039" s="188" t="s">
        <v>235</v>
      </c>
      <c r="AB2039" s="206">
        <v>43997</v>
      </c>
      <c r="AC2039" s="206">
        <v>44000</v>
      </c>
      <c r="AD2039" s="188" t="s">
        <v>6491</v>
      </c>
      <c r="AE2039" s="188" t="s">
        <v>6492</v>
      </c>
      <c r="AF2039" s="188" t="s">
        <v>240</v>
      </c>
      <c r="AG2039" s="188">
        <v>3</v>
      </c>
    </row>
    <row r="2040" spans="1:33">
      <c r="A2040" s="188" t="s">
        <v>28</v>
      </c>
      <c r="B2040" s="188">
        <v>800006850</v>
      </c>
      <c r="C2040" s="188" t="s">
        <v>170</v>
      </c>
      <c r="D2040" s="188" t="s">
        <v>235</v>
      </c>
      <c r="E2040" s="206">
        <v>44022</v>
      </c>
      <c r="F2040" s="187">
        <v>5577815</v>
      </c>
      <c r="G2040" s="187">
        <v>5577815</v>
      </c>
      <c r="H2040" s="193">
        <v>9700320</v>
      </c>
      <c r="I2040" s="206">
        <v>44053</v>
      </c>
      <c r="J2040" s="188" t="s">
        <v>6493</v>
      </c>
      <c r="K2040" s="193">
        <v>804735</v>
      </c>
      <c r="L2040" s="206">
        <v>44072</v>
      </c>
      <c r="M2040" s="193">
        <v>0</v>
      </c>
      <c r="N2040" s="193">
        <v>0</v>
      </c>
      <c r="O2040" s="186">
        <f t="shared" si="62"/>
        <v>804735</v>
      </c>
      <c r="P2040" s="188"/>
      <c r="Q2040" s="193"/>
      <c r="R2040" s="193"/>
      <c r="S2040" s="186">
        <f t="shared" si="63"/>
        <v>804735</v>
      </c>
      <c r="T2040" s="206">
        <v>44104</v>
      </c>
      <c r="U2040" s="186">
        <v>804735</v>
      </c>
      <c r="V2040" s="186">
        <v>0</v>
      </c>
      <c r="W2040" s="186">
        <v>0</v>
      </c>
      <c r="X2040" s="186">
        <v>0</v>
      </c>
      <c r="Y2040" s="188" t="s">
        <v>237</v>
      </c>
      <c r="Z2040" s="188" t="s">
        <v>170</v>
      </c>
      <c r="AA2040" s="188" t="s">
        <v>235</v>
      </c>
      <c r="AB2040" s="206">
        <v>43984</v>
      </c>
      <c r="AC2040" s="206">
        <v>43993</v>
      </c>
      <c r="AD2040" s="188" t="s">
        <v>6494</v>
      </c>
      <c r="AE2040" s="188" t="s">
        <v>6495</v>
      </c>
      <c r="AF2040" s="188" t="s">
        <v>240</v>
      </c>
      <c r="AG2040" s="188">
        <v>3</v>
      </c>
    </row>
    <row r="2041" spans="1:33">
      <c r="A2041" s="188" t="s">
        <v>28</v>
      </c>
      <c r="B2041" s="188">
        <v>800006850</v>
      </c>
      <c r="C2041" s="188" t="s">
        <v>170</v>
      </c>
      <c r="D2041" s="188" t="s">
        <v>235</v>
      </c>
      <c r="E2041" s="206">
        <v>44022</v>
      </c>
      <c r="F2041" s="187">
        <v>5578307</v>
      </c>
      <c r="G2041" s="187">
        <v>5578307</v>
      </c>
      <c r="H2041" s="193">
        <v>10786471</v>
      </c>
      <c r="I2041" s="206">
        <v>44053</v>
      </c>
      <c r="J2041" s="188" t="s">
        <v>6496</v>
      </c>
      <c r="K2041" s="193">
        <v>588027</v>
      </c>
      <c r="L2041" s="206">
        <v>44072</v>
      </c>
      <c r="M2041" s="193">
        <v>0</v>
      </c>
      <c r="N2041" s="193">
        <v>0</v>
      </c>
      <c r="O2041" s="186">
        <f t="shared" si="62"/>
        <v>588027</v>
      </c>
      <c r="P2041" s="188"/>
      <c r="Q2041" s="193"/>
      <c r="R2041" s="193"/>
      <c r="S2041" s="186">
        <f t="shared" si="63"/>
        <v>588027</v>
      </c>
      <c r="T2041" s="206">
        <v>44104</v>
      </c>
      <c r="U2041" s="186">
        <v>588027</v>
      </c>
      <c r="V2041" s="186">
        <v>0</v>
      </c>
      <c r="W2041" s="186">
        <v>0</v>
      </c>
      <c r="X2041" s="186">
        <v>0</v>
      </c>
      <c r="Y2041" s="188" t="s">
        <v>237</v>
      </c>
      <c r="Z2041" s="188" t="s">
        <v>170</v>
      </c>
      <c r="AA2041" s="188" t="s">
        <v>235</v>
      </c>
      <c r="AB2041" s="206">
        <v>43995</v>
      </c>
      <c r="AC2041" s="206">
        <v>43999</v>
      </c>
      <c r="AD2041" s="188" t="s">
        <v>6497</v>
      </c>
      <c r="AE2041" s="188" t="s">
        <v>6498</v>
      </c>
      <c r="AF2041" s="188" t="s">
        <v>240</v>
      </c>
      <c r="AG2041" s="188">
        <v>3</v>
      </c>
    </row>
    <row r="2042" spans="1:33">
      <c r="A2042" s="188" t="s">
        <v>28</v>
      </c>
      <c r="B2042" s="188">
        <v>800006850</v>
      </c>
      <c r="C2042" s="188" t="s">
        <v>170</v>
      </c>
      <c r="D2042" s="188" t="s">
        <v>235</v>
      </c>
      <c r="E2042" s="206">
        <v>44022</v>
      </c>
      <c r="F2042" s="187">
        <v>5578715</v>
      </c>
      <c r="G2042" s="187">
        <v>5578715</v>
      </c>
      <c r="H2042" s="193">
        <v>7155430</v>
      </c>
      <c r="I2042" s="206">
        <v>44053</v>
      </c>
      <c r="J2042" s="188" t="s">
        <v>6499</v>
      </c>
      <c r="K2042" s="193">
        <v>1160068</v>
      </c>
      <c r="L2042" s="206">
        <v>44072</v>
      </c>
      <c r="M2042" s="193">
        <v>8640</v>
      </c>
      <c r="N2042" s="193">
        <v>0</v>
      </c>
      <c r="O2042" s="186">
        <f t="shared" si="62"/>
        <v>1151428</v>
      </c>
      <c r="P2042" s="188"/>
      <c r="Q2042" s="193"/>
      <c r="R2042" s="193"/>
      <c r="S2042" s="186">
        <f t="shared" si="63"/>
        <v>1151428</v>
      </c>
      <c r="T2042" s="206">
        <v>44104</v>
      </c>
      <c r="U2042" s="186">
        <v>1151428</v>
      </c>
      <c r="V2042" s="186">
        <v>0</v>
      </c>
      <c r="W2042" s="186">
        <v>0</v>
      </c>
      <c r="X2042" s="186">
        <v>0</v>
      </c>
      <c r="Y2042" s="188" t="s">
        <v>237</v>
      </c>
      <c r="Z2042" s="188" t="s">
        <v>170</v>
      </c>
      <c r="AA2042" s="188" t="s">
        <v>235</v>
      </c>
      <c r="AB2042" s="206">
        <v>43979</v>
      </c>
      <c r="AC2042" s="206">
        <v>43990</v>
      </c>
      <c r="AD2042" s="188" t="s">
        <v>6500</v>
      </c>
      <c r="AE2042" s="188" t="s">
        <v>6501</v>
      </c>
      <c r="AF2042" s="188" t="s">
        <v>240</v>
      </c>
      <c r="AG2042" s="188">
        <v>3</v>
      </c>
    </row>
    <row r="2043" spans="1:33">
      <c r="A2043" s="188" t="s">
        <v>28</v>
      </c>
      <c r="B2043" s="188">
        <v>800006850</v>
      </c>
      <c r="C2043" s="188" t="s">
        <v>170</v>
      </c>
      <c r="D2043" s="188" t="s">
        <v>235</v>
      </c>
      <c r="E2043" s="206">
        <v>44022</v>
      </c>
      <c r="F2043" s="187">
        <v>5578817</v>
      </c>
      <c r="G2043" s="187">
        <v>5578817</v>
      </c>
      <c r="H2043" s="193">
        <v>6554728</v>
      </c>
      <c r="I2043" s="206">
        <v>44053</v>
      </c>
      <c r="J2043" s="188" t="s">
        <v>6502</v>
      </c>
      <c r="K2043" s="193">
        <v>208938</v>
      </c>
      <c r="L2043" s="206">
        <v>44072</v>
      </c>
      <c r="M2043" s="193">
        <v>0</v>
      </c>
      <c r="N2043" s="193">
        <v>0</v>
      </c>
      <c r="O2043" s="186">
        <f t="shared" si="62"/>
        <v>208938</v>
      </c>
      <c r="P2043" s="188"/>
      <c r="Q2043" s="193"/>
      <c r="R2043" s="193"/>
      <c r="S2043" s="186">
        <f t="shared" si="63"/>
        <v>208938</v>
      </c>
      <c r="T2043" s="206">
        <v>44104</v>
      </c>
      <c r="U2043" s="186">
        <v>208938</v>
      </c>
      <c r="V2043" s="186">
        <v>0</v>
      </c>
      <c r="W2043" s="186">
        <v>0</v>
      </c>
      <c r="X2043" s="186">
        <v>0</v>
      </c>
      <c r="Y2043" s="188" t="s">
        <v>237</v>
      </c>
      <c r="Z2043" s="188" t="s">
        <v>170</v>
      </c>
      <c r="AA2043" s="188" t="s">
        <v>235</v>
      </c>
      <c r="AB2043" s="206">
        <v>43984</v>
      </c>
      <c r="AC2043" s="206">
        <v>43990</v>
      </c>
      <c r="AD2043" s="188" t="s">
        <v>6503</v>
      </c>
      <c r="AE2043" s="188" t="s">
        <v>6504</v>
      </c>
      <c r="AF2043" s="188" t="s">
        <v>240</v>
      </c>
      <c r="AG2043" s="188">
        <v>3</v>
      </c>
    </row>
    <row r="2044" spans="1:33">
      <c r="A2044" s="188" t="s">
        <v>28</v>
      </c>
      <c r="B2044" s="188">
        <v>800006850</v>
      </c>
      <c r="C2044" s="188" t="s">
        <v>170</v>
      </c>
      <c r="D2044" s="188" t="s">
        <v>235</v>
      </c>
      <c r="E2044" s="206">
        <v>44022</v>
      </c>
      <c r="F2044" s="187">
        <v>5580361</v>
      </c>
      <c r="G2044" s="187">
        <v>5580361</v>
      </c>
      <c r="H2044" s="193">
        <v>11321472</v>
      </c>
      <c r="I2044" s="206">
        <v>44053</v>
      </c>
      <c r="J2044" s="188" t="s">
        <v>6505</v>
      </c>
      <c r="K2044" s="193">
        <v>269756</v>
      </c>
      <c r="L2044" s="206">
        <v>44072</v>
      </c>
      <c r="M2044" s="193">
        <v>140856</v>
      </c>
      <c r="N2044" s="193">
        <v>0</v>
      </c>
      <c r="O2044" s="186">
        <f t="shared" si="62"/>
        <v>128900</v>
      </c>
      <c r="P2044" s="188"/>
      <c r="Q2044" s="193"/>
      <c r="R2044" s="193"/>
      <c r="S2044" s="186">
        <f t="shared" si="63"/>
        <v>128900</v>
      </c>
      <c r="T2044" s="206">
        <v>44104</v>
      </c>
      <c r="U2044" s="186">
        <v>128900</v>
      </c>
      <c r="V2044" s="186">
        <v>0</v>
      </c>
      <c r="W2044" s="186">
        <v>0</v>
      </c>
      <c r="X2044" s="186">
        <v>0</v>
      </c>
      <c r="Y2044" s="188" t="s">
        <v>237</v>
      </c>
      <c r="Z2044" s="188" t="s">
        <v>170</v>
      </c>
      <c r="AA2044" s="188" t="s">
        <v>235</v>
      </c>
      <c r="AB2044" s="206">
        <v>43985</v>
      </c>
      <c r="AC2044" s="206">
        <v>44007</v>
      </c>
      <c r="AD2044" s="188" t="s">
        <v>6506</v>
      </c>
      <c r="AE2044" s="188" t="s">
        <v>6507</v>
      </c>
      <c r="AF2044" s="188" t="s">
        <v>240</v>
      </c>
      <c r="AG2044" s="188">
        <v>3</v>
      </c>
    </row>
    <row r="2045" spans="1:33">
      <c r="A2045" s="188" t="s">
        <v>28</v>
      </c>
      <c r="B2045" s="188">
        <v>800006850</v>
      </c>
      <c r="C2045" s="188" t="s">
        <v>170</v>
      </c>
      <c r="D2045" s="188" t="s">
        <v>235</v>
      </c>
      <c r="E2045" s="206">
        <v>44022</v>
      </c>
      <c r="F2045" s="187">
        <v>5581735</v>
      </c>
      <c r="G2045" s="187">
        <v>5581735</v>
      </c>
      <c r="H2045" s="193">
        <v>9057859</v>
      </c>
      <c r="I2045" s="206">
        <v>44053</v>
      </c>
      <c r="J2045" s="188" t="s">
        <v>6508</v>
      </c>
      <c r="K2045" s="193">
        <v>535437</v>
      </c>
      <c r="L2045" s="206">
        <v>44072</v>
      </c>
      <c r="M2045" s="193">
        <v>0</v>
      </c>
      <c r="N2045" s="193">
        <v>0</v>
      </c>
      <c r="O2045" s="186">
        <f t="shared" si="62"/>
        <v>535437</v>
      </c>
      <c r="P2045" s="188"/>
      <c r="Q2045" s="193"/>
      <c r="R2045" s="193"/>
      <c r="S2045" s="186">
        <f t="shared" si="63"/>
        <v>535437</v>
      </c>
      <c r="T2045" s="206">
        <v>44104</v>
      </c>
      <c r="U2045" s="186">
        <v>535437</v>
      </c>
      <c r="V2045" s="186">
        <v>0</v>
      </c>
      <c r="W2045" s="186">
        <v>0</v>
      </c>
      <c r="X2045" s="186">
        <v>0</v>
      </c>
      <c r="Y2045" s="188" t="s">
        <v>237</v>
      </c>
      <c r="Z2045" s="188" t="s">
        <v>170</v>
      </c>
      <c r="AA2045" s="188" t="s">
        <v>235</v>
      </c>
      <c r="AB2045" s="206">
        <v>44000</v>
      </c>
      <c r="AC2045" s="206">
        <v>44002</v>
      </c>
      <c r="AD2045" s="188" t="s">
        <v>6509</v>
      </c>
      <c r="AE2045" s="188" t="s">
        <v>6510</v>
      </c>
      <c r="AF2045" s="188" t="s">
        <v>240</v>
      </c>
      <c r="AG2045" s="188">
        <v>3</v>
      </c>
    </row>
    <row r="2046" spans="1:33">
      <c r="A2046" s="188" t="s">
        <v>28</v>
      </c>
      <c r="B2046" s="188">
        <v>800006850</v>
      </c>
      <c r="C2046" s="188" t="s">
        <v>170</v>
      </c>
      <c r="D2046" s="188" t="s">
        <v>235</v>
      </c>
      <c r="E2046" s="206">
        <v>44048</v>
      </c>
      <c r="F2046" s="187">
        <v>5542879</v>
      </c>
      <c r="G2046" s="187">
        <v>5542879</v>
      </c>
      <c r="H2046" s="193">
        <v>11506974</v>
      </c>
      <c r="I2046" s="206">
        <v>44069</v>
      </c>
      <c r="J2046" s="188" t="s">
        <v>6511</v>
      </c>
      <c r="K2046" s="193">
        <v>1160242</v>
      </c>
      <c r="L2046" s="188"/>
      <c r="M2046" s="193"/>
      <c r="N2046" s="193"/>
      <c r="O2046" s="186">
        <f t="shared" si="62"/>
        <v>1160242</v>
      </c>
      <c r="P2046" s="188"/>
      <c r="Q2046" s="193"/>
      <c r="R2046" s="193"/>
      <c r="S2046" s="186">
        <f t="shared" si="63"/>
        <v>1160242</v>
      </c>
      <c r="T2046" s="206">
        <v>44104</v>
      </c>
      <c r="U2046" s="186">
        <v>1160242</v>
      </c>
      <c r="V2046" s="186">
        <v>0</v>
      </c>
      <c r="W2046" s="186">
        <v>0</v>
      </c>
      <c r="X2046" s="186">
        <v>0</v>
      </c>
      <c r="Y2046" s="188" t="s">
        <v>237</v>
      </c>
      <c r="Z2046" s="188" t="s">
        <v>170</v>
      </c>
      <c r="AA2046" s="188" t="s">
        <v>235</v>
      </c>
      <c r="AB2046" s="206">
        <v>43898</v>
      </c>
      <c r="AC2046" s="206">
        <v>43924</v>
      </c>
      <c r="AD2046" s="188" t="s">
        <v>6512</v>
      </c>
      <c r="AE2046" s="188" t="s">
        <v>6513</v>
      </c>
      <c r="AF2046" s="188" t="s">
        <v>240</v>
      </c>
      <c r="AG2046" s="188">
        <v>3</v>
      </c>
    </row>
    <row r="2047" spans="1:33">
      <c r="A2047" s="188" t="s">
        <v>28</v>
      </c>
      <c r="B2047" s="188">
        <v>800006850</v>
      </c>
      <c r="C2047" s="188" t="s">
        <v>170</v>
      </c>
      <c r="D2047" s="188" t="s">
        <v>235</v>
      </c>
      <c r="E2047" s="206">
        <v>44048</v>
      </c>
      <c r="F2047" s="187">
        <v>5543835</v>
      </c>
      <c r="G2047" s="187">
        <v>5543835</v>
      </c>
      <c r="H2047" s="193">
        <v>10520450</v>
      </c>
      <c r="I2047" s="206">
        <v>44069</v>
      </c>
      <c r="J2047" s="188" t="s">
        <v>6514</v>
      </c>
      <c r="K2047" s="193">
        <v>899162</v>
      </c>
      <c r="L2047" s="188"/>
      <c r="M2047" s="193"/>
      <c r="N2047" s="193"/>
      <c r="O2047" s="186">
        <f t="shared" si="62"/>
        <v>899162</v>
      </c>
      <c r="P2047" s="188"/>
      <c r="Q2047" s="193"/>
      <c r="R2047" s="193"/>
      <c r="S2047" s="186">
        <f t="shared" si="63"/>
        <v>899162</v>
      </c>
      <c r="T2047" s="206">
        <v>44104</v>
      </c>
      <c r="U2047" s="186">
        <v>899162</v>
      </c>
      <c r="V2047" s="186">
        <v>0</v>
      </c>
      <c r="W2047" s="186">
        <v>0</v>
      </c>
      <c r="X2047" s="186">
        <v>0</v>
      </c>
      <c r="Y2047" s="188" t="s">
        <v>237</v>
      </c>
      <c r="Z2047" s="188" t="s">
        <v>170</v>
      </c>
      <c r="AA2047" s="188" t="s">
        <v>235</v>
      </c>
      <c r="AB2047" s="206">
        <v>43937</v>
      </c>
      <c r="AC2047" s="206">
        <v>43938</v>
      </c>
      <c r="AD2047" s="188" t="s">
        <v>6515</v>
      </c>
      <c r="AE2047" s="188" t="s">
        <v>6516</v>
      </c>
      <c r="AF2047" s="188" t="s">
        <v>240</v>
      </c>
      <c r="AG2047" s="188">
        <v>3</v>
      </c>
    </row>
    <row r="2048" spans="1:33">
      <c r="A2048" s="188" t="s">
        <v>44</v>
      </c>
      <c r="B2048" s="188">
        <v>899999032</v>
      </c>
      <c r="C2048" s="188" t="s">
        <v>278</v>
      </c>
      <c r="D2048" s="188" t="s">
        <v>279</v>
      </c>
      <c r="E2048" s="206">
        <v>44051</v>
      </c>
      <c r="F2048" s="187" t="s">
        <v>6517</v>
      </c>
      <c r="G2048" s="187" t="s">
        <v>6517</v>
      </c>
      <c r="H2048" s="193">
        <v>3876872</v>
      </c>
      <c r="I2048" s="206">
        <v>44079</v>
      </c>
      <c r="J2048" s="188" t="s">
        <v>6518</v>
      </c>
      <c r="K2048" s="193">
        <v>268060</v>
      </c>
      <c r="L2048" s="188"/>
      <c r="M2048" s="193"/>
      <c r="N2048" s="193"/>
      <c r="O2048" s="186">
        <f t="shared" si="62"/>
        <v>268060</v>
      </c>
      <c r="P2048" s="188"/>
      <c r="Q2048" s="193"/>
      <c r="R2048" s="193"/>
      <c r="S2048" s="186">
        <f t="shared" si="63"/>
        <v>268060</v>
      </c>
      <c r="T2048" s="206">
        <v>44134</v>
      </c>
      <c r="U2048" s="186">
        <v>70060</v>
      </c>
      <c r="V2048" s="186">
        <v>198000</v>
      </c>
      <c r="W2048" s="186">
        <v>0</v>
      </c>
      <c r="X2048" s="186">
        <v>0</v>
      </c>
      <c r="Y2048" s="188" t="s">
        <v>237</v>
      </c>
      <c r="Z2048" s="188" t="s">
        <v>170</v>
      </c>
      <c r="AA2048" s="188" t="s">
        <v>235</v>
      </c>
      <c r="AB2048" s="206">
        <v>44012</v>
      </c>
      <c r="AC2048" s="206">
        <v>44015</v>
      </c>
      <c r="AD2048" s="188" t="s">
        <v>6519</v>
      </c>
      <c r="AE2048" s="188" t="s">
        <v>6520</v>
      </c>
      <c r="AF2048" s="188" t="s">
        <v>240</v>
      </c>
      <c r="AG2048" s="188">
        <v>3</v>
      </c>
    </row>
    <row r="2049" spans="1:33">
      <c r="A2049" s="188" t="s">
        <v>44</v>
      </c>
      <c r="B2049" s="188">
        <v>899999032</v>
      </c>
      <c r="C2049" s="188" t="s">
        <v>278</v>
      </c>
      <c r="D2049" s="188" t="s">
        <v>279</v>
      </c>
      <c r="E2049" s="206">
        <v>44051</v>
      </c>
      <c r="F2049" s="187" t="s">
        <v>6521</v>
      </c>
      <c r="G2049" s="187" t="s">
        <v>6521</v>
      </c>
      <c r="H2049" s="193">
        <v>11014452</v>
      </c>
      <c r="I2049" s="206">
        <v>44079</v>
      </c>
      <c r="J2049" s="188" t="s">
        <v>6522</v>
      </c>
      <c r="K2049" s="193">
        <v>687490</v>
      </c>
      <c r="L2049" s="188"/>
      <c r="M2049" s="193"/>
      <c r="N2049" s="193"/>
      <c r="O2049" s="186">
        <f t="shared" si="62"/>
        <v>687490</v>
      </c>
      <c r="P2049" s="188"/>
      <c r="Q2049" s="193"/>
      <c r="R2049" s="193"/>
      <c r="S2049" s="186">
        <f t="shared" si="63"/>
        <v>687490</v>
      </c>
      <c r="T2049" s="206">
        <v>44134</v>
      </c>
      <c r="U2049" s="186">
        <v>687490</v>
      </c>
      <c r="V2049" s="186">
        <v>0</v>
      </c>
      <c r="W2049" s="186">
        <v>0</v>
      </c>
      <c r="X2049" s="186">
        <v>0</v>
      </c>
      <c r="Y2049" s="188" t="s">
        <v>237</v>
      </c>
      <c r="Z2049" s="188" t="s">
        <v>170</v>
      </c>
      <c r="AA2049" s="188" t="s">
        <v>235</v>
      </c>
      <c r="AB2049" s="206">
        <v>44007</v>
      </c>
      <c r="AC2049" s="206">
        <v>44019</v>
      </c>
      <c r="AD2049" s="188" t="s">
        <v>6523</v>
      </c>
      <c r="AE2049" s="188" t="s">
        <v>6524</v>
      </c>
      <c r="AF2049" s="188" t="s">
        <v>240</v>
      </c>
      <c r="AG2049" s="188">
        <v>3</v>
      </c>
    </row>
    <row r="2050" spans="1:33">
      <c r="A2050" s="188" t="s">
        <v>44</v>
      </c>
      <c r="B2050" s="188">
        <v>899999032</v>
      </c>
      <c r="C2050" s="188" t="s">
        <v>278</v>
      </c>
      <c r="D2050" s="188" t="s">
        <v>279</v>
      </c>
      <c r="E2050" s="206">
        <v>44051</v>
      </c>
      <c r="F2050" s="187" t="s">
        <v>6525</v>
      </c>
      <c r="G2050" s="187" t="s">
        <v>6525</v>
      </c>
      <c r="H2050" s="193">
        <v>13480047</v>
      </c>
      <c r="I2050" s="206">
        <v>44079</v>
      </c>
      <c r="J2050" s="188" t="s">
        <v>6526</v>
      </c>
      <c r="K2050" s="193">
        <v>3664767</v>
      </c>
      <c r="L2050" s="188"/>
      <c r="M2050" s="193"/>
      <c r="N2050" s="193"/>
      <c r="O2050" s="186">
        <f t="shared" si="62"/>
        <v>3664767</v>
      </c>
      <c r="P2050" s="188"/>
      <c r="Q2050" s="193"/>
      <c r="R2050" s="193"/>
      <c r="S2050" s="186">
        <f t="shared" si="63"/>
        <v>3664767</v>
      </c>
      <c r="T2050" s="206">
        <v>44134</v>
      </c>
      <c r="U2050" s="186">
        <v>2530767</v>
      </c>
      <c r="V2050" s="186">
        <v>1134000</v>
      </c>
      <c r="W2050" s="186">
        <v>0</v>
      </c>
      <c r="X2050" s="186">
        <v>0</v>
      </c>
      <c r="Y2050" s="188" t="s">
        <v>237</v>
      </c>
      <c r="Z2050" s="188" t="s">
        <v>170</v>
      </c>
      <c r="AA2050" s="188" t="s">
        <v>311</v>
      </c>
      <c r="AB2050" s="206">
        <v>44013</v>
      </c>
      <c r="AC2050" s="206">
        <v>44018</v>
      </c>
      <c r="AD2050" s="188" t="s">
        <v>6527</v>
      </c>
      <c r="AE2050" s="188" t="s">
        <v>6528</v>
      </c>
      <c r="AF2050" s="188" t="s">
        <v>240</v>
      </c>
      <c r="AG2050" s="188">
        <v>3</v>
      </c>
    </row>
    <row r="2051" spans="1:33">
      <c r="A2051" s="188" t="s">
        <v>44</v>
      </c>
      <c r="B2051" s="188">
        <v>899999032</v>
      </c>
      <c r="C2051" s="188" t="s">
        <v>278</v>
      </c>
      <c r="D2051" s="188" t="s">
        <v>279</v>
      </c>
      <c r="E2051" s="206">
        <v>44075</v>
      </c>
      <c r="F2051" s="187" t="s">
        <v>6529</v>
      </c>
      <c r="G2051" s="187" t="s">
        <v>6529</v>
      </c>
      <c r="H2051" s="193">
        <v>30867301</v>
      </c>
      <c r="I2051" s="206">
        <v>44089</v>
      </c>
      <c r="J2051" s="188" t="s">
        <v>6530</v>
      </c>
      <c r="K2051" s="193">
        <v>3541055</v>
      </c>
      <c r="L2051" s="188"/>
      <c r="M2051" s="193"/>
      <c r="N2051" s="193"/>
      <c r="O2051" s="186">
        <f t="shared" ref="O2051:O2114" si="64">+K2051-M2051-N2051</f>
        <v>3541055</v>
      </c>
      <c r="P2051" s="188"/>
      <c r="Q2051" s="193"/>
      <c r="R2051" s="193"/>
      <c r="S2051" s="186">
        <f t="shared" ref="S2051:S2114" si="65">+O2051-Q2051-R2051</f>
        <v>3541055</v>
      </c>
      <c r="T2051" s="206">
        <v>44134</v>
      </c>
      <c r="U2051" s="186">
        <v>2997555</v>
      </c>
      <c r="V2051" s="186">
        <v>543500</v>
      </c>
      <c r="W2051" s="186">
        <v>0</v>
      </c>
      <c r="X2051" s="186">
        <v>0</v>
      </c>
      <c r="Y2051" s="188" t="s">
        <v>237</v>
      </c>
      <c r="Z2051" s="188" t="s">
        <v>170</v>
      </c>
      <c r="AA2051" s="188" t="s">
        <v>235</v>
      </c>
      <c r="AB2051" s="206">
        <v>44020</v>
      </c>
      <c r="AC2051" s="206">
        <v>44036</v>
      </c>
      <c r="AD2051" s="188" t="s">
        <v>6531</v>
      </c>
      <c r="AE2051" s="188" t="s">
        <v>6532</v>
      </c>
      <c r="AF2051" s="188" t="s">
        <v>240</v>
      </c>
      <c r="AG2051" s="188">
        <v>3</v>
      </c>
    </row>
    <row r="2052" spans="1:33">
      <c r="A2052" s="188" t="s">
        <v>28</v>
      </c>
      <c r="B2052" s="188">
        <v>800006850</v>
      </c>
      <c r="C2052" s="188" t="s">
        <v>170</v>
      </c>
      <c r="D2052" s="188" t="s">
        <v>235</v>
      </c>
      <c r="E2052" s="206">
        <v>44075</v>
      </c>
      <c r="F2052" s="187">
        <v>5603040</v>
      </c>
      <c r="G2052" s="187">
        <v>5603040</v>
      </c>
      <c r="H2052" s="193">
        <v>17673260</v>
      </c>
      <c r="I2052" s="206">
        <v>44091</v>
      </c>
      <c r="J2052" s="188" t="s">
        <v>6533</v>
      </c>
      <c r="K2052" s="193">
        <v>8264661</v>
      </c>
      <c r="L2052" s="206">
        <v>44119</v>
      </c>
      <c r="M2052" s="193">
        <v>6563404</v>
      </c>
      <c r="N2052" s="193">
        <v>0</v>
      </c>
      <c r="O2052" s="186">
        <f t="shared" si="64"/>
        <v>1701257</v>
      </c>
      <c r="P2052" s="188"/>
      <c r="Q2052" s="193"/>
      <c r="R2052" s="193"/>
      <c r="S2052" s="186">
        <f t="shared" si="65"/>
        <v>1701257</v>
      </c>
      <c r="T2052" s="206">
        <v>44174</v>
      </c>
      <c r="U2052" s="186">
        <v>1701257</v>
      </c>
      <c r="V2052" s="186">
        <v>0</v>
      </c>
      <c r="W2052" s="186">
        <v>0</v>
      </c>
      <c r="X2052" s="186">
        <v>0</v>
      </c>
      <c r="Y2052" s="188" t="s">
        <v>237</v>
      </c>
      <c r="Z2052" s="188" t="s">
        <v>170</v>
      </c>
      <c r="AA2052" s="188" t="s">
        <v>235</v>
      </c>
      <c r="AB2052" s="206">
        <v>44018</v>
      </c>
      <c r="AC2052" s="206">
        <v>44035</v>
      </c>
      <c r="AD2052" s="188" t="s">
        <v>6534</v>
      </c>
      <c r="AE2052" s="188" t="s">
        <v>6535</v>
      </c>
      <c r="AF2052" s="188" t="s">
        <v>240</v>
      </c>
      <c r="AG2052" s="188">
        <v>3</v>
      </c>
    </row>
    <row r="2053" spans="1:33">
      <c r="A2053" s="188" t="s">
        <v>28</v>
      </c>
      <c r="B2053" s="188">
        <v>800006850</v>
      </c>
      <c r="C2053" s="188" t="s">
        <v>170</v>
      </c>
      <c r="D2053" s="188" t="s">
        <v>235</v>
      </c>
      <c r="E2053" s="206">
        <v>44075</v>
      </c>
      <c r="F2053" s="187">
        <v>5603235</v>
      </c>
      <c r="G2053" s="187">
        <v>5603235</v>
      </c>
      <c r="H2053" s="193">
        <v>13223878</v>
      </c>
      <c r="I2053" s="206">
        <v>44091</v>
      </c>
      <c r="J2053" s="188" t="s">
        <v>6536</v>
      </c>
      <c r="K2053" s="193">
        <v>1372461</v>
      </c>
      <c r="L2053" s="206">
        <v>44119</v>
      </c>
      <c r="M2053" s="193">
        <v>0</v>
      </c>
      <c r="N2053" s="193">
        <v>0</v>
      </c>
      <c r="O2053" s="186">
        <f t="shared" si="64"/>
        <v>1372461</v>
      </c>
      <c r="P2053" s="188"/>
      <c r="Q2053" s="193"/>
      <c r="R2053" s="193"/>
      <c r="S2053" s="186">
        <f t="shared" si="65"/>
        <v>1372461</v>
      </c>
      <c r="T2053" s="206">
        <v>44174</v>
      </c>
      <c r="U2053" s="186">
        <v>1270586</v>
      </c>
      <c r="V2053" s="186">
        <v>101875</v>
      </c>
      <c r="W2053" s="186">
        <v>0</v>
      </c>
      <c r="X2053" s="186">
        <v>0</v>
      </c>
      <c r="Y2053" s="188" t="s">
        <v>237</v>
      </c>
      <c r="Z2053" s="188" t="s">
        <v>170</v>
      </c>
      <c r="AA2053" s="188" t="s">
        <v>235</v>
      </c>
      <c r="AB2053" s="206">
        <v>44040</v>
      </c>
      <c r="AC2053" s="206">
        <v>44043</v>
      </c>
      <c r="AD2053" s="188" t="s">
        <v>6537</v>
      </c>
      <c r="AE2053" s="188" t="s">
        <v>6538</v>
      </c>
      <c r="AF2053" s="188" t="s">
        <v>240</v>
      </c>
      <c r="AG2053" s="188">
        <v>3</v>
      </c>
    </row>
    <row r="2054" spans="1:33">
      <c r="A2054" s="188" t="s">
        <v>44</v>
      </c>
      <c r="B2054" s="188">
        <v>899999032</v>
      </c>
      <c r="C2054" s="188" t="s">
        <v>278</v>
      </c>
      <c r="D2054" s="188" t="s">
        <v>279</v>
      </c>
      <c r="E2054" s="206">
        <v>44076</v>
      </c>
      <c r="F2054" s="187" t="s">
        <v>6539</v>
      </c>
      <c r="G2054" s="187" t="s">
        <v>6539</v>
      </c>
      <c r="H2054" s="193">
        <v>8565174</v>
      </c>
      <c r="I2054" s="206">
        <v>44092</v>
      </c>
      <c r="J2054" s="188" t="s">
        <v>6540</v>
      </c>
      <c r="K2054" s="193">
        <v>2047566</v>
      </c>
      <c r="L2054" s="188"/>
      <c r="M2054" s="193"/>
      <c r="N2054" s="193"/>
      <c r="O2054" s="186">
        <f t="shared" si="64"/>
        <v>2047566</v>
      </c>
      <c r="P2054" s="188"/>
      <c r="Q2054" s="193"/>
      <c r="R2054" s="193"/>
      <c r="S2054" s="186">
        <f t="shared" si="65"/>
        <v>2047566</v>
      </c>
      <c r="T2054" s="206">
        <v>44134</v>
      </c>
      <c r="U2054" s="186">
        <v>1722166</v>
      </c>
      <c r="V2054" s="186">
        <v>325400</v>
      </c>
      <c r="W2054" s="186">
        <v>0</v>
      </c>
      <c r="X2054" s="186">
        <v>0</v>
      </c>
      <c r="Y2054" s="188" t="s">
        <v>237</v>
      </c>
      <c r="Z2054" s="188" t="s">
        <v>170</v>
      </c>
      <c r="AA2054" s="188" t="s">
        <v>235</v>
      </c>
      <c r="AB2054" s="206">
        <v>44049</v>
      </c>
      <c r="AC2054" s="206">
        <v>44052</v>
      </c>
      <c r="AD2054" s="188" t="s">
        <v>6541</v>
      </c>
      <c r="AE2054" s="188" t="s">
        <v>6542</v>
      </c>
      <c r="AF2054" s="188" t="s">
        <v>240</v>
      </c>
      <c r="AG2054" s="188">
        <v>3</v>
      </c>
    </row>
    <row r="2055" spans="1:33">
      <c r="A2055" s="188" t="s">
        <v>44</v>
      </c>
      <c r="B2055" s="188">
        <v>899999032</v>
      </c>
      <c r="C2055" s="188" t="s">
        <v>278</v>
      </c>
      <c r="D2055" s="188" t="s">
        <v>279</v>
      </c>
      <c r="E2055" s="206">
        <v>44076</v>
      </c>
      <c r="F2055" s="187" t="s">
        <v>6543</v>
      </c>
      <c r="G2055" s="187" t="s">
        <v>6543</v>
      </c>
      <c r="H2055" s="193">
        <v>13826864</v>
      </c>
      <c r="I2055" s="206">
        <v>44092</v>
      </c>
      <c r="J2055" s="188" t="s">
        <v>6544</v>
      </c>
      <c r="K2055" s="193">
        <v>1746099</v>
      </c>
      <c r="L2055" s="188"/>
      <c r="M2055" s="193"/>
      <c r="N2055" s="193"/>
      <c r="O2055" s="186">
        <f t="shared" si="64"/>
        <v>1746099</v>
      </c>
      <c r="P2055" s="188"/>
      <c r="Q2055" s="193"/>
      <c r="R2055" s="193"/>
      <c r="S2055" s="186">
        <f t="shared" si="65"/>
        <v>1746099</v>
      </c>
      <c r="T2055" s="206">
        <v>44134</v>
      </c>
      <c r="U2055" s="186">
        <v>1400499</v>
      </c>
      <c r="V2055" s="186">
        <v>345600</v>
      </c>
      <c r="W2055" s="186">
        <v>0</v>
      </c>
      <c r="X2055" s="186">
        <v>0</v>
      </c>
      <c r="Y2055" s="188" t="s">
        <v>237</v>
      </c>
      <c r="Z2055" s="188" t="s">
        <v>170</v>
      </c>
      <c r="AA2055" s="188" t="s">
        <v>235</v>
      </c>
      <c r="AB2055" s="206">
        <v>44056</v>
      </c>
      <c r="AC2055" s="206">
        <v>44068</v>
      </c>
      <c r="AD2055" s="188" t="s">
        <v>6545</v>
      </c>
      <c r="AE2055" s="188" t="s">
        <v>6546</v>
      </c>
      <c r="AF2055" s="188" t="s">
        <v>240</v>
      </c>
      <c r="AG2055" s="188">
        <v>3</v>
      </c>
    </row>
    <row r="2056" spans="1:33">
      <c r="A2056" s="188" t="s">
        <v>28</v>
      </c>
      <c r="B2056" s="188">
        <v>800006850</v>
      </c>
      <c r="C2056" s="188" t="s">
        <v>170</v>
      </c>
      <c r="D2056" s="188" t="s">
        <v>235</v>
      </c>
      <c r="E2056" s="206">
        <v>44084</v>
      </c>
      <c r="F2056" s="187">
        <v>5618148</v>
      </c>
      <c r="G2056" s="187">
        <v>5618148</v>
      </c>
      <c r="H2056" s="193">
        <v>7210475</v>
      </c>
      <c r="I2056" s="206">
        <v>44112</v>
      </c>
      <c r="J2056" s="188" t="s">
        <v>6547</v>
      </c>
      <c r="K2056" s="193">
        <v>338344</v>
      </c>
      <c r="L2056" s="188"/>
      <c r="M2056" s="193"/>
      <c r="N2056" s="193"/>
      <c r="O2056" s="186">
        <f t="shared" si="64"/>
        <v>338344</v>
      </c>
      <c r="P2056" s="188"/>
      <c r="Q2056" s="193"/>
      <c r="R2056" s="193"/>
      <c r="S2056" s="186">
        <f t="shared" si="65"/>
        <v>338344</v>
      </c>
      <c r="T2056" s="206">
        <v>44174</v>
      </c>
      <c r="U2056" s="186">
        <v>256844</v>
      </c>
      <c r="V2056" s="186">
        <v>81500</v>
      </c>
      <c r="W2056" s="186">
        <v>0</v>
      </c>
      <c r="X2056" s="186">
        <v>0</v>
      </c>
      <c r="Y2056" s="188" t="s">
        <v>237</v>
      </c>
      <c r="Z2056" s="188" t="s">
        <v>170</v>
      </c>
      <c r="AA2056" s="188" t="s">
        <v>235</v>
      </c>
      <c r="AB2056" s="206">
        <v>44050</v>
      </c>
      <c r="AC2056" s="206">
        <v>44053</v>
      </c>
      <c r="AD2056" s="188" t="s">
        <v>6548</v>
      </c>
      <c r="AE2056" s="188" t="s">
        <v>6549</v>
      </c>
      <c r="AF2056" s="188" t="s">
        <v>267</v>
      </c>
      <c r="AG2056" s="188">
        <v>3</v>
      </c>
    </row>
    <row r="2057" spans="1:33">
      <c r="A2057" s="188" t="s">
        <v>28</v>
      </c>
      <c r="B2057" s="188">
        <v>800006850</v>
      </c>
      <c r="C2057" s="188" t="s">
        <v>170</v>
      </c>
      <c r="D2057" s="188" t="s">
        <v>235</v>
      </c>
      <c r="E2057" s="206">
        <v>44084</v>
      </c>
      <c r="F2057" s="187">
        <v>5622577</v>
      </c>
      <c r="G2057" s="187">
        <v>5622577</v>
      </c>
      <c r="H2057" s="193">
        <v>10395063</v>
      </c>
      <c r="I2057" s="206">
        <v>44112</v>
      </c>
      <c r="J2057" s="188" t="s">
        <v>6550</v>
      </c>
      <c r="K2057" s="193">
        <v>1952054</v>
      </c>
      <c r="L2057" s="188"/>
      <c r="M2057" s="193"/>
      <c r="N2057" s="193"/>
      <c r="O2057" s="186">
        <f t="shared" si="64"/>
        <v>1952054</v>
      </c>
      <c r="P2057" s="188"/>
      <c r="Q2057" s="193"/>
      <c r="R2057" s="193"/>
      <c r="S2057" s="186">
        <f t="shared" si="65"/>
        <v>1952054</v>
      </c>
      <c r="T2057" s="206">
        <v>44174</v>
      </c>
      <c r="U2057" s="186">
        <v>1707554</v>
      </c>
      <c r="V2057" s="186">
        <v>244500</v>
      </c>
      <c r="W2057" s="186">
        <v>0</v>
      </c>
      <c r="X2057" s="186">
        <v>0</v>
      </c>
      <c r="Y2057" s="188" t="s">
        <v>237</v>
      </c>
      <c r="Z2057" s="188" t="s">
        <v>170</v>
      </c>
      <c r="AA2057" s="188" t="s">
        <v>235</v>
      </c>
      <c r="AB2057" s="206">
        <v>44040</v>
      </c>
      <c r="AC2057" s="206">
        <v>44052</v>
      </c>
      <c r="AD2057" s="188" t="s">
        <v>6551</v>
      </c>
      <c r="AE2057" s="188" t="s">
        <v>6552</v>
      </c>
      <c r="AF2057" s="188" t="s">
        <v>240</v>
      </c>
      <c r="AG2057" s="188">
        <v>3</v>
      </c>
    </row>
    <row r="2058" spans="1:33">
      <c r="A2058" s="188" t="s">
        <v>44</v>
      </c>
      <c r="B2058" s="188">
        <v>899999032</v>
      </c>
      <c r="C2058" s="188" t="s">
        <v>278</v>
      </c>
      <c r="D2058" s="188" t="s">
        <v>279</v>
      </c>
      <c r="E2058" s="206">
        <v>44085</v>
      </c>
      <c r="F2058" s="187" t="s">
        <v>6553</v>
      </c>
      <c r="G2058" s="187" t="s">
        <v>6553</v>
      </c>
      <c r="H2058" s="193">
        <v>11511476</v>
      </c>
      <c r="I2058" s="206">
        <v>44112</v>
      </c>
      <c r="J2058" s="188" t="s">
        <v>6554</v>
      </c>
      <c r="K2058" s="193">
        <v>925344</v>
      </c>
      <c r="L2058" s="188"/>
      <c r="M2058" s="193"/>
      <c r="N2058" s="193"/>
      <c r="O2058" s="186">
        <f t="shared" si="64"/>
        <v>925344</v>
      </c>
      <c r="P2058" s="188"/>
      <c r="Q2058" s="193"/>
      <c r="R2058" s="193"/>
      <c r="S2058" s="186">
        <f t="shared" si="65"/>
        <v>925344</v>
      </c>
      <c r="T2058" s="206">
        <v>44134</v>
      </c>
      <c r="U2058" s="186">
        <v>925344</v>
      </c>
      <c r="V2058" s="186">
        <v>0</v>
      </c>
      <c r="W2058" s="186">
        <v>0</v>
      </c>
      <c r="X2058" s="186">
        <v>0</v>
      </c>
      <c r="Y2058" s="188" t="s">
        <v>237</v>
      </c>
      <c r="Z2058" s="188" t="s">
        <v>170</v>
      </c>
      <c r="AA2058" s="188" t="s">
        <v>235</v>
      </c>
      <c r="AB2058" s="206">
        <v>44033</v>
      </c>
      <c r="AC2058" s="206">
        <v>44044</v>
      </c>
      <c r="AD2058" s="188" t="s">
        <v>6555</v>
      </c>
      <c r="AE2058" s="188" t="s">
        <v>6556</v>
      </c>
      <c r="AF2058" s="188" t="s">
        <v>240</v>
      </c>
      <c r="AG2058" s="188">
        <v>3</v>
      </c>
    </row>
    <row r="2059" spans="1:33">
      <c r="A2059" s="188" t="s">
        <v>44</v>
      </c>
      <c r="B2059" s="188">
        <v>899999032</v>
      </c>
      <c r="C2059" s="188" t="s">
        <v>278</v>
      </c>
      <c r="D2059" s="188" t="s">
        <v>279</v>
      </c>
      <c r="E2059" s="206">
        <v>44085</v>
      </c>
      <c r="F2059" s="187" t="s">
        <v>6557</v>
      </c>
      <c r="G2059" s="187" t="s">
        <v>6557</v>
      </c>
      <c r="H2059" s="193">
        <v>10517993</v>
      </c>
      <c r="I2059" s="206">
        <v>44112</v>
      </c>
      <c r="J2059" s="188" t="s">
        <v>6558</v>
      </c>
      <c r="K2059" s="193">
        <v>2033187</v>
      </c>
      <c r="L2059" s="188"/>
      <c r="M2059" s="193"/>
      <c r="N2059" s="193"/>
      <c r="O2059" s="186">
        <f t="shared" si="64"/>
        <v>2033187</v>
      </c>
      <c r="P2059" s="188"/>
      <c r="Q2059" s="193"/>
      <c r="R2059" s="193"/>
      <c r="S2059" s="186">
        <f t="shared" si="65"/>
        <v>2033187</v>
      </c>
      <c r="T2059" s="206">
        <v>44321</v>
      </c>
      <c r="U2059" s="186">
        <v>1550487</v>
      </c>
      <c r="V2059" s="186">
        <v>482700</v>
      </c>
      <c r="W2059" s="186">
        <v>0</v>
      </c>
      <c r="X2059" s="186">
        <v>0</v>
      </c>
      <c r="Y2059" s="188" t="s">
        <v>237</v>
      </c>
      <c r="Z2059" s="188" t="s">
        <v>170</v>
      </c>
      <c r="AA2059" s="188" t="s">
        <v>235</v>
      </c>
      <c r="AB2059" s="206">
        <v>44045</v>
      </c>
      <c r="AC2059" s="206">
        <v>44053</v>
      </c>
      <c r="AD2059" s="188" t="s">
        <v>6559</v>
      </c>
      <c r="AE2059" s="188" t="s">
        <v>6560</v>
      </c>
      <c r="AF2059" s="188" t="s">
        <v>240</v>
      </c>
      <c r="AG2059" s="188">
        <v>3</v>
      </c>
    </row>
    <row r="2060" spans="1:33">
      <c r="A2060" s="188" t="s">
        <v>44</v>
      </c>
      <c r="B2060" s="188">
        <v>899999032</v>
      </c>
      <c r="C2060" s="188" t="s">
        <v>278</v>
      </c>
      <c r="D2060" s="188" t="s">
        <v>279</v>
      </c>
      <c r="E2060" s="206">
        <v>44085</v>
      </c>
      <c r="F2060" s="187" t="s">
        <v>6561</v>
      </c>
      <c r="G2060" s="187" t="s">
        <v>6561</v>
      </c>
      <c r="H2060" s="193">
        <v>9050375</v>
      </c>
      <c r="I2060" s="206">
        <v>44113</v>
      </c>
      <c r="J2060" s="188" t="s">
        <v>6562</v>
      </c>
      <c r="K2060" s="193">
        <v>1188000</v>
      </c>
      <c r="L2060" s="188"/>
      <c r="M2060" s="193"/>
      <c r="N2060" s="193"/>
      <c r="O2060" s="186">
        <f t="shared" si="64"/>
        <v>1188000</v>
      </c>
      <c r="P2060" s="188"/>
      <c r="Q2060" s="193"/>
      <c r="R2060" s="193"/>
      <c r="S2060" s="186">
        <f t="shared" si="65"/>
        <v>1188000</v>
      </c>
      <c r="T2060" s="206">
        <v>44134</v>
      </c>
      <c r="U2060" s="186">
        <v>1188000</v>
      </c>
      <c r="V2060" s="186">
        <v>0</v>
      </c>
      <c r="W2060" s="186">
        <v>0</v>
      </c>
      <c r="X2060" s="186">
        <v>0</v>
      </c>
      <c r="Y2060" s="188" t="s">
        <v>237</v>
      </c>
      <c r="Z2060" s="188" t="s">
        <v>170</v>
      </c>
      <c r="AA2060" s="188" t="s">
        <v>235</v>
      </c>
      <c r="AB2060" s="206">
        <v>44047</v>
      </c>
      <c r="AC2060" s="206">
        <v>44058</v>
      </c>
      <c r="AD2060" s="188" t="s">
        <v>6563</v>
      </c>
      <c r="AE2060" s="188" t="s">
        <v>6564</v>
      </c>
      <c r="AF2060" s="188" t="s">
        <v>240</v>
      </c>
      <c r="AG2060" s="188">
        <v>3</v>
      </c>
    </row>
    <row r="2061" spans="1:33">
      <c r="A2061" s="188" t="s">
        <v>44</v>
      </c>
      <c r="B2061" s="188">
        <v>899999032</v>
      </c>
      <c r="C2061" s="188" t="s">
        <v>278</v>
      </c>
      <c r="D2061" s="188" t="s">
        <v>279</v>
      </c>
      <c r="E2061" s="206">
        <v>44085</v>
      </c>
      <c r="F2061" s="187" t="s">
        <v>6565</v>
      </c>
      <c r="G2061" s="187" t="s">
        <v>6565</v>
      </c>
      <c r="H2061" s="193">
        <v>10574465</v>
      </c>
      <c r="I2061" s="206">
        <v>44113</v>
      </c>
      <c r="J2061" s="188" t="s">
        <v>6566</v>
      </c>
      <c r="K2061" s="193">
        <v>4862760</v>
      </c>
      <c r="L2061" s="188"/>
      <c r="M2061" s="193"/>
      <c r="N2061" s="193"/>
      <c r="O2061" s="186">
        <f t="shared" si="64"/>
        <v>4862760</v>
      </c>
      <c r="P2061" s="188"/>
      <c r="Q2061" s="193"/>
      <c r="R2061" s="193"/>
      <c r="S2061" s="186">
        <f t="shared" si="65"/>
        <v>4862760</v>
      </c>
      <c r="T2061" s="206">
        <v>44134</v>
      </c>
      <c r="U2061" s="186">
        <v>1362960</v>
      </c>
      <c r="V2061" s="186">
        <v>3499800</v>
      </c>
      <c r="W2061" s="186">
        <v>0</v>
      </c>
      <c r="X2061" s="186">
        <v>0</v>
      </c>
      <c r="Y2061" s="188" t="s">
        <v>237</v>
      </c>
      <c r="Z2061" s="188" t="s">
        <v>170</v>
      </c>
      <c r="AA2061" s="188" t="s">
        <v>235</v>
      </c>
      <c r="AB2061" s="206">
        <v>44053</v>
      </c>
      <c r="AC2061" s="206">
        <v>44064</v>
      </c>
      <c r="AD2061" s="188" t="s">
        <v>6567</v>
      </c>
      <c r="AE2061" s="188" t="s">
        <v>6568</v>
      </c>
      <c r="AF2061" s="188" t="s">
        <v>240</v>
      </c>
      <c r="AG2061" s="188">
        <v>3</v>
      </c>
    </row>
    <row r="2062" spans="1:33">
      <c r="A2062" s="188" t="s">
        <v>44</v>
      </c>
      <c r="B2062" s="188">
        <v>899999032</v>
      </c>
      <c r="C2062" s="188" t="s">
        <v>278</v>
      </c>
      <c r="D2062" s="188" t="s">
        <v>279</v>
      </c>
      <c r="E2062" s="206">
        <v>44085</v>
      </c>
      <c r="F2062" s="187" t="s">
        <v>6569</v>
      </c>
      <c r="G2062" s="187" t="s">
        <v>6569</v>
      </c>
      <c r="H2062" s="193">
        <v>10577284</v>
      </c>
      <c r="I2062" s="206">
        <v>44113</v>
      </c>
      <c r="J2062" s="188" t="s">
        <v>6570</v>
      </c>
      <c r="K2062" s="193">
        <v>4050706</v>
      </c>
      <c r="L2062" s="188"/>
      <c r="M2062" s="193"/>
      <c r="N2062" s="193"/>
      <c r="O2062" s="186">
        <f t="shared" si="64"/>
        <v>4050706</v>
      </c>
      <c r="P2062" s="188"/>
      <c r="Q2062" s="193"/>
      <c r="R2062" s="193"/>
      <c r="S2062" s="186">
        <f t="shared" si="65"/>
        <v>4050706</v>
      </c>
      <c r="T2062" s="206">
        <v>44134</v>
      </c>
      <c r="U2062" s="186">
        <v>1578166</v>
      </c>
      <c r="V2062" s="186">
        <v>2472540</v>
      </c>
      <c r="W2062" s="186">
        <v>0</v>
      </c>
      <c r="X2062" s="186">
        <v>0</v>
      </c>
      <c r="Y2062" s="188" t="s">
        <v>237</v>
      </c>
      <c r="Z2062" s="188" t="s">
        <v>170</v>
      </c>
      <c r="AA2062" s="188" t="s">
        <v>235</v>
      </c>
      <c r="AB2062" s="206">
        <v>44053</v>
      </c>
      <c r="AC2062" s="206">
        <v>44066</v>
      </c>
      <c r="AD2062" s="188" t="s">
        <v>6571</v>
      </c>
      <c r="AE2062" s="188" t="s">
        <v>6572</v>
      </c>
      <c r="AF2062" s="188" t="s">
        <v>240</v>
      </c>
      <c r="AG2062" s="188">
        <v>3</v>
      </c>
    </row>
    <row r="2063" spans="1:33">
      <c r="A2063" s="188" t="s">
        <v>44</v>
      </c>
      <c r="B2063" s="188">
        <v>899999032</v>
      </c>
      <c r="C2063" s="188" t="s">
        <v>278</v>
      </c>
      <c r="D2063" s="188" t="s">
        <v>279</v>
      </c>
      <c r="E2063" s="206">
        <v>44085</v>
      </c>
      <c r="F2063" s="187" t="s">
        <v>6573</v>
      </c>
      <c r="G2063" s="187" t="s">
        <v>6573</v>
      </c>
      <c r="H2063" s="193">
        <v>15742950</v>
      </c>
      <c r="I2063" s="206">
        <v>44113</v>
      </c>
      <c r="J2063" s="188" t="s">
        <v>6574</v>
      </c>
      <c r="K2063" s="193">
        <v>7638300</v>
      </c>
      <c r="L2063" s="188"/>
      <c r="M2063" s="193"/>
      <c r="N2063" s="193"/>
      <c r="O2063" s="186">
        <f t="shared" si="64"/>
        <v>7638300</v>
      </c>
      <c r="P2063" s="188"/>
      <c r="Q2063" s="193"/>
      <c r="R2063" s="193"/>
      <c r="S2063" s="186">
        <f t="shared" si="65"/>
        <v>7638300</v>
      </c>
      <c r="T2063" s="206">
        <v>44134</v>
      </c>
      <c r="U2063" s="186">
        <v>1173679</v>
      </c>
      <c r="V2063" s="186">
        <v>6464621</v>
      </c>
      <c r="W2063" s="186">
        <v>0</v>
      </c>
      <c r="X2063" s="186">
        <v>0</v>
      </c>
      <c r="Y2063" s="188" t="s">
        <v>237</v>
      </c>
      <c r="Z2063" s="188" t="s">
        <v>275</v>
      </c>
      <c r="AA2063" s="188" t="s">
        <v>94</v>
      </c>
      <c r="AB2063" s="206">
        <v>44053</v>
      </c>
      <c r="AC2063" s="206">
        <v>44074</v>
      </c>
      <c r="AD2063" s="188" t="s">
        <v>6575</v>
      </c>
      <c r="AE2063" s="188" t="s">
        <v>6576</v>
      </c>
      <c r="AF2063" s="188" t="s">
        <v>240</v>
      </c>
      <c r="AG2063" s="188">
        <v>3</v>
      </c>
    </row>
    <row r="2064" spans="1:33">
      <c r="A2064" s="188" t="s">
        <v>44</v>
      </c>
      <c r="B2064" s="188">
        <v>899999032</v>
      </c>
      <c r="C2064" s="188" t="s">
        <v>278</v>
      </c>
      <c r="D2064" s="188" t="s">
        <v>279</v>
      </c>
      <c r="E2064" s="206">
        <v>44105</v>
      </c>
      <c r="F2064" s="187" t="s">
        <v>6577</v>
      </c>
      <c r="G2064" s="187" t="s">
        <v>6577</v>
      </c>
      <c r="H2064" s="193">
        <v>23213403</v>
      </c>
      <c r="I2064" s="206">
        <v>44118</v>
      </c>
      <c r="J2064" s="188" t="s">
        <v>6578</v>
      </c>
      <c r="K2064" s="193">
        <v>19933393</v>
      </c>
      <c r="L2064" s="188"/>
      <c r="M2064" s="193"/>
      <c r="N2064" s="193"/>
      <c r="O2064" s="186">
        <f t="shared" si="64"/>
        <v>19933393</v>
      </c>
      <c r="P2064" s="188"/>
      <c r="Q2064" s="193"/>
      <c r="R2064" s="193"/>
      <c r="S2064" s="186">
        <f t="shared" si="65"/>
        <v>19933393</v>
      </c>
      <c r="T2064" s="206">
        <v>44134</v>
      </c>
      <c r="U2064" s="186">
        <v>17539410</v>
      </c>
      <c r="V2064" s="186">
        <v>2393983</v>
      </c>
      <c r="W2064" s="186">
        <v>0</v>
      </c>
      <c r="X2064" s="186">
        <v>0</v>
      </c>
      <c r="Y2064" s="188" t="s">
        <v>237</v>
      </c>
      <c r="Z2064" s="188" t="s">
        <v>170</v>
      </c>
      <c r="AA2064" s="188" t="s">
        <v>235</v>
      </c>
      <c r="AB2064" s="206">
        <v>43850</v>
      </c>
      <c r="AC2064" s="206">
        <v>43873</v>
      </c>
      <c r="AD2064" s="188" t="s">
        <v>6579</v>
      </c>
      <c r="AE2064" s="188" t="s">
        <v>6580</v>
      </c>
      <c r="AF2064" s="188" t="s">
        <v>240</v>
      </c>
      <c r="AG2064" s="188">
        <v>3</v>
      </c>
    </row>
    <row r="2065" spans="1:33">
      <c r="A2065" s="188" t="s">
        <v>44</v>
      </c>
      <c r="B2065" s="188">
        <v>899999032</v>
      </c>
      <c r="C2065" s="188" t="s">
        <v>278</v>
      </c>
      <c r="D2065" s="188" t="s">
        <v>279</v>
      </c>
      <c r="E2065" s="206">
        <v>44106</v>
      </c>
      <c r="F2065" s="187" t="s">
        <v>6581</v>
      </c>
      <c r="G2065" s="187" t="s">
        <v>6581</v>
      </c>
      <c r="H2065" s="193">
        <v>7997770</v>
      </c>
      <c r="I2065" s="206">
        <v>44125</v>
      </c>
      <c r="J2065" s="188" t="s">
        <v>6582</v>
      </c>
      <c r="K2065" s="193">
        <v>1644742</v>
      </c>
      <c r="L2065" s="188"/>
      <c r="M2065" s="193"/>
      <c r="N2065" s="193"/>
      <c r="O2065" s="186">
        <f t="shared" si="64"/>
        <v>1644742</v>
      </c>
      <c r="P2065" s="188"/>
      <c r="Q2065" s="193"/>
      <c r="R2065" s="193"/>
      <c r="S2065" s="186">
        <f t="shared" si="65"/>
        <v>1644742</v>
      </c>
      <c r="T2065" s="206">
        <v>44321</v>
      </c>
      <c r="U2065" s="186">
        <v>1273191</v>
      </c>
      <c r="V2065" s="186">
        <v>371551</v>
      </c>
      <c r="W2065" s="186">
        <v>0</v>
      </c>
      <c r="X2065" s="186">
        <v>0</v>
      </c>
      <c r="Y2065" s="188" t="s">
        <v>237</v>
      </c>
      <c r="Z2065" s="188" t="s">
        <v>170</v>
      </c>
      <c r="AA2065" s="188" t="s">
        <v>235</v>
      </c>
      <c r="AB2065" s="206">
        <v>43802</v>
      </c>
      <c r="AC2065" s="206">
        <v>43812</v>
      </c>
      <c r="AD2065" s="188" t="s">
        <v>6583</v>
      </c>
      <c r="AE2065" s="188" t="s">
        <v>6584</v>
      </c>
      <c r="AF2065" s="188" t="s">
        <v>267</v>
      </c>
      <c r="AG2065" s="188">
        <v>3</v>
      </c>
    </row>
    <row r="2066" spans="1:33">
      <c r="A2066" s="188" t="s">
        <v>44</v>
      </c>
      <c r="B2066" s="188">
        <v>899999032</v>
      </c>
      <c r="C2066" s="188" t="s">
        <v>278</v>
      </c>
      <c r="D2066" s="188" t="s">
        <v>279</v>
      </c>
      <c r="E2066" s="206">
        <v>44112</v>
      </c>
      <c r="F2066" s="187" t="s">
        <v>6585</v>
      </c>
      <c r="G2066" s="187" t="s">
        <v>6585</v>
      </c>
      <c r="H2066" s="193">
        <v>6738062</v>
      </c>
      <c r="I2066" s="206">
        <v>44132</v>
      </c>
      <c r="J2066" s="188" t="s">
        <v>6586</v>
      </c>
      <c r="K2066" s="193">
        <v>2477487</v>
      </c>
      <c r="L2066" s="188"/>
      <c r="M2066" s="193"/>
      <c r="N2066" s="193"/>
      <c r="O2066" s="186">
        <f t="shared" si="64"/>
        <v>2477487</v>
      </c>
      <c r="P2066" s="188"/>
      <c r="Q2066" s="193"/>
      <c r="R2066" s="193"/>
      <c r="S2066" s="186">
        <f t="shared" si="65"/>
        <v>2477487</v>
      </c>
      <c r="T2066" s="206">
        <v>44321</v>
      </c>
      <c r="U2066" s="186">
        <v>2183475</v>
      </c>
      <c r="V2066" s="186">
        <v>294012</v>
      </c>
      <c r="W2066" s="186">
        <v>0</v>
      </c>
      <c r="X2066" s="186">
        <v>0</v>
      </c>
      <c r="Y2066" s="188" t="s">
        <v>237</v>
      </c>
      <c r="Z2066" s="188" t="s">
        <v>170</v>
      </c>
      <c r="AA2066" s="188" t="s">
        <v>235</v>
      </c>
      <c r="AB2066" s="206">
        <v>44079</v>
      </c>
      <c r="AC2066" s="206">
        <v>44082</v>
      </c>
      <c r="AD2066" s="188" t="s">
        <v>6587</v>
      </c>
      <c r="AE2066" s="188" t="s">
        <v>6588</v>
      </c>
      <c r="AF2066" s="188" t="s">
        <v>267</v>
      </c>
      <c r="AG2066" s="188">
        <v>3</v>
      </c>
    </row>
    <row r="2067" spans="1:33">
      <c r="A2067" s="188" t="s">
        <v>44</v>
      </c>
      <c r="B2067" s="188">
        <v>899999032</v>
      </c>
      <c r="C2067" s="188" t="s">
        <v>278</v>
      </c>
      <c r="D2067" s="188" t="s">
        <v>279</v>
      </c>
      <c r="E2067" s="206">
        <v>44112</v>
      </c>
      <c r="F2067" s="187" t="s">
        <v>6589</v>
      </c>
      <c r="G2067" s="187" t="s">
        <v>6589</v>
      </c>
      <c r="H2067" s="193">
        <v>19483150</v>
      </c>
      <c r="I2067" s="206">
        <v>44132</v>
      </c>
      <c r="J2067" s="188" t="s">
        <v>6590</v>
      </c>
      <c r="K2067" s="193">
        <v>4624246</v>
      </c>
      <c r="L2067" s="188"/>
      <c r="M2067" s="193"/>
      <c r="N2067" s="193"/>
      <c r="O2067" s="186">
        <f t="shared" si="64"/>
        <v>4624246</v>
      </c>
      <c r="P2067" s="188"/>
      <c r="Q2067" s="193"/>
      <c r="R2067" s="193"/>
      <c r="S2067" s="186">
        <f t="shared" si="65"/>
        <v>4624246</v>
      </c>
      <c r="T2067" s="206">
        <v>44321</v>
      </c>
      <c r="U2067" s="186">
        <v>4350900</v>
      </c>
      <c r="V2067" s="186">
        <v>273346</v>
      </c>
      <c r="W2067" s="186">
        <v>0</v>
      </c>
      <c r="X2067" s="186">
        <v>0</v>
      </c>
      <c r="Y2067" s="188" t="s">
        <v>237</v>
      </c>
      <c r="Z2067" s="188" t="s">
        <v>170</v>
      </c>
      <c r="AA2067" s="188" t="s">
        <v>235</v>
      </c>
      <c r="AB2067" s="206">
        <v>44067</v>
      </c>
      <c r="AC2067" s="206">
        <v>44076</v>
      </c>
      <c r="AD2067" s="188" t="s">
        <v>6591</v>
      </c>
      <c r="AE2067" s="188" t="s">
        <v>6592</v>
      </c>
      <c r="AF2067" s="188" t="s">
        <v>240</v>
      </c>
      <c r="AG2067" s="188">
        <v>3</v>
      </c>
    </row>
    <row r="2068" spans="1:33">
      <c r="A2068" s="188" t="s">
        <v>44</v>
      </c>
      <c r="B2068" s="188">
        <v>899999032</v>
      </c>
      <c r="C2068" s="188" t="s">
        <v>278</v>
      </c>
      <c r="D2068" s="188" t="s">
        <v>279</v>
      </c>
      <c r="E2068" s="206">
        <v>44112</v>
      </c>
      <c r="F2068" s="187" t="s">
        <v>6593</v>
      </c>
      <c r="G2068" s="187" t="s">
        <v>6593</v>
      </c>
      <c r="H2068" s="193">
        <v>25968599</v>
      </c>
      <c r="I2068" s="206">
        <v>44133</v>
      </c>
      <c r="J2068" s="188" t="s">
        <v>6594</v>
      </c>
      <c r="K2068" s="193">
        <v>7915714</v>
      </c>
      <c r="L2068" s="188"/>
      <c r="M2068" s="193"/>
      <c r="N2068" s="193"/>
      <c r="O2068" s="186">
        <f t="shared" si="64"/>
        <v>7915714</v>
      </c>
      <c r="P2068" s="188"/>
      <c r="Q2068" s="193"/>
      <c r="R2068" s="193"/>
      <c r="S2068" s="186">
        <f t="shared" si="65"/>
        <v>7915714</v>
      </c>
      <c r="T2068" s="206">
        <v>44321</v>
      </c>
      <c r="U2068" s="186">
        <v>6846914</v>
      </c>
      <c r="V2068" s="186">
        <v>1068800</v>
      </c>
      <c r="W2068" s="186">
        <v>0</v>
      </c>
      <c r="X2068" s="186">
        <v>0</v>
      </c>
      <c r="Y2068" s="188" t="s">
        <v>237</v>
      </c>
      <c r="Z2068" s="188" t="s">
        <v>170</v>
      </c>
      <c r="AA2068" s="188" t="s">
        <v>235</v>
      </c>
      <c r="AB2068" s="206">
        <v>44075</v>
      </c>
      <c r="AC2068" s="206">
        <v>44084</v>
      </c>
      <c r="AD2068" s="188" t="s">
        <v>6595</v>
      </c>
      <c r="AE2068" s="188" t="s">
        <v>6596</v>
      </c>
      <c r="AF2068" s="188" t="s">
        <v>240</v>
      </c>
      <c r="AG2068" s="188">
        <v>3</v>
      </c>
    </row>
    <row r="2069" spans="1:33">
      <c r="A2069" s="188" t="s">
        <v>44</v>
      </c>
      <c r="B2069" s="188">
        <v>899999032</v>
      </c>
      <c r="C2069" s="188" t="s">
        <v>278</v>
      </c>
      <c r="D2069" s="188" t="s">
        <v>279</v>
      </c>
      <c r="E2069" s="206">
        <v>44112</v>
      </c>
      <c r="F2069" s="187" t="s">
        <v>6597</v>
      </c>
      <c r="G2069" s="187" t="s">
        <v>6597</v>
      </c>
      <c r="H2069" s="193">
        <v>6881314</v>
      </c>
      <c r="I2069" s="206">
        <v>44133</v>
      </c>
      <c r="J2069" s="188" t="s">
        <v>6598</v>
      </c>
      <c r="K2069" s="193">
        <v>511505</v>
      </c>
      <c r="L2069" s="188"/>
      <c r="M2069" s="193"/>
      <c r="N2069" s="193"/>
      <c r="O2069" s="186">
        <f t="shared" si="64"/>
        <v>511505</v>
      </c>
      <c r="P2069" s="188"/>
      <c r="Q2069" s="193"/>
      <c r="R2069" s="193"/>
      <c r="S2069" s="186">
        <f t="shared" si="65"/>
        <v>511505</v>
      </c>
      <c r="T2069" s="206">
        <v>44321</v>
      </c>
      <c r="U2069" s="186">
        <v>72604</v>
      </c>
      <c r="V2069" s="186">
        <v>0</v>
      </c>
      <c r="W2069" s="186">
        <v>438901</v>
      </c>
      <c r="X2069" s="186">
        <v>0</v>
      </c>
      <c r="Y2069" s="188" t="s">
        <v>237</v>
      </c>
      <c r="Z2069" s="188" t="s">
        <v>170</v>
      </c>
      <c r="AA2069" s="188" t="s">
        <v>235</v>
      </c>
      <c r="AB2069" s="206">
        <v>44074</v>
      </c>
      <c r="AC2069" s="206">
        <v>44087</v>
      </c>
      <c r="AD2069" s="188" t="s">
        <v>6599</v>
      </c>
      <c r="AE2069" s="188" t="s">
        <v>6600</v>
      </c>
      <c r="AF2069" s="188" t="s">
        <v>240</v>
      </c>
      <c r="AG2069" s="188">
        <v>3</v>
      </c>
    </row>
    <row r="2070" spans="1:33">
      <c r="A2070" s="188" t="s">
        <v>44</v>
      </c>
      <c r="B2070" s="188">
        <v>899999032</v>
      </c>
      <c r="C2070" s="188" t="s">
        <v>278</v>
      </c>
      <c r="D2070" s="188" t="s">
        <v>279</v>
      </c>
      <c r="E2070" s="206">
        <v>44112</v>
      </c>
      <c r="F2070" s="187" t="s">
        <v>6601</v>
      </c>
      <c r="G2070" s="187" t="s">
        <v>6601</v>
      </c>
      <c r="H2070" s="193">
        <v>32325378</v>
      </c>
      <c r="I2070" s="206">
        <v>44133</v>
      </c>
      <c r="J2070" s="188" t="s">
        <v>6602</v>
      </c>
      <c r="K2070" s="193">
        <v>4465603</v>
      </c>
      <c r="L2070" s="188"/>
      <c r="M2070" s="193"/>
      <c r="N2070" s="193"/>
      <c r="O2070" s="186">
        <f t="shared" si="64"/>
        <v>4465603</v>
      </c>
      <c r="P2070" s="188"/>
      <c r="Q2070" s="193"/>
      <c r="R2070" s="193"/>
      <c r="S2070" s="186">
        <f t="shared" si="65"/>
        <v>4465603</v>
      </c>
      <c r="T2070" s="206">
        <v>44321</v>
      </c>
      <c r="U2070" s="186">
        <v>4430003</v>
      </c>
      <c r="V2070" s="186">
        <v>35600</v>
      </c>
      <c r="W2070" s="186">
        <v>0</v>
      </c>
      <c r="X2070" s="186">
        <v>0</v>
      </c>
      <c r="Y2070" s="188" t="s">
        <v>237</v>
      </c>
      <c r="Z2070" s="188" t="s">
        <v>170</v>
      </c>
      <c r="AA2070" s="188" t="s">
        <v>235</v>
      </c>
      <c r="AB2070" s="206">
        <v>44056</v>
      </c>
      <c r="AC2070" s="206">
        <v>44088</v>
      </c>
      <c r="AD2070" s="188" t="s">
        <v>6603</v>
      </c>
      <c r="AE2070" s="188" t="s">
        <v>6604</v>
      </c>
      <c r="AF2070" s="188" t="s">
        <v>240</v>
      </c>
      <c r="AG2070" s="188">
        <v>3</v>
      </c>
    </row>
    <row r="2071" spans="1:33">
      <c r="A2071" s="188" t="s">
        <v>44</v>
      </c>
      <c r="B2071" s="188">
        <v>899999032</v>
      </c>
      <c r="C2071" s="188" t="s">
        <v>278</v>
      </c>
      <c r="D2071" s="188" t="s">
        <v>279</v>
      </c>
      <c r="E2071" s="206">
        <v>44112</v>
      </c>
      <c r="F2071" s="187" t="s">
        <v>6605</v>
      </c>
      <c r="G2071" s="187" t="s">
        <v>6605</v>
      </c>
      <c r="H2071" s="193">
        <v>24874447</v>
      </c>
      <c r="I2071" s="206">
        <v>44134</v>
      </c>
      <c r="J2071" s="188" t="s">
        <v>6606</v>
      </c>
      <c r="K2071" s="193">
        <v>5528143</v>
      </c>
      <c r="L2071" s="188"/>
      <c r="M2071" s="193"/>
      <c r="N2071" s="193"/>
      <c r="O2071" s="186">
        <f t="shared" si="64"/>
        <v>5528143</v>
      </c>
      <c r="P2071" s="188"/>
      <c r="Q2071" s="193"/>
      <c r="R2071" s="193"/>
      <c r="S2071" s="186">
        <f t="shared" si="65"/>
        <v>5528143</v>
      </c>
      <c r="T2071" s="206">
        <v>44321</v>
      </c>
      <c r="U2071" s="186">
        <v>5145108</v>
      </c>
      <c r="V2071" s="186">
        <v>383035</v>
      </c>
      <c r="W2071" s="186">
        <v>0</v>
      </c>
      <c r="X2071" s="186">
        <v>0</v>
      </c>
      <c r="Y2071" s="188" t="s">
        <v>237</v>
      </c>
      <c r="Z2071" s="188" t="s">
        <v>170</v>
      </c>
      <c r="AA2071" s="188" t="s">
        <v>235</v>
      </c>
      <c r="AB2071" s="206">
        <v>44056</v>
      </c>
      <c r="AC2071" s="206">
        <v>44088</v>
      </c>
      <c r="AD2071" s="188" t="s">
        <v>6607</v>
      </c>
      <c r="AE2071" s="188" t="s">
        <v>6608</v>
      </c>
      <c r="AF2071" s="188" t="s">
        <v>240</v>
      </c>
      <c r="AG2071" s="188">
        <v>3</v>
      </c>
    </row>
    <row r="2072" spans="1:33">
      <c r="A2072" s="188" t="s">
        <v>44</v>
      </c>
      <c r="B2072" s="188">
        <v>899999032</v>
      </c>
      <c r="C2072" s="188" t="s">
        <v>278</v>
      </c>
      <c r="D2072" s="188" t="s">
        <v>279</v>
      </c>
      <c r="E2072" s="206">
        <v>44112</v>
      </c>
      <c r="F2072" s="187" t="s">
        <v>6609</v>
      </c>
      <c r="G2072" s="187" t="s">
        <v>6609</v>
      </c>
      <c r="H2072" s="193">
        <v>37454416</v>
      </c>
      <c r="I2072" s="206">
        <v>44134</v>
      </c>
      <c r="J2072" s="188" t="s">
        <v>6610</v>
      </c>
      <c r="K2072" s="193">
        <v>15166105</v>
      </c>
      <c r="L2072" s="188"/>
      <c r="M2072" s="193"/>
      <c r="N2072" s="193"/>
      <c r="O2072" s="186">
        <f t="shared" si="64"/>
        <v>15166105</v>
      </c>
      <c r="P2072" s="188"/>
      <c r="Q2072" s="193"/>
      <c r="R2072" s="193"/>
      <c r="S2072" s="186">
        <f t="shared" si="65"/>
        <v>15166105</v>
      </c>
      <c r="T2072" s="206">
        <v>44321</v>
      </c>
      <c r="U2072" s="186">
        <v>13965405</v>
      </c>
      <c r="V2072" s="186">
        <v>1200700</v>
      </c>
      <c r="W2072" s="186">
        <v>0</v>
      </c>
      <c r="X2072" s="186">
        <v>0</v>
      </c>
      <c r="Y2072" s="188" t="s">
        <v>237</v>
      </c>
      <c r="Z2072" s="188" t="s">
        <v>170</v>
      </c>
      <c r="AA2072" s="188" t="s">
        <v>311</v>
      </c>
      <c r="AB2072" s="206">
        <v>44075</v>
      </c>
      <c r="AC2072" s="206">
        <v>44092</v>
      </c>
      <c r="AD2072" s="188" t="s">
        <v>6611</v>
      </c>
      <c r="AE2072" s="188" t="s">
        <v>6612</v>
      </c>
      <c r="AF2072" s="188" t="s">
        <v>240</v>
      </c>
      <c r="AG2072" s="188">
        <v>3</v>
      </c>
    </row>
    <row r="2073" spans="1:33">
      <c r="A2073" s="188" t="s">
        <v>44</v>
      </c>
      <c r="B2073" s="188">
        <v>899999032</v>
      </c>
      <c r="C2073" s="188" t="s">
        <v>278</v>
      </c>
      <c r="D2073" s="188" t="s">
        <v>279</v>
      </c>
      <c r="E2073" s="206">
        <v>44112</v>
      </c>
      <c r="F2073" s="187" t="s">
        <v>6613</v>
      </c>
      <c r="G2073" s="187" t="s">
        <v>6613</v>
      </c>
      <c r="H2073" s="193">
        <v>8271168</v>
      </c>
      <c r="I2073" s="206">
        <v>44134</v>
      </c>
      <c r="J2073" s="188" t="s">
        <v>6614</v>
      </c>
      <c r="K2073" s="193">
        <v>233280</v>
      </c>
      <c r="L2073" s="188"/>
      <c r="M2073" s="193"/>
      <c r="N2073" s="193"/>
      <c r="O2073" s="186">
        <f t="shared" si="64"/>
        <v>233280</v>
      </c>
      <c r="P2073" s="188"/>
      <c r="Q2073" s="193"/>
      <c r="R2073" s="193"/>
      <c r="S2073" s="186">
        <f t="shared" si="65"/>
        <v>233280</v>
      </c>
      <c r="T2073" s="206">
        <v>44321</v>
      </c>
      <c r="U2073" s="186">
        <v>233280</v>
      </c>
      <c r="V2073" s="186">
        <v>0</v>
      </c>
      <c r="W2073" s="186">
        <v>0</v>
      </c>
      <c r="X2073" s="186">
        <v>0</v>
      </c>
      <c r="Y2073" s="188" t="s">
        <v>237</v>
      </c>
      <c r="Z2073" s="188" t="s">
        <v>170</v>
      </c>
      <c r="AA2073" s="188" t="s">
        <v>311</v>
      </c>
      <c r="AB2073" s="206">
        <v>44085</v>
      </c>
      <c r="AC2073" s="206">
        <v>44095</v>
      </c>
      <c r="AD2073" s="188" t="s">
        <v>6615</v>
      </c>
      <c r="AE2073" s="188" t="s">
        <v>6616</v>
      </c>
      <c r="AF2073" s="188" t="s">
        <v>240</v>
      </c>
      <c r="AG2073" s="188">
        <v>3</v>
      </c>
    </row>
    <row r="2074" spans="1:33">
      <c r="A2074" s="188" t="s">
        <v>44</v>
      </c>
      <c r="B2074" s="188">
        <v>899999032</v>
      </c>
      <c r="C2074" s="188" t="s">
        <v>278</v>
      </c>
      <c r="D2074" s="188" t="s">
        <v>279</v>
      </c>
      <c r="E2074" s="206">
        <v>44112</v>
      </c>
      <c r="F2074" s="187" t="s">
        <v>6617</v>
      </c>
      <c r="G2074" s="187" t="s">
        <v>6617</v>
      </c>
      <c r="H2074" s="193">
        <v>7354335</v>
      </c>
      <c r="I2074" s="206">
        <v>44138</v>
      </c>
      <c r="J2074" s="188" t="s">
        <v>6618</v>
      </c>
      <c r="K2074" s="193">
        <v>101500</v>
      </c>
      <c r="L2074" s="188"/>
      <c r="M2074" s="193"/>
      <c r="N2074" s="193"/>
      <c r="O2074" s="186">
        <f t="shared" si="64"/>
        <v>101500</v>
      </c>
      <c r="P2074" s="188"/>
      <c r="Q2074" s="193"/>
      <c r="R2074" s="193"/>
      <c r="S2074" s="186">
        <f t="shared" si="65"/>
        <v>101500</v>
      </c>
      <c r="T2074" s="206">
        <v>44251</v>
      </c>
      <c r="U2074" s="186">
        <v>101500</v>
      </c>
      <c r="V2074" s="186">
        <v>0</v>
      </c>
      <c r="W2074" s="186">
        <v>0</v>
      </c>
      <c r="X2074" s="186">
        <v>0</v>
      </c>
      <c r="Y2074" s="188" t="s">
        <v>237</v>
      </c>
      <c r="Z2074" s="188" t="s">
        <v>170</v>
      </c>
      <c r="AA2074" s="188" t="s">
        <v>235</v>
      </c>
      <c r="AB2074" s="206">
        <v>44086</v>
      </c>
      <c r="AC2074" s="206">
        <v>44097</v>
      </c>
      <c r="AD2074" s="188" t="s">
        <v>6619</v>
      </c>
      <c r="AE2074" s="188" t="s">
        <v>6620</v>
      </c>
      <c r="AF2074" s="188" t="s">
        <v>240</v>
      </c>
      <c r="AG2074" s="188">
        <v>3</v>
      </c>
    </row>
    <row r="2075" spans="1:33">
      <c r="A2075" s="188" t="s">
        <v>44</v>
      </c>
      <c r="B2075" s="188">
        <v>899999032</v>
      </c>
      <c r="C2075" s="188" t="s">
        <v>278</v>
      </c>
      <c r="D2075" s="188" t="s">
        <v>279</v>
      </c>
      <c r="E2075" s="206">
        <v>44112</v>
      </c>
      <c r="F2075" s="187" t="s">
        <v>6621</v>
      </c>
      <c r="G2075" s="187" t="s">
        <v>6621</v>
      </c>
      <c r="H2075" s="193">
        <v>23805138</v>
      </c>
      <c r="I2075" s="206">
        <v>44138</v>
      </c>
      <c r="J2075" s="188" t="s">
        <v>6622</v>
      </c>
      <c r="K2075" s="193">
        <v>6060146</v>
      </c>
      <c r="L2075" s="188"/>
      <c r="M2075" s="193"/>
      <c r="N2075" s="193"/>
      <c r="O2075" s="186">
        <f t="shared" si="64"/>
        <v>6060146</v>
      </c>
      <c r="P2075" s="188"/>
      <c r="Q2075" s="193"/>
      <c r="R2075" s="193"/>
      <c r="S2075" s="186">
        <f t="shared" si="65"/>
        <v>6060146</v>
      </c>
      <c r="T2075" s="206">
        <v>44321</v>
      </c>
      <c r="U2075" s="186">
        <v>4825726</v>
      </c>
      <c r="V2075" s="186">
        <v>1234420</v>
      </c>
      <c r="W2075" s="186">
        <v>0</v>
      </c>
      <c r="X2075" s="186">
        <v>0</v>
      </c>
      <c r="Y2075" s="188" t="s">
        <v>237</v>
      </c>
      <c r="Z2075" s="188" t="s">
        <v>170</v>
      </c>
      <c r="AA2075" s="188" t="s">
        <v>235</v>
      </c>
      <c r="AB2075" s="206">
        <v>44072</v>
      </c>
      <c r="AC2075" s="206">
        <v>44082</v>
      </c>
      <c r="AD2075" s="188" t="s">
        <v>6623</v>
      </c>
      <c r="AE2075" s="188" t="s">
        <v>6624</v>
      </c>
      <c r="AF2075" s="188" t="s">
        <v>240</v>
      </c>
      <c r="AG2075" s="188">
        <v>3</v>
      </c>
    </row>
    <row r="2076" spans="1:33">
      <c r="A2076" s="188" t="s">
        <v>44</v>
      </c>
      <c r="B2076" s="188">
        <v>899999032</v>
      </c>
      <c r="C2076" s="188" t="s">
        <v>278</v>
      </c>
      <c r="D2076" s="188" t="s">
        <v>279</v>
      </c>
      <c r="E2076" s="206">
        <v>44112</v>
      </c>
      <c r="F2076" s="187" t="s">
        <v>6625</v>
      </c>
      <c r="G2076" s="187" t="s">
        <v>6625</v>
      </c>
      <c r="H2076" s="193">
        <v>6107650</v>
      </c>
      <c r="I2076" s="206">
        <v>44139</v>
      </c>
      <c r="J2076" s="188" t="s">
        <v>6626</v>
      </c>
      <c r="K2076" s="193">
        <v>937722</v>
      </c>
      <c r="L2076" s="188"/>
      <c r="M2076" s="193"/>
      <c r="N2076" s="193"/>
      <c r="O2076" s="186">
        <f t="shared" si="64"/>
        <v>937722</v>
      </c>
      <c r="P2076" s="188"/>
      <c r="Q2076" s="193"/>
      <c r="R2076" s="193"/>
      <c r="S2076" s="186">
        <f t="shared" si="65"/>
        <v>937722</v>
      </c>
      <c r="T2076" s="206">
        <v>44321</v>
      </c>
      <c r="U2076" s="186">
        <v>916942</v>
      </c>
      <c r="V2076" s="186">
        <v>20780</v>
      </c>
      <c r="W2076" s="186">
        <v>0</v>
      </c>
      <c r="X2076" s="186">
        <v>0</v>
      </c>
      <c r="Y2076" s="188" t="s">
        <v>237</v>
      </c>
      <c r="Z2076" s="188" t="s">
        <v>170</v>
      </c>
      <c r="AA2076" s="188" t="s">
        <v>311</v>
      </c>
      <c r="AB2076" s="206">
        <v>44093</v>
      </c>
      <c r="AC2076" s="206">
        <v>44102</v>
      </c>
      <c r="AD2076" s="188" t="s">
        <v>6627</v>
      </c>
      <c r="AE2076" s="188" t="s">
        <v>6628</v>
      </c>
      <c r="AF2076" s="188" t="s">
        <v>240</v>
      </c>
      <c r="AG2076" s="188">
        <v>3</v>
      </c>
    </row>
    <row r="2077" spans="1:33">
      <c r="A2077" s="188" t="s">
        <v>44</v>
      </c>
      <c r="B2077" s="188">
        <v>899999032</v>
      </c>
      <c r="C2077" s="188" t="s">
        <v>278</v>
      </c>
      <c r="D2077" s="188" t="s">
        <v>279</v>
      </c>
      <c r="E2077" s="206">
        <v>44112</v>
      </c>
      <c r="F2077" s="187" t="s">
        <v>6629</v>
      </c>
      <c r="G2077" s="187" t="s">
        <v>6629</v>
      </c>
      <c r="H2077" s="193">
        <v>10512293</v>
      </c>
      <c r="I2077" s="206">
        <v>44139</v>
      </c>
      <c r="J2077" s="188" t="s">
        <v>6630</v>
      </c>
      <c r="K2077" s="193">
        <v>1694400</v>
      </c>
      <c r="L2077" s="188"/>
      <c r="M2077" s="193"/>
      <c r="N2077" s="193"/>
      <c r="O2077" s="186">
        <f t="shared" si="64"/>
        <v>1694400</v>
      </c>
      <c r="P2077" s="188"/>
      <c r="Q2077" s="193"/>
      <c r="R2077" s="193"/>
      <c r="S2077" s="186">
        <f t="shared" si="65"/>
        <v>1694400</v>
      </c>
      <c r="T2077" s="206">
        <v>44321</v>
      </c>
      <c r="U2077" s="186">
        <v>1694400</v>
      </c>
      <c r="V2077" s="186">
        <v>0</v>
      </c>
      <c r="W2077" s="186">
        <v>0</v>
      </c>
      <c r="X2077" s="186">
        <v>0</v>
      </c>
      <c r="Y2077" s="188" t="s">
        <v>237</v>
      </c>
      <c r="Z2077" s="188" t="s">
        <v>170</v>
      </c>
      <c r="AA2077" s="188" t="s">
        <v>235</v>
      </c>
      <c r="AB2077" s="206">
        <v>44067</v>
      </c>
      <c r="AC2077" s="206">
        <v>44085</v>
      </c>
      <c r="AD2077" s="188" t="s">
        <v>6631</v>
      </c>
      <c r="AE2077" s="188" t="s">
        <v>6632</v>
      </c>
      <c r="AF2077" s="188" t="s">
        <v>240</v>
      </c>
      <c r="AG2077" s="188">
        <v>3</v>
      </c>
    </row>
    <row r="2078" spans="1:33">
      <c r="A2078" s="188" t="s">
        <v>44</v>
      </c>
      <c r="B2078" s="188">
        <v>899999032</v>
      </c>
      <c r="C2078" s="188" t="s">
        <v>278</v>
      </c>
      <c r="D2078" s="188" t="s">
        <v>279</v>
      </c>
      <c r="E2078" s="206">
        <v>44112</v>
      </c>
      <c r="F2078" s="187" t="s">
        <v>6633</v>
      </c>
      <c r="G2078" s="187" t="s">
        <v>6633</v>
      </c>
      <c r="H2078" s="193">
        <v>24631644</v>
      </c>
      <c r="I2078" s="206">
        <v>44141</v>
      </c>
      <c r="J2078" s="188" t="s">
        <v>6634</v>
      </c>
      <c r="K2078" s="193">
        <v>8413643</v>
      </c>
      <c r="L2078" s="188"/>
      <c r="M2078" s="193"/>
      <c r="N2078" s="193"/>
      <c r="O2078" s="186">
        <f t="shared" si="64"/>
        <v>8413643</v>
      </c>
      <c r="P2078" s="188"/>
      <c r="Q2078" s="193"/>
      <c r="R2078" s="193"/>
      <c r="S2078" s="186">
        <f t="shared" si="65"/>
        <v>8413643</v>
      </c>
      <c r="T2078" s="206">
        <v>44321</v>
      </c>
      <c r="U2078" s="186">
        <v>7147094</v>
      </c>
      <c r="V2078" s="186">
        <v>1266549</v>
      </c>
      <c r="W2078" s="186">
        <v>0</v>
      </c>
      <c r="X2078" s="186">
        <v>0</v>
      </c>
      <c r="Y2078" s="188" t="s">
        <v>237</v>
      </c>
      <c r="Z2078" s="188" t="s">
        <v>170</v>
      </c>
      <c r="AA2078" s="188" t="s">
        <v>311</v>
      </c>
      <c r="AB2078" s="206">
        <v>44078</v>
      </c>
      <c r="AC2078" s="206">
        <v>44104</v>
      </c>
      <c r="AD2078" s="188" t="s">
        <v>6635</v>
      </c>
      <c r="AE2078" s="188" t="s">
        <v>6636</v>
      </c>
      <c r="AF2078" s="188" t="s">
        <v>240</v>
      </c>
      <c r="AG2078" s="188">
        <v>3</v>
      </c>
    </row>
    <row r="2079" spans="1:33">
      <c r="A2079" s="188" t="s">
        <v>28</v>
      </c>
      <c r="B2079" s="188">
        <v>800006850</v>
      </c>
      <c r="C2079" s="188" t="s">
        <v>170</v>
      </c>
      <c r="D2079" s="188" t="s">
        <v>235</v>
      </c>
      <c r="E2079" s="206">
        <v>44114</v>
      </c>
      <c r="F2079" s="187">
        <v>5641553</v>
      </c>
      <c r="G2079" s="187">
        <v>5641553</v>
      </c>
      <c r="H2079" s="193">
        <v>15640152</v>
      </c>
      <c r="I2079" s="206">
        <v>44146</v>
      </c>
      <c r="J2079" s="188" t="s">
        <v>6637</v>
      </c>
      <c r="K2079" s="193">
        <v>14808271</v>
      </c>
      <c r="L2079" s="188"/>
      <c r="M2079" s="193"/>
      <c r="N2079" s="193"/>
      <c r="O2079" s="186">
        <f t="shared" si="64"/>
        <v>14808271</v>
      </c>
      <c r="P2079" s="188"/>
      <c r="Q2079" s="193"/>
      <c r="R2079" s="193"/>
      <c r="S2079" s="186">
        <f t="shared" si="65"/>
        <v>14808271</v>
      </c>
      <c r="T2079" s="206">
        <v>44356</v>
      </c>
      <c r="U2079" s="186">
        <v>14808271</v>
      </c>
      <c r="V2079" s="186">
        <v>0</v>
      </c>
      <c r="W2079" s="186">
        <v>0</v>
      </c>
      <c r="X2079" s="186">
        <v>0</v>
      </c>
      <c r="Y2079" s="188" t="s">
        <v>237</v>
      </c>
      <c r="Z2079" s="188" t="s">
        <v>170</v>
      </c>
      <c r="AA2079" s="188" t="s">
        <v>235</v>
      </c>
      <c r="AB2079" s="206">
        <v>44086</v>
      </c>
      <c r="AC2079" s="206">
        <v>44088</v>
      </c>
      <c r="AD2079" s="188" t="s">
        <v>6638</v>
      </c>
      <c r="AE2079" s="188" t="s">
        <v>6639</v>
      </c>
      <c r="AF2079" s="188" t="s">
        <v>240</v>
      </c>
      <c r="AG2079" s="188">
        <v>3</v>
      </c>
    </row>
    <row r="2080" spans="1:33">
      <c r="A2080" s="188" t="s">
        <v>28</v>
      </c>
      <c r="B2080" s="188">
        <v>800006850</v>
      </c>
      <c r="C2080" s="188" t="s">
        <v>170</v>
      </c>
      <c r="D2080" s="188" t="s">
        <v>235</v>
      </c>
      <c r="E2080" s="206">
        <v>44114</v>
      </c>
      <c r="F2080" s="187">
        <v>5627450</v>
      </c>
      <c r="G2080" s="187">
        <v>5627450</v>
      </c>
      <c r="H2080" s="193">
        <v>2828308</v>
      </c>
      <c r="I2080" s="206">
        <v>44149</v>
      </c>
      <c r="J2080" s="188" t="s">
        <v>6640</v>
      </c>
      <c r="K2080" s="193">
        <v>362525</v>
      </c>
      <c r="L2080" s="206">
        <v>44167</v>
      </c>
      <c r="M2080" s="193">
        <v>215400</v>
      </c>
      <c r="N2080" s="193">
        <v>0</v>
      </c>
      <c r="O2080" s="186">
        <f t="shared" si="64"/>
        <v>147125</v>
      </c>
      <c r="P2080" s="206">
        <v>44182</v>
      </c>
      <c r="Q2080" s="193">
        <v>0</v>
      </c>
      <c r="R2080" s="193">
        <v>0</v>
      </c>
      <c r="S2080" s="186">
        <f t="shared" si="65"/>
        <v>147125</v>
      </c>
      <c r="T2080" s="206">
        <v>44356</v>
      </c>
      <c r="U2080" s="186">
        <v>74925</v>
      </c>
      <c r="V2080" s="186">
        <v>72200</v>
      </c>
      <c r="W2080" s="186">
        <v>0</v>
      </c>
      <c r="X2080" s="186">
        <v>0</v>
      </c>
      <c r="Y2080" s="188" t="s">
        <v>237</v>
      </c>
      <c r="Z2080" s="188" t="s">
        <v>170</v>
      </c>
      <c r="AA2080" s="188" t="s">
        <v>235</v>
      </c>
      <c r="AB2080" s="206">
        <v>44081</v>
      </c>
      <c r="AC2080" s="206">
        <v>44082</v>
      </c>
      <c r="AD2080" s="188" t="s">
        <v>6641</v>
      </c>
      <c r="AE2080" s="188" t="s">
        <v>6642</v>
      </c>
      <c r="AF2080" s="188" t="s">
        <v>240</v>
      </c>
      <c r="AG2080" s="188">
        <v>3</v>
      </c>
    </row>
    <row r="2081" spans="1:33">
      <c r="A2081" s="188" t="s">
        <v>28</v>
      </c>
      <c r="B2081" s="188">
        <v>800006850</v>
      </c>
      <c r="C2081" s="188" t="s">
        <v>170</v>
      </c>
      <c r="D2081" s="188" t="s">
        <v>235</v>
      </c>
      <c r="E2081" s="206">
        <v>44114</v>
      </c>
      <c r="F2081" s="187">
        <v>5641402</v>
      </c>
      <c r="G2081" s="187">
        <v>5641402</v>
      </c>
      <c r="H2081" s="193">
        <v>1398064</v>
      </c>
      <c r="I2081" s="206">
        <v>44149</v>
      </c>
      <c r="J2081" s="188" t="s">
        <v>6643</v>
      </c>
      <c r="K2081" s="193">
        <v>122424</v>
      </c>
      <c r="L2081" s="206">
        <v>44167</v>
      </c>
      <c r="M2081" s="193">
        <v>0</v>
      </c>
      <c r="N2081" s="193">
        <v>0</v>
      </c>
      <c r="O2081" s="186">
        <f t="shared" si="64"/>
        <v>122424</v>
      </c>
      <c r="P2081" s="206">
        <v>44182</v>
      </c>
      <c r="Q2081" s="193">
        <v>0</v>
      </c>
      <c r="R2081" s="193">
        <v>0</v>
      </c>
      <c r="S2081" s="186">
        <f t="shared" si="65"/>
        <v>122424</v>
      </c>
      <c r="T2081" s="206">
        <v>44356</v>
      </c>
      <c r="U2081" s="186">
        <v>102124</v>
      </c>
      <c r="V2081" s="186">
        <v>20300</v>
      </c>
      <c r="W2081" s="186">
        <v>0</v>
      </c>
      <c r="X2081" s="186">
        <v>0</v>
      </c>
      <c r="Y2081" s="188" t="s">
        <v>237</v>
      </c>
      <c r="Z2081" s="188" t="s">
        <v>170</v>
      </c>
      <c r="AA2081" s="188" t="s">
        <v>235</v>
      </c>
      <c r="AB2081" s="206">
        <v>44103</v>
      </c>
      <c r="AC2081" s="206">
        <v>44104</v>
      </c>
      <c r="AD2081" s="188" t="s">
        <v>6644</v>
      </c>
      <c r="AE2081" s="188" t="s">
        <v>6645</v>
      </c>
      <c r="AF2081" s="188" t="s">
        <v>240</v>
      </c>
      <c r="AG2081" s="188">
        <v>3</v>
      </c>
    </row>
    <row r="2082" spans="1:33">
      <c r="A2082" s="188" t="s">
        <v>28</v>
      </c>
      <c r="B2082" s="188">
        <v>800006850</v>
      </c>
      <c r="C2082" s="188" t="s">
        <v>170</v>
      </c>
      <c r="D2082" s="188" t="s">
        <v>235</v>
      </c>
      <c r="E2082" s="206">
        <v>44114</v>
      </c>
      <c r="F2082" s="187">
        <v>5641433</v>
      </c>
      <c r="G2082" s="187">
        <v>5641433</v>
      </c>
      <c r="H2082" s="193">
        <v>3167518</v>
      </c>
      <c r="I2082" s="206">
        <v>44149</v>
      </c>
      <c r="J2082" s="188" t="s">
        <v>6646</v>
      </c>
      <c r="K2082" s="193">
        <v>274390</v>
      </c>
      <c r="L2082" s="206">
        <v>44167</v>
      </c>
      <c r="M2082" s="193">
        <v>215400</v>
      </c>
      <c r="N2082" s="193">
        <v>0</v>
      </c>
      <c r="O2082" s="186">
        <f t="shared" si="64"/>
        <v>58990</v>
      </c>
      <c r="P2082" s="206">
        <v>44182</v>
      </c>
      <c r="Q2082" s="193">
        <v>0</v>
      </c>
      <c r="R2082" s="193">
        <v>0</v>
      </c>
      <c r="S2082" s="186">
        <f t="shared" si="65"/>
        <v>58990</v>
      </c>
      <c r="T2082" s="206">
        <v>44356</v>
      </c>
      <c r="U2082" s="186">
        <v>58990</v>
      </c>
      <c r="V2082" s="186">
        <v>0</v>
      </c>
      <c r="W2082" s="186">
        <v>0</v>
      </c>
      <c r="X2082" s="186">
        <v>0</v>
      </c>
      <c r="Y2082" s="188" t="s">
        <v>237</v>
      </c>
      <c r="Z2082" s="188" t="s">
        <v>170</v>
      </c>
      <c r="AA2082" s="188" t="s">
        <v>235</v>
      </c>
      <c r="AB2082" s="206">
        <v>44102</v>
      </c>
      <c r="AC2082" s="206">
        <v>44104</v>
      </c>
      <c r="AD2082" s="188" t="s">
        <v>6647</v>
      </c>
      <c r="AE2082" s="188" t="s">
        <v>6648</v>
      </c>
      <c r="AF2082" s="188" t="s">
        <v>240</v>
      </c>
      <c r="AG2082" s="188">
        <v>3</v>
      </c>
    </row>
    <row r="2083" spans="1:33">
      <c r="A2083" s="188" t="s">
        <v>28</v>
      </c>
      <c r="B2083" s="188">
        <v>800006850</v>
      </c>
      <c r="C2083" s="188" t="s">
        <v>170</v>
      </c>
      <c r="D2083" s="188" t="s">
        <v>235</v>
      </c>
      <c r="E2083" s="206">
        <v>44114</v>
      </c>
      <c r="F2083" s="187">
        <v>5641462</v>
      </c>
      <c r="G2083" s="187">
        <v>5641462</v>
      </c>
      <c r="H2083" s="193">
        <v>4378711</v>
      </c>
      <c r="I2083" s="206">
        <v>44149</v>
      </c>
      <c r="J2083" s="188" t="s">
        <v>6649</v>
      </c>
      <c r="K2083" s="193">
        <v>1212207</v>
      </c>
      <c r="L2083" s="206">
        <v>44167</v>
      </c>
      <c r="M2083" s="193">
        <v>0</v>
      </c>
      <c r="N2083" s="193">
        <v>0</v>
      </c>
      <c r="O2083" s="186">
        <f t="shared" si="64"/>
        <v>1212207</v>
      </c>
      <c r="P2083" s="206">
        <v>44182</v>
      </c>
      <c r="Q2083" s="193">
        <v>0</v>
      </c>
      <c r="R2083" s="193">
        <v>0</v>
      </c>
      <c r="S2083" s="186">
        <f t="shared" si="65"/>
        <v>1212207</v>
      </c>
      <c r="T2083" s="206">
        <v>44356</v>
      </c>
      <c r="U2083" s="186">
        <v>468992</v>
      </c>
      <c r="V2083" s="186">
        <v>743215</v>
      </c>
      <c r="W2083" s="186">
        <v>0</v>
      </c>
      <c r="X2083" s="186">
        <v>0</v>
      </c>
      <c r="Y2083" s="188" t="s">
        <v>237</v>
      </c>
      <c r="Z2083" s="188" t="s">
        <v>170</v>
      </c>
      <c r="AA2083" s="188" t="s">
        <v>235</v>
      </c>
      <c r="AB2083" s="206">
        <v>44034</v>
      </c>
      <c r="AC2083" s="206">
        <v>44040</v>
      </c>
      <c r="AD2083" s="188" t="s">
        <v>6650</v>
      </c>
      <c r="AE2083" s="188" t="s">
        <v>6651</v>
      </c>
      <c r="AF2083" s="188" t="s">
        <v>240</v>
      </c>
      <c r="AG2083" s="188">
        <v>3</v>
      </c>
    </row>
    <row r="2084" spans="1:33">
      <c r="A2084" s="188" t="s">
        <v>28</v>
      </c>
      <c r="B2084" s="188">
        <v>800006850</v>
      </c>
      <c r="C2084" s="188" t="s">
        <v>170</v>
      </c>
      <c r="D2084" s="188" t="s">
        <v>235</v>
      </c>
      <c r="E2084" s="206">
        <v>44114</v>
      </c>
      <c r="F2084" s="187">
        <v>5641523</v>
      </c>
      <c r="G2084" s="187">
        <v>5641523</v>
      </c>
      <c r="H2084" s="193">
        <v>2766487</v>
      </c>
      <c r="I2084" s="206">
        <v>44151</v>
      </c>
      <c r="J2084" s="188" t="s">
        <v>6652</v>
      </c>
      <c r="K2084" s="193">
        <v>177266</v>
      </c>
      <c r="L2084" s="206">
        <v>44167</v>
      </c>
      <c r="M2084" s="193">
        <v>0</v>
      </c>
      <c r="N2084" s="193">
        <v>0</v>
      </c>
      <c r="O2084" s="186">
        <f t="shared" si="64"/>
        <v>177266</v>
      </c>
      <c r="P2084" s="206">
        <v>44182</v>
      </c>
      <c r="Q2084" s="193">
        <v>0</v>
      </c>
      <c r="R2084" s="193">
        <v>0</v>
      </c>
      <c r="S2084" s="186">
        <f t="shared" si="65"/>
        <v>177266</v>
      </c>
      <c r="T2084" s="206">
        <v>44356</v>
      </c>
      <c r="U2084" s="186">
        <v>177266</v>
      </c>
      <c r="V2084" s="186">
        <v>0</v>
      </c>
      <c r="W2084" s="186">
        <v>0</v>
      </c>
      <c r="X2084" s="186">
        <v>0</v>
      </c>
      <c r="Y2084" s="188" t="s">
        <v>237</v>
      </c>
      <c r="Z2084" s="188" t="s">
        <v>170</v>
      </c>
      <c r="AA2084" s="188" t="s">
        <v>235</v>
      </c>
      <c r="AB2084" s="206">
        <v>44102</v>
      </c>
      <c r="AC2084" s="206">
        <v>44104</v>
      </c>
      <c r="AD2084" s="188" t="s">
        <v>6653</v>
      </c>
      <c r="AE2084" s="188" t="s">
        <v>6654</v>
      </c>
      <c r="AF2084" s="188" t="s">
        <v>240</v>
      </c>
      <c r="AG2084" s="188">
        <v>3</v>
      </c>
    </row>
    <row r="2085" spans="1:33">
      <c r="A2085" s="188" t="s">
        <v>28</v>
      </c>
      <c r="B2085" s="188">
        <v>800006850</v>
      </c>
      <c r="C2085" s="188" t="s">
        <v>170</v>
      </c>
      <c r="D2085" s="188" t="s">
        <v>235</v>
      </c>
      <c r="E2085" s="206">
        <v>44114</v>
      </c>
      <c r="F2085" s="187">
        <v>5641527</v>
      </c>
      <c r="G2085" s="187">
        <v>5641527</v>
      </c>
      <c r="H2085" s="193">
        <v>2661132</v>
      </c>
      <c r="I2085" s="206">
        <v>44151</v>
      </c>
      <c r="J2085" s="188" t="s">
        <v>6655</v>
      </c>
      <c r="K2085" s="193">
        <v>1083236</v>
      </c>
      <c r="L2085" s="206">
        <v>44167</v>
      </c>
      <c r="M2085" s="193">
        <v>0</v>
      </c>
      <c r="N2085" s="193">
        <v>0</v>
      </c>
      <c r="O2085" s="186">
        <f t="shared" si="64"/>
        <v>1083236</v>
      </c>
      <c r="P2085" s="206">
        <v>44182</v>
      </c>
      <c r="Q2085" s="193">
        <v>0</v>
      </c>
      <c r="R2085" s="193">
        <v>0</v>
      </c>
      <c r="S2085" s="186">
        <f t="shared" si="65"/>
        <v>1083236</v>
      </c>
      <c r="T2085" s="206">
        <v>44356</v>
      </c>
      <c r="U2085" s="186">
        <v>625082</v>
      </c>
      <c r="V2085" s="186">
        <v>458154</v>
      </c>
      <c r="W2085" s="186">
        <v>0</v>
      </c>
      <c r="X2085" s="186">
        <v>0</v>
      </c>
      <c r="Y2085" s="188" t="s">
        <v>237</v>
      </c>
      <c r="Z2085" s="188" t="s">
        <v>170</v>
      </c>
      <c r="AA2085" s="188" t="s">
        <v>235</v>
      </c>
      <c r="AB2085" s="206">
        <v>44027</v>
      </c>
      <c r="AC2085" s="206">
        <v>44030</v>
      </c>
      <c r="AD2085" s="188" t="s">
        <v>6656</v>
      </c>
      <c r="AE2085" s="188" t="s">
        <v>6657</v>
      </c>
      <c r="AF2085" s="188" t="s">
        <v>240</v>
      </c>
      <c r="AG2085" s="188">
        <v>3</v>
      </c>
    </row>
    <row r="2086" spans="1:33">
      <c r="A2086" s="188" t="s">
        <v>28</v>
      </c>
      <c r="B2086" s="188">
        <v>800006850</v>
      </c>
      <c r="C2086" s="188" t="s">
        <v>170</v>
      </c>
      <c r="D2086" s="188" t="s">
        <v>235</v>
      </c>
      <c r="E2086" s="206">
        <v>44114</v>
      </c>
      <c r="F2086" s="187">
        <v>5641657</v>
      </c>
      <c r="G2086" s="187">
        <v>5641657</v>
      </c>
      <c r="H2086" s="193">
        <v>4977539</v>
      </c>
      <c r="I2086" s="206">
        <v>44151</v>
      </c>
      <c r="J2086" s="188" t="s">
        <v>6658</v>
      </c>
      <c r="K2086" s="193">
        <v>170362</v>
      </c>
      <c r="L2086" s="206">
        <v>44167</v>
      </c>
      <c r="M2086" s="193">
        <v>0</v>
      </c>
      <c r="N2086" s="193">
        <v>0</v>
      </c>
      <c r="O2086" s="186">
        <f t="shared" si="64"/>
        <v>170362</v>
      </c>
      <c r="P2086" s="206">
        <v>44182</v>
      </c>
      <c r="Q2086" s="193">
        <v>0</v>
      </c>
      <c r="R2086" s="193">
        <v>0</v>
      </c>
      <c r="S2086" s="186">
        <f t="shared" si="65"/>
        <v>170362</v>
      </c>
      <c r="T2086" s="206">
        <v>44356</v>
      </c>
      <c r="U2086" s="186">
        <v>170362</v>
      </c>
      <c r="V2086" s="186">
        <v>0</v>
      </c>
      <c r="W2086" s="186">
        <v>0</v>
      </c>
      <c r="X2086" s="186">
        <v>0</v>
      </c>
      <c r="Y2086" s="188" t="s">
        <v>237</v>
      </c>
      <c r="Z2086" s="188" t="s">
        <v>170</v>
      </c>
      <c r="AA2086" s="188" t="s">
        <v>235</v>
      </c>
      <c r="AB2086" s="206">
        <v>44098</v>
      </c>
      <c r="AC2086" s="206">
        <v>44099</v>
      </c>
      <c r="AD2086" s="188" t="s">
        <v>6659</v>
      </c>
      <c r="AE2086" s="188" t="s">
        <v>6660</v>
      </c>
      <c r="AF2086" s="188" t="s">
        <v>240</v>
      </c>
      <c r="AG2086" s="188">
        <v>3</v>
      </c>
    </row>
    <row r="2087" spans="1:33">
      <c r="A2087" s="188" t="s">
        <v>44</v>
      </c>
      <c r="B2087" s="188">
        <v>899999032</v>
      </c>
      <c r="C2087" s="188" t="s">
        <v>278</v>
      </c>
      <c r="D2087" s="188" t="s">
        <v>279</v>
      </c>
      <c r="E2087" s="206">
        <v>44141</v>
      </c>
      <c r="F2087" s="187" t="s">
        <v>6661</v>
      </c>
      <c r="G2087" s="187" t="s">
        <v>6661</v>
      </c>
      <c r="H2087" s="193">
        <v>11588810</v>
      </c>
      <c r="I2087" s="206">
        <v>44165</v>
      </c>
      <c r="J2087" s="188" t="s">
        <v>6662</v>
      </c>
      <c r="K2087" s="193">
        <v>1968501</v>
      </c>
      <c r="L2087" s="188"/>
      <c r="M2087" s="193"/>
      <c r="N2087" s="193"/>
      <c r="O2087" s="186">
        <f t="shared" si="64"/>
        <v>1968501</v>
      </c>
      <c r="P2087" s="188"/>
      <c r="Q2087" s="193"/>
      <c r="R2087" s="193"/>
      <c r="S2087" s="186">
        <f t="shared" si="65"/>
        <v>1968501</v>
      </c>
      <c r="T2087" s="206">
        <v>44321</v>
      </c>
      <c r="U2087" s="186">
        <v>1635760</v>
      </c>
      <c r="V2087" s="186">
        <v>332741</v>
      </c>
      <c r="W2087" s="186">
        <v>0</v>
      </c>
      <c r="X2087" s="186">
        <v>0</v>
      </c>
      <c r="Y2087" s="188" t="s">
        <v>237</v>
      </c>
      <c r="Z2087" s="188" t="s">
        <v>170</v>
      </c>
      <c r="AA2087" s="188" t="s">
        <v>235</v>
      </c>
      <c r="AB2087" s="206">
        <v>44098</v>
      </c>
      <c r="AC2087" s="206">
        <v>44105</v>
      </c>
      <c r="AD2087" s="188" t="s">
        <v>6663</v>
      </c>
      <c r="AE2087" s="188" t="s">
        <v>6664</v>
      </c>
      <c r="AF2087" s="188" t="s">
        <v>240</v>
      </c>
      <c r="AG2087" s="188">
        <v>3</v>
      </c>
    </row>
    <row r="2088" spans="1:33">
      <c r="A2088" s="188" t="s">
        <v>44</v>
      </c>
      <c r="B2088" s="188">
        <v>899999032</v>
      </c>
      <c r="C2088" s="188" t="s">
        <v>278</v>
      </c>
      <c r="D2088" s="188" t="s">
        <v>279</v>
      </c>
      <c r="E2088" s="206">
        <v>44141</v>
      </c>
      <c r="F2088" s="187" t="s">
        <v>6665</v>
      </c>
      <c r="G2088" s="187" t="s">
        <v>6665</v>
      </c>
      <c r="H2088" s="193">
        <v>47518250</v>
      </c>
      <c r="I2088" s="206">
        <v>44166</v>
      </c>
      <c r="J2088" s="188" t="s">
        <v>6666</v>
      </c>
      <c r="K2088" s="193">
        <v>9593881</v>
      </c>
      <c r="L2088" s="188"/>
      <c r="M2088" s="193"/>
      <c r="N2088" s="193"/>
      <c r="O2088" s="186">
        <f t="shared" si="64"/>
        <v>9593881</v>
      </c>
      <c r="P2088" s="188"/>
      <c r="Q2088" s="193"/>
      <c r="R2088" s="193"/>
      <c r="S2088" s="186">
        <f t="shared" si="65"/>
        <v>9593881</v>
      </c>
      <c r="T2088" s="206">
        <v>44321</v>
      </c>
      <c r="U2088" s="186">
        <v>8713522</v>
      </c>
      <c r="V2088" s="186">
        <v>880359</v>
      </c>
      <c r="W2088" s="186">
        <v>0</v>
      </c>
      <c r="X2088" s="186">
        <v>0</v>
      </c>
      <c r="Y2088" s="188" t="s">
        <v>237</v>
      </c>
      <c r="Z2088" s="188" t="s">
        <v>170</v>
      </c>
      <c r="AA2088" s="188" t="s">
        <v>235</v>
      </c>
      <c r="AB2088" s="206">
        <v>44055</v>
      </c>
      <c r="AC2088" s="206">
        <v>44107</v>
      </c>
      <c r="AD2088" s="188" t="s">
        <v>6667</v>
      </c>
      <c r="AE2088" s="188" t="s">
        <v>6668</v>
      </c>
      <c r="AF2088" s="188" t="s">
        <v>240</v>
      </c>
      <c r="AG2088" s="188">
        <v>3</v>
      </c>
    </row>
    <row r="2089" spans="1:33">
      <c r="A2089" s="188" t="s">
        <v>44</v>
      </c>
      <c r="B2089" s="188">
        <v>899999032</v>
      </c>
      <c r="C2089" s="188" t="s">
        <v>278</v>
      </c>
      <c r="D2089" s="188" t="s">
        <v>279</v>
      </c>
      <c r="E2089" s="206">
        <v>44141</v>
      </c>
      <c r="F2089" s="187" t="s">
        <v>6669</v>
      </c>
      <c r="G2089" s="187" t="s">
        <v>6669</v>
      </c>
      <c r="H2089" s="193">
        <v>10596045</v>
      </c>
      <c r="I2089" s="206">
        <v>44167</v>
      </c>
      <c r="J2089" s="188" t="s">
        <v>6670</v>
      </c>
      <c r="K2089" s="193">
        <v>1576279</v>
      </c>
      <c r="L2089" s="188"/>
      <c r="M2089" s="193"/>
      <c r="N2089" s="193"/>
      <c r="O2089" s="186">
        <f t="shared" si="64"/>
        <v>1576279</v>
      </c>
      <c r="P2089" s="188"/>
      <c r="Q2089" s="193"/>
      <c r="R2089" s="193"/>
      <c r="S2089" s="186">
        <f t="shared" si="65"/>
        <v>1576279</v>
      </c>
      <c r="T2089" s="206">
        <v>44321</v>
      </c>
      <c r="U2089" s="186">
        <v>1345779</v>
      </c>
      <c r="V2089" s="186">
        <v>230500</v>
      </c>
      <c r="W2089" s="186">
        <v>0</v>
      </c>
      <c r="X2089" s="186">
        <v>0</v>
      </c>
      <c r="Y2089" s="188" t="s">
        <v>237</v>
      </c>
      <c r="Z2089" s="188" t="s">
        <v>170</v>
      </c>
      <c r="AA2089" s="188" t="s">
        <v>311</v>
      </c>
      <c r="AB2089" s="206">
        <v>44098</v>
      </c>
      <c r="AC2089" s="206">
        <v>44113</v>
      </c>
      <c r="AD2089" s="188" t="s">
        <v>6671</v>
      </c>
      <c r="AE2089" s="188" t="s">
        <v>6672</v>
      </c>
      <c r="AF2089" s="188" t="s">
        <v>240</v>
      </c>
      <c r="AG2089" s="188">
        <v>3</v>
      </c>
    </row>
    <row r="2090" spans="1:33">
      <c r="A2090" s="188" t="s">
        <v>44</v>
      </c>
      <c r="B2090" s="188">
        <v>899999032</v>
      </c>
      <c r="C2090" s="188" t="s">
        <v>278</v>
      </c>
      <c r="D2090" s="188" t="s">
        <v>279</v>
      </c>
      <c r="E2090" s="206">
        <v>44141</v>
      </c>
      <c r="F2090" s="187" t="s">
        <v>6673</v>
      </c>
      <c r="G2090" s="187" t="s">
        <v>6673</v>
      </c>
      <c r="H2090" s="193">
        <v>44297963</v>
      </c>
      <c r="I2090" s="206">
        <v>44167</v>
      </c>
      <c r="J2090" s="188" t="s">
        <v>6674</v>
      </c>
      <c r="K2090" s="193">
        <v>5873296</v>
      </c>
      <c r="L2090" s="188"/>
      <c r="M2090" s="193"/>
      <c r="N2090" s="193"/>
      <c r="O2090" s="186">
        <f t="shared" si="64"/>
        <v>5873296</v>
      </c>
      <c r="P2090" s="188"/>
      <c r="Q2090" s="193"/>
      <c r="R2090" s="193"/>
      <c r="S2090" s="186">
        <f t="shared" si="65"/>
        <v>5873296</v>
      </c>
      <c r="T2090" s="206">
        <v>44321</v>
      </c>
      <c r="U2090" s="186">
        <v>5138096</v>
      </c>
      <c r="V2090" s="186">
        <v>735200</v>
      </c>
      <c r="W2090" s="186">
        <v>0</v>
      </c>
      <c r="X2090" s="186">
        <v>0</v>
      </c>
      <c r="Y2090" s="188" t="s">
        <v>237</v>
      </c>
      <c r="Z2090" s="188" t="s">
        <v>170</v>
      </c>
      <c r="AA2090" s="188" t="s">
        <v>235</v>
      </c>
      <c r="AB2090" s="206">
        <v>44069</v>
      </c>
      <c r="AC2090" s="206">
        <v>44110</v>
      </c>
      <c r="AD2090" s="188" t="s">
        <v>6675</v>
      </c>
      <c r="AE2090" s="188" t="s">
        <v>6676</v>
      </c>
      <c r="AF2090" s="188" t="s">
        <v>240</v>
      </c>
      <c r="AG2090" s="188">
        <v>3</v>
      </c>
    </row>
    <row r="2091" spans="1:33">
      <c r="A2091" s="188" t="s">
        <v>44</v>
      </c>
      <c r="B2091" s="188">
        <v>899999032</v>
      </c>
      <c r="C2091" s="188" t="s">
        <v>278</v>
      </c>
      <c r="D2091" s="188" t="s">
        <v>279</v>
      </c>
      <c r="E2091" s="206">
        <v>44141</v>
      </c>
      <c r="F2091" s="187" t="s">
        <v>6677</v>
      </c>
      <c r="G2091" s="187" t="s">
        <v>6677</v>
      </c>
      <c r="H2091" s="193">
        <v>14654229</v>
      </c>
      <c r="I2091" s="206">
        <v>44167</v>
      </c>
      <c r="J2091" s="188" t="s">
        <v>6678</v>
      </c>
      <c r="K2091" s="193">
        <v>1674901</v>
      </c>
      <c r="L2091" s="188"/>
      <c r="M2091" s="193"/>
      <c r="N2091" s="193"/>
      <c r="O2091" s="186">
        <f t="shared" si="64"/>
        <v>1674901</v>
      </c>
      <c r="P2091" s="188"/>
      <c r="Q2091" s="193"/>
      <c r="R2091" s="193"/>
      <c r="S2091" s="186">
        <f t="shared" si="65"/>
        <v>1674901</v>
      </c>
      <c r="T2091" s="206">
        <v>44321</v>
      </c>
      <c r="U2091" s="186">
        <v>1598301</v>
      </c>
      <c r="V2091" s="186">
        <v>76600</v>
      </c>
      <c r="W2091" s="186">
        <v>0</v>
      </c>
      <c r="X2091" s="186">
        <v>0</v>
      </c>
      <c r="Y2091" s="188" t="s">
        <v>237</v>
      </c>
      <c r="Z2091" s="188" t="s">
        <v>170</v>
      </c>
      <c r="AA2091" s="188" t="s">
        <v>235</v>
      </c>
      <c r="AB2091" s="206">
        <v>44093</v>
      </c>
      <c r="AC2091" s="206">
        <v>44113</v>
      </c>
      <c r="AD2091" s="188" t="s">
        <v>6679</v>
      </c>
      <c r="AE2091" s="188" t="s">
        <v>6680</v>
      </c>
      <c r="AF2091" s="188" t="s">
        <v>240</v>
      </c>
      <c r="AG2091" s="188">
        <v>3</v>
      </c>
    </row>
    <row r="2092" spans="1:33">
      <c r="A2092" s="188" t="s">
        <v>44</v>
      </c>
      <c r="B2092" s="188">
        <v>899999032</v>
      </c>
      <c r="C2092" s="188" t="s">
        <v>278</v>
      </c>
      <c r="D2092" s="188" t="s">
        <v>279</v>
      </c>
      <c r="E2092" s="206">
        <v>44141</v>
      </c>
      <c r="F2092" s="187" t="s">
        <v>6681</v>
      </c>
      <c r="G2092" s="187" t="s">
        <v>6681</v>
      </c>
      <c r="H2092" s="193">
        <v>13029888</v>
      </c>
      <c r="I2092" s="206">
        <v>44168</v>
      </c>
      <c r="J2092" s="188" t="s">
        <v>6682</v>
      </c>
      <c r="K2092" s="193">
        <v>760283</v>
      </c>
      <c r="L2092" s="188"/>
      <c r="M2092" s="193"/>
      <c r="N2092" s="193"/>
      <c r="O2092" s="186">
        <f t="shared" si="64"/>
        <v>760283</v>
      </c>
      <c r="P2092" s="188"/>
      <c r="Q2092" s="193"/>
      <c r="R2092" s="193"/>
      <c r="S2092" s="186">
        <f t="shared" si="65"/>
        <v>760283</v>
      </c>
      <c r="T2092" s="206">
        <v>44321</v>
      </c>
      <c r="U2092" s="186">
        <v>631742</v>
      </c>
      <c r="V2092" s="186">
        <v>128541</v>
      </c>
      <c r="W2092" s="186">
        <v>0</v>
      </c>
      <c r="X2092" s="186">
        <v>0</v>
      </c>
      <c r="Y2092" s="188" t="s">
        <v>237</v>
      </c>
      <c r="Z2092" s="188" t="s">
        <v>170</v>
      </c>
      <c r="AA2092" s="188" t="s">
        <v>235</v>
      </c>
      <c r="AB2092" s="206">
        <v>44109</v>
      </c>
      <c r="AC2092" s="206">
        <v>44120</v>
      </c>
      <c r="AD2092" s="188" t="s">
        <v>6683</v>
      </c>
      <c r="AE2092" s="188" t="s">
        <v>6684</v>
      </c>
      <c r="AF2092" s="188" t="s">
        <v>240</v>
      </c>
      <c r="AG2092" s="188">
        <v>3</v>
      </c>
    </row>
    <row r="2093" spans="1:33">
      <c r="A2093" s="188" t="s">
        <v>44</v>
      </c>
      <c r="B2093" s="188">
        <v>899999032</v>
      </c>
      <c r="C2093" s="188" t="s">
        <v>278</v>
      </c>
      <c r="D2093" s="188" t="s">
        <v>279</v>
      </c>
      <c r="E2093" s="206">
        <v>44141</v>
      </c>
      <c r="F2093" s="187" t="s">
        <v>6685</v>
      </c>
      <c r="G2093" s="187" t="s">
        <v>6685</v>
      </c>
      <c r="H2093" s="193">
        <v>8144955</v>
      </c>
      <c r="I2093" s="206">
        <v>44168</v>
      </c>
      <c r="J2093" s="188" t="s">
        <v>6686</v>
      </c>
      <c r="K2093" s="193">
        <v>1075706</v>
      </c>
      <c r="L2093" s="188"/>
      <c r="M2093" s="193"/>
      <c r="N2093" s="193"/>
      <c r="O2093" s="186">
        <f t="shared" si="64"/>
        <v>1075706</v>
      </c>
      <c r="P2093" s="188"/>
      <c r="Q2093" s="193"/>
      <c r="R2093" s="193"/>
      <c r="S2093" s="186">
        <f t="shared" si="65"/>
        <v>1075706</v>
      </c>
      <c r="T2093" s="206">
        <v>44321</v>
      </c>
      <c r="U2093" s="186">
        <v>732206</v>
      </c>
      <c r="V2093" s="186">
        <v>343500</v>
      </c>
      <c r="W2093" s="186">
        <v>0</v>
      </c>
      <c r="X2093" s="186">
        <v>0</v>
      </c>
      <c r="Y2093" s="188" t="s">
        <v>237</v>
      </c>
      <c r="Z2093" s="188" t="s">
        <v>826</v>
      </c>
      <c r="AA2093" s="188" t="s">
        <v>6687</v>
      </c>
      <c r="AB2093" s="206">
        <v>44118</v>
      </c>
      <c r="AC2093" s="206">
        <v>44126</v>
      </c>
      <c r="AD2093" s="188" t="s">
        <v>6688</v>
      </c>
      <c r="AE2093" s="188" t="s">
        <v>6689</v>
      </c>
      <c r="AF2093" s="188" t="s">
        <v>240</v>
      </c>
      <c r="AG2093" s="188">
        <v>3</v>
      </c>
    </row>
    <row r="2094" spans="1:33">
      <c r="A2094" s="188" t="s">
        <v>44</v>
      </c>
      <c r="B2094" s="188">
        <v>899999032</v>
      </c>
      <c r="C2094" s="188" t="s">
        <v>278</v>
      </c>
      <c r="D2094" s="188" t="s">
        <v>279</v>
      </c>
      <c r="E2094" s="206">
        <v>44141</v>
      </c>
      <c r="F2094" s="187" t="s">
        <v>6690</v>
      </c>
      <c r="G2094" s="187" t="s">
        <v>6690</v>
      </c>
      <c r="H2094" s="193">
        <v>14658738</v>
      </c>
      <c r="I2094" s="206">
        <v>44169</v>
      </c>
      <c r="J2094" s="188" t="s">
        <v>6691</v>
      </c>
      <c r="K2094" s="193">
        <v>5080712</v>
      </c>
      <c r="L2094" s="188"/>
      <c r="M2094" s="193"/>
      <c r="N2094" s="193"/>
      <c r="O2094" s="186">
        <f t="shared" si="64"/>
        <v>5080712</v>
      </c>
      <c r="P2094" s="188"/>
      <c r="Q2094" s="193"/>
      <c r="R2094" s="193"/>
      <c r="S2094" s="186">
        <f t="shared" si="65"/>
        <v>5080712</v>
      </c>
      <c r="T2094" s="206">
        <v>44321</v>
      </c>
      <c r="U2094" s="186">
        <v>4107299</v>
      </c>
      <c r="V2094" s="186">
        <v>973413</v>
      </c>
      <c r="W2094" s="186">
        <v>0</v>
      </c>
      <c r="X2094" s="186">
        <v>0</v>
      </c>
      <c r="Y2094" s="188" t="s">
        <v>237</v>
      </c>
      <c r="Z2094" s="188" t="s">
        <v>170</v>
      </c>
      <c r="AA2094" s="188" t="s">
        <v>331</v>
      </c>
      <c r="AB2094" s="206">
        <v>44120</v>
      </c>
      <c r="AC2094" s="206">
        <v>44130</v>
      </c>
      <c r="AD2094" s="188" t="s">
        <v>6692</v>
      </c>
      <c r="AE2094" s="188" t="s">
        <v>6693</v>
      </c>
      <c r="AF2094" s="188" t="s">
        <v>240</v>
      </c>
      <c r="AG2094" s="188">
        <v>3</v>
      </c>
    </row>
    <row r="2095" spans="1:33">
      <c r="A2095" s="188" t="s">
        <v>28</v>
      </c>
      <c r="B2095" s="188">
        <v>800006850</v>
      </c>
      <c r="C2095" s="188" t="s">
        <v>170</v>
      </c>
      <c r="D2095" s="188" t="s">
        <v>235</v>
      </c>
      <c r="E2095" s="206">
        <v>44144</v>
      </c>
      <c r="F2095" s="187" t="s">
        <v>6694</v>
      </c>
      <c r="G2095" s="187" t="s">
        <v>6694</v>
      </c>
      <c r="H2095" s="193">
        <v>10359304</v>
      </c>
      <c r="I2095" s="206">
        <v>44170</v>
      </c>
      <c r="J2095" s="188" t="s">
        <v>6695</v>
      </c>
      <c r="K2095" s="193">
        <v>2541832</v>
      </c>
      <c r="L2095" s="206">
        <v>44204</v>
      </c>
      <c r="M2095" s="193">
        <v>614200</v>
      </c>
      <c r="N2095" s="193">
        <v>0</v>
      </c>
      <c r="O2095" s="186">
        <f t="shared" si="64"/>
        <v>1927632</v>
      </c>
      <c r="P2095" s="206">
        <v>44215</v>
      </c>
      <c r="Q2095" s="193">
        <v>0</v>
      </c>
      <c r="R2095" s="193">
        <v>0</v>
      </c>
      <c r="S2095" s="186">
        <f t="shared" si="65"/>
        <v>1927632</v>
      </c>
      <c r="T2095" s="206">
        <v>44356</v>
      </c>
      <c r="U2095" s="186">
        <v>1846132</v>
      </c>
      <c r="V2095" s="186">
        <v>81500</v>
      </c>
      <c r="W2095" s="186">
        <v>0</v>
      </c>
      <c r="X2095" s="186">
        <v>0</v>
      </c>
      <c r="Y2095" s="188" t="s">
        <v>237</v>
      </c>
      <c r="Z2095" s="188" t="s">
        <v>170</v>
      </c>
      <c r="AA2095" s="188" t="s">
        <v>235</v>
      </c>
      <c r="AB2095" s="206">
        <v>44100</v>
      </c>
      <c r="AC2095" s="206">
        <v>44116</v>
      </c>
      <c r="AD2095" s="188" t="s">
        <v>6696</v>
      </c>
      <c r="AE2095" s="188" t="s">
        <v>6697</v>
      </c>
      <c r="AF2095" s="188" t="s">
        <v>240</v>
      </c>
      <c r="AG2095" s="188">
        <v>3</v>
      </c>
    </row>
    <row r="2096" spans="1:33">
      <c r="A2096" s="188" t="s">
        <v>28</v>
      </c>
      <c r="B2096" s="188">
        <v>800006850</v>
      </c>
      <c r="C2096" s="188" t="s">
        <v>170</v>
      </c>
      <c r="D2096" s="188" t="s">
        <v>235</v>
      </c>
      <c r="E2096" s="206">
        <v>44144</v>
      </c>
      <c r="F2096" s="187" t="s">
        <v>6698</v>
      </c>
      <c r="G2096" s="187" t="s">
        <v>6698</v>
      </c>
      <c r="H2096" s="193">
        <v>12719504</v>
      </c>
      <c r="I2096" s="206">
        <v>44172</v>
      </c>
      <c r="J2096" s="188" t="s">
        <v>6699</v>
      </c>
      <c r="K2096" s="193">
        <v>903127</v>
      </c>
      <c r="L2096" s="206">
        <v>44204</v>
      </c>
      <c r="M2096" s="193">
        <v>0</v>
      </c>
      <c r="N2096" s="193">
        <v>0</v>
      </c>
      <c r="O2096" s="186">
        <f t="shared" si="64"/>
        <v>903127</v>
      </c>
      <c r="P2096" s="206">
        <v>44215</v>
      </c>
      <c r="Q2096" s="193">
        <v>0</v>
      </c>
      <c r="R2096" s="193">
        <v>0</v>
      </c>
      <c r="S2096" s="186">
        <f t="shared" si="65"/>
        <v>903127</v>
      </c>
      <c r="T2096" s="206">
        <v>44356</v>
      </c>
      <c r="U2096" s="186">
        <v>903127</v>
      </c>
      <c r="V2096" s="186">
        <v>0</v>
      </c>
      <c r="W2096" s="186">
        <v>0</v>
      </c>
      <c r="X2096" s="186">
        <v>0</v>
      </c>
      <c r="Y2096" s="188" t="s">
        <v>237</v>
      </c>
      <c r="Z2096" s="188" t="s">
        <v>170</v>
      </c>
      <c r="AA2096" s="188" t="s">
        <v>235</v>
      </c>
      <c r="AB2096" s="206">
        <v>44133</v>
      </c>
      <c r="AC2096" s="206">
        <v>44135</v>
      </c>
      <c r="AD2096" s="188" t="s">
        <v>6700</v>
      </c>
      <c r="AE2096" s="188" t="s">
        <v>6701</v>
      </c>
      <c r="AF2096" s="188" t="s">
        <v>240</v>
      </c>
      <c r="AG2096" s="188">
        <v>3</v>
      </c>
    </row>
    <row r="2097" spans="1:33">
      <c r="A2097" s="188" t="s">
        <v>28</v>
      </c>
      <c r="B2097" s="188">
        <v>800006850</v>
      </c>
      <c r="C2097" s="188" t="s">
        <v>170</v>
      </c>
      <c r="D2097" s="188" t="s">
        <v>235</v>
      </c>
      <c r="E2097" s="206">
        <v>44144</v>
      </c>
      <c r="F2097" s="187" t="s">
        <v>6702</v>
      </c>
      <c r="G2097" s="187" t="s">
        <v>6702</v>
      </c>
      <c r="H2097" s="193">
        <v>13323333</v>
      </c>
      <c r="I2097" s="206">
        <v>44172</v>
      </c>
      <c r="J2097" s="188" t="s">
        <v>6703</v>
      </c>
      <c r="K2097" s="193">
        <v>882713</v>
      </c>
      <c r="L2097" s="206">
        <v>44204</v>
      </c>
      <c r="M2097" s="193">
        <v>0</v>
      </c>
      <c r="N2097" s="193">
        <v>0</v>
      </c>
      <c r="O2097" s="186">
        <f t="shared" si="64"/>
        <v>882713</v>
      </c>
      <c r="P2097" s="206">
        <v>44215</v>
      </c>
      <c r="Q2097" s="193">
        <v>0</v>
      </c>
      <c r="R2097" s="193">
        <v>0</v>
      </c>
      <c r="S2097" s="186">
        <f t="shared" si="65"/>
        <v>882713</v>
      </c>
      <c r="T2097" s="206">
        <v>44356</v>
      </c>
      <c r="U2097" s="186">
        <v>873886</v>
      </c>
      <c r="V2097" s="186">
        <v>8827</v>
      </c>
      <c r="W2097" s="186">
        <v>0</v>
      </c>
      <c r="X2097" s="186">
        <v>0</v>
      </c>
      <c r="Y2097" s="188" t="s">
        <v>237</v>
      </c>
      <c r="Z2097" s="188" t="s">
        <v>170</v>
      </c>
      <c r="AA2097" s="188" t="s">
        <v>235</v>
      </c>
      <c r="AB2097" s="206">
        <v>44112</v>
      </c>
      <c r="AC2097" s="206">
        <v>44118</v>
      </c>
      <c r="AD2097" s="188" t="s">
        <v>6704</v>
      </c>
      <c r="AE2097" s="188" t="s">
        <v>6705</v>
      </c>
      <c r="AF2097" s="188" t="s">
        <v>240</v>
      </c>
      <c r="AG2097" s="188">
        <v>3</v>
      </c>
    </row>
    <row r="2098" spans="1:33">
      <c r="A2098" s="188" t="s">
        <v>28</v>
      </c>
      <c r="B2098" s="188">
        <v>800006850</v>
      </c>
      <c r="C2098" s="188" t="s">
        <v>170</v>
      </c>
      <c r="D2098" s="188" t="s">
        <v>235</v>
      </c>
      <c r="E2098" s="206">
        <v>44144</v>
      </c>
      <c r="F2098" s="187" t="s">
        <v>6706</v>
      </c>
      <c r="G2098" s="187" t="s">
        <v>6706</v>
      </c>
      <c r="H2098" s="193">
        <v>11424219</v>
      </c>
      <c r="I2098" s="206">
        <v>44172</v>
      </c>
      <c r="J2098" s="188" t="s">
        <v>6707</v>
      </c>
      <c r="K2098" s="193">
        <v>686398</v>
      </c>
      <c r="L2098" s="206">
        <v>44204</v>
      </c>
      <c r="M2098" s="193">
        <v>0</v>
      </c>
      <c r="N2098" s="193">
        <v>0</v>
      </c>
      <c r="O2098" s="186">
        <f t="shared" si="64"/>
        <v>686398</v>
      </c>
      <c r="P2098" s="206">
        <v>44215</v>
      </c>
      <c r="Q2098" s="193">
        <v>0</v>
      </c>
      <c r="R2098" s="193">
        <v>0</v>
      </c>
      <c r="S2098" s="186">
        <f t="shared" si="65"/>
        <v>686398</v>
      </c>
      <c r="T2098" s="206">
        <v>44356</v>
      </c>
      <c r="U2098" s="186">
        <v>686398</v>
      </c>
      <c r="V2098" s="186">
        <v>0</v>
      </c>
      <c r="W2098" s="186">
        <v>0</v>
      </c>
      <c r="X2098" s="186">
        <v>0</v>
      </c>
      <c r="Y2098" s="188" t="s">
        <v>237</v>
      </c>
      <c r="Z2098" s="188" t="s">
        <v>170</v>
      </c>
      <c r="AA2098" s="188" t="s">
        <v>235</v>
      </c>
      <c r="AB2098" s="206">
        <v>44121</v>
      </c>
      <c r="AC2098" s="206">
        <v>44123</v>
      </c>
      <c r="AD2098" s="188" t="s">
        <v>6708</v>
      </c>
      <c r="AE2098" s="188" t="s">
        <v>6709</v>
      </c>
      <c r="AF2098" s="188" t="s">
        <v>240</v>
      </c>
      <c r="AG2098" s="188">
        <v>3</v>
      </c>
    </row>
    <row r="2099" spans="1:33">
      <c r="A2099" s="188" t="s">
        <v>28</v>
      </c>
      <c r="B2099" s="188">
        <v>800006850</v>
      </c>
      <c r="C2099" s="188" t="s">
        <v>170</v>
      </c>
      <c r="D2099" s="188" t="s">
        <v>235</v>
      </c>
      <c r="E2099" s="206">
        <v>44144</v>
      </c>
      <c r="F2099" s="187" t="s">
        <v>6710</v>
      </c>
      <c r="G2099" s="187" t="s">
        <v>6710</v>
      </c>
      <c r="H2099" s="193">
        <v>8003077</v>
      </c>
      <c r="I2099" s="206">
        <v>44174</v>
      </c>
      <c r="J2099" s="188" t="s">
        <v>6711</v>
      </c>
      <c r="K2099" s="193">
        <v>21560</v>
      </c>
      <c r="L2099" s="206">
        <v>44204</v>
      </c>
      <c r="M2099" s="193">
        <v>16560</v>
      </c>
      <c r="N2099" s="193">
        <v>0</v>
      </c>
      <c r="O2099" s="186">
        <f t="shared" si="64"/>
        <v>5000</v>
      </c>
      <c r="P2099" s="206">
        <v>44215</v>
      </c>
      <c r="Q2099" s="193">
        <v>0</v>
      </c>
      <c r="R2099" s="193">
        <v>0</v>
      </c>
      <c r="S2099" s="186">
        <f t="shared" si="65"/>
        <v>5000</v>
      </c>
      <c r="T2099" s="206">
        <v>44356</v>
      </c>
      <c r="U2099" s="186">
        <v>5000</v>
      </c>
      <c r="V2099" s="186">
        <v>0</v>
      </c>
      <c r="W2099" s="186">
        <v>0</v>
      </c>
      <c r="X2099" s="186">
        <v>0</v>
      </c>
      <c r="Y2099" s="188" t="s">
        <v>237</v>
      </c>
      <c r="Z2099" s="188" t="s">
        <v>170</v>
      </c>
      <c r="AA2099" s="188" t="s">
        <v>235</v>
      </c>
      <c r="AB2099" s="206">
        <v>44122</v>
      </c>
      <c r="AC2099" s="206">
        <v>44129</v>
      </c>
      <c r="AD2099" s="188" t="s">
        <v>6712</v>
      </c>
      <c r="AE2099" s="188" t="s">
        <v>6713</v>
      </c>
      <c r="AF2099" s="188" t="s">
        <v>240</v>
      </c>
      <c r="AG2099" s="188">
        <v>3</v>
      </c>
    </row>
    <row r="2100" spans="1:33">
      <c r="A2100" s="188" t="s">
        <v>28</v>
      </c>
      <c r="B2100" s="188">
        <v>800006850</v>
      </c>
      <c r="C2100" s="188" t="s">
        <v>170</v>
      </c>
      <c r="D2100" s="188" t="s">
        <v>235</v>
      </c>
      <c r="E2100" s="206">
        <v>44144</v>
      </c>
      <c r="F2100" s="187" t="s">
        <v>6714</v>
      </c>
      <c r="G2100" s="187" t="s">
        <v>6714</v>
      </c>
      <c r="H2100" s="193">
        <v>12236470</v>
      </c>
      <c r="I2100" s="206">
        <v>44174</v>
      </c>
      <c r="J2100" s="188" t="s">
        <v>6715</v>
      </c>
      <c r="K2100" s="193">
        <v>3289636</v>
      </c>
      <c r="L2100" s="206">
        <v>44204</v>
      </c>
      <c r="M2100" s="193">
        <v>0</v>
      </c>
      <c r="N2100" s="193">
        <v>0</v>
      </c>
      <c r="O2100" s="186">
        <f t="shared" si="64"/>
        <v>3289636</v>
      </c>
      <c r="P2100" s="206">
        <v>44215</v>
      </c>
      <c r="Q2100" s="193">
        <v>0</v>
      </c>
      <c r="R2100" s="193">
        <v>0</v>
      </c>
      <c r="S2100" s="186">
        <f t="shared" si="65"/>
        <v>3289636</v>
      </c>
      <c r="T2100" s="206">
        <v>44356</v>
      </c>
      <c r="U2100" s="186">
        <v>2599016</v>
      </c>
      <c r="V2100" s="186">
        <v>0</v>
      </c>
      <c r="W2100" s="186">
        <v>690620</v>
      </c>
      <c r="X2100" s="186">
        <v>0</v>
      </c>
      <c r="Y2100" s="188" t="s">
        <v>237</v>
      </c>
      <c r="Z2100" s="188" t="s">
        <v>810</v>
      </c>
      <c r="AA2100" s="188" t="s">
        <v>2626</v>
      </c>
      <c r="AB2100" s="206">
        <v>44131</v>
      </c>
      <c r="AC2100" s="206">
        <v>44132</v>
      </c>
      <c r="AD2100" s="188" t="s">
        <v>6716</v>
      </c>
      <c r="AE2100" s="188" t="s">
        <v>6717</v>
      </c>
      <c r="AF2100" s="188" t="s">
        <v>240</v>
      </c>
      <c r="AG2100" s="188">
        <v>3</v>
      </c>
    </row>
    <row r="2101" spans="1:33">
      <c r="A2101" s="188" t="s">
        <v>28</v>
      </c>
      <c r="B2101" s="188">
        <v>800006850</v>
      </c>
      <c r="C2101" s="188" t="s">
        <v>170</v>
      </c>
      <c r="D2101" s="188" t="s">
        <v>235</v>
      </c>
      <c r="E2101" s="206">
        <v>44176</v>
      </c>
      <c r="F2101" s="187" t="s">
        <v>6718</v>
      </c>
      <c r="G2101" s="187" t="s">
        <v>6718</v>
      </c>
      <c r="H2101" s="193">
        <v>10766654</v>
      </c>
      <c r="I2101" s="206">
        <v>44212</v>
      </c>
      <c r="J2101" s="188" t="s">
        <v>6719</v>
      </c>
      <c r="K2101" s="193">
        <v>6050</v>
      </c>
      <c r="L2101" s="206">
        <v>44233</v>
      </c>
      <c r="M2101" s="193">
        <v>0</v>
      </c>
      <c r="N2101" s="193">
        <v>0</v>
      </c>
      <c r="O2101" s="186">
        <f t="shared" si="64"/>
        <v>6050</v>
      </c>
      <c r="P2101" s="206">
        <v>44250</v>
      </c>
      <c r="Q2101" s="193">
        <v>0</v>
      </c>
      <c r="R2101" s="193">
        <v>0</v>
      </c>
      <c r="S2101" s="186">
        <f t="shared" si="65"/>
        <v>6050</v>
      </c>
      <c r="T2101" s="206">
        <v>44356</v>
      </c>
      <c r="U2101" s="186">
        <v>6050</v>
      </c>
      <c r="V2101" s="186">
        <v>0</v>
      </c>
      <c r="W2101" s="186">
        <v>0</v>
      </c>
      <c r="X2101" s="186">
        <v>0</v>
      </c>
      <c r="Y2101" s="188" t="s">
        <v>237</v>
      </c>
      <c r="Z2101" s="188" t="s">
        <v>170</v>
      </c>
      <c r="AA2101" s="188" t="s">
        <v>235</v>
      </c>
      <c r="AB2101" s="206">
        <v>44126</v>
      </c>
      <c r="AC2101" s="206">
        <v>44139</v>
      </c>
      <c r="AD2101" s="188" t="s">
        <v>6720</v>
      </c>
      <c r="AE2101" s="188" t="s">
        <v>6721</v>
      </c>
      <c r="AF2101" s="188" t="s">
        <v>240</v>
      </c>
      <c r="AG2101" s="188">
        <v>3</v>
      </c>
    </row>
    <row r="2102" spans="1:33">
      <c r="A2102" s="188" t="s">
        <v>28</v>
      </c>
      <c r="B2102" s="188">
        <v>800006850</v>
      </c>
      <c r="C2102" s="188" t="s">
        <v>170</v>
      </c>
      <c r="D2102" s="188" t="s">
        <v>235</v>
      </c>
      <c r="E2102" s="206">
        <v>44176</v>
      </c>
      <c r="F2102" s="187" t="s">
        <v>6722</v>
      </c>
      <c r="G2102" s="187" t="s">
        <v>6722</v>
      </c>
      <c r="H2102" s="193">
        <v>21164614</v>
      </c>
      <c r="I2102" s="206">
        <v>44212</v>
      </c>
      <c r="J2102" s="188" t="s">
        <v>6723</v>
      </c>
      <c r="K2102" s="193">
        <v>758072</v>
      </c>
      <c r="L2102" s="206">
        <v>44233</v>
      </c>
      <c r="M2102" s="193">
        <v>0</v>
      </c>
      <c r="N2102" s="193">
        <v>0</v>
      </c>
      <c r="O2102" s="186">
        <f t="shared" si="64"/>
        <v>758072</v>
      </c>
      <c r="P2102" s="206">
        <v>44250</v>
      </c>
      <c r="Q2102" s="193">
        <v>0</v>
      </c>
      <c r="R2102" s="193">
        <v>0</v>
      </c>
      <c r="S2102" s="186">
        <f t="shared" si="65"/>
        <v>758072</v>
      </c>
      <c r="T2102" s="206">
        <v>44356</v>
      </c>
      <c r="U2102" s="186">
        <v>758072</v>
      </c>
      <c r="V2102" s="186">
        <v>0</v>
      </c>
      <c r="W2102" s="186">
        <v>0</v>
      </c>
      <c r="X2102" s="186">
        <v>0</v>
      </c>
      <c r="Y2102" s="188" t="s">
        <v>237</v>
      </c>
      <c r="Z2102" s="188" t="s">
        <v>170</v>
      </c>
      <c r="AA2102" s="188" t="s">
        <v>235</v>
      </c>
      <c r="AB2102" s="206">
        <v>44142</v>
      </c>
      <c r="AC2102" s="206">
        <v>44144</v>
      </c>
      <c r="AD2102" s="188" t="s">
        <v>6724</v>
      </c>
      <c r="AE2102" s="188" t="s">
        <v>6725</v>
      </c>
      <c r="AF2102" s="188" t="s">
        <v>240</v>
      </c>
      <c r="AG2102" s="188">
        <v>3</v>
      </c>
    </row>
    <row r="2103" spans="1:33">
      <c r="A2103" s="188" t="s">
        <v>28</v>
      </c>
      <c r="B2103" s="188">
        <v>800006850</v>
      </c>
      <c r="C2103" s="188" t="s">
        <v>170</v>
      </c>
      <c r="D2103" s="188" t="s">
        <v>235</v>
      </c>
      <c r="E2103" s="206">
        <v>44176</v>
      </c>
      <c r="F2103" s="187" t="s">
        <v>6726</v>
      </c>
      <c r="G2103" s="187" t="s">
        <v>6726</v>
      </c>
      <c r="H2103" s="193">
        <v>10479922</v>
      </c>
      <c r="I2103" s="206">
        <v>44212</v>
      </c>
      <c r="J2103" s="188" t="s">
        <v>6727</v>
      </c>
      <c r="K2103" s="193">
        <v>302705</v>
      </c>
      <c r="L2103" s="206">
        <v>44233</v>
      </c>
      <c r="M2103" s="193">
        <v>0</v>
      </c>
      <c r="N2103" s="193">
        <v>0</v>
      </c>
      <c r="O2103" s="186">
        <f t="shared" si="64"/>
        <v>302705</v>
      </c>
      <c r="P2103" s="206">
        <v>44250</v>
      </c>
      <c r="Q2103" s="193">
        <v>0</v>
      </c>
      <c r="R2103" s="193">
        <v>0</v>
      </c>
      <c r="S2103" s="186">
        <f t="shared" si="65"/>
        <v>302705</v>
      </c>
      <c r="T2103" s="206">
        <v>44356</v>
      </c>
      <c r="U2103" s="186">
        <v>302705</v>
      </c>
      <c r="V2103" s="186">
        <v>0</v>
      </c>
      <c r="W2103" s="186">
        <v>0</v>
      </c>
      <c r="X2103" s="186">
        <v>0</v>
      </c>
      <c r="Y2103" s="188" t="s">
        <v>237</v>
      </c>
      <c r="Z2103" s="188" t="s">
        <v>170</v>
      </c>
      <c r="AA2103" s="188" t="s">
        <v>235</v>
      </c>
      <c r="AB2103" s="206">
        <v>44144</v>
      </c>
      <c r="AC2103" s="206">
        <v>44156</v>
      </c>
      <c r="AD2103" s="188" t="s">
        <v>6728</v>
      </c>
      <c r="AE2103" s="188" t="s">
        <v>6729</v>
      </c>
      <c r="AF2103" s="188" t="s">
        <v>240</v>
      </c>
      <c r="AG2103" s="188">
        <v>3</v>
      </c>
    </row>
    <row r="2104" spans="1:33">
      <c r="A2104" s="188" t="s">
        <v>28</v>
      </c>
      <c r="B2104" s="188">
        <v>800006850</v>
      </c>
      <c r="C2104" s="188" t="s">
        <v>170</v>
      </c>
      <c r="D2104" s="188" t="s">
        <v>235</v>
      </c>
      <c r="E2104" s="206">
        <v>44176</v>
      </c>
      <c r="F2104" s="187" t="s">
        <v>6730</v>
      </c>
      <c r="G2104" s="187" t="s">
        <v>6730</v>
      </c>
      <c r="H2104" s="193">
        <v>10252991</v>
      </c>
      <c r="I2104" s="206">
        <v>44212</v>
      </c>
      <c r="J2104" s="188" t="s">
        <v>6731</v>
      </c>
      <c r="K2104" s="193">
        <v>306050</v>
      </c>
      <c r="L2104" s="206">
        <v>44233</v>
      </c>
      <c r="M2104" s="193">
        <v>0</v>
      </c>
      <c r="N2104" s="193">
        <v>0</v>
      </c>
      <c r="O2104" s="186">
        <f t="shared" si="64"/>
        <v>306050</v>
      </c>
      <c r="P2104" s="206">
        <v>44250</v>
      </c>
      <c r="Q2104" s="193">
        <v>0</v>
      </c>
      <c r="R2104" s="193">
        <v>0</v>
      </c>
      <c r="S2104" s="186">
        <f t="shared" si="65"/>
        <v>306050</v>
      </c>
      <c r="T2104" s="206">
        <v>44356</v>
      </c>
      <c r="U2104" s="186">
        <v>306050</v>
      </c>
      <c r="V2104" s="186">
        <v>0</v>
      </c>
      <c r="W2104" s="186">
        <v>0</v>
      </c>
      <c r="X2104" s="186">
        <v>0</v>
      </c>
      <c r="Y2104" s="188" t="s">
        <v>237</v>
      </c>
      <c r="Z2104" s="188" t="s">
        <v>170</v>
      </c>
      <c r="AA2104" s="188" t="s">
        <v>235</v>
      </c>
      <c r="AB2104" s="206">
        <v>44132</v>
      </c>
      <c r="AC2104" s="206">
        <v>44149</v>
      </c>
      <c r="AD2104" s="188" t="s">
        <v>6732</v>
      </c>
      <c r="AE2104" s="188" t="s">
        <v>6733</v>
      </c>
      <c r="AF2104" s="188" t="s">
        <v>240</v>
      </c>
      <c r="AG2104" s="188">
        <v>3</v>
      </c>
    </row>
    <row r="2105" spans="1:33">
      <c r="A2105" s="188" t="s">
        <v>28</v>
      </c>
      <c r="B2105" s="188">
        <v>800006850</v>
      </c>
      <c r="C2105" s="188" t="s">
        <v>170</v>
      </c>
      <c r="D2105" s="188" t="s">
        <v>235</v>
      </c>
      <c r="E2105" s="206">
        <v>44176</v>
      </c>
      <c r="F2105" s="187" t="s">
        <v>6734</v>
      </c>
      <c r="G2105" s="187" t="s">
        <v>6734</v>
      </c>
      <c r="H2105" s="193">
        <v>1464931</v>
      </c>
      <c r="I2105" s="206">
        <v>44214</v>
      </c>
      <c r="J2105" s="188" t="s">
        <v>6735</v>
      </c>
      <c r="K2105" s="193">
        <v>20300</v>
      </c>
      <c r="L2105" s="206">
        <v>44233</v>
      </c>
      <c r="M2105" s="193">
        <v>0</v>
      </c>
      <c r="N2105" s="193">
        <v>0</v>
      </c>
      <c r="O2105" s="186">
        <f t="shared" si="64"/>
        <v>20300</v>
      </c>
      <c r="P2105" s="206">
        <v>44250</v>
      </c>
      <c r="Q2105" s="193">
        <v>0</v>
      </c>
      <c r="R2105" s="193">
        <v>0</v>
      </c>
      <c r="S2105" s="186">
        <f t="shared" si="65"/>
        <v>20300</v>
      </c>
      <c r="T2105" s="206">
        <v>44356</v>
      </c>
      <c r="U2105" s="186">
        <v>0</v>
      </c>
      <c r="V2105" s="186">
        <v>20300</v>
      </c>
      <c r="W2105" s="186">
        <v>0</v>
      </c>
      <c r="X2105" s="186">
        <v>0</v>
      </c>
      <c r="Y2105" s="188" t="s">
        <v>237</v>
      </c>
      <c r="Z2105" s="188" t="s">
        <v>170</v>
      </c>
      <c r="AA2105" s="188" t="s">
        <v>235</v>
      </c>
      <c r="AB2105" s="206">
        <v>44141</v>
      </c>
      <c r="AC2105" s="206">
        <v>44144</v>
      </c>
      <c r="AD2105" s="188" t="s">
        <v>6736</v>
      </c>
      <c r="AE2105" s="188" t="s">
        <v>6737</v>
      </c>
      <c r="AF2105" s="188" t="s">
        <v>240</v>
      </c>
      <c r="AG2105" s="188">
        <v>3</v>
      </c>
    </row>
    <row r="2106" spans="1:33">
      <c r="A2106" s="188" t="s">
        <v>28</v>
      </c>
      <c r="B2106" s="188">
        <v>800006850</v>
      </c>
      <c r="C2106" s="188" t="s">
        <v>170</v>
      </c>
      <c r="D2106" s="188" t="s">
        <v>235</v>
      </c>
      <c r="E2106" s="206">
        <v>44176</v>
      </c>
      <c r="F2106" s="187" t="s">
        <v>6738</v>
      </c>
      <c r="G2106" s="187" t="s">
        <v>6738</v>
      </c>
      <c r="H2106" s="193">
        <v>1553257</v>
      </c>
      <c r="I2106" s="206">
        <v>44214</v>
      </c>
      <c r="J2106" s="188" t="s">
        <v>6739</v>
      </c>
      <c r="K2106" s="193">
        <v>136250</v>
      </c>
      <c r="L2106" s="206">
        <v>44233</v>
      </c>
      <c r="M2106" s="193">
        <v>0</v>
      </c>
      <c r="N2106" s="193">
        <v>0</v>
      </c>
      <c r="O2106" s="186">
        <f t="shared" si="64"/>
        <v>136250</v>
      </c>
      <c r="P2106" s="206">
        <v>44250</v>
      </c>
      <c r="Q2106" s="193">
        <v>0</v>
      </c>
      <c r="R2106" s="193">
        <v>0</v>
      </c>
      <c r="S2106" s="186">
        <f t="shared" si="65"/>
        <v>136250</v>
      </c>
      <c r="T2106" s="206">
        <v>44356</v>
      </c>
      <c r="U2106" s="186">
        <v>115950</v>
      </c>
      <c r="V2106" s="186">
        <v>20300</v>
      </c>
      <c r="W2106" s="186">
        <v>0</v>
      </c>
      <c r="X2106" s="186">
        <v>0</v>
      </c>
      <c r="Y2106" s="188" t="s">
        <v>237</v>
      </c>
      <c r="Z2106" s="188" t="s">
        <v>170</v>
      </c>
      <c r="AA2106" s="188" t="s">
        <v>235</v>
      </c>
      <c r="AB2106" s="206">
        <v>44144</v>
      </c>
      <c r="AC2106" s="206">
        <v>44145</v>
      </c>
      <c r="AD2106" s="188" t="s">
        <v>6740</v>
      </c>
      <c r="AE2106" s="188" t="s">
        <v>6741</v>
      </c>
      <c r="AF2106" s="188" t="s">
        <v>240</v>
      </c>
      <c r="AG2106" s="188">
        <v>3</v>
      </c>
    </row>
    <row r="2107" spans="1:33">
      <c r="A2107" s="188" t="s">
        <v>28</v>
      </c>
      <c r="B2107" s="188">
        <v>800006850</v>
      </c>
      <c r="C2107" s="188" t="s">
        <v>170</v>
      </c>
      <c r="D2107" s="188" t="s">
        <v>235</v>
      </c>
      <c r="E2107" s="206">
        <v>44176</v>
      </c>
      <c r="F2107" s="187" t="s">
        <v>6742</v>
      </c>
      <c r="G2107" s="187" t="s">
        <v>6742</v>
      </c>
      <c r="H2107" s="193">
        <v>7893124</v>
      </c>
      <c r="I2107" s="206">
        <v>44214</v>
      </c>
      <c r="J2107" s="188" t="s">
        <v>6743</v>
      </c>
      <c r="K2107" s="193">
        <v>44047</v>
      </c>
      <c r="L2107" s="206">
        <v>44233</v>
      </c>
      <c r="M2107" s="193">
        <v>0</v>
      </c>
      <c r="N2107" s="193">
        <v>0</v>
      </c>
      <c r="O2107" s="186">
        <f t="shared" si="64"/>
        <v>44047</v>
      </c>
      <c r="P2107" s="206">
        <v>44250</v>
      </c>
      <c r="Q2107" s="193">
        <v>0</v>
      </c>
      <c r="R2107" s="193">
        <v>0</v>
      </c>
      <c r="S2107" s="186">
        <f t="shared" si="65"/>
        <v>44047</v>
      </c>
      <c r="T2107" s="206">
        <v>44356</v>
      </c>
      <c r="U2107" s="186">
        <v>33400</v>
      </c>
      <c r="V2107" s="186">
        <v>10647</v>
      </c>
      <c r="W2107" s="186">
        <v>0</v>
      </c>
      <c r="X2107" s="186">
        <v>0</v>
      </c>
      <c r="Y2107" s="188" t="s">
        <v>237</v>
      </c>
      <c r="Z2107" s="188" t="s">
        <v>170</v>
      </c>
      <c r="AA2107" s="188" t="s">
        <v>235</v>
      </c>
      <c r="AB2107" s="206">
        <v>44146</v>
      </c>
      <c r="AC2107" s="206">
        <v>44151</v>
      </c>
      <c r="AD2107" s="188" t="s">
        <v>6744</v>
      </c>
      <c r="AE2107" s="188" t="s">
        <v>6745</v>
      </c>
      <c r="AF2107" s="188" t="s">
        <v>240</v>
      </c>
      <c r="AG2107" s="188">
        <v>3</v>
      </c>
    </row>
    <row r="2108" spans="1:33">
      <c r="A2108" s="188" t="s">
        <v>28</v>
      </c>
      <c r="B2108" s="188">
        <v>800006850</v>
      </c>
      <c r="C2108" s="188" t="s">
        <v>170</v>
      </c>
      <c r="D2108" s="188" t="s">
        <v>235</v>
      </c>
      <c r="E2108" s="206">
        <v>44176</v>
      </c>
      <c r="F2108" s="187" t="s">
        <v>6746</v>
      </c>
      <c r="G2108" s="187" t="s">
        <v>6746</v>
      </c>
      <c r="H2108" s="193">
        <v>801409</v>
      </c>
      <c r="I2108" s="206">
        <v>44214</v>
      </c>
      <c r="J2108" s="188" t="s">
        <v>6747</v>
      </c>
      <c r="K2108" s="193">
        <v>108900</v>
      </c>
      <c r="L2108" s="206">
        <v>44233</v>
      </c>
      <c r="M2108" s="193">
        <v>0</v>
      </c>
      <c r="N2108" s="193">
        <v>0</v>
      </c>
      <c r="O2108" s="186">
        <f t="shared" si="64"/>
        <v>108900</v>
      </c>
      <c r="P2108" s="206">
        <v>44250</v>
      </c>
      <c r="Q2108" s="193">
        <v>0</v>
      </c>
      <c r="R2108" s="193">
        <v>108900</v>
      </c>
      <c r="S2108" s="186">
        <f t="shared" si="65"/>
        <v>0</v>
      </c>
      <c r="T2108" s="188"/>
      <c r="U2108" s="186">
        <v>0</v>
      </c>
      <c r="V2108" s="186">
        <v>0</v>
      </c>
      <c r="W2108" s="186">
        <v>0</v>
      </c>
      <c r="X2108" s="186">
        <v>0</v>
      </c>
      <c r="Y2108" s="188" t="s">
        <v>237</v>
      </c>
      <c r="Z2108" s="188" t="s">
        <v>170</v>
      </c>
      <c r="AA2108" s="188" t="s">
        <v>235</v>
      </c>
      <c r="AB2108" s="206">
        <v>44149</v>
      </c>
      <c r="AC2108" s="206">
        <v>44150</v>
      </c>
      <c r="AD2108" s="188" t="s">
        <v>6748</v>
      </c>
      <c r="AE2108" s="188" t="s">
        <v>6749</v>
      </c>
      <c r="AF2108" s="188" t="s">
        <v>240</v>
      </c>
      <c r="AG2108" s="188">
        <v>3</v>
      </c>
    </row>
    <row r="2109" spans="1:33">
      <c r="A2109" s="188" t="s">
        <v>28</v>
      </c>
      <c r="B2109" s="188">
        <v>800006850</v>
      </c>
      <c r="C2109" s="188" t="s">
        <v>170</v>
      </c>
      <c r="D2109" s="188" t="s">
        <v>235</v>
      </c>
      <c r="E2109" s="206">
        <v>44176</v>
      </c>
      <c r="F2109" s="187" t="s">
        <v>6750</v>
      </c>
      <c r="G2109" s="187" t="s">
        <v>6750</v>
      </c>
      <c r="H2109" s="193">
        <v>652779</v>
      </c>
      <c r="I2109" s="206">
        <v>44214</v>
      </c>
      <c r="J2109" s="188" t="s">
        <v>6751</v>
      </c>
      <c r="K2109" s="193">
        <v>353580</v>
      </c>
      <c r="L2109" s="206">
        <v>44235</v>
      </c>
      <c r="M2109" s="193">
        <v>0</v>
      </c>
      <c r="N2109" s="193">
        <v>0</v>
      </c>
      <c r="O2109" s="186">
        <f t="shared" si="64"/>
        <v>353580</v>
      </c>
      <c r="P2109" s="206">
        <v>44250</v>
      </c>
      <c r="Q2109" s="193">
        <v>0</v>
      </c>
      <c r="R2109" s="193">
        <v>0</v>
      </c>
      <c r="S2109" s="186">
        <f t="shared" si="65"/>
        <v>353580</v>
      </c>
      <c r="T2109" s="206">
        <v>44356</v>
      </c>
      <c r="U2109" s="186">
        <v>353580</v>
      </c>
      <c r="V2109" s="186">
        <v>0</v>
      </c>
      <c r="W2109" s="186">
        <v>0</v>
      </c>
      <c r="X2109" s="186">
        <v>0</v>
      </c>
      <c r="Y2109" s="188" t="s">
        <v>237</v>
      </c>
      <c r="Z2109" s="188" t="s">
        <v>596</v>
      </c>
      <c r="AA2109" s="188" t="s">
        <v>732</v>
      </c>
      <c r="AB2109" s="206">
        <v>44151</v>
      </c>
      <c r="AC2109" s="206">
        <v>44152</v>
      </c>
      <c r="AD2109" s="188" t="s">
        <v>6752</v>
      </c>
      <c r="AE2109" s="188" t="s">
        <v>6753</v>
      </c>
      <c r="AF2109" s="188" t="s">
        <v>240</v>
      </c>
      <c r="AG2109" s="188">
        <v>3</v>
      </c>
    </row>
    <row r="2110" spans="1:33">
      <c r="A2110" s="188" t="s">
        <v>28</v>
      </c>
      <c r="B2110" s="188">
        <v>800006850</v>
      </c>
      <c r="C2110" s="188" t="s">
        <v>170</v>
      </c>
      <c r="D2110" s="188" t="s">
        <v>235</v>
      </c>
      <c r="E2110" s="206">
        <v>44176</v>
      </c>
      <c r="F2110" s="187" t="s">
        <v>6754</v>
      </c>
      <c r="G2110" s="187" t="s">
        <v>6754</v>
      </c>
      <c r="H2110" s="193">
        <v>2259949</v>
      </c>
      <c r="I2110" s="206">
        <v>44214</v>
      </c>
      <c r="J2110" s="188" t="s">
        <v>6755</v>
      </c>
      <c r="K2110" s="193">
        <v>322000</v>
      </c>
      <c r="L2110" s="206">
        <v>44235</v>
      </c>
      <c r="M2110" s="193">
        <v>0</v>
      </c>
      <c r="N2110" s="193">
        <v>0</v>
      </c>
      <c r="O2110" s="186">
        <f t="shared" si="64"/>
        <v>322000</v>
      </c>
      <c r="P2110" s="206">
        <v>44250</v>
      </c>
      <c r="Q2110" s="193">
        <v>215400</v>
      </c>
      <c r="R2110" s="193">
        <v>0</v>
      </c>
      <c r="S2110" s="186">
        <f t="shared" si="65"/>
        <v>106600</v>
      </c>
      <c r="T2110" s="206">
        <v>44356</v>
      </c>
      <c r="U2110" s="186">
        <v>106600</v>
      </c>
      <c r="V2110" s="186">
        <v>0</v>
      </c>
      <c r="W2110" s="186">
        <v>0</v>
      </c>
      <c r="X2110" s="186">
        <v>0</v>
      </c>
      <c r="Y2110" s="188" t="s">
        <v>237</v>
      </c>
      <c r="Z2110" s="188" t="s">
        <v>170</v>
      </c>
      <c r="AA2110" s="188" t="s">
        <v>235</v>
      </c>
      <c r="AB2110" s="206">
        <v>44153</v>
      </c>
      <c r="AC2110" s="206">
        <v>44154</v>
      </c>
      <c r="AD2110" s="188" t="s">
        <v>6756</v>
      </c>
      <c r="AE2110" s="188" t="s">
        <v>6757</v>
      </c>
      <c r="AF2110" s="188" t="s">
        <v>240</v>
      </c>
      <c r="AG2110" s="188">
        <v>3</v>
      </c>
    </row>
    <row r="2111" spans="1:33">
      <c r="A2111" s="188" t="s">
        <v>28</v>
      </c>
      <c r="B2111" s="188">
        <v>800006850</v>
      </c>
      <c r="C2111" s="188" t="s">
        <v>170</v>
      </c>
      <c r="D2111" s="188" t="s">
        <v>235</v>
      </c>
      <c r="E2111" s="206">
        <v>44176</v>
      </c>
      <c r="F2111" s="187" t="s">
        <v>6758</v>
      </c>
      <c r="G2111" s="187" t="s">
        <v>6758</v>
      </c>
      <c r="H2111" s="193">
        <v>1234071</v>
      </c>
      <c r="I2111" s="206">
        <v>44214</v>
      </c>
      <c r="J2111" s="188" t="s">
        <v>6759</v>
      </c>
      <c r="K2111" s="193">
        <v>148623</v>
      </c>
      <c r="L2111" s="206">
        <v>44236</v>
      </c>
      <c r="M2111" s="193">
        <v>0</v>
      </c>
      <c r="N2111" s="193">
        <v>0</v>
      </c>
      <c r="O2111" s="186">
        <f t="shared" si="64"/>
        <v>148623</v>
      </c>
      <c r="P2111" s="206">
        <v>44250</v>
      </c>
      <c r="Q2111" s="193">
        <v>0</v>
      </c>
      <c r="R2111" s="193">
        <v>0</v>
      </c>
      <c r="S2111" s="186">
        <f t="shared" si="65"/>
        <v>148623</v>
      </c>
      <c r="T2111" s="206">
        <v>44356</v>
      </c>
      <c r="U2111" s="186">
        <v>148623</v>
      </c>
      <c r="V2111" s="186">
        <v>0</v>
      </c>
      <c r="W2111" s="186">
        <v>0</v>
      </c>
      <c r="X2111" s="186">
        <v>0</v>
      </c>
      <c r="Y2111" s="188" t="s">
        <v>237</v>
      </c>
      <c r="Z2111" s="188" t="s">
        <v>170</v>
      </c>
      <c r="AA2111" s="188" t="s">
        <v>235</v>
      </c>
      <c r="AB2111" s="206">
        <v>44153</v>
      </c>
      <c r="AC2111" s="206">
        <v>44154</v>
      </c>
      <c r="AD2111" s="188" t="s">
        <v>6760</v>
      </c>
      <c r="AE2111" s="188" t="s">
        <v>6761</v>
      </c>
      <c r="AF2111" s="188" t="s">
        <v>240</v>
      </c>
      <c r="AG2111" s="188">
        <v>3</v>
      </c>
    </row>
    <row r="2112" spans="1:33">
      <c r="A2112" s="188" t="s">
        <v>28</v>
      </c>
      <c r="B2112" s="188">
        <v>800006850</v>
      </c>
      <c r="C2112" s="188" t="s">
        <v>170</v>
      </c>
      <c r="D2112" s="188" t="s">
        <v>235</v>
      </c>
      <c r="E2112" s="206">
        <v>44176</v>
      </c>
      <c r="F2112" s="187" t="s">
        <v>6762</v>
      </c>
      <c r="G2112" s="187" t="s">
        <v>6762</v>
      </c>
      <c r="H2112" s="193">
        <v>8505019</v>
      </c>
      <c r="I2112" s="206">
        <v>44215</v>
      </c>
      <c r="J2112" s="188" t="s">
        <v>6763</v>
      </c>
      <c r="K2112" s="193">
        <v>434816</v>
      </c>
      <c r="L2112" s="206">
        <v>44235</v>
      </c>
      <c r="M2112" s="193">
        <v>0</v>
      </c>
      <c r="N2112" s="193">
        <v>0</v>
      </c>
      <c r="O2112" s="186">
        <f t="shared" si="64"/>
        <v>434816</v>
      </c>
      <c r="P2112" s="206">
        <v>44250</v>
      </c>
      <c r="Q2112" s="193">
        <v>0</v>
      </c>
      <c r="R2112" s="193">
        <v>0</v>
      </c>
      <c r="S2112" s="186">
        <f t="shared" si="65"/>
        <v>434816</v>
      </c>
      <c r="T2112" s="206">
        <v>44356</v>
      </c>
      <c r="U2112" s="186">
        <v>434816</v>
      </c>
      <c r="V2112" s="186">
        <v>0</v>
      </c>
      <c r="W2112" s="186">
        <v>0</v>
      </c>
      <c r="X2112" s="186">
        <v>0</v>
      </c>
      <c r="Y2112" s="188" t="s">
        <v>237</v>
      </c>
      <c r="Z2112" s="188" t="s">
        <v>170</v>
      </c>
      <c r="AA2112" s="188" t="s">
        <v>235</v>
      </c>
      <c r="AB2112" s="206">
        <v>44144</v>
      </c>
      <c r="AC2112" s="206">
        <v>44145</v>
      </c>
      <c r="AD2112" s="188" t="s">
        <v>6764</v>
      </c>
      <c r="AE2112" s="188" t="s">
        <v>6765</v>
      </c>
      <c r="AF2112" s="188" t="s">
        <v>240</v>
      </c>
      <c r="AG2112" s="188">
        <v>3</v>
      </c>
    </row>
    <row r="2113" spans="1:33">
      <c r="A2113" s="188" t="s">
        <v>28</v>
      </c>
      <c r="B2113" s="188">
        <v>800006850</v>
      </c>
      <c r="C2113" s="188" t="s">
        <v>170</v>
      </c>
      <c r="D2113" s="188" t="s">
        <v>235</v>
      </c>
      <c r="E2113" s="206">
        <v>44176</v>
      </c>
      <c r="F2113" s="187" t="s">
        <v>6766</v>
      </c>
      <c r="G2113" s="187" t="s">
        <v>6766</v>
      </c>
      <c r="H2113" s="193">
        <v>1147515</v>
      </c>
      <c r="I2113" s="206">
        <v>44215</v>
      </c>
      <c r="J2113" s="188" t="s">
        <v>6767</v>
      </c>
      <c r="K2113" s="193">
        <v>26900</v>
      </c>
      <c r="L2113" s="206">
        <v>44233</v>
      </c>
      <c r="M2113" s="193">
        <v>0</v>
      </c>
      <c r="N2113" s="193">
        <v>0</v>
      </c>
      <c r="O2113" s="186">
        <f t="shared" si="64"/>
        <v>26900</v>
      </c>
      <c r="P2113" s="206">
        <v>44250</v>
      </c>
      <c r="Q2113" s="193">
        <v>0</v>
      </c>
      <c r="R2113" s="193">
        <v>0</v>
      </c>
      <c r="S2113" s="186">
        <f t="shared" si="65"/>
        <v>26900</v>
      </c>
      <c r="T2113" s="206">
        <v>44356</v>
      </c>
      <c r="U2113" s="186">
        <v>0</v>
      </c>
      <c r="V2113" s="186">
        <v>26900</v>
      </c>
      <c r="W2113" s="186">
        <v>0</v>
      </c>
      <c r="X2113" s="186">
        <v>0</v>
      </c>
      <c r="Y2113" s="188" t="s">
        <v>237</v>
      </c>
      <c r="Z2113" s="188" t="s">
        <v>170</v>
      </c>
      <c r="AA2113" s="188" t="s">
        <v>235</v>
      </c>
      <c r="AB2113" s="206">
        <v>44152</v>
      </c>
      <c r="AC2113" s="206">
        <v>44154</v>
      </c>
      <c r="AD2113" s="188" t="s">
        <v>6768</v>
      </c>
      <c r="AE2113" s="188" t="s">
        <v>6769</v>
      </c>
      <c r="AF2113" s="188" t="s">
        <v>240</v>
      </c>
      <c r="AG2113" s="188">
        <v>3</v>
      </c>
    </row>
    <row r="2114" spans="1:33">
      <c r="A2114" s="188" t="s">
        <v>28</v>
      </c>
      <c r="B2114" s="188">
        <v>800006850</v>
      </c>
      <c r="C2114" s="188" t="s">
        <v>170</v>
      </c>
      <c r="D2114" s="188" t="s">
        <v>235</v>
      </c>
      <c r="E2114" s="206">
        <v>44176</v>
      </c>
      <c r="F2114" s="187" t="s">
        <v>6770</v>
      </c>
      <c r="G2114" s="187" t="s">
        <v>6770</v>
      </c>
      <c r="H2114" s="193">
        <v>5808155</v>
      </c>
      <c r="I2114" s="206">
        <v>44215</v>
      </c>
      <c r="J2114" s="188" t="s">
        <v>6771</v>
      </c>
      <c r="K2114" s="193">
        <v>605400</v>
      </c>
      <c r="L2114" s="206">
        <v>44233</v>
      </c>
      <c r="M2114" s="193">
        <v>0</v>
      </c>
      <c r="N2114" s="193">
        <v>0</v>
      </c>
      <c r="O2114" s="186">
        <f t="shared" si="64"/>
        <v>605400</v>
      </c>
      <c r="P2114" s="206">
        <v>44250</v>
      </c>
      <c r="Q2114" s="193">
        <v>0</v>
      </c>
      <c r="R2114" s="193">
        <v>0</v>
      </c>
      <c r="S2114" s="186">
        <f t="shared" si="65"/>
        <v>605400</v>
      </c>
      <c r="T2114" s="206">
        <v>44356</v>
      </c>
      <c r="U2114" s="186">
        <v>605400</v>
      </c>
      <c r="V2114" s="186">
        <v>0</v>
      </c>
      <c r="W2114" s="186">
        <v>0</v>
      </c>
      <c r="X2114" s="186">
        <v>0</v>
      </c>
      <c r="Y2114" s="188" t="s">
        <v>237</v>
      </c>
      <c r="Z2114" s="188" t="s">
        <v>170</v>
      </c>
      <c r="AA2114" s="188" t="s">
        <v>235</v>
      </c>
      <c r="AB2114" s="206">
        <v>44147</v>
      </c>
      <c r="AC2114" s="206">
        <v>44149</v>
      </c>
      <c r="AD2114" s="188" t="s">
        <v>6772</v>
      </c>
      <c r="AE2114" s="188" t="s">
        <v>6773</v>
      </c>
      <c r="AF2114" s="188" t="s">
        <v>240</v>
      </c>
      <c r="AG2114" s="188">
        <v>3</v>
      </c>
    </row>
    <row r="2115" spans="1:33">
      <c r="A2115" s="188" t="s">
        <v>28</v>
      </c>
      <c r="B2115" s="188">
        <v>800006850</v>
      </c>
      <c r="C2115" s="188" t="s">
        <v>170</v>
      </c>
      <c r="D2115" s="188" t="s">
        <v>235</v>
      </c>
      <c r="E2115" s="206">
        <v>44176</v>
      </c>
      <c r="F2115" s="187" t="s">
        <v>6774</v>
      </c>
      <c r="G2115" s="187" t="s">
        <v>6774</v>
      </c>
      <c r="H2115" s="193">
        <v>1622516</v>
      </c>
      <c r="I2115" s="206">
        <v>44215</v>
      </c>
      <c r="J2115" s="188" t="s">
        <v>6775</v>
      </c>
      <c r="K2115" s="193">
        <v>573979</v>
      </c>
      <c r="L2115" s="206">
        <v>44236</v>
      </c>
      <c r="M2115" s="193">
        <v>0</v>
      </c>
      <c r="N2115" s="193">
        <v>0</v>
      </c>
      <c r="O2115" s="186">
        <f t="shared" ref="O2115:O2178" si="66">+K2115-M2115-N2115</f>
        <v>573979</v>
      </c>
      <c r="P2115" s="206">
        <v>44250</v>
      </c>
      <c r="Q2115" s="193">
        <v>0</v>
      </c>
      <c r="R2115" s="193">
        <v>0</v>
      </c>
      <c r="S2115" s="186">
        <f t="shared" ref="S2115:S2178" si="67">+O2115-Q2115-R2115</f>
        <v>573979</v>
      </c>
      <c r="T2115" s="206">
        <v>44356</v>
      </c>
      <c r="U2115" s="186">
        <v>63200</v>
      </c>
      <c r="V2115" s="186">
        <v>510779</v>
      </c>
      <c r="W2115" s="186">
        <v>0</v>
      </c>
      <c r="X2115" s="186">
        <v>0</v>
      </c>
      <c r="Y2115" s="188" t="s">
        <v>237</v>
      </c>
      <c r="Z2115" s="188" t="s">
        <v>170</v>
      </c>
      <c r="AA2115" s="188" t="s">
        <v>235</v>
      </c>
      <c r="AB2115" s="206">
        <v>44153</v>
      </c>
      <c r="AC2115" s="206">
        <v>44154</v>
      </c>
      <c r="AD2115" s="188" t="s">
        <v>6776</v>
      </c>
      <c r="AE2115" s="188" t="s">
        <v>6777</v>
      </c>
      <c r="AF2115" s="188" t="s">
        <v>240</v>
      </c>
      <c r="AG2115" s="188">
        <v>3</v>
      </c>
    </row>
    <row r="2116" spans="1:33">
      <c r="A2116" s="188" t="s">
        <v>28</v>
      </c>
      <c r="B2116" s="188">
        <v>800006850</v>
      </c>
      <c r="C2116" s="188" t="s">
        <v>170</v>
      </c>
      <c r="D2116" s="188" t="s">
        <v>235</v>
      </c>
      <c r="E2116" s="206">
        <v>44176</v>
      </c>
      <c r="F2116" s="187" t="s">
        <v>6778</v>
      </c>
      <c r="G2116" s="187" t="s">
        <v>6778</v>
      </c>
      <c r="H2116" s="193">
        <v>1776683</v>
      </c>
      <c r="I2116" s="206">
        <v>44215</v>
      </c>
      <c r="J2116" s="188" t="s">
        <v>6779</v>
      </c>
      <c r="K2116" s="193">
        <v>138624</v>
      </c>
      <c r="L2116" s="206">
        <v>44233</v>
      </c>
      <c r="M2116" s="193">
        <v>0</v>
      </c>
      <c r="N2116" s="193">
        <v>0</v>
      </c>
      <c r="O2116" s="186">
        <f t="shared" si="66"/>
        <v>138624</v>
      </c>
      <c r="P2116" s="206">
        <v>44250</v>
      </c>
      <c r="Q2116" s="193">
        <v>0</v>
      </c>
      <c r="R2116" s="193">
        <v>0</v>
      </c>
      <c r="S2116" s="186">
        <f t="shared" si="67"/>
        <v>138624</v>
      </c>
      <c r="T2116" s="206">
        <v>44356</v>
      </c>
      <c r="U2116" s="186">
        <v>118324</v>
      </c>
      <c r="V2116" s="186">
        <v>20300</v>
      </c>
      <c r="W2116" s="186">
        <v>0</v>
      </c>
      <c r="X2116" s="186">
        <v>0</v>
      </c>
      <c r="Y2116" s="188" t="s">
        <v>237</v>
      </c>
      <c r="Z2116" s="188" t="s">
        <v>170</v>
      </c>
      <c r="AA2116" s="188" t="s">
        <v>235</v>
      </c>
      <c r="AB2116" s="206">
        <v>44144</v>
      </c>
      <c r="AC2116" s="206">
        <v>44145</v>
      </c>
      <c r="AD2116" s="188" t="s">
        <v>6780</v>
      </c>
      <c r="AE2116" s="188" t="s">
        <v>6781</v>
      </c>
      <c r="AF2116" s="188" t="s">
        <v>240</v>
      </c>
      <c r="AG2116" s="188">
        <v>3</v>
      </c>
    </row>
    <row r="2117" spans="1:33">
      <c r="A2117" s="188" t="s">
        <v>28</v>
      </c>
      <c r="B2117" s="188">
        <v>800006850</v>
      </c>
      <c r="C2117" s="188" t="s">
        <v>170</v>
      </c>
      <c r="D2117" s="188" t="s">
        <v>235</v>
      </c>
      <c r="E2117" s="206">
        <v>44176</v>
      </c>
      <c r="F2117" s="187" t="s">
        <v>6782</v>
      </c>
      <c r="G2117" s="187" t="s">
        <v>6782</v>
      </c>
      <c r="H2117" s="193">
        <v>945345</v>
      </c>
      <c r="I2117" s="206">
        <v>44215</v>
      </c>
      <c r="J2117" s="188" t="s">
        <v>6783</v>
      </c>
      <c r="K2117" s="193">
        <v>77200</v>
      </c>
      <c r="L2117" s="206">
        <v>44236</v>
      </c>
      <c r="M2117" s="193">
        <v>0</v>
      </c>
      <c r="N2117" s="193">
        <v>0</v>
      </c>
      <c r="O2117" s="186">
        <f t="shared" si="66"/>
        <v>77200</v>
      </c>
      <c r="P2117" s="206">
        <v>44250</v>
      </c>
      <c r="Q2117" s="193">
        <v>0</v>
      </c>
      <c r="R2117" s="193">
        <v>0</v>
      </c>
      <c r="S2117" s="186">
        <f t="shared" si="67"/>
        <v>77200</v>
      </c>
      <c r="T2117" s="206">
        <v>44356</v>
      </c>
      <c r="U2117" s="186">
        <v>60900</v>
      </c>
      <c r="V2117" s="186">
        <v>16300</v>
      </c>
      <c r="W2117" s="186">
        <v>0</v>
      </c>
      <c r="X2117" s="186">
        <v>0</v>
      </c>
      <c r="Y2117" s="188" t="s">
        <v>237</v>
      </c>
      <c r="Z2117" s="188" t="s">
        <v>170</v>
      </c>
      <c r="AA2117" s="188" t="s">
        <v>235</v>
      </c>
      <c r="AB2117" s="206">
        <v>44138</v>
      </c>
      <c r="AC2117" s="206">
        <v>44141</v>
      </c>
      <c r="AD2117" s="188" t="s">
        <v>6784</v>
      </c>
      <c r="AE2117" s="188" t="s">
        <v>6785</v>
      </c>
      <c r="AF2117" s="188" t="s">
        <v>240</v>
      </c>
      <c r="AG2117" s="188">
        <v>3</v>
      </c>
    </row>
    <row r="2118" spans="1:33">
      <c r="A2118" s="188" t="s">
        <v>28</v>
      </c>
      <c r="B2118" s="188">
        <v>800006850</v>
      </c>
      <c r="C2118" s="188" t="s">
        <v>170</v>
      </c>
      <c r="D2118" s="188" t="s">
        <v>235</v>
      </c>
      <c r="E2118" s="206">
        <v>44176</v>
      </c>
      <c r="F2118" s="187" t="s">
        <v>6786</v>
      </c>
      <c r="G2118" s="187" t="s">
        <v>6786</v>
      </c>
      <c r="H2118" s="193">
        <v>1830677</v>
      </c>
      <c r="I2118" s="206">
        <v>44215</v>
      </c>
      <c r="J2118" s="188" t="s">
        <v>6787</v>
      </c>
      <c r="K2118" s="193">
        <v>728412</v>
      </c>
      <c r="L2118" s="206">
        <v>44236</v>
      </c>
      <c r="M2118" s="193">
        <v>0</v>
      </c>
      <c r="N2118" s="193">
        <v>0</v>
      </c>
      <c r="O2118" s="186">
        <f t="shared" si="66"/>
        <v>728412</v>
      </c>
      <c r="P2118" s="206">
        <v>44250</v>
      </c>
      <c r="Q2118" s="193">
        <v>0</v>
      </c>
      <c r="R2118" s="193">
        <v>0</v>
      </c>
      <c r="S2118" s="186">
        <f t="shared" si="67"/>
        <v>728412</v>
      </c>
      <c r="T2118" s="206">
        <v>44356</v>
      </c>
      <c r="U2118" s="186">
        <v>280540</v>
      </c>
      <c r="V2118" s="186">
        <v>447872</v>
      </c>
      <c r="W2118" s="186">
        <v>0</v>
      </c>
      <c r="X2118" s="186">
        <v>0</v>
      </c>
      <c r="Y2118" s="188" t="s">
        <v>237</v>
      </c>
      <c r="Z2118" s="188" t="s">
        <v>170</v>
      </c>
      <c r="AA2118" s="188" t="s">
        <v>235</v>
      </c>
      <c r="AB2118" s="206">
        <v>44142</v>
      </c>
      <c r="AC2118" s="206">
        <v>44143</v>
      </c>
      <c r="AD2118" s="188" t="s">
        <v>6788</v>
      </c>
      <c r="AE2118" s="188" t="s">
        <v>6789</v>
      </c>
      <c r="AF2118" s="188" t="s">
        <v>240</v>
      </c>
      <c r="AG2118" s="188">
        <v>3</v>
      </c>
    </row>
    <row r="2119" spans="1:33">
      <c r="A2119" s="188" t="s">
        <v>28</v>
      </c>
      <c r="B2119" s="188">
        <v>800006850</v>
      </c>
      <c r="C2119" s="188" t="s">
        <v>170</v>
      </c>
      <c r="D2119" s="188" t="s">
        <v>235</v>
      </c>
      <c r="E2119" s="206">
        <v>44176</v>
      </c>
      <c r="F2119" s="187" t="s">
        <v>6790</v>
      </c>
      <c r="G2119" s="187" t="s">
        <v>6790</v>
      </c>
      <c r="H2119" s="193">
        <v>6027524</v>
      </c>
      <c r="I2119" s="206">
        <v>44215</v>
      </c>
      <c r="J2119" s="188" t="s">
        <v>6791</v>
      </c>
      <c r="K2119" s="193">
        <v>241002</v>
      </c>
      <c r="L2119" s="206">
        <v>44235</v>
      </c>
      <c r="M2119" s="193">
        <v>0</v>
      </c>
      <c r="N2119" s="193">
        <v>0</v>
      </c>
      <c r="O2119" s="186">
        <f t="shared" si="66"/>
        <v>241002</v>
      </c>
      <c r="P2119" s="206">
        <v>44250</v>
      </c>
      <c r="Q2119" s="193">
        <v>0</v>
      </c>
      <c r="R2119" s="193">
        <v>1702</v>
      </c>
      <c r="S2119" s="186">
        <f t="shared" si="67"/>
        <v>239300</v>
      </c>
      <c r="T2119" s="206">
        <v>44356</v>
      </c>
      <c r="U2119" s="186">
        <v>237598</v>
      </c>
      <c r="V2119" s="186">
        <v>1702</v>
      </c>
      <c r="W2119" s="186">
        <v>0</v>
      </c>
      <c r="X2119" s="186">
        <v>0</v>
      </c>
      <c r="Y2119" s="188" t="s">
        <v>237</v>
      </c>
      <c r="Z2119" s="188" t="s">
        <v>170</v>
      </c>
      <c r="AA2119" s="188" t="s">
        <v>235</v>
      </c>
      <c r="AB2119" s="206">
        <v>44143</v>
      </c>
      <c r="AC2119" s="206">
        <v>44158</v>
      </c>
      <c r="AD2119" s="188" t="s">
        <v>6792</v>
      </c>
      <c r="AE2119" s="188" t="s">
        <v>6793</v>
      </c>
      <c r="AF2119" s="188" t="s">
        <v>240</v>
      </c>
      <c r="AG2119" s="188">
        <v>3</v>
      </c>
    </row>
    <row r="2120" spans="1:33">
      <c r="A2120" s="188" t="s">
        <v>28</v>
      </c>
      <c r="B2120" s="188">
        <v>800006850</v>
      </c>
      <c r="C2120" s="188" t="s">
        <v>170</v>
      </c>
      <c r="D2120" s="188" t="s">
        <v>235</v>
      </c>
      <c r="E2120" s="206">
        <v>44176</v>
      </c>
      <c r="F2120" s="187" t="s">
        <v>6794</v>
      </c>
      <c r="G2120" s="187" t="s">
        <v>6794</v>
      </c>
      <c r="H2120" s="193">
        <v>2502468</v>
      </c>
      <c r="I2120" s="206">
        <v>44215</v>
      </c>
      <c r="J2120" s="188" t="s">
        <v>6795</v>
      </c>
      <c r="K2120" s="193">
        <v>128625</v>
      </c>
      <c r="L2120" s="206">
        <v>44235</v>
      </c>
      <c r="M2120" s="193">
        <v>0</v>
      </c>
      <c r="N2120" s="193">
        <v>0</v>
      </c>
      <c r="O2120" s="186">
        <f t="shared" si="66"/>
        <v>128625</v>
      </c>
      <c r="P2120" s="206">
        <v>44250</v>
      </c>
      <c r="Q2120" s="193">
        <v>0</v>
      </c>
      <c r="R2120" s="193">
        <v>0</v>
      </c>
      <c r="S2120" s="186">
        <f t="shared" si="67"/>
        <v>128625</v>
      </c>
      <c r="T2120" s="206">
        <v>44356</v>
      </c>
      <c r="U2120" s="186">
        <v>108325</v>
      </c>
      <c r="V2120" s="186">
        <v>20300</v>
      </c>
      <c r="W2120" s="186">
        <v>0</v>
      </c>
      <c r="X2120" s="186">
        <v>0</v>
      </c>
      <c r="Y2120" s="188" t="s">
        <v>237</v>
      </c>
      <c r="Z2120" s="188" t="s">
        <v>170</v>
      </c>
      <c r="AA2120" s="188" t="s">
        <v>235</v>
      </c>
      <c r="AB2120" s="206">
        <v>44158</v>
      </c>
      <c r="AC2120" s="206">
        <v>44159</v>
      </c>
      <c r="AD2120" s="188" t="s">
        <v>6796</v>
      </c>
      <c r="AE2120" s="188" t="s">
        <v>6797</v>
      </c>
      <c r="AF2120" s="188" t="s">
        <v>240</v>
      </c>
      <c r="AG2120" s="188">
        <v>3</v>
      </c>
    </row>
    <row r="2121" spans="1:33">
      <c r="A2121" s="188" t="s">
        <v>28</v>
      </c>
      <c r="B2121" s="188">
        <v>800006850</v>
      </c>
      <c r="C2121" s="188" t="s">
        <v>170</v>
      </c>
      <c r="D2121" s="188" t="s">
        <v>235</v>
      </c>
      <c r="E2121" s="206">
        <v>44176</v>
      </c>
      <c r="F2121" s="187" t="s">
        <v>6798</v>
      </c>
      <c r="G2121" s="187" t="s">
        <v>6798</v>
      </c>
      <c r="H2121" s="193">
        <v>1662129</v>
      </c>
      <c r="I2121" s="206">
        <v>44215</v>
      </c>
      <c r="J2121" s="188" t="s">
        <v>6799</v>
      </c>
      <c r="K2121" s="193">
        <v>19502</v>
      </c>
      <c r="L2121" s="206">
        <v>44236</v>
      </c>
      <c r="M2121" s="193">
        <v>0</v>
      </c>
      <c r="N2121" s="193">
        <v>0</v>
      </c>
      <c r="O2121" s="186">
        <f t="shared" si="66"/>
        <v>19502</v>
      </c>
      <c r="P2121" s="206">
        <v>44250</v>
      </c>
      <c r="Q2121" s="193">
        <v>0</v>
      </c>
      <c r="R2121" s="193">
        <v>0</v>
      </c>
      <c r="S2121" s="186">
        <f t="shared" si="67"/>
        <v>19502</v>
      </c>
      <c r="T2121" s="206">
        <v>44356</v>
      </c>
      <c r="U2121" s="186">
        <v>0</v>
      </c>
      <c r="V2121" s="186">
        <v>19502</v>
      </c>
      <c r="W2121" s="186">
        <v>0</v>
      </c>
      <c r="X2121" s="186">
        <v>0</v>
      </c>
      <c r="Y2121" s="188" t="s">
        <v>237</v>
      </c>
      <c r="Z2121" s="188" t="s">
        <v>170</v>
      </c>
      <c r="AA2121" s="188" t="s">
        <v>235</v>
      </c>
      <c r="AB2121" s="206">
        <v>44159</v>
      </c>
      <c r="AC2121" s="206">
        <v>44160</v>
      </c>
      <c r="AD2121" s="188" t="s">
        <v>6800</v>
      </c>
      <c r="AE2121" s="188" t="s">
        <v>6801</v>
      </c>
      <c r="AF2121" s="188" t="s">
        <v>240</v>
      </c>
      <c r="AG2121" s="188">
        <v>3</v>
      </c>
    </row>
    <row r="2122" spans="1:33">
      <c r="A2122" s="188" t="s">
        <v>28</v>
      </c>
      <c r="B2122" s="188">
        <v>800006850</v>
      </c>
      <c r="C2122" s="188" t="s">
        <v>170</v>
      </c>
      <c r="D2122" s="188" t="s">
        <v>235</v>
      </c>
      <c r="E2122" s="206">
        <v>44176</v>
      </c>
      <c r="F2122" s="187" t="s">
        <v>6802</v>
      </c>
      <c r="G2122" s="187" t="s">
        <v>6802</v>
      </c>
      <c r="H2122" s="193">
        <v>2749543</v>
      </c>
      <c r="I2122" s="206">
        <v>44215</v>
      </c>
      <c r="J2122" s="188" t="s">
        <v>6803</v>
      </c>
      <c r="K2122" s="193">
        <v>51024</v>
      </c>
      <c r="L2122" s="206">
        <v>44236</v>
      </c>
      <c r="M2122" s="193">
        <v>0</v>
      </c>
      <c r="N2122" s="193">
        <v>0</v>
      </c>
      <c r="O2122" s="186">
        <f t="shared" si="66"/>
        <v>51024</v>
      </c>
      <c r="P2122" s="206">
        <v>44250</v>
      </c>
      <c r="Q2122" s="193">
        <v>0</v>
      </c>
      <c r="R2122" s="193">
        <v>0</v>
      </c>
      <c r="S2122" s="186">
        <f t="shared" si="67"/>
        <v>51024</v>
      </c>
      <c r="T2122" s="206">
        <v>44356</v>
      </c>
      <c r="U2122" s="186">
        <v>51024</v>
      </c>
      <c r="V2122" s="186">
        <v>0</v>
      </c>
      <c r="W2122" s="186">
        <v>0</v>
      </c>
      <c r="X2122" s="186">
        <v>0</v>
      </c>
      <c r="Y2122" s="188" t="s">
        <v>237</v>
      </c>
      <c r="Z2122" s="188" t="s">
        <v>715</v>
      </c>
      <c r="AA2122" s="188" t="s">
        <v>6804</v>
      </c>
      <c r="AB2122" s="206">
        <v>44156</v>
      </c>
      <c r="AC2122" s="206">
        <v>44159</v>
      </c>
      <c r="AD2122" s="188" t="s">
        <v>6805</v>
      </c>
      <c r="AE2122" s="188" t="s">
        <v>6806</v>
      </c>
      <c r="AF2122" s="188" t="s">
        <v>240</v>
      </c>
      <c r="AG2122" s="188">
        <v>3</v>
      </c>
    </row>
    <row r="2123" spans="1:33">
      <c r="A2123" s="188" t="s">
        <v>28</v>
      </c>
      <c r="B2123" s="188">
        <v>800006850</v>
      </c>
      <c r="C2123" s="188" t="s">
        <v>170</v>
      </c>
      <c r="D2123" s="188" t="s">
        <v>235</v>
      </c>
      <c r="E2123" s="206">
        <v>44176</v>
      </c>
      <c r="F2123" s="187" t="s">
        <v>6807</v>
      </c>
      <c r="G2123" s="187" t="s">
        <v>6807</v>
      </c>
      <c r="H2123" s="193">
        <v>1488151</v>
      </c>
      <c r="I2123" s="206">
        <v>44215</v>
      </c>
      <c r="J2123" s="188" t="s">
        <v>6808</v>
      </c>
      <c r="K2123" s="193">
        <v>156248</v>
      </c>
      <c r="L2123" s="206">
        <v>44236</v>
      </c>
      <c r="M2123" s="193">
        <v>0</v>
      </c>
      <c r="N2123" s="193">
        <v>0</v>
      </c>
      <c r="O2123" s="186">
        <f t="shared" si="66"/>
        <v>156248</v>
      </c>
      <c r="P2123" s="206">
        <v>44250</v>
      </c>
      <c r="Q2123" s="193">
        <v>0</v>
      </c>
      <c r="R2123" s="193">
        <v>0</v>
      </c>
      <c r="S2123" s="186">
        <f t="shared" si="67"/>
        <v>156248</v>
      </c>
      <c r="T2123" s="206">
        <v>44356</v>
      </c>
      <c r="U2123" s="186">
        <v>135948</v>
      </c>
      <c r="V2123" s="186">
        <v>20300</v>
      </c>
      <c r="W2123" s="186">
        <v>0</v>
      </c>
      <c r="X2123" s="186">
        <v>0</v>
      </c>
      <c r="Y2123" s="188" t="s">
        <v>237</v>
      </c>
      <c r="Z2123" s="188" t="s">
        <v>170</v>
      </c>
      <c r="AA2123" s="188" t="s">
        <v>235</v>
      </c>
      <c r="AB2123" s="206">
        <v>44159</v>
      </c>
      <c r="AC2123" s="206">
        <v>44160</v>
      </c>
      <c r="AD2123" s="188" t="s">
        <v>6809</v>
      </c>
      <c r="AE2123" s="188" t="s">
        <v>6810</v>
      </c>
      <c r="AF2123" s="188" t="s">
        <v>240</v>
      </c>
      <c r="AG2123" s="188">
        <v>3</v>
      </c>
    </row>
    <row r="2124" spans="1:33">
      <c r="A2124" s="188" t="s">
        <v>28</v>
      </c>
      <c r="B2124" s="188">
        <v>800006850</v>
      </c>
      <c r="C2124" s="188" t="s">
        <v>170</v>
      </c>
      <c r="D2124" s="188" t="s">
        <v>235</v>
      </c>
      <c r="E2124" s="206">
        <v>44176</v>
      </c>
      <c r="F2124" s="187" t="s">
        <v>6811</v>
      </c>
      <c r="G2124" s="187" t="s">
        <v>6811</v>
      </c>
      <c r="H2124" s="193">
        <v>3102523</v>
      </c>
      <c r="I2124" s="206">
        <v>44215</v>
      </c>
      <c r="J2124" s="188" t="s">
        <v>6812</v>
      </c>
      <c r="K2124" s="193">
        <v>126044</v>
      </c>
      <c r="L2124" s="206">
        <v>44236</v>
      </c>
      <c r="M2124" s="193">
        <v>0</v>
      </c>
      <c r="N2124" s="193">
        <v>0</v>
      </c>
      <c r="O2124" s="186">
        <f t="shared" si="66"/>
        <v>126044</v>
      </c>
      <c r="P2124" s="206">
        <v>44250</v>
      </c>
      <c r="Q2124" s="193">
        <v>0</v>
      </c>
      <c r="R2124" s="193">
        <v>0</v>
      </c>
      <c r="S2124" s="186">
        <f t="shared" si="67"/>
        <v>126044</v>
      </c>
      <c r="T2124" s="206">
        <v>44356</v>
      </c>
      <c r="U2124" s="186">
        <v>126044</v>
      </c>
      <c r="V2124" s="186">
        <v>0</v>
      </c>
      <c r="W2124" s="186">
        <v>0</v>
      </c>
      <c r="X2124" s="186">
        <v>0</v>
      </c>
      <c r="Y2124" s="188" t="s">
        <v>237</v>
      </c>
      <c r="Z2124" s="188" t="s">
        <v>170</v>
      </c>
      <c r="AA2124" s="188" t="s">
        <v>235</v>
      </c>
      <c r="AB2124" s="206">
        <v>44156</v>
      </c>
      <c r="AC2124" s="206">
        <v>44160</v>
      </c>
      <c r="AD2124" s="188" t="s">
        <v>6813</v>
      </c>
      <c r="AE2124" s="188" t="s">
        <v>6814</v>
      </c>
      <c r="AF2124" s="188" t="s">
        <v>240</v>
      </c>
      <c r="AG2124" s="188">
        <v>3</v>
      </c>
    </row>
    <row r="2125" spans="1:33">
      <c r="A2125" s="188" t="s">
        <v>28</v>
      </c>
      <c r="B2125" s="188">
        <v>800006850</v>
      </c>
      <c r="C2125" s="188" t="s">
        <v>170</v>
      </c>
      <c r="D2125" s="188" t="s">
        <v>235</v>
      </c>
      <c r="E2125" s="206">
        <v>44176</v>
      </c>
      <c r="F2125" s="187" t="s">
        <v>6815</v>
      </c>
      <c r="G2125" s="187" t="s">
        <v>6815</v>
      </c>
      <c r="H2125" s="193">
        <v>3072456</v>
      </c>
      <c r="I2125" s="206">
        <v>44215</v>
      </c>
      <c r="J2125" s="188" t="s">
        <v>6816</v>
      </c>
      <c r="K2125" s="193">
        <v>853009</v>
      </c>
      <c r="L2125" s="206">
        <v>44233</v>
      </c>
      <c r="M2125" s="193">
        <v>0</v>
      </c>
      <c r="N2125" s="193">
        <v>0</v>
      </c>
      <c r="O2125" s="186">
        <f t="shared" si="66"/>
        <v>853009</v>
      </c>
      <c r="P2125" s="206">
        <v>44250</v>
      </c>
      <c r="Q2125" s="193">
        <v>0</v>
      </c>
      <c r="R2125" s="193">
        <v>0</v>
      </c>
      <c r="S2125" s="186">
        <f t="shared" si="67"/>
        <v>853009</v>
      </c>
      <c r="T2125" s="206">
        <v>44356</v>
      </c>
      <c r="U2125" s="186">
        <v>265537</v>
      </c>
      <c r="V2125" s="186">
        <v>587472</v>
      </c>
      <c r="W2125" s="186">
        <v>0</v>
      </c>
      <c r="X2125" s="186">
        <v>0</v>
      </c>
      <c r="Y2125" s="188" t="s">
        <v>237</v>
      </c>
      <c r="Z2125" s="188" t="s">
        <v>170</v>
      </c>
      <c r="AA2125" s="188" t="s">
        <v>235</v>
      </c>
      <c r="AB2125" s="206">
        <v>44156</v>
      </c>
      <c r="AC2125" s="206">
        <v>44157</v>
      </c>
      <c r="AD2125" s="188" t="s">
        <v>6817</v>
      </c>
      <c r="AE2125" s="188" t="s">
        <v>6818</v>
      </c>
      <c r="AF2125" s="188" t="s">
        <v>240</v>
      </c>
      <c r="AG2125" s="188">
        <v>3</v>
      </c>
    </row>
    <row r="2126" spans="1:33">
      <c r="A2126" s="188" t="s">
        <v>28</v>
      </c>
      <c r="B2126" s="188">
        <v>800006850</v>
      </c>
      <c r="C2126" s="188" t="s">
        <v>170</v>
      </c>
      <c r="D2126" s="188" t="s">
        <v>235</v>
      </c>
      <c r="E2126" s="206">
        <v>44176</v>
      </c>
      <c r="F2126" s="187" t="s">
        <v>6819</v>
      </c>
      <c r="G2126" s="187" t="s">
        <v>6819</v>
      </c>
      <c r="H2126" s="193">
        <v>1394963</v>
      </c>
      <c r="I2126" s="206">
        <v>44215</v>
      </c>
      <c r="J2126" s="188" t="s">
        <v>6820</v>
      </c>
      <c r="K2126" s="193">
        <v>136250</v>
      </c>
      <c r="L2126" s="206">
        <v>44236</v>
      </c>
      <c r="M2126" s="193">
        <v>0</v>
      </c>
      <c r="N2126" s="193">
        <v>0</v>
      </c>
      <c r="O2126" s="186">
        <f t="shared" si="66"/>
        <v>136250</v>
      </c>
      <c r="P2126" s="206">
        <v>44250</v>
      </c>
      <c r="Q2126" s="193">
        <v>0</v>
      </c>
      <c r="R2126" s="193">
        <v>0</v>
      </c>
      <c r="S2126" s="186">
        <f t="shared" si="67"/>
        <v>136250</v>
      </c>
      <c r="T2126" s="206">
        <v>44356</v>
      </c>
      <c r="U2126" s="186">
        <v>115950</v>
      </c>
      <c r="V2126" s="186">
        <v>20300</v>
      </c>
      <c r="W2126" s="186">
        <v>0</v>
      </c>
      <c r="X2126" s="186">
        <v>0</v>
      </c>
      <c r="Y2126" s="188" t="s">
        <v>237</v>
      </c>
      <c r="Z2126" s="188" t="s">
        <v>170</v>
      </c>
      <c r="AA2126" s="188" t="s">
        <v>235</v>
      </c>
      <c r="AB2126" s="206">
        <v>44160</v>
      </c>
      <c r="AC2126" s="206">
        <v>44161</v>
      </c>
      <c r="AD2126" s="188" t="s">
        <v>6821</v>
      </c>
      <c r="AE2126" s="188" t="s">
        <v>6822</v>
      </c>
      <c r="AF2126" s="188" t="s">
        <v>240</v>
      </c>
      <c r="AG2126" s="188">
        <v>3</v>
      </c>
    </row>
    <row r="2127" spans="1:33">
      <c r="A2127" s="188" t="s">
        <v>28</v>
      </c>
      <c r="B2127" s="188">
        <v>800006850</v>
      </c>
      <c r="C2127" s="188" t="s">
        <v>170</v>
      </c>
      <c r="D2127" s="188" t="s">
        <v>235</v>
      </c>
      <c r="E2127" s="206">
        <v>44176</v>
      </c>
      <c r="F2127" s="187" t="s">
        <v>6823</v>
      </c>
      <c r="G2127" s="187" t="s">
        <v>6823</v>
      </c>
      <c r="H2127" s="193">
        <v>1600267</v>
      </c>
      <c r="I2127" s="206">
        <v>44215</v>
      </c>
      <c r="J2127" s="188" t="s">
        <v>6824</v>
      </c>
      <c r="K2127" s="193">
        <v>151591</v>
      </c>
      <c r="L2127" s="206">
        <v>44236</v>
      </c>
      <c r="M2127" s="193">
        <v>0</v>
      </c>
      <c r="N2127" s="193">
        <v>0</v>
      </c>
      <c r="O2127" s="186">
        <f t="shared" si="66"/>
        <v>151591</v>
      </c>
      <c r="P2127" s="206">
        <v>44250</v>
      </c>
      <c r="Q2127" s="193">
        <v>0</v>
      </c>
      <c r="R2127" s="193">
        <v>0</v>
      </c>
      <c r="S2127" s="186">
        <f t="shared" si="67"/>
        <v>151591</v>
      </c>
      <c r="T2127" s="206">
        <v>44356</v>
      </c>
      <c r="U2127" s="186">
        <v>135291</v>
      </c>
      <c r="V2127" s="186">
        <v>16300</v>
      </c>
      <c r="W2127" s="186">
        <v>0</v>
      </c>
      <c r="X2127" s="186">
        <v>0</v>
      </c>
      <c r="Y2127" s="188" t="s">
        <v>237</v>
      </c>
      <c r="Z2127" s="188" t="s">
        <v>170</v>
      </c>
      <c r="AA2127" s="188" t="s">
        <v>235</v>
      </c>
      <c r="AB2127" s="206">
        <v>44159</v>
      </c>
      <c r="AC2127" s="206">
        <v>44161</v>
      </c>
      <c r="AD2127" s="188" t="s">
        <v>6825</v>
      </c>
      <c r="AE2127" s="188" t="s">
        <v>6826</v>
      </c>
      <c r="AF2127" s="188" t="s">
        <v>240</v>
      </c>
      <c r="AG2127" s="188">
        <v>3</v>
      </c>
    </row>
    <row r="2128" spans="1:33">
      <c r="A2128" s="188" t="s">
        <v>28</v>
      </c>
      <c r="B2128" s="188">
        <v>800006850</v>
      </c>
      <c r="C2128" s="188" t="s">
        <v>170</v>
      </c>
      <c r="D2128" s="188" t="s">
        <v>235</v>
      </c>
      <c r="E2128" s="206">
        <v>44176</v>
      </c>
      <c r="F2128" s="187" t="s">
        <v>6827</v>
      </c>
      <c r="G2128" s="187" t="s">
        <v>6827</v>
      </c>
      <c r="H2128" s="193">
        <v>649600</v>
      </c>
      <c r="I2128" s="206">
        <v>44215</v>
      </c>
      <c r="J2128" s="188" t="s">
        <v>6828</v>
      </c>
      <c r="K2128" s="193">
        <v>310700</v>
      </c>
      <c r="L2128" s="206">
        <v>44236</v>
      </c>
      <c r="M2128" s="193">
        <v>0</v>
      </c>
      <c r="N2128" s="193">
        <v>0</v>
      </c>
      <c r="O2128" s="186">
        <f t="shared" si="66"/>
        <v>310700</v>
      </c>
      <c r="P2128" s="206">
        <v>44250</v>
      </c>
      <c r="Q2128" s="193">
        <v>0</v>
      </c>
      <c r="R2128" s="193">
        <v>0</v>
      </c>
      <c r="S2128" s="186">
        <f t="shared" si="67"/>
        <v>310700</v>
      </c>
      <c r="T2128" s="206">
        <v>44356</v>
      </c>
      <c r="U2128" s="186">
        <v>310700</v>
      </c>
      <c r="V2128" s="186">
        <v>0</v>
      </c>
      <c r="W2128" s="186">
        <v>0</v>
      </c>
      <c r="X2128" s="186">
        <v>0</v>
      </c>
      <c r="Y2128" s="188" t="s">
        <v>237</v>
      </c>
      <c r="Z2128" s="188" t="s">
        <v>170</v>
      </c>
      <c r="AA2128" s="188" t="s">
        <v>235</v>
      </c>
      <c r="AB2128" s="206">
        <v>44161</v>
      </c>
      <c r="AC2128" s="206">
        <v>44161</v>
      </c>
      <c r="AD2128" s="188" t="s">
        <v>6829</v>
      </c>
      <c r="AE2128" s="188" t="s">
        <v>6830</v>
      </c>
      <c r="AF2128" s="188" t="s">
        <v>240</v>
      </c>
      <c r="AG2128" s="188">
        <v>3</v>
      </c>
    </row>
    <row r="2129" spans="1:33">
      <c r="A2129" s="188" t="s">
        <v>28</v>
      </c>
      <c r="B2129" s="188">
        <v>800006850</v>
      </c>
      <c r="C2129" s="188" t="s">
        <v>170</v>
      </c>
      <c r="D2129" s="188" t="s">
        <v>235</v>
      </c>
      <c r="E2129" s="206">
        <v>44176</v>
      </c>
      <c r="F2129" s="187" t="s">
        <v>6831</v>
      </c>
      <c r="G2129" s="187" t="s">
        <v>6831</v>
      </c>
      <c r="H2129" s="193">
        <v>649600</v>
      </c>
      <c r="I2129" s="206">
        <v>44215</v>
      </c>
      <c r="J2129" s="188" t="s">
        <v>6832</v>
      </c>
      <c r="K2129" s="193">
        <v>310700</v>
      </c>
      <c r="L2129" s="206">
        <v>44236</v>
      </c>
      <c r="M2129" s="193">
        <v>0</v>
      </c>
      <c r="N2129" s="193">
        <v>0</v>
      </c>
      <c r="O2129" s="186">
        <f t="shared" si="66"/>
        <v>310700</v>
      </c>
      <c r="P2129" s="206">
        <v>44250</v>
      </c>
      <c r="Q2129" s="193">
        <v>0</v>
      </c>
      <c r="R2129" s="193">
        <v>0</v>
      </c>
      <c r="S2129" s="186">
        <f t="shared" si="67"/>
        <v>310700</v>
      </c>
      <c r="T2129" s="206">
        <v>44356</v>
      </c>
      <c r="U2129" s="186">
        <v>310700</v>
      </c>
      <c r="V2129" s="186">
        <v>0</v>
      </c>
      <c r="W2129" s="186">
        <v>0</v>
      </c>
      <c r="X2129" s="186">
        <v>0</v>
      </c>
      <c r="Y2129" s="188" t="s">
        <v>237</v>
      </c>
      <c r="Z2129" s="188" t="s">
        <v>170</v>
      </c>
      <c r="AA2129" s="188" t="s">
        <v>235</v>
      </c>
      <c r="AB2129" s="206">
        <v>44161</v>
      </c>
      <c r="AC2129" s="206">
        <v>44161</v>
      </c>
      <c r="AD2129" s="188" t="s">
        <v>6829</v>
      </c>
      <c r="AE2129" s="188" t="s">
        <v>6833</v>
      </c>
      <c r="AF2129" s="188" t="s">
        <v>240</v>
      </c>
      <c r="AG2129" s="188">
        <v>3</v>
      </c>
    </row>
    <row r="2130" spans="1:33">
      <c r="A2130" s="188" t="s">
        <v>28</v>
      </c>
      <c r="B2130" s="188">
        <v>800006850</v>
      </c>
      <c r="C2130" s="188" t="s">
        <v>170</v>
      </c>
      <c r="D2130" s="188" t="s">
        <v>235</v>
      </c>
      <c r="E2130" s="206">
        <v>44176</v>
      </c>
      <c r="F2130" s="187" t="s">
        <v>6834</v>
      </c>
      <c r="G2130" s="187" t="s">
        <v>6834</v>
      </c>
      <c r="H2130" s="193">
        <v>1400457</v>
      </c>
      <c r="I2130" s="206">
        <v>44216</v>
      </c>
      <c r="J2130" s="188" t="s">
        <v>6835</v>
      </c>
      <c r="K2130" s="193">
        <v>138149</v>
      </c>
      <c r="L2130" s="206">
        <v>44232</v>
      </c>
      <c r="M2130" s="193">
        <v>0</v>
      </c>
      <c r="N2130" s="193">
        <v>0</v>
      </c>
      <c r="O2130" s="186">
        <f t="shared" si="66"/>
        <v>138149</v>
      </c>
      <c r="P2130" s="188"/>
      <c r="Q2130" s="193"/>
      <c r="R2130" s="193"/>
      <c r="S2130" s="186">
        <f t="shared" si="67"/>
        <v>138149</v>
      </c>
      <c r="T2130" s="206">
        <v>44356</v>
      </c>
      <c r="U2130" s="186">
        <v>117849</v>
      </c>
      <c r="V2130" s="186">
        <v>20300</v>
      </c>
      <c r="W2130" s="186">
        <v>0</v>
      </c>
      <c r="X2130" s="186">
        <v>0</v>
      </c>
      <c r="Y2130" s="188" t="s">
        <v>237</v>
      </c>
      <c r="Z2130" s="188" t="s">
        <v>170</v>
      </c>
      <c r="AA2130" s="188" t="s">
        <v>235</v>
      </c>
      <c r="AB2130" s="206">
        <v>44161</v>
      </c>
      <c r="AC2130" s="206">
        <v>44162</v>
      </c>
      <c r="AD2130" s="188" t="s">
        <v>6836</v>
      </c>
      <c r="AE2130" s="188" t="s">
        <v>6837</v>
      </c>
      <c r="AF2130" s="188" t="s">
        <v>240</v>
      </c>
      <c r="AG2130" s="188">
        <v>3</v>
      </c>
    </row>
    <row r="2131" spans="1:33">
      <c r="A2131" s="188" t="s">
        <v>28</v>
      </c>
      <c r="B2131" s="188">
        <v>800006850</v>
      </c>
      <c r="C2131" s="188" t="s">
        <v>170</v>
      </c>
      <c r="D2131" s="188" t="s">
        <v>235</v>
      </c>
      <c r="E2131" s="206">
        <v>44176</v>
      </c>
      <c r="F2131" s="187" t="s">
        <v>6838</v>
      </c>
      <c r="G2131" s="187" t="s">
        <v>6838</v>
      </c>
      <c r="H2131" s="193">
        <v>1686021</v>
      </c>
      <c r="I2131" s="206">
        <v>44216</v>
      </c>
      <c r="J2131" s="188" t="s">
        <v>6839</v>
      </c>
      <c r="K2131" s="193">
        <v>60900</v>
      </c>
      <c r="L2131" s="206">
        <v>44232</v>
      </c>
      <c r="M2131" s="193">
        <v>0</v>
      </c>
      <c r="N2131" s="193">
        <v>0</v>
      </c>
      <c r="O2131" s="186">
        <f t="shared" si="66"/>
        <v>60900</v>
      </c>
      <c r="P2131" s="188"/>
      <c r="Q2131" s="193"/>
      <c r="R2131" s="193"/>
      <c r="S2131" s="186">
        <f t="shared" si="67"/>
        <v>60900</v>
      </c>
      <c r="T2131" s="206">
        <v>44356</v>
      </c>
      <c r="U2131" s="186">
        <v>20300</v>
      </c>
      <c r="V2131" s="186">
        <v>40600</v>
      </c>
      <c r="W2131" s="186">
        <v>0</v>
      </c>
      <c r="X2131" s="186">
        <v>0</v>
      </c>
      <c r="Y2131" s="188" t="s">
        <v>237</v>
      </c>
      <c r="Z2131" s="188" t="s">
        <v>170</v>
      </c>
      <c r="AA2131" s="188" t="s">
        <v>235</v>
      </c>
      <c r="AB2131" s="206">
        <v>44160</v>
      </c>
      <c r="AC2131" s="206">
        <v>44163</v>
      </c>
      <c r="AD2131" s="188" t="s">
        <v>6840</v>
      </c>
      <c r="AE2131" s="188" t="s">
        <v>6841</v>
      </c>
      <c r="AF2131" s="188" t="s">
        <v>240</v>
      </c>
      <c r="AG2131" s="188">
        <v>3</v>
      </c>
    </row>
    <row r="2132" spans="1:33">
      <c r="A2132" s="188" t="s">
        <v>28</v>
      </c>
      <c r="B2132" s="188">
        <v>800006850</v>
      </c>
      <c r="C2132" s="188" t="s">
        <v>170</v>
      </c>
      <c r="D2132" s="188" t="s">
        <v>235</v>
      </c>
      <c r="E2132" s="206">
        <v>44176</v>
      </c>
      <c r="F2132" s="187" t="s">
        <v>6842</v>
      </c>
      <c r="G2132" s="187" t="s">
        <v>6842</v>
      </c>
      <c r="H2132" s="193">
        <v>1509034</v>
      </c>
      <c r="I2132" s="206">
        <v>44216</v>
      </c>
      <c r="J2132" s="188" t="s">
        <v>6843</v>
      </c>
      <c r="K2132" s="193">
        <v>157247</v>
      </c>
      <c r="L2132" s="206">
        <v>44232</v>
      </c>
      <c r="M2132" s="193">
        <v>0</v>
      </c>
      <c r="N2132" s="193">
        <v>0</v>
      </c>
      <c r="O2132" s="186">
        <f t="shared" si="66"/>
        <v>157247</v>
      </c>
      <c r="P2132" s="188"/>
      <c r="Q2132" s="193"/>
      <c r="R2132" s="193"/>
      <c r="S2132" s="186">
        <f t="shared" si="67"/>
        <v>157247</v>
      </c>
      <c r="T2132" s="206">
        <v>44356</v>
      </c>
      <c r="U2132" s="186">
        <v>157247</v>
      </c>
      <c r="V2132" s="186">
        <v>0</v>
      </c>
      <c r="W2132" s="186">
        <v>0</v>
      </c>
      <c r="X2132" s="186">
        <v>0</v>
      </c>
      <c r="Y2132" s="188" t="s">
        <v>237</v>
      </c>
      <c r="Z2132" s="188" t="s">
        <v>170</v>
      </c>
      <c r="AA2132" s="188" t="s">
        <v>235</v>
      </c>
      <c r="AB2132" s="206">
        <v>44162</v>
      </c>
      <c r="AC2132" s="206">
        <v>44163</v>
      </c>
      <c r="AD2132" s="188" t="s">
        <v>6844</v>
      </c>
      <c r="AE2132" s="188" t="s">
        <v>6845</v>
      </c>
      <c r="AF2132" s="188" t="s">
        <v>240</v>
      </c>
      <c r="AG2132" s="188">
        <v>3</v>
      </c>
    </row>
    <row r="2133" spans="1:33">
      <c r="A2133" s="188" t="s">
        <v>28</v>
      </c>
      <c r="B2133" s="188">
        <v>800006850</v>
      </c>
      <c r="C2133" s="188" t="s">
        <v>170</v>
      </c>
      <c r="D2133" s="188" t="s">
        <v>235</v>
      </c>
      <c r="E2133" s="206">
        <v>44176</v>
      </c>
      <c r="F2133" s="187" t="s">
        <v>6846</v>
      </c>
      <c r="G2133" s="187" t="s">
        <v>6846</v>
      </c>
      <c r="H2133" s="193">
        <v>3062336</v>
      </c>
      <c r="I2133" s="206">
        <v>44216</v>
      </c>
      <c r="J2133" s="188" t="s">
        <v>6847</v>
      </c>
      <c r="K2133" s="193">
        <v>690773</v>
      </c>
      <c r="L2133" s="206">
        <v>44232</v>
      </c>
      <c r="M2133" s="193">
        <v>0</v>
      </c>
      <c r="N2133" s="193">
        <v>0</v>
      </c>
      <c r="O2133" s="186">
        <f t="shared" si="66"/>
        <v>690773</v>
      </c>
      <c r="P2133" s="188"/>
      <c r="Q2133" s="193"/>
      <c r="R2133" s="193"/>
      <c r="S2133" s="186">
        <f t="shared" si="67"/>
        <v>690773</v>
      </c>
      <c r="T2133" s="206">
        <v>44356</v>
      </c>
      <c r="U2133" s="186">
        <v>232619</v>
      </c>
      <c r="V2133" s="186">
        <v>458154</v>
      </c>
      <c r="W2133" s="186">
        <v>0</v>
      </c>
      <c r="X2133" s="186">
        <v>0</v>
      </c>
      <c r="Y2133" s="188" t="s">
        <v>237</v>
      </c>
      <c r="Z2133" s="188" t="s">
        <v>170</v>
      </c>
      <c r="AA2133" s="188" t="s">
        <v>235</v>
      </c>
      <c r="AB2133" s="206">
        <v>44081</v>
      </c>
      <c r="AC2133" s="206">
        <v>44085</v>
      </c>
      <c r="AD2133" s="188" t="s">
        <v>6848</v>
      </c>
      <c r="AE2133" s="188" t="s">
        <v>6849</v>
      </c>
      <c r="AF2133" s="188" t="s">
        <v>240</v>
      </c>
      <c r="AG2133" s="188">
        <v>3</v>
      </c>
    </row>
    <row r="2134" spans="1:33">
      <c r="A2134" s="188" t="s">
        <v>28</v>
      </c>
      <c r="B2134" s="188">
        <v>800006850</v>
      </c>
      <c r="C2134" s="188" t="s">
        <v>170</v>
      </c>
      <c r="D2134" s="188" t="s">
        <v>235</v>
      </c>
      <c r="E2134" s="206">
        <v>44176</v>
      </c>
      <c r="F2134" s="187" t="s">
        <v>6850</v>
      </c>
      <c r="G2134" s="187" t="s">
        <v>6850</v>
      </c>
      <c r="H2134" s="193">
        <v>1456645</v>
      </c>
      <c r="I2134" s="206">
        <v>44216</v>
      </c>
      <c r="J2134" s="188" t="s">
        <v>6851</v>
      </c>
      <c r="K2134" s="193">
        <v>125949</v>
      </c>
      <c r="L2134" s="206">
        <v>44232</v>
      </c>
      <c r="M2134" s="193">
        <v>0</v>
      </c>
      <c r="N2134" s="193">
        <v>0</v>
      </c>
      <c r="O2134" s="186">
        <f t="shared" si="66"/>
        <v>125949</v>
      </c>
      <c r="P2134" s="188"/>
      <c r="Q2134" s="193"/>
      <c r="R2134" s="193"/>
      <c r="S2134" s="186">
        <f t="shared" si="67"/>
        <v>125949</v>
      </c>
      <c r="T2134" s="206">
        <v>44356</v>
      </c>
      <c r="U2134" s="186">
        <v>125949</v>
      </c>
      <c r="V2134" s="186">
        <v>0</v>
      </c>
      <c r="W2134" s="186">
        <v>0</v>
      </c>
      <c r="X2134" s="186">
        <v>0</v>
      </c>
      <c r="Y2134" s="188" t="s">
        <v>237</v>
      </c>
      <c r="Z2134" s="188" t="s">
        <v>170</v>
      </c>
      <c r="AA2134" s="188" t="s">
        <v>235</v>
      </c>
      <c r="AB2134" s="206">
        <v>44084</v>
      </c>
      <c r="AC2134" s="206">
        <v>44085</v>
      </c>
      <c r="AD2134" s="188" t="s">
        <v>6852</v>
      </c>
      <c r="AE2134" s="188" t="s">
        <v>6853</v>
      </c>
      <c r="AF2134" s="188" t="s">
        <v>240</v>
      </c>
      <c r="AG2134" s="188">
        <v>3</v>
      </c>
    </row>
    <row r="2135" spans="1:33">
      <c r="A2135" s="188" t="s">
        <v>28</v>
      </c>
      <c r="B2135" s="188">
        <v>800006850</v>
      </c>
      <c r="C2135" s="188" t="s">
        <v>170</v>
      </c>
      <c r="D2135" s="188" t="s">
        <v>235</v>
      </c>
      <c r="E2135" s="206">
        <v>44176</v>
      </c>
      <c r="F2135" s="187" t="s">
        <v>6854</v>
      </c>
      <c r="G2135" s="187" t="s">
        <v>6854</v>
      </c>
      <c r="H2135" s="193">
        <v>2233794</v>
      </c>
      <c r="I2135" s="206">
        <v>44216</v>
      </c>
      <c r="J2135" s="188" t="s">
        <v>6855</v>
      </c>
      <c r="K2135" s="193">
        <v>1289098</v>
      </c>
      <c r="L2135" s="206">
        <v>44232</v>
      </c>
      <c r="M2135" s="193">
        <v>0</v>
      </c>
      <c r="N2135" s="193">
        <v>0</v>
      </c>
      <c r="O2135" s="186">
        <f t="shared" si="66"/>
        <v>1289098</v>
      </c>
      <c r="P2135" s="188"/>
      <c r="Q2135" s="193"/>
      <c r="R2135" s="193"/>
      <c r="S2135" s="186">
        <f t="shared" si="67"/>
        <v>1289098</v>
      </c>
      <c r="T2135" s="206">
        <v>44356</v>
      </c>
      <c r="U2135" s="186">
        <v>718976</v>
      </c>
      <c r="V2135" s="186">
        <v>570122</v>
      </c>
      <c r="W2135" s="186">
        <v>0</v>
      </c>
      <c r="X2135" s="186">
        <v>0</v>
      </c>
      <c r="Y2135" s="188" t="s">
        <v>237</v>
      </c>
      <c r="Z2135" s="188" t="s">
        <v>170</v>
      </c>
      <c r="AA2135" s="188" t="s">
        <v>235</v>
      </c>
      <c r="AB2135" s="206">
        <v>44093</v>
      </c>
      <c r="AC2135" s="206">
        <v>44094</v>
      </c>
      <c r="AD2135" s="188" t="s">
        <v>6856</v>
      </c>
      <c r="AE2135" s="188" t="s">
        <v>6857</v>
      </c>
      <c r="AF2135" s="188" t="s">
        <v>240</v>
      </c>
      <c r="AG2135" s="188">
        <v>3</v>
      </c>
    </row>
    <row r="2136" spans="1:33">
      <c r="A2136" s="188" t="s">
        <v>28</v>
      </c>
      <c r="B2136" s="188">
        <v>800006850</v>
      </c>
      <c r="C2136" s="188" t="s">
        <v>170</v>
      </c>
      <c r="D2136" s="188" t="s">
        <v>235</v>
      </c>
      <c r="E2136" s="206">
        <v>44176</v>
      </c>
      <c r="F2136" s="187" t="s">
        <v>6858</v>
      </c>
      <c r="G2136" s="187" t="s">
        <v>6858</v>
      </c>
      <c r="H2136" s="193">
        <v>2532878</v>
      </c>
      <c r="I2136" s="206">
        <v>44216</v>
      </c>
      <c r="J2136" s="188" t="s">
        <v>6859</v>
      </c>
      <c r="K2136" s="193">
        <v>829256</v>
      </c>
      <c r="L2136" s="206">
        <v>44232</v>
      </c>
      <c r="M2136" s="193">
        <v>0</v>
      </c>
      <c r="N2136" s="193">
        <v>0</v>
      </c>
      <c r="O2136" s="186">
        <f t="shared" si="66"/>
        <v>829256</v>
      </c>
      <c r="P2136" s="188"/>
      <c r="Q2136" s="193"/>
      <c r="R2136" s="193"/>
      <c r="S2136" s="186">
        <f t="shared" si="67"/>
        <v>829256</v>
      </c>
      <c r="T2136" s="206">
        <v>44356</v>
      </c>
      <c r="U2136" s="186">
        <v>805028</v>
      </c>
      <c r="V2136" s="186">
        <v>24228</v>
      </c>
      <c r="W2136" s="186">
        <v>0</v>
      </c>
      <c r="X2136" s="186">
        <v>0</v>
      </c>
      <c r="Y2136" s="188" t="s">
        <v>237</v>
      </c>
      <c r="Z2136" s="188" t="s">
        <v>170</v>
      </c>
      <c r="AA2136" s="188" t="s">
        <v>235</v>
      </c>
      <c r="AB2136" s="206">
        <v>44077</v>
      </c>
      <c r="AC2136" s="206">
        <v>44078</v>
      </c>
      <c r="AD2136" s="188" t="s">
        <v>6860</v>
      </c>
      <c r="AE2136" s="188" t="s">
        <v>6861</v>
      </c>
      <c r="AF2136" s="188" t="s">
        <v>240</v>
      </c>
      <c r="AG2136" s="188">
        <v>3</v>
      </c>
    </row>
    <row r="2137" spans="1:33">
      <c r="A2137" s="188" t="s">
        <v>28</v>
      </c>
      <c r="B2137" s="188">
        <v>800006850</v>
      </c>
      <c r="C2137" s="188" t="s">
        <v>170</v>
      </c>
      <c r="D2137" s="188" t="s">
        <v>235</v>
      </c>
      <c r="E2137" s="206">
        <v>44176</v>
      </c>
      <c r="F2137" s="187" t="s">
        <v>6862</v>
      </c>
      <c r="G2137" s="187" t="s">
        <v>6862</v>
      </c>
      <c r="H2137" s="193">
        <v>2113294</v>
      </c>
      <c r="I2137" s="206">
        <v>44216</v>
      </c>
      <c r="J2137" s="188" t="s">
        <v>6863</v>
      </c>
      <c r="K2137" s="193">
        <v>1116583</v>
      </c>
      <c r="L2137" s="206">
        <v>44232</v>
      </c>
      <c r="M2137" s="193">
        <v>0</v>
      </c>
      <c r="N2137" s="193">
        <v>0</v>
      </c>
      <c r="O2137" s="186">
        <f t="shared" si="66"/>
        <v>1116583</v>
      </c>
      <c r="P2137" s="188"/>
      <c r="Q2137" s="193"/>
      <c r="R2137" s="193"/>
      <c r="S2137" s="186">
        <f t="shared" si="67"/>
        <v>1116583</v>
      </c>
      <c r="T2137" s="206">
        <v>44356</v>
      </c>
      <c r="U2137" s="186">
        <v>546461</v>
      </c>
      <c r="V2137" s="186">
        <v>570122</v>
      </c>
      <c r="W2137" s="186">
        <v>0</v>
      </c>
      <c r="X2137" s="186">
        <v>0</v>
      </c>
      <c r="Y2137" s="188" t="s">
        <v>237</v>
      </c>
      <c r="Z2137" s="188" t="s">
        <v>170</v>
      </c>
      <c r="AA2137" s="188" t="s">
        <v>235</v>
      </c>
      <c r="AB2137" s="206">
        <v>44088</v>
      </c>
      <c r="AC2137" s="206">
        <v>44089</v>
      </c>
      <c r="AD2137" s="188" t="s">
        <v>6864</v>
      </c>
      <c r="AE2137" s="188" t="s">
        <v>6865</v>
      </c>
      <c r="AF2137" s="188" t="s">
        <v>240</v>
      </c>
      <c r="AG2137" s="188">
        <v>3</v>
      </c>
    </row>
    <row r="2138" spans="1:33">
      <c r="A2138" s="188" t="s">
        <v>28</v>
      </c>
      <c r="B2138" s="188">
        <v>800006850</v>
      </c>
      <c r="C2138" s="188" t="s">
        <v>170</v>
      </c>
      <c r="D2138" s="188" t="s">
        <v>235</v>
      </c>
      <c r="E2138" s="206">
        <v>44176</v>
      </c>
      <c r="F2138" s="187" t="s">
        <v>6866</v>
      </c>
      <c r="G2138" s="187" t="s">
        <v>6866</v>
      </c>
      <c r="H2138" s="193">
        <v>4544278</v>
      </c>
      <c r="I2138" s="206">
        <v>44216</v>
      </c>
      <c r="J2138" s="188" t="s">
        <v>6867</v>
      </c>
      <c r="K2138" s="193">
        <v>203000</v>
      </c>
      <c r="L2138" s="206">
        <v>44232</v>
      </c>
      <c r="M2138" s="193">
        <v>0</v>
      </c>
      <c r="N2138" s="193">
        <v>0</v>
      </c>
      <c r="O2138" s="186">
        <f t="shared" si="66"/>
        <v>203000</v>
      </c>
      <c r="P2138" s="188"/>
      <c r="Q2138" s="193"/>
      <c r="R2138" s="193"/>
      <c r="S2138" s="186">
        <f t="shared" si="67"/>
        <v>203000</v>
      </c>
      <c r="T2138" s="206">
        <v>44356</v>
      </c>
      <c r="U2138" s="186">
        <v>203000</v>
      </c>
      <c r="V2138" s="186">
        <v>0</v>
      </c>
      <c r="W2138" s="186">
        <v>0</v>
      </c>
      <c r="X2138" s="186">
        <v>0</v>
      </c>
      <c r="Y2138" s="188" t="s">
        <v>237</v>
      </c>
      <c r="Z2138" s="188" t="s">
        <v>170</v>
      </c>
      <c r="AA2138" s="188" t="s">
        <v>235</v>
      </c>
      <c r="AB2138" s="206">
        <v>44084</v>
      </c>
      <c r="AC2138" s="206">
        <v>44095</v>
      </c>
      <c r="AD2138" s="188" t="s">
        <v>6868</v>
      </c>
      <c r="AE2138" s="188" t="s">
        <v>6869</v>
      </c>
      <c r="AF2138" s="188" t="s">
        <v>240</v>
      </c>
      <c r="AG2138" s="188">
        <v>3</v>
      </c>
    </row>
    <row r="2139" spans="1:33">
      <c r="A2139" s="188" t="s">
        <v>28</v>
      </c>
      <c r="B2139" s="188">
        <v>800006850</v>
      </c>
      <c r="C2139" s="188" t="s">
        <v>170</v>
      </c>
      <c r="D2139" s="188" t="s">
        <v>235</v>
      </c>
      <c r="E2139" s="206">
        <v>44176</v>
      </c>
      <c r="F2139" s="187" t="s">
        <v>6870</v>
      </c>
      <c r="G2139" s="187" t="s">
        <v>6870</v>
      </c>
      <c r="H2139" s="193">
        <v>1047362</v>
      </c>
      <c r="I2139" s="206">
        <v>44216</v>
      </c>
      <c r="J2139" s="188" t="s">
        <v>6871</v>
      </c>
      <c r="K2139" s="193">
        <v>40600</v>
      </c>
      <c r="L2139" s="206">
        <v>44232</v>
      </c>
      <c r="M2139" s="193">
        <v>0</v>
      </c>
      <c r="N2139" s="193">
        <v>0</v>
      </c>
      <c r="O2139" s="186">
        <f t="shared" si="66"/>
        <v>40600</v>
      </c>
      <c r="P2139" s="188"/>
      <c r="Q2139" s="193"/>
      <c r="R2139" s="193"/>
      <c r="S2139" s="186">
        <f t="shared" si="67"/>
        <v>40600</v>
      </c>
      <c r="T2139" s="206">
        <v>44356</v>
      </c>
      <c r="U2139" s="186">
        <v>0</v>
      </c>
      <c r="V2139" s="186">
        <v>40600</v>
      </c>
      <c r="W2139" s="186">
        <v>0</v>
      </c>
      <c r="X2139" s="186">
        <v>0</v>
      </c>
      <c r="Y2139" s="188" t="s">
        <v>237</v>
      </c>
      <c r="Z2139" s="188" t="s">
        <v>170</v>
      </c>
      <c r="AA2139" s="188" t="s">
        <v>235</v>
      </c>
      <c r="AB2139" s="206">
        <v>44085</v>
      </c>
      <c r="AC2139" s="206">
        <v>44088</v>
      </c>
      <c r="AD2139" s="188" t="s">
        <v>5859</v>
      </c>
      <c r="AE2139" s="188" t="s">
        <v>6872</v>
      </c>
      <c r="AF2139" s="188" t="s">
        <v>240</v>
      </c>
      <c r="AG2139" s="188">
        <v>3</v>
      </c>
    </row>
    <row r="2140" spans="1:33">
      <c r="A2140" s="188" t="s">
        <v>28</v>
      </c>
      <c r="B2140" s="188">
        <v>800006850</v>
      </c>
      <c r="C2140" s="188" t="s">
        <v>170</v>
      </c>
      <c r="D2140" s="188" t="s">
        <v>235</v>
      </c>
      <c r="E2140" s="206">
        <v>44176</v>
      </c>
      <c r="F2140" s="187" t="s">
        <v>6873</v>
      </c>
      <c r="G2140" s="187" t="s">
        <v>6873</v>
      </c>
      <c r="H2140" s="193">
        <v>1607543</v>
      </c>
      <c r="I2140" s="206">
        <v>44216</v>
      </c>
      <c r="J2140" s="188" t="s">
        <v>6874</v>
      </c>
      <c r="K2140" s="193">
        <v>53700</v>
      </c>
      <c r="L2140" s="206">
        <v>44233</v>
      </c>
      <c r="M2140" s="193">
        <v>0</v>
      </c>
      <c r="N2140" s="193">
        <v>0</v>
      </c>
      <c r="O2140" s="186">
        <f t="shared" si="66"/>
        <v>53700</v>
      </c>
      <c r="P2140" s="188"/>
      <c r="Q2140" s="193"/>
      <c r="R2140" s="193"/>
      <c r="S2140" s="186">
        <f t="shared" si="67"/>
        <v>53700</v>
      </c>
      <c r="T2140" s="206">
        <v>44356</v>
      </c>
      <c r="U2140" s="186">
        <v>33400</v>
      </c>
      <c r="V2140" s="186">
        <v>20300</v>
      </c>
      <c r="W2140" s="186">
        <v>0</v>
      </c>
      <c r="X2140" s="186">
        <v>0</v>
      </c>
      <c r="Y2140" s="188" t="s">
        <v>237</v>
      </c>
      <c r="Z2140" s="188" t="s">
        <v>170</v>
      </c>
      <c r="AA2140" s="188" t="s">
        <v>235</v>
      </c>
      <c r="AB2140" s="206">
        <v>44163</v>
      </c>
      <c r="AC2140" s="206">
        <v>44165</v>
      </c>
      <c r="AD2140" s="188" t="s">
        <v>6875</v>
      </c>
      <c r="AE2140" s="188" t="s">
        <v>6876</v>
      </c>
      <c r="AF2140" s="188" t="s">
        <v>240</v>
      </c>
      <c r="AG2140" s="188">
        <v>3</v>
      </c>
    </row>
    <row r="2141" spans="1:33">
      <c r="A2141" s="188" t="s">
        <v>28</v>
      </c>
      <c r="B2141" s="188">
        <v>800006850</v>
      </c>
      <c r="C2141" s="188" t="s">
        <v>170</v>
      </c>
      <c r="D2141" s="188" t="s">
        <v>235</v>
      </c>
      <c r="E2141" s="206">
        <v>44176</v>
      </c>
      <c r="F2141" s="187" t="s">
        <v>6877</v>
      </c>
      <c r="G2141" s="187" t="s">
        <v>6877</v>
      </c>
      <c r="H2141" s="193">
        <v>1415463</v>
      </c>
      <c r="I2141" s="206">
        <v>44216</v>
      </c>
      <c r="J2141" s="188" t="s">
        <v>6878</v>
      </c>
      <c r="K2141" s="193">
        <v>456859</v>
      </c>
      <c r="L2141" s="206">
        <v>44233</v>
      </c>
      <c r="M2141" s="193">
        <v>0</v>
      </c>
      <c r="N2141" s="193">
        <v>0</v>
      </c>
      <c r="O2141" s="186">
        <f t="shared" si="66"/>
        <v>456859</v>
      </c>
      <c r="P2141" s="188"/>
      <c r="Q2141" s="193"/>
      <c r="R2141" s="193"/>
      <c r="S2141" s="186">
        <f t="shared" si="67"/>
        <v>456859</v>
      </c>
      <c r="T2141" s="206">
        <v>44356</v>
      </c>
      <c r="U2141" s="186">
        <v>456859</v>
      </c>
      <c r="V2141" s="186">
        <v>0</v>
      </c>
      <c r="W2141" s="186">
        <v>0</v>
      </c>
      <c r="X2141" s="186">
        <v>0</v>
      </c>
      <c r="Y2141" s="188" t="s">
        <v>237</v>
      </c>
      <c r="Z2141" s="188" t="s">
        <v>170</v>
      </c>
      <c r="AA2141" s="188" t="s">
        <v>235</v>
      </c>
      <c r="AB2141" s="206">
        <v>44164</v>
      </c>
      <c r="AC2141" s="206">
        <v>44165</v>
      </c>
      <c r="AD2141" s="188" t="s">
        <v>6879</v>
      </c>
      <c r="AE2141" s="188" t="s">
        <v>6880</v>
      </c>
      <c r="AF2141" s="188" t="s">
        <v>240</v>
      </c>
      <c r="AG2141" s="188">
        <v>3</v>
      </c>
    </row>
    <row r="2142" spans="1:33">
      <c r="A2142" s="188" t="s">
        <v>28</v>
      </c>
      <c r="B2142" s="188">
        <v>800006850</v>
      </c>
      <c r="C2142" s="188" t="s">
        <v>170</v>
      </c>
      <c r="D2142" s="188" t="s">
        <v>235</v>
      </c>
      <c r="E2142" s="206">
        <v>44176</v>
      </c>
      <c r="F2142" s="187" t="s">
        <v>6881</v>
      </c>
      <c r="G2142" s="187" t="s">
        <v>6881</v>
      </c>
      <c r="H2142" s="193">
        <v>3339801</v>
      </c>
      <c r="I2142" s="206">
        <v>44216</v>
      </c>
      <c r="J2142" s="188" t="s">
        <v>6882</v>
      </c>
      <c r="K2142" s="193">
        <v>179376</v>
      </c>
      <c r="L2142" s="206">
        <v>44233</v>
      </c>
      <c r="M2142" s="193">
        <v>0</v>
      </c>
      <c r="N2142" s="193">
        <v>0</v>
      </c>
      <c r="O2142" s="186">
        <f t="shared" si="66"/>
        <v>179376</v>
      </c>
      <c r="P2142" s="188"/>
      <c r="Q2142" s="193"/>
      <c r="R2142" s="193"/>
      <c r="S2142" s="186">
        <f t="shared" si="67"/>
        <v>179376</v>
      </c>
      <c r="T2142" s="206">
        <v>44356</v>
      </c>
      <c r="U2142" s="186">
        <v>179376</v>
      </c>
      <c r="V2142" s="186">
        <v>0</v>
      </c>
      <c r="W2142" s="186">
        <v>0</v>
      </c>
      <c r="X2142" s="186">
        <v>0</v>
      </c>
      <c r="Y2142" s="188" t="s">
        <v>237</v>
      </c>
      <c r="Z2142" s="188" t="s">
        <v>170</v>
      </c>
      <c r="AA2142" s="188" t="s">
        <v>235</v>
      </c>
      <c r="AB2142" s="206">
        <v>44155</v>
      </c>
      <c r="AC2142" s="206">
        <v>44159</v>
      </c>
      <c r="AD2142" s="188" t="s">
        <v>6883</v>
      </c>
      <c r="AE2142" s="188" t="s">
        <v>6884</v>
      </c>
      <c r="AF2142" s="188" t="s">
        <v>240</v>
      </c>
      <c r="AG2142" s="188">
        <v>3</v>
      </c>
    </row>
    <row r="2143" spans="1:33">
      <c r="A2143" s="188" t="s">
        <v>28</v>
      </c>
      <c r="B2143" s="188">
        <v>800006850</v>
      </c>
      <c r="C2143" s="188" t="s">
        <v>170</v>
      </c>
      <c r="D2143" s="188" t="s">
        <v>235</v>
      </c>
      <c r="E2143" s="206">
        <v>44176</v>
      </c>
      <c r="F2143" s="187" t="s">
        <v>6885</v>
      </c>
      <c r="G2143" s="187" t="s">
        <v>6885</v>
      </c>
      <c r="H2143" s="193">
        <v>1908800</v>
      </c>
      <c r="I2143" s="206">
        <v>44216</v>
      </c>
      <c r="J2143" s="188" t="s">
        <v>6886</v>
      </c>
      <c r="K2143" s="193">
        <v>466202</v>
      </c>
      <c r="L2143" s="206">
        <v>44233</v>
      </c>
      <c r="M2143" s="193">
        <v>0</v>
      </c>
      <c r="N2143" s="193">
        <v>0</v>
      </c>
      <c r="O2143" s="186">
        <f t="shared" si="66"/>
        <v>466202</v>
      </c>
      <c r="P2143" s="188"/>
      <c r="Q2143" s="193"/>
      <c r="R2143" s="193"/>
      <c r="S2143" s="186">
        <f t="shared" si="67"/>
        <v>466202</v>
      </c>
      <c r="T2143" s="206">
        <v>44356</v>
      </c>
      <c r="U2143" s="186">
        <v>423900</v>
      </c>
      <c r="V2143" s="186">
        <v>42302</v>
      </c>
      <c r="W2143" s="186">
        <v>0</v>
      </c>
      <c r="X2143" s="186">
        <v>0</v>
      </c>
      <c r="Y2143" s="188" t="s">
        <v>237</v>
      </c>
      <c r="Z2143" s="188" t="s">
        <v>170</v>
      </c>
      <c r="AA2143" s="188" t="s">
        <v>235</v>
      </c>
      <c r="AB2143" s="206">
        <v>44157</v>
      </c>
      <c r="AC2143" s="206">
        <v>44159</v>
      </c>
      <c r="AD2143" s="188" t="s">
        <v>6887</v>
      </c>
      <c r="AE2143" s="188" t="s">
        <v>6888</v>
      </c>
      <c r="AF2143" s="188" t="s">
        <v>240</v>
      </c>
      <c r="AG2143" s="188">
        <v>3</v>
      </c>
    </row>
    <row r="2144" spans="1:33">
      <c r="A2144" s="188" t="s">
        <v>28</v>
      </c>
      <c r="B2144" s="188">
        <v>800006850</v>
      </c>
      <c r="C2144" s="188" t="s">
        <v>170</v>
      </c>
      <c r="D2144" s="188" t="s">
        <v>235</v>
      </c>
      <c r="E2144" s="206">
        <v>44176</v>
      </c>
      <c r="F2144" s="187" t="s">
        <v>6889</v>
      </c>
      <c r="G2144" s="187" t="s">
        <v>6889</v>
      </c>
      <c r="H2144" s="193">
        <v>2498145</v>
      </c>
      <c r="I2144" s="206">
        <v>44216</v>
      </c>
      <c r="J2144" s="188" t="s">
        <v>6890</v>
      </c>
      <c r="K2144" s="193">
        <v>593269</v>
      </c>
      <c r="L2144" s="206">
        <v>44233</v>
      </c>
      <c r="M2144" s="193">
        <v>0</v>
      </c>
      <c r="N2144" s="193">
        <v>0</v>
      </c>
      <c r="O2144" s="186">
        <f t="shared" si="66"/>
        <v>593269</v>
      </c>
      <c r="P2144" s="188"/>
      <c r="Q2144" s="193"/>
      <c r="R2144" s="193"/>
      <c r="S2144" s="186">
        <f t="shared" si="67"/>
        <v>593269</v>
      </c>
      <c r="T2144" s="206">
        <v>44356</v>
      </c>
      <c r="U2144" s="186">
        <v>593269</v>
      </c>
      <c r="V2144" s="186">
        <v>0</v>
      </c>
      <c r="W2144" s="186">
        <v>0</v>
      </c>
      <c r="X2144" s="186">
        <v>0</v>
      </c>
      <c r="Y2144" s="188" t="s">
        <v>237</v>
      </c>
      <c r="Z2144" s="188" t="s">
        <v>170</v>
      </c>
      <c r="AA2144" s="188" t="s">
        <v>235</v>
      </c>
      <c r="AB2144" s="206">
        <v>44157</v>
      </c>
      <c r="AC2144" s="206">
        <v>44160</v>
      </c>
      <c r="AD2144" s="188" t="s">
        <v>6891</v>
      </c>
      <c r="AE2144" s="188" t="s">
        <v>6892</v>
      </c>
      <c r="AF2144" s="188" t="s">
        <v>240</v>
      </c>
      <c r="AG2144" s="188">
        <v>3</v>
      </c>
    </row>
    <row r="2145" spans="1:33">
      <c r="A2145" s="188" t="s">
        <v>28</v>
      </c>
      <c r="B2145" s="188">
        <v>800006850</v>
      </c>
      <c r="C2145" s="188" t="s">
        <v>170</v>
      </c>
      <c r="D2145" s="188" t="s">
        <v>235</v>
      </c>
      <c r="E2145" s="206">
        <v>44176</v>
      </c>
      <c r="F2145" s="187" t="s">
        <v>6893</v>
      </c>
      <c r="G2145" s="187" t="s">
        <v>6893</v>
      </c>
      <c r="H2145" s="193">
        <v>2640045</v>
      </c>
      <c r="I2145" s="206">
        <v>44216</v>
      </c>
      <c r="J2145" s="188" t="s">
        <v>6894</v>
      </c>
      <c r="K2145" s="193">
        <v>570904</v>
      </c>
      <c r="L2145" s="206">
        <v>44233</v>
      </c>
      <c r="M2145" s="193">
        <v>0</v>
      </c>
      <c r="N2145" s="193">
        <v>0</v>
      </c>
      <c r="O2145" s="186">
        <f t="shared" si="66"/>
        <v>570904</v>
      </c>
      <c r="P2145" s="188"/>
      <c r="Q2145" s="193"/>
      <c r="R2145" s="193"/>
      <c r="S2145" s="186">
        <f t="shared" si="67"/>
        <v>570904</v>
      </c>
      <c r="T2145" s="206">
        <v>44356</v>
      </c>
      <c r="U2145" s="186">
        <v>570904</v>
      </c>
      <c r="V2145" s="186">
        <v>0</v>
      </c>
      <c r="W2145" s="186">
        <v>0</v>
      </c>
      <c r="X2145" s="186">
        <v>0</v>
      </c>
      <c r="Y2145" s="188" t="s">
        <v>237</v>
      </c>
      <c r="Z2145" s="188" t="s">
        <v>170</v>
      </c>
      <c r="AA2145" s="188" t="s">
        <v>235</v>
      </c>
      <c r="AB2145" s="206">
        <v>44159</v>
      </c>
      <c r="AC2145" s="206">
        <v>44165</v>
      </c>
      <c r="AD2145" s="188" t="s">
        <v>6895</v>
      </c>
      <c r="AE2145" s="188" t="s">
        <v>6896</v>
      </c>
      <c r="AF2145" s="188" t="s">
        <v>240</v>
      </c>
      <c r="AG2145" s="188">
        <v>3</v>
      </c>
    </row>
    <row r="2146" spans="1:33">
      <c r="A2146" s="188" t="s">
        <v>28</v>
      </c>
      <c r="B2146" s="188">
        <v>800006850</v>
      </c>
      <c r="C2146" s="188" t="s">
        <v>170</v>
      </c>
      <c r="D2146" s="188" t="s">
        <v>235</v>
      </c>
      <c r="E2146" s="206">
        <v>44176</v>
      </c>
      <c r="F2146" s="187" t="s">
        <v>6897</v>
      </c>
      <c r="G2146" s="187" t="s">
        <v>6897</v>
      </c>
      <c r="H2146" s="193">
        <v>1703224</v>
      </c>
      <c r="I2146" s="206">
        <v>44216</v>
      </c>
      <c r="J2146" s="188" t="s">
        <v>6898</v>
      </c>
      <c r="K2146" s="193">
        <v>480278</v>
      </c>
      <c r="L2146" s="206">
        <v>44233</v>
      </c>
      <c r="M2146" s="193">
        <v>0</v>
      </c>
      <c r="N2146" s="193">
        <v>0</v>
      </c>
      <c r="O2146" s="186">
        <f t="shared" si="66"/>
        <v>480278</v>
      </c>
      <c r="P2146" s="188"/>
      <c r="Q2146" s="193"/>
      <c r="R2146" s="193"/>
      <c r="S2146" s="186">
        <f t="shared" si="67"/>
        <v>480278</v>
      </c>
      <c r="T2146" s="206">
        <v>44356</v>
      </c>
      <c r="U2146" s="186">
        <v>459978</v>
      </c>
      <c r="V2146" s="186">
        <v>20300</v>
      </c>
      <c r="W2146" s="186">
        <v>0</v>
      </c>
      <c r="X2146" s="186">
        <v>0</v>
      </c>
      <c r="Y2146" s="188" t="s">
        <v>237</v>
      </c>
      <c r="Z2146" s="188" t="s">
        <v>170</v>
      </c>
      <c r="AA2146" s="188" t="s">
        <v>235</v>
      </c>
      <c r="AB2146" s="206">
        <v>44163</v>
      </c>
      <c r="AC2146" s="206">
        <v>44165</v>
      </c>
      <c r="AD2146" s="188" t="s">
        <v>6899</v>
      </c>
      <c r="AE2146" s="188" t="s">
        <v>6900</v>
      </c>
      <c r="AF2146" s="188" t="s">
        <v>240</v>
      </c>
      <c r="AG2146" s="188">
        <v>3</v>
      </c>
    </row>
    <row r="2147" spans="1:33">
      <c r="A2147" s="188" t="s">
        <v>28</v>
      </c>
      <c r="B2147" s="188">
        <v>800006850</v>
      </c>
      <c r="C2147" s="188" t="s">
        <v>170</v>
      </c>
      <c r="D2147" s="188" t="s">
        <v>235</v>
      </c>
      <c r="E2147" s="206">
        <v>44176</v>
      </c>
      <c r="F2147" s="187" t="s">
        <v>6901</v>
      </c>
      <c r="G2147" s="187" t="s">
        <v>6901</v>
      </c>
      <c r="H2147" s="193">
        <v>1249945</v>
      </c>
      <c r="I2147" s="206">
        <v>44216</v>
      </c>
      <c r="J2147" s="188" t="s">
        <v>6902</v>
      </c>
      <c r="K2147" s="193">
        <v>654000</v>
      </c>
      <c r="L2147" s="206">
        <v>44233</v>
      </c>
      <c r="M2147" s="193">
        <v>0</v>
      </c>
      <c r="N2147" s="193">
        <v>0</v>
      </c>
      <c r="O2147" s="186">
        <f t="shared" si="66"/>
        <v>654000</v>
      </c>
      <c r="P2147" s="188"/>
      <c r="Q2147" s="193"/>
      <c r="R2147" s="193"/>
      <c r="S2147" s="186">
        <f t="shared" si="67"/>
        <v>654000</v>
      </c>
      <c r="T2147" s="206">
        <v>44356</v>
      </c>
      <c r="U2147" s="186">
        <v>654000</v>
      </c>
      <c r="V2147" s="186">
        <v>0</v>
      </c>
      <c r="W2147" s="186">
        <v>0</v>
      </c>
      <c r="X2147" s="186">
        <v>0</v>
      </c>
      <c r="Y2147" s="188" t="s">
        <v>237</v>
      </c>
      <c r="Z2147" s="188" t="s">
        <v>170</v>
      </c>
      <c r="AA2147" s="188" t="s">
        <v>235</v>
      </c>
      <c r="AB2147" s="206">
        <v>44156</v>
      </c>
      <c r="AC2147" s="206">
        <v>44157</v>
      </c>
      <c r="AD2147" s="188" t="s">
        <v>6903</v>
      </c>
      <c r="AE2147" s="188" t="s">
        <v>6904</v>
      </c>
      <c r="AF2147" s="188" t="s">
        <v>240</v>
      </c>
      <c r="AG2147" s="188">
        <v>3</v>
      </c>
    </row>
    <row r="2148" spans="1:33">
      <c r="A2148" s="188" t="s">
        <v>44</v>
      </c>
      <c r="B2148" s="188">
        <v>899999032</v>
      </c>
      <c r="C2148" s="188" t="s">
        <v>278</v>
      </c>
      <c r="D2148" s="188" t="s">
        <v>279</v>
      </c>
      <c r="E2148" s="206">
        <v>44201</v>
      </c>
      <c r="F2148" s="187" t="s">
        <v>6905</v>
      </c>
      <c r="G2148" s="187" t="s">
        <v>6905</v>
      </c>
      <c r="H2148" s="193">
        <v>43678748</v>
      </c>
      <c r="I2148" s="206">
        <v>44226</v>
      </c>
      <c r="J2148" s="188" t="s">
        <v>6906</v>
      </c>
      <c r="K2148" s="193">
        <v>18608731</v>
      </c>
      <c r="L2148" s="188"/>
      <c r="M2148" s="193"/>
      <c r="N2148" s="193"/>
      <c r="O2148" s="186">
        <f t="shared" si="66"/>
        <v>18608731</v>
      </c>
      <c r="P2148" s="188"/>
      <c r="Q2148" s="193"/>
      <c r="R2148" s="193"/>
      <c r="S2148" s="186">
        <f t="shared" si="67"/>
        <v>18608731</v>
      </c>
      <c r="T2148" s="206">
        <v>44321</v>
      </c>
      <c r="U2148" s="186">
        <v>16844131</v>
      </c>
      <c r="V2148" s="186">
        <v>1764600</v>
      </c>
      <c r="W2148" s="186">
        <v>0</v>
      </c>
      <c r="X2148" s="186">
        <v>0</v>
      </c>
      <c r="Y2148" s="188" t="s">
        <v>237</v>
      </c>
      <c r="Z2148" s="188" t="s">
        <v>170</v>
      </c>
      <c r="AA2148" s="188" t="s">
        <v>235</v>
      </c>
      <c r="AB2148" s="206">
        <v>44155</v>
      </c>
      <c r="AC2148" s="206">
        <v>44172</v>
      </c>
      <c r="AD2148" s="188" t="s">
        <v>6907</v>
      </c>
      <c r="AE2148" s="188" t="s">
        <v>6908</v>
      </c>
      <c r="AF2148" s="188" t="s">
        <v>267</v>
      </c>
      <c r="AG2148" s="188">
        <v>3</v>
      </c>
    </row>
    <row r="2149" spans="1:33">
      <c r="A2149" s="188" t="s">
        <v>44</v>
      </c>
      <c r="B2149" s="188">
        <v>899999032</v>
      </c>
      <c r="C2149" s="188" t="s">
        <v>278</v>
      </c>
      <c r="D2149" s="188" t="s">
        <v>279</v>
      </c>
      <c r="E2149" s="206">
        <v>44202</v>
      </c>
      <c r="F2149" s="187" t="s">
        <v>6909</v>
      </c>
      <c r="G2149" s="187" t="s">
        <v>6909</v>
      </c>
      <c r="H2149" s="193">
        <v>27018227</v>
      </c>
      <c r="I2149" s="206">
        <v>44229</v>
      </c>
      <c r="J2149" s="188" t="s">
        <v>6910</v>
      </c>
      <c r="K2149" s="193">
        <v>2154010</v>
      </c>
      <c r="L2149" s="188"/>
      <c r="M2149" s="193"/>
      <c r="N2149" s="193"/>
      <c r="O2149" s="186">
        <f t="shared" si="66"/>
        <v>2154010</v>
      </c>
      <c r="P2149" s="188"/>
      <c r="Q2149" s="193"/>
      <c r="R2149" s="193"/>
      <c r="S2149" s="186">
        <f t="shared" si="67"/>
        <v>2154010</v>
      </c>
      <c r="T2149" s="206">
        <v>44321</v>
      </c>
      <c r="U2149" s="186">
        <v>1812316</v>
      </c>
      <c r="V2149" s="186">
        <v>341694</v>
      </c>
      <c r="W2149" s="186">
        <v>0</v>
      </c>
      <c r="X2149" s="186">
        <v>0</v>
      </c>
      <c r="Y2149" s="188" t="s">
        <v>237</v>
      </c>
      <c r="Z2149" s="188" t="s">
        <v>826</v>
      </c>
      <c r="AA2149" s="188" t="s">
        <v>2622</v>
      </c>
      <c r="AB2149" s="206">
        <v>44145</v>
      </c>
      <c r="AC2149" s="206">
        <v>44169</v>
      </c>
      <c r="AD2149" s="188" t="s">
        <v>6911</v>
      </c>
      <c r="AE2149" s="188" t="s">
        <v>6912</v>
      </c>
      <c r="AF2149" s="188" t="s">
        <v>240</v>
      </c>
      <c r="AG2149" s="188">
        <v>3</v>
      </c>
    </row>
    <row r="2150" spans="1:33">
      <c r="A2150" s="188" t="s">
        <v>44</v>
      </c>
      <c r="B2150" s="188">
        <v>899999032</v>
      </c>
      <c r="C2150" s="188" t="s">
        <v>278</v>
      </c>
      <c r="D2150" s="188" t="s">
        <v>279</v>
      </c>
      <c r="E2150" s="206">
        <v>44202</v>
      </c>
      <c r="F2150" s="187" t="s">
        <v>6913</v>
      </c>
      <c r="G2150" s="187" t="s">
        <v>6913</v>
      </c>
      <c r="H2150" s="193">
        <v>11226405</v>
      </c>
      <c r="I2150" s="206">
        <v>44229</v>
      </c>
      <c r="J2150" s="188" t="s">
        <v>6914</v>
      </c>
      <c r="K2150" s="193">
        <v>862749</v>
      </c>
      <c r="L2150" s="188"/>
      <c r="M2150" s="193"/>
      <c r="N2150" s="193"/>
      <c r="O2150" s="186">
        <f t="shared" si="66"/>
        <v>862749</v>
      </c>
      <c r="P2150" s="188"/>
      <c r="Q2150" s="193"/>
      <c r="R2150" s="193"/>
      <c r="S2150" s="186">
        <f t="shared" si="67"/>
        <v>862749</v>
      </c>
      <c r="T2150" s="206">
        <v>44321</v>
      </c>
      <c r="U2150" s="186">
        <v>830349</v>
      </c>
      <c r="V2150" s="186">
        <v>32400</v>
      </c>
      <c r="W2150" s="186">
        <v>0</v>
      </c>
      <c r="X2150" s="186">
        <v>0</v>
      </c>
      <c r="Y2150" s="188" t="s">
        <v>237</v>
      </c>
      <c r="Z2150" s="188" t="s">
        <v>282</v>
      </c>
      <c r="AA2150" s="188" t="s">
        <v>2858</v>
      </c>
      <c r="AB2150" s="206">
        <v>44166</v>
      </c>
      <c r="AC2150" s="206">
        <v>44173</v>
      </c>
      <c r="AD2150" s="188" t="s">
        <v>6915</v>
      </c>
      <c r="AE2150" s="188" t="s">
        <v>6916</v>
      </c>
      <c r="AF2150" s="188" t="s">
        <v>240</v>
      </c>
      <c r="AG2150" s="188">
        <v>3</v>
      </c>
    </row>
    <row r="2151" spans="1:33">
      <c r="A2151" s="188" t="s">
        <v>44</v>
      </c>
      <c r="B2151" s="188">
        <v>899999032</v>
      </c>
      <c r="C2151" s="188" t="s">
        <v>278</v>
      </c>
      <c r="D2151" s="188" t="s">
        <v>279</v>
      </c>
      <c r="E2151" s="206">
        <v>44202</v>
      </c>
      <c r="F2151" s="187" t="s">
        <v>6917</v>
      </c>
      <c r="G2151" s="187" t="s">
        <v>6917</v>
      </c>
      <c r="H2151" s="193">
        <v>15953153</v>
      </c>
      <c r="I2151" s="206">
        <v>44229</v>
      </c>
      <c r="J2151" s="188" t="s">
        <v>6918</v>
      </c>
      <c r="K2151" s="193">
        <v>774321</v>
      </c>
      <c r="L2151" s="188"/>
      <c r="M2151" s="193"/>
      <c r="N2151" s="193"/>
      <c r="O2151" s="186">
        <f t="shared" si="66"/>
        <v>774321</v>
      </c>
      <c r="P2151" s="188"/>
      <c r="Q2151" s="193"/>
      <c r="R2151" s="193"/>
      <c r="S2151" s="186">
        <f t="shared" si="67"/>
        <v>774321</v>
      </c>
      <c r="T2151" s="206">
        <v>44321</v>
      </c>
      <c r="U2151" s="186">
        <v>714613</v>
      </c>
      <c r="V2151" s="186">
        <v>59708</v>
      </c>
      <c r="W2151" s="186">
        <v>0</v>
      </c>
      <c r="X2151" s="186">
        <v>0</v>
      </c>
      <c r="Y2151" s="188" t="s">
        <v>237</v>
      </c>
      <c r="Z2151" s="188" t="s">
        <v>275</v>
      </c>
      <c r="AA2151" s="188" t="s">
        <v>94</v>
      </c>
      <c r="AB2151" s="206">
        <v>44156</v>
      </c>
      <c r="AC2151" s="206">
        <v>44179</v>
      </c>
      <c r="AD2151" s="188" t="s">
        <v>6919</v>
      </c>
      <c r="AE2151" s="188" t="s">
        <v>6920</v>
      </c>
      <c r="AF2151" s="188" t="s">
        <v>240</v>
      </c>
      <c r="AG2151" s="188">
        <v>3</v>
      </c>
    </row>
    <row r="2152" spans="1:33">
      <c r="A2152" s="188" t="s">
        <v>44</v>
      </c>
      <c r="B2152" s="188">
        <v>899999032</v>
      </c>
      <c r="C2152" s="188" t="s">
        <v>278</v>
      </c>
      <c r="D2152" s="188" t="s">
        <v>279</v>
      </c>
      <c r="E2152" s="206">
        <v>44202</v>
      </c>
      <c r="F2152" s="187" t="s">
        <v>6921</v>
      </c>
      <c r="G2152" s="187" t="s">
        <v>6921</v>
      </c>
      <c r="H2152" s="193">
        <v>12837604</v>
      </c>
      <c r="I2152" s="206">
        <v>44229</v>
      </c>
      <c r="J2152" s="188" t="s">
        <v>6922</v>
      </c>
      <c r="K2152" s="193">
        <v>487900</v>
      </c>
      <c r="L2152" s="188"/>
      <c r="M2152" s="193"/>
      <c r="N2152" s="193"/>
      <c r="O2152" s="186">
        <f t="shared" si="66"/>
        <v>487900</v>
      </c>
      <c r="P2152" s="188"/>
      <c r="Q2152" s="193"/>
      <c r="R2152" s="193"/>
      <c r="S2152" s="186">
        <f t="shared" si="67"/>
        <v>487900</v>
      </c>
      <c r="T2152" s="206">
        <v>44321</v>
      </c>
      <c r="U2152" s="186">
        <v>104300</v>
      </c>
      <c r="V2152" s="186">
        <v>383600</v>
      </c>
      <c r="W2152" s="186">
        <v>0</v>
      </c>
      <c r="X2152" s="186">
        <v>0</v>
      </c>
      <c r="Y2152" s="188" t="s">
        <v>237</v>
      </c>
      <c r="Z2152" s="188" t="s">
        <v>282</v>
      </c>
      <c r="AA2152" s="188" t="s">
        <v>283</v>
      </c>
      <c r="AB2152" s="206">
        <v>44174</v>
      </c>
      <c r="AC2152" s="206">
        <v>44181</v>
      </c>
      <c r="AD2152" s="188" t="s">
        <v>6923</v>
      </c>
      <c r="AE2152" s="188" t="s">
        <v>6924</v>
      </c>
      <c r="AF2152" s="188" t="s">
        <v>240</v>
      </c>
      <c r="AG2152" s="188">
        <v>3</v>
      </c>
    </row>
    <row r="2153" spans="1:33">
      <c r="A2153" s="188" t="s">
        <v>44</v>
      </c>
      <c r="B2153" s="188">
        <v>899999032</v>
      </c>
      <c r="C2153" s="188" t="s">
        <v>278</v>
      </c>
      <c r="D2153" s="188" t="s">
        <v>279</v>
      </c>
      <c r="E2153" s="206">
        <v>44202</v>
      </c>
      <c r="F2153" s="187" t="s">
        <v>6925</v>
      </c>
      <c r="G2153" s="187" t="s">
        <v>6925</v>
      </c>
      <c r="H2153" s="193">
        <v>8678852</v>
      </c>
      <c r="I2153" s="206">
        <v>44230</v>
      </c>
      <c r="J2153" s="188" t="s">
        <v>6926</v>
      </c>
      <c r="K2153" s="193">
        <v>3100300</v>
      </c>
      <c r="L2153" s="188"/>
      <c r="M2153" s="193"/>
      <c r="N2153" s="193"/>
      <c r="O2153" s="186">
        <f t="shared" si="66"/>
        <v>3100300</v>
      </c>
      <c r="P2153" s="188"/>
      <c r="Q2153" s="193"/>
      <c r="R2153" s="193"/>
      <c r="S2153" s="186">
        <f t="shared" si="67"/>
        <v>3100300</v>
      </c>
      <c r="T2153" s="206">
        <v>44321</v>
      </c>
      <c r="U2153" s="186">
        <v>2995500</v>
      </c>
      <c r="V2153" s="186">
        <v>104800</v>
      </c>
      <c r="W2153" s="186">
        <v>0</v>
      </c>
      <c r="X2153" s="186">
        <v>0</v>
      </c>
      <c r="Y2153" s="188" t="s">
        <v>237</v>
      </c>
      <c r="Z2153" s="188" t="s">
        <v>170</v>
      </c>
      <c r="AA2153" s="188" t="s">
        <v>235</v>
      </c>
      <c r="AB2153" s="206">
        <v>44180</v>
      </c>
      <c r="AC2153" s="206">
        <v>44185</v>
      </c>
      <c r="AD2153" s="188" t="s">
        <v>6927</v>
      </c>
      <c r="AE2153" s="188" t="s">
        <v>6928</v>
      </c>
      <c r="AF2153" s="188" t="s">
        <v>240</v>
      </c>
      <c r="AG2153" s="188">
        <v>3</v>
      </c>
    </row>
    <row r="2154" spans="1:33">
      <c r="A2154" s="188" t="s">
        <v>44</v>
      </c>
      <c r="B2154" s="188">
        <v>899999032</v>
      </c>
      <c r="C2154" s="188" t="s">
        <v>278</v>
      </c>
      <c r="D2154" s="188" t="s">
        <v>279</v>
      </c>
      <c r="E2154" s="206">
        <v>44202</v>
      </c>
      <c r="F2154" s="187" t="s">
        <v>6929</v>
      </c>
      <c r="G2154" s="187" t="s">
        <v>6929</v>
      </c>
      <c r="H2154" s="193">
        <v>17728860</v>
      </c>
      <c r="I2154" s="206">
        <v>44230</v>
      </c>
      <c r="J2154" s="188" t="s">
        <v>6930</v>
      </c>
      <c r="K2154" s="193">
        <v>237200</v>
      </c>
      <c r="L2154" s="188"/>
      <c r="M2154" s="193"/>
      <c r="N2154" s="193"/>
      <c r="O2154" s="186">
        <f t="shared" si="66"/>
        <v>237200</v>
      </c>
      <c r="P2154" s="188"/>
      <c r="Q2154" s="193"/>
      <c r="R2154" s="193"/>
      <c r="S2154" s="186">
        <f t="shared" si="67"/>
        <v>237200</v>
      </c>
      <c r="T2154" s="206">
        <v>44321</v>
      </c>
      <c r="U2154" s="186">
        <v>0</v>
      </c>
      <c r="V2154" s="186">
        <v>237200</v>
      </c>
      <c r="W2154" s="186">
        <v>0</v>
      </c>
      <c r="X2154" s="186">
        <v>0</v>
      </c>
      <c r="Y2154" s="188" t="s">
        <v>237</v>
      </c>
      <c r="Z2154" s="188" t="s">
        <v>170</v>
      </c>
      <c r="AA2154" s="188" t="s">
        <v>235</v>
      </c>
      <c r="AB2154" s="206">
        <v>44168</v>
      </c>
      <c r="AC2154" s="206">
        <v>44187</v>
      </c>
      <c r="AD2154" s="188" t="s">
        <v>6931</v>
      </c>
      <c r="AE2154" s="188" t="s">
        <v>6932</v>
      </c>
      <c r="AF2154" s="188" t="s">
        <v>240</v>
      </c>
      <c r="AG2154" s="188">
        <v>3</v>
      </c>
    </row>
    <row r="2155" spans="1:33">
      <c r="A2155" s="188" t="s">
        <v>44</v>
      </c>
      <c r="B2155" s="188">
        <v>899999032</v>
      </c>
      <c r="C2155" s="188" t="s">
        <v>278</v>
      </c>
      <c r="D2155" s="188" t="s">
        <v>279</v>
      </c>
      <c r="E2155" s="206">
        <v>44202</v>
      </c>
      <c r="F2155" s="187" t="s">
        <v>6933</v>
      </c>
      <c r="G2155" s="187" t="s">
        <v>6933</v>
      </c>
      <c r="H2155" s="193">
        <v>10379203</v>
      </c>
      <c r="I2155" s="206">
        <v>44230</v>
      </c>
      <c r="J2155" s="188" t="s">
        <v>6934</v>
      </c>
      <c r="K2155" s="193">
        <v>496067</v>
      </c>
      <c r="L2155" s="188"/>
      <c r="M2155" s="193"/>
      <c r="N2155" s="193"/>
      <c r="O2155" s="186">
        <f t="shared" si="66"/>
        <v>496067</v>
      </c>
      <c r="P2155" s="188"/>
      <c r="Q2155" s="193"/>
      <c r="R2155" s="193"/>
      <c r="S2155" s="186">
        <f t="shared" si="67"/>
        <v>496067</v>
      </c>
      <c r="T2155" s="206">
        <v>44321</v>
      </c>
      <c r="U2155" s="186">
        <v>471267</v>
      </c>
      <c r="V2155" s="186">
        <v>24800</v>
      </c>
      <c r="W2155" s="186">
        <v>0</v>
      </c>
      <c r="X2155" s="186">
        <v>0</v>
      </c>
      <c r="Y2155" s="188" t="s">
        <v>237</v>
      </c>
      <c r="Z2155" s="188" t="s">
        <v>282</v>
      </c>
      <c r="AA2155" s="188" t="s">
        <v>6935</v>
      </c>
      <c r="AB2155" s="206">
        <v>44181</v>
      </c>
      <c r="AC2155" s="206">
        <v>44190</v>
      </c>
      <c r="AD2155" s="188" t="s">
        <v>6936</v>
      </c>
      <c r="AE2155" s="188" t="s">
        <v>6937</v>
      </c>
      <c r="AF2155" s="188" t="s">
        <v>240</v>
      </c>
      <c r="AG2155" s="188">
        <v>3</v>
      </c>
    </row>
    <row r="2156" spans="1:33">
      <c r="A2156" s="188" t="s">
        <v>44</v>
      </c>
      <c r="B2156" s="188">
        <v>899999032</v>
      </c>
      <c r="C2156" s="188" t="s">
        <v>278</v>
      </c>
      <c r="D2156" s="188" t="s">
        <v>279</v>
      </c>
      <c r="E2156" s="206">
        <v>44202</v>
      </c>
      <c r="F2156" s="187" t="s">
        <v>6938</v>
      </c>
      <c r="G2156" s="187" t="s">
        <v>6938</v>
      </c>
      <c r="H2156" s="193">
        <v>9534963</v>
      </c>
      <c r="I2156" s="206">
        <v>44231</v>
      </c>
      <c r="J2156" s="188" t="s">
        <v>6939</v>
      </c>
      <c r="K2156" s="193">
        <v>3676750</v>
      </c>
      <c r="L2156" s="188"/>
      <c r="M2156" s="193"/>
      <c r="N2156" s="193"/>
      <c r="O2156" s="186">
        <f t="shared" si="66"/>
        <v>3676750</v>
      </c>
      <c r="P2156" s="188"/>
      <c r="Q2156" s="193"/>
      <c r="R2156" s="193"/>
      <c r="S2156" s="186">
        <f t="shared" si="67"/>
        <v>3676750</v>
      </c>
      <c r="T2156" s="206">
        <v>44321</v>
      </c>
      <c r="U2156" s="186">
        <v>2877400</v>
      </c>
      <c r="V2156" s="186">
        <v>799350</v>
      </c>
      <c r="W2156" s="186">
        <v>0</v>
      </c>
      <c r="X2156" s="186">
        <v>0</v>
      </c>
      <c r="Y2156" s="188" t="s">
        <v>237</v>
      </c>
      <c r="Z2156" s="188" t="s">
        <v>170</v>
      </c>
      <c r="AA2156" s="188" t="s">
        <v>235</v>
      </c>
      <c r="AB2156" s="206">
        <v>44185</v>
      </c>
      <c r="AC2156" s="206">
        <v>44192</v>
      </c>
      <c r="AD2156" s="188" t="s">
        <v>6940</v>
      </c>
      <c r="AE2156" s="188" t="s">
        <v>6941</v>
      </c>
      <c r="AF2156" s="188" t="s">
        <v>240</v>
      </c>
      <c r="AG2156" s="188">
        <v>3</v>
      </c>
    </row>
    <row r="2157" spans="1:33">
      <c r="A2157" s="188" t="s">
        <v>44</v>
      </c>
      <c r="B2157" s="188">
        <v>899999032</v>
      </c>
      <c r="C2157" s="188" t="s">
        <v>278</v>
      </c>
      <c r="D2157" s="188" t="s">
        <v>279</v>
      </c>
      <c r="E2157" s="206">
        <v>44202</v>
      </c>
      <c r="F2157" s="187" t="s">
        <v>6942</v>
      </c>
      <c r="G2157" s="187" t="s">
        <v>6942</v>
      </c>
      <c r="H2157" s="193">
        <v>11765114</v>
      </c>
      <c r="I2157" s="206">
        <v>44231</v>
      </c>
      <c r="J2157" s="188" t="s">
        <v>6943</v>
      </c>
      <c r="K2157" s="193">
        <v>411490</v>
      </c>
      <c r="L2157" s="188"/>
      <c r="M2157" s="193"/>
      <c r="N2157" s="193"/>
      <c r="O2157" s="186">
        <f t="shared" si="66"/>
        <v>411490</v>
      </c>
      <c r="P2157" s="188"/>
      <c r="Q2157" s="193"/>
      <c r="R2157" s="193"/>
      <c r="S2157" s="186">
        <f t="shared" si="67"/>
        <v>411490</v>
      </c>
      <c r="T2157" s="206">
        <v>44321</v>
      </c>
      <c r="U2157" s="186">
        <v>311484</v>
      </c>
      <c r="V2157" s="186">
        <v>100006</v>
      </c>
      <c r="W2157" s="186">
        <v>0</v>
      </c>
      <c r="X2157" s="186">
        <v>0</v>
      </c>
      <c r="Y2157" s="188" t="s">
        <v>237</v>
      </c>
      <c r="Z2157" s="188" t="s">
        <v>170</v>
      </c>
      <c r="AA2157" s="188" t="s">
        <v>235</v>
      </c>
      <c r="AB2157" s="206">
        <v>44178</v>
      </c>
      <c r="AC2157" s="206">
        <v>44190</v>
      </c>
      <c r="AD2157" s="188" t="s">
        <v>6944</v>
      </c>
      <c r="AE2157" s="188" t="s">
        <v>6945</v>
      </c>
      <c r="AF2157" s="188" t="s">
        <v>240</v>
      </c>
      <c r="AG2157" s="188">
        <v>3</v>
      </c>
    </row>
    <row r="2158" spans="1:33">
      <c r="A2158" s="188" t="s">
        <v>44</v>
      </c>
      <c r="B2158" s="188">
        <v>899999032</v>
      </c>
      <c r="C2158" s="188" t="s">
        <v>278</v>
      </c>
      <c r="D2158" s="188" t="s">
        <v>279</v>
      </c>
      <c r="E2158" s="206">
        <v>44204</v>
      </c>
      <c r="F2158" s="187" t="s">
        <v>6946</v>
      </c>
      <c r="G2158" s="187" t="s">
        <v>6946</v>
      </c>
      <c r="H2158" s="193">
        <v>9021199</v>
      </c>
      <c r="I2158" s="206">
        <v>44232</v>
      </c>
      <c r="J2158" s="188" t="s">
        <v>6947</v>
      </c>
      <c r="K2158" s="193">
        <v>4059730</v>
      </c>
      <c r="L2158" s="188"/>
      <c r="M2158" s="193"/>
      <c r="N2158" s="193"/>
      <c r="O2158" s="186">
        <f t="shared" si="66"/>
        <v>4059730</v>
      </c>
      <c r="P2158" s="188"/>
      <c r="Q2158" s="193"/>
      <c r="R2158" s="193"/>
      <c r="S2158" s="186">
        <f t="shared" si="67"/>
        <v>4059730</v>
      </c>
      <c r="T2158" s="206">
        <v>44321</v>
      </c>
      <c r="U2158" s="186">
        <v>3840730</v>
      </c>
      <c r="V2158" s="186">
        <v>219000</v>
      </c>
      <c r="W2158" s="186">
        <v>0</v>
      </c>
      <c r="X2158" s="186">
        <v>0</v>
      </c>
      <c r="Y2158" s="188" t="s">
        <v>237</v>
      </c>
      <c r="Z2158" s="188" t="s">
        <v>275</v>
      </c>
      <c r="AA2158" s="188" t="s">
        <v>94</v>
      </c>
      <c r="AB2158" s="206">
        <v>44187</v>
      </c>
      <c r="AC2158" s="206">
        <v>44195</v>
      </c>
      <c r="AD2158" s="188" t="s">
        <v>6948</v>
      </c>
      <c r="AE2158" s="188" t="s">
        <v>6949</v>
      </c>
      <c r="AF2158" s="188" t="s">
        <v>267</v>
      </c>
      <c r="AG2158" s="188">
        <v>3</v>
      </c>
    </row>
    <row r="2159" spans="1:33">
      <c r="A2159" s="188" t="s">
        <v>44</v>
      </c>
      <c r="B2159" s="188">
        <v>899999032</v>
      </c>
      <c r="C2159" s="188" t="s">
        <v>278</v>
      </c>
      <c r="D2159" s="188" t="s">
        <v>279</v>
      </c>
      <c r="E2159" s="206">
        <v>44204</v>
      </c>
      <c r="F2159" s="187" t="s">
        <v>6950</v>
      </c>
      <c r="G2159" s="187" t="s">
        <v>6950</v>
      </c>
      <c r="H2159" s="193">
        <v>28811501</v>
      </c>
      <c r="I2159" s="206">
        <v>44232</v>
      </c>
      <c r="J2159" s="188" t="s">
        <v>6951</v>
      </c>
      <c r="K2159" s="193">
        <v>15728763</v>
      </c>
      <c r="L2159" s="188"/>
      <c r="M2159" s="193"/>
      <c r="N2159" s="193"/>
      <c r="O2159" s="186">
        <f t="shared" si="66"/>
        <v>15728763</v>
      </c>
      <c r="P2159" s="188"/>
      <c r="Q2159" s="193"/>
      <c r="R2159" s="193"/>
      <c r="S2159" s="186">
        <f t="shared" si="67"/>
        <v>15728763</v>
      </c>
      <c r="T2159" s="206">
        <v>44321</v>
      </c>
      <c r="U2159" s="186">
        <v>14657000</v>
      </c>
      <c r="V2159" s="186">
        <v>1071763</v>
      </c>
      <c r="W2159" s="186">
        <v>0</v>
      </c>
      <c r="X2159" s="186">
        <v>0</v>
      </c>
      <c r="Y2159" s="188" t="s">
        <v>237</v>
      </c>
      <c r="Z2159" s="188" t="s">
        <v>275</v>
      </c>
      <c r="AA2159" s="188" t="s">
        <v>94</v>
      </c>
      <c r="AB2159" s="206">
        <v>44175</v>
      </c>
      <c r="AC2159" s="206">
        <v>44195</v>
      </c>
      <c r="AD2159" s="188" t="s">
        <v>6952</v>
      </c>
      <c r="AE2159" s="188" t="s">
        <v>6953</v>
      </c>
      <c r="AF2159" s="188" t="s">
        <v>267</v>
      </c>
      <c r="AG2159" s="188">
        <v>3</v>
      </c>
    </row>
    <row r="2160" spans="1:33">
      <c r="A2160" s="188" t="s">
        <v>28</v>
      </c>
      <c r="B2160" s="188">
        <v>800006850</v>
      </c>
      <c r="C2160" s="188" t="s">
        <v>170</v>
      </c>
      <c r="D2160" s="188" t="s">
        <v>235</v>
      </c>
      <c r="E2160" s="206">
        <v>44208</v>
      </c>
      <c r="F2160" s="187" t="s">
        <v>6954</v>
      </c>
      <c r="G2160" s="187" t="s">
        <v>6954</v>
      </c>
      <c r="H2160" s="193">
        <v>5673578</v>
      </c>
      <c r="I2160" s="206">
        <v>44246</v>
      </c>
      <c r="J2160" s="188" t="s">
        <v>6955</v>
      </c>
      <c r="K2160" s="193">
        <v>16520</v>
      </c>
      <c r="L2160" s="188"/>
      <c r="M2160" s="193"/>
      <c r="N2160" s="193"/>
      <c r="O2160" s="186">
        <f t="shared" si="66"/>
        <v>16520</v>
      </c>
      <c r="P2160" s="188"/>
      <c r="Q2160" s="193"/>
      <c r="R2160" s="193"/>
      <c r="S2160" s="186">
        <f t="shared" si="67"/>
        <v>16520</v>
      </c>
      <c r="T2160" s="206">
        <v>44356</v>
      </c>
      <c r="U2160" s="186">
        <v>0</v>
      </c>
      <c r="V2160" s="186">
        <v>16520</v>
      </c>
      <c r="W2160" s="186">
        <v>0</v>
      </c>
      <c r="X2160" s="186">
        <v>0</v>
      </c>
      <c r="Y2160" s="188" t="s">
        <v>237</v>
      </c>
      <c r="Z2160" s="188" t="s">
        <v>170</v>
      </c>
      <c r="AA2160" s="188" t="s">
        <v>235</v>
      </c>
      <c r="AB2160" s="206">
        <v>44173</v>
      </c>
      <c r="AC2160" s="206">
        <v>44176</v>
      </c>
      <c r="AD2160" s="188" t="s">
        <v>6956</v>
      </c>
      <c r="AE2160" s="188" t="s">
        <v>2091</v>
      </c>
      <c r="AF2160" s="188" t="s">
        <v>240</v>
      </c>
      <c r="AG2160" s="188">
        <v>3</v>
      </c>
    </row>
    <row r="2161" spans="1:33">
      <c r="A2161" s="188" t="s">
        <v>44</v>
      </c>
      <c r="B2161" s="188">
        <v>899999032</v>
      </c>
      <c r="C2161" s="188" t="s">
        <v>278</v>
      </c>
      <c r="D2161" s="188" t="s">
        <v>279</v>
      </c>
      <c r="E2161" s="206">
        <v>44228</v>
      </c>
      <c r="F2161" s="187" t="s">
        <v>6957</v>
      </c>
      <c r="G2161" s="187" t="s">
        <v>6957</v>
      </c>
      <c r="H2161" s="193">
        <v>8273487</v>
      </c>
      <c r="I2161" s="206">
        <v>44257</v>
      </c>
      <c r="J2161" s="188" t="s">
        <v>6958</v>
      </c>
      <c r="K2161" s="193">
        <v>2674128</v>
      </c>
      <c r="L2161" s="188"/>
      <c r="M2161" s="193"/>
      <c r="N2161" s="193"/>
      <c r="O2161" s="186">
        <f t="shared" si="66"/>
        <v>2674128</v>
      </c>
      <c r="P2161" s="188"/>
      <c r="Q2161" s="193"/>
      <c r="R2161" s="193"/>
      <c r="S2161" s="186">
        <f t="shared" si="67"/>
        <v>2674128</v>
      </c>
      <c r="T2161" s="206">
        <v>44321</v>
      </c>
      <c r="U2161" s="186">
        <v>2089028</v>
      </c>
      <c r="V2161" s="186">
        <v>585100</v>
      </c>
      <c r="W2161" s="186">
        <v>0</v>
      </c>
      <c r="X2161" s="186">
        <v>0</v>
      </c>
      <c r="Y2161" s="188" t="s">
        <v>237</v>
      </c>
      <c r="Z2161" s="188" t="s">
        <v>170</v>
      </c>
      <c r="AA2161" s="188" t="s">
        <v>311</v>
      </c>
      <c r="AB2161" s="206">
        <v>44172</v>
      </c>
      <c r="AC2161" s="206">
        <v>44173</v>
      </c>
      <c r="AD2161" s="188" t="s">
        <v>6959</v>
      </c>
      <c r="AE2161" s="188" t="s">
        <v>6960</v>
      </c>
      <c r="AF2161" s="188" t="s">
        <v>240</v>
      </c>
      <c r="AG2161" s="188">
        <v>3</v>
      </c>
    </row>
    <row r="2162" spans="1:33">
      <c r="A2162" s="188" t="s">
        <v>44</v>
      </c>
      <c r="B2162" s="188">
        <v>899999032</v>
      </c>
      <c r="C2162" s="188" t="s">
        <v>278</v>
      </c>
      <c r="D2162" s="188" t="s">
        <v>279</v>
      </c>
      <c r="E2162" s="206">
        <v>44228</v>
      </c>
      <c r="F2162" s="187" t="s">
        <v>6961</v>
      </c>
      <c r="G2162" s="187" t="s">
        <v>6961</v>
      </c>
      <c r="H2162" s="193">
        <v>8619405</v>
      </c>
      <c r="I2162" s="206">
        <v>44257</v>
      </c>
      <c r="J2162" s="188" t="s">
        <v>6962</v>
      </c>
      <c r="K2162" s="193">
        <v>863072</v>
      </c>
      <c r="L2162" s="188"/>
      <c r="M2162" s="193"/>
      <c r="N2162" s="193"/>
      <c r="O2162" s="186">
        <f t="shared" si="66"/>
        <v>863072</v>
      </c>
      <c r="P2162" s="188"/>
      <c r="Q2162" s="193"/>
      <c r="R2162" s="193"/>
      <c r="S2162" s="186">
        <f t="shared" si="67"/>
        <v>863072</v>
      </c>
      <c r="T2162" s="206">
        <v>44321</v>
      </c>
      <c r="U2162" s="186">
        <v>863072</v>
      </c>
      <c r="V2162" s="186">
        <v>0</v>
      </c>
      <c r="W2162" s="186">
        <v>0</v>
      </c>
      <c r="X2162" s="186">
        <v>0</v>
      </c>
      <c r="Y2162" s="188" t="s">
        <v>237</v>
      </c>
      <c r="Z2162" s="188" t="s">
        <v>275</v>
      </c>
      <c r="AA2162" s="188" t="s">
        <v>94</v>
      </c>
      <c r="AB2162" s="206">
        <v>44183</v>
      </c>
      <c r="AC2162" s="206">
        <v>44187</v>
      </c>
      <c r="AD2162" s="188" t="s">
        <v>6963</v>
      </c>
      <c r="AE2162" s="188" t="s">
        <v>6964</v>
      </c>
      <c r="AF2162" s="188" t="s">
        <v>240</v>
      </c>
      <c r="AG2162" s="188">
        <v>3</v>
      </c>
    </row>
    <row r="2163" spans="1:33">
      <c r="A2163" s="188" t="s">
        <v>44</v>
      </c>
      <c r="B2163" s="188">
        <v>899999032</v>
      </c>
      <c r="C2163" s="188" t="s">
        <v>278</v>
      </c>
      <c r="D2163" s="188" t="s">
        <v>279</v>
      </c>
      <c r="E2163" s="206">
        <v>44236</v>
      </c>
      <c r="F2163" s="187" t="s">
        <v>6965</v>
      </c>
      <c r="G2163" s="187" t="s">
        <v>6965</v>
      </c>
      <c r="H2163" s="193">
        <v>16549887</v>
      </c>
      <c r="I2163" s="206">
        <v>44273</v>
      </c>
      <c r="J2163" s="188" t="s">
        <v>6966</v>
      </c>
      <c r="K2163" s="193">
        <v>4110791</v>
      </c>
      <c r="L2163" s="188"/>
      <c r="M2163" s="193"/>
      <c r="N2163" s="193"/>
      <c r="O2163" s="186">
        <f t="shared" si="66"/>
        <v>4110791</v>
      </c>
      <c r="P2163" s="188"/>
      <c r="Q2163" s="193"/>
      <c r="R2163" s="193"/>
      <c r="S2163" s="186">
        <f t="shared" si="67"/>
        <v>4110791</v>
      </c>
      <c r="T2163" s="206">
        <v>44405</v>
      </c>
      <c r="U2163" s="186">
        <v>4055309</v>
      </c>
      <c r="V2163" s="186">
        <v>55482</v>
      </c>
      <c r="W2163" s="186">
        <v>0</v>
      </c>
      <c r="X2163" s="186">
        <v>0</v>
      </c>
      <c r="Y2163" s="188" t="s">
        <v>237</v>
      </c>
      <c r="Z2163" s="188" t="s">
        <v>275</v>
      </c>
      <c r="AA2163" s="188" t="s">
        <v>94</v>
      </c>
      <c r="AB2163" s="206">
        <v>44223</v>
      </c>
      <c r="AC2163" s="206">
        <v>44226</v>
      </c>
      <c r="AD2163" s="188" t="s">
        <v>6967</v>
      </c>
      <c r="AE2163" s="188" t="s">
        <v>6968</v>
      </c>
      <c r="AF2163" s="188" t="s">
        <v>240</v>
      </c>
      <c r="AG2163" s="188">
        <v>3</v>
      </c>
    </row>
    <row r="2164" spans="1:33">
      <c r="A2164" s="188" t="s">
        <v>28</v>
      </c>
      <c r="B2164" s="188">
        <v>800006850</v>
      </c>
      <c r="C2164" s="188" t="s">
        <v>170</v>
      </c>
      <c r="D2164" s="188" t="s">
        <v>235</v>
      </c>
      <c r="E2164" s="206">
        <v>44236</v>
      </c>
      <c r="F2164" s="187" t="s">
        <v>6969</v>
      </c>
      <c r="G2164" s="187" t="s">
        <v>6969</v>
      </c>
      <c r="H2164" s="193">
        <v>1659246</v>
      </c>
      <c r="I2164" s="206">
        <v>44274</v>
      </c>
      <c r="J2164" s="188" t="s">
        <v>6970</v>
      </c>
      <c r="K2164" s="193">
        <v>103800</v>
      </c>
      <c r="L2164" s="206">
        <v>44326</v>
      </c>
      <c r="M2164" s="193">
        <v>0</v>
      </c>
      <c r="N2164" s="193">
        <v>0</v>
      </c>
      <c r="O2164" s="186">
        <f t="shared" si="66"/>
        <v>103800</v>
      </c>
      <c r="P2164" s="206">
        <v>44343</v>
      </c>
      <c r="Q2164" s="193">
        <v>0</v>
      </c>
      <c r="R2164" s="193">
        <v>0</v>
      </c>
      <c r="S2164" s="186">
        <f t="shared" si="67"/>
        <v>103800</v>
      </c>
      <c r="T2164" s="206">
        <v>44356</v>
      </c>
      <c r="U2164" s="186">
        <v>103800</v>
      </c>
      <c r="V2164" s="186">
        <v>0</v>
      </c>
      <c r="W2164" s="186">
        <v>0</v>
      </c>
      <c r="X2164" s="186">
        <v>0</v>
      </c>
      <c r="Y2164" s="188" t="s">
        <v>237</v>
      </c>
      <c r="Z2164" s="188" t="s">
        <v>170</v>
      </c>
      <c r="AA2164" s="188" t="s">
        <v>235</v>
      </c>
      <c r="AB2164" s="206">
        <v>44207</v>
      </c>
      <c r="AC2164" s="206">
        <v>44210</v>
      </c>
      <c r="AD2164" s="188" t="s">
        <v>6971</v>
      </c>
      <c r="AE2164" s="188" t="s">
        <v>6972</v>
      </c>
      <c r="AF2164" s="188" t="s">
        <v>240</v>
      </c>
      <c r="AG2164" s="188">
        <v>3</v>
      </c>
    </row>
    <row r="2165" spans="1:33">
      <c r="A2165" s="188" t="s">
        <v>44</v>
      </c>
      <c r="B2165" s="188">
        <v>899999032</v>
      </c>
      <c r="C2165" s="188" t="s">
        <v>278</v>
      </c>
      <c r="D2165" s="188" t="s">
        <v>279</v>
      </c>
      <c r="E2165" s="206">
        <v>44264</v>
      </c>
      <c r="F2165" s="187" t="s">
        <v>6973</v>
      </c>
      <c r="G2165" s="187" t="s">
        <v>6973</v>
      </c>
      <c r="H2165" s="193">
        <v>313081</v>
      </c>
      <c r="I2165" s="206">
        <v>44293</v>
      </c>
      <c r="J2165" s="188" t="s">
        <v>6974</v>
      </c>
      <c r="K2165" s="193">
        <v>98000</v>
      </c>
      <c r="L2165" s="188"/>
      <c r="M2165" s="193"/>
      <c r="N2165" s="193"/>
      <c r="O2165" s="186">
        <f t="shared" si="66"/>
        <v>98000</v>
      </c>
      <c r="P2165" s="188"/>
      <c r="Q2165" s="193"/>
      <c r="R2165" s="193"/>
      <c r="S2165" s="186">
        <f t="shared" si="67"/>
        <v>98000</v>
      </c>
      <c r="T2165" s="206">
        <v>44405</v>
      </c>
      <c r="U2165" s="186">
        <v>98000</v>
      </c>
      <c r="V2165" s="186">
        <v>0</v>
      </c>
      <c r="W2165" s="186">
        <v>0</v>
      </c>
      <c r="X2165" s="186">
        <v>0</v>
      </c>
      <c r="Y2165" s="188" t="s">
        <v>237</v>
      </c>
      <c r="Z2165" s="188" t="s">
        <v>170</v>
      </c>
      <c r="AA2165" s="188" t="s">
        <v>235</v>
      </c>
      <c r="AB2165" s="206">
        <v>44231</v>
      </c>
      <c r="AC2165" s="206">
        <v>44231</v>
      </c>
      <c r="AD2165" s="188" t="s">
        <v>6975</v>
      </c>
      <c r="AE2165" s="188" t="s">
        <v>6976</v>
      </c>
      <c r="AF2165" s="188" t="s">
        <v>240</v>
      </c>
      <c r="AG2165" s="188">
        <v>3</v>
      </c>
    </row>
    <row r="2166" spans="1:33">
      <c r="A2166" s="188" t="s">
        <v>44</v>
      </c>
      <c r="B2166" s="188">
        <v>899999032</v>
      </c>
      <c r="C2166" s="188" t="s">
        <v>278</v>
      </c>
      <c r="D2166" s="188" t="s">
        <v>279</v>
      </c>
      <c r="E2166" s="206">
        <v>44264</v>
      </c>
      <c r="F2166" s="187" t="s">
        <v>6977</v>
      </c>
      <c r="G2166" s="187" t="s">
        <v>6977</v>
      </c>
      <c r="H2166" s="193">
        <v>387554</v>
      </c>
      <c r="I2166" s="206">
        <v>44294</v>
      </c>
      <c r="J2166" s="188" t="s">
        <v>6978</v>
      </c>
      <c r="K2166" s="193">
        <v>264300</v>
      </c>
      <c r="L2166" s="188"/>
      <c r="M2166" s="193"/>
      <c r="N2166" s="193"/>
      <c r="O2166" s="186">
        <f t="shared" si="66"/>
        <v>264300</v>
      </c>
      <c r="P2166" s="188"/>
      <c r="Q2166" s="193"/>
      <c r="R2166" s="193"/>
      <c r="S2166" s="186">
        <f t="shared" si="67"/>
        <v>264300</v>
      </c>
      <c r="T2166" s="206">
        <v>44405</v>
      </c>
      <c r="U2166" s="186">
        <v>264300</v>
      </c>
      <c r="V2166" s="186">
        <v>0</v>
      </c>
      <c r="W2166" s="186">
        <v>0</v>
      </c>
      <c r="X2166" s="186">
        <v>0</v>
      </c>
      <c r="Y2166" s="188" t="s">
        <v>237</v>
      </c>
      <c r="Z2166" s="188" t="s">
        <v>170</v>
      </c>
      <c r="AA2166" s="188" t="s">
        <v>235</v>
      </c>
      <c r="AB2166" s="206">
        <v>44237</v>
      </c>
      <c r="AC2166" s="206">
        <v>44237</v>
      </c>
      <c r="AD2166" s="188" t="s">
        <v>6979</v>
      </c>
      <c r="AE2166" s="188" t="s">
        <v>6980</v>
      </c>
      <c r="AF2166" s="188" t="s">
        <v>240</v>
      </c>
      <c r="AG2166" s="188">
        <v>3</v>
      </c>
    </row>
    <row r="2167" spans="1:33">
      <c r="A2167" s="188" t="s">
        <v>44</v>
      </c>
      <c r="B2167" s="188">
        <v>899999032</v>
      </c>
      <c r="C2167" s="188" t="s">
        <v>278</v>
      </c>
      <c r="D2167" s="188" t="s">
        <v>279</v>
      </c>
      <c r="E2167" s="206">
        <v>44264</v>
      </c>
      <c r="F2167" s="187" t="s">
        <v>6981</v>
      </c>
      <c r="G2167" s="187" t="s">
        <v>6981</v>
      </c>
      <c r="H2167" s="193">
        <v>67300</v>
      </c>
      <c r="I2167" s="206">
        <v>44294</v>
      </c>
      <c r="J2167" s="188" t="s">
        <v>6982</v>
      </c>
      <c r="K2167" s="193">
        <v>19400</v>
      </c>
      <c r="L2167" s="188"/>
      <c r="M2167" s="193"/>
      <c r="N2167" s="193"/>
      <c r="O2167" s="186">
        <f t="shared" si="66"/>
        <v>19400</v>
      </c>
      <c r="P2167" s="188"/>
      <c r="Q2167" s="193"/>
      <c r="R2167" s="193"/>
      <c r="S2167" s="186">
        <f t="shared" si="67"/>
        <v>19400</v>
      </c>
      <c r="T2167" s="206">
        <v>44405</v>
      </c>
      <c r="U2167" s="186">
        <v>19400</v>
      </c>
      <c r="V2167" s="186">
        <v>0</v>
      </c>
      <c r="W2167" s="186">
        <v>0</v>
      </c>
      <c r="X2167" s="186">
        <v>0</v>
      </c>
      <c r="Y2167" s="188" t="s">
        <v>237</v>
      </c>
      <c r="Z2167" s="188" t="s">
        <v>170</v>
      </c>
      <c r="AA2167" s="188" t="s">
        <v>235</v>
      </c>
      <c r="AB2167" s="206">
        <v>44239</v>
      </c>
      <c r="AC2167" s="206">
        <v>44239</v>
      </c>
      <c r="AD2167" s="188" t="s">
        <v>6983</v>
      </c>
      <c r="AE2167" s="188" t="s">
        <v>6984</v>
      </c>
      <c r="AF2167" s="188" t="s">
        <v>240</v>
      </c>
      <c r="AG2167" s="188">
        <v>3</v>
      </c>
    </row>
    <row r="2168" spans="1:33">
      <c r="A2168" s="188" t="s">
        <v>44</v>
      </c>
      <c r="B2168" s="188">
        <v>899999032</v>
      </c>
      <c r="C2168" s="188" t="s">
        <v>278</v>
      </c>
      <c r="D2168" s="188" t="s">
        <v>279</v>
      </c>
      <c r="E2168" s="206">
        <v>44264</v>
      </c>
      <c r="F2168" s="187" t="s">
        <v>6985</v>
      </c>
      <c r="G2168" s="187" t="s">
        <v>6985</v>
      </c>
      <c r="H2168" s="193">
        <v>560600</v>
      </c>
      <c r="I2168" s="206">
        <v>44294</v>
      </c>
      <c r="J2168" s="188" t="s">
        <v>6986</v>
      </c>
      <c r="K2168" s="193">
        <v>28100</v>
      </c>
      <c r="L2168" s="188"/>
      <c r="M2168" s="193"/>
      <c r="N2168" s="193"/>
      <c r="O2168" s="186">
        <f t="shared" si="66"/>
        <v>28100</v>
      </c>
      <c r="P2168" s="188"/>
      <c r="Q2168" s="193"/>
      <c r="R2168" s="193"/>
      <c r="S2168" s="186">
        <f t="shared" si="67"/>
        <v>28100</v>
      </c>
      <c r="T2168" s="206">
        <v>44405</v>
      </c>
      <c r="U2168" s="186">
        <v>28100</v>
      </c>
      <c r="V2168" s="186">
        <v>0</v>
      </c>
      <c r="W2168" s="186">
        <v>0</v>
      </c>
      <c r="X2168" s="186">
        <v>0</v>
      </c>
      <c r="Y2168" s="188" t="s">
        <v>237</v>
      </c>
      <c r="Z2168" s="188" t="s">
        <v>170</v>
      </c>
      <c r="AA2168" s="188" t="s">
        <v>235</v>
      </c>
      <c r="AB2168" s="206">
        <v>44242</v>
      </c>
      <c r="AC2168" s="206">
        <v>44242</v>
      </c>
      <c r="AD2168" s="188" t="s">
        <v>6987</v>
      </c>
      <c r="AE2168" s="188" t="s">
        <v>6988</v>
      </c>
      <c r="AF2168" s="188" t="s">
        <v>240</v>
      </c>
      <c r="AG2168" s="188">
        <v>3</v>
      </c>
    </row>
    <row r="2169" spans="1:33">
      <c r="A2169" s="188" t="s">
        <v>44</v>
      </c>
      <c r="B2169" s="188">
        <v>899999032</v>
      </c>
      <c r="C2169" s="188" t="s">
        <v>278</v>
      </c>
      <c r="D2169" s="188" t="s">
        <v>279</v>
      </c>
      <c r="E2169" s="206">
        <v>44264</v>
      </c>
      <c r="F2169" s="187" t="s">
        <v>6989</v>
      </c>
      <c r="G2169" s="187" t="s">
        <v>6989</v>
      </c>
      <c r="H2169" s="193">
        <v>207065</v>
      </c>
      <c r="I2169" s="206">
        <v>44294</v>
      </c>
      <c r="J2169" s="188" t="s">
        <v>6990</v>
      </c>
      <c r="K2169" s="193">
        <v>98000</v>
      </c>
      <c r="L2169" s="188"/>
      <c r="M2169" s="193"/>
      <c r="N2169" s="193"/>
      <c r="O2169" s="186">
        <f t="shared" si="66"/>
        <v>98000</v>
      </c>
      <c r="P2169" s="188"/>
      <c r="Q2169" s="193"/>
      <c r="R2169" s="193"/>
      <c r="S2169" s="186">
        <f t="shared" si="67"/>
        <v>98000</v>
      </c>
      <c r="T2169" s="206">
        <v>44405</v>
      </c>
      <c r="U2169" s="186">
        <v>98000</v>
      </c>
      <c r="V2169" s="186">
        <v>0</v>
      </c>
      <c r="W2169" s="186">
        <v>0</v>
      </c>
      <c r="X2169" s="186">
        <v>0</v>
      </c>
      <c r="Y2169" s="188" t="s">
        <v>237</v>
      </c>
      <c r="Z2169" s="188" t="s">
        <v>170</v>
      </c>
      <c r="AA2169" s="188" t="s">
        <v>235</v>
      </c>
      <c r="AB2169" s="206">
        <v>44243</v>
      </c>
      <c r="AC2169" s="206">
        <v>44243</v>
      </c>
      <c r="AD2169" s="188" t="s">
        <v>6975</v>
      </c>
      <c r="AE2169" s="188" t="s">
        <v>6991</v>
      </c>
      <c r="AF2169" s="188" t="s">
        <v>240</v>
      </c>
      <c r="AG2169" s="188">
        <v>3</v>
      </c>
    </row>
    <row r="2170" spans="1:33">
      <c r="A2170" s="188" t="s">
        <v>44</v>
      </c>
      <c r="B2170" s="188">
        <v>899999032</v>
      </c>
      <c r="C2170" s="188" t="s">
        <v>278</v>
      </c>
      <c r="D2170" s="188" t="s">
        <v>279</v>
      </c>
      <c r="E2170" s="206">
        <v>44264</v>
      </c>
      <c r="F2170" s="187" t="s">
        <v>6992</v>
      </c>
      <c r="G2170" s="187" t="s">
        <v>6992</v>
      </c>
      <c r="H2170" s="193">
        <v>127148</v>
      </c>
      <c r="I2170" s="206">
        <v>44294</v>
      </c>
      <c r="J2170" s="188" t="s">
        <v>6993</v>
      </c>
      <c r="K2170" s="193">
        <v>6748</v>
      </c>
      <c r="L2170" s="188"/>
      <c r="M2170" s="193"/>
      <c r="N2170" s="193"/>
      <c r="O2170" s="186">
        <f t="shared" si="66"/>
        <v>6748</v>
      </c>
      <c r="P2170" s="188"/>
      <c r="Q2170" s="193"/>
      <c r="R2170" s="193"/>
      <c r="S2170" s="186">
        <f t="shared" si="67"/>
        <v>6748</v>
      </c>
      <c r="T2170" s="206">
        <v>44405</v>
      </c>
      <c r="U2170" s="186">
        <v>0</v>
      </c>
      <c r="V2170" s="186">
        <v>6748</v>
      </c>
      <c r="W2170" s="186">
        <v>0</v>
      </c>
      <c r="X2170" s="186">
        <v>0</v>
      </c>
      <c r="Y2170" s="188" t="s">
        <v>237</v>
      </c>
      <c r="Z2170" s="188" t="s">
        <v>170</v>
      </c>
      <c r="AA2170" s="188" t="s">
        <v>235</v>
      </c>
      <c r="AB2170" s="206">
        <v>44250</v>
      </c>
      <c r="AC2170" s="206">
        <v>44250</v>
      </c>
      <c r="AD2170" s="188" t="s">
        <v>6994</v>
      </c>
      <c r="AE2170" s="188" t="s">
        <v>6995</v>
      </c>
      <c r="AF2170" s="188" t="s">
        <v>240</v>
      </c>
      <c r="AG2170" s="188">
        <v>3</v>
      </c>
    </row>
    <row r="2171" spans="1:33">
      <c r="A2171" s="188" t="s">
        <v>44</v>
      </c>
      <c r="B2171" s="188">
        <v>899999032</v>
      </c>
      <c r="C2171" s="188" t="s">
        <v>278</v>
      </c>
      <c r="D2171" s="188" t="s">
        <v>279</v>
      </c>
      <c r="E2171" s="206">
        <v>44264</v>
      </c>
      <c r="F2171" s="187" t="s">
        <v>6996</v>
      </c>
      <c r="G2171" s="187" t="s">
        <v>6996</v>
      </c>
      <c r="H2171" s="193">
        <v>195000</v>
      </c>
      <c r="I2171" s="206">
        <v>44294</v>
      </c>
      <c r="J2171" s="188" t="s">
        <v>6997</v>
      </c>
      <c r="K2171" s="193">
        <v>56100</v>
      </c>
      <c r="L2171" s="188"/>
      <c r="M2171" s="193"/>
      <c r="N2171" s="193"/>
      <c r="O2171" s="186">
        <f t="shared" si="66"/>
        <v>56100</v>
      </c>
      <c r="P2171" s="188"/>
      <c r="Q2171" s="193"/>
      <c r="R2171" s="193"/>
      <c r="S2171" s="186">
        <f t="shared" si="67"/>
        <v>56100</v>
      </c>
      <c r="T2171" s="206">
        <v>44405</v>
      </c>
      <c r="U2171" s="186">
        <v>56100</v>
      </c>
      <c r="V2171" s="186">
        <v>0</v>
      </c>
      <c r="W2171" s="186">
        <v>0</v>
      </c>
      <c r="X2171" s="186">
        <v>0</v>
      </c>
      <c r="Y2171" s="188" t="s">
        <v>237</v>
      </c>
      <c r="Z2171" s="188" t="s">
        <v>170</v>
      </c>
      <c r="AA2171" s="188" t="s">
        <v>235</v>
      </c>
      <c r="AB2171" s="206">
        <v>44183</v>
      </c>
      <c r="AC2171" s="206">
        <v>44183</v>
      </c>
      <c r="AD2171" s="188" t="s">
        <v>6998</v>
      </c>
      <c r="AE2171" s="188" t="s">
        <v>6999</v>
      </c>
      <c r="AF2171" s="188" t="s">
        <v>240</v>
      </c>
      <c r="AG2171" s="188">
        <v>3</v>
      </c>
    </row>
    <row r="2172" spans="1:33">
      <c r="A2172" s="188" t="s">
        <v>44</v>
      </c>
      <c r="B2172" s="188">
        <v>899999032</v>
      </c>
      <c r="C2172" s="188" t="s">
        <v>278</v>
      </c>
      <c r="D2172" s="188" t="s">
        <v>279</v>
      </c>
      <c r="E2172" s="206">
        <v>44264</v>
      </c>
      <c r="F2172" s="187" t="s">
        <v>7000</v>
      </c>
      <c r="G2172" s="187" t="s">
        <v>7000</v>
      </c>
      <c r="H2172" s="193">
        <v>387451</v>
      </c>
      <c r="I2172" s="206">
        <v>44294</v>
      </c>
      <c r="J2172" s="188" t="s">
        <v>7001</v>
      </c>
      <c r="K2172" s="193">
        <v>264300</v>
      </c>
      <c r="L2172" s="188"/>
      <c r="M2172" s="193"/>
      <c r="N2172" s="193"/>
      <c r="O2172" s="186">
        <f t="shared" si="66"/>
        <v>264300</v>
      </c>
      <c r="P2172" s="188"/>
      <c r="Q2172" s="193"/>
      <c r="R2172" s="193"/>
      <c r="S2172" s="186">
        <f t="shared" si="67"/>
        <v>264300</v>
      </c>
      <c r="T2172" s="206">
        <v>44405</v>
      </c>
      <c r="U2172" s="186">
        <v>264300</v>
      </c>
      <c r="V2172" s="186">
        <v>0</v>
      </c>
      <c r="W2172" s="186">
        <v>0</v>
      </c>
      <c r="X2172" s="186">
        <v>0</v>
      </c>
      <c r="Y2172" s="188" t="s">
        <v>237</v>
      </c>
      <c r="Z2172" s="188" t="s">
        <v>170</v>
      </c>
      <c r="AA2172" s="188" t="s">
        <v>235</v>
      </c>
      <c r="AB2172" s="206">
        <v>44251</v>
      </c>
      <c r="AC2172" s="206">
        <v>44251</v>
      </c>
      <c r="AD2172" s="188" t="s">
        <v>6979</v>
      </c>
      <c r="AE2172" s="188" t="s">
        <v>7002</v>
      </c>
      <c r="AF2172" s="188" t="s">
        <v>240</v>
      </c>
      <c r="AG2172" s="188">
        <v>3</v>
      </c>
    </row>
    <row r="2173" spans="1:33">
      <c r="A2173" s="188" t="s">
        <v>44</v>
      </c>
      <c r="B2173" s="188">
        <v>899999032</v>
      </c>
      <c r="C2173" s="188" t="s">
        <v>278</v>
      </c>
      <c r="D2173" s="188" t="s">
        <v>279</v>
      </c>
      <c r="E2173" s="206">
        <v>44265</v>
      </c>
      <c r="F2173" s="187" t="s">
        <v>7003</v>
      </c>
      <c r="G2173" s="187" t="s">
        <v>7003</v>
      </c>
      <c r="H2173" s="193">
        <v>337191</v>
      </c>
      <c r="I2173" s="206">
        <v>44294</v>
      </c>
      <c r="J2173" s="188" t="s">
        <v>7004</v>
      </c>
      <c r="K2173" s="193">
        <v>24780</v>
      </c>
      <c r="L2173" s="188"/>
      <c r="M2173" s="193"/>
      <c r="N2173" s="193"/>
      <c r="O2173" s="186">
        <f t="shared" si="66"/>
        <v>24780</v>
      </c>
      <c r="P2173" s="188"/>
      <c r="Q2173" s="193"/>
      <c r="R2173" s="193"/>
      <c r="S2173" s="186">
        <f t="shared" si="67"/>
        <v>24780</v>
      </c>
      <c r="T2173" s="206">
        <v>44405</v>
      </c>
      <c r="U2173" s="186">
        <v>24780</v>
      </c>
      <c r="V2173" s="186">
        <v>0</v>
      </c>
      <c r="W2173" s="186">
        <v>0</v>
      </c>
      <c r="X2173" s="186">
        <v>0</v>
      </c>
      <c r="Y2173" s="188" t="s">
        <v>237</v>
      </c>
      <c r="Z2173" s="188" t="s">
        <v>170</v>
      </c>
      <c r="AA2173" s="188" t="s">
        <v>581</v>
      </c>
      <c r="AB2173" s="206">
        <v>44229</v>
      </c>
      <c r="AC2173" s="206">
        <v>44230</v>
      </c>
      <c r="AD2173" s="188" t="s">
        <v>7005</v>
      </c>
      <c r="AE2173" s="188" t="s">
        <v>7006</v>
      </c>
      <c r="AF2173" s="188" t="s">
        <v>240</v>
      </c>
      <c r="AG2173" s="188">
        <v>3</v>
      </c>
    </row>
    <row r="2174" spans="1:33">
      <c r="A2174" s="188" t="s">
        <v>44</v>
      </c>
      <c r="B2174" s="188">
        <v>899999032</v>
      </c>
      <c r="C2174" s="188" t="s">
        <v>278</v>
      </c>
      <c r="D2174" s="188" t="s">
        <v>279</v>
      </c>
      <c r="E2174" s="206">
        <v>44265</v>
      </c>
      <c r="F2174" s="187" t="s">
        <v>7007</v>
      </c>
      <c r="G2174" s="187" t="s">
        <v>7007</v>
      </c>
      <c r="H2174" s="193">
        <v>381212</v>
      </c>
      <c r="I2174" s="206">
        <v>44294</v>
      </c>
      <c r="J2174" s="188" t="s">
        <v>7008</v>
      </c>
      <c r="K2174" s="193">
        <v>114400</v>
      </c>
      <c r="L2174" s="188"/>
      <c r="M2174" s="193"/>
      <c r="N2174" s="193"/>
      <c r="O2174" s="186">
        <f t="shared" si="66"/>
        <v>114400</v>
      </c>
      <c r="P2174" s="188"/>
      <c r="Q2174" s="193"/>
      <c r="R2174" s="193"/>
      <c r="S2174" s="186">
        <f t="shared" si="67"/>
        <v>114400</v>
      </c>
      <c r="T2174" s="206">
        <v>44405</v>
      </c>
      <c r="U2174" s="186">
        <v>114400</v>
      </c>
      <c r="V2174" s="186">
        <v>0</v>
      </c>
      <c r="W2174" s="186">
        <v>0</v>
      </c>
      <c r="X2174" s="186">
        <v>0</v>
      </c>
      <c r="Y2174" s="188" t="s">
        <v>237</v>
      </c>
      <c r="Z2174" s="188" t="s">
        <v>170</v>
      </c>
      <c r="AA2174" s="188" t="s">
        <v>235</v>
      </c>
      <c r="AB2174" s="206">
        <v>44234</v>
      </c>
      <c r="AC2174" s="206">
        <v>44234</v>
      </c>
      <c r="AD2174" s="188" t="s">
        <v>7009</v>
      </c>
      <c r="AE2174" s="188" t="s">
        <v>7010</v>
      </c>
      <c r="AF2174" s="188" t="s">
        <v>240</v>
      </c>
      <c r="AG2174" s="188">
        <v>3</v>
      </c>
    </row>
    <row r="2175" spans="1:33">
      <c r="A2175" s="188" t="s">
        <v>28</v>
      </c>
      <c r="B2175" s="188">
        <v>800006850</v>
      </c>
      <c r="C2175" s="188" t="s">
        <v>170</v>
      </c>
      <c r="D2175" s="188" t="s">
        <v>235</v>
      </c>
      <c r="E2175" s="206">
        <v>44265</v>
      </c>
      <c r="F2175" s="187" t="s">
        <v>7011</v>
      </c>
      <c r="G2175" s="187" t="s">
        <v>7011</v>
      </c>
      <c r="H2175" s="193">
        <v>651500</v>
      </c>
      <c r="I2175" s="206">
        <v>44294</v>
      </c>
      <c r="J2175" s="188" t="s">
        <v>7012</v>
      </c>
      <c r="K2175" s="193">
        <v>193600</v>
      </c>
      <c r="L2175" s="206">
        <v>44317</v>
      </c>
      <c r="M2175" s="193">
        <v>0</v>
      </c>
      <c r="N2175" s="193">
        <v>0</v>
      </c>
      <c r="O2175" s="186">
        <f t="shared" si="66"/>
        <v>193600</v>
      </c>
      <c r="P2175" s="206">
        <v>44338</v>
      </c>
      <c r="Q2175" s="193">
        <v>0</v>
      </c>
      <c r="R2175" s="193">
        <v>0</v>
      </c>
      <c r="S2175" s="186">
        <f t="shared" si="67"/>
        <v>193600</v>
      </c>
      <c r="T2175" s="188"/>
      <c r="U2175" s="186">
        <v>0</v>
      </c>
      <c r="V2175" s="186">
        <v>0</v>
      </c>
      <c r="W2175" s="186">
        <v>0</v>
      </c>
      <c r="X2175" s="186">
        <v>193600</v>
      </c>
      <c r="Y2175" s="188" t="s">
        <v>237</v>
      </c>
      <c r="Z2175" s="188" t="s">
        <v>170</v>
      </c>
      <c r="AA2175" s="188" t="s">
        <v>235</v>
      </c>
      <c r="AB2175" s="206">
        <v>44241</v>
      </c>
      <c r="AC2175" s="206">
        <v>44241</v>
      </c>
      <c r="AD2175" s="188" t="s">
        <v>7013</v>
      </c>
      <c r="AE2175" s="188" t="s">
        <v>7014</v>
      </c>
      <c r="AF2175" s="188" t="s">
        <v>240</v>
      </c>
      <c r="AG2175" s="188">
        <v>3</v>
      </c>
    </row>
    <row r="2176" spans="1:33">
      <c r="A2176" s="188" t="s">
        <v>28</v>
      </c>
      <c r="B2176" s="188">
        <v>800006850</v>
      </c>
      <c r="C2176" s="188" t="s">
        <v>170</v>
      </c>
      <c r="D2176" s="188" t="s">
        <v>235</v>
      </c>
      <c r="E2176" s="206">
        <v>44265</v>
      </c>
      <c r="F2176" s="187" t="s">
        <v>7015</v>
      </c>
      <c r="G2176" s="187" t="s">
        <v>7015</v>
      </c>
      <c r="H2176" s="193">
        <v>651500</v>
      </c>
      <c r="I2176" s="206">
        <v>44294</v>
      </c>
      <c r="J2176" s="188" t="s">
        <v>7016</v>
      </c>
      <c r="K2176" s="193">
        <v>193600</v>
      </c>
      <c r="L2176" s="206">
        <v>44317</v>
      </c>
      <c r="M2176" s="193">
        <v>0</v>
      </c>
      <c r="N2176" s="193">
        <v>0</v>
      </c>
      <c r="O2176" s="186">
        <f t="shared" si="66"/>
        <v>193600</v>
      </c>
      <c r="P2176" s="206">
        <v>44338</v>
      </c>
      <c r="Q2176" s="193">
        <v>0</v>
      </c>
      <c r="R2176" s="193">
        <v>0</v>
      </c>
      <c r="S2176" s="186">
        <f t="shared" si="67"/>
        <v>193600</v>
      </c>
      <c r="T2176" s="188"/>
      <c r="U2176" s="186">
        <v>0</v>
      </c>
      <c r="V2176" s="186">
        <v>0</v>
      </c>
      <c r="W2176" s="186">
        <v>0</v>
      </c>
      <c r="X2176" s="186">
        <v>193600</v>
      </c>
      <c r="Y2176" s="188" t="s">
        <v>237</v>
      </c>
      <c r="Z2176" s="188" t="s">
        <v>170</v>
      </c>
      <c r="AA2176" s="188" t="s">
        <v>235</v>
      </c>
      <c r="AB2176" s="206">
        <v>44240</v>
      </c>
      <c r="AC2176" s="206">
        <v>44240</v>
      </c>
      <c r="AD2176" s="188" t="s">
        <v>7013</v>
      </c>
      <c r="AE2176" s="188" t="s">
        <v>7017</v>
      </c>
      <c r="AF2176" s="188" t="s">
        <v>240</v>
      </c>
      <c r="AG2176" s="188">
        <v>3</v>
      </c>
    </row>
    <row r="2177" spans="1:33">
      <c r="A2177" s="188" t="s">
        <v>28</v>
      </c>
      <c r="B2177" s="188">
        <v>800006850</v>
      </c>
      <c r="C2177" s="188" t="s">
        <v>170</v>
      </c>
      <c r="D2177" s="188" t="s">
        <v>235</v>
      </c>
      <c r="E2177" s="206">
        <v>44266</v>
      </c>
      <c r="F2177" s="187" t="s">
        <v>7018</v>
      </c>
      <c r="G2177" s="187" t="s">
        <v>7018</v>
      </c>
      <c r="H2177" s="193">
        <v>651500</v>
      </c>
      <c r="I2177" s="206">
        <v>44294</v>
      </c>
      <c r="J2177" s="188" t="s">
        <v>7019</v>
      </c>
      <c r="K2177" s="193">
        <v>193600</v>
      </c>
      <c r="L2177" s="206">
        <v>44317</v>
      </c>
      <c r="M2177" s="193">
        <v>0</v>
      </c>
      <c r="N2177" s="193">
        <v>0</v>
      </c>
      <c r="O2177" s="186">
        <f t="shared" si="66"/>
        <v>193600</v>
      </c>
      <c r="P2177" s="206">
        <v>44338</v>
      </c>
      <c r="Q2177" s="193">
        <v>0</v>
      </c>
      <c r="R2177" s="193">
        <v>0</v>
      </c>
      <c r="S2177" s="186">
        <f t="shared" si="67"/>
        <v>193600</v>
      </c>
      <c r="T2177" s="188"/>
      <c r="U2177" s="186">
        <v>0</v>
      </c>
      <c r="V2177" s="186">
        <v>0</v>
      </c>
      <c r="W2177" s="186">
        <v>0</v>
      </c>
      <c r="X2177" s="186">
        <v>193600</v>
      </c>
      <c r="Y2177" s="188" t="s">
        <v>237</v>
      </c>
      <c r="Z2177" s="188" t="s">
        <v>170</v>
      </c>
      <c r="AA2177" s="188" t="s">
        <v>235</v>
      </c>
      <c r="AB2177" s="206">
        <v>44249</v>
      </c>
      <c r="AC2177" s="206">
        <v>44249</v>
      </c>
      <c r="AD2177" s="188" t="s">
        <v>7013</v>
      </c>
      <c r="AE2177" s="188" t="s">
        <v>7017</v>
      </c>
      <c r="AF2177" s="188" t="s">
        <v>240</v>
      </c>
      <c r="AG2177" s="188">
        <v>3</v>
      </c>
    </row>
    <row r="2178" spans="1:33">
      <c r="A2178" s="188" t="s">
        <v>28</v>
      </c>
      <c r="B2178" s="188">
        <v>800006850</v>
      </c>
      <c r="C2178" s="188" t="s">
        <v>170</v>
      </c>
      <c r="D2178" s="188" t="s">
        <v>235</v>
      </c>
      <c r="E2178" s="206">
        <v>44266</v>
      </c>
      <c r="F2178" s="187" t="s">
        <v>7020</v>
      </c>
      <c r="G2178" s="187" t="s">
        <v>7020</v>
      </c>
      <c r="H2178" s="193">
        <v>651500</v>
      </c>
      <c r="I2178" s="206">
        <v>44294</v>
      </c>
      <c r="J2178" s="188" t="s">
        <v>7021</v>
      </c>
      <c r="K2178" s="193">
        <v>193600</v>
      </c>
      <c r="L2178" s="206">
        <v>44317</v>
      </c>
      <c r="M2178" s="193">
        <v>0</v>
      </c>
      <c r="N2178" s="193">
        <v>0</v>
      </c>
      <c r="O2178" s="186">
        <f t="shared" si="66"/>
        <v>193600</v>
      </c>
      <c r="P2178" s="206">
        <v>44338</v>
      </c>
      <c r="Q2178" s="193">
        <v>0</v>
      </c>
      <c r="R2178" s="193">
        <v>0</v>
      </c>
      <c r="S2178" s="186">
        <f t="shared" si="67"/>
        <v>193600</v>
      </c>
      <c r="T2178" s="188"/>
      <c r="U2178" s="186">
        <v>0</v>
      </c>
      <c r="V2178" s="186">
        <v>0</v>
      </c>
      <c r="W2178" s="186">
        <v>0</v>
      </c>
      <c r="X2178" s="186">
        <v>193600</v>
      </c>
      <c r="Y2178" s="188" t="s">
        <v>237</v>
      </c>
      <c r="Z2178" s="188" t="s">
        <v>170</v>
      </c>
      <c r="AA2178" s="188" t="s">
        <v>235</v>
      </c>
      <c r="AB2178" s="206">
        <v>44249</v>
      </c>
      <c r="AC2178" s="206">
        <v>44249</v>
      </c>
      <c r="AD2178" s="188" t="s">
        <v>7013</v>
      </c>
      <c r="AE2178" s="188" t="s">
        <v>7017</v>
      </c>
      <c r="AF2178" s="188" t="s">
        <v>240</v>
      </c>
      <c r="AG2178" s="188">
        <v>3</v>
      </c>
    </row>
    <row r="2179" spans="1:33">
      <c r="A2179" s="188" t="s">
        <v>28</v>
      </c>
      <c r="B2179" s="188">
        <v>800006850</v>
      </c>
      <c r="C2179" s="188" t="s">
        <v>170</v>
      </c>
      <c r="D2179" s="188" t="s">
        <v>235</v>
      </c>
      <c r="E2179" s="206">
        <v>44266</v>
      </c>
      <c r="F2179" s="187" t="s">
        <v>7022</v>
      </c>
      <c r="G2179" s="187" t="s">
        <v>7022</v>
      </c>
      <c r="H2179" s="193">
        <v>651500</v>
      </c>
      <c r="I2179" s="206">
        <v>44294</v>
      </c>
      <c r="J2179" s="188" t="s">
        <v>7023</v>
      </c>
      <c r="K2179" s="193">
        <v>193600</v>
      </c>
      <c r="L2179" s="206">
        <v>44317</v>
      </c>
      <c r="M2179" s="193">
        <v>0</v>
      </c>
      <c r="N2179" s="193">
        <v>0</v>
      </c>
      <c r="O2179" s="186">
        <f t="shared" ref="O2179:O2242" si="68">+K2179-M2179-N2179</f>
        <v>193600</v>
      </c>
      <c r="P2179" s="206">
        <v>44338</v>
      </c>
      <c r="Q2179" s="193">
        <v>0</v>
      </c>
      <c r="R2179" s="193">
        <v>0</v>
      </c>
      <c r="S2179" s="186">
        <f t="shared" ref="S2179:S2242" si="69">+O2179-Q2179-R2179</f>
        <v>193600</v>
      </c>
      <c r="T2179" s="188"/>
      <c r="U2179" s="186">
        <v>0</v>
      </c>
      <c r="V2179" s="186">
        <v>0</v>
      </c>
      <c r="W2179" s="186">
        <v>0</v>
      </c>
      <c r="X2179" s="186">
        <v>193600</v>
      </c>
      <c r="Y2179" s="188" t="s">
        <v>237</v>
      </c>
      <c r="Z2179" s="188" t="s">
        <v>170</v>
      </c>
      <c r="AA2179" s="188" t="s">
        <v>235</v>
      </c>
      <c r="AB2179" s="206">
        <v>44249</v>
      </c>
      <c r="AC2179" s="206">
        <v>44249</v>
      </c>
      <c r="AD2179" s="188" t="s">
        <v>7013</v>
      </c>
      <c r="AE2179" s="188" t="s">
        <v>7017</v>
      </c>
      <c r="AF2179" s="188" t="s">
        <v>240</v>
      </c>
      <c r="AG2179" s="188">
        <v>3</v>
      </c>
    </row>
    <row r="2180" spans="1:33">
      <c r="A2180" s="188" t="s">
        <v>28</v>
      </c>
      <c r="B2180" s="188">
        <v>800006850</v>
      </c>
      <c r="C2180" s="188" t="s">
        <v>170</v>
      </c>
      <c r="D2180" s="188" t="s">
        <v>235</v>
      </c>
      <c r="E2180" s="206">
        <v>44266</v>
      </c>
      <c r="F2180" s="187" t="s">
        <v>7024</v>
      </c>
      <c r="G2180" s="187" t="s">
        <v>7024</v>
      </c>
      <c r="H2180" s="193">
        <v>651500</v>
      </c>
      <c r="I2180" s="206">
        <v>44294</v>
      </c>
      <c r="J2180" s="188" t="s">
        <v>7025</v>
      </c>
      <c r="K2180" s="193">
        <v>193600</v>
      </c>
      <c r="L2180" s="188"/>
      <c r="M2180" s="193"/>
      <c r="N2180" s="193"/>
      <c r="O2180" s="186">
        <f t="shared" si="68"/>
        <v>193600</v>
      </c>
      <c r="P2180" s="188"/>
      <c r="Q2180" s="193"/>
      <c r="R2180" s="193"/>
      <c r="S2180" s="186">
        <f t="shared" si="69"/>
        <v>193600</v>
      </c>
      <c r="T2180" s="188"/>
      <c r="U2180" s="186">
        <v>0</v>
      </c>
      <c r="V2180" s="186">
        <v>0</v>
      </c>
      <c r="W2180" s="186">
        <v>0</v>
      </c>
      <c r="X2180" s="186">
        <v>193600</v>
      </c>
      <c r="Y2180" s="188" t="s">
        <v>237</v>
      </c>
      <c r="Z2180" s="188" t="s">
        <v>170</v>
      </c>
      <c r="AA2180" s="188" t="s">
        <v>235</v>
      </c>
      <c r="AB2180" s="206">
        <v>44253</v>
      </c>
      <c r="AC2180" s="206">
        <v>44253</v>
      </c>
      <c r="AD2180" s="188" t="s">
        <v>7013</v>
      </c>
      <c r="AE2180" s="188"/>
      <c r="AF2180" s="188" t="s">
        <v>240</v>
      </c>
      <c r="AG2180" s="188">
        <v>3</v>
      </c>
    </row>
    <row r="2181" spans="1:33">
      <c r="A2181" s="188" t="s">
        <v>44</v>
      </c>
      <c r="B2181" s="188">
        <v>899999032</v>
      </c>
      <c r="C2181" s="188" t="s">
        <v>278</v>
      </c>
      <c r="D2181" s="188" t="s">
        <v>279</v>
      </c>
      <c r="E2181" s="206">
        <v>44265</v>
      </c>
      <c r="F2181" s="187" t="s">
        <v>7026</v>
      </c>
      <c r="G2181" s="187" t="s">
        <v>7026</v>
      </c>
      <c r="H2181" s="193">
        <v>406628</v>
      </c>
      <c r="I2181" s="206">
        <v>44295</v>
      </c>
      <c r="J2181" s="188" t="s">
        <v>7027</v>
      </c>
      <c r="K2181" s="193">
        <v>77100</v>
      </c>
      <c r="L2181" s="188"/>
      <c r="M2181" s="193"/>
      <c r="N2181" s="193"/>
      <c r="O2181" s="186">
        <f t="shared" si="68"/>
        <v>77100</v>
      </c>
      <c r="P2181" s="188"/>
      <c r="Q2181" s="193"/>
      <c r="R2181" s="193"/>
      <c r="S2181" s="186">
        <f t="shared" si="69"/>
        <v>77100</v>
      </c>
      <c r="T2181" s="206">
        <v>44405</v>
      </c>
      <c r="U2181" s="186">
        <v>77100</v>
      </c>
      <c r="V2181" s="186">
        <v>0</v>
      </c>
      <c r="W2181" s="186">
        <v>0</v>
      </c>
      <c r="X2181" s="186">
        <v>0</v>
      </c>
      <c r="Y2181" s="188" t="s">
        <v>237</v>
      </c>
      <c r="Z2181" s="188" t="s">
        <v>3106</v>
      </c>
      <c r="AA2181" s="188" t="s">
        <v>3107</v>
      </c>
      <c r="AB2181" s="206">
        <v>44230</v>
      </c>
      <c r="AC2181" s="206">
        <v>44230</v>
      </c>
      <c r="AD2181" s="188" t="s">
        <v>7028</v>
      </c>
      <c r="AE2181" s="188" t="s">
        <v>7029</v>
      </c>
      <c r="AF2181" s="188" t="s">
        <v>267</v>
      </c>
      <c r="AG2181" s="188">
        <v>3</v>
      </c>
    </row>
    <row r="2182" spans="1:33">
      <c r="A2182" s="188" t="s">
        <v>44</v>
      </c>
      <c r="B2182" s="188">
        <v>899999032</v>
      </c>
      <c r="C2182" s="188" t="s">
        <v>278</v>
      </c>
      <c r="D2182" s="188" t="s">
        <v>279</v>
      </c>
      <c r="E2182" s="206">
        <v>44265</v>
      </c>
      <c r="F2182" s="187" t="s">
        <v>7030</v>
      </c>
      <c r="G2182" s="187" t="s">
        <v>7030</v>
      </c>
      <c r="H2182" s="193">
        <v>353400</v>
      </c>
      <c r="I2182" s="206">
        <v>44295</v>
      </c>
      <c r="J2182" s="188" t="s">
        <v>7031</v>
      </c>
      <c r="K2182" s="193">
        <v>68900</v>
      </c>
      <c r="L2182" s="188"/>
      <c r="M2182" s="193"/>
      <c r="N2182" s="193"/>
      <c r="O2182" s="186">
        <f t="shared" si="68"/>
        <v>68900</v>
      </c>
      <c r="P2182" s="188"/>
      <c r="Q2182" s="193"/>
      <c r="R2182" s="193"/>
      <c r="S2182" s="186">
        <f t="shared" si="69"/>
        <v>68900</v>
      </c>
      <c r="T2182" s="206">
        <v>44405</v>
      </c>
      <c r="U2182" s="186">
        <v>47900</v>
      </c>
      <c r="V2182" s="186">
        <v>21000</v>
      </c>
      <c r="W2182" s="186">
        <v>0</v>
      </c>
      <c r="X2182" s="186">
        <v>0</v>
      </c>
      <c r="Y2182" s="188" t="s">
        <v>237</v>
      </c>
      <c r="Z2182" s="188" t="s">
        <v>826</v>
      </c>
      <c r="AA2182" s="188" t="s">
        <v>1948</v>
      </c>
      <c r="AB2182" s="206">
        <v>44229</v>
      </c>
      <c r="AC2182" s="206">
        <v>44229</v>
      </c>
      <c r="AD2182" s="188" t="s">
        <v>7032</v>
      </c>
      <c r="AE2182" s="188" t="s">
        <v>7033</v>
      </c>
      <c r="AF2182" s="188" t="s">
        <v>267</v>
      </c>
      <c r="AG2182" s="188">
        <v>3</v>
      </c>
    </row>
    <row r="2183" spans="1:33">
      <c r="A2183" s="188" t="s">
        <v>44</v>
      </c>
      <c r="B2183" s="188">
        <v>899999032</v>
      </c>
      <c r="C2183" s="188" t="s">
        <v>278</v>
      </c>
      <c r="D2183" s="188" t="s">
        <v>279</v>
      </c>
      <c r="E2183" s="206">
        <v>44265</v>
      </c>
      <c r="F2183" s="187" t="s">
        <v>7034</v>
      </c>
      <c r="G2183" s="187" t="s">
        <v>7034</v>
      </c>
      <c r="H2183" s="193">
        <v>140342</v>
      </c>
      <c r="I2183" s="206">
        <v>44295</v>
      </c>
      <c r="J2183" s="188" t="s">
        <v>7035</v>
      </c>
      <c r="K2183" s="193">
        <v>77100</v>
      </c>
      <c r="L2183" s="188"/>
      <c r="M2183" s="193"/>
      <c r="N2183" s="193"/>
      <c r="O2183" s="186">
        <f t="shared" si="68"/>
        <v>77100</v>
      </c>
      <c r="P2183" s="188"/>
      <c r="Q2183" s="193"/>
      <c r="R2183" s="193"/>
      <c r="S2183" s="186">
        <f t="shared" si="69"/>
        <v>77100</v>
      </c>
      <c r="T2183" s="206">
        <v>44405</v>
      </c>
      <c r="U2183" s="186">
        <v>77100</v>
      </c>
      <c r="V2183" s="186">
        <v>0</v>
      </c>
      <c r="W2183" s="186">
        <v>0</v>
      </c>
      <c r="X2183" s="186">
        <v>0</v>
      </c>
      <c r="Y2183" s="188" t="s">
        <v>237</v>
      </c>
      <c r="Z2183" s="188" t="s">
        <v>275</v>
      </c>
      <c r="AA2183" s="188" t="s">
        <v>94</v>
      </c>
      <c r="AB2183" s="206">
        <v>44249</v>
      </c>
      <c r="AC2183" s="206">
        <v>44249</v>
      </c>
      <c r="AD2183" s="188" t="s">
        <v>7028</v>
      </c>
      <c r="AE2183" s="188" t="s">
        <v>7029</v>
      </c>
      <c r="AF2183" s="188" t="s">
        <v>267</v>
      </c>
      <c r="AG2183" s="188">
        <v>3</v>
      </c>
    </row>
    <row r="2184" spans="1:33">
      <c r="A2184" s="188" t="s">
        <v>44</v>
      </c>
      <c r="B2184" s="188">
        <v>899999032</v>
      </c>
      <c r="C2184" s="188" t="s">
        <v>278</v>
      </c>
      <c r="D2184" s="188" t="s">
        <v>279</v>
      </c>
      <c r="E2184" s="206">
        <v>44265</v>
      </c>
      <c r="F2184" s="187" t="s">
        <v>7036</v>
      </c>
      <c r="G2184" s="187" t="s">
        <v>7036</v>
      </c>
      <c r="H2184" s="193">
        <v>520866</v>
      </c>
      <c r="I2184" s="206">
        <v>44295</v>
      </c>
      <c r="J2184" s="188" t="s">
        <v>7037</v>
      </c>
      <c r="K2184" s="193">
        <v>106090</v>
      </c>
      <c r="L2184" s="188"/>
      <c r="M2184" s="193"/>
      <c r="N2184" s="193"/>
      <c r="O2184" s="186">
        <f t="shared" si="68"/>
        <v>106090</v>
      </c>
      <c r="P2184" s="188"/>
      <c r="Q2184" s="193"/>
      <c r="R2184" s="193"/>
      <c r="S2184" s="186">
        <f t="shared" si="69"/>
        <v>106090</v>
      </c>
      <c r="T2184" s="206">
        <v>44405</v>
      </c>
      <c r="U2184" s="186">
        <v>106090</v>
      </c>
      <c r="V2184" s="186">
        <v>0</v>
      </c>
      <c r="W2184" s="186">
        <v>0</v>
      </c>
      <c r="X2184" s="186">
        <v>0</v>
      </c>
      <c r="Y2184" s="188" t="s">
        <v>237</v>
      </c>
      <c r="Z2184" s="188" t="s">
        <v>170</v>
      </c>
      <c r="AA2184" s="188" t="s">
        <v>581</v>
      </c>
      <c r="AB2184" s="206">
        <v>44251</v>
      </c>
      <c r="AC2184" s="206">
        <v>44251</v>
      </c>
      <c r="AD2184" s="188" t="s">
        <v>7038</v>
      </c>
      <c r="AE2184" s="188" t="s">
        <v>7029</v>
      </c>
      <c r="AF2184" s="188" t="s">
        <v>267</v>
      </c>
      <c r="AG2184" s="188">
        <v>3</v>
      </c>
    </row>
    <row r="2185" spans="1:33">
      <c r="A2185" s="188" t="s">
        <v>28</v>
      </c>
      <c r="B2185" s="188">
        <v>800006850</v>
      </c>
      <c r="C2185" s="188" t="s">
        <v>170</v>
      </c>
      <c r="D2185" s="188" t="s">
        <v>235</v>
      </c>
      <c r="E2185" s="206">
        <v>44265</v>
      </c>
      <c r="F2185" s="187" t="s">
        <v>7039</v>
      </c>
      <c r="G2185" s="187" t="s">
        <v>7039</v>
      </c>
      <c r="H2185" s="193">
        <v>554700</v>
      </c>
      <c r="I2185" s="206">
        <v>44295</v>
      </c>
      <c r="J2185" s="188" t="s">
        <v>7040</v>
      </c>
      <c r="K2185" s="193">
        <v>96800</v>
      </c>
      <c r="L2185" s="206">
        <v>44326</v>
      </c>
      <c r="M2185" s="193">
        <v>96800</v>
      </c>
      <c r="N2185" s="193">
        <v>0</v>
      </c>
      <c r="O2185" s="186">
        <f t="shared" si="68"/>
        <v>0</v>
      </c>
      <c r="P2185" s="188"/>
      <c r="Q2185" s="193"/>
      <c r="R2185" s="193"/>
      <c r="S2185" s="186">
        <f t="shared" si="69"/>
        <v>0</v>
      </c>
      <c r="T2185" s="188"/>
      <c r="U2185" s="186">
        <v>0</v>
      </c>
      <c r="V2185" s="186">
        <v>0</v>
      </c>
      <c r="W2185" s="186">
        <v>0</v>
      </c>
      <c r="X2185" s="186">
        <v>0</v>
      </c>
      <c r="Y2185" s="188" t="s">
        <v>237</v>
      </c>
      <c r="Z2185" s="188" t="s">
        <v>170</v>
      </c>
      <c r="AA2185" s="188" t="s">
        <v>235</v>
      </c>
      <c r="AB2185" s="206">
        <v>44240</v>
      </c>
      <c r="AC2185" s="206">
        <v>44240</v>
      </c>
      <c r="AD2185" s="188" t="s">
        <v>7041</v>
      </c>
      <c r="AE2185" s="188" t="s">
        <v>2659</v>
      </c>
      <c r="AF2185" s="188" t="s">
        <v>240</v>
      </c>
      <c r="AG2185" s="188">
        <v>3</v>
      </c>
    </row>
    <row r="2186" spans="1:33">
      <c r="A2186" s="188" t="s">
        <v>28</v>
      </c>
      <c r="B2186" s="188">
        <v>800006850</v>
      </c>
      <c r="C2186" s="188" t="s">
        <v>170</v>
      </c>
      <c r="D2186" s="188" t="s">
        <v>235</v>
      </c>
      <c r="E2186" s="206">
        <v>44265</v>
      </c>
      <c r="F2186" s="187" t="s">
        <v>7042</v>
      </c>
      <c r="G2186" s="187" t="s">
        <v>7042</v>
      </c>
      <c r="H2186" s="193">
        <v>554700</v>
      </c>
      <c r="I2186" s="206">
        <v>44295</v>
      </c>
      <c r="J2186" s="188" t="s">
        <v>7043</v>
      </c>
      <c r="K2186" s="193">
        <v>96800</v>
      </c>
      <c r="L2186" s="206">
        <v>44326</v>
      </c>
      <c r="M2186" s="193">
        <v>96800</v>
      </c>
      <c r="N2186" s="193">
        <v>0</v>
      </c>
      <c r="O2186" s="186">
        <f t="shared" si="68"/>
        <v>0</v>
      </c>
      <c r="P2186" s="188"/>
      <c r="Q2186" s="193"/>
      <c r="R2186" s="193"/>
      <c r="S2186" s="186">
        <f t="shared" si="69"/>
        <v>0</v>
      </c>
      <c r="T2186" s="188"/>
      <c r="U2186" s="186">
        <v>0</v>
      </c>
      <c r="V2186" s="186">
        <v>0</v>
      </c>
      <c r="W2186" s="186">
        <v>0</v>
      </c>
      <c r="X2186" s="186">
        <v>0</v>
      </c>
      <c r="Y2186" s="188" t="s">
        <v>237</v>
      </c>
      <c r="Z2186" s="188" t="s">
        <v>170</v>
      </c>
      <c r="AA2186" s="188" t="s">
        <v>235</v>
      </c>
      <c r="AB2186" s="206">
        <v>44240</v>
      </c>
      <c r="AC2186" s="206">
        <v>44240</v>
      </c>
      <c r="AD2186" s="188" t="s">
        <v>7041</v>
      </c>
      <c r="AE2186" s="188" t="s">
        <v>2659</v>
      </c>
      <c r="AF2186" s="188" t="s">
        <v>240</v>
      </c>
      <c r="AG2186" s="188">
        <v>3</v>
      </c>
    </row>
    <row r="2187" spans="1:33">
      <c r="A2187" s="188" t="s">
        <v>28</v>
      </c>
      <c r="B2187" s="188">
        <v>800006850</v>
      </c>
      <c r="C2187" s="188" t="s">
        <v>170</v>
      </c>
      <c r="D2187" s="188" t="s">
        <v>235</v>
      </c>
      <c r="E2187" s="206">
        <v>44265</v>
      </c>
      <c r="F2187" s="187" t="s">
        <v>7044</v>
      </c>
      <c r="G2187" s="187" t="s">
        <v>7044</v>
      </c>
      <c r="H2187" s="193">
        <v>554700</v>
      </c>
      <c r="I2187" s="206">
        <v>44295</v>
      </c>
      <c r="J2187" s="188" t="s">
        <v>7045</v>
      </c>
      <c r="K2187" s="193">
        <v>96800</v>
      </c>
      <c r="L2187" s="206">
        <v>44326</v>
      </c>
      <c r="M2187" s="193">
        <v>96800</v>
      </c>
      <c r="N2187" s="193">
        <v>0</v>
      </c>
      <c r="O2187" s="186">
        <f t="shared" si="68"/>
        <v>0</v>
      </c>
      <c r="P2187" s="188"/>
      <c r="Q2187" s="193"/>
      <c r="R2187" s="193"/>
      <c r="S2187" s="186">
        <f t="shared" si="69"/>
        <v>0</v>
      </c>
      <c r="T2187" s="188"/>
      <c r="U2187" s="186">
        <v>0</v>
      </c>
      <c r="V2187" s="186">
        <v>0</v>
      </c>
      <c r="W2187" s="186">
        <v>0</v>
      </c>
      <c r="X2187" s="186">
        <v>0</v>
      </c>
      <c r="Y2187" s="188" t="s">
        <v>237</v>
      </c>
      <c r="Z2187" s="188" t="s">
        <v>170</v>
      </c>
      <c r="AA2187" s="188" t="s">
        <v>235</v>
      </c>
      <c r="AB2187" s="206">
        <v>44240</v>
      </c>
      <c r="AC2187" s="206">
        <v>44240</v>
      </c>
      <c r="AD2187" s="188" t="s">
        <v>7046</v>
      </c>
      <c r="AE2187" s="188" t="s">
        <v>2659</v>
      </c>
      <c r="AF2187" s="188" t="s">
        <v>240</v>
      </c>
      <c r="AG2187" s="188">
        <v>3</v>
      </c>
    </row>
    <row r="2188" spans="1:33">
      <c r="A2188" s="188" t="s">
        <v>28</v>
      </c>
      <c r="B2188" s="188">
        <v>800006850</v>
      </c>
      <c r="C2188" s="188" t="s">
        <v>170</v>
      </c>
      <c r="D2188" s="188" t="s">
        <v>235</v>
      </c>
      <c r="E2188" s="206">
        <v>44265</v>
      </c>
      <c r="F2188" s="187" t="s">
        <v>7047</v>
      </c>
      <c r="G2188" s="187" t="s">
        <v>7047</v>
      </c>
      <c r="H2188" s="193">
        <v>554700</v>
      </c>
      <c r="I2188" s="206">
        <v>44295</v>
      </c>
      <c r="J2188" s="188" t="s">
        <v>7048</v>
      </c>
      <c r="K2188" s="193">
        <v>96800</v>
      </c>
      <c r="L2188" s="206">
        <v>44326</v>
      </c>
      <c r="M2188" s="193">
        <v>96800</v>
      </c>
      <c r="N2188" s="193">
        <v>0</v>
      </c>
      <c r="O2188" s="186">
        <f t="shared" si="68"/>
        <v>0</v>
      </c>
      <c r="P2188" s="188"/>
      <c r="Q2188" s="193"/>
      <c r="R2188" s="193"/>
      <c r="S2188" s="186">
        <f t="shared" si="69"/>
        <v>0</v>
      </c>
      <c r="T2188" s="188"/>
      <c r="U2188" s="186">
        <v>0</v>
      </c>
      <c r="V2188" s="186">
        <v>0</v>
      </c>
      <c r="W2188" s="186">
        <v>0</v>
      </c>
      <c r="X2188" s="186">
        <v>0</v>
      </c>
      <c r="Y2188" s="188" t="s">
        <v>237</v>
      </c>
      <c r="Z2188" s="188" t="s">
        <v>170</v>
      </c>
      <c r="AA2188" s="188" t="s">
        <v>235</v>
      </c>
      <c r="AB2188" s="206">
        <v>44240</v>
      </c>
      <c r="AC2188" s="206">
        <v>44240</v>
      </c>
      <c r="AD2188" s="188" t="s">
        <v>7046</v>
      </c>
      <c r="AE2188" s="188" t="s">
        <v>2659</v>
      </c>
      <c r="AF2188" s="188" t="s">
        <v>240</v>
      </c>
      <c r="AG2188" s="188">
        <v>3</v>
      </c>
    </row>
    <row r="2189" spans="1:33">
      <c r="A2189" s="188" t="s">
        <v>28</v>
      </c>
      <c r="B2189" s="188">
        <v>800006850</v>
      </c>
      <c r="C2189" s="188" t="s">
        <v>170</v>
      </c>
      <c r="D2189" s="188" t="s">
        <v>235</v>
      </c>
      <c r="E2189" s="206">
        <v>44265</v>
      </c>
      <c r="F2189" s="187" t="s">
        <v>7049</v>
      </c>
      <c r="G2189" s="187" t="s">
        <v>7049</v>
      </c>
      <c r="H2189" s="193">
        <v>554700</v>
      </c>
      <c r="I2189" s="206">
        <v>44295</v>
      </c>
      <c r="J2189" s="188" t="s">
        <v>7050</v>
      </c>
      <c r="K2189" s="193">
        <v>96800</v>
      </c>
      <c r="L2189" s="188"/>
      <c r="M2189" s="193"/>
      <c r="N2189" s="193"/>
      <c r="O2189" s="186">
        <f t="shared" si="68"/>
        <v>96800</v>
      </c>
      <c r="P2189" s="188"/>
      <c r="Q2189" s="193"/>
      <c r="R2189" s="193"/>
      <c r="S2189" s="186">
        <f t="shared" si="69"/>
        <v>96800</v>
      </c>
      <c r="T2189" s="188"/>
      <c r="U2189" s="186">
        <v>0</v>
      </c>
      <c r="V2189" s="186">
        <v>0</v>
      </c>
      <c r="W2189" s="186">
        <v>0</v>
      </c>
      <c r="X2189" s="186">
        <v>96800</v>
      </c>
      <c r="Y2189" s="188" t="s">
        <v>237</v>
      </c>
      <c r="Z2189" s="188" t="s">
        <v>170</v>
      </c>
      <c r="AA2189" s="188" t="s">
        <v>235</v>
      </c>
      <c r="AB2189" s="206">
        <v>44240</v>
      </c>
      <c r="AC2189" s="206">
        <v>44240</v>
      </c>
      <c r="AD2189" s="188" t="s">
        <v>7046</v>
      </c>
      <c r="AE2189" s="188"/>
      <c r="AF2189" s="188" t="s">
        <v>240</v>
      </c>
      <c r="AG2189" s="188">
        <v>3</v>
      </c>
    </row>
    <row r="2190" spans="1:33">
      <c r="A2190" s="188" t="s">
        <v>28</v>
      </c>
      <c r="B2190" s="188">
        <v>800006850</v>
      </c>
      <c r="C2190" s="188" t="s">
        <v>170</v>
      </c>
      <c r="D2190" s="188" t="s">
        <v>235</v>
      </c>
      <c r="E2190" s="206">
        <v>44265</v>
      </c>
      <c r="F2190" s="187" t="s">
        <v>7051</v>
      </c>
      <c r="G2190" s="187" t="s">
        <v>7051</v>
      </c>
      <c r="H2190" s="193">
        <v>554700</v>
      </c>
      <c r="I2190" s="206">
        <v>44295</v>
      </c>
      <c r="J2190" s="188" t="s">
        <v>7052</v>
      </c>
      <c r="K2190" s="193">
        <v>96800</v>
      </c>
      <c r="L2190" s="206">
        <v>44326</v>
      </c>
      <c r="M2190" s="193">
        <v>96800</v>
      </c>
      <c r="N2190" s="193">
        <v>0</v>
      </c>
      <c r="O2190" s="186">
        <f t="shared" si="68"/>
        <v>0</v>
      </c>
      <c r="P2190" s="188"/>
      <c r="Q2190" s="193"/>
      <c r="R2190" s="193"/>
      <c r="S2190" s="186">
        <f t="shared" si="69"/>
        <v>0</v>
      </c>
      <c r="T2190" s="188"/>
      <c r="U2190" s="186">
        <v>0</v>
      </c>
      <c r="V2190" s="186">
        <v>0</v>
      </c>
      <c r="W2190" s="186">
        <v>0</v>
      </c>
      <c r="X2190" s="186">
        <v>0</v>
      </c>
      <c r="Y2190" s="188" t="s">
        <v>237</v>
      </c>
      <c r="Z2190" s="188" t="s">
        <v>170</v>
      </c>
      <c r="AA2190" s="188" t="s">
        <v>235</v>
      </c>
      <c r="AB2190" s="206">
        <v>44240</v>
      </c>
      <c r="AC2190" s="206">
        <v>44240</v>
      </c>
      <c r="AD2190" s="188" t="s">
        <v>7046</v>
      </c>
      <c r="AE2190" s="188" t="s">
        <v>2659</v>
      </c>
      <c r="AF2190" s="188" t="s">
        <v>240</v>
      </c>
      <c r="AG2190" s="188">
        <v>3</v>
      </c>
    </row>
    <row r="2191" spans="1:33">
      <c r="A2191" s="188" t="s">
        <v>28</v>
      </c>
      <c r="B2191" s="188">
        <v>800006850</v>
      </c>
      <c r="C2191" s="188" t="s">
        <v>170</v>
      </c>
      <c r="D2191" s="188" t="s">
        <v>235</v>
      </c>
      <c r="E2191" s="206">
        <v>44265</v>
      </c>
      <c r="F2191" s="187" t="s">
        <v>7053</v>
      </c>
      <c r="G2191" s="187" t="s">
        <v>7053</v>
      </c>
      <c r="H2191" s="193">
        <v>554700</v>
      </c>
      <c r="I2191" s="206">
        <v>44296</v>
      </c>
      <c r="J2191" s="188" t="s">
        <v>7054</v>
      </c>
      <c r="K2191" s="193">
        <v>96800</v>
      </c>
      <c r="L2191" s="206">
        <v>44322</v>
      </c>
      <c r="M2191" s="193">
        <v>96800</v>
      </c>
      <c r="N2191" s="193">
        <v>0</v>
      </c>
      <c r="O2191" s="186">
        <f t="shared" si="68"/>
        <v>0</v>
      </c>
      <c r="P2191" s="188"/>
      <c r="Q2191" s="193"/>
      <c r="R2191" s="193"/>
      <c r="S2191" s="186">
        <f t="shared" si="69"/>
        <v>0</v>
      </c>
      <c r="T2191" s="188"/>
      <c r="U2191" s="186">
        <v>0</v>
      </c>
      <c r="V2191" s="186">
        <v>0</v>
      </c>
      <c r="W2191" s="186">
        <v>0</v>
      </c>
      <c r="X2191" s="186">
        <v>0</v>
      </c>
      <c r="Y2191" s="188" t="s">
        <v>237</v>
      </c>
      <c r="Z2191" s="188" t="s">
        <v>170</v>
      </c>
      <c r="AA2191" s="188" t="s">
        <v>235</v>
      </c>
      <c r="AB2191" s="206">
        <v>44240</v>
      </c>
      <c r="AC2191" s="206">
        <v>44240</v>
      </c>
      <c r="AD2191" s="188" t="s">
        <v>7046</v>
      </c>
      <c r="AE2191" s="188" t="s">
        <v>2659</v>
      </c>
      <c r="AF2191" s="188" t="s">
        <v>240</v>
      </c>
      <c r="AG2191" s="188">
        <v>3</v>
      </c>
    </row>
    <row r="2192" spans="1:33">
      <c r="A2192" s="188" t="s">
        <v>28</v>
      </c>
      <c r="B2192" s="188">
        <v>800006850</v>
      </c>
      <c r="C2192" s="188" t="s">
        <v>170</v>
      </c>
      <c r="D2192" s="188" t="s">
        <v>235</v>
      </c>
      <c r="E2192" s="206">
        <v>44265</v>
      </c>
      <c r="F2192" s="187" t="s">
        <v>7055</v>
      </c>
      <c r="G2192" s="187" t="s">
        <v>7055</v>
      </c>
      <c r="H2192" s="193">
        <v>554700</v>
      </c>
      <c r="I2192" s="206">
        <v>44296</v>
      </c>
      <c r="J2192" s="188" t="s">
        <v>7056</v>
      </c>
      <c r="K2192" s="193">
        <v>96800</v>
      </c>
      <c r="L2192" s="206">
        <v>44326</v>
      </c>
      <c r="M2192" s="193">
        <v>0</v>
      </c>
      <c r="N2192" s="193">
        <v>0</v>
      </c>
      <c r="O2192" s="186">
        <f t="shared" si="68"/>
        <v>96800</v>
      </c>
      <c r="P2192" s="206">
        <v>44343</v>
      </c>
      <c r="Q2192" s="193">
        <v>0</v>
      </c>
      <c r="R2192" s="193">
        <v>0</v>
      </c>
      <c r="S2192" s="186">
        <f t="shared" si="69"/>
        <v>96800</v>
      </c>
      <c r="T2192" s="188"/>
      <c r="U2192" s="186">
        <v>0</v>
      </c>
      <c r="V2192" s="186">
        <v>0</v>
      </c>
      <c r="W2192" s="186">
        <v>0</v>
      </c>
      <c r="X2192" s="186">
        <v>96800</v>
      </c>
      <c r="Y2192" s="188" t="s">
        <v>237</v>
      </c>
      <c r="Z2192" s="188" t="s">
        <v>170</v>
      </c>
      <c r="AA2192" s="188" t="s">
        <v>235</v>
      </c>
      <c r="AB2192" s="206">
        <v>44240</v>
      </c>
      <c r="AC2192" s="206">
        <v>44240</v>
      </c>
      <c r="AD2192" s="188" t="s">
        <v>7046</v>
      </c>
      <c r="AE2192" s="188" t="s">
        <v>7057</v>
      </c>
      <c r="AF2192" s="188" t="s">
        <v>240</v>
      </c>
      <c r="AG2192" s="188">
        <v>3</v>
      </c>
    </row>
    <row r="2193" spans="1:33">
      <c r="A2193" s="188" t="s">
        <v>28</v>
      </c>
      <c r="B2193" s="188">
        <v>800006850</v>
      </c>
      <c r="C2193" s="188" t="s">
        <v>170</v>
      </c>
      <c r="D2193" s="188" t="s">
        <v>235</v>
      </c>
      <c r="E2193" s="206">
        <v>44265</v>
      </c>
      <c r="F2193" s="187" t="s">
        <v>7058</v>
      </c>
      <c r="G2193" s="187" t="s">
        <v>7058</v>
      </c>
      <c r="H2193" s="193">
        <v>554700</v>
      </c>
      <c r="I2193" s="206">
        <v>44296</v>
      </c>
      <c r="J2193" s="188" t="s">
        <v>7059</v>
      </c>
      <c r="K2193" s="193">
        <v>96800</v>
      </c>
      <c r="L2193" s="206">
        <v>44322</v>
      </c>
      <c r="M2193" s="193">
        <v>96800</v>
      </c>
      <c r="N2193" s="193">
        <v>0</v>
      </c>
      <c r="O2193" s="186">
        <f t="shared" si="68"/>
        <v>0</v>
      </c>
      <c r="P2193" s="188"/>
      <c r="Q2193" s="193"/>
      <c r="R2193" s="193"/>
      <c r="S2193" s="186">
        <f t="shared" si="69"/>
        <v>0</v>
      </c>
      <c r="T2193" s="188"/>
      <c r="U2193" s="186">
        <v>0</v>
      </c>
      <c r="V2193" s="186">
        <v>0</v>
      </c>
      <c r="W2193" s="186">
        <v>0</v>
      </c>
      <c r="X2193" s="186">
        <v>0</v>
      </c>
      <c r="Y2193" s="188" t="s">
        <v>237</v>
      </c>
      <c r="Z2193" s="188" t="s">
        <v>170</v>
      </c>
      <c r="AA2193" s="188" t="s">
        <v>235</v>
      </c>
      <c r="AB2193" s="206">
        <v>44240</v>
      </c>
      <c r="AC2193" s="206">
        <v>44240</v>
      </c>
      <c r="AD2193" s="188" t="s">
        <v>7046</v>
      </c>
      <c r="AE2193" s="188" t="s">
        <v>2659</v>
      </c>
      <c r="AF2193" s="188" t="s">
        <v>240</v>
      </c>
      <c r="AG2193" s="188">
        <v>3</v>
      </c>
    </row>
    <row r="2194" spans="1:33">
      <c r="A2194" s="188" t="s">
        <v>28</v>
      </c>
      <c r="B2194" s="188">
        <v>800006850</v>
      </c>
      <c r="C2194" s="188" t="s">
        <v>170</v>
      </c>
      <c r="D2194" s="188" t="s">
        <v>235</v>
      </c>
      <c r="E2194" s="206">
        <v>44265</v>
      </c>
      <c r="F2194" s="187" t="s">
        <v>7060</v>
      </c>
      <c r="G2194" s="187" t="s">
        <v>7060</v>
      </c>
      <c r="H2194" s="193">
        <v>554700</v>
      </c>
      <c r="I2194" s="206">
        <v>44296</v>
      </c>
      <c r="J2194" s="188" t="s">
        <v>7061</v>
      </c>
      <c r="K2194" s="193">
        <v>96800</v>
      </c>
      <c r="L2194" s="206">
        <v>44322</v>
      </c>
      <c r="M2194" s="193">
        <v>96800</v>
      </c>
      <c r="N2194" s="193">
        <v>0</v>
      </c>
      <c r="O2194" s="186">
        <f t="shared" si="68"/>
        <v>0</v>
      </c>
      <c r="P2194" s="188"/>
      <c r="Q2194" s="193"/>
      <c r="R2194" s="193"/>
      <c r="S2194" s="186">
        <f t="shared" si="69"/>
        <v>0</v>
      </c>
      <c r="T2194" s="188"/>
      <c r="U2194" s="186">
        <v>0</v>
      </c>
      <c r="V2194" s="186">
        <v>0</v>
      </c>
      <c r="W2194" s="186">
        <v>0</v>
      </c>
      <c r="X2194" s="186">
        <v>0</v>
      </c>
      <c r="Y2194" s="188" t="s">
        <v>237</v>
      </c>
      <c r="Z2194" s="188" t="s">
        <v>170</v>
      </c>
      <c r="AA2194" s="188" t="s">
        <v>235</v>
      </c>
      <c r="AB2194" s="206">
        <v>44240</v>
      </c>
      <c r="AC2194" s="206">
        <v>44240</v>
      </c>
      <c r="AD2194" s="188" t="s">
        <v>7046</v>
      </c>
      <c r="AE2194" s="188" t="s">
        <v>2659</v>
      </c>
      <c r="AF2194" s="188" t="s">
        <v>240</v>
      </c>
      <c r="AG2194" s="188">
        <v>3</v>
      </c>
    </row>
    <row r="2195" spans="1:33">
      <c r="A2195" s="188" t="s">
        <v>28</v>
      </c>
      <c r="B2195" s="188">
        <v>800006850</v>
      </c>
      <c r="C2195" s="188" t="s">
        <v>170</v>
      </c>
      <c r="D2195" s="188" t="s">
        <v>235</v>
      </c>
      <c r="E2195" s="206">
        <v>44265</v>
      </c>
      <c r="F2195" s="187" t="s">
        <v>7062</v>
      </c>
      <c r="G2195" s="187" t="s">
        <v>7062</v>
      </c>
      <c r="H2195" s="193">
        <v>554700</v>
      </c>
      <c r="I2195" s="206">
        <v>44296</v>
      </c>
      <c r="J2195" s="188" t="s">
        <v>7063</v>
      </c>
      <c r="K2195" s="193">
        <v>96800</v>
      </c>
      <c r="L2195" s="206">
        <v>44322</v>
      </c>
      <c r="M2195" s="193">
        <v>96800</v>
      </c>
      <c r="N2195" s="193">
        <v>0</v>
      </c>
      <c r="O2195" s="186">
        <f t="shared" si="68"/>
        <v>0</v>
      </c>
      <c r="P2195" s="188"/>
      <c r="Q2195" s="193"/>
      <c r="R2195" s="193"/>
      <c r="S2195" s="186">
        <f t="shared" si="69"/>
        <v>0</v>
      </c>
      <c r="T2195" s="188"/>
      <c r="U2195" s="186">
        <v>0</v>
      </c>
      <c r="V2195" s="186">
        <v>0</v>
      </c>
      <c r="W2195" s="186">
        <v>0</v>
      </c>
      <c r="X2195" s="186">
        <v>0</v>
      </c>
      <c r="Y2195" s="188" t="s">
        <v>237</v>
      </c>
      <c r="Z2195" s="188" t="s">
        <v>170</v>
      </c>
      <c r="AA2195" s="188" t="s">
        <v>235</v>
      </c>
      <c r="AB2195" s="206">
        <v>44240</v>
      </c>
      <c r="AC2195" s="206">
        <v>44240</v>
      </c>
      <c r="AD2195" s="188" t="s">
        <v>7046</v>
      </c>
      <c r="AE2195" s="188" t="s">
        <v>2659</v>
      </c>
      <c r="AF2195" s="188" t="s">
        <v>240</v>
      </c>
      <c r="AG2195" s="188">
        <v>3</v>
      </c>
    </row>
    <row r="2196" spans="1:33">
      <c r="A2196" s="188" t="s">
        <v>28</v>
      </c>
      <c r="B2196" s="188">
        <v>800006850</v>
      </c>
      <c r="C2196" s="188" t="s">
        <v>170</v>
      </c>
      <c r="D2196" s="188" t="s">
        <v>235</v>
      </c>
      <c r="E2196" s="206">
        <v>44265</v>
      </c>
      <c r="F2196" s="187" t="s">
        <v>7064</v>
      </c>
      <c r="G2196" s="187" t="s">
        <v>7064</v>
      </c>
      <c r="H2196" s="193">
        <v>554700</v>
      </c>
      <c r="I2196" s="206">
        <v>44296</v>
      </c>
      <c r="J2196" s="188" t="s">
        <v>7065</v>
      </c>
      <c r="K2196" s="193">
        <v>96800</v>
      </c>
      <c r="L2196" s="206">
        <v>44322</v>
      </c>
      <c r="M2196" s="193">
        <v>96800</v>
      </c>
      <c r="N2196" s="193">
        <v>0</v>
      </c>
      <c r="O2196" s="186">
        <f t="shared" si="68"/>
        <v>0</v>
      </c>
      <c r="P2196" s="188"/>
      <c r="Q2196" s="193"/>
      <c r="R2196" s="193"/>
      <c r="S2196" s="186">
        <f t="shared" si="69"/>
        <v>0</v>
      </c>
      <c r="T2196" s="188"/>
      <c r="U2196" s="186">
        <v>0</v>
      </c>
      <c r="V2196" s="186">
        <v>0</v>
      </c>
      <c r="W2196" s="186">
        <v>0</v>
      </c>
      <c r="X2196" s="186">
        <v>0</v>
      </c>
      <c r="Y2196" s="188" t="s">
        <v>237</v>
      </c>
      <c r="Z2196" s="188" t="s">
        <v>170</v>
      </c>
      <c r="AA2196" s="188" t="s">
        <v>235</v>
      </c>
      <c r="AB2196" s="206">
        <v>44240</v>
      </c>
      <c r="AC2196" s="206">
        <v>44240</v>
      </c>
      <c r="AD2196" s="188" t="s">
        <v>7046</v>
      </c>
      <c r="AE2196" s="188" t="s">
        <v>2659</v>
      </c>
      <c r="AF2196" s="188" t="s">
        <v>240</v>
      </c>
      <c r="AG2196" s="188">
        <v>3</v>
      </c>
    </row>
    <row r="2197" spans="1:33">
      <c r="A2197" s="188" t="s">
        <v>28</v>
      </c>
      <c r="B2197" s="188">
        <v>800006850</v>
      </c>
      <c r="C2197" s="188" t="s">
        <v>170</v>
      </c>
      <c r="D2197" s="188" t="s">
        <v>235</v>
      </c>
      <c r="E2197" s="206">
        <v>44265</v>
      </c>
      <c r="F2197" s="187" t="s">
        <v>7066</v>
      </c>
      <c r="G2197" s="187" t="s">
        <v>7066</v>
      </c>
      <c r="H2197" s="193">
        <v>554700</v>
      </c>
      <c r="I2197" s="206">
        <v>44296</v>
      </c>
      <c r="J2197" s="188" t="s">
        <v>7067</v>
      </c>
      <c r="K2197" s="193">
        <v>96800</v>
      </c>
      <c r="L2197" s="188"/>
      <c r="M2197" s="193"/>
      <c r="N2197" s="193"/>
      <c r="O2197" s="186">
        <f t="shared" si="68"/>
        <v>96800</v>
      </c>
      <c r="P2197" s="188"/>
      <c r="Q2197" s="193"/>
      <c r="R2197" s="193"/>
      <c r="S2197" s="186">
        <f t="shared" si="69"/>
        <v>96800</v>
      </c>
      <c r="T2197" s="188"/>
      <c r="U2197" s="186">
        <v>0</v>
      </c>
      <c r="V2197" s="186">
        <v>0</v>
      </c>
      <c r="W2197" s="186">
        <v>0</v>
      </c>
      <c r="X2197" s="186">
        <v>96800</v>
      </c>
      <c r="Y2197" s="188" t="s">
        <v>237</v>
      </c>
      <c r="Z2197" s="188" t="s">
        <v>170</v>
      </c>
      <c r="AA2197" s="188" t="s">
        <v>235</v>
      </c>
      <c r="AB2197" s="206">
        <v>44241</v>
      </c>
      <c r="AC2197" s="206">
        <v>44241</v>
      </c>
      <c r="AD2197" s="188" t="s">
        <v>7046</v>
      </c>
      <c r="AE2197" s="188"/>
      <c r="AF2197" s="188" t="s">
        <v>240</v>
      </c>
      <c r="AG2197" s="188">
        <v>3</v>
      </c>
    </row>
    <row r="2198" spans="1:33">
      <c r="A2198" s="188" t="s">
        <v>28</v>
      </c>
      <c r="B2198" s="188">
        <v>800006850</v>
      </c>
      <c r="C2198" s="188" t="s">
        <v>170</v>
      </c>
      <c r="D2198" s="188" t="s">
        <v>235</v>
      </c>
      <c r="E2198" s="206">
        <v>44265</v>
      </c>
      <c r="F2198" s="187" t="s">
        <v>7068</v>
      </c>
      <c r="G2198" s="187" t="s">
        <v>7068</v>
      </c>
      <c r="H2198" s="193">
        <v>554700</v>
      </c>
      <c r="I2198" s="206">
        <v>44296</v>
      </c>
      <c r="J2198" s="188" t="s">
        <v>7069</v>
      </c>
      <c r="K2198" s="193">
        <v>96800</v>
      </c>
      <c r="L2198" s="206">
        <v>44322</v>
      </c>
      <c r="M2198" s="193">
        <v>96800</v>
      </c>
      <c r="N2198" s="193">
        <v>0</v>
      </c>
      <c r="O2198" s="186">
        <f t="shared" si="68"/>
        <v>0</v>
      </c>
      <c r="P2198" s="188"/>
      <c r="Q2198" s="193"/>
      <c r="R2198" s="193"/>
      <c r="S2198" s="186">
        <f t="shared" si="69"/>
        <v>0</v>
      </c>
      <c r="T2198" s="188"/>
      <c r="U2198" s="186">
        <v>0</v>
      </c>
      <c r="V2198" s="186">
        <v>0</v>
      </c>
      <c r="W2198" s="186">
        <v>0</v>
      </c>
      <c r="X2198" s="186">
        <v>0</v>
      </c>
      <c r="Y2198" s="188" t="s">
        <v>237</v>
      </c>
      <c r="Z2198" s="188" t="s">
        <v>170</v>
      </c>
      <c r="AA2198" s="188" t="s">
        <v>235</v>
      </c>
      <c r="AB2198" s="206">
        <v>44241</v>
      </c>
      <c r="AC2198" s="206">
        <v>44241</v>
      </c>
      <c r="AD2198" s="188" t="s">
        <v>7046</v>
      </c>
      <c r="AE2198" s="188" t="s">
        <v>2659</v>
      </c>
      <c r="AF2198" s="188" t="s">
        <v>240</v>
      </c>
      <c r="AG2198" s="188">
        <v>3</v>
      </c>
    </row>
    <row r="2199" spans="1:33">
      <c r="A2199" s="188" t="s">
        <v>28</v>
      </c>
      <c r="B2199" s="188">
        <v>800006850</v>
      </c>
      <c r="C2199" s="188" t="s">
        <v>170</v>
      </c>
      <c r="D2199" s="188" t="s">
        <v>235</v>
      </c>
      <c r="E2199" s="206">
        <v>44265</v>
      </c>
      <c r="F2199" s="187" t="s">
        <v>7070</v>
      </c>
      <c r="G2199" s="187" t="s">
        <v>7070</v>
      </c>
      <c r="H2199" s="193">
        <v>554700</v>
      </c>
      <c r="I2199" s="206">
        <v>44296</v>
      </c>
      <c r="J2199" s="188" t="s">
        <v>7071</v>
      </c>
      <c r="K2199" s="193">
        <v>96800</v>
      </c>
      <c r="L2199" s="206">
        <v>44322</v>
      </c>
      <c r="M2199" s="193">
        <v>96800</v>
      </c>
      <c r="N2199" s="193">
        <v>0</v>
      </c>
      <c r="O2199" s="186">
        <f t="shared" si="68"/>
        <v>0</v>
      </c>
      <c r="P2199" s="188"/>
      <c r="Q2199" s="193"/>
      <c r="R2199" s="193"/>
      <c r="S2199" s="186">
        <f t="shared" si="69"/>
        <v>0</v>
      </c>
      <c r="T2199" s="188"/>
      <c r="U2199" s="186">
        <v>0</v>
      </c>
      <c r="V2199" s="186">
        <v>0</v>
      </c>
      <c r="W2199" s="186">
        <v>0</v>
      </c>
      <c r="X2199" s="186">
        <v>0</v>
      </c>
      <c r="Y2199" s="188" t="s">
        <v>237</v>
      </c>
      <c r="Z2199" s="188" t="s">
        <v>170</v>
      </c>
      <c r="AA2199" s="188" t="s">
        <v>235</v>
      </c>
      <c r="AB2199" s="206">
        <v>44241</v>
      </c>
      <c r="AC2199" s="206">
        <v>44241</v>
      </c>
      <c r="AD2199" s="188" t="s">
        <v>7046</v>
      </c>
      <c r="AE2199" s="188" t="s">
        <v>2659</v>
      </c>
      <c r="AF2199" s="188" t="s">
        <v>240</v>
      </c>
      <c r="AG2199" s="188">
        <v>3</v>
      </c>
    </row>
    <row r="2200" spans="1:33">
      <c r="A2200" s="188" t="s">
        <v>28</v>
      </c>
      <c r="B2200" s="188">
        <v>800006850</v>
      </c>
      <c r="C2200" s="188" t="s">
        <v>170</v>
      </c>
      <c r="D2200" s="188" t="s">
        <v>235</v>
      </c>
      <c r="E2200" s="206">
        <v>44265</v>
      </c>
      <c r="F2200" s="187" t="s">
        <v>7072</v>
      </c>
      <c r="G2200" s="187" t="s">
        <v>7072</v>
      </c>
      <c r="H2200" s="193">
        <v>554700</v>
      </c>
      <c r="I2200" s="206">
        <v>44296</v>
      </c>
      <c r="J2200" s="188" t="s">
        <v>7073</v>
      </c>
      <c r="K2200" s="193">
        <v>96800</v>
      </c>
      <c r="L2200" s="206">
        <v>44322</v>
      </c>
      <c r="M2200" s="193">
        <v>96800</v>
      </c>
      <c r="N2200" s="193">
        <v>0</v>
      </c>
      <c r="O2200" s="186">
        <f t="shared" si="68"/>
        <v>0</v>
      </c>
      <c r="P2200" s="188"/>
      <c r="Q2200" s="193"/>
      <c r="R2200" s="193"/>
      <c r="S2200" s="186">
        <f t="shared" si="69"/>
        <v>0</v>
      </c>
      <c r="T2200" s="188"/>
      <c r="U2200" s="186">
        <v>0</v>
      </c>
      <c r="V2200" s="186">
        <v>0</v>
      </c>
      <c r="W2200" s="186">
        <v>0</v>
      </c>
      <c r="X2200" s="186">
        <v>0</v>
      </c>
      <c r="Y2200" s="188" t="s">
        <v>237</v>
      </c>
      <c r="Z2200" s="188" t="s">
        <v>170</v>
      </c>
      <c r="AA2200" s="188" t="s">
        <v>235</v>
      </c>
      <c r="AB2200" s="206">
        <v>44241</v>
      </c>
      <c r="AC2200" s="206">
        <v>44241</v>
      </c>
      <c r="AD2200" s="188" t="s">
        <v>7046</v>
      </c>
      <c r="AE2200" s="188" t="s">
        <v>2659</v>
      </c>
      <c r="AF2200" s="188" t="s">
        <v>240</v>
      </c>
      <c r="AG2200" s="188">
        <v>3</v>
      </c>
    </row>
    <row r="2201" spans="1:33">
      <c r="A2201" s="188" t="s">
        <v>28</v>
      </c>
      <c r="B2201" s="188">
        <v>800006850</v>
      </c>
      <c r="C2201" s="188" t="s">
        <v>170</v>
      </c>
      <c r="D2201" s="188" t="s">
        <v>235</v>
      </c>
      <c r="E2201" s="206">
        <v>44265</v>
      </c>
      <c r="F2201" s="187" t="s">
        <v>7074</v>
      </c>
      <c r="G2201" s="187" t="s">
        <v>7074</v>
      </c>
      <c r="H2201" s="193">
        <v>554700</v>
      </c>
      <c r="I2201" s="206">
        <v>44296</v>
      </c>
      <c r="J2201" s="188" t="s">
        <v>7075</v>
      </c>
      <c r="K2201" s="193">
        <v>96800</v>
      </c>
      <c r="L2201" s="206">
        <v>44322</v>
      </c>
      <c r="M2201" s="193">
        <v>96800</v>
      </c>
      <c r="N2201" s="193">
        <v>0</v>
      </c>
      <c r="O2201" s="186">
        <f t="shared" si="68"/>
        <v>0</v>
      </c>
      <c r="P2201" s="188"/>
      <c r="Q2201" s="193"/>
      <c r="R2201" s="193"/>
      <c r="S2201" s="186">
        <f t="shared" si="69"/>
        <v>0</v>
      </c>
      <c r="T2201" s="188"/>
      <c r="U2201" s="186">
        <v>0</v>
      </c>
      <c r="V2201" s="186">
        <v>0</v>
      </c>
      <c r="W2201" s="186">
        <v>0</v>
      </c>
      <c r="X2201" s="186">
        <v>0</v>
      </c>
      <c r="Y2201" s="188" t="s">
        <v>237</v>
      </c>
      <c r="Z2201" s="188" t="s">
        <v>170</v>
      </c>
      <c r="AA2201" s="188" t="s">
        <v>235</v>
      </c>
      <c r="AB2201" s="206">
        <v>44241</v>
      </c>
      <c r="AC2201" s="206">
        <v>44241</v>
      </c>
      <c r="AD2201" s="188" t="s">
        <v>7046</v>
      </c>
      <c r="AE2201" s="188" t="s">
        <v>2659</v>
      </c>
      <c r="AF2201" s="188" t="s">
        <v>240</v>
      </c>
      <c r="AG2201" s="188">
        <v>3</v>
      </c>
    </row>
    <row r="2202" spans="1:33">
      <c r="A2202" s="188" t="s">
        <v>28</v>
      </c>
      <c r="B2202" s="188">
        <v>800006850</v>
      </c>
      <c r="C2202" s="188" t="s">
        <v>170</v>
      </c>
      <c r="D2202" s="188" t="s">
        <v>235</v>
      </c>
      <c r="E2202" s="206">
        <v>44265</v>
      </c>
      <c r="F2202" s="187" t="s">
        <v>7076</v>
      </c>
      <c r="G2202" s="187" t="s">
        <v>7076</v>
      </c>
      <c r="H2202" s="193">
        <v>554700</v>
      </c>
      <c r="I2202" s="206">
        <v>44296</v>
      </c>
      <c r="J2202" s="188" t="s">
        <v>7077</v>
      </c>
      <c r="K2202" s="193">
        <v>96800</v>
      </c>
      <c r="L2202" s="206">
        <v>44322</v>
      </c>
      <c r="M2202" s="193">
        <v>96800</v>
      </c>
      <c r="N2202" s="193">
        <v>0</v>
      </c>
      <c r="O2202" s="186">
        <f t="shared" si="68"/>
        <v>0</v>
      </c>
      <c r="P2202" s="188"/>
      <c r="Q2202" s="193"/>
      <c r="R2202" s="193"/>
      <c r="S2202" s="186">
        <f t="shared" si="69"/>
        <v>0</v>
      </c>
      <c r="T2202" s="188"/>
      <c r="U2202" s="186">
        <v>0</v>
      </c>
      <c r="V2202" s="186">
        <v>0</v>
      </c>
      <c r="W2202" s="186">
        <v>0</v>
      </c>
      <c r="X2202" s="186">
        <v>0</v>
      </c>
      <c r="Y2202" s="188" t="s">
        <v>237</v>
      </c>
      <c r="Z2202" s="188" t="s">
        <v>170</v>
      </c>
      <c r="AA2202" s="188" t="s">
        <v>235</v>
      </c>
      <c r="AB2202" s="206">
        <v>44241</v>
      </c>
      <c r="AC2202" s="206">
        <v>44241</v>
      </c>
      <c r="AD2202" s="188" t="s">
        <v>7046</v>
      </c>
      <c r="AE2202" s="188" t="s">
        <v>2659</v>
      </c>
      <c r="AF2202" s="188" t="s">
        <v>240</v>
      </c>
      <c r="AG2202" s="188">
        <v>3</v>
      </c>
    </row>
    <row r="2203" spans="1:33">
      <c r="A2203" s="188" t="s">
        <v>28</v>
      </c>
      <c r="B2203" s="188">
        <v>800006850</v>
      </c>
      <c r="C2203" s="188" t="s">
        <v>170</v>
      </c>
      <c r="D2203" s="188" t="s">
        <v>235</v>
      </c>
      <c r="E2203" s="206">
        <v>44265</v>
      </c>
      <c r="F2203" s="187" t="s">
        <v>7078</v>
      </c>
      <c r="G2203" s="187" t="s">
        <v>7078</v>
      </c>
      <c r="H2203" s="193">
        <v>554700</v>
      </c>
      <c r="I2203" s="206">
        <v>44296</v>
      </c>
      <c r="J2203" s="188" t="s">
        <v>7079</v>
      </c>
      <c r="K2203" s="193">
        <v>96800</v>
      </c>
      <c r="L2203" s="206">
        <v>44322</v>
      </c>
      <c r="M2203" s="193">
        <v>96800</v>
      </c>
      <c r="N2203" s="193">
        <v>0</v>
      </c>
      <c r="O2203" s="186">
        <f t="shared" si="68"/>
        <v>0</v>
      </c>
      <c r="P2203" s="188"/>
      <c r="Q2203" s="193"/>
      <c r="R2203" s="193"/>
      <c r="S2203" s="186">
        <f t="shared" si="69"/>
        <v>0</v>
      </c>
      <c r="T2203" s="188"/>
      <c r="U2203" s="186">
        <v>0</v>
      </c>
      <c r="V2203" s="186">
        <v>0</v>
      </c>
      <c r="W2203" s="186">
        <v>0</v>
      </c>
      <c r="X2203" s="186">
        <v>0</v>
      </c>
      <c r="Y2203" s="188" t="s">
        <v>237</v>
      </c>
      <c r="Z2203" s="188" t="s">
        <v>170</v>
      </c>
      <c r="AA2203" s="188" t="s">
        <v>235</v>
      </c>
      <c r="AB2203" s="206">
        <v>44241</v>
      </c>
      <c r="AC2203" s="206">
        <v>44241</v>
      </c>
      <c r="AD2203" s="188" t="s">
        <v>7046</v>
      </c>
      <c r="AE2203" s="188" t="s">
        <v>2659</v>
      </c>
      <c r="AF2203" s="188" t="s">
        <v>240</v>
      </c>
      <c r="AG2203" s="188">
        <v>3</v>
      </c>
    </row>
    <row r="2204" spans="1:33">
      <c r="A2204" s="188" t="s">
        <v>28</v>
      </c>
      <c r="B2204" s="188">
        <v>800006850</v>
      </c>
      <c r="C2204" s="188" t="s">
        <v>170</v>
      </c>
      <c r="D2204" s="188" t="s">
        <v>235</v>
      </c>
      <c r="E2204" s="206">
        <v>44265</v>
      </c>
      <c r="F2204" s="187" t="s">
        <v>7080</v>
      </c>
      <c r="G2204" s="187" t="s">
        <v>7080</v>
      </c>
      <c r="H2204" s="193">
        <v>554700</v>
      </c>
      <c r="I2204" s="206">
        <v>44296</v>
      </c>
      <c r="J2204" s="188" t="s">
        <v>7081</v>
      </c>
      <c r="K2204" s="193">
        <v>96800</v>
      </c>
      <c r="L2204" s="206">
        <v>44322</v>
      </c>
      <c r="M2204" s="193">
        <v>96800</v>
      </c>
      <c r="N2204" s="193">
        <v>0</v>
      </c>
      <c r="O2204" s="186">
        <f t="shared" si="68"/>
        <v>0</v>
      </c>
      <c r="P2204" s="188"/>
      <c r="Q2204" s="193"/>
      <c r="R2204" s="193"/>
      <c r="S2204" s="186">
        <f t="shared" si="69"/>
        <v>0</v>
      </c>
      <c r="T2204" s="188"/>
      <c r="U2204" s="186">
        <v>0</v>
      </c>
      <c r="V2204" s="186">
        <v>0</v>
      </c>
      <c r="W2204" s="186">
        <v>0</v>
      </c>
      <c r="X2204" s="186">
        <v>0</v>
      </c>
      <c r="Y2204" s="188" t="s">
        <v>237</v>
      </c>
      <c r="Z2204" s="188" t="s">
        <v>170</v>
      </c>
      <c r="AA2204" s="188" t="s">
        <v>235</v>
      </c>
      <c r="AB2204" s="206">
        <v>44241</v>
      </c>
      <c r="AC2204" s="206">
        <v>44241</v>
      </c>
      <c r="AD2204" s="188" t="s">
        <v>7046</v>
      </c>
      <c r="AE2204" s="188" t="s">
        <v>2659</v>
      </c>
      <c r="AF2204" s="188" t="s">
        <v>240</v>
      </c>
      <c r="AG2204" s="188">
        <v>3</v>
      </c>
    </row>
    <row r="2205" spans="1:33">
      <c r="A2205" s="188" t="s">
        <v>28</v>
      </c>
      <c r="B2205" s="188">
        <v>800006850</v>
      </c>
      <c r="C2205" s="188" t="s">
        <v>170</v>
      </c>
      <c r="D2205" s="188" t="s">
        <v>235</v>
      </c>
      <c r="E2205" s="206">
        <v>44265</v>
      </c>
      <c r="F2205" s="187" t="s">
        <v>7082</v>
      </c>
      <c r="G2205" s="187" t="s">
        <v>7082</v>
      </c>
      <c r="H2205" s="193">
        <v>554700</v>
      </c>
      <c r="I2205" s="206">
        <v>44296</v>
      </c>
      <c r="J2205" s="188" t="s">
        <v>7083</v>
      </c>
      <c r="K2205" s="193">
        <v>96800</v>
      </c>
      <c r="L2205" s="206">
        <v>44322</v>
      </c>
      <c r="M2205" s="193">
        <v>96800</v>
      </c>
      <c r="N2205" s="193">
        <v>0</v>
      </c>
      <c r="O2205" s="186">
        <f t="shared" si="68"/>
        <v>0</v>
      </c>
      <c r="P2205" s="188"/>
      <c r="Q2205" s="193"/>
      <c r="R2205" s="193"/>
      <c r="S2205" s="186">
        <f t="shared" si="69"/>
        <v>0</v>
      </c>
      <c r="T2205" s="188"/>
      <c r="U2205" s="186">
        <v>0</v>
      </c>
      <c r="V2205" s="186">
        <v>0</v>
      </c>
      <c r="W2205" s="186">
        <v>0</v>
      </c>
      <c r="X2205" s="186">
        <v>0</v>
      </c>
      <c r="Y2205" s="188" t="s">
        <v>237</v>
      </c>
      <c r="Z2205" s="188" t="s">
        <v>170</v>
      </c>
      <c r="AA2205" s="188" t="s">
        <v>235</v>
      </c>
      <c r="AB2205" s="206">
        <v>44241</v>
      </c>
      <c r="AC2205" s="206">
        <v>44241</v>
      </c>
      <c r="AD2205" s="188" t="s">
        <v>7046</v>
      </c>
      <c r="AE2205" s="188" t="s">
        <v>2659</v>
      </c>
      <c r="AF2205" s="188" t="s">
        <v>240</v>
      </c>
      <c r="AG2205" s="188">
        <v>3</v>
      </c>
    </row>
    <row r="2206" spans="1:33">
      <c r="A2206" s="188" t="s">
        <v>28</v>
      </c>
      <c r="B2206" s="188">
        <v>800006850</v>
      </c>
      <c r="C2206" s="188" t="s">
        <v>170</v>
      </c>
      <c r="D2206" s="188" t="s">
        <v>235</v>
      </c>
      <c r="E2206" s="206">
        <v>44265</v>
      </c>
      <c r="F2206" s="187" t="s">
        <v>7084</v>
      </c>
      <c r="G2206" s="187" t="s">
        <v>7084</v>
      </c>
      <c r="H2206" s="193">
        <v>299100</v>
      </c>
      <c r="I2206" s="206">
        <v>44296</v>
      </c>
      <c r="J2206" s="188" t="s">
        <v>7085</v>
      </c>
      <c r="K2206" s="193">
        <v>96800</v>
      </c>
      <c r="L2206" s="206">
        <v>44326</v>
      </c>
      <c r="M2206" s="193">
        <v>0</v>
      </c>
      <c r="N2206" s="193">
        <v>0</v>
      </c>
      <c r="O2206" s="186">
        <f t="shared" si="68"/>
        <v>96800</v>
      </c>
      <c r="P2206" s="206">
        <v>44343</v>
      </c>
      <c r="Q2206" s="193">
        <v>0</v>
      </c>
      <c r="R2206" s="193">
        <v>0</v>
      </c>
      <c r="S2206" s="186">
        <f t="shared" si="69"/>
        <v>96800</v>
      </c>
      <c r="T2206" s="188"/>
      <c r="U2206" s="186">
        <v>0</v>
      </c>
      <c r="V2206" s="186">
        <v>0</v>
      </c>
      <c r="W2206" s="186">
        <v>0</v>
      </c>
      <c r="X2206" s="186">
        <v>96800</v>
      </c>
      <c r="Y2206" s="188" t="s">
        <v>237</v>
      </c>
      <c r="Z2206" s="188" t="s">
        <v>170</v>
      </c>
      <c r="AA2206" s="188" t="s">
        <v>235</v>
      </c>
      <c r="AB2206" s="206">
        <v>44236</v>
      </c>
      <c r="AC2206" s="206">
        <v>44236</v>
      </c>
      <c r="AD2206" s="188" t="s">
        <v>7046</v>
      </c>
      <c r="AE2206" s="188" t="s">
        <v>7086</v>
      </c>
      <c r="AF2206" s="188" t="s">
        <v>240</v>
      </c>
      <c r="AG2206" s="188">
        <v>3</v>
      </c>
    </row>
    <row r="2207" spans="1:33">
      <c r="A2207" s="188" t="s">
        <v>28</v>
      </c>
      <c r="B2207" s="188">
        <v>800006850</v>
      </c>
      <c r="C2207" s="188" t="s">
        <v>170</v>
      </c>
      <c r="D2207" s="188" t="s">
        <v>235</v>
      </c>
      <c r="E2207" s="206">
        <v>44266</v>
      </c>
      <c r="F2207" s="187" t="s">
        <v>7087</v>
      </c>
      <c r="G2207" s="187" t="s">
        <v>7087</v>
      </c>
      <c r="H2207" s="193">
        <v>554700</v>
      </c>
      <c r="I2207" s="206">
        <v>44296</v>
      </c>
      <c r="J2207" s="188" t="s">
        <v>7088</v>
      </c>
      <c r="K2207" s="193">
        <v>96800</v>
      </c>
      <c r="L2207" s="206">
        <v>44335</v>
      </c>
      <c r="M2207" s="193">
        <v>96800</v>
      </c>
      <c r="N2207" s="193">
        <v>0</v>
      </c>
      <c r="O2207" s="186">
        <f t="shared" si="68"/>
        <v>0</v>
      </c>
      <c r="P2207" s="188"/>
      <c r="Q2207" s="193"/>
      <c r="R2207" s="193"/>
      <c r="S2207" s="186">
        <f t="shared" si="69"/>
        <v>0</v>
      </c>
      <c r="T2207" s="188"/>
      <c r="U2207" s="186">
        <v>0</v>
      </c>
      <c r="V2207" s="186">
        <v>0</v>
      </c>
      <c r="W2207" s="186">
        <v>0</v>
      </c>
      <c r="X2207" s="186">
        <v>0</v>
      </c>
      <c r="Y2207" s="188" t="s">
        <v>237</v>
      </c>
      <c r="Z2207" s="188" t="s">
        <v>170</v>
      </c>
      <c r="AA2207" s="188" t="s">
        <v>235</v>
      </c>
      <c r="AB2207" s="206">
        <v>44247</v>
      </c>
      <c r="AC2207" s="206">
        <v>44247</v>
      </c>
      <c r="AD2207" s="188" t="s">
        <v>7046</v>
      </c>
      <c r="AE2207" s="188" t="s">
        <v>2659</v>
      </c>
      <c r="AF2207" s="188" t="s">
        <v>240</v>
      </c>
      <c r="AG2207" s="188">
        <v>3</v>
      </c>
    </row>
    <row r="2208" spans="1:33">
      <c r="A2208" s="188" t="s">
        <v>28</v>
      </c>
      <c r="B2208" s="188">
        <v>800006850</v>
      </c>
      <c r="C2208" s="188" t="s">
        <v>170</v>
      </c>
      <c r="D2208" s="188" t="s">
        <v>235</v>
      </c>
      <c r="E2208" s="206">
        <v>44266</v>
      </c>
      <c r="F2208" s="187" t="s">
        <v>7089</v>
      </c>
      <c r="G2208" s="187" t="s">
        <v>7089</v>
      </c>
      <c r="H2208" s="193">
        <v>554700</v>
      </c>
      <c r="I2208" s="206">
        <v>44296</v>
      </c>
      <c r="J2208" s="188" t="s">
        <v>7090</v>
      </c>
      <c r="K2208" s="193">
        <v>96800</v>
      </c>
      <c r="L2208" s="206">
        <v>44340</v>
      </c>
      <c r="M2208" s="193">
        <v>0</v>
      </c>
      <c r="N2208" s="193">
        <v>96800</v>
      </c>
      <c r="O2208" s="186">
        <f t="shared" si="68"/>
        <v>0</v>
      </c>
      <c r="P2208" s="188"/>
      <c r="Q2208" s="193"/>
      <c r="R2208" s="193"/>
      <c r="S2208" s="186">
        <f t="shared" si="69"/>
        <v>0</v>
      </c>
      <c r="T2208" s="188"/>
      <c r="U2208" s="186">
        <v>0</v>
      </c>
      <c r="V2208" s="186">
        <v>0</v>
      </c>
      <c r="W2208" s="186">
        <v>0</v>
      </c>
      <c r="X2208" s="186">
        <v>0</v>
      </c>
      <c r="Y2208" s="188" t="s">
        <v>237</v>
      </c>
      <c r="Z2208" s="188" t="s">
        <v>170</v>
      </c>
      <c r="AA2208" s="188" t="s">
        <v>235</v>
      </c>
      <c r="AB2208" s="206">
        <v>44253</v>
      </c>
      <c r="AC2208" s="206">
        <v>44253</v>
      </c>
      <c r="AD2208" s="188" t="s">
        <v>7046</v>
      </c>
      <c r="AE2208" s="188" t="s">
        <v>7091</v>
      </c>
      <c r="AF2208" s="188" t="s">
        <v>240</v>
      </c>
      <c r="AG2208" s="188">
        <v>3</v>
      </c>
    </row>
    <row r="2209" spans="1:33">
      <c r="A2209" s="188" t="s">
        <v>28</v>
      </c>
      <c r="B2209" s="188">
        <v>800006850</v>
      </c>
      <c r="C2209" s="188" t="s">
        <v>170</v>
      </c>
      <c r="D2209" s="188" t="s">
        <v>235</v>
      </c>
      <c r="E2209" s="206">
        <v>44267</v>
      </c>
      <c r="F2209" s="187" t="s">
        <v>7092</v>
      </c>
      <c r="G2209" s="187" t="s">
        <v>7092</v>
      </c>
      <c r="H2209" s="193">
        <v>554700</v>
      </c>
      <c r="I2209" s="206">
        <v>44296</v>
      </c>
      <c r="J2209" s="188" t="s">
        <v>7093</v>
      </c>
      <c r="K2209" s="193">
        <v>96800</v>
      </c>
      <c r="L2209" s="206">
        <v>44335</v>
      </c>
      <c r="M2209" s="193">
        <v>96800</v>
      </c>
      <c r="N2209" s="193">
        <v>0</v>
      </c>
      <c r="O2209" s="186">
        <f t="shared" si="68"/>
        <v>0</v>
      </c>
      <c r="P2209" s="188"/>
      <c r="Q2209" s="193"/>
      <c r="R2209" s="193"/>
      <c r="S2209" s="186">
        <f t="shared" si="69"/>
        <v>0</v>
      </c>
      <c r="T2209" s="188"/>
      <c r="U2209" s="186">
        <v>0</v>
      </c>
      <c r="V2209" s="186">
        <v>0</v>
      </c>
      <c r="W2209" s="186">
        <v>0</v>
      </c>
      <c r="X2209" s="186">
        <v>0</v>
      </c>
      <c r="Y2209" s="188" t="s">
        <v>237</v>
      </c>
      <c r="Z2209" s="188" t="s">
        <v>596</v>
      </c>
      <c r="AA2209" s="188" t="s">
        <v>4641</v>
      </c>
      <c r="AB2209" s="206">
        <v>44241</v>
      </c>
      <c r="AC2209" s="206">
        <v>44241</v>
      </c>
      <c r="AD2209" s="188" t="s">
        <v>7046</v>
      </c>
      <c r="AE2209" s="188" t="s">
        <v>2659</v>
      </c>
      <c r="AF2209" s="188" t="s">
        <v>240</v>
      </c>
      <c r="AG2209" s="188">
        <v>3</v>
      </c>
    </row>
    <row r="2210" spans="1:33">
      <c r="A2210" s="188" t="s">
        <v>28</v>
      </c>
      <c r="B2210" s="188">
        <v>800006850</v>
      </c>
      <c r="C2210" s="188" t="s">
        <v>170</v>
      </c>
      <c r="D2210" s="188" t="s">
        <v>235</v>
      </c>
      <c r="E2210" s="206">
        <v>44266</v>
      </c>
      <c r="F2210" s="187" t="s">
        <v>7094</v>
      </c>
      <c r="G2210" s="187" t="s">
        <v>7094</v>
      </c>
      <c r="H2210" s="193">
        <v>672400</v>
      </c>
      <c r="I2210" s="206">
        <v>44296</v>
      </c>
      <c r="J2210" s="188" t="s">
        <v>7095</v>
      </c>
      <c r="K2210" s="193">
        <v>111500</v>
      </c>
      <c r="L2210" s="206">
        <v>44335</v>
      </c>
      <c r="M2210" s="193">
        <v>111500</v>
      </c>
      <c r="N2210" s="193">
        <v>0</v>
      </c>
      <c r="O2210" s="186">
        <f t="shared" si="68"/>
        <v>0</v>
      </c>
      <c r="P2210" s="188"/>
      <c r="Q2210" s="193"/>
      <c r="R2210" s="193"/>
      <c r="S2210" s="186">
        <f t="shared" si="69"/>
        <v>0</v>
      </c>
      <c r="T2210" s="188"/>
      <c r="U2210" s="186">
        <v>0</v>
      </c>
      <c r="V2210" s="186">
        <v>0</v>
      </c>
      <c r="W2210" s="186">
        <v>0</v>
      </c>
      <c r="X2210" s="186">
        <v>0</v>
      </c>
      <c r="Y2210" s="188" t="s">
        <v>237</v>
      </c>
      <c r="Z2210" s="188" t="s">
        <v>170</v>
      </c>
      <c r="AA2210" s="188" t="s">
        <v>235</v>
      </c>
      <c r="AB2210" s="206">
        <v>44252</v>
      </c>
      <c r="AC2210" s="206">
        <v>44252</v>
      </c>
      <c r="AD2210" s="188" t="s">
        <v>7096</v>
      </c>
      <c r="AE2210" s="188" t="s">
        <v>7097</v>
      </c>
      <c r="AF2210" s="188" t="s">
        <v>240</v>
      </c>
      <c r="AG2210" s="188">
        <v>3</v>
      </c>
    </row>
    <row r="2211" spans="1:33">
      <c r="A2211" s="188" t="s">
        <v>28</v>
      </c>
      <c r="B2211" s="188">
        <v>800006850</v>
      </c>
      <c r="C2211" s="188" t="s">
        <v>170</v>
      </c>
      <c r="D2211" s="188" t="s">
        <v>235</v>
      </c>
      <c r="E2211" s="206">
        <v>44266</v>
      </c>
      <c r="F2211" s="187" t="s">
        <v>7098</v>
      </c>
      <c r="G2211" s="187" t="s">
        <v>7098</v>
      </c>
      <c r="H2211" s="193">
        <v>672400</v>
      </c>
      <c r="I2211" s="206">
        <v>44296</v>
      </c>
      <c r="J2211" s="188" t="s">
        <v>7099</v>
      </c>
      <c r="K2211" s="193">
        <v>111500</v>
      </c>
      <c r="L2211" s="206">
        <v>44335</v>
      </c>
      <c r="M2211" s="193">
        <v>111500</v>
      </c>
      <c r="N2211" s="193">
        <v>0</v>
      </c>
      <c r="O2211" s="186">
        <f t="shared" si="68"/>
        <v>0</v>
      </c>
      <c r="P2211" s="188"/>
      <c r="Q2211" s="193"/>
      <c r="R2211" s="193"/>
      <c r="S2211" s="186">
        <f t="shared" si="69"/>
        <v>0</v>
      </c>
      <c r="T2211" s="188"/>
      <c r="U2211" s="186">
        <v>0</v>
      </c>
      <c r="V2211" s="186">
        <v>0</v>
      </c>
      <c r="W2211" s="186">
        <v>0</v>
      </c>
      <c r="X2211" s="186">
        <v>0</v>
      </c>
      <c r="Y2211" s="188" t="s">
        <v>237</v>
      </c>
      <c r="Z2211" s="188" t="s">
        <v>170</v>
      </c>
      <c r="AA2211" s="188" t="s">
        <v>235</v>
      </c>
      <c r="AB2211" s="206">
        <v>44252</v>
      </c>
      <c r="AC2211" s="206">
        <v>44252</v>
      </c>
      <c r="AD2211" s="188" t="s">
        <v>7100</v>
      </c>
      <c r="AE2211" s="188" t="s">
        <v>7097</v>
      </c>
      <c r="AF2211" s="188" t="s">
        <v>240</v>
      </c>
      <c r="AG2211" s="188">
        <v>3</v>
      </c>
    </row>
    <row r="2212" spans="1:33">
      <c r="A2212" s="188" t="s">
        <v>28</v>
      </c>
      <c r="B2212" s="188">
        <v>800006850</v>
      </c>
      <c r="C2212" s="188" t="s">
        <v>170</v>
      </c>
      <c r="D2212" s="188" t="s">
        <v>235</v>
      </c>
      <c r="E2212" s="206">
        <v>44266</v>
      </c>
      <c r="F2212" s="187" t="s">
        <v>7101</v>
      </c>
      <c r="G2212" s="187" t="s">
        <v>7101</v>
      </c>
      <c r="H2212" s="193">
        <v>651500</v>
      </c>
      <c r="I2212" s="206">
        <v>44296</v>
      </c>
      <c r="J2212" s="188" t="s">
        <v>7102</v>
      </c>
      <c r="K2212" s="193">
        <v>193600</v>
      </c>
      <c r="L2212" s="206">
        <v>44335</v>
      </c>
      <c r="M2212" s="193">
        <v>96800</v>
      </c>
      <c r="N2212" s="193">
        <v>0</v>
      </c>
      <c r="O2212" s="186">
        <f t="shared" si="68"/>
        <v>96800</v>
      </c>
      <c r="P2212" s="206">
        <v>44352</v>
      </c>
      <c r="Q2212" s="193">
        <v>0</v>
      </c>
      <c r="R2212" s="193">
        <v>96800</v>
      </c>
      <c r="S2212" s="186">
        <f t="shared" si="69"/>
        <v>0</v>
      </c>
      <c r="T2212" s="188"/>
      <c r="U2212" s="186">
        <v>0</v>
      </c>
      <c r="V2212" s="186">
        <v>0</v>
      </c>
      <c r="W2212" s="186">
        <v>0</v>
      </c>
      <c r="X2212" s="186">
        <v>0</v>
      </c>
      <c r="Y2212" s="188" t="s">
        <v>237</v>
      </c>
      <c r="Z2212" s="188" t="s">
        <v>170</v>
      </c>
      <c r="AA2212" s="188" t="s">
        <v>235</v>
      </c>
      <c r="AB2212" s="206">
        <v>44253</v>
      </c>
      <c r="AC2212" s="206">
        <v>44253</v>
      </c>
      <c r="AD2212" s="188" t="s">
        <v>7013</v>
      </c>
      <c r="AE2212" s="188" t="s">
        <v>7103</v>
      </c>
      <c r="AF2212" s="188" t="s">
        <v>240</v>
      </c>
      <c r="AG2212" s="188">
        <v>3</v>
      </c>
    </row>
    <row r="2213" spans="1:33">
      <c r="A2213" s="188" t="s">
        <v>28</v>
      </c>
      <c r="B2213" s="188">
        <v>800006850</v>
      </c>
      <c r="C2213" s="188" t="s">
        <v>170</v>
      </c>
      <c r="D2213" s="188" t="s">
        <v>235</v>
      </c>
      <c r="E2213" s="206">
        <v>44266</v>
      </c>
      <c r="F2213" s="187" t="s">
        <v>7104</v>
      </c>
      <c r="G2213" s="187" t="s">
        <v>7104</v>
      </c>
      <c r="H2213" s="193">
        <v>640800</v>
      </c>
      <c r="I2213" s="206">
        <v>44297</v>
      </c>
      <c r="J2213" s="188" t="s">
        <v>7105</v>
      </c>
      <c r="K2213" s="193">
        <v>113600</v>
      </c>
      <c r="L2213" s="188"/>
      <c r="M2213" s="193"/>
      <c r="N2213" s="193"/>
      <c r="O2213" s="186">
        <f t="shared" si="68"/>
        <v>113600</v>
      </c>
      <c r="P2213" s="188"/>
      <c r="Q2213" s="193"/>
      <c r="R2213" s="193"/>
      <c r="S2213" s="186">
        <f t="shared" si="69"/>
        <v>113600</v>
      </c>
      <c r="T2213" s="188"/>
      <c r="U2213" s="186">
        <v>0</v>
      </c>
      <c r="V2213" s="186">
        <v>0</v>
      </c>
      <c r="W2213" s="186">
        <v>0</v>
      </c>
      <c r="X2213" s="186">
        <v>113600</v>
      </c>
      <c r="Y2213" s="188" t="s">
        <v>237</v>
      </c>
      <c r="Z2213" s="188" t="s">
        <v>170</v>
      </c>
      <c r="AA2213" s="188" t="s">
        <v>235</v>
      </c>
      <c r="AB2213" s="206">
        <v>44229</v>
      </c>
      <c r="AC2213" s="206">
        <v>44230</v>
      </c>
      <c r="AD2213" s="188" t="s">
        <v>7106</v>
      </c>
      <c r="AE2213" s="188"/>
      <c r="AF2213" s="188" t="s">
        <v>240</v>
      </c>
      <c r="AG2213" s="188">
        <v>3</v>
      </c>
    </row>
    <row r="2214" spans="1:33">
      <c r="A2214" s="188" t="s">
        <v>28</v>
      </c>
      <c r="B2214" s="188">
        <v>800006850</v>
      </c>
      <c r="C2214" s="188" t="s">
        <v>170</v>
      </c>
      <c r="D2214" s="188" t="s">
        <v>235</v>
      </c>
      <c r="E2214" s="206">
        <v>44266</v>
      </c>
      <c r="F2214" s="187" t="s">
        <v>7107</v>
      </c>
      <c r="G2214" s="187" t="s">
        <v>7107</v>
      </c>
      <c r="H2214" s="193">
        <v>609488</v>
      </c>
      <c r="I2214" s="206">
        <v>44297</v>
      </c>
      <c r="J2214" s="188" t="s">
        <v>7108</v>
      </c>
      <c r="K2214" s="193">
        <v>148000</v>
      </c>
      <c r="L2214" s="188"/>
      <c r="M2214" s="193"/>
      <c r="N2214" s="193"/>
      <c r="O2214" s="186">
        <f t="shared" si="68"/>
        <v>148000</v>
      </c>
      <c r="P2214" s="188"/>
      <c r="Q2214" s="193"/>
      <c r="R2214" s="193"/>
      <c r="S2214" s="186">
        <f t="shared" si="69"/>
        <v>148000</v>
      </c>
      <c r="T2214" s="188"/>
      <c r="U2214" s="186">
        <v>0</v>
      </c>
      <c r="V2214" s="186">
        <v>0</v>
      </c>
      <c r="W2214" s="186">
        <v>0</v>
      </c>
      <c r="X2214" s="186">
        <v>148000</v>
      </c>
      <c r="Y2214" s="188" t="s">
        <v>237</v>
      </c>
      <c r="Z2214" s="188" t="s">
        <v>170</v>
      </c>
      <c r="AA2214" s="188" t="s">
        <v>235</v>
      </c>
      <c r="AB2214" s="206">
        <v>44229</v>
      </c>
      <c r="AC2214" s="206">
        <v>44230</v>
      </c>
      <c r="AD2214" s="188" t="s">
        <v>7109</v>
      </c>
      <c r="AE2214" s="188"/>
      <c r="AF2214" s="188" t="s">
        <v>240</v>
      </c>
      <c r="AG2214" s="188">
        <v>3</v>
      </c>
    </row>
    <row r="2215" spans="1:33">
      <c r="A2215" s="188" t="s">
        <v>28</v>
      </c>
      <c r="B2215" s="188">
        <v>800006850</v>
      </c>
      <c r="C2215" s="188" t="s">
        <v>170</v>
      </c>
      <c r="D2215" s="188" t="s">
        <v>235</v>
      </c>
      <c r="E2215" s="206">
        <v>44266</v>
      </c>
      <c r="F2215" s="187" t="s">
        <v>7110</v>
      </c>
      <c r="G2215" s="187" t="s">
        <v>7110</v>
      </c>
      <c r="H2215" s="193">
        <v>553687</v>
      </c>
      <c r="I2215" s="206">
        <v>44297</v>
      </c>
      <c r="J2215" s="188" t="s">
        <v>7111</v>
      </c>
      <c r="K2215" s="193">
        <v>42000</v>
      </c>
      <c r="L2215" s="188"/>
      <c r="M2215" s="193"/>
      <c r="N2215" s="193"/>
      <c r="O2215" s="186">
        <f t="shared" si="68"/>
        <v>42000</v>
      </c>
      <c r="P2215" s="188"/>
      <c r="Q2215" s="193"/>
      <c r="R2215" s="193"/>
      <c r="S2215" s="186">
        <f t="shared" si="69"/>
        <v>42000</v>
      </c>
      <c r="T2215" s="188"/>
      <c r="U2215" s="186">
        <v>0</v>
      </c>
      <c r="V2215" s="186">
        <v>0</v>
      </c>
      <c r="W2215" s="186">
        <v>0</v>
      </c>
      <c r="X2215" s="186">
        <v>42000</v>
      </c>
      <c r="Y2215" s="188" t="s">
        <v>237</v>
      </c>
      <c r="Z2215" s="188" t="s">
        <v>170</v>
      </c>
      <c r="AA2215" s="188" t="s">
        <v>235</v>
      </c>
      <c r="AB2215" s="206">
        <v>44231</v>
      </c>
      <c r="AC2215" s="206">
        <v>44232</v>
      </c>
      <c r="AD2215" s="188" t="s">
        <v>7112</v>
      </c>
      <c r="AE2215" s="188"/>
      <c r="AF2215" s="188" t="s">
        <v>240</v>
      </c>
      <c r="AG2215" s="188">
        <v>3</v>
      </c>
    </row>
    <row r="2216" spans="1:33">
      <c r="A2216" s="188" t="s">
        <v>28</v>
      </c>
      <c r="B2216" s="188">
        <v>800006850</v>
      </c>
      <c r="C2216" s="188" t="s">
        <v>170</v>
      </c>
      <c r="D2216" s="188" t="s">
        <v>235</v>
      </c>
      <c r="E2216" s="206">
        <v>44266</v>
      </c>
      <c r="F2216" s="187" t="s">
        <v>7113</v>
      </c>
      <c r="G2216" s="187" t="s">
        <v>7113</v>
      </c>
      <c r="H2216" s="193">
        <v>464370</v>
      </c>
      <c r="I2216" s="206">
        <v>44297</v>
      </c>
      <c r="J2216" s="188" t="s">
        <v>7114</v>
      </c>
      <c r="K2216" s="193">
        <v>42000</v>
      </c>
      <c r="L2216" s="188"/>
      <c r="M2216" s="193"/>
      <c r="N2216" s="193"/>
      <c r="O2216" s="186">
        <f t="shared" si="68"/>
        <v>42000</v>
      </c>
      <c r="P2216" s="188"/>
      <c r="Q2216" s="193"/>
      <c r="R2216" s="193"/>
      <c r="S2216" s="186">
        <f t="shared" si="69"/>
        <v>42000</v>
      </c>
      <c r="T2216" s="188"/>
      <c r="U2216" s="186">
        <v>0</v>
      </c>
      <c r="V2216" s="186">
        <v>0</v>
      </c>
      <c r="W2216" s="186">
        <v>0</v>
      </c>
      <c r="X2216" s="186">
        <v>42000</v>
      </c>
      <c r="Y2216" s="188" t="s">
        <v>237</v>
      </c>
      <c r="Z2216" s="188" t="s">
        <v>170</v>
      </c>
      <c r="AA2216" s="188" t="s">
        <v>235</v>
      </c>
      <c r="AB2216" s="206">
        <v>44229</v>
      </c>
      <c r="AC2216" s="206">
        <v>44230</v>
      </c>
      <c r="AD2216" s="188" t="s">
        <v>7115</v>
      </c>
      <c r="AE2216" s="188"/>
      <c r="AF2216" s="188" t="s">
        <v>240</v>
      </c>
      <c r="AG2216" s="188">
        <v>3</v>
      </c>
    </row>
    <row r="2217" spans="1:33">
      <c r="A2217" s="188" t="s">
        <v>28</v>
      </c>
      <c r="B2217" s="188">
        <v>800006850</v>
      </c>
      <c r="C2217" s="188" t="s">
        <v>170</v>
      </c>
      <c r="D2217" s="188" t="s">
        <v>235</v>
      </c>
      <c r="E2217" s="206">
        <v>44266</v>
      </c>
      <c r="F2217" s="187" t="s">
        <v>7116</v>
      </c>
      <c r="G2217" s="187" t="s">
        <v>7116</v>
      </c>
      <c r="H2217" s="193">
        <v>554700</v>
      </c>
      <c r="I2217" s="206">
        <v>44297</v>
      </c>
      <c r="J2217" s="188" t="s">
        <v>7117</v>
      </c>
      <c r="K2217" s="193">
        <v>96800</v>
      </c>
      <c r="L2217" s="188"/>
      <c r="M2217" s="193"/>
      <c r="N2217" s="193"/>
      <c r="O2217" s="186">
        <f t="shared" si="68"/>
        <v>96800</v>
      </c>
      <c r="P2217" s="188"/>
      <c r="Q2217" s="193"/>
      <c r="R2217" s="193"/>
      <c r="S2217" s="186">
        <f t="shared" si="69"/>
        <v>96800</v>
      </c>
      <c r="T2217" s="188"/>
      <c r="U2217" s="186">
        <v>0</v>
      </c>
      <c r="V2217" s="186">
        <v>0</v>
      </c>
      <c r="W2217" s="186">
        <v>0</v>
      </c>
      <c r="X2217" s="186">
        <v>96800</v>
      </c>
      <c r="Y2217" s="188" t="s">
        <v>237</v>
      </c>
      <c r="Z2217" s="188" t="s">
        <v>170</v>
      </c>
      <c r="AA2217" s="188" t="s">
        <v>235</v>
      </c>
      <c r="AB2217" s="206">
        <v>44247</v>
      </c>
      <c r="AC2217" s="206">
        <v>44247</v>
      </c>
      <c r="AD2217" s="188" t="s">
        <v>7046</v>
      </c>
      <c r="AE2217" s="188"/>
      <c r="AF2217" s="188" t="s">
        <v>240</v>
      </c>
      <c r="AG2217" s="188">
        <v>3</v>
      </c>
    </row>
    <row r="2218" spans="1:33">
      <c r="A2218" s="188" t="s">
        <v>28</v>
      </c>
      <c r="B2218" s="188">
        <v>800006850</v>
      </c>
      <c r="C2218" s="188" t="s">
        <v>170</v>
      </c>
      <c r="D2218" s="188" t="s">
        <v>235</v>
      </c>
      <c r="E2218" s="206">
        <v>44266</v>
      </c>
      <c r="F2218" s="187" t="s">
        <v>7118</v>
      </c>
      <c r="G2218" s="187" t="s">
        <v>7118</v>
      </c>
      <c r="H2218" s="193">
        <v>428400</v>
      </c>
      <c r="I2218" s="206">
        <v>44297</v>
      </c>
      <c r="J2218" s="188" t="s">
        <v>7119</v>
      </c>
      <c r="K2218" s="193">
        <v>75700</v>
      </c>
      <c r="L2218" s="188"/>
      <c r="M2218" s="193"/>
      <c r="N2218" s="193"/>
      <c r="O2218" s="186">
        <f t="shared" si="68"/>
        <v>75700</v>
      </c>
      <c r="P2218" s="188"/>
      <c r="Q2218" s="193"/>
      <c r="R2218" s="193"/>
      <c r="S2218" s="186">
        <f t="shared" si="69"/>
        <v>75700</v>
      </c>
      <c r="T2218" s="188"/>
      <c r="U2218" s="186">
        <v>0</v>
      </c>
      <c r="V2218" s="186">
        <v>0</v>
      </c>
      <c r="W2218" s="186">
        <v>0</v>
      </c>
      <c r="X2218" s="186">
        <v>75700</v>
      </c>
      <c r="Y2218" s="188" t="s">
        <v>237</v>
      </c>
      <c r="Z2218" s="188" t="s">
        <v>170</v>
      </c>
      <c r="AA2218" s="188" t="s">
        <v>235</v>
      </c>
      <c r="AB2218" s="206">
        <v>44232</v>
      </c>
      <c r="AC2218" s="206">
        <v>44232</v>
      </c>
      <c r="AD2218" s="188" t="s">
        <v>7120</v>
      </c>
      <c r="AE2218" s="188"/>
      <c r="AF2218" s="188" t="s">
        <v>240</v>
      </c>
      <c r="AG2218" s="188">
        <v>3</v>
      </c>
    </row>
    <row r="2219" spans="1:33">
      <c r="A2219" s="188" t="s">
        <v>28</v>
      </c>
      <c r="B2219" s="188">
        <v>800006850</v>
      </c>
      <c r="C2219" s="188" t="s">
        <v>170</v>
      </c>
      <c r="D2219" s="188" t="s">
        <v>235</v>
      </c>
      <c r="E2219" s="206">
        <v>44266</v>
      </c>
      <c r="F2219" s="187" t="s">
        <v>7121</v>
      </c>
      <c r="G2219" s="187" t="s">
        <v>7121</v>
      </c>
      <c r="H2219" s="193">
        <v>214898</v>
      </c>
      <c r="I2219" s="206">
        <v>44297</v>
      </c>
      <c r="J2219" s="188" t="s">
        <v>7122</v>
      </c>
      <c r="K2219" s="193">
        <v>63000</v>
      </c>
      <c r="L2219" s="188"/>
      <c r="M2219" s="193"/>
      <c r="N2219" s="193"/>
      <c r="O2219" s="186">
        <f t="shared" si="68"/>
        <v>63000</v>
      </c>
      <c r="P2219" s="188"/>
      <c r="Q2219" s="193"/>
      <c r="R2219" s="193"/>
      <c r="S2219" s="186">
        <f t="shared" si="69"/>
        <v>63000</v>
      </c>
      <c r="T2219" s="188"/>
      <c r="U2219" s="186">
        <v>0</v>
      </c>
      <c r="V2219" s="186">
        <v>0</v>
      </c>
      <c r="W2219" s="186">
        <v>0</v>
      </c>
      <c r="X2219" s="186">
        <v>63000</v>
      </c>
      <c r="Y2219" s="188" t="s">
        <v>237</v>
      </c>
      <c r="Z2219" s="188" t="s">
        <v>170</v>
      </c>
      <c r="AA2219" s="188" t="s">
        <v>235</v>
      </c>
      <c r="AB2219" s="206">
        <v>44235</v>
      </c>
      <c r="AC2219" s="206">
        <v>44235</v>
      </c>
      <c r="AD2219" s="188" t="s">
        <v>7123</v>
      </c>
      <c r="AE2219" s="188"/>
      <c r="AF2219" s="188" t="s">
        <v>240</v>
      </c>
      <c r="AG2219" s="188">
        <v>3</v>
      </c>
    </row>
    <row r="2220" spans="1:33">
      <c r="A2220" s="188" t="s">
        <v>28</v>
      </c>
      <c r="B2220" s="188">
        <v>800006850</v>
      </c>
      <c r="C2220" s="188" t="s">
        <v>170</v>
      </c>
      <c r="D2220" s="188" t="s">
        <v>235</v>
      </c>
      <c r="E2220" s="206">
        <v>44266</v>
      </c>
      <c r="F2220" s="187" t="s">
        <v>7124</v>
      </c>
      <c r="G2220" s="187" t="s">
        <v>7124</v>
      </c>
      <c r="H2220" s="193">
        <v>21000</v>
      </c>
      <c r="I2220" s="206">
        <v>44297</v>
      </c>
      <c r="J2220" s="188" t="s">
        <v>7125</v>
      </c>
      <c r="K2220" s="193">
        <v>10900</v>
      </c>
      <c r="L2220" s="188"/>
      <c r="M2220" s="193"/>
      <c r="N2220" s="193"/>
      <c r="O2220" s="186">
        <f t="shared" si="68"/>
        <v>10900</v>
      </c>
      <c r="P2220" s="188"/>
      <c r="Q2220" s="193"/>
      <c r="R2220" s="193"/>
      <c r="S2220" s="186">
        <f t="shared" si="69"/>
        <v>10900</v>
      </c>
      <c r="T2220" s="188"/>
      <c r="U2220" s="186">
        <v>0</v>
      </c>
      <c r="V2220" s="186">
        <v>0</v>
      </c>
      <c r="W2220" s="186">
        <v>0</v>
      </c>
      <c r="X2220" s="186">
        <v>10900</v>
      </c>
      <c r="Y2220" s="188" t="s">
        <v>237</v>
      </c>
      <c r="Z2220" s="188" t="s">
        <v>170</v>
      </c>
      <c r="AA2220" s="188" t="s">
        <v>235</v>
      </c>
      <c r="AB2220" s="206">
        <v>44233</v>
      </c>
      <c r="AC2220" s="206">
        <v>44233</v>
      </c>
      <c r="AD2220" s="188" t="s">
        <v>7126</v>
      </c>
      <c r="AE2220" s="188"/>
      <c r="AF2220" s="188" t="s">
        <v>267</v>
      </c>
      <c r="AG2220" s="188">
        <v>3</v>
      </c>
    </row>
    <row r="2221" spans="1:33">
      <c r="A2221" s="188" t="s">
        <v>28</v>
      </c>
      <c r="B2221" s="188">
        <v>800006850</v>
      </c>
      <c r="C2221" s="188" t="s">
        <v>170</v>
      </c>
      <c r="D2221" s="188" t="s">
        <v>235</v>
      </c>
      <c r="E2221" s="206">
        <v>44266</v>
      </c>
      <c r="F2221" s="187" t="s">
        <v>7127</v>
      </c>
      <c r="G2221" s="187" t="s">
        <v>7127</v>
      </c>
      <c r="H2221" s="193">
        <v>349816</v>
      </c>
      <c r="I2221" s="206">
        <v>44297</v>
      </c>
      <c r="J2221" s="188" t="s">
        <v>7128</v>
      </c>
      <c r="K2221" s="193">
        <v>77100</v>
      </c>
      <c r="L2221" s="188"/>
      <c r="M2221" s="193"/>
      <c r="N2221" s="193"/>
      <c r="O2221" s="186">
        <f t="shared" si="68"/>
        <v>77100</v>
      </c>
      <c r="P2221" s="188"/>
      <c r="Q2221" s="193"/>
      <c r="R2221" s="193"/>
      <c r="S2221" s="186">
        <f t="shared" si="69"/>
        <v>77100</v>
      </c>
      <c r="T2221" s="188"/>
      <c r="U2221" s="186">
        <v>0</v>
      </c>
      <c r="V2221" s="186">
        <v>0</v>
      </c>
      <c r="W2221" s="186">
        <v>0</v>
      </c>
      <c r="X2221" s="186">
        <v>77100</v>
      </c>
      <c r="Y2221" s="188" t="s">
        <v>237</v>
      </c>
      <c r="Z2221" s="188" t="s">
        <v>170</v>
      </c>
      <c r="AA2221" s="188" t="s">
        <v>235</v>
      </c>
      <c r="AB2221" s="206">
        <v>44235</v>
      </c>
      <c r="AC2221" s="206">
        <v>44235</v>
      </c>
      <c r="AD2221" s="188" t="s">
        <v>7129</v>
      </c>
      <c r="AE2221" s="188"/>
      <c r="AF2221" s="188" t="s">
        <v>240</v>
      </c>
      <c r="AG2221" s="188">
        <v>3</v>
      </c>
    </row>
    <row r="2222" spans="1:33">
      <c r="A2222" s="188" t="s">
        <v>28</v>
      </c>
      <c r="B2222" s="188">
        <v>800006850</v>
      </c>
      <c r="C2222" s="188" t="s">
        <v>170</v>
      </c>
      <c r="D2222" s="188" t="s">
        <v>235</v>
      </c>
      <c r="E2222" s="206">
        <v>44266</v>
      </c>
      <c r="F2222" s="187" t="s">
        <v>7130</v>
      </c>
      <c r="G2222" s="187" t="s">
        <v>7130</v>
      </c>
      <c r="H2222" s="193">
        <v>672400</v>
      </c>
      <c r="I2222" s="206">
        <v>44297</v>
      </c>
      <c r="J2222" s="188" t="s">
        <v>7131</v>
      </c>
      <c r="K2222" s="193">
        <v>100350</v>
      </c>
      <c r="L2222" s="188"/>
      <c r="M2222" s="193"/>
      <c r="N2222" s="193"/>
      <c r="O2222" s="186">
        <f t="shared" si="68"/>
        <v>100350</v>
      </c>
      <c r="P2222" s="188"/>
      <c r="Q2222" s="193"/>
      <c r="R2222" s="193"/>
      <c r="S2222" s="186">
        <f t="shared" si="69"/>
        <v>100350</v>
      </c>
      <c r="T2222" s="188"/>
      <c r="U2222" s="186">
        <v>0</v>
      </c>
      <c r="V2222" s="186">
        <v>0</v>
      </c>
      <c r="W2222" s="186">
        <v>0</v>
      </c>
      <c r="X2222" s="186">
        <v>100350</v>
      </c>
      <c r="Y2222" s="188" t="s">
        <v>237</v>
      </c>
      <c r="Z2222" s="188" t="s">
        <v>170</v>
      </c>
      <c r="AA2222" s="188" t="s">
        <v>235</v>
      </c>
      <c r="AB2222" s="206">
        <v>44239</v>
      </c>
      <c r="AC2222" s="206">
        <v>44239</v>
      </c>
      <c r="AD2222" s="188" t="s">
        <v>7132</v>
      </c>
      <c r="AE2222" s="188"/>
      <c r="AF2222" s="188" t="s">
        <v>240</v>
      </c>
      <c r="AG2222" s="188">
        <v>3</v>
      </c>
    </row>
    <row r="2223" spans="1:33">
      <c r="A2223" s="188" t="s">
        <v>28</v>
      </c>
      <c r="B2223" s="188">
        <v>800006850</v>
      </c>
      <c r="C2223" s="188" t="s">
        <v>170</v>
      </c>
      <c r="D2223" s="188" t="s">
        <v>235</v>
      </c>
      <c r="E2223" s="206">
        <v>44266</v>
      </c>
      <c r="F2223" s="187" t="s">
        <v>7133</v>
      </c>
      <c r="G2223" s="187" t="s">
        <v>7133</v>
      </c>
      <c r="H2223" s="193">
        <v>402879</v>
      </c>
      <c r="I2223" s="206">
        <v>44297</v>
      </c>
      <c r="J2223" s="188" t="s">
        <v>7134</v>
      </c>
      <c r="K2223" s="193">
        <v>77100</v>
      </c>
      <c r="L2223" s="188"/>
      <c r="M2223" s="193"/>
      <c r="N2223" s="193"/>
      <c r="O2223" s="186">
        <f t="shared" si="68"/>
        <v>77100</v>
      </c>
      <c r="P2223" s="188"/>
      <c r="Q2223" s="193"/>
      <c r="R2223" s="193"/>
      <c r="S2223" s="186">
        <f t="shared" si="69"/>
        <v>77100</v>
      </c>
      <c r="T2223" s="188"/>
      <c r="U2223" s="186">
        <v>0</v>
      </c>
      <c r="V2223" s="186">
        <v>0</v>
      </c>
      <c r="W2223" s="186">
        <v>0</v>
      </c>
      <c r="X2223" s="186">
        <v>77100</v>
      </c>
      <c r="Y2223" s="188" t="s">
        <v>237</v>
      </c>
      <c r="Z2223" s="188" t="s">
        <v>170</v>
      </c>
      <c r="AA2223" s="188" t="s">
        <v>235</v>
      </c>
      <c r="AB2223" s="206">
        <v>44241</v>
      </c>
      <c r="AC2223" s="206">
        <v>44241</v>
      </c>
      <c r="AD2223" s="188" t="s">
        <v>7129</v>
      </c>
      <c r="AE2223" s="188"/>
      <c r="AF2223" s="188" t="s">
        <v>240</v>
      </c>
      <c r="AG2223" s="188">
        <v>3</v>
      </c>
    </row>
    <row r="2224" spans="1:33">
      <c r="A2224" s="188" t="s">
        <v>28</v>
      </c>
      <c r="B2224" s="188">
        <v>800006850</v>
      </c>
      <c r="C2224" s="188" t="s">
        <v>170</v>
      </c>
      <c r="D2224" s="188" t="s">
        <v>235</v>
      </c>
      <c r="E2224" s="206">
        <v>44266</v>
      </c>
      <c r="F2224" s="187" t="s">
        <v>7135</v>
      </c>
      <c r="G2224" s="187" t="s">
        <v>7135</v>
      </c>
      <c r="H2224" s="193">
        <v>554700</v>
      </c>
      <c r="I2224" s="206">
        <v>44297</v>
      </c>
      <c r="J2224" s="188" t="s">
        <v>7136</v>
      </c>
      <c r="K2224" s="193">
        <v>96800</v>
      </c>
      <c r="L2224" s="188"/>
      <c r="M2224" s="193"/>
      <c r="N2224" s="193"/>
      <c r="O2224" s="186">
        <f t="shared" si="68"/>
        <v>96800</v>
      </c>
      <c r="P2224" s="188"/>
      <c r="Q2224" s="193"/>
      <c r="R2224" s="193"/>
      <c r="S2224" s="186">
        <f t="shared" si="69"/>
        <v>96800</v>
      </c>
      <c r="T2224" s="188"/>
      <c r="U2224" s="186">
        <v>0</v>
      </c>
      <c r="V2224" s="186">
        <v>0</v>
      </c>
      <c r="W2224" s="186">
        <v>0</v>
      </c>
      <c r="X2224" s="186">
        <v>96800</v>
      </c>
      <c r="Y2224" s="188" t="s">
        <v>237</v>
      </c>
      <c r="Z2224" s="188" t="s">
        <v>170</v>
      </c>
      <c r="AA2224" s="188" t="s">
        <v>235</v>
      </c>
      <c r="AB2224" s="206">
        <v>44249</v>
      </c>
      <c r="AC2224" s="206">
        <v>44249</v>
      </c>
      <c r="AD2224" s="188" t="s">
        <v>7046</v>
      </c>
      <c r="AE2224" s="188"/>
      <c r="AF2224" s="188" t="s">
        <v>240</v>
      </c>
      <c r="AG2224" s="188">
        <v>3</v>
      </c>
    </row>
    <row r="2225" spans="1:33">
      <c r="A2225" s="188" t="s">
        <v>28</v>
      </c>
      <c r="B2225" s="188">
        <v>800006850</v>
      </c>
      <c r="C2225" s="188" t="s">
        <v>170</v>
      </c>
      <c r="D2225" s="188" t="s">
        <v>235</v>
      </c>
      <c r="E2225" s="206">
        <v>44266</v>
      </c>
      <c r="F2225" s="187" t="s">
        <v>7137</v>
      </c>
      <c r="G2225" s="187" t="s">
        <v>7137</v>
      </c>
      <c r="H2225" s="193">
        <v>554700</v>
      </c>
      <c r="I2225" s="206">
        <v>44298</v>
      </c>
      <c r="J2225" s="188" t="s">
        <v>7138</v>
      </c>
      <c r="K2225" s="193">
        <v>96800</v>
      </c>
      <c r="L2225" s="206">
        <v>44322</v>
      </c>
      <c r="M2225" s="193">
        <v>96800</v>
      </c>
      <c r="N2225" s="193">
        <v>0</v>
      </c>
      <c r="O2225" s="186">
        <f t="shared" si="68"/>
        <v>0</v>
      </c>
      <c r="P2225" s="188"/>
      <c r="Q2225" s="193"/>
      <c r="R2225" s="193"/>
      <c r="S2225" s="186">
        <f t="shared" si="69"/>
        <v>0</v>
      </c>
      <c r="T2225" s="188"/>
      <c r="U2225" s="186">
        <v>0</v>
      </c>
      <c r="V2225" s="186">
        <v>0</v>
      </c>
      <c r="W2225" s="186">
        <v>0</v>
      </c>
      <c r="X2225" s="186">
        <v>0</v>
      </c>
      <c r="Y2225" s="188" t="s">
        <v>237</v>
      </c>
      <c r="Z2225" s="188" t="s">
        <v>170</v>
      </c>
      <c r="AA2225" s="188" t="s">
        <v>235</v>
      </c>
      <c r="AB2225" s="206">
        <v>44247</v>
      </c>
      <c r="AC2225" s="206">
        <v>44247</v>
      </c>
      <c r="AD2225" s="188" t="s">
        <v>7046</v>
      </c>
      <c r="AE2225" s="188" t="s">
        <v>2659</v>
      </c>
      <c r="AF2225" s="188" t="s">
        <v>240</v>
      </c>
      <c r="AG2225" s="188">
        <v>3</v>
      </c>
    </row>
    <row r="2226" spans="1:33">
      <c r="A2226" s="188" t="s">
        <v>28</v>
      </c>
      <c r="B2226" s="188">
        <v>800006850</v>
      </c>
      <c r="C2226" s="188" t="s">
        <v>170</v>
      </c>
      <c r="D2226" s="188" t="s">
        <v>235</v>
      </c>
      <c r="E2226" s="206">
        <v>44266</v>
      </c>
      <c r="F2226" s="187" t="s">
        <v>7139</v>
      </c>
      <c r="G2226" s="187" t="s">
        <v>7139</v>
      </c>
      <c r="H2226" s="193">
        <v>554700</v>
      </c>
      <c r="I2226" s="206">
        <v>44298</v>
      </c>
      <c r="J2226" s="188" t="s">
        <v>7140</v>
      </c>
      <c r="K2226" s="193">
        <v>96800</v>
      </c>
      <c r="L2226" s="206">
        <v>44322</v>
      </c>
      <c r="M2226" s="193">
        <v>96800</v>
      </c>
      <c r="N2226" s="193">
        <v>0</v>
      </c>
      <c r="O2226" s="186">
        <f t="shared" si="68"/>
        <v>0</v>
      </c>
      <c r="P2226" s="188"/>
      <c r="Q2226" s="193"/>
      <c r="R2226" s="193"/>
      <c r="S2226" s="186">
        <f t="shared" si="69"/>
        <v>0</v>
      </c>
      <c r="T2226" s="188"/>
      <c r="U2226" s="186">
        <v>0</v>
      </c>
      <c r="V2226" s="186">
        <v>0</v>
      </c>
      <c r="W2226" s="186">
        <v>0</v>
      </c>
      <c r="X2226" s="186">
        <v>0</v>
      </c>
      <c r="Y2226" s="188" t="s">
        <v>237</v>
      </c>
      <c r="Z2226" s="188" t="s">
        <v>170</v>
      </c>
      <c r="AA2226" s="188" t="s">
        <v>235</v>
      </c>
      <c r="AB2226" s="206">
        <v>44249</v>
      </c>
      <c r="AC2226" s="206">
        <v>44249</v>
      </c>
      <c r="AD2226" s="188" t="s">
        <v>7046</v>
      </c>
      <c r="AE2226" s="188" t="s">
        <v>2659</v>
      </c>
      <c r="AF2226" s="188" t="s">
        <v>240</v>
      </c>
      <c r="AG2226" s="188">
        <v>3</v>
      </c>
    </row>
    <row r="2227" spans="1:33">
      <c r="A2227" s="188" t="s">
        <v>28</v>
      </c>
      <c r="B2227" s="188">
        <v>800006850</v>
      </c>
      <c r="C2227" s="188" t="s">
        <v>170</v>
      </c>
      <c r="D2227" s="188" t="s">
        <v>235</v>
      </c>
      <c r="E2227" s="206">
        <v>44266</v>
      </c>
      <c r="F2227" s="187" t="s">
        <v>7141</v>
      </c>
      <c r="G2227" s="187" t="s">
        <v>7141</v>
      </c>
      <c r="H2227" s="193">
        <v>671400</v>
      </c>
      <c r="I2227" s="206">
        <v>44298</v>
      </c>
      <c r="J2227" s="188" t="s">
        <v>7142</v>
      </c>
      <c r="K2227" s="193">
        <v>96800</v>
      </c>
      <c r="L2227" s="206">
        <v>44322</v>
      </c>
      <c r="M2227" s="193">
        <v>0</v>
      </c>
      <c r="N2227" s="193">
        <v>0</v>
      </c>
      <c r="O2227" s="186">
        <f t="shared" si="68"/>
        <v>96800</v>
      </c>
      <c r="P2227" s="206">
        <v>44343</v>
      </c>
      <c r="Q2227" s="193">
        <v>0</v>
      </c>
      <c r="R2227" s="193">
        <v>0</v>
      </c>
      <c r="S2227" s="186">
        <f t="shared" si="69"/>
        <v>96800</v>
      </c>
      <c r="T2227" s="188"/>
      <c r="U2227" s="186">
        <v>0</v>
      </c>
      <c r="V2227" s="186">
        <v>0</v>
      </c>
      <c r="W2227" s="186">
        <v>0</v>
      </c>
      <c r="X2227" s="186">
        <v>96800</v>
      </c>
      <c r="Y2227" s="188" t="s">
        <v>237</v>
      </c>
      <c r="Z2227" s="188" t="s">
        <v>170</v>
      </c>
      <c r="AA2227" s="188" t="s">
        <v>235</v>
      </c>
      <c r="AB2227" s="206">
        <v>44247</v>
      </c>
      <c r="AC2227" s="206">
        <v>44247</v>
      </c>
      <c r="AD2227" s="188" t="s">
        <v>7046</v>
      </c>
      <c r="AE2227" s="188" t="s">
        <v>7086</v>
      </c>
      <c r="AF2227" s="188" t="s">
        <v>240</v>
      </c>
      <c r="AG2227" s="188">
        <v>3</v>
      </c>
    </row>
    <row r="2228" spans="1:33">
      <c r="A2228" s="188" t="s">
        <v>28</v>
      </c>
      <c r="B2228" s="188">
        <v>800006850</v>
      </c>
      <c r="C2228" s="188" t="s">
        <v>170</v>
      </c>
      <c r="D2228" s="188" t="s">
        <v>235</v>
      </c>
      <c r="E2228" s="206">
        <v>44266</v>
      </c>
      <c r="F2228" s="187" t="s">
        <v>7143</v>
      </c>
      <c r="G2228" s="187" t="s">
        <v>7143</v>
      </c>
      <c r="H2228" s="193">
        <v>554700</v>
      </c>
      <c r="I2228" s="206">
        <v>44298</v>
      </c>
      <c r="J2228" s="188" t="s">
        <v>7144</v>
      </c>
      <c r="K2228" s="193">
        <v>96800</v>
      </c>
      <c r="L2228" s="206">
        <v>44322</v>
      </c>
      <c r="M2228" s="193">
        <v>96800</v>
      </c>
      <c r="N2228" s="193">
        <v>0</v>
      </c>
      <c r="O2228" s="186">
        <f t="shared" si="68"/>
        <v>0</v>
      </c>
      <c r="P2228" s="188"/>
      <c r="Q2228" s="193"/>
      <c r="R2228" s="193"/>
      <c r="S2228" s="186">
        <f t="shared" si="69"/>
        <v>0</v>
      </c>
      <c r="T2228" s="188"/>
      <c r="U2228" s="186">
        <v>0</v>
      </c>
      <c r="V2228" s="186">
        <v>0</v>
      </c>
      <c r="W2228" s="186">
        <v>0</v>
      </c>
      <c r="X2228" s="186">
        <v>0</v>
      </c>
      <c r="Y2228" s="188" t="s">
        <v>237</v>
      </c>
      <c r="Z2228" s="188" t="s">
        <v>170</v>
      </c>
      <c r="AA2228" s="188" t="s">
        <v>235</v>
      </c>
      <c r="AB2228" s="206">
        <v>44249</v>
      </c>
      <c r="AC2228" s="206">
        <v>44249</v>
      </c>
      <c r="AD2228" s="188" t="s">
        <v>7046</v>
      </c>
      <c r="AE2228" s="188" t="s">
        <v>2659</v>
      </c>
      <c r="AF2228" s="188" t="s">
        <v>240</v>
      </c>
      <c r="AG2228" s="188">
        <v>3</v>
      </c>
    </row>
    <row r="2229" spans="1:33">
      <c r="A2229" s="188" t="s">
        <v>28</v>
      </c>
      <c r="B2229" s="188">
        <v>800006850</v>
      </c>
      <c r="C2229" s="188" t="s">
        <v>170</v>
      </c>
      <c r="D2229" s="188" t="s">
        <v>235</v>
      </c>
      <c r="E2229" s="206">
        <v>44266</v>
      </c>
      <c r="F2229" s="187" t="s">
        <v>7145</v>
      </c>
      <c r="G2229" s="187" t="s">
        <v>7145</v>
      </c>
      <c r="H2229" s="193">
        <v>554700</v>
      </c>
      <c r="I2229" s="206">
        <v>44298</v>
      </c>
      <c r="J2229" s="188" t="s">
        <v>7146</v>
      </c>
      <c r="K2229" s="193">
        <v>96800</v>
      </c>
      <c r="L2229" s="206">
        <v>44317</v>
      </c>
      <c r="M2229" s="193">
        <v>0</v>
      </c>
      <c r="N2229" s="193">
        <v>0</v>
      </c>
      <c r="O2229" s="186">
        <f t="shared" si="68"/>
        <v>96800</v>
      </c>
      <c r="P2229" s="206">
        <v>44338</v>
      </c>
      <c r="Q2229" s="193">
        <v>0</v>
      </c>
      <c r="R2229" s="193">
        <v>0</v>
      </c>
      <c r="S2229" s="186">
        <f t="shared" si="69"/>
        <v>96800</v>
      </c>
      <c r="T2229" s="188"/>
      <c r="U2229" s="186">
        <v>0</v>
      </c>
      <c r="V2229" s="186">
        <v>0</v>
      </c>
      <c r="W2229" s="186">
        <v>0</v>
      </c>
      <c r="X2229" s="186">
        <v>96800</v>
      </c>
      <c r="Y2229" s="188" t="s">
        <v>237</v>
      </c>
      <c r="Z2229" s="188" t="s">
        <v>170</v>
      </c>
      <c r="AA2229" s="188" t="s">
        <v>235</v>
      </c>
      <c r="AB2229" s="206">
        <v>44249</v>
      </c>
      <c r="AC2229" s="206">
        <v>44249</v>
      </c>
      <c r="AD2229" s="188" t="s">
        <v>7046</v>
      </c>
      <c r="AE2229" s="188" t="s">
        <v>7147</v>
      </c>
      <c r="AF2229" s="188" t="s">
        <v>240</v>
      </c>
      <c r="AG2229" s="188">
        <v>3</v>
      </c>
    </row>
    <row r="2230" spans="1:33">
      <c r="A2230" s="188" t="s">
        <v>28</v>
      </c>
      <c r="B2230" s="188">
        <v>800006850</v>
      </c>
      <c r="C2230" s="188" t="s">
        <v>170</v>
      </c>
      <c r="D2230" s="188" t="s">
        <v>235</v>
      </c>
      <c r="E2230" s="206">
        <v>44266</v>
      </c>
      <c r="F2230" s="187" t="s">
        <v>7148</v>
      </c>
      <c r="G2230" s="187" t="s">
        <v>7148</v>
      </c>
      <c r="H2230" s="193">
        <v>299100</v>
      </c>
      <c r="I2230" s="206">
        <v>44298</v>
      </c>
      <c r="J2230" s="188" t="s">
        <v>7149</v>
      </c>
      <c r="K2230" s="193">
        <v>96800</v>
      </c>
      <c r="L2230" s="206">
        <v>44322</v>
      </c>
      <c r="M2230" s="193">
        <v>96800</v>
      </c>
      <c r="N2230" s="193">
        <v>0</v>
      </c>
      <c r="O2230" s="186">
        <f t="shared" si="68"/>
        <v>0</v>
      </c>
      <c r="P2230" s="188"/>
      <c r="Q2230" s="193"/>
      <c r="R2230" s="193"/>
      <c r="S2230" s="186">
        <f t="shared" si="69"/>
        <v>0</v>
      </c>
      <c r="T2230" s="188"/>
      <c r="U2230" s="186">
        <v>0</v>
      </c>
      <c r="V2230" s="186">
        <v>0</v>
      </c>
      <c r="W2230" s="186">
        <v>0</v>
      </c>
      <c r="X2230" s="186">
        <v>0</v>
      </c>
      <c r="Y2230" s="188" t="s">
        <v>237</v>
      </c>
      <c r="Z2230" s="188" t="s">
        <v>170</v>
      </c>
      <c r="AA2230" s="188" t="s">
        <v>235</v>
      </c>
      <c r="AB2230" s="206">
        <v>44236</v>
      </c>
      <c r="AC2230" s="206">
        <v>44236</v>
      </c>
      <c r="AD2230" s="188" t="s">
        <v>7046</v>
      </c>
      <c r="AE2230" s="188" t="s">
        <v>7150</v>
      </c>
      <c r="AF2230" s="188" t="s">
        <v>240</v>
      </c>
      <c r="AG2230" s="188">
        <v>3</v>
      </c>
    </row>
    <row r="2231" spans="1:33">
      <c r="A2231" s="188" t="s">
        <v>28</v>
      </c>
      <c r="B2231" s="188">
        <v>800006850</v>
      </c>
      <c r="C2231" s="188" t="s">
        <v>170</v>
      </c>
      <c r="D2231" s="188" t="s">
        <v>235</v>
      </c>
      <c r="E2231" s="206">
        <v>44266</v>
      </c>
      <c r="F2231" s="187" t="s">
        <v>7151</v>
      </c>
      <c r="G2231" s="187" t="s">
        <v>7151</v>
      </c>
      <c r="H2231" s="193">
        <v>631500</v>
      </c>
      <c r="I2231" s="206">
        <v>44298</v>
      </c>
      <c r="J2231" s="188" t="s">
        <v>7152</v>
      </c>
      <c r="K2231" s="193">
        <v>111500</v>
      </c>
      <c r="L2231" s="206">
        <v>44322</v>
      </c>
      <c r="M2231" s="193">
        <v>111500</v>
      </c>
      <c r="N2231" s="193">
        <v>0</v>
      </c>
      <c r="O2231" s="186">
        <f t="shared" si="68"/>
        <v>0</v>
      </c>
      <c r="P2231" s="188"/>
      <c r="Q2231" s="193"/>
      <c r="R2231" s="193"/>
      <c r="S2231" s="186">
        <f t="shared" si="69"/>
        <v>0</v>
      </c>
      <c r="T2231" s="188"/>
      <c r="U2231" s="186">
        <v>0</v>
      </c>
      <c r="V2231" s="186">
        <v>0</v>
      </c>
      <c r="W2231" s="186">
        <v>0</v>
      </c>
      <c r="X2231" s="186">
        <v>0</v>
      </c>
      <c r="Y2231" s="188" t="s">
        <v>237</v>
      </c>
      <c r="Z2231" s="188" t="s">
        <v>170</v>
      </c>
      <c r="AA2231" s="188" t="s">
        <v>235</v>
      </c>
      <c r="AB2231" s="206">
        <v>44247</v>
      </c>
      <c r="AC2231" s="206">
        <v>44247</v>
      </c>
      <c r="AD2231" s="188" t="s">
        <v>7153</v>
      </c>
      <c r="AE2231" s="188" t="s">
        <v>7097</v>
      </c>
      <c r="AF2231" s="188" t="s">
        <v>240</v>
      </c>
      <c r="AG2231" s="188">
        <v>3</v>
      </c>
    </row>
    <row r="2232" spans="1:33">
      <c r="A2232" s="188" t="s">
        <v>40</v>
      </c>
      <c r="B2232" s="188">
        <v>860024766</v>
      </c>
      <c r="C2232" s="188" t="s">
        <v>170</v>
      </c>
      <c r="D2232" s="188" t="s">
        <v>338</v>
      </c>
      <c r="E2232" s="206">
        <v>44265</v>
      </c>
      <c r="F2232" s="187" t="s">
        <v>7154</v>
      </c>
      <c r="G2232" s="187" t="s">
        <v>7154</v>
      </c>
      <c r="H2232" s="193">
        <v>22300</v>
      </c>
      <c r="I2232" s="206">
        <v>44298</v>
      </c>
      <c r="J2232" s="188" t="s">
        <v>7155</v>
      </c>
      <c r="K2232" s="193">
        <v>3500</v>
      </c>
      <c r="L2232" s="188"/>
      <c r="M2232" s="193"/>
      <c r="N2232" s="193"/>
      <c r="O2232" s="186">
        <f t="shared" si="68"/>
        <v>3500</v>
      </c>
      <c r="P2232" s="188"/>
      <c r="Q2232" s="193"/>
      <c r="R2232" s="193"/>
      <c r="S2232" s="186">
        <f t="shared" si="69"/>
        <v>3500</v>
      </c>
      <c r="T2232" s="206">
        <v>44551</v>
      </c>
      <c r="U2232" s="186">
        <v>0</v>
      </c>
      <c r="V2232" s="186">
        <v>3500</v>
      </c>
      <c r="W2232" s="186">
        <v>0</v>
      </c>
      <c r="X2232" s="186">
        <v>0</v>
      </c>
      <c r="Y2232" s="188" t="s">
        <v>237</v>
      </c>
      <c r="Z2232" s="188" t="s">
        <v>170</v>
      </c>
      <c r="AA2232" s="188" t="s">
        <v>311</v>
      </c>
      <c r="AB2232" s="206">
        <v>44232</v>
      </c>
      <c r="AC2232" s="206">
        <v>44232</v>
      </c>
      <c r="AD2232" s="188" t="s">
        <v>7156</v>
      </c>
      <c r="AE2232" s="188" t="s">
        <v>7157</v>
      </c>
      <c r="AF2232" s="188" t="s">
        <v>267</v>
      </c>
      <c r="AG2232" s="188">
        <v>3</v>
      </c>
    </row>
    <row r="2233" spans="1:33">
      <c r="A2233" s="188" t="s">
        <v>40</v>
      </c>
      <c r="B2233" s="188">
        <v>860024766</v>
      </c>
      <c r="C2233" s="188" t="s">
        <v>170</v>
      </c>
      <c r="D2233" s="188" t="s">
        <v>338</v>
      </c>
      <c r="E2233" s="206">
        <v>44265</v>
      </c>
      <c r="F2233" s="187" t="s">
        <v>7158</v>
      </c>
      <c r="G2233" s="187" t="s">
        <v>7158</v>
      </c>
      <c r="H2233" s="193">
        <v>110000</v>
      </c>
      <c r="I2233" s="206">
        <v>44298</v>
      </c>
      <c r="J2233" s="188" t="s">
        <v>7159</v>
      </c>
      <c r="K2233" s="193">
        <v>27000</v>
      </c>
      <c r="L2233" s="206">
        <v>44312</v>
      </c>
      <c r="M2233" s="193">
        <v>0</v>
      </c>
      <c r="N2233" s="193">
        <v>27000</v>
      </c>
      <c r="O2233" s="186">
        <f t="shared" si="68"/>
        <v>0</v>
      </c>
      <c r="P2233" s="188"/>
      <c r="Q2233" s="193"/>
      <c r="R2233" s="193"/>
      <c r="S2233" s="186">
        <f t="shared" si="69"/>
        <v>0</v>
      </c>
      <c r="T2233" s="188"/>
      <c r="U2233" s="186">
        <v>0</v>
      </c>
      <c r="V2233" s="186">
        <v>0</v>
      </c>
      <c r="W2233" s="186">
        <v>0</v>
      </c>
      <c r="X2233" s="186">
        <v>0</v>
      </c>
      <c r="Y2233" s="188" t="s">
        <v>237</v>
      </c>
      <c r="Z2233" s="188" t="s">
        <v>170</v>
      </c>
      <c r="AA2233" s="188" t="s">
        <v>311</v>
      </c>
      <c r="AB2233" s="206">
        <v>44239</v>
      </c>
      <c r="AC2233" s="206">
        <v>44239</v>
      </c>
      <c r="AD2233" s="188" t="s">
        <v>7160</v>
      </c>
      <c r="AE2233" s="188" t="s">
        <v>7161</v>
      </c>
      <c r="AF2233" s="188" t="s">
        <v>267</v>
      </c>
      <c r="AG2233" s="188">
        <v>3</v>
      </c>
    </row>
    <row r="2234" spans="1:33">
      <c r="A2234" s="188" t="s">
        <v>40</v>
      </c>
      <c r="B2234" s="188">
        <v>860024766</v>
      </c>
      <c r="C2234" s="188" t="s">
        <v>170</v>
      </c>
      <c r="D2234" s="188" t="s">
        <v>338</v>
      </c>
      <c r="E2234" s="206">
        <v>44265</v>
      </c>
      <c r="F2234" s="187" t="s">
        <v>7162</v>
      </c>
      <c r="G2234" s="187" t="s">
        <v>7162</v>
      </c>
      <c r="H2234" s="193">
        <v>242855</v>
      </c>
      <c r="I2234" s="206">
        <v>44298</v>
      </c>
      <c r="J2234" s="188" t="s">
        <v>7163</v>
      </c>
      <c r="K2234" s="193">
        <v>61600</v>
      </c>
      <c r="L2234" s="206">
        <v>44312</v>
      </c>
      <c r="M2234" s="193">
        <v>0</v>
      </c>
      <c r="N2234" s="193">
        <v>0</v>
      </c>
      <c r="O2234" s="186">
        <f t="shared" si="68"/>
        <v>61600</v>
      </c>
      <c r="P2234" s="188"/>
      <c r="Q2234" s="193"/>
      <c r="R2234" s="193"/>
      <c r="S2234" s="186">
        <f t="shared" si="69"/>
        <v>61600</v>
      </c>
      <c r="T2234" s="206">
        <v>44551</v>
      </c>
      <c r="U2234" s="186">
        <v>61600</v>
      </c>
      <c r="V2234" s="186">
        <v>0</v>
      </c>
      <c r="W2234" s="186">
        <v>0</v>
      </c>
      <c r="X2234" s="186">
        <v>0</v>
      </c>
      <c r="Y2234" s="188" t="s">
        <v>237</v>
      </c>
      <c r="Z2234" s="188" t="s">
        <v>3543</v>
      </c>
      <c r="AA2234" s="188" t="s">
        <v>7164</v>
      </c>
      <c r="AB2234" s="206">
        <v>44250</v>
      </c>
      <c r="AC2234" s="206">
        <v>44250</v>
      </c>
      <c r="AD2234" s="188" t="s">
        <v>7165</v>
      </c>
      <c r="AE2234" s="188" t="s">
        <v>7166</v>
      </c>
      <c r="AF2234" s="188" t="s">
        <v>240</v>
      </c>
      <c r="AG2234" s="188">
        <v>3</v>
      </c>
    </row>
    <row r="2235" spans="1:33">
      <c r="A2235" s="188" t="s">
        <v>28</v>
      </c>
      <c r="B2235" s="188">
        <v>800006850</v>
      </c>
      <c r="C2235" s="188" t="s">
        <v>170</v>
      </c>
      <c r="D2235" s="188" t="s">
        <v>235</v>
      </c>
      <c r="E2235" s="206">
        <v>44266</v>
      </c>
      <c r="F2235" s="187" t="s">
        <v>7167</v>
      </c>
      <c r="G2235" s="187" t="s">
        <v>7167</v>
      </c>
      <c r="H2235" s="193">
        <v>571857</v>
      </c>
      <c r="I2235" s="206">
        <v>44299</v>
      </c>
      <c r="J2235" s="188" t="s">
        <v>7168</v>
      </c>
      <c r="K2235" s="193">
        <v>82300</v>
      </c>
      <c r="L2235" s="188"/>
      <c r="M2235" s="193"/>
      <c r="N2235" s="193"/>
      <c r="O2235" s="186">
        <f t="shared" si="68"/>
        <v>82300</v>
      </c>
      <c r="P2235" s="188"/>
      <c r="Q2235" s="193"/>
      <c r="R2235" s="193"/>
      <c r="S2235" s="186">
        <f t="shared" si="69"/>
        <v>82300</v>
      </c>
      <c r="T2235" s="188"/>
      <c r="U2235" s="186">
        <v>0</v>
      </c>
      <c r="V2235" s="186">
        <v>0</v>
      </c>
      <c r="W2235" s="186">
        <v>0</v>
      </c>
      <c r="X2235" s="186">
        <v>82300</v>
      </c>
      <c r="Y2235" s="188" t="s">
        <v>237</v>
      </c>
      <c r="Z2235" s="188" t="s">
        <v>170</v>
      </c>
      <c r="AA2235" s="188" t="s">
        <v>235</v>
      </c>
      <c r="AB2235" s="206">
        <v>44242</v>
      </c>
      <c r="AC2235" s="206">
        <v>44242</v>
      </c>
      <c r="AD2235" s="188" t="s">
        <v>7169</v>
      </c>
      <c r="AE2235" s="188"/>
      <c r="AF2235" s="188" t="s">
        <v>240</v>
      </c>
      <c r="AG2235" s="188">
        <v>3</v>
      </c>
    </row>
    <row r="2236" spans="1:33">
      <c r="A2236" s="188" t="s">
        <v>28</v>
      </c>
      <c r="B2236" s="188">
        <v>800006850</v>
      </c>
      <c r="C2236" s="188" t="s">
        <v>170</v>
      </c>
      <c r="D2236" s="188" t="s">
        <v>235</v>
      </c>
      <c r="E2236" s="206">
        <v>44266</v>
      </c>
      <c r="F2236" s="187" t="s">
        <v>7170</v>
      </c>
      <c r="G2236" s="187" t="s">
        <v>7170</v>
      </c>
      <c r="H2236" s="193">
        <v>630524</v>
      </c>
      <c r="I2236" s="206">
        <v>44299</v>
      </c>
      <c r="J2236" s="188" t="s">
        <v>7171</v>
      </c>
      <c r="K2236" s="193">
        <v>300900</v>
      </c>
      <c r="L2236" s="206">
        <v>44340</v>
      </c>
      <c r="M2236" s="193">
        <v>148000</v>
      </c>
      <c r="N2236" s="193">
        <v>0</v>
      </c>
      <c r="O2236" s="186">
        <f t="shared" si="68"/>
        <v>152900</v>
      </c>
      <c r="P2236" s="206">
        <v>44365</v>
      </c>
      <c r="Q2236" s="193">
        <v>0</v>
      </c>
      <c r="R2236" s="193">
        <v>0</v>
      </c>
      <c r="S2236" s="186">
        <f t="shared" si="69"/>
        <v>152900</v>
      </c>
      <c r="T2236" s="188"/>
      <c r="U2236" s="186">
        <v>0</v>
      </c>
      <c r="V2236" s="186">
        <v>0</v>
      </c>
      <c r="W2236" s="186">
        <v>0</v>
      </c>
      <c r="X2236" s="186">
        <v>152900</v>
      </c>
      <c r="Y2236" s="188" t="s">
        <v>237</v>
      </c>
      <c r="Z2236" s="188" t="s">
        <v>170</v>
      </c>
      <c r="AA2236" s="188" t="s">
        <v>235</v>
      </c>
      <c r="AB2236" s="206">
        <v>44242</v>
      </c>
      <c r="AC2236" s="206">
        <v>44243</v>
      </c>
      <c r="AD2236" s="188" t="s">
        <v>7172</v>
      </c>
      <c r="AE2236" s="188" t="s">
        <v>7173</v>
      </c>
      <c r="AF2236" s="188" t="s">
        <v>240</v>
      </c>
      <c r="AG2236" s="188">
        <v>3</v>
      </c>
    </row>
    <row r="2237" spans="1:33">
      <c r="A2237" s="188" t="s">
        <v>28</v>
      </c>
      <c r="B2237" s="188">
        <v>800006850</v>
      </c>
      <c r="C2237" s="188" t="s">
        <v>170</v>
      </c>
      <c r="D2237" s="188" t="s">
        <v>235</v>
      </c>
      <c r="E2237" s="206">
        <v>44266</v>
      </c>
      <c r="F2237" s="187" t="s">
        <v>7174</v>
      </c>
      <c r="G2237" s="187" t="s">
        <v>7174</v>
      </c>
      <c r="H2237" s="193">
        <v>383513</v>
      </c>
      <c r="I2237" s="206">
        <v>44299</v>
      </c>
      <c r="J2237" s="188" t="s">
        <v>7175</v>
      </c>
      <c r="K2237" s="193">
        <v>77100</v>
      </c>
      <c r="L2237" s="206">
        <v>44331</v>
      </c>
      <c r="M2237" s="193">
        <v>0</v>
      </c>
      <c r="N2237" s="193">
        <v>0</v>
      </c>
      <c r="O2237" s="186">
        <f t="shared" si="68"/>
        <v>77100</v>
      </c>
      <c r="P2237" s="206">
        <v>44343</v>
      </c>
      <c r="Q2237" s="193">
        <v>0</v>
      </c>
      <c r="R2237" s="193">
        <v>0</v>
      </c>
      <c r="S2237" s="186">
        <f t="shared" si="69"/>
        <v>77100</v>
      </c>
      <c r="T2237" s="188"/>
      <c r="U2237" s="186">
        <v>0</v>
      </c>
      <c r="V2237" s="186">
        <v>0</v>
      </c>
      <c r="W2237" s="186">
        <v>0</v>
      </c>
      <c r="X2237" s="186">
        <v>77100</v>
      </c>
      <c r="Y2237" s="188" t="s">
        <v>237</v>
      </c>
      <c r="Z2237" s="188" t="s">
        <v>170</v>
      </c>
      <c r="AA2237" s="188" t="s">
        <v>235</v>
      </c>
      <c r="AB2237" s="206">
        <v>44243</v>
      </c>
      <c r="AC2237" s="206">
        <v>44243</v>
      </c>
      <c r="AD2237" s="188" t="s">
        <v>7129</v>
      </c>
      <c r="AE2237" s="188" t="s">
        <v>7176</v>
      </c>
      <c r="AF2237" s="188" t="s">
        <v>240</v>
      </c>
      <c r="AG2237" s="188">
        <v>3</v>
      </c>
    </row>
    <row r="2238" spans="1:33">
      <c r="A2238" s="188" t="s">
        <v>28</v>
      </c>
      <c r="B2238" s="188">
        <v>800006850</v>
      </c>
      <c r="C2238" s="188" t="s">
        <v>170</v>
      </c>
      <c r="D2238" s="188" t="s">
        <v>235</v>
      </c>
      <c r="E2238" s="206">
        <v>44266</v>
      </c>
      <c r="F2238" s="187" t="s">
        <v>7177</v>
      </c>
      <c r="G2238" s="187" t="s">
        <v>7177</v>
      </c>
      <c r="H2238" s="193">
        <v>422076</v>
      </c>
      <c r="I2238" s="206">
        <v>44299</v>
      </c>
      <c r="J2238" s="188" t="s">
        <v>7178</v>
      </c>
      <c r="K2238" s="193">
        <v>77100</v>
      </c>
      <c r="L2238" s="188"/>
      <c r="M2238" s="193"/>
      <c r="N2238" s="193"/>
      <c r="O2238" s="186">
        <f t="shared" si="68"/>
        <v>77100</v>
      </c>
      <c r="P2238" s="188"/>
      <c r="Q2238" s="193"/>
      <c r="R2238" s="193"/>
      <c r="S2238" s="186">
        <f t="shared" si="69"/>
        <v>77100</v>
      </c>
      <c r="T2238" s="188"/>
      <c r="U2238" s="186">
        <v>0</v>
      </c>
      <c r="V2238" s="186">
        <v>0</v>
      </c>
      <c r="W2238" s="186">
        <v>0</v>
      </c>
      <c r="X2238" s="186">
        <v>77100</v>
      </c>
      <c r="Y2238" s="188" t="s">
        <v>237</v>
      </c>
      <c r="Z2238" s="188" t="s">
        <v>170</v>
      </c>
      <c r="AA2238" s="188" t="s">
        <v>235</v>
      </c>
      <c r="AB2238" s="206">
        <v>44244</v>
      </c>
      <c r="AC2238" s="206">
        <v>44244</v>
      </c>
      <c r="AD2238" s="188" t="s">
        <v>7129</v>
      </c>
      <c r="AE2238" s="188"/>
      <c r="AF2238" s="188" t="s">
        <v>240</v>
      </c>
      <c r="AG2238" s="188">
        <v>3</v>
      </c>
    </row>
    <row r="2239" spans="1:33">
      <c r="A2239" s="188" t="s">
        <v>28</v>
      </c>
      <c r="B2239" s="188">
        <v>800006850</v>
      </c>
      <c r="C2239" s="188" t="s">
        <v>170</v>
      </c>
      <c r="D2239" s="188" t="s">
        <v>235</v>
      </c>
      <c r="E2239" s="206">
        <v>44266</v>
      </c>
      <c r="F2239" s="187" t="s">
        <v>7179</v>
      </c>
      <c r="G2239" s="187" t="s">
        <v>7179</v>
      </c>
      <c r="H2239" s="193">
        <v>401452</v>
      </c>
      <c r="I2239" s="206">
        <v>44299</v>
      </c>
      <c r="J2239" s="188" t="s">
        <v>7180</v>
      </c>
      <c r="K2239" s="193">
        <v>75700</v>
      </c>
      <c r="L2239" s="188"/>
      <c r="M2239" s="193"/>
      <c r="N2239" s="193"/>
      <c r="O2239" s="186">
        <f t="shared" si="68"/>
        <v>75700</v>
      </c>
      <c r="P2239" s="188"/>
      <c r="Q2239" s="193"/>
      <c r="R2239" s="193"/>
      <c r="S2239" s="186">
        <f t="shared" si="69"/>
        <v>75700</v>
      </c>
      <c r="T2239" s="188"/>
      <c r="U2239" s="186">
        <v>0</v>
      </c>
      <c r="V2239" s="186">
        <v>0</v>
      </c>
      <c r="W2239" s="186">
        <v>0</v>
      </c>
      <c r="X2239" s="186">
        <v>75700</v>
      </c>
      <c r="Y2239" s="188" t="s">
        <v>237</v>
      </c>
      <c r="Z2239" s="188" t="s">
        <v>275</v>
      </c>
      <c r="AA2239" s="188" t="s">
        <v>94</v>
      </c>
      <c r="AB2239" s="206">
        <v>44245</v>
      </c>
      <c r="AC2239" s="206">
        <v>44245</v>
      </c>
      <c r="AD2239" s="188" t="s">
        <v>7120</v>
      </c>
      <c r="AE2239" s="188"/>
      <c r="AF2239" s="188" t="s">
        <v>240</v>
      </c>
      <c r="AG2239" s="188">
        <v>3</v>
      </c>
    </row>
    <row r="2240" spans="1:33">
      <c r="A2240" s="188" t="s">
        <v>28</v>
      </c>
      <c r="B2240" s="188">
        <v>800006850</v>
      </c>
      <c r="C2240" s="188" t="s">
        <v>170</v>
      </c>
      <c r="D2240" s="188" t="s">
        <v>235</v>
      </c>
      <c r="E2240" s="206">
        <v>44266</v>
      </c>
      <c r="F2240" s="187" t="s">
        <v>7181</v>
      </c>
      <c r="G2240" s="187" t="s">
        <v>7181</v>
      </c>
      <c r="H2240" s="193">
        <v>295947</v>
      </c>
      <c r="I2240" s="206">
        <v>44299</v>
      </c>
      <c r="J2240" s="188" t="s">
        <v>7182</v>
      </c>
      <c r="K2240" s="193">
        <v>75700</v>
      </c>
      <c r="L2240" s="188"/>
      <c r="M2240" s="193"/>
      <c r="N2240" s="193"/>
      <c r="O2240" s="186">
        <f t="shared" si="68"/>
        <v>75700</v>
      </c>
      <c r="P2240" s="188"/>
      <c r="Q2240" s="193"/>
      <c r="R2240" s="193"/>
      <c r="S2240" s="186">
        <f t="shared" si="69"/>
        <v>75700</v>
      </c>
      <c r="T2240" s="188"/>
      <c r="U2240" s="186">
        <v>0</v>
      </c>
      <c r="V2240" s="186">
        <v>0</v>
      </c>
      <c r="W2240" s="186">
        <v>0</v>
      </c>
      <c r="X2240" s="186">
        <v>75700</v>
      </c>
      <c r="Y2240" s="188" t="s">
        <v>237</v>
      </c>
      <c r="Z2240" s="188" t="s">
        <v>170</v>
      </c>
      <c r="AA2240" s="188" t="s">
        <v>235</v>
      </c>
      <c r="AB2240" s="206">
        <v>44246</v>
      </c>
      <c r="AC2240" s="206">
        <v>44246</v>
      </c>
      <c r="AD2240" s="188" t="s">
        <v>7120</v>
      </c>
      <c r="AE2240" s="188"/>
      <c r="AF2240" s="188" t="s">
        <v>240</v>
      </c>
      <c r="AG2240" s="188">
        <v>3</v>
      </c>
    </row>
    <row r="2241" spans="1:33">
      <c r="A2241" s="188" t="s">
        <v>28</v>
      </c>
      <c r="B2241" s="188">
        <v>800006850</v>
      </c>
      <c r="C2241" s="188" t="s">
        <v>170</v>
      </c>
      <c r="D2241" s="188" t="s">
        <v>235</v>
      </c>
      <c r="E2241" s="206">
        <v>44266</v>
      </c>
      <c r="F2241" s="187" t="s">
        <v>7183</v>
      </c>
      <c r="G2241" s="187" t="s">
        <v>7183</v>
      </c>
      <c r="H2241" s="193">
        <v>237850</v>
      </c>
      <c r="I2241" s="206">
        <v>44299</v>
      </c>
      <c r="J2241" s="188" t="s">
        <v>7184</v>
      </c>
      <c r="K2241" s="193">
        <v>77100</v>
      </c>
      <c r="L2241" s="188"/>
      <c r="M2241" s="193"/>
      <c r="N2241" s="193"/>
      <c r="O2241" s="186">
        <f t="shared" si="68"/>
        <v>77100</v>
      </c>
      <c r="P2241" s="188"/>
      <c r="Q2241" s="193"/>
      <c r="R2241" s="193"/>
      <c r="S2241" s="186">
        <f t="shared" si="69"/>
        <v>77100</v>
      </c>
      <c r="T2241" s="188"/>
      <c r="U2241" s="186">
        <v>0</v>
      </c>
      <c r="V2241" s="186">
        <v>0</v>
      </c>
      <c r="W2241" s="186">
        <v>0</v>
      </c>
      <c r="X2241" s="186">
        <v>77100</v>
      </c>
      <c r="Y2241" s="188" t="s">
        <v>237</v>
      </c>
      <c r="Z2241" s="188" t="s">
        <v>170</v>
      </c>
      <c r="AA2241" s="188" t="s">
        <v>235</v>
      </c>
      <c r="AB2241" s="206">
        <v>44246</v>
      </c>
      <c r="AC2241" s="206">
        <v>44246</v>
      </c>
      <c r="AD2241" s="188" t="s">
        <v>7129</v>
      </c>
      <c r="AE2241" s="188"/>
      <c r="AF2241" s="188" t="s">
        <v>240</v>
      </c>
      <c r="AG2241" s="188">
        <v>3</v>
      </c>
    </row>
    <row r="2242" spans="1:33">
      <c r="A2242" s="188" t="s">
        <v>28</v>
      </c>
      <c r="B2242" s="188">
        <v>800006850</v>
      </c>
      <c r="C2242" s="188" t="s">
        <v>170</v>
      </c>
      <c r="D2242" s="188" t="s">
        <v>235</v>
      </c>
      <c r="E2242" s="206">
        <v>44266</v>
      </c>
      <c r="F2242" s="187" t="s">
        <v>7185</v>
      </c>
      <c r="G2242" s="187" t="s">
        <v>7185</v>
      </c>
      <c r="H2242" s="193">
        <v>299100</v>
      </c>
      <c r="I2242" s="206">
        <v>44299</v>
      </c>
      <c r="J2242" s="188" t="s">
        <v>7186</v>
      </c>
      <c r="K2242" s="193">
        <v>96800</v>
      </c>
      <c r="L2242" s="188"/>
      <c r="M2242" s="193"/>
      <c r="N2242" s="193"/>
      <c r="O2242" s="186">
        <f t="shared" si="68"/>
        <v>96800</v>
      </c>
      <c r="P2242" s="188"/>
      <c r="Q2242" s="193"/>
      <c r="R2242" s="193"/>
      <c r="S2242" s="186">
        <f t="shared" si="69"/>
        <v>96800</v>
      </c>
      <c r="T2242" s="188"/>
      <c r="U2242" s="186">
        <v>0</v>
      </c>
      <c r="V2242" s="186">
        <v>0</v>
      </c>
      <c r="W2242" s="186">
        <v>0</v>
      </c>
      <c r="X2242" s="186">
        <v>96800</v>
      </c>
      <c r="Y2242" s="188" t="s">
        <v>237</v>
      </c>
      <c r="Z2242" s="188" t="s">
        <v>170</v>
      </c>
      <c r="AA2242" s="188" t="s">
        <v>235</v>
      </c>
      <c r="AB2242" s="206">
        <v>44250</v>
      </c>
      <c r="AC2242" s="206">
        <v>44250</v>
      </c>
      <c r="AD2242" s="188" t="s">
        <v>7046</v>
      </c>
      <c r="AE2242" s="188"/>
      <c r="AF2242" s="188" t="s">
        <v>240</v>
      </c>
      <c r="AG2242" s="188">
        <v>3</v>
      </c>
    </row>
    <row r="2243" spans="1:33">
      <c r="A2243" s="188" t="s">
        <v>28</v>
      </c>
      <c r="B2243" s="188">
        <v>800006850</v>
      </c>
      <c r="C2243" s="188" t="s">
        <v>170</v>
      </c>
      <c r="D2243" s="188" t="s">
        <v>235</v>
      </c>
      <c r="E2243" s="206">
        <v>44266</v>
      </c>
      <c r="F2243" s="187" t="s">
        <v>7187</v>
      </c>
      <c r="G2243" s="187" t="s">
        <v>7187</v>
      </c>
      <c r="H2243" s="193">
        <v>531600</v>
      </c>
      <c r="I2243" s="206">
        <v>44299</v>
      </c>
      <c r="J2243" s="188" t="s">
        <v>7188</v>
      </c>
      <c r="K2243" s="193">
        <v>75700</v>
      </c>
      <c r="L2243" s="188"/>
      <c r="M2243" s="193"/>
      <c r="N2243" s="193"/>
      <c r="O2243" s="186">
        <f t="shared" ref="O2243:O2306" si="70">+K2243-M2243-N2243</f>
        <v>75700</v>
      </c>
      <c r="P2243" s="188"/>
      <c r="Q2243" s="193"/>
      <c r="R2243" s="193"/>
      <c r="S2243" s="186">
        <f t="shared" ref="S2243:S2306" si="71">+O2243-Q2243-R2243</f>
        <v>75700</v>
      </c>
      <c r="T2243" s="188"/>
      <c r="U2243" s="186">
        <v>0</v>
      </c>
      <c r="V2243" s="186">
        <v>0</v>
      </c>
      <c r="W2243" s="186">
        <v>0</v>
      </c>
      <c r="X2243" s="186">
        <v>75700</v>
      </c>
      <c r="Y2243" s="188" t="s">
        <v>237</v>
      </c>
      <c r="Z2243" s="188" t="s">
        <v>170</v>
      </c>
      <c r="AA2243" s="188" t="s">
        <v>235</v>
      </c>
      <c r="AB2243" s="206">
        <v>44250</v>
      </c>
      <c r="AC2243" s="206">
        <v>44250</v>
      </c>
      <c r="AD2243" s="188" t="s">
        <v>7120</v>
      </c>
      <c r="AE2243" s="188"/>
      <c r="AF2243" s="188" t="s">
        <v>267</v>
      </c>
      <c r="AG2243" s="188">
        <v>3</v>
      </c>
    </row>
    <row r="2244" spans="1:33">
      <c r="A2244" s="188" t="s">
        <v>28</v>
      </c>
      <c r="B2244" s="188">
        <v>800006850</v>
      </c>
      <c r="C2244" s="188" t="s">
        <v>170</v>
      </c>
      <c r="D2244" s="188" t="s">
        <v>235</v>
      </c>
      <c r="E2244" s="206">
        <v>44266</v>
      </c>
      <c r="F2244" s="187" t="s">
        <v>7189</v>
      </c>
      <c r="G2244" s="187" t="s">
        <v>7189</v>
      </c>
      <c r="H2244" s="193">
        <v>318434</v>
      </c>
      <c r="I2244" s="206">
        <v>44299</v>
      </c>
      <c r="J2244" s="188" t="s">
        <v>7190</v>
      </c>
      <c r="K2244" s="193">
        <v>16900</v>
      </c>
      <c r="L2244" s="188"/>
      <c r="M2244" s="193"/>
      <c r="N2244" s="193"/>
      <c r="O2244" s="186">
        <f t="shared" si="70"/>
        <v>16900</v>
      </c>
      <c r="P2244" s="188"/>
      <c r="Q2244" s="193"/>
      <c r="R2244" s="193"/>
      <c r="S2244" s="186">
        <f t="shared" si="71"/>
        <v>16900</v>
      </c>
      <c r="T2244" s="188"/>
      <c r="U2244" s="186">
        <v>0</v>
      </c>
      <c r="V2244" s="186">
        <v>0</v>
      </c>
      <c r="W2244" s="186">
        <v>0</v>
      </c>
      <c r="X2244" s="186">
        <v>16900</v>
      </c>
      <c r="Y2244" s="188" t="s">
        <v>237</v>
      </c>
      <c r="Z2244" s="188" t="s">
        <v>170</v>
      </c>
      <c r="AA2244" s="188" t="s">
        <v>235</v>
      </c>
      <c r="AB2244" s="206">
        <v>44251</v>
      </c>
      <c r="AC2244" s="206">
        <v>44252</v>
      </c>
      <c r="AD2244" s="188" t="s">
        <v>7191</v>
      </c>
      <c r="AE2244" s="188"/>
      <c r="AF2244" s="188" t="s">
        <v>240</v>
      </c>
      <c r="AG2244" s="188">
        <v>3</v>
      </c>
    </row>
    <row r="2245" spans="1:33">
      <c r="A2245" s="188" t="s">
        <v>28</v>
      </c>
      <c r="B2245" s="188">
        <v>800006850</v>
      </c>
      <c r="C2245" s="188" t="s">
        <v>170</v>
      </c>
      <c r="D2245" s="188" t="s">
        <v>235</v>
      </c>
      <c r="E2245" s="206">
        <v>44266</v>
      </c>
      <c r="F2245" s="187" t="s">
        <v>7192</v>
      </c>
      <c r="G2245" s="187" t="s">
        <v>7192</v>
      </c>
      <c r="H2245" s="193">
        <v>414745</v>
      </c>
      <c r="I2245" s="206">
        <v>44299</v>
      </c>
      <c r="J2245" s="188" t="s">
        <v>7193</v>
      </c>
      <c r="K2245" s="193">
        <v>121300</v>
      </c>
      <c r="L2245" s="188"/>
      <c r="M2245" s="193"/>
      <c r="N2245" s="193"/>
      <c r="O2245" s="186">
        <f t="shared" si="70"/>
        <v>121300</v>
      </c>
      <c r="P2245" s="188"/>
      <c r="Q2245" s="193"/>
      <c r="R2245" s="193"/>
      <c r="S2245" s="186">
        <f t="shared" si="71"/>
        <v>121300</v>
      </c>
      <c r="T2245" s="188"/>
      <c r="U2245" s="186">
        <v>0</v>
      </c>
      <c r="V2245" s="186">
        <v>0</v>
      </c>
      <c r="W2245" s="186">
        <v>0</v>
      </c>
      <c r="X2245" s="186">
        <v>121300</v>
      </c>
      <c r="Y2245" s="188" t="s">
        <v>237</v>
      </c>
      <c r="Z2245" s="188" t="s">
        <v>170</v>
      </c>
      <c r="AA2245" s="188" t="s">
        <v>235</v>
      </c>
      <c r="AB2245" s="206">
        <v>44252</v>
      </c>
      <c r="AC2245" s="206">
        <v>44253</v>
      </c>
      <c r="AD2245" s="188" t="s">
        <v>7194</v>
      </c>
      <c r="AE2245" s="188"/>
      <c r="AF2245" s="188" t="s">
        <v>240</v>
      </c>
      <c r="AG2245" s="188">
        <v>3</v>
      </c>
    </row>
    <row r="2246" spans="1:33">
      <c r="A2246" s="188" t="s">
        <v>28</v>
      </c>
      <c r="B2246" s="188">
        <v>800006850</v>
      </c>
      <c r="C2246" s="188" t="s">
        <v>170</v>
      </c>
      <c r="D2246" s="188" t="s">
        <v>235</v>
      </c>
      <c r="E2246" s="206">
        <v>44266</v>
      </c>
      <c r="F2246" s="187" t="s">
        <v>7195</v>
      </c>
      <c r="G2246" s="187" t="s">
        <v>7195</v>
      </c>
      <c r="H2246" s="193">
        <v>748300</v>
      </c>
      <c r="I2246" s="206">
        <v>44299</v>
      </c>
      <c r="J2246" s="188" t="s">
        <v>7196</v>
      </c>
      <c r="K2246" s="193">
        <v>290400</v>
      </c>
      <c r="L2246" s="188"/>
      <c r="M2246" s="193"/>
      <c r="N2246" s="193"/>
      <c r="O2246" s="186">
        <f t="shared" si="70"/>
        <v>290400</v>
      </c>
      <c r="P2246" s="188"/>
      <c r="Q2246" s="193"/>
      <c r="R2246" s="193"/>
      <c r="S2246" s="186">
        <f t="shared" si="71"/>
        <v>290400</v>
      </c>
      <c r="T2246" s="188"/>
      <c r="U2246" s="186">
        <v>0</v>
      </c>
      <c r="V2246" s="186">
        <v>0</v>
      </c>
      <c r="W2246" s="186">
        <v>0</v>
      </c>
      <c r="X2246" s="186">
        <v>290400</v>
      </c>
      <c r="Y2246" s="188" t="s">
        <v>237</v>
      </c>
      <c r="Z2246" s="188" t="s">
        <v>170</v>
      </c>
      <c r="AA2246" s="188" t="s">
        <v>235</v>
      </c>
      <c r="AB2246" s="206">
        <v>44253</v>
      </c>
      <c r="AC2246" s="206">
        <v>44253</v>
      </c>
      <c r="AD2246" s="188" t="s">
        <v>7197</v>
      </c>
      <c r="AE2246" s="188"/>
      <c r="AF2246" s="188" t="s">
        <v>240</v>
      </c>
      <c r="AG2246" s="188">
        <v>3</v>
      </c>
    </row>
    <row r="2247" spans="1:33">
      <c r="A2247" s="188" t="s">
        <v>28</v>
      </c>
      <c r="B2247" s="188">
        <v>800006850</v>
      </c>
      <c r="C2247" s="188" t="s">
        <v>170</v>
      </c>
      <c r="D2247" s="188" t="s">
        <v>235</v>
      </c>
      <c r="E2247" s="206">
        <v>44266</v>
      </c>
      <c r="F2247" s="187" t="s">
        <v>7198</v>
      </c>
      <c r="G2247" s="187" t="s">
        <v>7198</v>
      </c>
      <c r="H2247" s="193">
        <v>299100</v>
      </c>
      <c r="I2247" s="206">
        <v>44299</v>
      </c>
      <c r="J2247" s="188" t="s">
        <v>7199</v>
      </c>
      <c r="K2247" s="193">
        <v>96800</v>
      </c>
      <c r="L2247" s="188"/>
      <c r="M2247" s="193"/>
      <c r="N2247" s="193"/>
      <c r="O2247" s="186">
        <f t="shared" si="70"/>
        <v>96800</v>
      </c>
      <c r="P2247" s="188"/>
      <c r="Q2247" s="193"/>
      <c r="R2247" s="193"/>
      <c r="S2247" s="186">
        <f t="shared" si="71"/>
        <v>96800</v>
      </c>
      <c r="T2247" s="188"/>
      <c r="U2247" s="186">
        <v>0</v>
      </c>
      <c r="V2247" s="186">
        <v>0</v>
      </c>
      <c r="W2247" s="186">
        <v>0</v>
      </c>
      <c r="X2247" s="186">
        <v>96800</v>
      </c>
      <c r="Y2247" s="188" t="s">
        <v>237</v>
      </c>
      <c r="Z2247" s="188" t="s">
        <v>170</v>
      </c>
      <c r="AA2247" s="188" t="s">
        <v>235</v>
      </c>
      <c r="AB2247" s="206">
        <v>44236</v>
      </c>
      <c r="AC2247" s="206">
        <v>44236</v>
      </c>
      <c r="AD2247" s="188" t="s">
        <v>7046</v>
      </c>
      <c r="AE2247" s="188"/>
      <c r="AF2247" s="188" t="s">
        <v>240</v>
      </c>
      <c r="AG2247" s="188">
        <v>3</v>
      </c>
    </row>
    <row r="2248" spans="1:33">
      <c r="A2248" s="188" t="s">
        <v>44</v>
      </c>
      <c r="B2248" s="188">
        <v>899999032</v>
      </c>
      <c r="C2248" s="188" t="s">
        <v>278</v>
      </c>
      <c r="D2248" s="188" t="s">
        <v>279</v>
      </c>
      <c r="E2248" s="206">
        <v>44298</v>
      </c>
      <c r="F2248" s="187" t="s">
        <v>7200</v>
      </c>
      <c r="G2248" s="187" t="s">
        <v>7200</v>
      </c>
      <c r="H2248" s="193">
        <v>19315393</v>
      </c>
      <c r="I2248" s="206">
        <v>44320</v>
      </c>
      <c r="J2248" s="188" t="s">
        <v>7201</v>
      </c>
      <c r="K2248" s="193">
        <v>282790</v>
      </c>
      <c r="L2248" s="188"/>
      <c r="M2248" s="193"/>
      <c r="N2248" s="193"/>
      <c r="O2248" s="186">
        <f t="shared" si="70"/>
        <v>282790</v>
      </c>
      <c r="P2248" s="188"/>
      <c r="Q2248" s="193"/>
      <c r="R2248" s="193"/>
      <c r="S2248" s="186">
        <f t="shared" si="71"/>
        <v>282790</v>
      </c>
      <c r="T2248" s="206">
        <v>44405</v>
      </c>
      <c r="U2248" s="186">
        <v>255890</v>
      </c>
      <c r="V2248" s="186">
        <v>26900</v>
      </c>
      <c r="W2248" s="186">
        <v>0</v>
      </c>
      <c r="X2248" s="186">
        <v>0</v>
      </c>
      <c r="Y2248" s="188" t="s">
        <v>237</v>
      </c>
      <c r="Z2248" s="188" t="s">
        <v>826</v>
      </c>
      <c r="AA2248" s="188" t="s">
        <v>715</v>
      </c>
      <c r="AB2248" s="206">
        <v>44253</v>
      </c>
      <c r="AC2248" s="206">
        <v>44274</v>
      </c>
      <c r="AD2248" s="188" t="s">
        <v>7202</v>
      </c>
      <c r="AE2248" s="188" t="s">
        <v>7203</v>
      </c>
      <c r="AF2248" s="188" t="s">
        <v>240</v>
      </c>
      <c r="AG2248" s="188">
        <v>3</v>
      </c>
    </row>
    <row r="2249" spans="1:33">
      <c r="A2249" s="188" t="s">
        <v>44</v>
      </c>
      <c r="B2249" s="188">
        <v>899999032</v>
      </c>
      <c r="C2249" s="188" t="s">
        <v>278</v>
      </c>
      <c r="D2249" s="188" t="s">
        <v>279</v>
      </c>
      <c r="E2249" s="206">
        <v>44319</v>
      </c>
      <c r="F2249" s="187" t="s">
        <v>7204</v>
      </c>
      <c r="G2249" s="187" t="s">
        <v>7204</v>
      </c>
      <c r="H2249" s="193">
        <v>27621829</v>
      </c>
      <c r="I2249" s="206">
        <v>44327</v>
      </c>
      <c r="J2249" s="188" t="s">
        <v>7205</v>
      </c>
      <c r="K2249" s="193">
        <v>4454331</v>
      </c>
      <c r="L2249" s="188"/>
      <c r="M2249" s="193"/>
      <c r="N2249" s="193"/>
      <c r="O2249" s="186">
        <f t="shared" si="70"/>
        <v>4454331</v>
      </c>
      <c r="P2249" s="188"/>
      <c r="Q2249" s="193"/>
      <c r="R2249" s="193"/>
      <c r="S2249" s="186">
        <f t="shared" si="71"/>
        <v>4454331</v>
      </c>
      <c r="T2249" s="206">
        <v>44405</v>
      </c>
      <c r="U2249" s="186">
        <v>3551053</v>
      </c>
      <c r="V2249" s="186">
        <v>903278</v>
      </c>
      <c r="W2249" s="186">
        <v>0</v>
      </c>
      <c r="X2249" s="186">
        <v>0</v>
      </c>
      <c r="Y2249" s="188" t="s">
        <v>237</v>
      </c>
      <c r="Z2249" s="188" t="s">
        <v>170</v>
      </c>
      <c r="AA2249" s="188" t="s">
        <v>235</v>
      </c>
      <c r="AB2249" s="206">
        <v>44257</v>
      </c>
      <c r="AC2249" s="206">
        <v>44279</v>
      </c>
      <c r="AD2249" s="188" t="s">
        <v>7206</v>
      </c>
      <c r="AE2249" s="188" t="s">
        <v>7207</v>
      </c>
      <c r="AF2249" s="188" t="s">
        <v>240</v>
      </c>
      <c r="AG2249" s="188">
        <v>3</v>
      </c>
    </row>
    <row r="2250" spans="1:33">
      <c r="A2250" s="188" t="s">
        <v>44</v>
      </c>
      <c r="B2250" s="188">
        <v>899999032</v>
      </c>
      <c r="C2250" s="188" t="s">
        <v>278</v>
      </c>
      <c r="D2250" s="188" t="s">
        <v>279</v>
      </c>
      <c r="E2250" s="206">
        <v>44327</v>
      </c>
      <c r="F2250" s="187" t="s">
        <v>7208</v>
      </c>
      <c r="G2250" s="187" t="s">
        <v>7208</v>
      </c>
      <c r="H2250" s="193">
        <v>11616864</v>
      </c>
      <c r="I2250" s="206">
        <v>44341</v>
      </c>
      <c r="J2250" s="188" t="s">
        <v>7209</v>
      </c>
      <c r="K2250" s="193">
        <v>2652947</v>
      </c>
      <c r="L2250" s="188"/>
      <c r="M2250" s="193"/>
      <c r="N2250" s="193"/>
      <c r="O2250" s="186">
        <f t="shared" si="70"/>
        <v>2652947</v>
      </c>
      <c r="P2250" s="188"/>
      <c r="Q2250" s="193"/>
      <c r="R2250" s="193"/>
      <c r="S2250" s="186">
        <f t="shared" si="71"/>
        <v>2652947</v>
      </c>
      <c r="T2250" s="206">
        <v>44505</v>
      </c>
      <c r="U2250" s="186">
        <v>2652947</v>
      </c>
      <c r="V2250" s="186">
        <v>0</v>
      </c>
      <c r="W2250" s="186">
        <v>0</v>
      </c>
      <c r="X2250" s="186">
        <v>0</v>
      </c>
      <c r="Y2250" s="188" t="s">
        <v>237</v>
      </c>
      <c r="Z2250" s="188" t="s">
        <v>810</v>
      </c>
      <c r="AA2250" s="188" t="s">
        <v>7210</v>
      </c>
      <c r="AB2250" s="206">
        <v>44306</v>
      </c>
      <c r="AC2250" s="206">
        <v>44312</v>
      </c>
      <c r="AD2250" s="188" t="s">
        <v>7211</v>
      </c>
      <c r="AE2250" s="188" t="s">
        <v>7212</v>
      </c>
      <c r="AF2250" s="188" t="s">
        <v>240</v>
      </c>
      <c r="AG2250" s="188">
        <v>3</v>
      </c>
    </row>
    <row r="2251" spans="1:33">
      <c r="A2251" s="188" t="s">
        <v>44</v>
      </c>
      <c r="B2251" s="188">
        <v>899999032</v>
      </c>
      <c r="C2251" s="188" t="s">
        <v>278</v>
      </c>
      <c r="D2251" s="188" t="s">
        <v>279</v>
      </c>
      <c r="E2251" s="206">
        <v>44328</v>
      </c>
      <c r="F2251" s="187" t="s">
        <v>7213</v>
      </c>
      <c r="G2251" s="187" t="s">
        <v>7213</v>
      </c>
      <c r="H2251" s="193">
        <v>94420778</v>
      </c>
      <c r="I2251" s="206">
        <v>44342</v>
      </c>
      <c r="J2251" s="188" t="s">
        <v>7214</v>
      </c>
      <c r="K2251" s="193">
        <v>22378891</v>
      </c>
      <c r="L2251" s="188"/>
      <c r="M2251" s="193"/>
      <c r="N2251" s="193"/>
      <c r="O2251" s="186">
        <f t="shared" si="70"/>
        <v>22378891</v>
      </c>
      <c r="P2251" s="188"/>
      <c r="Q2251" s="193"/>
      <c r="R2251" s="193"/>
      <c r="S2251" s="186">
        <f t="shared" si="71"/>
        <v>22378891</v>
      </c>
      <c r="T2251" s="206">
        <v>44505</v>
      </c>
      <c r="U2251" s="186">
        <v>19371803</v>
      </c>
      <c r="V2251" s="186">
        <v>3007088</v>
      </c>
      <c r="W2251" s="186">
        <v>0</v>
      </c>
      <c r="X2251" s="186">
        <v>0</v>
      </c>
      <c r="Y2251" s="188" t="s">
        <v>237</v>
      </c>
      <c r="Z2251" s="188" t="s">
        <v>170</v>
      </c>
      <c r="AA2251" s="188" t="s">
        <v>235</v>
      </c>
      <c r="AB2251" s="206">
        <v>44243</v>
      </c>
      <c r="AC2251" s="206">
        <v>44304</v>
      </c>
      <c r="AD2251" s="188" t="s">
        <v>7215</v>
      </c>
      <c r="AE2251" s="188" t="s">
        <v>7216</v>
      </c>
      <c r="AF2251" s="188" t="s">
        <v>240</v>
      </c>
      <c r="AG2251" s="188">
        <v>3</v>
      </c>
    </row>
    <row r="2252" spans="1:33">
      <c r="A2252" s="188" t="s">
        <v>260</v>
      </c>
      <c r="B2252" s="188">
        <v>899999151</v>
      </c>
      <c r="C2252" s="188" t="s">
        <v>170</v>
      </c>
      <c r="D2252" s="188" t="s">
        <v>261</v>
      </c>
      <c r="E2252" s="206">
        <v>44323</v>
      </c>
      <c r="F2252" s="187" t="s">
        <v>7217</v>
      </c>
      <c r="G2252" s="187" t="s">
        <v>7217</v>
      </c>
      <c r="H2252" s="193">
        <v>13505052</v>
      </c>
      <c r="I2252" s="206">
        <v>44343</v>
      </c>
      <c r="J2252" s="188" t="s">
        <v>7218</v>
      </c>
      <c r="K2252" s="193">
        <v>2823431</v>
      </c>
      <c r="L2252" s="188"/>
      <c r="M2252" s="193"/>
      <c r="N2252" s="193"/>
      <c r="O2252" s="186">
        <f t="shared" si="70"/>
        <v>2823431</v>
      </c>
      <c r="P2252" s="188"/>
      <c r="Q2252" s="193"/>
      <c r="R2252" s="193"/>
      <c r="S2252" s="186">
        <f t="shared" si="71"/>
        <v>2823431</v>
      </c>
      <c r="T2252" s="206">
        <v>44449</v>
      </c>
      <c r="U2252" s="186">
        <v>2823431</v>
      </c>
      <c r="V2252" s="186">
        <v>0</v>
      </c>
      <c r="W2252" s="186">
        <v>0</v>
      </c>
      <c r="X2252" s="186">
        <v>0</v>
      </c>
      <c r="Y2252" s="188" t="s">
        <v>237</v>
      </c>
      <c r="Z2252" s="188" t="s">
        <v>170</v>
      </c>
      <c r="AA2252" s="188" t="s">
        <v>1099</v>
      </c>
      <c r="AB2252" s="206">
        <v>44139</v>
      </c>
      <c r="AC2252" s="206">
        <v>44143</v>
      </c>
      <c r="AD2252" s="188" t="s">
        <v>7219</v>
      </c>
      <c r="AE2252" s="188" t="s">
        <v>7220</v>
      </c>
      <c r="AF2252" s="188" t="s">
        <v>240</v>
      </c>
      <c r="AG2252" s="188">
        <v>3</v>
      </c>
    </row>
    <row r="2253" spans="1:33">
      <c r="A2253" s="188" t="s">
        <v>44</v>
      </c>
      <c r="B2253" s="188">
        <v>899999032</v>
      </c>
      <c r="C2253" s="188" t="s">
        <v>278</v>
      </c>
      <c r="D2253" s="188" t="s">
        <v>279</v>
      </c>
      <c r="E2253" s="206">
        <v>44328</v>
      </c>
      <c r="F2253" s="187" t="s">
        <v>7221</v>
      </c>
      <c r="G2253" s="187" t="s">
        <v>7221</v>
      </c>
      <c r="H2253" s="193">
        <v>34464450</v>
      </c>
      <c r="I2253" s="206">
        <v>44344</v>
      </c>
      <c r="J2253" s="188" t="s">
        <v>7222</v>
      </c>
      <c r="K2253" s="193">
        <v>5987078</v>
      </c>
      <c r="L2253" s="188"/>
      <c r="M2253" s="193"/>
      <c r="N2253" s="193"/>
      <c r="O2253" s="186">
        <f t="shared" si="70"/>
        <v>5987078</v>
      </c>
      <c r="P2253" s="188"/>
      <c r="Q2253" s="193"/>
      <c r="R2253" s="193"/>
      <c r="S2253" s="186">
        <f t="shared" si="71"/>
        <v>5987078</v>
      </c>
      <c r="T2253" s="206">
        <v>44505</v>
      </c>
      <c r="U2253" s="186">
        <v>4755388</v>
      </c>
      <c r="V2253" s="186">
        <v>1231690</v>
      </c>
      <c r="W2253" s="186">
        <v>0</v>
      </c>
      <c r="X2253" s="186">
        <v>0</v>
      </c>
      <c r="Y2253" s="188" t="s">
        <v>237</v>
      </c>
      <c r="Z2253" s="188" t="s">
        <v>170</v>
      </c>
      <c r="AA2253" s="188" t="s">
        <v>235</v>
      </c>
      <c r="AB2253" s="206">
        <v>44291</v>
      </c>
      <c r="AC2253" s="206">
        <v>44313</v>
      </c>
      <c r="AD2253" s="188" t="s">
        <v>7223</v>
      </c>
      <c r="AE2253" s="188" t="s">
        <v>7224</v>
      </c>
      <c r="AF2253" s="188" t="s">
        <v>240</v>
      </c>
      <c r="AG2253" s="188">
        <v>3</v>
      </c>
    </row>
    <row r="2254" spans="1:33">
      <c r="A2254" s="188" t="s">
        <v>44</v>
      </c>
      <c r="B2254" s="188">
        <v>899999032</v>
      </c>
      <c r="C2254" s="188" t="s">
        <v>278</v>
      </c>
      <c r="D2254" s="188" t="s">
        <v>279</v>
      </c>
      <c r="E2254" s="206">
        <v>44328</v>
      </c>
      <c r="F2254" s="187" t="s">
        <v>7225</v>
      </c>
      <c r="G2254" s="187" t="s">
        <v>7225</v>
      </c>
      <c r="H2254" s="193">
        <v>25548493</v>
      </c>
      <c r="I2254" s="206">
        <v>44349</v>
      </c>
      <c r="J2254" s="188" t="s">
        <v>7226</v>
      </c>
      <c r="K2254" s="193">
        <v>11313193</v>
      </c>
      <c r="L2254" s="188"/>
      <c r="M2254" s="193"/>
      <c r="N2254" s="193"/>
      <c r="O2254" s="186">
        <f t="shared" si="70"/>
        <v>11313193</v>
      </c>
      <c r="P2254" s="188"/>
      <c r="Q2254" s="193"/>
      <c r="R2254" s="193"/>
      <c r="S2254" s="186">
        <f t="shared" si="71"/>
        <v>11313193</v>
      </c>
      <c r="T2254" s="206">
        <v>44505</v>
      </c>
      <c r="U2254" s="186">
        <v>10088693</v>
      </c>
      <c r="V2254" s="186">
        <v>1224500</v>
      </c>
      <c r="W2254" s="186">
        <v>0</v>
      </c>
      <c r="X2254" s="186">
        <v>0</v>
      </c>
      <c r="Y2254" s="188" t="s">
        <v>237</v>
      </c>
      <c r="Z2254" s="188" t="s">
        <v>170</v>
      </c>
      <c r="AA2254" s="188" t="s">
        <v>235</v>
      </c>
      <c r="AB2254" s="206">
        <v>44284</v>
      </c>
      <c r="AC2254" s="206">
        <v>44303</v>
      </c>
      <c r="AD2254" s="188" t="s">
        <v>7227</v>
      </c>
      <c r="AE2254" s="188" t="s">
        <v>7228</v>
      </c>
      <c r="AF2254" s="188" t="s">
        <v>240</v>
      </c>
      <c r="AG2254" s="188">
        <v>3</v>
      </c>
    </row>
    <row r="2255" spans="1:33">
      <c r="A2255" s="188" t="s">
        <v>44</v>
      </c>
      <c r="B2255" s="188">
        <v>899999032</v>
      </c>
      <c r="C2255" s="188" t="s">
        <v>278</v>
      </c>
      <c r="D2255" s="188" t="s">
        <v>279</v>
      </c>
      <c r="E2255" s="206">
        <v>44328</v>
      </c>
      <c r="F2255" s="187" t="s">
        <v>7229</v>
      </c>
      <c r="G2255" s="187" t="s">
        <v>7229</v>
      </c>
      <c r="H2255" s="193">
        <v>18627127</v>
      </c>
      <c r="I2255" s="206">
        <v>44350</v>
      </c>
      <c r="J2255" s="188" t="s">
        <v>7230</v>
      </c>
      <c r="K2255" s="193">
        <v>430931</v>
      </c>
      <c r="L2255" s="188"/>
      <c r="M2255" s="193"/>
      <c r="N2255" s="193"/>
      <c r="O2255" s="186">
        <f t="shared" si="70"/>
        <v>430931</v>
      </c>
      <c r="P2255" s="188"/>
      <c r="Q2255" s="193"/>
      <c r="R2255" s="193"/>
      <c r="S2255" s="186">
        <f t="shared" si="71"/>
        <v>430931</v>
      </c>
      <c r="T2255" s="206">
        <v>44505</v>
      </c>
      <c r="U2255" s="186">
        <v>375731</v>
      </c>
      <c r="V2255" s="186">
        <v>55200</v>
      </c>
      <c r="W2255" s="186">
        <v>0</v>
      </c>
      <c r="X2255" s="186">
        <v>0</v>
      </c>
      <c r="Y2255" s="188" t="s">
        <v>237</v>
      </c>
      <c r="Z2255" s="188" t="s">
        <v>170</v>
      </c>
      <c r="AA2255" s="188" t="s">
        <v>235</v>
      </c>
      <c r="AB2255" s="206">
        <v>44298</v>
      </c>
      <c r="AC2255" s="206">
        <v>44312</v>
      </c>
      <c r="AD2255" s="188" t="s">
        <v>7231</v>
      </c>
      <c r="AE2255" s="188" t="s">
        <v>7232</v>
      </c>
      <c r="AF2255" s="188" t="s">
        <v>240</v>
      </c>
      <c r="AG2255" s="188">
        <v>3</v>
      </c>
    </row>
    <row r="2256" spans="1:33">
      <c r="A2256" s="188" t="s">
        <v>44</v>
      </c>
      <c r="B2256" s="188">
        <v>899999032</v>
      </c>
      <c r="C2256" s="188" t="s">
        <v>278</v>
      </c>
      <c r="D2256" s="188" t="s">
        <v>279</v>
      </c>
      <c r="E2256" s="206">
        <v>44328</v>
      </c>
      <c r="F2256" s="187" t="s">
        <v>7233</v>
      </c>
      <c r="G2256" s="187" t="s">
        <v>7233</v>
      </c>
      <c r="H2256" s="193">
        <v>12076489</v>
      </c>
      <c r="I2256" s="206">
        <v>44350</v>
      </c>
      <c r="J2256" s="188" t="s">
        <v>7234</v>
      </c>
      <c r="K2256" s="193">
        <v>1687288</v>
      </c>
      <c r="L2256" s="188"/>
      <c r="M2256" s="193"/>
      <c r="N2256" s="193"/>
      <c r="O2256" s="186">
        <f t="shared" si="70"/>
        <v>1687288</v>
      </c>
      <c r="P2256" s="188"/>
      <c r="Q2256" s="193"/>
      <c r="R2256" s="193"/>
      <c r="S2256" s="186">
        <f t="shared" si="71"/>
        <v>1687288</v>
      </c>
      <c r="T2256" s="206">
        <v>44505</v>
      </c>
      <c r="U2256" s="186">
        <v>1374988</v>
      </c>
      <c r="V2256" s="186">
        <v>312300</v>
      </c>
      <c r="W2256" s="186">
        <v>0</v>
      </c>
      <c r="X2256" s="186">
        <v>0</v>
      </c>
      <c r="Y2256" s="188" t="s">
        <v>237</v>
      </c>
      <c r="Z2256" s="188" t="s">
        <v>170</v>
      </c>
      <c r="AA2256" s="188" t="s">
        <v>235</v>
      </c>
      <c r="AB2256" s="206">
        <v>44285</v>
      </c>
      <c r="AC2256" s="206">
        <v>44291</v>
      </c>
      <c r="AD2256" s="188" t="s">
        <v>7235</v>
      </c>
      <c r="AE2256" s="188" t="s">
        <v>7236</v>
      </c>
      <c r="AF2256" s="188" t="s">
        <v>240</v>
      </c>
      <c r="AG2256" s="188">
        <v>3</v>
      </c>
    </row>
    <row r="2257" spans="1:33">
      <c r="A2257" s="188" t="s">
        <v>44</v>
      </c>
      <c r="B2257" s="188">
        <v>899999032</v>
      </c>
      <c r="C2257" s="188" t="s">
        <v>278</v>
      </c>
      <c r="D2257" s="188" t="s">
        <v>279</v>
      </c>
      <c r="E2257" s="206">
        <v>44328</v>
      </c>
      <c r="F2257" s="187" t="s">
        <v>7237</v>
      </c>
      <c r="G2257" s="187" t="s">
        <v>7237</v>
      </c>
      <c r="H2257" s="193">
        <v>14471211</v>
      </c>
      <c r="I2257" s="206">
        <v>44351</v>
      </c>
      <c r="J2257" s="188" t="s">
        <v>7238</v>
      </c>
      <c r="K2257" s="193">
        <v>4836284</v>
      </c>
      <c r="L2257" s="188"/>
      <c r="M2257" s="193"/>
      <c r="N2257" s="193"/>
      <c r="O2257" s="186">
        <f t="shared" si="70"/>
        <v>4836284</v>
      </c>
      <c r="P2257" s="188"/>
      <c r="Q2257" s="193"/>
      <c r="R2257" s="193"/>
      <c r="S2257" s="186">
        <f t="shared" si="71"/>
        <v>4836284</v>
      </c>
      <c r="T2257" s="206">
        <v>44505</v>
      </c>
      <c r="U2257" s="186">
        <v>4775084</v>
      </c>
      <c r="V2257" s="186">
        <v>61200</v>
      </c>
      <c r="W2257" s="186">
        <v>0</v>
      </c>
      <c r="X2257" s="186">
        <v>0</v>
      </c>
      <c r="Y2257" s="188" t="s">
        <v>237</v>
      </c>
      <c r="Z2257" s="188" t="s">
        <v>170</v>
      </c>
      <c r="AA2257" s="188" t="s">
        <v>235</v>
      </c>
      <c r="AB2257" s="206">
        <v>44280</v>
      </c>
      <c r="AC2257" s="206">
        <v>44293</v>
      </c>
      <c r="AD2257" s="188" t="s">
        <v>7239</v>
      </c>
      <c r="AE2257" s="188" t="s">
        <v>7240</v>
      </c>
      <c r="AF2257" s="188" t="s">
        <v>240</v>
      </c>
      <c r="AG2257" s="188">
        <v>3</v>
      </c>
    </row>
    <row r="2258" spans="1:33">
      <c r="A2258" s="188" t="s">
        <v>44</v>
      </c>
      <c r="B2258" s="188">
        <v>899999032</v>
      </c>
      <c r="C2258" s="188" t="s">
        <v>278</v>
      </c>
      <c r="D2258" s="188" t="s">
        <v>279</v>
      </c>
      <c r="E2258" s="206">
        <v>44319</v>
      </c>
      <c r="F2258" s="187" t="s">
        <v>7241</v>
      </c>
      <c r="G2258" s="187" t="s">
        <v>7241</v>
      </c>
      <c r="H2258" s="193">
        <v>18354687</v>
      </c>
      <c r="I2258" s="206">
        <v>44351</v>
      </c>
      <c r="J2258" s="188" t="s">
        <v>7242</v>
      </c>
      <c r="K2258" s="193">
        <v>3864074</v>
      </c>
      <c r="L2258" s="188"/>
      <c r="M2258" s="193"/>
      <c r="N2258" s="193"/>
      <c r="O2258" s="186">
        <f t="shared" si="70"/>
        <v>3864074</v>
      </c>
      <c r="P2258" s="188"/>
      <c r="Q2258" s="193"/>
      <c r="R2258" s="193"/>
      <c r="S2258" s="186">
        <f t="shared" si="71"/>
        <v>3864074</v>
      </c>
      <c r="T2258" s="206">
        <v>44505</v>
      </c>
      <c r="U2258" s="186">
        <v>3770547</v>
      </c>
      <c r="V2258" s="186">
        <v>93527</v>
      </c>
      <c r="W2258" s="186">
        <v>0</v>
      </c>
      <c r="X2258" s="186">
        <v>0</v>
      </c>
      <c r="Y2258" s="188" t="s">
        <v>237</v>
      </c>
      <c r="Z2258" s="188" t="s">
        <v>170</v>
      </c>
      <c r="AA2258" s="188" t="s">
        <v>311</v>
      </c>
      <c r="AB2258" s="206">
        <v>44272</v>
      </c>
      <c r="AC2258" s="206">
        <v>44285</v>
      </c>
      <c r="AD2258" s="188" t="s">
        <v>7243</v>
      </c>
      <c r="AE2258" s="188" t="s">
        <v>7244</v>
      </c>
      <c r="AF2258" s="188" t="s">
        <v>240</v>
      </c>
      <c r="AG2258" s="188">
        <v>3</v>
      </c>
    </row>
    <row r="2259" spans="1:33">
      <c r="A2259" s="188" t="s">
        <v>44</v>
      </c>
      <c r="B2259" s="188">
        <v>899999032</v>
      </c>
      <c r="C2259" s="188" t="s">
        <v>278</v>
      </c>
      <c r="D2259" s="188" t="s">
        <v>279</v>
      </c>
      <c r="E2259" s="206">
        <v>44328</v>
      </c>
      <c r="F2259" s="187" t="s">
        <v>7245</v>
      </c>
      <c r="G2259" s="187" t="s">
        <v>7245</v>
      </c>
      <c r="H2259" s="193">
        <v>14169096</v>
      </c>
      <c r="I2259" s="206">
        <v>44352</v>
      </c>
      <c r="J2259" s="188" t="s">
        <v>7246</v>
      </c>
      <c r="K2259" s="193">
        <v>2146354</v>
      </c>
      <c r="L2259" s="188"/>
      <c r="M2259" s="193"/>
      <c r="N2259" s="193"/>
      <c r="O2259" s="186">
        <f t="shared" si="70"/>
        <v>2146354</v>
      </c>
      <c r="P2259" s="188"/>
      <c r="Q2259" s="193"/>
      <c r="R2259" s="193"/>
      <c r="S2259" s="186">
        <f t="shared" si="71"/>
        <v>2146354</v>
      </c>
      <c r="T2259" s="206">
        <v>44505</v>
      </c>
      <c r="U2259" s="186">
        <v>1684254</v>
      </c>
      <c r="V2259" s="186">
        <v>462100</v>
      </c>
      <c r="W2259" s="186">
        <v>0</v>
      </c>
      <c r="X2259" s="186">
        <v>0</v>
      </c>
      <c r="Y2259" s="188" t="s">
        <v>237</v>
      </c>
      <c r="Z2259" s="188" t="s">
        <v>170</v>
      </c>
      <c r="AA2259" s="188" t="s">
        <v>235</v>
      </c>
      <c r="AB2259" s="206">
        <v>44277</v>
      </c>
      <c r="AC2259" s="206">
        <v>44293</v>
      </c>
      <c r="AD2259" s="188" t="s">
        <v>7247</v>
      </c>
      <c r="AE2259" s="188" t="s">
        <v>7248</v>
      </c>
      <c r="AF2259" s="188" t="s">
        <v>240</v>
      </c>
      <c r="AG2259" s="188">
        <v>3</v>
      </c>
    </row>
    <row r="2260" spans="1:33">
      <c r="A2260" s="188" t="s">
        <v>44</v>
      </c>
      <c r="B2260" s="188">
        <v>899999032</v>
      </c>
      <c r="C2260" s="188" t="s">
        <v>278</v>
      </c>
      <c r="D2260" s="188" t="s">
        <v>279</v>
      </c>
      <c r="E2260" s="206">
        <v>44328</v>
      </c>
      <c r="F2260" s="187" t="s">
        <v>7249</v>
      </c>
      <c r="G2260" s="187" t="s">
        <v>7249</v>
      </c>
      <c r="H2260" s="193">
        <v>9606349</v>
      </c>
      <c r="I2260" s="206">
        <v>44355</v>
      </c>
      <c r="J2260" s="188" t="s">
        <v>7250</v>
      </c>
      <c r="K2260" s="193">
        <v>974146</v>
      </c>
      <c r="L2260" s="188"/>
      <c r="M2260" s="193"/>
      <c r="N2260" s="193"/>
      <c r="O2260" s="186">
        <f t="shared" si="70"/>
        <v>974146</v>
      </c>
      <c r="P2260" s="188"/>
      <c r="Q2260" s="193"/>
      <c r="R2260" s="193"/>
      <c r="S2260" s="186">
        <f t="shared" si="71"/>
        <v>974146</v>
      </c>
      <c r="T2260" s="206">
        <v>44505</v>
      </c>
      <c r="U2260" s="186">
        <v>974146</v>
      </c>
      <c r="V2260" s="186">
        <v>0</v>
      </c>
      <c r="W2260" s="186">
        <v>0</v>
      </c>
      <c r="X2260" s="186">
        <v>0</v>
      </c>
      <c r="Y2260" s="188" t="s">
        <v>237</v>
      </c>
      <c r="Z2260" s="188" t="s">
        <v>170</v>
      </c>
      <c r="AA2260" s="188" t="s">
        <v>235</v>
      </c>
      <c r="AB2260" s="206">
        <v>44282</v>
      </c>
      <c r="AC2260" s="206">
        <v>44294</v>
      </c>
      <c r="AD2260" s="188" t="s">
        <v>7251</v>
      </c>
      <c r="AE2260" s="188" t="s">
        <v>7252</v>
      </c>
      <c r="AF2260" s="188" t="s">
        <v>240</v>
      </c>
      <c r="AG2260" s="188">
        <v>3</v>
      </c>
    </row>
    <row r="2261" spans="1:33">
      <c r="A2261" s="188" t="s">
        <v>44</v>
      </c>
      <c r="B2261" s="188">
        <v>899999032</v>
      </c>
      <c r="C2261" s="188" t="s">
        <v>278</v>
      </c>
      <c r="D2261" s="188" t="s">
        <v>279</v>
      </c>
      <c r="E2261" s="206">
        <v>44328</v>
      </c>
      <c r="F2261" s="187" t="s">
        <v>7253</v>
      </c>
      <c r="G2261" s="187" t="s">
        <v>7253</v>
      </c>
      <c r="H2261" s="193">
        <v>8609899</v>
      </c>
      <c r="I2261" s="206">
        <v>44355</v>
      </c>
      <c r="J2261" s="188" t="s">
        <v>7254</v>
      </c>
      <c r="K2261" s="193">
        <v>1882993</v>
      </c>
      <c r="L2261" s="188"/>
      <c r="M2261" s="193"/>
      <c r="N2261" s="193"/>
      <c r="O2261" s="186">
        <f t="shared" si="70"/>
        <v>1882993</v>
      </c>
      <c r="P2261" s="188"/>
      <c r="Q2261" s="193"/>
      <c r="R2261" s="193"/>
      <c r="S2261" s="186">
        <f t="shared" si="71"/>
        <v>1882993</v>
      </c>
      <c r="T2261" s="206">
        <v>44505</v>
      </c>
      <c r="U2261" s="186">
        <v>1537993</v>
      </c>
      <c r="V2261" s="186">
        <v>345000</v>
      </c>
      <c r="W2261" s="186">
        <v>0</v>
      </c>
      <c r="X2261" s="186">
        <v>0</v>
      </c>
      <c r="Y2261" s="188" t="s">
        <v>237</v>
      </c>
      <c r="Z2261" s="188" t="s">
        <v>170</v>
      </c>
      <c r="AA2261" s="188" t="s">
        <v>235</v>
      </c>
      <c r="AB2261" s="206">
        <v>44279</v>
      </c>
      <c r="AC2261" s="206">
        <v>44295</v>
      </c>
      <c r="AD2261" s="188" t="s">
        <v>7255</v>
      </c>
      <c r="AE2261" s="188" t="s">
        <v>7256</v>
      </c>
      <c r="AF2261" s="188" t="s">
        <v>240</v>
      </c>
      <c r="AG2261" s="188">
        <v>3</v>
      </c>
    </row>
    <row r="2262" spans="1:33">
      <c r="A2262" s="188" t="s">
        <v>44</v>
      </c>
      <c r="B2262" s="188">
        <v>899999032</v>
      </c>
      <c r="C2262" s="188" t="s">
        <v>278</v>
      </c>
      <c r="D2262" s="188" t="s">
        <v>279</v>
      </c>
      <c r="E2262" s="206">
        <v>44328</v>
      </c>
      <c r="F2262" s="187" t="s">
        <v>7257</v>
      </c>
      <c r="G2262" s="187" t="s">
        <v>7257</v>
      </c>
      <c r="H2262" s="193">
        <v>9409523</v>
      </c>
      <c r="I2262" s="206">
        <v>44355</v>
      </c>
      <c r="J2262" s="188" t="s">
        <v>7258</v>
      </c>
      <c r="K2262" s="193">
        <v>1690788</v>
      </c>
      <c r="L2262" s="188"/>
      <c r="M2262" s="193"/>
      <c r="N2262" s="193"/>
      <c r="O2262" s="186">
        <f t="shared" si="70"/>
        <v>1690788</v>
      </c>
      <c r="P2262" s="188"/>
      <c r="Q2262" s="193"/>
      <c r="R2262" s="193"/>
      <c r="S2262" s="186">
        <f t="shared" si="71"/>
        <v>1690788</v>
      </c>
      <c r="T2262" s="206">
        <v>44505</v>
      </c>
      <c r="U2262" s="186">
        <v>1690788</v>
      </c>
      <c r="V2262" s="186">
        <v>0</v>
      </c>
      <c r="W2262" s="186">
        <v>0</v>
      </c>
      <c r="X2262" s="186">
        <v>0</v>
      </c>
      <c r="Y2262" s="188" t="s">
        <v>237</v>
      </c>
      <c r="Z2262" s="188" t="s">
        <v>170</v>
      </c>
      <c r="AA2262" s="188" t="s">
        <v>235</v>
      </c>
      <c r="AB2262" s="206">
        <v>44298</v>
      </c>
      <c r="AC2262" s="206">
        <v>44309</v>
      </c>
      <c r="AD2262" s="188" t="s">
        <v>7259</v>
      </c>
      <c r="AE2262" s="188" t="s">
        <v>7260</v>
      </c>
      <c r="AF2262" s="188" t="s">
        <v>240</v>
      </c>
      <c r="AG2262" s="188">
        <v>3</v>
      </c>
    </row>
    <row r="2263" spans="1:33">
      <c r="A2263" s="188" t="s">
        <v>44</v>
      </c>
      <c r="B2263" s="188">
        <v>899999032</v>
      </c>
      <c r="C2263" s="188" t="s">
        <v>278</v>
      </c>
      <c r="D2263" s="188" t="s">
        <v>279</v>
      </c>
      <c r="E2263" s="206">
        <v>44350</v>
      </c>
      <c r="F2263" s="187" t="s">
        <v>7261</v>
      </c>
      <c r="G2263" s="187" t="s">
        <v>7261</v>
      </c>
      <c r="H2263" s="193">
        <v>43702081</v>
      </c>
      <c r="I2263" s="206">
        <v>44362</v>
      </c>
      <c r="J2263" s="188" t="s">
        <v>7262</v>
      </c>
      <c r="K2263" s="193">
        <v>5663378</v>
      </c>
      <c r="L2263" s="188"/>
      <c r="M2263" s="193"/>
      <c r="N2263" s="193"/>
      <c r="O2263" s="186">
        <f t="shared" si="70"/>
        <v>5663378</v>
      </c>
      <c r="P2263" s="188"/>
      <c r="Q2263" s="193"/>
      <c r="R2263" s="193"/>
      <c r="S2263" s="186">
        <f t="shared" si="71"/>
        <v>5663378</v>
      </c>
      <c r="T2263" s="206">
        <v>44505</v>
      </c>
      <c r="U2263" s="186">
        <v>3960078</v>
      </c>
      <c r="V2263" s="186">
        <v>1703300</v>
      </c>
      <c r="W2263" s="186">
        <v>0</v>
      </c>
      <c r="X2263" s="186">
        <v>0</v>
      </c>
      <c r="Y2263" s="188" t="s">
        <v>237</v>
      </c>
      <c r="Z2263" s="188" t="s">
        <v>170</v>
      </c>
      <c r="AA2263" s="188" t="s">
        <v>235</v>
      </c>
      <c r="AB2263" s="206">
        <v>44268</v>
      </c>
      <c r="AC2263" s="206">
        <v>44285</v>
      </c>
      <c r="AD2263" s="188" t="s">
        <v>7263</v>
      </c>
      <c r="AE2263" s="188" t="s">
        <v>7264</v>
      </c>
      <c r="AF2263" s="188" t="s">
        <v>240</v>
      </c>
      <c r="AG2263" s="188">
        <v>3</v>
      </c>
    </row>
    <row r="2264" spans="1:33">
      <c r="A2264" s="188" t="s">
        <v>44</v>
      </c>
      <c r="B2264" s="188">
        <v>899999032</v>
      </c>
      <c r="C2264" s="188" t="s">
        <v>278</v>
      </c>
      <c r="D2264" s="188" t="s">
        <v>279</v>
      </c>
      <c r="E2264" s="206">
        <v>44356</v>
      </c>
      <c r="F2264" s="187" t="s">
        <v>7265</v>
      </c>
      <c r="G2264" s="187" t="s">
        <v>7265</v>
      </c>
      <c r="H2264" s="193">
        <v>37099856</v>
      </c>
      <c r="I2264" s="206">
        <v>44368</v>
      </c>
      <c r="J2264" s="188" t="s">
        <v>7266</v>
      </c>
      <c r="K2264" s="193">
        <v>6543747</v>
      </c>
      <c r="L2264" s="188"/>
      <c r="M2264" s="193"/>
      <c r="N2264" s="193"/>
      <c r="O2264" s="186">
        <f t="shared" si="70"/>
        <v>6543747</v>
      </c>
      <c r="P2264" s="188"/>
      <c r="Q2264" s="193"/>
      <c r="R2264" s="193"/>
      <c r="S2264" s="186">
        <f t="shared" si="71"/>
        <v>6543747</v>
      </c>
      <c r="T2264" s="206">
        <v>44505</v>
      </c>
      <c r="U2264" s="186">
        <v>5719888</v>
      </c>
      <c r="V2264" s="186">
        <v>823859</v>
      </c>
      <c r="W2264" s="186">
        <v>0</v>
      </c>
      <c r="X2264" s="186">
        <v>0</v>
      </c>
      <c r="Y2264" s="188" t="s">
        <v>237</v>
      </c>
      <c r="Z2264" s="188" t="s">
        <v>826</v>
      </c>
      <c r="AA2264" s="188" t="s">
        <v>715</v>
      </c>
      <c r="AB2264" s="206">
        <v>44326</v>
      </c>
      <c r="AC2264" s="206">
        <v>44337</v>
      </c>
      <c r="AD2264" s="188" t="s">
        <v>7267</v>
      </c>
      <c r="AE2264" s="188" t="s">
        <v>7268</v>
      </c>
      <c r="AF2264" s="188" t="s">
        <v>240</v>
      </c>
      <c r="AG2264" s="188">
        <v>3</v>
      </c>
    </row>
    <row r="2265" spans="1:33">
      <c r="A2265" s="188" t="s">
        <v>44</v>
      </c>
      <c r="B2265" s="188">
        <v>899999032</v>
      </c>
      <c r="C2265" s="188" t="s">
        <v>278</v>
      </c>
      <c r="D2265" s="188" t="s">
        <v>279</v>
      </c>
      <c r="E2265" s="206">
        <v>44358</v>
      </c>
      <c r="F2265" s="187" t="s">
        <v>7269</v>
      </c>
      <c r="G2265" s="187" t="s">
        <v>7269</v>
      </c>
      <c r="H2265" s="193">
        <v>77282689</v>
      </c>
      <c r="I2265" s="206">
        <v>44376</v>
      </c>
      <c r="J2265" s="188" t="s">
        <v>7270</v>
      </c>
      <c r="K2265" s="193">
        <v>49696704</v>
      </c>
      <c r="L2265" s="188"/>
      <c r="M2265" s="193"/>
      <c r="N2265" s="193"/>
      <c r="O2265" s="186">
        <f t="shared" si="70"/>
        <v>49696704</v>
      </c>
      <c r="P2265" s="188"/>
      <c r="Q2265" s="193"/>
      <c r="R2265" s="193"/>
      <c r="S2265" s="186">
        <f t="shared" si="71"/>
        <v>49696704</v>
      </c>
      <c r="T2265" s="206">
        <v>44505</v>
      </c>
      <c r="U2265" s="186">
        <v>0</v>
      </c>
      <c r="V2265" s="186">
        <v>0</v>
      </c>
      <c r="W2265" s="186">
        <v>49696704</v>
      </c>
      <c r="X2265" s="186">
        <v>0</v>
      </c>
      <c r="Y2265" s="188" t="s">
        <v>237</v>
      </c>
      <c r="Z2265" s="188" t="s">
        <v>170</v>
      </c>
      <c r="AA2265" s="188" t="s">
        <v>235</v>
      </c>
      <c r="AB2265" s="206">
        <v>44317</v>
      </c>
      <c r="AC2265" s="206">
        <v>44338</v>
      </c>
      <c r="AD2265" s="188" t="s">
        <v>7271</v>
      </c>
      <c r="AE2265" s="188" t="s">
        <v>7272</v>
      </c>
      <c r="AF2265" s="188" t="s">
        <v>240</v>
      </c>
      <c r="AG2265" s="188">
        <v>3</v>
      </c>
    </row>
    <row r="2266" spans="1:33">
      <c r="A2266" s="188" t="s">
        <v>260</v>
      </c>
      <c r="B2266" s="188">
        <v>899999151</v>
      </c>
      <c r="C2266" s="188" t="s">
        <v>170</v>
      </c>
      <c r="D2266" s="188" t="s">
        <v>261</v>
      </c>
      <c r="E2266" s="206">
        <v>44355</v>
      </c>
      <c r="F2266" s="187" t="s">
        <v>7273</v>
      </c>
      <c r="G2266" s="187" t="s">
        <v>7273</v>
      </c>
      <c r="H2266" s="193">
        <v>5447984</v>
      </c>
      <c r="I2266" s="206">
        <v>44381</v>
      </c>
      <c r="J2266" s="188" t="s">
        <v>7274</v>
      </c>
      <c r="K2266" s="193">
        <v>2143674</v>
      </c>
      <c r="L2266" s="188"/>
      <c r="M2266" s="193"/>
      <c r="N2266" s="193"/>
      <c r="O2266" s="186">
        <f t="shared" si="70"/>
        <v>2143674</v>
      </c>
      <c r="P2266" s="188"/>
      <c r="Q2266" s="193"/>
      <c r="R2266" s="193"/>
      <c r="S2266" s="186">
        <f t="shared" si="71"/>
        <v>2143674</v>
      </c>
      <c r="T2266" s="206">
        <v>44449</v>
      </c>
      <c r="U2266" s="186">
        <v>2143674</v>
      </c>
      <c r="V2266" s="186">
        <v>0</v>
      </c>
      <c r="W2266" s="186">
        <v>0</v>
      </c>
      <c r="X2266" s="186">
        <v>0</v>
      </c>
      <c r="Y2266" s="188" t="s">
        <v>237</v>
      </c>
      <c r="Z2266" s="188" t="s">
        <v>170</v>
      </c>
      <c r="AA2266" s="188" t="s">
        <v>261</v>
      </c>
      <c r="AB2266" s="206">
        <v>44317</v>
      </c>
      <c r="AC2266" s="206">
        <v>44323</v>
      </c>
      <c r="AD2266" s="188" t="s">
        <v>7275</v>
      </c>
      <c r="AE2266" s="188" t="s">
        <v>7276</v>
      </c>
      <c r="AF2266" s="188" t="s">
        <v>267</v>
      </c>
      <c r="AG2266" s="188">
        <v>3</v>
      </c>
    </row>
    <row r="2267" spans="1:33">
      <c r="A2267" s="188" t="s">
        <v>260</v>
      </c>
      <c r="B2267" s="188">
        <v>899999151</v>
      </c>
      <c r="C2267" s="188" t="s">
        <v>170</v>
      </c>
      <c r="D2267" s="188" t="s">
        <v>261</v>
      </c>
      <c r="E2267" s="206">
        <v>44355</v>
      </c>
      <c r="F2267" s="187" t="s">
        <v>7277</v>
      </c>
      <c r="G2267" s="187" t="s">
        <v>7277</v>
      </c>
      <c r="H2267" s="193">
        <v>894500</v>
      </c>
      <c r="I2267" s="206">
        <v>44381</v>
      </c>
      <c r="J2267" s="188" t="s">
        <v>7278</v>
      </c>
      <c r="K2267" s="193">
        <v>152300</v>
      </c>
      <c r="L2267" s="188"/>
      <c r="M2267" s="193"/>
      <c r="N2267" s="193"/>
      <c r="O2267" s="186">
        <f t="shared" si="70"/>
        <v>152300</v>
      </c>
      <c r="P2267" s="188"/>
      <c r="Q2267" s="193"/>
      <c r="R2267" s="193"/>
      <c r="S2267" s="186">
        <f t="shared" si="71"/>
        <v>152300</v>
      </c>
      <c r="T2267" s="206">
        <v>44449</v>
      </c>
      <c r="U2267" s="186">
        <v>152300</v>
      </c>
      <c r="V2267" s="186">
        <v>0</v>
      </c>
      <c r="W2267" s="186">
        <v>0</v>
      </c>
      <c r="X2267" s="186">
        <v>0</v>
      </c>
      <c r="Y2267" s="188" t="s">
        <v>237</v>
      </c>
      <c r="Z2267" s="188" t="s">
        <v>3543</v>
      </c>
      <c r="AA2267" s="188" t="s">
        <v>7279</v>
      </c>
      <c r="AB2267" s="206">
        <v>44344</v>
      </c>
      <c r="AC2267" s="206">
        <v>44344</v>
      </c>
      <c r="AD2267" s="188" t="s">
        <v>7280</v>
      </c>
      <c r="AE2267" s="188" t="s">
        <v>7281</v>
      </c>
      <c r="AF2267" s="188" t="s">
        <v>240</v>
      </c>
      <c r="AG2267" s="188">
        <v>3</v>
      </c>
    </row>
    <row r="2268" spans="1:33">
      <c r="A2268" s="188" t="s">
        <v>44</v>
      </c>
      <c r="B2268" s="188">
        <v>899999032</v>
      </c>
      <c r="C2268" s="188" t="s">
        <v>278</v>
      </c>
      <c r="D2268" s="188" t="s">
        <v>279</v>
      </c>
      <c r="E2268" s="206">
        <v>44358</v>
      </c>
      <c r="F2268" s="187" t="s">
        <v>7282</v>
      </c>
      <c r="G2268" s="187" t="s">
        <v>7282</v>
      </c>
      <c r="H2268" s="193">
        <v>8717987</v>
      </c>
      <c r="I2268" s="206">
        <v>44383</v>
      </c>
      <c r="J2268" s="188" t="s">
        <v>7283</v>
      </c>
      <c r="K2268" s="193">
        <v>2285660</v>
      </c>
      <c r="L2268" s="188"/>
      <c r="M2268" s="193"/>
      <c r="N2268" s="193"/>
      <c r="O2268" s="186">
        <f t="shared" si="70"/>
        <v>2285660</v>
      </c>
      <c r="P2268" s="188"/>
      <c r="Q2268" s="193"/>
      <c r="R2268" s="193"/>
      <c r="S2268" s="186">
        <f t="shared" si="71"/>
        <v>2285660</v>
      </c>
      <c r="T2268" s="206">
        <v>44505</v>
      </c>
      <c r="U2268" s="186">
        <v>2285660</v>
      </c>
      <c r="V2268" s="186">
        <v>0</v>
      </c>
      <c r="W2268" s="186">
        <v>0</v>
      </c>
      <c r="X2268" s="186">
        <v>0</v>
      </c>
      <c r="Y2268" s="188" t="s">
        <v>237</v>
      </c>
      <c r="Z2268" s="188" t="s">
        <v>170</v>
      </c>
      <c r="AA2268" s="188" t="s">
        <v>311</v>
      </c>
      <c r="AB2268" s="206">
        <v>44324</v>
      </c>
      <c r="AC2268" s="206">
        <v>44329</v>
      </c>
      <c r="AD2268" s="188" t="s">
        <v>7284</v>
      </c>
      <c r="AE2268" s="188" t="s">
        <v>7285</v>
      </c>
      <c r="AF2268" s="188" t="s">
        <v>240</v>
      </c>
      <c r="AG2268" s="188">
        <v>3</v>
      </c>
    </row>
    <row r="2269" spans="1:33">
      <c r="A2269" s="188" t="s">
        <v>28</v>
      </c>
      <c r="B2269" s="188">
        <v>800006850</v>
      </c>
      <c r="C2269" s="188" t="s">
        <v>170</v>
      </c>
      <c r="D2269" s="188" t="s">
        <v>235</v>
      </c>
      <c r="E2269" s="206">
        <v>44358</v>
      </c>
      <c r="F2269" s="187" t="s">
        <v>7286</v>
      </c>
      <c r="G2269" s="187" t="s">
        <v>7286</v>
      </c>
      <c r="H2269" s="193">
        <v>15493670</v>
      </c>
      <c r="I2269" s="206">
        <v>44383</v>
      </c>
      <c r="J2269" s="188" t="s">
        <v>7287</v>
      </c>
      <c r="K2269" s="193">
        <v>7568336</v>
      </c>
      <c r="L2269" s="188"/>
      <c r="M2269" s="193"/>
      <c r="N2269" s="193"/>
      <c r="O2269" s="186">
        <f t="shared" si="70"/>
        <v>7568336</v>
      </c>
      <c r="P2269" s="188"/>
      <c r="Q2269" s="193"/>
      <c r="R2269" s="193"/>
      <c r="S2269" s="186">
        <f t="shared" si="71"/>
        <v>7568336</v>
      </c>
      <c r="T2269" s="188"/>
      <c r="U2269" s="186">
        <v>0</v>
      </c>
      <c r="V2269" s="186">
        <v>0</v>
      </c>
      <c r="W2269" s="186">
        <v>0</v>
      </c>
      <c r="X2269" s="186">
        <v>7568336</v>
      </c>
      <c r="Y2269" s="188" t="s">
        <v>237</v>
      </c>
      <c r="Z2269" s="188" t="s">
        <v>170</v>
      </c>
      <c r="AA2269" s="188" t="s">
        <v>235</v>
      </c>
      <c r="AB2269" s="206">
        <v>44326</v>
      </c>
      <c r="AC2269" s="206">
        <v>44331</v>
      </c>
      <c r="AD2269" s="188" t="s">
        <v>7288</v>
      </c>
      <c r="AE2269" s="188"/>
      <c r="AF2269" s="188" t="s">
        <v>240</v>
      </c>
      <c r="AG2269" s="188">
        <v>3</v>
      </c>
    </row>
    <row r="2270" spans="1:33">
      <c r="A2270" s="188" t="s">
        <v>28</v>
      </c>
      <c r="B2270" s="188">
        <v>800006850</v>
      </c>
      <c r="C2270" s="188" t="s">
        <v>170</v>
      </c>
      <c r="D2270" s="188" t="s">
        <v>235</v>
      </c>
      <c r="E2270" s="206">
        <v>44358</v>
      </c>
      <c r="F2270" s="187" t="s">
        <v>7289</v>
      </c>
      <c r="G2270" s="187" t="s">
        <v>7289</v>
      </c>
      <c r="H2270" s="193">
        <v>10383345</v>
      </c>
      <c r="I2270" s="206">
        <v>44383</v>
      </c>
      <c r="J2270" s="188" t="s">
        <v>7290</v>
      </c>
      <c r="K2270" s="193">
        <v>2851541</v>
      </c>
      <c r="L2270" s="188"/>
      <c r="M2270" s="193"/>
      <c r="N2270" s="193"/>
      <c r="O2270" s="186">
        <f t="shared" si="70"/>
        <v>2851541</v>
      </c>
      <c r="P2270" s="188"/>
      <c r="Q2270" s="193"/>
      <c r="R2270" s="193"/>
      <c r="S2270" s="186">
        <f t="shared" si="71"/>
        <v>2851541</v>
      </c>
      <c r="T2270" s="188"/>
      <c r="U2270" s="186">
        <v>0</v>
      </c>
      <c r="V2270" s="186">
        <v>0</v>
      </c>
      <c r="W2270" s="186">
        <v>0</v>
      </c>
      <c r="X2270" s="186">
        <v>2851541</v>
      </c>
      <c r="Y2270" s="188" t="s">
        <v>237</v>
      </c>
      <c r="Z2270" s="188" t="s">
        <v>170</v>
      </c>
      <c r="AA2270" s="188" t="s">
        <v>235</v>
      </c>
      <c r="AB2270" s="206">
        <v>44336</v>
      </c>
      <c r="AC2270" s="206">
        <v>44337</v>
      </c>
      <c r="AD2270" s="188" t="s">
        <v>7291</v>
      </c>
      <c r="AE2270" s="188"/>
      <c r="AF2270" s="188" t="s">
        <v>240</v>
      </c>
      <c r="AG2270" s="188">
        <v>3</v>
      </c>
    </row>
    <row r="2271" spans="1:33">
      <c r="A2271" s="188" t="s">
        <v>28</v>
      </c>
      <c r="B2271" s="188">
        <v>800006850</v>
      </c>
      <c r="C2271" s="188" t="s">
        <v>170</v>
      </c>
      <c r="D2271" s="188" t="s">
        <v>235</v>
      </c>
      <c r="E2271" s="206">
        <v>44410</v>
      </c>
      <c r="F2271" s="187" t="s">
        <v>7292</v>
      </c>
      <c r="G2271" s="187" t="s">
        <v>7292</v>
      </c>
      <c r="H2271" s="193">
        <v>1143778</v>
      </c>
      <c r="I2271" s="206">
        <v>44432</v>
      </c>
      <c r="J2271" s="188" t="s">
        <v>7293</v>
      </c>
      <c r="K2271" s="193">
        <v>27000</v>
      </c>
      <c r="L2271" s="188"/>
      <c r="M2271" s="193"/>
      <c r="N2271" s="193"/>
      <c r="O2271" s="186">
        <f t="shared" si="70"/>
        <v>27000</v>
      </c>
      <c r="P2271" s="188"/>
      <c r="Q2271" s="193"/>
      <c r="R2271" s="193"/>
      <c r="S2271" s="186">
        <f t="shared" si="71"/>
        <v>27000</v>
      </c>
      <c r="T2271" s="206">
        <v>44553</v>
      </c>
      <c r="U2271" s="186">
        <v>27000</v>
      </c>
      <c r="V2271" s="186">
        <v>0</v>
      </c>
      <c r="W2271" s="186">
        <v>0</v>
      </c>
      <c r="X2271" s="186">
        <v>0</v>
      </c>
      <c r="Y2271" s="188" t="s">
        <v>237</v>
      </c>
      <c r="Z2271" s="188" t="s">
        <v>170</v>
      </c>
      <c r="AA2271" s="188" t="s">
        <v>235</v>
      </c>
      <c r="AB2271" s="206">
        <v>44363</v>
      </c>
      <c r="AC2271" s="206">
        <v>44364</v>
      </c>
      <c r="AD2271" s="188" t="s">
        <v>7160</v>
      </c>
      <c r="AE2271" s="188" t="s">
        <v>7294</v>
      </c>
      <c r="AF2271" s="188" t="s">
        <v>240</v>
      </c>
      <c r="AG2271" s="188">
        <v>3</v>
      </c>
    </row>
    <row r="2272" spans="1:33">
      <c r="A2272" s="188" t="s">
        <v>28</v>
      </c>
      <c r="B2272" s="188">
        <v>800006850</v>
      </c>
      <c r="C2272" s="188" t="s">
        <v>170</v>
      </c>
      <c r="D2272" s="188" t="s">
        <v>235</v>
      </c>
      <c r="E2272" s="206">
        <v>44410</v>
      </c>
      <c r="F2272" s="187" t="s">
        <v>7295</v>
      </c>
      <c r="G2272" s="187" t="s">
        <v>7295</v>
      </c>
      <c r="H2272" s="193">
        <v>1256447</v>
      </c>
      <c r="I2272" s="206">
        <v>44432</v>
      </c>
      <c r="J2272" s="188" t="s">
        <v>7296</v>
      </c>
      <c r="K2272" s="193">
        <v>188602</v>
      </c>
      <c r="L2272" s="188"/>
      <c r="M2272" s="193"/>
      <c r="N2272" s="193"/>
      <c r="O2272" s="186">
        <f t="shared" si="70"/>
        <v>188602</v>
      </c>
      <c r="P2272" s="188"/>
      <c r="Q2272" s="193"/>
      <c r="R2272" s="193"/>
      <c r="S2272" s="186">
        <f t="shared" si="71"/>
        <v>188602</v>
      </c>
      <c r="T2272" s="206">
        <v>44553</v>
      </c>
      <c r="U2272" s="186">
        <v>188602</v>
      </c>
      <c r="V2272" s="186">
        <v>0</v>
      </c>
      <c r="W2272" s="186">
        <v>0</v>
      </c>
      <c r="X2272" s="186">
        <v>0</v>
      </c>
      <c r="Y2272" s="188" t="s">
        <v>237</v>
      </c>
      <c r="Z2272" s="188" t="s">
        <v>170</v>
      </c>
      <c r="AA2272" s="188" t="s">
        <v>235</v>
      </c>
      <c r="AB2272" s="206">
        <v>44365</v>
      </c>
      <c r="AC2272" s="206">
        <v>44366</v>
      </c>
      <c r="AD2272" s="188" t="s">
        <v>7297</v>
      </c>
      <c r="AE2272" s="188" t="s">
        <v>7298</v>
      </c>
      <c r="AF2272" s="188" t="s">
        <v>240</v>
      </c>
      <c r="AG2272" s="188">
        <v>3</v>
      </c>
    </row>
    <row r="2273" spans="1:33">
      <c r="A2273" s="188" t="s">
        <v>28</v>
      </c>
      <c r="B2273" s="188">
        <v>800006850</v>
      </c>
      <c r="C2273" s="188" t="s">
        <v>170</v>
      </c>
      <c r="D2273" s="188" t="s">
        <v>235</v>
      </c>
      <c r="E2273" s="206">
        <v>44412</v>
      </c>
      <c r="F2273" s="187">
        <v>5244138</v>
      </c>
      <c r="G2273" s="187">
        <v>5244138</v>
      </c>
      <c r="H2273" s="193">
        <v>2564449</v>
      </c>
      <c r="I2273" s="206">
        <v>44434</v>
      </c>
      <c r="J2273" s="188" t="s">
        <v>7299</v>
      </c>
      <c r="K2273" s="193">
        <v>847881</v>
      </c>
      <c r="L2273" s="188"/>
      <c r="M2273" s="193"/>
      <c r="N2273" s="193"/>
      <c r="O2273" s="186">
        <f t="shared" si="70"/>
        <v>847881</v>
      </c>
      <c r="P2273" s="188"/>
      <c r="Q2273" s="193"/>
      <c r="R2273" s="193"/>
      <c r="S2273" s="186">
        <f t="shared" si="71"/>
        <v>847881</v>
      </c>
      <c r="T2273" s="206">
        <v>44553</v>
      </c>
      <c r="U2273" s="186">
        <v>847881</v>
      </c>
      <c r="V2273" s="186">
        <v>0</v>
      </c>
      <c r="W2273" s="186">
        <v>0</v>
      </c>
      <c r="X2273" s="186">
        <v>0</v>
      </c>
      <c r="Y2273" s="188" t="s">
        <v>237</v>
      </c>
      <c r="Z2273" s="188" t="s">
        <v>170</v>
      </c>
      <c r="AA2273" s="188" t="s">
        <v>235</v>
      </c>
      <c r="AB2273" s="206">
        <v>43617</v>
      </c>
      <c r="AC2273" s="206">
        <v>43622</v>
      </c>
      <c r="AD2273" s="188" t="s">
        <v>7300</v>
      </c>
      <c r="AE2273" s="188" t="s">
        <v>7301</v>
      </c>
      <c r="AF2273" s="188" t="s">
        <v>240</v>
      </c>
      <c r="AG2273" s="188">
        <v>3</v>
      </c>
    </row>
    <row r="2274" spans="1:33">
      <c r="A2274" s="188" t="s">
        <v>28</v>
      </c>
      <c r="B2274" s="188">
        <v>800006850</v>
      </c>
      <c r="C2274" s="188" t="s">
        <v>170</v>
      </c>
      <c r="D2274" s="188" t="s">
        <v>235</v>
      </c>
      <c r="E2274" s="206">
        <v>44412</v>
      </c>
      <c r="F2274" s="187">
        <v>5301677</v>
      </c>
      <c r="G2274" s="187">
        <v>5301677</v>
      </c>
      <c r="H2274" s="193">
        <v>2280153</v>
      </c>
      <c r="I2274" s="206">
        <v>44434</v>
      </c>
      <c r="J2274" s="188" t="s">
        <v>7302</v>
      </c>
      <c r="K2274" s="193">
        <v>304400</v>
      </c>
      <c r="L2274" s="188"/>
      <c r="M2274" s="193"/>
      <c r="N2274" s="193"/>
      <c r="O2274" s="186">
        <f t="shared" si="70"/>
        <v>304400</v>
      </c>
      <c r="P2274" s="188"/>
      <c r="Q2274" s="193"/>
      <c r="R2274" s="193"/>
      <c r="S2274" s="186">
        <f t="shared" si="71"/>
        <v>304400</v>
      </c>
      <c r="T2274" s="206">
        <v>44553</v>
      </c>
      <c r="U2274" s="186">
        <v>304400</v>
      </c>
      <c r="V2274" s="186">
        <v>0</v>
      </c>
      <c r="W2274" s="186">
        <v>0</v>
      </c>
      <c r="X2274" s="186">
        <v>0</v>
      </c>
      <c r="Y2274" s="188" t="s">
        <v>237</v>
      </c>
      <c r="Z2274" s="188" t="s">
        <v>709</v>
      </c>
      <c r="AA2274" s="188" t="s">
        <v>3339</v>
      </c>
      <c r="AB2274" s="206">
        <v>43683</v>
      </c>
      <c r="AC2274" s="206">
        <v>43687</v>
      </c>
      <c r="AD2274" s="188" t="s">
        <v>7303</v>
      </c>
      <c r="AE2274" s="188" t="s">
        <v>7304</v>
      </c>
      <c r="AF2274" s="188" t="s">
        <v>240</v>
      </c>
      <c r="AG2274" s="188">
        <v>3</v>
      </c>
    </row>
    <row r="2275" spans="1:33">
      <c r="A2275" s="188" t="s">
        <v>28</v>
      </c>
      <c r="B2275" s="188">
        <v>800006850</v>
      </c>
      <c r="C2275" s="188" t="s">
        <v>170</v>
      </c>
      <c r="D2275" s="188" t="s">
        <v>235</v>
      </c>
      <c r="E2275" s="206">
        <v>44412</v>
      </c>
      <c r="F2275" s="187">
        <v>5334897</v>
      </c>
      <c r="G2275" s="187">
        <v>5334897</v>
      </c>
      <c r="H2275" s="193">
        <v>1045500</v>
      </c>
      <c r="I2275" s="206">
        <v>44434</v>
      </c>
      <c r="J2275" s="188" t="s">
        <v>7305</v>
      </c>
      <c r="K2275" s="193">
        <v>262700</v>
      </c>
      <c r="L2275" s="188"/>
      <c r="M2275" s="193"/>
      <c r="N2275" s="193"/>
      <c r="O2275" s="186">
        <f t="shared" si="70"/>
        <v>262700</v>
      </c>
      <c r="P2275" s="188"/>
      <c r="Q2275" s="193"/>
      <c r="R2275" s="193"/>
      <c r="S2275" s="186">
        <f t="shared" si="71"/>
        <v>262700</v>
      </c>
      <c r="T2275" s="206">
        <v>44553</v>
      </c>
      <c r="U2275" s="186">
        <v>262700</v>
      </c>
      <c r="V2275" s="186">
        <v>0</v>
      </c>
      <c r="W2275" s="186">
        <v>0</v>
      </c>
      <c r="X2275" s="186">
        <v>0</v>
      </c>
      <c r="Y2275" s="188" t="s">
        <v>237</v>
      </c>
      <c r="Z2275" s="188" t="s">
        <v>170</v>
      </c>
      <c r="AA2275" s="188" t="s">
        <v>235</v>
      </c>
      <c r="AB2275" s="206">
        <v>43712</v>
      </c>
      <c r="AC2275" s="206">
        <v>43716</v>
      </c>
      <c r="AD2275" s="188" t="s">
        <v>7306</v>
      </c>
      <c r="AE2275" s="188" t="s">
        <v>7307</v>
      </c>
      <c r="AF2275" s="188" t="s">
        <v>240</v>
      </c>
      <c r="AG2275" s="188">
        <v>3</v>
      </c>
    </row>
    <row r="2276" spans="1:33">
      <c r="A2276" s="188" t="s">
        <v>28</v>
      </c>
      <c r="B2276" s="188">
        <v>800006850</v>
      </c>
      <c r="C2276" s="188" t="s">
        <v>170</v>
      </c>
      <c r="D2276" s="188" t="s">
        <v>235</v>
      </c>
      <c r="E2276" s="206">
        <v>44412</v>
      </c>
      <c r="F2276" s="187">
        <v>5390384</v>
      </c>
      <c r="G2276" s="187">
        <v>5390384</v>
      </c>
      <c r="H2276" s="193">
        <v>1193125</v>
      </c>
      <c r="I2276" s="206">
        <v>44435</v>
      </c>
      <c r="J2276" s="188" t="s">
        <v>7308</v>
      </c>
      <c r="K2276" s="193">
        <v>674509</v>
      </c>
      <c r="L2276" s="188"/>
      <c r="M2276" s="193"/>
      <c r="N2276" s="193"/>
      <c r="O2276" s="186">
        <f t="shared" si="70"/>
        <v>674509</v>
      </c>
      <c r="P2276" s="188"/>
      <c r="Q2276" s="193"/>
      <c r="R2276" s="193"/>
      <c r="S2276" s="186">
        <f t="shared" si="71"/>
        <v>674509</v>
      </c>
      <c r="T2276" s="206">
        <v>44553</v>
      </c>
      <c r="U2276" s="186">
        <v>674509</v>
      </c>
      <c r="V2276" s="186">
        <v>0</v>
      </c>
      <c r="W2276" s="186">
        <v>0</v>
      </c>
      <c r="X2276" s="186">
        <v>0</v>
      </c>
      <c r="Y2276" s="188" t="s">
        <v>237</v>
      </c>
      <c r="Z2276" s="188" t="s">
        <v>170</v>
      </c>
      <c r="AA2276" s="188" t="s">
        <v>235</v>
      </c>
      <c r="AB2276" s="206">
        <v>43753</v>
      </c>
      <c r="AC2276" s="206">
        <v>43756</v>
      </c>
      <c r="AD2276" s="188" t="s">
        <v>7309</v>
      </c>
      <c r="AE2276" s="188" t="s">
        <v>7310</v>
      </c>
      <c r="AF2276" s="188" t="s">
        <v>240</v>
      </c>
      <c r="AG2276" s="188">
        <v>3</v>
      </c>
    </row>
    <row r="2277" spans="1:33">
      <c r="A2277" s="188" t="s">
        <v>28</v>
      </c>
      <c r="B2277" s="188">
        <v>800006850</v>
      </c>
      <c r="C2277" s="188" t="s">
        <v>170</v>
      </c>
      <c r="D2277" s="188" t="s">
        <v>235</v>
      </c>
      <c r="E2277" s="206">
        <v>44415</v>
      </c>
      <c r="F2277" s="187" t="s">
        <v>7311</v>
      </c>
      <c r="G2277" s="187" t="s">
        <v>7311</v>
      </c>
      <c r="H2277" s="193">
        <v>1538700</v>
      </c>
      <c r="I2277" s="206">
        <v>44439</v>
      </c>
      <c r="J2277" s="188" t="s">
        <v>7312</v>
      </c>
      <c r="K2277" s="193">
        <v>717500</v>
      </c>
      <c r="L2277" s="188"/>
      <c r="M2277" s="193"/>
      <c r="N2277" s="193"/>
      <c r="O2277" s="186">
        <f t="shared" si="70"/>
        <v>717500</v>
      </c>
      <c r="P2277" s="188"/>
      <c r="Q2277" s="193"/>
      <c r="R2277" s="193"/>
      <c r="S2277" s="186">
        <f t="shared" si="71"/>
        <v>717500</v>
      </c>
      <c r="T2277" s="206">
        <v>44553</v>
      </c>
      <c r="U2277" s="186">
        <v>717500</v>
      </c>
      <c r="V2277" s="186">
        <v>0</v>
      </c>
      <c r="W2277" s="186">
        <v>0</v>
      </c>
      <c r="X2277" s="186">
        <v>0</v>
      </c>
      <c r="Y2277" s="188" t="s">
        <v>237</v>
      </c>
      <c r="Z2277" s="188" t="s">
        <v>275</v>
      </c>
      <c r="AA2277" s="188" t="s">
        <v>94</v>
      </c>
      <c r="AB2277" s="206">
        <v>44168</v>
      </c>
      <c r="AC2277" s="206">
        <v>44168</v>
      </c>
      <c r="AD2277" s="188" t="s">
        <v>7313</v>
      </c>
      <c r="AE2277" s="188" t="s">
        <v>7314</v>
      </c>
      <c r="AF2277" s="188" t="s">
        <v>240</v>
      </c>
      <c r="AG2277" s="188">
        <v>3</v>
      </c>
    </row>
    <row r="2278" spans="1:33">
      <c r="A2278" s="188" t="s">
        <v>260</v>
      </c>
      <c r="B2278" s="188">
        <v>899999151</v>
      </c>
      <c r="C2278" s="188" t="s">
        <v>170</v>
      </c>
      <c r="D2278" s="188" t="s">
        <v>261</v>
      </c>
      <c r="E2278" s="206">
        <v>44417</v>
      </c>
      <c r="F2278" s="187" t="s">
        <v>7315</v>
      </c>
      <c r="G2278" s="187" t="s">
        <v>7315</v>
      </c>
      <c r="H2278" s="193">
        <v>1124520</v>
      </c>
      <c r="I2278" s="206">
        <v>44440</v>
      </c>
      <c r="J2278" s="188" t="s">
        <v>7316</v>
      </c>
      <c r="K2278" s="193">
        <v>834564</v>
      </c>
      <c r="L2278" s="188"/>
      <c r="M2278" s="193"/>
      <c r="N2278" s="193"/>
      <c r="O2278" s="186">
        <f t="shared" si="70"/>
        <v>834564</v>
      </c>
      <c r="P2278" s="188"/>
      <c r="Q2278" s="193"/>
      <c r="R2278" s="193"/>
      <c r="S2278" s="186">
        <f t="shared" si="71"/>
        <v>834564</v>
      </c>
      <c r="T2278" s="206">
        <v>44518</v>
      </c>
      <c r="U2278" s="186">
        <v>834564</v>
      </c>
      <c r="V2278" s="186">
        <v>0</v>
      </c>
      <c r="W2278" s="186">
        <v>0</v>
      </c>
      <c r="X2278" s="186">
        <v>0</v>
      </c>
      <c r="Y2278" s="188" t="s">
        <v>237</v>
      </c>
      <c r="Z2278" s="188" t="s">
        <v>709</v>
      </c>
      <c r="AA2278" s="188" t="s">
        <v>3658</v>
      </c>
      <c r="AB2278" s="206">
        <v>44403</v>
      </c>
      <c r="AC2278" s="206">
        <v>44406</v>
      </c>
      <c r="AD2278" s="188" t="s">
        <v>7317</v>
      </c>
      <c r="AE2278" s="188" t="s">
        <v>7318</v>
      </c>
      <c r="AF2278" s="188" t="s">
        <v>267</v>
      </c>
      <c r="AG2278" s="188">
        <v>3</v>
      </c>
    </row>
    <row r="2279" spans="1:33">
      <c r="A2279" s="188" t="s">
        <v>260</v>
      </c>
      <c r="B2279" s="188">
        <v>899999151</v>
      </c>
      <c r="C2279" s="188" t="s">
        <v>170</v>
      </c>
      <c r="D2279" s="188" t="s">
        <v>261</v>
      </c>
      <c r="E2279" s="206">
        <v>44418</v>
      </c>
      <c r="F2279" s="187" t="s">
        <v>7319</v>
      </c>
      <c r="G2279" s="187" t="s">
        <v>7319</v>
      </c>
      <c r="H2279" s="193">
        <v>17489288</v>
      </c>
      <c r="I2279" s="206">
        <v>44440</v>
      </c>
      <c r="J2279" s="188" t="s">
        <v>7320</v>
      </c>
      <c r="K2279" s="193">
        <v>13937648</v>
      </c>
      <c r="L2279" s="188"/>
      <c r="M2279" s="193"/>
      <c r="N2279" s="193"/>
      <c r="O2279" s="186">
        <f t="shared" si="70"/>
        <v>13937648</v>
      </c>
      <c r="P2279" s="188"/>
      <c r="Q2279" s="193"/>
      <c r="R2279" s="193"/>
      <c r="S2279" s="186">
        <f t="shared" si="71"/>
        <v>13937648</v>
      </c>
      <c r="T2279" s="206">
        <v>44518</v>
      </c>
      <c r="U2279" s="186">
        <v>13937648</v>
      </c>
      <c r="V2279" s="186">
        <v>0</v>
      </c>
      <c r="W2279" s="186">
        <v>0</v>
      </c>
      <c r="X2279" s="186">
        <v>0</v>
      </c>
      <c r="Y2279" s="188" t="s">
        <v>237</v>
      </c>
      <c r="Z2279" s="188" t="s">
        <v>170</v>
      </c>
      <c r="AA2279" s="188" t="s">
        <v>331</v>
      </c>
      <c r="AB2279" s="206">
        <v>44210</v>
      </c>
      <c r="AC2279" s="206">
        <v>44228</v>
      </c>
      <c r="AD2279" s="188" t="s">
        <v>7321</v>
      </c>
      <c r="AE2279" s="188" t="s">
        <v>7322</v>
      </c>
      <c r="AF2279" s="188" t="s">
        <v>240</v>
      </c>
      <c r="AG2279" s="188">
        <v>3</v>
      </c>
    </row>
    <row r="2280" spans="1:33">
      <c r="A2280" s="188" t="s">
        <v>44</v>
      </c>
      <c r="B2280" s="188">
        <v>899999032</v>
      </c>
      <c r="C2280" s="188" t="s">
        <v>278</v>
      </c>
      <c r="D2280" s="188" t="s">
        <v>279</v>
      </c>
      <c r="E2280" s="206">
        <v>44440</v>
      </c>
      <c r="F2280" s="187" t="s">
        <v>7323</v>
      </c>
      <c r="G2280" s="187" t="s">
        <v>7323</v>
      </c>
      <c r="H2280" s="193">
        <v>53175206</v>
      </c>
      <c r="I2280" s="206">
        <v>44448</v>
      </c>
      <c r="J2280" s="188" t="s">
        <v>7324</v>
      </c>
      <c r="K2280" s="193">
        <v>17693475</v>
      </c>
      <c r="L2280" s="188"/>
      <c r="M2280" s="193"/>
      <c r="N2280" s="193"/>
      <c r="O2280" s="186">
        <f t="shared" si="70"/>
        <v>17693475</v>
      </c>
      <c r="P2280" s="188"/>
      <c r="Q2280" s="193"/>
      <c r="R2280" s="193"/>
      <c r="S2280" s="186">
        <f t="shared" si="71"/>
        <v>17693475</v>
      </c>
      <c r="T2280" s="188"/>
      <c r="U2280" s="186">
        <v>0</v>
      </c>
      <c r="V2280" s="186">
        <v>0</v>
      </c>
      <c r="W2280" s="186">
        <v>0</v>
      </c>
      <c r="X2280" s="186">
        <v>17693475</v>
      </c>
      <c r="Y2280" s="188" t="s">
        <v>237</v>
      </c>
      <c r="Z2280" s="188" t="s">
        <v>170</v>
      </c>
      <c r="AA2280" s="188" t="s">
        <v>311</v>
      </c>
      <c r="AB2280" s="206">
        <v>44364</v>
      </c>
      <c r="AC2280" s="206">
        <v>44381</v>
      </c>
      <c r="AD2280" s="188" t="s">
        <v>7325</v>
      </c>
      <c r="AE2280" s="188"/>
      <c r="AF2280" s="188" t="s">
        <v>240</v>
      </c>
      <c r="AG2280" s="188">
        <v>3</v>
      </c>
    </row>
    <row r="2281" spans="1:33">
      <c r="A2281" s="188" t="s">
        <v>28</v>
      </c>
      <c r="B2281" s="188">
        <v>800006850</v>
      </c>
      <c r="C2281" s="188" t="s">
        <v>170</v>
      </c>
      <c r="D2281" s="188" t="s">
        <v>235</v>
      </c>
      <c r="E2281" s="206">
        <v>44440</v>
      </c>
      <c r="F2281" s="187" t="s">
        <v>7326</v>
      </c>
      <c r="G2281" s="187" t="s">
        <v>7326</v>
      </c>
      <c r="H2281" s="193">
        <v>28954750</v>
      </c>
      <c r="I2281" s="206">
        <v>44449</v>
      </c>
      <c r="J2281" s="188" t="s">
        <v>7327</v>
      </c>
      <c r="K2281" s="193">
        <v>3666893</v>
      </c>
      <c r="L2281" s="188"/>
      <c r="M2281" s="193"/>
      <c r="N2281" s="193"/>
      <c r="O2281" s="186">
        <f t="shared" si="70"/>
        <v>3666893</v>
      </c>
      <c r="P2281" s="188"/>
      <c r="Q2281" s="193"/>
      <c r="R2281" s="193"/>
      <c r="S2281" s="186">
        <f t="shared" si="71"/>
        <v>3666893</v>
      </c>
      <c r="T2281" s="206">
        <v>44553</v>
      </c>
      <c r="U2281" s="186">
        <v>3618111</v>
      </c>
      <c r="V2281" s="186">
        <v>48782</v>
      </c>
      <c r="W2281" s="186">
        <v>0</v>
      </c>
      <c r="X2281" s="186">
        <v>0</v>
      </c>
      <c r="Y2281" s="188" t="s">
        <v>237</v>
      </c>
      <c r="Z2281" s="188" t="s">
        <v>170</v>
      </c>
      <c r="AA2281" s="188" t="s">
        <v>235</v>
      </c>
      <c r="AB2281" s="206">
        <v>44364</v>
      </c>
      <c r="AC2281" s="206">
        <v>44382</v>
      </c>
      <c r="AD2281" s="188" t="s">
        <v>7328</v>
      </c>
      <c r="AE2281" s="188" t="s">
        <v>7329</v>
      </c>
      <c r="AF2281" s="188" t="s">
        <v>240</v>
      </c>
      <c r="AG2281" s="188">
        <v>3</v>
      </c>
    </row>
    <row r="2282" spans="1:33">
      <c r="A2282" s="188" t="s">
        <v>44</v>
      </c>
      <c r="B2282" s="188">
        <v>899999032</v>
      </c>
      <c r="C2282" s="188" t="s">
        <v>278</v>
      </c>
      <c r="D2282" s="188" t="s">
        <v>279</v>
      </c>
      <c r="E2282" s="206">
        <v>44440</v>
      </c>
      <c r="F2282" s="187" t="s">
        <v>7330</v>
      </c>
      <c r="G2282" s="187" t="s">
        <v>7330</v>
      </c>
      <c r="H2282" s="193">
        <v>8074929</v>
      </c>
      <c r="I2282" s="206">
        <v>44452</v>
      </c>
      <c r="J2282" s="188" t="s">
        <v>7331</v>
      </c>
      <c r="K2282" s="193">
        <v>674201</v>
      </c>
      <c r="L2282" s="188"/>
      <c r="M2282" s="193"/>
      <c r="N2282" s="193"/>
      <c r="O2282" s="186">
        <f t="shared" si="70"/>
        <v>674201</v>
      </c>
      <c r="P2282" s="188"/>
      <c r="Q2282" s="193"/>
      <c r="R2282" s="193"/>
      <c r="S2282" s="186">
        <f t="shared" si="71"/>
        <v>674201</v>
      </c>
      <c r="T2282" s="188"/>
      <c r="U2282" s="186">
        <v>0</v>
      </c>
      <c r="V2282" s="186">
        <v>0</v>
      </c>
      <c r="W2282" s="186">
        <v>0</v>
      </c>
      <c r="X2282" s="186">
        <v>674201</v>
      </c>
      <c r="Y2282" s="188" t="s">
        <v>237</v>
      </c>
      <c r="Z2282" s="188" t="s">
        <v>826</v>
      </c>
      <c r="AA2282" s="188" t="s">
        <v>3096</v>
      </c>
      <c r="AB2282" s="206">
        <v>44387</v>
      </c>
      <c r="AC2282" s="206">
        <v>44400</v>
      </c>
      <c r="AD2282" s="188" t="s">
        <v>7332</v>
      </c>
      <c r="AE2282" s="188"/>
      <c r="AF2282" s="188" t="s">
        <v>240</v>
      </c>
      <c r="AG2282" s="188">
        <v>3</v>
      </c>
    </row>
    <row r="2283" spans="1:33">
      <c r="A2283" s="188" t="s">
        <v>44</v>
      </c>
      <c r="B2283" s="188">
        <v>899999032</v>
      </c>
      <c r="C2283" s="188" t="s">
        <v>278</v>
      </c>
      <c r="D2283" s="188" t="s">
        <v>279</v>
      </c>
      <c r="E2283" s="206">
        <v>44441</v>
      </c>
      <c r="F2283" s="187" t="s">
        <v>7333</v>
      </c>
      <c r="G2283" s="187" t="s">
        <v>7333</v>
      </c>
      <c r="H2283" s="193">
        <v>90981856</v>
      </c>
      <c r="I2283" s="206">
        <v>44453</v>
      </c>
      <c r="J2283" s="188" t="s">
        <v>7334</v>
      </c>
      <c r="K2283" s="193">
        <v>33997825</v>
      </c>
      <c r="L2283" s="188"/>
      <c r="M2283" s="193"/>
      <c r="N2283" s="193"/>
      <c r="O2283" s="186">
        <f t="shared" si="70"/>
        <v>33997825</v>
      </c>
      <c r="P2283" s="188"/>
      <c r="Q2283" s="193"/>
      <c r="R2283" s="193"/>
      <c r="S2283" s="186">
        <f t="shared" si="71"/>
        <v>33997825</v>
      </c>
      <c r="T2283" s="188"/>
      <c r="U2283" s="186">
        <v>0</v>
      </c>
      <c r="V2283" s="186">
        <v>0</v>
      </c>
      <c r="W2283" s="186">
        <v>0</v>
      </c>
      <c r="X2283" s="186">
        <v>33997825</v>
      </c>
      <c r="Y2283" s="188" t="s">
        <v>237</v>
      </c>
      <c r="Z2283" s="188" t="s">
        <v>170</v>
      </c>
      <c r="AA2283" s="188" t="s">
        <v>331</v>
      </c>
      <c r="AB2283" s="206">
        <v>44338</v>
      </c>
      <c r="AC2283" s="206">
        <v>44399</v>
      </c>
      <c r="AD2283" s="188" t="s">
        <v>7335</v>
      </c>
      <c r="AE2283" s="188"/>
      <c r="AF2283" s="188" t="s">
        <v>240</v>
      </c>
      <c r="AG2283" s="188">
        <v>3</v>
      </c>
    </row>
    <row r="2284" spans="1:33">
      <c r="A2284" s="188" t="s">
        <v>44</v>
      </c>
      <c r="B2284" s="188">
        <v>899999032</v>
      </c>
      <c r="C2284" s="188" t="s">
        <v>278</v>
      </c>
      <c r="D2284" s="188" t="s">
        <v>279</v>
      </c>
      <c r="E2284" s="206">
        <v>44440</v>
      </c>
      <c r="F2284" s="187" t="s">
        <v>7336</v>
      </c>
      <c r="G2284" s="187" t="s">
        <v>7336</v>
      </c>
      <c r="H2284" s="193">
        <v>8466657</v>
      </c>
      <c r="I2284" s="206">
        <v>44454</v>
      </c>
      <c r="J2284" s="188" t="s">
        <v>7337</v>
      </c>
      <c r="K2284" s="193">
        <v>1493153</v>
      </c>
      <c r="L2284" s="188"/>
      <c r="M2284" s="193"/>
      <c r="N2284" s="193"/>
      <c r="O2284" s="186">
        <f t="shared" si="70"/>
        <v>1493153</v>
      </c>
      <c r="P2284" s="188"/>
      <c r="Q2284" s="193"/>
      <c r="R2284" s="193"/>
      <c r="S2284" s="186">
        <f t="shared" si="71"/>
        <v>1493153</v>
      </c>
      <c r="T2284" s="188"/>
      <c r="U2284" s="186">
        <v>0</v>
      </c>
      <c r="V2284" s="186">
        <v>0</v>
      </c>
      <c r="W2284" s="186">
        <v>0</v>
      </c>
      <c r="X2284" s="186">
        <v>1493153</v>
      </c>
      <c r="Y2284" s="188" t="s">
        <v>237</v>
      </c>
      <c r="Z2284" s="188" t="s">
        <v>170</v>
      </c>
      <c r="AA2284" s="188" t="s">
        <v>311</v>
      </c>
      <c r="AB2284" s="206">
        <v>44388</v>
      </c>
      <c r="AC2284" s="206">
        <v>44396</v>
      </c>
      <c r="AD2284" s="188" t="s">
        <v>7338</v>
      </c>
      <c r="AE2284" s="188"/>
      <c r="AF2284" s="188" t="s">
        <v>240</v>
      </c>
      <c r="AG2284" s="188">
        <v>3</v>
      </c>
    </row>
    <row r="2285" spans="1:33">
      <c r="A2285" s="188" t="s">
        <v>28</v>
      </c>
      <c r="B2285" s="188">
        <v>800006850</v>
      </c>
      <c r="C2285" s="188" t="s">
        <v>170</v>
      </c>
      <c r="D2285" s="188" t="s">
        <v>235</v>
      </c>
      <c r="E2285" s="206">
        <v>44440</v>
      </c>
      <c r="F2285" s="187" t="s">
        <v>7339</v>
      </c>
      <c r="G2285" s="187" t="s">
        <v>7339</v>
      </c>
      <c r="H2285" s="193">
        <v>17870670</v>
      </c>
      <c r="I2285" s="206">
        <v>44454</v>
      </c>
      <c r="J2285" s="188" t="s">
        <v>7340</v>
      </c>
      <c r="K2285" s="193">
        <v>7621236</v>
      </c>
      <c r="L2285" s="188"/>
      <c r="M2285" s="193"/>
      <c r="N2285" s="193"/>
      <c r="O2285" s="186">
        <f t="shared" si="70"/>
        <v>7621236</v>
      </c>
      <c r="P2285" s="188"/>
      <c r="Q2285" s="193"/>
      <c r="R2285" s="193"/>
      <c r="S2285" s="186">
        <f t="shared" si="71"/>
        <v>7621236</v>
      </c>
      <c r="T2285" s="206">
        <v>44553</v>
      </c>
      <c r="U2285" s="186">
        <v>7621236</v>
      </c>
      <c r="V2285" s="186">
        <v>0</v>
      </c>
      <c r="W2285" s="186">
        <v>0</v>
      </c>
      <c r="X2285" s="186">
        <v>0</v>
      </c>
      <c r="Y2285" s="188" t="s">
        <v>237</v>
      </c>
      <c r="Z2285" s="188" t="s">
        <v>170</v>
      </c>
      <c r="AA2285" s="188" t="s">
        <v>235</v>
      </c>
      <c r="AB2285" s="206">
        <v>44397</v>
      </c>
      <c r="AC2285" s="206">
        <v>44400</v>
      </c>
      <c r="AD2285" s="188" t="s">
        <v>7341</v>
      </c>
      <c r="AE2285" s="188" t="s">
        <v>1268</v>
      </c>
      <c r="AF2285" s="188" t="s">
        <v>240</v>
      </c>
      <c r="AG2285" s="188">
        <v>3</v>
      </c>
    </row>
    <row r="2286" spans="1:33">
      <c r="A2286" s="188" t="s">
        <v>28</v>
      </c>
      <c r="B2286" s="188">
        <v>800006850</v>
      </c>
      <c r="C2286" s="188" t="s">
        <v>170</v>
      </c>
      <c r="D2286" s="188" t="s">
        <v>235</v>
      </c>
      <c r="E2286" s="206">
        <v>44440</v>
      </c>
      <c r="F2286" s="187" t="s">
        <v>7342</v>
      </c>
      <c r="G2286" s="187" t="s">
        <v>7342</v>
      </c>
      <c r="H2286" s="193">
        <v>14720953</v>
      </c>
      <c r="I2286" s="206">
        <v>44454</v>
      </c>
      <c r="J2286" s="188" t="s">
        <v>7343</v>
      </c>
      <c r="K2286" s="193">
        <v>2583096</v>
      </c>
      <c r="L2286" s="188"/>
      <c r="M2286" s="193"/>
      <c r="N2286" s="193"/>
      <c r="O2286" s="186">
        <f t="shared" si="70"/>
        <v>2583096</v>
      </c>
      <c r="P2286" s="188"/>
      <c r="Q2286" s="193"/>
      <c r="R2286" s="193"/>
      <c r="S2286" s="186">
        <f t="shared" si="71"/>
        <v>2583096</v>
      </c>
      <c r="T2286" s="206">
        <v>44553</v>
      </c>
      <c r="U2286" s="186">
        <v>2545126</v>
      </c>
      <c r="V2286" s="186">
        <v>37970</v>
      </c>
      <c r="W2286" s="186">
        <v>0</v>
      </c>
      <c r="X2286" s="186">
        <v>0</v>
      </c>
      <c r="Y2286" s="188" t="s">
        <v>237</v>
      </c>
      <c r="Z2286" s="188" t="s">
        <v>170</v>
      </c>
      <c r="AA2286" s="188" t="s">
        <v>235</v>
      </c>
      <c r="AB2286" s="206">
        <v>44382</v>
      </c>
      <c r="AC2286" s="206">
        <v>44398</v>
      </c>
      <c r="AD2286" s="188" t="s">
        <v>7344</v>
      </c>
      <c r="AE2286" s="188" t="s">
        <v>7345</v>
      </c>
      <c r="AF2286" s="188" t="s">
        <v>240</v>
      </c>
      <c r="AG2286" s="188">
        <v>3</v>
      </c>
    </row>
    <row r="2287" spans="1:33">
      <c r="A2287" s="188" t="s">
        <v>28</v>
      </c>
      <c r="B2287" s="188">
        <v>800006850</v>
      </c>
      <c r="C2287" s="188" t="s">
        <v>170</v>
      </c>
      <c r="D2287" s="188" t="s">
        <v>235</v>
      </c>
      <c r="E2287" s="206">
        <v>44440</v>
      </c>
      <c r="F2287" s="187" t="s">
        <v>7346</v>
      </c>
      <c r="G2287" s="187" t="s">
        <v>7346</v>
      </c>
      <c r="H2287" s="193">
        <v>14628943</v>
      </c>
      <c r="I2287" s="206">
        <v>44454</v>
      </c>
      <c r="J2287" s="188" t="s">
        <v>7347</v>
      </c>
      <c r="K2287" s="193">
        <v>2983230</v>
      </c>
      <c r="L2287" s="188"/>
      <c r="M2287" s="193"/>
      <c r="N2287" s="193"/>
      <c r="O2287" s="186">
        <f t="shared" si="70"/>
        <v>2983230</v>
      </c>
      <c r="P2287" s="188"/>
      <c r="Q2287" s="193"/>
      <c r="R2287" s="193"/>
      <c r="S2287" s="186">
        <f t="shared" si="71"/>
        <v>2983230</v>
      </c>
      <c r="T2287" s="206">
        <v>44553</v>
      </c>
      <c r="U2287" s="186">
        <v>2983230</v>
      </c>
      <c r="V2287" s="186">
        <v>0</v>
      </c>
      <c r="W2287" s="186">
        <v>0</v>
      </c>
      <c r="X2287" s="186">
        <v>0</v>
      </c>
      <c r="Y2287" s="188" t="s">
        <v>237</v>
      </c>
      <c r="Z2287" s="188" t="s">
        <v>170</v>
      </c>
      <c r="AA2287" s="188" t="s">
        <v>235</v>
      </c>
      <c r="AB2287" s="206">
        <v>44359</v>
      </c>
      <c r="AC2287" s="206">
        <v>44380</v>
      </c>
      <c r="AD2287" s="188" t="s">
        <v>7348</v>
      </c>
      <c r="AE2287" s="188" t="s">
        <v>7349</v>
      </c>
      <c r="AF2287" s="188" t="s">
        <v>240</v>
      </c>
      <c r="AG2287" s="188">
        <v>3</v>
      </c>
    </row>
    <row r="2288" spans="1:33">
      <c r="A2288" s="188" t="s">
        <v>28</v>
      </c>
      <c r="B2288" s="188">
        <v>800006850</v>
      </c>
      <c r="C2288" s="188" t="s">
        <v>170</v>
      </c>
      <c r="D2288" s="188" t="s">
        <v>235</v>
      </c>
      <c r="E2288" s="206">
        <v>44440</v>
      </c>
      <c r="F2288" s="187" t="s">
        <v>7350</v>
      </c>
      <c r="G2288" s="187" t="s">
        <v>7350</v>
      </c>
      <c r="H2288" s="193">
        <v>8074253</v>
      </c>
      <c r="I2288" s="206">
        <v>44456</v>
      </c>
      <c r="J2288" s="188" t="s">
        <v>7351</v>
      </c>
      <c r="K2288" s="193">
        <v>357656</v>
      </c>
      <c r="L2288" s="188"/>
      <c r="M2288" s="193"/>
      <c r="N2288" s="193"/>
      <c r="O2288" s="186">
        <f t="shared" si="70"/>
        <v>357656</v>
      </c>
      <c r="P2288" s="188"/>
      <c r="Q2288" s="193"/>
      <c r="R2288" s="193"/>
      <c r="S2288" s="186">
        <f t="shared" si="71"/>
        <v>357656</v>
      </c>
      <c r="T2288" s="206">
        <v>44553</v>
      </c>
      <c r="U2288" s="186">
        <v>357656</v>
      </c>
      <c r="V2288" s="186">
        <v>0</v>
      </c>
      <c r="W2288" s="186">
        <v>0</v>
      </c>
      <c r="X2288" s="186">
        <v>0</v>
      </c>
      <c r="Y2288" s="188" t="s">
        <v>237</v>
      </c>
      <c r="Z2288" s="188" t="s">
        <v>170</v>
      </c>
      <c r="AA2288" s="188" t="s">
        <v>235</v>
      </c>
      <c r="AB2288" s="206">
        <v>44375</v>
      </c>
      <c r="AC2288" s="206">
        <v>44380</v>
      </c>
      <c r="AD2288" s="188" t="s">
        <v>7352</v>
      </c>
      <c r="AE2288" s="188" t="s">
        <v>7353</v>
      </c>
      <c r="AF2288" s="188" t="s">
        <v>240</v>
      </c>
      <c r="AG2288" s="188">
        <v>3</v>
      </c>
    </row>
    <row r="2289" spans="1:33">
      <c r="A2289" s="188" t="s">
        <v>28</v>
      </c>
      <c r="B2289" s="188">
        <v>800006850</v>
      </c>
      <c r="C2289" s="188" t="s">
        <v>170</v>
      </c>
      <c r="D2289" s="188" t="s">
        <v>235</v>
      </c>
      <c r="E2289" s="206">
        <v>44440</v>
      </c>
      <c r="F2289" s="187" t="s">
        <v>7354</v>
      </c>
      <c r="G2289" s="187" t="s">
        <v>7354</v>
      </c>
      <c r="H2289" s="193">
        <v>6965903</v>
      </c>
      <c r="I2289" s="206">
        <v>44457</v>
      </c>
      <c r="J2289" s="188" t="s">
        <v>7355</v>
      </c>
      <c r="K2289" s="193">
        <v>77451</v>
      </c>
      <c r="L2289" s="188"/>
      <c r="M2289" s="193"/>
      <c r="N2289" s="193"/>
      <c r="O2289" s="186">
        <f t="shared" si="70"/>
        <v>77451</v>
      </c>
      <c r="P2289" s="188"/>
      <c r="Q2289" s="193"/>
      <c r="R2289" s="193"/>
      <c r="S2289" s="186">
        <f t="shared" si="71"/>
        <v>77451</v>
      </c>
      <c r="T2289" s="206">
        <v>44553</v>
      </c>
      <c r="U2289" s="186">
        <v>67090</v>
      </c>
      <c r="V2289" s="186">
        <v>10361</v>
      </c>
      <c r="W2289" s="186">
        <v>0</v>
      </c>
      <c r="X2289" s="186">
        <v>0</v>
      </c>
      <c r="Y2289" s="188" t="s">
        <v>237</v>
      </c>
      <c r="Z2289" s="188" t="s">
        <v>170</v>
      </c>
      <c r="AA2289" s="188" t="s">
        <v>235</v>
      </c>
      <c r="AB2289" s="206">
        <v>44379</v>
      </c>
      <c r="AC2289" s="206">
        <v>44380</v>
      </c>
      <c r="AD2289" s="188" t="s">
        <v>7356</v>
      </c>
      <c r="AE2289" s="188" t="s">
        <v>7357</v>
      </c>
      <c r="AF2289" s="188" t="s">
        <v>240</v>
      </c>
      <c r="AG2289" s="188">
        <v>3</v>
      </c>
    </row>
    <row r="2290" spans="1:33">
      <c r="A2290" s="188" t="s">
        <v>28</v>
      </c>
      <c r="B2290" s="188">
        <v>800006850</v>
      </c>
      <c r="C2290" s="188" t="s">
        <v>170</v>
      </c>
      <c r="D2290" s="188" t="s">
        <v>235</v>
      </c>
      <c r="E2290" s="206">
        <v>44440</v>
      </c>
      <c r="F2290" s="187" t="s">
        <v>7358</v>
      </c>
      <c r="G2290" s="187" t="s">
        <v>7358</v>
      </c>
      <c r="H2290" s="193">
        <v>5476513</v>
      </c>
      <c r="I2290" s="206">
        <v>44459</v>
      </c>
      <c r="J2290" s="188" t="s">
        <v>7359</v>
      </c>
      <c r="K2290" s="193">
        <v>1057885</v>
      </c>
      <c r="L2290" s="188"/>
      <c r="M2290" s="193"/>
      <c r="N2290" s="193"/>
      <c r="O2290" s="186">
        <f t="shared" si="70"/>
        <v>1057885</v>
      </c>
      <c r="P2290" s="188"/>
      <c r="Q2290" s="193"/>
      <c r="R2290" s="193"/>
      <c r="S2290" s="186">
        <f t="shared" si="71"/>
        <v>1057885</v>
      </c>
      <c r="T2290" s="206">
        <v>44553</v>
      </c>
      <c r="U2290" s="186">
        <v>997427</v>
      </c>
      <c r="V2290" s="186">
        <v>60458</v>
      </c>
      <c r="W2290" s="186">
        <v>0</v>
      </c>
      <c r="X2290" s="186">
        <v>0</v>
      </c>
      <c r="Y2290" s="188" t="s">
        <v>237</v>
      </c>
      <c r="Z2290" s="188" t="s">
        <v>170</v>
      </c>
      <c r="AA2290" s="188" t="s">
        <v>235</v>
      </c>
      <c r="AB2290" s="206">
        <v>44372</v>
      </c>
      <c r="AC2290" s="206">
        <v>44380</v>
      </c>
      <c r="AD2290" s="188" t="s">
        <v>7360</v>
      </c>
      <c r="AE2290" s="188" t="s">
        <v>7361</v>
      </c>
      <c r="AF2290" s="188" t="s">
        <v>240</v>
      </c>
      <c r="AG2290" s="188">
        <v>3</v>
      </c>
    </row>
    <row r="2291" spans="1:33">
      <c r="A2291" s="188" t="s">
        <v>28</v>
      </c>
      <c r="B2291" s="188">
        <v>800006850</v>
      </c>
      <c r="C2291" s="188" t="s">
        <v>170</v>
      </c>
      <c r="D2291" s="188" t="s">
        <v>235</v>
      </c>
      <c r="E2291" s="206">
        <v>44440</v>
      </c>
      <c r="F2291" s="187" t="s">
        <v>7362</v>
      </c>
      <c r="G2291" s="187" t="s">
        <v>7362</v>
      </c>
      <c r="H2291" s="193">
        <v>13962258</v>
      </c>
      <c r="I2291" s="206">
        <v>44460</v>
      </c>
      <c r="J2291" s="188" t="s">
        <v>7363</v>
      </c>
      <c r="K2291" s="193">
        <v>10631128</v>
      </c>
      <c r="L2291" s="188"/>
      <c r="M2291" s="193"/>
      <c r="N2291" s="193"/>
      <c r="O2291" s="186">
        <f t="shared" si="70"/>
        <v>10631128</v>
      </c>
      <c r="P2291" s="188"/>
      <c r="Q2291" s="193"/>
      <c r="R2291" s="193"/>
      <c r="S2291" s="186">
        <f t="shared" si="71"/>
        <v>10631128</v>
      </c>
      <c r="T2291" s="206">
        <v>44553</v>
      </c>
      <c r="U2291" s="186">
        <v>10631128</v>
      </c>
      <c r="V2291" s="186">
        <v>0</v>
      </c>
      <c r="W2291" s="186">
        <v>0</v>
      </c>
      <c r="X2291" s="186">
        <v>0</v>
      </c>
      <c r="Y2291" s="188" t="s">
        <v>237</v>
      </c>
      <c r="Z2291" s="188" t="s">
        <v>170</v>
      </c>
      <c r="AA2291" s="188" t="s">
        <v>235</v>
      </c>
      <c r="AB2291" s="206">
        <v>44382</v>
      </c>
      <c r="AC2291" s="206">
        <v>44396</v>
      </c>
      <c r="AD2291" s="188" t="s">
        <v>7364</v>
      </c>
      <c r="AE2291" s="188" t="s">
        <v>7365</v>
      </c>
      <c r="AF2291" s="188" t="s">
        <v>240</v>
      </c>
      <c r="AG2291" s="188">
        <v>3</v>
      </c>
    </row>
    <row r="2292" spans="1:33">
      <c r="A2292" s="188" t="s">
        <v>28</v>
      </c>
      <c r="B2292" s="188">
        <v>800006850</v>
      </c>
      <c r="C2292" s="188" t="s">
        <v>170</v>
      </c>
      <c r="D2292" s="188" t="s">
        <v>235</v>
      </c>
      <c r="E2292" s="206">
        <v>44440</v>
      </c>
      <c r="F2292" s="187" t="s">
        <v>7366</v>
      </c>
      <c r="G2292" s="187" t="s">
        <v>7366</v>
      </c>
      <c r="H2292" s="193">
        <v>15120791</v>
      </c>
      <c r="I2292" s="206">
        <v>44461</v>
      </c>
      <c r="J2292" s="188" t="s">
        <v>7367</v>
      </c>
      <c r="K2292" s="193">
        <v>8601412</v>
      </c>
      <c r="L2292" s="188"/>
      <c r="M2292" s="193"/>
      <c r="N2292" s="193"/>
      <c r="O2292" s="186">
        <f t="shared" si="70"/>
        <v>8601412</v>
      </c>
      <c r="P2292" s="188"/>
      <c r="Q2292" s="193"/>
      <c r="R2292" s="193"/>
      <c r="S2292" s="186">
        <f t="shared" si="71"/>
        <v>8601412</v>
      </c>
      <c r="T2292" s="206">
        <v>44553</v>
      </c>
      <c r="U2292" s="186">
        <v>8601412</v>
      </c>
      <c r="V2292" s="186">
        <v>0</v>
      </c>
      <c r="W2292" s="186">
        <v>0</v>
      </c>
      <c r="X2292" s="186">
        <v>0</v>
      </c>
      <c r="Y2292" s="188" t="s">
        <v>237</v>
      </c>
      <c r="Z2292" s="188" t="s">
        <v>170</v>
      </c>
      <c r="AA2292" s="188" t="s">
        <v>235</v>
      </c>
      <c r="AB2292" s="206">
        <v>44395</v>
      </c>
      <c r="AC2292" s="206">
        <v>44398</v>
      </c>
      <c r="AD2292" s="188" t="s">
        <v>7368</v>
      </c>
      <c r="AE2292" s="188" t="s">
        <v>7369</v>
      </c>
      <c r="AF2292" s="188" t="s">
        <v>240</v>
      </c>
      <c r="AG2292" s="188">
        <v>3</v>
      </c>
    </row>
    <row r="2293" spans="1:33">
      <c r="A2293" s="188" t="s">
        <v>44</v>
      </c>
      <c r="B2293" s="188">
        <v>899999032</v>
      </c>
      <c r="C2293" s="188" t="s">
        <v>278</v>
      </c>
      <c r="D2293" s="188" t="s">
        <v>279</v>
      </c>
      <c r="E2293" s="206">
        <v>44441</v>
      </c>
      <c r="F2293" s="187" t="s">
        <v>7370</v>
      </c>
      <c r="G2293" s="187" t="s">
        <v>7370</v>
      </c>
      <c r="H2293" s="193">
        <v>15970682</v>
      </c>
      <c r="I2293" s="206">
        <v>44461</v>
      </c>
      <c r="J2293" s="188" t="s">
        <v>7371</v>
      </c>
      <c r="K2293" s="193">
        <v>6462685</v>
      </c>
      <c r="L2293" s="188"/>
      <c r="M2293" s="193"/>
      <c r="N2293" s="193"/>
      <c r="O2293" s="186">
        <f t="shared" si="70"/>
        <v>6462685</v>
      </c>
      <c r="P2293" s="188"/>
      <c r="Q2293" s="193"/>
      <c r="R2293" s="193"/>
      <c r="S2293" s="186">
        <f t="shared" si="71"/>
        <v>6462685</v>
      </c>
      <c r="T2293" s="188"/>
      <c r="U2293" s="186">
        <v>0</v>
      </c>
      <c r="V2293" s="186">
        <v>0</v>
      </c>
      <c r="W2293" s="186">
        <v>0</v>
      </c>
      <c r="X2293" s="186">
        <v>6462685</v>
      </c>
      <c r="Y2293" s="188" t="s">
        <v>237</v>
      </c>
      <c r="Z2293" s="188" t="s">
        <v>170</v>
      </c>
      <c r="AA2293" s="188" t="s">
        <v>311</v>
      </c>
      <c r="AB2293" s="206">
        <v>44371</v>
      </c>
      <c r="AC2293" s="206">
        <v>44378</v>
      </c>
      <c r="AD2293" s="188" t="s">
        <v>7372</v>
      </c>
      <c r="AE2293" s="188"/>
      <c r="AF2293" s="188" t="s">
        <v>240</v>
      </c>
      <c r="AG2293" s="188">
        <v>3</v>
      </c>
    </row>
    <row r="2294" spans="1:33">
      <c r="A2294" s="188" t="s">
        <v>44</v>
      </c>
      <c r="B2294" s="188">
        <v>899999032</v>
      </c>
      <c r="C2294" s="188" t="s">
        <v>278</v>
      </c>
      <c r="D2294" s="188" t="s">
        <v>279</v>
      </c>
      <c r="E2294" s="206">
        <v>44444</v>
      </c>
      <c r="F2294" s="187" t="s">
        <v>7373</v>
      </c>
      <c r="G2294" s="187" t="s">
        <v>7373</v>
      </c>
      <c r="H2294" s="193">
        <v>23707371</v>
      </c>
      <c r="I2294" s="206">
        <v>44471</v>
      </c>
      <c r="J2294" s="188" t="s">
        <v>7374</v>
      </c>
      <c r="K2294" s="193">
        <v>4094231</v>
      </c>
      <c r="L2294" s="188"/>
      <c r="M2294" s="193"/>
      <c r="N2294" s="193"/>
      <c r="O2294" s="186">
        <f t="shared" si="70"/>
        <v>4094231</v>
      </c>
      <c r="P2294" s="188"/>
      <c r="Q2294" s="193"/>
      <c r="R2294" s="193"/>
      <c r="S2294" s="186">
        <f t="shared" si="71"/>
        <v>4094231</v>
      </c>
      <c r="T2294" s="188"/>
      <c r="U2294" s="186">
        <v>0</v>
      </c>
      <c r="V2294" s="186">
        <v>0</v>
      </c>
      <c r="W2294" s="186">
        <v>0</v>
      </c>
      <c r="X2294" s="186">
        <v>4094231</v>
      </c>
      <c r="Y2294" s="188" t="s">
        <v>237</v>
      </c>
      <c r="Z2294" s="188" t="s">
        <v>170</v>
      </c>
      <c r="AA2294" s="188" t="s">
        <v>235</v>
      </c>
      <c r="AB2294" s="206">
        <v>44348</v>
      </c>
      <c r="AC2294" s="206">
        <v>44369</v>
      </c>
      <c r="AD2294" s="188" t="s">
        <v>7375</v>
      </c>
      <c r="AE2294" s="188"/>
      <c r="AF2294" s="188" t="s">
        <v>240</v>
      </c>
      <c r="AG2294" s="188">
        <v>3</v>
      </c>
    </row>
    <row r="2295" spans="1:33">
      <c r="A2295" s="188" t="s">
        <v>28</v>
      </c>
      <c r="B2295" s="188">
        <v>800006850</v>
      </c>
      <c r="C2295" s="188" t="s">
        <v>170</v>
      </c>
      <c r="D2295" s="188" t="s">
        <v>235</v>
      </c>
      <c r="E2295" s="206">
        <v>44476</v>
      </c>
      <c r="F2295" s="187" t="s">
        <v>7376</v>
      </c>
      <c r="G2295" s="187" t="s">
        <v>7376</v>
      </c>
      <c r="H2295" s="193">
        <v>13446234</v>
      </c>
      <c r="I2295" s="206">
        <v>44502</v>
      </c>
      <c r="J2295" s="188" t="s">
        <v>7377</v>
      </c>
      <c r="K2295" s="193">
        <v>633879</v>
      </c>
      <c r="L2295" s="188"/>
      <c r="M2295" s="193"/>
      <c r="N2295" s="193"/>
      <c r="O2295" s="186">
        <f t="shared" si="70"/>
        <v>633879</v>
      </c>
      <c r="P2295" s="188"/>
      <c r="Q2295" s="193"/>
      <c r="R2295" s="193"/>
      <c r="S2295" s="186">
        <f t="shared" si="71"/>
        <v>633879</v>
      </c>
      <c r="T2295" s="206">
        <v>44553</v>
      </c>
      <c r="U2295" s="186">
        <v>633879</v>
      </c>
      <c r="V2295" s="186">
        <v>0</v>
      </c>
      <c r="W2295" s="186">
        <v>0</v>
      </c>
      <c r="X2295" s="186">
        <v>0</v>
      </c>
      <c r="Y2295" s="188" t="s">
        <v>237</v>
      </c>
      <c r="Z2295" s="188" t="s">
        <v>170</v>
      </c>
      <c r="AA2295" s="188" t="s">
        <v>235</v>
      </c>
      <c r="AB2295" s="206">
        <v>44412</v>
      </c>
      <c r="AC2295" s="206">
        <v>44441</v>
      </c>
      <c r="AD2295" s="188" t="s">
        <v>7378</v>
      </c>
      <c r="AE2295" s="188" t="s">
        <v>7379</v>
      </c>
      <c r="AF2295" s="188" t="s">
        <v>240</v>
      </c>
      <c r="AG2295" s="188">
        <v>3</v>
      </c>
    </row>
    <row r="2296" spans="1:33">
      <c r="A2296" s="188" t="s">
        <v>28</v>
      </c>
      <c r="B2296" s="188">
        <v>800006850</v>
      </c>
      <c r="C2296" s="188" t="s">
        <v>170</v>
      </c>
      <c r="D2296" s="188" t="s">
        <v>235</v>
      </c>
      <c r="E2296" s="206">
        <v>44476</v>
      </c>
      <c r="F2296" s="187" t="s">
        <v>7380</v>
      </c>
      <c r="G2296" s="187" t="s">
        <v>7380</v>
      </c>
      <c r="H2296" s="193">
        <v>9962310</v>
      </c>
      <c r="I2296" s="206">
        <v>44502</v>
      </c>
      <c r="J2296" s="188" t="s">
        <v>7381</v>
      </c>
      <c r="K2296" s="193">
        <v>329307</v>
      </c>
      <c r="L2296" s="188"/>
      <c r="M2296" s="193"/>
      <c r="N2296" s="193"/>
      <c r="O2296" s="186">
        <f t="shared" si="70"/>
        <v>329307</v>
      </c>
      <c r="P2296" s="188"/>
      <c r="Q2296" s="193"/>
      <c r="R2296" s="193"/>
      <c r="S2296" s="186">
        <f t="shared" si="71"/>
        <v>329307</v>
      </c>
      <c r="T2296" s="206">
        <v>44553</v>
      </c>
      <c r="U2296" s="186">
        <v>329307</v>
      </c>
      <c r="V2296" s="186">
        <v>0</v>
      </c>
      <c r="W2296" s="186">
        <v>0</v>
      </c>
      <c r="X2296" s="186">
        <v>0</v>
      </c>
      <c r="Y2296" s="188" t="s">
        <v>237</v>
      </c>
      <c r="Z2296" s="188" t="s">
        <v>170</v>
      </c>
      <c r="AA2296" s="188" t="s">
        <v>235</v>
      </c>
      <c r="AB2296" s="206">
        <v>44450</v>
      </c>
      <c r="AC2296" s="206">
        <v>44451</v>
      </c>
      <c r="AD2296" s="188" t="s">
        <v>7382</v>
      </c>
      <c r="AE2296" s="188" t="s">
        <v>7383</v>
      </c>
      <c r="AF2296" s="188" t="s">
        <v>240</v>
      </c>
      <c r="AG2296" s="188">
        <v>3</v>
      </c>
    </row>
    <row r="2297" spans="1:33">
      <c r="A2297" s="188" t="s">
        <v>28</v>
      </c>
      <c r="B2297" s="188">
        <v>800006850</v>
      </c>
      <c r="C2297" s="188" t="s">
        <v>170</v>
      </c>
      <c r="D2297" s="188" t="s">
        <v>235</v>
      </c>
      <c r="E2297" s="206">
        <v>44476</v>
      </c>
      <c r="F2297" s="187" t="s">
        <v>7384</v>
      </c>
      <c r="G2297" s="187" t="s">
        <v>7384</v>
      </c>
      <c r="H2297" s="193">
        <v>18907256</v>
      </c>
      <c r="I2297" s="206">
        <v>44502</v>
      </c>
      <c r="J2297" s="188" t="s">
        <v>7385</v>
      </c>
      <c r="K2297" s="193">
        <v>684257</v>
      </c>
      <c r="L2297" s="188"/>
      <c r="M2297" s="193"/>
      <c r="N2297" s="193"/>
      <c r="O2297" s="186">
        <f t="shared" si="70"/>
        <v>684257</v>
      </c>
      <c r="P2297" s="188"/>
      <c r="Q2297" s="193"/>
      <c r="R2297" s="193"/>
      <c r="S2297" s="186">
        <f t="shared" si="71"/>
        <v>684257</v>
      </c>
      <c r="T2297" s="206">
        <v>44553</v>
      </c>
      <c r="U2297" s="186">
        <v>684257</v>
      </c>
      <c r="V2297" s="186">
        <v>0</v>
      </c>
      <c r="W2297" s="186">
        <v>0</v>
      </c>
      <c r="X2297" s="186">
        <v>0</v>
      </c>
      <c r="Y2297" s="188" t="s">
        <v>237</v>
      </c>
      <c r="Z2297" s="188" t="s">
        <v>170</v>
      </c>
      <c r="AA2297" s="188" t="s">
        <v>235</v>
      </c>
      <c r="AB2297" s="206">
        <v>44463</v>
      </c>
      <c r="AC2297" s="206">
        <v>44467</v>
      </c>
      <c r="AD2297" s="188" t="s">
        <v>7386</v>
      </c>
      <c r="AE2297" s="188" t="s">
        <v>7387</v>
      </c>
      <c r="AF2297" s="188" t="s">
        <v>240</v>
      </c>
      <c r="AG2297" s="188">
        <v>3</v>
      </c>
    </row>
    <row r="2298" spans="1:33">
      <c r="A2298" s="188" t="s">
        <v>260</v>
      </c>
      <c r="B2298" s="188">
        <v>899999151</v>
      </c>
      <c r="C2298" s="188" t="s">
        <v>170</v>
      </c>
      <c r="D2298" s="188" t="s">
        <v>261</v>
      </c>
      <c r="E2298" s="206">
        <v>44476</v>
      </c>
      <c r="F2298" s="187" t="s">
        <v>7388</v>
      </c>
      <c r="G2298" s="187" t="s">
        <v>7388</v>
      </c>
      <c r="H2298" s="193">
        <v>36302766</v>
      </c>
      <c r="I2298" s="206">
        <v>44502</v>
      </c>
      <c r="J2298" s="188" t="s">
        <v>7389</v>
      </c>
      <c r="K2298" s="193">
        <v>22254313</v>
      </c>
      <c r="L2298" s="188"/>
      <c r="M2298" s="193"/>
      <c r="N2298" s="193"/>
      <c r="O2298" s="186">
        <f t="shared" si="70"/>
        <v>22254313</v>
      </c>
      <c r="P2298" s="188"/>
      <c r="Q2298" s="193"/>
      <c r="R2298" s="193"/>
      <c r="S2298" s="186">
        <f t="shared" si="71"/>
        <v>22254313</v>
      </c>
      <c r="T2298" s="206">
        <v>44693</v>
      </c>
      <c r="U2298" s="186">
        <v>22254313</v>
      </c>
      <c r="V2298" s="186">
        <v>0</v>
      </c>
      <c r="W2298" s="186">
        <v>0</v>
      </c>
      <c r="X2298" s="186">
        <v>0</v>
      </c>
      <c r="Y2298" s="188" t="s">
        <v>237</v>
      </c>
      <c r="Z2298" s="188" t="s">
        <v>3543</v>
      </c>
      <c r="AA2298" s="188" t="s">
        <v>7279</v>
      </c>
      <c r="AB2298" s="206">
        <v>44446</v>
      </c>
      <c r="AC2298" s="206">
        <v>44474</v>
      </c>
      <c r="AD2298" s="188" t="s">
        <v>7390</v>
      </c>
      <c r="AE2298" s="188" t="s">
        <v>7391</v>
      </c>
      <c r="AF2298" s="188" t="s">
        <v>240</v>
      </c>
      <c r="AG2298" s="188">
        <v>3</v>
      </c>
    </row>
    <row r="2299" spans="1:33">
      <c r="A2299" s="188" t="s">
        <v>44</v>
      </c>
      <c r="B2299" s="188">
        <v>899999032</v>
      </c>
      <c r="C2299" s="188" t="s">
        <v>278</v>
      </c>
      <c r="D2299" s="188" t="s">
        <v>279</v>
      </c>
      <c r="E2299" s="206">
        <v>44510</v>
      </c>
      <c r="F2299" s="187" t="s">
        <v>7392</v>
      </c>
      <c r="G2299" s="187" t="s">
        <v>7392</v>
      </c>
      <c r="H2299" s="193">
        <v>38487376</v>
      </c>
      <c r="I2299" s="206">
        <v>44531</v>
      </c>
      <c r="J2299" s="188" t="s">
        <v>7393</v>
      </c>
      <c r="K2299" s="193">
        <v>6450495</v>
      </c>
      <c r="L2299" s="188"/>
      <c r="M2299" s="193"/>
      <c r="N2299" s="193"/>
      <c r="O2299" s="186">
        <f t="shared" si="70"/>
        <v>6450495</v>
      </c>
      <c r="P2299" s="188"/>
      <c r="Q2299" s="193"/>
      <c r="R2299" s="193"/>
      <c r="S2299" s="186">
        <f t="shared" si="71"/>
        <v>6450495</v>
      </c>
      <c r="T2299" s="188"/>
      <c r="U2299" s="186">
        <v>0</v>
      </c>
      <c r="V2299" s="186">
        <v>0</v>
      </c>
      <c r="W2299" s="186">
        <v>0</v>
      </c>
      <c r="X2299" s="186">
        <v>6450495</v>
      </c>
      <c r="Y2299" s="188" t="s">
        <v>237</v>
      </c>
      <c r="Z2299" s="188" t="s">
        <v>170</v>
      </c>
      <c r="AA2299" s="188" t="s">
        <v>235</v>
      </c>
      <c r="AB2299" s="206">
        <v>44447</v>
      </c>
      <c r="AC2299" s="206">
        <v>44467</v>
      </c>
      <c r="AD2299" s="188" t="s">
        <v>7394</v>
      </c>
      <c r="AE2299" s="188"/>
      <c r="AF2299" s="188" t="s">
        <v>240</v>
      </c>
      <c r="AG2299" s="188">
        <v>3</v>
      </c>
    </row>
    <row r="2300" spans="1:33">
      <c r="A2300" s="188" t="s">
        <v>44</v>
      </c>
      <c r="B2300" s="188">
        <v>899999032</v>
      </c>
      <c r="C2300" s="188" t="s">
        <v>278</v>
      </c>
      <c r="D2300" s="188" t="s">
        <v>279</v>
      </c>
      <c r="E2300" s="206">
        <v>44510</v>
      </c>
      <c r="F2300" s="187" t="s">
        <v>7395</v>
      </c>
      <c r="G2300" s="187" t="s">
        <v>7395</v>
      </c>
      <c r="H2300" s="193">
        <v>31013266</v>
      </c>
      <c r="I2300" s="206">
        <v>44532</v>
      </c>
      <c r="J2300" s="188" t="s">
        <v>7396</v>
      </c>
      <c r="K2300" s="193">
        <v>9178880</v>
      </c>
      <c r="L2300" s="188"/>
      <c r="M2300" s="193"/>
      <c r="N2300" s="193"/>
      <c r="O2300" s="186">
        <f t="shared" si="70"/>
        <v>9178880</v>
      </c>
      <c r="P2300" s="188"/>
      <c r="Q2300" s="193"/>
      <c r="R2300" s="193"/>
      <c r="S2300" s="186">
        <f t="shared" si="71"/>
        <v>9178880</v>
      </c>
      <c r="T2300" s="188"/>
      <c r="U2300" s="186">
        <v>0</v>
      </c>
      <c r="V2300" s="186">
        <v>0</v>
      </c>
      <c r="W2300" s="186">
        <v>0</v>
      </c>
      <c r="X2300" s="186">
        <v>9178880</v>
      </c>
      <c r="Y2300" s="188" t="s">
        <v>237</v>
      </c>
      <c r="Z2300" s="188" t="s">
        <v>170</v>
      </c>
      <c r="AA2300" s="188" t="s">
        <v>235</v>
      </c>
      <c r="AB2300" s="206">
        <v>44450</v>
      </c>
      <c r="AC2300" s="206">
        <v>44457</v>
      </c>
      <c r="AD2300" s="188" t="s">
        <v>7397</v>
      </c>
      <c r="AE2300" s="188"/>
      <c r="AF2300" s="188" t="s">
        <v>240</v>
      </c>
      <c r="AG2300" s="188">
        <v>3</v>
      </c>
    </row>
    <row r="2301" spans="1:33">
      <c r="A2301" s="188" t="s">
        <v>44</v>
      </c>
      <c r="B2301" s="188">
        <v>899999032</v>
      </c>
      <c r="C2301" s="188" t="s">
        <v>278</v>
      </c>
      <c r="D2301" s="188" t="s">
        <v>279</v>
      </c>
      <c r="E2301" s="206">
        <v>44510</v>
      </c>
      <c r="F2301" s="187" t="s">
        <v>7398</v>
      </c>
      <c r="G2301" s="187" t="s">
        <v>7398</v>
      </c>
      <c r="H2301" s="193">
        <v>23618124</v>
      </c>
      <c r="I2301" s="206">
        <v>44533</v>
      </c>
      <c r="J2301" s="188" t="s">
        <v>7399</v>
      </c>
      <c r="K2301" s="193">
        <v>3834634</v>
      </c>
      <c r="L2301" s="188"/>
      <c r="M2301" s="193"/>
      <c r="N2301" s="193"/>
      <c r="O2301" s="186">
        <f t="shared" si="70"/>
        <v>3834634</v>
      </c>
      <c r="P2301" s="188"/>
      <c r="Q2301" s="193"/>
      <c r="R2301" s="193"/>
      <c r="S2301" s="186">
        <f t="shared" si="71"/>
        <v>3834634</v>
      </c>
      <c r="T2301" s="188"/>
      <c r="U2301" s="186">
        <v>0</v>
      </c>
      <c r="V2301" s="186">
        <v>0</v>
      </c>
      <c r="W2301" s="186">
        <v>0</v>
      </c>
      <c r="X2301" s="186">
        <v>3834634</v>
      </c>
      <c r="Y2301" s="188" t="s">
        <v>237</v>
      </c>
      <c r="Z2301" s="188" t="s">
        <v>170</v>
      </c>
      <c r="AA2301" s="188" t="s">
        <v>235</v>
      </c>
      <c r="AB2301" s="206">
        <v>44445</v>
      </c>
      <c r="AC2301" s="206">
        <v>44460</v>
      </c>
      <c r="AD2301" s="188" t="s">
        <v>7400</v>
      </c>
      <c r="AE2301" s="188"/>
      <c r="AF2301" s="188" t="s">
        <v>240</v>
      </c>
      <c r="AG2301" s="188">
        <v>3</v>
      </c>
    </row>
    <row r="2302" spans="1:33">
      <c r="A2302" s="188" t="s">
        <v>44</v>
      </c>
      <c r="B2302" s="188">
        <v>899999032</v>
      </c>
      <c r="C2302" s="188" t="s">
        <v>278</v>
      </c>
      <c r="D2302" s="188" t="s">
        <v>279</v>
      </c>
      <c r="E2302" s="206">
        <v>44510</v>
      </c>
      <c r="F2302" s="187" t="s">
        <v>7401</v>
      </c>
      <c r="G2302" s="187" t="s">
        <v>7401</v>
      </c>
      <c r="H2302" s="193">
        <v>13721410</v>
      </c>
      <c r="I2302" s="206">
        <v>44533</v>
      </c>
      <c r="J2302" s="188" t="s">
        <v>7402</v>
      </c>
      <c r="K2302" s="193">
        <v>3110493</v>
      </c>
      <c r="L2302" s="188"/>
      <c r="M2302" s="193"/>
      <c r="N2302" s="193"/>
      <c r="O2302" s="186">
        <f t="shared" si="70"/>
        <v>3110493</v>
      </c>
      <c r="P2302" s="188"/>
      <c r="Q2302" s="193"/>
      <c r="R2302" s="193"/>
      <c r="S2302" s="186">
        <f t="shared" si="71"/>
        <v>3110493</v>
      </c>
      <c r="T2302" s="188"/>
      <c r="U2302" s="186">
        <v>0</v>
      </c>
      <c r="V2302" s="186">
        <v>0</v>
      </c>
      <c r="W2302" s="186">
        <v>0</v>
      </c>
      <c r="X2302" s="186">
        <v>3110493</v>
      </c>
      <c r="Y2302" s="188" t="s">
        <v>237</v>
      </c>
      <c r="Z2302" s="188" t="s">
        <v>170</v>
      </c>
      <c r="AA2302" s="188" t="s">
        <v>311</v>
      </c>
      <c r="AB2302" s="206">
        <v>44474</v>
      </c>
      <c r="AC2302" s="206">
        <v>44486</v>
      </c>
      <c r="AD2302" s="188" t="s">
        <v>7403</v>
      </c>
      <c r="AE2302" s="188"/>
      <c r="AF2302" s="188" t="s">
        <v>240</v>
      </c>
      <c r="AG2302" s="188">
        <v>3</v>
      </c>
    </row>
    <row r="2303" spans="1:33">
      <c r="A2303" s="188" t="s">
        <v>44</v>
      </c>
      <c r="B2303" s="188">
        <v>899999032</v>
      </c>
      <c r="C2303" s="188" t="s">
        <v>278</v>
      </c>
      <c r="D2303" s="188" t="s">
        <v>279</v>
      </c>
      <c r="E2303" s="206">
        <v>44510</v>
      </c>
      <c r="F2303" s="187" t="s">
        <v>7404</v>
      </c>
      <c r="G2303" s="187" t="s">
        <v>7404</v>
      </c>
      <c r="H2303" s="193">
        <v>15769997</v>
      </c>
      <c r="I2303" s="206">
        <v>44534</v>
      </c>
      <c r="J2303" s="188" t="s">
        <v>7405</v>
      </c>
      <c r="K2303" s="193">
        <v>1916418</v>
      </c>
      <c r="L2303" s="188"/>
      <c r="M2303" s="193"/>
      <c r="N2303" s="193"/>
      <c r="O2303" s="186">
        <f t="shared" si="70"/>
        <v>1916418</v>
      </c>
      <c r="P2303" s="188"/>
      <c r="Q2303" s="193"/>
      <c r="R2303" s="193"/>
      <c r="S2303" s="186">
        <f t="shared" si="71"/>
        <v>1916418</v>
      </c>
      <c r="T2303" s="188"/>
      <c r="U2303" s="186">
        <v>0</v>
      </c>
      <c r="V2303" s="186">
        <v>0</v>
      </c>
      <c r="W2303" s="186">
        <v>0</v>
      </c>
      <c r="X2303" s="186">
        <v>1916418</v>
      </c>
      <c r="Y2303" s="188" t="s">
        <v>237</v>
      </c>
      <c r="Z2303" s="188" t="s">
        <v>170</v>
      </c>
      <c r="AA2303" s="188" t="s">
        <v>235</v>
      </c>
      <c r="AB2303" s="206">
        <v>44477</v>
      </c>
      <c r="AC2303" s="206">
        <v>44491</v>
      </c>
      <c r="AD2303" s="188" t="s">
        <v>7406</v>
      </c>
      <c r="AE2303" s="188"/>
      <c r="AF2303" s="188" t="s">
        <v>240</v>
      </c>
      <c r="AG2303" s="188">
        <v>3</v>
      </c>
    </row>
    <row r="2304" spans="1:33">
      <c r="A2304" s="188" t="s">
        <v>44</v>
      </c>
      <c r="B2304" s="188">
        <v>899999032</v>
      </c>
      <c r="C2304" s="188" t="s">
        <v>278</v>
      </c>
      <c r="D2304" s="188" t="s">
        <v>279</v>
      </c>
      <c r="E2304" s="206">
        <v>44531</v>
      </c>
      <c r="F2304" s="187" t="s">
        <v>7407</v>
      </c>
      <c r="G2304" s="187" t="s">
        <v>7407</v>
      </c>
      <c r="H2304" s="193">
        <v>35632354</v>
      </c>
      <c r="I2304" s="206">
        <v>44537</v>
      </c>
      <c r="J2304" s="188" t="s">
        <v>7408</v>
      </c>
      <c r="K2304" s="193">
        <v>10028183</v>
      </c>
      <c r="L2304" s="188"/>
      <c r="M2304" s="193"/>
      <c r="N2304" s="193"/>
      <c r="O2304" s="186">
        <f t="shared" si="70"/>
        <v>10028183</v>
      </c>
      <c r="P2304" s="188"/>
      <c r="Q2304" s="193"/>
      <c r="R2304" s="193"/>
      <c r="S2304" s="186">
        <f t="shared" si="71"/>
        <v>10028183</v>
      </c>
      <c r="T2304" s="188"/>
      <c r="U2304" s="186">
        <v>0</v>
      </c>
      <c r="V2304" s="186">
        <v>0</v>
      </c>
      <c r="W2304" s="186">
        <v>0</v>
      </c>
      <c r="X2304" s="186">
        <v>10028183</v>
      </c>
      <c r="Y2304" s="188" t="s">
        <v>237</v>
      </c>
      <c r="Z2304" s="188" t="s">
        <v>170</v>
      </c>
      <c r="AA2304" s="188" t="s">
        <v>235</v>
      </c>
      <c r="AB2304" s="206">
        <v>44459</v>
      </c>
      <c r="AC2304" s="206">
        <v>44482</v>
      </c>
      <c r="AD2304" s="188" t="s">
        <v>7409</v>
      </c>
      <c r="AE2304" s="188"/>
      <c r="AF2304" s="188" t="s">
        <v>240</v>
      </c>
      <c r="AG2304" s="188">
        <v>3</v>
      </c>
    </row>
    <row r="2305" spans="1:33">
      <c r="A2305" s="188" t="s">
        <v>260</v>
      </c>
      <c r="B2305" s="188">
        <v>899999151</v>
      </c>
      <c r="C2305" s="188" t="s">
        <v>170</v>
      </c>
      <c r="D2305" s="188" t="s">
        <v>261</v>
      </c>
      <c r="E2305" s="206">
        <v>44538</v>
      </c>
      <c r="F2305" s="187" t="s">
        <v>7410</v>
      </c>
      <c r="G2305" s="187" t="s">
        <v>7410</v>
      </c>
      <c r="H2305" s="193">
        <v>11260889</v>
      </c>
      <c r="I2305" s="206">
        <v>44559</v>
      </c>
      <c r="J2305" s="188" t="s">
        <v>7411</v>
      </c>
      <c r="K2305" s="193">
        <v>4367898</v>
      </c>
      <c r="L2305" s="188"/>
      <c r="M2305" s="193"/>
      <c r="N2305" s="193"/>
      <c r="O2305" s="186">
        <f t="shared" si="70"/>
        <v>4367898</v>
      </c>
      <c r="P2305" s="188"/>
      <c r="Q2305" s="193"/>
      <c r="R2305" s="193"/>
      <c r="S2305" s="186">
        <f t="shared" si="71"/>
        <v>4367898</v>
      </c>
      <c r="T2305" s="206">
        <v>44693</v>
      </c>
      <c r="U2305" s="186">
        <v>2614800</v>
      </c>
      <c r="V2305" s="186">
        <v>0</v>
      </c>
      <c r="W2305" s="186">
        <v>1753098</v>
      </c>
      <c r="X2305" s="186">
        <v>0</v>
      </c>
      <c r="Y2305" s="188" t="s">
        <v>237</v>
      </c>
      <c r="Z2305" s="188" t="s">
        <v>275</v>
      </c>
      <c r="AA2305" s="188" t="s">
        <v>94</v>
      </c>
      <c r="AB2305" s="206">
        <v>44490</v>
      </c>
      <c r="AC2305" s="206">
        <v>44504</v>
      </c>
      <c r="AD2305" s="188" t="s">
        <v>7412</v>
      </c>
      <c r="AE2305" s="188" t="s">
        <v>7413</v>
      </c>
      <c r="AF2305" s="188" t="s">
        <v>240</v>
      </c>
      <c r="AG2305" s="188">
        <v>3</v>
      </c>
    </row>
    <row r="2306" spans="1:33">
      <c r="A2306" s="188" t="s">
        <v>44</v>
      </c>
      <c r="B2306" s="188">
        <v>899999032</v>
      </c>
      <c r="C2306" s="188" t="s">
        <v>278</v>
      </c>
      <c r="D2306" s="188" t="s">
        <v>279</v>
      </c>
      <c r="E2306" s="206">
        <v>44570</v>
      </c>
      <c r="F2306" s="187" t="s">
        <v>7414</v>
      </c>
      <c r="G2306" s="187" t="s">
        <v>7414</v>
      </c>
      <c r="H2306" s="193">
        <v>95032584</v>
      </c>
      <c r="I2306" s="206">
        <v>44574</v>
      </c>
      <c r="J2306" s="188" t="s">
        <v>7415</v>
      </c>
      <c r="K2306" s="193">
        <v>13517569</v>
      </c>
      <c r="L2306" s="188"/>
      <c r="M2306" s="193"/>
      <c r="N2306" s="193"/>
      <c r="O2306" s="186">
        <f t="shared" si="70"/>
        <v>13517569</v>
      </c>
      <c r="P2306" s="188"/>
      <c r="Q2306" s="193"/>
      <c r="R2306" s="193"/>
      <c r="S2306" s="186">
        <f t="shared" si="71"/>
        <v>13517569</v>
      </c>
      <c r="T2306" s="188"/>
      <c r="U2306" s="186">
        <v>0</v>
      </c>
      <c r="V2306" s="186">
        <v>0</v>
      </c>
      <c r="W2306" s="186">
        <v>0</v>
      </c>
      <c r="X2306" s="186">
        <v>13517569</v>
      </c>
      <c r="Y2306" s="188" t="s">
        <v>237</v>
      </c>
      <c r="Z2306" s="188" t="s">
        <v>170</v>
      </c>
      <c r="AA2306" s="188" t="s">
        <v>235</v>
      </c>
      <c r="AB2306" s="206">
        <v>44523</v>
      </c>
      <c r="AC2306" s="206">
        <v>44555</v>
      </c>
      <c r="AD2306" s="188" t="s">
        <v>7416</v>
      </c>
      <c r="AE2306" s="188"/>
      <c r="AF2306" s="188" t="s">
        <v>240</v>
      </c>
      <c r="AG2306" s="188">
        <v>3</v>
      </c>
    </row>
    <row r="2307" spans="1:33">
      <c r="A2307" s="188" t="s">
        <v>44</v>
      </c>
      <c r="B2307" s="188">
        <v>899999032</v>
      </c>
      <c r="C2307" s="188" t="s">
        <v>278</v>
      </c>
      <c r="D2307" s="188" t="s">
        <v>279</v>
      </c>
      <c r="E2307" s="206">
        <v>44568</v>
      </c>
      <c r="F2307" s="187" t="s">
        <v>7417</v>
      </c>
      <c r="G2307" s="187" t="s">
        <v>7417</v>
      </c>
      <c r="H2307" s="193">
        <v>4253480</v>
      </c>
      <c r="I2307" s="206">
        <v>44578</v>
      </c>
      <c r="J2307" s="188" t="s">
        <v>7418</v>
      </c>
      <c r="K2307" s="193">
        <v>260350</v>
      </c>
      <c r="L2307" s="188"/>
      <c r="M2307" s="193"/>
      <c r="N2307" s="193"/>
      <c r="O2307" s="186">
        <f t="shared" ref="O2307:O2370" si="72">+K2307-M2307-N2307</f>
        <v>260350</v>
      </c>
      <c r="P2307" s="188"/>
      <c r="Q2307" s="193"/>
      <c r="R2307" s="193"/>
      <c r="S2307" s="186">
        <f t="shared" ref="S2307:S2370" si="73">+O2307-Q2307-R2307</f>
        <v>260350</v>
      </c>
      <c r="T2307" s="188"/>
      <c r="U2307" s="186">
        <v>0</v>
      </c>
      <c r="V2307" s="186">
        <v>0</v>
      </c>
      <c r="W2307" s="186">
        <v>0</v>
      </c>
      <c r="X2307" s="186">
        <v>260350</v>
      </c>
      <c r="Y2307" s="188" t="s">
        <v>237</v>
      </c>
      <c r="Z2307" s="188" t="s">
        <v>170</v>
      </c>
      <c r="AA2307" s="188" t="s">
        <v>331</v>
      </c>
      <c r="AB2307" s="206">
        <v>44547</v>
      </c>
      <c r="AC2307" s="206">
        <v>44547</v>
      </c>
      <c r="AD2307" s="188" t="s">
        <v>7419</v>
      </c>
      <c r="AE2307" s="188"/>
      <c r="AF2307" s="188" t="s">
        <v>240</v>
      </c>
      <c r="AG2307" s="188">
        <v>3</v>
      </c>
    </row>
    <row r="2308" spans="1:33">
      <c r="A2308" s="188" t="s">
        <v>44</v>
      </c>
      <c r="B2308" s="188">
        <v>899999032</v>
      </c>
      <c r="C2308" s="188" t="s">
        <v>278</v>
      </c>
      <c r="D2308" s="188" t="s">
        <v>279</v>
      </c>
      <c r="E2308" s="206">
        <v>44570</v>
      </c>
      <c r="F2308" s="187" t="s">
        <v>7420</v>
      </c>
      <c r="G2308" s="187" t="s">
        <v>7420</v>
      </c>
      <c r="H2308" s="193">
        <v>22598713</v>
      </c>
      <c r="I2308" s="206">
        <v>44580</v>
      </c>
      <c r="J2308" s="188" t="s">
        <v>7421</v>
      </c>
      <c r="K2308" s="193">
        <v>3297355</v>
      </c>
      <c r="L2308" s="188"/>
      <c r="M2308" s="193"/>
      <c r="N2308" s="193"/>
      <c r="O2308" s="186">
        <f t="shared" si="72"/>
        <v>3297355</v>
      </c>
      <c r="P2308" s="188"/>
      <c r="Q2308" s="193"/>
      <c r="R2308" s="193"/>
      <c r="S2308" s="186">
        <f t="shared" si="73"/>
        <v>3297355</v>
      </c>
      <c r="T2308" s="188"/>
      <c r="U2308" s="186">
        <v>0</v>
      </c>
      <c r="V2308" s="186">
        <v>0</v>
      </c>
      <c r="W2308" s="186">
        <v>0</v>
      </c>
      <c r="X2308" s="186">
        <v>3297355</v>
      </c>
      <c r="Y2308" s="188" t="s">
        <v>237</v>
      </c>
      <c r="Z2308" s="188" t="s">
        <v>170</v>
      </c>
      <c r="AA2308" s="188" t="s">
        <v>235</v>
      </c>
      <c r="AB2308" s="206">
        <v>44538</v>
      </c>
      <c r="AC2308" s="206">
        <v>44559</v>
      </c>
      <c r="AD2308" s="188" t="s">
        <v>7422</v>
      </c>
      <c r="AE2308" s="188"/>
      <c r="AF2308" s="188" t="s">
        <v>240</v>
      </c>
      <c r="AG2308" s="188">
        <v>3</v>
      </c>
    </row>
    <row r="2309" spans="1:33">
      <c r="A2309" s="188" t="s">
        <v>44</v>
      </c>
      <c r="B2309" s="188">
        <v>899999032</v>
      </c>
      <c r="C2309" s="188" t="s">
        <v>278</v>
      </c>
      <c r="D2309" s="188" t="s">
        <v>279</v>
      </c>
      <c r="E2309" s="206">
        <v>44570</v>
      </c>
      <c r="F2309" s="187" t="s">
        <v>7423</v>
      </c>
      <c r="G2309" s="187" t="s">
        <v>7423</v>
      </c>
      <c r="H2309" s="193">
        <v>17422690</v>
      </c>
      <c r="I2309" s="206">
        <v>44581</v>
      </c>
      <c r="J2309" s="188" t="s">
        <v>7424</v>
      </c>
      <c r="K2309" s="193">
        <v>1234814</v>
      </c>
      <c r="L2309" s="188"/>
      <c r="M2309" s="193"/>
      <c r="N2309" s="193"/>
      <c r="O2309" s="186">
        <f t="shared" si="72"/>
        <v>1234814</v>
      </c>
      <c r="P2309" s="188"/>
      <c r="Q2309" s="193"/>
      <c r="R2309" s="193"/>
      <c r="S2309" s="186">
        <f t="shared" si="73"/>
        <v>1234814</v>
      </c>
      <c r="T2309" s="188"/>
      <c r="U2309" s="186">
        <v>0</v>
      </c>
      <c r="V2309" s="186">
        <v>0</v>
      </c>
      <c r="W2309" s="186">
        <v>0</v>
      </c>
      <c r="X2309" s="186">
        <v>1234814</v>
      </c>
      <c r="Y2309" s="188" t="s">
        <v>237</v>
      </c>
      <c r="Z2309" s="188" t="s">
        <v>3543</v>
      </c>
      <c r="AA2309" s="188" t="s">
        <v>3544</v>
      </c>
      <c r="AB2309" s="206">
        <v>44523</v>
      </c>
      <c r="AC2309" s="206">
        <v>44547</v>
      </c>
      <c r="AD2309" s="188" t="s">
        <v>7425</v>
      </c>
      <c r="AE2309" s="188"/>
      <c r="AF2309" s="188" t="s">
        <v>240</v>
      </c>
      <c r="AG2309" s="188">
        <v>3</v>
      </c>
    </row>
    <row r="2310" spans="1:33">
      <c r="A2310" s="188" t="s">
        <v>28</v>
      </c>
      <c r="B2310" s="188">
        <v>800006850</v>
      </c>
      <c r="C2310" s="188" t="s">
        <v>170</v>
      </c>
      <c r="D2310" s="188" t="s">
        <v>235</v>
      </c>
      <c r="E2310" s="206">
        <v>44568</v>
      </c>
      <c r="F2310" s="187" t="s">
        <v>7426</v>
      </c>
      <c r="G2310" s="187" t="s">
        <v>7426</v>
      </c>
      <c r="H2310" s="193">
        <v>7467057</v>
      </c>
      <c r="I2310" s="206">
        <v>44585</v>
      </c>
      <c r="J2310" s="188" t="s">
        <v>7427</v>
      </c>
      <c r="K2310" s="193">
        <v>3474133</v>
      </c>
      <c r="L2310" s="188"/>
      <c r="M2310" s="193"/>
      <c r="N2310" s="193"/>
      <c r="O2310" s="186">
        <f t="shared" si="72"/>
        <v>3474133</v>
      </c>
      <c r="P2310" s="188"/>
      <c r="Q2310" s="193"/>
      <c r="R2310" s="193"/>
      <c r="S2310" s="186">
        <f t="shared" si="73"/>
        <v>3474133</v>
      </c>
      <c r="T2310" s="188"/>
      <c r="U2310" s="186">
        <v>0</v>
      </c>
      <c r="V2310" s="186">
        <v>0</v>
      </c>
      <c r="W2310" s="186">
        <v>0</v>
      </c>
      <c r="X2310" s="186">
        <v>3474133</v>
      </c>
      <c r="Y2310" s="188" t="s">
        <v>237</v>
      </c>
      <c r="Z2310" s="188" t="s">
        <v>170</v>
      </c>
      <c r="AA2310" s="188" t="s">
        <v>235</v>
      </c>
      <c r="AB2310" s="206">
        <v>44539</v>
      </c>
      <c r="AC2310" s="206">
        <v>44552</v>
      </c>
      <c r="AD2310" s="188" t="s">
        <v>7428</v>
      </c>
      <c r="AE2310" s="188"/>
      <c r="AF2310" s="188" t="s">
        <v>240</v>
      </c>
      <c r="AG2310" s="188">
        <v>3</v>
      </c>
    </row>
    <row r="2311" spans="1:33">
      <c r="A2311" s="188" t="s">
        <v>28</v>
      </c>
      <c r="B2311" s="188">
        <v>800006850</v>
      </c>
      <c r="C2311" s="188" t="s">
        <v>170</v>
      </c>
      <c r="D2311" s="188" t="s">
        <v>235</v>
      </c>
      <c r="E2311" s="206">
        <v>44568</v>
      </c>
      <c r="F2311" s="187" t="s">
        <v>7429</v>
      </c>
      <c r="G2311" s="187" t="s">
        <v>7429</v>
      </c>
      <c r="H2311" s="193">
        <v>10834300</v>
      </c>
      <c r="I2311" s="206">
        <v>44585</v>
      </c>
      <c r="J2311" s="188" t="s">
        <v>7430</v>
      </c>
      <c r="K2311" s="193">
        <v>7213350</v>
      </c>
      <c r="L2311" s="188"/>
      <c r="M2311" s="193"/>
      <c r="N2311" s="193"/>
      <c r="O2311" s="186">
        <f t="shared" si="72"/>
        <v>7213350</v>
      </c>
      <c r="P2311" s="188"/>
      <c r="Q2311" s="193"/>
      <c r="R2311" s="193"/>
      <c r="S2311" s="186">
        <f t="shared" si="73"/>
        <v>7213350</v>
      </c>
      <c r="T2311" s="188"/>
      <c r="U2311" s="186">
        <v>0</v>
      </c>
      <c r="V2311" s="186">
        <v>0</v>
      </c>
      <c r="W2311" s="186">
        <v>0</v>
      </c>
      <c r="X2311" s="186">
        <v>7213350</v>
      </c>
      <c r="Y2311" s="188" t="s">
        <v>237</v>
      </c>
      <c r="Z2311" s="188" t="s">
        <v>170</v>
      </c>
      <c r="AA2311" s="188" t="s">
        <v>235</v>
      </c>
      <c r="AB2311" s="206">
        <v>44557</v>
      </c>
      <c r="AC2311" s="206">
        <v>44560</v>
      </c>
      <c r="AD2311" s="188" t="s">
        <v>7431</v>
      </c>
      <c r="AE2311" s="188"/>
      <c r="AF2311" s="188" t="s">
        <v>240</v>
      </c>
      <c r="AG2311" s="188">
        <v>3</v>
      </c>
    </row>
    <row r="2312" spans="1:33">
      <c r="A2312" s="188" t="s">
        <v>44</v>
      </c>
      <c r="B2312" s="188">
        <v>899999032</v>
      </c>
      <c r="C2312" s="188" t="s">
        <v>278</v>
      </c>
      <c r="D2312" s="188" t="s">
        <v>279</v>
      </c>
      <c r="E2312" s="206">
        <v>44570</v>
      </c>
      <c r="F2312" s="187" t="s">
        <v>7432</v>
      </c>
      <c r="G2312" s="187" t="s">
        <v>7432</v>
      </c>
      <c r="H2312" s="193">
        <v>7846992</v>
      </c>
      <c r="I2312" s="206">
        <v>44587</v>
      </c>
      <c r="J2312" s="188" t="s">
        <v>7433</v>
      </c>
      <c r="K2312" s="193">
        <v>519026</v>
      </c>
      <c r="L2312" s="188"/>
      <c r="M2312" s="193"/>
      <c r="N2312" s="193"/>
      <c r="O2312" s="186">
        <f t="shared" si="72"/>
        <v>519026</v>
      </c>
      <c r="P2312" s="188"/>
      <c r="Q2312" s="193"/>
      <c r="R2312" s="193"/>
      <c r="S2312" s="186">
        <f t="shared" si="73"/>
        <v>519026</v>
      </c>
      <c r="T2312" s="188"/>
      <c r="U2312" s="186">
        <v>0</v>
      </c>
      <c r="V2312" s="186">
        <v>0</v>
      </c>
      <c r="W2312" s="186">
        <v>0</v>
      </c>
      <c r="X2312" s="186">
        <v>519026</v>
      </c>
      <c r="Y2312" s="188" t="s">
        <v>237</v>
      </c>
      <c r="Z2312" s="188" t="s">
        <v>826</v>
      </c>
      <c r="AA2312" s="188" t="s">
        <v>7434</v>
      </c>
      <c r="AB2312" s="206">
        <v>44528</v>
      </c>
      <c r="AC2312" s="206">
        <v>44535</v>
      </c>
      <c r="AD2312" s="188" t="s">
        <v>7435</v>
      </c>
      <c r="AE2312" s="188"/>
      <c r="AF2312" s="188" t="s">
        <v>240</v>
      </c>
      <c r="AG2312" s="188">
        <v>3</v>
      </c>
    </row>
    <row r="2313" spans="1:33">
      <c r="A2313" s="188" t="s">
        <v>44</v>
      </c>
      <c r="B2313" s="188">
        <v>899999032</v>
      </c>
      <c r="C2313" s="188" t="s">
        <v>278</v>
      </c>
      <c r="D2313" s="188" t="s">
        <v>279</v>
      </c>
      <c r="E2313" s="206">
        <v>44602</v>
      </c>
      <c r="F2313" s="187" t="s">
        <v>7436</v>
      </c>
      <c r="G2313" s="187" t="s">
        <v>7436</v>
      </c>
      <c r="H2313" s="193">
        <v>39429525</v>
      </c>
      <c r="I2313" s="206">
        <v>44606</v>
      </c>
      <c r="J2313" s="188" t="s">
        <v>7437</v>
      </c>
      <c r="K2313" s="193">
        <v>4864724</v>
      </c>
      <c r="L2313" s="188"/>
      <c r="M2313" s="193"/>
      <c r="N2313" s="193"/>
      <c r="O2313" s="186">
        <f t="shared" si="72"/>
        <v>4864724</v>
      </c>
      <c r="P2313" s="188"/>
      <c r="Q2313" s="193"/>
      <c r="R2313" s="193"/>
      <c r="S2313" s="186">
        <f t="shared" si="73"/>
        <v>4864724</v>
      </c>
      <c r="T2313" s="188"/>
      <c r="U2313" s="186">
        <v>0</v>
      </c>
      <c r="V2313" s="186">
        <v>0</v>
      </c>
      <c r="W2313" s="186">
        <v>0</v>
      </c>
      <c r="X2313" s="186">
        <v>4864724</v>
      </c>
      <c r="Y2313" s="188" t="s">
        <v>237</v>
      </c>
      <c r="Z2313" s="188" t="s">
        <v>170</v>
      </c>
      <c r="AA2313" s="188" t="s">
        <v>235</v>
      </c>
      <c r="AB2313" s="206">
        <v>44532</v>
      </c>
      <c r="AC2313" s="206">
        <v>44554</v>
      </c>
      <c r="AD2313" s="188" t="s">
        <v>7438</v>
      </c>
      <c r="AE2313" s="188"/>
      <c r="AF2313" s="188" t="s">
        <v>240</v>
      </c>
      <c r="AG2313" s="188">
        <v>3</v>
      </c>
    </row>
    <row r="2314" spans="1:33">
      <c r="A2314" s="188" t="s">
        <v>44</v>
      </c>
      <c r="B2314" s="188">
        <v>899999032</v>
      </c>
      <c r="C2314" s="188" t="s">
        <v>278</v>
      </c>
      <c r="D2314" s="188" t="s">
        <v>279</v>
      </c>
      <c r="E2314" s="206">
        <v>44602</v>
      </c>
      <c r="F2314" s="187" t="s">
        <v>7439</v>
      </c>
      <c r="G2314" s="187" t="s">
        <v>7439</v>
      </c>
      <c r="H2314" s="193">
        <v>25328700</v>
      </c>
      <c r="I2314" s="206">
        <v>44610</v>
      </c>
      <c r="J2314" s="188" t="s">
        <v>7440</v>
      </c>
      <c r="K2314" s="193">
        <v>4734167</v>
      </c>
      <c r="L2314" s="188"/>
      <c r="M2314" s="193"/>
      <c r="N2314" s="193"/>
      <c r="O2314" s="186">
        <f t="shared" si="72"/>
        <v>4734167</v>
      </c>
      <c r="P2314" s="188"/>
      <c r="Q2314" s="193"/>
      <c r="R2314" s="193"/>
      <c r="S2314" s="186">
        <f t="shared" si="73"/>
        <v>4734167</v>
      </c>
      <c r="T2314" s="188"/>
      <c r="U2314" s="186">
        <v>0</v>
      </c>
      <c r="V2314" s="186">
        <v>0</v>
      </c>
      <c r="W2314" s="186">
        <v>0</v>
      </c>
      <c r="X2314" s="186">
        <v>4734167</v>
      </c>
      <c r="Y2314" s="188" t="s">
        <v>237</v>
      </c>
      <c r="Z2314" s="188" t="s">
        <v>170</v>
      </c>
      <c r="AA2314" s="188" t="s">
        <v>235</v>
      </c>
      <c r="AB2314" s="206">
        <v>44577</v>
      </c>
      <c r="AC2314" s="206">
        <v>44587</v>
      </c>
      <c r="AD2314" s="188" t="s">
        <v>7441</v>
      </c>
      <c r="AE2314" s="188"/>
      <c r="AF2314" s="188" t="s">
        <v>240</v>
      </c>
      <c r="AG2314" s="188">
        <v>3</v>
      </c>
    </row>
    <row r="2315" spans="1:33">
      <c r="A2315" s="188" t="s">
        <v>44</v>
      </c>
      <c r="B2315" s="188">
        <v>899999032</v>
      </c>
      <c r="C2315" s="188" t="s">
        <v>278</v>
      </c>
      <c r="D2315" s="188" t="s">
        <v>279</v>
      </c>
      <c r="E2315" s="206">
        <v>44602</v>
      </c>
      <c r="F2315" s="187" t="s">
        <v>7442</v>
      </c>
      <c r="G2315" s="187" t="s">
        <v>7442</v>
      </c>
      <c r="H2315" s="193">
        <v>22047254</v>
      </c>
      <c r="I2315" s="206">
        <v>44613</v>
      </c>
      <c r="J2315" s="188" t="s">
        <v>7443</v>
      </c>
      <c r="K2315" s="193">
        <v>6882769</v>
      </c>
      <c r="L2315" s="188"/>
      <c r="M2315" s="193"/>
      <c r="N2315" s="193"/>
      <c r="O2315" s="186">
        <f t="shared" si="72"/>
        <v>6882769</v>
      </c>
      <c r="P2315" s="188"/>
      <c r="Q2315" s="193"/>
      <c r="R2315" s="193"/>
      <c r="S2315" s="186">
        <f t="shared" si="73"/>
        <v>6882769</v>
      </c>
      <c r="T2315" s="188"/>
      <c r="U2315" s="186">
        <v>0</v>
      </c>
      <c r="V2315" s="186">
        <v>0</v>
      </c>
      <c r="W2315" s="186">
        <v>0</v>
      </c>
      <c r="X2315" s="186">
        <v>6882769</v>
      </c>
      <c r="Y2315" s="188" t="s">
        <v>237</v>
      </c>
      <c r="Z2315" s="188" t="s">
        <v>170</v>
      </c>
      <c r="AA2315" s="188" t="s">
        <v>235</v>
      </c>
      <c r="AB2315" s="206">
        <v>44533</v>
      </c>
      <c r="AC2315" s="206">
        <v>44552</v>
      </c>
      <c r="AD2315" s="188" t="s">
        <v>7444</v>
      </c>
      <c r="AE2315" s="188"/>
      <c r="AF2315" s="188" t="s">
        <v>240</v>
      </c>
      <c r="AG2315" s="188">
        <v>3</v>
      </c>
    </row>
    <row r="2316" spans="1:33">
      <c r="A2316" s="188" t="s">
        <v>44</v>
      </c>
      <c r="B2316" s="188">
        <v>899999032</v>
      </c>
      <c r="C2316" s="188" t="s">
        <v>278</v>
      </c>
      <c r="D2316" s="188" t="s">
        <v>279</v>
      </c>
      <c r="E2316" s="206">
        <v>44602</v>
      </c>
      <c r="F2316" s="187" t="s">
        <v>7445</v>
      </c>
      <c r="G2316" s="187" t="s">
        <v>7445</v>
      </c>
      <c r="H2316" s="193">
        <v>15894349</v>
      </c>
      <c r="I2316" s="206">
        <v>44614</v>
      </c>
      <c r="J2316" s="188" t="s">
        <v>7446</v>
      </c>
      <c r="K2316" s="193">
        <v>7131987</v>
      </c>
      <c r="L2316" s="188"/>
      <c r="M2316" s="193"/>
      <c r="N2316" s="193"/>
      <c r="O2316" s="186">
        <f t="shared" si="72"/>
        <v>7131987</v>
      </c>
      <c r="P2316" s="188"/>
      <c r="Q2316" s="193"/>
      <c r="R2316" s="193"/>
      <c r="S2316" s="186">
        <f t="shared" si="73"/>
        <v>7131987</v>
      </c>
      <c r="T2316" s="188"/>
      <c r="U2316" s="186">
        <v>0</v>
      </c>
      <c r="V2316" s="186">
        <v>0</v>
      </c>
      <c r="W2316" s="186">
        <v>0</v>
      </c>
      <c r="X2316" s="186">
        <v>7131987</v>
      </c>
      <c r="Y2316" s="188" t="s">
        <v>237</v>
      </c>
      <c r="Z2316" s="188" t="s">
        <v>170</v>
      </c>
      <c r="AA2316" s="188" t="s">
        <v>331</v>
      </c>
      <c r="AB2316" s="206">
        <v>44547</v>
      </c>
      <c r="AC2316" s="206">
        <v>44565</v>
      </c>
      <c r="AD2316" s="188" t="s">
        <v>7447</v>
      </c>
      <c r="AE2316" s="188"/>
      <c r="AF2316" s="188" t="s">
        <v>240</v>
      </c>
      <c r="AG2316" s="188">
        <v>3</v>
      </c>
    </row>
    <row r="2317" spans="1:33">
      <c r="A2317" s="188" t="s">
        <v>44</v>
      </c>
      <c r="B2317" s="188">
        <v>899999032</v>
      </c>
      <c r="C2317" s="188" t="s">
        <v>278</v>
      </c>
      <c r="D2317" s="188" t="s">
        <v>279</v>
      </c>
      <c r="E2317" s="206">
        <v>44624</v>
      </c>
      <c r="F2317" s="187" t="s">
        <v>7448</v>
      </c>
      <c r="G2317" s="187" t="s">
        <v>7448</v>
      </c>
      <c r="H2317" s="193">
        <v>6064942</v>
      </c>
      <c r="I2317" s="206">
        <v>44637</v>
      </c>
      <c r="J2317" s="188" t="s">
        <v>7449</v>
      </c>
      <c r="K2317" s="193">
        <v>3521671</v>
      </c>
      <c r="L2317" s="188"/>
      <c r="M2317" s="193"/>
      <c r="N2317" s="193"/>
      <c r="O2317" s="186">
        <f t="shared" si="72"/>
        <v>3521671</v>
      </c>
      <c r="P2317" s="188"/>
      <c r="Q2317" s="193"/>
      <c r="R2317" s="193"/>
      <c r="S2317" s="186">
        <f t="shared" si="73"/>
        <v>3521671</v>
      </c>
      <c r="T2317" s="188"/>
      <c r="U2317" s="186">
        <v>0</v>
      </c>
      <c r="V2317" s="186">
        <v>0</v>
      </c>
      <c r="W2317" s="186">
        <v>0</v>
      </c>
      <c r="X2317" s="186">
        <v>3521671</v>
      </c>
      <c r="Y2317" s="188" t="s">
        <v>237</v>
      </c>
      <c r="Z2317" s="188" t="s">
        <v>170</v>
      </c>
      <c r="AA2317" s="188" t="s">
        <v>235</v>
      </c>
      <c r="AB2317" s="206">
        <v>44601</v>
      </c>
      <c r="AC2317" s="206">
        <v>44601</v>
      </c>
      <c r="AD2317" s="188" t="s">
        <v>7450</v>
      </c>
      <c r="AE2317" s="188"/>
      <c r="AF2317" s="188" t="s">
        <v>240</v>
      </c>
      <c r="AG2317" s="188">
        <v>3</v>
      </c>
    </row>
    <row r="2318" spans="1:33">
      <c r="A2318" s="188" t="s">
        <v>44</v>
      </c>
      <c r="B2318" s="188">
        <v>899999032</v>
      </c>
      <c r="C2318" s="188" t="s">
        <v>278</v>
      </c>
      <c r="D2318" s="188" t="s">
        <v>279</v>
      </c>
      <c r="E2318" s="206">
        <v>44624</v>
      </c>
      <c r="F2318" s="187" t="s">
        <v>7451</v>
      </c>
      <c r="G2318" s="187" t="s">
        <v>7451</v>
      </c>
      <c r="H2318" s="193">
        <v>9124217</v>
      </c>
      <c r="I2318" s="206">
        <v>44637</v>
      </c>
      <c r="J2318" s="188" t="s">
        <v>7452</v>
      </c>
      <c r="K2318" s="193">
        <v>5042998</v>
      </c>
      <c r="L2318" s="188"/>
      <c r="M2318" s="193"/>
      <c r="N2318" s="193"/>
      <c r="O2318" s="186">
        <f t="shared" si="72"/>
        <v>5042998</v>
      </c>
      <c r="P2318" s="188"/>
      <c r="Q2318" s="193"/>
      <c r="R2318" s="193"/>
      <c r="S2318" s="186">
        <f t="shared" si="73"/>
        <v>5042998</v>
      </c>
      <c r="T2318" s="188"/>
      <c r="U2318" s="186">
        <v>0</v>
      </c>
      <c r="V2318" s="186">
        <v>0</v>
      </c>
      <c r="W2318" s="186">
        <v>0</v>
      </c>
      <c r="X2318" s="186">
        <v>5042998</v>
      </c>
      <c r="Y2318" s="188" t="s">
        <v>237</v>
      </c>
      <c r="Z2318" s="188" t="s">
        <v>170</v>
      </c>
      <c r="AA2318" s="188" t="s">
        <v>235</v>
      </c>
      <c r="AB2318" s="206">
        <v>44572</v>
      </c>
      <c r="AC2318" s="206">
        <v>44576</v>
      </c>
      <c r="AD2318" s="188" t="s">
        <v>7453</v>
      </c>
      <c r="AE2318" s="188"/>
      <c r="AF2318" s="188" t="s">
        <v>267</v>
      </c>
      <c r="AG2318" s="188">
        <v>3</v>
      </c>
    </row>
    <row r="2319" spans="1:33">
      <c r="A2319" s="188" t="s">
        <v>44</v>
      </c>
      <c r="B2319" s="188">
        <v>899999032</v>
      </c>
      <c r="C2319" s="188" t="s">
        <v>278</v>
      </c>
      <c r="D2319" s="188" t="s">
        <v>279</v>
      </c>
      <c r="E2319" s="206">
        <v>44630</v>
      </c>
      <c r="F2319" s="187" t="s">
        <v>7454</v>
      </c>
      <c r="G2319" s="187" t="s">
        <v>7454</v>
      </c>
      <c r="H2319" s="193">
        <v>8141585</v>
      </c>
      <c r="I2319" s="206">
        <v>44646</v>
      </c>
      <c r="J2319" s="188" t="s">
        <v>7455</v>
      </c>
      <c r="K2319" s="193">
        <v>167813</v>
      </c>
      <c r="L2319" s="188"/>
      <c r="M2319" s="193"/>
      <c r="N2319" s="193"/>
      <c r="O2319" s="186">
        <f t="shared" si="72"/>
        <v>167813</v>
      </c>
      <c r="P2319" s="188"/>
      <c r="Q2319" s="193"/>
      <c r="R2319" s="193"/>
      <c r="S2319" s="186">
        <f t="shared" si="73"/>
        <v>167813</v>
      </c>
      <c r="T2319" s="188"/>
      <c r="U2319" s="186">
        <v>0</v>
      </c>
      <c r="V2319" s="186">
        <v>0</v>
      </c>
      <c r="W2319" s="186">
        <v>0</v>
      </c>
      <c r="X2319" s="186">
        <v>167813</v>
      </c>
      <c r="Y2319" s="188" t="s">
        <v>237</v>
      </c>
      <c r="Z2319" s="188" t="s">
        <v>170</v>
      </c>
      <c r="AA2319" s="188" t="s">
        <v>235</v>
      </c>
      <c r="AB2319" s="206">
        <v>44579</v>
      </c>
      <c r="AC2319" s="206">
        <v>44589</v>
      </c>
      <c r="AD2319" s="188" t="s">
        <v>7456</v>
      </c>
      <c r="AE2319" s="188"/>
      <c r="AF2319" s="188" t="s">
        <v>240</v>
      </c>
      <c r="AG2319" s="188">
        <v>3</v>
      </c>
    </row>
    <row r="2320" spans="1:33">
      <c r="A2320" s="188" t="s">
        <v>44</v>
      </c>
      <c r="B2320" s="188">
        <v>899999032</v>
      </c>
      <c r="C2320" s="188" t="s">
        <v>278</v>
      </c>
      <c r="D2320" s="188" t="s">
        <v>279</v>
      </c>
      <c r="E2320" s="206">
        <v>44630</v>
      </c>
      <c r="F2320" s="187" t="s">
        <v>7457</v>
      </c>
      <c r="G2320" s="187" t="s">
        <v>7457</v>
      </c>
      <c r="H2320" s="193">
        <v>8362065</v>
      </c>
      <c r="I2320" s="206">
        <v>44649</v>
      </c>
      <c r="J2320" s="188" t="s">
        <v>7458</v>
      </c>
      <c r="K2320" s="193">
        <v>390600</v>
      </c>
      <c r="L2320" s="188"/>
      <c r="M2320" s="193"/>
      <c r="N2320" s="193"/>
      <c r="O2320" s="186">
        <f t="shared" si="72"/>
        <v>390600</v>
      </c>
      <c r="P2320" s="188"/>
      <c r="Q2320" s="193"/>
      <c r="R2320" s="193"/>
      <c r="S2320" s="186">
        <f t="shared" si="73"/>
        <v>390600</v>
      </c>
      <c r="T2320" s="188"/>
      <c r="U2320" s="186">
        <v>0</v>
      </c>
      <c r="V2320" s="186">
        <v>0</v>
      </c>
      <c r="W2320" s="186">
        <v>0</v>
      </c>
      <c r="X2320" s="186">
        <v>390600</v>
      </c>
      <c r="Y2320" s="188" t="s">
        <v>237</v>
      </c>
      <c r="Z2320" s="188" t="s">
        <v>170</v>
      </c>
      <c r="AA2320" s="188" t="s">
        <v>235</v>
      </c>
      <c r="AB2320" s="206">
        <v>44587</v>
      </c>
      <c r="AC2320" s="206">
        <v>44596</v>
      </c>
      <c r="AD2320" s="188" t="s">
        <v>7459</v>
      </c>
      <c r="AE2320" s="188"/>
      <c r="AF2320" s="188" t="s">
        <v>240</v>
      </c>
      <c r="AG2320" s="188">
        <v>3</v>
      </c>
    </row>
    <row r="2321" spans="1:33">
      <c r="A2321" s="188" t="s">
        <v>28</v>
      </c>
      <c r="B2321" s="188">
        <v>800006850</v>
      </c>
      <c r="C2321" s="188" t="s">
        <v>170</v>
      </c>
      <c r="D2321" s="188" t="s">
        <v>235</v>
      </c>
      <c r="E2321" s="206">
        <v>44659</v>
      </c>
      <c r="F2321" s="187" t="s">
        <v>7460</v>
      </c>
      <c r="G2321" s="187" t="s">
        <v>7460</v>
      </c>
      <c r="H2321" s="193">
        <v>23366796</v>
      </c>
      <c r="I2321" s="206">
        <v>44677</v>
      </c>
      <c r="J2321" s="188" t="s">
        <v>7461</v>
      </c>
      <c r="K2321" s="193">
        <v>6318936</v>
      </c>
      <c r="L2321" s="188"/>
      <c r="M2321" s="193"/>
      <c r="N2321" s="193"/>
      <c r="O2321" s="186">
        <f t="shared" si="72"/>
        <v>6318936</v>
      </c>
      <c r="P2321" s="188"/>
      <c r="Q2321" s="193"/>
      <c r="R2321" s="193"/>
      <c r="S2321" s="186">
        <f t="shared" si="73"/>
        <v>6318936</v>
      </c>
      <c r="T2321" s="188"/>
      <c r="U2321" s="186">
        <v>0</v>
      </c>
      <c r="V2321" s="186">
        <v>0</v>
      </c>
      <c r="W2321" s="186">
        <v>0</v>
      </c>
      <c r="X2321" s="186">
        <v>6318936</v>
      </c>
      <c r="Y2321" s="188" t="s">
        <v>237</v>
      </c>
      <c r="Z2321" s="188" t="s">
        <v>170</v>
      </c>
      <c r="AA2321" s="188" t="s">
        <v>235</v>
      </c>
      <c r="AB2321" s="206">
        <v>44620</v>
      </c>
      <c r="AC2321" s="206">
        <v>44623</v>
      </c>
      <c r="AD2321" s="188" t="s">
        <v>7462</v>
      </c>
      <c r="AE2321" s="188"/>
      <c r="AF2321" s="188" t="s">
        <v>240</v>
      </c>
      <c r="AG2321" s="188">
        <v>3</v>
      </c>
    </row>
    <row r="2322" spans="1:33">
      <c r="A2322" s="188" t="s">
        <v>28</v>
      </c>
      <c r="B2322" s="188">
        <v>800006850</v>
      </c>
      <c r="C2322" s="188" t="s">
        <v>170</v>
      </c>
      <c r="D2322" s="188" t="s">
        <v>235</v>
      </c>
      <c r="E2322" s="206">
        <v>44659</v>
      </c>
      <c r="F2322" s="187" t="s">
        <v>7463</v>
      </c>
      <c r="G2322" s="187" t="s">
        <v>7463</v>
      </c>
      <c r="H2322" s="193">
        <v>27539412</v>
      </c>
      <c r="I2322" s="206">
        <v>44678</v>
      </c>
      <c r="J2322" s="188" t="s">
        <v>7464</v>
      </c>
      <c r="K2322" s="193">
        <v>9102700</v>
      </c>
      <c r="L2322" s="188"/>
      <c r="M2322" s="193"/>
      <c r="N2322" s="193"/>
      <c r="O2322" s="186">
        <f t="shared" si="72"/>
        <v>9102700</v>
      </c>
      <c r="P2322" s="188"/>
      <c r="Q2322" s="193"/>
      <c r="R2322" s="193"/>
      <c r="S2322" s="186">
        <f t="shared" si="73"/>
        <v>9102700</v>
      </c>
      <c r="T2322" s="188"/>
      <c r="U2322" s="186">
        <v>0</v>
      </c>
      <c r="V2322" s="186">
        <v>0</v>
      </c>
      <c r="W2322" s="186">
        <v>0</v>
      </c>
      <c r="X2322" s="186">
        <v>9102700</v>
      </c>
      <c r="Y2322" s="188" t="s">
        <v>237</v>
      </c>
      <c r="Z2322" s="188" t="s">
        <v>170</v>
      </c>
      <c r="AA2322" s="188" t="s">
        <v>235</v>
      </c>
      <c r="AB2322" s="206">
        <v>44633</v>
      </c>
      <c r="AC2322" s="206">
        <v>44635</v>
      </c>
      <c r="AD2322" s="188" t="s">
        <v>7465</v>
      </c>
      <c r="AE2322" s="188"/>
      <c r="AF2322" s="188" t="s">
        <v>240</v>
      </c>
      <c r="AG2322" s="188">
        <v>3</v>
      </c>
    </row>
    <row r="2323" spans="1:33">
      <c r="A2323" s="188" t="s">
        <v>28</v>
      </c>
      <c r="B2323" s="188">
        <v>800006850</v>
      </c>
      <c r="C2323" s="188" t="s">
        <v>170</v>
      </c>
      <c r="D2323" s="188" t="s">
        <v>235</v>
      </c>
      <c r="E2323" s="206">
        <v>44659</v>
      </c>
      <c r="F2323" s="187" t="s">
        <v>7466</v>
      </c>
      <c r="G2323" s="187" t="s">
        <v>7466</v>
      </c>
      <c r="H2323" s="193">
        <v>5153550</v>
      </c>
      <c r="I2323" s="206">
        <v>44678</v>
      </c>
      <c r="J2323" s="188" t="s">
        <v>7467</v>
      </c>
      <c r="K2323" s="193">
        <v>4569300</v>
      </c>
      <c r="L2323" s="188"/>
      <c r="M2323" s="193"/>
      <c r="N2323" s="193"/>
      <c r="O2323" s="186">
        <f t="shared" si="72"/>
        <v>4569300</v>
      </c>
      <c r="P2323" s="188"/>
      <c r="Q2323" s="193"/>
      <c r="R2323" s="193"/>
      <c r="S2323" s="186">
        <f t="shared" si="73"/>
        <v>4569300</v>
      </c>
      <c r="T2323" s="188"/>
      <c r="U2323" s="186">
        <v>0</v>
      </c>
      <c r="V2323" s="186">
        <v>0</v>
      </c>
      <c r="W2323" s="186">
        <v>0</v>
      </c>
      <c r="X2323" s="186">
        <v>4569300</v>
      </c>
      <c r="Y2323" s="188" t="s">
        <v>237</v>
      </c>
      <c r="Z2323" s="188" t="s">
        <v>170</v>
      </c>
      <c r="AA2323" s="188" t="s">
        <v>235</v>
      </c>
      <c r="AB2323" s="206">
        <v>44607</v>
      </c>
      <c r="AC2323" s="206">
        <v>44627</v>
      </c>
      <c r="AD2323" s="188" t="s">
        <v>7468</v>
      </c>
      <c r="AE2323" s="188"/>
      <c r="AF2323" s="188" t="s">
        <v>240</v>
      </c>
      <c r="AG2323" s="188">
        <v>3</v>
      </c>
    </row>
    <row r="2324" spans="1:33">
      <c r="A2324" s="188" t="s">
        <v>28</v>
      </c>
      <c r="B2324" s="188">
        <v>800006850</v>
      </c>
      <c r="C2324" s="188" t="s">
        <v>170</v>
      </c>
      <c r="D2324" s="188" t="s">
        <v>235</v>
      </c>
      <c r="E2324" s="206">
        <v>44659</v>
      </c>
      <c r="F2324" s="187" t="s">
        <v>7469</v>
      </c>
      <c r="G2324" s="187" t="s">
        <v>7469</v>
      </c>
      <c r="H2324" s="193">
        <v>7130922</v>
      </c>
      <c r="I2324" s="206">
        <v>44678</v>
      </c>
      <c r="J2324" s="188" t="s">
        <v>7470</v>
      </c>
      <c r="K2324" s="193">
        <v>185281</v>
      </c>
      <c r="L2324" s="188"/>
      <c r="M2324" s="193"/>
      <c r="N2324" s="193"/>
      <c r="O2324" s="186">
        <f t="shared" si="72"/>
        <v>185281</v>
      </c>
      <c r="P2324" s="188"/>
      <c r="Q2324" s="193"/>
      <c r="R2324" s="193"/>
      <c r="S2324" s="186">
        <f t="shared" si="73"/>
        <v>185281</v>
      </c>
      <c r="T2324" s="188"/>
      <c r="U2324" s="186">
        <v>0</v>
      </c>
      <c r="V2324" s="186">
        <v>0</v>
      </c>
      <c r="W2324" s="186">
        <v>0</v>
      </c>
      <c r="X2324" s="186">
        <v>185281</v>
      </c>
      <c r="Y2324" s="188" t="s">
        <v>237</v>
      </c>
      <c r="Z2324" s="188" t="s">
        <v>170</v>
      </c>
      <c r="AA2324" s="188" t="s">
        <v>235</v>
      </c>
      <c r="AB2324" s="206">
        <v>44621</v>
      </c>
      <c r="AC2324" s="206">
        <v>44628</v>
      </c>
      <c r="AD2324" s="188" t="s">
        <v>7471</v>
      </c>
      <c r="AE2324" s="188"/>
      <c r="AF2324" s="188" t="s">
        <v>240</v>
      </c>
      <c r="AG2324" s="188">
        <v>3</v>
      </c>
    </row>
    <row r="2325" spans="1:33">
      <c r="A2325" s="188" t="s">
        <v>28</v>
      </c>
      <c r="B2325" s="188">
        <v>800006850</v>
      </c>
      <c r="C2325" s="188" t="s">
        <v>170</v>
      </c>
      <c r="D2325" s="188" t="s">
        <v>235</v>
      </c>
      <c r="E2325" s="206">
        <v>44659</v>
      </c>
      <c r="F2325" s="187" t="s">
        <v>7472</v>
      </c>
      <c r="G2325" s="187" t="s">
        <v>7472</v>
      </c>
      <c r="H2325" s="193">
        <v>4011060</v>
      </c>
      <c r="I2325" s="206">
        <v>44679</v>
      </c>
      <c r="J2325" s="188" t="s">
        <v>7473</v>
      </c>
      <c r="K2325" s="193">
        <v>300498</v>
      </c>
      <c r="L2325" s="188"/>
      <c r="M2325" s="193"/>
      <c r="N2325" s="193"/>
      <c r="O2325" s="186">
        <f t="shared" si="72"/>
        <v>300498</v>
      </c>
      <c r="P2325" s="188"/>
      <c r="Q2325" s="193"/>
      <c r="R2325" s="193"/>
      <c r="S2325" s="186">
        <f t="shared" si="73"/>
        <v>300498</v>
      </c>
      <c r="T2325" s="188"/>
      <c r="U2325" s="186">
        <v>0</v>
      </c>
      <c r="V2325" s="186">
        <v>0</v>
      </c>
      <c r="W2325" s="186">
        <v>0</v>
      </c>
      <c r="X2325" s="186">
        <v>300498</v>
      </c>
      <c r="Y2325" s="188" t="s">
        <v>237</v>
      </c>
      <c r="Z2325" s="188" t="s">
        <v>170</v>
      </c>
      <c r="AA2325" s="188" t="s">
        <v>235</v>
      </c>
      <c r="AB2325" s="206">
        <v>44636</v>
      </c>
      <c r="AC2325" s="206">
        <v>44639</v>
      </c>
      <c r="AD2325" s="188" t="s">
        <v>7474</v>
      </c>
      <c r="AE2325" s="188"/>
      <c r="AF2325" s="188" t="s">
        <v>240</v>
      </c>
      <c r="AG2325" s="188">
        <v>3</v>
      </c>
    </row>
    <row r="2326" spans="1:33">
      <c r="A2326" s="188" t="s">
        <v>28</v>
      </c>
      <c r="B2326" s="188">
        <v>800006850</v>
      </c>
      <c r="C2326" s="188" t="s">
        <v>170</v>
      </c>
      <c r="D2326" s="188" t="s">
        <v>235</v>
      </c>
      <c r="E2326" s="206">
        <v>44659</v>
      </c>
      <c r="F2326" s="187" t="s">
        <v>7475</v>
      </c>
      <c r="G2326" s="187" t="s">
        <v>7475</v>
      </c>
      <c r="H2326" s="193">
        <v>8277272</v>
      </c>
      <c r="I2326" s="206">
        <v>44680</v>
      </c>
      <c r="J2326" s="188" t="s">
        <v>7476</v>
      </c>
      <c r="K2326" s="193">
        <v>53334</v>
      </c>
      <c r="L2326" s="188"/>
      <c r="M2326" s="193"/>
      <c r="N2326" s="193"/>
      <c r="O2326" s="186">
        <f t="shared" si="72"/>
        <v>53334</v>
      </c>
      <c r="P2326" s="188"/>
      <c r="Q2326" s="193"/>
      <c r="R2326" s="193"/>
      <c r="S2326" s="186">
        <f t="shared" si="73"/>
        <v>53334</v>
      </c>
      <c r="T2326" s="188"/>
      <c r="U2326" s="186">
        <v>0</v>
      </c>
      <c r="V2326" s="186">
        <v>0</v>
      </c>
      <c r="W2326" s="186">
        <v>0</v>
      </c>
      <c r="X2326" s="186">
        <v>53334</v>
      </c>
      <c r="Y2326" s="188" t="s">
        <v>237</v>
      </c>
      <c r="Z2326" s="188" t="s">
        <v>170</v>
      </c>
      <c r="AA2326" s="188" t="s">
        <v>235</v>
      </c>
      <c r="AB2326" s="206">
        <v>44638</v>
      </c>
      <c r="AC2326" s="206">
        <v>44641</v>
      </c>
      <c r="AD2326" s="188" t="s">
        <v>7477</v>
      </c>
      <c r="AE2326" s="188"/>
      <c r="AF2326" s="188" t="s">
        <v>240</v>
      </c>
      <c r="AG2326" s="188">
        <v>3</v>
      </c>
    </row>
    <row r="2327" spans="1:33">
      <c r="A2327" s="188" t="s">
        <v>44</v>
      </c>
      <c r="B2327" s="188">
        <v>899999032</v>
      </c>
      <c r="C2327" s="188" t="s">
        <v>278</v>
      </c>
      <c r="D2327" s="188" t="s">
        <v>279</v>
      </c>
      <c r="E2327" s="206">
        <v>44662</v>
      </c>
      <c r="F2327" s="187" t="s">
        <v>7478</v>
      </c>
      <c r="G2327" s="187" t="s">
        <v>7478</v>
      </c>
      <c r="H2327" s="193">
        <v>10724301</v>
      </c>
      <c r="I2327" s="206">
        <v>44683</v>
      </c>
      <c r="J2327" s="188" t="s">
        <v>7479</v>
      </c>
      <c r="K2327" s="193">
        <v>1217371</v>
      </c>
      <c r="L2327" s="188"/>
      <c r="M2327" s="193"/>
      <c r="N2327" s="193"/>
      <c r="O2327" s="186">
        <f t="shared" si="72"/>
        <v>1217371</v>
      </c>
      <c r="P2327" s="188"/>
      <c r="Q2327" s="193"/>
      <c r="R2327" s="193"/>
      <c r="S2327" s="186">
        <f t="shared" si="73"/>
        <v>1217371</v>
      </c>
      <c r="T2327" s="188"/>
      <c r="U2327" s="186">
        <v>0</v>
      </c>
      <c r="V2327" s="186">
        <v>0</v>
      </c>
      <c r="W2327" s="186">
        <v>0</v>
      </c>
      <c r="X2327" s="186">
        <v>1217371</v>
      </c>
      <c r="Y2327" s="188" t="s">
        <v>237</v>
      </c>
      <c r="Z2327" s="188" t="s">
        <v>170</v>
      </c>
      <c r="AA2327" s="188" t="s">
        <v>311</v>
      </c>
      <c r="AB2327" s="206">
        <v>44571</v>
      </c>
      <c r="AC2327" s="206">
        <v>44583</v>
      </c>
      <c r="AD2327" s="188" t="s">
        <v>7480</v>
      </c>
      <c r="AE2327" s="188"/>
      <c r="AF2327" s="188" t="s">
        <v>240</v>
      </c>
      <c r="AG2327" s="188">
        <v>3</v>
      </c>
    </row>
    <row r="2328" spans="1:33">
      <c r="A2328" s="188" t="s">
        <v>44</v>
      </c>
      <c r="B2328" s="188">
        <v>899999032</v>
      </c>
      <c r="C2328" s="188" t="s">
        <v>278</v>
      </c>
      <c r="D2328" s="188" t="s">
        <v>279</v>
      </c>
      <c r="E2328" s="206">
        <v>44662</v>
      </c>
      <c r="F2328" s="187" t="s">
        <v>7481</v>
      </c>
      <c r="G2328" s="187" t="s">
        <v>7481</v>
      </c>
      <c r="H2328" s="193">
        <v>10636711</v>
      </c>
      <c r="I2328" s="206">
        <v>44683</v>
      </c>
      <c r="J2328" s="188" t="s">
        <v>7482</v>
      </c>
      <c r="K2328" s="193">
        <v>6557958</v>
      </c>
      <c r="L2328" s="188"/>
      <c r="M2328" s="193"/>
      <c r="N2328" s="193"/>
      <c r="O2328" s="186">
        <f t="shared" si="72"/>
        <v>6557958</v>
      </c>
      <c r="P2328" s="188"/>
      <c r="Q2328" s="193"/>
      <c r="R2328" s="193"/>
      <c r="S2328" s="186">
        <f t="shared" si="73"/>
        <v>6557958</v>
      </c>
      <c r="T2328" s="188"/>
      <c r="U2328" s="186">
        <v>0</v>
      </c>
      <c r="V2328" s="186">
        <v>0</v>
      </c>
      <c r="W2328" s="186">
        <v>0</v>
      </c>
      <c r="X2328" s="186">
        <v>6557958</v>
      </c>
      <c r="Y2328" s="188" t="s">
        <v>237</v>
      </c>
      <c r="Z2328" s="188" t="s">
        <v>170</v>
      </c>
      <c r="AA2328" s="188" t="s">
        <v>311</v>
      </c>
      <c r="AB2328" s="206">
        <v>44616</v>
      </c>
      <c r="AC2328" s="206">
        <v>44617</v>
      </c>
      <c r="AD2328" s="188" t="s">
        <v>7483</v>
      </c>
      <c r="AE2328" s="188"/>
      <c r="AF2328" s="188" t="s">
        <v>240</v>
      </c>
      <c r="AG2328" s="188">
        <v>3</v>
      </c>
    </row>
    <row r="2329" spans="1:33">
      <c r="A2329" s="188" t="s">
        <v>44</v>
      </c>
      <c r="B2329" s="188">
        <v>899999032</v>
      </c>
      <c r="C2329" s="188" t="s">
        <v>278</v>
      </c>
      <c r="D2329" s="188" t="s">
        <v>279</v>
      </c>
      <c r="E2329" s="206">
        <v>44662</v>
      </c>
      <c r="F2329" s="187" t="s">
        <v>7484</v>
      </c>
      <c r="G2329" s="187" t="s">
        <v>7484</v>
      </c>
      <c r="H2329" s="193">
        <v>13787512</v>
      </c>
      <c r="I2329" s="206">
        <v>44684</v>
      </c>
      <c r="J2329" s="188" t="s">
        <v>7485</v>
      </c>
      <c r="K2329" s="193">
        <v>3617560</v>
      </c>
      <c r="L2329" s="188"/>
      <c r="M2329" s="193"/>
      <c r="N2329" s="193"/>
      <c r="O2329" s="186">
        <f t="shared" si="72"/>
        <v>3617560</v>
      </c>
      <c r="P2329" s="188"/>
      <c r="Q2329" s="193"/>
      <c r="R2329" s="193"/>
      <c r="S2329" s="186">
        <f t="shared" si="73"/>
        <v>3617560</v>
      </c>
      <c r="T2329" s="188"/>
      <c r="U2329" s="186">
        <v>0</v>
      </c>
      <c r="V2329" s="186">
        <v>0</v>
      </c>
      <c r="W2329" s="186">
        <v>0</v>
      </c>
      <c r="X2329" s="186">
        <v>3617560</v>
      </c>
      <c r="Y2329" s="188" t="s">
        <v>237</v>
      </c>
      <c r="Z2329" s="188" t="s">
        <v>826</v>
      </c>
      <c r="AA2329" s="188" t="s">
        <v>4323</v>
      </c>
      <c r="AB2329" s="206">
        <v>44609</v>
      </c>
      <c r="AC2329" s="206">
        <v>44621</v>
      </c>
      <c r="AD2329" s="188" t="s">
        <v>7486</v>
      </c>
      <c r="AE2329" s="188"/>
      <c r="AF2329" s="188" t="s">
        <v>267</v>
      </c>
      <c r="AG2329" s="188">
        <v>3</v>
      </c>
    </row>
    <row r="2330" spans="1:33">
      <c r="A2330" s="188" t="s">
        <v>44</v>
      </c>
      <c r="B2330" s="188">
        <v>899999032</v>
      </c>
      <c r="C2330" s="188" t="s">
        <v>278</v>
      </c>
      <c r="D2330" s="188" t="s">
        <v>279</v>
      </c>
      <c r="E2330" s="206">
        <v>44662</v>
      </c>
      <c r="F2330" s="187" t="s">
        <v>7487</v>
      </c>
      <c r="G2330" s="187" t="s">
        <v>7487</v>
      </c>
      <c r="H2330" s="193">
        <v>8159801</v>
      </c>
      <c r="I2330" s="206">
        <v>44685</v>
      </c>
      <c r="J2330" s="188" t="s">
        <v>7488</v>
      </c>
      <c r="K2330" s="193">
        <v>247200</v>
      </c>
      <c r="L2330" s="188"/>
      <c r="M2330" s="193"/>
      <c r="N2330" s="193"/>
      <c r="O2330" s="186">
        <f t="shared" si="72"/>
        <v>247200</v>
      </c>
      <c r="P2330" s="188"/>
      <c r="Q2330" s="193"/>
      <c r="R2330" s="193"/>
      <c r="S2330" s="186">
        <f t="shared" si="73"/>
        <v>247200</v>
      </c>
      <c r="T2330" s="188"/>
      <c r="U2330" s="186">
        <v>0</v>
      </c>
      <c r="V2330" s="186">
        <v>0</v>
      </c>
      <c r="W2330" s="186">
        <v>0</v>
      </c>
      <c r="X2330" s="186">
        <v>247200</v>
      </c>
      <c r="Y2330" s="188" t="s">
        <v>237</v>
      </c>
      <c r="Z2330" s="188" t="s">
        <v>826</v>
      </c>
      <c r="AA2330" s="188" t="s">
        <v>3601</v>
      </c>
      <c r="AB2330" s="206">
        <v>44631</v>
      </c>
      <c r="AC2330" s="206">
        <v>44635</v>
      </c>
      <c r="AD2330" s="188" t="s">
        <v>7489</v>
      </c>
      <c r="AE2330" s="188"/>
      <c r="AF2330" s="188" t="s">
        <v>240</v>
      </c>
      <c r="AG2330" s="188">
        <v>3</v>
      </c>
    </row>
    <row r="2331" spans="1:33">
      <c r="A2331" s="188" t="s">
        <v>28</v>
      </c>
      <c r="B2331" s="188">
        <v>800006850</v>
      </c>
      <c r="C2331" s="188" t="s">
        <v>170</v>
      </c>
      <c r="D2331" s="188" t="s">
        <v>235</v>
      </c>
      <c r="E2331" s="206">
        <v>44683</v>
      </c>
      <c r="F2331" s="187" t="s">
        <v>7490</v>
      </c>
      <c r="G2331" s="187" t="s">
        <v>7490</v>
      </c>
      <c r="H2331" s="193">
        <v>7449496</v>
      </c>
      <c r="I2331" s="206">
        <v>44690</v>
      </c>
      <c r="J2331" s="188" t="s">
        <v>7491</v>
      </c>
      <c r="K2331" s="193">
        <v>538586</v>
      </c>
      <c r="L2331" s="188"/>
      <c r="M2331" s="193"/>
      <c r="N2331" s="193"/>
      <c r="O2331" s="186">
        <f t="shared" si="72"/>
        <v>538586</v>
      </c>
      <c r="P2331" s="188"/>
      <c r="Q2331" s="193"/>
      <c r="R2331" s="193"/>
      <c r="S2331" s="186">
        <f t="shared" si="73"/>
        <v>538586</v>
      </c>
      <c r="T2331" s="188"/>
      <c r="U2331" s="186">
        <v>0</v>
      </c>
      <c r="V2331" s="186">
        <v>0</v>
      </c>
      <c r="W2331" s="186">
        <v>0</v>
      </c>
      <c r="X2331" s="186">
        <v>538586</v>
      </c>
      <c r="Y2331" s="188" t="s">
        <v>237</v>
      </c>
      <c r="Z2331" s="188" t="s">
        <v>170</v>
      </c>
      <c r="AA2331" s="188" t="s">
        <v>235</v>
      </c>
      <c r="AB2331" s="206">
        <v>44618</v>
      </c>
      <c r="AC2331" s="206">
        <v>44628</v>
      </c>
      <c r="AD2331" s="188" t="s">
        <v>7492</v>
      </c>
      <c r="AE2331" s="188"/>
      <c r="AF2331" s="188" t="s">
        <v>240</v>
      </c>
      <c r="AG2331" s="188">
        <v>3</v>
      </c>
    </row>
    <row r="2332" spans="1:33">
      <c r="A2332" s="188" t="s">
        <v>28</v>
      </c>
      <c r="B2332" s="188">
        <v>800006850</v>
      </c>
      <c r="C2332" s="188" t="s">
        <v>170</v>
      </c>
      <c r="D2332" s="188" t="s">
        <v>235</v>
      </c>
      <c r="E2332" s="206">
        <v>44683</v>
      </c>
      <c r="F2332" s="187" t="s">
        <v>7493</v>
      </c>
      <c r="G2332" s="187" t="s">
        <v>7493</v>
      </c>
      <c r="H2332" s="193">
        <v>11518571</v>
      </c>
      <c r="I2332" s="206">
        <v>44691</v>
      </c>
      <c r="J2332" s="188" t="s">
        <v>7494</v>
      </c>
      <c r="K2332" s="193">
        <v>1544635</v>
      </c>
      <c r="L2332" s="188"/>
      <c r="M2332" s="193"/>
      <c r="N2332" s="193"/>
      <c r="O2332" s="186">
        <f t="shared" si="72"/>
        <v>1544635</v>
      </c>
      <c r="P2332" s="188"/>
      <c r="Q2332" s="193"/>
      <c r="R2332" s="193"/>
      <c r="S2332" s="186">
        <f t="shared" si="73"/>
        <v>1544635</v>
      </c>
      <c r="T2332" s="188"/>
      <c r="U2332" s="186">
        <v>0</v>
      </c>
      <c r="V2332" s="186">
        <v>0</v>
      </c>
      <c r="W2332" s="186">
        <v>0</v>
      </c>
      <c r="X2332" s="186">
        <v>1544635</v>
      </c>
      <c r="Y2332" s="188" t="s">
        <v>237</v>
      </c>
      <c r="Z2332" s="188" t="s">
        <v>170</v>
      </c>
      <c r="AA2332" s="188" t="s">
        <v>235</v>
      </c>
      <c r="AB2332" s="206">
        <v>44596</v>
      </c>
      <c r="AC2332" s="206">
        <v>44622</v>
      </c>
      <c r="AD2332" s="188" t="s">
        <v>7495</v>
      </c>
      <c r="AE2332" s="188"/>
      <c r="AF2332" s="188" t="s">
        <v>240</v>
      </c>
      <c r="AG2332" s="188">
        <v>3</v>
      </c>
    </row>
    <row r="2333" spans="1:33">
      <c r="A2333" s="188" t="s">
        <v>28</v>
      </c>
      <c r="B2333" s="188">
        <v>800006850</v>
      </c>
      <c r="C2333" s="188" t="s">
        <v>170</v>
      </c>
      <c r="D2333" s="188" t="s">
        <v>235</v>
      </c>
      <c r="E2333" s="206">
        <v>44683</v>
      </c>
      <c r="F2333" s="187" t="s">
        <v>7496</v>
      </c>
      <c r="G2333" s="187" t="s">
        <v>7496</v>
      </c>
      <c r="H2333" s="193">
        <v>8700579</v>
      </c>
      <c r="I2333" s="206">
        <v>44691</v>
      </c>
      <c r="J2333" s="188" t="s">
        <v>7497</v>
      </c>
      <c r="K2333" s="193">
        <v>728136</v>
      </c>
      <c r="L2333" s="188"/>
      <c r="M2333" s="193"/>
      <c r="N2333" s="193"/>
      <c r="O2333" s="186">
        <f t="shared" si="72"/>
        <v>728136</v>
      </c>
      <c r="P2333" s="188"/>
      <c r="Q2333" s="193"/>
      <c r="R2333" s="193"/>
      <c r="S2333" s="186">
        <f t="shared" si="73"/>
        <v>728136</v>
      </c>
      <c r="T2333" s="188"/>
      <c r="U2333" s="186">
        <v>0</v>
      </c>
      <c r="V2333" s="186">
        <v>0</v>
      </c>
      <c r="W2333" s="186">
        <v>0</v>
      </c>
      <c r="X2333" s="186">
        <v>728136</v>
      </c>
      <c r="Y2333" s="188" t="s">
        <v>237</v>
      </c>
      <c r="Z2333" s="188" t="s">
        <v>170</v>
      </c>
      <c r="AA2333" s="188" t="s">
        <v>235</v>
      </c>
      <c r="AB2333" s="206">
        <v>44633</v>
      </c>
      <c r="AC2333" s="206">
        <v>44642</v>
      </c>
      <c r="AD2333" s="188" t="s">
        <v>7498</v>
      </c>
      <c r="AE2333" s="188"/>
      <c r="AF2333" s="188" t="s">
        <v>240</v>
      </c>
      <c r="AG2333" s="188">
        <v>3</v>
      </c>
    </row>
    <row r="2334" spans="1:33">
      <c r="A2334" s="188" t="s">
        <v>28</v>
      </c>
      <c r="B2334" s="188">
        <v>800006850</v>
      </c>
      <c r="C2334" s="188" t="s">
        <v>170</v>
      </c>
      <c r="D2334" s="188" t="s">
        <v>235</v>
      </c>
      <c r="E2334" s="206">
        <v>44683</v>
      </c>
      <c r="F2334" s="187" t="s">
        <v>7499</v>
      </c>
      <c r="G2334" s="187" t="s">
        <v>7499</v>
      </c>
      <c r="H2334" s="193">
        <v>6715200</v>
      </c>
      <c r="I2334" s="206">
        <v>44691</v>
      </c>
      <c r="J2334" s="188" t="s">
        <v>7500</v>
      </c>
      <c r="K2334" s="193">
        <v>1388462</v>
      </c>
      <c r="L2334" s="188"/>
      <c r="M2334" s="193"/>
      <c r="N2334" s="193"/>
      <c r="O2334" s="186">
        <f t="shared" si="72"/>
        <v>1388462</v>
      </c>
      <c r="P2334" s="188"/>
      <c r="Q2334" s="193"/>
      <c r="R2334" s="193"/>
      <c r="S2334" s="186">
        <f t="shared" si="73"/>
        <v>1388462</v>
      </c>
      <c r="T2334" s="188"/>
      <c r="U2334" s="186">
        <v>0</v>
      </c>
      <c r="V2334" s="186">
        <v>0</v>
      </c>
      <c r="W2334" s="186">
        <v>0</v>
      </c>
      <c r="X2334" s="186">
        <v>1388462</v>
      </c>
      <c r="Y2334" s="188" t="s">
        <v>237</v>
      </c>
      <c r="Z2334" s="188" t="s">
        <v>170</v>
      </c>
      <c r="AA2334" s="188" t="s">
        <v>235</v>
      </c>
      <c r="AB2334" s="206">
        <v>44643</v>
      </c>
      <c r="AC2334" s="206">
        <v>44653</v>
      </c>
      <c r="AD2334" s="188" t="s">
        <v>7501</v>
      </c>
      <c r="AE2334" s="188"/>
      <c r="AF2334" s="188" t="s">
        <v>240</v>
      </c>
      <c r="AG2334" s="188">
        <v>3</v>
      </c>
    </row>
    <row r="2335" spans="1:33">
      <c r="A2335" s="188" t="s">
        <v>28</v>
      </c>
      <c r="B2335" s="188">
        <v>800006850</v>
      </c>
      <c r="C2335" s="188" t="s">
        <v>170</v>
      </c>
      <c r="D2335" s="188" t="s">
        <v>235</v>
      </c>
      <c r="E2335" s="206">
        <v>44683</v>
      </c>
      <c r="F2335" s="187" t="s">
        <v>7502</v>
      </c>
      <c r="G2335" s="187" t="s">
        <v>7502</v>
      </c>
      <c r="H2335" s="193">
        <v>6467154</v>
      </c>
      <c r="I2335" s="206">
        <v>44692</v>
      </c>
      <c r="J2335" s="188" t="s">
        <v>7503</v>
      </c>
      <c r="K2335" s="193">
        <v>84986</v>
      </c>
      <c r="L2335" s="188"/>
      <c r="M2335" s="193"/>
      <c r="N2335" s="193"/>
      <c r="O2335" s="186">
        <f t="shared" si="72"/>
        <v>84986</v>
      </c>
      <c r="P2335" s="188"/>
      <c r="Q2335" s="193"/>
      <c r="R2335" s="193"/>
      <c r="S2335" s="186">
        <f t="shared" si="73"/>
        <v>84986</v>
      </c>
      <c r="T2335" s="188"/>
      <c r="U2335" s="186">
        <v>0</v>
      </c>
      <c r="V2335" s="186">
        <v>0</v>
      </c>
      <c r="W2335" s="186">
        <v>0</v>
      </c>
      <c r="X2335" s="186">
        <v>84986</v>
      </c>
      <c r="Y2335" s="188" t="s">
        <v>237</v>
      </c>
      <c r="Z2335" s="188" t="s">
        <v>170</v>
      </c>
      <c r="AA2335" s="188" t="s">
        <v>235</v>
      </c>
      <c r="AB2335" s="206">
        <v>44649</v>
      </c>
      <c r="AC2335" s="206">
        <v>44654</v>
      </c>
      <c r="AD2335" s="188" t="s">
        <v>7504</v>
      </c>
      <c r="AE2335" s="188"/>
      <c r="AF2335" s="188" t="s">
        <v>240</v>
      </c>
      <c r="AG2335" s="188">
        <v>3</v>
      </c>
    </row>
    <row r="2336" spans="1:33">
      <c r="A2336" s="188" t="s">
        <v>44</v>
      </c>
      <c r="B2336" s="188">
        <v>899999032</v>
      </c>
      <c r="C2336" s="188" t="s">
        <v>278</v>
      </c>
      <c r="D2336" s="188" t="s">
        <v>279</v>
      </c>
      <c r="E2336" s="206">
        <v>44688</v>
      </c>
      <c r="F2336" s="187" t="s">
        <v>7505</v>
      </c>
      <c r="G2336" s="187" t="s">
        <v>7505</v>
      </c>
      <c r="H2336" s="193">
        <v>11683389</v>
      </c>
      <c r="I2336" s="206">
        <v>44708</v>
      </c>
      <c r="J2336" s="188" t="s">
        <v>7506</v>
      </c>
      <c r="K2336" s="193">
        <v>1116684</v>
      </c>
      <c r="L2336" s="188"/>
      <c r="M2336" s="193"/>
      <c r="N2336" s="193"/>
      <c r="O2336" s="186">
        <f t="shared" si="72"/>
        <v>1116684</v>
      </c>
      <c r="P2336" s="188"/>
      <c r="Q2336" s="193"/>
      <c r="R2336" s="193"/>
      <c r="S2336" s="186">
        <f t="shared" si="73"/>
        <v>1116684</v>
      </c>
      <c r="T2336" s="188"/>
      <c r="U2336" s="186">
        <v>0</v>
      </c>
      <c r="V2336" s="186">
        <v>0</v>
      </c>
      <c r="W2336" s="186">
        <v>0</v>
      </c>
      <c r="X2336" s="186">
        <v>1116684</v>
      </c>
      <c r="Y2336" s="188" t="s">
        <v>237</v>
      </c>
      <c r="Z2336" s="188" t="s">
        <v>170</v>
      </c>
      <c r="AA2336" s="188" t="s">
        <v>235</v>
      </c>
      <c r="AB2336" s="206">
        <v>44357</v>
      </c>
      <c r="AC2336" s="206">
        <v>44367</v>
      </c>
      <c r="AD2336" s="188" t="s">
        <v>7507</v>
      </c>
      <c r="AE2336" s="188"/>
      <c r="AF2336" s="188" t="s">
        <v>240</v>
      </c>
      <c r="AG2336" s="188">
        <v>3</v>
      </c>
    </row>
    <row r="2337" spans="1:33">
      <c r="A2337" s="188" t="s">
        <v>44</v>
      </c>
      <c r="B2337" s="188">
        <v>899999032</v>
      </c>
      <c r="C2337" s="188" t="s">
        <v>278</v>
      </c>
      <c r="D2337" s="188" t="s">
        <v>279</v>
      </c>
      <c r="E2337" s="206">
        <v>44688</v>
      </c>
      <c r="F2337" s="187" t="s">
        <v>7508</v>
      </c>
      <c r="G2337" s="187" t="s">
        <v>7508</v>
      </c>
      <c r="H2337" s="193">
        <v>12559784</v>
      </c>
      <c r="I2337" s="206">
        <v>44712</v>
      </c>
      <c r="J2337" s="188" t="s">
        <v>7509</v>
      </c>
      <c r="K2337" s="193">
        <v>650791</v>
      </c>
      <c r="L2337" s="188"/>
      <c r="M2337" s="193"/>
      <c r="N2337" s="193"/>
      <c r="O2337" s="186">
        <f t="shared" si="72"/>
        <v>650791</v>
      </c>
      <c r="P2337" s="188"/>
      <c r="Q2337" s="193"/>
      <c r="R2337" s="193"/>
      <c r="S2337" s="186">
        <f t="shared" si="73"/>
        <v>650791</v>
      </c>
      <c r="T2337" s="188"/>
      <c r="U2337" s="186">
        <v>0</v>
      </c>
      <c r="V2337" s="186">
        <v>0</v>
      </c>
      <c r="W2337" s="186">
        <v>0</v>
      </c>
      <c r="X2337" s="186">
        <v>650791</v>
      </c>
      <c r="Y2337" s="188" t="s">
        <v>237</v>
      </c>
      <c r="Z2337" s="188" t="s">
        <v>170</v>
      </c>
      <c r="AA2337" s="188" t="s">
        <v>235</v>
      </c>
      <c r="AB2337" s="206">
        <v>44540</v>
      </c>
      <c r="AC2337" s="206">
        <v>44549</v>
      </c>
      <c r="AD2337" s="188" t="s">
        <v>7510</v>
      </c>
      <c r="AE2337" s="188"/>
      <c r="AF2337" s="188" t="s">
        <v>240</v>
      </c>
      <c r="AG2337" s="188">
        <v>3</v>
      </c>
    </row>
    <row r="2338" spans="1:33">
      <c r="A2338" s="188" t="s">
        <v>28</v>
      </c>
      <c r="B2338" s="188">
        <v>800006850</v>
      </c>
      <c r="C2338" s="188" t="s">
        <v>170</v>
      </c>
      <c r="D2338" s="188" t="s">
        <v>235</v>
      </c>
      <c r="E2338" s="206">
        <v>44692</v>
      </c>
      <c r="F2338" s="187" t="s">
        <v>7511</v>
      </c>
      <c r="G2338" s="187" t="s">
        <v>7511</v>
      </c>
      <c r="H2338" s="193">
        <v>9357833</v>
      </c>
      <c r="I2338" s="206">
        <v>44716</v>
      </c>
      <c r="J2338" s="188" t="s">
        <v>7512</v>
      </c>
      <c r="K2338" s="193">
        <v>2474750</v>
      </c>
      <c r="L2338" s="188"/>
      <c r="M2338" s="193"/>
      <c r="N2338" s="193"/>
      <c r="O2338" s="186">
        <f t="shared" si="72"/>
        <v>2474750</v>
      </c>
      <c r="P2338" s="188"/>
      <c r="Q2338" s="193"/>
      <c r="R2338" s="193"/>
      <c r="S2338" s="186">
        <f t="shared" si="73"/>
        <v>2474750</v>
      </c>
      <c r="T2338" s="188"/>
      <c r="U2338" s="186">
        <v>0</v>
      </c>
      <c r="V2338" s="186">
        <v>0</v>
      </c>
      <c r="W2338" s="186">
        <v>0</v>
      </c>
      <c r="X2338" s="186">
        <v>2474750</v>
      </c>
      <c r="Y2338" s="188" t="s">
        <v>237</v>
      </c>
      <c r="Z2338" s="188" t="s">
        <v>170</v>
      </c>
      <c r="AA2338" s="188" t="s">
        <v>235</v>
      </c>
      <c r="AB2338" s="206">
        <v>44648</v>
      </c>
      <c r="AC2338" s="206">
        <v>44659</v>
      </c>
      <c r="AD2338" s="188" t="s">
        <v>7513</v>
      </c>
      <c r="AE2338" s="188"/>
      <c r="AF2338" s="188" t="s">
        <v>240</v>
      </c>
      <c r="AG2338" s="188">
        <v>3</v>
      </c>
    </row>
    <row r="2339" spans="1:33">
      <c r="A2339" s="188" t="s">
        <v>28</v>
      </c>
      <c r="B2339" s="188">
        <v>800006850</v>
      </c>
      <c r="C2339" s="188" t="s">
        <v>170</v>
      </c>
      <c r="D2339" s="188" t="s">
        <v>235</v>
      </c>
      <c r="E2339" s="206">
        <v>44690</v>
      </c>
      <c r="F2339" s="187" t="s">
        <v>7514</v>
      </c>
      <c r="G2339" s="187" t="s">
        <v>7514</v>
      </c>
      <c r="H2339" s="193">
        <v>7580796</v>
      </c>
      <c r="I2339" s="206">
        <v>44718</v>
      </c>
      <c r="J2339" s="188" t="s">
        <v>7515</v>
      </c>
      <c r="K2339" s="193">
        <v>1122397</v>
      </c>
      <c r="L2339" s="188"/>
      <c r="M2339" s="193"/>
      <c r="N2339" s="193"/>
      <c r="O2339" s="186">
        <f t="shared" si="72"/>
        <v>1122397</v>
      </c>
      <c r="P2339" s="188"/>
      <c r="Q2339" s="193"/>
      <c r="R2339" s="193"/>
      <c r="S2339" s="186">
        <f t="shared" si="73"/>
        <v>1122397</v>
      </c>
      <c r="T2339" s="188"/>
      <c r="U2339" s="186">
        <v>0</v>
      </c>
      <c r="V2339" s="186">
        <v>0</v>
      </c>
      <c r="W2339" s="186">
        <v>0</v>
      </c>
      <c r="X2339" s="186">
        <v>1122397</v>
      </c>
      <c r="Y2339" s="188" t="s">
        <v>237</v>
      </c>
      <c r="Z2339" s="188" t="s">
        <v>275</v>
      </c>
      <c r="AA2339" s="188" t="s">
        <v>94</v>
      </c>
      <c r="AB2339" s="206">
        <v>44677</v>
      </c>
      <c r="AC2339" s="206">
        <v>44679</v>
      </c>
      <c r="AD2339" s="188" t="s">
        <v>7516</v>
      </c>
      <c r="AE2339" s="188"/>
      <c r="AF2339" s="188" t="s">
        <v>240</v>
      </c>
      <c r="AG2339" s="188">
        <v>3</v>
      </c>
    </row>
    <row r="2340" spans="1:33">
      <c r="A2340" s="188" t="s">
        <v>260</v>
      </c>
      <c r="B2340" s="188">
        <v>899999151</v>
      </c>
      <c r="C2340" s="188" t="s">
        <v>170</v>
      </c>
      <c r="D2340" s="188" t="s">
        <v>261</v>
      </c>
      <c r="E2340" s="206">
        <v>44692</v>
      </c>
      <c r="F2340" s="187" t="s">
        <v>7517</v>
      </c>
      <c r="G2340" s="187" t="s">
        <v>7517</v>
      </c>
      <c r="H2340" s="193">
        <v>9418348</v>
      </c>
      <c r="I2340" s="206">
        <v>44719</v>
      </c>
      <c r="J2340" s="188" t="s">
        <v>7518</v>
      </c>
      <c r="K2340" s="193">
        <v>226014</v>
      </c>
      <c r="L2340" s="206">
        <v>44727</v>
      </c>
      <c r="M2340" s="193">
        <v>0</v>
      </c>
      <c r="N2340" s="193">
        <v>83232</v>
      </c>
      <c r="O2340" s="186">
        <f t="shared" si="72"/>
        <v>142782</v>
      </c>
      <c r="P2340" s="206">
        <v>44729</v>
      </c>
      <c r="Q2340" s="193">
        <v>0</v>
      </c>
      <c r="R2340" s="193">
        <v>0</v>
      </c>
      <c r="S2340" s="186">
        <f t="shared" si="73"/>
        <v>142782</v>
      </c>
      <c r="T2340" s="188"/>
      <c r="U2340" s="186">
        <v>0</v>
      </c>
      <c r="V2340" s="186">
        <v>0</v>
      </c>
      <c r="W2340" s="186">
        <v>0</v>
      </c>
      <c r="X2340" s="186">
        <v>142782</v>
      </c>
      <c r="Y2340" s="188" t="s">
        <v>237</v>
      </c>
      <c r="Z2340" s="188" t="s">
        <v>3543</v>
      </c>
      <c r="AA2340" s="188" t="s">
        <v>7519</v>
      </c>
      <c r="AB2340" s="206">
        <v>44667</v>
      </c>
      <c r="AC2340" s="206">
        <v>44676</v>
      </c>
      <c r="AD2340" s="188" t="s">
        <v>7520</v>
      </c>
      <c r="AE2340" s="188" t="s">
        <v>7521</v>
      </c>
      <c r="AF2340" s="188" t="s">
        <v>267</v>
      </c>
      <c r="AG2340" s="188">
        <v>3</v>
      </c>
    </row>
    <row r="2341" spans="1:33">
      <c r="A2341" s="188" t="s">
        <v>28</v>
      </c>
      <c r="B2341" s="188">
        <v>800006850</v>
      </c>
      <c r="C2341" s="188" t="s">
        <v>170</v>
      </c>
      <c r="D2341" s="188" t="s">
        <v>235</v>
      </c>
      <c r="E2341" s="206">
        <v>44718</v>
      </c>
      <c r="F2341" s="187" t="s">
        <v>7522</v>
      </c>
      <c r="G2341" s="187" t="s">
        <v>7522</v>
      </c>
      <c r="H2341" s="193">
        <v>38438308</v>
      </c>
      <c r="I2341" s="206">
        <v>44733</v>
      </c>
      <c r="J2341" s="188" t="s">
        <v>7523</v>
      </c>
      <c r="K2341" s="193">
        <v>5719149</v>
      </c>
      <c r="L2341" s="188"/>
      <c r="M2341" s="193"/>
      <c r="N2341" s="193"/>
      <c r="O2341" s="186">
        <f t="shared" si="72"/>
        <v>5719149</v>
      </c>
      <c r="P2341" s="188"/>
      <c r="Q2341" s="193"/>
      <c r="R2341" s="193"/>
      <c r="S2341" s="186">
        <f t="shared" si="73"/>
        <v>5719149</v>
      </c>
      <c r="T2341" s="188"/>
      <c r="U2341" s="186">
        <v>0</v>
      </c>
      <c r="V2341" s="186">
        <v>0</v>
      </c>
      <c r="W2341" s="186">
        <v>0</v>
      </c>
      <c r="X2341" s="186">
        <v>5719149</v>
      </c>
      <c r="Y2341" s="188" t="s">
        <v>237</v>
      </c>
      <c r="Z2341" s="188" t="s">
        <v>170</v>
      </c>
      <c r="AA2341" s="188" t="s">
        <v>235</v>
      </c>
      <c r="AB2341" s="206">
        <v>44531</v>
      </c>
      <c r="AC2341" s="206">
        <v>44569</v>
      </c>
      <c r="AD2341" s="188" t="s">
        <v>7524</v>
      </c>
      <c r="AE2341" s="188"/>
      <c r="AF2341" s="188" t="s">
        <v>240</v>
      </c>
      <c r="AG2341" s="188">
        <v>3</v>
      </c>
    </row>
    <row r="2342" spans="1:33">
      <c r="A2342" s="188" t="s">
        <v>28</v>
      </c>
      <c r="B2342" s="188">
        <v>800006850</v>
      </c>
      <c r="C2342" s="188" t="s">
        <v>170</v>
      </c>
      <c r="D2342" s="188" t="s">
        <v>235</v>
      </c>
      <c r="E2342" s="206">
        <v>44718</v>
      </c>
      <c r="F2342" s="187" t="s">
        <v>7525</v>
      </c>
      <c r="G2342" s="187" t="s">
        <v>7525</v>
      </c>
      <c r="H2342" s="193">
        <v>8218025</v>
      </c>
      <c r="I2342" s="206">
        <v>44740</v>
      </c>
      <c r="J2342" s="188" t="s">
        <v>7526</v>
      </c>
      <c r="K2342" s="193">
        <v>979672</v>
      </c>
      <c r="L2342" s="188"/>
      <c r="M2342" s="193"/>
      <c r="N2342" s="193"/>
      <c r="O2342" s="186">
        <f t="shared" si="72"/>
        <v>979672</v>
      </c>
      <c r="P2342" s="188"/>
      <c r="Q2342" s="193"/>
      <c r="R2342" s="193"/>
      <c r="S2342" s="186">
        <f t="shared" si="73"/>
        <v>979672</v>
      </c>
      <c r="T2342" s="188"/>
      <c r="U2342" s="186">
        <v>0</v>
      </c>
      <c r="V2342" s="186">
        <v>0</v>
      </c>
      <c r="W2342" s="186">
        <v>0</v>
      </c>
      <c r="X2342" s="186">
        <v>979672</v>
      </c>
      <c r="Y2342" s="188" t="s">
        <v>237</v>
      </c>
      <c r="Z2342" s="188" t="s">
        <v>170</v>
      </c>
      <c r="AA2342" s="188" t="s">
        <v>235</v>
      </c>
      <c r="AB2342" s="206">
        <v>44562</v>
      </c>
      <c r="AC2342" s="206">
        <v>44578</v>
      </c>
      <c r="AD2342" s="188" t="s">
        <v>7527</v>
      </c>
      <c r="AE2342" s="188"/>
      <c r="AF2342" s="188" t="s">
        <v>267</v>
      </c>
      <c r="AG2342" s="188">
        <v>3</v>
      </c>
    </row>
    <row r="2343" spans="1:33">
      <c r="A2343" s="188" t="s">
        <v>28</v>
      </c>
      <c r="B2343" s="188">
        <v>800006850</v>
      </c>
      <c r="C2343" s="188" t="s">
        <v>170</v>
      </c>
      <c r="D2343" s="188" t="s">
        <v>235</v>
      </c>
      <c r="E2343" s="206">
        <v>44718</v>
      </c>
      <c r="F2343" s="187" t="s">
        <v>7528</v>
      </c>
      <c r="G2343" s="187" t="s">
        <v>7528</v>
      </c>
      <c r="H2343" s="193">
        <v>11200393</v>
      </c>
      <c r="I2343" s="206">
        <v>44740</v>
      </c>
      <c r="J2343" s="188" t="s">
        <v>7529</v>
      </c>
      <c r="K2343" s="193">
        <v>1558258</v>
      </c>
      <c r="L2343" s="188"/>
      <c r="M2343" s="193"/>
      <c r="N2343" s="193"/>
      <c r="O2343" s="186">
        <f t="shared" si="72"/>
        <v>1558258</v>
      </c>
      <c r="P2343" s="188"/>
      <c r="Q2343" s="193"/>
      <c r="R2343" s="193"/>
      <c r="S2343" s="186">
        <f t="shared" si="73"/>
        <v>1558258</v>
      </c>
      <c r="T2343" s="188"/>
      <c r="U2343" s="186">
        <v>0</v>
      </c>
      <c r="V2343" s="186">
        <v>0</v>
      </c>
      <c r="W2343" s="186">
        <v>0</v>
      </c>
      <c r="X2343" s="186">
        <v>1558258</v>
      </c>
      <c r="Y2343" s="188" t="s">
        <v>237</v>
      </c>
      <c r="Z2343" s="188" t="s">
        <v>170</v>
      </c>
      <c r="AA2343" s="188" t="s">
        <v>235</v>
      </c>
      <c r="AB2343" s="206">
        <v>44578</v>
      </c>
      <c r="AC2343" s="206">
        <v>44589</v>
      </c>
      <c r="AD2343" s="188" t="s">
        <v>7530</v>
      </c>
      <c r="AE2343" s="188"/>
      <c r="AF2343" s="188" t="s">
        <v>240</v>
      </c>
      <c r="AG2343" s="188">
        <v>3</v>
      </c>
    </row>
    <row r="2344" spans="1:33">
      <c r="A2344" s="188" t="s">
        <v>28</v>
      </c>
      <c r="B2344" s="188">
        <v>800006850</v>
      </c>
      <c r="C2344" s="188" t="s">
        <v>170</v>
      </c>
      <c r="D2344" s="188" t="s">
        <v>235</v>
      </c>
      <c r="E2344" s="206">
        <v>44718</v>
      </c>
      <c r="F2344" s="187" t="s">
        <v>7531</v>
      </c>
      <c r="G2344" s="187" t="s">
        <v>7531</v>
      </c>
      <c r="H2344" s="193">
        <v>12274321</v>
      </c>
      <c r="I2344" s="206">
        <v>44740</v>
      </c>
      <c r="J2344" s="188" t="s">
        <v>7532</v>
      </c>
      <c r="K2344" s="193">
        <v>1672092</v>
      </c>
      <c r="L2344" s="188"/>
      <c r="M2344" s="193"/>
      <c r="N2344" s="193"/>
      <c r="O2344" s="186">
        <f t="shared" si="72"/>
        <v>1672092</v>
      </c>
      <c r="P2344" s="188"/>
      <c r="Q2344" s="193"/>
      <c r="R2344" s="193"/>
      <c r="S2344" s="186">
        <f t="shared" si="73"/>
        <v>1672092</v>
      </c>
      <c r="T2344" s="188"/>
      <c r="U2344" s="186">
        <v>0</v>
      </c>
      <c r="V2344" s="186">
        <v>0</v>
      </c>
      <c r="W2344" s="186">
        <v>0</v>
      </c>
      <c r="X2344" s="186">
        <v>1672092</v>
      </c>
      <c r="Y2344" s="188" t="s">
        <v>237</v>
      </c>
      <c r="Z2344" s="188" t="s">
        <v>170</v>
      </c>
      <c r="AA2344" s="188" t="s">
        <v>235</v>
      </c>
      <c r="AB2344" s="206">
        <v>44613</v>
      </c>
      <c r="AC2344" s="206">
        <v>44627</v>
      </c>
      <c r="AD2344" s="188" t="s">
        <v>7533</v>
      </c>
      <c r="AE2344" s="188"/>
      <c r="AF2344" s="188" t="s">
        <v>240</v>
      </c>
      <c r="AG2344" s="188">
        <v>3</v>
      </c>
    </row>
    <row r="2345" spans="1:33">
      <c r="A2345" s="188" t="s">
        <v>28</v>
      </c>
      <c r="B2345" s="188">
        <v>800006850</v>
      </c>
      <c r="C2345" s="188" t="s">
        <v>170</v>
      </c>
      <c r="D2345" s="188" t="s">
        <v>235</v>
      </c>
      <c r="E2345" s="206">
        <v>44718</v>
      </c>
      <c r="F2345" s="187" t="s">
        <v>7534</v>
      </c>
      <c r="G2345" s="187" t="s">
        <v>7534</v>
      </c>
      <c r="H2345" s="193">
        <v>7329431</v>
      </c>
      <c r="I2345" s="206">
        <v>44740</v>
      </c>
      <c r="J2345" s="188" t="s">
        <v>7535</v>
      </c>
      <c r="K2345" s="193">
        <v>548456</v>
      </c>
      <c r="L2345" s="188"/>
      <c r="M2345" s="193"/>
      <c r="N2345" s="193"/>
      <c r="O2345" s="186">
        <f t="shared" si="72"/>
        <v>548456</v>
      </c>
      <c r="P2345" s="188"/>
      <c r="Q2345" s="193"/>
      <c r="R2345" s="193"/>
      <c r="S2345" s="186">
        <f t="shared" si="73"/>
        <v>548456</v>
      </c>
      <c r="T2345" s="188"/>
      <c r="U2345" s="186">
        <v>0</v>
      </c>
      <c r="V2345" s="186">
        <v>0</v>
      </c>
      <c r="W2345" s="186">
        <v>0</v>
      </c>
      <c r="X2345" s="186">
        <v>548456</v>
      </c>
      <c r="Y2345" s="188" t="s">
        <v>237</v>
      </c>
      <c r="Z2345" s="188" t="s">
        <v>170</v>
      </c>
      <c r="AA2345" s="188" t="s">
        <v>235</v>
      </c>
      <c r="AB2345" s="206">
        <v>44633</v>
      </c>
      <c r="AC2345" s="206">
        <v>44641</v>
      </c>
      <c r="AD2345" s="188" t="s">
        <v>7536</v>
      </c>
      <c r="AE2345" s="188"/>
      <c r="AF2345" s="188" t="s">
        <v>240</v>
      </c>
      <c r="AG2345" s="188">
        <v>3</v>
      </c>
    </row>
    <row r="2346" spans="1:33">
      <c r="A2346" s="188" t="s">
        <v>28</v>
      </c>
      <c r="B2346" s="188">
        <v>800006850</v>
      </c>
      <c r="C2346" s="188" t="s">
        <v>170</v>
      </c>
      <c r="D2346" s="188" t="s">
        <v>235</v>
      </c>
      <c r="E2346" s="206">
        <v>44718</v>
      </c>
      <c r="F2346" s="187" t="s">
        <v>7537</v>
      </c>
      <c r="G2346" s="187" t="s">
        <v>7537</v>
      </c>
      <c r="H2346" s="193">
        <v>5665743</v>
      </c>
      <c r="I2346" s="206">
        <v>44742</v>
      </c>
      <c r="J2346" s="188" t="s">
        <v>7538</v>
      </c>
      <c r="K2346" s="193">
        <v>2052894</v>
      </c>
      <c r="L2346" s="188"/>
      <c r="M2346" s="193"/>
      <c r="N2346" s="193"/>
      <c r="O2346" s="186">
        <f t="shared" si="72"/>
        <v>2052894</v>
      </c>
      <c r="P2346" s="188"/>
      <c r="Q2346" s="193"/>
      <c r="R2346" s="193"/>
      <c r="S2346" s="186">
        <f t="shared" si="73"/>
        <v>2052894</v>
      </c>
      <c r="T2346" s="188"/>
      <c r="U2346" s="186">
        <v>0</v>
      </c>
      <c r="V2346" s="186">
        <v>0</v>
      </c>
      <c r="W2346" s="186">
        <v>0</v>
      </c>
      <c r="X2346" s="186">
        <v>2052894</v>
      </c>
      <c r="Y2346" s="188" t="s">
        <v>237</v>
      </c>
      <c r="Z2346" s="188" t="s">
        <v>170</v>
      </c>
      <c r="AA2346" s="188" t="s">
        <v>235</v>
      </c>
      <c r="AB2346" s="206">
        <v>44640</v>
      </c>
      <c r="AC2346" s="206">
        <v>44649</v>
      </c>
      <c r="AD2346" s="188" t="s">
        <v>7539</v>
      </c>
      <c r="AE2346" s="188"/>
      <c r="AF2346" s="188" t="s">
        <v>240</v>
      </c>
      <c r="AG2346" s="188">
        <v>3</v>
      </c>
    </row>
    <row r="2347" spans="1:33">
      <c r="A2347" s="188" t="s">
        <v>44</v>
      </c>
      <c r="B2347" s="188">
        <v>899999032</v>
      </c>
      <c r="C2347" s="188" t="s">
        <v>278</v>
      </c>
      <c r="D2347" s="188" t="s">
        <v>279</v>
      </c>
      <c r="E2347" s="206">
        <v>44720</v>
      </c>
      <c r="F2347" s="187" t="s">
        <v>7540</v>
      </c>
      <c r="G2347" s="187" t="s">
        <v>7540</v>
      </c>
      <c r="H2347" s="193">
        <v>18136273</v>
      </c>
      <c r="I2347" s="206">
        <v>44742</v>
      </c>
      <c r="J2347" s="188" t="s">
        <v>7541</v>
      </c>
      <c r="K2347" s="193">
        <v>4716732</v>
      </c>
      <c r="L2347" s="188"/>
      <c r="M2347" s="193"/>
      <c r="N2347" s="193"/>
      <c r="O2347" s="186">
        <f t="shared" si="72"/>
        <v>4716732</v>
      </c>
      <c r="P2347" s="188"/>
      <c r="Q2347" s="193"/>
      <c r="R2347" s="193"/>
      <c r="S2347" s="186">
        <f t="shared" si="73"/>
        <v>4716732</v>
      </c>
      <c r="T2347" s="188"/>
      <c r="U2347" s="186">
        <v>0</v>
      </c>
      <c r="V2347" s="186">
        <v>0</v>
      </c>
      <c r="W2347" s="186">
        <v>0</v>
      </c>
      <c r="X2347" s="186">
        <v>4716732</v>
      </c>
      <c r="Y2347" s="188" t="s">
        <v>237</v>
      </c>
      <c r="Z2347" s="188" t="s">
        <v>170</v>
      </c>
      <c r="AA2347" s="188" t="s">
        <v>235</v>
      </c>
      <c r="AB2347" s="206">
        <v>44561</v>
      </c>
      <c r="AC2347" s="206">
        <v>44573</v>
      </c>
      <c r="AD2347" s="188" t="s">
        <v>7542</v>
      </c>
      <c r="AE2347" s="188"/>
      <c r="AF2347" s="188" t="s">
        <v>240</v>
      </c>
      <c r="AG2347" s="188">
        <v>3</v>
      </c>
    </row>
    <row r="2348" spans="1:33">
      <c r="A2348" s="188" t="s">
        <v>44</v>
      </c>
      <c r="B2348" s="188">
        <v>899999032</v>
      </c>
      <c r="C2348" s="188" t="s">
        <v>278</v>
      </c>
      <c r="D2348" s="188" t="s">
        <v>279</v>
      </c>
      <c r="E2348" s="206">
        <v>44720</v>
      </c>
      <c r="F2348" s="187" t="s">
        <v>7543</v>
      </c>
      <c r="G2348" s="187" t="s">
        <v>7543</v>
      </c>
      <c r="H2348" s="193">
        <v>8723883</v>
      </c>
      <c r="I2348" s="206">
        <v>44742</v>
      </c>
      <c r="J2348" s="188" t="s">
        <v>7544</v>
      </c>
      <c r="K2348" s="193">
        <v>1635300</v>
      </c>
      <c r="L2348" s="188"/>
      <c r="M2348" s="193"/>
      <c r="N2348" s="193"/>
      <c r="O2348" s="186">
        <f t="shared" si="72"/>
        <v>1635300</v>
      </c>
      <c r="P2348" s="188"/>
      <c r="Q2348" s="193"/>
      <c r="R2348" s="193"/>
      <c r="S2348" s="186">
        <f t="shared" si="73"/>
        <v>1635300</v>
      </c>
      <c r="T2348" s="188"/>
      <c r="U2348" s="186">
        <v>0</v>
      </c>
      <c r="V2348" s="186">
        <v>0</v>
      </c>
      <c r="W2348" s="186">
        <v>0</v>
      </c>
      <c r="X2348" s="186">
        <v>1635300</v>
      </c>
      <c r="Y2348" s="188" t="s">
        <v>237</v>
      </c>
      <c r="Z2348" s="188" t="s">
        <v>170</v>
      </c>
      <c r="AA2348" s="188" t="s">
        <v>235</v>
      </c>
      <c r="AB2348" s="206">
        <v>44638</v>
      </c>
      <c r="AC2348" s="206">
        <v>44645</v>
      </c>
      <c r="AD2348" s="188" t="s">
        <v>7545</v>
      </c>
      <c r="AE2348" s="188"/>
      <c r="AF2348" s="188" t="s">
        <v>240</v>
      </c>
      <c r="AG2348" s="188">
        <v>3</v>
      </c>
    </row>
    <row r="2349" spans="1:33">
      <c r="A2349" s="188" t="s">
        <v>44</v>
      </c>
      <c r="B2349" s="188">
        <v>899999032</v>
      </c>
      <c r="C2349" s="188" t="s">
        <v>278</v>
      </c>
      <c r="D2349" s="188" t="s">
        <v>279</v>
      </c>
      <c r="E2349" s="206">
        <v>44720</v>
      </c>
      <c r="F2349" s="187" t="s">
        <v>7546</v>
      </c>
      <c r="G2349" s="187" t="s">
        <v>7546</v>
      </c>
      <c r="H2349" s="193">
        <v>13904105</v>
      </c>
      <c r="I2349" s="206">
        <v>44742</v>
      </c>
      <c r="J2349" s="188" t="s">
        <v>7547</v>
      </c>
      <c r="K2349" s="193">
        <v>1258232</v>
      </c>
      <c r="L2349" s="188"/>
      <c r="M2349" s="193"/>
      <c r="N2349" s="193"/>
      <c r="O2349" s="186">
        <f t="shared" si="72"/>
        <v>1258232</v>
      </c>
      <c r="P2349" s="188"/>
      <c r="Q2349" s="193"/>
      <c r="R2349" s="193"/>
      <c r="S2349" s="186">
        <f t="shared" si="73"/>
        <v>1258232</v>
      </c>
      <c r="T2349" s="188"/>
      <c r="U2349" s="186">
        <v>0</v>
      </c>
      <c r="V2349" s="186">
        <v>0</v>
      </c>
      <c r="W2349" s="186">
        <v>0</v>
      </c>
      <c r="X2349" s="186">
        <v>1258232</v>
      </c>
      <c r="Y2349" s="188" t="s">
        <v>237</v>
      </c>
      <c r="Z2349" s="188" t="s">
        <v>170</v>
      </c>
      <c r="AA2349" s="188" t="s">
        <v>235</v>
      </c>
      <c r="AB2349" s="206">
        <v>44637</v>
      </c>
      <c r="AC2349" s="206">
        <v>44652</v>
      </c>
      <c r="AD2349" s="188" t="s">
        <v>7548</v>
      </c>
      <c r="AE2349" s="188"/>
      <c r="AF2349" s="188" t="s">
        <v>240</v>
      </c>
      <c r="AG2349" s="188">
        <v>3</v>
      </c>
    </row>
    <row r="2350" spans="1:33">
      <c r="A2350" s="188" t="s">
        <v>44</v>
      </c>
      <c r="B2350" s="188">
        <v>899999032</v>
      </c>
      <c r="C2350" s="188" t="s">
        <v>278</v>
      </c>
      <c r="D2350" s="188" t="s">
        <v>279</v>
      </c>
      <c r="E2350" s="206">
        <v>44720</v>
      </c>
      <c r="F2350" s="187" t="s">
        <v>7549</v>
      </c>
      <c r="G2350" s="187" t="s">
        <v>7549</v>
      </c>
      <c r="H2350" s="193">
        <v>26912614</v>
      </c>
      <c r="I2350" s="206">
        <v>44743</v>
      </c>
      <c r="J2350" s="188" t="s">
        <v>7550</v>
      </c>
      <c r="K2350" s="193">
        <v>4117566</v>
      </c>
      <c r="L2350" s="188"/>
      <c r="M2350" s="193"/>
      <c r="N2350" s="193"/>
      <c r="O2350" s="186">
        <f t="shared" si="72"/>
        <v>4117566</v>
      </c>
      <c r="P2350" s="188"/>
      <c r="Q2350" s="193"/>
      <c r="R2350" s="193"/>
      <c r="S2350" s="186">
        <f t="shared" si="73"/>
        <v>4117566</v>
      </c>
      <c r="T2350" s="188"/>
      <c r="U2350" s="186">
        <v>0</v>
      </c>
      <c r="V2350" s="186">
        <v>0</v>
      </c>
      <c r="W2350" s="186">
        <v>0</v>
      </c>
      <c r="X2350" s="186">
        <v>4117566</v>
      </c>
      <c r="Y2350" s="188" t="s">
        <v>237</v>
      </c>
      <c r="Z2350" s="188" t="s">
        <v>170</v>
      </c>
      <c r="AA2350" s="188" t="s">
        <v>311</v>
      </c>
      <c r="AB2350" s="206">
        <v>44647</v>
      </c>
      <c r="AC2350" s="206">
        <v>44662</v>
      </c>
      <c r="AD2350" s="188" t="s">
        <v>7551</v>
      </c>
      <c r="AE2350" s="188"/>
      <c r="AF2350" s="188" t="s">
        <v>240</v>
      </c>
      <c r="AG2350" s="188">
        <v>3</v>
      </c>
    </row>
    <row r="2351" spans="1:33">
      <c r="A2351" s="188" t="s">
        <v>28</v>
      </c>
      <c r="B2351" s="188">
        <v>800006850</v>
      </c>
      <c r="C2351" s="188" t="s">
        <v>170</v>
      </c>
      <c r="D2351" s="188" t="s">
        <v>235</v>
      </c>
      <c r="E2351" s="206">
        <v>44721</v>
      </c>
      <c r="F2351" s="187" t="s">
        <v>7552</v>
      </c>
      <c r="G2351" s="187" t="s">
        <v>7552</v>
      </c>
      <c r="H2351" s="193">
        <v>9539986</v>
      </c>
      <c r="I2351" s="206">
        <v>44746</v>
      </c>
      <c r="J2351" s="188" t="s">
        <v>7553</v>
      </c>
      <c r="K2351" s="193">
        <v>984439</v>
      </c>
      <c r="L2351" s="188"/>
      <c r="M2351" s="193"/>
      <c r="N2351" s="193"/>
      <c r="O2351" s="186">
        <f t="shared" si="72"/>
        <v>984439</v>
      </c>
      <c r="P2351" s="188"/>
      <c r="Q2351" s="193"/>
      <c r="R2351" s="193"/>
      <c r="S2351" s="186">
        <f t="shared" si="73"/>
        <v>984439</v>
      </c>
      <c r="T2351" s="188"/>
      <c r="U2351" s="186">
        <v>0</v>
      </c>
      <c r="V2351" s="186">
        <v>0</v>
      </c>
      <c r="W2351" s="186">
        <v>0</v>
      </c>
      <c r="X2351" s="186">
        <v>984439</v>
      </c>
      <c r="Y2351" s="188" t="s">
        <v>237</v>
      </c>
      <c r="Z2351" s="188" t="s">
        <v>170</v>
      </c>
      <c r="AA2351" s="188" t="s">
        <v>235</v>
      </c>
      <c r="AB2351" s="206">
        <v>44676</v>
      </c>
      <c r="AC2351" s="206">
        <v>44688</v>
      </c>
      <c r="AD2351" s="188" t="s">
        <v>7554</v>
      </c>
      <c r="AE2351" s="188"/>
      <c r="AF2351" s="188" t="s">
        <v>240</v>
      </c>
      <c r="AG2351" s="188">
        <v>3</v>
      </c>
    </row>
    <row r="2352" spans="1:33">
      <c r="A2352" s="188" t="s">
        <v>28</v>
      </c>
      <c r="B2352" s="188">
        <v>800006850</v>
      </c>
      <c r="C2352" s="188" t="s">
        <v>170</v>
      </c>
      <c r="D2352" s="188" t="s">
        <v>235</v>
      </c>
      <c r="E2352" s="206">
        <v>44721</v>
      </c>
      <c r="F2352" s="187" t="s">
        <v>7555</v>
      </c>
      <c r="G2352" s="187" t="s">
        <v>7555</v>
      </c>
      <c r="H2352" s="193">
        <v>22510120</v>
      </c>
      <c r="I2352" s="206">
        <v>44747</v>
      </c>
      <c r="J2352" s="188" t="s">
        <v>7556</v>
      </c>
      <c r="K2352" s="193">
        <v>6291202</v>
      </c>
      <c r="L2352" s="188"/>
      <c r="M2352" s="193"/>
      <c r="N2352" s="193"/>
      <c r="O2352" s="186">
        <f t="shared" si="72"/>
        <v>6291202</v>
      </c>
      <c r="P2352" s="188"/>
      <c r="Q2352" s="193"/>
      <c r="R2352" s="193"/>
      <c r="S2352" s="186">
        <f t="shared" si="73"/>
        <v>6291202</v>
      </c>
      <c r="T2352" s="188"/>
      <c r="U2352" s="186">
        <v>0</v>
      </c>
      <c r="V2352" s="186">
        <v>0</v>
      </c>
      <c r="W2352" s="186">
        <v>0</v>
      </c>
      <c r="X2352" s="186">
        <v>6291202</v>
      </c>
      <c r="Y2352" s="188" t="s">
        <v>237</v>
      </c>
      <c r="Z2352" s="188" t="s">
        <v>170</v>
      </c>
      <c r="AA2352" s="188" t="s">
        <v>235</v>
      </c>
      <c r="AB2352" s="206">
        <v>44690</v>
      </c>
      <c r="AC2352" s="206">
        <v>44704</v>
      </c>
      <c r="AD2352" s="188" t="s">
        <v>7557</v>
      </c>
      <c r="AE2352" s="188"/>
      <c r="AF2352" s="188" t="s">
        <v>240</v>
      </c>
      <c r="AG2352" s="188">
        <v>3</v>
      </c>
    </row>
    <row r="2353" spans="1:33">
      <c r="A2353" s="188" t="s">
        <v>28</v>
      </c>
      <c r="B2353" s="188">
        <v>800006850</v>
      </c>
      <c r="C2353" s="188" t="s">
        <v>170</v>
      </c>
      <c r="D2353" s="188" t="s">
        <v>235</v>
      </c>
      <c r="E2353" s="206">
        <v>44721</v>
      </c>
      <c r="F2353" s="187" t="s">
        <v>7558</v>
      </c>
      <c r="G2353" s="187" t="s">
        <v>7558</v>
      </c>
      <c r="H2353" s="193">
        <v>16246067</v>
      </c>
      <c r="I2353" s="206">
        <v>44747</v>
      </c>
      <c r="J2353" s="188" t="s">
        <v>7559</v>
      </c>
      <c r="K2353" s="193">
        <v>8315279</v>
      </c>
      <c r="L2353" s="188"/>
      <c r="M2353" s="193"/>
      <c r="N2353" s="193"/>
      <c r="O2353" s="186">
        <f t="shared" si="72"/>
        <v>8315279</v>
      </c>
      <c r="P2353" s="188"/>
      <c r="Q2353" s="193"/>
      <c r="R2353" s="193"/>
      <c r="S2353" s="186">
        <f t="shared" si="73"/>
        <v>8315279</v>
      </c>
      <c r="T2353" s="188"/>
      <c r="U2353" s="186">
        <v>0</v>
      </c>
      <c r="V2353" s="186">
        <v>0</v>
      </c>
      <c r="W2353" s="186">
        <v>0</v>
      </c>
      <c r="X2353" s="186">
        <v>8315279</v>
      </c>
      <c r="Y2353" s="188" t="s">
        <v>237</v>
      </c>
      <c r="Z2353" s="188" t="s">
        <v>170</v>
      </c>
      <c r="AA2353" s="188" t="s">
        <v>235</v>
      </c>
      <c r="AB2353" s="206">
        <v>44678</v>
      </c>
      <c r="AC2353" s="206">
        <v>44681</v>
      </c>
      <c r="AD2353" s="188" t="s">
        <v>7560</v>
      </c>
      <c r="AE2353" s="188"/>
      <c r="AF2353" s="188" t="s">
        <v>240</v>
      </c>
      <c r="AG2353" s="188">
        <v>3</v>
      </c>
    </row>
    <row r="2354" spans="1:33">
      <c r="A2354" s="188" t="s">
        <v>28</v>
      </c>
      <c r="B2354" s="188">
        <v>800006850</v>
      </c>
      <c r="C2354" s="188" t="s">
        <v>170</v>
      </c>
      <c r="D2354" s="188" t="s">
        <v>235</v>
      </c>
      <c r="E2354" s="206">
        <v>44721</v>
      </c>
      <c r="F2354" s="187" t="s">
        <v>7561</v>
      </c>
      <c r="G2354" s="187" t="s">
        <v>7561</v>
      </c>
      <c r="H2354" s="193">
        <v>8271261</v>
      </c>
      <c r="I2354" s="206">
        <v>44748</v>
      </c>
      <c r="J2354" s="188" t="s">
        <v>7562</v>
      </c>
      <c r="K2354" s="193">
        <v>721000</v>
      </c>
      <c r="L2354" s="188"/>
      <c r="M2354" s="193"/>
      <c r="N2354" s="193"/>
      <c r="O2354" s="186">
        <f t="shared" si="72"/>
        <v>721000</v>
      </c>
      <c r="P2354" s="188"/>
      <c r="Q2354" s="193"/>
      <c r="R2354" s="193"/>
      <c r="S2354" s="186">
        <f t="shared" si="73"/>
        <v>721000</v>
      </c>
      <c r="T2354" s="188"/>
      <c r="U2354" s="186">
        <v>0</v>
      </c>
      <c r="V2354" s="186">
        <v>0</v>
      </c>
      <c r="W2354" s="186">
        <v>0</v>
      </c>
      <c r="X2354" s="186">
        <v>721000</v>
      </c>
      <c r="Y2354" s="188" t="s">
        <v>237</v>
      </c>
      <c r="Z2354" s="188" t="s">
        <v>170</v>
      </c>
      <c r="AA2354" s="188" t="s">
        <v>235</v>
      </c>
      <c r="AB2354" s="206">
        <v>44687</v>
      </c>
      <c r="AC2354" s="206">
        <v>44703</v>
      </c>
      <c r="AD2354" s="188" t="s">
        <v>7563</v>
      </c>
      <c r="AE2354" s="188"/>
      <c r="AF2354" s="188" t="s">
        <v>240</v>
      </c>
      <c r="AG2354" s="188">
        <v>3</v>
      </c>
    </row>
    <row r="2355" spans="1:33">
      <c r="A2355" s="188" t="s">
        <v>28</v>
      </c>
      <c r="B2355" s="188">
        <v>800006850</v>
      </c>
      <c r="C2355" s="188" t="s">
        <v>170</v>
      </c>
      <c r="D2355" s="188" t="s">
        <v>235</v>
      </c>
      <c r="E2355" s="206">
        <v>44721</v>
      </c>
      <c r="F2355" s="187" t="s">
        <v>7564</v>
      </c>
      <c r="G2355" s="187" t="s">
        <v>7564</v>
      </c>
      <c r="H2355" s="193">
        <v>9404363</v>
      </c>
      <c r="I2355" s="206">
        <v>44748</v>
      </c>
      <c r="J2355" s="188" t="s">
        <v>7565</v>
      </c>
      <c r="K2355" s="193">
        <v>1769830</v>
      </c>
      <c r="L2355" s="188"/>
      <c r="M2355" s="193"/>
      <c r="N2355" s="193"/>
      <c r="O2355" s="186">
        <f t="shared" si="72"/>
        <v>1769830</v>
      </c>
      <c r="P2355" s="188"/>
      <c r="Q2355" s="193"/>
      <c r="R2355" s="193"/>
      <c r="S2355" s="186">
        <f t="shared" si="73"/>
        <v>1769830</v>
      </c>
      <c r="T2355" s="188"/>
      <c r="U2355" s="186">
        <v>0</v>
      </c>
      <c r="V2355" s="186">
        <v>0</v>
      </c>
      <c r="W2355" s="186">
        <v>0</v>
      </c>
      <c r="X2355" s="186">
        <v>1769830</v>
      </c>
      <c r="Y2355" s="188" t="s">
        <v>237</v>
      </c>
      <c r="Z2355" s="188" t="s">
        <v>785</v>
      </c>
      <c r="AA2355" s="188" t="s">
        <v>3057</v>
      </c>
      <c r="AB2355" s="206">
        <v>44686</v>
      </c>
      <c r="AC2355" s="206">
        <v>44687</v>
      </c>
      <c r="AD2355" s="188" t="s">
        <v>7566</v>
      </c>
      <c r="AE2355" s="188"/>
      <c r="AF2355" s="188" t="s">
        <v>240</v>
      </c>
      <c r="AG2355" s="188">
        <v>3</v>
      </c>
    </row>
    <row r="2356" spans="1:33">
      <c r="A2356" s="188" t="s">
        <v>260</v>
      </c>
      <c r="B2356" s="188">
        <v>899999151</v>
      </c>
      <c r="C2356" s="188" t="s">
        <v>170</v>
      </c>
      <c r="D2356" s="188" t="s">
        <v>261</v>
      </c>
      <c r="E2356" s="206">
        <v>44722</v>
      </c>
      <c r="F2356" s="187" t="s">
        <v>7567</v>
      </c>
      <c r="G2356" s="187" t="s">
        <v>7567</v>
      </c>
      <c r="H2356" s="193">
        <v>8182324</v>
      </c>
      <c r="I2356" s="206">
        <v>44750</v>
      </c>
      <c r="J2356" s="188" t="s">
        <v>7568</v>
      </c>
      <c r="K2356" s="193">
        <v>327794</v>
      </c>
      <c r="L2356" s="188"/>
      <c r="M2356" s="193"/>
      <c r="N2356" s="193"/>
      <c r="O2356" s="186">
        <f t="shared" si="72"/>
        <v>327794</v>
      </c>
      <c r="P2356" s="188"/>
      <c r="Q2356" s="193"/>
      <c r="R2356" s="193"/>
      <c r="S2356" s="186">
        <f t="shared" si="73"/>
        <v>327794</v>
      </c>
      <c r="T2356" s="188"/>
      <c r="U2356" s="186">
        <v>0</v>
      </c>
      <c r="V2356" s="186">
        <v>0</v>
      </c>
      <c r="W2356" s="186">
        <v>0</v>
      </c>
      <c r="X2356" s="186">
        <v>327794</v>
      </c>
      <c r="Y2356" s="188" t="s">
        <v>237</v>
      </c>
      <c r="Z2356" s="188" t="s">
        <v>785</v>
      </c>
      <c r="AA2356" s="188" t="s">
        <v>3034</v>
      </c>
      <c r="AB2356" s="206">
        <v>44688</v>
      </c>
      <c r="AC2356" s="206">
        <v>44693</v>
      </c>
      <c r="AD2356" s="188" t="s">
        <v>7569</v>
      </c>
      <c r="AE2356" s="188"/>
      <c r="AF2356" s="188" t="s">
        <v>240</v>
      </c>
      <c r="AG2356" s="188">
        <v>3</v>
      </c>
    </row>
    <row r="2357" spans="1:33">
      <c r="A2357" s="188" t="s">
        <v>28</v>
      </c>
      <c r="B2357" s="188">
        <v>800006850</v>
      </c>
      <c r="C2357" s="188" t="s">
        <v>170</v>
      </c>
      <c r="D2357" s="188" t="s">
        <v>235</v>
      </c>
      <c r="E2357" s="206">
        <v>43871</v>
      </c>
      <c r="F2357" s="187">
        <v>5455107</v>
      </c>
      <c r="G2357" s="187">
        <v>5455107</v>
      </c>
      <c r="H2357" s="193">
        <v>1283183</v>
      </c>
      <c r="I2357" s="206">
        <v>43883</v>
      </c>
      <c r="J2357" s="188" t="s">
        <v>7570</v>
      </c>
      <c r="K2357" s="193">
        <v>34280</v>
      </c>
      <c r="L2357" s="206">
        <v>43910</v>
      </c>
      <c r="M2357" s="193">
        <v>0</v>
      </c>
      <c r="N2357" s="193">
        <v>0</v>
      </c>
      <c r="O2357" s="186">
        <f t="shared" si="72"/>
        <v>34280</v>
      </c>
      <c r="P2357" s="188"/>
      <c r="Q2357" s="193"/>
      <c r="R2357" s="193"/>
      <c r="S2357" s="186">
        <f t="shared" si="73"/>
        <v>34280</v>
      </c>
      <c r="T2357" s="206">
        <v>44069</v>
      </c>
      <c r="U2357" s="186">
        <v>34280</v>
      </c>
      <c r="V2357" s="186">
        <v>0</v>
      </c>
      <c r="W2357" s="186">
        <v>0</v>
      </c>
      <c r="X2357" s="186">
        <v>0</v>
      </c>
      <c r="Y2357" s="188" t="s">
        <v>237</v>
      </c>
      <c r="Z2357" s="188" t="s">
        <v>170</v>
      </c>
      <c r="AA2357" s="188" t="s">
        <v>235</v>
      </c>
      <c r="AB2357" s="206">
        <v>43833</v>
      </c>
      <c r="AC2357" s="206">
        <v>43836</v>
      </c>
      <c r="AD2357" s="188" t="s">
        <v>7571</v>
      </c>
      <c r="AE2357" s="188" t="s">
        <v>7572</v>
      </c>
      <c r="AF2357" s="188" t="s">
        <v>240</v>
      </c>
      <c r="AG2357" s="188">
        <v>3</v>
      </c>
    </row>
    <row r="2358" spans="1:33">
      <c r="A2358" s="188" t="s">
        <v>28</v>
      </c>
      <c r="B2358" s="188">
        <v>800006850</v>
      </c>
      <c r="C2358" s="188" t="s">
        <v>170</v>
      </c>
      <c r="D2358" s="188" t="s">
        <v>235</v>
      </c>
      <c r="E2358" s="206">
        <v>43871</v>
      </c>
      <c r="F2358" s="187">
        <v>5460241</v>
      </c>
      <c r="G2358" s="187">
        <v>5460241</v>
      </c>
      <c r="H2358" s="193">
        <v>1433609</v>
      </c>
      <c r="I2358" s="206">
        <v>43883</v>
      </c>
      <c r="J2358" s="188" t="s">
        <v>7573</v>
      </c>
      <c r="K2358" s="193">
        <v>295592</v>
      </c>
      <c r="L2358" s="206">
        <v>43910</v>
      </c>
      <c r="M2358" s="193">
        <v>0</v>
      </c>
      <c r="N2358" s="193">
        <v>0</v>
      </c>
      <c r="O2358" s="186">
        <f t="shared" si="72"/>
        <v>295592</v>
      </c>
      <c r="P2358" s="188"/>
      <c r="Q2358" s="193"/>
      <c r="R2358" s="193"/>
      <c r="S2358" s="186">
        <f t="shared" si="73"/>
        <v>295592</v>
      </c>
      <c r="T2358" s="206">
        <v>44069</v>
      </c>
      <c r="U2358" s="186">
        <v>295592</v>
      </c>
      <c r="V2358" s="186">
        <v>0</v>
      </c>
      <c r="W2358" s="186">
        <v>0</v>
      </c>
      <c r="X2358" s="186">
        <v>0</v>
      </c>
      <c r="Y2358" s="188" t="s">
        <v>237</v>
      </c>
      <c r="Z2358" s="188" t="s">
        <v>170</v>
      </c>
      <c r="AA2358" s="188" t="s">
        <v>235</v>
      </c>
      <c r="AB2358" s="206">
        <v>43840</v>
      </c>
      <c r="AC2358" s="206">
        <v>43841</v>
      </c>
      <c r="AD2358" s="188" t="s">
        <v>7574</v>
      </c>
      <c r="AE2358" s="188" t="s">
        <v>7575</v>
      </c>
      <c r="AF2358" s="188" t="s">
        <v>240</v>
      </c>
      <c r="AG2358" s="188">
        <v>3</v>
      </c>
    </row>
    <row r="2359" spans="1:33">
      <c r="A2359" s="188" t="s">
        <v>44</v>
      </c>
      <c r="B2359" s="188">
        <v>899999032</v>
      </c>
      <c r="C2359" s="188" t="s">
        <v>278</v>
      </c>
      <c r="D2359" s="188" t="s">
        <v>279</v>
      </c>
      <c r="E2359" s="206">
        <v>43872</v>
      </c>
      <c r="F2359" s="187" t="s">
        <v>7576</v>
      </c>
      <c r="G2359" s="187" t="s">
        <v>7576</v>
      </c>
      <c r="H2359" s="193">
        <v>145500</v>
      </c>
      <c r="I2359" s="206">
        <v>43888</v>
      </c>
      <c r="J2359" s="188" t="s">
        <v>7577</v>
      </c>
      <c r="K2359" s="193">
        <v>21500</v>
      </c>
      <c r="L2359" s="188"/>
      <c r="M2359" s="193"/>
      <c r="N2359" s="193"/>
      <c r="O2359" s="186">
        <f t="shared" si="72"/>
        <v>21500</v>
      </c>
      <c r="P2359" s="188"/>
      <c r="Q2359" s="193"/>
      <c r="R2359" s="193"/>
      <c r="S2359" s="186">
        <f t="shared" si="73"/>
        <v>21500</v>
      </c>
      <c r="T2359" s="206">
        <v>44061</v>
      </c>
      <c r="U2359" s="186">
        <v>0</v>
      </c>
      <c r="V2359" s="186">
        <v>21500</v>
      </c>
      <c r="W2359" s="186">
        <v>0</v>
      </c>
      <c r="X2359" s="186">
        <v>0</v>
      </c>
      <c r="Y2359" s="188" t="s">
        <v>237</v>
      </c>
      <c r="Z2359" s="188" t="s">
        <v>170</v>
      </c>
      <c r="AA2359" s="188" t="s">
        <v>235</v>
      </c>
      <c r="AB2359" s="206">
        <v>43857</v>
      </c>
      <c r="AC2359" s="206">
        <v>43857</v>
      </c>
      <c r="AD2359" s="188" t="s">
        <v>5765</v>
      </c>
      <c r="AE2359" s="188" t="s">
        <v>2475</v>
      </c>
      <c r="AF2359" s="188" t="s">
        <v>240</v>
      </c>
      <c r="AG2359" s="188">
        <v>3</v>
      </c>
    </row>
    <row r="2360" spans="1:33">
      <c r="A2360" s="188" t="s">
        <v>28</v>
      </c>
      <c r="B2360" s="188">
        <v>800006850</v>
      </c>
      <c r="C2360" s="188" t="s">
        <v>170</v>
      </c>
      <c r="D2360" s="188" t="s">
        <v>235</v>
      </c>
      <c r="E2360" s="206">
        <v>43871</v>
      </c>
      <c r="F2360" s="187">
        <v>5481038</v>
      </c>
      <c r="G2360" s="187">
        <v>5481038</v>
      </c>
      <c r="H2360" s="193">
        <v>1368317</v>
      </c>
      <c r="I2360" s="206">
        <v>43894</v>
      </c>
      <c r="J2360" s="188" t="s">
        <v>7578</v>
      </c>
      <c r="K2360" s="193">
        <v>150163</v>
      </c>
      <c r="L2360" s="206">
        <v>43921</v>
      </c>
      <c r="M2360" s="193">
        <v>0</v>
      </c>
      <c r="N2360" s="193">
        <v>0</v>
      </c>
      <c r="O2360" s="186">
        <f t="shared" si="72"/>
        <v>150163</v>
      </c>
      <c r="P2360" s="188"/>
      <c r="Q2360" s="193"/>
      <c r="R2360" s="193"/>
      <c r="S2360" s="186">
        <f t="shared" si="73"/>
        <v>150163</v>
      </c>
      <c r="T2360" s="206">
        <v>44069</v>
      </c>
      <c r="U2360" s="186">
        <v>127523</v>
      </c>
      <c r="V2360" s="186">
        <v>22640</v>
      </c>
      <c r="W2360" s="186">
        <v>0</v>
      </c>
      <c r="X2360" s="186">
        <v>0</v>
      </c>
      <c r="Y2360" s="188" t="s">
        <v>237</v>
      </c>
      <c r="Z2360" s="188" t="s">
        <v>170</v>
      </c>
      <c r="AA2360" s="188" t="s">
        <v>235</v>
      </c>
      <c r="AB2360" s="206">
        <v>43861</v>
      </c>
      <c r="AC2360" s="206">
        <v>43862</v>
      </c>
      <c r="AD2360" s="188" t="s">
        <v>7579</v>
      </c>
      <c r="AE2360" s="188" t="s">
        <v>7580</v>
      </c>
      <c r="AF2360" s="188" t="s">
        <v>240</v>
      </c>
      <c r="AG2360" s="188">
        <v>3</v>
      </c>
    </row>
    <row r="2361" spans="1:33">
      <c r="A2361" s="188" t="s">
        <v>28</v>
      </c>
      <c r="B2361" s="188">
        <v>800006850</v>
      </c>
      <c r="C2361" s="188" t="s">
        <v>170</v>
      </c>
      <c r="D2361" s="188" t="s">
        <v>235</v>
      </c>
      <c r="E2361" s="206">
        <v>43871</v>
      </c>
      <c r="F2361" s="187">
        <v>5487891</v>
      </c>
      <c r="G2361" s="187">
        <v>5487891</v>
      </c>
      <c r="H2361" s="193">
        <v>3407772</v>
      </c>
      <c r="I2361" s="206">
        <v>43895</v>
      </c>
      <c r="J2361" s="188" t="s">
        <v>7581</v>
      </c>
      <c r="K2361" s="193">
        <v>323394</v>
      </c>
      <c r="L2361" s="206">
        <v>43916</v>
      </c>
      <c r="M2361" s="193">
        <v>0</v>
      </c>
      <c r="N2361" s="193">
        <v>0</v>
      </c>
      <c r="O2361" s="186">
        <f t="shared" si="72"/>
        <v>323394</v>
      </c>
      <c r="P2361" s="206">
        <v>43927</v>
      </c>
      <c r="Q2361" s="193">
        <v>0</v>
      </c>
      <c r="R2361" s="193">
        <v>0</v>
      </c>
      <c r="S2361" s="186">
        <f t="shared" si="73"/>
        <v>323394</v>
      </c>
      <c r="T2361" s="206">
        <v>44069</v>
      </c>
      <c r="U2361" s="186">
        <v>93579</v>
      </c>
      <c r="V2361" s="186">
        <v>229815</v>
      </c>
      <c r="W2361" s="186">
        <v>0</v>
      </c>
      <c r="X2361" s="186">
        <v>0</v>
      </c>
      <c r="Y2361" s="188" t="s">
        <v>237</v>
      </c>
      <c r="Z2361" s="188" t="s">
        <v>170</v>
      </c>
      <c r="AA2361" s="188" t="s">
        <v>235</v>
      </c>
      <c r="AB2361" s="206">
        <v>43833</v>
      </c>
      <c r="AC2361" s="206">
        <v>43838</v>
      </c>
      <c r="AD2361" s="188" t="s">
        <v>7582</v>
      </c>
      <c r="AE2361" s="188" t="s">
        <v>7583</v>
      </c>
      <c r="AF2361" s="188" t="s">
        <v>240</v>
      </c>
      <c r="AG2361" s="188">
        <v>3</v>
      </c>
    </row>
    <row r="2362" spans="1:33">
      <c r="A2362" s="188" t="s">
        <v>44</v>
      </c>
      <c r="B2362" s="188">
        <v>899999032</v>
      </c>
      <c r="C2362" s="188" t="s">
        <v>278</v>
      </c>
      <c r="D2362" s="188" t="s">
        <v>279</v>
      </c>
      <c r="E2362" s="206">
        <v>43872</v>
      </c>
      <c r="F2362" s="187" t="s">
        <v>7584</v>
      </c>
      <c r="G2362" s="187" t="s">
        <v>7584</v>
      </c>
      <c r="H2362" s="193">
        <v>2232766</v>
      </c>
      <c r="I2362" s="206">
        <v>43896</v>
      </c>
      <c r="J2362" s="188" t="s">
        <v>7585</v>
      </c>
      <c r="K2362" s="193">
        <v>347450</v>
      </c>
      <c r="L2362" s="188"/>
      <c r="M2362" s="193"/>
      <c r="N2362" s="193"/>
      <c r="O2362" s="186">
        <f t="shared" si="72"/>
        <v>347450</v>
      </c>
      <c r="P2362" s="188"/>
      <c r="Q2362" s="193"/>
      <c r="R2362" s="193"/>
      <c r="S2362" s="186">
        <f t="shared" si="73"/>
        <v>347450</v>
      </c>
      <c r="T2362" s="206">
        <v>44061</v>
      </c>
      <c r="U2362" s="186">
        <v>0</v>
      </c>
      <c r="V2362" s="186">
        <v>0</v>
      </c>
      <c r="W2362" s="186">
        <v>347450</v>
      </c>
      <c r="X2362" s="186">
        <v>0</v>
      </c>
      <c r="Y2362" s="188" t="s">
        <v>237</v>
      </c>
      <c r="Z2362" s="188" t="s">
        <v>170</v>
      </c>
      <c r="AA2362" s="188" t="s">
        <v>311</v>
      </c>
      <c r="AB2362" s="206">
        <v>43752</v>
      </c>
      <c r="AC2362" s="206">
        <v>43758</v>
      </c>
      <c r="AD2362" s="188" t="s">
        <v>7586</v>
      </c>
      <c r="AE2362" s="188" t="s">
        <v>915</v>
      </c>
      <c r="AF2362" s="188" t="s">
        <v>240</v>
      </c>
      <c r="AG2362" s="188">
        <v>3</v>
      </c>
    </row>
    <row r="2363" spans="1:33">
      <c r="A2363" s="188" t="s">
        <v>865</v>
      </c>
      <c r="B2363" s="188">
        <v>890680025</v>
      </c>
      <c r="C2363" s="188" t="s">
        <v>170</v>
      </c>
      <c r="D2363" s="188" t="s">
        <v>866</v>
      </c>
      <c r="E2363" s="206">
        <v>43817</v>
      </c>
      <c r="F2363" s="187" t="s">
        <v>7587</v>
      </c>
      <c r="G2363" s="187" t="s">
        <v>7587</v>
      </c>
      <c r="H2363" s="193">
        <v>1217943</v>
      </c>
      <c r="I2363" s="206">
        <v>43843</v>
      </c>
      <c r="J2363" s="188" t="s">
        <v>7588</v>
      </c>
      <c r="K2363" s="193">
        <v>79200</v>
      </c>
      <c r="L2363" s="188"/>
      <c r="M2363" s="193"/>
      <c r="N2363" s="193"/>
      <c r="O2363" s="186">
        <f t="shared" si="72"/>
        <v>79200</v>
      </c>
      <c r="P2363" s="188"/>
      <c r="Q2363" s="193"/>
      <c r="R2363" s="193"/>
      <c r="S2363" s="186">
        <f t="shared" si="73"/>
        <v>79200</v>
      </c>
      <c r="T2363" s="206">
        <v>44000</v>
      </c>
      <c r="U2363" s="186">
        <v>79200</v>
      </c>
      <c r="V2363" s="186">
        <v>0</v>
      </c>
      <c r="W2363" s="186">
        <v>0</v>
      </c>
      <c r="X2363" s="186">
        <v>0</v>
      </c>
      <c r="Y2363" s="188" t="s">
        <v>237</v>
      </c>
      <c r="Z2363" s="188" t="s">
        <v>170</v>
      </c>
      <c r="AA2363" s="188" t="s">
        <v>235</v>
      </c>
      <c r="AB2363" s="206">
        <v>43707</v>
      </c>
      <c r="AC2363" s="206">
        <v>43708</v>
      </c>
      <c r="AD2363" s="188" t="s">
        <v>7589</v>
      </c>
      <c r="AE2363" s="188" t="s">
        <v>7590</v>
      </c>
      <c r="AF2363" s="188" t="s">
        <v>240</v>
      </c>
      <c r="AG2363" s="188">
        <v>3</v>
      </c>
    </row>
    <row r="2364" spans="1:33">
      <c r="A2364" s="188" t="s">
        <v>28</v>
      </c>
      <c r="B2364" s="188">
        <v>800006850</v>
      </c>
      <c r="C2364" s="188" t="s">
        <v>170</v>
      </c>
      <c r="D2364" s="188" t="s">
        <v>235</v>
      </c>
      <c r="E2364" s="206">
        <v>43722</v>
      </c>
      <c r="F2364" s="187">
        <v>5326754</v>
      </c>
      <c r="G2364" s="187">
        <v>5326754</v>
      </c>
      <c r="H2364" s="193">
        <v>8284572</v>
      </c>
      <c r="I2364" s="206">
        <v>43749</v>
      </c>
      <c r="J2364" s="188" t="s">
        <v>7591</v>
      </c>
      <c r="K2364" s="193">
        <v>2544600</v>
      </c>
      <c r="L2364" s="206">
        <v>43762</v>
      </c>
      <c r="M2364" s="193">
        <v>0</v>
      </c>
      <c r="N2364" s="193">
        <v>0</v>
      </c>
      <c r="O2364" s="186">
        <f t="shared" si="72"/>
        <v>2544600</v>
      </c>
      <c r="P2364" s="206">
        <v>43770</v>
      </c>
      <c r="Q2364" s="193">
        <v>0</v>
      </c>
      <c r="R2364" s="193">
        <v>0</v>
      </c>
      <c r="S2364" s="186">
        <f t="shared" si="73"/>
        <v>2544600</v>
      </c>
      <c r="T2364" s="206">
        <v>43818</v>
      </c>
      <c r="U2364" s="186">
        <v>2544600</v>
      </c>
      <c r="V2364" s="186">
        <v>0</v>
      </c>
      <c r="W2364" s="186">
        <v>0</v>
      </c>
      <c r="X2364" s="186">
        <v>0</v>
      </c>
      <c r="Y2364" s="188" t="s">
        <v>237</v>
      </c>
      <c r="Z2364" s="188" t="s">
        <v>170</v>
      </c>
      <c r="AA2364" s="188" t="s">
        <v>235</v>
      </c>
      <c r="AB2364" s="206">
        <v>43691</v>
      </c>
      <c r="AC2364" s="206">
        <v>43699</v>
      </c>
      <c r="AD2364" s="188" t="s">
        <v>7592</v>
      </c>
      <c r="AE2364" s="188" t="s">
        <v>7593</v>
      </c>
      <c r="AF2364" s="188" t="s">
        <v>240</v>
      </c>
      <c r="AG2364" s="188">
        <v>3</v>
      </c>
    </row>
    <row r="2365" spans="1:33">
      <c r="A2365" s="188" t="s">
        <v>28</v>
      </c>
      <c r="B2365" s="188">
        <v>800006850</v>
      </c>
      <c r="C2365" s="188" t="s">
        <v>170</v>
      </c>
      <c r="D2365" s="188" t="s">
        <v>235</v>
      </c>
      <c r="E2365" s="206">
        <v>43725</v>
      </c>
      <c r="F2365" s="187">
        <v>5326272</v>
      </c>
      <c r="G2365" s="187">
        <v>5326272</v>
      </c>
      <c r="H2365" s="193">
        <v>9904658</v>
      </c>
      <c r="I2365" s="206">
        <v>43749</v>
      </c>
      <c r="J2365" s="188" t="s">
        <v>7594</v>
      </c>
      <c r="K2365" s="193">
        <v>5660636</v>
      </c>
      <c r="L2365" s="206">
        <v>43762</v>
      </c>
      <c r="M2365" s="193">
        <v>5602600</v>
      </c>
      <c r="N2365" s="193">
        <v>58036</v>
      </c>
      <c r="O2365" s="186">
        <f t="shared" si="72"/>
        <v>0</v>
      </c>
      <c r="P2365" s="188"/>
      <c r="Q2365" s="193"/>
      <c r="R2365" s="193"/>
      <c r="S2365" s="186">
        <f t="shared" si="73"/>
        <v>0</v>
      </c>
      <c r="T2365" s="188"/>
      <c r="U2365" s="186">
        <v>0</v>
      </c>
      <c r="V2365" s="186">
        <v>0</v>
      </c>
      <c r="W2365" s="186">
        <v>0</v>
      </c>
      <c r="X2365" s="186">
        <v>0</v>
      </c>
      <c r="Y2365" s="188" t="s">
        <v>237</v>
      </c>
      <c r="Z2365" s="188" t="s">
        <v>170</v>
      </c>
      <c r="AA2365" s="188" t="s">
        <v>235</v>
      </c>
      <c r="AB2365" s="206">
        <v>43677</v>
      </c>
      <c r="AC2365" s="206">
        <v>43680</v>
      </c>
      <c r="AD2365" s="188" t="s">
        <v>7595</v>
      </c>
      <c r="AE2365" s="188" t="s">
        <v>7596</v>
      </c>
      <c r="AF2365" s="188" t="s">
        <v>267</v>
      </c>
      <c r="AG2365" s="188">
        <v>3</v>
      </c>
    </row>
    <row r="2366" spans="1:33">
      <c r="A2366" s="188" t="s">
        <v>44</v>
      </c>
      <c r="B2366" s="188">
        <v>899999032</v>
      </c>
      <c r="C2366" s="188" t="s">
        <v>278</v>
      </c>
      <c r="D2366" s="188" t="s">
        <v>279</v>
      </c>
      <c r="E2366" s="206">
        <v>43658</v>
      </c>
      <c r="F2366" s="187" t="s">
        <v>7597</v>
      </c>
      <c r="G2366" s="187" t="s">
        <v>7597</v>
      </c>
      <c r="H2366" s="193">
        <v>2335452</v>
      </c>
      <c r="I2366" s="206">
        <v>43668</v>
      </c>
      <c r="J2366" s="188" t="s">
        <v>7598</v>
      </c>
      <c r="K2366" s="193">
        <v>154300</v>
      </c>
      <c r="L2366" s="188"/>
      <c r="M2366" s="193"/>
      <c r="N2366" s="193"/>
      <c r="O2366" s="186">
        <f t="shared" si="72"/>
        <v>154300</v>
      </c>
      <c r="P2366" s="188"/>
      <c r="Q2366" s="193"/>
      <c r="R2366" s="193"/>
      <c r="S2366" s="186">
        <f t="shared" si="73"/>
        <v>154300</v>
      </c>
      <c r="T2366" s="206">
        <v>43906</v>
      </c>
      <c r="U2366" s="186">
        <v>0</v>
      </c>
      <c r="V2366" s="186">
        <v>154300</v>
      </c>
      <c r="W2366" s="186">
        <v>0</v>
      </c>
      <c r="X2366" s="186">
        <v>0</v>
      </c>
      <c r="Y2366" s="188" t="s">
        <v>237</v>
      </c>
      <c r="Z2366" s="188" t="s">
        <v>170</v>
      </c>
      <c r="AA2366" s="188" t="s">
        <v>311</v>
      </c>
      <c r="AB2366" s="206">
        <v>43620</v>
      </c>
      <c r="AC2366" s="206">
        <v>43622</v>
      </c>
      <c r="AD2366" s="188" t="s">
        <v>7599</v>
      </c>
      <c r="AE2366" s="188" t="s">
        <v>7600</v>
      </c>
      <c r="AF2366" s="188" t="s">
        <v>240</v>
      </c>
      <c r="AG2366" s="188">
        <v>3</v>
      </c>
    </row>
    <row r="2367" spans="1:33">
      <c r="A2367" s="188" t="s">
        <v>28</v>
      </c>
      <c r="B2367" s="188">
        <v>800006850</v>
      </c>
      <c r="C2367" s="188" t="s">
        <v>170</v>
      </c>
      <c r="D2367" s="188" t="s">
        <v>235</v>
      </c>
      <c r="E2367" s="206">
        <v>43689</v>
      </c>
      <c r="F2367" s="187">
        <v>5282182</v>
      </c>
      <c r="G2367" s="187">
        <v>5282182</v>
      </c>
      <c r="H2367" s="193">
        <v>2746903</v>
      </c>
      <c r="I2367" s="206">
        <v>43711</v>
      </c>
      <c r="J2367" s="188" t="s">
        <v>7601</v>
      </c>
      <c r="K2367" s="193">
        <v>114908</v>
      </c>
      <c r="L2367" s="188"/>
      <c r="M2367" s="193"/>
      <c r="N2367" s="193"/>
      <c r="O2367" s="186">
        <f t="shared" si="72"/>
        <v>114908</v>
      </c>
      <c r="P2367" s="188"/>
      <c r="Q2367" s="193"/>
      <c r="R2367" s="193"/>
      <c r="S2367" s="186">
        <f t="shared" si="73"/>
        <v>114908</v>
      </c>
      <c r="T2367" s="206">
        <v>43818</v>
      </c>
      <c r="U2367" s="186">
        <v>114908</v>
      </c>
      <c r="V2367" s="186">
        <v>0</v>
      </c>
      <c r="W2367" s="186">
        <v>0</v>
      </c>
      <c r="X2367" s="186">
        <v>0</v>
      </c>
      <c r="Y2367" s="188" t="s">
        <v>237</v>
      </c>
      <c r="Z2367" s="188" t="s">
        <v>170</v>
      </c>
      <c r="AA2367" s="188" t="s">
        <v>235</v>
      </c>
      <c r="AB2367" s="206">
        <v>43663</v>
      </c>
      <c r="AC2367" s="206">
        <v>43671</v>
      </c>
      <c r="AD2367" s="188" t="s">
        <v>7602</v>
      </c>
      <c r="AE2367" s="188" t="s">
        <v>7603</v>
      </c>
      <c r="AF2367" s="188" t="s">
        <v>240</v>
      </c>
      <c r="AG2367" s="188">
        <v>3</v>
      </c>
    </row>
    <row r="2368" spans="1:33">
      <c r="A2368" s="188" t="s">
        <v>44</v>
      </c>
      <c r="B2368" s="188">
        <v>899999032</v>
      </c>
      <c r="C2368" s="188" t="s">
        <v>278</v>
      </c>
      <c r="D2368" s="188" t="s">
        <v>279</v>
      </c>
      <c r="E2368" s="206">
        <v>43658</v>
      </c>
      <c r="F2368" s="187" t="s">
        <v>7604</v>
      </c>
      <c r="G2368" s="187" t="s">
        <v>7604</v>
      </c>
      <c r="H2368" s="193">
        <v>7690503</v>
      </c>
      <c r="I2368" s="206">
        <v>43668</v>
      </c>
      <c r="J2368" s="188" t="s">
        <v>7605</v>
      </c>
      <c r="K2368" s="193">
        <v>22986</v>
      </c>
      <c r="L2368" s="188"/>
      <c r="M2368" s="193"/>
      <c r="N2368" s="193"/>
      <c r="O2368" s="186">
        <f t="shared" si="72"/>
        <v>22986</v>
      </c>
      <c r="P2368" s="188"/>
      <c r="Q2368" s="193"/>
      <c r="R2368" s="193"/>
      <c r="S2368" s="186">
        <f t="shared" si="73"/>
        <v>22986</v>
      </c>
      <c r="T2368" s="206">
        <v>43906</v>
      </c>
      <c r="U2368" s="186">
        <v>0</v>
      </c>
      <c r="V2368" s="186">
        <v>22986</v>
      </c>
      <c r="W2368" s="186">
        <v>0</v>
      </c>
      <c r="X2368" s="186">
        <v>0</v>
      </c>
      <c r="Y2368" s="188" t="s">
        <v>237</v>
      </c>
      <c r="Z2368" s="188" t="s">
        <v>170</v>
      </c>
      <c r="AA2368" s="188" t="s">
        <v>331</v>
      </c>
      <c r="AB2368" s="206">
        <v>43634</v>
      </c>
      <c r="AC2368" s="206">
        <v>43646</v>
      </c>
      <c r="AD2368" s="188" t="s">
        <v>7606</v>
      </c>
      <c r="AE2368" s="188" t="s">
        <v>7607</v>
      </c>
      <c r="AF2368" s="188" t="s">
        <v>240</v>
      </c>
      <c r="AG2368" s="188">
        <v>3</v>
      </c>
    </row>
    <row r="2369" spans="1:33">
      <c r="A2369" s="188" t="s">
        <v>44</v>
      </c>
      <c r="B2369" s="188">
        <v>899999032</v>
      </c>
      <c r="C2369" s="188" t="s">
        <v>278</v>
      </c>
      <c r="D2369" s="188" t="s">
        <v>279</v>
      </c>
      <c r="E2369" s="206">
        <v>43658</v>
      </c>
      <c r="F2369" s="187" t="s">
        <v>7608</v>
      </c>
      <c r="G2369" s="187" t="s">
        <v>7608</v>
      </c>
      <c r="H2369" s="193">
        <v>17178576</v>
      </c>
      <c r="I2369" s="206">
        <v>43668</v>
      </c>
      <c r="J2369" s="188" t="s">
        <v>7609</v>
      </c>
      <c r="K2369" s="193">
        <v>4958226</v>
      </c>
      <c r="L2369" s="188"/>
      <c r="M2369" s="193"/>
      <c r="N2369" s="193"/>
      <c r="O2369" s="186">
        <f t="shared" si="72"/>
        <v>4958226</v>
      </c>
      <c r="P2369" s="188"/>
      <c r="Q2369" s="193"/>
      <c r="R2369" s="193"/>
      <c r="S2369" s="186">
        <f t="shared" si="73"/>
        <v>4958226</v>
      </c>
      <c r="T2369" s="206">
        <v>43906</v>
      </c>
      <c r="U2369" s="186">
        <v>4813800</v>
      </c>
      <c r="V2369" s="186">
        <v>144426</v>
      </c>
      <c r="W2369" s="186">
        <v>0</v>
      </c>
      <c r="X2369" s="186">
        <v>0</v>
      </c>
      <c r="Y2369" s="188" t="s">
        <v>237</v>
      </c>
      <c r="Z2369" s="188" t="s">
        <v>170</v>
      </c>
      <c r="AA2369" s="188" t="s">
        <v>235</v>
      </c>
      <c r="AB2369" s="206">
        <v>43623</v>
      </c>
      <c r="AC2369" s="206">
        <v>43637</v>
      </c>
      <c r="AD2369" s="188" t="s">
        <v>7610</v>
      </c>
      <c r="AE2369" s="188" t="s">
        <v>7611</v>
      </c>
      <c r="AF2369" s="188" t="s">
        <v>240</v>
      </c>
      <c r="AG2369" s="188">
        <v>3</v>
      </c>
    </row>
    <row r="2370" spans="1:33">
      <c r="A2370" s="188" t="s">
        <v>44</v>
      </c>
      <c r="B2370" s="188">
        <v>899999032</v>
      </c>
      <c r="C2370" s="188" t="s">
        <v>278</v>
      </c>
      <c r="D2370" s="188" t="s">
        <v>279</v>
      </c>
      <c r="E2370" s="206">
        <v>43658</v>
      </c>
      <c r="F2370" s="187" t="s">
        <v>7612</v>
      </c>
      <c r="G2370" s="187" t="s">
        <v>7612</v>
      </c>
      <c r="H2370" s="193">
        <v>3839898</v>
      </c>
      <c r="I2370" s="206">
        <v>43668</v>
      </c>
      <c r="J2370" s="188" t="s">
        <v>7613</v>
      </c>
      <c r="K2370" s="193">
        <v>373948</v>
      </c>
      <c r="L2370" s="188"/>
      <c r="M2370" s="193"/>
      <c r="N2370" s="193"/>
      <c r="O2370" s="186">
        <f t="shared" si="72"/>
        <v>373948</v>
      </c>
      <c r="P2370" s="188"/>
      <c r="Q2370" s="193"/>
      <c r="R2370" s="193"/>
      <c r="S2370" s="186">
        <f t="shared" si="73"/>
        <v>373948</v>
      </c>
      <c r="T2370" s="206">
        <v>43906</v>
      </c>
      <c r="U2370" s="186">
        <v>364648</v>
      </c>
      <c r="V2370" s="186">
        <v>9300</v>
      </c>
      <c r="W2370" s="186">
        <v>0</v>
      </c>
      <c r="X2370" s="186">
        <v>0</v>
      </c>
      <c r="Y2370" s="188" t="s">
        <v>237</v>
      </c>
      <c r="Z2370" s="188" t="s">
        <v>170</v>
      </c>
      <c r="AA2370" s="188" t="s">
        <v>235</v>
      </c>
      <c r="AB2370" s="206">
        <v>43617</v>
      </c>
      <c r="AC2370" s="206">
        <v>43622</v>
      </c>
      <c r="AD2370" s="188" t="s">
        <v>7614</v>
      </c>
      <c r="AE2370" s="188" t="s">
        <v>7615</v>
      </c>
      <c r="AF2370" s="188" t="s">
        <v>240</v>
      </c>
      <c r="AG2370" s="188">
        <v>3</v>
      </c>
    </row>
    <row r="2371" spans="1:33">
      <c r="A2371" s="188" t="s">
        <v>44</v>
      </c>
      <c r="B2371" s="188">
        <v>899999032</v>
      </c>
      <c r="C2371" s="188" t="s">
        <v>278</v>
      </c>
      <c r="D2371" s="188" t="s">
        <v>279</v>
      </c>
      <c r="E2371" s="206">
        <v>43658</v>
      </c>
      <c r="F2371" s="187" t="s">
        <v>7616</v>
      </c>
      <c r="G2371" s="187" t="s">
        <v>7616</v>
      </c>
      <c r="H2371" s="193">
        <v>3004046</v>
      </c>
      <c r="I2371" s="206">
        <v>43668</v>
      </c>
      <c r="J2371" s="188" t="s">
        <v>7617</v>
      </c>
      <c r="K2371" s="193">
        <v>356880</v>
      </c>
      <c r="L2371" s="188"/>
      <c r="M2371" s="193"/>
      <c r="N2371" s="193"/>
      <c r="O2371" s="186">
        <f t="shared" ref="O2371:O2434" si="74">+K2371-M2371-N2371</f>
        <v>356880</v>
      </c>
      <c r="P2371" s="188"/>
      <c r="Q2371" s="193"/>
      <c r="R2371" s="193"/>
      <c r="S2371" s="186">
        <f t="shared" ref="S2371:S2434" si="75">+O2371-Q2371-R2371</f>
        <v>356880</v>
      </c>
      <c r="T2371" s="206">
        <v>43906</v>
      </c>
      <c r="U2371" s="186">
        <v>77440</v>
      </c>
      <c r="V2371" s="186">
        <v>279440</v>
      </c>
      <c r="W2371" s="186">
        <v>0</v>
      </c>
      <c r="X2371" s="186">
        <v>0</v>
      </c>
      <c r="Y2371" s="188" t="s">
        <v>237</v>
      </c>
      <c r="Z2371" s="188" t="s">
        <v>170</v>
      </c>
      <c r="AA2371" s="188" t="s">
        <v>235</v>
      </c>
      <c r="AB2371" s="206">
        <v>43617</v>
      </c>
      <c r="AC2371" s="206">
        <v>43622</v>
      </c>
      <c r="AD2371" s="188" t="s">
        <v>7618</v>
      </c>
      <c r="AE2371" s="188" t="s">
        <v>7619</v>
      </c>
      <c r="AF2371" s="188" t="s">
        <v>240</v>
      </c>
      <c r="AG2371" s="188">
        <v>3</v>
      </c>
    </row>
    <row r="2372" spans="1:33">
      <c r="A2372" s="188" t="s">
        <v>28</v>
      </c>
      <c r="B2372" s="188">
        <v>800006850</v>
      </c>
      <c r="C2372" s="188" t="s">
        <v>170</v>
      </c>
      <c r="D2372" s="188" t="s">
        <v>235</v>
      </c>
      <c r="E2372" s="206">
        <v>43657</v>
      </c>
      <c r="F2372" s="187">
        <v>5252975</v>
      </c>
      <c r="G2372" s="187">
        <v>5252975</v>
      </c>
      <c r="H2372" s="193">
        <v>1789306</v>
      </c>
      <c r="I2372" s="206">
        <v>43672</v>
      </c>
      <c r="J2372" s="188" t="s">
        <v>7620</v>
      </c>
      <c r="K2372" s="193">
        <v>353478</v>
      </c>
      <c r="L2372" s="206">
        <v>43701</v>
      </c>
      <c r="M2372" s="193">
        <v>0</v>
      </c>
      <c r="N2372" s="193">
        <v>0</v>
      </c>
      <c r="O2372" s="186">
        <f t="shared" si="74"/>
        <v>353478</v>
      </c>
      <c r="P2372" s="188"/>
      <c r="Q2372" s="193"/>
      <c r="R2372" s="193"/>
      <c r="S2372" s="186">
        <f t="shared" si="75"/>
        <v>353478</v>
      </c>
      <c r="T2372" s="206">
        <v>43818</v>
      </c>
      <c r="U2372" s="186">
        <v>200544</v>
      </c>
      <c r="V2372" s="186">
        <v>152934</v>
      </c>
      <c r="W2372" s="186">
        <v>0</v>
      </c>
      <c r="X2372" s="186">
        <v>0</v>
      </c>
      <c r="Y2372" s="188" t="s">
        <v>237</v>
      </c>
      <c r="Z2372" s="188" t="s">
        <v>170</v>
      </c>
      <c r="AA2372" s="188" t="s">
        <v>235</v>
      </c>
      <c r="AB2372" s="206">
        <v>43641</v>
      </c>
      <c r="AC2372" s="206">
        <v>43646</v>
      </c>
      <c r="AD2372" s="188" t="s">
        <v>7621</v>
      </c>
      <c r="AE2372" s="188" t="s">
        <v>7622</v>
      </c>
      <c r="AF2372" s="188" t="s">
        <v>240</v>
      </c>
      <c r="AG2372" s="188">
        <v>3</v>
      </c>
    </row>
    <row r="2373" spans="1:33">
      <c r="A2373" s="188" t="s">
        <v>28</v>
      </c>
      <c r="B2373" s="188">
        <v>800006850</v>
      </c>
      <c r="C2373" s="188" t="s">
        <v>170</v>
      </c>
      <c r="D2373" s="188" t="s">
        <v>235</v>
      </c>
      <c r="E2373" s="206">
        <v>43656</v>
      </c>
      <c r="F2373" s="187">
        <v>5224026</v>
      </c>
      <c r="G2373" s="187">
        <v>5224026</v>
      </c>
      <c r="H2373" s="193">
        <v>1450216</v>
      </c>
      <c r="I2373" s="206">
        <v>43672</v>
      </c>
      <c r="J2373" s="188" t="s">
        <v>7623</v>
      </c>
      <c r="K2373" s="193">
        <v>54963</v>
      </c>
      <c r="L2373" s="206">
        <v>43701</v>
      </c>
      <c r="M2373" s="193">
        <v>0</v>
      </c>
      <c r="N2373" s="193">
        <v>0</v>
      </c>
      <c r="O2373" s="186">
        <f t="shared" si="74"/>
        <v>54963</v>
      </c>
      <c r="P2373" s="206">
        <v>43720</v>
      </c>
      <c r="Q2373" s="193">
        <v>0</v>
      </c>
      <c r="R2373" s="193">
        <v>0</v>
      </c>
      <c r="S2373" s="186">
        <f t="shared" si="75"/>
        <v>54963</v>
      </c>
      <c r="T2373" s="206">
        <v>43818</v>
      </c>
      <c r="U2373" s="186">
        <v>0</v>
      </c>
      <c r="V2373" s="186">
        <v>54963</v>
      </c>
      <c r="W2373" s="186">
        <v>0</v>
      </c>
      <c r="X2373" s="186">
        <v>0</v>
      </c>
      <c r="Y2373" s="188" t="s">
        <v>237</v>
      </c>
      <c r="Z2373" s="188" t="s">
        <v>170</v>
      </c>
      <c r="AA2373" s="188" t="s">
        <v>235</v>
      </c>
      <c r="AB2373" s="206">
        <v>43621</v>
      </c>
      <c r="AC2373" s="206">
        <v>43622</v>
      </c>
      <c r="AD2373" s="188" t="s">
        <v>7624</v>
      </c>
      <c r="AE2373" s="188" t="s">
        <v>7625</v>
      </c>
      <c r="AF2373" s="188" t="s">
        <v>240</v>
      </c>
      <c r="AG2373" s="188">
        <v>3</v>
      </c>
    </row>
    <row r="2374" spans="1:33">
      <c r="A2374" s="188" t="s">
        <v>260</v>
      </c>
      <c r="B2374" s="188">
        <v>899999151</v>
      </c>
      <c r="C2374" s="188" t="s">
        <v>170</v>
      </c>
      <c r="D2374" s="188" t="s">
        <v>261</v>
      </c>
      <c r="E2374" s="206">
        <v>43661</v>
      </c>
      <c r="F2374" s="187" t="s">
        <v>7626</v>
      </c>
      <c r="G2374" s="187" t="s">
        <v>7626</v>
      </c>
      <c r="H2374" s="193">
        <v>1194400</v>
      </c>
      <c r="I2374" s="206">
        <v>43676</v>
      </c>
      <c r="J2374" s="188" t="s">
        <v>7627</v>
      </c>
      <c r="K2374" s="193">
        <v>68100</v>
      </c>
      <c r="L2374" s="188"/>
      <c r="M2374" s="193"/>
      <c r="N2374" s="193"/>
      <c r="O2374" s="186">
        <f t="shared" si="74"/>
        <v>68100</v>
      </c>
      <c r="P2374" s="188"/>
      <c r="Q2374" s="193"/>
      <c r="R2374" s="193"/>
      <c r="S2374" s="186">
        <f t="shared" si="75"/>
        <v>68100</v>
      </c>
      <c r="T2374" s="206">
        <v>43817</v>
      </c>
      <c r="U2374" s="186">
        <v>68100</v>
      </c>
      <c r="V2374" s="186">
        <v>0</v>
      </c>
      <c r="W2374" s="186">
        <v>0</v>
      </c>
      <c r="X2374" s="186">
        <v>0</v>
      </c>
      <c r="Y2374" s="188" t="s">
        <v>237</v>
      </c>
      <c r="Z2374" s="188" t="s">
        <v>170</v>
      </c>
      <c r="AA2374" s="188" t="s">
        <v>235</v>
      </c>
      <c r="AB2374" s="206">
        <v>43632</v>
      </c>
      <c r="AC2374" s="206">
        <v>43633</v>
      </c>
      <c r="AD2374" s="188" t="s">
        <v>7628</v>
      </c>
      <c r="AE2374" s="188" t="s">
        <v>3957</v>
      </c>
      <c r="AF2374" s="188" t="s">
        <v>240</v>
      </c>
      <c r="AG2374" s="188">
        <v>3</v>
      </c>
    </row>
    <row r="2375" spans="1:33">
      <c r="A2375" s="188" t="s">
        <v>44</v>
      </c>
      <c r="B2375" s="188">
        <v>899999032</v>
      </c>
      <c r="C2375" s="188" t="s">
        <v>278</v>
      </c>
      <c r="D2375" s="188" t="s">
        <v>279</v>
      </c>
      <c r="E2375" s="206">
        <v>43658</v>
      </c>
      <c r="F2375" s="187" t="s">
        <v>7629</v>
      </c>
      <c r="G2375" s="187" t="s">
        <v>7629</v>
      </c>
      <c r="H2375" s="193">
        <v>220700</v>
      </c>
      <c r="I2375" s="206">
        <v>43676</v>
      </c>
      <c r="J2375" s="188" t="s">
        <v>7630</v>
      </c>
      <c r="K2375" s="193">
        <v>22070</v>
      </c>
      <c r="L2375" s="188"/>
      <c r="M2375" s="193"/>
      <c r="N2375" s="193"/>
      <c r="O2375" s="186">
        <f t="shared" si="74"/>
        <v>22070</v>
      </c>
      <c r="P2375" s="188"/>
      <c r="Q2375" s="193"/>
      <c r="R2375" s="193"/>
      <c r="S2375" s="186">
        <f t="shared" si="75"/>
        <v>22070</v>
      </c>
      <c r="T2375" s="206">
        <v>43906</v>
      </c>
      <c r="U2375" s="186">
        <v>0</v>
      </c>
      <c r="V2375" s="186">
        <v>22070</v>
      </c>
      <c r="W2375" s="186">
        <v>0</v>
      </c>
      <c r="X2375" s="186">
        <v>0</v>
      </c>
      <c r="Y2375" s="188" t="s">
        <v>237</v>
      </c>
      <c r="Z2375" s="188" t="s">
        <v>170</v>
      </c>
      <c r="AA2375" s="188" t="s">
        <v>331</v>
      </c>
      <c r="AB2375" s="206">
        <v>43622</v>
      </c>
      <c r="AC2375" s="206">
        <v>43622</v>
      </c>
      <c r="AD2375" s="188" t="s">
        <v>7631</v>
      </c>
      <c r="AE2375" s="188" t="s">
        <v>7632</v>
      </c>
      <c r="AF2375" s="188" t="s">
        <v>240</v>
      </c>
      <c r="AG2375" s="188">
        <v>3</v>
      </c>
    </row>
    <row r="2376" spans="1:33">
      <c r="A2376" s="188" t="s">
        <v>44</v>
      </c>
      <c r="B2376" s="188">
        <v>899999032</v>
      </c>
      <c r="C2376" s="188" t="s">
        <v>278</v>
      </c>
      <c r="D2376" s="188" t="s">
        <v>279</v>
      </c>
      <c r="E2376" s="206">
        <v>43658</v>
      </c>
      <c r="F2376" s="187" t="s">
        <v>7633</v>
      </c>
      <c r="G2376" s="187" t="s">
        <v>7633</v>
      </c>
      <c r="H2376" s="193">
        <v>45300</v>
      </c>
      <c r="I2376" s="206">
        <v>43676</v>
      </c>
      <c r="J2376" s="188" t="s">
        <v>7634</v>
      </c>
      <c r="K2376" s="193">
        <v>4530</v>
      </c>
      <c r="L2376" s="188"/>
      <c r="M2376" s="193"/>
      <c r="N2376" s="193"/>
      <c r="O2376" s="186">
        <f t="shared" si="74"/>
        <v>4530</v>
      </c>
      <c r="P2376" s="188"/>
      <c r="Q2376" s="193"/>
      <c r="R2376" s="193"/>
      <c r="S2376" s="186">
        <f t="shared" si="75"/>
        <v>4530</v>
      </c>
      <c r="T2376" s="206">
        <v>43906</v>
      </c>
      <c r="U2376" s="186">
        <v>0</v>
      </c>
      <c r="V2376" s="186">
        <v>4530</v>
      </c>
      <c r="W2376" s="186">
        <v>0</v>
      </c>
      <c r="X2376" s="186">
        <v>0</v>
      </c>
      <c r="Y2376" s="188" t="s">
        <v>237</v>
      </c>
      <c r="Z2376" s="188" t="s">
        <v>170</v>
      </c>
      <c r="AA2376" s="188" t="s">
        <v>331</v>
      </c>
      <c r="AB2376" s="206">
        <v>43622</v>
      </c>
      <c r="AC2376" s="206">
        <v>43622</v>
      </c>
      <c r="AD2376" s="188" t="s">
        <v>7635</v>
      </c>
      <c r="AE2376" s="188" t="s">
        <v>7632</v>
      </c>
      <c r="AF2376" s="188" t="s">
        <v>240</v>
      </c>
      <c r="AG2376" s="188">
        <v>3</v>
      </c>
    </row>
    <row r="2377" spans="1:33">
      <c r="A2377" s="188" t="s">
        <v>44</v>
      </c>
      <c r="B2377" s="188">
        <v>899999032</v>
      </c>
      <c r="C2377" s="188" t="s">
        <v>278</v>
      </c>
      <c r="D2377" s="188" t="s">
        <v>279</v>
      </c>
      <c r="E2377" s="206">
        <v>43658</v>
      </c>
      <c r="F2377" s="187" t="s">
        <v>7636</v>
      </c>
      <c r="G2377" s="187" t="s">
        <v>7636</v>
      </c>
      <c r="H2377" s="193">
        <v>66300</v>
      </c>
      <c r="I2377" s="206">
        <v>43676</v>
      </c>
      <c r="J2377" s="188" t="s">
        <v>7637</v>
      </c>
      <c r="K2377" s="193">
        <v>6630</v>
      </c>
      <c r="L2377" s="188"/>
      <c r="M2377" s="193"/>
      <c r="N2377" s="193"/>
      <c r="O2377" s="186">
        <f t="shared" si="74"/>
        <v>6630</v>
      </c>
      <c r="P2377" s="188"/>
      <c r="Q2377" s="193"/>
      <c r="R2377" s="193"/>
      <c r="S2377" s="186">
        <f t="shared" si="75"/>
        <v>6630</v>
      </c>
      <c r="T2377" s="206">
        <v>43906</v>
      </c>
      <c r="U2377" s="186">
        <v>0</v>
      </c>
      <c r="V2377" s="186">
        <v>6630</v>
      </c>
      <c r="W2377" s="186">
        <v>0</v>
      </c>
      <c r="X2377" s="186">
        <v>0</v>
      </c>
      <c r="Y2377" s="188" t="s">
        <v>237</v>
      </c>
      <c r="Z2377" s="188" t="s">
        <v>170</v>
      </c>
      <c r="AA2377" s="188" t="s">
        <v>331</v>
      </c>
      <c r="AB2377" s="206">
        <v>43622</v>
      </c>
      <c r="AC2377" s="206">
        <v>43622</v>
      </c>
      <c r="AD2377" s="188" t="s">
        <v>7638</v>
      </c>
      <c r="AE2377" s="188" t="s">
        <v>7632</v>
      </c>
      <c r="AF2377" s="188" t="s">
        <v>240</v>
      </c>
      <c r="AG2377" s="188">
        <v>3</v>
      </c>
    </row>
    <row r="2378" spans="1:33">
      <c r="A2378" s="188" t="s">
        <v>28</v>
      </c>
      <c r="B2378" s="188">
        <v>800006850</v>
      </c>
      <c r="C2378" s="188" t="s">
        <v>170</v>
      </c>
      <c r="D2378" s="188" t="s">
        <v>235</v>
      </c>
      <c r="E2378" s="206">
        <v>43657</v>
      </c>
      <c r="F2378" s="187">
        <v>5256154</v>
      </c>
      <c r="G2378" s="187">
        <v>5256154</v>
      </c>
      <c r="H2378" s="193">
        <v>1405701</v>
      </c>
      <c r="I2378" s="206">
        <v>43678</v>
      </c>
      <c r="J2378" s="188" t="s">
        <v>7639</v>
      </c>
      <c r="K2378" s="193">
        <v>69723</v>
      </c>
      <c r="L2378" s="206">
        <v>43710</v>
      </c>
      <c r="M2378" s="193">
        <v>0</v>
      </c>
      <c r="N2378" s="193">
        <v>0</v>
      </c>
      <c r="O2378" s="186">
        <f t="shared" si="74"/>
        <v>69723</v>
      </c>
      <c r="P2378" s="188"/>
      <c r="Q2378" s="193"/>
      <c r="R2378" s="193"/>
      <c r="S2378" s="186">
        <f t="shared" si="75"/>
        <v>69723</v>
      </c>
      <c r="T2378" s="206">
        <v>43818</v>
      </c>
      <c r="U2378" s="186">
        <v>69723</v>
      </c>
      <c r="V2378" s="186">
        <v>0</v>
      </c>
      <c r="W2378" s="186">
        <v>0</v>
      </c>
      <c r="X2378" s="186">
        <v>0</v>
      </c>
      <c r="Y2378" s="188" t="s">
        <v>237</v>
      </c>
      <c r="Z2378" s="188" t="s">
        <v>170</v>
      </c>
      <c r="AA2378" s="188" t="s">
        <v>235</v>
      </c>
      <c r="AB2378" s="206">
        <v>43641</v>
      </c>
      <c r="AC2378" s="206">
        <v>43642</v>
      </c>
      <c r="AD2378" s="188" t="s">
        <v>7640</v>
      </c>
      <c r="AE2378" s="188" t="s">
        <v>7641</v>
      </c>
      <c r="AF2378" s="188" t="s">
        <v>240</v>
      </c>
      <c r="AG2378" s="188">
        <v>3</v>
      </c>
    </row>
    <row r="2379" spans="1:33">
      <c r="A2379" s="188" t="s">
        <v>28</v>
      </c>
      <c r="B2379" s="188">
        <v>800006850</v>
      </c>
      <c r="C2379" s="188" t="s">
        <v>170</v>
      </c>
      <c r="D2379" s="188" t="s">
        <v>235</v>
      </c>
      <c r="E2379" s="206">
        <v>43657</v>
      </c>
      <c r="F2379" s="187">
        <v>5259719</v>
      </c>
      <c r="G2379" s="187">
        <v>5259719</v>
      </c>
      <c r="H2379" s="193">
        <v>1614877</v>
      </c>
      <c r="I2379" s="206">
        <v>43678</v>
      </c>
      <c r="J2379" s="188" t="s">
        <v>7642</v>
      </c>
      <c r="K2379" s="193">
        <v>534877</v>
      </c>
      <c r="L2379" s="206">
        <v>43710</v>
      </c>
      <c r="M2379" s="193">
        <v>534877</v>
      </c>
      <c r="N2379" s="193">
        <v>0</v>
      </c>
      <c r="O2379" s="186">
        <f t="shared" si="74"/>
        <v>0</v>
      </c>
      <c r="P2379" s="188"/>
      <c r="Q2379" s="193"/>
      <c r="R2379" s="193"/>
      <c r="S2379" s="186">
        <f t="shared" si="75"/>
        <v>0</v>
      </c>
      <c r="T2379" s="188"/>
      <c r="U2379" s="186">
        <v>0</v>
      </c>
      <c r="V2379" s="186">
        <v>0</v>
      </c>
      <c r="W2379" s="186">
        <v>0</v>
      </c>
      <c r="X2379" s="186">
        <v>0</v>
      </c>
      <c r="Y2379" s="188" t="s">
        <v>237</v>
      </c>
      <c r="Z2379" s="188" t="s">
        <v>170</v>
      </c>
      <c r="AA2379" s="188" t="s">
        <v>235</v>
      </c>
      <c r="AB2379" s="206">
        <v>43635</v>
      </c>
      <c r="AC2379" s="206">
        <v>43635</v>
      </c>
      <c r="AD2379" s="188" t="s">
        <v>7643</v>
      </c>
      <c r="AE2379" s="188" t="s">
        <v>7644</v>
      </c>
      <c r="AF2379" s="188" t="s">
        <v>240</v>
      </c>
      <c r="AG2379" s="188">
        <v>3</v>
      </c>
    </row>
    <row r="2380" spans="1:33">
      <c r="A2380" s="188" t="s">
        <v>28</v>
      </c>
      <c r="B2380" s="188">
        <v>800006850</v>
      </c>
      <c r="C2380" s="188" t="s">
        <v>170</v>
      </c>
      <c r="D2380" s="188" t="s">
        <v>235</v>
      </c>
      <c r="E2380" s="206">
        <v>43657</v>
      </c>
      <c r="F2380" s="187">
        <v>5258351</v>
      </c>
      <c r="G2380" s="187">
        <v>5258351</v>
      </c>
      <c r="H2380" s="193">
        <v>1559162</v>
      </c>
      <c r="I2380" s="206">
        <v>43678</v>
      </c>
      <c r="J2380" s="188" t="s">
        <v>7645</v>
      </c>
      <c r="K2380" s="193">
        <v>51460</v>
      </c>
      <c r="L2380" s="206">
        <v>43710</v>
      </c>
      <c r="M2380" s="193">
        <v>0</v>
      </c>
      <c r="N2380" s="193">
        <v>0</v>
      </c>
      <c r="O2380" s="186">
        <f t="shared" si="74"/>
        <v>51460</v>
      </c>
      <c r="P2380" s="188"/>
      <c r="Q2380" s="193"/>
      <c r="R2380" s="193"/>
      <c r="S2380" s="186">
        <f t="shared" si="75"/>
        <v>51460</v>
      </c>
      <c r="T2380" s="206">
        <v>43818</v>
      </c>
      <c r="U2380" s="186">
        <v>51460</v>
      </c>
      <c r="V2380" s="186">
        <v>0</v>
      </c>
      <c r="W2380" s="186">
        <v>0</v>
      </c>
      <c r="X2380" s="186">
        <v>0</v>
      </c>
      <c r="Y2380" s="188" t="s">
        <v>237</v>
      </c>
      <c r="Z2380" s="188" t="s">
        <v>170</v>
      </c>
      <c r="AA2380" s="188" t="s">
        <v>235</v>
      </c>
      <c r="AB2380" s="206">
        <v>43635</v>
      </c>
      <c r="AC2380" s="206">
        <v>43638</v>
      </c>
      <c r="AD2380" s="188" t="s">
        <v>7646</v>
      </c>
      <c r="AE2380" s="188" t="s">
        <v>7647</v>
      </c>
      <c r="AF2380" s="188" t="s">
        <v>240</v>
      </c>
      <c r="AG2380" s="188">
        <v>3</v>
      </c>
    </row>
    <row r="2381" spans="1:33">
      <c r="A2381" s="188" t="s">
        <v>28</v>
      </c>
      <c r="B2381" s="188">
        <v>800006850</v>
      </c>
      <c r="C2381" s="188" t="s">
        <v>170</v>
      </c>
      <c r="D2381" s="188" t="s">
        <v>235</v>
      </c>
      <c r="E2381" s="206">
        <v>43657</v>
      </c>
      <c r="F2381" s="187">
        <v>5258008</v>
      </c>
      <c r="G2381" s="187">
        <v>5258008</v>
      </c>
      <c r="H2381" s="193">
        <v>3041954</v>
      </c>
      <c r="I2381" s="206">
        <v>43678</v>
      </c>
      <c r="J2381" s="188" t="s">
        <v>7648</v>
      </c>
      <c r="K2381" s="193">
        <v>6131</v>
      </c>
      <c r="L2381" s="206">
        <v>43710</v>
      </c>
      <c r="M2381" s="193">
        <v>0</v>
      </c>
      <c r="N2381" s="193">
        <v>0</v>
      </c>
      <c r="O2381" s="186">
        <f t="shared" si="74"/>
        <v>6131</v>
      </c>
      <c r="P2381" s="188"/>
      <c r="Q2381" s="193"/>
      <c r="R2381" s="193"/>
      <c r="S2381" s="186">
        <f t="shared" si="75"/>
        <v>6131</v>
      </c>
      <c r="T2381" s="206">
        <v>43818</v>
      </c>
      <c r="U2381" s="186">
        <v>6131</v>
      </c>
      <c r="V2381" s="186">
        <v>0</v>
      </c>
      <c r="W2381" s="186">
        <v>0</v>
      </c>
      <c r="X2381" s="186">
        <v>0</v>
      </c>
      <c r="Y2381" s="188" t="s">
        <v>237</v>
      </c>
      <c r="Z2381" s="188" t="s">
        <v>170</v>
      </c>
      <c r="AA2381" s="188" t="s">
        <v>235</v>
      </c>
      <c r="AB2381" s="206">
        <v>43628</v>
      </c>
      <c r="AC2381" s="206">
        <v>43635</v>
      </c>
      <c r="AD2381" s="188" t="s">
        <v>7649</v>
      </c>
      <c r="AE2381" s="188" t="s">
        <v>7650</v>
      </c>
      <c r="AF2381" s="188" t="s">
        <v>240</v>
      </c>
      <c r="AG2381" s="188">
        <v>3</v>
      </c>
    </row>
    <row r="2382" spans="1:33">
      <c r="A2382" s="188" t="s">
        <v>28</v>
      </c>
      <c r="B2382" s="188">
        <v>800006850</v>
      </c>
      <c r="C2382" s="188" t="s">
        <v>170</v>
      </c>
      <c r="D2382" s="188" t="s">
        <v>235</v>
      </c>
      <c r="E2382" s="206">
        <v>43657</v>
      </c>
      <c r="F2382" s="187">
        <v>5257300</v>
      </c>
      <c r="G2382" s="187">
        <v>5257300</v>
      </c>
      <c r="H2382" s="193">
        <v>2369357</v>
      </c>
      <c r="I2382" s="206">
        <v>43678</v>
      </c>
      <c r="J2382" s="188" t="s">
        <v>7651</v>
      </c>
      <c r="K2382" s="193">
        <v>218400</v>
      </c>
      <c r="L2382" s="206">
        <v>43710</v>
      </c>
      <c r="M2382" s="193">
        <v>101600</v>
      </c>
      <c r="N2382" s="193">
        <v>0</v>
      </c>
      <c r="O2382" s="186">
        <f t="shared" si="74"/>
        <v>116800</v>
      </c>
      <c r="P2382" s="188"/>
      <c r="Q2382" s="193"/>
      <c r="R2382" s="193"/>
      <c r="S2382" s="186">
        <f t="shared" si="75"/>
        <v>116800</v>
      </c>
      <c r="T2382" s="206">
        <v>43818</v>
      </c>
      <c r="U2382" s="186">
        <v>101400</v>
      </c>
      <c r="V2382" s="186">
        <v>15400</v>
      </c>
      <c r="W2382" s="186">
        <v>0</v>
      </c>
      <c r="X2382" s="186">
        <v>0</v>
      </c>
      <c r="Y2382" s="188" t="s">
        <v>237</v>
      </c>
      <c r="Z2382" s="188" t="s">
        <v>170</v>
      </c>
      <c r="AA2382" s="188" t="s">
        <v>235</v>
      </c>
      <c r="AB2382" s="206">
        <v>43636</v>
      </c>
      <c r="AC2382" s="206">
        <v>43637</v>
      </c>
      <c r="AD2382" s="188" t="s">
        <v>7652</v>
      </c>
      <c r="AE2382" s="188" t="s">
        <v>7653</v>
      </c>
      <c r="AF2382" s="188" t="s">
        <v>240</v>
      </c>
      <c r="AG2382" s="188">
        <v>3</v>
      </c>
    </row>
    <row r="2383" spans="1:33">
      <c r="A2383" s="188" t="s">
        <v>28</v>
      </c>
      <c r="B2383" s="188">
        <v>800006850</v>
      </c>
      <c r="C2383" s="188" t="s">
        <v>170</v>
      </c>
      <c r="D2383" s="188" t="s">
        <v>235</v>
      </c>
      <c r="E2383" s="206">
        <v>43657</v>
      </c>
      <c r="F2383" s="187">
        <v>5256327</v>
      </c>
      <c r="G2383" s="187">
        <v>5256327</v>
      </c>
      <c r="H2383" s="193">
        <v>5341122</v>
      </c>
      <c r="I2383" s="206">
        <v>43678</v>
      </c>
      <c r="J2383" s="188" t="s">
        <v>7654</v>
      </c>
      <c r="K2383" s="193">
        <v>18293</v>
      </c>
      <c r="L2383" s="206">
        <v>43710</v>
      </c>
      <c r="M2383" s="193">
        <v>0</v>
      </c>
      <c r="N2383" s="193">
        <v>0</v>
      </c>
      <c r="O2383" s="186">
        <f t="shared" si="74"/>
        <v>18293</v>
      </c>
      <c r="P2383" s="188"/>
      <c r="Q2383" s="193"/>
      <c r="R2383" s="193"/>
      <c r="S2383" s="186">
        <f t="shared" si="75"/>
        <v>18293</v>
      </c>
      <c r="T2383" s="206">
        <v>43818</v>
      </c>
      <c r="U2383" s="186">
        <v>16679</v>
      </c>
      <c r="V2383" s="186">
        <v>1614</v>
      </c>
      <c r="W2383" s="186">
        <v>0</v>
      </c>
      <c r="X2383" s="186">
        <v>0</v>
      </c>
      <c r="Y2383" s="188" t="s">
        <v>237</v>
      </c>
      <c r="Z2383" s="188" t="s">
        <v>170</v>
      </c>
      <c r="AA2383" s="188" t="s">
        <v>235</v>
      </c>
      <c r="AB2383" s="206">
        <v>43627</v>
      </c>
      <c r="AC2383" s="206">
        <v>43639</v>
      </c>
      <c r="AD2383" s="188" t="s">
        <v>7655</v>
      </c>
      <c r="AE2383" s="188" t="s">
        <v>7656</v>
      </c>
      <c r="AF2383" s="188" t="s">
        <v>240</v>
      </c>
      <c r="AG2383" s="188">
        <v>3</v>
      </c>
    </row>
    <row r="2384" spans="1:33">
      <c r="A2384" s="188" t="s">
        <v>28</v>
      </c>
      <c r="B2384" s="188">
        <v>800006850</v>
      </c>
      <c r="C2384" s="188" t="s">
        <v>170</v>
      </c>
      <c r="D2384" s="188" t="s">
        <v>235</v>
      </c>
      <c r="E2384" s="206">
        <v>43657</v>
      </c>
      <c r="F2384" s="187">
        <v>5252224</v>
      </c>
      <c r="G2384" s="187">
        <v>5252224</v>
      </c>
      <c r="H2384" s="193">
        <v>1750931</v>
      </c>
      <c r="I2384" s="206">
        <v>43678</v>
      </c>
      <c r="J2384" s="188" t="s">
        <v>7657</v>
      </c>
      <c r="K2384" s="193">
        <v>194056</v>
      </c>
      <c r="L2384" s="206">
        <v>43710</v>
      </c>
      <c r="M2384" s="193">
        <v>0</v>
      </c>
      <c r="N2384" s="193">
        <v>0</v>
      </c>
      <c r="O2384" s="186">
        <f t="shared" si="74"/>
        <v>194056</v>
      </c>
      <c r="P2384" s="188"/>
      <c r="Q2384" s="193"/>
      <c r="R2384" s="193"/>
      <c r="S2384" s="186">
        <f t="shared" si="75"/>
        <v>194056</v>
      </c>
      <c r="T2384" s="206">
        <v>43818</v>
      </c>
      <c r="U2384" s="186">
        <v>194056</v>
      </c>
      <c r="V2384" s="186">
        <v>0</v>
      </c>
      <c r="W2384" s="186">
        <v>0</v>
      </c>
      <c r="X2384" s="186">
        <v>0</v>
      </c>
      <c r="Y2384" s="188" t="s">
        <v>237</v>
      </c>
      <c r="Z2384" s="188" t="s">
        <v>170</v>
      </c>
      <c r="AA2384" s="188" t="s">
        <v>235</v>
      </c>
      <c r="AB2384" s="206">
        <v>43617</v>
      </c>
      <c r="AC2384" s="206">
        <v>43622</v>
      </c>
      <c r="AD2384" s="188" t="s">
        <v>7658</v>
      </c>
      <c r="AE2384" s="188" t="s">
        <v>7659</v>
      </c>
      <c r="AF2384" s="188" t="s">
        <v>240</v>
      </c>
      <c r="AG2384" s="188">
        <v>3</v>
      </c>
    </row>
    <row r="2385" spans="1:33">
      <c r="A2385" s="188" t="s">
        <v>28</v>
      </c>
      <c r="B2385" s="188">
        <v>800006850</v>
      </c>
      <c r="C2385" s="188" t="s">
        <v>170</v>
      </c>
      <c r="D2385" s="188" t="s">
        <v>235</v>
      </c>
      <c r="E2385" s="206">
        <v>43657</v>
      </c>
      <c r="F2385" s="187">
        <v>5252381</v>
      </c>
      <c r="G2385" s="187">
        <v>5252381</v>
      </c>
      <c r="H2385" s="193">
        <v>1418270</v>
      </c>
      <c r="I2385" s="206">
        <v>43678</v>
      </c>
      <c r="J2385" s="188" t="s">
        <v>7660</v>
      </c>
      <c r="K2385" s="193">
        <v>69723</v>
      </c>
      <c r="L2385" s="206">
        <v>43710</v>
      </c>
      <c r="M2385" s="193">
        <v>0</v>
      </c>
      <c r="N2385" s="193">
        <v>0</v>
      </c>
      <c r="O2385" s="186">
        <f t="shared" si="74"/>
        <v>69723</v>
      </c>
      <c r="P2385" s="188"/>
      <c r="Q2385" s="193"/>
      <c r="R2385" s="193"/>
      <c r="S2385" s="186">
        <f t="shared" si="75"/>
        <v>69723</v>
      </c>
      <c r="T2385" s="206">
        <v>43818</v>
      </c>
      <c r="U2385" s="186">
        <v>69723</v>
      </c>
      <c r="V2385" s="186">
        <v>0</v>
      </c>
      <c r="W2385" s="186">
        <v>0</v>
      </c>
      <c r="X2385" s="186">
        <v>0</v>
      </c>
      <c r="Y2385" s="188" t="s">
        <v>237</v>
      </c>
      <c r="Z2385" s="188" t="s">
        <v>275</v>
      </c>
      <c r="AA2385" s="188" t="s">
        <v>94</v>
      </c>
      <c r="AB2385" s="206">
        <v>43626</v>
      </c>
      <c r="AC2385" s="206">
        <v>43628</v>
      </c>
      <c r="AD2385" s="188" t="s">
        <v>7640</v>
      </c>
      <c r="AE2385" s="188" t="s">
        <v>7661</v>
      </c>
      <c r="AF2385" s="188" t="s">
        <v>240</v>
      </c>
      <c r="AG2385" s="188">
        <v>3</v>
      </c>
    </row>
    <row r="2386" spans="1:33">
      <c r="A2386" s="188" t="s">
        <v>28</v>
      </c>
      <c r="B2386" s="188">
        <v>800006850</v>
      </c>
      <c r="C2386" s="188" t="s">
        <v>170</v>
      </c>
      <c r="D2386" s="188" t="s">
        <v>235</v>
      </c>
      <c r="E2386" s="206">
        <v>43657</v>
      </c>
      <c r="F2386" s="187">
        <v>5252377</v>
      </c>
      <c r="G2386" s="187">
        <v>5252377</v>
      </c>
      <c r="H2386" s="193">
        <v>1528362</v>
      </c>
      <c r="I2386" s="206">
        <v>43678</v>
      </c>
      <c r="J2386" s="188" t="s">
        <v>7662</v>
      </c>
      <c r="K2386" s="193">
        <v>101400</v>
      </c>
      <c r="L2386" s="206">
        <v>43710</v>
      </c>
      <c r="M2386" s="193">
        <v>0</v>
      </c>
      <c r="N2386" s="193">
        <v>0</v>
      </c>
      <c r="O2386" s="186">
        <f t="shared" si="74"/>
        <v>101400</v>
      </c>
      <c r="P2386" s="188"/>
      <c r="Q2386" s="193"/>
      <c r="R2386" s="193"/>
      <c r="S2386" s="186">
        <f t="shared" si="75"/>
        <v>101400</v>
      </c>
      <c r="T2386" s="206">
        <v>43818</v>
      </c>
      <c r="U2386" s="186">
        <v>101400</v>
      </c>
      <c r="V2386" s="186">
        <v>0</v>
      </c>
      <c r="W2386" s="186">
        <v>0</v>
      </c>
      <c r="X2386" s="186">
        <v>0</v>
      </c>
      <c r="Y2386" s="188" t="s">
        <v>237</v>
      </c>
      <c r="Z2386" s="188" t="s">
        <v>170</v>
      </c>
      <c r="AA2386" s="188" t="s">
        <v>235</v>
      </c>
      <c r="AB2386" s="206">
        <v>43619</v>
      </c>
      <c r="AC2386" s="206">
        <v>43623</v>
      </c>
      <c r="AD2386" s="188" t="s">
        <v>7663</v>
      </c>
      <c r="AE2386" s="188" t="s">
        <v>7664</v>
      </c>
      <c r="AF2386" s="188" t="s">
        <v>240</v>
      </c>
      <c r="AG2386" s="188">
        <v>3</v>
      </c>
    </row>
    <row r="2387" spans="1:33">
      <c r="A2387" s="188" t="s">
        <v>28</v>
      </c>
      <c r="B2387" s="188">
        <v>800006850</v>
      </c>
      <c r="C2387" s="188" t="s">
        <v>170</v>
      </c>
      <c r="D2387" s="188" t="s">
        <v>235</v>
      </c>
      <c r="E2387" s="206">
        <v>43657</v>
      </c>
      <c r="F2387" s="187">
        <v>5252375</v>
      </c>
      <c r="G2387" s="187">
        <v>5252375</v>
      </c>
      <c r="H2387" s="193">
        <v>1425282</v>
      </c>
      <c r="I2387" s="206">
        <v>43678</v>
      </c>
      <c r="J2387" s="188" t="s">
        <v>7665</v>
      </c>
      <c r="K2387" s="193">
        <v>69723</v>
      </c>
      <c r="L2387" s="206">
        <v>43710</v>
      </c>
      <c r="M2387" s="193">
        <v>0</v>
      </c>
      <c r="N2387" s="193">
        <v>0</v>
      </c>
      <c r="O2387" s="186">
        <f t="shared" si="74"/>
        <v>69723</v>
      </c>
      <c r="P2387" s="188"/>
      <c r="Q2387" s="193"/>
      <c r="R2387" s="193"/>
      <c r="S2387" s="186">
        <f t="shared" si="75"/>
        <v>69723</v>
      </c>
      <c r="T2387" s="206">
        <v>43818</v>
      </c>
      <c r="U2387" s="186">
        <v>69723</v>
      </c>
      <c r="V2387" s="186">
        <v>0</v>
      </c>
      <c r="W2387" s="186">
        <v>0</v>
      </c>
      <c r="X2387" s="186">
        <v>0</v>
      </c>
      <c r="Y2387" s="188" t="s">
        <v>237</v>
      </c>
      <c r="Z2387" s="188" t="s">
        <v>170</v>
      </c>
      <c r="AA2387" s="188" t="s">
        <v>235</v>
      </c>
      <c r="AB2387" s="206">
        <v>43622</v>
      </c>
      <c r="AC2387" s="206">
        <v>43623</v>
      </c>
      <c r="AD2387" s="188" t="s">
        <v>7640</v>
      </c>
      <c r="AE2387" s="188" t="s">
        <v>7666</v>
      </c>
      <c r="AF2387" s="188" t="s">
        <v>240</v>
      </c>
      <c r="AG2387" s="188">
        <v>3</v>
      </c>
    </row>
    <row r="2388" spans="1:33">
      <c r="A2388" s="188" t="s">
        <v>28</v>
      </c>
      <c r="B2388" s="188">
        <v>800006850</v>
      </c>
      <c r="C2388" s="188" t="s">
        <v>170</v>
      </c>
      <c r="D2388" s="188" t="s">
        <v>235</v>
      </c>
      <c r="E2388" s="206">
        <v>43657</v>
      </c>
      <c r="F2388" s="187">
        <v>5252372</v>
      </c>
      <c r="G2388" s="187">
        <v>5252372</v>
      </c>
      <c r="H2388" s="193">
        <v>1730878</v>
      </c>
      <c r="I2388" s="206">
        <v>43678</v>
      </c>
      <c r="J2388" s="188" t="s">
        <v>7667</v>
      </c>
      <c r="K2388" s="193">
        <v>342765</v>
      </c>
      <c r="L2388" s="206">
        <v>43710</v>
      </c>
      <c r="M2388" s="193">
        <v>0</v>
      </c>
      <c r="N2388" s="193">
        <v>0</v>
      </c>
      <c r="O2388" s="186">
        <f t="shared" si="74"/>
        <v>342765</v>
      </c>
      <c r="P2388" s="188"/>
      <c r="Q2388" s="193"/>
      <c r="R2388" s="193"/>
      <c r="S2388" s="186">
        <f t="shared" si="75"/>
        <v>342765</v>
      </c>
      <c r="T2388" s="206">
        <v>43818</v>
      </c>
      <c r="U2388" s="186">
        <v>134165</v>
      </c>
      <c r="V2388" s="186">
        <v>208600</v>
      </c>
      <c r="W2388" s="186">
        <v>0</v>
      </c>
      <c r="X2388" s="186">
        <v>0</v>
      </c>
      <c r="Y2388" s="188" t="s">
        <v>237</v>
      </c>
      <c r="Z2388" s="188" t="s">
        <v>170</v>
      </c>
      <c r="AA2388" s="188" t="s">
        <v>235</v>
      </c>
      <c r="AB2388" s="206">
        <v>43619</v>
      </c>
      <c r="AC2388" s="206">
        <v>43623</v>
      </c>
      <c r="AD2388" s="188" t="s">
        <v>7668</v>
      </c>
      <c r="AE2388" s="188" t="s">
        <v>7669</v>
      </c>
      <c r="AF2388" s="188" t="s">
        <v>240</v>
      </c>
      <c r="AG2388" s="188">
        <v>3</v>
      </c>
    </row>
    <row r="2389" spans="1:33">
      <c r="A2389" s="188" t="s">
        <v>28</v>
      </c>
      <c r="B2389" s="188">
        <v>800006850</v>
      </c>
      <c r="C2389" s="188" t="s">
        <v>170</v>
      </c>
      <c r="D2389" s="188" t="s">
        <v>235</v>
      </c>
      <c r="E2389" s="206">
        <v>43657</v>
      </c>
      <c r="F2389" s="187">
        <v>5252194</v>
      </c>
      <c r="G2389" s="187">
        <v>5252194</v>
      </c>
      <c r="H2389" s="193">
        <v>1624452</v>
      </c>
      <c r="I2389" s="206">
        <v>43678</v>
      </c>
      <c r="J2389" s="188" t="s">
        <v>7670</v>
      </c>
      <c r="K2389" s="193">
        <v>24600</v>
      </c>
      <c r="L2389" s="206">
        <v>43710</v>
      </c>
      <c r="M2389" s="193">
        <v>24600</v>
      </c>
      <c r="N2389" s="193">
        <v>0</v>
      </c>
      <c r="O2389" s="186">
        <f t="shared" si="74"/>
        <v>0</v>
      </c>
      <c r="P2389" s="188"/>
      <c r="Q2389" s="193"/>
      <c r="R2389" s="193"/>
      <c r="S2389" s="186">
        <f t="shared" si="75"/>
        <v>0</v>
      </c>
      <c r="T2389" s="188"/>
      <c r="U2389" s="186">
        <v>0</v>
      </c>
      <c r="V2389" s="186">
        <v>0</v>
      </c>
      <c r="W2389" s="186">
        <v>0</v>
      </c>
      <c r="X2389" s="186">
        <v>0</v>
      </c>
      <c r="Y2389" s="188" t="s">
        <v>237</v>
      </c>
      <c r="Z2389" s="188" t="s">
        <v>170</v>
      </c>
      <c r="AA2389" s="188" t="s">
        <v>235</v>
      </c>
      <c r="AB2389" s="206">
        <v>43625</v>
      </c>
      <c r="AC2389" s="206">
        <v>43629</v>
      </c>
      <c r="AD2389" s="188" t="s">
        <v>7671</v>
      </c>
      <c r="AE2389" s="188" t="s">
        <v>7672</v>
      </c>
      <c r="AF2389" s="188" t="s">
        <v>240</v>
      </c>
      <c r="AG2389" s="188">
        <v>3</v>
      </c>
    </row>
    <row r="2390" spans="1:33">
      <c r="A2390" s="188" t="s">
        <v>28</v>
      </c>
      <c r="B2390" s="188">
        <v>800006850</v>
      </c>
      <c r="C2390" s="188" t="s">
        <v>170</v>
      </c>
      <c r="D2390" s="188" t="s">
        <v>235</v>
      </c>
      <c r="E2390" s="206">
        <v>43657</v>
      </c>
      <c r="F2390" s="187">
        <v>5250807</v>
      </c>
      <c r="G2390" s="187">
        <v>5250807</v>
      </c>
      <c r="H2390" s="193">
        <v>1730291</v>
      </c>
      <c r="I2390" s="206">
        <v>43678</v>
      </c>
      <c r="J2390" s="188" t="s">
        <v>7673</v>
      </c>
      <c r="K2390" s="193">
        <v>96023</v>
      </c>
      <c r="L2390" s="206">
        <v>43710</v>
      </c>
      <c r="M2390" s="193">
        <v>0</v>
      </c>
      <c r="N2390" s="193">
        <v>0</v>
      </c>
      <c r="O2390" s="186">
        <f t="shared" si="74"/>
        <v>96023</v>
      </c>
      <c r="P2390" s="188"/>
      <c r="Q2390" s="193"/>
      <c r="R2390" s="193"/>
      <c r="S2390" s="186">
        <f t="shared" si="75"/>
        <v>96023</v>
      </c>
      <c r="T2390" s="206">
        <v>43818</v>
      </c>
      <c r="U2390" s="186">
        <v>96023</v>
      </c>
      <c r="V2390" s="186">
        <v>0</v>
      </c>
      <c r="W2390" s="186">
        <v>0</v>
      </c>
      <c r="X2390" s="186">
        <v>0</v>
      </c>
      <c r="Y2390" s="188" t="s">
        <v>237</v>
      </c>
      <c r="Z2390" s="188" t="s">
        <v>170</v>
      </c>
      <c r="AA2390" s="188" t="s">
        <v>235</v>
      </c>
      <c r="AB2390" s="206">
        <v>43625</v>
      </c>
      <c r="AC2390" s="206">
        <v>43626</v>
      </c>
      <c r="AD2390" s="188" t="s">
        <v>7674</v>
      </c>
      <c r="AE2390" s="188" t="s">
        <v>7675</v>
      </c>
      <c r="AF2390" s="188" t="s">
        <v>240</v>
      </c>
      <c r="AG2390" s="188">
        <v>3</v>
      </c>
    </row>
    <row r="2391" spans="1:33">
      <c r="A2391" s="188" t="s">
        <v>28</v>
      </c>
      <c r="B2391" s="188">
        <v>800006850</v>
      </c>
      <c r="C2391" s="188" t="s">
        <v>170</v>
      </c>
      <c r="D2391" s="188" t="s">
        <v>235</v>
      </c>
      <c r="E2391" s="206">
        <v>43657</v>
      </c>
      <c r="F2391" s="187">
        <v>5250658</v>
      </c>
      <c r="G2391" s="187">
        <v>5250658</v>
      </c>
      <c r="H2391" s="193">
        <v>1344165</v>
      </c>
      <c r="I2391" s="206">
        <v>43678</v>
      </c>
      <c r="J2391" s="188" t="s">
        <v>7676</v>
      </c>
      <c r="K2391" s="193">
        <v>69723</v>
      </c>
      <c r="L2391" s="206">
        <v>43710</v>
      </c>
      <c r="M2391" s="193">
        <v>0</v>
      </c>
      <c r="N2391" s="193">
        <v>0</v>
      </c>
      <c r="O2391" s="186">
        <f t="shared" si="74"/>
        <v>69723</v>
      </c>
      <c r="P2391" s="188"/>
      <c r="Q2391" s="193"/>
      <c r="R2391" s="193"/>
      <c r="S2391" s="186">
        <f t="shared" si="75"/>
        <v>69723</v>
      </c>
      <c r="T2391" s="206">
        <v>43818</v>
      </c>
      <c r="U2391" s="186">
        <v>69723</v>
      </c>
      <c r="V2391" s="186">
        <v>0</v>
      </c>
      <c r="W2391" s="186">
        <v>0</v>
      </c>
      <c r="X2391" s="186">
        <v>0</v>
      </c>
      <c r="Y2391" s="188" t="s">
        <v>237</v>
      </c>
      <c r="Z2391" s="188" t="s">
        <v>170</v>
      </c>
      <c r="AA2391" s="188" t="s">
        <v>235</v>
      </c>
      <c r="AB2391" s="206">
        <v>43627</v>
      </c>
      <c r="AC2391" s="206">
        <v>43629</v>
      </c>
      <c r="AD2391" s="188" t="s">
        <v>7677</v>
      </c>
      <c r="AE2391" s="188" t="s">
        <v>7678</v>
      </c>
      <c r="AF2391" s="188" t="s">
        <v>240</v>
      </c>
      <c r="AG2391" s="188">
        <v>3</v>
      </c>
    </row>
    <row r="2392" spans="1:33">
      <c r="A2392" s="188" t="s">
        <v>28</v>
      </c>
      <c r="B2392" s="188">
        <v>800006850</v>
      </c>
      <c r="C2392" s="188" t="s">
        <v>170</v>
      </c>
      <c r="D2392" s="188" t="s">
        <v>235</v>
      </c>
      <c r="E2392" s="206">
        <v>43657</v>
      </c>
      <c r="F2392" s="187">
        <v>5259731</v>
      </c>
      <c r="G2392" s="187">
        <v>5259731</v>
      </c>
      <c r="H2392" s="193">
        <v>3507749</v>
      </c>
      <c r="I2392" s="206">
        <v>43678</v>
      </c>
      <c r="J2392" s="188" t="s">
        <v>7679</v>
      </c>
      <c r="K2392" s="193">
        <v>89269</v>
      </c>
      <c r="L2392" s="206">
        <v>43711</v>
      </c>
      <c r="M2392" s="193">
        <v>0</v>
      </c>
      <c r="N2392" s="193">
        <v>58036</v>
      </c>
      <c r="O2392" s="186">
        <f t="shared" si="74"/>
        <v>31233</v>
      </c>
      <c r="P2392" s="188"/>
      <c r="Q2392" s="193"/>
      <c r="R2392" s="193"/>
      <c r="S2392" s="186">
        <f t="shared" si="75"/>
        <v>31233</v>
      </c>
      <c r="T2392" s="206">
        <v>43818</v>
      </c>
      <c r="U2392" s="186">
        <v>31233</v>
      </c>
      <c r="V2392" s="186">
        <v>0</v>
      </c>
      <c r="W2392" s="186">
        <v>0</v>
      </c>
      <c r="X2392" s="186">
        <v>0</v>
      </c>
      <c r="Y2392" s="188" t="s">
        <v>237</v>
      </c>
      <c r="Z2392" s="188" t="s">
        <v>170</v>
      </c>
      <c r="AA2392" s="188" t="s">
        <v>235</v>
      </c>
      <c r="AB2392" s="206">
        <v>43638</v>
      </c>
      <c r="AC2392" s="206">
        <v>43641</v>
      </c>
      <c r="AD2392" s="188" t="s">
        <v>7680</v>
      </c>
      <c r="AE2392" s="188" t="s">
        <v>7681</v>
      </c>
      <c r="AF2392" s="188" t="s">
        <v>240</v>
      </c>
      <c r="AG2392" s="188">
        <v>3</v>
      </c>
    </row>
    <row r="2393" spans="1:33">
      <c r="A2393" s="188" t="s">
        <v>28</v>
      </c>
      <c r="B2393" s="188">
        <v>800006850</v>
      </c>
      <c r="C2393" s="188" t="s">
        <v>170</v>
      </c>
      <c r="D2393" s="188" t="s">
        <v>235</v>
      </c>
      <c r="E2393" s="206">
        <v>43657</v>
      </c>
      <c r="F2393" s="187">
        <v>5256146</v>
      </c>
      <c r="G2393" s="187">
        <v>5256146</v>
      </c>
      <c r="H2393" s="193">
        <v>1346187</v>
      </c>
      <c r="I2393" s="206">
        <v>43678</v>
      </c>
      <c r="J2393" s="188" t="s">
        <v>7682</v>
      </c>
      <c r="K2393" s="193">
        <v>4078</v>
      </c>
      <c r="L2393" s="206">
        <v>43710</v>
      </c>
      <c r="M2393" s="193">
        <v>0</v>
      </c>
      <c r="N2393" s="193">
        <v>4078</v>
      </c>
      <c r="O2393" s="186">
        <f t="shared" si="74"/>
        <v>0</v>
      </c>
      <c r="P2393" s="188"/>
      <c r="Q2393" s="193"/>
      <c r="R2393" s="193"/>
      <c r="S2393" s="186">
        <f t="shared" si="75"/>
        <v>0</v>
      </c>
      <c r="T2393" s="188"/>
      <c r="U2393" s="186">
        <v>0</v>
      </c>
      <c r="V2393" s="186">
        <v>0</v>
      </c>
      <c r="W2393" s="186">
        <v>0</v>
      </c>
      <c r="X2393" s="186">
        <v>0</v>
      </c>
      <c r="Y2393" s="188" t="s">
        <v>237</v>
      </c>
      <c r="Z2393" s="188" t="s">
        <v>170</v>
      </c>
      <c r="AA2393" s="188" t="s">
        <v>235</v>
      </c>
      <c r="AB2393" s="206">
        <v>43633</v>
      </c>
      <c r="AC2393" s="206">
        <v>43636</v>
      </c>
      <c r="AD2393" s="188" t="s">
        <v>7683</v>
      </c>
      <c r="AE2393" s="188" t="s">
        <v>7684</v>
      </c>
      <c r="AF2393" s="188" t="s">
        <v>240</v>
      </c>
      <c r="AG2393" s="188">
        <v>3</v>
      </c>
    </row>
    <row r="2394" spans="1:33">
      <c r="A2394" s="188" t="s">
        <v>28</v>
      </c>
      <c r="B2394" s="188">
        <v>800006850</v>
      </c>
      <c r="C2394" s="188" t="s">
        <v>170</v>
      </c>
      <c r="D2394" s="188" t="s">
        <v>235</v>
      </c>
      <c r="E2394" s="206">
        <v>43657</v>
      </c>
      <c r="F2394" s="187">
        <v>5254615</v>
      </c>
      <c r="G2394" s="187">
        <v>5254615</v>
      </c>
      <c r="H2394" s="193">
        <v>2225964</v>
      </c>
      <c r="I2394" s="206">
        <v>43678</v>
      </c>
      <c r="J2394" s="188" t="s">
        <v>7685</v>
      </c>
      <c r="K2394" s="193">
        <v>16679</v>
      </c>
      <c r="L2394" s="206">
        <v>43710</v>
      </c>
      <c r="M2394" s="193">
        <v>0</v>
      </c>
      <c r="N2394" s="193">
        <v>0</v>
      </c>
      <c r="O2394" s="186">
        <f t="shared" si="74"/>
        <v>16679</v>
      </c>
      <c r="P2394" s="188"/>
      <c r="Q2394" s="193"/>
      <c r="R2394" s="193"/>
      <c r="S2394" s="186">
        <f t="shared" si="75"/>
        <v>16679</v>
      </c>
      <c r="T2394" s="206">
        <v>43818</v>
      </c>
      <c r="U2394" s="186">
        <v>16679</v>
      </c>
      <c r="V2394" s="186">
        <v>0</v>
      </c>
      <c r="W2394" s="186">
        <v>0</v>
      </c>
      <c r="X2394" s="186">
        <v>0</v>
      </c>
      <c r="Y2394" s="188" t="s">
        <v>237</v>
      </c>
      <c r="Z2394" s="188" t="s">
        <v>170</v>
      </c>
      <c r="AA2394" s="188" t="s">
        <v>235</v>
      </c>
      <c r="AB2394" s="206">
        <v>43626</v>
      </c>
      <c r="AC2394" s="206">
        <v>43631</v>
      </c>
      <c r="AD2394" s="188" t="s">
        <v>7686</v>
      </c>
      <c r="AE2394" s="188" t="s">
        <v>7687</v>
      </c>
      <c r="AF2394" s="188" t="s">
        <v>240</v>
      </c>
      <c r="AG2394" s="188">
        <v>3</v>
      </c>
    </row>
    <row r="2395" spans="1:33">
      <c r="A2395" s="188" t="s">
        <v>28</v>
      </c>
      <c r="B2395" s="188">
        <v>800006850</v>
      </c>
      <c r="C2395" s="188" t="s">
        <v>170</v>
      </c>
      <c r="D2395" s="188" t="s">
        <v>235</v>
      </c>
      <c r="E2395" s="206">
        <v>43657</v>
      </c>
      <c r="F2395" s="187">
        <v>5251751</v>
      </c>
      <c r="G2395" s="187">
        <v>5251751</v>
      </c>
      <c r="H2395" s="193">
        <v>1447551</v>
      </c>
      <c r="I2395" s="206">
        <v>43678</v>
      </c>
      <c r="J2395" s="188" t="s">
        <v>7688</v>
      </c>
      <c r="K2395" s="193">
        <v>101600</v>
      </c>
      <c r="L2395" s="206">
        <v>43710</v>
      </c>
      <c r="M2395" s="193">
        <v>101600</v>
      </c>
      <c r="N2395" s="193">
        <v>0</v>
      </c>
      <c r="O2395" s="186">
        <f t="shared" si="74"/>
        <v>0</v>
      </c>
      <c r="P2395" s="188"/>
      <c r="Q2395" s="193"/>
      <c r="R2395" s="193"/>
      <c r="S2395" s="186">
        <f t="shared" si="75"/>
        <v>0</v>
      </c>
      <c r="T2395" s="188"/>
      <c r="U2395" s="186">
        <v>0</v>
      </c>
      <c r="V2395" s="186">
        <v>0</v>
      </c>
      <c r="W2395" s="186">
        <v>0</v>
      </c>
      <c r="X2395" s="186">
        <v>0</v>
      </c>
      <c r="Y2395" s="188" t="s">
        <v>237</v>
      </c>
      <c r="Z2395" s="188" t="s">
        <v>170</v>
      </c>
      <c r="AA2395" s="188" t="s">
        <v>235</v>
      </c>
      <c r="AB2395" s="206">
        <v>43643</v>
      </c>
      <c r="AC2395" s="206">
        <v>43644</v>
      </c>
      <c r="AD2395" s="188" t="s">
        <v>7689</v>
      </c>
      <c r="AE2395" s="188" t="s">
        <v>7690</v>
      </c>
      <c r="AF2395" s="188" t="s">
        <v>240</v>
      </c>
      <c r="AG2395" s="188">
        <v>3</v>
      </c>
    </row>
    <row r="2396" spans="1:33">
      <c r="A2396" s="188" t="s">
        <v>28</v>
      </c>
      <c r="B2396" s="188">
        <v>800006850</v>
      </c>
      <c r="C2396" s="188" t="s">
        <v>170</v>
      </c>
      <c r="D2396" s="188" t="s">
        <v>235</v>
      </c>
      <c r="E2396" s="206">
        <v>43656</v>
      </c>
      <c r="F2396" s="187">
        <v>5241179</v>
      </c>
      <c r="G2396" s="187">
        <v>5241179</v>
      </c>
      <c r="H2396" s="193">
        <v>612900</v>
      </c>
      <c r="I2396" s="206">
        <v>43678</v>
      </c>
      <c r="J2396" s="188" t="s">
        <v>7691</v>
      </c>
      <c r="K2396" s="193">
        <v>101600</v>
      </c>
      <c r="L2396" s="206">
        <v>43710</v>
      </c>
      <c r="M2396" s="193">
        <v>101600</v>
      </c>
      <c r="N2396" s="193">
        <v>0</v>
      </c>
      <c r="O2396" s="186">
        <f t="shared" si="74"/>
        <v>0</v>
      </c>
      <c r="P2396" s="188"/>
      <c r="Q2396" s="193"/>
      <c r="R2396" s="193"/>
      <c r="S2396" s="186">
        <f t="shared" si="75"/>
        <v>0</v>
      </c>
      <c r="T2396" s="188"/>
      <c r="U2396" s="186">
        <v>0</v>
      </c>
      <c r="V2396" s="186">
        <v>0</v>
      </c>
      <c r="W2396" s="186">
        <v>0</v>
      </c>
      <c r="X2396" s="186">
        <v>0</v>
      </c>
      <c r="Y2396" s="188" t="s">
        <v>237</v>
      </c>
      <c r="Z2396" s="188" t="s">
        <v>170</v>
      </c>
      <c r="AA2396" s="188" t="s">
        <v>235</v>
      </c>
      <c r="AB2396" s="206">
        <v>43635</v>
      </c>
      <c r="AC2396" s="206">
        <v>43635</v>
      </c>
      <c r="AD2396" s="188" t="s">
        <v>7692</v>
      </c>
      <c r="AE2396" s="188" t="s">
        <v>7693</v>
      </c>
      <c r="AF2396" s="188" t="s">
        <v>240</v>
      </c>
      <c r="AG2396" s="188">
        <v>3</v>
      </c>
    </row>
    <row r="2397" spans="1:33">
      <c r="A2397" s="188" t="s">
        <v>28</v>
      </c>
      <c r="B2397" s="188">
        <v>800006850</v>
      </c>
      <c r="C2397" s="188" t="s">
        <v>170</v>
      </c>
      <c r="D2397" s="188" t="s">
        <v>235</v>
      </c>
      <c r="E2397" s="206">
        <v>43656</v>
      </c>
      <c r="F2397" s="187">
        <v>5242923</v>
      </c>
      <c r="G2397" s="187">
        <v>5242923</v>
      </c>
      <c r="H2397" s="193">
        <v>153200</v>
      </c>
      <c r="I2397" s="206">
        <v>43678</v>
      </c>
      <c r="J2397" s="188" t="s">
        <v>7694</v>
      </c>
      <c r="K2397" s="193">
        <v>89600</v>
      </c>
      <c r="L2397" s="206">
        <v>43710</v>
      </c>
      <c r="M2397" s="193">
        <v>0</v>
      </c>
      <c r="N2397" s="193">
        <v>89600</v>
      </c>
      <c r="O2397" s="186">
        <f t="shared" si="74"/>
        <v>0</v>
      </c>
      <c r="P2397" s="188"/>
      <c r="Q2397" s="193"/>
      <c r="R2397" s="193"/>
      <c r="S2397" s="186">
        <f t="shared" si="75"/>
        <v>0</v>
      </c>
      <c r="T2397" s="188"/>
      <c r="U2397" s="186">
        <v>0</v>
      </c>
      <c r="V2397" s="186">
        <v>0</v>
      </c>
      <c r="W2397" s="186">
        <v>0</v>
      </c>
      <c r="X2397" s="186">
        <v>0</v>
      </c>
      <c r="Y2397" s="188" t="s">
        <v>237</v>
      </c>
      <c r="Z2397" s="188" t="s">
        <v>170</v>
      </c>
      <c r="AA2397" s="188" t="s">
        <v>235</v>
      </c>
      <c r="AB2397" s="206">
        <v>43636</v>
      </c>
      <c r="AC2397" s="206">
        <v>43636</v>
      </c>
      <c r="AD2397" s="188" t="s">
        <v>7695</v>
      </c>
      <c r="AE2397" s="188" t="s">
        <v>7696</v>
      </c>
      <c r="AF2397" s="188" t="s">
        <v>240</v>
      </c>
      <c r="AG2397" s="188">
        <v>3</v>
      </c>
    </row>
    <row r="2398" spans="1:33">
      <c r="A2398" s="188" t="s">
        <v>28</v>
      </c>
      <c r="B2398" s="188">
        <v>800006850</v>
      </c>
      <c r="C2398" s="188" t="s">
        <v>170</v>
      </c>
      <c r="D2398" s="188" t="s">
        <v>235</v>
      </c>
      <c r="E2398" s="206">
        <v>43656</v>
      </c>
      <c r="F2398" s="187">
        <v>5245461</v>
      </c>
      <c r="G2398" s="187">
        <v>5245461</v>
      </c>
      <c r="H2398" s="193">
        <v>985100</v>
      </c>
      <c r="I2398" s="206">
        <v>43678</v>
      </c>
      <c r="J2398" s="188" t="s">
        <v>7697</v>
      </c>
      <c r="K2398" s="193">
        <v>88200</v>
      </c>
      <c r="L2398" s="206">
        <v>43710</v>
      </c>
      <c r="M2398" s="193">
        <v>88200</v>
      </c>
      <c r="N2398" s="193">
        <v>0</v>
      </c>
      <c r="O2398" s="186">
        <f t="shared" si="74"/>
        <v>0</v>
      </c>
      <c r="P2398" s="188"/>
      <c r="Q2398" s="193"/>
      <c r="R2398" s="193"/>
      <c r="S2398" s="186">
        <f t="shared" si="75"/>
        <v>0</v>
      </c>
      <c r="T2398" s="188"/>
      <c r="U2398" s="186">
        <v>0</v>
      </c>
      <c r="V2398" s="186">
        <v>0</v>
      </c>
      <c r="W2398" s="186">
        <v>0</v>
      </c>
      <c r="X2398" s="186">
        <v>0</v>
      </c>
      <c r="Y2398" s="188" t="s">
        <v>237</v>
      </c>
      <c r="Z2398" s="188" t="s">
        <v>170</v>
      </c>
      <c r="AA2398" s="188" t="s">
        <v>235</v>
      </c>
      <c r="AB2398" s="206">
        <v>43640</v>
      </c>
      <c r="AC2398" s="206">
        <v>43640</v>
      </c>
      <c r="AD2398" s="188" t="s">
        <v>7698</v>
      </c>
      <c r="AE2398" s="188" t="s">
        <v>7699</v>
      </c>
      <c r="AF2398" s="188" t="s">
        <v>240</v>
      </c>
      <c r="AG2398" s="188">
        <v>3</v>
      </c>
    </row>
    <row r="2399" spans="1:33">
      <c r="A2399" s="188" t="s">
        <v>28</v>
      </c>
      <c r="B2399" s="188">
        <v>800006850</v>
      </c>
      <c r="C2399" s="188" t="s">
        <v>170</v>
      </c>
      <c r="D2399" s="188" t="s">
        <v>235</v>
      </c>
      <c r="E2399" s="206">
        <v>43656</v>
      </c>
      <c r="F2399" s="187">
        <v>5245457</v>
      </c>
      <c r="G2399" s="187">
        <v>5245457</v>
      </c>
      <c r="H2399" s="193">
        <v>505500</v>
      </c>
      <c r="I2399" s="206">
        <v>43678</v>
      </c>
      <c r="J2399" s="188" t="s">
        <v>7700</v>
      </c>
      <c r="K2399" s="193">
        <v>88200</v>
      </c>
      <c r="L2399" s="206">
        <v>43710</v>
      </c>
      <c r="M2399" s="193">
        <v>88200</v>
      </c>
      <c r="N2399" s="193">
        <v>0</v>
      </c>
      <c r="O2399" s="186">
        <f t="shared" si="74"/>
        <v>0</v>
      </c>
      <c r="P2399" s="188"/>
      <c r="Q2399" s="193"/>
      <c r="R2399" s="193"/>
      <c r="S2399" s="186">
        <f t="shared" si="75"/>
        <v>0</v>
      </c>
      <c r="T2399" s="188"/>
      <c r="U2399" s="186">
        <v>0</v>
      </c>
      <c r="V2399" s="186">
        <v>0</v>
      </c>
      <c r="W2399" s="186">
        <v>0</v>
      </c>
      <c r="X2399" s="186">
        <v>0</v>
      </c>
      <c r="Y2399" s="188" t="s">
        <v>237</v>
      </c>
      <c r="Z2399" s="188" t="s">
        <v>170</v>
      </c>
      <c r="AA2399" s="188" t="s">
        <v>235</v>
      </c>
      <c r="AB2399" s="206">
        <v>43640</v>
      </c>
      <c r="AC2399" s="206">
        <v>43640</v>
      </c>
      <c r="AD2399" s="188" t="s">
        <v>7701</v>
      </c>
      <c r="AE2399" s="188" t="s">
        <v>7702</v>
      </c>
      <c r="AF2399" s="188" t="s">
        <v>240</v>
      </c>
      <c r="AG2399" s="188">
        <v>3</v>
      </c>
    </row>
    <row r="2400" spans="1:33">
      <c r="A2400" s="188" t="s">
        <v>28</v>
      </c>
      <c r="B2400" s="188">
        <v>800006850</v>
      </c>
      <c r="C2400" s="188" t="s">
        <v>170</v>
      </c>
      <c r="D2400" s="188" t="s">
        <v>235</v>
      </c>
      <c r="E2400" s="206">
        <v>43656</v>
      </c>
      <c r="F2400" s="187">
        <v>5245201</v>
      </c>
      <c r="G2400" s="187">
        <v>5245201</v>
      </c>
      <c r="H2400" s="193">
        <v>505500</v>
      </c>
      <c r="I2400" s="206">
        <v>43678</v>
      </c>
      <c r="J2400" s="188" t="s">
        <v>7703</v>
      </c>
      <c r="K2400" s="193">
        <v>88200</v>
      </c>
      <c r="L2400" s="206">
        <v>43710</v>
      </c>
      <c r="M2400" s="193">
        <v>88200</v>
      </c>
      <c r="N2400" s="193">
        <v>0</v>
      </c>
      <c r="O2400" s="186">
        <f t="shared" si="74"/>
        <v>0</v>
      </c>
      <c r="P2400" s="188"/>
      <c r="Q2400" s="193"/>
      <c r="R2400" s="193"/>
      <c r="S2400" s="186">
        <f t="shared" si="75"/>
        <v>0</v>
      </c>
      <c r="T2400" s="188"/>
      <c r="U2400" s="186">
        <v>0</v>
      </c>
      <c r="V2400" s="186">
        <v>0</v>
      </c>
      <c r="W2400" s="186">
        <v>0</v>
      </c>
      <c r="X2400" s="186">
        <v>0</v>
      </c>
      <c r="Y2400" s="188" t="s">
        <v>237</v>
      </c>
      <c r="Z2400" s="188" t="s">
        <v>170</v>
      </c>
      <c r="AA2400" s="188" t="s">
        <v>235</v>
      </c>
      <c r="AB2400" s="206">
        <v>43638</v>
      </c>
      <c r="AC2400" s="206">
        <v>43638</v>
      </c>
      <c r="AD2400" s="188" t="s">
        <v>7704</v>
      </c>
      <c r="AE2400" s="188" t="s">
        <v>7705</v>
      </c>
      <c r="AF2400" s="188" t="s">
        <v>240</v>
      </c>
      <c r="AG2400" s="188">
        <v>3</v>
      </c>
    </row>
    <row r="2401" spans="1:33">
      <c r="A2401" s="188" t="s">
        <v>28</v>
      </c>
      <c r="B2401" s="188">
        <v>800006850</v>
      </c>
      <c r="C2401" s="188" t="s">
        <v>170</v>
      </c>
      <c r="D2401" s="188" t="s">
        <v>235</v>
      </c>
      <c r="E2401" s="206">
        <v>43656</v>
      </c>
      <c r="F2401" s="187">
        <v>5229970</v>
      </c>
      <c r="G2401" s="187">
        <v>5229970</v>
      </c>
      <c r="H2401" s="193">
        <v>849403</v>
      </c>
      <c r="I2401" s="206">
        <v>43678</v>
      </c>
      <c r="J2401" s="188" t="s">
        <v>7706</v>
      </c>
      <c r="K2401" s="193">
        <v>15400</v>
      </c>
      <c r="L2401" s="206">
        <v>43711</v>
      </c>
      <c r="M2401" s="193">
        <v>0</v>
      </c>
      <c r="N2401" s="193">
        <v>0</v>
      </c>
      <c r="O2401" s="186">
        <f t="shared" si="74"/>
        <v>15400</v>
      </c>
      <c r="P2401" s="188"/>
      <c r="Q2401" s="193"/>
      <c r="R2401" s="193"/>
      <c r="S2401" s="186">
        <f t="shared" si="75"/>
        <v>15400</v>
      </c>
      <c r="T2401" s="206">
        <v>43818</v>
      </c>
      <c r="U2401" s="186">
        <v>0</v>
      </c>
      <c r="V2401" s="186">
        <v>15400</v>
      </c>
      <c r="W2401" s="186">
        <v>0</v>
      </c>
      <c r="X2401" s="186">
        <v>0</v>
      </c>
      <c r="Y2401" s="188" t="s">
        <v>237</v>
      </c>
      <c r="Z2401" s="188" t="s">
        <v>170</v>
      </c>
      <c r="AA2401" s="188" t="s">
        <v>235</v>
      </c>
      <c r="AB2401" s="206">
        <v>43625</v>
      </c>
      <c r="AC2401" s="206">
        <v>43627</v>
      </c>
      <c r="AD2401" s="188" t="s">
        <v>7707</v>
      </c>
      <c r="AE2401" s="188" t="s">
        <v>7708</v>
      </c>
      <c r="AF2401" s="188" t="s">
        <v>240</v>
      </c>
      <c r="AG2401" s="188">
        <v>3</v>
      </c>
    </row>
    <row r="2402" spans="1:33">
      <c r="A2402" s="188" t="s">
        <v>28</v>
      </c>
      <c r="B2402" s="188">
        <v>800006850</v>
      </c>
      <c r="C2402" s="188" t="s">
        <v>170</v>
      </c>
      <c r="D2402" s="188" t="s">
        <v>235</v>
      </c>
      <c r="E2402" s="206">
        <v>43656</v>
      </c>
      <c r="F2402" s="187">
        <v>5219219</v>
      </c>
      <c r="G2402" s="187">
        <v>5219219</v>
      </c>
      <c r="H2402" s="193">
        <v>1107748</v>
      </c>
      <c r="I2402" s="206">
        <v>43679</v>
      </c>
      <c r="J2402" s="188" t="s">
        <v>7709</v>
      </c>
      <c r="K2402" s="193">
        <v>112638</v>
      </c>
      <c r="L2402" s="206">
        <v>43701</v>
      </c>
      <c r="M2402" s="193">
        <v>0</v>
      </c>
      <c r="N2402" s="193">
        <v>0</v>
      </c>
      <c r="O2402" s="186">
        <f t="shared" si="74"/>
        <v>112638</v>
      </c>
      <c r="P2402" s="206">
        <v>43720</v>
      </c>
      <c r="Q2402" s="193">
        <v>0</v>
      </c>
      <c r="R2402" s="193">
        <v>0</v>
      </c>
      <c r="S2402" s="186">
        <f t="shared" si="75"/>
        <v>112638</v>
      </c>
      <c r="T2402" s="206">
        <v>43818</v>
      </c>
      <c r="U2402" s="186">
        <v>112638</v>
      </c>
      <c r="V2402" s="186">
        <v>0</v>
      </c>
      <c r="W2402" s="186">
        <v>0</v>
      </c>
      <c r="X2402" s="186">
        <v>0</v>
      </c>
      <c r="Y2402" s="188" t="s">
        <v>237</v>
      </c>
      <c r="Z2402" s="188" t="s">
        <v>170</v>
      </c>
      <c r="AA2402" s="188" t="s">
        <v>235</v>
      </c>
      <c r="AB2402" s="206">
        <v>43617</v>
      </c>
      <c r="AC2402" s="206">
        <v>43619</v>
      </c>
      <c r="AD2402" s="188" t="s">
        <v>7710</v>
      </c>
      <c r="AE2402" s="188" t="s">
        <v>7711</v>
      </c>
      <c r="AF2402" s="188" t="s">
        <v>240</v>
      </c>
      <c r="AG2402" s="188">
        <v>3</v>
      </c>
    </row>
    <row r="2403" spans="1:33">
      <c r="A2403" s="188" t="s">
        <v>28</v>
      </c>
      <c r="B2403" s="188">
        <v>800006850</v>
      </c>
      <c r="C2403" s="188" t="s">
        <v>170</v>
      </c>
      <c r="D2403" s="188" t="s">
        <v>235</v>
      </c>
      <c r="E2403" s="206">
        <v>43656</v>
      </c>
      <c r="F2403" s="187">
        <v>5236136</v>
      </c>
      <c r="G2403" s="187">
        <v>5236136</v>
      </c>
      <c r="H2403" s="193">
        <v>1543436</v>
      </c>
      <c r="I2403" s="206">
        <v>43679</v>
      </c>
      <c r="J2403" s="188" t="s">
        <v>7712</v>
      </c>
      <c r="K2403" s="193">
        <v>203200</v>
      </c>
      <c r="L2403" s="206">
        <v>43701</v>
      </c>
      <c r="M2403" s="193">
        <v>203200</v>
      </c>
      <c r="N2403" s="193">
        <v>0</v>
      </c>
      <c r="O2403" s="186">
        <f t="shared" si="74"/>
        <v>0</v>
      </c>
      <c r="P2403" s="188"/>
      <c r="Q2403" s="193"/>
      <c r="R2403" s="193"/>
      <c r="S2403" s="186">
        <f t="shared" si="75"/>
        <v>0</v>
      </c>
      <c r="T2403" s="188"/>
      <c r="U2403" s="186">
        <v>0</v>
      </c>
      <c r="V2403" s="186">
        <v>0</v>
      </c>
      <c r="W2403" s="186">
        <v>0</v>
      </c>
      <c r="X2403" s="186">
        <v>0</v>
      </c>
      <c r="Y2403" s="188" t="s">
        <v>237</v>
      </c>
      <c r="Z2403" s="188" t="s">
        <v>170</v>
      </c>
      <c r="AA2403" s="188" t="s">
        <v>235</v>
      </c>
      <c r="AB2403" s="206">
        <v>43629</v>
      </c>
      <c r="AC2403" s="206">
        <v>43632</v>
      </c>
      <c r="AD2403" s="188" t="s">
        <v>7713</v>
      </c>
      <c r="AE2403" s="188" t="s">
        <v>7714</v>
      </c>
      <c r="AF2403" s="188" t="s">
        <v>240</v>
      </c>
      <c r="AG2403" s="188">
        <v>3</v>
      </c>
    </row>
    <row r="2404" spans="1:33">
      <c r="A2404" s="188" t="s">
        <v>28</v>
      </c>
      <c r="B2404" s="188">
        <v>800006850</v>
      </c>
      <c r="C2404" s="188" t="s">
        <v>170</v>
      </c>
      <c r="D2404" s="188" t="s">
        <v>235</v>
      </c>
      <c r="E2404" s="206">
        <v>43656</v>
      </c>
      <c r="F2404" s="187">
        <v>5236126</v>
      </c>
      <c r="G2404" s="187">
        <v>5236126</v>
      </c>
      <c r="H2404" s="193">
        <v>1471616</v>
      </c>
      <c r="I2404" s="206">
        <v>43679</v>
      </c>
      <c r="J2404" s="188" t="s">
        <v>7715</v>
      </c>
      <c r="K2404" s="193">
        <v>69723</v>
      </c>
      <c r="L2404" s="206">
        <v>43701</v>
      </c>
      <c r="M2404" s="193">
        <v>0</v>
      </c>
      <c r="N2404" s="193">
        <v>0</v>
      </c>
      <c r="O2404" s="186">
        <f t="shared" si="74"/>
        <v>69723</v>
      </c>
      <c r="P2404" s="206">
        <v>43720</v>
      </c>
      <c r="Q2404" s="193">
        <v>0</v>
      </c>
      <c r="R2404" s="193">
        <v>0</v>
      </c>
      <c r="S2404" s="186">
        <f t="shared" si="75"/>
        <v>69723</v>
      </c>
      <c r="T2404" s="206">
        <v>43818</v>
      </c>
      <c r="U2404" s="186">
        <v>69723</v>
      </c>
      <c r="V2404" s="186">
        <v>0</v>
      </c>
      <c r="W2404" s="186">
        <v>0</v>
      </c>
      <c r="X2404" s="186">
        <v>0</v>
      </c>
      <c r="Y2404" s="188" t="s">
        <v>237</v>
      </c>
      <c r="Z2404" s="188" t="s">
        <v>170</v>
      </c>
      <c r="AA2404" s="188" t="s">
        <v>235</v>
      </c>
      <c r="AB2404" s="206">
        <v>43631</v>
      </c>
      <c r="AC2404" s="206">
        <v>43632</v>
      </c>
      <c r="AD2404" s="188" t="s">
        <v>7640</v>
      </c>
      <c r="AE2404" s="188" t="s">
        <v>7716</v>
      </c>
      <c r="AF2404" s="188" t="s">
        <v>240</v>
      </c>
      <c r="AG2404" s="188">
        <v>3</v>
      </c>
    </row>
    <row r="2405" spans="1:33">
      <c r="A2405" s="188" t="s">
        <v>28</v>
      </c>
      <c r="B2405" s="188">
        <v>800006850</v>
      </c>
      <c r="C2405" s="188" t="s">
        <v>170</v>
      </c>
      <c r="D2405" s="188" t="s">
        <v>235</v>
      </c>
      <c r="E2405" s="206">
        <v>43656</v>
      </c>
      <c r="F2405" s="187">
        <v>5235978</v>
      </c>
      <c r="G2405" s="187">
        <v>5235978</v>
      </c>
      <c r="H2405" s="193">
        <v>1928076</v>
      </c>
      <c r="I2405" s="206">
        <v>43679</v>
      </c>
      <c r="J2405" s="188" t="s">
        <v>7717</v>
      </c>
      <c r="K2405" s="193">
        <v>69100</v>
      </c>
      <c r="L2405" s="206">
        <v>43701</v>
      </c>
      <c r="M2405" s="193">
        <v>0</v>
      </c>
      <c r="N2405" s="193">
        <v>0</v>
      </c>
      <c r="O2405" s="186">
        <f t="shared" si="74"/>
        <v>69100</v>
      </c>
      <c r="P2405" s="188"/>
      <c r="Q2405" s="193"/>
      <c r="R2405" s="193"/>
      <c r="S2405" s="186">
        <f t="shared" si="75"/>
        <v>69100</v>
      </c>
      <c r="T2405" s="206">
        <v>43818</v>
      </c>
      <c r="U2405" s="186">
        <v>69100</v>
      </c>
      <c r="V2405" s="186">
        <v>0</v>
      </c>
      <c r="W2405" s="186">
        <v>0</v>
      </c>
      <c r="X2405" s="186">
        <v>0</v>
      </c>
      <c r="Y2405" s="188" t="s">
        <v>237</v>
      </c>
      <c r="Z2405" s="188" t="s">
        <v>170</v>
      </c>
      <c r="AA2405" s="188" t="s">
        <v>235</v>
      </c>
      <c r="AB2405" s="206">
        <v>43630</v>
      </c>
      <c r="AC2405" s="206">
        <v>43631</v>
      </c>
      <c r="AD2405" s="188" t="s">
        <v>7718</v>
      </c>
      <c r="AE2405" s="188" t="s">
        <v>7719</v>
      </c>
      <c r="AF2405" s="188" t="s">
        <v>240</v>
      </c>
      <c r="AG2405" s="188">
        <v>3</v>
      </c>
    </row>
    <row r="2406" spans="1:33">
      <c r="A2406" s="188" t="s">
        <v>28</v>
      </c>
      <c r="B2406" s="188">
        <v>800006850</v>
      </c>
      <c r="C2406" s="188" t="s">
        <v>170</v>
      </c>
      <c r="D2406" s="188" t="s">
        <v>235</v>
      </c>
      <c r="E2406" s="206">
        <v>43657</v>
      </c>
      <c r="F2406" s="187">
        <v>5259697</v>
      </c>
      <c r="G2406" s="187">
        <v>5259697</v>
      </c>
      <c r="H2406" s="193">
        <v>1846953</v>
      </c>
      <c r="I2406" s="206">
        <v>43679</v>
      </c>
      <c r="J2406" s="188" t="s">
        <v>7720</v>
      </c>
      <c r="K2406" s="193">
        <v>131743</v>
      </c>
      <c r="L2406" s="206">
        <v>43701</v>
      </c>
      <c r="M2406" s="193">
        <v>101600</v>
      </c>
      <c r="N2406" s="193">
        <v>0</v>
      </c>
      <c r="O2406" s="186">
        <f t="shared" si="74"/>
        <v>30143</v>
      </c>
      <c r="P2406" s="188"/>
      <c r="Q2406" s="193"/>
      <c r="R2406" s="193"/>
      <c r="S2406" s="186">
        <f t="shared" si="75"/>
        <v>30143</v>
      </c>
      <c r="T2406" s="206">
        <v>43818</v>
      </c>
      <c r="U2406" s="186">
        <v>0</v>
      </c>
      <c r="V2406" s="186">
        <v>30143</v>
      </c>
      <c r="W2406" s="186">
        <v>0</v>
      </c>
      <c r="X2406" s="186">
        <v>0</v>
      </c>
      <c r="Y2406" s="188" t="s">
        <v>237</v>
      </c>
      <c r="Z2406" s="188" t="s">
        <v>170</v>
      </c>
      <c r="AA2406" s="188" t="s">
        <v>235</v>
      </c>
      <c r="AB2406" s="206">
        <v>43625</v>
      </c>
      <c r="AC2406" s="206">
        <v>43627</v>
      </c>
      <c r="AD2406" s="188" t="s">
        <v>7721</v>
      </c>
      <c r="AE2406" s="188" t="s">
        <v>7722</v>
      </c>
      <c r="AF2406" s="188" t="s">
        <v>240</v>
      </c>
      <c r="AG2406" s="188">
        <v>3</v>
      </c>
    </row>
    <row r="2407" spans="1:33">
      <c r="A2407" s="188" t="s">
        <v>28</v>
      </c>
      <c r="B2407" s="188">
        <v>800006850</v>
      </c>
      <c r="C2407" s="188" t="s">
        <v>170</v>
      </c>
      <c r="D2407" s="188" t="s">
        <v>235</v>
      </c>
      <c r="E2407" s="206">
        <v>43657</v>
      </c>
      <c r="F2407" s="187">
        <v>5259724</v>
      </c>
      <c r="G2407" s="187">
        <v>5259724</v>
      </c>
      <c r="H2407" s="193">
        <v>1384922</v>
      </c>
      <c r="I2407" s="206">
        <v>43679</v>
      </c>
      <c r="J2407" s="188" t="s">
        <v>7723</v>
      </c>
      <c r="K2407" s="193">
        <v>621777</v>
      </c>
      <c r="L2407" s="206">
        <v>43701</v>
      </c>
      <c r="M2407" s="193">
        <v>0</v>
      </c>
      <c r="N2407" s="193">
        <v>0</v>
      </c>
      <c r="O2407" s="186">
        <f t="shared" si="74"/>
        <v>621777</v>
      </c>
      <c r="P2407" s="188"/>
      <c r="Q2407" s="193"/>
      <c r="R2407" s="193"/>
      <c r="S2407" s="186">
        <f t="shared" si="75"/>
        <v>621777</v>
      </c>
      <c r="T2407" s="206">
        <v>43818</v>
      </c>
      <c r="U2407" s="186">
        <v>562177</v>
      </c>
      <c r="V2407" s="186">
        <v>59600</v>
      </c>
      <c r="W2407" s="186">
        <v>0</v>
      </c>
      <c r="X2407" s="186">
        <v>0</v>
      </c>
      <c r="Y2407" s="188" t="s">
        <v>237</v>
      </c>
      <c r="Z2407" s="188" t="s">
        <v>170</v>
      </c>
      <c r="AA2407" s="188" t="s">
        <v>235</v>
      </c>
      <c r="AB2407" s="206">
        <v>43639</v>
      </c>
      <c r="AC2407" s="206">
        <v>43641</v>
      </c>
      <c r="AD2407" s="188" t="s">
        <v>7724</v>
      </c>
      <c r="AE2407" s="188" t="s">
        <v>7725</v>
      </c>
      <c r="AF2407" s="188" t="s">
        <v>240</v>
      </c>
      <c r="AG2407" s="188">
        <v>3</v>
      </c>
    </row>
    <row r="2408" spans="1:33">
      <c r="A2408" s="188" t="s">
        <v>28</v>
      </c>
      <c r="B2408" s="188">
        <v>800006850</v>
      </c>
      <c r="C2408" s="188" t="s">
        <v>170</v>
      </c>
      <c r="D2408" s="188" t="s">
        <v>235</v>
      </c>
      <c r="E2408" s="206">
        <v>43657</v>
      </c>
      <c r="F2408" s="187">
        <v>5248681</v>
      </c>
      <c r="G2408" s="187">
        <v>5248681</v>
      </c>
      <c r="H2408" s="193">
        <v>2257500</v>
      </c>
      <c r="I2408" s="206">
        <v>43679</v>
      </c>
      <c r="J2408" s="188" t="s">
        <v>7726</v>
      </c>
      <c r="K2408" s="193">
        <v>101600</v>
      </c>
      <c r="L2408" s="206">
        <v>43707</v>
      </c>
      <c r="M2408" s="193">
        <v>101600</v>
      </c>
      <c r="N2408" s="193">
        <v>0</v>
      </c>
      <c r="O2408" s="186">
        <f t="shared" si="74"/>
        <v>0</v>
      </c>
      <c r="P2408" s="188"/>
      <c r="Q2408" s="193"/>
      <c r="R2408" s="193"/>
      <c r="S2408" s="186">
        <f t="shared" si="75"/>
        <v>0</v>
      </c>
      <c r="T2408" s="188"/>
      <c r="U2408" s="186">
        <v>0</v>
      </c>
      <c r="V2408" s="186">
        <v>0</v>
      </c>
      <c r="W2408" s="186">
        <v>0</v>
      </c>
      <c r="X2408" s="186">
        <v>0</v>
      </c>
      <c r="Y2408" s="188" t="s">
        <v>237</v>
      </c>
      <c r="Z2408" s="188" t="s">
        <v>170</v>
      </c>
      <c r="AA2408" s="188" t="s">
        <v>235</v>
      </c>
      <c r="AB2408" s="206">
        <v>43642</v>
      </c>
      <c r="AC2408" s="206">
        <v>43642</v>
      </c>
      <c r="AD2408" s="188" t="s">
        <v>7727</v>
      </c>
      <c r="AE2408" s="188" t="s">
        <v>7728</v>
      </c>
      <c r="AF2408" s="188" t="s">
        <v>240</v>
      </c>
      <c r="AG2408" s="188">
        <v>3</v>
      </c>
    </row>
    <row r="2409" spans="1:33">
      <c r="A2409" s="188" t="s">
        <v>28</v>
      </c>
      <c r="B2409" s="188">
        <v>800006850</v>
      </c>
      <c r="C2409" s="188" t="s">
        <v>170</v>
      </c>
      <c r="D2409" s="188" t="s">
        <v>235</v>
      </c>
      <c r="E2409" s="206">
        <v>43657</v>
      </c>
      <c r="F2409" s="187">
        <v>5248534</v>
      </c>
      <c r="G2409" s="187">
        <v>5248534</v>
      </c>
      <c r="H2409" s="193">
        <v>1652800</v>
      </c>
      <c r="I2409" s="206">
        <v>43679</v>
      </c>
      <c r="J2409" s="188" t="s">
        <v>7729</v>
      </c>
      <c r="K2409" s="193">
        <v>101600</v>
      </c>
      <c r="L2409" s="206">
        <v>43701</v>
      </c>
      <c r="M2409" s="193">
        <v>101600</v>
      </c>
      <c r="N2409" s="193">
        <v>0</v>
      </c>
      <c r="O2409" s="186">
        <f t="shared" si="74"/>
        <v>0</v>
      </c>
      <c r="P2409" s="188"/>
      <c r="Q2409" s="193"/>
      <c r="R2409" s="193"/>
      <c r="S2409" s="186">
        <f t="shared" si="75"/>
        <v>0</v>
      </c>
      <c r="T2409" s="188"/>
      <c r="U2409" s="186">
        <v>0</v>
      </c>
      <c r="V2409" s="186">
        <v>0</v>
      </c>
      <c r="W2409" s="186">
        <v>0</v>
      </c>
      <c r="X2409" s="186">
        <v>0</v>
      </c>
      <c r="Y2409" s="188" t="s">
        <v>237</v>
      </c>
      <c r="Z2409" s="188" t="s">
        <v>170</v>
      </c>
      <c r="AA2409" s="188" t="s">
        <v>235</v>
      </c>
      <c r="AB2409" s="206">
        <v>43642</v>
      </c>
      <c r="AC2409" s="206">
        <v>43642</v>
      </c>
      <c r="AD2409" s="188" t="s">
        <v>7727</v>
      </c>
      <c r="AE2409" s="188" t="s">
        <v>7730</v>
      </c>
      <c r="AF2409" s="188" t="s">
        <v>240</v>
      </c>
      <c r="AG2409" s="188">
        <v>3</v>
      </c>
    </row>
    <row r="2410" spans="1:33">
      <c r="A2410" s="188" t="s">
        <v>28</v>
      </c>
      <c r="B2410" s="188">
        <v>800006850</v>
      </c>
      <c r="C2410" s="188" t="s">
        <v>170</v>
      </c>
      <c r="D2410" s="188" t="s">
        <v>235</v>
      </c>
      <c r="E2410" s="206">
        <v>43656</v>
      </c>
      <c r="F2410" s="187">
        <v>5241169</v>
      </c>
      <c r="G2410" s="187">
        <v>5241169</v>
      </c>
      <c r="H2410" s="193">
        <v>1472083</v>
      </c>
      <c r="I2410" s="206">
        <v>43679</v>
      </c>
      <c r="J2410" s="188" t="s">
        <v>7731</v>
      </c>
      <c r="K2410" s="193">
        <v>101600</v>
      </c>
      <c r="L2410" s="206">
        <v>43701</v>
      </c>
      <c r="M2410" s="193">
        <v>101600</v>
      </c>
      <c r="N2410" s="193">
        <v>0</v>
      </c>
      <c r="O2410" s="186">
        <f t="shared" si="74"/>
        <v>0</v>
      </c>
      <c r="P2410" s="188"/>
      <c r="Q2410" s="193"/>
      <c r="R2410" s="193"/>
      <c r="S2410" s="186">
        <f t="shared" si="75"/>
        <v>0</v>
      </c>
      <c r="T2410" s="188"/>
      <c r="U2410" s="186">
        <v>0</v>
      </c>
      <c r="V2410" s="186">
        <v>0</v>
      </c>
      <c r="W2410" s="186">
        <v>0</v>
      </c>
      <c r="X2410" s="186">
        <v>0</v>
      </c>
      <c r="Y2410" s="188" t="s">
        <v>237</v>
      </c>
      <c r="Z2410" s="188" t="s">
        <v>170</v>
      </c>
      <c r="AA2410" s="188" t="s">
        <v>235</v>
      </c>
      <c r="AB2410" s="206">
        <v>43634</v>
      </c>
      <c r="AC2410" s="206">
        <v>43635</v>
      </c>
      <c r="AD2410" s="188" t="s">
        <v>7727</v>
      </c>
      <c r="AE2410" s="188" t="s">
        <v>7732</v>
      </c>
      <c r="AF2410" s="188" t="s">
        <v>240</v>
      </c>
      <c r="AG2410" s="188">
        <v>3</v>
      </c>
    </row>
    <row r="2411" spans="1:33">
      <c r="A2411" s="188" t="s">
        <v>28</v>
      </c>
      <c r="B2411" s="188">
        <v>800006850</v>
      </c>
      <c r="C2411" s="188" t="s">
        <v>170</v>
      </c>
      <c r="D2411" s="188" t="s">
        <v>235</v>
      </c>
      <c r="E2411" s="206">
        <v>43656</v>
      </c>
      <c r="F2411" s="187">
        <v>5247262</v>
      </c>
      <c r="G2411" s="187">
        <v>5247262</v>
      </c>
      <c r="H2411" s="193">
        <v>1401448</v>
      </c>
      <c r="I2411" s="206">
        <v>43679</v>
      </c>
      <c r="J2411" s="188" t="s">
        <v>7733</v>
      </c>
      <c r="K2411" s="193">
        <v>109064</v>
      </c>
      <c r="L2411" s="206">
        <v>43701</v>
      </c>
      <c r="M2411" s="193">
        <v>101600</v>
      </c>
      <c r="N2411" s="193">
        <v>0</v>
      </c>
      <c r="O2411" s="186">
        <f t="shared" si="74"/>
        <v>7464</v>
      </c>
      <c r="P2411" s="206">
        <v>43720</v>
      </c>
      <c r="Q2411" s="193">
        <v>0</v>
      </c>
      <c r="R2411" s="193">
        <v>0</v>
      </c>
      <c r="S2411" s="186">
        <f t="shared" si="75"/>
        <v>7464</v>
      </c>
      <c r="T2411" s="206">
        <v>43818</v>
      </c>
      <c r="U2411" s="186">
        <v>0</v>
      </c>
      <c r="V2411" s="186">
        <v>7464</v>
      </c>
      <c r="W2411" s="186">
        <v>0</v>
      </c>
      <c r="X2411" s="186">
        <v>0</v>
      </c>
      <c r="Y2411" s="188" t="s">
        <v>237</v>
      </c>
      <c r="Z2411" s="188" t="s">
        <v>170</v>
      </c>
      <c r="AA2411" s="188" t="s">
        <v>235</v>
      </c>
      <c r="AB2411" s="206">
        <v>43625</v>
      </c>
      <c r="AC2411" s="206">
        <v>43627</v>
      </c>
      <c r="AD2411" s="188" t="s">
        <v>7734</v>
      </c>
      <c r="AE2411" s="188" t="s">
        <v>7735</v>
      </c>
      <c r="AF2411" s="188" t="s">
        <v>240</v>
      </c>
      <c r="AG2411" s="188">
        <v>3</v>
      </c>
    </row>
    <row r="2412" spans="1:33">
      <c r="A2412" s="188" t="s">
        <v>28</v>
      </c>
      <c r="B2412" s="188">
        <v>800006850</v>
      </c>
      <c r="C2412" s="188" t="s">
        <v>170</v>
      </c>
      <c r="D2412" s="188" t="s">
        <v>235</v>
      </c>
      <c r="E2412" s="206">
        <v>43656</v>
      </c>
      <c r="F2412" s="187">
        <v>5246007</v>
      </c>
      <c r="G2412" s="187">
        <v>5246007</v>
      </c>
      <c r="H2412" s="193">
        <v>3263082</v>
      </c>
      <c r="I2412" s="206">
        <v>43679</v>
      </c>
      <c r="J2412" s="188" t="s">
        <v>7736</v>
      </c>
      <c r="K2412" s="193">
        <v>210664</v>
      </c>
      <c r="L2412" s="206">
        <v>43701</v>
      </c>
      <c r="M2412" s="193">
        <v>203200</v>
      </c>
      <c r="N2412" s="193">
        <v>0</v>
      </c>
      <c r="O2412" s="186">
        <f t="shared" si="74"/>
        <v>7464</v>
      </c>
      <c r="P2412" s="206">
        <v>43720</v>
      </c>
      <c r="Q2412" s="193">
        <v>0</v>
      </c>
      <c r="R2412" s="193">
        <v>0</v>
      </c>
      <c r="S2412" s="186">
        <f t="shared" si="75"/>
        <v>7464</v>
      </c>
      <c r="T2412" s="206">
        <v>43818</v>
      </c>
      <c r="U2412" s="186">
        <v>0</v>
      </c>
      <c r="V2412" s="186">
        <v>7464</v>
      </c>
      <c r="W2412" s="186">
        <v>0</v>
      </c>
      <c r="X2412" s="186">
        <v>0</v>
      </c>
      <c r="Y2412" s="188" t="s">
        <v>237</v>
      </c>
      <c r="Z2412" s="188" t="s">
        <v>170</v>
      </c>
      <c r="AA2412" s="188" t="s">
        <v>235</v>
      </c>
      <c r="AB2412" s="206">
        <v>43636</v>
      </c>
      <c r="AC2412" s="206">
        <v>43638</v>
      </c>
      <c r="AD2412" s="188" t="s">
        <v>7737</v>
      </c>
      <c r="AE2412" s="188" t="s">
        <v>7738</v>
      </c>
      <c r="AF2412" s="188" t="s">
        <v>240</v>
      </c>
      <c r="AG2412" s="188">
        <v>3</v>
      </c>
    </row>
    <row r="2413" spans="1:33">
      <c r="A2413" s="188" t="s">
        <v>28</v>
      </c>
      <c r="B2413" s="188">
        <v>800006850</v>
      </c>
      <c r="C2413" s="188" t="s">
        <v>170</v>
      </c>
      <c r="D2413" s="188" t="s">
        <v>235</v>
      </c>
      <c r="E2413" s="206">
        <v>43656</v>
      </c>
      <c r="F2413" s="187">
        <v>5244537</v>
      </c>
      <c r="G2413" s="187">
        <v>5244537</v>
      </c>
      <c r="H2413" s="193">
        <v>743963</v>
      </c>
      <c r="I2413" s="206">
        <v>43679</v>
      </c>
      <c r="J2413" s="188" t="s">
        <v>7739</v>
      </c>
      <c r="K2413" s="193">
        <v>101600</v>
      </c>
      <c r="L2413" s="206">
        <v>43701</v>
      </c>
      <c r="M2413" s="193">
        <v>101600</v>
      </c>
      <c r="N2413" s="193">
        <v>0</v>
      </c>
      <c r="O2413" s="186">
        <f t="shared" si="74"/>
        <v>0</v>
      </c>
      <c r="P2413" s="188"/>
      <c r="Q2413" s="193"/>
      <c r="R2413" s="193"/>
      <c r="S2413" s="186">
        <f t="shared" si="75"/>
        <v>0</v>
      </c>
      <c r="T2413" s="188"/>
      <c r="U2413" s="186">
        <v>0</v>
      </c>
      <c r="V2413" s="186">
        <v>0</v>
      </c>
      <c r="W2413" s="186">
        <v>0</v>
      </c>
      <c r="X2413" s="186">
        <v>0</v>
      </c>
      <c r="Y2413" s="188" t="s">
        <v>237</v>
      </c>
      <c r="Z2413" s="188" t="s">
        <v>170</v>
      </c>
      <c r="AA2413" s="188" t="s">
        <v>235</v>
      </c>
      <c r="AB2413" s="206">
        <v>43636</v>
      </c>
      <c r="AC2413" s="206">
        <v>43637</v>
      </c>
      <c r="AD2413" s="188" t="s">
        <v>7740</v>
      </c>
      <c r="AE2413" s="188" t="s">
        <v>7741</v>
      </c>
      <c r="AF2413" s="188" t="s">
        <v>240</v>
      </c>
      <c r="AG2413" s="188">
        <v>3</v>
      </c>
    </row>
    <row r="2414" spans="1:33">
      <c r="A2414" s="188" t="s">
        <v>28</v>
      </c>
      <c r="B2414" s="188">
        <v>800006850</v>
      </c>
      <c r="C2414" s="188" t="s">
        <v>170</v>
      </c>
      <c r="D2414" s="188" t="s">
        <v>235</v>
      </c>
      <c r="E2414" s="206">
        <v>43656</v>
      </c>
      <c r="F2414" s="187">
        <v>5243919</v>
      </c>
      <c r="G2414" s="187">
        <v>5243919</v>
      </c>
      <c r="H2414" s="193">
        <v>1102421</v>
      </c>
      <c r="I2414" s="206">
        <v>43679</v>
      </c>
      <c r="J2414" s="188" t="s">
        <v>7742</v>
      </c>
      <c r="K2414" s="193">
        <v>99948</v>
      </c>
      <c r="L2414" s="206">
        <v>43701</v>
      </c>
      <c r="M2414" s="193">
        <v>0</v>
      </c>
      <c r="N2414" s="193">
        <v>0</v>
      </c>
      <c r="O2414" s="186">
        <f t="shared" si="74"/>
        <v>99948</v>
      </c>
      <c r="P2414" s="206">
        <v>43720</v>
      </c>
      <c r="Q2414" s="193">
        <v>0</v>
      </c>
      <c r="R2414" s="193">
        <v>0</v>
      </c>
      <c r="S2414" s="186">
        <f t="shared" si="75"/>
        <v>99948</v>
      </c>
      <c r="T2414" s="206">
        <v>43818</v>
      </c>
      <c r="U2414" s="186">
        <v>10548</v>
      </c>
      <c r="V2414" s="186">
        <v>89400</v>
      </c>
      <c r="W2414" s="186">
        <v>0</v>
      </c>
      <c r="X2414" s="186">
        <v>0</v>
      </c>
      <c r="Y2414" s="188" t="s">
        <v>237</v>
      </c>
      <c r="Z2414" s="188" t="s">
        <v>170</v>
      </c>
      <c r="AA2414" s="188" t="s">
        <v>235</v>
      </c>
      <c r="AB2414" s="206">
        <v>43617</v>
      </c>
      <c r="AC2414" s="206">
        <v>43620</v>
      </c>
      <c r="AD2414" s="188" t="s">
        <v>7743</v>
      </c>
      <c r="AE2414" s="188" t="s">
        <v>7744</v>
      </c>
      <c r="AF2414" s="188" t="s">
        <v>240</v>
      </c>
      <c r="AG2414" s="188">
        <v>3</v>
      </c>
    </row>
    <row r="2415" spans="1:33">
      <c r="A2415" s="188" t="s">
        <v>28</v>
      </c>
      <c r="B2415" s="188">
        <v>800006850</v>
      </c>
      <c r="C2415" s="188" t="s">
        <v>170</v>
      </c>
      <c r="D2415" s="188" t="s">
        <v>235</v>
      </c>
      <c r="E2415" s="206">
        <v>43657</v>
      </c>
      <c r="F2415" s="187">
        <v>5248585</v>
      </c>
      <c r="G2415" s="187">
        <v>5248585</v>
      </c>
      <c r="H2415" s="193">
        <v>1063536</v>
      </c>
      <c r="I2415" s="206">
        <v>43679</v>
      </c>
      <c r="J2415" s="188" t="s">
        <v>7745</v>
      </c>
      <c r="K2415" s="193">
        <v>88200</v>
      </c>
      <c r="L2415" s="206">
        <v>43701</v>
      </c>
      <c r="M2415" s="193">
        <v>88200</v>
      </c>
      <c r="N2415" s="193">
        <v>0</v>
      </c>
      <c r="O2415" s="186">
        <f t="shared" si="74"/>
        <v>0</v>
      </c>
      <c r="P2415" s="188"/>
      <c r="Q2415" s="193"/>
      <c r="R2415" s="193"/>
      <c r="S2415" s="186">
        <f t="shared" si="75"/>
        <v>0</v>
      </c>
      <c r="T2415" s="188"/>
      <c r="U2415" s="186">
        <v>0</v>
      </c>
      <c r="V2415" s="186">
        <v>0</v>
      </c>
      <c r="W2415" s="186">
        <v>0</v>
      </c>
      <c r="X2415" s="186">
        <v>0</v>
      </c>
      <c r="Y2415" s="188" t="s">
        <v>237</v>
      </c>
      <c r="Z2415" s="188" t="s">
        <v>170</v>
      </c>
      <c r="AA2415" s="188" t="s">
        <v>235</v>
      </c>
      <c r="AB2415" s="206">
        <v>43640</v>
      </c>
      <c r="AC2415" s="206">
        <v>43642</v>
      </c>
      <c r="AD2415" s="188" t="s">
        <v>7746</v>
      </c>
      <c r="AE2415" s="188" t="s">
        <v>7747</v>
      </c>
      <c r="AF2415" s="188" t="s">
        <v>240</v>
      </c>
      <c r="AG2415" s="188">
        <v>3</v>
      </c>
    </row>
    <row r="2416" spans="1:33">
      <c r="A2416" s="188" t="s">
        <v>28</v>
      </c>
      <c r="B2416" s="188">
        <v>800006850</v>
      </c>
      <c r="C2416" s="188" t="s">
        <v>170</v>
      </c>
      <c r="D2416" s="188" t="s">
        <v>235</v>
      </c>
      <c r="E2416" s="206">
        <v>43656</v>
      </c>
      <c r="F2416" s="187">
        <v>5223556</v>
      </c>
      <c r="G2416" s="187">
        <v>5223556</v>
      </c>
      <c r="H2416" s="193">
        <v>989300</v>
      </c>
      <c r="I2416" s="206">
        <v>43679</v>
      </c>
      <c r="J2416" s="188" t="s">
        <v>7748</v>
      </c>
      <c r="K2416" s="193">
        <v>203200</v>
      </c>
      <c r="L2416" s="206">
        <v>43701</v>
      </c>
      <c r="M2416" s="193">
        <v>203200</v>
      </c>
      <c r="N2416" s="193">
        <v>0</v>
      </c>
      <c r="O2416" s="186">
        <f t="shared" si="74"/>
        <v>0</v>
      </c>
      <c r="P2416" s="188"/>
      <c r="Q2416" s="193"/>
      <c r="R2416" s="193"/>
      <c r="S2416" s="186">
        <f t="shared" si="75"/>
        <v>0</v>
      </c>
      <c r="T2416" s="188"/>
      <c r="U2416" s="186">
        <v>0</v>
      </c>
      <c r="V2416" s="186">
        <v>0</v>
      </c>
      <c r="W2416" s="186">
        <v>0</v>
      </c>
      <c r="X2416" s="186">
        <v>0</v>
      </c>
      <c r="Y2416" s="188" t="s">
        <v>237</v>
      </c>
      <c r="Z2416" s="188" t="s">
        <v>170</v>
      </c>
      <c r="AA2416" s="188" t="s">
        <v>235</v>
      </c>
      <c r="AB2416" s="206">
        <v>43622</v>
      </c>
      <c r="AC2416" s="206">
        <v>43622</v>
      </c>
      <c r="AD2416" s="188" t="s">
        <v>7749</v>
      </c>
      <c r="AE2416" s="188" t="s">
        <v>7750</v>
      </c>
      <c r="AF2416" s="188" t="s">
        <v>240</v>
      </c>
      <c r="AG2416" s="188">
        <v>3</v>
      </c>
    </row>
    <row r="2417" spans="1:33">
      <c r="A2417" s="188" t="s">
        <v>34</v>
      </c>
      <c r="B2417" s="188">
        <v>860009555</v>
      </c>
      <c r="C2417" s="188" t="s">
        <v>170</v>
      </c>
      <c r="D2417" s="188" t="s">
        <v>2940</v>
      </c>
      <c r="E2417" s="206">
        <v>43682</v>
      </c>
      <c r="F2417" s="187">
        <v>20068912</v>
      </c>
      <c r="G2417" s="187">
        <v>20068912</v>
      </c>
      <c r="H2417" s="193">
        <v>1863480</v>
      </c>
      <c r="I2417" s="206">
        <v>43699</v>
      </c>
      <c r="J2417" s="188" t="s">
        <v>7751</v>
      </c>
      <c r="K2417" s="193">
        <v>60800</v>
      </c>
      <c r="L2417" s="188"/>
      <c r="M2417" s="193"/>
      <c r="N2417" s="193"/>
      <c r="O2417" s="186">
        <f t="shared" si="74"/>
        <v>60800</v>
      </c>
      <c r="P2417" s="188"/>
      <c r="Q2417" s="193"/>
      <c r="R2417" s="193"/>
      <c r="S2417" s="186">
        <f t="shared" si="75"/>
        <v>60800</v>
      </c>
      <c r="T2417" s="206">
        <v>44039</v>
      </c>
      <c r="U2417" s="186">
        <v>0</v>
      </c>
      <c r="V2417" s="186">
        <v>60800</v>
      </c>
      <c r="W2417" s="186">
        <v>0</v>
      </c>
      <c r="X2417" s="186">
        <v>0</v>
      </c>
      <c r="Y2417" s="188" t="s">
        <v>237</v>
      </c>
      <c r="Z2417" s="188" t="s">
        <v>170</v>
      </c>
      <c r="AA2417" s="188" t="s">
        <v>235</v>
      </c>
      <c r="AB2417" s="206">
        <v>43649</v>
      </c>
      <c r="AC2417" s="206">
        <v>43649</v>
      </c>
      <c r="AD2417" s="188" t="s">
        <v>7752</v>
      </c>
      <c r="AE2417" s="188" t="s">
        <v>923</v>
      </c>
      <c r="AF2417" s="188" t="s">
        <v>240</v>
      </c>
      <c r="AG2417" s="188">
        <v>3</v>
      </c>
    </row>
    <row r="2418" spans="1:33">
      <c r="A2418" s="188" t="s">
        <v>865</v>
      </c>
      <c r="B2418" s="188">
        <v>890680025</v>
      </c>
      <c r="C2418" s="188" t="s">
        <v>170</v>
      </c>
      <c r="D2418" s="188" t="s">
        <v>866</v>
      </c>
      <c r="E2418" s="206">
        <v>43682</v>
      </c>
      <c r="F2418" s="187" t="s">
        <v>7753</v>
      </c>
      <c r="G2418" s="187" t="s">
        <v>7753</v>
      </c>
      <c r="H2418" s="193">
        <v>285100</v>
      </c>
      <c r="I2418" s="206">
        <v>43700</v>
      </c>
      <c r="J2418" s="188" t="s">
        <v>7754</v>
      </c>
      <c r="K2418" s="193">
        <v>79200</v>
      </c>
      <c r="L2418" s="188"/>
      <c r="M2418" s="193"/>
      <c r="N2418" s="193"/>
      <c r="O2418" s="186">
        <f t="shared" si="74"/>
        <v>79200</v>
      </c>
      <c r="P2418" s="188"/>
      <c r="Q2418" s="193"/>
      <c r="R2418" s="193"/>
      <c r="S2418" s="186">
        <f t="shared" si="75"/>
        <v>79200</v>
      </c>
      <c r="T2418" s="206">
        <v>43850</v>
      </c>
      <c r="U2418" s="186">
        <v>0</v>
      </c>
      <c r="V2418" s="186">
        <v>79200</v>
      </c>
      <c r="W2418" s="186">
        <v>0</v>
      </c>
      <c r="X2418" s="186">
        <v>0</v>
      </c>
      <c r="Y2418" s="188" t="s">
        <v>237</v>
      </c>
      <c r="Z2418" s="188" t="s">
        <v>170</v>
      </c>
      <c r="AA2418" s="188" t="s">
        <v>331</v>
      </c>
      <c r="AB2418" s="206">
        <v>43637</v>
      </c>
      <c r="AC2418" s="206">
        <v>43637</v>
      </c>
      <c r="AD2418" s="188" t="s">
        <v>7755</v>
      </c>
      <c r="AE2418" s="188" t="s">
        <v>7756</v>
      </c>
      <c r="AF2418" s="188" t="s">
        <v>240</v>
      </c>
      <c r="AG2418" s="188">
        <v>3</v>
      </c>
    </row>
    <row r="2419" spans="1:33">
      <c r="A2419" s="188" t="s">
        <v>2945</v>
      </c>
      <c r="B2419" s="188">
        <v>899999032</v>
      </c>
      <c r="C2419" s="188" t="s">
        <v>170</v>
      </c>
      <c r="D2419" s="188" t="s">
        <v>581</v>
      </c>
      <c r="E2419" s="206">
        <v>43683</v>
      </c>
      <c r="F2419" s="187" t="s">
        <v>7757</v>
      </c>
      <c r="G2419" s="187" t="s">
        <v>7757</v>
      </c>
      <c r="H2419" s="193">
        <v>901903</v>
      </c>
      <c r="I2419" s="206">
        <v>43700</v>
      </c>
      <c r="J2419" s="188" t="s">
        <v>7758</v>
      </c>
      <c r="K2419" s="193">
        <v>106100</v>
      </c>
      <c r="L2419" s="188"/>
      <c r="M2419" s="193"/>
      <c r="N2419" s="193"/>
      <c r="O2419" s="186">
        <f t="shared" si="74"/>
        <v>106100</v>
      </c>
      <c r="P2419" s="188"/>
      <c r="Q2419" s="193"/>
      <c r="R2419" s="193"/>
      <c r="S2419" s="186">
        <f t="shared" si="75"/>
        <v>106100</v>
      </c>
      <c r="T2419" s="206">
        <v>43906</v>
      </c>
      <c r="U2419" s="186">
        <v>106100</v>
      </c>
      <c r="V2419" s="186">
        <v>0</v>
      </c>
      <c r="W2419" s="186">
        <v>0</v>
      </c>
      <c r="X2419" s="186">
        <v>0</v>
      </c>
      <c r="Y2419" s="188" t="s">
        <v>237</v>
      </c>
      <c r="Z2419" s="188" t="s">
        <v>170</v>
      </c>
      <c r="AA2419" s="188" t="s">
        <v>311</v>
      </c>
      <c r="AB2419" s="206">
        <v>43623</v>
      </c>
      <c r="AC2419" s="206">
        <v>43624</v>
      </c>
      <c r="AD2419" s="188" t="s">
        <v>7759</v>
      </c>
      <c r="AE2419" s="188" t="s">
        <v>7760</v>
      </c>
      <c r="AF2419" s="188" t="s">
        <v>240</v>
      </c>
      <c r="AG2419" s="188">
        <v>3</v>
      </c>
    </row>
    <row r="2420" spans="1:33">
      <c r="A2420" s="188" t="s">
        <v>44</v>
      </c>
      <c r="B2420" s="188">
        <v>899999032</v>
      </c>
      <c r="C2420" s="188" t="s">
        <v>278</v>
      </c>
      <c r="D2420" s="188" t="s">
        <v>279</v>
      </c>
      <c r="E2420" s="206">
        <v>43687</v>
      </c>
      <c r="F2420" s="187" t="s">
        <v>7761</v>
      </c>
      <c r="G2420" s="187" t="s">
        <v>7761</v>
      </c>
      <c r="H2420" s="193">
        <v>23624345</v>
      </c>
      <c r="I2420" s="206">
        <v>43707</v>
      </c>
      <c r="J2420" s="188" t="s">
        <v>7762</v>
      </c>
      <c r="K2420" s="193">
        <v>3694950</v>
      </c>
      <c r="L2420" s="188"/>
      <c r="M2420" s="193"/>
      <c r="N2420" s="193"/>
      <c r="O2420" s="186">
        <f t="shared" si="74"/>
        <v>3694950</v>
      </c>
      <c r="P2420" s="188"/>
      <c r="Q2420" s="193"/>
      <c r="R2420" s="193"/>
      <c r="S2420" s="186">
        <f t="shared" si="75"/>
        <v>3694950</v>
      </c>
      <c r="T2420" s="206">
        <v>43906</v>
      </c>
      <c r="U2420" s="186">
        <v>3485650</v>
      </c>
      <c r="V2420" s="186">
        <v>209300</v>
      </c>
      <c r="W2420" s="186">
        <v>0</v>
      </c>
      <c r="X2420" s="186">
        <v>0</v>
      </c>
      <c r="Y2420" s="188" t="s">
        <v>237</v>
      </c>
      <c r="Z2420" s="188" t="s">
        <v>170</v>
      </c>
      <c r="AA2420" s="188" t="s">
        <v>235</v>
      </c>
      <c r="AB2420" s="206">
        <v>43661</v>
      </c>
      <c r="AC2420" s="206">
        <v>43676</v>
      </c>
      <c r="AD2420" s="188" t="s">
        <v>7763</v>
      </c>
      <c r="AE2420" s="188" t="s">
        <v>7764</v>
      </c>
      <c r="AF2420" s="188" t="s">
        <v>240</v>
      </c>
      <c r="AG2420" s="188">
        <v>3</v>
      </c>
    </row>
    <row r="2421" spans="1:33">
      <c r="A2421" s="188" t="s">
        <v>44</v>
      </c>
      <c r="B2421" s="188">
        <v>899999032</v>
      </c>
      <c r="C2421" s="188" t="s">
        <v>278</v>
      </c>
      <c r="D2421" s="188" t="s">
        <v>279</v>
      </c>
      <c r="E2421" s="206">
        <v>43687</v>
      </c>
      <c r="F2421" s="187" t="s">
        <v>7765</v>
      </c>
      <c r="G2421" s="187" t="s">
        <v>7765</v>
      </c>
      <c r="H2421" s="193">
        <v>7130975</v>
      </c>
      <c r="I2421" s="206">
        <v>43707</v>
      </c>
      <c r="J2421" s="188" t="s">
        <v>7766</v>
      </c>
      <c r="K2421" s="193">
        <v>76650</v>
      </c>
      <c r="L2421" s="188"/>
      <c r="M2421" s="193"/>
      <c r="N2421" s="193"/>
      <c r="O2421" s="186">
        <f t="shared" si="74"/>
        <v>76650</v>
      </c>
      <c r="P2421" s="188"/>
      <c r="Q2421" s="193"/>
      <c r="R2421" s="193"/>
      <c r="S2421" s="186">
        <f t="shared" si="75"/>
        <v>76650</v>
      </c>
      <c r="T2421" s="206">
        <v>43906</v>
      </c>
      <c r="U2421" s="186">
        <v>76650</v>
      </c>
      <c r="V2421" s="186">
        <v>0</v>
      </c>
      <c r="W2421" s="186">
        <v>0</v>
      </c>
      <c r="X2421" s="186">
        <v>0</v>
      </c>
      <c r="Y2421" s="188" t="s">
        <v>237</v>
      </c>
      <c r="Z2421" s="188" t="s">
        <v>170</v>
      </c>
      <c r="AA2421" s="188" t="s">
        <v>235</v>
      </c>
      <c r="AB2421" s="206">
        <v>43660</v>
      </c>
      <c r="AC2421" s="206">
        <v>43671</v>
      </c>
      <c r="AD2421" s="188" t="s">
        <v>7767</v>
      </c>
      <c r="AE2421" s="188" t="s">
        <v>7768</v>
      </c>
      <c r="AF2421" s="188" t="s">
        <v>240</v>
      </c>
      <c r="AG2421" s="188">
        <v>3</v>
      </c>
    </row>
    <row r="2422" spans="1:33">
      <c r="A2422" s="188" t="s">
        <v>44</v>
      </c>
      <c r="B2422" s="188">
        <v>899999032</v>
      </c>
      <c r="C2422" s="188" t="s">
        <v>278</v>
      </c>
      <c r="D2422" s="188" t="s">
        <v>279</v>
      </c>
      <c r="E2422" s="206">
        <v>43687</v>
      </c>
      <c r="F2422" s="187" t="s">
        <v>7769</v>
      </c>
      <c r="G2422" s="187" t="s">
        <v>7769</v>
      </c>
      <c r="H2422" s="193">
        <v>5138923</v>
      </c>
      <c r="I2422" s="206">
        <v>43707</v>
      </c>
      <c r="J2422" s="188" t="s">
        <v>7770</v>
      </c>
      <c r="K2422" s="193">
        <v>75815</v>
      </c>
      <c r="L2422" s="188"/>
      <c r="M2422" s="193"/>
      <c r="N2422" s="193"/>
      <c r="O2422" s="186">
        <f t="shared" si="74"/>
        <v>75815</v>
      </c>
      <c r="P2422" s="188"/>
      <c r="Q2422" s="193"/>
      <c r="R2422" s="193"/>
      <c r="S2422" s="186">
        <f t="shared" si="75"/>
        <v>75815</v>
      </c>
      <c r="T2422" s="206">
        <v>43906</v>
      </c>
      <c r="U2422" s="186">
        <v>4715</v>
      </c>
      <c r="V2422" s="186">
        <v>71100</v>
      </c>
      <c r="W2422" s="186">
        <v>0</v>
      </c>
      <c r="X2422" s="186">
        <v>0</v>
      </c>
      <c r="Y2422" s="188" t="s">
        <v>237</v>
      </c>
      <c r="Z2422" s="188" t="s">
        <v>170</v>
      </c>
      <c r="AA2422" s="188" t="s">
        <v>235</v>
      </c>
      <c r="AB2422" s="206">
        <v>43664</v>
      </c>
      <c r="AC2422" s="206">
        <v>43668</v>
      </c>
      <c r="AD2422" s="188" t="s">
        <v>7771</v>
      </c>
      <c r="AE2422" s="188" t="s">
        <v>7772</v>
      </c>
      <c r="AF2422" s="188" t="s">
        <v>240</v>
      </c>
      <c r="AG2422" s="188">
        <v>3</v>
      </c>
    </row>
    <row r="2423" spans="1:33">
      <c r="A2423" s="188" t="s">
        <v>28</v>
      </c>
      <c r="B2423" s="188">
        <v>800006850</v>
      </c>
      <c r="C2423" s="188" t="s">
        <v>170</v>
      </c>
      <c r="D2423" s="188" t="s">
        <v>235</v>
      </c>
      <c r="E2423" s="206">
        <v>43691</v>
      </c>
      <c r="F2423" s="187">
        <v>5293859</v>
      </c>
      <c r="G2423" s="187">
        <v>5293859</v>
      </c>
      <c r="H2423" s="193">
        <v>5651557</v>
      </c>
      <c r="I2423" s="206">
        <v>43708</v>
      </c>
      <c r="J2423" s="188" t="s">
        <v>7773</v>
      </c>
      <c r="K2423" s="193">
        <v>153363</v>
      </c>
      <c r="L2423" s="206">
        <v>43727</v>
      </c>
      <c r="M2423" s="193">
        <v>0</v>
      </c>
      <c r="N2423" s="193">
        <v>0</v>
      </c>
      <c r="O2423" s="186">
        <f t="shared" si="74"/>
        <v>153363</v>
      </c>
      <c r="P2423" s="206">
        <v>43741</v>
      </c>
      <c r="Q2423" s="193">
        <v>0</v>
      </c>
      <c r="R2423" s="193">
        <v>0</v>
      </c>
      <c r="S2423" s="186">
        <f t="shared" si="75"/>
        <v>153363</v>
      </c>
      <c r="T2423" s="206">
        <v>43818</v>
      </c>
      <c r="U2423" s="186">
        <v>31574</v>
      </c>
      <c r="V2423" s="186">
        <v>121789</v>
      </c>
      <c r="W2423" s="186">
        <v>0</v>
      </c>
      <c r="X2423" s="186">
        <v>0</v>
      </c>
      <c r="Y2423" s="188" t="s">
        <v>237</v>
      </c>
      <c r="Z2423" s="188" t="s">
        <v>170</v>
      </c>
      <c r="AA2423" s="188" t="s">
        <v>235</v>
      </c>
      <c r="AB2423" s="206">
        <v>43635</v>
      </c>
      <c r="AC2423" s="206">
        <v>43649</v>
      </c>
      <c r="AD2423" s="188" t="s">
        <v>7774</v>
      </c>
      <c r="AE2423" s="188" t="s">
        <v>7775</v>
      </c>
      <c r="AF2423" s="188" t="s">
        <v>240</v>
      </c>
      <c r="AG2423" s="188">
        <v>3</v>
      </c>
    </row>
    <row r="2424" spans="1:33">
      <c r="A2424" s="188" t="s">
        <v>28</v>
      </c>
      <c r="B2424" s="188">
        <v>800006850</v>
      </c>
      <c r="C2424" s="188" t="s">
        <v>170</v>
      </c>
      <c r="D2424" s="188" t="s">
        <v>235</v>
      </c>
      <c r="E2424" s="206">
        <v>43691</v>
      </c>
      <c r="F2424" s="187">
        <v>5293934</v>
      </c>
      <c r="G2424" s="187">
        <v>5293934</v>
      </c>
      <c r="H2424" s="193">
        <v>5990665</v>
      </c>
      <c r="I2424" s="206">
        <v>43708</v>
      </c>
      <c r="J2424" s="188" t="s">
        <v>7776</v>
      </c>
      <c r="K2424" s="193">
        <v>292530</v>
      </c>
      <c r="L2424" s="206">
        <v>43727</v>
      </c>
      <c r="M2424" s="193">
        <v>0</v>
      </c>
      <c r="N2424" s="193">
        <v>0</v>
      </c>
      <c r="O2424" s="186">
        <f t="shared" si="74"/>
        <v>292530</v>
      </c>
      <c r="P2424" s="206">
        <v>43741</v>
      </c>
      <c r="Q2424" s="193">
        <v>0</v>
      </c>
      <c r="R2424" s="193">
        <v>0</v>
      </c>
      <c r="S2424" s="186">
        <f t="shared" si="75"/>
        <v>292530</v>
      </c>
      <c r="T2424" s="206">
        <v>43818</v>
      </c>
      <c r="U2424" s="186">
        <v>0</v>
      </c>
      <c r="V2424" s="186">
        <v>292530</v>
      </c>
      <c r="W2424" s="186">
        <v>0</v>
      </c>
      <c r="X2424" s="186">
        <v>0</v>
      </c>
      <c r="Y2424" s="188" t="s">
        <v>237</v>
      </c>
      <c r="Z2424" s="188" t="s">
        <v>170</v>
      </c>
      <c r="AA2424" s="188" t="s">
        <v>235</v>
      </c>
      <c r="AB2424" s="206">
        <v>43654</v>
      </c>
      <c r="AC2424" s="206">
        <v>43670</v>
      </c>
      <c r="AD2424" s="188" t="s">
        <v>7777</v>
      </c>
      <c r="AE2424" s="188" t="s">
        <v>7778</v>
      </c>
      <c r="AF2424" s="188" t="s">
        <v>240</v>
      </c>
      <c r="AG2424" s="188">
        <v>3</v>
      </c>
    </row>
    <row r="2425" spans="1:33">
      <c r="A2425" s="188" t="s">
        <v>28</v>
      </c>
      <c r="B2425" s="188">
        <v>800006850</v>
      </c>
      <c r="C2425" s="188" t="s">
        <v>170</v>
      </c>
      <c r="D2425" s="188" t="s">
        <v>235</v>
      </c>
      <c r="E2425" s="206">
        <v>43691</v>
      </c>
      <c r="F2425" s="187">
        <v>5294234</v>
      </c>
      <c r="G2425" s="187">
        <v>5294234</v>
      </c>
      <c r="H2425" s="193">
        <v>8052995</v>
      </c>
      <c r="I2425" s="206">
        <v>43710</v>
      </c>
      <c r="J2425" s="188" t="s">
        <v>7779</v>
      </c>
      <c r="K2425" s="193">
        <v>92669</v>
      </c>
      <c r="L2425" s="206">
        <v>43727</v>
      </c>
      <c r="M2425" s="193">
        <v>0</v>
      </c>
      <c r="N2425" s="193">
        <v>58036</v>
      </c>
      <c r="O2425" s="186">
        <f t="shared" si="74"/>
        <v>34633</v>
      </c>
      <c r="P2425" s="206">
        <v>43741</v>
      </c>
      <c r="Q2425" s="193">
        <v>0</v>
      </c>
      <c r="R2425" s="193">
        <v>0</v>
      </c>
      <c r="S2425" s="186">
        <f t="shared" si="75"/>
        <v>34633</v>
      </c>
      <c r="T2425" s="206">
        <v>43818</v>
      </c>
      <c r="U2425" s="186">
        <v>34633</v>
      </c>
      <c r="V2425" s="186">
        <v>0</v>
      </c>
      <c r="W2425" s="186">
        <v>0</v>
      </c>
      <c r="X2425" s="186">
        <v>0</v>
      </c>
      <c r="Y2425" s="188" t="s">
        <v>237</v>
      </c>
      <c r="Z2425" s="188" t="s">
        <v>170</v>
      </c>
      <c r="AA2425" s="188" t="s">
        <v>235</v>
      </c>
      <c r="AB2425" s="206">
        <v>43652</v>
      </c>
      <c r="AC2425" s="206">
        <v>43655</v>
      </c>
      <c r="AD2425" s="188" t="s">
        <v>7780</v>
      </c>
      <c r="AE2425" s="188" t="s">
        <v>7781</v>
      </c>
      <c r="AF2425" s="188" t="s">
        <v>240</v>
      </c>
      <c r="AG2425" s="188">
        <v>3</v>
      </c>
    </row>
    <row r="2426" spans="1:33">
      <c r="A2426" s="188" t="s">
        <v>28</v>
      </c>
      <c r="B2426" s="188">
        <v>800006850</v>
      </c>
      <c r="C2426" s="188" t="s">
        <v>170</v>
      </c>
      <c r="D2426" s="188" t="s">
        <v>235</v>
      </c>
      <c r="E2426" s="206">
        <v>43691</v>
      </c>
      <c r="F2426" s="187">
        <v>5294236</v>
      </c>
      <c r="G2426" s="187">
        <v>5294236</v>
      </c>
      <c r="H2426" s="193">
        <v>8347576</v>
      </c>
      <c r="I2426" s="206">
        <v>43710</v>
      </c>
      <c r="J2426" s="188" t="s">
        <v>7782</v>
      </c>
      <c r="K2426" s="193">
        <v>10184</v>
      </c>
      <c r="L2426" s="206">
        <v>43727</v>
      </c>
      <c r="M2426" s="193">
        <v>0</v>
      </c>
      <c r="N2426" s="193">
        <v>0</v>
      </c>
      <c r="O2426" s="186">
        <f t="shared" si="74"/>
        <v>10184</v>
      </c>
      <c r="P2426" s="206">
        <v>43741</v>
      </c>
      <c r="Q2426" s="193">
        <v>0</v>
      </c>
      <c r="R2426" s="193">
        <v>0</v>
      </c>
      <c r="S2426" s="186">
        <f t="shared" si="75"/>
        <v>10184</v>
      </c>
      <c r="T2426" s="206">
        <v>43818</v>
      </c>
      <c r="U2426" s="186">
        <v>10184</v>
      </c>
      <c r="V2426" s="186">
        <v>0</v>
      </c>
      <c r="W2426" s="186">
        <v>0</v>
      </c>
      <c r="X2426" s="186">
        <v>0</v>
      </c>
      <c r="Y2426" s="188" t="s">
        <v>237</v>
      </c>
      <c r="Z2426" s="188" t="s">
        <v>170</v>
      </c>
      <c r="AA2426" s="188" t="s">
        <v>235</v>
      </c>
      <c r="AB2426" s="206">
        <v>43662</v>
      </c>
      <c r="AC2426" s="206">
        <v>43668</v>
      </c>
      <c r="AD2426" s="188" t="s">
        <v>7783</v>
      </c>
      <c r="AE2426" s="188" t="s">
        <v>7784</v>
      </c>
      <c r="AF2426" s="188" t="s">
        <v>240</v>
      </c>
      <c r="AG2426" s="188">
        <v>3</v>
      </c>
    </row>
    <row r="2427" spans="1:33">
      <c r="A2427" s="188" t="s">
        <v>28</v>
      </c>
      <c r="B2427" s="188">
        <v>800006850</v>
      </c>
      <c r="C2427" s="188" t="s">
        <v>170</v>
      </c>
      <c r="D2427" s="188" t="s">
        <v>235</v>
      </c>
      <c r="E2427" s="206">
        <v>43691</v>
      </c>
      <c r="F2427" s="187">
        <v>5294244</v>
      </c>
      <c r="G2427" s="187">
        <v>5294244</v>
      </c>
      <c r="H2427" s="193">
        <v>1073056</v>
      </c>
      <c r="I2427" s="206">
        <v>43710</v>
      </c>
      <c r="J2427" s="188" t="s">
        <v>7785</v>
      </c>
      <c r="K2427" s="193">
        <v>69100</v>
      </c>
      <c r="L2427" s="206">
        <v>43727</v>
      </c>
      <c r="M2427" s="193">
        <v>0</v>
      </c>
      <c r="N2427" s="193">
        <v>0</v>
      </c>
      <c r="O2427" s="186">
        <f t="shared" si="74"/>
        <v>69100</v>
      </c>
      <c r="P2427" s="206">
        <v>43741</v>
      </c>
      <c r="Q2427" s="193">
        <v>0</v>
      </c>
      <c r="R2427" s="193">
        <v>0</v>
      </c>
      <c r="S2427" s="186">
        <f t="shared" si="75"/>
        <v>69100</v>
      </c>
      <c r="T2427" s="206">
        <v>43818</v>
      </c>
      <c r="U2427" s="186">
        <v>69100</v>
      </c>
      <c r="V2427" s="186">
        <v>0</v>
      </c>
      <c r="W2427" s="186">
        <v>0</v>
      </c>
      <c r="X2427" s="186">
        <v>0</v>
      </c>
      <c r="Y2427" s="188" t="s">
        <v>237</v>
      </c>
      <c r="Z2427" s="188" t="s">
        <v>170</v>
      </c>
      <c r="AA2427" s="188" t="s">
        <v>235</v>
      </c>
      <c r="AB2427" s="206">
        <v>43665</v>
      </c>
      <c r="AC2427" s="206">
        <v>43666</v>
      </c>
      <c r="AD2427" s="188" t="s">
        <v>7786</v>
      </c>
      <c r="AE2427" s="188" t="s">
        <v>7787</v>
      </c>
      <c r="AF2427" s="188" t="s">
        <v>240</v>
      </c>
      <c r="AG2427" s="188">
        <v>3</v>
      </c>
    </row>
    <row r="2428" spans="1:33">
      <c r="A2428" s="188" t="s">
        <v>28</v>
      </c>
      <c r="B2428" s="188">
        <v>800006850</v>
      </c>
      <c r="C2428" s="188" t="s">
        <v>170</v>
      </c>
      <c r="D2428" s="188" t="s">
        <v>235</v>
      </c>
      <c r="E2428" s="206">
        <v>43691</v>
      </c>
      <c r="F2428" s="187">
        <v>5295976</v>
      </c>
      <c r="G2428" s="187">
        <v>5295976</v>
      </c>
      <c r="H2428" s="193">
        <v>3000042</v>
      </c>
      <c r="I2428" s="206">
        <v>43710</v>
      </c>
      <c r="J2428" s="188" t="s">
        <v>7788</v>
      </c>
      <c r="K2428" s="193">
        <v>88524</v>
      </c>
      <c r="L2428" s="206">
        <v>43727</v>
      </c>
      <c r="M2428" s="193">
        <v>0</v>
      </c>
      <c r="N2428" s="193">
        <v>0</v>
      </c>
      <c r="O2428" s="186">
        <f t="shared" si="74"/>
        <v>88524</v>
      </c>
      <c r="P2428" s="206">
        <v>43741</v>
      </c>
      <c r="Q2428" s="193">
        <v>0</v>
      </c>
      <c r="R2428" s="193">
        <v>0</v>
      </c>
      <c r="S2428" s="186">
        <f t="shared" si="75"/>
        <v>88524</v>
      </c>
      <c r="T2428" s="206">
        <v>43818</v>
      </c>
      <c r="U2428" s="186">
        <v>88524</v>
      </c>
      <c r="V2428" s="186">
        <v>0</v>
      </c>
      <c r="W2428" s="186">
        <v>0</v>
      </c>
      <c r="X2428" s="186">
        <v>0</v>
      </c>
      <c r="Y2428" s="188" t="s">
        <v>237</v>
      </c>
      <c r="Z2428" s="188" t="s">
        <v>170</v>
      </c>
      <c r="AA2428" s="188" t="s">
        <v>235</v>
      </c>
      <c r="AB2428" s="206">
        <v>43664</v>
      </c>
      <c r="AC2428" s="206">
        <v>43665</v>
      </c>
      <c r="AD2428" s="188" t="s">
        <v>7789</v>
      </c>
      <c r="AE2428" s="188" t="s">
        <v>7790</v>
      </c>
      <c r="AF2428" s="188" t="s">
        <v>240</v>
      </c>
      <c r="AG2428" s="188">
        <v>3</v>
      </c>
    </row>
    <row r="2429" spans="1:33">
      <c r="A2429" s="188" t="s">
        <v>28</v>
      </c>
      <c r="B2429" s="188">
        <v>800006850</v>
      </c>
      <c r="C2429" s="188" t="s">
        <v>170</v>
      </c>
      <c r="D2429" s="188" t="s">
        <v>235</v>
      </c>
      <c r="E2429" s="206">
        <v>43689</v>
      </c>
      <c r="F2429" s="187">
        <v>5283096</v>
      </c>
      <c r="G2429" s="187">
        <v>5283096</v>
      </c>
      <c r="H2429" s="193">
        <v>922854</v>
      </c>
      <c r="I2429" s="206">
        <v>43711</v>
      </c>
      <c r="J2429" s="188" t="s">
        <v>7791</v>
      </c>
      <c r="K2429" s="193">
        <v>305345</v>
      </c>
      <c r="L2429" s="188"/>
      <c r="M2429" s="193"/>
      <c r="N2429" s="193"/>
      <c r="O2429" s="186">
        <f t="shared" si="74"/>
        <v>305345</v>
      </c>
      <c r="P2429" s="188"/>
      <c r="Q2429" s="193"/>
      <c r="R2429" s="193"/>
      <c r="S2429" s="186">
        <f t="shared" si="75"/>
        <v>305345</v>
      </c>
      <c r="T2429" s="206">
        <v>43818</v>
      </c>
      <c r="U2429" s="186">
        <v>0</v>
      </c>
      <c r="V2429" s="186">
        <v>305345</v>
      </c>
      <c r="W2429" s="186">
        <v>0</v>
      </c>
      <c r="X2429" s="186">
        <v>0</v>
      </c>
      <c r="Y2429" s="188" t="s">
        <v>237</v>
      </c>
      <c r="Z2429" s="188" t="s">
        <v>170</v>
      </c>
      <c r="AA2429" s="188" t="s">
        <v>235</v>
      </c>
      <c r="AB2429" s="206">
        <v>43655</v>
      </c>
      <c r="AC2429" s="206">
        <v>43656</v>
      </c>
      <c r="AD2429" s="188" t="s">
        <v>7792</v>
      </c>
      <c r="AE2429" s="188" t="s">
        <v>7793</v>
      </c>
      <c r="AF2429" s="188" t="s">
        <v>240</v>
      </c>
      <c r="AG2429" s="188">
        <v>3</v>
      </c>
    </row>
    <row r="2430" spans="1:33">
      <c r="A2430" s="188" t="s">
        <v>28</v>
      </c>
      <c r="B2430" s="188">
        <v>800006850</v>
      </c>
      <c r="C2430" s="188" t="s">
        <v>170</v>
      </c>
      <c r="D2430" s="188" t="s">
        <v>235</v>
      </c>
      <c r="E2430" s="206">
        <v>43689</v>
      </c>
      <c r="F2430" s="187">
        <v>5283149</v>
      </c>
      <c r="G2430" s="187">
        <v>5283149</v>
      </c>
      <c r="H2430" s="193">
        <v>1664191</v>
      </c>
      <c r="I2430" s="206">
        <v>43711</v>
      </c>
      <c r="J2430" s="188" t="s">
        <v>7794</v>
      </c>
      <c r="K2430" s="193">
        <v>88200</v>
      </c>
      <c r="L2430" s="188"/>
      <c r="M2430" s="193"/>
      <c r="N2430" s="193"/>
      <c r="O2430" s="186">
        <f t="shared" si="74"/>
        <v>88200</v>
      </c>
      <c r="P2430" s="188"/>
      <c r="Q2430" s="193"/>
      <c r="R2430" s="193"/>
      <c r="S2430" s="186">
        <f t="shared" si="75"/>
        <v>88200</v>
      </c>
      <c r="T2430" s="206">
        <v>43818</v>
      </c>
      <c r="U2430" s="186">
        <v>88200</v>
      </c>
      <c r="V2430" s="186">
        <v>0</v>
      </c>
      <c r="W2430" s="186">
        <v>0</v>
      </c>
      <c r="X2430" s="186">
        <v>0</v>
      </c>
      <c r="Y2430" s="188" t="s">
        <v>237</v>
      </c>
      <c r="Z2430" s="188" t="s">
        <v>170</v>
      </c>
      <c r="AA2430" s="188" t="s">
        <v>235</v>
      </c>
      <c r="AB2430" s="206">
        <v>43652</v>
      </c>
      <c r="AC2430" s="206">
        <v>43654</v>
      </c>
      <c r="AD2430" s="188" t="s">
        <v>7795</v>
      </c>
      <c r="AE2430" s="188" t="s">
        <v>7796</v>
      </c>
      <c r="AF2430" s="188" t="s">
        <v>240</v>
      </c>
      <c r="AG2430" s="188">
        <v>3</v>
      </c>
    </row>
    <row r="2431" spans="1:33">
      <c r="A2431" s="188" t="s">
        <v>28</v>
      </c>
      <c r="B2431" s="188">
        <v>800006850</v>
      </c>
      <c r="C2431" s="188" t="s">
        <v>170</v>
      </c>
      <c r="D2431" s="188" t="s">
        <v>235</v>
      </c>
      <c r="E2431" s="206">
        <v>43689</v>
      </c>
      <c r="F2431" s="187">
        <v>5282699</v>
      </c>
      <c r="G2431" s="187">
        <v>5282699</v>
      </c>
      <c r="H2431" s="193">
        <v>1903402</v>
      </c>
      <c r="I2431" s="206">
        <v>43711</v>
      </c>
      <c r="J2431" s="188" t="s">
        <v>7797</v>
      </c>
      <c r="K2431" s="193">
        <v>69100</v>
      </c>
      <c r="L2431" s="188"/>
      <c r="M2431" s="193"/>
      <c r="N2431" s="193"/>
      <c r="O2431" s="186">
        <f t="shared" si="74"/>
        <v>69100</v>
      </c>
      <c r="P2431" s="188"/>
      <c r="Q2431" s="193"/>
      <c r="R2431" s="193"/>
      <c r="S2431" s="186">
        <f t="shared" si="75"/>
        <v>69100</v>
      </c>
      <c r="T2431" s="206">
        <v>43818</v>
      </c>
      <c r="U2431" s="186">
        <v>69100</v>
      </c>
      <c r="V2431" s="186">
        <v>0</v>
      </c>
      <c r="W2431" s="186">
        <v>0</v>
      </c>
      <c r="X2431" s="186">
        <v>0</v>
      </c>
      <c r="Y2431" s="188" t="s">
        <v>237</v>
      </c>
      <c r="Z2431" s="188" t="s">
        <v>170</v>
      </c>
      <c r="AA2431" s="188" t="s">
        <v>235</v>
      </c>
      <c r="AB2431" s="206">
        <v>43669</v>
      </c>
      <c r="AC2431" s="206">
        <v>43671</v>
      </c>
      <c r="AD2431" s="188" t="s">
        <v>7798</v>
      </c>
      <c r="AE2431" s="188" t="s">
        <v>7799</v>
      </c>
      <c r="AF2431" s="188" t="s">
        <v>240</v>
      </c>
      <c r="AG2431" s="188">
        <v>3</v>
      </c>
    </row>
    <row r="2432" spans="1:33">
      <c r="A2432" s="188" t="s">
        <v>28</v>
      </c>
      <c r="B2432" s="188">
        <v>800006850</v>
      </c>
      <c r="C2432" s="188" t="s">
        <v>170</v>
      </c>
      <c r="D2432" s="188" t="s">
        <v>235</v>
      </c>
      <c r="E2432" s="206">
        <v>43691</v>
      </c>
      <c r="F2432" s="187">
        <v>5228518</v>
      </c>
      <c r="G2432" s="187">
        <v>5228518</v>
      </c>
      <c r="H2432" s="193">
        <v>198893</v>
      </c>
      <c r="I2432" s="206">
        <v>43711</v>
      </c>
      <c r="J2432" s="188" t="s">
        <v>7800</v>
      </c>
      <c r="K2432" s="193">
        <v>198893</v>
      </c>
      <c r="L2432" s="188"/>
      <c r="M2432" s="193"/>
      <c r="N2432" s="193"/>
      <c r="O2432" s="186">
        <f t="shared" si="74"/>
        <v>198893</v>
      </c>
      <c r="P2432" s="188"/>
      <c r="Q2432" s="193"/>
      <c r="R2432" s="193"/>
      <c r="S2432" s="186">
        <f t="shared" si="75"/>
        <v>198893</v>
      </c>
      <c r="T2432" s="206">
        <v>43818</v>
      </c>
      <c r="U2432" s="186">
        <v>0</v>
      </c>
      <c r="V2432" s="186">
        <v>198893</v>
      </c>
      <c r="W2432" s="186">
        <v>0</v>
      </c>
      <c r="X2432" s="186">
        <v>0</v>
      </c>
      <c r="Y2432" s="188" t="s">
        <v>237</v>
      </c>
      <c r="Z2432" s="188" t="s">
        <v>170</v>
      </c>
      <c r="AA2432" s="188" t="s">
        <v>235</v>
      </c>
      <c r="AB2432" s="206">
        <v>43626</v>
      </c>
      <c r="AC2432" s="206">
        <v>43626</v>
      </c>
      <c r="AD2432" s="188" t="s">
        <v>7801</v>
      </c>
      <c r="AE2432" s="188" t="s">
        <v>5103</v>
      </c>
      <c r="AF2432" s="188" t="s">
        <v>240</v>
      </c>
      <c r="AG2432" s="188">
        <v>3</v>
      </c>
    </row>
    <row r="2433" spans="1:33">
      <c r="A2433" s="188" t="s">
        <v>28</v>
      </c>
      <c r="B2433" s="188">
        <v>800006850</v>
      </c>
      <c r="C2433" s="188" t="s">
        <v>170</v>
      </c>
      <c r="D2433" s="188" t="s">
        <v>235</v>
      </c>
      <c r="E2433" s="206">
        <v>43691</v>
      </c>
      <c r="F2433" s="187">
        <v>5253090</v>
      </c>
      <c r="G2433" s="187">
        <v>5253090</v>
      </c>
      <c r="H2433" s="193">
        <v>1104171</v>
      </c>
      <c r="I2433" s="206">
        <v>43711</v>
      </c>
      <c r="J2433" s="188" t="s">
        <v>7802</v>
      </c>
      <c r="K2433" s="193">
        <v>69500</v>
      </c>
      <c r="L2433" s="188"/>
      <c r="M2433" s="193"/>
      <c r="N2433" s="193"/>
      <c r="O2433" s="186">
        <f t="shared" si="74"/>
        <v>69500</v>
      </c>
      <c r="P2433" s="188"/>
      <c r="Q2433" s="193"/>
      <c r="R2433" s="193"/>
      <c r="S2433" s="186">
        <f t="shared" si="75"/>
        <v>69500</v>
      </c>
      <c r="T2433" s="206">
        <v>43818</v>
      </c>
      <c r="U2433" s="186">
        <v>0</v>
      </c>
      <c r="V2433" s="186">
        <v>69500</v>
      </c>
      <c r="W2433" s="186">
        <v>0</v>
      </c>
      <c r="X2433" s="186">
        <v>0</v>
      </c>
      <c r="Y2433" s="188" t="s">
        <v>237</v>
      </c>
      <c r="Z2433" s="188" t="s">
        <v>170</v>
      </c>
      <c r="AA2433" s="188" t="s">
        <v>235</v>
      </c>
      <c r="AB2433" s="206">
        <v>43643</v>
      </c>
      <c r="AC2433" s="206">
        <v>43647</v>
      </c>
      <c r="AD2433" s="188" t="s">
        <v>7803</v>
      </c>
      <c r="AE2433" s="188" t="s">
        <v>5103</v>
      </c>
      <c r="AF2433" s="188" t="s">
        <v>240</v>
      </c>
      <c r="AG2433" s="188">
        <v>3</v>
      </c>
    </row>
    <row r="2434" spans="1:33">
      <c r="A2434" s="188" t="s">
        <v>28</v>
      </c>
      <c r="B2434" s="188">
        <v>800006850</v>
      </c>
      <c r="C2434" s="188" t="s">
        <v>170</v>
      </c>
      <c r="D2434" s="188" t="s">
        <v>235</v>
      </c>
      <c r="E2434" s="206">
        <v>43691</v>
      </c>
      <c r="F2434" s="187">
        <v>5259746</v>
      </c>
      <c r="G2434" s="187">
        <v>5259746</v>
      </c>
      <c r="H2434" s="193">
        <v>104258</v>
      </c>
      <c r="I2434" s="206">
        <v>43711</v>
      </c>
      <c r="J2434" s="188" t="s">
        <v>7804</v>
      </c>
      <c r="K2434" s="193">
        <v>104258</v>
      </c>
      <c r="L2434" s="188"/>
      <c r="M2434" s="193"/>
      <c r="N2434" s="193"/>
      <c r="O2434" s="186">
        <f t="shared" si="74"/>
        <v>104258</v>
      </c>
      <c r="P2434" s="188"/>
      <c r="Q2434" s="193"/>
      <c r="R2434" s="193"/>
      <c r="S2434" s="186">
        <f t="shared" si="75"/>
        <v>104258</v>
      </c>
      <c r="T2434" s="206">
        <v>43818</v>
      </c>
      <c r="U2434" s="186">
        <v>0</v>
      </c>
      <c r="V2434" s="186">
        <v>104258</v>
      </c>
      <c r="W2434" s="186">
        <v>0</v>
      </c>
      <c r="X2434" s="186">
        <v>0</v>
      </c>
      <c r="Y2434" s="188" t="s">
        <v>237</v>
      </c>
      <c r="Z2434" s="188" t="s">
        <v>170</v>
      </c>
      <c r="AA2434" s="188" t="s">
        <v>235</v>
      </c>
      <c r="AB2434" s="206">
        <v>43651</v>
      </c>
      <c r="AC2434" s="206">
        <v>43651</v>
      </c>
      <c r="AD2434" s="188" t="s">
        <v>7805</v>
      </c>
      <c r="AE2434" s="188" t="s">
        <v>5103</v>
      </c>
      <c r="AF2434" s="188" t="s">
        <v>240</v>
      </c>
      <c r="AG2434" s="188">
        <v>3</v>
      </c>
    </row>
    <row r="2435" spans="1:33">
      <c r="A2435" s="188" t="s">
        <v>28</v>
      </c>
      <c r="B2435" s="188">
        <v>800006850</v>
      </c>
      <c r="C2435" s="188" t="s">
        <v>170</v>
      </c>
      <c r="D2435" s="188" t="s">
        <v>235</v>
      </c>
      <c r="E2435" s="206">
        <v>43691</v>
      </c>
      <c r="F2435" s="187">
        <v>5265536</v>
      </c>
      <c r="G2435" s="187">
        <v>5265536</v>
      </c>
      <c r="H2435" s="193">
        <v>175829</v>
      </c>
      <c r="I2435" s="206">
        <v>43711</v>
      </c>
      <c r="J2435" s="188" t="s">
        <v>7806</v>
      </c>
      <c r="K2435" s="193">
        <v>115969</v>
      </c>
      <c r="L2435" s="188"/>
      <c r="M2435" s="193"/>
      <c r="N2435" s="193"/>
      <c r="O2435" s="186">
        <f t="shared" ref="O2435:O2498" si="76">+K2435-M2435-N2435</f>
        <v>115969</v>
      </c>
      <c r="P2435" s="188"/>
      <c r="Q2435" s="193"/>
      <c r="R2435" s="193"/>
      <c r="S2435" s="186">
        <f t="shared" ref="S2435:S2498" si="77">+O2435-Q2435-R2435</f>
        <v>115969</v>
      </c>
      <c r="T2435" s="206">
        <v>43818</v>
      </c>
      <c r="U2435" s="186">
        <v>0</v>
      </c>
      <c r="V2435" s="186">
        <v>115969</v>
      </c>
      <c r="W2435" s="186">
        <v>0</v>
      </c>
      <c r="X2435" s="186">
        <v>0</v>
      </c>
      <c r="Y2435" s="188" t="s">
        <v>237</v>
      </c>
      <c r="Z2435" s="188" t="s">
        <v>170</v>
      </c>
      <c r="AA2435" s="188" t="s">
        <v>235</v>
      </c>
      <c r="AB2435" s="206">
        <v>43656</v>
      </c>
      <c r="AC2435" s="206">
        <v>43656</v>
      </c>
      <c r="AD2435" s="188" t="s">
        <v>7807</v>
      </c>
      <c r="AE2435" s="188" t="s">
        <v>5103</v>
      </c>
      <c r="AF2435" s="188" t="s">
        <v>240</v>
      </c>
      <c r="AG2435" s="188">
        <v>3</v>
      </c>
    </row>
    <row r="2436" spans="1:33">
      <c r="A2436" s="188" t="s">
        <v>28</v>
      </c>
      <c r="B2436" s="188">
        <v>800006850</v>
      </c>
      <c r="C2436" s="188" t="s">
        <v>170</v>
      </c>
      <c r="D2436" s="188" t="s">
        <v>235</v>
      </c>
      <c r="E2436" s="206">
        <v>43691</v>
      </c>
      <c r="F2436" s="187">
        <v>5270943</v>
      </c>
      <c r="G2436" s="187">
        <v>5270943</v>
      </c>
      <c r="H2436" s="193">
        <v>94400</v>
      </c>
      <c r="I2436" s="206">
        <v>43711</v>
      </c>
      <c r="J2436" s="188" t="s">
        <v>7808</v>
      </c>
      <c r="K2436" s="193">
        <v>48900</v>
      </c>
      <c r="L2436" s="188"/>
      <c r="M2436" s="193"/>
      <c r="N2436" s="193"/>
      <c r="O2436" s="186">
        <f t="shared" si="76"/>
        <v>48900</v>
      </c>
      <c r="P2436" s="188"/>
      <c r="Q2436" s="193"/>
      <c r="R2436" s="193"/>
      <c r="S2436" s="186">
        <f t="shared" si="77"/>
        <v>48900</v>
      </c>
      <c r="T2436" s="206">
        <v>43818</v>
      </c>
      <c r="U2436" s="186">
        <v>0</v>
      </c>
      <c r="V2436" s="186">
        <v>48900</v>
      </c>
      <c r="W2436" s="186">
        <v>0</v>
      </c>
      <c r="X2436" s="186">
        <v>0</v>
      </c>
      <c r="Y2436" s="188" t="s">
        <v>237</v>
      </c>
      <c r="Z2436" s="188" t="s">
        <v>170</v>
      </c>
      <c r="AA2436" s="188" t="s">
        <v>235</v>
      </c>
      <c r="AB2436" s="206">
        <v>43661</v>
      </c>
      <c r="AC2436" s="206">
        <v>43662</v>
      </c>
      <c r="AD2436" s="188" t="s">
        <v>7809</v>
      </c>
      <c r="AE2436" s="188" t="s">
        <v>5103</v>
      </c>
      <c r="AF2436" s="188" t="s">
        <v>240</v>
      </c>
      <c r="AG2436" s="188">
        <v>3</v>
      </c>
    </row>
    <row r="2437" spans="1:33">
      <c r="A2437" s="188" t="s">
        <v>28</v>
      </c>
      <c r="B2437" s="188">
        <v>800006850</v>
      </c>
      <c r="C2437" s="188" t="s">
        <v>170</v>
      </c>
      <c r="D2437" s="188" t="s">
        <v>235</v>
      </c>
      <c r="E2437" s="206">
        <v>43691</v>
      </c>
      <c r="F2437" s="187">
        <v>5283126</v>
      </c>
      <c r="G2437" s="187">
        <v>5283126</v>
      </c>
      <c r="H2437" s="193">
        <v>2403272</v>
      </c>
      <c r="I2437" s="206">
        <v>43711</v>
      </c>
      <c r="J2437" s="188" t="s">
        <v>7810</v>
      </c>
      <c r="K2437" s="193">
        <v>137100</v>
      </c>
      <c r="L2437" s="188"/>
      <c r="M2437" s="193"/>
      <c r="N2437" s="193"/>
      <c r="O2437" s="186">
        <f t="shared" si="76"/>
        <v>137100</v>
      </c>
      <c r="P2437" s="188"/>
      <c r="Q2437" s="193"/>
      <c r="R2437" s="193"/>
      <c r="S2437" s="186">
        <f t="shared" si="77"/>
        <v>137100</v>
      </c>
      <c r="T2437" s="206">
        <v>43818</v>
      </c>
      <c r="U2437" s="186">
        <v>137100</v>
      </c>
      <c r="V2437" s="186">
        <v>0</v>
      </c>
      <c r="W2437" s="186">
        <v>0</v>
      </c>
      <c r="X2437" s="186">
        <v>0</v>
      </c>
      <c r="Y2437" s="188" t="s">
        <v>237</v>
      </c>
      <c r="Z2437" s="188" t="s">
        <v>170</v>
      </c>
      <c r="AA2437" s="188" t="s">
        <v>235</v>
      </c>
      <c r="AB2437" s="206">
        <v>43654</v>
      </c>
      <c r="AC2437" s="206">
        <v>43655</v>
      </c>
      <c r="AD2437" s="188" t="s">
        <v>7811</v>
      </c>
      <c r="AE2437" s="188" t="s">
        <v>7796</v>
      </c>
      <c r="AF2437" s="188" t="s">
        <v>240</v>
      </c>
      <c r="AG2437" s="188">
        <v>3</v>
      </c>
    </row>
    <row r="2438" spans="1:33">
      <c r="A2438" s="188" t="s">
        <v>28</v>
      </c>
      <c r="B2438" s="188">
        <v>800006850</v>
      </c>
      <c r="C2438" s="188" t="s">
        <v>170</v>
      </c>
      <c r="D2438" s="188" t="s">
        <v>235</v>
      </c>
      <c r="E2438" s="206">
        <v>43691</v>
      </c>
      <c r="F2438" s="187">
        <v>5294256</v>
      </c>
      <c r="G2438" s="187">
        <v>5294256</v>
      </c>
      <c r="H2438" s="193">
        <v>2071994</v>
      </c>
      <c r="I2438" s="206">
        <v>43712</v>
      </c>
      <c r="J2438" s="188" t="s">
        <v>7812</v>
      </c>
      <c r="K2438" s="193">
        <v>69100</v>
      </c>
      <c r="L2438" s="206">
        <v>43741</v>
      </c>
      <c r="M2438" s="193">
        <v>0</v>
      </c>
      <c r="N2438" s="193">
        <v>0</v>
      </c>
      <c r="O2438" s="186">
        <f t="shared" si="76"/>
        <v>69100</v>
      </c>
      <c r="P2438" s="188"/>
      <c r="Q2438" s="193"/>
      <c r="R2438" s="193"/>
      <c r="S2438" s="186">
        <f t="shared" si="77"/>
        <v>69100</v>
      </c>
      <c r="T2438" s="206">
        <v>43818</v>
      </c>
      <c r="U2438" s="186">
        <v>69100</v>
      </c>
      <c r="V2438" s="186">
        <v>0</v>
      </c>
      <c r="W2438" s="186">
        <v>0</v>
      </c>
      <c r="X2438" s="186">
        <v>0</v>
      </c>
      <c r="Y2438" s="188" t="s">
        <v>237</v>
      </c>
      <c r="Z2438" s="188" t="s">
        <v>170</v>
      </c>
      <c r="AA2438" s="188" t="s">
        <v>235</v>
      </c>
      <c r="AB2438" s="206">
        <v>43668</v>
      </c>
      <c r="AC2438" s="206">
        <v>43669</v>
      </c>
      <c r="AD2438" s="188" t="s">
        <v>7813</v>
      </c>
      <c r="AE2438" s="188" t="s">
        <v>7814</v>
      </c>
      <c r="AF2438" s="188" t="s">
        <v>240</v>
      </c>
      <c r="AG2438" s="188">
        <v>3</v>
      </c>
    </row>
    <row r="2439" spans="1:33">
      <c r="A2439" s="188" t="s">
        <v>28</v>
      </c>
      <c r="B2439" s="188">
        <v>800006850</v>
      </c>
      <c r="C2439" s="188" t="s">
        <v>170</v>
      </c>
      <c r="D2439" s="188" t="s">
        <v>235</v>
      </c>
      <c r="E2439" s="206">
        <v>43691</v>
      </c>
      <c r="F2439" s="187">
        <v>5294273</v>
      </c>
      <c r="G2439" s="187">
        <v>5294273</v>
      </c>
      <c r="H2439" s="193">
        <v>1991721</v>
      </c>
      <c r="I2439" s="206">
        <v>43712</v>
      </c>
      <c r="J2439" s="188" t="s">
        <v>7815</v>
      </c>
      <c r="K2439" s="193">
        <v>88200</v>
      </c>
      <c r="L2439" s="206">
        <v>43741</v>
      </c>
      <c r="M2439" s="193">
        <v>0</v>
      </c>
      <c r="N2439" s="193">
        <v>0</v>
      </c>
      <c r="O2439" s="186">
        <f t="shared" si="76"/>
        <v>88200</v>
      </c>
      <c r="P2439" s="188"/>
      <c r="Q2439" s="193"/>
      <c r="R2439" s="193"/>
      <c r="S2439" s="186">
        <f t="shared" si="77"/>
        <v>88200</v>
      </c>
      <c r="T2439" s="206">
        <v>43818</v>
      </c>
      <c r="U2439" s="186">
        <v>88200</v>
      </c>
      <c r="V2439" s="186">
        <v>0</v>
      </c>
      <c r="W2439" s="186">
        <v>0</v>
      </c>
      <c r="X2439" s="186">
        <v>0</v>
      </c>
      <c r="Y2439" s="188" t="s">
        <v>237</v>
      </c>
      <c r="Z2439" s="188" t="s">
        <v>170</v>
      </c>
      <c r="AA2439" s="188" t="s">
        <v>235</v>
      </c>
      <c r="AB2439" s="206">
        <v>43654</v>
      </c>
      <c r="AC2439" s="206">
        <v>43657</v>
      </c>
      <c r="AD2439" s="188" t="s">
        <v>7816</v>
      </c>
      <c r="AE2439" s="188" t="s">
        <v>7817</v>
      </c>
      <c r="AF2439" s="188" t="s">
        <v>240</v>
      </c>
      <c r="AG2439" s="188">
        <v>3</v>
      </c>
    </row>
    <row r="2440" spans="1:33">
      <c r="A2440" s="188" t="s">
        <v>28</v>
      </c>
      <c r="B2440" s="188">
        <v>800006850</v>
      </c>
      <c r="C2440" s="188" t="s">
        <v>170</v>
      </c>
      <c r="D2440" s="188" t="s">
        <v>235</v>
      </c>
      <c r="E2440" s="206">
        <v>43689</v>
      </c>
      <c r="F2440" s="187">
        <v>5284714</v>
      </c>
      <c r="G2440" s="187">
        <v>5284714</v>
      </c>
      <c r="H2440" s="193">
        <v>1303100</v>
      </c>
      <c r="I2440" s="206">
        <v>43712</v>
      </c>
      <c r="J2440" s="188" t="s">
        <v>7818</v>
      </c>
      <c r="K2440" s="193">
        <v>88200</v>
      </c>
      <c r="L2440" s="206">
        <v>43741</v>
      </c>
      <c r="M2440" s="193">
        <v>0</v>
      </c>
      <c r="N2440" s="193">
        <v>0</v>
      </c>
      <c r="O2440" s="186">
        <f t="shared" si="76"/>
        <v>88200</v>
      </c>
      <c r="P2440" s="188"/>
      <c r="Q2440" s="193"/>
      <c r="R2440" s="193"/>
      <c r="S2440" s="186">
        <f t="shared" si="77"/>
        <v>88200</v>
      </c>
      <c r="T2440" s="206">
        <v>43818</v>
      </c>
      <c r="U2440" s="186">
        <v>88200</v>
      </c>
      <c r="V2440" s="186">
        <v>0</v>
      </c>
      <c r="W2440" s="186">
        <v>0</v>
      </c>
      <c r="X2440" s="186">
        <v>0</v>
      </c>
      <c r="Y2440" s="188" t="s">
        <v>237</v>
      </c>
      <c r="Z2440" s="188" t="s">
        <v>170</v>
      </c>
      <c r="AA2440" s="188" t="s">
        <v>235</v>
      </c>
      <c r="AB2440" s="206">
        <v>43672</v>
      </c>
      <c r="AC2440" s="206">
        <v>43673</v>
      </c>
      <c r="AD2440" s="188" t="s">
        <v>7819</v>
      </c>
      <c r="AE2440" s="188" t="s">
        <v>7820</v>
      </c>
      <c r="AF2440" s="188" t="s">
        <v>240</v>
      </c>
      <c r="AG2440" s="188">
        <v>3</v>
      </c>
    </row>
    <row r="2441" spans="1:33">
      <c r="A2441" s="188" t="s">
        <v>28</v>
      </c>
      <c r="B2441" s="188">
        <v>800006850</v>
      </c>
      <c r="C2441" s="188" t="s">
        <v>170</v>
      </c>
      <c r="D2441" s="188" t="s">
        <v>235</v>
      </c>
      <c r="E2441" s="206">
        <v>43689</v>
      </c>
      <c r="F2441" s="187">
        <v>5284609</v>
      </c>
      <c r="G2441" s="187">
        <v>5284609</v>
      </c>
      <c r="H2441" s="193">
        <v>1465667</v>
      </c>
      <c r="I2441" s="206">
        <v>43712</v>
      </c>
      <c r="J2441" s="188" t="s">
        <v>7821</v>
      </c>
      <c r="K2441" s="193">
        <v>19100</v>
      </c>
      <c r="L2441" s="206">
        <v>43741</v>
      </c>
      <c r="M2441" s="193">
        <v>0</v>
      </c>
      <c r="N2441" s="193">
        <v>0</v>
      </c>
      <c r="O2441" s="186">
        <f t="shared" si="76"/>
        <v>19100</v>
      </c>
      <c r="P2441" s="206">
        <v>43755</v>
      </c>
      <c r="Q2441" s="193">
        <v>0</v>
      </c>
      <c r="R2441" s="193">
        <v>0</v>
      </c>
      <c r="S2441" s="186">
        <f t="shared" si="77"/>
        <v>19100</v>
      </c>
      <c r="T2441" s="206">
        <v>43818</v>
      </c>
      <c r="U2441" s="186">
        <v>19100</v>
      </c>
      <c r="V2441" s="186">
        <v>0</v>
      </c>
      <c r="W2441" s="186">
        <v>0</v>
      </c>
      <c r="X2441" s="186">
        <v>0</v>
      </c>
      <c r="Y2441" s="188" t="s">
        <v>237</v>
      </c>
      <c r="Z2441" s="188" t="s">
        <v>170</v>
      </c>
      <c r="AA2441" s="188" t="s">
        <v>235</v>
      </c>
      <c r="AB2441" s="206">
        <v>43672</v>
      </c>
      <c r="AC2441" s="206">
        <v>43673</v>
      </c>
      <c r="AD2441" s="188" t="s">
        <v>7822</v>
      </c>
      <c r="AE2441" s="188" t="s">
        <v>7823</v>
      </c>
      <c r="AF2441" s="188" t="s">
        <v>240</v>
      </c>
      <c r="AG2441" s="188">
        <v>3</v>
      </c>
    </row>
    <row r="2442" spans="1:33">
      <c r="A2442" s="188" t="s">
        <v>28</v>
      </c>
      <c r="B2442" s="188">
        <v>800006850</v>
      </c>
      <c r="C2442" s="188" t="s">
        <v>170</v>
      </c>
      <c r="D2442" s="188" t="s">
        <v>235</v>
      </c>
      <c r="E2442" s="206">
        <v>43689</v>
      </c>
      <c r="F2442" s="187">
        <v>5284626</v>
      </c>
      <c r="G2442" s="187">
        <v>5284626</v>
      </c>
      <c r="H2442" s="193">
        <v>1546483</v>
      </c>
      <c r="I2442" s="206">
        <v>43712</v>
      </c>
      <c r="J2442" s="188" t="s">
        <v>7824</v>
      </c>
      <c r="K2442" s="193">
        <v>88200</v>
      </c>
      <c r="L2442" s="206">
        <v>43741</v>
      </c>
      <c r="M2442" s="193">
        <v>0</v>
      </c>
      <c r="N2442" s="193">
        <v>0</v>
      </c>
      <c r="O2442" s="186">
        <f t="shared" si="76"/>
        <v>88200</v>
      </c>
      <c r="P2442" s="206">
        <v>43755</v>
      </c>
      <c r="Q2442" s="193">
        <v>0</v>
      </c>
      <c r="R2442" s="193">
        <v>0</v>
      </c>
      <c r="S2442" s="186">
        <f t="shared" si="77"/>
        <v>88200</v>
      </c>
      <c r="T2442" s="206">
        <v>43818</v>
      </c>
      <c r="U2442" s="186">
        <v>88200</v>
      </c>
      <c r="V2442" s="186">
        <v>0</v>
      </c>
      <c r="W2442" s="186">
        <v>0</v>
      </c>
      <c r="X2442" s="186">
        <v>0</v>
      </c>
      <c r="Y2442" s="188" t="s">
        <v>237</v>
      </c>
      <c r="Z2442" s="188" t="s">
        <v>170</v>
      </c>
      <c r="AA2442" s="188" t="s">
        <v>235</v>
      </c>
      <c r="AB2442" s="206">
        <v>43648</v>
      </c>
      <c r="AC2442" s="206">
        <v>43649</v>
      </c>
      <c r="AD2442" s="188" t="s">
        <v>7825</v>
      </c>
      <c r="AE2442" s="188" t="s">
        <v>7826</v>
      </c>
      <c r="AF2442" s="188" t="s">
        <v>240</v>
      </c>
      <c r="AG2442" s="188">
        <v>3</v>
      </c>
    </row>
    <row r="2443" spans="1:33">
      <c r="A2443" s="188" t="s">
        <v>28</v>
      </c>
      <c r="B2443" s="188">
        <v>800006850</v>
      </c>
      <c r="C2443" s="188" t="s">
        <v>170</v>
      </c>
      <c r="D2443" s="188" t="s">
        <v>235</v>
      </c>
      <c r="E2443" s="206">
        <v>43689</v>
      </c>
      <c r="F2443" s="187">
        <v>5284916</v>
      </c>
      <c r="G2443" s="187">
        <v>5284916</v>
      </c>
      <c r="H2443" s="193">
        <v>2433163</v>
      </c>
      <c r="I2443" s="206">
        <v>43712</v>
      </c>
      <c r="J2443" s="188" t="s">
        <v>7827</v>
      </c>
      <c r="K2443" s="193">
        <v>88200</v>
      </c>
      <c r="L2443" s="206">
        <v>43741</v>
      </c>
      <c r="M2443" s="193">
        <v>0</v>
      </c>
      <c r="N2443" s="193">
        <v>0</v>
      </c>
      <c r="O2443" s="186">
        <f t="shared" si="76"/>
        <v>88200</v>
      </c>
      <c r="P2443" s="188"/>
      <c r="Q2443" s="193"/>
      <c r="R2443" s="193"/>
      <c r="S2443" s="186">
        <f t="shared" si="77"/>
        <v>88200</v>
      </c>
      <c r="T2443" s="206">
        <v>43818</v>
      </c>
      <c r="U2443" s="186">
        <v>88200</v>
      </c>
      <c r="V2443" s="186">
        <v>0</v>
      </c>
      <c r="W2443" s="186">
        <v>0</v>
      </c>
      <c r="X2443" s="186">
        <v>0</v>
      </c>
      <c r="Y2443" s="188" t="s">
        <v>237</v>
      </c>
      <c r="Z2443" s="188" t="s">
        <v>170</v>
      </c>
      <c r="AA2443" s="188" t="s">
        <v>235</v>
      </c>
      <c r="AB2443" s="206">
        <v>43664</v>
      </c>
      <c r="AC2443" s="206">
        <v>43666</v>
      </c>
      <c r="AD2443" s="188" t="s">
        <v>7828</v>
      </c>
      <c r="AE2443" s="188" t="s">
        <v>7829</v>
      </c>
      <c r="AF2443" s="188" t="s">
        <v>240</v>
      </c>
      <c r="AG2443" s="188">
        <v>3</v>
      </c>
    </row>
    <row r="2444" spans="1:33">
      <c r="A2444" s="188" t="s">
        <v>28</v>
      </c>
      <c r="B2444" s="188">
        <v>800006850</v>
      </c>
      <c r="C2444" s="188" t="s">
        <v>170</v>
      </c>
      <c r="D2444" s="188" t="s">
        <v>235</v>
      </c>
      <c r="E2444" s="206">
        <v>43689</v>
      </c>
      <c r="F2444" s="187">
        <v>5285449</v>
      </c>
      <c r="G2444" s="187">
        <v>5285449</v>
      </c>
      <c r="H2444" s="193">
        <v>866781</v>
      </c>
      <c r="I2444" s="206">
        <v>43712</v>
      </c>
      <c r="J2444" s="188" t="s">
        <v>7830</v>
      </c>
      <c r="K2444" s="193">
        <v>69100</v>
      </c>
      <c r="L2444" s="188"/>
      <c r="M2444" s="193"/>
      <c r="N2444" s="193"/>
      <c r="O2444" s="186">
        <f t="shared" si="76"/>
        <v>69100</v>
      </c>
      <c r="P2444" s="188"/>
      <c r="Q2444" s="193"/>
      <c r="R2444" s="193"/>
      <c r="S2444" s="186">
        <f t="shared" si="77"/>
        <v>69100</v>
      </c>
      <c r="T2444" s="206">
        <v>43818</v>
      </c>
      <c r="U2444" s="186">
        <v>69100</v>
      </c>
      <c r="V2444" s="186">
        <v>0</v>
      </c>
      <c r="W2444" s="186">
        <v>0</v>
      </c>
      <c r="X2444" s="186">
        <v>0</v>
      </c>
      <c r="Y2444" s="188" t="s">
        <v>237</v>
      </c>
      <c r="Z2444" s="188" t="s">
        <v>170</v>
      </c>
      <c r="AA2444" s="188" t="s">
        <v>235</v>
      </c>
      <c r="AB2444" s="206">
        <v>43670</v>
      </c>
      <c r="AC2444" s="206">
        <v>43670</v>
      </c>
      <c r="AD2444" s="188" t="s">
        <v>7813</v>
      </c>
      <c r="AE2444" s="188" t="s">
        <v>7799</v>
      </c>
      <c r="AF2444" s="188" t="s">
        <v>240</v>
      </c>
      <c r="AG2444" s="188">
        <v>3</v>
      </c>
    </row>
    <row r="2445" spans="1:33">
      <c r="A2445" s="188" t="s">
        <v>28</v>
      </c>
      <c r="B2445" s="188">
        <v>800006850</v>
      </c>
      <c r="C2445" s="188" t="s">
        <v>170</v>
      </c>
      <c r="D2445" s="188" t="s">
        <v>235</v>
      </c>
      <c r="E2445" s="206">
        <v>43689</v>
      </c>
      <c r="F2445" s="187">
        <v>5288423</v>
      </c>
      <c r="G2445" s="187">
        <v>5288423</v>
      </c>
      <c r="H2445" s="193">
        <v>2332345</v>
      </c>
      <c r="I2445" s="206">
        <v>43712</v>
      </c>
      <c r="J2445" s="188" t="s">
        <v>7831</v>
      </c>
      <c r="K2445" s="193">
        <v>72460</v>
      </c>
      <c r="L2445" s="188"/>
      <c r="M2445" s="193"/>
      <c r="N2445" s="193"/>
      <c r="O2445" s="186">
        <f t="shared" si="76"/>
        <v>72460</v>
      </c>
      <c r="P2445" s="188"/>
      <c r="Q2445" s="193"/>
      <c r="R2445" s="193"/>
      <c r="S2445" s="186">
        <f t="shared" si="77"/>
        <v>72460</v>
      </c>
      <c r="T2445" s="206">
        <v>43818</v>
      </c>
      <c r="U2445" s="186">
        <v>69100</v>
      </c>
      <c r="V2445" s="186">
        <v>3360</v>
      </c>
      <c r="W2445" s="186">
        <v>0</v>
      </c>
      <c r="X2445" s="186">
        <v>0</v>
      </c>
      <c r="Y2445" s="188" t="s">
        <v>237</v>
      </c>
      <c r="Z2445" s="188" t="s">
        <v>170</v>
      </c>
      <c r="AA2445" s="188" t="s">
        <v>235</v>
      </c>
      <c r="AB2445" s="206">
        <v>43675</v>
      </c>
      <c r="AC2445" s="206">
        <v>43676</v>
      </c>
      <c r="AD2445" s="188" t="s">
        <v>7832</v>
      </c>
      <c r="AE2445" s="188" t="s">
        <v>7833</v>
      </c>
      <c r="AF2445" s="188" t="s">
        <v>240</v>
      </c>
      <c r="AG2445" s="188">
        <v>3</v>
      </c>
    </row>
    <row r="2446" spans="1:33">
      <c r="A2446" s="188" t="s">
        <v>28</v>
      </c>
      <c r="B2446" s="188">
        <v>800006850</v>
      </c>
      <c r="C2446" s="188" t="s">
        <v>170</v>
      </c>
      <c r="D2446" s="188" t="s">
        <v>235</v>
      </c>
      <c r="E2446" s="206">
        <v>43686</v>
      </c>
      <c r="F2446" s="187">
        <v>5261993</v>
      </c>
      <c r="G2446" s="187">
        <v>5261993</v>
      </c>
      <c r="H2446" s="193">
        <v>2903359</v>
      </c>
      <c r="I2446" s="206">
        <v>43712</v>
      </c>
      <c r="J2446" s="188" t="s">
        <v>7834</v>
      </c>
      <c r="K2446" s="193">
        <v>28100</v>
      </c>
      <c r="L2446" s="188"/>
      <c r="M2446" s="193"/>
      <c r="N2446" s="193"/>
      <c r="O2446" s="186">
        <f t="shared" si="76"/>
        <v>28100</v>
      </c>
      <c r="P2446" s="188"/>
      <c r="Q2446" s="193"/>
      <c r="R2446" s="193"/>
      <c r="S2446" s="186">
        <f t="shared" si="77"/>
        <v>28100</v>
      </c>
      <c r="T2446" s="206">
        <v>43818</v>
      </c>
      <c r="U2446" s="186">
        <v>0</v>
      </c>
      <c r="V2446" s="186">
        <v>28100</v>
      </c>
      <c r="W2446" s="186">
        <v>0</v>
      </c>
      <c r="X2446" s="186">
        <v>0</v>
      </c>
      <c r="Y2446" s="188" t="s">
        <v>237</v>
      </c>
      <c r="Z2446" s="188" t="s">
        <v>170</v>
      </c>
      <c r="AA2446" s="188" t="s">
        <v>235</v>
      </c>
      <c r="AB2446" s="206">
        <v>43630</v>
      </c>
      <c r="AC2446" s="206">
        <v>43641</v>
      </c>
      <c r="AD2446" s="188" t="s">
        <v>7835</v>
      </c>
      <c r="AE2446" s="188" t="s">
        <v>1024</v>
      </c>
      <c r="AF2446" s="188" t="s">
        <v>240</v>
      </c>
      <c r="AG2446" s="188">
        <v>3</v>
      </c>
    </row>
    <row r="2447" spans="1:33">
      <c r="A2447" s="188" t="s">
        <v>28</v>
      </c>
      <c r="B2447" s="188">
        <v>800006850</v>
      </c>
      <c r="C2447" s="188" t="s">
        <v>170</v>
      </c>
      <c r="D2447" s="188" t="s">
        <v>235</v>
      </c>
      <c r="E2447" s="206">
        <v>43686</v>
      </c>
      <c r="F2447" s="187">
        <v>5261519</v>
      </c>
      <c r="G2447" s="187">
        <v>5261519</v>
      </c>
      <c r="H2447" s="193">
        <v>1259421</v>
      </c>
      <c r="I2447" s="206">
        <v>43712</v>
      </c>
      <c r="J2447" s="188" t="s">
        <v>7836</v>
      </c>
      <c r="K2447" s="193">
        <v>88200</v>
      </c>
      <c r="L2447" s="188"/>
      <c r="M2447" s="193"/>
      <c r="N2447" s="193"/>
      <c r="O2447" s="186">
        <f t="shared" si="76"/>
        <v>88200</v>
      </c>
      <c r="P2447" s="188"/>
      <c r="Q2447" s="193"/>
      <c r="R2447" s="193"/>
      <c r="S2447" s="186">
        <f t="shared" si="77"/>
        <v>88200</v>
      </c>
      <c r="T2447" s="206">
        <v>43818</v>
      </c>
      <c r="U2447" s="186">
        <v>88200</v>
      </c>
      <c r="V2447" s="186">
        <v>0</v>
      </c>
      <c r="W2447" s="186">
        <v>0</v>
      </c>
      <c r="X2447" s="186">
        <v>0</v>
      </c>
      <c r="Y2447" s="188" t="s">
        <v>237</v>
      </c>
      <c r="Z2447" s="188" t="s">
        <v>170</v>
      </c>
      <c r="AA2447" s="188" t="s">
        <v>235</v>
      </c>
      <c r="AB2447" s="206">
        <v>43653</v>
      </c>
      <c r="AC2447" s="206">
        <v>43654</v>
      </c>
      <c r="AD2447" s="188" t="s">
        <v>1078</v>
      </c>
      <c r="AE2447" s="188" t="s">
        <v>7796</v>
      </c>
      <c r="AF2447" s="188" t="s">
        <v>240</v>
      </c>
      <c r="AG2447" s="188">
        <v>3</v>
      </c>
    </row>
    <row r="2448" spans="1:33">
      <c r="A2448" s="188" t="s">
        <v>28</v>
      </c>
      <c r="B2448" s="188">
        <v>800006850</v>
      </c>
      <c r="C2448" s="188" t="s">
        <v>170</v>
      </c>
      <c r="D2448" s="188" t="s">
        <v>235</v>
      </c>
      <c r="E2448" s="206">
        <v>43691</v>
      </c>
      <c r="F2448" s="187">
        <v>5289016</v>
      </c>
      <c r="G2448" s="187">
        <v>5289016</v>
      </c>
      <c r="H2448" s="193">
        <v>1457899</v>
      </c>
      <c r="I2448" s="206">
        <v>43712</v>
      </c>
      <c r="J2448" s="188" t="s">
        <v>7837</v>
      </c>
      <c r="K2448" s="193">
        <v>88200</v>
      </c>
      <c r="L2448" s="188"/>
      <c r="M2448" s="193"/>
      <c r="N2448" s="193"/>
      <c r="O2448" s="186">
        <f t="shared" si="76"/>
        <v>88200</v>
      </c>
      <c r="P2448" s="188"/>
      <c r="Q2448" s="193"/>
      <c r="R2448" s="193"/>
      <c r="S2448" s="186">
        <f t="shared" si="77"/>
        <v>88200</v>
      </c>
      <c r="T2448" s="206">
        <v>43818</v>
      </c>
      <c r="U2448" s="186">
        <v>88200</v>
      </c>
      <c r="V2448" s="186">
        <v>0</v>
      </c>
      <c r="W2448" s="186">
        <v>0</v>
      </c>
      <c r="X2448" s="186">
        <v>0</v>
      </c>
      <c r="Y2448" s="188" t="s">
        <v>237</v>
      </c>
      <c r="Z2448" s="188" t="s">
        <v>170</v>
      </c>
      <c r="AA2448" s="188" t="s">
        <v>235</v>
      </c>
      <c r="AB2448" s="206">
        <v>43669</v>
      </c>
      <c r="AC2448" s="206">
        <v>43670</v>
      </c>
      <c r="AD2448" s="188" t="s">
        <v>7825</v>
      </c>
      <c r="AE2448" s="188" t="s">
        <v>7796</v>
      </c>
      <c r="AF2448" s="188" t="s">
        <v>240</v>
      </c>
      <c r="AG2448" s="188">
        <v>3</v>
      </c>
    </row>
    <row r="2449" spans="1:33">
      <c r="A2449" s="188" t="s">
        <v>28</v>
      </c>
      <c r="B2449" s="188">
        <v>800006850</v>
      </c>
      <c r="C2449" s="188" t="s">
        <v>170</v>
      </c>
      <c r="D2449" s="188" t="s">
        <v>235</v>
      </c>
      <c r="E2449" s="206">
        <v>43687</v>
      </c>
      <c r="F2449" s="187">
        <v>5271928</v>
      </c>
      <c r="G2449" s="187">
        <v>5271928</v>
      </c>
      <c r="H2449" s="193">
        <v>1694329</v>
      </c>
      <c r="I2449" s="206">
        <v>43713</v>
      </c>
      <c r="J2449" s="188" t="s">
        <v>7838</v>
      </c>
      <c r="K2449" s="193">
        <v>88200</v>
      </c>
      <c r="L2449" s="188"/>
      <c r="M2449" s="193"/>
      <c r="N2449" s="193"/>
      <c r="O2449" s="186">
        <f t="shared" si="76"/>
        <v>88200</v>
      </c>
      <c r="P2449" s="188"/>
      <c r="Q2449" s="193"/>
      <c r="R2449" s="193"/>
      <c r="S2449" s="186">
        <f t="shared" si="77"/>
        <v>88200</v>
      </c>
      <c r="T2449" s="206">
        <v>43818</v>
      </c>
      <c r="U2449" s="186">
        <v>88200</v>
      </c>
      <c r="V2449" s="186">
        <v>0</v>
      </c>
      <c r="W2449" s="186">
        <v>0</v>
      </c>
      <c r="X2449" s="186">
        <v>0</v>
      </c>
      <c r="Y2449" s="188" t="s">
        <v>237</v>
      </c>
      <c r="Z2449" s="188" t="s">
        <v>170</v>
      </c>
      <c r="AA2449" s="188" t="s">
        <v>235</v>
      </c>
      <c r="AB2449" s="206">
        <v>43660</v>
      </c>
      <c r="AC2449" s="206">
        <v>43662</v>
      </c>
      <c r="AD2449" s="188" t="s">
        <v>1078</v>
      </c>
      <c r="AE2449" s="188" t="s">
        <v>7796</v>
      </c>
      <c r="AF2449" s="188" t="s">
        <v>240</v>
      </c>
      <c r="AG2449" s="188">
        <v>3</v>
      </c>
    </row>
    <row r="2450" spans="1:33">
      <c r="A2450" s="188" t="s">
        <v>28</v>
      </c>
      <c r="B2450" s="188">
        <v>800006850</v>
      </c>
      <c r="C2450" s="188" t="s">
        <v>170</v>
      </c>
      <c r="D2450" s="188" t="s">
        <v>235</v>
      </c>
      <c r="E2450" s="206">
        <v>43687</v>
      </c>
      <c r="F2450" s="187">
        <v>5272023</v>
      </c>
      <c r="G2450" s="187">
        <v>5272023</v>
      </c>
      <c r="H2450" s="193">
        <v>1758794</v>
      </c>
      <c r="I2450" s="206">
        <v>43713</v>
      </c>
      <c r="J2450" s="188" t="s">
        <v>7839</v>
      </c>
      <c r="K2450" s="193">
        <v>178800</v>
      </c>
      <c r="L2450" s="188"/>
      <c r="M2450" s="193"/>
      <c r="N2450" s="193"/>
      <c r="O2450" s="186">
        <f t="shared" si="76"/>
        <v>178800</v>
      </c>
      <c r="P2450" s="188"/>
      <c r="Q2450" s="193"/>
      <c r="R2450" s="193"/>
      <c r="S2450" s="186">
        <f t="shared" si="77"/>
        <v>178800</v>
      </c>
      <c r="T2450" s="206">
        <v>43818</v>
      </c>
      <c r="U2450" s="186">
        <v>119200</v>
      </c>
      <c r="V2450" s="186">
        <v>59600</v>
      </c>
      <c r="W2450" s="186">
        <v>0</v>
      </c>
      <c r="X2450" s="186">
        <v>0</v>
      </c>
      <c r="Y2450" s="188" t="s">
        <v>237</v>
      </c>
      <c r="Z2450" s="188" t="s">
        <v>170</v>
      </c>
      <c r="AA2450" s="188" t="s">
        <v>235</v>
      </c>
      <c r="AB2450" s="206">
        <v>43657</v>
      </c>
      <c r="AC2450" s="206">
        <v>43661</v>
      </c>
      <c r="AD2450" s="188" t="s">
        <v>7840</v>
      </c>
      <c r="AE2450" s="188" t="s">
        <v>7841</v>
      </c>
      <c r="AF2450" s="188" t="s">
        <v>240</v>
      </c>
      <c r="AG2450" s="188">
        <v>3</v>
      </c>
    </row>
    <row r="2451" spans="1:33">
      <c r="A2451" s="188" t="s">
        <v>28</v>
      </c>
      <c r="B2451" s="188">
        <v>800006850</v>
      </c>
      <c r="C2451" s="188" t="s">
        <v>170</v>
      </c>
      <c r="D2451" s="188" t="s">
        <v>235</v>
      </c>
      <c r="E2451" s="206">
        <v>43687</v>
      </c>
      <c r="F2451" s="187">
        <v>5272381</v>
      </c>
      <c r="G2451" s="187">
        <v>5272381</v>
      </c>
      <c r="H2451" s="193">
        <v>68000</v>
      </c>
      <c r="I2451" s="206">
        <v>43713</v>
      </c>
      <c r="J2451" s="188" t="s">
        <v>7842</v>
      </c>
      <c r="K2451" s="193">
        <v>48900</v>
      </c>
      <c r="L2451" s="188"/>
      <c r="M2451" s="193"/>
      <c r="N2451" s="193"/>
      <c r="O2451" s="186">
        <f t="shared" si="76"/>
        <v>48900</v>
      </c>
      <c r="P2451" s="188"/>
      <c r="Q2451" s="193"/>
      <c r="R2451" s="193"/>
      <c r="S2451" s="186">
        <f t="shared" si="77"/>
        <v>48900</v>
      </c>
      <c r="T2451" s="206">
        <v>43818</v>
      </c>
      <c r="U2451" s="186">
        <v>0</v>
      </c>
      <c r="V2451" s="186">
        <v>48900</v>
      </c>
      <c r="W2451" s="186">
        <v>0</v>
      </c>
      <c r="X2451" s="186">
        <v>0</v>
      </c>
      <c r="Y2451" s="188" t="s">
        <v>237</v>
      </c>
      <c r="Z2451" s="188" t="s">
        <v>170</v>
      </c>
      <c r="AA2451" s="188" t="s">
        <v>235</v>
      </c>
      <c r="AB2451" s="206">
        <v>43662</v>
      </c>
      <c r="AC2451" s="206">
        <v>43662</v>
      </c>
      <c r="AD2451" s="188" t="s">
        <v>7843</v>
      </c>
      <c r="AE2451" s="188" t="s">
        <v>7844</v>
      </c>
      <c r="AF2451" s="188" t="s">
        <v>240</v>
      </c>
      <c r="AG2451" s="188">
        <v>3</v>
      </c>
    </row>
    <row r="2452" spans="1:33">
      <c r="A2452" s="188" t="s">
        <v>28</v>
      </c>
      <c r="B2452" s="188">
        <v>800006850</v>
      </c>
      <c r="C2452" s="188" t="s">
        <v>170</v>
      </c>
      <c r="D2452" s="188" t="s">
        <v>235</v>
      </c>
      <c r="E2452" s="206">
        <v>43686</v>
      </c>
      <c r="F2452" s="187">
        <v>5257195</v>
      </c>
      <c r="G2452" s="187">
        <v>5257195</v>
      </c>
      <c r="H2452" s="193">
        <v>2176414</v>
      </c>
      <c r="I2452" s="206">
        <v>43713</v>
      </c>
      <c r="J2452" s="188" t="s">
        <v>7845</v>
      </c>
      <c r="K2452" s="193">
        <v>88200</v>
      </c>
      <c r="L2452" s="188"/>
      <c r="M2452" s="193"/>
      <c r="N2452" s="193"/>
      <c r="O2452" s="186">
        <f t="shared" si="76"/>
        <v>88200</v>
      </c>
      <c r="P2452" s="188"/>
      <c r="Q2452" s="193"/>
      <c r="R2452" s="193"/>
      <c r="S2452" s="186">
        <f t="shared" si="77"/>
        <v>88200</v>
      </c>
      <c r="T2452" s="206">
        <v>43818</v>
      </c>
      <c r="U2452" s="186">
        <v>88200</v>
      </c>
      <c r="V2452" s="186">
        <v>0</v>
      </c>
      <c r="W2452" s="186">
        <v>0</v>
      </c>
      <c r="X2452" s="186">
        <v>0</v>
      </c>
      <c r="Y2452" s="188" t="s">
        <v>237</v>
      </c>
      <c r="Z2452" s="188" t="s">
        <v>170</v>
      </c>
      <c r="AA2452" s="188" t="s">
        <v>235</v>
      </c>
      <c r="AB2452" s="206">
        <v>43647</v>
      </c>
      <c r="AC2452" s="206">
        <v>43648</v>
      </c>
      <c r="AD2452" s="188" t="s">
        <v>7825</v>
      </c>
      <c r="AE2452" s="188" t="s">
        <v>7846</v>
      </c>
      <c r="AF2452" s="188" t="s">
        <v>240</v>
      </c>
      <c r="AG2452" s="188">
        <v>3</v>
      </c>
    </row>
    <row r="2453" spans="1:33">
      <c r="A2453" s="188" t="s">
        <v>28</v>
      </c>
      <c r="B2453" s="188">
        <v>800006850</v>
      </c>
      <c r="C2453" s="188" t="s">
        <v>170</v>
      </c>
      <c r="D2453" s="188" t="s">
        <v>235</v>
      </c>
      <c r="E2453" s="206">
        <v>43686</v>
      </c>
      <c r="F2453" s="187">
        <v>5257254</v>
      </c>
      <c r="G2453" s="187">
        <v>5257254</v>
      </c>
      <c r="H2453" s="193">
        <v>3913783</v>
      </c>
      <c r="I2453" s="206">
        <v>43713</v>
      </c>
      <c r="J2453" s="188" t="s">
        <v>7847</v>
      </c>
      <c r="K2453" s="193">
        <v>34377</v>
      </c>
      <c r="L2453" s="188"/>
      <c r="M2453" s="193"/>
      <c r="N2453" s="193"/>
      <c r="O2453" s="186">
        <f t="shared" si="76"/>
        <v>34377</v>
      </c>
      <c r="P2453" s="188"/>
      <c r="Q2453" s="193"/>
      <c r="R2453" s="193"/>
      <c r="S2453" s="186">
        <f t="shared" si="77"/>
        <v>34377</v>
      </c>
      <c r="T2453" s="206">
        <v>43818</v>
      </c>
      <c r="U2453" s="186">
        <v>34377</v>
      </c>
      <c r="V2453" s="186">
        <v>0</v>
      </c>
      <c r="W2453" s="186">
        <v>0</v>
      </c>
      <c r="X2453" s="186">
        <v>0</v>
      </c>
      <c r="Y2453" s="188" t="s">
        <v>237</v>
      </c>
      <c r="Z2453" s="188" t="s">
        <v>170</v>
      </c>
      <c r="AA2453" s="188" t="s">
        <v>235</v>
      </c>
      <c r="AB2453" s="206">
        <v>43641</v>
      </c>
      <c r="AC2453" s="206">
        <v>43650</v>
      </c>
      <c r="AD2453" s="188" t="s">
        <v>7848</v>
      </c>
      <c r="AE2453" s="188" t="s">
        <v>7849</v>
      </c>
      <c r="AF2453" s="188" t="s">
        <v>240</v>
      </c>
      <c r="AG2453" s="188">
        <v>3</v>
      </c>
    </row>
    <row r="2454" spans="1:33">
      <c r="A2454" s="188" t="s">
        <v>28</v>
      </c>
      <c r="B2454" s="188">
        <v>800006850</v>
      </c>
      <c r="C2454" s="188" t="s">
        <v>170</v>
      </c>
      <c r="D2454" s="188" t="s">
        <v>235</v>
      </c>
      <c r="E2454" s="206">
        <v>43687</v>
      </c>
      <c r="F2454" s="187">
        <v>5269140</v>
      </c>
      <c r="G2454" s="187">
        <v>5269140</v>
      </c>
      <c r="H2454" s="193">
        <v>428510</v>
      </c>
      <c r="I2454" s="206">
        <v>43713</v>
      </c>
      <c r="J2454" s="188" t="s">
        <v>7850</v>
      </c>
      <c r="K2454" s="193">
        <v>69100</v>
      </c>
      <c r="L2454" s="188"/>
      <c r="M2454" s="193"/>
      <c r="N2454" s="193"/>
      <c r="O2454" s="186">
        <f t="shared" si="76"/>
        <v>69100</v>
      </c>
      <c r="P2454" s="188"/>
      <c r="Q2454" s="193"/>
      <c r="R2454" s="193"/>
      <c r="S2454" s="186">
        <f t="shared" si="77"/>
        <v>69100</v>
      </c>
      <c r="T2454" s="206">
        <v>43818</v>
      </c>
      <c r="U2454" s="186">
        <v>69100</v>
      </c>
      <c r="V2454" s="186">
        <v>0</v>
      </c>
      <c r="W2454" s="186">
        <v>0</v>
      </c>
      <c r="X2454" s="186">
        <v>0</v>
      </c>
      <c r="Y2454" s="188" t="s">
        <v>237</v>
      </c>
      <c r="Z2454" s="188" t="s">
        <v>170</v>
      </c>
      <c r="AA2454" s="188" t="s">
        <v>235</v>
      </c>
      <c r="AB2454" s="206">
        <v>43659</v>
      </c>
      <c r="AC2454" s="206">
        <v>43659</v>
      </c>
      <c r="AD2454" s="188" t="s">
        <v>7851</v>
      </c>
      <c r="AE2454" s="188" t="s">
        <v>7852</v>
      </c>
      <c r="AF2454" s="188" t="s">
        <v>240</v>
      </c>
      <c r="AG2454" s="188">
        <v>3</v>
      </c>
    </row>
    <row r="2455" spans="1:33">
      <c r="A2455" s="188" t="s">
        <v>28</v>
      </c>
      <c r="B2455" s="188">
        <v>800006850</v>
      </c>
      <c r="C2455" s="188" t="s">
        <v>170</v>
      </c>
      <c r="D2455" s="188" t="s">
        <v>235</v>
      </c>
      <c r="E2455" s="206">
        <v>43691</v>
      </c>
      <c r="F2455" s="187">
        <v>5291967</v>
      </c>
      <c r="G2455" s="187">
        <v>5291967</v>
      </c>
      <c r="H2455" s="193">
        <v>6433418</v>
      </c>
      <c r="I2455" s="206">
        <v>43714</v>
      </c>
      <c r="J2455" s="188" t="s">
        <v>7853</v>
      </c>
      <c r="K2455" s="193">
        <v>484883</v>
      </c>
      <c r="L2455" s="188"/>
      <c r="M2455" s="193"/>
      <c r="N2455" s="193"/>
      <c r="O2455" s="186">
        <f t="shared" si="76"/>
        <v>484883</v>
      </c>
      <c r="P2455" s="188"/>
      <c r="Q2455" s="193"/>
      <c r="R2455" s="193"/>
      <c r="S2455" s="186">
        <f t="shared" si="77"/>
        <v>484883</v>
      </c>
      <c r="T2455" s="206">
        <v>43818</v>
      </c>
      <c r="U2455" s="186">
        <v>484226</v>
      </c>
      <c r="V2455" s="186">
        <v>657</v>
      </c>
      <c r="W2455" s="186">
        <v>0</v>
      </c>
      <c r="X2455" s="186">
        <v>0</v>
      </c>
      <c r="Y2455" s="188" t="s">
        <v>237</v>
      </c>
      <c r="Z2455" s="188" t="s">
        <v>170</v>
      </c>
      <c r="AA2455" s="188" t="s">
        <v>235</v>
      </c>
      <c r="AB2455" s="206">
        <v>43638</v>
      </c>
      <c r="AC2455" s="206">
        <v>43648</v>
      </c>
      <c r="AD2455" s="188" t="s">
        <v>7854</v>
      </c>
      <c r="AE2455" s="188" t="s">
        <v>7855</v>
      </c>
      <c r="AF2455" s="188" t="s">
        <v>240</v>
      </c>
      <c r="AG2455" s="188">
        <v>3</v>
      </c>
    </row>
    <row r="2456" spans="1:33">
      <c r="A2456" s="188" t="s">
        <v>28</v>
      </c>
      <c r="B2456" s="188">
        <v>800006850</v>
      </c>
      <c r="C2456" s="188" t="s">
        <v>170</v>
      </c>
      <c r="D2456" s="188" t="s">
        <v>235</v>
      </c>
      <c r="E2456" s="206">
        <v>43686</v>
      </c>
      <c r="F2456" s="187">
        <v>5265546</v>
      </c>
      <c r="G2456" s="187">
        <v>5265546</v>
      </c>
      <c r="H2456" s="193">
        <v>436500</v>
      </c>
      <c r="I2456" s="206">
        <v>43714</v>
      </c>
      <c r="J2456" s="188" t="s">
        <v>7856</v>
      </c>
      <c r="K2456" s="193">
        <v>69100</v>
      </c>
      <c r="L2456" s="188"/>
      <c r="M2456" s="193"/>
      <c r="N2456" s="193"/>
      <c r="O2456" s="186">
        <f t="shared" si="76"/>
        <v>69100</v>
      </c>
      <c r="P2456" s="188"/>
      <c r="Q2456" s="193"/>
      <c r="R2456" s="193"/>
      <c r="S2456" s="186">
        <f t="shared" si="77"/>
        <v>69100</v>
      </c>
      <c r="T2456" s="206">
        <v>43818</v>
      </c>
      <c r="U2456" s="186">
        <v>69100</v>
      </c>
      <c r="V2456" s="186">
        <v>0</v>
      </c>
      <c r="W2456" s="186">
        <v>0</v>
      </c>
      <c r="X2456" s="186">
        <v>0</v>
      </c>
      <c r="Y2456" s="188" t="s">
        <v>237</v>
      </c>
      <c r="Z2456" s="188" t="s">
        <v>170</v>
      </c>
      <c r="AA2456" s="188" t="s">
        <v>235</v>
      </c>
      <c r="AB2456" s="206">
        <v>43656</v>
      </c>
      <c r="AC2456" s="206">
        <v>43656</v>
      </c>
      <c r="AD2456" s="188" t="s">
        <v>7813</v>
      </c>
      <c r="AE2456" s="188" t="s">
        <v>7852</v>
      </c>
      <c r="AF2456" s="188" t="s">
        <v>240</v>
      </c>
      <c r="AG2456" s="188">
        <v>3</v>
      </c>
    </row>
    <row r="2457" spans="1:33">
      <c r="A2457" s="188" t="s">
        <v>44</v>
      </c>
      <c r="B2457" s="188">
        <v>899999032</v>
      </c>
      <c r="C2457" s="188" t="s">
        <v>278</v>
      </c>
      <c r="D2457" s="188" t="s">
        <v>279</v>
      </c>
      <c r="E2457" s="206">
        <v>43687</v>
      </c>
      <c r="F2457" s="187" t="s">
        <v>7857</v>
      </c>
      <c r="G2457" s="187" t="s">
        <v>7857</v>
      </c>
      <c r="H2457" s="193">
        <v>11327984</v>
      </c>
      <c r="I2457" s="206">
        <v>43714</v>
      </c>
      <c r="J2457" s="188" t="s">
        <v>7858</v>
      </c>
      <c r="K2457" s="193">
        <v>1013371</v>
      </c>
      <c r="L2457" s="188"/>
      <c r="M2457" s="193"/>
      <c r="N2457" s="193"/>
      <c r="O2457" s="186">
        <f t="shared" si="76"/>
        <v>1013371</v>
      </c>
      <c r="P2457" s="188"/>
      <c r="Q2457" s="193"/>
      <c r="R2457" s="193"/>
      <c r="S2457" s="186">
        <f t="shared" si="77"/>
        <v>1013371</v>
      </c>
      <c r="T2457" s="206">
        <v>43906</v>
      </c>
      <c r="U2457" s="186">
        <v>1013371</v>
      </c>
      <c r="V2457" s="186">
        <v>0</v>
      </c>
      <c r="W2457" s="186">
        <v>0</v>
      </c>
      <c r="X2457" s="186">
        <v>0</v>
      </c>
      <c r="Y2457" s="188" t="s">
        <v>237</v>
      </c>
      <c r="Z2457" s="188" t="s">
        <v>170</v>
      </c>
      <c r="AA2457" s="188" t="s">
        <v>331</v>
      </c>
      <c r="AB2457" s="206">
        <v>43668</v>
      </c>
      <c r="AC2457" s="206">
        <v>43668</v>
      </c>
      <c r="AD2457" s="188" t="s">
        <v>7859</v>
      </c>
      <c r="AE2457" s="188" t="s">
        <v>7860</v>
      </c>
      <c r="AF2457" s="188" t="s">
        <v>240</v>
      </c>
      <c r="AG2457" s="188">
        <v>3</v>
      </c>
    </row>
    <row r="2458" spans="1:33">
      <c r="A2458" s="188" t="s">
        <v>28</v>
      </c>
      <c r="B2458" s="188">
        <v>800006850</v>
      </c>
      <c r="C2458" s="188" t="s">
        <v>170</v>
      </c>
      <c r="D2458" s="188" t="s">
        <v>235</v>
      </c>
      <c r="E2458" s="206">
        <v>43750</v>
      </c>
      <c r="F2458" s="187">
        <v>5345247</v>
      </c>
      <c r="G2458" s="187">
        <v>5345247</v>
      </c>
      <c r="H2458" s="193">
        <v>505500</v>
      </c>
      <c r="I2458" s="206">
        <v>43778</v>
      </c>
      <c r="J2458" s="188" t="s">
        <v>7861</v>
      </c>
      <c r="K2458" s="193">
        <v>88200</v>
      </c>
      <c r="L2458" s="206">
        <v>43803</v>
      </c>
      <c r="M2458" s="193">
        <v>88200</v>
      </c>
      <c r="N2458" s="193">
        <v>0</v>
      </c>
      <c r="O2458" s="186">
        <f t="shared" si="76"/>
        <v>0</v>
      </c>
      <c r="P2458" s="188"/>
      <c r="Q2458" s="193"/>
      <c r="R2458" s="193"/>
      <c r="S2458" s="186">
        <f t="shared" si="77"/>
        <v>0</v>
      </c>
      <c r="T2458" s="188"/>
      <c r="U2458" s="186">
        <v>0</v>
      </c>
      <c r="V2458" s="186">
        <v>0</v>
      </c>
      <c r="W2458" s="186">
        <v>0</v>
      </c>
      <c r="X2458" s="186">
        <v>0</v>
      </c>
      <c r="Y2458" s="188" t="s">
        <v>237</v>
      </c>
      <c r="Z2458" s="188" t="s">
        <v>170</v>
      </c>
      <c r="AA2458" s="188" t="s">
        <v>235</v>
      </c>
      <c r="AB2458" s="206">
        <v>43724</v>
      </c>
      <c r="AC2458" s="206">
        <v>43724</v>
      </c>
      <c r="AD2458" s="188" t="s">
        <v>7862</v>
      </c>
      <c r="AE2458" s="188" t="s">
        <v>7863</v>
      </c>
      <c r="AF2458" s="188" t="s">
        <v>240</v>
      </c>
      <c r="AG2458" s="188">
        <v>3</v>
      </c>
    </row>
    <row r="2459" spans="1:33">
      <c r="A2459" s="188" t="s">
        <v>28</v>
      </c>
      <c r="B2459" s="188">
        <v>800006850</v>
      </c>
      <c r="C2459" s="188" t="s">
        <v>170</v>
      </c>
      <c r="D2459" s="188" t="s">
        <v>235</v>
      </c>
      <c r="E2459" s="206">
        <v>43750</v>
      </c>
      <c r="F2459" s="187">
        <v>5345920</v>
      </c>
      <c r="G2459" s="187">
        <v>5345920</v>
      </c>
      <c r="H2459" s="193">
        <v>1578141</v>
      </c>
      <c r="I2459" s="206">
        <v>43778</v>
      </c>
      <c r="J2459" s="188" t="s">
        <v>7864</v>
      </c>
      <c r="K2459" s="193">
        <v>48900</v>
      </c>
      <c r="L2459" s="206">
        <v>43803</v>
      </c>
      <c r="M2459" s="193">
        <v>0</v>
      </c>
      <c r="N2459" s="193">
        <v>0</v>
      </c>
      <c r="O2459" s="186">
        <f t="shared" si="76"/>
        <v>48900</v>
      </c>
      <c r="P2459" s="206">
        <v>43817</v>
      </c>
      <c r="Q2459" s="193">
        <v>0</v>
      </c>
      <c r="R2459" s="193">
        <v>0</v>
      </c>
      <c r="S2459" s="186">
        <f t="shared" si="77"/>
        <v>48900</v>
      </c>
      <c r="T2459" s="206">
        <v>43818</v>
      </c>
      <c r="U2459" s="186">
        <v>48900</v>
      </c>
      <c r="V2459" s="186">
        <v>0</v>
      </c>
      <c r="W2459" s="186">
        <v>0</v>
      </c>
      <c r="X2459" s="186">
        <v>0</v>
      </c>
      <c r="Y2459" s="188" t="s">
        <v>237</v>
      </c>
      <c r="Z2459" s="188" t="s">
        <v>170</v>
      </c>
      <c r="AA2459" s="188" t="s">
        <v>235</v>
      </c>
      <c r="AB2459" s="206">
        <v>43681</v>
      </c>
      <c r="AC2459" s="206">
        <v>43685</v>
      </c>
      <c r="AD2459" s="188" t="s">
        <v>7865</v>
      </c>
      <c r="AE2459" s="188" t="s">
        <v>7866</v>
      </c>
      <c r="AF2459" s="188" t="s">
        <v>240</v>
      </c>
      <c r="AG2459" s="188">
        <v>3</v>
      </c>
    </row>
    <row r="2460" spans="1:33">
      <c r="A2460" s="188" t="s">
        <v>28</v>
      </c>
      <c r="B2460" s="188">
        <v>800006850</v>
      </c>
      <c r="C2460" s="188" t="s">
        <v>170</v>
      </c>
      <c r="D2460" s="188" t="s">
        <v>235</v>
      </c>
      <c r="E2460" s="206">
        <v>43750</v>
      </c>
      <c r="F2460" s="187">
        <v>5346118</v>
      </c>
      <c r="G2460" s="187">
        <v>5346118</v>
      </c>
      <c r="H2460" s="193">
        <v>505500</v>
      </c>
      <c r="I2460" s="206">
        <v>43778</v>
      </c>
      <c r="J2460" s="188" t="s">
        <v>7867</v>
      </c>
      <c r="K2460" s="193">
        <v>88200</v>
      </c>
      <c r="L2460" s="206">
        <v>43803</v>
      </c>
      <c r="M2460" s="193">
        <v>88200</v>
      </c>
      <c r="N2460" s="193">
        <v>0</v>
      </c>
      <c r="O2460" s="186">
        <f t="shared" si="76"/>
        <v>0</v>
      </c>
      <c r="P2460" s="188"/>
      <c r="Q2460" s="193"/>
      <c r="R2460" s="193"/>
      <c r="S2460" s="186">
        <f t="shared" si="77"/>
        <v>0</v>
      </c>
      <c r="T2460" s="188"/>
      <c r="U2460" s="186">
        <v>0</v>
      </c>
      <c r="V2460" s="186">
        <v>0</v>
      </c>
      <c r="W2460" s="186">
        <v>0</v>
      </c>
      <c r="X2460" s="186">
        <v>0</v>
      </c>
      <c r="Y2460" s="188" t="s">
        <v>237</v>
      </c>
      <c r="Z2460" s="188" t="s">
        <v>170</v>
      </c>
      <c r="AA2460" s="188" t="s">
        <v>235</v>
      </c>
      <c r="AB2460" s="206">
        <v>43719</v>
      </c>
      <c r="AC2460" s="206">
        <v>43719</v>
      </c>
      <c r="AD2460" s="188" t="s">
        <v>7862</v>
      </c>
      <c r="AE2460" s="188" t="s">
        <v>7868</v>
      </c>
      <c r="AF2460" s="188" t="s">
        <v>240</v>
      </c>
      <c r="AG2460" s="188">
        <v>3</v>
      </c>
    </row>
    <row r="2461" spans="1:33">
      <c r="A2461" s="188" t="s">
        <v>28</v>
      </c>
      <c r="B2461" s="188">
        <v>800006850</v>
      </c>
      <c r="C2461" s="188" t="s">
        <v>170</v>
      </c>
      <c r="D2461" s="188" t="s">
        <v>235</v>
      </c>
      <c r="E2461" s="206">
        <v>43750</v>
      </c>
      <c r="F2461" s="187">
        <v>5346153</v>
      </c>
      <c r="G2461" s="187">
        <v>5346153</v>
      </c>
      <c r="H2461" s="193">
        <v>1105387</v>
      </c>
      <c r="I2461" s="206">
        <v>43778</v>
      </c>
      <c r="J2461" s="188" t="s">
        <v>7869</v>
      </c>
      <c r="K2461" s="193">
        <v>88200</v>
      </c>
      <c r="L2461" s="206">
        <v>43803</v>
      </c>
      <c r="M2461" s="193">
        <v>0</v>
      </c>
      <c r="N2461" s="193">
        <v>0</v>
      </c>
      <c r="O2461" s="186">
        <f t="shared" si="76"/>
        <v>88200</v>
      </c>
      <c r="P2461" s="206">
        <v>43817</v>
      </c>
      <c r="Q2461" s="193">
        <v>0</v>
      </c>
      <c r="R2461" s="193">
        <v>0</v>
      </c>
      <c r="S2461" s="186">
        <f t="shared" si="77"/>
        <v>88200</v>
      </c>
      <c r="T2461" s="206">
        <v>43818</v>
      </c>
      <c r="U2461" s="186">
        <v>88200</v>
      </c>
      <c r="V2461" s="186">
        <v>0</v>
      </c>
      <c r="W2461" s="186">
        <v>0</v>
      </c>
      <c r="X2461" s="186">
        <v>0</v>
      </c>
      <c r="Y2461" s="188" t="s">
        <v>237</v>
      </c>
      <c r="Z2461" s="188" t="s">
        <v>170</v>
      </c>
      <c r="AA2461" s="188" t="s">
        <v>235</v>
      </c>
      <c r="AB2461" s="206">
        <v>43723</v>
      </c>
      <c r="AC2461" s="206">
        <v>43724</v>
      </c>
      <c r="AD2461" s="188" t="s">
        <v>7819</v>
      </c>
      <c r="AE2461" s="188" t="s">
        <v>7870</v>
      </c>
      <c r="AF2461" s="188" t="s">
        <v>240</v>
      </c>
      <c r="AG2461" s="188">
        <v>3</v>
      </c>
    </row>
    <row r="2462" spans="1:33">
      <c r="A2462" s="188" t="s">
        <v>28</v>
      </c>
      <c r="B2462" s="188">
        <v>800006850</v>
      </c>
      <c r="C2462" s="188" t="s">
        <v>170</v>
      </c>
      <c r="D2462" s="188" t="s">
        <v>235</v>
      </c>
      <c r="E2462" s="206">
        <v>43750</v>
      </c>
      <c r="F2462" s="187">
        <v>5346504</v>
      </c>
      <c r="G2462" s="187">
        <v>5346504</v>
      </c>
      <c r="H2462" s="193">
        <v>989300</v>
      </c>
      <c r="I2462" s="206">
        <v>43778</v>
      </c>
      <c r="J2462" s="188" t="s">
        <v>7871</v>
      </c>
      <c r="K2462" s="193">
        <v>101600</v>
      </c>
      <c r="L2462" s="206">
        <v>43792</v>
      </c>
      <c r="M2462" s="193">
        <v>101600</v>
      </c>
      <c r="N2462" s="193">
        <v>0</v>
      </c>
      <c r="O2462" s="186">
        <f t="shared" si="76"/>
        <v>0</v>
      </c>
      <c r="P2462" s="188"/>
      <c r="Q2462" s="193"/>
      <c r="R2462" s="193"/>
      <c r="S2462" s="186">
        <f t="shared" si="77"/>
        <v>0</v>
      </c>
      <c r="T2462" s="188"/>
      <c r="U2462" s="186">
        <v>0</v>
      </c>
      <c r="V2462" s="186">
        <v>0</v>
      </c>
      <c r="W2462" s="186">
        <v>0</v>
      </c>
      <c r="X2462" s="186">
        <v>0</v>
      </c>
      <c r="Y2462" s="188" t="s">
        <v>237</v>
      </c>
      <c r="Z2462" s="188" t="s">
        <v>170</v>
      </c>
      <c r="AA2462" s="188" t="s">
        <v>235</v>
      </c>
      <c r="AB2462" s="206">
        <v>43725</v>
      </c>
      <c r="AC2462" s="206">
        <v>43725</v>
      </c>
      <c r="AD2462" s="188" t="s">
        <v>7872</v>
      </c>
      <c r="AE2462" s="188" t="s">
        <v>7873</v>
      </c>
      <c r="AF2462" s="188" t="s">
        <v>240</v>
      </c>
      <c r="AG2462" s="188">
        <v>3</v>
      </c>
    </row>
    <row r="2463" spans="1:33">
      <c r="A2463" s="188" t="s">
        <v>28</v>
      </c>
      <c r="B2463" s="188">
        <v>800006850</v>
      </c>
      <c r="C2463" s="188" t="s">
        <v>170</v>
      </c>
      <c r="D2463" s="188" t="s">
        <v>235</v>
      </c>
      <c r="E2463" s="206">
        <v>43750</v>
      </c>
      <c r="F2463" s="187">
        <v>5347476</v>
      </c>
      <c r="G2463" s="187">
        <v>5347476</v>
      </c>
      <c r="H2463" s="193">
        <v>2161052</v>
      </c>
      <c r="I2463" s="206">
        <v>43781</v>
      </c>
      <c r="J2463" s="188" t="s">
        <v>7874</v>
      </c>
      <c r="K2463" s="193">
        <v>321829</v>
      </c>
      <c r="L2463" s="206">
        <v>43811</v>
      </c>
      <c r="M2463" s="193">
        <v>0</v>
      </c>
      <c r="N2463" s="193">
        <v>0</v>
      </c>
      <c r="O2463" s="186">
        <f t="shared" si="76"/>
        <v>321829</v>
      </c>
      <c r="P2463" s="188"/>
      <c r="Q2463" s="193"/>
      <c r="R2463" s="193"/>
      <c r="S2463" s="186">
        <f t="shared" si="77"/>
        <v>321829</v>
      </c>
      <c r="T2463" s="206">
        <v>43818</v>
      </c>
      <c r="U2463" s="186">
        <v>298000</v>
      </c>
      <c r="V2463" s="186">
        <v>23829</v>
      </c>
      <c r="W2463" s="186">
        <v>0</v>
      </c>
      <c r="X2463" s="186">
        <v>0</v>
      </c>
      <c r="Y2463" s="188" t="s">
        <v>237</v>
      </c>
      <c r="Z2463" s="188" t="s">
        <v>170</v>
      </c>
      <c r="AA2463" s="188" t="s">
        <v>235</v>
      </c>
      <c r="AB2463" s="206">
        <v>43721</v>
      </c>
      <c r="AC2463" s="206">
        <v>43726</v>
      </c>
      <c r="AD2463" s="188" t="s">
        <v>7875</v>
      </c>
      <c r="AE2463" s="188" t="s">
        <v>7876</v>
      </c>
      <c r="AF2463" s="188" t="s">
        <v>240</v>
      </c>
      <c r="AG2463" s="188">
        <v>3</v>
      </c>
    </row>
    <row r="2464" spans="1:33">
      <c r="A2464" s="188" t="s">
        <v>28</v>
      </c>
      <c r="B2464" s="188">
        <v>800006850</v>
      </c>
      <c r="C2464" s="188" t="s">
        <v>170</v>
      </c>
      <c r="D2464" s="188" t="s">
        <v>235</v>
      </c>
      <c r="E2464" s="206">
        <v>43750</v>
      </c>
      <c r="F2464" s="187">
        <v>5349546</v>
      </c>
      <c r="G2464" s="187">
        <v>5349546</v>
      </c>
      <c r="H2464" s="193">
        <v>1417776</v>
      </c>
      <c r="I2464" s="206">
        <v>43781</v>
      </c>
      <c r="J2464" s="188" t="s">
        <v>7877</v>
      </c>
      <c r="K2464" s="193">
        <v>69100</v>
      </c>
      <c r="L2464" s="206">
        <v>43811</v>
      </c>
      <c r="M2464" s="193">
        <v>0</v>
      </c>
      <c r="N2464" s="193">
        <v>0</v>
      </c>
      <c r="O2464" s="186">
        <f t="shared" si="76"/>
        <v>69100</v>
      </c>
      <c r="P2464" s="206">
        <v>43822</v>
      </c>
      <c r="Q2464" s="193">
        <v>0</v>
      </c>
      <c r="R2464" s="193">
        <v>0</v>
      </c>
      <c r="S2464" s="186">
        <f t="shared" si="77"/>
        <v>69100</v>
      </c>
      <c r="T2464" s="206">
        <v>43818</v>
      </c>
      <c r="U2464" s="186">
        <v>69100</v>
      </c>
      <c r="V2464" s="186">
        <v>0</v>
      </c>
      <c r="W2464" s="186">
        <v>0</v>
      </c>
      <c r="X2464" s="186">
        <v>0</v>
      </c>
      <c r="Y2464" s="188" t="s">
        <v>237</v>
      </c>
      <c r="Z2464" s="188" t="s">
        <v>170</v>
      </c>
      <c r="AA2464" s="188" t="s">
        <v>235</v>
      </c>
      <c r="AB2464" s="206">
        <v>43725</v>
      </c>
      <c r="AC2464" s="206">
        <v>43727</v>
      </c>
      <c r="AD2464" s="188" t="s">
        <v>7851</v>
      </c>
      <c r="AE2464" s="188" t="s">
        <v>7878</v>
      </c>
      <c r="AF2464" s="188" t="s">
        <v>240</v>
      </c>
      <c r="AG2464" s="188">
        <v>3</v>
      </c>
    </row>
    <row r="2465" spans="1:33">
      <c r="A2465" s="188" t="s">
        <v>28</v>
      </c>
      <c r="B2465" s="188">
        <v>800006850</v>
      </c>
      <c r="C2465" s="188" t="s">
        <v>170</v>
      </c>
      <c r="D2465" s="188" t="s">
        <v>235</v>
      </c>
      <c r="E2465" s="206">
        <v>43750</v>
      </c>
      <c r="F2465" s="187">
        <v>5349551</v>
      </c>
      <c r="G2465" s="187">
        <v>5349551</v>
      </c>
      <c r="H2465" s="193">
        <v>72163</v>
      </c>
      <c r="I2465" s="206">
        <v>43781</v>
      </c>
      <c r="J2465" s="188" t="s">
        <v>7879</v>
      </c>
      <c r="K2465" s="193">
        <v>48900</v>
      </c>
      <c r="L2465" s="206">
        <v>43811</v>
      </c>
      <c r="M2465" s="193">
        <v>0</v>
      </c>
      <c r="N2465" s="193">
        <v>0</v>
      </c>
      <c r="O2465" s="186">
        <f t="shared" si="76"/>
        <v>48900</v>
      </c>
      <c r="P2465" s="206">
        <v>43822</v>
      </c>
      <c r="Q2465" s="193">
        <v>0</v>
      </c>
      <c r="R2465" s="193">
        <v>0</v>
      </c>
      <c r="S2465" s="186">
        <f t="shared" si="77"/>
        <v>48900</v>
      </c>
      <c r="T2465" s="206">
        <v>43818</v>
      </c>
      <c r="U2465" s="186">
        <v>48900</v>
      </c>
      <c r="V2465" s="186">
        <v>0</v>
      </c>
      <c r="W2465" s="186">
        <v>0</v>
      </c>
      <c r="X2465" s="186">
        <v>0</v>
      </c>
      <c r="Y2465" s="188" t="s">
        <v>237</v>
      </c>
      <c r="Z2465" s="188" t="s">
        <v>170</v>
      </c>
      <c r="AA2465" s="188" t="s">
        <v>235</v>
      </c>
      <c r="AB2465" s="206">
        <v>43727</v>
      </c>
      <c r="AC2465" s="206">
        <v>43727</v>
      </c>
      <c r="AD2465" s="188" t="s">
        <v>7880</v>
      </c>
      <c r="AE2465" s="188" t="s">
        <v>7881</v>
      </c>
      <c r="AF2465" s="188" t="s">
        <v>240</v>
      </c>
      <c r="AG2465" s="188">
        <v>3</v>
      </c>
    </row>
    <row r="2466" spans="1:33">
      <c r="A2466" s="188" t="s">
        <v>28</v>
      </c>
      <c r="B2466" s="188">
        <v>800006850</v>
      </c>
      <c r="C2466" s="188" t="s">
        <v>170</v>
      </c>
      <c r="D2466" s="188" t="s">
        <v>235</v>
      </c>
      <c r="E2466" s="206">
        <v>43750</v>
      </c>
      <c r="F2466" s="187">
        <v>5350047</v>
      </c>
      <c r="G2466" s="187">
        <v>5350047</v>
      </c>
      <c r="H2466" s="193">
        <v>690818</v>
      </c>
      <c r="I2466" s="206">
        <v>43782</v>
      </c>
      <c r="J2466" s="188" t="s">
        <v>7882</v>
      </c>
      <c r="K2466" s="193">
        <v>88200</v>
      </c>
      <c r="L2466" s="206">
        <v>43811</v>
      </c>
      <c r="M2466" s="193">
        <v>88200</v>
      </c>
      <c r="N2466" s="193">
        <v>0</v>
      </c>
      <c r="O2466" s="186">
        <f t="shared" si="76"/>
        <v>0</v>
      </c>
      <c r="P2466" s="188"/>
      <c r="Q2466" s="193"/>
      <c r="R2466" s="193"/>
      <c r="S2466" s="186">
        <f t="shared" si="77"/>
        <v>0</v>
      </c>
      <c r="T2466" s="188"/>
      <c r="U2466" s="186">
        <v>0</v>
      </c>
      <c r="V2466" s="186">
        <v>0</v>
      </c>
      <c r="W2466" s="186">
        <v>0</v>
      </c>
      <c r="X2466" s="186">
        <v>0</v>
      </c>
      <c r="Y2466" s="188" t="s">
        <v>237</v>
      </c>
      <c r="Z2466" s="188" t="s">
        <v>170</v>
      </c>
      <c r="AA2466" s="188" t="s">
        <v>235</v>
      </c>
      <c r="AB2466" s="206">
        <v>43727</v>
      </c>
      <c r="AC2466" s="206">
        <v>43728</v>
      </c>
      <c r="AD2466" s="188" t="s">
        <v>7883</v>
      </c>
      <c r="AE2466" s="188" t="s">
        <v>1213</v>
      </c>
      <c r="AF2466" s="188" t="s">
        <v>240</v>
      </c>
      <c r="AG2466" s="188">
        <v>3</v>
      </c>
    </row>
    <row r="2467" spans="1:33">
      <c r="A2467" s="188" t="s">
        <v>28</v>
      </c>
      <c r="B2467" s="188">
        <v>800006850</v>
      </c>
      <c r="C2467" s="188" t="s">
        <v>170</v>
      </c>
      <c r="D2467" s="188" t="s">
        <v>235</v>
      </c>
      <c r="E2467" s="206">
        <v>43750</v>
      </c>
      <c r="F2467" s="187">
        <v>5349870</v>
      </c>
      <c r="G2467" s="187">
        <v>5349870</v>
      </c>
      <c r="H2467" s="193">
        <v>6809936</v>
      </c>
      <c r="I2467" s="206">
        <v>43782</v>
      </c>
      <c r="J2467" s="188" t="s">
        <v>7884</v>
      </c>
      <c r="K2467" s="193">
        <v>4794</v>
      </c>
      <c r="L2467" s="206">
        <v>43811</v>
      </c>
      <c r="M2467" s="193">
        <v>0</v>
      </c>
      <c r="N2467" s="193">
        <v>4794</v>
      </c>
      <c r="O2467" s="186">
        <f t="shared" si="76"/>
        <v>0</v>
      </c>
      <c r="P2467" s="188"/>
      <c r="Q2467" s="193"/>
      <c r="R2467" s="193"/>
      <c r="S2467" s="186">
        <f t="shared" si="77"/>
        <v>0</v>
      </c>
      <c r="T2467" s="188"/>
      <c r="U2467" s="186">
        <v>0</v>
      </c>
      <c r="V2467" s="186">
        <v>0</v>
      </c>
      <c r="W2467" s="186">
        <v>0</v>
      </c>
      <c r="X2467" s="186">
        <v>0</v>
      </c>
      <c r="Y2467" s="188" t="s">
        <v>237</v>
      </c>
      <c r="Z2467" s="188" t="s">
        <v>170</v>
      </c>
      <c r="AA2467" s="188" t="s">
        <v>235</v>
      </c>
      <c r="AB2467" s="206">
        <v>43697</v>
      </c>
      <c r="AC2467" s="206">
        <v>43725</v>
      </c>
      <c r="AD2467" s="188" t="s">
        <v>7885</v>
      </c>
      <c r="AE2467" s="188" t="s">
        <v>7886</v>
      </c>
      <c r="AF2467" s="188" t="s">
        <v>240</v>
      </c>
      <c r="AG2467" s="188">
        <v>3</v>
      </c>
    </row>
    <row r="2468" spans="1:33">
      <c r="A2468" s="188" t="s">
        <v>28</v>
      </c>
      <c r="B2468" s="188">
        <v>800006850</v>
      </c>
      <c r="C2468" s="188" t="s">
        <v>170</v>
      </c>
      <c r="D2468" s="188" t="s">
        <v>235</v>
      </c>
      <c r="E2468" s="206">
        <v>43750</v>
      </c>
      <c r="F2468" s="187">
        <v>5367556</v>
      </c>
      <c r="G2468" s="187">
        <v>5367556</v>
      </c>
      <c r="H2468" s="193">
        <v>750800</v>
      </c>
      <c r="I2468" s="206">
        <v>43782</v>
      </c>
      <c r="J2468" s="188" t="s">
        <v>7887</v>
      </c>
      <c r="K2468" s="193">
        <v>28679</v>
      </c>
      <c r="L2468" s="206">
        <v>43811</v>
      </c>
      <c r="M2468" s="193">
        <v>0</v>
      </c>
      <c r="N2468" s="193">
        <v>0</v>
      </c>
      <c r="O2468" s="186">
        <f t="shared" si="76"/>
        <v>28679</v>
      </c>
      <c r="P2468" s="188"/>
      <c r="Q2468" s="193"/>
      <c r="R2468" s="193"/>
      <c r="S2468" s="186">
        <f t="shared" si="77"/>
        <v>28679</v>
      </c>
      <c r="T2468" s="206">
        <v>43818</v>
      </c>
      <c r="U2468" s="186">
        <v>28679</v>
      </c>
      <c r="V2468" s="186">
        <v>0</v>
      </c>
      <c r="W2468" s="186">
        <v>0</v>
      </c>
      <c r="X2468" s="186">
        <v>0</v>
      </c>
      <c r="Y2468" s="188" t="s">
        <v>237</v>
      </c>
      <c r="Z2468" s="188" t="s">
        <v>170</v>
      </c>
      <c r="AA2468" s="188" t="s">
        <v>235</v>
      </c>
      <c r="AB2468" s="206">
        <v>43721</v>
      </c>
      <c r="AC2468" s="206">
        <v>43723</v>
      </c>
      <c r="AD2468" s="188" t="s">
        <v>7888</v>
      </c>
      <c r="AE2468" s="188" t="s">
        <v>7889</v>
      </c>
      <c r="AF2468" s="188" t="s">
        <v>240</v>
      </c>
      <c r="AG2468" s="188">
        <v>3</v>
      </c>
    </row>
    <row r="2469" spans="1:33">
      <c r="A2469" s="188" t="s">
        <v>28</v>
      </c>
      <c r="B2469" s="188">
        <v>800006850</v>
      </c>
      <c r="C2469" s="188" t="s">
        <v>170</v>
      </c>
      <c r="D2469" s="188" t="s">
        <v>235</v>
      </c>
      <c r="E2469" s="206">
        <v>43750</v>
      </c>
      <c r="F2469" s="187">
        <v>5365235</v>
      </c>
      <c r="G2469" s="187">
        <v>5365235</v>
      </c>
      <c r="H2469" s="193">
        <v>6775324</v>
      </c>
      <c r="I2469" s="206">
        <v>43782</v>
      </c>
      <c r="J2469" s="188" t="s">
        <v>7890</v>
      </c>
      <c r="K2469" s="193">
        <v>324026</v>
      </c>
      <c r="L2469" s="206">
        <v>43811</v>
      </c>
      <c r="M2469" s="193">
        <v>0</v>
      </c>
      <c r="N2469" s="193">
        <v>0</v>
      </c>
      <c r="O2469" s="186">
        <f t="shared" si="76"/>
        <v>324026</v>
      </c>
      <c r="P2469" s="206">
        <v>43822</v>
      </c>
      <c r="Q2469" s="193">
        <v>0</v>
      </c>
      <c r="R2469" s="193">
        <v>0</v>
      </c>
      <c r="S2469" s="186">
        <f t="shared" si="77"/>
        <v>324026</v>
      </c>
      <c r="T2469" s="206">
        <v>43818</v>
      </c>
      <c r="U2469" s="186">
        <v>324026</v>
      </c>
      <c r="V2469" s="186">
        <v>0</v>
      </c>
      <c r="W2469" s="186">
        <v>0</v>
      </c>
      <c r="X2469" s="186">
        <v>0</v>
      </c>
      <c r="Y2469" s="188" t="s">
        <v>237</v>
      </c>
      <c r="Z2469" s="188" t="s">
        <v>170</v>
      </c>
      <c r="AA2469" s="188" t="s">
        <v>235</v>
      </c>
      <c r="AB2469" s="206">
        <v>43713</v>
      </c>
      <c r="AC2469" s="206">
        <v>43728</v>
      </c>
      <c r="AD2469" s="188" t="s">
        <v>7891</v>
      </c>
      <c r="AE2469" s="188" t="s">
        <v>7892</v>
      </c>
      <c r="AF2469" s="188" t="s">
        <v>240</v>
      </c>
      <c r="AG2469" s="188">
        <v>3</v>
      </c>
    </row>
    <row r="2470" spans="1:33">
      <c r="A2470" s="188" t="s">
        <v>28</v>
      </c>
      <c r="B2470" s="188">
        <v>800006850</v>
      </c>
      <c r="C2470" s="188" t="s">
        <v>170</v>
      </c>
      <c r="D2470" s="188" t="s">
        <v>235</v>
      </c>
      <c r="E2470" s="206">
        <v>43750</v>
      </c>
      <c r="F2470" s="187">
        <v>5364313</v>
      </c>
      <c r="G2470" s="187">
        <v>5364313</v>
      </c>
      <c r="H2470" s="193">
        <v>1008287</v>
      </c>
      <c r="I2470" s="206">
        <v>43782</v>
      </c>
      <c r="J2470" s="188" t="s">
        <v>7893</v>
      </c>
      <c r="K2470" s="193">
        <v>69100</v>
      </c>
      <c r="L2470" s="206">
        <v>43811</v>
      </c>
      <c r="M2470" s="193">
        <v>0</v>
      </c>
      <c r="N2470" s="193">
        <v>0</v>
      </c>
      <c r="O2470" s="186">
        <f t="shared" si="76"/>
        <v>69100</v>
      </c>
      <c r="P2470" s="188"/>
      <c r="Q2470" s="193"/>
      <c r="R2470" s="193"/>
      <c r="S2470" s="186">
        <f t="shared" si="77"/>
        <v>69100</v>
      </c>
      <c r="T2470" s="206">
        <v>43818</v>
      </c>
      <c r="U2470" s="186">
        <v>69100</v>
      </c>
      <c r="V2470" s="186">
        <v>0</v>
      </c>
      <c r="W2470" s="186">
        <v>0</v>
      </c>
      <c r="X2470" s="186">
        <v>0</v>
      </c>
      <c r="Y2470" s="188" t="s">
        <v>237</v>
      </c>
      <c r="Z2470" s="188" t="s">
        <v>170</v>
      </c>
      <c r="AA2470" s="188" t="s">
        <v>235</v>
      </c>
      <c r="AB2470" s="206">
        <v>43717</v>
      </c>
      <c r="AC2470" s="206">
        <v>43717</v>
      </c>
      <c r="AD2470" s="188" t="s">
        <v>7894</v>
      </c>
      <c r="AE2470" s="188" t="s">
        <v>7895</v>
      </c>
      <c r="AF2470" s="188" t="s">
        <v>240</v>
      </c>
      <c r="AG2470" s="188">
        <v>3</v>
      </c>
    </row>
    <row r="2471" spans="1:33">
      <c r="A2471" s="188" t="s">
        <v>28</v>
      </c>
      <c r="B2471" s="188">
        <v>800006850</v>
      </c>
      <c r="C2471" s="188" t="s">
        <v>170</v>
      </c>
      <c r="D2471" s="188" t="s">
        <v>235</v>
      </c>
      <c r="E2471" s="206">
        <v>43750</v>
      </c>
      <c r="F2471" s="187">
        <v>5362426</v>
      </c>
      <c r="G2471" s="187">
        <v>5362426</v>
      </c>
      <c r="H2471" s="193">
        <v>2144535</v>
      </c>
      <c r="I2471" s="206">
        <v>43782</v>
      </c>
      <c r="J2471" s="188" t="s">
        <v>7896</v>
      </c>
      <c r="K2471" s="193">
        <v>101600</v>
      </c>
      <c r="L2471" s="206">
        <v>43811</v>
      </c>
      <c r="M2471" s="193">
        <v>101600</v>
      </c>
      <c r="N2471" s="193">
        <v>0</v>
      </c>
      <c r="O2471" s="186">
        <f t="shared" si="76"/>
        <v>0</v>
      </c>
      <c r="P2471" s="188"/>
      <c r="Q2471" s="193"/>
      <c r="R2471" s="193"/>
      <c r="S2471" s="186">
        <f t="shared" si="77"/>
        <v>0</v>
      </c>
      <c r="T2471" s="188"/>
      <c r="U2471" s="186">
        <v>0</v>
      </c>
      <c r="V2471" s="186">
        <v>0</v>
      </c>
      <c r="W2471" s="186">
        <v>0</v>
      </c>
      <c r="X2471" s="186">
        <v>0</v>
      </c>
      <c r="Y2471" s="188" t="s">
        <v>237</v>
      </c>
      <c r="Z2471" s="188" t="s">
        <v>170</v>
      </c>
      <c r="AA2471" s="188" t="s">
        <v>235</v>
      </c>
      <c r="AB2471" s="206">
        <v>43716</v>
      </c>
      <c r="AC2471" s="206">
        <v>43720</v>
      </c>
      <c r="AD2471" s="188" t="s">
        <v>7897</v>
      </c>
      <c r="AE2471" s="188" t="s">
        <v>7898</v>
      </c>
      <c r="AF2471" s="188" t="s">
        <v>240</v>
      </c>
      <c r="AG2471" s="188">
        <v>3</v>
      </c>
    </row>
    <row r="2472" spans="1:33">
      <c r="A2472" s="188" t="s">
        <v>28</v>
      </c>
      <c r="B2472" s="188">
        <v>800006850</v>
      </c>
      <c r="C2472" s="188" t="s">
        <v>170</v>
      </c>
      <c r="D2472" s="188" t="s">
        <v>235</v>
      </c>
      <c r="E2472" s="206">
        <v>43750</v>
      </c>
      <c r="F2472" s="187">
        <v>5362452</v>
      </c>
      <c r="G2472" s="187">
        <v>5362452</v>
      </c>
      <c r="H2472" s="193">
        <v>1159793</v>
      </c>
      <c r="I2472" s="206">
        <v>43782</v>
      </c>
      <c r="J2472" s="188" t="s">
        <v>7899</v>
      </c>
      <c r="K2472" s="193">
        <v>69100</v>
      </c>
      <c r="L2472" s="206">
        <v>43811</v>
      </c>
      <c r="M2472" s="193">
        <v>0</v>
      </c>
      <c r="N2472" s="193">
        <v>0</v>
      </c>
      <c r="O2472" s="186">
        <f t="shared" si="76"/>
        <v>69100</v>
      </c>
      <c r="P2472" s="188"/>
      <c r="Q2472" s="193"/>
      <c r="R2472" s="193"/>
      <c r="S2472" s="186">
        <f t="shared" si="77"/>
        <v>69100</v>
      </c>
      <c r="T2472" s="206">
        <v>43818</v>
      </c>
      <c r="U2472" s="186">
        <v>69100</v>
      </c>
      <c r="V2472" s="186">
        <v>0</v>
      </c>
      <c r="W2472" s="186">
        <v>0</v>
      </c>
      <c r="X2472" s="186">
        <v>0</v>
      </c>
      <c r="Y2472" s="188" t="s">
        <v>237</v>
      </c>
      <c r="Z2472" s="188" t="s">
        <v>170</v>
      </c>
      <c r="AA2472" s="188" t="s">
        <v>235</v>
      </c>
      <c r="AB2472" s="206">
        <v>43718</v>
      </c>
      <c r="AC2472" s="206">
        <v>43719</v>
      </c>
      <c r="AD2472" s="188" t="s">
        <v>7900</v>
      </c>
      <c r="AE2472" s="188" t="s">
        <v>7901</v>
      </c>
      <c r="AF2472" s="188" t="s">
        <v>240</v>
      </c>
      <c r="AG2472" s="188">
        <v>3</v>
      </c>
    </row>
    <row r="2473" spans="1:33">
      <c r="A2473" s="188" t="s">
        <v>28</v>
      </c>
      <c r="B2473" s="188">
        <v>800006850</v>
      </c>
      <c r="C2473" s="188" t="s">
        <v>170</v>
      </c>
      <c r="D2473" s="188" t="s">
        <v>235</v>
      </c>
      <c r="E2473" s="206">
        <v>43750</v>
      </c>
      <c r="F2473" s="187">
        <v>5363463</v>
      </c>
      <c r="G2473" s="187">
        <v>5363463</v>
      </c>
      <c r="H2473" s="193">
        <v>1149601</v>
      </c>
      <c r="I2473" s="206">
        <v>43782</v>
      </c>
      <c r="J2473" s="188" t="s">
        <v>7902</v>
      </c>
      <c r="K2473" s="193">
        <v>69100</v>
      </c>
      <c r="L2473" s="206">
        <v>43811</v>
      </c>
      <c r="M2473" s="193">
        <v>0</v>
      </c>
      <c r="N2473" s="193">
        <v>0</v>
      </c>
      <c r="O2473" s="186">
        <f t="shared" si="76"/>
        <v>69100</v>
      </c>
      <c r="P2473" s="188"/>
      <c r="Q2473" s="193"/>
      <c r="R2473" s="193"/>
      <c r="S2473" s="186">
        <f t="shared" si="77"/>
        <v>69100</v>
      </c>
      <c r="T2473" s="206">
        <v>43818</v>
      </c>
      <c r="U2473" s="186">
        <v>69100</v>
      </c>
      <c r="V2473" s="186">
        <v>0</v>
      </c>
      <c r="W2473" s="186">
        <v>0</v>
      </c>
      <c r="X2473" s="186">
        <v>0</v>
      </c>
      <c r="Y2473" s="188" t="s">
        <v>237</v>
      </c>
      <c r="Z2473" s="188" t="s">
        <v>170</v>
      </c>
      <c r="AA2473" s="188" t="s">
        <v>235</v>
      </c>
      <c r="AB2473" s="206">
        <v>43727</v>
      </c>
      <c r="AC2473" s="206">
        <v>43728</v>
      </c>
      <c r="AD2473" s="188" t="s">
        <v>7894</v>
      </c>
      <c r="AE2473" s="188" t="s">
        <v>7895</v>
      </c>
      <c r="AF2473" s="188" t="s">
        <v>240</v>
      </c>
      <c r="AG2473" s="188">
        <v>3</v>
      </c>
    </row>
    <row r="2474" spans="1:33">
      <c r="A2474" s="188" t="s">
        <v>28</v>
      </c>
      <c r="B2474" s="188">
        <v>800006850</v>
      </c>
      <c r="C2474" s="188" t="s">
        <v>170</v>
      </c>
      <c r="D2474" s="188" t="s">
        <v>235</v>
      </c>
      <c r="E2474" s="206">
        <v>43750</v>
      </c>
      <c r="F2474" s="187">
        <v>5362967</v>
      </c>
      <c r="G2474" s="187">
        <v>5362967</v>
      </c>
      <c r="H2474" s="193">
        <v>919869</v>
      </c>
      <c r="I2474" s="206">
        <v>43782</v>
      </c>
      <c r="J2474" s="188" t="s">
        <v>7903</v>
      </c>
      <c r="K2474" s="193">
        <v>178800</v>
      </c>
      <c r="L2474" s="206">
        <v>43811</v>
      </c>
      <c r="M2474" s="193">
        <v>0</v>
      </c>
      <c r="N2474" s="193">
        <v>0</v>
      </c>
      <c r="O2474" s="186">
        <f t="shared" si="76"/>
        <v>178800</v>
      </c>
      <c r="P2474" s="188"/>
      <c r="Q2474" s="193"/>
      <c r="R2474" s="193"/>
      <c r="S2474" s="186">
        <f t="shared" si="77"/>
        <v>178800</v>
      </c>
      <c r="T2474" s="206">
        <v>43818</v>
      </c>
      <c r="U2474" s="186">
        <v>119200</v>
      </c>
      <c r="V2474" s="186">
        <v>59600</v>
      </c>
      <c r="W2474" s="186">
        <v>0</v>
      </c>
      <c r="X2474" s="186">
        <v>0</v>
      </c>
      <c r="Y2474" s="188" t="s">
        <v>237</v>
      </c>
      <c r="Z2474" s="188" t="s">
        <v>170</v>
      </c>
      <c r="AA2474" s="188" t="s">
        <v>235</v>
      </c>
      <c r="AB2474" s="206">
        <v>43716</v>
      </c>
      <c r="AC2474" s="206">
        <v>43719</v>
      </c>
      <c r="AD2474" s="188" t="s">
        <v>7904</v>
      </c>
      <c r="AE2474" s="188" t="s">
        <v>7905</v>
      </c>
      <c r="AF2474" s="188" t="s">
        <v>240</v>
      </c>
      <c r="AG2474" s="188">
        <v>3</v>
      </c>
    </row>
    <row r="2475" spans="1:33">
      <c r="A2475" s="188" t="s">
        <v>55</v>
      </c>
      <c r="B2475" s="188">
        <v>860024026</v>
      </c>
      <c r="C2475" s="188" t="s">
        <v>170</v>
      </c>
      <c r="D2475" s="188" t="s">
        <v>3385</v>
      </c>
      <c r="E2475" s="206">
        <v>43774</v>
      </c>
      <c r="F2475" s="187">
        <v>524239</v>
      </c>
      <c r="G2475" s="187">
        <v>524239</v>
      </c>
      <c r="H2475" s="193">
        <v>848538</v>
      </c>
      <c r="I2475" s="206">
        <v>43803</v>
      </c>
      <c r="J2475" s="188" t="s">
        <v>7906</v>
      </c>
      <c r="K2475" s="193">
        <v>9328</v>
      </c>
      <c r="L2475" s="206">
        <v>43866</v>
      </c>
      <c r="M2475" s="193">
        <v>0</v>
      </c>
      <c r="N2475" s="193">
        <v>0</v>
      </c>
      <c r="O2475" s="186">
        <f t="shared" si="76"/>
        <v>9328</v>
      </c>
      <c r="P2475" s="188"/>
      <c r="Q2475" s="193"/>
      <c r="R2475" s="193"/>
      <c r="S2475" s="186">
        <f t="shared" si="77"/>
        <v>9328</v>
      </c>
      <c r="T2475" s="206">
        <v>43863</v>
      </c>
      <c r="U2475" s="186">
        <v>0</v>
      </c>
      <c r="V2475" s="186">
        <v>9328</v>
      </c>
      <c r="W2475" s="186">
        <v>0</v>
      </c>
      <c r="X2475" s="186">
        <v>0</v>
      </c>
      <c r="Y2475" s="188" t="s">
        <v>237</v>
      </c>
      <c r="Z2475" s="188" t="s">
        <v>170</v>
      </c>
      <c r="AA2475" s="188" t="s">
        <v>235</v>
      </c>
      <c r="AB2475" s="206">
        <v>43649</v>
      </c>
      <c r="AC2475" s="206">
        <v>43654</v>
      </c>
      <c r="AD2475" s="188" t="s">
        <v>7907</v>
      </c>
      <c r="AE2475" s="188" t="s">
        <v>7908</v>
      </c>
      <c r="AF2475" s="188" t="s">
        <v>240</v>
      </c>
      <c r="AG2475" s="188">
        <v>3</v>
      </c>
    </row>
    <row r="2476" spans="1:33">
      <c r="A2476" s="188" t="s">
        <v>28</v>
      </c>
      <c r="B2476" s="188">
        <v>800006850</v>
      </c>
      <c r="C2476" s="188" t="s">
        <v>170</v>
      </c>
      <c r="D2476" s="188" t="s">
        <v>235</v>
      </c>
      <c r="E2476" s="206">
        <v>43781</v>
      </c>
      <c r="F2476" s="187">
        <v>5375985</v>
      </c>
      <c r="G2476" s="187">
        <v>5375985</v>
      </c>
      <c r="H2476" s="193">
        <v>3942893</v>
      </c>
      <c r="I2476" s="206">
        <v>43808</v>
      </c>
      <c r="J2476" s="188" t="s">
        <v>7909</v>
      </c>
      <c r="K2476" s="193">
        <v>46897</v>
      </c>
      <c r="L2476" s="206">
        <v>43839</v>
      </c>
      <c r="M2476" s="193">
        <v>0</v>
      </c>
      <c r="N2476" s="193">
        <v>46897</v>
      </c>
      <c r="O2476" s="186">
        <f t="shared" si="76"/>
        <v>0</v>
      </c>
      <c r="P2476" s="188"/>
      <c r="Q2476" s="193"/>
      <c r="R2476" s="193"/>
      <c r="S2476" s="186">
        <f t="shared" si="77"/>
        <v>0</v>
      </c>
      <c r="T2476" s="188"/>
      <c r="U2476" s="186">
        <v>0</v>
      </c>
      <c r="V2476" s="186">
        <v>0</v>
      </c>
      <c r="W2476" s="186">
        <v>0</v>
      </c>
      <c r="X2476" s="186">
        <v>0</v>
      </c>
      <c r="Y2476" s="188" t="s">
        <v>237</v>
      </c>
      <c r="Z2476" s="188" t="s">
        <v>170</v>
      </c>
      <c r="AA2476" s="188" t="s">
        <v>235</v>
      </c>
      <c r="AB2476" s="206">
        <v>43740</v>
      </c>
      <c r="AC2476" s="206">
        <v>43751</v>
      </c>
      <c r="AD2476" s="188" t="s">
        <v>7910</v>
      </c>
      <c r="AE2476" s="188" t="s">
        <v>7911</v>
      </c>
      <c r="AF2476" s="188" t="s">
        <v>240</v>
      </c>
      <c r="AG2476" s="188">
        <v>3</v>
      </c>
    </row>
    <row r="2477" spans="1:33">
      <c r="A2477" s="188" t="s">
        <v>28</v>
      </c>
      <c r="B2477" s="188">
        <v>800006850</v>
      </c>
      <c r="C2477" s="188" t="s">
        <v>170</v>
      </c>
      <c r="D2477" s="188" t="s">
        <v>235</v>
      </c>
      <c r="E2477" s="206">
        <v>43789</v>
      </c>
      <c r="F2477" s="187">
        <v>22236</v>
      </c>
      <c r="G2477" s="187">
        <v>22236</v>
      </c>
      <c r="H2477" s="193">
        <v>22326092</v>
      </c>
      <c r="I2477" s="206">
        <v>43810</v>
      </c>
      <c r="J2477" s="188" t="s">
        <v>7912</v>
      </c>
      <c r="K2477" s="193">
        <v>1869193</v>
      </c>
      <c r="L2477" s="188"/>
      <c r="M2477" s="193"/>
      <c r="N2477" s="193"/>
      <c r="O2477" s="186">
        <f t="shared" si="76"/>
        <v>1869193</v>
      </c>
      <c r="P2477" s="188"/>
      <c r="Q2477" s="193"/>
      <c r="R2477" s="193"/>
      <c r="S2477" s="186">
        <f t="shared" si="77"/>
        <v>1869193</v>
      </c>
      <c r="T2477" s="206">
        <v>44174</v>
      </c>
      <c r="U2477" s="186">
        <v>0</v>
      </c>
      <c r="V2477" s="186">
        <v>0</v>
      </c>
      <c r="W2477" s="186">
        <v>1869193</v>
      </c>
      <c r="X2477" s="186">
        <v>0</v>
      </c>
      <c r="Y2477" s="188" t="s">
        <v>1093</v>
      </c>
      <c r="Z2477" s="188" t="s">
        <v>170</v>
      </c>
      <c r="AA2477" s="188" t="s">
        <v>235</v>
      </c>
      <c r="AB2477" s="206">
        <v>43739</v>
      </c>
      <c r="AC2477" s="206">
        <v>43769</v>
      </c>
      <c r="AD2477" s="188" t="s">
        <v>7913</v>
      </c>
      <c r="AE2477" s="188" t="s">
        <v>7914</v>
      </c>
      <c r="AF2477" s="188" t="s">
        <v>240</v>
      </c>
      <c r="AG2477" s="188">
        <v>3</v>
      </c>
    </row>
    <row r="2478" spans="1:33">
      <c r="A2478" s="188" t="s">
        <v>1091</v>
      </c>
      <c r="B2478" s="188">
        <v>832001794</v>
      </c>
      <c r="C2478" s="188" t="s">
        <v>170</v>
      </c>
      <c r="D2478" s="188" t="s">
        <v>235</v>
      </c>
      <c r="E2478" s="206">
        <v>43847</v>
      </c>
      <c r="F2478" s="187">
        <v>28978</v>
      </c>
      <c r="G2478" s="187">
        <v>28978</v>
      </c>
      <c r="H2478" s="193">
        <v>83270930</v>
      </c>
      <c r="I2478" s="206">
        <v>43864</v>
      </c>
      <c r="J2478" s="188" t="s">
        <v>7915</v>
      </c>
      <c r="K2478" s="193">
        <v>13336995</v>
      </c>
      <c r="L2478" s="188"/>
      <c r="M2478" s="193"/>
      <c r="N2478" s="193"/>
      <c r="O2478" s="186">
        <f t="shared" si="76"/>
        <v>13336995</v>
      </c>
      <c r="P2478" s="188"/>
      <c r="Q2478" s="193"/>
      <c r="R2478" s="193"/>
      <c r="S2478" s="186">
        <f t="shared" si="77"/>
        <v>13336995</v>
      </c>
      <c r="T2478" s="188"/>
      <c r="U2478" s="186">
        <v>0</v>
      </c>
      <c r="V2478" s="186">
        <v>0</v>
      </c>
      <c r="W2478" s="186">
        <v>0</v>
      </c>
      <c r="X2478" s="186">
        <v>13336995</v>
      </c>
      <c r="Y2478" s="188" t="s">
        <v>1093</v>
      </c>
      <c r="Z2478" s="188" t="s">
        <v>170</v>
      </c>
      <c r="AA2478" s="188" t="s">
        <v>235</v>
      </c>
      <c r="AB2478" s="206">
        <v>43617</v>
      </c>
      <c r="AC2478" s="206">
        <v>43646</v>
      </c>
      <c r="AD2478" s="188" t="s">
        <v>7916</v>
      </c>
      <c r="AE2478" s="188"/>
      <c r="AF2478" s="188" t="s">
        <v>240</v>
      </c>
      <c r="AG2478" s="188">
        <v>3</v>
      </c>
    </row>
    <row r="2479" spans="1:33">
      <c r="A2479" s="188" t="s">
        <v>1091</v>
      </c>
      <c r="B2479" s="188">
        <v>832001794</v>
      </c>
      <c r="C2479" s="188" t="s">
        <v>170</v>
      </c>
      <c r="D2479" s="188" t="s">
        <v>235</v>
      </c>
      <c r="E2479" s="206">
        <v>43847</v>
      </c>
      <c r="F2479" s="187">
        <v>28984</v>
      </c>
      <c r="G2479" s="187">
        <v>28984</v>
      </c>
      <c r="H2479" s="193">
        <v>47954110</v>
      </c>
      <c r="I2479" s="206">
        <v>43865</v>
      </c>
      <c r="J2479" s="188" t="s">
        <v>7917</v>
      </c>
      <c r="K2479" s="193">
        <v>7052075</v>
      </c>
      <c r="L2479" s="188"/>
      <c r="M2479" s="193"/>
      <c r="N2479" s="193"/>
      <c r="O2479" s="186">
        <f t="shared" si="76"/>
        <v>7052075</v>
      </c>
      <c r="P2479" s="188"/>
      <c r="Q2479" s="193"/>
      <c r="R2479" s="193"/>
      <c r="S2479" s="186">
        <f t="shared" si="77"/>
        <v>7052075</v>
      </c>
      <c r="T2479" s="188"/>
      <c r="U2479" s="186">
        <v>0</v>
      </c>
      <c r="V2479" s="186">
        <v>0</v>
      </c>
      <c r="W2479" s="186">
        <v>0</v>
      </c>
      <c r="X2479" s="186">
        <v>7052075</v>
      </c>
      <c r="Y2479" s="188" t="s">
        <v>1093</v>
      </c>
      <c r="Z2479" s="188" t="s">
        <v>170</v>
      </c>
      <c r="AA2479" s="188" t="s">
        <v>235</v>
      </c>
      <c r="AB2479" s="206">
        <v>43647</v>
      </c>
      <c r="AC2479" s="206">
        <v>43677</v>
      </c>
      <c r="AD2479" s="188" t="s">
        <v>7918</v>
      </c>
      <c r="AE2479" s="188"/>
      <c r="AF2479" s="188" t="s">
        <v>267</v>
      </c>
      <c r="AG2479" s="188">
        <v>3</v>
      </c>
    </row>
    <row r="2480" spans="1:33">
      <c r="A2480" s="188" t="s">
        <v>1091</v>
      </c>
      <c r="B2480" s="188">
        <v>832001794</v>
      </c>
      <c r="C2480" s="188" t="s">
        <v>170</v>
      </c>
      <c r="D2480" s="188" t="s">
        <v>235</v>
      </c>
      <c r="E2480" s="206">
        <v>43847</v>
      </c>
      <c r="F2480" s="187">
        <v>28981</v>
      </c>
      <c r="G2480" s="187">
        <v>28981</v>
      </c>
      <c r="H2480" s="193">
        <v>81308348</v>
      </c>
      <c r="I2480" s="206">
        <v>43865</v>
      </c>
      <c r="J2480" s="188" t="s">
        <v>7919</v>
      </c>
      <c r="K2480" s="193">
        <v>11477363</v>
      </c>
      <c r="L2480" s="188"/>
      <c r="M2480" s="193"/>
      <c r="N2480" s="193"/>
      <c r="O2480" s="186">
        <f t="shared" si="76"/>
        <v>11477363</v>
      </c>
      <c r="P2480" s="188"/>
      <c r="Q2480" s="193"/>
      <c r="R2480" s="193"/>
      <c r="S2480" s="186">
        <f t="shared" si="77"/>
        <v>11477363</v>
      </c>
      <c r="T2480" s="188"/>
      <c r="U2480" s="186">
        <v>0</v>
      </c>
      <c r="V2480" s="186">
        <v>0</v>
      </c>
      <c r="W2480" s="186">
        <v>0</v>
      </c>
      <c r="X2480" s="186">
        <v>11477363</v>
      </c>
      <c r="Y2480" s="188" t="s">
        <v>1093</v>
      </c>
      <c r="Z2480" s="188" t="s">
        <v>170</v>
      </c>
      <c r="AA2480" s="188" t="s">
        <v>235</v>
      </c>
      <c r="AB2480" s="206">
        <v>43647</v>
      </c>
      <c r="AC2480" s="206">
        <v>43677</v>
      </c>
      <c r="AD2480" s="188" t="s">
        <v>7920</v>
      </c>
      <c r="AE2480" s="188"/>
      <c r="AF2480" s="188" t="s">
        <v>240</v>
      </c>
      <c r="AG2480" s="188">
        <v>3</v>
      </c>
    </row>
    <row r="2481" spans="1:33">
      <c r="A2481" s="188" t="s">
        <v>1091</v>
      </c>
      <c r="B2481" s="188">
        <v>832001794</v>
      </c>
      <c r="C2481" s="188" t="s">
        <v>170</v>
      </c>
      <c r="D2481" s="188" t="s">
        <v>235</v>
      </c>
      <c r="E2481" s="206">
        <v>43847</v>
      </c>
      <c r="F2481" s="187">
        <v>28987</v>
      </c>
      <c r="G2481" s="187">
        <v>28987</v>
      </c>
      <c r="H2481" s="193">
        <v>77565039</v>
      </c>
      <c r="I2481" s="206">
        <v>43865</v>
      </c>
      <c r="J2481" s="188" t="s">
        <v>7921</v>
      </c>
      <c r="K2481" s="193">
        <v>7734054</v>
      </c>
      <c r="L2481" s="188"/>
      <c r="M2481" s="193"/>
      <c r="N2481" s="193"/>
      <c r="O2481" s="186">
        <f t="shared" si="76"/>
        <v>7734054</v>
      </c>
      <c r="P2481" s="188"/>
      <c r="Q2481" s="193"/>
      <c r="R2481" s="193"/>
      <c r="S2481" s="186">
        <f t="shared" si="77"/>
        <v>7734054</v>
      </c>
      <c r="T2481" s="188"/>
      <c r="U2481" s="186">
        <v>0</v>
      </c>
      <c r="V2481" s="186">
        <v>0</v>
      </c>
      <c r="W2481" s="186">
        <v>0</v>
      </c>
      <c r="X2481" s="186">
        <v>7734054</v>
      </c>
      <c r="Y2481" s="188" t="s">
        <v>1093</v>
      </c>
      <c r="Z2481" s="188" t="s">
        <v>170</v>
      </c>
      <c r="AA2481" s="188" t="s">
        <v>235</v>
      </c>
      <c r="AB2481" s="206">
        <v>43678</v>
      </c>
      <c r="AC2481" s="206">
        <v>43708</v>
      </c>
      <c r="AD2481" s="188" t="s">
        <v>7922</v>
      </c>
      <c r="AE2481" s="188"/>
      <c r="AF2481" s="188" t="s">
        <v>240</v>
      </c>
      <c r="AG2481" s="188">
        <v>3</v>
      </c>
    </row>
    <row r="2482" spans="1:33">
      <c r="A2482" s="188" t="s">
        <v>1091</v>
      </c>
      <c r="B2482" s="188">
        <v>832001794</v>
      </c>
      <c r="C2482" s="188" t="s">
        <v>170</v>
      </c>
      <c r="D2482" s="188" t="s">
        <v>235</v>
      </c>
      <c r="E2482" s="206">
        <v>43847</v>
      </c>
      <c r="F2482" s="187">
        <v>28990</v>
      </c>
      <c r="G2482" s="187">
        <v>28990</v>
      </c>
      <c r="H2482" s="193">
        <v>42208790</v>
      </c>
      <c r="I2482" s="206">
        <v>43865</v>
      </c>
      <c r="J2482" s="188" t="s">
        <v>7923</v>
      </c>
      <c r="K2482" s="193">
        <v>6207175</v>
      </c>
      <c r="L2482" s="188"/>
      <c r="M2482" s="193"/>
      <c r="N2482" s="193"/>
      <c r="O2482" s="186">
        <f t="shared" si="76"/>
        <v>6207175</v>
      </c>
      <c r="P2482" s="188"/>
      <c r="Q2482" s="193"/>
      <c r="R2482" s="193"/>
      <c r="S2482" s="186">
        <f t="shared" si="77"/>
        <v>6207175</v>
      </c>
      <c r="T2482" s="188"/>
      <c r="U2482" s="186">
        <v>0</v>
      </c>
      <c r="V2482" s="186">
        <v>0</v>
      </c>
      <c r="W2482" s="186">
        <v>0</v>
      </c>
      <c r="X2482" s="186">
        <v>6207175</v>
      </c>
      <c r="Y2482" s="188" t="s">
        <v>1093</v>
      </c>
      <c r="Z2482" s="188" t="s">
        <v>170</v>
      </c>
      <c r="AA2482" s="188" t="s">
        <v>235</v>
      </c>
      <c r="AB2482" s="206">
        <v>43678</v>
      </c>
      <c r="AC2482" s="206">
        <v>43708</v>
      </c>
      <c r="AD2482" s="188" t="s">
        <v>7924</v>
      </c>
      <c r="AE2482" s="188"/>
      <c r="AF2482" s="188" t="s">
        <v>267</v>
      </c>
      <c r="AG2482" s="188">
        <v>3</v>
      </c>
    </row>
    <row r="2483" spans="1:33">
      <c r="A2483" s="188" t="s">
        <v>1091</v>
      </c>
      <c r="B2483" s="188">
        <v>832001794</v>
      </c>
      <c r="C2483" s="188" t="s">
        <v>170</v>
      </c>
      <c r="D2483" s="188" t="s">
        <v>235</v>
      </c>
      <c r="E2483" s="206">
        <v>43847</v>
      </c>
      <c r="F2483" s="187">
        <v>29066</v>
      </c>
      <c r="G2483" s="187">
        <v>29066</v>
      </c>
      <c r="H2483" s="193">
        <v>42208790</v>
      </c>
      <c r="I2483" s="206">
        <v>43865</v>
      </c>
      <c r="J2483" s="188" t="s">
        <v>7925</v>
      </c>
      <c r="K2483" s="193">
        <v>6207175</v>
      </c>
      <c r="L2483" s="188"/>
      <c r="M2483" s="193"/>
      <c r="N2483" s="193"/>
      <c r="O2483" s="186">
        <f t="shared" si="76"/>
        <v>6207175</v>
      </c>
      <c r="P2483" s="188"/>
      <c r="Q2483" s="193"/>
      <c r="R2483" s="193"/>
      <c r="S2483" s="186">
        <f t="shared" si="77"/>
        <v>6207175</v>
      </c>
      <c r="T2483" s="188"/>
      <c r="U2483" s="186">
        <v>0</v>
      </c>
      <c r="V2483" s="186">
        <v>0</v>
      </c>
      <c r="W2483" s="186">
        <v>0</v>
      </c>
      <c r="X2483" s="186">
        <v>6207175</v>
      </c>
      <c r="Y2483" s="188" t="s">
        <v>1093</v>
      </c>
      <c r="Z2483" s="188" t="s">
        <v>170</v>
      </c>
      <c r="AA2483" s="188" t="s">
        <v>235</v>
      </c>
      <c r="AB2483" s="206">
        <v>43709</v>
      </c>
      <c r="AC2483" s="206">
        <v>43738</v>
      </c>
      <c r="AD2483" s="188" t="s">
        <v>7926</v>
      </c>
      <c r="AE2483" s="188"/>
      <c r="AF2483" s="188" t="s">
        <v>267</v>
      </c>
      <c r="AG2483" s="188">
        <v>3</v>
      </c>
    </row>
    <row r="2484" spans="1:33">
      <c r="A2484" s="188" t="s">
        <v>1091</v>
      </c>
      <c r="B2484" s="188">
        <v>832001794</v>
      </c>
      <c r="C2484" s="188" t="s">
        <v>170</v>
      </c>
      <c r="D2484" s="188" t="s">
        <v>235</v>
      </c>
      <c r="E2484" s="206">
        <v>43847</v>
      </c>
      <c r="F2484" s="187">
        <v>29067</v>
      </c>
      <c r="G2484" s="187">
        <v>29067</v>
      </c>
      <c r="H2484" s="193">
        <v>85101949</v>
      </c>
      <c r="I2484" s="206">
        <v>43865</v>
      </c>
      <c r="J2484" s="188" t="s">
        <v>7927</v>
      </c>
      <c r="K2484" s="193">
        <v>10679394</v>
      </c>
      <c r="L2484" s="188"/>
      <c r="M2484" s="193"/>
      <c r="N2484" s="193"/>
      <c r="O2484" s="186">
        <f t="shared" si="76"/>
        <v>10679394</v>
      </c>
      <c r="P2484" s="188"/>
      <c r="Q2484" s="193"/>
      <c r="R2484" s="193"/>
      <c r="S2484" s="186">
        <f t="shared" si="77"/>
        <v>10679394</v>
      </c>
      <c r="T2484" s="188"/>
      <c r="U2484" s="186">
        <v>0</v>
      </c>
      <c r="V2484" s="186">
        <v>0</v>
      </c>
      <c r="W2484" s="186">
        <v>0</v>
      </c>
      <c r="X2484" s="186">
        <v>10679394</v>
      </c>
      <c r="Y2484" s="188" t="s">
        <v>1093</v>
      </c>
      <c r="Z2484" s="188" t="s">
        <v>170</v>
      </c>
      <c r="AA2484" s="188" t="s">
        <v>235</v>
      </c>
      <c r="AB2484" s="206">
        <v>43709</v>
      </c>
      <c r="AC2484" s="206">
        <v>43738</v>
      </c>
      <c r="AD2484" s="188" t="s">
        <v>7928</v>
      </c>
      <c r="AE2484" s="188"/>
      <c r="AF2484" s="188" t="s">
        <v>240</v>
      </c>
      <c r="AG2484" s="188">
        <v>3</v>
      </c>
    </row>
    <row r="2485" spans="1:33">
      <c r="A2485" s="188" t="s">
        <v>1091</v>
      </c>
      <c r="B2485" s="188">
        <v>832001794</v>
      </c>
      <c r="C2485" s="188" t="s">
        <v>170</v>
      </c>
      <c r="D2485" s="188" t="s">
        <v>235</v>
      </c>
      <c r="E2485" s="206">
        <v>43847</v>
      </c>
      <c r="F2485" s="187">
        <v>29071</v>
      </c>
      <c r="G2485" s="187">
        <v>29071</v>
      </c>
      <c r="H2485" s="193">
        <v>101919885</v>
      </c>
      <c r="I2485" s="206">
        <v>43865</v>
      </c>
      <c r="J2485" s="188" t="s">
        <v>7929</v>
      </c>
      <c r="K2485" s="193">
        <v>23924965</v>
      </c>
      <c r="L2485" s="188"/>
      <c r="M2485" s="193"/>
      <c r="N2485" s="193"/>
      <c r="O2485" s="186">
        <f t="shared" si="76"/>
        <v>23924965</v>
      </c>
      <c r="P2485" s="188"/>
      <c r="Q2485" s="193"/>
      <c r="R2485" s="193"/>
      <c r="S2485" s="186">
        <f t="shared" si="77"/>
        <v>23924965</v>
      </c>
      <c r="T2485" s="188"/>
      <c r="U2485" s="186">
        <v>0</v>
      </c>
      <c r="V2485" s="186">
        <v>0</v>
      </c>
      <c r="W2485" s="186">
        <v>0</v>
      </c>
      <c r="X2485" s="186">
        <v>23924965</v>
      </c>
      <c r="Y2485" s="188" t="s">
        <v>1093</v>
      </c>
      <c r="Z2485" s="188" t="s">
        <v>170</v>
      </c>
      <c r="AA2485" s="188" t="s">
        <v>235</v>
      </c>
      <c r="AB2485" s="206">
        <v>43739</v>
      </c>
      <c r="AC2485" s="206">
        <v>43769</v>
      </c>
      <c r="AD2485" s="188" t="s">
        <v>7930</v>
      </c>
      <c r="AE2485" s="188"/>
      <c r="AF2485" s="188" t="s">
        <v>240</v>
      </c>
      <c r="AG2485" s="188">
        <v>3</v>
      </c>
    </row>
    <row r="2486" spans="1:33">
      <c r="A2486" s="188" t="s">
        <v>1091</v>
      </c>
      <c r="B2486" s="188">
        <v>832001794</v>
      </c>
      <c r="C2486" s="188" t="s">
        <v>170</v>
      </c>
      <c r="D2486" s="188" t="s">
        <v>235</v>
      </c>
      <c r="E2486" s="206">
        <v>43847</v>
      </c>
      <c r="F2486" s="187">
        <v>29073</v>
      </c>
      <c r="G2486" s="187">
        <v>29073</v>
      </c>
      <c r="H2486" s="193">
        <v>29474940</v>
      </c>
      <c r="I2486" s="206">
        <v>43865</v>
      </c>
      <c r="J2486" s="188" t="s">
        <v>7931</v>
      </c>
      <c r="K2486" s="193">
        <v>4334550</v>
      </c>
      <c r="L2486" s="188"/>
      <c r="M2486" s="193"/>
      <c r="N2486" s="193"/>
      <c r="O2486" s="186">
        <f t="shared" si="76"/>
        <v>4334550</v>
      </c>
      <c r="P2486" s="188"/>
      <c r="Q2486" s="193"/>
      <c r="R2486" s="193"/>
      <c r="S2486" s="186">
        <f t="shared" si="77"/>
        <v>4334550</v>
      </c>
      <c r="T2486" s="188"/>
      <c r="U2486" s="186">
        <v>0</v>
      </c>
      <c r="V2486" s="186">
        <v>0</v>
      </c>
      <c r="W2486" s="186">
        <v>0</v>
      </c>
      <c r="X2486" s="186">
        <v>4334550</v>
      </c>
      <c r="Y2486" s="188" t="s">
        <v>1093</v>
      </c>
      <c r="Z2486" s="188" t="s">
        <v>170</v>
      </c>
      <c r="AA2486" s="188" t="s">
        <v>235</v>
      </c>
      <c r="AB2486" s="206">
        <v>43739</v>
      </c>
      <c r="AC2486" s="206">
        <v>43769</v>
      </c>
      <c r="AD2486" s="188" t="s">
        <v>7932</v>
      </c>
      <c r="AE2486" s="188"/>
      <c r="AF2486" s="188" t="s">
        <v>267</v>
      </c>
      <c r="AG2486" s="188">
        <v>3</v>
      </c>
    </row>
    <row r="2487" spans="1:33">
      <c r="A2487" s="188" t="s">
        <v>1091</v>
      </c>
      <c r="B2487" s="188">
        <v>832001794</v>
      </c>
      <c r="C2487" s="188" t="s">
        <v>170</v>
      </c>
      <c r="D2487" s="188" t="s">
        <v>235</v>
      </c>
      <c r="E2487" s="206">
        <v>43847</v>
      </c>
      <c r="F2487" s="187">
        <v>29074</v>
      </c>
      <c r="G2487" s="187">
        <v>29074</v>
      </c>
      <c r="H2487" s="193">
        <v>91997540</v>
      </c>
      <c r="I2487" s="206">
        <v>43865</v>
      </c>
      <c r="J2487" s="188" t="s">
        <v>7933</v>
      </c>
      <c r="K2487" s="193">
        <v>15145365</v>
      </c>
      <c r="L2487" s="188"/>
      <c r="M2487" s="193"/>
      <c r="N2487" s="193"/>
      <c r="O2487" s="186">
        <f t="shared" si="76"/>
        <v>15145365</v>
      </c>
      <c r="P2487" s="188"/>
      <c r="Q2487" s="193"/>
      <c r="R2487" s="193"/>
      <c r="S2487" s="186">
        <f t="shared" si="77"/>
        <v>15145365</v>
      </c>
      <c r="T2487" s="188"/>
      <c r="U2487" s="186">
        <v>0</v>
      </c>
      <c r="V2487" s="186">
        <v>0</v>
      </c>
      <c r="W2487" s="186">
        <v>0</v>
      </c>
      <c r="X2487" s="186">
        <v>15145365</v>
      </c>
      <c r="Y2487" s="188" t="s">
        <v>1093</v>
      </c>
      <c r="Z2487" s="188" t="s">
        <v>170</v>
      </c>
      <c r="AA2487" s="188" t="s">
        <v>235</v>
      </c>
      <c r="AB2487" s="206">
        <v>43770</v>
      </c>
      <c r="AC2487" s="206">
        <v>43799</v>
      </c>
      <c r="AD2487" s="188" t="s">
        <v>7934</v>
      </c>
      <c r="AE2487" s="188"/>
      <c r="AF2487" s="188" t="s">
        <v>240</v>
      </c>
      <c r="AG2487" s="188">
        <v>3</v>
      </c>
    </row>
    <row r="2488" spans="1:33">
      <c r="A2488" s="188" t="s">
        <v>1091</v>
      </c>
      <c r="B2488" s="188">
        <v>832001794</v>
      </c>
      <c r="C2488" s="188" t="s">
        <v>170</v>
      </c>
      <c r="D2488" s="188" t="s">
        <v>235</v>
      </c>
      <c r="E2488" s="206">
        <v>43847</v>
      </c>
      <c r="F2488" s="187">
        <v>29076</v>
      </c>
      <c r="G2488" s="187">
        <v>29076</v>
      </c>
      <c r="H2488" s="193">
        <v>28605900</v>
      </c>
      <c r="I2488" s="206">
        <v>43865</v>
      </c>
      <c r="J2488" s="188" t="s">
        <v>7935</v>
      </c>
      <c r="K2488" s="193">
        <v>4206750</v>
      </c>
      <c r="L2488" s="188"/>
      <c r="M2488" s="193"/>
      <c r="N2488" s="193"/>
      <c r="O2488" s="186">
        <f t="shared" si="76"/>
        <v>4206750</v>
      </c>
      <c r="P2488" s="188"/>
      <c r="Q2488" s="193"/>
      <c r="R2488" s="193"/>
      <c r="S2488" s="186">
        <f t="shared" si="77"/>
        <v>4206750</v>
      </c>
      <c r="T2488" s="188"/>
      <c r="U2488" s="186">
        <v>0</v>
      </c>
      <c r="V2488" s="186">
        <v>0</v>
      </c>
      <c r="W2488" s="186">
        <v>0</v>
      </c>
      <c r="X2488" s="186">
        <v>4206750</v>
      </c>
      <c r="Y2488" s="188" t="s">
        <v>1093</v>
      </c>
      <c r="Z2488" s="188" t="s">
        <v>170</v>
      </c>
      <c r="AA2488" s="188" t="s">
        <v>235</v>
      </c>
      <c r="AB2488" s="206">
        <v>43770</v>
      </c>
      <c r="AC2488" s="206">
        <v>43799</v>
      </c>
      <c r="AD2488" s="188" t="s">
        <v>7936</v>
      </c>
      <c r="AE2488" s="188"/>
      <c r="AF2488" s="188" t="s">
        <v>267</v>
      </c>
      <c r="AG2488" s="188">
        <v>3</v>
      </c>
    </row>
    <row r="2489" spans="1:33">
      <c r="A2489" s="188" t="s">
        <v>1098</v>
      </c>
      <c r="B2489" s="188">
        <v>900058218</v>
      </c>
      <c r="C2489" s="188" t="s">
        <v>170</v>
      </c>
      <c r="D2489" s="188" t="s">
        <v>1099</v>
      </c>
      <c r="E2489" s="206">
        <v>43850</v>
      </c>
      <c r="F2489" s="187">
        <v>874</v>
      </c>
      <c r="G2489" s="187">
        <v>874</v>
      </c>
      <c r="H2489" s="193">
        <v>4734887</v>
      </c>
      <c r="I2489" s="206">
        <v>43865</v>
      </c>
      <c r="J2489" s="188" t="s">
        <v>7937</v>
      </c>
      <c r="K2489" s="193">
        <v>238048</v>
      </c>
      <c r="L2489" s="188"/>
      <c r="M2489" s="193"/>
      <c r="N2489" s="193"/>
      <c r="O2489" s="186">
        <f t="shared" si="76"/>
        <v>238048</v>
      </c>
      <c r="P2489" s="188"/>
      <c r="Q2489" s="193"/>
      <c r="R2489" s="193"/>
      <c r="S2489" s="186">
        <f t="shared" si="77"/>
        <v>238048</v>
      </c>
      <c r="T2489" s="188"/>
      <c r="U2489" s="186">
        <v>0</v>
      </c>
      <c r="V2489" s="186">
        <v>0</v>
      </c>
      <c r="W2489" s="186">
        <v>0</v>
      </c>
      <c r="X2489" s="186">
        <v>238048</v>
      </c>
      <c r="Y2489" s="188" t="s">
        <v>1093</v>
      </c>
      <c r="Z2489" s="188" t="s">
        <v>170</v>
      </c>
      <c r="AA2489" s="188" t="s">
        <v>1099</v>
      </c>
      <c r="AB2489" s="206">
        <v>43800</v>
      </c>
      <c r="AC2489" s="206">
        <v>43830</v>
      </c>
      <c r="AD2489" s="188" t="s">
        <v>7938</v>
      </c>
      <c r="AE2489" s="188"/>
      <c r="AF2489" s="188" t="s">
        <v>240</v>
      </c>
      <c r="AG2489" s="188">
        <v>3</v>
      </c>
    </row>
    <row r="2490" spans="1:33">
      <c r="A2490" s="188" t="s">
        <v>28</v>
      </c>
      <c r="B2490" s="188">
        <v>800006850</v>
      </c>
      <c r="C2490" s="188" t="s">
        <v>170</v>
      </c>
      <c r="D2490" s="188" t="s">
        <v>235</v>
      </c>
      <c r="E2490" s="206">
        <v>43850</v>
      </c>
      <c r="F2490" s="187">
        <v>5375883</v>
      </c>
      <c r="G2490" s="187">
        <v>5375883</v>
      </c>
      <c r="H2490" s="193">
        <v>49410</v>
      </c>
      <c r="I2490" s="206">
        <v>43868</v>
      </c>
      <c r="J2490" s="188" t="s">
        <v>7939</v>
      </c>
      <c r="K2490" s="193">
        <v>49410</v>
      </c>
      <c r="L2490" s="188"/>
      <c r="M2490" s="193"/>
      <c r="N2490" s="193"/>
      <c r="O2490" s="186">
        <f t="shared" si="76"/>
        <v>49410</v>
      </c>
      <c r="P2490" s="188"/>
      <c r="Q2490" s="193"/>
      <c r="R2490" s="193"/>
      <c r="S2490" s="186">
        <f t="shared" si="77"/>
        <v>49410</v>
      </c>
      <c r="T2490" s="206">
        <v>44104</v>
      </c>
      <c r="U2490" s="186">
        <v>49410</v>
      </c>
      <c r="V2490" s="186">
        <v>0</v>
      </c>
      <c r="W2490" s="186">
        <v>0</v>
      </c>
      <c r="X2490" s="186">
        <v>0</v>
      </c>
      <c r="Y2490" s="188" t="s">
        <v>237</v>
      </c>
      <c r="Z2490" s="188" t="s">
        <v>170</v>
      </c>
      <c r="AA2490" s="188" t="s">
        <v>235</v>
      </c>
      <c r="AB2490" s="206">
        <v>43750</v>
      </c>
      <c r="AC2490" s="206">
        <v>43750</v>
      </c>
      <c r="AD2490" s="188" t="s">
        <v>7940</v>
      </c>
      <c r="AE2490" s="188" t="s">
        <v>368</v>
      </c>
      <c r="AF2490" s="188" t="s">
        <v>240</v>
      </c>
      <c r="AG2490" s="188">
        <v>3</v>
      </c>
    </row>
    <row r="2491" spans="1:33">
      <c r="A2491" s="188" t="s">
        <v>28</v>
      </c>
      <c r="B2491" s="188">
        <v>800006850</v>
      </c>
      <c r="C2491" s="188" t="s">
        <v>170</v>
      </c>
      <c r="D2491" s="188" t="s">
        <v>235</v>
      </c>
      <c r="E2491" s="206">
        <v>43850</v>
      </c>
      <c r="F2491" s="187">
        <v>5382765</v>
      </c>
      <c r="G2491" s="187">
        <v>5382765</v>
      </c>
      <c r="H2491" s="193">
        <v>199541</v>
      </c>
      <c r="I2491" s="206">
        <v>43868</v>
      </c>
      <c r="J2491" s="188" t="s">
        <v>7941</v>
      </c>
      <c r="K2491" s="193">
        <v>199541</v>
      </c>
      <c r="L2491" s="188"/>
      <c r="M2491" s="193"/>
      <c r="N2491" s="193"/>
      <c r="O2491" s="186">
        <f t="shared" si="76"/>
        <v>199541</v>
      </c>
      <c r="P2491" s="188"/>
      <c r="Q2491" s="193"/>
      <c r="R2491" s="193"/>
      <c r="S2491" s="186">
        <f t="shared" si="77"/>
        <v>199541</v>
      </c>
      <c r="T2491" s="206">
        <v>44104</v>
      </c>
      <c r="U2491" s="186">
        <v>199541</v>
      </c>
      <c r="V2491" s="186">
        <v>0</v>
      </c>
      <c r="W2491" s="186">
        <v>0</v>
      </c>
      <c r="X2491" s="186">
        <v>0</v>
      </c>
      <c r="Y2491" s="188" t="s">
        <v>237</v>
      </c>
      <c r="Z2491" s="188" t="s">
        <v>170</v>
      </c>
      <c r="AA2491" s="188" t="s">
        <v>235</v>
      </c>
      <c r="AB2491" s="206">
        <v>43744</v>
      </c>
      <c r="AC2491" s="206">
        <v>43744</v>
      </c>
      <c r="AD2491" s="188" t="s">
        <v>7942</v>
      </c>
      <c r="AE2491" s="188" t="s">
        <v>368</v>
      </c>
      <c r="AF2491" s="188" t="s">
        <v>267</v>
      </c>
      <c r="AG2491" s="188">
        <v>3</v>
      </c>
    </row>
    <row r="2492" spans="1:33">
      <c r="A2492" s="188" t="s">
        <v>28</v>
      </c>
      <c r="B2492" s="188">
        <v>800006850</v>
      </c>
      <c r="C2492" s="188" t="s">
        <v>170</v>
      </c>
      <c r="D2492" s="188" t="s">
        <v>235</v>
      </c>
      <c r="E2492" s="206">
        <v>43850</v>
      </c>
      <c r="F2492" s="187">
        <v>5389728</v>
      </c>
      <c r="G2492" s="187">
        <v>5389728</v>
      </c>
      <c r="H2492" s="193">
        <v>49519</v>
      </c>
      <c r="I2492" s="206">
        <v>43868</v>
      </c>
      <c r="J2492" s="188" t="s">
        <v>7943</v>
      </c>
      <c r="K2492" s="193">
        <v>49519</v>
      </c>
      <c r="L2492" s="188"/>
      <c r="M2492" s="193"/>
      <c r="N2492" s="193"/>
      <c r="O2492" s="186">
        <f t="shared" si="76"/>
        <v>49519</v>
      </c>
      <c r="P2492" s="188"/>
      <c r="Q2492" s="193"/>
      <c r="R2492" s="193"/>
      <c r="S2492" s="186">
        <f t="shared" si="77"/>
        <v>49519</v>
      </c>
      <c r="T2492" s="206">
        <v>44104</v>
      </c>
      <c r="U2492" s="186">
        <v>49519</v>
      </c>
      <c r="V2492" s="186">
        <v>0</v>
      </c>
      <c r="W2492" s="186">
        <v>0</v>
      </c>
      <c r="X2492" s="186">
        <v>0</v>
      </c>
      <c r="Y2492" s="188" t="s">
        <v>237</v>
      </c>
      <c r="Z2492" s="188" t="s">
        <v>170</v>
      </c>
      <c r="AA2492" s="188" t="s">
        <v>235</v>
      </c>
      <c r="AB2492" s="206">
        <v>43763</v>
      </c>
      <c r="AC2492" s="206">
        <v>43763</v>
      </c>
      <c r="AD2492" s="188" t="s">
        <v>7944</v>
      </c>
      <c r="AE2492" s="188" t="s">
        <v>368</v>
      </c>
      <c r="AF2492" s="188" t="s">
        <v>240</v>
      </c>
      <c r="AG2492" s="188">
        <v>3</v>
      </c>
    </row>
    <row r="2493" spans="1:33">
      <c r="A2493" s="188" t="s">
        <v>28</v>
      </c>
      <c r="B2493" s="188">
        <v>800006850</v>
      </c>
      <c r="C2493" s="188" t="s">
        <v>170</v>
      </c>
      <c r="D2493" s="188" t="s">
        <v>235</v>
      </c>
      <c r="E2493" s="206">
        <v>43850</v>
      </c>
      <c r="F2493" s="187">
        <v>5393589</v>
      </c>
      <c r="G2493" s="187">
        <v>5393589</v>
      </c>
      <c r="H2493" s="193">
        <v>80801</v>
      </c>
      <c r="I2493" s="206">
        <v>43868</v>
      </c>
      <c r="J2493" s="188" t="s">
        <v>7945</v>
      </c>
      <c r="K2493" s="193">
        <v>48900</v>
      </c>
      <c r="L2493" s="188"/>
      <c r="M2493" s="193"/>
      <c r="N2493" s="193"/>
      <c r="O2493" s="186">
        <f t="shared" si="76"/>
        <v>48900</v>
      </c>
      <c r="P2493" s="188"/>
      <c r="Q2493" s="193"/>
      <c r="R2493" s="193"/>
      <c r="S2493" s="186">
        <f t="shared" si="77"/>
        <v>48900</v>
      </c>
      <c r="T2493" s="206">
        <v>44104</v>
      </c>
      <c r="U2493" s="186">
        <v>48900</v>
      </c>
      <c r="V2493" s="186">
        <v>0</v>
      </c>
      <c r="W2493" s="186">
        <v>0</v>
      </c>
      <c r="X2493" s="186">
        <v>0</v>
      </c>
      <c r="Y2493" s="188" t="s">
        <v>237</v>
      </c>
      <c r="Z2493" s="188" t="s">
        <v>170</v>
      </c>
      <c r="AA2493" s="188" t="s">
        <v>235</v>
      </c>
      <c r="AB2493" s="206">
        <v>43767</v>
      </c>
      <c r="AC2493" s="206">
        <v>43767</v>
      </c>
      <c r="AD2493" s="188" t="s">
        <v>7946</v>
      </c>
      <c r="AE2493" s="188" t="s">
        <v>368</v>
      </c>
      <c r="AF2493" s="188" t="s">
        <v>240</v>
      </c>
      <c r="AG2493" s="188">
        <v>3</v>
      </c>
    </row>
    <row r="2494" spans="1:33">
      <c r="A2494" s="188" t="s">
        <v>44</v>
      </c>
      <c r="B2494" s="188">
        <v>899999032</v>
      </c>
      <c r="C2494" s="188" t="s">
        <v>278</v>
      </c>
      <c r="D2494" s="188" t="s">
        <v>279</v>
      </c>
      <c r="E2494" s="206">
        <v>43867</v>
      </c>
      <c r="F2494" s="187" t="s">
        <v>7947</v>
      </c>
      <c r="G2494" s="187" t="s">
        <v>7947</v>
      </c>
      <c r="H2494" s="193">
        <v>6162766</v>
      </c>
      <c r="I2494" s="206">
        <v>43888</v>
      </c>
      <c r="J2494" s="188" t="s">
        <v>7948</v>
      </c>
      <c r="K2494" s="193">
        <v>78821</v>
      </c>
      <c r="L2494" s="188"/>
      <c r="M2494" s="193"/>
      <c r="N2494" s="193"/>
      <c r="O2494" s="186">
        <f t="shared" si="76"/>
        <v>78821</v>
      </c>
      <c r="P2494" s="188"/>
      <c r="Q2494" s="193"/>
      <c r="R2494" s="193"/>
      <c r="S2494" s="186">
        <f t="shared" si="77"/>
        <v>78821</v>
      </c>
      <c r="T2494" s="206">
        <v>44061</v>
      </c>
      <c r="U2494" s="186">
        <v>0</v>
      </c>
      <c r="V2494" s="186">
        <v>78821</v>
      </c>
      <c r="W2494" s="186">
        <v>0</v>
      </c>
      <c r="X2494" s="186">
        <v>0</v>
      </c>
      <c r="Y2494" s="188" t="s">
        <v>237</v>
      </c>
      <c r="Z2494" s="188" t="s">
        <v>170</v>
      </c>
      <c r="AA2494" s="188" t="s">
        <v>235</v>
      </c>
      <c r="AB2494" s="206">
        <v>43711</v>
      </c>
      <c r="AC2494" s="206">
        <v>43716</v>
      </c>
      <c r="AD2494" s="188" t="s">
        <v>7949</v>
      </c>
      <c r="AE2494" s="188" t="s">
        <v>923</v>
      </c>
      <c r="AF2494" s="188" t="s">
        <v>240</v>
      </c>
      <c r="AG2494" s="188">
        <v>3</v>
      </c>
    </row>
    <row r="2495" spans="1:33">
      <c r="A2495" s="188" t="s">
        <v>28</v>
      </c>
      <c r="B2495" s="188">
        <v>800006850</v>
      </c>
      <c r="C2495" s="188" t="s">
        <v>170</v>
      </c>
      <c r="D2495" s="188" t="s">
        <v>235</v>
      </c>
      <c r="E2495" s="206">
        <v>43899</v>
      </c>
      <c r="F2495" s="187">
        <v>22657</v>
      </c>
      <c r="G2495" s="187">
        <v>22657</v>
      </c>
      <c r="H2495" s="193">
        <v>177751310</v>
      </c>
      <c r="I2495" s="206">
        <v>43915</v>
      </c>
      <c r="J2495" s="188" t="s">
        <v>7950</v>
      </c>
      <c r="K2495" s="193">
        <v>23509012</v>
      </c>
      <c r="L2495" s="188"/>
      <c r="M2495" s="193"/>
      <c r="N2495" s="193"/>
      <c r="O2495" s="186">
        <f t="shared" si="76"/>
        <v>23509012</v>
      </c>
      <c r="P2495" s="188"/>
      <c r="Q2495" s="193"/>
      <c r="R2495" s="193"/>
      <c r="S2495" s="186">
        <f t="shared" si="77"/>
        <v>23509012</v>
      </c>
      <c r="T2495" s="206">
        <v>44174</v>
      </c>
      <c r="U2495" s="186">
        <v>0</v>
      </c>
      <c r="V2495" s="186">
        <v>23509012</v>
      </c>
      <c r="W2495" s="186">
        <v>0</v>
      </c>
      <c r="X2495" s="186">
        <v>0</v>
      </c>
      <c r="Y2495" s="188" t="s">
        <v>1093</v>
      </c>
      <c r="Z2495" s="188" t="s">
        <v>170</v>
      </c>
      <c r="AA2495" s="188" t="s">
        <v>235</v>
      </c>
      <c r="AB2495" s="206">
        <v>43831</v>
      </c>
      <c r="AC2495" s="206">
        <v>43861</v>
      </c>
      <c r="AD2495" s="188" t="s">
        <v>7951</v>
      </c>
      <c r="AE2495" s="188" t="s">
        <v>7952</v>
      </c>
      <c r="AF2495" s="188" t="s">
        <v>240</v>
      </c>
      <c r="AG2495" s="188">
        <v>3</v>
      </c>
    </row>
    <row r="2496" spans="1:33">
      <c r="A2496" s="188" t="s">
        <v>28</v>
      </c>
      <c r="B2496" s="188">
        <v>800006850</v>
      </c>
      <c r="C2496" s="188" t="s">
        <v>170</v>
      </c>
      <c r="D2496" s="188" t="s">
        <v>235</v>
      </c>
      <c r="E2496" s="206">
        <v>43899</v>
      </c>
      <c r="F2496" s="187">
        <v>22658</v>
      </c>
      <c r="G2496" s="187">
        <v>22658</v>
      </c>
      <c r="H2496" s="193">
        <v>12771828</v>
      </c>
      <c r="I2496" s="206">
        <v>43915</v>
      </c>
      <c r="J2496" s="188" t="s">
        <v>7953</v>
      </c>
      <c r="K2496" s="193">
        <v>1947434</v>
      </c>
      <c r="L2496" s="188"/>
      <c r="M2496" s="193"/>
      <c r="N2496" s="193"/>
      <c r="O2496" s="186">
        <f t="shared" si="76"/>
        <v>1947434</v>
      </c>
      <c r="P2496" s="188"/>
      <c r="Q2496" s="193"/>
      <c r="R2496" s="193"/>
      <c r="S2496" s="186">
        <f t="shared" si="77"/>
        <v>1947434</v>
      </c>
      <c r="T2496" s="206">
        <v>44174</v>
      </c>
      <c r="U2496" s="186">
        <v>0</v>
      </c>
      <c r="V2496" s="186">
        <v>1947434</v>
      </c>
      <c r="W2496" s="186">
        <v>0</v>
      </c>
      <c r="X2496" s="186">
        <v>0</v>
      </c>
      <c r="Y2496" s="188" t="s">
        <v>1093</v>
      </c>
      <c r="Z2496" s="188" t="s">
        <v>170</v>
      </c>
      <c r="AA2496" s="188" t="s">
        <v>235</v>
      </c>
      <c r="AB2496" s="206">
        <v>43831</v>
      </c>
      <c r="AC2496" s="206">
        <v>43861</v>
      </c>
      <c r="AD2496" s="188" t="s">
        <v>7954</v>
      </c>
      <c r="AE2496" s="188" t="s">
        <v>7955</v>
      </c>
      <c r="AF2496" s="188" t="s">
        <v>240</v>
      </c>
      <c r="AG2496" s="188">
        <v>3</v>
      </c>
    </row>
    <row r="2497" spans="1:33">
      <c r="A2497" s="188" t="s">
        <v>28</v>
      </c>
      <c r="B2497" s="188">
        <v>800006850</v>
      </c>
      <c r="C2497" s="188" t="s">
        <v>170</v>
      </c>
      <c r="D2497" s="188" t="s">
        <v>235</v>
      </c>
      <c r="E2497" s="206">
        <v>43899</v>
      </c>
      <c r="F2497" s="187">
        <v>22764</v>
      </c>
      <c r="G2497" s="187">
        <v>22764</v>
      </c>
      <c r="H2497" s="193">
        <v>16761456</v>
      </c>
      <c r="I2497" s="206">
        <v>43915</v>
      </c>
      <c r="J2497" s="188" t="s">
        <v>7956</v>
      </c>
      <c r="K2497" s="193">
        <v>2555768</v>
      </c>
      <c r="L2497" s="188"/>
      <c r="M2497" s="193"/>
      <c r="N2497" s="193"/>
      <c r="O2497" s="186">
        <f t="shared" si="76"/>
        <v>2555768</v>
      </c>
      <c r="P2497" s="188"/>
      <c r="Q2497" s="193"/>
      <c r="R2497" s="193"/>
      <c r="S2497" s="186">
        <f t="shared" si="77"/>
        <v>2555768</v>
      </c>
      <c r="T2497" s="206">
        <v>44174</v>
      </c>
      <c r="U2497" s="186">
        <v>0</v>
      </c>
      <c r="V2497" s="186">
        <v>2555768</v>
      </c>
      <c r="W2497" s="186">
        <v>0</v>
      </c>
      <c r="X2497" s="186">
        <v>0</v>
      </c>
      <c r="Y2497" s="188" t="s">
        <v>1093</v>
      </c>
      <c r="Z2497" s="188" t="s">
        <v>170</v>
      </c>
      <c r="AA2497" s="188" t="s">
        <v>235</v>
      </c>
      <c r="AB2497" s="206">
        <v>43862</v>
      </c>
      <c r="AC2497" s="206">
        <v>43890</v>
      </c>
      <c r="AD2497" s="188" t="s">
        <v>7957</v>
      </c>
      <c r="AE2497" s="188" t="s">
        <v>7958</v>
      </c>
      <c r="AF2497" s="188" t="s">
        <v>240</v>
      </c>
      <c r="AG2497" s="188">
        <v>3</v>
      </c>
    </row>
    <row r="2498" spans="1:33">
      <c r="A2498" s="188" t="s">
        <v>28</v>
      </c>
      <c r="B2498" s="188">
        <v>800006850</v>
      </c>
      <c r="C2498" s="188" t="s">
        <v>170</v>
      </c>
      <c r="D2498" s="188" t="s">
        <v>235</v>
      </c>
      <c r="E2498" s="206">
        <v>43899</v>
      </c>
      <c r="F2498" s="187">
        <v>22767</v>
      </c>
      <c r="G2498" s="187">
        <v>22767</v>
      </c>
      <c r="H2498" s="193">
        <v>196695351</v>
      </c>
      <c r="I2498" s="206">
        <v>43915</v>
      </c>
      <c r="J2498" s="188" t="s">
        <v>7959</v>
      </c>
      <c r="K2498" s="193">
        <v>36679334</v>
      </c>
      <c r="L2498" s="188"/>
      <c r="M2498" s="193"/>
      <c r="N2498" s="193"/>
      <c r="O2498" s="186">
        <f t="shared" si="76"/>
        <v>36679334</v>
      </c>
      <c r="P2498" s="188"/>
      <c r="Q2498" s="193"/>
      <c r="R2498" s="193"/>
      <c r="S2498" s="186">
        <f t="shared" si="77"/>
        <v>36679334</v>
      </c>
      <c r="T2498" s="206">
        <v>44174</v>
      </c>
      <c r="U2498" s="186">
        <v>0</v>
      </c>
      <c r="V2498" s="186">
        <v>36679334</v>
      </c>
      <c r="W2498" s="186">
        <v>0</v>
      </c>
      <c r="X2498" s="186">
        <v>0</v>
      </c>
      <c r="Y2498" s="188" t="s">
        <v>1093</v>
      </c>
      <c r="Z2498" s="188" t="s">
        <v>170</v>
      </c>
      <c r="AA2498" s="188" t="s">
        <v>235</v>
      </c>
      <c r="AB2498" s="206">
        <v>43862</v>
      </c>
      <c r="AC2498" s="206">
        <v>43890</v>
      </c>
      <c r="AD2498" s="188" t="s">
        <v>7960</v>
      </c>
      <c r="AE2498" s="188" t="s">
        <v>7961</v>
      </c>
      <c r="AF2498" s="188" t="s">
        <v>240</v>
      </c>
      <c r="AG2498" s="188">
        <v>3</v>
      </c>
    </row>
    <row r="2499" spans="1:33">
      <c r="A2499" s="188" t="s">
        <v>28</v>
      </c>
      <c r="B2499" s="188">
        <v>800006850</v>
      </c>
      <c r="C2499" s="188" t="s">
        <v>170</v>
      </c>
      <c r="D2499" s="188" t="s">
        <v>235</v>
      </c>
      <c r="E2499" s="206">
        <v>43899</v>
      </c>
      <c r="F2499" s="187">
        <v>5509941</v>
      </c>
      <c r="G2499" s="187">
        <v>5509941</v>
      </c>
      <c r="H2499" s="193">
        <v>1249991</v>
      </c>
      <c r="I2499" s="206">
        <v>43920</v>
      </c>
      <c r="J2499" s="188" t="s">
        <v>7962</v>
      </c>
      <c r="K2499" s="193">
        <v>113428</v>
      </c>
      <c r="L2499" s="206">
        <v>43952</v>
      </c>
      <c r="M2499" s="193">
        <v>0</v>
      </c>
      <c r="N2499" s="193">
        <v>0</v>
      </c>
      <c r="O2499" s="186">
        <f t="shared" ref="O2499:O2562" si="78">+K2499-M2499-N2499</f>
        <v>113428</v>
      </c>
      <c r="P2499" s="206">
        <v>43969</v>
      </c>
      <c r="Q2499" s="193">
        <v>0</v>
      </c>
      <c r="R2499" s="193">
        <v>0</v>
      </c>
      <c r="S2499" s="186">
        <f t="shared" ref="S2499:S2562" si="79">+O2499-Q2499-R2499</f>
        <v>113428</v>
      </c>
      <c r="T2499" s="206">
        <v>44069</v>
      </c>
      <c r="U2499" s="186">
        <v>107500</v>
      </c>
      <c r="V2499" s="186">
        <v>5928</v>
      </c>
      <c r="W2499" s="186">
        <v>0</v>
      </c>
      <c r="X2499" s="186">
        <v>0</v>
      </c>
      <c r="Y2499" s="188" t="s">
        <v>237</v>
      </c>
      <c r="Z2499" s="188" t="s">
        <v>170</v>
      </c>
      <c r="AA2499" s="188" t="s">
        <v>235</v>
      </c>
      <c r="AB2499" s="206">
        <v>43870</v>
      </c>
      <c r="AC2499" s="206">
        <v>43873</v>
      </c>
      <c r="AD2499" s="188" t="s">
        <v>7963</v>
      </c>
      <c r="AE2499" s="188" t="s">
        <v>7964</v>
      </c>
      <c r="AF2499" s="188" t="s">
        <v>267</v>
      </c>
      <c r="AG2499" s="188">
        <v>3</v>
      </c>
    </row>
    <row r="2500" spans="1:33">
      <c r="A2500" s="188" t="s">
        <v>28</v>
      </c>
      <c r="B2500" s="188">
        <v>800006850</v>
      </c>
      <c r="C2500" s="188" t="s">
        <v>170</v>
      </c>
      <c r="D2500" s="188" t="s">
        <v>235</v>
      </c>
      <c r="E2500" s="206">
        <v>43899</v>
      </c>
      <c r="F2500" s="187">
        <v>5480966</v>
      </c>
      <c r="G2500" s="187">
        <v>5480966</v>
      </c>
      <c r="H2500" s="193">
        <v>2766465</v>
      </c>
      <c r="I2500" s="206">
        <v>43920</v>
      </c>
      <c r="J2500" s="188" t="s">
        <v>7965</v>
      </c>
      <c r="K2500" s="193">
        <v>315200</v>
      </c>
      <c r="L2500" s="206">
        <v>43952</v>
      </c>
      <c r="M2500" s="193">
        <v>0</v>
      </c>
      <c r="N2500" s="193">
        <v>0</v>
      </c>
      <c r="O2500" s="186">
        <f t="shared" si="78"/>
        <v>315200</v>
      </c>
      <c r="P2500" s="206">
        <v>43969</v>
      </c>
      <c r="Q2500" s="193">
        <v>0</v>
      </c>
      <c r="R2500" s="193">
        <v>0</v>
      </c>
      <c r="S2500" s="186">
        <f t="shared" si="79"/>
        <v>315200</v>
      </c>
      <c r="T2500" s="206">
        <v>44104</v>
      </c>
      <c r="U2500" s="186">
        <v>263300</v>
      </c>
      <c r="V2500" s="186">
        <v>51900</v>
      </c>
      <c r="W2500" s="186">
        <v>0</v>
      </c>
      <c r="X2500" s="186">
        <v>0</v>
      </c>
      <c r="Y2500" s="188" t="s">
        <v>237</v>
      </c>
      <c r="Z2500" s="188" t="s">
        <v>170</v>
      </c>
      <c r="AA2500" s="188" t="s">
        <v>235</v>
      </c>
      <c r="AB2500" s="206">
        <v>43861</v>
      </c>
      <c r="AC2500" s="206">
        <v>43862</v>
      </c>
      <c r="AD2500" s="188" t="s">
        <v>7966</v>
      </c>
      <c r="AE2500" s="188" t="s">
        <v>7967</v>
      </c>
      <c r="AF2500" s="188" t="s">
        <v>267</v>
      </c>
      <c r="AG2500" s="188">
        <v>3</v>
      </c>
    </row>
    <row r="2501" spans="1:33">
      <c r="A2501" s="188" t="s">
        <v>1091</v>
      </c>
      <c r="B2501" s="188">
        <v>832001794</v>
      </c>
      <c r="C2501" s="188" t="s">
        <v>170</v>
      </c>
      <c r="D2501" s="188" t="s">
        <v>235</v>
      </c>
      <c r="E2501" s="206">
        <v>43901</v>
      </c>
      <c r="F2501" s="187">
        <v>29086</v>
      </c>
      <c r="G2501" s="187">
        <v>29086</v>
      </c>
      <c r="H2501" s="193">
        <v>84594607</v>
      </c>
      <c r="I2501" s="206">
        <v>43925</v>
      </c>
      <c r="J2501" s="188" t="s">
        <v>7968</v>
      </c>
      <c r="K2501" s="193">
        <v>9471992</v>
      </c>
      <c r="L2501" s="188"/>
      <c r="M2501" s="193"/>
      <c r="N2501" s="193"/>
      <c r="O2501" s="186">
        <f t="shared" si="78"/>
        <v>9471992</v>
      </c>
      <c r="P2501" s="188"/>
      <c r="Q2501" s="193"/>
      <c r="R2501" s="193"/>
      <c r="S2501" s="186">
        <f t="shared" si="79"/>
        <v>9471992</v>
      </c>
      <c r="T2501" s="188"/>
      <c r="U2501" s="186">
        <v>0</v>
      </c>
      <c r="V2501" s="186">
        <v>0</v>
      </c>
      <c r="W2501" s="186">
        <v>0</v>
      </c>
      <c r="X2501" s="186">
        <v>9471992</v>
      </c>
      <c r="Y2501" s="188" t="s">
        <v>1093</v>
      </c>
      <c r="Z2501" s="188" t="s">
        <v>170</v>
      </c>
      <c r="AA2501" s="188" t="s">
        <v>235</v>
      </c>
      <c r="AB2501" s="206">
        <v>43831</v>
      </c>
      <c r="AC2501" s="206">
        <v>43861</v>
      </c>
      <c r="AD2501" s="188" t="s">
        <v>7969</v>
      </c>
      <c r="AE2501" s="188"/>
      <c r="AF2501" s="188" t="s">
        <v>240</v>
      </c>
      <c r="AG2501" s="188">
        <v>3</v>
      </c>
    </row>
    <row r="2502" spans="1:33">
      <c r="A2502" s="188" t="s">
        <v>1091</v>
      </c>
      <c r="B2502" s="188">
        <v>832001794</v>
      </c>
      <c r="C2502" s="188" t="s">
        <v>170</v>
      </c>
      <c r="D2502" s="188" t="s">
        <v>235</v>
      </c>
      <c r="E2502" s="206">
        <v>43901</v>
      </c>
      <c r="F2502" s="187">
        <v>29087</v>
      </c>
      <c r="G2502" s="187">
        <v>29087</v>
      </c>
      <c r="H2502" s="193">
        <v>24876270</v>
      </c>
      <c r="I2502" s="206">
        <v>43925</v>
      </c>
      <c r="J2502" s="188" t="s">
        <v>7970</v>
      </c>
      <c r="K2502" s="193">
        <v>3658275</v>
      </c>
      <c r="L2502" s="188"/>
      <c r="M2502" s="193"/>
      <c r="N2502" s="193"/>
      <c r="O2502" s="186">
        <f t="shared" si="78"/>
        <v>3658275</v>
      </c>
      <c r="P2502" s="188"/>
      <c r="Q2502" s="193"/>
      <c r="R2502" s="193"/>
      <c r="S2502" s="186">
        <f t="shared" si="79"/>
        <v>3658275</v>
      </c>
      <c r="T2502" s="188"/>
      <c r="U2502" s="186">
        <v>0</v>
      </c>
      <c r="V2502" s="186">
        <v>0</v>
      </c>
      <c r="W2502" s="186">
        <v>0</v>
      </c>
      <c r="X2502" s="186">
        <v>3658275</v>
      </c>
      <c r="Y2502" s="188" t="s">
        <v>1093</v>
      </c>
      <c r="Z2502" s="188" t="s">
        <v>170</v>
      </c>
      <c r="AA2502" s="188" t="s">
        <v>235</v>
      </c>
      <c r="AB2502" s="206">
        <v>43831</v>
      </c>
      <c r="AC2502" s="206">
        <v>43861</v>
      </c>
      <c r="AD2502" s="188" t="s">
        <v>7971</v>
      </c>
      <c r="AE2502" s="188"/>
      <c r="AF2502" s="188" t="s">
        <v>267</v>
      </c>
      <c r="AG2502" s="188">
        <v>3</v>
      </c>
    </row>
    <row r="2503" spans="1:33">
      <c r="A2503" s="188" t="s">
        <v>28</v>
      </c>
      <c r="B2503" s="188">
        <v>800006850</v>
      </c>
      <c r="C2503" s="188" t="s">
        <v>170</v>
      </c>
      <c r="D2503" s="188" t="s">
        <v>235</v>
      </c>
      <c r="E2503" s="206">
        <v>43955</v>
      </c>
      <c r="F2503" s="187">
        <v>22920</v>
      </c>
      <c r="G2503" s="187">
        <v>22920</v>
      </c>
      <c r="H2503" s="193">
        <v>148381542</v>
      </c>
      <c r="I2503" s="206">
        <v>43979</v>
      </c>
      <c r="J2503" s="188" t="s">
        <v>7972</v>
      </c>
      <c r="K2503" s="193">
        <v>32907162</v>
      </c>
      <c r="L2503" s="188"/>
      <c r="M2503" s="193"/>
      <c r="N2503" s="193"/>
      <c r="O2503" s="186">
        <f t="shared" si="78"/>
        <v>32907162</v>
      </c>
      <c r="P2503" s="188"/>
      <c r="Q2503" s="193"/>
      <c r="R2503" s="193"/>
      <c r="S2503" s="186">
        <f t="shared" si="79"/>
        <v>32907162</v>
      </c>
      <c r="T2503" s="206">
        <v>44174</v>
      </c>
      <c r="U2503" s="186">
        <v>0</v>
      </c>
      <c r="V2503" s="186">
        <v>32907162</v>
      </c>
      <c r="W2503" s="186">
        <v>0</v>
      </c>
      <c r="X2503" s="186">
        <v>0</v>
      </c>
      <c r="Y2503" s="188" t="s">
        <v>1093</v>
      </c>
      <c r="Z2503" s="188" t="s">
        <v>170</v>
      </c>
      <c r="AA2503" s="188" t="s">
        <v>235</v>
      </c>
      <c r="AB2503" s="206">
        <v>43617</v>
      </c>
      <c r="AC2503" s="206">
        <v>43646</v>
      </c>
      <c r="AD2503" s="188" t="s">
        <v>7973</v>
      </c>
      <c r="AE2503" s="188" t="s">
        <v>7974</v>
      </c>
      <c r="AF2503" s="188" t="s">
        <v>240</v>
      </c>
      <c r="AG2503" s="188">
        <v>3</v>
      </c>
    </row>
    <row r="2504" spans="1:33">
      <c r="A2504" s="188" t="s">
        <v>28</v>
      </c>
      <c r="B2504" s="188">
        <v>800006850</v>
      </c>
      <c r="C2504" s="188" t="s">
        <v>170</v>
      </c>
      <c r="D2504" s="188" t="s">
        <v>235</v>
      </c>
      <c r="E2504" s="206">
        <v>43955</v>
      </c>
      <c r="F2504" s="187">
        <v>22921</v>
      </c>
      <c r="G2504" s="187">
        <v>22921</v>
      </c>
      <c r="H2504" s="193">
        <v>34889650</v>
      </c>
      <c r="I2504" s="206">
        <v>43979</v>
      </c>
      <c r="J2504" s="188" t="s">
        <v>7975</v>
      </c>
      <c r="K2504" s="193">
        <v>2852650</v>
      </c>
      <c r="L2504" s="188"/>
      <c r="M2504" s="193"/>
      <c r="N2504" s="193"/>
      <c r="O2504" s="186">
        <f t="shared" si="78"/>
        <v>2852650</v>
      </c>
      <c r="P2504" s="188"/>
      <c r="Q2504" s="193"/>
      <c r="R2504" s="193"/>
      <c r="S2504" s="186">
        <f t="shared" si="79"/>
        <v>2852650</v>
      </c>
      <c r="T2504" s="206">
        <v>44174</v>
      </c>
      <c r="U2504" s="186">
        <v>0</v>
      </c>
      <c r="V2504" s="186">
        <v>2852650</v>
      </c>
      <c r="W2504" s="186">
        <v>0</v>
      </c>
      <c r="X2504" s="186">
        <v>0</v>
      </c>
      <c r="Y2504" s="188" t="s">
        <v>1093</v>
      </c>
      <c r="Z2504" s="188" t="s">
        <v>170</v>
      </c>
      <c r="AA2504" s="188" t="s">
        <v>235</v>
      </c>
      <c r="AB2504" s="206">
        <v>43617</v>
      </c>
      <c r="AC2504" s="206">
        <v>43646</v>
      </c>
      <c r="AD2504" s="188" t="s">
        <v>7976</v>
      </c>
      <c r="AE2504" s="188" t="s">
        <v>7977</v>
      </c>
      <c r="AF2504" s="188" t="s">
        <v>240</v>
      </c>
      <c r="AG2504" s="188">
        <v>3</v>
      </c>
    </row>
    <row r="2505" spans="1:33">
      <c r="A2505" s="188" t="s">
        <v>28</v>
      </c>
      <c r="B2505" s="188">
        <v>800006850</v>
      </c>
      <c r="C2505" s="188" t="s">
        <v>170</v>
      </c>
      <c r="D2505" s="188" t="s">
        <v>235</v>
      </c>
      <c r="E2505" s="206">
        <v>43955</v>
      </c>
      <c r="F2505" s="187">
        <v>22923</v>
      </c>
      <c r="G2505" s="187">
        <v>22923</v>
      </c>
      <c r="H2505" s="193">
        <v>13461858</v>
      </c>
      <c r="I2505" s="206">
        <v>43979</v>
      </c>
      <c r="J2505" s="188" t="s">
        <v>7978</v>
      </c>
      <c r="K2505" s="193">
        <v>2232649</v>
      </c>
      <c r="L2505" s="188"/>
      <c r="M2505" s="193"/>
      <c r="N2505" s="193"/>
      <c r="O2505" s="186">
        <f t="shared" si="78"/>
        <v>2232649</v>
      </c>
      <c r="P2505" s="188"/>
      <c r="Q2505" s="193"/>
      <c r="R2505" s="193"/>
      <c r="S2505" s="186">
        <f t="shared" si="79"/>
        <v>2232649</v>
      </c>
      <c r="T2505" s="206">
        <v>44174</v>
      </c>
      <c r="U2505" s="186">
        <v>0</v>
      </c>
      <c r="V2505" s="186">
        <v>2232649</v>
      </c>
      <c r="W2505" s="186">
        <v>0</v>
      </c>
      <c r="X2505" s="186">
        <v>0</v>
      </c>
      <c r="Y2505" s="188" t="s">
        <v>1093</v>
      </c>
      <c r="Z2505" s="188" t="s">
        <v>170</v>
      </c>
      <c r="AA2505" s="188" t="s">
        <v>235</v>
      </c>
      <c r="AB2505" s="206">
        <v>43617</v>
      </c>
      <c r="AC2505" s="206">
        <v>43646</v>
      </c>
      <c r="AD2505" s="188" t="s">
        <v>7979</v>
      </c>
      <c r="AE2505" s="188" t="s">
        <v>7980</v>
      </c>
      <c r="AF2505" s="188" t="s">
        <v>267</v>
      </c>
      <c r="AG2505" s="188">
        <v>3</v>
      </c>
    </row>
    <row r="2506" spans="1:33">
      <c r="A2506" s="188" t="s">
        <v>28</v>
      </c>
      <c r="B2506" s="188">
        <v>800006850</v>
      </c>
      <c r="C2506" s="188" t="s">
        <v>170</v>
      </c>
      <c r="D2506" s="188" t="s">
        <v>235</v>
      </c>
      <c r="E2506" s="206">
        <v>43955</v>
      </c>
      <c r="F2506" s="187">
        <v>22925</v>
      </c>
      <c r="G2506" s="187">
        <v>22925</v>
      </c>
      <c r="H2506" s="193">
        <v>138718612</v>
      </c>
      <c r="I2506" s="206">
        <v>43979</v>
      </c>
      <c r="J2506" s="188" t="s">
        <v>7981</v>
      </c>
      <c r="K2506" s="193">
        <v>40441086</v>
      </c>
      <c r="L2506" s="188"/>
      <c r="M2506" s="193"/>
      <c r="N2506" s="193"/>
      <c r="O2506" s="186">
        <f t="shared" si="78"/>
        <v>40441086</v>
      </c>
      <c r="P2506" s="188"/>
      <c r="Q2506" s="193"/>
      <c r="R2506" s="193"/>
      <c r="S2506" s="186">
        <f t="shared" si="79"/>
        <v>40441086</v>
      </c>
      <c r="T2506" s="206">
        <v>44174</v>
      </c>
      <c r="U2506" s="186">
        <v>0</v>
      </c>
      <c r="V2506" s="186">
        <v>40441086</v>
      </c>
      <c r="W2506" s="186">
        <v>0</v>
      </c>
      <c r="X2506" s="186">
        <v>0</v>
      </c>
      <c r="Y2506" s="188" t="s">
        <v>1093</v>
      </c>
      <c r="Z2506" s="188" t="s">
        <v>170</v>
      </c>
      <c r="AA2506" s="188" t="s">
        <v>235</v>
      </c>
      <c r="AB2506" s="206">
        <v>43647</v>
      </c>
      <c r="AC2506" s="206">
        <v>43677</v>
      </c>
      <c r="AD2506" s="188" t="s">
        <v>7982</v>
      </c>
      <c r="AE2506" s="188" t="s">
        <v>7983</v>
      </c>
      <c r="AF2506" s="188" t="s">
        <v>240</v>
      </c>
      <c r="AG2506" s="188">
        <v>3</v>
      </c>
    </row>
    <row r="2507" spans="1:33">
      <c r="A2507" s="188" t="s">
        <v>28</v>
      </c>
      <c r="B2507" s="188">
        <v>800006850</v>
      </c>
      <c r="C2507" s="188" t="s">
        <v>170</v>
      </c>
      <c r="D2507" s="188" t="s">
        <v>235</v>
      </c>
      <c r="E2507" s="206">
        <v>43955</v>
      </c>
      <c r="F2507" s="187">
        <v>22926</v>
      </c>
      <c r="G2507" s="187">
        <v>22926</v>
      </c>
      <c r="H2507" s="193">
        <v>32617560</v>
      </c>
      <c r="I2507" s="206">
        <v>43979</v>
      </c>
      <c r="J2507" s="188" t="s">
        <v>7984</v>
      </c>
      <c r="K2507" s="193">
        <v>232460</v>
      </c>
      <c r="L2507" s="188"/>
      <c r="M2507" s="193"/>
      <c r="N2507" s="193"/>
      <c r="O2507" s="186">
        <f t="shared" si="78"/>
        <v>232460</v>
      </c>
      <c r="P2507" s="188"/>
      <c r="Q2507" s="193"/>
      <c r="R2507" s="193"/>
      <c r="S2507" s="186">
        <f t="shared" si="79"/>
        <v>232460</v>
      </c>
      <c r="T2507" s="206">
        <v>44174</v>
      </c>
      <c r="U2507" s="186">
        <v>0</v>
      </c>
      <c r="V2507" s="186">
        <v>232460</v>
      </c>
      <c r="W2507" s="186">
        <v>0</v>
      </c>
      <c r="X2507" s="186">
        <v>0</v>
      </c>
      <c r="Y2507" s="188" t="s">
        <v>1093</v>
      </c>
      <c r="Z2507" s="188" t="s">
        <v>170</v>
      </c>
      <c r="AA2507" s="188" t="s">
        <v>235</v>
      </c>
      <c r="AB2507" s="206">
        <v>43647</v>
      </c>
      <c r="AC2507" s="206">
        <v>43677</v>
      </c>
      <c r="AD2507" s="188" t="s">
        <v>7985</v>
      </c>
      <c r="AE2507" s="188" t="s">
        <v>7986</v>
      </c>
      <c r="AF2507" s="188" t="s">
        <v>240</v>
      </c>
      <c r="AG2507" s="188">
        <v>3</v>
      </c>
    </row>
    <row r="2508" spans="1:33">
      <c r="A2508" s="188" t="s">
        <v>28</v>
      </c>
      <c r="B2508" s="188">
        <v>800006850</v>
      </c>
      <c r="C2508" s="188" t="s">
        <v>170</v>
      </c>
      <c r="D2508" s="188" t="s">
        <v>235</v>
      </c>
      <c r="E2508" s="206">
        <v>43955</v>
      </c>
      <c r="F2508" s="187">
        <v>22927</v>
      </c>
      <c r="G2508" s="187">
        <v>22927</v>
      </c>
      <c r="H2508" s="193">
        <v>9434592</v>
      </c>
      <c r="I2508" s="206">
        <v>43979</v>
      </c>
      <c r="J2508" s="188" t="s">
        <v>7987</v>
      </c>
      <c r="K2508" s="193">
        <v>1438576</v>
      </c>
      <c r="L2508" s="188"/>
      <c r="M2508" s="193"/>
      <c r="N2508" s="193"/>
      <c r="O2508" s="186">
        <f t="shared" si="78"/>
        <v>1438576</v>
      </c>
      <c r="P2508" s="188"/>
      <c r="Q2508" s="193"/>
      <c r="R2508" s="193"/>
      <c r="S2508" s="186">
        <f t="shared" si="79"/>
        <v>1438576</v>
      </c>
      <c r="T2508" s="206">
        <v>44174</v>
      </c>
      <c r="U2508" s="186">
        <v>0</v>
      </c>
      <c r="V2508" s="186">
        <v>1438576</v>
      </c>
      <c r="W2508" s="186">
        <v>0</v>
      </c>
      <c r="X2508" s="186">
        <v>0</v>
      </c>
      <c r="Y2508" s="188" t="s">
        <v>1093</v>
      </c>
      <c r="Z2508" s="188" t="s">
        <v>170</v>
      </c>
      <c r="AA2508" s="188" t="s">
        <v>235</v>
      </c>
      <c r="AB2508" s="206">
        <v>43647</v>
      </c>
      <c r="AC2508" s="206">
        <v>43677</v>
      </c>
      <c r="AD2508" s="188" t="s">
        <v>7988</v>
      </c>
      <c r="AE2508" s="188" t="s">
        <v>7989</v>
      </c>
      <c r="AF2508" s="188" t="s">
        <v>267</v>
      </c>
      <c r="AG2508" s="188">
        <v>3</v>
      </c>
    </row>
    <row r="2509" spans="1:33">
      <c r="A2509" s="188" t="s">
        <v>28</v>
      </c>
      <c r="B2509" s="188">
        <v>800006850</v>
      </c>
      <c r="C2509" s="188" t="s">
        <v>170</v>
      </c>
      <c r="D2509" s="188" t="s">
        <v>235</v>
      </c>
      <c r="E2509" s="206">
        <v>43955</v>
      </c>
      <c r="F2509" s="187">
        <v>22931</v>
      </c>
      <c r="G2509" s="187">
        <v>22931</v>
      </c>
      <c r="H2509" s="193">
        <v>140597585</v>
      </c>
      <c r="I2509" s="206">
        <v>43979</v>
      </c>
      <c r="J2509" s="188" t="s">
        <v>7990</v>
      </c>
      <c r="K2509" s="193">
        <v>22082167</v>
      </c>
      <c r="L2509" s="188"/>
      <c r="M2509" s="193"/>
      <c r="N2509" s="193"/>
      <c r="O2509" s="186">
        <f t="shared" si="78"/>
        <v>22082167</v>
      </c>
      <c r="P2509" s="188"/>
      <c r="Q2509" s="193"/>
      <c r="R2509" s="193"/>
      <c r="S2509" s="186">
        <f t="shared" si="79"/>
        <v>22082167</v>
      </c>
      <c r="T2509" s="206">
        <v>44174</v>
      </c>
      <c r="U2509" s="186">
        <v>0</v>
      </c>
      <c r="V2509" s="186">
        <v>22082167</v>
      </c>
      <c r="W2509" s="186">
        <v>0</v>
      </c>
      <c r="X2509" s="186">
        <v>0</v>
      </c>
      <c r="Y2509" s="188" t="s">
        <v>1093</v>
      </c>
      <c r="Z2509" s="188" t="s">
        <v>170</v>
      </c>
      <c r="AA2509" s="188" t="s">
        <v>235</v>
      </c>
      <c r="AB2509" s="206">
        <v>43678</v>
      </c>
      <c r="AC2509" s="206">
        <v>43708</v>
      </c>
      <c r="AD2509" s="188" t="s">
        <v>7991</v>
      </c>
      <c r="AE2509" s="188" t="s">
        <v>7992</v>
      </c>
      <c r="AF2509" s="188" t="s">
        <v>240</v>
      </c>
      <c r="AG2509" s="188">
        <v>3</v>
      </c>
    </row>
    <row r="2510" spans="1:33">
      <c r="A2510" s="188" t="s">
        <v>28</v>
      </c>
      <c r="B2510" s="188">
        <v>800006850</v>
      </c>
      <c r="C2510" s="188" t="s">
        <v>170</v>
      </c>
      <c r="D2510" s="188" t="s">
        <v>235</v>
      </c>
      <c r="E2510" s="206">
        <v>43955</v>
      </c>
      <c r="F2510" s="187">
        <v>22932</v>
      </c>
      <c r="G2510" s="187">
        <v>22932</v>
      </c>
      <c r="H2510" s="193">
        <v>33401572</v>
      </c>
      <c r="I2510" s="206">
        <v>43979</v>
      </c>
      <c r="J2510" s="188" t="s">
        <v>7993</v>
      </c>
      <c r="K2510" s="193">
        <v>863072</v>
      </c>
      <c r="L2510" s="188"/>
      <c r="M2510" s="193"/>
      <c r="N2510" s="193"/>
      <c r="O2510" s="186">
        <f t="shared" si="78"/>
        <v>863072</v>
      </c>
      <c r="P2510" s="188"/>
      <c r="Q2510" s="193"/>
      <c r="R2510" s="193"/>
      <c r="S2510" s="186">
        <f t="shared" si="79"/>
        <v>863072</v>
      </c>
      <c r="T2510" s="206">
        <v>44174</v>
      </c>
      <c r="U2510" s="186">
        <v>0</v>
      </c>
      <c r="V2510" s="186">
        <v>863072</v>
      </c>
      <c r="W2510" s="186">
        <v>0</v>
      </c>
      <c r="X2510" s="186">
        <v>0</v>
      </c>
      <c r="Y2510" s="188" t="s">
        <v>1093</v>
      </c>
      <c r="Z2510" s="188" t="s">
        <v>170</v>
      </c>
      <c r="AA2510" s="188" t="s">
        <v>235</v>
      </c>
      <c r="AB2510" s="206">
        <v>43678</v>
      </c>
      <c r="AC2510" s="206">
        <v>43708</v>
      </c>
      <c r="AD2510" s="188" t="s">
        <v>7994</v>
      </c>
      <c r="AE2510" s="188" t="s">
        <v>7995</v>
      </c>
      <c r="AF2510" s="188" t="s">
        <v>240</v>
      </c>
      <c r="AG2510" s="188">
        <v>3</v>
      </c>
    </row>
    <row r="2511" spans="1:33">
      <c r="A2511" s="188" t="s">
        <v>28</v>
      </c>
      <c r="B2511" s="188">
        <v>800006850</v>
      </c>
      <c r="C2511" s="188" t="s">
        <v>170</v>
      </c>
      <c r="D2511" s="188" t="s">
        <v>235</v>
      </c>
      <c r="E2511" s="206">
        <v>43955</v>
      </c>
      <c r="F2511" s="187">
        <v>22933</v>
      </c>
      <c r="G2511" s="187">
        <v>22933</v>
      </c>
      <c r="H2511" s="193">
        <v>8368182</v>
      </c>
      <c r="I2511" s="206">
        <v>43979</v>
      </c>
      <c r="J2511" s="188" t="s">
        <v>7996</v>
      </c>
      <c r="K2511" s="193">
        <v>1275971</v>
      </c>
      <c r="L2511" s="188"/>
      <c r="M2511" s="193"/>
      <c r="N2511" s="193"/>
      <c r="O2511" s="186">
        <f t="shared" si="78"/>
        <v>1275971</v>
      </c>
      <c r="P2511" s="188"/>
      <c r="Q2511" s="193"/>
      <c r="R2511" s="193"/>
      <c r="S2511" s="186">
        <f t="shared" si="79"/>
        <v>1275971</v>
      </c>
      <c r="T2511" s="206">
        <v>44174</v>
      </c>
      <c r="U2511" s="186">
        <v>0</v>
      </c>
      <c r="V2511" s="186">
        <v>1275971</v>
      </c>
      <c r="W2511" s="186">
        <v>0</v>
      </c>
      <c r="X2511" s="186">
        <v>0</v>
      </c>
      <c r="Y2511" s="188" t="s">
        <v>1093</v>
      </c>
      <c r="Z2511" s="188" t="s">
        <v>170</v>
      </c>
      <c r="AA2511" s="188" t="s">
        <v>235</v>
      </c>
      <c r="AB2511" s="206">
        <v>43678</v>
      </c>
      <c r="AC2511" s="206">
        <v>43708</v>
      </c>
      <c r="AD2511" s="188" t="s">
        <v>7997</v>
      </c>
      <c r="AE2511" s="188" t="s">
        <v>7998</v>
      </c>
      <c r="AF2511" s="188" t="s">
        <v>267</v>
      </c>
      <c r="AG2511" s="188">
        <v>3</v>
      </c>
    </row>
    <row r="2512" spans="1:33">
      <c r="A2512" s="188" t="s">
        <v>28</v>
      </c>
      <c r="B2512" s="188">
        <v>800006850</v>
      </c>
      <c r="C2512" s="188" t="s">
        <v>170</v>
      </c>
      <c r="D2512" s="188" t="s">
        <v>235</v>
      </c>
      <c r="E2512" s="206">
        <v>43955</v>
      </c>
      <c r="F2512" s="187">
        <v>22935</v>
      </c>
      <c r="G2512" s="187">
        <v>22935</v>
      </c>
      <c r="H2512" s="193">
        <v>183900620</v>
      </c>
      <c r="I2512" s="206">
        <v>43979</v>
      </c>
      <c r="J2512" s="188" t="s">
        <v>7999</v>
      </c>
      <c r="K2512" s="193">
        <v>60281362</v>
      </c>
      <c r="L2512" s="188"/>
      <c r="M2512" s="193"/>
      <c r="N2512" s="193"/>
      <c r="O2512" s="186">
        <f t="shared" si="78"/>
        <v>60281362</v>
      </c>
      <c r="P2512" s="188"/>
      <c r="Q2512" s="193"/>
      <c r="R2512" s="193"/>
      <c r="S2512" s="186">
        <f t="shared" si="79"/>
        <v>60281362</v>
      </c>
      <c r="T2512" s="206">
        <v>44174</v>
      </c>
      <c r="U2512" s="186">
        <v>0</v>
      </c>
      <c r="V2512" s="186">
        <v>60281362</v>
      </c>
      <c r="W2512" s="186">
        <v>0</v>
      </c>
      <c r="X2512" s="186">
        <v>0</v>
      </c>
      <c r="Y2512" s="188" t="s">
        <v>1093</v>
      </c>
      <c r="Z2512" s="188" t="s">
        <v>170</v>
      </c>
      <c r="AA2512" s="188" t="s">
        <v>235</v>
      </c>
      <c r="AB2512" s="206">
        <v>43709</v>
      </c>
      <c r="AC2512" s="206">
        <v>43738</v>
      </c>
      <c r="AD2512" s="188" t="s">
        <v>8000</v>
      </c>
      <c r="AE2512" s="188" t="s">
        <v>8001</v>
      </c>
      <c r="AF2512" s="188" t="s">
        <v>240</v>
      </c>
      <c r="AG2512" s="188">
        <v>3</v>
      </c>
    </row>
    <row r="2513" spans="1:33">
      <c r="A2513" s="188" t="s">
        <v>28</v>
      </c>
      <c r="B2513" s="188">
        <v>800006850</v>
      </c>
      <c r="C2513" s="188" t="s">
        <v>170</v>
      </c>
      <c r="D2513" s="188" t="s">
        <v>235</v>
      </c>
      <c r="E2513" s="206">
        <v>43955</v>
      </c>
      <c r="F2513" s="187">
        <v>22936</v>
      </c>
      <c r="G2513" s="187">
        <v>22936</v>
      </c>
      <c r="H2513" s="193">
        <v>38810790</v>
      </c>
      <c r="I2513" s="206">
        <v>43979</v>
      </c>
      <c r="J2513" s="188" t="s">
        <v>8002</v>
      </c>
      <c r="K2513" s="193">
        <v>4514090</v>
      </c>
      <c r="L2513" s="188"/>
      <c r="M2513" s="193"/>
      <c r="N2513" s="193"/>
      <c r="O2513" s="186">
        <f t="shared" si="78"/>
        <v>4514090</v>
      </c>
      <c r="P2513" s="188"/>
      <c r="Q2513" s="193"/>
      <c r="R2513" s="193"/>
      <c r="S2513" s="186">
        <f t="shared" si="79"/>
        <v>4514090</v>
      </c>
      <c r="T2513" s="206">
        <v>44174</v>
      </c>
      <c r="U2513" s="186">
        <v>0</v>
      </c>
      <c r="V2513" s="186">
        <v>4514090</v>
      </c>
      <c r="W2513" s="186">
        <v>0</v>
      </c>
      <c r="X2513" s="186">
        <v>0</v>
      </c>
      <c r="Y2513" s="188" t="s">
        <v>1093</v>
      </c>
      <c r="Z2513" s="188" t="s">
        <v>170</v>
      </c>
      <c r="AA2513" s="188" t="s">
        <v>235</v>
      </c>
      <c r="AB2513" s="206">
        <v>43709</v>
      </c>
      <c r="AC2513" s="206">
        <v>43738</v>
      </c>
      <c r="AD2513" s="188" t="s">
        <v>8003</v>
      </c>
      <c r="AE2513" s="188" t="s">
        <v>8004</v>
      </c>
      <c r="AF2513" s="188" t="s">
        <v>240</v>
      </c>
      <c r="AG2513" s="188">
        <v>3</v>
      </c>
    </row>
    <row r="2514" spans="1:33">
      <c r="A2514" s="188" t="s">
        <v>28</v>
      </c>
      <c r="B2514" s="188">
        <v>800006850</v>
      </c>
      <c r="C2514" s="188" t="s">
        <v>170</v>
      </c>
      <c r="D2514" s="188" t="s">
        <v>235</v>
      </c>
      <c r="E2514" s="206">
        <v>43956</v>
      </c>
      <c r="F2514" s="187">
        <v>22941</v>
      </c>
      <c r="G2514" s="187">
        <v>22941</v>
      </c>
      <c r="H2514" s="193">
        <v>157595743</v>
      </c>
      <c r="I2514" s="206">
        <v>43979</v>
      </c>
      <c r="J2514" s="188" t="s">
        <v>8005</v>
      </c>
      <c r="K2514" s="193">
        <v>50720252</v>
      </c>
      <c r="L2514" s="188"/>
      <c r="M2514" s="193"/>
      <c r="N2514" s="193"/>
      <c r="O2514" s="186">
        <f t="shared" si="78"/>
        <v>50720252</v>
      </c>
      <c r="P2514" s="188"/>
      <c r="Q2514" s="193"/>
      <c r="R2514" s="193"/>
      <c r="S2514" s="186">
        <f t="shared" si="79"/>
        <v>50720252</v>
      </c>
      <c r="T2514" s="206">
        <v>44174</v>
      </c>
      <c r="U2514" s="186">
        <v>0</v>
      </c>
      <c r="V2514" s="186">
        <v>50720252</v>
      </c>
      <c r="W2514" s="186">
        <v>0</v>
      </c>
      <c r="X2514" s="186">
        <v>0</v>
      </c>
      <c r="Y2514" s="188" t="s">
        <v>1093</v>
      </c>
      <c r="Z2514" s="188" t="s">
        <v>170</v>
      </c>
      <c r="AA2514" s="188" t="s">
        <v>235</v>
      </c>
      <c r="AB2514" s="206">
        <v>43739</v>
      </c>
      <c r="AC2514" s="206">
        <v>43769</v>
      </c>
      <c r="AD2514" s="188" t="s">
        <v>8006</v>
      </c>
      <c r="AE2514" s="188" t="s">
        <v>8007</v>
      </c>
      <c r="AF2514" s="188" t="s">
        <v>240</v>
      </c>
      <c r="AG2514" s="188">
        <v>3</v>
      </c>
    </row>
    <row r="2515" spans="1:33">
      <c r="A2515" s="188" t="s">
        <v>28</v>
      </c>
      <c r="B2515" s="188">
        <v>800006850</v>
      </c>
      <c r="C2515" s="188" t="s">
        <v>170</v>
      </c>
      <c r="D2515" s="188" t="s">
        <v>235</v>
      </c>
      <c r="E2515" s="206">
        <v>43956</v>
      </c>
      <c r="F2515" s="187">
        <v>22942</v>
      </c>
      <c r="G2515" s="187">
        <v>22942</v>
      </c>
      <c r="H2515" s="193">
        <v>7402140</v>
      </c>
      <c r="I2515" s="206">
        <v>43979</v>
      </c>
      <c r="J2515" s="188" t="s">
        <v>8008</v>
      </c>
      <c r="K2515" s="193">
        <v>1128670</v>
      </c>
      <c r="L2515" s="188"/>
      <c r="M2515" s="193"/>
      <c r="N2515" s="193"/>
      <c r="O2515" s="186">
        <f t="shared" si="78"/>
        <v>1128670</v>
      </c>
      <c r="P2515" s="188"/>
      <c r="Q2515" s="193"/>
      <c r="R2515" s="193"/>
      <c r="S2515" s="186">
        <f t="shared" si="79"/>
        <v>1128670</v>
      </c>
      <c r="T2515" s="206">
        <v>44174</v>
      </c>
      <c r="U2515" s="186">
        <v>0</v>
      </c>
      <c r="V2515" s="186">
        <v>1128670</v>
      </c>
      <c r="W2515" s="186">
        <v>0</v>
      </c>
      <c r="X2515" s="186">
        <v>0</v>
      </c>
      <c r="Y2515" s="188" t="s">
        <v>1093</v>
      </c>
      <c r="Z2515" s="188" t="s">
        <v>170</v>
      </c>
      <c r="AA2515" s="188" t="s">
        <v>235</v>
      </c>
      <c r="AB2515" s="206">
        <v>43739</v>
      </c>
      <c r="AC2515" s="206">
        <v>43769</v>
      </c>
      <c r="AD2515" s="188" t="s">
        <v>8009</v>
      </c>
      <c r="AE2515" s="188" t="s">
        <v>8010</v>
      </c>
      <c r="AF2515" s="188" t="s">
        <v>267</v>
      </c>
      <c r="AG2515" s="188">
        <v>3</v>
      </c>
    </row>
    <row r="2516" spans="1:33">
      <c r="A2516" s="188" t="s">
        <v>28</v>
      </c>
      <c r="B2516" s="188">
        <v>800006850</v>
      </c>
      <c r="C2516" s="188" t="s">
        <v>170</v>
      </c>
      <c r="D2516" s="188" t="s">
        <v>235</v>
      </c>
      <c r="E2516" s="206">
        <v>43956</v>
      </c>
      <c r="F2516" s="187">
        <v>22979</v>
      </c>
      <c r="G2516" s="187">
        <v>22979</v>
      </c>
      <c r="H2516" s="193">
        <v>192543462</v>
      </c>
      <c r="I2516" s="206">
        <v>43979</v>
      </c>
      <c r="J2516" s="188" t="s">
        <v>8011</v>
      </c>
      <c r="K2516" s="193">
        <v>28189181</v>
      </c>
      <c r="L2516" s="188"/>
      <c r="M2516" s="193"/>
      <c r="N2516" s="193"/>
      <c r="O2516" s="186">
        <f t="shared" si="78"/>
        <v>28189181</v>
      </c>
      <c r="P2516" s="188"/>
      <c r="Q2516" s="193"/>
      <c r="R2516" s="193"/>
      <c r="S2516" s="186">
        <f t="shared" si="79"/>
        <v>28189181</v>
      </c>
      <c r="T2516" s="206">
        <v>44174</v>
      </c>
      <c r="U2516" s="186">
        <v>0</v>
      </c>
      <c r="V2516" s="186">
        <v>28189181</v>
      </c>
      <c r="W2516" s="186">
        <v>0</v>
      </c>
      <c r="X2516" s="186">
        <v>0</v>
      </c>
      <c r="Y2516" s="188" t="s">
        <v>1093</v>
      </c>
      <c r="Z2516" s="188" t="s">
        <v>170</v>
      </c>
      <c r="AA2516" s="188" t="s">
        <v>235</v>
      </c>
      <c r="AB2516" s="206">
        <v>43891</v>
      </c>
      <c r="AC2516" s="206">
        <v>43921</v>
      </c>
      <c r="AD2516" s="188" t="s">
        <v>8012</v>
      </c>
      <c r="AE2516" s="188" t="s">
        <v>8013</v>
      </c>
      <c r="AF2516" s="188" t="s">
        <v>240</v>
      </c>
      <c r="AG2516" s="188">
        <v>3</v>
      </c>
    </row>
    <row r="2517" spans="1:33">
      <c r="A2517" s="188" t="s">
        <v>28</v>
      </c>
      <c r="B2517" s="188">
        <v>800006850</v>
      </c>
      <c r="C2517" s="188" t="s">
        <v>170</v>
      </c>
      <c r="D2517" s="188" t="s">
        <v>235</v>
      </c>
      <c r="E2517" s="206">
        <v>43956</v>
      </c>
      <c r="F2517" s="187">
        <v>22984</v>
      </c>
      <c r="G2517" s="187">
        <v>22984</v>
      </c>
      <c r="H2517" s="193">
        <v>16309800</v>
      </c>
      <c r="I2517" s="206">
        <v>43979</v>
      </c>
      <c r="J2517" s="188" t="s">
        <v>8014</v>
      </c>
      <c r="K2517" s="193">
        <v>2486900</v>
      </c>
      <c r="L2517" s="188"/>
      <c r="M2517" s="193"/>
      <c r="N2517" s="193"/>
      <c r="O2517" s="186">
        <f t="shared" si="78"/>
        <v>2486900</v>
      </c>
      <c r="P2517" s="188"/>
      <c r="Q2517" s="193"/>
      <c r="R2517" s="193"/>
      <c r="S2517" s="186">
        <f t="shared" si="79"/>
        <v>2486900</v>
      </c>
      <c r="T2517" s="206">
        <v>44174</v>
      </c>
      <c r="U2517" s="186">
        <v>0</v>
      </c>
      <c r="V2517" s="186">
        <v>2486900</v>
      </c>
      <c r="W2517" s="186">
        <v>0</v>
      </c>
      <c r="X2517" s="186">
        <v>0</v>
      </c>
      <c r="Y2517" s="188" t="s">
        <v>1093</v>
      </c>
      <c r="Z2517" s="188" t="s">
        <v>170</v>
      </c>
      <c r="AA2517" s="188" t="s">
        <v>235</v>
      </c>
      <c r="AB2517" s="206">
        <v>43891</v>
      </c>
      <c r="AC2517" s="206">
        <v>43921</v>
      </c>
      <c r="AD2517" s="188" t="s">
        <v>8015</v>
      </c>
      <c r="AE2517" s="188" t="s">
        <v>8016</v>
      </c>
      <c r="AF2517" s="188" t="s">
        <v>267</v>
      </c>
      <c r="AG2517" s="188">
        <v>3</v>
      </c>
    </row>
    <row r="2518" spans="1:33">
      <c r="A2518" s="188" t="s">
        <v>28</v>
      </c>
      <c r="B2518" s="188">
        <v>800006850</v>
      </c>
      <c r="C2518" s="188" t="s">
        <v>170</v>
      </c>
      <c r="D2518" s="188" t="s">
        <v>235</v>
      </c>
      <c r="E2518" s="206">
        <v>43956</v>
      </c>
      <c r="F2518" s="187">
        <v>22952</v>
      </c>
      <c r="G2518" s="187">
        <v>22952</v>
      </c>
      <c r="H2518" s="193">
        <v>15030108</v>
      </c>
      <c r="I2518" s="206">
        <v>43980</v>
      </c>
      <c r="J2518" s="188" t="s">
        <v>8017</v>
      </c>
      <c r="K2518" s="193">
        <v>2291774</v>
      </c>
      <c r="L2518" s="188"/>
      <c r="M2518" s="193"/>
      <c r="N2518" s="193"/>
      <c r="O2518" s="186">
        <f t="shared" si="78"/>
        <v>2291774</v>
      </c>
      <c r="P2518" s="188"/>
      <c r="Q2518" s="193"/>
      <c r="R2518" s="193"/>
      <c r="S2518" s="186">
        <f t="shared" si="79"/>
        <v>2291774</v>
      </c>
      <c r="T2518" s="206">
        <v>44174</v>
      </c>
      <c r="U2518" s="186">
        <v>0</v>
      </c>
      <c r="V2518" s="186">
        <v>2291774</v>
      </c>
      <c r="W2518" s="186">
        <v>0</v>
      </c>
      <c r="X2518" s="186">
        <v>0</v>
      </c>
      <c r="Y2518" s="188" t="s">
        <v>1093</v>
      </c>
      <c r="Z2518" s="188" t="s">
        <v>170</v>
      </c>
      <c r="AA2518" s="188" t="s">
        <v>235</v>
      </c>
      <c r="AB2518" s="206">
        <v>43800</v>
      </c>
      <c r="AC2518" s="206">
        <v>43830</v>
      </c>
      <c r="AD2518" s="188" t="s">
        <v>8018</v>
      </c>
      <c r="AE2518" s="188" t="s">
        <v>8019</v>
      </c>
      <c r="AF2518" s="188" t="s">
        <v>267</v>
      </c>
      <c r="AG2518" s="188">
        <v>3</v>
      </c>
    </row>
    <row r="2519" spans="1:33">
      <c r="A2519" s="188" t="s">
        <v>28</v>
      </c>
      <c r="B2519" s="188">
        <v>800006850</v>
      </c>
      <c r="C2519" s="188" t="s">
        <v>170</v>
      </c>
      <c r="D2519" s="188" t="s">
        <v>235</v>
      </c>
      <c r="E2519" s="206">
        <v>43956</v>
      </c>
      <c r="F2519" s="187">
        <v>22948</v>
      </c>
      <c r="G2519" s="187">
        <v>22948</v>
      </c>
      <c r="H2519" s="193">
        <v>14716458</v>
      </c>
      <c r="I2519" s="206">
        <v>43983</v>
      </c>
      <c r="J2519" s="188" t="s">
        <v>8020</v>
      </c>
      <c r="K2519" s="193">
        <v>2243949</v>
      </c>
      <c r="L2519" s="188"/>
      <c r="M2519" s="193"/>
      <c r="N2519" s="193"/>
      <c r="O2519" s="186">
        <f t="shared" si="78"/>
        <v>2243949</v>
      </c>
      <c r="P2519" s="188"/>
      <c r="Q2519" s="193"/>
      <c r="R2519" s="193"/>
      <c r="S2519" s="186">
        <f t="shared" si="79"/>
        <v>2243949</v>
      </c>
      <c r="T2519" s="206">
        <v>44174</v>
      </c>
      <c r="U2519" s="186">
        <v>0</v>
      </c>
      <c r="V2519" s="186">
        <v>2243949</v>
      </c>
      <c r="W2519" s="186">
        <v>0</v>
      </c>
      <c r="X2519" s="186">
        <v>0</v>
      </c>
      <c r="Y2519" s="188" t="s">
        <v>1093</v>
      </c>
      <c r="Z2519" s="188" t="s">
        <v>170</v>
      </c>
      <c r="AA2519" s="188" t="s">
        <v>235</v>
      </c>
      <c r="AB2519" s="206">
        <v>43739</v>
      </c>
      <c r="AC2519" s="206">
        <v>43769</v>
      </c>
      <c r="AD2519" s="188" t="s">
        <v>8021</v>
      </c>
      <c r="AE2519" s="188" t="s">
        <v>8022</v>
      </c>
      <c r="AF2519" s="188" t="s">
        <v>267</v>
      </c>
      <c r="AG2519" s="188">
        <v>3</v>
      </c>
    </row>
    <row r="2520" spans="1:33">
      <c r="A2520" s="188" t="s">
        <v>28</v>
      </c>
      <c r="B2520" s="188">
        <v>800006850</v>
      </c>
      <c r="C2520" s="188" t="s">
        <v>170</v>
      </c>
      <c r="D2520" s="188" t="s">
        <v>235</v>
      </c>
      <c r="E2520" s="206">
        <v>43956</v>
      </c>
      <c r="F2520" s="187">
        <v>22951</v>
      </c>
      <c r="G2520" s="187">
        <v>22951</v>
      </c>
      <c r="H2520" s="193">
        <v>169847748</v>
      </c>
      <c r="I2520" s="206">
        <v>43983</v>
      </c>
      <c r="J2520" s="188" t="s">
        <v>8023</v>
      </c>
      <c r="K2520" s="193">
        <v>25260214</v>
      </c>
      <c r="L2520" s="188"/>
      <c r="M2520" s="193"/>
      <c r="N2520" s="193"/>
      <c r="O2520" s="186">
        <f t="shared" si="78"/>
        <v>25260214</v>
      </c>
      <c r="P2520" s="188"/>
      <c r="Q2520" s="193"/>
      <c r="R2520" s="193"/>
      <c r="S2520" s="186">
        <f t="shared" si="79"/>
        <v>25260214</v>
      </c>
      <c r="T2520" s="206">
        <v>44174</v>
      </c>
      <c r="U2520" s="186">
        <v>0</v>
      </c>
      <c r="V2520" s="186">
        <v>25260214</v>
      </c>
      <c r="W2520" s="186">
        <v>0</v>
      </c>
      <c r="X2520" s="186">
        <v>0</v>
      </c>
      <c r="Y2520" s="188" t="s">
        <v>1093</v>
      </c>
      <c r="Z2520" s="188" t="s">
        <v>170</v>
      </c>
      <c r="AA2520" s="188" t="s">
        <v>235</v>
      </c>
      <c r="AB2520" s="206">
        <v>43800</v>
      </c>
      <c r="AC2520" s="206">
        <v>43830</v>
      </c>
      <c r="AD2520" s="188" t="s">
        <v>8024</v>
      </c>
      <c r="AE2520" s="188" t="s">
        <v>8025</v>
      </c>
      <c r="AF2520" s="188" t="s">
        <v>240</v>
      </c>
      <c r="AG2520" s="188">
        <v>3</v>
      </c>
    </row>
    <row r="2521" spans="1:33">
      <c r="A2521" s="188" t="s">
        <v>28</v>
      </c>
      <c r="B2521" s="188">
        <v>800006850</v>
      </c>
      <c r="C2521" s="188" t="s">
        <v>170</v>
      </c>
      <c r="D2521" s="188" t="s">
        <v>235</v>
      </c>
      <c r="E2521" s="206">
        <v>43993</v>
      </c>
      <c r="F2521" s="187">
        <v>23282</v>
      </c>
      <c r="G2521" s="187">
        <v>23282</v>
      </c>
      <c r="H2521" s="193">
        <v>23157766</v>
      </c>
      <c r="I2521" s="206">
        <v>44014</v>
      </c>
      <c r="J2521" s="188" t="s">
        <v>8026</v>
      </c>
      <c r="K2521" s="193">
        <v>7912589</v>
      </c>
      <c r="L2521" s="188"/>
      <c r="M2521" s="193"/>
      <c r="N2521" s="193"/>
      <c r="O2521" s="186">
        <f t="shared" si="78"/>
        <v>7912589</v>
      </c>
      <c r="P2521" s="188"/>
      <c r="Q2521" s="193"/>
      <c r="R2521" s="193"/>
      <c r="S2521" s="186">
        <f t="shared" si="79"/>
        <v>7912589</v>
      </c>
      <c r="T2521" s="206">
        <v>44174</v>
      </c>
      <c r="U2521" s="186">
        <v>0</v>
      </c>
      <c r="V2521" s="186">
        <v>7912589</v>
      </c>
      <c r="W2521" s="186">
        <v>0</v>
      </c>
      <c r="X2521" s="186">
        <v>0</v>
      </c>
      <c r="Y2521" s="188" t="s">
        <v>1093</v>
      </c>
      <c r="Z2521" s="188" t="s">
        <v>170</v>
      </c>
      <c r="AA2521" s="188" t="s">
        <v>235</v>
      </c>
      <c r="AB2521" s="206">
        <v>43952</v>
      </c>
      <c r="AC2521" s="206">
        <v>43982</v>
      </c>
      <c r="AD2521" s="188" t="s">
        <v>8027</v>
      </c>
      <c r="AE2521" s="188" t="s">
        <v>8028</v>
      </c>
      <c r="AF2521" s="188" t="s">
        <v>240</v>
      </c>
      <c r="AG2521" s="188">
        <v>3</v>
      </c>
    </row>
    <row r="2522" spans="1:33">
      <c r="A2522" s="188" t="s">
        <v>28</v>
      </c>
      <c r="B2522" s="188">
        <v>800006850</v>
      </c>
      <c r="C2522" s="188" t="s">
        <v>170</v>
      </c>
      <c r="D2522" s="188" t="s">
        <v>235</v>
      </c>
      <c r="E2522" s="206">
        <v>43993</v>
      </c>
      <c r="F2522" s="187">
        <v>23286</v>
      </c>
      <c r="G2522" s="187">
        <v>23286</v>
      </c>
      <c r="H2522" s="193">
        <v>2776049</v>
      </c>
      <c r="I2522" s="206">
        <v>44018</v>
      </c>
      <c r="J2522" s="188" t="s">
        <v>8029</v>
      </c>
      <c r="K2522" s="193">
        <v>1555382</v>
      </c>
      <c r="L2522" s="188"/>
      <c r="M2522" s="193"/>
      <c r="N2522" s="193"/>
      <c r="O2522" s="186">
        <f t="shared" si="78"/>
        <v>1555382</v>
      </c>
      <c r="P2522" s="188"/>
      <c r="Q2522" s="193"/>
      <c r="R2522" s="193"/>
      <c r="S2522" s="186">
        <f t="shared" si="79"/>
        <v>1555382</v>
      </c>
      <c r="T2522" s="206">
        <v>44174</v>
      </c>
      <c r="U2522" s="186">
        <v>0</v>
      </c>
      <c r="V2522" s="186">
        <v>1555382</v>
      </c>
      <c r="W2522" s="186">
        <v>0</v>
      </c>
      <c r="X2522" s="186">
        <v>0</v>
      </c>
      <c r="Y2522" s="188" t="s">
        <v>1093</v>
      </c>
      <c r="Z2522" s="188" t="s">
        <v>170</v>
      </c>
      <c r="AA2522" s="188" t="s">
        <v>235</v>
      </c>
      <c r="AB2522" s="206">
        <v>43952</v>
      </c>
      <c r="AC2522" s="206">
        <v>43982</v>
      </c>
      <c r="AD2522" s="188" t="s">
        <v>8030</v>
      </c>
      <c r="AE2522" s="188" t="s">
        <v>8031</v>
      </c>
      <c r="AF2522" s="188" t="s">
        <v>267</v>
      </c>
      <c r="AG2522" s="188">
        <v>3</v>
      </c>
    </row>
    <row r="2523" spans="1:33">
      <c r="A2523" s="188" t="s">
        <v>28</v>
      </c>
      <c r="B2523" s="188">
        <v>800006850</v>
      </c>
      <c r="C2523" s="188" t="s">
        <v>170</v>
      </c>
      <c r="D2523" s="188" t="s">
        <v>235</v>
      </c>
      <c r="E2523" s="206">
        <v>44018</v>
      </c>
      <c r="F2523" s="187">
        <v>22947</v>
      </c>
      <c r="G2523" s="187">
        <v>22947</v>
      </c>
      <c r="H2523" s="193">
        <v>167885972</v>
      </c>
      <c r="I2523" s="206">
        <v>44046</v>
      </c>
      <c r="J2523" s="188" t="s">
        <v>8032</v>
      </c>
      <c r="K2523" s="193">
        <v>25600402</v>
      </c>
      <c r="L2523" s="188"/>
      <c r="M2523" s="193"/>
      <c r="N2523" s="193"/>
      <c r="O2523" s="186">
        <f t="shared" si="78"/>
        <v>25600402</v>
      </c>
      <c r="P2523" s="188"/>
      <c r="Q2523" s="193"/>
      <c r="R2523" s="193"/>
      <c r="S2523" s="186">
        <f t="shared" si="79"/>
        <v>25600402</v>
      </c>
      <c r="T2523" s="206">
        <v>44174</v>
      </c>
      <c r="U2523" s="186">
        <v>0</v>
      </c>
      <c r="V2523" s="186">
        <v>25600402</v>
      </c>
      <c r="W2523" s="186">
        <v>0</v>
      </c>
      <c r="X2523" s="186">
        <v>0</v>
      </c>
      <c r="Y2523" s="188" t="s">
        <v>1093</v>
      </c>
      <c r="Z2523" s="188" t="s">
        <v>170</v>
      </c>
      <c r="AA2523" s="188" t="s">
        <v>235</v>
      </c>
      <c r="AB2523" s="206">
        <v>43770</v>
      </c>
      <c r="AC2523" s="206">
        <v>43799</v>
      </c>
      <c r="AD2523" s="188" t="s">
        <v>8033</v>
      </c>
      <c r="AE2523" s="188" t="s">
        <v>8034</v>
      </c>
      <c r="AF2523" s="188" t="s">
        <v>240</v>
      </c>
      <c r="AG2523" s="188">
        <v>3</v>
      </c>
    </row>
    <row r="2524" spans="1:33">
      <c r="A2524" s="188" t="s">
        <v>28</v>
      </c>
      <c r="B2524" s="188">
        <v>800006850</v>
      </c>
      <c r="C2524" s="188" t="s">
        <v>170</v>
      </c>
      <c r="D2524" s="188" t="s">
        <v>235</v>
      </c>
      <c r="E2524" s="206">
        <v>44022</v>
      </c>
      <c r="F2524" s="187">
        <v>23427</v>
      </c>
      <c r="G2524" s="187">
        <v>23427</v>
      </c>
      <c r="H2524" s="193">
        <v>23830122</v>
      </c>
      <c r="I2524" s="206">
        <v>44049</v>
      </c>
      <c r="J2524" s="188" t="s">
        <v>8035</v>
      </c>
      <c r="K2524" s="193">
        <v>8118281</v>
      </c>
      <c r="L2524" s="188"/>
      <c r="M2524" s="193"/>
      <c r="N2524" s="193"/>
      <c r="O2524" s="186">
        <f t="shared" si="78"/>
        <v>8118281</v>
      </c>
      <c r="P2524" s="188"/>
      <c r="Q2524" s="193"/>
      <c r="R2524" s="193"/>
      <c r="S2524" s="186">
        <f t="shared" si="79"/>
        <v>8118281</v>
      </c>
      <c r="T2524" s="206">
        <v>44174</v>
      </c>
      <c r="U2524" s="186">
        <v>0</v>
      </c>
      <c r="V2524" s="186">
        <v>8118281</v>
      </c>
      <c r="W2524" s="186">
        <v>0</v>
      </c>
      <c r="X2524" s="186">
        <v>0</v>
      </c>
      <c r="Y2524" s="188" t="s">
        <v>1093</v>
      </c>
      <c r="Z2524" s="188" t="s">
        <v>170</v>
      </c>
      <c r="AA2524" s="188" t="s">
        <v>235</v>
      </c>
      <c r="AB2524" s="206">
        <v>43983</v>
      </c>
      <c r="AC2524" s="206">
        <v>44012</v>
      </c>
      <c r="AD2524" s="188" t="s">
        <v>8036</v>
      </c>
      <c r="AE2524" s="188" t="s">
        <v>8037</v>
      </c>
      <c r="AF2524" s="188" t="s">
        <v>240</v>
      </c>
      <c r="AG2524" s="188">
        <v>3</v>
      </c>
    </row>
    <row r="2525" spans="1:33">
      <c r="A2525" s="188" t="s">
        <v>28</v>
      </c>
      <c r="B2525" s="188">
        <v>800006850</v>
      </c>
      <c r="C2525" s="188" t="s">
        <v>170</v>
      </c>
      <c r="D2525" s="188" t="s">
        <v>235</v>
      </c>
      <c r="E2525" s="206">
        <v>44022</v>
      </c>
      <c r="F2525" s="187">
        <v>23430</v>
      </c>
      <c r="G2525" s="187">
        <v>23430</v>
      </c>
      <c r="H2525" s="193">
        <v>2525095</v>
      </c>
      <c r="I2525" s="206">
        <v>44049</v>
      </c>
      <c r="J2525" s="188" t="s">
        <v>8038</v>
      </c>
      <c r="K2525" s="193">
        <v>1431198</v>
      </c>
      <c r="L2525" s="188"/>
      <c r="M2525" s="193"/>
      <c r="N2525" s="193"/>
      <c r="O2525" s="186">
        <f t="shared" si="78"/>
        <v>1431198</v>
      </c>
      <c r="P2525" s="188"/>
      <c r="Q2525" s="193"/>
      <c r="R2525" s="193"/>
      <c r="S2525" s="186">
        <f t="shared" si="79"/>
        <v>1431198</v>
      </c>
      <c r="T2525" s="206">
        <v>44174</v>
      </c>
      <c r="U2525" s="186">
        <v>0</v>
      </c>
      <c r="V2525" s="186">
        <v>1431198</v>
      </c>
      <c r="W2525" s="186">
        <v>0</v>
      </c>
      <c r="X2525" s="186">
        <v>0</v>
      </c>
      <c r="Y2525" s="188" t="s">
        <v>1093</v>
      </c>
      <c r="Z2525" s="188" t="s">
        <v>170</v>
      </c>
      <c r="AA2525" s="188" t="s">
        <v>235</v>
      </c>
      <c r="AB2525" s="206">
        <v>43983</v>
      </c>
      <c r="AC2525" s="206">
        <v>44012</v>
      </c>
      <c r="AD2525" s="188" t="s">
        <v>8039</v>
      </c>
      <c r="AE2525" s="188" t="s">
        <v>8040</v>
      </c>
      <c r="AF2525" s="188" t="s">
        <v>267</v>
      </c>
      <c r="AG2525" s="188">
        <v>3</v>
      </c>
    </row>
    <row r="2526" spans="1:33">
      <c r="A2526" s="188" t="s">
        <v>28</v>
      </c>
      <c r="B2526" s="188">
        <v>800006850</v>
      </c>
      <c r="C2526" s="188" t="s">
        <v>170</v>
      </c>
      <c r="D2526" s="188" t="s">
        <v>235</v>
      </c>
      <c r="E2526" s="206">
        <v>44048</v>
      </c>
      <c r="F2526" s="187">
        <v>23517</v>
      </c>
      <c r="G2526" s="187">
        <v>23517</v>
      </c>
      <c r="H2526" s="193">
        <v>24006170</v>
      </c>
      <c r="I2526" s="206">
        <v>44075</v>
      </c>
      <c r="J2526" s="188" t="s">
        <v>8041</v>
      </c>
      <c r="K2526" s="193">
        <v>8232188</v>
      </c>
      <c r="L2526" s="188"/>
      <c r="M2526" s="193"/>
      <c r="N2526" s="193"/>
      <c r="O2526" s="186">
        <f t="shared" si="78"/>
        <v>8232188</v>
      </c>
      <c r="P2526" s="188"/>
      <c r="Q2526" s="193"/>
      <c r="R2526" s="193"/>
      <c r="S2526" s="186">
        <f t="shared" si="79"/>
        <v>8232188</v>
      </c>
      <c r="T2526" s="206">
        <v>44174</v>
      </c>
      <c r="U2526" s="186">
        <v>0</v>
      </c>
      <c r="V2526" s="186">
        <v>0</v>
      </c>
      <c r="W2526" s="186">
        <v>8232188</v>
      </c>
      <c r="X2526" s="186">
        <v>0</v>
      </c>
      <c r="Y2526" s="188" t="s">
        <v>1093</v>
      </c>
      <c r="Z2526" s="188" t="s">
        <v>170</v>
      </c>
      <c r="AA2526" s="188" t="s">
        <v>235</v>
      </c>
      <c r="AB2526" s="206">
        <v>44013</v>
      </c>
      <c r="AC2526" s="206">
        <v>44043</v>
      </c>
      <c r="AD2526" s="188" t="s">
        <v>8042</v>
      </c>
      <c r="AE2526" s="188" t="s">
        <v>7914</v>
      </c>
      <c r="AF2526" s="188" t="s">
        <v>240</v>
      </c>
      <c r="AG2526" s="188">
        <v>3</v>
      </c>
    </row>
    <row r="2527" spans="1:33">
      <c r="A2527" s="188" t="s">
        <v>28</v>
      </c>
      <c r="B2527" s="188">
        <v>800006850</v>
      </c>
      <c r="C2527" s="188" t="s">
        <v>170</v>
      </c>
      <c r="D2527" s="188" t="s">
        <v>235</v>
      </c>
      <c r="E2527" s="206">
        <v>44048</v>
      </c>
      <c r="F2527" s="187">
        <v>23519</v>
      </c>
      <c r="G2527" s="187">
        <v>23519</v>
      </c>
      <c r="H2527" s="193">
        <v>2759457</v>
      </c>
      <c r="I2527" s="206">
        <v>44075</v>
      </c>
      <c r="J2527" s="188" t="s">
        <v>8043</v>
      </c>
      <c r="K2527" s="193">
        <v>1411493</v>
      </c>
      <c r="L2527" s="188"/>
      <c r="M2527" s="193"/>
      <c r="N2527" s="193"/>
      <c r="O2527" s="186">
        <f t="shared" si="78"/>
        <v>1411493</v>
      </c>
      <c r="P2527" s="188"/>
      <c r="Q2527" s="193"/>
      <c r="R2527" s="193"/>
      <c r="S2527" s="186">
        <f t="shared" si="79"/>
        <v>1411493</v>
      </c>
      <c r="T2527" s="206">
        <v>44174</v>
      </c>
      <c r="U2527" s="186">
        <v>0</v>
      </c>
      <c r="V2527" s="186">
        <v>0</v>
      </c>
      <c r="W2527" s="186">
        <v>1411493</v>
      </c>
      <c r="X2527" s="186">
        <v>0</v>
      </c>
      <c r="Y2527" s="188" t="s">
        <v>1093</v>
      </c>
      <c r="Z2527" s="188" t="s">
        <v>170</v>
      </c>
      <c r="AA2527" s="188" t="s">
        <v>235</v>
      </c>
      <c r="AB2527" s="206">
        <v>44013</v>
      </c>
      <c r="AC2527" s="206">
        <v>44043</v>
      </c>
      <c r="AD2527" s="188" t="s">
        <v>8044</v>
      </c>
      <c r="AE2527" s="188" t="s">
        <v>7914</v>
      </c>
      <c r="AF2527" s="188" t="s">
        <v>267</v>
      </c>
      <c r="AG2527" s="188">
        <v>3</v>
      </c>
    </row>
    <row r="2528" spans="1:33">
      <c r="A2528" s="188" t="s">
        <v>28</v>
      </c>
      <c r="B2528" s="188">
        <v>800006850</v>
      </c>
      <c r="C2528" s="188" t="s">
        <v>170</v>
      </c>
      <c r="D2528" s="188" t="s">
        <v>235</v>
      </c>
      <c r="E2528" s="206">
        <v>44081</v>
      </c>
      <c r="F2528" s="187">
        <v>23653</v>
      </c>
      <c r="G2528" s="187">
        <v>23653</v>
      </c>
      <c r="H2528" s="193">
        <v>24050519</v>
      </c>
      <c r="I2528" s="206">
        <v>44106</v>
      </c>
      <c r="J2528" s="188" t="s">
        <v>8045</v>
      </c>
      <c r="K2528" s="193">
        <v>8129135</v>
      </c>
      <c r="L2528" s="188"/>
      <c r="M2528" s="193"/>
      <c r="N2528" s="193"/>
      <c r="O2528" s="186">
        <f t="shared" si="78"/>
        <v>8129135</v>
      </c>
      <c r="P2528" s="188"/>
      <c r="Q2528" s="193"/>
      <c r="R2528" s="193"/>
      <c r="S2528" s="186">
        <f t="shared" si="79"/>
        <v>8129135</v>
      </c>
      <c r="T2528" s="206">
        <v>44174</v>
      </c>
      <c r="U2528" s="186">
        <v>0</v>
      </c>
      <c r="V2528" s="186">
        <v>0</v>
      </c>
      <c r="W2528" s="186">
        <v>8129135</v>
      </c>
      <c r="X2528" s="186">
        <v>0</v>
      </c>
      <c r="Y2528" s="188" t="s">
        <v>1093</v>
      </c>
      <c r="Z2528" s="188" t="s">
        <v>170</v>
      </c>
      <c r="AA2528" s="188" t="s">
        <v>235</v>
      </c>
      <c r="AB2528" s="206">
        <v>44044</v>
      </c>
      <c r="AC2528" s="206">
        <v>44074</v>
      </c>
      <c r="AD2528" s="188" t="s">
        <v>8046</v>
      </c>
      <c r="AE2528" s="188" t="s">
        <v>7914</v>
      </c>
      <c r="AF2528" s="188" t="s">
        <v>240</v>
      </c>
      <c r="AG2528" s="188">
        <v>3</v>
      </c>
    </row>
    <row r="2529" spans="1:33">
      <c r="A2529" s="188" t="s">
        <v>28</v>
      </c>
      <c r="B2529" s="188">
        <v>800006850</v>
      </c>
      <c r="C2529" s="188" t="s">
        <v>170</v>
      </c>
      <c r="D2529" s="188" t="s">
        <v>235</v>
      </c>
      <c r="E2529" s="206">
        <v>44112</v>
      </c>
      <c r="F2529" s="187">
        <v>23809</v>
      </c>
      <c r="G2529" s="187">
        <v>23809</v>
      </c>
      <c r="H2529" s="193">
        <v>23961026</v>
      </c>
      <c r="I2529" s="206">
        <v>44144</v>
      </c>
      <c r="J2529" s="188" t="s">
        <v>8047</v>
      </c>
      <c r="K2529" s="193">
        <v>8089933</v>
      </c>
      <c r="L2529" s="206">
        <v>44161</v>
      </c>
      <c r="M2529" s="193">
        <v>0</v>
      </c>
      <c r="N2529" s="193">
        <v>0</v>
      </c>
      <c r="O2529" s="186">
        <f t="shared" si="78"/>
        <v>8089933</v>
      </c>
      <c r="P2529" s="188"/>
      <c r="Q2529" s="193"/>
      <c r="R2529" s="193"/>
      <c r="S2529" s="186">
        <f t="shared" si="79"/>
        <v>8089933</v>
      </c>
      <c r="T2529" s="206">
        <v>44329</v>
      </c>
      <c r="U2529" s="186">
        <v>0</v>
      </c>
      <c r="V2529" s="186">
        <v>8089933</v>
      </c>
      <c r="W2529" s="186">
        <v>0</v>
      </c>
      <c r="X2529" s="186">
        <v>0</v>
      </c>
      <c r="Y2529" s="188" t="s">
        <v>1093</v>
      </c>
      <c r="Z2529" s="188" t="s">
        <v>170</v>
      </c>
      <c r="AA2529" s="188" t="s">
        <v>235</v>
      </c>
      <c r="AB2529" s="206">
        <v>44075</v>
      </c>
      <c r="AC2529" s="206">
        <v>44104</v>
      </c>
      <c r="AD2529" s="188" t="s">
        <v>8048</v>
      </c>
      <c r="AE2529" s="188" t="s">
        <v>8049</v>
      </c>
      <c r="AF2529" s="188" t="s">
        <v>240</v>
      </c>
      <c r="AG2529" s="188">
        <v>3</v>
      </c>
    </row>
    <row r="2530" spans="1:33">
      <c r="A2530" s="188" t="s">
        <v>28</v>
      </c>
      <c r="B2530" s="188">
        <v>800006850</v>
      </c>
      <c r="C2530" s="188" t="s">
        <v>170</v>
      </c>
      <c r="D2530" s="188" t="s">
        <v>235</v>
      </c>
      <c r="E2530" s="206">
        <v>44113</v>
      </c>
      <c r="F2530" s="187">
        <v>23153</v>
      </c>
      <c r="G2530" s="187">
        <v>23153</v>
      </c>
      <c r="H2530" s="193">
        <v>23269934</v>
      </c>
      <c r="I2530" s="206">
        <v>44145</v>
      </c>
      <c r="J2530" s="188" t="s">
        <v>8050</v>
      </c>
      <c r="K2530" s="193">
        <v>7712913</v>
      </c>
      <c r="L2530" s="206">
        <v>44161</v>
      </c>
      <c r="M2530" s="193">
        <v>0</v>
      </c>
      <c r="N2530" s="193">
        <v>0</v>
      </c>
      <c r="O2530" s="186">
        <f t="shared" si="78"/>
        <v>7712913</v>
      </c>
      <c r="P2530" s="188"/>
      <c r="Q2530" s="193"/>
      <c r="R2530" s="193"/>
      <c r="S2530" s="186">
        <f t="shared" si="79"/>
        <v>7712913</v>
      </c>
      <c r="T2530" s="206">
        <v>44329</v>
      </c>
      <c r="U2530" s="186">
        <v>0</v>
      </c>
      <c r="V2530" s="186">
        <v>7712913</v>
      </c>
      <c r="W2530" s="186">
        <v>0</v>
      </c>
      <c r="X2530" s="186">
        <v>0</v>
      </c>
      <c r="Y2530" s="188" t="s">
        <v>1093</v>
      </c>
      <c r="Z2530" s="188" t="s">
        <v>170</v>
      </c>
      <c r="AA2530" s="188" t="s">
        <v>235</v>
      </c>
      <c r="AB2530" s="206">
        <v>43922</v>
      </c>
      <c r="AC2530" s="206">
        <v>43951</v>
      </c>
      <c r="AD2530" s="188" t="s">
        <v>8051</v>
      </c>
      <c r="AE2530" s="188" t="s">
        <v>8049</v>
      </c>
      <c r="AF2530" s="188" t="s">
        <v>240</v>
      </c>
      <c r="AG2530" s="188">
        <v>3</v>
      </c>
    </row>
    <row r="2531" spans="1:33">
      <c r="A2531" s="188" t="s">
        <v>28</v>
      </c>
      <c r="B2531" s="188">
        <v>800006850</v>
      </c>
      <c r="C2531" s="188" t="s">
        <v>170</v>
      </c>
      <c r="D2531" s="188" t="s">
        <v>235</v>
      </c>
      <c r="E2531" s="206">
        <v>44113</v>
      </c>
      <c r="F2531" s="187">
        <v>23157</v>
      </c>
      <c r="G2531" s="187">
        <v>23157</v>
      </c>
      <c r="H2531" s="193">
        <v>2769827</v>
      </c>
      <c r="I2531" s="206">
        <v>44145</v>
      </c>
      <c r="J2531" s="188" t="s">
        <v>8052</v>
      </c>
      <c r="K2531" s="193">
        <v>1340970</v>
      </c>
      <c r="L2531" s="206">
        <v>44161</v>
      </c>
      <c r="M2531" s="193">
        <v>0</v>
      </c>
      <c r="N2531" s="193">
        <v>0</v>
      </c>
      <c r="O2531" s="186">
        <f t="shared" si="78"/>
        <v>1340970</v>
      </c>
      <c r="P2531" s="188"/>
      <c r="Q2531" s="193"/>
      <c r="R2531" s="193"/>
      <c r="S2531" s="186">
        <f t="shared" si="79"/>
        <v>1340970</v>
      </c>
      <c r="T2531" s="206">
        <v>44329</v>
      </c>
      <c r="U2531" s="186">
        <v>0</v>
      </c>
      <c r="V2531" s="186">
        <v>1340970</v>
      </c>
      <c r="W2531" s="186">
        <v>0</v>
      </c>
      <c r="X2531" s="186">
        <v>0</v>
      </c>
      <c r="Y2531" s="188" t="s">
        <v>1093</v>
      </c>
      <c r="Z2531" s="188" t="s">
        <v>170</v>
      </c>
      <c r="AA2531" s="188" t="s">
        <v>235</v>
      </c>
      <c r="AB2531" s="206">
        <v>43922</v>
      </c>
      <c r="AC2531" s="206">
        <v>43951</v>
      </c>
      <c r="AD2531" s="188" t="s">
        <v>8053</v>
      </c>
      <c r="AE2531" s="188" t="s">
        <v>8049</v>
      </c>
      <c r="AF2531" s="188" t="s">
        <v>267</v>
      </c>
      <c r="AG2531" s="188">
        <v>3</v>
      </c>
    </row>
    <row r="2532" spans="1:33">
      <c r="A2532" s="188" t="s">
        <v>28</v>
      </c>
      <c r="B2532" s="188">
        <v>800006850</v>
      </c>
      <c r="C2532" s="188" t="s">
        <v>170</v>
      </c>
      <c r="D2532" s="188" t="s">
        <v>235</v>
      </c>
      <c r="E2532" s="206">
        <v>44140</v>
      </c>
      <c r="F2532" s="187">
        <v>23934</v>
      </c>
      <c r="G2532" s="187">
        <v>23934</v>
      </c>
      <c r="H2532" s="193">
        <v>24100018</v>
      </c>
      <c r="I2532" s="206">
        <v>44162</v>
      </c>
      <c r="J2532" s="188" t="s">
        <v>8054</v>
      </c>
      <c r="K2532" s="193">
        <v>8090728</v>
      </c>
      <c r="L2532" s="188"/>
      <c r="M2532" s="193"/>
      <c r="N2532" s="193"/>
      <c r="O2532" s="186">
        <f t="shared" si="78"/>
        <v>8090728</v>
      </c>
      <c r="P2532" s="188"/>
      <c r="Q2532" s="193"/>
      <c r="R2532" s="193"/>
      <c r="S2532" s="186">
        <f t="shared" si="79"/>
        <v>8090728</v>
      </c>
      <c r="T2532" s="206">
        <v>44329</v>
      </c>
      <c r="U2532" s="186">
        <v>0</v>
      </c>
      <c r="V2532" s="186">
        <v>8090728</v>
      </c>
      <c r="W2532" s="186">
        <v>0</v>
      </c>
      <c r="X2532" s="186">
        <v>0</v>
      </c>
      <c r="Y2532" s="188" t="s">
        <v>1093</v>
      </c>
      <c r="Z2532" s="188" t="s">
        <v>170</v>
      </c>
      <c r="AA2532" s="188" t="s">
        <v>235</v>
      </c>
      <c r="AB2532" s="206">
        <v>44105</v>
      </c>
      <c r="AC2532" s="206">
        <v>44135</v>
      </c>
      <c r="AD2532" s="188" t="s">
        <v>8055</v>
      </c>
      <c r="AE2532" s="188" t="s">
        <v>8056</v>
      </c>
      <c r="AF2532" s="188" t="s">
        <v>240</v>
      </c>
      <c r="AG2532" s="188">
        <v>3</v>
      </c>
    </row>
    <row r="2533" spans="1:33">
      <c r="A2533" s="188" t="s">
        <v>40</v>
      </c>
      <c r="B2533" s="188">
        <v>860024766</v>
      </c>
      <c r="C2533" s="188" t="s">
        <v>170</v>
      </c>
      <c r="D2533" s="188" t="s">
        <v>338</v>
      </c>
      <c r="E2533" s="206">
        <v>44144</v>
      </c>
      <c r="F2533" s="187" t="s">
        <v>8057</v>
      </c>
      <c r="G2533" s="187" t="s">
        <v>8057</v>
      </c>
      <c r="H2533" s="193">
        <v>23866272</v>
      </c>
      <c r="I2533" s="206">
        <v>44166</v>
      </c>
      <c r="J2533" s="188" t="s">
        <v>8058</v>
      </c>
      <c r="K2533" s="193">
        <v>914530</v>
      </c>
      <c r="L2533" s="188"/>
      <c r="M2533" s="193"/>
      <c r="N2533" s="193"/>
      <c r="O2533" s="186">
        <f t="shared" si="78"/>
        <v>914530</v>
      </c>
      <c r="P2533" s="188"/>
      <c r="Q2533" s="193"/>
      <c r="R2533" s="193"/>
      <c r="S2533" s="186">
        <f t="shared" si="79"/>
        <v>914530</v>
      </c>
      <c r="T2533" s="188"/>
      <c r="U2533" s="186">
        <v>0</v>
      </c>
      <c r="V2533" s="186">
        <v>0</v>
      </c>
      <c r="W2533" s="186">
        <v>0</v>
      </c>
      <c r="X2533" s="186">
        <v>914530</v>
      </c>
      <c r="Y2533" s="188" t="s">
        <v>1093</v>
      </c>
      <c r="Z2533" s="188" t="s">
        <v>170</v>
      </c>
      <c r="AA2533" s="188" t="s">
        <v>311</v>
      </c>
      <c r="AB2533" s="206">
        <v>43617</v>
      </c>
      <c r="AC2533" s="206">
        <v>43646</v>
      </c>
      <c r="AD2533" s="188" t="s">
        <v>8059</v>
      </c>
      <c r="AE2533" s="188"/>
      <c r="AF2533" s="188" t="s">
        <v>240</v>
      </c>
      <c r="AG2533" s="188">
        <v>3</v>
      </c>
    </row>
    <row r="2534" spans="1:33">
      <c r="A2534" s="188" t="s">
        <v>28</v>
      </c>
      <c r="B2534" s="188">
        <v>800006850</v>
      </c>
      <c r="C2534" s="188" t="s">
        <v>170</v>
      </c>
      <c r="D2534" s="188" t="s">
        <v>235</v>
      </c>
      <c r="E2534" s="206">
        <v>44172</v>
      </c>
      <c r="F2534" s="187">
        <v>24014</v>
      </c>
      <c r="G2534" s="187">
        <v>24014</v>
      </c>
      <c r="H2534" s="193">
        <v>24602065</v>
      </c>
      <c r="I2534" s="206">
        <v>44174</v>
      </c>
      <c r="J2534" s="188" t="s">
        <v>8060</v>
      </c>
      <c r="K2534" s="193">
        <v>8377901</v>
      </c>
      <c r="L2534" s="206">
        <v>44214</v>
      </c>
      <c r="M2534" s="193">
        <v>0</v>
      </c>
      <c r="N2534" s="193">
        <v>0</v>
      </c>
      <c r="O2534" s="186">
        <f t="shared" si="78"/>
        <v>8377901</v>
      </c>
      <c r="P2534" s="188"/>
      <c r="Q2534" s="193"/>
      <c r="R2534" s="193"/>
      <c r="S2534" s="186">
        <f t="shared" si="79"/>
        <v>8377901</v>
      </c>
      <c r="T2534" s="206">
        <v>44329</v>
      </c>
      <c r="U2534" s="186">
        <v>0</v>
      </c>
      <c r="V2534" s="186">
        <v>8377901</v>
      </c>
      <c r="W2534" s="186">
        <v>0</v>
      </c>
      <c r="X2534" s="186">
        <v>0</v>
      </c>
      <c r="Y2534" s="188" t="s">
        <v>1093</v>
      </c>
      <c r="Z2534" s="188" t="s">
        <v>170</v>
      </c>
      <c r="AA2534" s="188" t="s">
        <v>235</v>
      </c>
      <c r="AB2534" s="206">
        <v>44136</v>
      </c>
      <c r="AC2534" s="206">
        <v>44165</v>
      </c>
      <c r="AD2534" s="188" t="s">
        <v>8061</v>
      </c>
      <c r="AE2534" s="188" t="s">
        <v>8062</v>
      </c>
      <c r="AF2534" s="188" t="s">
        <v>240</v>
      </c>
      <c r="AG2534" s="188">
        <v>3</v>
      </c>
    </row>
    <row r="2535" spans="1:33">
      <c r="A2535" s="188" t="s">
        <v>1091</v>
      </c>
      <c r="B2535" s="188">
        <v>832001794</v>
      </c>
      <c r="C2535" s="188" t="s">
        <v>170</v>
      </c>
      <c r="D2535" s="188" t="s">
        <v>235</v>
      </c>
      <c r="E2535" s="206">
        <v>44257</v>
      </c>
      <c r="F2535" s="187">
        <v>500032</v>
      </c>
      <c r="G2535" s="187">
        <v>500032</v>
      </c>
      <c r="H2535" s="193">
        <v>83375087</v>
      </c>
      <c r="I2535" s="206">
        <v>44288</v>
      </c>
      <c r="J2535" s="188" t="s">
        <v>8063</v>
      </c>
      <c r="K2535" s="193">
        <v>1180260</v>
      </c>
      <c r="L2535" s="206">
        <v>44321</v>
      </c>
      <c r="M2535" s="193">
        <v>0</v>
      </c>
      <c r="N2535" s="193">
        <v>0</v>
      </c>
      <c r="O2535" s="186">
        <f t="shared" si="78"/>
        <v>1180260</v>
      </c>
      <c r="P2535" s="206">
        <v>44337</v>
      </c>
      <c r="Q2535" s="193">
        <v>0</v>
      </c>
      <c r="R2535" s="193">
        <v>0</v>
      </c>
      <c r="S2535" s="186">
        <f t="shared" si="79"/>
        <v>1180260</v>
      </c>
      <c r="T2535" s="188"/>
      <c r="U2535" s="186">
        <v>0</v>
      </c>
      <c r="V2535" s="186">
        <v>0</v>
      </c>
      <c r="W2535" s="186">
        <v>0</v>
      </c>
      <c r="X2535" s="186">
        <v>1180260</v>
      </c>
      <c r="Y2535" s="188" t="s">
        <v>1093</v>
      </c>
      <c r="Z2535" s="188" t="s">
        <v>170</v>
      </c>
      <c r="AA2535" s="188" t="s">
        <v>235</v>
      </c>
      <c r="AB2535" s="206">
        <v>44197</v>
      </c>
      <c r="AC2535" s="206">
        <v>44226</v>
      </c>
      <c r="AD2535" s="188" t="s">
        <v>8064</v>
      </c>
      <c r="AE2535" s="188" t="s">
        <v>8065</v>
      </c>
      <c r="AF2535" s="188" t="s">
        <v>240</v>
      </c>
      <c r="AG2535" s="188">
        <v>3</v>
      </c>
    </row>
    <row r="2536" spans="1:33">
      <c r="A2536" s="188" t="s">
        <v>28</v>
      </c>
      <c r="B2536" s="188">
        <v>800006850</v>
      </c>
      <c r="C2536" s="188" t="s">
        <v>170</v>
      </c>
      <c r="D2536" s="188" t="s">
        <v>235</v>
      </c>
      <c r="E2536" s="206">
        <v>44321</v>
      </c>
      <c r="F2536" s="187">
        <v>24601</v>
      </c>
      <c r="G2536" s="187">
        <v>24601</v>
      </c>
      <c r="H2536" s="193">
        <v>24721147</v>
      </c>
      <c r="I2536" s="206">
        <v>44344</v>
      </c>
      <c r="J2536" s="188" t="s">
        <v>8066</v>
      </c>
      <c r="K2536" s="193">
        <v>8263267</v>
      </c>
      <c r="L2536" s="188"/>
      <c r="M2536" s="193"/>
      <c r="N2536" s="193"/>
      <c r="O2536" s="186">
        <f t="shared" si="78"/>
        <v>8263267</v>
      </c>
      <c r="P2536" s="188"/>
      <c r="Q2536" s="193"/>
      <c r="R2536" s="193"/>
      <c r="S2536" s="186">
        <f t="shared" si="79"/>
        <v>8263267</v>
      </c>
      <c r="T2536" s="188"/>
      <c r="U2536" s="186">
        <v>0</v>
      </c>
      <c r="V2536" s="186">
        <v>0</v>
      </c>
      <c r="W2536" s="186">
        <v>0</v>
      </c>
      <c r="X2536" s="186">
        <v>8263267</v>
      </c>
      <c r="Y2536" s="188" t="s">
        <v>1093</v>
      </c>
      <c r="Z2536" s="188" t="s">
        <v>170</v>
      </c>
      <c r="AA2536" s="188" t="s">
        <v>235</v>
      </c>
      <c r="AB2536" s="206">
        <v>44256</v>
      </c>
      <c r="AC2536" s="206">
        <v>44286</v>
      </c>
      <c r="AD2536" s="188" t="s">
        <v>8067</v>
      </c>
      <c r="AE2536" s="188"/>
      <c r="AF2536" s="188" t="s">
        <v>240</v>
      </c>
      <c r="AG2536" s="188">
        <v>3</v>
      </c>
    </row>
    <row r="2537" spans="1:33">
      <c r="A2537" s="188" t="s">
        <v>1091</v>
      </c>
      <c r="B2537" s="188">
        <v>832001794</v>
      </c>
      <c r="C2537" s="188" t="s">
        <v>170</v>
      </c>
      <c r="D2537" s="188" t="s">
        <v>235</v>
      </c>
      <c r="E2537" s="206">
        <v>44354</v>
      </c>
      <c r="F2537" s="187">
        <v>500064</v>
      </c>
      <c r="G2537" s="187">
        <v>500064</v>
      </c>
      <c r="H2537" s="193">
        <v>81203528</v>
      </c>
      <c r="I2537" s="206">
        <v>44380</v>
      </c>
      <c r="J2537" s="188" t="s">
        <v>8068</v>
      </c>
      <c r="K2537" s="193">
        <v>478630</v>
      </c>
      <c r="L2537" s="206">
        <v>44399</v>
      </c>
      <c r="M2537" s="193">
        <v>0</v>
      </c>
      <c r="N2537" s="193">
        <v>0</v>
      </c>
      <c r="O2537" s="186">
        <f t="shared" si="78"/>
        <v>478630</v>
      </c>
      <c r="P2537" s="188"/>
      <c r="Q2537" s="193"/>
      <c r="R2537" s="193"/>
      <c r="S2537" s="186">
        <f t="shared" si="79"/>
        <v>478630</v>
      </c>
      <c r="T2537" s="188"/>
      <c r="U2537" s="186">
        <v>0</v>
      </c>
      <c r="V2537" s="186">
        <v>0</v>
      </c>
      <c r="W2537" s="186">
        <v>0</v>
      </c>
      <c r="X2537" s="186">
        <v>478630</v>
      </c>
      <c r="Y2537" s="188" t="s">
        <v>1093</v>
      </c>
      <c r="Z2537" s="188" t="s">
        <v>170</v>
      </c>
      <c r="AA2537" s="188" t="s">
        <v>235</v>
      </c>
      <c r="AB2537" s="206">
        <v>44317</v>
      </c>
      <c r="AC2537" s="206">
        <v>44347</v>
      </c>
      <c r="AD2537" s="188" t="s">
        <v>8069</v>
      </c>
      <c r="AE2537" s="188" t="s">
        <v>8070</v>
      </c>
      <c r="AF2537" s="188" t="s">
        <v>240</v>
      </c>
      <c r="AG2537" s="188">
        <v>3</v>
      </c>
    </row>
    <row r="2538" spans="1:33">
      <c r="A2538" s="188" t="s">
        <v>28</v>
      </c>
      <c r="B2538" s="188">
        <v>800006850</v>
      </c>
      <c r="C2538" s="188" t="s">
        <v>170</v>
      </c>
      <c r="D2538" s="188" t="s">
        <v>235</v>
      </c>
      <c r="E2538" s="206">
        <v>44378</v>
      </c>
      <c r="F2538" s="187">
        <v>24844</v>
      </c>
      <c r="G2538" s="187">
        <v>24844</v>
      </c>
      <c r="H2538" s="193">
        <v>24804867</v>
      </c>
      <c r="I2538" s="206">
        <v>44396</v>
      </c>
      <c r="J2538" s="188" t="s">
        <v>8071</v>
      </c>
      <c r="K2538" s="193">
        <v>8180299</v>
      </c>
      <c r="L2538" s="188"/>
      <c r="M2538" s="193"/>
      <c r="N2538" s="193"/>
      <c r="O2538" s="186">
        <f t="shared" si="78"/>
        <v>8180299</v>
      </c>
      <c r="P2538" s="188"/>
      <c r="Q2538" s="193"/>
      <c r="R2538" s="193"/>
      <c r="S2538" s="186">
        <f t="shared" si="79"/>
        <v>8180299</v>
      </c>
      <c r="T2538" s="188"/>
      <c r="U2538" s="186">
        <v>0</v>
      </c>
      <c r="V2538" s="186">
        <v>0</v>
      </c>
      <c r="W2538" s="186">
        <v>0</v>
      </c>
      <c r="X2538" s="186">
        <v>8180299</v>
      </c>
      <c r="Y2538" s="188" t="s">
        <v>1093</v>
      </c>
      <c r="Z2538" s="188" t="s">
        <v>170</v>
      </c>
      <c r="AA2538" s="188" t="s">
        <v>235</v>
      </c>
      <c r="AB2538" s="206">
        <v>44317</v>
      </c>
      <c r="AC2538" s="206">
        <v>44347</v>
      </c>
      <c r="AD2538" s="188" t="s">
        <v>8072</v>
      </c>
      <c r="AE2538" s="188"/>
      <c r="AF2538" s="188" t="s">
        <v>240</v>
      </c>
      <c r="AG2538" s="188">
        <v>3</v>
      </c>
    </row>
    <row r="2539" spans="1:33">
      <c r="A2539" s="188" t="s">
        <v>28</v>
      </c>
      <c r="B2539" s="188">
        <v>800006850</v>
      </c>
      <c r="C2539" s="188" t="s">
        <v>170</v>
      </c>
      <c r="D2539" s="188" t="s">
        <v>235</v>
      </c>
      <c r="E2539" s="206">
        <v>44379</v>
      </c>
      <c r="F2539" s="187">
        <v>24746</v>
      </c>
      <c r="G2539" s="187">
        <v>24746</v>
      </c>
      <c r="H2539" s="193">
        <v>24413918</v>
      </c>
      <c r="I2539" s="206">
        <v>44400</v>
      </c>
      <c r="J2539" s="188" t="s">
        <v>8073</v>
      </c>
      <c r="K2539" s="193">
        <v>8180818</v>
      </c>
      <c r="L2539" s="188"/>
      <c r="M2539" s="193"/>
      <c r="N2539" s="193"/>
      <c r="O2539" s="186">
        <f t="shared" si="78"/>
        <v>8180818</v>
      </c>
      <c r="P2539" s="188"/>
      <c r="Q2539" s="193"/>
      <c r="R2539" s="193"/>
      <c r="S2539" s="186">
        <f t="shared" si="79"/>
        <v>8180818</v>
      </c>
      <c r="T2539" s="188"/>
      <c r="U2539" s="186">
        <v>0</v>
      </c>
      <c r="V2539" s="186">
        <v>0</v>
      </c>
      <c r="W2539" s="186">
        <v>0</v>
      </c>
      <c r="X2539" s="186">
        <v>8180818</v>
      </c>
      <c r="Y2539" s="188" t="s">
        <v>1093</v>
      </c>
      <c r="Z2539" s="188" t="s">
        <v>170</v>
      </c>
      <c r="AA2539" s="188" t="s">
        <v>235</v>
      </c>
      <c r="AB2539" s="206">
        <v>44287</v>
      </c>
      <c r="AC2539" s="206">
        <v>44316</v>
      </c>
      <c r="AD2539" s="188" t="s">
        <v>8074</v>
      </c>
      <c r="AE2539" s="188"/>
      <c r="AF2539" s="188" t="s">
        <v>240</v>
      </c>
      <c r="AG2539" s="188">
        <v>3</v>
      </c>
    </row>
    <row r="2540" spans="1:33">
      <c r="A2540" s="188" t="s">
        <v>28</v>
      </c>
      <c r="B2540" s="188">
        <v>800006850</v>
      </c>
      <c r="C2540" s="188" t="s">
        <v>170</v>
      </c>
      <c r="D2540" s="188" t="s">
        <v>235</v>
      </c>
      <c r="E2540" s="206">
        <v>44412</v>
      </c>
      <c r="F2540" s="187">
        <v>24945</v>
      </c>
      <c r="G2540" s="187">
        <v>24945</v>
      </c>
      <c r="H2540" s="193">
        <v>24820284</v>
      </c>
      <c r="I2540" s="206">
        <v>44431</v>
      </c>
      <c r="J2540" s="188" t="s">
        <v>8075</v>
      </c>
      <c r="K2540" s="193">
        <v>8119041</v>
      </c>
      <c r="L2540" s="188"/>
      <c r="M2540" s="193"/>
      <c r="N2540" s="193"/>
      <c r="O2540" s="186">
        <f t="shared" si="78"/>
        <v>8119041</v>
      </c>
      <c r="P2540" s="188"/>
      <c r="Q2540" s="193"/>
      <c r="R2540" s="193"/>
      <c r="S2540" s="186">
        <f t="shared" si="79"/>
        <v>8119041</v>
      </c>
      <c r="T2540" s="188"/>
      <c r="U2540" s="186">
        <v>0</v>
      </c>
      <c r="V2540" s="186">
        <v>0</v>
      </c>
      <c r="W2540" s="186">
        <v>0</v>
      </c>
      <c r="X2540" s="186">
        <v>8119041</v>
      </c>
      <c r="Y2540" s="188" t="s">
        <v>1093</v>
      </c>
      <c r="Z2540" s="188" t="s">
        <v>170</v>
      </c>
      <c r="AA2540" s="188" t="s">
        <v>235</v>
      </c>
      <c r="AB2540" s="206">
        <v>44348</v>
      </c>
      <c r="AC2540" s="206">
        <v>44377</v>
      </c>
      <c r="AD2540" s="188" t="s">
        <v>8076</v>
      </c>
      <c r="AE2540" s="188"/>
      <c r="AF2540" s="188" t="s">
        <v>240</v>
      </c>
      <c r="AG2540" s="188">
        <v>3</v>
      </c>
    </row>
    <row r="2541" spans="1:33">
      <c r="A2541" s="188" t="s">
        <v>28</v>
      </c>
      <c r="B2541" s="188">
        <v>800006850</v>
      </c>
      <c r="C2541" s="188" t="s">
        <v>170</v>
      </c>
      <c r="D2541" s="188" t="s">
        <v>235</v>
      </c>
      <c r="E2541" s="206">
        <v>44414</v>
      </c>
      <c r="F2541" s="187">
        <v>25027</v>
      </c>
      <c r="G2541" s="187">
        <v>25027</v>
      </c>
      <c r="H2541" s="193">
        <v>22625059</v>
      </c>
      <c r="I2541" s="206">
        <v>44438</v>
      </c>
      <c r="J2541" s="188" t="s">
        <v>8077</v>
      </c>
      <c r="K2541" s="193">
        <v>7466567</v>
      </c>
      <c r="L2541" s="188"/>
      <c r="M2541" s="193"/>
      <c r="N2541" s="193"/>
      <c r="O2541" s="186">
        <f t="shared" si="78"/>
        <v>7466567</v>
      </c>
      <c r="P2541" s="188"/>
      <c r="Q2541" s="193"/>
      <c r="R2541" s="193"/>
      <c r="S2541" s="186">
        <f t="shared" si="79"/>
        <v>7466567</v>
      </c>
      <c r="T2541" s="188"/>
      <c r="U2541" s="186">
        <v>0</v>
      </c>
      <c r="V2541" s="186">
        <v>0</v>
      </c>
      <c r="W2541" s="186">
        <v>0</v>
      </c>
      <c r="X2541" s="186">
        <v>7466567</v>
      </c>
      <c r="Y2541" s="188" t="s">
        <v>1093</v>
      </c>
      <c r="Z2541" s="188" t="s">
        <v>170</v>
      </c>
      <c r="AA2541" s="188" t="s">
        <v>235</v>
      </c>
      <c r="AB2541" s="206">
        <v>44378</v>
      </c>
      <c r="AC2541" s="206">
        <v>44408</v>
      </c>
      <c r="AD2541" s="188" t="s">
        <v>8078</v>
      </c>
      <c r="AE2541" s="188"/>
      <c r="AF2541" s="188" t="s">
        <v>240</v>
      </c>
      <c r="AG2541" s="188">
        <v>3</v>
      </c>
    </row>
    <row r="2542" spans="1:33">
      <c r="A2542" s="188" t="s">
        <v>44</v>
      </c>
      <c r="B2542" s="188">
        <v>899999032</v>
      </c>
      <c r="C2542" s="188" t="s">
        <v>278</v>
      </c>
      <c r="D2542" s="188" t="s">
        <v>279</v>
      </c>
      <c r="E2542" s="206">
        <v>44441</v>
      </c>
      <c r="F2542" s="187" t="s">
        <v>8079</v>
      </c>
      <c r="G2542" s="187" t="s">
        <v>8079</v>
      </c>
      <c r="H2542" s="193">
        <v>15496395</v>
      </c>
      <c r="I2542" s="206">
        <v>44462</v>
      </c>
      <c r="J2542" s="188" t="s">
        <v>8080</v>
      </c>
      <c r="K2542" s="193">
        <v>90312</v>
      </c>
      <c r="L2542" s="188"/>
      <c r="M2542" s="193"/>
      <c r="N2542" s="193"/>
      <c r="O2542" s="186">
        <f t="shared" si="78"/>
        <v>90312</v>
      </c>
      <c r="P2542" s="188"/>
      <c r="Q2542" s="193"/>
      <c r="R2542" s="193"/>
      <c r="S2542" s="186">
        <f t="shared" si="79"/>
        <v>90312</v>
      </c>
      <c r="T2542" s="188"/>
      <c r="U2542" s="186">
        <v>0</v>
      </c>
      <c r="V2542" s="186">
        <v>0</v>
      </c>
      <c r="W2542" s="186">
        <v>0</v>
      </c>
      <c r="X2542" s="186">
        <v>90312</v>
      </c>
      <c r="Y2542" s="188" t="s">
        <v>237</v>
      </c>
      <c r="Z2542" s="188" t="s">
        <v>275</v>
      </c>
      <c r="AA2542" s="188" t="s">
        <v>94</v>
      </c>
      <c r="AB2542" s="206">
        <v>44367</v>
      </c>
      <c r="AC2542" s="206">
        <v>44386</v>
      </c>
      <c r="AD2542" s="188" t="s">
        <v>8081</v>
      </c>
      <c r="AE2542" s="188"/>
      <c r="AF2542" s="188" t="s">
        <v>240</v>
      </c>
      <c r="AG2542" s="188">
        <v>3</v>
      </c>
    </row>
    <row r="2543" spans="1:33">
      <c r="A2543" s="188" t="s">
        <v>44</v>
      </c>
      <c r="B2543" s="188">
        <v>899999032</v>
      </c>
      <c r="C2543" s="188" t="s">
        <v>278</v>
      </c>
      <c r="D2543" s="188" t="s">
        <v>279</v>
      </c>
      <c r="E2543" s="206">
        <v>44441</v>
      </c>
      <c r="F2543" s="187" t="s">
        <v>8082</v>
      </c>
      <c r="G2543" s="187" t="s">
        <v>8082</v>
      </c>
      <c r="H2543" s="193">
        <v>17302322</v>
      </c>
      <c r="I2543" s="206">
        <v>44464</v>
      </c>
      <c r="J2543" s="188" t="s">
        <v>8083</v>
      </c>
      <c r="K2543" s="193">
        <v>454022</v>
      </c>
      <c r="L2543" s="188"/>
      <c r="M2543" s="193"/>
      <c r="N2543" s="193"/>
      <c r="O2543" s="186">
        <f t="shared" si="78"/>
        <v>454022</v>
      </c>
      <c r="P2543" s="188"/>
      <c r="Q2543" s="193"/>
      <c r="R2543" s="193"/>
      <c r="S2543" s="186">
        <f t="shared" si="79"/>
        <v>454022</v>
      </c>
      <c r="T2543" s="188"/>
      <c r="U2543" s="186">
        <v>0</v>
      </c>
      <c r="V2543" s="186">
        <v>0</v>
      </c>
      <c r="W2543" s="186">
        <v>0</v>
      </c>
      <c r="X2543" s="186">
        <v>454022</v>
      </c>
      <c r="Y2543" s="188" t="s">
        <v>237</v>
      </c>
      <c r="Z2543" s="188" t="s">
        <v>282</v>
      </c>
      <c r="AA2543" s="188" t="s">
        <v>4027</v>
      </c>
      <c r="AB2543" s="206">
        <v>44377</v>
      </c>
      <c r="AC2543" s="206">
        <v>44390</v>
      </c>
      <c r="AD2543" s="188" t="s">
        <v>8084</v>
      </c>
      <c r="AE2543" s="188"/>
      <c r="AF2543" s="188" t="s">
        <v>240</v>
      </c>
      <c r="AG2543" s="188">
        <v>3</v>
      </c>
    </row>
    <row r="2544" spans="1:33">
      <c r="A2544" s="188" t="s">
        <v>44</v>
      </c>
      <c r="B2544" s="188">
        <v>899999032</v>
      </c>
      <c r="C2544" s="188" t="s">
        <v>278</v>
      </c>
      <c r="D2544" s="188" t="s">
        <v>279</v>
      </c>
      <c r="E2544" s="206">
        <v>44441</v>
      </c>
      <c r="F2544" s="187" t="s">
        <v>8085</v>
      </c>
      <c r="G2544" s="187" t="s">
        <v>8085</v>
      </c>
      <c r="H2544" s="193">
        <v>14034611</v>
      </c>
      <c r="I2544" s="206">
        <v>44464</v>
      </c>
      <c r="J2544" s="188" t="s">
        <v>8086</v>
      </c>
      <c r="K2544" s="193">
        <v>14476</v>
      </c>
      <c r="L2544" s="188"/>
      <c r="M2544" s="193"/>
      <c r="N2544" s="193"/>
      <c r="O2544" s="186">
        <f t="shared" si="78"/>
        <v>14476</v>
      </c>
      <c r="P2544" s="188"/>
      <c r="Q2544" s="193"/>
      <c r="R2544" s="193"/>
      <c r="S2544" s="186">
        <f t="shared" si="79"/>
        <v>14476</v>
      </c>
      <c r="T2544" s="188"/>
      <c r="U2544" s="186">
        <v>0</v>
      </c>
      <c r="V2544" s="186">
        <v>0</v>
      </c>
      <c r="W2544" s="186">
        <v>0</v>
      </c>
      <c r="X2544" s="186">
        <v>14476</v>
      </c>
      <c r="Y2544" s="188" t="s">
        <v>237</v>
      </c>
      <c r="Z2544" s="188" t="s">
        <v>170</v>
      </c>
      <c r="AA2544" s="188" t="s">
        <v>311</v>
      </c>
      <c r="AB2544" s="206">
        <v>44375</v>
      </c>
      <c r="AC2544" s="206">
        <v>44389</v>
      </c>
      <c r="AD2544" s="188" t="s">
        <v>8087</v>
      </c>
      <c r="AE2544" s="188"/>
      <c r="AF2544" s="188" t="s">
        <v>240</v>
      </c>
      <c r="AG2544" s="188">
        <v>3</v>
      </c>
    </row>
    <row r="2545" spans="1:33">
      <c r="A2545" s="188" t="s">
        <v>44</v>
      </c>
      <c r="B2545" s="188">
        <v>899999032</v>
      </c>
      <c r="C2545" s="188" t="s">
        <v>278</v>
      </c>
      <c r="D2545" s="188" t="s">
        <v>279</v>
      </c>
      <c r="E2545" s="206">
        <v>44442</v>
      </c>
      <c r="F2545" s="187" t="s">
        <v>8088</v>
      </c>
      <c r="G2545" s="187" t="s">
        <v>8088</v>
      </c>
      <c r="H2545" s="193">
        <v>10659600</v>
      </c>
      <c r="I2545" s="206">
        <v>44465</v>
      </c>
      <c r="J2545" s="188" t="s">
        <v>8089</v>
      </c>
      <c r="K2545" s="193">
        <v>1142100</v>
      </c>
      <c r="L2545" s="188"/>
      <c r="M2545" s="193"/>
      <c r="N2545" s="193"/>
      <c r="O2545" s="186">
        <f t="shared" si="78"/>
        <v>1142100</v>
      </c>
      <c r="P2545" s="188"/>
      <c r="Q2545" s="193"/>
      <c r="R2545" s="193"/>
      <c r="S2545" s="186">
        <f t="shared" si="79"/>
        <v>1142100</v>
      </c>
      <c r="T2545" s="188"/>
      <c r="U2545" s="186">
        <v>0</v>
      </c>
      <c r="V2545" s="186">
        <v>0</v>
      </c>
      <c r="W2545" s="186">
        <v>0</v>
      </c>
      <c r="X2545" s="186">
        <v>1142100</v>
      </c>
      <c r="Y2545" s="188" t="s">
        <v>237</v>
      </c>
      <c r="Z2545" s="188" t="s">
        <v>275</v>
      </c>
      <c r="AA2545" s="188" t="s">
        <v>94</v>
      </c>
      <c r="AB2545" s="206">
        <v>44249</v>
      </c>
      <c r="AC2545" s="206">
        <v>44249</v>
      </c>
      <c r="AD2545" s="188" t="s">
        <v>8090</v>
      </c>
      <c r="AE2545" s="188"/>
      <c r="AF2545" s="188" t="s">
        <v>240</v>
      </c>
      <c r="AG2545" s="188">
        <v>3</v>
      </c>
    </row>
    <row r="2546" spans="1:33">
      <c r="A2546" s="188" t="s">
        <v>28</v>
      </c>
      <c r="B2546" s="188">
        <v>800006850</v>
      </c>
      <c r="C2546" s="188" t="s">
        <v>170</v>
      </c>
      <c r="D2546" s="188" t="s">
        <v>235</v>
      </c>
      <c r="E2546" s="206">
        <v>44446</v>
      </c>
      <c r="F2546" s="187">
        <v>25131</v>
      </c>
      <c r="G2546" s="187">
        <v>25131</v>
      </c>
      <c r="H2546" s="193">
        <v>24509910</v>
      </c>
      <c r="I2546" s="206">
        <v>44465</v>
      </c>
      <c r="J2546" s="188" t="s">
        <v>8091</v>
      </c>
      <c r="K2546" s="193">
        <v>8093908</v>
      </c>
      <c r="L2546" s="188"/>
      <c r="M2546" s="193"/>
      <c r="N2546" s="193"/>
      <c r="O2546" s="186">
        <f t="shared" si="78"/>
        <v>8093908</v>
      </c>
      <c r="P2546" s="188"/>
      <c r="Q2546" s="193"/>
      <c r="R2546" s="193"/>
      <c r="S2546" s="186">
        <f t="shared" si="79"/>
        <v>8093908</v>
      </c>
      <c r="T2546" s="188"/>
      <c r="U2546" s="186">
        <v>0</v>
      </c>
      <c r="V2546" s="186">
        <v>0</v>
      </c>
      <c r="W2546" s="186">
        <v>0</v>
      </c>
      <c r="X2546" s="186">
        <v>8093908</v>
      </c>
      <c r="Y2546" s="188" t="s">
        <v>1093</v>
      </c>
      <c r="Z2546" s="188" t="s">
        <v>170</v>
      </c>
      <c r="AA2546" s="188" t="s">
        <v>235</v>
      </c>
      <c r="AB2546" s="206">
        <v>44409</v>
      </c>
      <c r="AC2546" s="206">
        <v>44439</v>
      </c>
      <c r="AD2546" s="188" t="s">
        <v>8092</v>
      </c>
      <c r="AE2546" s="188"/>
      <c r="AF2546" s="188" t="s">
        <v>240</v>
      </c>
      <c r="AG2546" s="188">
        <v>3</v>
      </c>
    </row>
    <row r="2547" spans="1:33">
      <c r="A2547" s="188" t="s">
        <v>44</v>
      </c>
      <c r="B2547" s="188">
        <v>899999032</v>
      </c>
      <c r="C2547" s="188" t="s">
        <v>278</v>
      </c>
      <c r="D2547" s="188" t="s">
        <v>279</v>
      </c>
      <c r="E2547" s="206">
        <v>44452</v>
      </c>
      <c r="F2547" s="187" t="s">
        <v>8093</v>
      </c>
      <c r="G2547" s="187" t="s">
        <v>8093</v>
      </c>
      <c r="H2547" s="193">
        <v>12854785</v>
      </c>
      <c r="I2547" s="206">
        <v>44472</v>
      </c>
      <c r="J2547" s="188" t="s">
        <v>8094</v>
      </c>
      <c r="K2547" s="193">
        <v>46890</v>
      </c>
      <c r="L2547" s="188"/>
      <c r="M2547" s="193"/>
      <c r="N2547" s="193"/>
      <c r="O2547" s="186">
        <f t="shared" si="78"/>
        <v>46890</v>
      </c>
      <c r="P2547" s="188"/>
      <c r="Q2547" s="193"/>
      <c r="R2547" s="193"/>
      <c r="S2547" s="186">
        <f t="shared" si="79"/>
        <v>46890</v>
      </c>
      <c r="T2547" s="188"/>
      <c r="U2547" s="186">
        <v>0</v>
      </c>
      <c r="V2547" s="186">
        <v>0</v>
      </c>
      <c r="W2547" s="186">
        <v>0</v>
      </c>
      <c r="X2547" s="186">
        <v>46890</v>
      </c>
      <c r="Y2547" s="188" t="s">
        <v>237</v>
      </c>
      <c r="Z2547" s="188" t="s">
        <v>275</v>
      </c>
      <c r="AA2547" s="188" t="s">
        <v>94</v>
      </c>
      <c r="AB2547" s="206">
        <v>44395</v>
      </c>
      <c r="AC2547" s="206">
        <v>44411</v>
      </c>
      <c r="AD2547" s="188" t="s">
        <v>8095</v>
      </c>
      <c r="AE2547" s="188"/>
      <c r="AF2547" s="188" t="s">
        <v>240</v>
      </c>
      <c r="AG2547" s="188">
        <v>3</v>
      </c>
    </row>
    <row r="2548" spans="1:33">
      <c r="A2548" s="188" t="s">
        <v>44</v>
      </c>
      <c r="B2548" s="188">
        <v>899999032</v>
      </c>
      <c r="C2548" s="188" t="s">
        <v>278</v>
      </c>
      <c r="D2548" s="188" t="s">
        <v>279</v>
      </c>
      <c r="E2548" s="206">
        <v>44452</v>
      </c>
      <c r="F2548" s="187" t="s">
        <v>8096</v>
      </c>
      <c r="G2548" s="187" t="s">
        <v>8096</v>
      </c>
      <c r="H2548" s="193">
        <v>16037457</v>
      </c>
      <c r="I2548" s="206">
        <v>44472</v>
      </c>
      <c r="J2548" s="188" t="s">
        <v>8097</v>
      </c>
      <c r="K2548" s="193">
        <v>644900</v>
      </c>
      <c r="L2548" s="188"/>
      <c r="M2548" s="193"/>
      <c r="N2548" s="193"/>
      <c r="O2548" s="186">
        <f t="shared" si="78"/>
        <v>644900</v>
      </c>
      <c r="P2548" s="188"/>
      <c r="Q2548" s="193"/>
      <c r="R2548" s="193"/>
      <c r="S2548" s="186">
        <f t="shared" si="79"/>
        <v>644900</v>
      </c>
      <c r="T2548" s="188"/>
      <c r="U2548" s="186">
        <v>0</v>
      </c>
      <c r="V2548" s="186">
        <v>0</v>
      </c>
      <c r="W2548" s="186">
        <v>0</v>
      </c>
      <c r="X2548" s="186">
        <v>644900</v>
      </c>
      <c r="Y2548" s="188" t="s">
        <v>237</v>
      </c>
      <c r="Z2548" s="188" t="s">
        <v>170</v>
      </c>
      <c r="AA2548" s="188" t="s">
        <v>235</v>
      </c>
      <c r="AB2548" s="206">
        <v>44417</v>
      </c>
      <c r="AC2548" s="206">
        <v>44433</v>
      </c>
      <c r="AD2548" s="188" t="s">
        <v>8098</v>
      </c>
      <c r="AE2548" s="188"/>
      <c r="AF2548" s="188" t="s">
        <v>240</v>
      </c>
      <c r="AG2548" s="188">
        <v>3</v>
      </c>
    </row>
    <row r="2549" spans="1:33">
      <c r="A2549" s="188" t="s">
        <v>44</v>
      </c>
      <c r="B2549" s="188">
        <v>899999032</v>
      </c>
      <c r="C2549" s="188" t="s">
        <v>278</v>
      </c>
      <c r="D2549" s="188" t="s">
        <v>279</v>
      </c>
      <c r="E2549" s="206">
        <v>44477</v>
      </c>
      <c r="F2549" s="187" t="s">
        <v>8099</v>
      </c>
      <c r="G2549" s="187" t="s">
        <v>8099</v>
      </c>
      <c r="H2549" s="193">
        <v>4428110</v>
      </c>
      <c r="I2549" s="206">
        <v>44499</v>
      </c>
      <c r="J2549" s="188" t="s">
        <v>8100</v>
      </c>
      <c r="K2549" s="193">
        <v>111500</v>
      </c>
      <c r="L2549" s="188"/>
      <c r="M2549" s="193"/>
      <c r="N2549" s="193"/>
      <c r="O2549" s="186">
        <f t="shared" si="78"/>
        <v>111500</v>
      </c>
      <c r="P2549" s="188"/>
      <c r="Q2549" s="193"/>
      <c r="R2549" s="193"/>
      <c r="S2549" s="186">
        <f t="shared" si="79"/>
        <v>111500</v>
      </c>
      <c r="T2549" s="188"/>
      <c r="U2549" s="186">
        <v>0</v>
      </c>
      <c r="V2549" s="186">
        <v>0</v>
      </c>
      <c r="W2549" s="186">
        <v>0</v>
      </c>
      <c r="X2549" s="186">
        <v>111500</v>
      </c>
      <c r="Y2549" s="188" t="s">
        <v>237</v>
      </c>
      <c r="Z2549" s="188" t="s">
        <v>170</v>
      </c>
      <c r="AA2549" s="188" t="s">
        <v>235</v>
      </c>
      <c r="AB2549" s="206">
        <v>44440</v>
      </c>
      <c r="AC2549" s="206">
        <v>44443</v>
      </c>
      <c r="AD2549" s="188" t="s">
        <v>8101</v>
      </c>
      <c r="AE2549" s="188"/>
      <c r="AF2549" s="188" t="s">
        <v>240</v>
      </c>
      <c r="AG2549" s="188">
        <v>3</v>
      </c>
    </row>
    <row r="2550" spans="1:33">
      <c r="A2550" s="188" t="s">
        <v>44</v>
      </c>
      <c r="B2550" s="188">
        <v>899999032</v>
      </c>
      <c r="C2550" s="188" t="s">
        <v>278</v>
      </c>
      <c r="D2550" s="188" t="s">
        <v>279</v>
      </c>
      <c r="E2550" s="206">
        <v>44477</v>
      </c>
      <c r="F2550" s="187" t="s">
        <v>8102</v>
      </c>
      <c r="G2550" s="187" t="s">
        <v>8102</v>
      </c>
      <c r="H2550" s="193">
        <v>4328068</v>
      </c>
      <c r="I2550" s="206">
        <v>44500</v>
      </c>
      <c r="J2550" s="188" t="s">
        <v>8103</v>
      </c>
      <c r="K2550" s="193">
        <v>61200</v>
      </c>
      <c r="L2550" s="188"/>
      <c r="M2550" s="193"/>
      <c r="N2550" s="193"/>
      <c r="O2550" s="186">
        <f t="shared" si="78"/>
        <v>61200</v>
      </c>
      <c r="P2550" s="188"/>
      <c r="Q2550" s="193"/>
      <c r="R2550" s="193"/>
      <c r="S2550" s="186">
        <f t="shared" si="79"/>
        <v>61200</v>
      </c>
      <c r="T2550" s="188"/>
      <c r="U2550" s="186">
        <v>0</v>
      </c>
      <c r="V2550" s="186">
        <v>0</v>
      </c>
      <c r="W2550" s="186">
        <v>0</v>
      </c>
      <c r="X2550" s="186">
        <v>61200</v>
      </c>
      <c r="Y2550" s="188" t="s">
        <v>237</v>
      </c>
      <c r="Z2550" s="188" t="s">
        <v>170</v>
      </c>
      <c r="AA2550" s="188" t="s">
        <v>235</v>
      </c>
      <c r="AB2550" s="206">
        <v>44449</v>
      </c>
      <c r="AC2550" s="206">
        <v>44451</v>
      </c>
      <c r="AD2550" s="188" t="s">
        <v>8104</v>
      </c>
      <c r="AE2550" s="188"/>
      <c r="AF2550" s="188" t="s">
        <v>240</v>
      </c>
      <c r="AG2550" s="188">
        <v>3</v>
      </c>
    </row>
    <row r="2551" spans="1:33">
      <c r="A2551" s="188" t="s">
        <v>28</v>
      </c>
      <c r="B2551" s="188">
        <v>800006850</v>
      </c>
      <c r="C2551" s="188" t="s">
        <v>170</v>
      </c>
      <c r="D2551" s="188" t="s">
        <v>235</v>
      </c>
      <c r="E2551" s="206">
        <v>44503</v>
      </c>
      <c r="F2551" s="187" t="s">
        <v>8105</v>
      </c>
      <c r="G2551" s="187" t="s">
        <v>8105</v>
      </c>
      <c r="H2551" s="193">
        <v>3268582</v>
      </c>
      <c r="I2551" s="206">
        <v>44514</v>
      </c>
      <c r="J2551" s="188" t="s">
        <v>8106</v>
      </c>
      <c r="K2551" s="193">
        <v>11424</v>
      </c>
      <c r="L2551" s="188"/>
      <c r="M2551" s="193"/>
      <c r="N2551" s="193"/>
      <c r="O2551" s="186">
        <f t="shared" si="78"/>
        <v>11424</v>
      </c>
      <c r="P2551" s="188"/>
      <c r="Q2551" s="193"/>
      <c r="R2551" s="193"/>
      <c r="S2551" s="186">
        <f t="shared" si="79"/>
        <v>11424</v>
      </c>
      <c r="T2551" s="206">
        <v>44553</v>
      </c>
      <c r="U2551" s="186">
        <v>0</v>
      </c>
      <c r="V2551" s="186">
        <v>11424</v>
      </c>
      <c r="W2551" s="186">
        <v>0</v>
      </c>
      <c r="X2551" s="186">
        <v>0</v>
      </c>
      <c r="Y2551" s="188" t="s">
        <v>237</v>
      </c>
      <c r="Z2551" s="188" t="s">
        <v>170</v>
      </c>
      <c r="AA2551" s="188" t="s">
        <v>235</v>
      </c>
      <c r="AB2551" s="206">
        <v>44404</v>
      </c>
      <c r="AC2551" s="206">
        <v>44410</v>
      </c>
      <c r="AD2551" s="188" t="s">
        <v>8107</v>
      </c>
      <c r="AE2551" s="188" t="s">
        <v>8108</v>
      </c>
      <c r="AF2551" s="188" t="s">
        <v>240</v>
      </c>
      <c r="AG2551" s="188">
        <v>3</v>
      </c>
    </row>
    <row r="2552" spans="1:33">
      <c r="A2552" s="188" t="s">
        <v>28</v>
      </c>
      <c r="B2552" s="188">
        <v>800006850</v>
      </c>
      <c r="C2552" s="188" t="s">
        <v>170</v>
      </c>
      <c r="D2552" s="188" t="s">
        <v>235</v>
      </c>
      <c r="E2552" s="206">
        <v>44503</v>
      </c>
      <c r="F2552" s="187" t="s">
        <v>8109</v>
      </c>
      <c r="G2552" s="187" t="s">
        <v>8109</v>
      </c>
      <c r="H2552" s="193">
        <v>5477361</v>
      </c>
      <c r="I2552" s="206">
        <v>44514</v>
      </c>
      <c r="J2552" s="188" t="s">
        <v>8110</v>
      </c>
      <c r="K2552" s="193">
        <v>11424</v>
      </c>
      <c r="L2552" s="188"/>
      <c r="M2552" s="193"/>
      <c r="N2552" s="193"/>
      <c r="O2552" s="186">
        <f t="shared" si="78"/>
        <v>11424</v>
      </c>
      <c r="P2552" s="188"/>
      <c r="Q2552" s="193"/>
      <c r="R2552" s="193"/>
      <c r="S2552" s="186">
        <f t="shared" si="79"/>
        <v>11424</v>
      </c>
      <c r="T2552" s="206">
        <v>44553</v>
      </c>
      <c r="U2552" s="186">
        <v>0</v>
      </c>
      <c r="V2552" s="186">
        <v>11424</v>
      </c>
      <c r="W2552" s="186">
        <v>0</v>
      </c>
      <c r="X2552" s="186">
        <v>0</v>
      </c>
      <c r="Y2552" s="188" t="s">
        <v>237</v>
      </c>
      <c r="Z2552" s="188" t="s">
        <v>170</v>
      </c>
      <c r="AA2552" s="188" t="s">
        <v>235</v>
      </c>
      <c r="AB2552" s="206">
        <v>44406</v>
      </c>
      <c r="AC2552" s="206">
        <v>44411</v>
      </c>
      <c r="AD2552" s="188" t="s">
        <v>8111</v>
      </c>
      <c r="AE2552" s="188" t="s">
        <v>8108</v>
      </c>
      <c r="AF2552" s="188" t="s">
        <v>240</v>
      </c>
      <c r="AG2552" s="188">
        <v>3</v>
      </c>
    </row>
    <row r="2553" spans="1:33">
      <c r="A2553" s="188" t="s">
        <v>28</v>
      </c>
      <c r="B2553" s="188">
        <v>800006850</v>
      </c>
      <c r="C2553" s="188" t="s">
        <v>170</v>
      </c>
      <c r="D2553" s="188" t="s">
        <v>235</v>
      </c>
      <c r="E2553" s="206">
        <v>44503</v>
      </c>
      <c r="F2553" s="187" t="s">
        <v>8112</v>
      </c>
      <c r="G2553" s="187" t="s">
        <v>8112</v>
      </c>
      <c r="H2553" s="193">
        <v>11122826</v>
      </c>
      <c r="I2553" s="206">
        <v>44514</v>
      </c>
      <c r="J2553" s="188" t="s">
        <v>8113</v>
      </c>
      <c r="K2553" s="193">
        <v>8703</v>
      </c>
      <c r="L2553" s="188"/>
      <c r="M2553" s="193"/>
      <c r="N2553" s="193"/>
      <c r="O2553" s="186">
        <f t="shared" si="78"/>
        <v>8703</v>
      </c>
      <c r="P2553" s="188"/>
      <c r="Q2553" s="193"/>
      <c r="R2553" s="193"/>
      <c r="S2553" s="186">
        <f t="shared" si="79"/>
        <v>8703</v>
      </c>
      <c r="T2553" s="206">
        <v>44553</v>
      </c>
      <c r="U2553" s="186">
        <v>0</v>
      </c>
      <c r="V2553" s="186">
        <v>8703</v>
      </c>
      <c r="W2553" s="186">
        <v>0</v>
      </c>
      <c r="X2553" s="186">
        <v>0</v>
      </c>
      <c r="Y2553" s="188" t="s">
        <v>237</v>
      </c>
      <c r="Z2553" s="188" t="s">
        <v>170</v>
      </c>
      <c r="AA2553" s="188" t="s">
        <v>235</v>
      </c>
      <c r="AB2553" s="206">
        <v>44234</v>
      </c>
      <c r="AC2553" s="206">
        <v>44251</v>
      </c>
      <c r="AD2553" s="188" t="s">
        <v>8114</v>
      </c>
      <c r="AE2553" s="188" t="s">
        <v>8115</v>
      </c>
      <c r="AF2553" s="188" t="s">
        <v>240</v>
      </c>
      <c r="AG2553" s="188">
        <v>3</v>
      </c>
    </row>
    <row r="2554" spans="1:33">
      <c r="A2554" s="188" t="s">
        <v>28</v>
      </c>
      <c r="B2554" s="188">
        <v>800006850</v>
      </c>
      <c r="C2554" s="188" t="s">
        <v>170</v>
      </c>
      <c r="D2554" s="188" t="s">
        <v>235</v>
      </c>
      <c r="E2554" s="206">
        <v>44503</v>
      </c>
      <c r="F2554" s="187">
        <v>25375</v>
      </c>
      <c r="G2554" s="187">
        <v>25375</v>
      </c>
      <c r="H2554" s="193">
        <v>24687686</v>
      </c>
      <c r="I2554" s="206">
        <v>44517</v>
      </c>
      <c r="J2554" s="188" t="s">
        <v>8116</v>
      </c>
      <c r="K2554" s="193">
        <v>8083123</v>
      </c>
      <c r="L2554" s="188"/>
      <c r="M2554" s="193"/>
      <c r="N2554" s="193"/>
      <c r="O2554" s="186">
        <f t="shared" si="78"/>
        <v>8083123</v>
      </c>
      <c r="P2554" s="188"/>
      <c r="Q2554" s="193"/>
      <c r="R2554" s="193"/>
      <c r="S2554" s="186">
        <f t="shared" si="79"/>
        <v>8083123</v>
      </c>
      <c r="T2554" s="188"/>
      <c r="U2554" s="186">
        <v>0</v>
      </c>
      <c r="V2554" s="186">
        <v>0</v>
      </c>
      <c r="W2554" s="186">
        <v>0</v>
      </c>
      <c r="X2554" s="186">
        <v>8083123</v>
      </c>
      <c r="Y2554" s="188" t="s">
        <v>1093</v>
      </c>
      <c r="Z2554" s="188" t="s">
        <v>170</v>
      </c>
      <c r="AA2554" s="188" t="s">
        <v>235</v>
      </c>
      <c r="AB2554" s="206">
        <v>44440</v>
      </c>
      <c r="AC2554" s="206">
        <v>44469</v>
      </c>
      <c r="AD2554" s="188" t="s">
        <v>8117</v>
      </c>
      <c r="AE2554" s="188"/>
      <c r="AF2554" s="188" t="s">
        <v>240</v>
      </c>
      <c r="AG2554" s="188">
        <v>3</v>
      </c>
    </row>
    <row r="2555" spans="1:33">
      <c r="A2555" s="188" t="s">
        <v>28</v>
      </c>
      <c r="B2555" s="188">
        <v>800006850</v>
      </c>
      <c r="C2555" s="188" t="s">
        <v>170</v>
      </c>
      <c r="D2555" s="188" t="s">
        <v>235</v>
      </c>
      <c r="E2555" s="206">
        <v>44503</v>
      </c>
      <c r="F2555" s="187">
        <v>25434</v>
      </c>
      <c r="G2555" s="187">
        <v>25434</v>
      </c>
      <c r="H2555" s="193">
        <v>25772077</v>
      </c>
      <c r="I2555" s="206">
        <v>44517</v>
      </c>
      <c r="J2555" s="188" t="s">
        <v>8118</v>
      </c>
      <c r="K2555" s="193">
        <v>8412125</v>
      </c>
      <c r="L2555" s="188"/>
      <c r="M2555" s="193"/>
      <c r="N2555" s="193"/>
      <c r="O2555" s="186">
        <f t="shared" si="78"/>
        <v>8412125</v>
      </c>
      <c r="P2555" s="188"/>
      <c r="Q2555" s="193"/>
      <c r="R2555" s="193"/>
      <c r="S2555" s="186">
        <f t="shared" si="79"/>
        <v>8412125</v>
      </c>
      <c r="T2555" s="188"/>
      <c r="U2555" s="186">
        <v>0</v>
      </c>
      <c r="V2555" s="186">
        <v>0</v>
      </c>
      <c r="W2555" s="186">
        <v>0</v>
      </c>
      <c r="X2555" s="186">
        <v>8412125</v>
      </c>
      <c r="Y2555" s="188" t="s">
        <v>1093</v>
      </c>
      <c r="Z2555" s="188" t="s">
        <v>170</v>
      </c>
      <c r="AA2555" s="188" t="s">
        <v>235</v>
      </c>
      <c r="AB2555" s="206">
        <v>44470</v>
      </c>
      <c r="AC2555" s="206">
        <v>44500</v>
      </c>
      <c r="AD2555" s="188" t="s">
        <v>8119</v>
      </c>
      <c r="AE2555" s="188"/>
      <c r="AF2555" s="188" t="s">
        <v>240</v>
      </c>
      <c r="AG2555" s="188">
        <v>3</v>
      </c>
    </row>
    <row r="2556" spans="1:33">
      <c r="A2556" s="188" t="s">
        <v>40</v>
      </c>
      <c r="B2556" s="188">
        <v>860024766</v>
      </c>
      <c r="C2556" s="188" t="s">
        <v>170</v>
      </c>
      <c r="D2556" s="188" t="s">
        <v>338</v>
      </c>
      <c r="E2556" s="206">
        <v>44504</v>
      </c>
      <c r="F2556" s="187" t="s">
        <v>8120</v>
      </c>
      <c r="G2556" s="187" t="s">
        <v>8120</v>
      </c>
      <c r="H2556" s="193">
        <v>5316625</v>
      </c>
      <c r="I2556" s="206">
        <v>44518</v>
      </c>
      <c r="J2556" s="188" t="s">
        <v>8121</v>
      </c>
      <c r="K2556" s="193">
        <v>712400</v>
      </c>
      <c r="L2556" s="188"/>
      <c r="M2556" s="193"/>
      <c r="N2556" s="193"/>
      <c r="O2556" s="186">
        <f t="shared" si="78"/>
        <v>712400</v>
      </c>
      <c r="P2556" s="188"/>
      <c r="Q2556" s="193"/>
      <c r="R2556" s="193"/>
      <c r="S2556" s="186">
        <f t="shared" si="79"/>
        <v>712400</v>
      </c>
      <c r="T2556" s="206">
        <v>44600</v>
      </c>
      <c r="U2556" s="186">
        <v>712400</v>
      </c>
      <c r="V2556" s="186">
        <v>0</v>
      </c>
      <c r="W2556" s="186">
        <v>0</v>
      </c>
      <c r="X2556" s="186">
        <v>0</v>
      </c>
      <c r="Y2556" s="188" t="s">
        <v>237</v>
      </c>
      <c r="Z2556" s="188" t="s">
        <v>170</v>
      </c>
      <c r="AA2556" s="188" t="s">
        <v>311</v>
      </c>
      <c r="AB2556" s="206">
        <v>44419</v>
      </c>
      <c r="AC2556" s="206">
        <v>44432</v>
      </c>
      <c r="AD2556" s="188" t="s">
        <v>8122</v>
      </c>
      <c r="AE2556" s="188" t="s">
        <v>8123</v>
      </c>
      <c r="AF2556" s="188" t="s">
        <v>240</v>
      </c>
      <c r="AG2556" s="188">
        <v>3</v>
      </c>
    </row>
    <row r="2557" spans="1:33">
      <c r="A2557" s="188" t="s">
        <v>33</v>
      </c>
      <c r="B2557" s="188">
        <v>832010436</v>
      </c>
      <c r="C2557" s="188" t="s">
        <v>170</v>
      </c>
      <c r="D2557" s="188" t="s">
        <v>264</v>
      </c>
      <c r="E2557" s="206">
        <v>44504</v>
      </c>
      <c r="F2557" s="187" t="s">
        <v>8124</v>
      </c>
      <c r="G2557" s="187" t="s">
        <v>8124</v>
      </c>
      <c r="H2557" s="193">
        <v>7651306</v>
      </c>
      <c r="I2557" s="206">
        <v>44519</v>
      </c>
      <c r="J2557" s="188" t="s">
        <v>8125</v>
      </c>
      <c r="K2557" s="193">
        <v>408544</v>
      </c>
      <c r="L2557" s="188"/>
      <c r="M2557" s="193"/>
      <c r="N2557" s="193"/>
      <c r="O2557" s="186">
        <f t="shared" si="78"/>
        <v>408544</v>
      </c>
      <c r="P2557" s="188"/>
      <c r="Q2557" s="193"/>
      <c r="R2557" s="193"/>
      <c r="S2557" s="186">
        <f t="shared" si="79"/>
        <v>408544</v>
      </c>
      <c r="T2557" s="206">
        <v>44601</v>
      </c>
      <c r="U2557" s="186">
        <v>0</v>
      </c>
      <c r="V2557" s="186">
        <v>408544</v>
      </c>
      <c r="W2557" s="186">
        <v>0</v>
      </c>
      <c r="X2557" s="186">
        <v>0</v>
      </c>
      <c r="Y2557" s="188" t="s">
        <v>237</v>
      </c>
      <c r="Z2557" s="188" t="s">
        <v>282</v>
      </c>
      <c r="AA2557" s="188" t="s">
        <v>981</v>
      </c>
      <c r="AB2557" s="206">
        <v>44444</v>
      </c>
      <c r="AC2557" s="206">
        <v>44446</v>
      </c>
      <c r="AD2557" s="188" t="s">
        <v>8126</v>
      </c>
      <c r="AE2557" s="188" t="s">
        <v>8127</v>
      </c>
      <c r="AF2557" s="188" t="s">
        <v>240</v>
      </c>
      <c r="AG2557" s="188">
        <v>3</v>
      </c>
    </row>
    <row r="2558" spans="1:33">
      <c r="A2558" s="188" t="s">
        <v>1091</v>
      </c>
      <c r="B2558" s="188">
        <v>832001794</v>
      </c>
      <c r="C2558" s="188" t="s">
        <v>170</v>
      </c>
      <c r="D2558" s="188" t="s">
        <v>235</v>
      </c>
      <c r="E2558" s="206">
        <v>44505</v>
      </c>
      <c r="F2558" s="187">
        <v>500117</v>
      </c>
      <c r="G2558" s="187">
        <v>500117</v>
      </c>
      <c r="H2558" s="193">
        <v>80238887</v>
      </c>
      <c r="I2558" s="206">
        <v>44519</v>
      </c>
      <c r="J2558" s="188" t="s">
        <v>8128</v>
      </c>
      <c r="K2558" s="193">
        <v>541951</v>
      </c>
      <c r="L2558" s="188"/>
      <c r="M2558" s="193"/>
      <c r="N2558" s="193"/>
      <c r="O2558" s="186">
        <f t="shared" si="78"/>
        <v>541951</v>
      </c>
      <c r="P2558" s="188"/>
      <c r="Q2558" s="193"/>
      <c r="R2558" s="193"/>
      <c r="S2558" s="186">
        <f t="shared" si="79"/>
        <v>541951</v>
      </c>
      <c r="T2558" s="188"/>
      <c r="U2558" s="186">
        <v>0</v>
      </c>
      <c r="V2558" s="186">
        <v>0</v>
      </c>
      <c r="W2558" s="186">
        <v>0</v>
      </c>
      <c r="X2558" s="186">
        <v>541951</v>
      </c>
      <c r="Y2558" s="188" t="s">
        <v>1093</v>
      </c>
      <c r="Z2558" s="188" t="s">
        <v>170</v>
      </c>
      <c r="AA2558" s="188" t="s">
        <v>235</v>
      </c>
      <c r="AB2558" s="206">
        <v>44440</v>
      </c>
      <c r="AC2558" s="206">
        <v>44469</v>
      </c>
      <c r="AD2558" s="188" t="s">
        <v>8129</v>
      </c>
      <c r="AE2558" s="188"/>
      <c r="AF2558" s="188" t="s">
        <v>240</v>
      </c>
      <c r="AG2558" s="188">
        <v>3</v>
      </c>
    </row>
    <row r="2559" spans="1:33">
      <c r="A2559" s="188" t="s">
        <v>44</v>
      </c>
      <c r="B2559" s="188">
        <v>899999032</v>
      </c>
      <c r="C2559" s="188" t="s">
        <v>278</v>
      </c>
      <c r="D2559" s="188" t="s">
        <v>279</v>
      </c>
      <c r="E2559" s="206">
        <v>44510</v>
      </c>
      <c r="F2559" s="187" t="s">
        <v>8130</v>
      </c>
      <c r="G2559" s="187" t="s">
        <v>8130</v>
      </c>
      <c r="H2559" s="193">
        <v>7605877</v>
      </c>
      <c r="I2559" s="206">
        <v>44521</v>
      </c>
      <c r="J2559" s="188" t="s">
        <v>8131</v>
      </c>
      <c r="K2559" s="193">
        <v>6619100</v>
      </c>
      <c r="L2559" s="188"/>
      <c r="M2559" s="193"/>
      <c r="N2559" s="193"/>
      <c r="O2559" s="186">
        <f t="shared" si="78"/>
        <v>6619100</v>
      </c>
      <c r="P2559" s="188"/>
      <c r="Q2559" s="193"/>
      <c r="R2559" s="193"/>
      <c r="S2559" s="186">
        <f t="shared" si="79"/>
        <v>6619100</v>
      </c>
      <c r="T2559" s="188"/>
      <c r="U2559" s="186">
        <v>0</v>
      </c>
      <c r="V2559" s="186">
        <v>0</v>
      </c>
      <c r="W2559" s="186">
        <v>0</v>
      </c>
      <c r="X2559" s="186">
        <v>6619100</v>
      </c>
      <c r="Y2559" s="188" t="s">
        <v>237</v>
      </c>
      <c r="Z2559" s="188" t="s">
        <v>275</v>
      </c>
      <c r="AA2559" s="188" t="s">
        <v>94</v>
      </c>
      <c r="AB2559" s="206">
        <v>44453</v>
      </c>
      <c r="AC2559" s="206">
        <v>44470</v>
      </c>
      <c r="AD2559" s="188" t="s">
        <v>8132</v>
      </c>
      <c r="AE2559" s="188"/>
      <c r="AF2559" s="188" t="s">
        <v>240</v>
      </c>
      <c r="AG2559" s="188">
        <v>3</v>
      </c>
    </row>
    <row r="2560" spans="1:33">
      <c r="A2560" s="188" t="s">
        <v>44</v>
      </c>
      <c r="B2560" s="188">
        <v>899999032</v>
      </c>
      <c r="C2560" s="188" t="s">
        <v>278</v>
      </c>
      <c r="D2560" s="188" t="s">
        <v>279</v>
      </c>
      <c r="E2560" s="206">
        <v>44510</v>
      </c>
      <c r="F2560" s="187" t="s">
        <v>8133</v>
      </c>
      <c r="G2560" s="187" t="s">
        <v>8133</v>
      </c>
      <c r="H2560" s="193">
        <v>6556047</v>
      </c>
      <c r="I2560" s="206">
        <v>44522</v>
      </c>
      <c r="J2560" s="188" t="s">
        <v>8134</v>
      </c>
      <c r="K2560" s="193">
        <v>266310</v>
      </c>
      <c r="L2560" s="188"/>
      <c r="M2560" s="193"/>
      <c r="N2560" s="193"/>
      <c r="O2560" s="186">
        <f t="shared" si="78"/>
        <v>266310</v>
      </c>
      <c r="P2560" s="188"/>
      <c r="Q2560" s="193"/>
      <c r="R2560" s="193"/>
      <c r="S2560" s="186">
        <f t="shared" si="79"/>
        <v>266310</v>
      </c>
      <c r="T2560" s="188"/>
      <c r="U2560" s="186">
        <v>0</v>
      </c>
      <c r="V2560" s="186">
        <v>0</v>
      </c>
      <c r="W2560" s="186">
        <v>0</v>
      </c>
      <c r="X2560" s="186">
        <v>266310</v>
      </c>
      <c r="Y2560" s="188" t="s">
        <v>237</v>
      </c>
      <c r="Z2560" s="188" t="s">
        <v>275</v>
      </c>
      <c r="AA2560" s="188" t="s">
        <v>94</v>
      </c>
      <c r="AB2560" s="206">
        <v>44467</v>
      </c>
      <c r="AC2560" s="206">
        <v>44474</v>
      </c>
      <c r="AD2560" s="188" t="s">
        <v>8135</v>
      </c>
      <c r="AE2560" s="188"/>
      <c r="AF2560" s="188" t="s">
        <v>240</v>
      </c>
      <c r="AG2560" s="188">
        <v>3</v>
      </c>
    </row>
    <row r="2561" spans="1:33">
      <c r="A2561" s="188" t="s">
        <v>44</v>
      </c>
      <c r="B2561" s="188">
        <v>899999032</v>
      </c>
      <c r="C2561" s="188" t="s">
        <v>278</v>
      </c>
      <c r="D2561" s="188" t="s">
        <v>279</v>
      </c>
      <c r="E2561" s="206">
        <v>44510</v>
      </c>
      <c r="F2561" s="187" t="s">
        <v>8136</v>
      </c>
      <c r="G2561" s="187" t="s">
        <v>8136</v>
      </c>
      <c r="H2561" s="193">
        <v>7654545</v>
      </c>
      <c r="I2561" s="206">
        <v>44522</v>
      </c>
      <c r="J2561" s="188" t="s">
        <v>8137</v>
      </c>
      <c r="K2561" s="193">
        <v>111500</v>
      </c>
      <c r="L2561" s="188"/>
      <c r="M2561" s="193"/>
      <c r="N2561" s="193"/>
      <c r="O2561" s="186">
        <f t="shared" si="78"/>
        <v>111500</v>
      </c>
      <c r="P2561" s="188"/>
      <c r="Q2561" s="193"/>
      <c r="R2561" s="193"/>
      <c r="S2561" s="186">
        <f t="shared" si="79"/>
        <v>111500</v>
      </c>
      <c r="T2561" s="188"/>
      <c r="U2561" s="186">
        <v>0</v>
      </c>
      <c r="V2561" s="186">
        <v>0</v>
      </c>
      <c r="W2561" s="186">
        <v>0</v>
      </c>
      <c r="X2561" s="186">
        <v>111500</v>
      </c>
      <c r="Y2561" s="188" t="s">
        <v>237</v>
      </c>
      <c r="Z2561" s="188" t="s">
        <v>170</v>
      </c>
      <c r="AA2561" s="188" t="s">
        <v>235</v>
      </c>
      <c r="AB2561" s="206">
        <v>44473</v>
      </c>
      <c r="AC2561" s="206">
        <v>44474</v>
      </c>
      <c r="AD2561" s="188" t="s">
        <v>8138</v>
      </c>
      <c r="AE2561" s="188"/>
      <c r="AF2561" s="188" t="s">
        <v>240</v>
      </c>
      <c r="AG2561" s="188">
        <v>3</v>
      </c>
    </row>
    <row r="2562" spans="1:33">
      <c r="A2562" s="188" t="s">
        <v>44</v>
      </c>
      <c r="B2562" s="188">
        <v>899999032</v>
      </c>
      <c r="C2562" s="188" t="s">
        <v>278</v>
      </c>
      <c r="D2562" s="188" t="s">
        <v>279</v>
      </c>
      <c r="E2562" s="206">
        <v>44510</v>
      </c>
      <c r="F2562" s="187" t="s">
        <v>8139</v>
      </c>
      <c r="G2562" s="187" t="s">
        <v>8139</v>
      </c>
      <c r="H2562" s="193">
        <v>7044682</v>
      </c>
      <c r="I2562" s="206">
        <v>44522</v>
      </c>
      <c r="J2562" s="188" t="s">
        <v>8140</v>
      </c>
      <c r="K2562" s="193">
        <v>162100</v>
      </c>
      <c r="L2562" s="188"/>
      <c r="M2562" s="193"/>
      <c r="N2562" s="193"/>
      <c r="O2562" s="186">
        <f t="shared" si="78"/>
        <v>162100</v>
      </c>
      <c r="P2562" s="188"/>
      <c r="Q2562" s="193"/>
      <c r="R2562" s="193"/>
      <c r="S2562" s="186">
        <f t="shared" si="79"/>
        <v>162100</v>
      </c>
      <c r="T2562" s="188"/>
      <c r="U2562" s="186">
        <v>0</v>
      </c>
      <c r="V2562" s="186">
        <v>0</v>
      </c>
      <c r="W2562" s="186">
        <v>0</v>
      </c>
      <c r="X2562" s="186">
        <v>162100</v>
      </c>
      <c r="Y2562" s="188" t="s">
        <v>237</v>
      </c>
      <c r="Z2562" s="188" t="s">
        <v>275</v>
      </c>
      <c r="AA2562" s="188" t="s">
        <v>94</v>
      </c>
      <c r="AB2562" s="206">
        <v>44468</v>
      </c>
      <c r="AC2562" s="206">
        <v>44473</v>
      </c>
      <c r="AD2562" s="188" t="s">
        <v>8141</v>
      </c>
      <c r="AE2562" s="188"/>
      <c r="AF2562" s="188" t="s">
        <v>240</v>
      </c>
      <c r="AG2562" s="188">
        <v>3</v>
      </c>
    </row>
    <row r="2563" spans="1:33">
      <c r="A2563" s="188" t="s">
        <v>44</v>
      </c>
      <c r="B2563" s="188">
        <v>899999032</v>
      </c>
      <c r="C2563" s="188" t="s">
        <v>278</v>
      </c>
      <c r="D2563" s="188" t="s">
        <v>279</v>
      </c>
      <c r="E2563" s="206">
        <v>44510</v>
      </c>
      <c r="F2563" s="187" t="s">
        <v>8142</v>
      </c>
      <c r="G2563" s="187" t="s">
        <v>8142</v>
      </c>
      <c r="H2563" s="193">
        <v>2468405</v>
      </c>
      <c r="I2563" s="206">
        <v>44522</v>
      </c>
      <c r="J2563" s="188" t="s">
        <v>8143</v>
      </c>
      <c r="K2563" s="193">
        <v>983900</v>
      </c>
      <c r="L2563" s="188"/>
      <c r="M2563" s="193"/>
      <c r="N2563" s="193"/>
      <c r="O2563" s="186">
        <f t="shared" ref="O2563:O2626" si="80">+K2563-M2563-N2563</f>
        <v>983900</v>
      </c>
      <c r="P2563" s="188"/>
      <c r="Q2563" s="193"/>
      <c r="R2563" s="193"/>
      <c r="S2563" s="186">
        <f t="shared" ref="S2563:S2626" si="81">+O2563-Q2563-R2563</f>
        <v>983900</v>
      </c>
      <c r="T2563" s="188"/>
      <c r="U2563" s="186">
        <v>0</v>
      </c>
      <c r="V2563" s="186">
        <v>0</v>
      </c>
      <c r="W2563" s="186">
        <v>0</v>
      </c>
      <c r="X2563" s="186">
        <v>983900</v>
      </c>
      <c r="Y2563" s="188" t="s">
        <v>237</v>
      </c>
      <c r="Z2563" s="188" t="s">
        <v>170</v>
      </c>
      <c r="AA2563" s="188" t="s">
        <v>331</v>
      </c>
      <c r="AB2563" s="206">
        <v>44470</v>
      </c>
      <c r="AC2563" s="206">
        <v>44475</v>
      </c>
      <c r="AD2563" s="188" t="s">
        <v>8144</v>
      </c>
      <c r="AE2563" s="188"/>
      <c r="AF2563" s="188" t="s">
        <v>240</v>
      </c>
      <c r="AG2563" s="188">
        <v>3</v>
      </c>
    </row>
    <row r="2564" spans="1:33">
      <c r="A2564" s="188" t="s">
        <v>44</v>
      </c>
      <c r="B2564" s="188">
        <v>899999032</v>
      </c>
      <c r="C2564" s="188" t="s">
        <v>278</v>
      </c>
      <c r="D2564" s="188" t="s">
        <v>279</v>
      </c>
      <c r="E2564" s="206">
        <v>44510</v>
      </c>
      <c r="F2564" s="187" t="s">
        <v>8145</v>
      </c>
      <c r="G2564" s="187" t="s">
        <v>8145</v>
      </c>
      <c r="H2564" s="193">
        <v>6041230</v>
      </c>
      <c r="I2564" s="206">
        <v>44522</v>
      </c>
      <c r="J2564" s="188" t="s">
        <v>8146</v>
      </c>
      <c r="K2564" s="193">
        <v>43375</v>
      </c>
      <c r="L2564" s="188"/>
      <c r="M2564" s="193"/>
      <c r="N2564" s="193"/>
      <c r="O2564" s="186">
        <f t="shared" si="80"/>
        <v>43375</v>
      </c>
      <c r="P2564" s="188"/>
      <c r="Q2564" s="193"/>
      <c r="R2564" s="193"/>
      <c r="S2564" s="186">
        <f t="shared" si="81"/>
        <v>43375</v>
      </c>
      <c r="T2564" s="188"/>
      <c r="U2564" s="186">
        <v>0</v>
      </c>
      <c r="V2564" s="186">
        <v>0</v>
      </c>
      <c r="W2564" s="186">
        <v>0</v>
      </c>
      <c r="X2564" s="186">
        <v>43375</v>
      </c>
      <c r="Y2564" s="188" t="s">
        <v>237</v>
      </c>
      <c r="Z2564" s="188" t="s">
        <v>170</v>
      </c>
      <c r="AA2564" s="188" t="s">
        <v>235</v>
      </c>
      <c r="AB2564" s="206">
        <v>44482</v>
      </c>
      <c r="AC2564" s="206">
        <v>44484</v>
      </c>
      <c r="AD2564" s="188" t="s">
        <v>8147</v>
      </c>
      <c r="AE2564" s="188"/>
      <c r="AF2564" s="188" t="s">
        <v>240</v>
      </c>
      <c r="AG2564" s="188">
        <v>3</v>
      </c>
    </row>
    <row r="2565" spans="1:33">
      <c r="A2565" s="188" t="s">
        <v>44</v>
      </c>
      <c r="B2565" s="188">
        <v>899999032</v>
      </c>
      <c r="C2565" s="188" t="s">
        <v>278</v>
      </c>
      <c r="D2565" s="188" t="s">
        <v>279</v>
      </c>
      <c r="E2565" s="206">
        <v>44510</v>
      </c>
      <c r="F2565" s="187" t="s">
        <v>8148</v>
      </c>
      <c r="G2565" s="187" t="s">
        <v>8148</v>
      </c>
      <c r="H2565" s="193">
        <v>7636858</v>
      </c>
      <c r="I2565" s="206">
        <v>44522</v>
      </c>
      <c r="J2565" s="188" t="s">
        <v>8149</v>
      </c>
      <c r="K2565" s="193">
        <v>61200</v>
      </c>
      <c r="L2565" s="188"/>
      <c r="M2565" s="193"/>
      <c r="N2565" s="193"/>
      <c r="O2565" s="186">
        <f t="shared" si="80"/>
        <v>61200</v>
      </c>
      <c r="P2565" s="188"/>
      <c r="Q2565" s="193"/>
      <c r="R2565" s="193"/>
      <c r="S2565" s="186">
        <f t="shared" si="81"/>
        <v>61200</v>
      </c>
      <c r="T2565" s="188"/>
      <c r="U2565" s="186">
        <v>0</v>
      </c>
      <c r="V2565" s="186">
        <v>0</v>
      </c>
      <c r="W2565" s="186">
        <v>0</v>
      </c>
      <c r="X2565" s="186">
        <v>61200</v>
      </c>
      <c r="Y2565" s="188" t="s">
        <v>237</v>
      </c>
      <c r="Z2565" s="188" t="s">
        <v>170</v>
      </c>
      <c r="AA2565" s="188" t="s">
        <v>311</v>
      </c>
      <c r="AB2565" s="206">
        <v>44463</v>
      </c>
      <c r="AC2565" s="206">
        <v>44471</v>
      </c>
      <c r="AD2565" s="188" t="s">
        <v>8150</v>
      </c>
      <c r="AE2565" s="188"/>
      <c r="AF2565" s="188" t="s">
        <v>240</v>
      </c>
      <c r="AG2565" s="188">
        <v>3</v>
      </c>
    </row>
    <row r="2566" spans="1:33">
      <c r="A2566" s="188" t="s">
        <v>44</v>
      </c>
      <c r="B2566" s="188">
        <v>899999032</v>
      </c>
      <c r="C2566" s="188" t="s">
        <v>278</v>
      </c>
      <c r="D2566" s="188" t="s">
        <v>279</v>
      </c>
      <c r="E2566" s="206">
        <v>44510</v>
      </c>
      <c r="F2566" s="187" t="s">
        <v>8151</v>
      </c>
      <c r="G2566" s="187" t="s">
        <v>8151</v>
      </c>
      <c r="H2566" s="193">
        <v>8136799</v>
      </c>
      <c r="I2566" s="206">
        <v>44523</v>
      </c>
      <c r="J2566" s="188" t="s">
        <v>8152</v>
      </c>
      <c r="K2566" s="193">
        <v>998900</v>
      </c>
      <c r="L2566" s="188"/>
      <c r="M2566" s="193"/>
      <c r="N2566" s="193"/>
      <c r="O2566" s="186">
        <f t="shared" si="80"/>
        <v>998900</v>
      </c>
      <c r="P2566" s="188"/>
      <c r="Q2566" s="193"/>
      <c r="R2566" s="193"/>
      <c r="S2566" s="186">
        <f t="shared" si="81"/>
        <v>998900</v>
      </c>
      <c r="T2566" s="188"/>
      <c r="U2566" s="186">
        <v>0</v>
      </c>
      <c r="V2566" s="186">
        <v>0</v>
      </c>
      <c r="W2566" s="186">
        <v>0</v>
      </c>
      <c r="X2566" s="186">
        <v>998900</v>
      </c>
      <c r="Y2566" s="188" t="s">
        <v>237</v>
      </c>
      <c r="Z2566" s="188" t="s">
        <v>170</v>
      </c>
      <c r="AA2566" s="188" t="s">
        <v>235</v>
      </c>
      <c r="AB2566" s="206">
        <v>44472</v>
      </c>
      <c r="AC2566" s="206">
        <v>44476</v>
      </c>
      <c r="AD2566" s="188" t="s">
        <v>8153</v>
      </c>
      <c r="AE2566" s="188"/>
      <c r="AF2566" s="188" t="s">
        <v>240</v>
      </c>
      <c r="AG2566" s="188">
        <v>3</v>
      </c>
    </row>
    <row r="2567" spans="1:33">
      <c r="A2567" s="188" t="s">
        <v>260</v>
      </c>
      <c r="B2567" s="188">
        <v>899999151</v>
      </c>
      <c r="C2567" s="188" t="s">
        <v>170</v>
      </c>
      <c r="D2567" s="188" t="s">
        <v>261</v>
      </c>
      <c r="E2567" s="206">
        <v>44513</v>
      </c>
      <c r="F2567" s="187" t="s">
        <v>8154</v>
      </c>
      <c r="G2567" s="187" t="s">
        <v>8154</v>
      </c>
      <c r="H2567" s="193">
        <v>6384972</v>
      </c>
      <c r="I2567" s="206">
        <v>44531</v>
      </c>
      <c r="J2567" s="188" t="s">
        <v>8155</v>
      </c>
      <c r="K2567" s="193">
        <v>458000</v>
      </c>
      <c r="L2567" s="188"/>
      <c r="M2567" s="193"/>
      <c r="N2567" s="193"/>
      <c r="O2567" s="186">
        <f t="shared" si="80"/>
        <v>458000</v>
      </c>
      <c r="P2567" s="188"/>
      <c r="Q2567" s="193"/>
      <c r="R2567" s="193"/>
      <c r="S2567" s="186">
        <f t="shared" si="81"/>
        <v>458000</v>
      </c>
      <c r="T2567" s="206">
        <v>44693</v>
      </c>
      <c r="U2567" s="186">
        <v>458000</v>
      </c>
      <c r="V2567" s="186">
        <v>0</v>
      </c>
      <c r="W2567" s="186">
        <v>0</v>
      </c>
      <c r="X2567" s="186">
        <v>0</v>
      </c>
      <c r="Y2567" s="188" t="s">
        <v>237</v>
      </c>
      <c r="Z2567" s="188" t="s">
        <v>715</v>
      </c>
      <c r="AA2567" s="188" t="s">
        <v>8156</v>
      </c>
      <c r="AB2567" s="206">
        <v>44477</v>
      </c>
      <c r="AC2567" s="206">
        <v>44480</v>
      </c>
      <c r="AD2567" s="188" t="s">
        <v>8157</v>
      </c>
      <c r="AE2567" s="188" t="s">
        <v>8158</v>
      </c>
      <c r="AF2567" s="188" t="s">
        <v>267</v>
      </c>
      <c r="AG2567" s="188">
        <v>3</v>
      </c>
    </row>
    <row r="2568" spans="1:33">
      <c r="A2568" s="188" t="s">
        <v>44</v>
      </c>
      <c r="B2568" s="188">
        <v>899999032</v>
      </c>
      <c r="C2568" s="188" t="s">
        <v>278</v>
      </c>
      <c r="D2568" s="188" t="s">
        <v>279</v>
      </c>
      <c r="E2568" s="206">
        <v>44531</v>
      </c>
      <c r="F2568" s="187" t="s">
        <v>8159</v>
      </c>
      <c r="G2568" s="187" t="s">
        <v>8159</v>
      </c>
      <c r="H2568" s="193">
        <v>2418754</v>
      </c>
      <c r="I2568" s="206">
        <v>44536</v>
      </c>
      <c r="J2568" s="188" t="s">
        <v>8160</v>
      </c>
      <c r="K2568" s="193">
        <v>539100</v>
      </c>
      <c r="L2568" s="188"/>
      <c r="M2568" s="193"/>
      <c r="N2568" s="193"/>
      <c r="O2568" s="186">
        <f t="shared" si="80"/>
        <v>539100</v>
      </c>
      <c r="P2568" s="188"/>
      <c r="Q2568" s="193"/>
      <c r="R2568" s="193"/>
      <c r="S2568" s="186">
        <f t="shared" si="81"/>
        <v>539100</v>
      </c>
      <c r="T2568" s="188"/>
      <c r="U2568" s="186">
        <v>0</v>
      </c>
      <c r="V2568" s="186">
        <v>0</v>
      </c>
      <c r="W2568" s="186">
        <v>0</v>
      </c>
      <c r="X2568" s="186">
        <v>539100</v>
      </c>
      <c r="Y2568" s="188" t="s">
        <v>237</v>
      </c>
      <c r="Z2568" s="188" t="s">
        <v>275</v>
      </c>
      <c r="AA2568" s="188" t="s">
        <v>94</v>
      </c>
      <c r="AB2568" s="206">
        <v>44494</v>
      </c>
      <c r="AC2568" s="206">
        <v>44496</v>
      </c>
      <c r="AD2568" s="188" t="s">
        <v>8161</v>
      </c>
      <c r="AE2568" s="188"/>
      <c r="AF2568" s="188" t="s">
        <v>240</v>
      </c>
      <c r="AG2568" s="188">
        <v>3</v>
      </c>
    </row>
    <row r="2569" spans="1:33">
      <c r="A2569" s="188" t="s">
        <v>33</v>
      </c>
      <c r="B2569" s="188">
        <v>832010436</v>
      </c>
      <c r="C2569" s="188" t="s">
        <v>170</v>
      </c>
      <c r="D2569" s="188" t="s">
        <v>264</v>
      </c>
      <c r="E2569" s="206">
        <v>44533</v>
      </c>
      <c r="F2569" s="187" t="s">
        <v>8162</v>
      </c>
      <c r="G2569" s="187" t="s">
        <v>8162</v>
      </c>
      <c r="H2569" s="193">
        <v>8426788</v>
      </c>
      <c r="I2569" s="206">
        <v>44551</v>
      </c>
      <c r="J2569" s="188" t="s">
        <v>8163</v>
      </c>
      <c r="K2569" s="193">
        <v>469679</v>
      </c>
      <c r="L2569" s="188"/>
      <c r="M2569" s="193"/>
      <c r="N2569" s="193"/>
      <c r="O2569" s="186">
        <f t="shared" si="80"/>
        <v>469679</v>
      </c>
      <c r="P2569" s="188"/>
      <c r="Q2569" s="193"/>
      <c r="R2569" s="193"/>
      <c r="S2569" s="186">
        <f t="shared" si="81"/>
        <v>469679</v>
      </c>
      <c r="T2569" s="206">
        <v>44733</v>
      </c>
      <c r="U2569" s="186">
        <v>0</v>
      </c>
      <c r="V2569" s="186">
        <v>469679</v>
      </c>
      <c r="W2569" s="186">
        <v>0</v>
      </c>
      <c r="X2569" s="186">
        <v>0</v>
      </c>
      <c r="Y2569" s="188" t="s">
        <v>237</v>
      </c>
      <c r="Z2569" s="188" t="s">
        <v>826</v>
      </c>
      <c r="AA2569" s="188" t="s">
        <v>5407</v>
      </c>
      <c r="AB2569" s="206">
        <v>44473</v>
      </c>
      <c r="AC2569" s="206">
        <v>44483</v>
      </c>
      <c r="AD2569" s="188" t="s">
        <v>8164</v>
      </c>
      <c r="AE2569" s="188" t="s">
        <v>8165</v>
      </c>
      <c r="AF2569" s="188" t="s">
        <v>240</v>
      </c>
      <c r="AG2569" s="188">
        <v>3</v>
      </c>
    </row>
    <row r="2570" spans="1:33">
      <c r="A2570" s="188" t="s">
        <v>28</v>
      </c>
      <c r="B2570" s="188">
        <v>800006850</v>
      </c>
      <c r="C2570" s="188" t="s">
        <v>170</v>
      </c>
      <c r="D2570" s="188" t="s">
        <v>235</v>
      </c>
      <c r="E2570" s="206">
        <v>44566</v>
      </c>
      <c r="F2570" s="187" t="s">
        <v>8166</v>
      </c>
      <c r="G2570" s="187" t="s">
        <v>8166</v>
      </c>
      <c r="H2570" s="193">
        <v>4083398</v>
      </c>
      <c r="I2570" s="206">
        <v>44571</v>
      </c>
      <c r="J2570" s="188" t="s">
        <v>8167</v>
      </c>
      <c r="K2570" s="193">
        <v>224503</v>
      </c>
      <c r="L2570" s="188"/>
      <c r="M2570" s="193"/>
      <c r="N2570" s="193"/>
      <c r="O2570" s="186">
        <f t="shared" si="80"/>
        <v>224503</v>
      </c>
      <c r="P2570" s="188"/>
      <c r="Q2570" s="193"/>
      <c r="R2570" s="193"/>
      <c r="S2570" s="186">
        <f t="shared" si="81"/>
        <v>224503</v>
      </c>
      <c r="T2570" s="188"/>
      <c r="U2570" s="186">
        <v>0</v>
      </c>
      <c r="V2570" s="186">
        <v>0</v>
      </c>
      <c r="W2570" s="186">
        <v>0</v>
      </c>
      <c r="X2570" s="186">
        <v>224503</v>
      </c>
      <c r="Y2570" s="188" t="s">
        <v>237</v>
      </c>
      <c r="Z2570" s="188" t="s">
        <v>275</v>
      </c>
      <c r="AA2570" s="188" t="s">
        <v>94</v>
      </c>
      <c r="AB2570" s="206">
        <v>44540</v>
      </c>
      <c r="AC2570" s="206">
        <v>44541</v>
      </c>
      <c r="AD2570" s="188" t="s">
        <v>8168</v>
      </c>
      <c r="AE2570" s="188"/>
      <c r="AF2570" s="188" t="s">
        <v>240</v>
      </c>
      <c r="AG2570" s="188">
        <v>3</v>
      </c>
    </row>
    <row r="2571" spans="1:33">
      <c r="A2571" s="188" t="s">
        <v>44</v>
      </c>
      <c r="B2571" s="188">
        <v>899999032</v>
      </c>
      <c r="C2571" s="188" t="s">
        <v>278</v>
      </c>
      <c r="D2571" s="188" t="s">
        <v>279</v>
      </c>
      <c r="E2571" s="206">
        <v>44567</v>
      </c>
      <c r="F2571" s="187" t="s">
        <v>8169</v>
      </c>
      <c r="G2571" s="187" t="s">
        <v>8169</v>
      </c>
      <c r="H2571" s="193">
        <v>10255593</v>
      </c>
      <c r="I2571" s="206">
        <v>44574</v>
      </c>
      <c r="J2571" s="188" t="s">
        <v>8170</v>
      </c>
      <c r="K2571" s="193">
        <v>3737952</v>
      </c>
      <c r="L2571" s="188"/>
      <c r="M2571" s="193"/>
      <c r="N2571" s="193"/>
      <c r="O2571" s="186">
        <f t="shared" si="80"/>
        <v>3737952</v>
      </c>
      <c r="P2571" s="188"/>
      <c r="Q2571" s="193"/>
      <c r="R2571" s="193"/>
      <c r="S2571" s="186">
        <f t="shared" si="81"/>
        <v>3737952</v>
      </c>
      <c r="T2571" s="188"/>
      <c r="U2571" s="186">
        <v>0</v>
      </c>
      <c r="V2571" s="186">
        <v>0</v>
      </c>
      <c r="W2571" s="186">
        <v>0</v>
      </c>
      <c r="X2571" s="186">
        <v>3737952</v>
      </c>
      <c r="Y2571" s="188" t="s">
        <v>237</v>
      </c>
      <c r="Z2571" s="188" t="s">
        <v>170</v>
      </c>
      <c r="AA2571" s="188" t="s">
        <v>331</v>
      </c>
      <c r="AB2571" s="206">
        <v>44519</v>
      </c>
      <c r="AC2571" s="206">
        <v>44525</v>
      </c>
      <c r="AD2571" s="188" t="s">
        <v>8171</v>
      </c>
      <c r="AE2571" s="188"/>
      <c r="AF2571" s="188" t="s">
        <v>240</v>
      </c>
      <c r="AG2571" s="188">
        <v>3</v>
      </c>
    </row>
    <row r="2572" spans="1:33">
      <c r="A2572" s="188" t="s">
        <v>44</v>
      </c>
      <c r="B2572" s="188">
        <v>899999032</v>
      </c>
      <c r="C2572" s="188" t="s">
        <v>278</v>
      </c>
      <c r="D2572" s="188" t="s">
        <v>279</v>
      </c>
      <c r="E2572" s="206">
        <v>44567</v>
      </c>
      <c r="F2572" s="187" t="s">
        <v>8172</v>
      </c>
      <c r="G2572" s="187" t="s">
        <v>8172</v>
      </c>
      <c r="H2572" s="193">
        <v>13101350</v>
      </c>
      <c r="I2572" s="206">
        <v>44574</v>
      </c>
      <c r="J2572" s="188" t="s">
        <v>8173</v>
      </c>
      <c r="K2572" s="193">
        <v>4347248</v>
      </c>
      <c r="L2572" s="188"/>
      <c r="M2572" s="193"/>
      <c r="N2572" s="193"/>
      <c r="O2572" s="186">
        <f t="shared" si="80"/>
        <v>4347248</v>
      </c>
      <c r="P2572" s="188"/>
      <c r="Q2572" s="193"/>
      <c r="R2572" s="193"/>
      <c r="S2572" s="186">
        <f t="shared" si="81"/>
        <v>4347248</v>
      </c>
      <c r="T2572" s="188"/>
      <c r="U2572" s="186">
        <v>0</v>
      </c>
      <c r="V2572" s="186">
        <v>0</v>
      </c>
      <c r="W2572" s="186">
        <v>0</v>
      </c>
      <c r="X2572" s="186">
        <v>4347248</v>
      </c>
      <c r="Y2572" s="188" t="s">
        <v>237</v>
      </c>
      <c r="Z2572" s="188" t="s">
        <v>170</v>
      </c>
      <c r="AA2572" s="188" t="s">
        <v>331</v>
      </c>
      <c r="AB2572" s="206">
        <v>44519</v>
      </c>
      <c r="AC2572" s="206">
        <v>44529</v>
      </c>
      <c r="AD2572" s="188" t="s">
        <v>8174</v>
      </c>
      <c r="AE2572" s="188"/>
      <c r="AF2572" s="188" t="s">
        <v>240</v>
      </c>
      <c r="AG2572" s="188">
        <v>3</v>
      </c>
    </row>
    <row r="2573" spans="1:33">
      <c r="A2573" s="188" t="s">
        <v>44</v>
      </c>
      <c r="B2573" s="188">
        <v>899999032</v>
      </c>
      <c r="C2573" s="188" t="s">
        <v>278</v>
      </c>
      <c r="D2573" s="188" t="s">
        <v>279</v>
      </c>
      <c r="E2573" s="206">
        <v>44567</v>
      </c>
      <c r="F2573" s="187" t="s">
        <v>8175</v>
      </c>
      <c r="G2573" s="187" t="s">
        <v>8175</v>
      </c>
      <c r="H2573" s="193">
        <v>13366955</v>
      </c>
      <c r="I2573" s="206">
        <v>44574</v>
      </c>
      <c r="J2573" s="188" t="s">
        <v>8176</v>
      </c>
      <c r="K2573" s="193">
        <v>335700</v>
      </c>
      <c r="L2573" s="188"/>
      <c r="M2573" s="193"/>
      <c r="N2573" s="193"/>
      <c r="O2573" s="186">
        <f t="shared" si="80"/>
        <v>335700</v>
      </c>
      <c r="P2573" s="188"/>
      <c r="Q2573" s="193"/>
      <c r="R2573" s="193"/>
      <c r="S2573" s="186">
        <f t="shared" si="81"/>
        <v>335700</v>
      </c>
      <c r="T2573" s="188"/>
      <c r="U2573" s="186">
        <v>0</v>
      </c>
      <c r="V2573" s="186">
        <v>0</v>
      </c>
      <c r="W2573" s="186">
        <v>0</v>
      </c>
      <c r="X2573" s="186">
        <v>335700</v>
      </c>
      <c r="Y2573" s="188" t="s">
        <v>237</v>
      </c>
      <c r="Z2573" s="188" t="s">
        <v>170</v>
      </c>
      <c r="AA2573" s="188" t="s">
        <v>235</v>
      </c>
      <c r="AB2573" s="206">
        <v>44523</v>
      </c>
      <c r="AC2573" s="206">
        <v>44533</v>
      </c>
      <c r="AD2573" s="188" t="s">
        <v>8177</v>
      </c>
      <c r="AE2573" s="188"/>
      <c r="AF2573" s="188" t="s">
        <v>240</v>
      </c>
      <c r="AG2573" s="188">
        <v>3</v>
      </c>
    </row>
    <row r="2574" spans="1:33">
      <c r="A2574" s="188" t="s">
        <v>44</v>
      </c>
      <c r="B2574" s="188">
        <v>899999032</v>
      </c>
      <c r="C2574" s="188" t="s">
        <v>278</v>
      </c>
      <c r="D2574" s="188" t="s">
        <v>279</v>
      </c>
      <c r="E2574" s="206">
        <v>44567</v>
      </c>
      <c r="F2574" s="187" t="s">
        <v>8178</v>
      </c>
      <c r="G2574" s="187" t="s">
        <v>8178</v>
      </c>
      <c r="H2574" s="193">
        <v>22563913</v>
      </c>
      <c r="I2574" s="206">
        <v>44574</v>
      </c>
      <c r="J2574" s="188" t="s">
        <v>8179</v>
      </c>
      <c r="K2574" s="193">
        <v>4704877</v>
      </c>
      <c r="L2574" s="188"/>
      <c r="M2574" s="193"/>
      <c r="N2574" s="193"/>
      <c r="O2574" s="186">
        <f t="shared" si="80"/>
        <v>4704877</v>
      </c>
      <c r="P2574" s="188"/>
      <c r="Q2574" s="193"/>
      <c r="R2574" s="193"/>
      <c r="S2574" s="186">
        <f t="shared" si="81"/>
        <v>4704877</v>
      </c>
      <c r="T2574" s="188"/>
      <c r="U2574" s="186">
        <v>0</v>
      </c>
      <c r="V2574" s="186">
        <v>0</v>
      </c>
      <c r="W2574" s="186">
        <v>0</v>
      </c>
      <c r="X2574" s="186">
        <v>4704877</v>
      </c>
      <c r="Y2574" s="188" t="s">
        <v>237</v>
      </c>
      <c r="Z2574" s="188" t="s">
        <v>170</v>
      </c>
      <c r="AA2574" s="188" t="s">
        <v>235</v>
      </c>
      <c r="AB2574" s="206">
        <v>44518</v>
      </c>
      <c r="AC2574" s="206">
        <v>44537</v>
      </c>
      <c r="AD2574" s="188" t="s">
        <v>8180</v>
      </c>
      <c r="AE2574" s="188"/>
      <c r="AF2574" s="188" t="s">
        <v>240</v>
      </c>
      <c r="AG2574" s="188">
        <v>3</v>
      </c>
    </row>
    <row r="2575" spans="1:33">
      <c r="A2575" s="188" t="s">
        <v>44</v>
      </c>
      <c r="B2575" s="188">
        <v>899999032</v>
      </c>
      <c r="C2575" s="188" t="s">
        <v>278</v>
      </c>
      <c r="D2575" s="188" t="s">
        <v>279</v>
      </c>
      <c r="E2575" s="206">
        <v>44567</v>
      </c>
      <c r="F2575" s="187" t="s">
        <v>8181</v>
      </c>
      <c r="G2575" s="187" t="s">
        <v>8181</v>
      </c>
      <c r="H2575" s="193">
        <v>19636940</v>
      </c>
      <c r="I2575" s="206">
        <v>44575</v>
      </c>
      <c r="J2575" s="188" t="s">
        <v>8182</v>
      </c>
      <c r="K2575" s="193">
        <v>651800</v>
      </c>
      <c r="L2575" s="188"/>
      <c r="M2575" s="193"/>
      <c r="N2575" s="193"/>
      <c r="O2575" s="186">
        <f t="shared" si="80"/>
        <v>651800</v>
      </c>
      <c r="P2575" s="188"/>
      <c r="Q2575" s="193"/>
      <c r="R2575" s="193"/>
      <c r="S2575" s="186">
        <f t="shared" si="81"/>
        <v>651800</v>
      </c>
      <c r="T2575" s="188"/>
      <c r="U2575" s="186">
        <v>0</v>
      </c>
      <c r="V2575" s="186">
        <v>0</v>
      </c>
      <c r="W2575" s="186">
        <v>0</v>
      </c>
      <c r="X2575" s="186">
        <v>651800</v>
      </c>
      <c r="Y2575" s="188" t="s">
        <v>237</v>
      </c>
      <c r="Z2575" s="188" t="s">
        <v>170</v>
      </c>
      <c r="AA2575" s="188" t="s">
        <v>235</v>
      </c>
      <c r="AB2575" s="206">
        <v>44516</v>
      </c>
      <c r="AC2575" s="206">
        <v>44536</v>
      </c>
      <c r="AD2575" s="188" t="s">
        <v>8183</v>
      </c>
      <c r="AE2575" s="188"/>
      <c r="AF2575" s="188" t="s">
        <v>240</v>
      </c>
      <c r="AG2575" s="188">
        <v>3</v>
      </c>
    </row>
    <row r="2576" spans="1:33">
      <c r="A2576" s="188" t="s">
        <v>44</v>
      </c>
      <c r="B2576" s="188">
        <v>899999032</v>
      </c>
      <c r="C2576" s="188" t="s">
        <v>278</v>
      </c>
      <c r="D2576" s="188" t="s">
        <v>279</v>
      </c>
      <c r="E2576" s="206">
        <v>44598</v>
      </c>
      <c r="F2576" s="187" t="s">
        <v>8184</v>
      </c>
      <c r="G2576" s="187" t="s">
        <v>8184</v>
      </c>
      <c r="H2576" s="193">
        <v>30764169</v>
      </c>
      <c r="I2576" s="206">
        <v>44599</v>
      </c>
      <c r="J2576" s="188" t="s">
        <v>8185</v>
      </c>
      <c r="K2576" s="193">
        <v>1409427</v>
      </c>
      <c r="L2576" s="188"/>
      <c r="M2576" s="193"/>
      <c r="N2576" s="193"/>
      <c r="O2576" s="186">
        <f t="shared" si="80"/>
        <v>1409427</v>
      </c>
      <c r="P2576" s="188"/>
      <c r="Q2576" s="193"/>
      <c r="R2576" s="193"/>
      <c r="S2576" s="186">
        <f t="shared" si="81"/>
        <v>1409427</v>
      </c>
      <c r="T2576" s="188"/>
      <c r="U2576" s="186">
        <v>0</v>
      </c>
      <c r="V2576" s="186">
        <v>0</v>
      </c>
      <c r="W2576" s="186">
        <v>0</v>
      </c>
      <c r="X2576" s="186">
        <v>1409427</v>
      </c>
      <c r="Y2576" s="188" t="s">
        <v>237</v>
      </c>
      <c r="Z2576" s="188" t="s">
        <v>709</v>
      </c>
      <c r="AA2576" s="188" t="s">
        <v>710</v>
      </c>
      <c r="AB2576" s="206">
        <v>44451</v>
      </c>
      <c r="AC2576" s="206">
        <v>44476</v>
      </c>
      <c r="AD2576" s="188" t="s">
        <v>8186</v>
      </c>
      <c r="AE2576" s="188"/>
      <c r="AF2576" s="188" t="s">
        <v>240</v>
      </c>
      <c r="AG2576" s="188">
        <v>3</v>
      </c>
    </row>
    <row r="2577" spans="1:33">
      <c r="A2577" s="188" t="s">
        <v>44</v>
      </c>
      <c r="B2577" s="188">
        <v>899999032</v>
      </c>
      <c r="C2577" s="188" t="s">
        <v>278</v>
      </c>
      <c r="D2577" s="188" t="s">
        <v>279</v>
      </c>
      <c r="E2577" s="206">
        <v>44602</v>
      </c>
      <c r="F2577" s="187" t="s">
        <v>8187</v>
      </c>
      <c r="G2577" s="187" t="s">
        <v>8187</v>
      </c>
      <c r="H2577" s="193">
        <v>10405085</v>
      </c>
      <c r="I2577" s="206">
        <v>44610</v>
      </c>
      <c r="J2577" s="188" t="s">
        <v>8188</v>
      </c>
      <c r="K2577" s="193">
        <v>20411</v>
      </c>
      <c r="L2577" s="188"/>
      <c r="M2577" s="193"/>
      <c r="N2577" s="193"/>
      <c r="O2577" s="186">
        <f t="shared" si="80"/>
        <v>20411</v>
      </c>
      <c r="P2577" s="188"/>
      <c r="Q2577" s="193"/>
      <c r="R2577" s="193"/>
      <c r="S2577" s="186">
        <f t="shared" si="81"/>
        <v>20411</v>
      </c>
      <c r="T2577" s="188"/>
      <c r="U2577" s="186">
        <v>0</v>
      </c>
      <c r="V2577" s="186">
        <v>0</v>
      </c>
      <c r="W2577" s="186">
        <v>0</v>
      </c>
      <c r="X2577" s="186">
        <v>20411</v>
      </c>
      <c r="Y2577" s="188" t="s">
        <v>237</v>
      </c>
      <c r="Z2577" s="188" t="s">
        <v>275</v>
      </c>
      <c r="AA2577" s="188" t="s">
        <v>94</v>
      </c>
      <c r="AB2577" s="206">
        <v>44555</v>
      </c>
      <c r="AC2577" s="206">
        <v>44570</v>
      </c>
      <c r="AD2577" s="188" t="s">
        <v>8189</v>
      </c>
      <c r="AE2577" s="188"/>
      <c r="AF2577" s="188" t="s">
        <v>240</v>
      </c>
      <c r="AG2577" s="188">
        <v>3</v>
      </c>
    </row>
    <row r="2578" spans="1:33">
      <c r="A2578" s="188" t="s">
        <v>44</v>
      </c>
      <c r="B2578" s="188">
        <v>899999032</v>
      </c>
      <c r="C2578" s="188" t="s">
        <v>278</v>
      </c>
      <c r="D2578" s="188" t="s">
        <v>279</v>
      </c>
      <c r="E2578" s="206">
        <v>44602</v>
      </c>
      <c r="F2578" s="187" t="s">
        <v>8190</v>
      </c>
      <c r="G2578" s="187" t="s">
        <v>8190</v>
      </c>
      <c r="H2578" s="193">
        <v>8830513</v>
      </c>
      <c r="I2578" s="206">
        <v>44611</v>
      </c>
      <c r="J2578" s="188" t="s">
        <v>8191</v>
      </c>
      <c r="K2578" s="193">
        <v>543700</v>
      </c>
      <c r="L2578" s="188"/>
      <c r="M2578" s="193"/>
      <c r="N2578" s="193"/>
      <c r="O2578" s="186">
        <f t="shared" si="80"/>
        <v>543700</v>
      </c>
      <c r="P2578" s="188"/>
      <c r="Q2578" s="193"/>
      <c r="R2578" s="193"/>
      <c r="S2578" s="186">
        <f t="shared" si="81"/>
        <v>543700</v>
      </c>
      <c r="T2578" s="188"/>
      <c r="U2578" s="186">
        <v>0</v>
      </c>
      <c r="V2578" s="186">
        <v>0</v>
      </c>
      <c r="W2578" s="186">
        <v>0</v>
      </c>
      <c r="X2578" s="186">
        <v>543700</v>
      </c>
      <c r="Y2578" s="188" t="s">
        <v>237</v>
      </c>
      <c r="Z2578" s="188" t="s">
        <v>170</v>
      </c>
      <c r="AA2578" s="188" t="s">
        <v>235</v>
      </c>
      <c r="AB2578" s="206">
        <v>44558</v>
      </c>
      <c r="AC2578" s="206">
        <v>44567</v>
      </c>
      <c r="AD2578" s="188" t="s">
        <v>8192</v>
      </c>
      <c r="AE2578" s="188"/>
      <c r="AF2578" s="188" t="s">
        <v>240</v>
      </c>
      <c r="AG2578" s="188">
        <v>3</v>
      </c>
    </row>
    <row r="2579" spans="1:33">
      <c r="A2579" s="188" t="s">
        <v>44</v>
      </c>
      <c r="B2579" s="188">
        <v>899999032</v>
      </c>
      <c r="C2579" s="188" t="s">
        <v>278</v>
      </c>
      <c r="D2579" s="188" t="s">
        <v>279</v>
      </c>
      <c r="E2579" s="206">
        <v>44602</v>
      </c>
      <c r="F2579" s="187" t="s">
        <v>8193</v>
      </c>
      <c r="G2579" s="187" t="s">
        <v>8193</v>
      </c>
      <c r="H2579" s="193">
        <v>9110690</v>
      </c>
      <c r="I2579" s="206">
        <v>44611</v>
      </c>
      <c r="J2579" s="188" t="s">
        <v>8194</v>
      </c>
      <c r="K2579" s="193">
        <v>114915</v>
      </c>
      <c r="L2579" s="188"/>
      <c r="M2579" s="193"/>
      <c r="N2579" s="193"/>
      <c r="O2579" s="186">
        <f t="shared" si="80"/>
        <v>114915</v>
      </c>
      <c r="P2579" s="188"/>
      <c r="Q2579" s="193"/>
      <c r="R2579" s="193"/>
      <c r="S2579" s="186">
        <f t="shared" si="81"/>
        <v>114915</v>
      </c>
      <c r="T2579" s="188"/>
      <c r="U2579" s="186">
        <v>0</v>
      </c>
      <c r="V2579" s="186">
        <v>0</v>
      </c>
      <c r="W2579" s="186">
        <v>0</v>
      </c>
      <c r="X2579" s="186">
        <v>114915</v>
      </c>
      <c r="Y2579" s="188" t="s">
        <v>237</v>
      </c>
      <c r="Z2579" s="188" t="s">
        <v>170</v>
      </c>
      <c r="AA2579" s="188" t="s">
        <v>311</v>
      </c>
      <c r="AB2579" s="206">
        <v>44575</v>
      </c>
      <c r="AC2579" s="206">
        <v>44580</v>
      </c>
      <c r="AD2579" s="188" t="s">
        <v>8195</v>
      </c>
      <c r="AE2579" s="188"/>
      <c r="AF2579" s="188" t="s">
        <v>240</v>
      </c>
      <c r="AG2579" s="188">
        <v>3</v>
      </c>
    </row>
    <row r="2580" spans="1:33">
      <c r="A2580" s="188" t="s">
        <v>28</v>
      </c>
      <c r="B2580" s="188">
        <v>800006850</v>
      </c>
      <c r="C2580" s="188" t="s">
        <v>170</v>
      </c>
      <c r="D2580" s="188" t="s">
        <v>235</v>
      </c>
      <c r="E2580" s="206">
        <v>44602</v>
      </c>
      <c r="F2580" s="187" t="s">
        <v>8196</v>
      </c>
      <c r="G2580" s="187" t="s">
        <v>8196</v>
      </c>
      <c r="H2580" s="193">
        <v>19752937</v>
      </c>
      <c r="I2580" s="206">
        <v>44611</v>
      </c>
      <c r="J2580" s="188" t="s">
        <v>8197</v>
      </c>
      <c r="K2580" s="193">
        <v>9698200</v>
      </c>
      <c r="L2580" s="188"/>
      <c r="M2580" s="193"/>
      <c r="N2580" s="193"/>
      <c r="O2580" s="186">
        <f t="shared" si="80"/>
        <v>9698200</v>
      </c>
      <c r="P2580" s="188"/>
      <c r="Q2580" s="193"/>
      <c r="R2580" s="193"/>
      <c r="S2580" s="186">
        <f t="shared" si="81"/>
        <v>9698200</v>
      </c>
      <c r="T2580" s="188"/>
      <c r="U2580" s="186">
        <v>0</v>
      </c>
      <c r="V2580" s="186">
        <v>0</v>
      </c>
      <c r="W2580" s="186">
        <v>0</v>
      </c>
      <c r="X2580" s="186">
        <v>9698200</v>
      </c>
      <c r="Y2580" s="188" t="s">
        <v>237</v>
      </c>
      <c r="Z2580" s="188" t="s">
        <v>170</v>
      </c>
      <c r="AA2580" s="188" t="s">
        <v>235</v>
      </c>
      <c r="AB2580" s="206">
        <v>44565</v>
      </c>
      <c r="AC2580" s="206">
        <v>44568</v>
      </c>
      <c r="AD2580" s="188" t="s">
        <v>8198</v>
      </c>
      <c r="AE2580" s="188"/>
      <c r="AF2580" s="188" t="s">
        <v>240</v>
      </c>
      <c r="AG2580" s="188">
        <v>3</v>
      </c>
    </row>
    <row r="2581" spans="1:33">
      <c r="A2581" s="188" t="s">
        <v>28</v>
      </c>
      <c r="B2581" s="188">
        <v>800006850</v>
      </c>
      <c r="C2581" s="188" t="s">
        <v>170</v>
      </c>
      <c r="D2581" s="188" t="s">
        <v>235</v>
      </c>
      <c r="E2581" s="206">
        <v>44602</v>
      </c>
      <c r="F2581" s="187" t="s">
        <v>8199</v>
      </c>
      <c r="G2581" s="187" t="s">
        <v>8199</v>
      </c>
      <c r="H2581" s="193">
        <v>9796030</v>
      </c>
      <c r="I2581" s="206">
        <v>44613</v>
      </c>
      <c r="J2581" s="188" t="s">
        <v>8200</v>
      </c>
      <c r="K2581" s="193">
        <v>367350</v>
      </c>
      <c r="L2581" s="188"/>
      <c r="M2581" s="193"/>
      <c r="N2581" s="193"/>
      <c r="O2581" s="186">
        <f t="shared" si="80"/>
        <v>367350</v>
      </c>
      <c r="P2581" s="188"/>
      <c r="Q2581" s="193"/>
      <c r="R2581" s="193"/>
      <c r="S2581" s="186">
        <f t="shared" si="81"/>
        <v>367350</v>
      </c>
      <c r="T2581" s="188"/>
      <c r="U2581" s="186">
        <v>0</v>
      </c>
      <c r="V2581" s="186">
        <v>0</v>
      </c>
      <c r="W2581" s="186">
        <v>0</v>
      </c>
      <c r="X2581" s="186">
        <v>367350</v>
      </c>
      <c r="Y2581" s="188" t="s">
        <v>237</v>
      </c>
      <c r="Z2581" s="188" t="s">
        <v>170</v>
      </c>
      <c r="AA2581" s="188" t="s">
        <v>235</v>
      </c>
      <c r="AB2581" s="206">
        <v>44562</v>
      </c>
      <c r="AC2581" s="206">
        <v>44573</v>
      </c>
      <c r="AD2581" s="188" t="s">
        <v>8201</v>
      </c>
      <c r="AE2581" s="188"/>
      <c r="AF2581" s="188" t="s">
        <v>240</v>
      </c>
      <c r="AG2581" s="188">
        <v>3</v>
      </c>
    </row>
    <row r="2582" spans="1:33">
      <c r="A2582" s="188" t="s">
        <v>28</v>
      </c>
      <c r="B2582" s="188">
        <v>800006850</v>
      </c>
      <c r="C2582" s="188" t="s">
        <v>170</v>
      </c>
      <c r="D2582" s="188" t="s">
        <v>235</v>
      </c>
      <c r="E2582" s="206">
        <v>44602</v>
      </c>
      <c r="F2582" s="187" t="s">
        <v>8202</v>
      </c>
      <c r="G2582" s="187" t="s">
        <v>8202</v>
      </c>
      <c r="H2582" s="193">
        <v>5505451</v>
      </c>
      <c r="I2582" s="206">
        <v>44615</v>
      </c>
      <c r="J2582" s="188" t="s">
        <v>8203</v>
      </c>
      <c r="K2582" s="193">
        <v>1142100</v>
      </c>
      <c r="L2582" s="188"/>
      <c r="M2582" s="193"/>
      <c r="N2582" s="193"/>
      <c r="O2582" s="186">
        <f t="shared" si="80"/>
        <v>1142100</v>
      </c>
      <c r="P2582" s="188"/>
      <c r="Q2582" s="193"/>
      <c r="R2582" s="193"/>
      <c r="S2582" s="186">
        <f t="shared" si="81"/>
        <v>1142100</v>
      </c>
      <c r="T2582" s="188"/>
      <c r="U2582" s="186">
        <v>0</v>
      </c>
      <c r="V2582" s="186">
        <v>0</v>
      </c>
      <c r="W2582" s="186">
        <v>0</v>
      </c>
      <c r="X2582" s="186">
        <v>1142100</v>
      </c>
      <c r="Y2582" s="188" t="s">
        <v>237</v>
      </c>
      <c r="Z2582" s="188" t="s">
        <v>170</v>
      </c>
      <c r="AA2582" s="188" t="s">
        <v>235</v>
      </c>
      <c r="AB2582" s="206">
        <v>44560</v>
      </c>
      <c r="AC2582" s="206">
        <v>44569</v>
      </c>
      <c r="AD2582" s="188" t="s">
        <v>8204</v>
      </c>
      <c r="AE2582" s="188"/>
      <c r="AF2582" s="188" t="s">
        <v>240</v>
      </c>
      <c r="AG2582" s="188">
        <v>3</v>
      </c>
    </row>
    <row r="2583" spans="1:33">
      <c r="A2583" s="188" t="s">
        <v>28</v>
      </c>
      <c r="B2583" s="188">
        <v>800006850</v>
      </c>
      <c r="C2583" s="188" t="s">
        <v>170</v>
      </c>
      <c r="D2583" s="188" t="s">
        <v>235</v>
      </c>
      <c r="E2583" s="206">
        <v>44602</v>
      </c>
      <c r="F2583" s="187" t="s">
        <v>8205</v>
      </c>
      <c r="G2583" s="187" t="s">
        <v>8205</v>
      </c>
      <c r="H2583" s="193">
        <v>5216400</v>
      </c>
      <c r="I2583" s="206">
        <v>44615</v>
      </c>
      <c r="J2583" s="188" t="s">
        <v>8206</v>
      </c>
      <c r="K2583" s="193">
        <v>2947680</v>
      </c>
      <c r="L2583" s="188"/>
      <c r="M2583" s="193"/>
      <c r="N2583" s="193"/>
      <c r="O2583" s="186">
        <f t="shared" si="80"/>
        <v>2947680</v>
      </c>
      <c r="P2583" s="188"/>
      <c r="Q2583" s="193"/>
      <c r="R2583" s="193"/>
      <c r="S2583" s="186">
        <f t="shared" si="81"/>
        <v>2947680</v>
      </c>
      <c r="T2583" s="188"/>
      <c r="U2583" s="186">
        <v>0</v>
      </c>
      <c r="V2583" s="186">
        <v>0</v>
      </c>
      <c r="W2583" s="186">
        <v>0</v>
      </c>
      <c r="X2583" s="186">
        <v>2947680</v>
      </c>
      <c r="Y2583" s="188" t="s">
        <v>237</v>
      </c>
      <c r="Z2583" s="188" t="s">
        <v>170</v>
      </c>
      <c r="AA2583" s="188" t="s">
        <v>235</v>
      </c>
      <c r="AB2583" s="206">
        <v>44588</v>
      </c>
      <c r="AC2583" s="206">
        <v>44588</v>
      </c>
      <c r="AD2583" s="188" t="s">
        <v>8207</v>
      </c>
      <c r="AE2583" s="188"/>
      <c r="AF2583" s="188" t="s">
        <v>240</v>
      </c>
      <c r="AG2583" s="188">
        <v>3</v>
      </c>
    </row>
    <row r="2584" spans="1:33">
      <c r="A2584" s="188" t="s">
        <v>28</v>
      </c>
      <c r="B2584" s="188">
        <v>800006850</v>
      </c>
      <c r="C2584" s="188" t="s">
        <v>170</v>
      </c>
      <c r="D2584" s="188" t="s">
        <v>235</v>
      </c>
      <c r="E2584" s="206">
        <v>44602</v>
      </c>
      <c r="F2584" s="187" t="s">
        <v>8208</v>
      </c>
      <c r="G2584" s="187" t="s">
        <v>8208</v>
      </c>
      <c r="H2584" s="193">
        <v>7108150</v>
      </c>
      <c r="I2584" s="206">
        <v>44615</v>
      </c>
      <c r="J2584" s="188" t="s">
        <v>8209</v>
      </c>
      <c r="K2584" s="193">
        <v>1470127</v>
      </c>
      <c r="L2584" s="188"/>
      <c r="M2584" s="193"/>
      <c r="N2584" s="193"/>
      <c r="O2584" s="186">
        <f t="shared" si="80"/>
        <v>1470127</v>
      </c>
      <c r="P2584" s="188"/>
      <c r="Q2584" s="193"/>
      <c r="R2584" s="193"/>
      <c r="S2584" s="186">
        <f t="shared" si="81"/>
        <v>1470127</v>
      </c>
      <c r="T2584" s="188"/>
      <c r="U2584" s="186">
        <v>0</v>
      </c>
      <c r="V2584" s="186">
        <v>0</v>
      </c>
      <c r="W2584" s="186">
        <v>0</v>
      </c>
      <c r="X2584" s="186">
        <v>1470127</v>
      </c>
      <c r="Y2584" s="188" t="s">
        <v>237</v>
      </c>
      <c r="Z2584" s="188" t="s">
        <v>170</v>
      </c>
      <c r="AA2584" s="188" t="s">
        <v>235</v>
      </c>
      <c r="AB2584" s="206">
        <v>44587</v>
      </c>
      <c r="AC2584" s="206">
        <v>44589</v>
      </c>
      <c r="AD2584" s="188" t="s">
        <v>8210</v>
      </c>
      <c r="AE2584" s="188"/>
      <c r="AF2584" s="188" t="s">
        <v>240</v>
      </c>
      <c r="AG2584" s="188">
        <v>3</v>
      </c>
    </row>
    <row r="2585" spans="1:33">
      <c r="A2585" s="188" t="s">
        <v>44</v>
      </c>
      <c r="B2585" s="188">
        <v>899999032</v>
      </c>
      <c r="C2585" s="188" t="s">
        <v>278</v>
      </c>
      <c r="D2585" s="188" t="s">
        <v>279</v>
      </c>
      <c r="E2585" s="206">
        <v>44621</v>
      </c>
      <c r="F2585" s="187" t="s">
        <v>8211</v>
      </c>
      <c r="G2585" s="187" t="s">
        <v>8211</v>
      </c>
      <c r="H2585" s="193">
        <v>13070402</v>
      </c>
      <c r="I2585" s="206">
        <v>44629</v>
      </c>
      <c r="J2585" s="188" t="s">
        <v>8212</v>
      </c>
      <c r="K2585" s="193">
        <v>26900</v>
      </c>
      <c r="L2585" s="188"/>
      <c r="M2585" s="193"/>
      <c r="N2585" s="193"/>
      <c r="O2585" s="186">
        <f t="shared" si="80"/>
        <v>26900</v>
      </c>
      <c r="P2585" s="188"/>
      <c r="Q2585" s="193"/>
      <c r="R2585" s="193"/>
      <c r="S2585" s="186">
        <f t="shared" si="81"/>
        <v>26900</v>
      </c>
      <c r="T2585" s="188"/>
      <c r="U2585" s="186">
        <v>0</v>
      </c>
      <c r="V2585" s="186">
        <v>0</v>
      </c>
      <c r="W2585" s="186">
        <v>0</v>
      </c>
      <c r="X2585" s="186">
        <v>26900</v>
      </c>
      <c r="Y2585" s="188" t="s">
        <v>237</v>
      </c>
      <c r="Z2585" s="188" t="s">
        <v>275</v>
      </c>
      <c r="AA2585" s="188" t="s">
        <v>94</v>
      </c>
      <c r="AB2585" s="206">
        <v>44545</v>
      </c>
      <c r="AC2585" s="206">
        <v>44551</v>
      </c>
      <c r="AD2585" s="188" t="s">
        <v>8213</v>
      </c>
      <c r="AE2585" s="188"/>
      <c r="AF2585" s="188" t="s">
        <v>267</v>
      </c>
      <c r="AG2585" s="188">
        <v>3</v>
      </c>
    </row>
    <row r="2586" spans="1:33">
      <c r="A2586" s="188" t="s">
        <v>44</v>
      </c>
      <c r="B2586" s="188">
        <v>899999032</v>
      </c>
      <c r="C2586" s="188" t="s">
        <v>278</v>
      </c>
      <c r="D2586" s="188" t="s">
        <v>279</v>
      </c>
      <c r="E2586" s="206">
        <v>44621</v>
      </c>
      <c r="F2586" s="187" t="s">
        <v>8214</v>
      </c>
      <c r="G2586" s="187" t="s">
        <v>8214</v>
      </c>
      <c r="H2586" s="193">
        <v>22478667</v>
      </c>
      <c r="I2586" s="206">
        <v>44629</v>
      </c>
      <c r="J2586" s="188" t="s">
        <v>8215</v>
      </c>
      <c r="K2586" s="193">
        <v>4137555</v>
      </c>
      <c r="L2586" s="188"/>
      <c r="M2586" s="193"/>
      <c r="N2586" s="193"/>
      <c r="O2586" s="186">
        <f t="shared" si="80"/>
        <v>4137555</v>
      </c>
      <c r="P2586" s="188"/>
      <c r="Q2586" s="193"/>
      <c r="R2586" s="193"/>
      <c r="S2586" s="186">
        <f t="shared" si="81"/>
        <v>4137555</v>
      </c>
      <c r="T2586" s="188"/>
      <c r="U2586" s="186">
        <v>0</v>
      </c>
      <c r="V2586" s="186">
        <v>0</v>
      </c>
      <c r="W2586" s="186">
        <v>0</v>
      </c>
      <c r="X2586" s="186">
        <v>4137555</v>
      </c>
      <c r="Y2586" s="188" t="s">
        <v>237</v>
      </c>
      <c r="Z2586" s="188" t="s">
        <v>275</v>
      </c>
      <c r="AA2586" s="188" t="s">
        <v>94</v>
      </c>
      <c r="AB2586" s="206">
        <v>44543</v>
      </c>
      <c r="AC2586" s="206">
        <v>44560</v>
      </c>
      <c r="AD2586" s="188" t="s">
        <v>8216</v>
      </c>
      <c r="AE2586" s="188"/>
      <c r="AF2586" s="188" t="s">
        <v>267</v>
      </c>
      <c r="AG2586" s="188">
        <v>3</v>
      </c>
    </row>
    <row r="2587" spans="1:33">
      <c r="A2587" s="188" t="s">
        <v>28</v>
      </c>
      <c r="B2587" s="188">
        <v>800006850</v>
      </c>
      <c r="C2587" s="188" t="s">
        <v>170</v>
      </c>
      <c r="D2587" s="188" t="s">
        <v>235</v>
      </c>
      <c r="E2587" s="206">
        <v>44629</v>
      </c>
      <c r="F2587" s="187" t="s">
        <v>8217</v>
      </c>
      <c r="G2587" s="187" t="s">
        <v>8217</v>
      </c>
      <c r="H2587" s="193">
        <v>7237156</v>
      </c>
      <c r="I2587" s="206">
        <v>44637</v>
      </c>
      <c r="J2587" s="188" t="s">
        <v>8218</v>
      </c>
      <c r="K2587" s="193">
        <v>431559</v>
      </c>
      <c r="L2587" s="188"/>
      <c r="M2587" s="193"/>
      <c r="N2587" s="193"/>
      <c r="O2587" s="186">
        <f t="shared" si="80"/>
        <v>431559</v>
      </c>
      <c r="P2587" s="188"/>
      <c r="Q2587" s="193"/>
      <c r="R2587" s="193"/>
      <c r="S2587" s="186">
        <f t="shared" si="81"/>
        <v>431559</v>
      </c>
      <c r="T2587" s="188"/>
      <c r="U2587" s="186">
        <v>0</v>
      </c>
      <c r="V2587" s="186">
        <v>0</v>
      </c>
      <c r="W2587" s="186">
        <v>0</v>
      </c>
      <c r="X2587" s="186">
        <v>431559</v>
      </c>
      <c r="Y2587" s="188" t="s">
        <v>237</v>
      </c>
      <c r="Z2587" s="188" t="s">
        <v>170</v>
      </c>
      <c r="AA2587" s="188" t="s">
        <v>235</v>
      </c>
      <c r="AB2587" s="206">
        <v>44592</v>
      </c>
      <c r="AC2587" s="206">
        <v>44600</v>
      </c>
      <c r="AD2587" s="188" t="s">
        <v>8219</v>
      </c>
      <c r="AE2587" s="188"/>
      <c r="AF2587" s="188" t="s">
        <v>240</v>
      </c>
      <c r="AG2587" s="188">
        <v>3</v>
      </c>
    </row>
    <row r="2588" spans="1:33">
      <c r="A2588" s="188" t="s">
        <v>28</v>
      </c>
      <c r="B2588" s="188">
        <v>800006850</v>
      </c>
      <c r="C2588" s="188" t="s">
        <v>170</v>
      </c>
      <c r="D2588" s="188" t="s">
        <v>235</v>
      </c>
      <c r="E2588" s="206">
        <v>44629</v>
      </c>
      <c r="F2588" s="187" t="s">
        <v>8220</v>
      </c>
      <c r="G2588" s="187" t="s">
        <v>8220</v>
      </c>
      <c r="H2588" s="193">
        <v>10816496</v>
      </c>
      <c r="I2588" s="206">
        <v>44638</v>
      </c>
      <c r="J2588" s="188" t="s">
        <v>8221</v>
      </c>
      <c r="K2588" s="193">
        <v>3861600</v>
      </c>
      <c r="L2588" s="188"/>
      <c r="M2588" s="193"/>
      <c r="N2588" s="193"/>
      <c r="O2588" s="186">
        <f t="shared" si="80"/>
        <v>3861600</v>
      </c>
      <c r="P2588" s="188"/>
      <c r="Q2588" s="193"/>
      <c r="R2588" s="193"/>
      <c r="S2588" s="186">
        <f t="shared" si="81"/>
        <v>3861600</v>
      </c>
      <c r="T2588" s="188"/>
      <c r="U2588" s="186">
        <v>0</v>
      </c>
      <c r="V2588" s="186">
        <v>0</v>
      </c>
      <c r="W2588" s="186">
        <v>0</v>
      </c>
      <c r="X2588" s="186">
        <v>3861600</v>
      </c>
      <c r="Y2588" s="188" t="s">
        <v>237</v>
      </c>
      <c r="Z2588" s="188" t="s">
        <v>170</v>
      </c>
      <c r="AA2588" s="188" t="s">
        <v>235</v>
      </c>
      <c r="AB2588" s="206">
        <v>44603</v>
      </c>
      <c r="AC2588" s="206">
        <v>44617</v>
      </c>
      <c r="AD2588" s="188" t="s">
        <v>8222</v>
      </c>
      <c r="AE2588" s="188"/>
      <c r="AF2588" s="188" t="s">
        <v>240</v>
      </c>
      <c r="AG2588" s="188">
        <v>3</v>
      </c>
    </row>
    <row r="2589" spans="1:33">
      <c r="A2589" s="188" t="s">
        <v>260</v>
      </c>
      <c r="B2589" s="188">
        <v>899999151</v>
      </c>
      <c r="C2589" s="188" t="s">
        <v>170</v>
      </c>
      <c r="D2589" s="188" t="s">
        <v>261</v>
      </c>
      <c r="E2589" s="206">
        <v>44630</v>
      </c>
      <c r="F2589" s="187" t="s">
        <v>8223</v>
      </c>
      <c r="G2589" s="187" t="s">
        <v>8223</v>
      </c>
      <c r="H2589" s="193">
        <v>6150423</v>
      </c>
      <c r="I2589" s="206">
        <v>44643</v>
      </c>
      <c r="J2589" s="188" t="s">
        <v>8224</v>
      </c>
      <c r="K2589" s="193">
        <v>846800</v>
      </c>
      <c r="L2589" s="188"/>
      <c r="M2589" s="193"/>
      <c r="N2589" s="193"/>
      <c r="O2589" s="186">
        <f t="shared" si="80"/>
        <v>846800</v>
      </c>
      <c r="P2589" s="188"/>
      <c r="Q2589" s="193"/>
      <c r="R2589" s="193"/>
      <c r="S2589" s="186">
        <f t="shared" si="81"/>
        <v>846800</v>
      </c>
      <c r="T2589" s="188"/>
      <c r="U2589" s="186">
        <v>0</v>
      </c>
      <c r="V2589" s="186">
        <v>0</v>
      </c>
      <c r="W2589" s="186">
        <v>0</v>
      </c>
      <c r="X2589" s="186">
        <v>846800</v>
      </c>
      <c r="Y2589" s="188" t="s">
        <v>237</v>
      </c>
      <c r="Z2589" s="188" t="s">
        <v>282</v>
      </c>
      <c r="AA2589" s="188" t="s">
        <v>4538</v>
      </c>
      <c r="AB2589" s="206">
        <v>44207</v>
      </c>
      <c r="AC2589" s="206">
        <v>44216</v>
      </c>
      <c r="AD2589" s="188" t="s">
        <v>8225</v>
      </c>
      <c r="AE2589" s="188"/>
      <c r="AF2589" s="188" t="s">
        <v>240</v>
      </c>
      <c r="AG2589" s="188">
        <v>3</v>
      </c>
    </row>
    <row r="2590" spans="1:33">
      <c r="A2590" s="188" t="s">
        <v>44</v>
      </c>
      <c r="B2590" s="188">
        <v>899999032</v>
      </c>
      <c r="C2590" s="188" t="s">
        <v>278</v>
      </c>
      <c r="D2590" s="188" t="s">
        <v>279</v>
      </c>
      <c r="E2590" s="206">
        <v>44632</v>
      </c>
      <c r="F2590" s="187" t="s">
        <v>8226</v>
      </c>
      <c r="G2590" s="187" t="s">
        <v>8226</v>
      </c>
      <c r="H2590" s="193">
        <v>69446340</v>
      </c>
      <c r="I2590" s="206">
        <v>44648</v>
      </c>
      <c r="J2590" s="188" t="s">
        <v>8227</v>
      </c>
      <c r="K2590" s="193">
        <v>2217721</v>
      </c>
      <c r="L2590" s="188"/>
      <c r="M2590" s="193"/>
      <c r="N2590" s="193"/>
      <c r="O2590" s="186">
        <f t="shared" si="80"/>
        <v>2217721</v>
      </c>
      <c r="P2590" s="188"/>
      <c r="Q2590" s="193"/>
      <c r="R2590" s="193"/>
      <c r="S2590" s="186">
        <f t="shared" si="81"/>
        <v>2217721</v>
      </c>
      <c r="T2590" s="188"/>
      <c r="U2590" s="186">
        <v>0</v>
      </c>
      <c r="V2590" s="186">
        <v>0</v>
      </c>
      <c r="W2590" s="186">
        <v>0</v>
      </c>
      <c r="X2590" s="186">
        <v>2217721</v>
      </c>
      <c r="Y2590" s="188" t="s">
        <v>237</v>
      </c>
      <c r="Z2590" s="188" t="s">
        <v>170</v>
      </c>
      <c r="AA2590" s="188" t="s">
        <v>235</v>
      </c>
      <c r="AB2590" s="206">
        <v>44379</v>
      </c>
      <c r="AC2590" s="206">
        <v>44441</v>
      </c>
      <c r="AD2590" s="188" t="s">
        <v>8228</v>
      </c>
      <c r="AE2590" s="188"/>
      <c r="AF2590" s="188" t="s">
        <v>240</v>
      </c>
      <c r="AG2590" s="188">
        <v>3</v>
      </c>
    </row>
    <row r="2591" spans="1:33">
      <c r="A2591" s="188" t="s">
        <v>44</v>
      </c>
      <c r="B2591" s="188">
        <v>899999032</v>
      </c>
      <c r="C2591" s="188" t="s">
        <v>278</v>
      </c>
      <c r="D2591" s="188" t="s">
        <v>279</v>
      </c>
      <c r="E2591" s="206">
        <v>44658</v>
      </c>
      <c r="F2591" s="187" t="s">
        <v>8229</v>
      </c>
      <c r="G2591" s="187" t="s">
        <v>8229</v>
      </c>
      <c r="H2591" s="193">
        <v>11210871</v>
      </c>
      <c r="I2591" s="206">
        <v>44677</v>
      </c>
      <c r="J2591" s="188" t="s">
        <v>8230</v>
      </c>
      <c r="K2591" s="193">
        <v>264900</v>
      </c>
      <c r="L2591" s="188"/>
      <c r="M2591" s="193"/>
      <c r="N2591" s="193"/>
      <c r="O2591" s="186">
        <f t="shared" si="80"/>
        <v>264900</v>
      </c>
      <c r="P2591" s="188"/>
      <c r="Q2591" s="193"/>
      <c r="R2591" s="193"/>
      <c r="S2591" s="186">
        <f t="shared" si="81"/>
        <v>264900</v>
      </c>
      <c r="T2591" s="188"/>
      <c r="U2591" s="186">
        <v>0</v>
      </c>
      <c r="V2591" s="186">
        <v>0</v>
      </c>
      <c r="W2591" s="186">
        <v>0</v>
      </c>
      <c r="X2591" s="186">
        <v>264900</v>
      </c>
      <c r="Y2591" s="188" t="s">
        <v>237</v>
      </c>
      <c r="Z2591" s="188" t="s">
        <v>810</v>
      </c>
      <c r="AA2591" s="188" t="s">
        <v>2626</v>
      </c>
      <c r="AB2591" s="206">
        <v>44573</v>
      </c>
      <c r="AC2591" s="206">
        <v>44583</v>
      </c>
      <c r="AD2591" s="188" t="s">
        <v>8231</v>
      </c>
      <c r="AE2591" s="188"/>
      <c r="AF2591" s="188" t="s">
        <v>240</v>
      </c>
      <c r="AG2591" s="188">
        <v>3</v>
      </c>
    </row>
    <row r="2592" spans="1:33">
      <c r="A2592" s="188" t="s">
        <v>44</v>
      </c>
      <c r="B2592" s="188">
        <v>899999032</v>
      </c>
      <c r="C2592" s="188" t="s">
        <v>278</v>
      </c>
      <c r="D2592" s="188" t="s">
        <v>279</v>
      </c>
      <c r="E2592" s="206">
        <v>44657</v>
      </c>
      <c r="F2592" s="187" t="s">
        <v>8232</v>
      </c>
      <c r="G2592" s="187" t="s">
        <v>8232</v>
      </c>
      <c r="H2592" s="193">
        <v>8071586</v>
      </c>
      <c r="I2592" s="206">
        <v>44680</v>
      </c>
      <c r="J2592" s="188" t="s">
        <v>8233</v>
      </c>
      <c r="K2592" s="193">
        <v>61200</v>
      </c>
      <c r="L2592" s="188"/>
      <c r="M2592" s="193"/>
      <c r="N2592" s="193"/>
      <c r="O2592" s="186">
        <f t="shared" si="80"/>
        <v>61200</v>
      </c>
      <c r="P2592" s="188"/>
      <c r="Q2592" s="193"/>
      <c r="R2592" s="193"/>
      <c r="S2592" s="186">
        <f t="shared" si="81"/>
        <v>61200</v>
      </c>
      <c r="T2592" s="188"/>
      <c r="U2592" s="186">
        <v>0</v>
      </c>
      <c r="V2592" s="186">
        <v>0</v>
      </c>
      <c r="W2592" s="186">
        <v>0</v>
      </c>
      <c r="X2592" s="186">
        <v>61200</v>
      </c>
      <c r="Y2592" s="188" t="s">
        <v>237</v>
      </c>
      <c r="Z2592" s="188" t="s">
        <v>170</v>
      </c>
      <c r="AA2592" s="188" t="s">
        <v>581</v>
      </c>
      <c r="AB2592" s="206">
        <v>44480</v>
      </c>
      <c r="AC2592" s="206">
        <v>44496</v>
      </c>
      <c r="AD2592" s="188" t="s">
        <v>8234</v>
      </c>
      <c r="AE2592" s="188"/>
      <c r="AF2592" s="188" t="s">
        <v>240</v>
      </c>
      <c r="AG2592" s="188">
        <v>3</v>
      </c>
    </row>
    <row r="2593" spans="1:33">
      <c r="A2593" s="188" t="s">
        <v>28</v>
      </c>
      <c r="B2593" s="188">
        <v>800006850</v>
      </c>
      <c r="C2593" s="188" t="s">
        <v>170</v>
      </c>
      <c r="D2593" s="188" t="s">
        <v>235</v>
      </c>
      <c r="E2593" s="206">
        <v>44683</v>
      </c>
      <c r="F2593" s="187" t="s">
        <v>8235</v>
      </c>
      <c r="G2593" s="187" t="s">
        <v>8235</v>
      </c>
      <c r="H2593" s="193">
        <v>5446122</v>
      </c>
      <c r="I2593" s="206">
        <v>44696</v>
      </c>
      <c r="J2593" s="188" t="s">
        <v>8236</v>
      </c>
      <c r="K2593" s="193">
        <v>143840</v>
      </c>
      <c r="L2593" s="188"/>
      <c r="M2593" s="193"/>
      <c r="N2593" s="193"/>
      <c r="O2593" s="186">
        <f t="shared" si="80"/>
        <v>143840</v>
      </c>
      <c r="P2593" s="188"/>
      <c r="Q2593" s="193"/>
      <c r="R2593" s="193"/>
      <c r="S2593" s="186">
        <f t="shared" si="81"/>
        <v>143840</v>
      </c>
      <c r="T2593" s="188"/>
      <c r="U2593" s="186">
        <v>0</v>
      </c>
      <c r="V2593" s="186">
        <v>0</v>
      </c>
      <c r="W2593" s="186">
        <v>0</v>
      </c>
      <c r="X2593" s="186">
        <v>143840</v>
      </c>
      <c r="Y2593" s="188" t="s">
        <v>237</v>
      </c>
      <c r="Z2593" s="188" t="s">
        <v>170</v>
      </c>
      <c r="AA2593" s="188" t="s">
        <v>235</v>
      </c>
      <c r="AB2593" s="206">
        <v>44651</v>
      </c>
      <c r="AC2593" s="206">
        <v>44658</v>
      </c>
      <c r="AD2593" s="188" t="s">
        <v>8237</v>
      </c>
      <c r="AE2593" s="188"/>
      <c r="AF2593" s="188" t="s">
        <v>240</v>
      </c>
      <c r="AG2593" s="188">
        <v>3</v>
      </c>
    </row>
    <row r="2594" spans="1:33">
      <c r="A2594" s="188" t="s">
        <v>33</v>
      </c>
      <c r="B2594" s="188">
        <v>832010436</v>
      </c>
      <c r="C2594" s="188" t="s">
        <v>170</v>
      </c>
      <c r="D2594" s="188" t="s">
        <v>264</v>
      </c>
      <c r="E2594" s="206">
        <v>44685</v>
      </c>
      <c r="F2594" s="187" t="s">
        <v>8238</v>
      </c>
      <c r="G2594" s="187" t="s">
        <v>8238</v>
      </c>
      <c r="H2594" s="193">
        <v>1076183</v>
      </c>
      <c r="I2594" s="206">
        <v>44696</v>
      </c>
      <c r="J2594" s="188" t="s">
        <v>8239</v>
      </c>
      <c r="K2594" s="193">
        <v>17484</v>
      </c>
      <c r="L2594" s="206">
        <v>44718</v>
      </c>
      <c r="M2594" s="193">
        <v>0</v>
      </c>
      <c r="N2594" s="193">
        <v>0</v>
      </c>
      <c r="O2594" s="186">
        <f t="shared" si="80"/>
        <v>17484</v>
      </c>
      <c r="P2594" s="188"/>
      <c r="Q2594" s="193"/>
      <c r="R2594" s="193"/>
      <c r="S2594" s="186">
        <f t="shared" si="81"/>
        <v>17484</v>
      </c>
      <c r="T2594" s="206">
        <v>44733</v>
      </c>
      <c r="U2594" s="186">
        <v>0</v>
      </c>
      <c r="V2594" s="186">
        <v>0</v>
      </c>
      <c r="W2594" s="186">
        <v>17484</v>
      </c>
      <c r="X2594" s="186">
        <v>0</v>
      </c>
      <c r="Y2594" s="188" t="s">
        <v>237</v>
      </c>
      <c r="Z2594" s="188" t="s">
        <v>586</v>
      </c>
      <c r="AA2594" s="188" t="s">
        <v>3831</v>
      </c>
      <c r="AB2594" s="206">
        <v>44627</v>
      </c>
      <c r="AC2594" s="206">
        <v>44630</v>
      </c>
      <c r="AD2594" s="188" t="s">
        <v>8240</v>
      </c>
      <c r="AE2594" s="188" t="s">
        <v>8241</v>
      </c>
      <c r="AF2594" s="188" t="s">
        <v>240</v>
      </c>
      <c r="AG2594" s="188">
        <v>3</v>
      </c>
    </row>
    <row r="2595" spans="1:33">
      <c r="A2595" s="188" t="s">
        <v>44</v>
      </c>
      <c r="B2595" s="188">
        <v>899999032</v>
      </c>
      <c r="C2595" s="188" t="s">
        <v>278</v>
      </c>
      <c r="D2595" s="188" t="s">
        <v>279</v>
      </c>
      <c r="E2595" s="206">
        <v>44688</v>
      </c>
      <c r="F2595" s="187" t="s">
        <v>8242</v>
      </c>
      <c r="G2595" s="187" t="s">
        <v>8242</v>
      </c>
      <c r="H2595" s="193">
        <v>5898058</v>
      </c>
      <c r="I2595" s="206">
        <v>44700</v>
      </c>
      <c r="J2595" s="188" t="s">
        <v>8243</v>
      </c>
      <c r="K2595" s="193">
        <v>108073</v>
      </c>
      <c r="L2595" s="188"/>
      <c r="M2595" s="193"/>
      <c r="N2595" s="193"/>
      <c r="O2595" s="186">
        <f t="shared" si="80"/>
        <v>108073</v>
      </c>
      <c r="P2595" s="188"/>
      <c r="Q2595" s="193"/>
      <c r="R2595" s="193"/>
      <c r="S2595" s="186">
        <f t="shared" si="81"/>
        <v>108073</v>
      </c>
      <c r="T2595" s="188"/>
      <c r="U2595" s="186">
        <v>0</v>
      </c>
      <c r="V2595" s="186">
        <v>0</v>
      </c>
      <c r="W2595" s="186">
        <v>0</v>
      </c>
      <c r="X2595" s="186">
        <v>108073</v>
      </c>
      <c r="Y2595" s="188" t="s">
        <v>237</v>
      </c>
      <c r="Z2595" s="188" t="s">
        <v>170</v>
      </c>
      <c r="AA2595" s="188" t="s">
        <v>581</v>
      </c>
      <c r="AB2595" s="206">
        <v>44357</v>
      </c>
      <c r="AC2595" s="206">
        <v>44362</v>
      </c>
      <c r="AD2595" s="188" t="s">
        <v>8244</v>
      </c>
      <c r="AE2595" s="188"/>
      <c r="AF2595" s="188" t="s">
        <v>240</v>
      </c>
      <c r="AG2595" s="188">
        <v>3</v>
      </c>
    </row>
    <row r="2596" spans="1:33">
      <c r="A2596" s="188" t="s">
        <v>44</v>
      </c>
      <c r="B2596" s="188">
        <v>899999032</v>
      </c>
      <c r="C2596" s="188" t="s">
        <v>278</v>
      </c>
      <c r="D2596" s="188" t="s">
        <v>279</v>
      </c>
      <c r="E2596" s="206">
        <v>44688</v>
      </c>
      <c r="F2596" s="187" t="s">
        <v>8245</v>
      </c>
      <c r="G2596" s="187" t="s">
        <v>8245</v>
      </c>
      <c r="H2596" s="193">
        <v>20123252</v>
      </c>
      <c r="I2596" s="206">
        <v>44702</v>
      </c>
      <c r="J2596" s="188" t="s">
        <v>8246</v>
      </c>
      <c r="K2596" s="193">
        <v>295064</v>
      </c>
      <c r="L2596" s="188"/>
      <c r="M2596" s="193"/>
      <c r="N2596" s="193"/>
      <c r="O2596" s="186">
        <f t="shared" si="80"/>
        <v>295064</v>
      </c>
      <c r="P2596" s="188"/>
      <c r="Q2596" s="193"/>
      <c r="R2596" s="193"/>
      <c r="S2596" s="186">
        <f t="shared" si="81"/>
        <v>295064</v>
      </c>
      <c r="T2596" s="188"/>
      <c r="U2596" s="186">
        <v>0</v>
      </c>
      <c r="V2596" s="186">
        <v>0</v>
      </c>
      <c r="W2596" s="186">
        <v>0</v>
      </c>
      <c r="X2596" s="186">
        <v>295064</v>
      </c>
      <c r="Y2596" s="188" t="s">
        <v>237</v>
      </c>
      <c r="Z2596" s="188" t="s">
        <v>826</v>
      </c>
      <c r="AA2596" s="188" t="s">
        <v>8247</v>
      </c>
      <c r="AB2596" s="206">
        <v>44365</v>
      </c>
      <c r="AC2596" s="206">
        <v>44377</v>
      </c>
      <c r="AD2596" s="188" t="s">
        <v>8248</v>
      </c>
      <c r="AE2596" s="188"/>
      <c r="AF2596" s="188" t="s">
        <v>240</v>
      </c>
      <c r="AG2596" s="188">
        <v>3</v>
      </c>
    </row>
    <row r="2597" spans="1:33">
      <c r="A2597" s="188" t="s">
        <v>44</v>
      </c>
      <c r="B2597" s="188">
        <v>899999032</v>
      </c>
      <c r="C2597" s="188" t="s">
        <v>278</v>
      </c>
      <c r="D2597" s="188" t="s">
        <v>279</v>
      </c>
      <c r="E2597" s="206">
        <v>44688</v>
      </c>
      <c r="F2597" s="187" t="s">
        <v>8249</v>
      </c>
      <c r="G2597" s="187" t="s">
        <v>8249</v>
      </c>
      <c r="H2597" s="193">
        <v>25392068</v>
      </c>
      <c r="I2597" s="206">
        <v>44702</v>
      </c>
      <c r="J2597" s="188" t="s">
        <v>8250</v>
      </c>
      <c r="K2597" s="193">
        <v>280200</v>
      </c>
      <c r="L2597" s="188"/>
      <c r="M2597" s="193"/>
      <c r="N2597" s="193"/>
      <c r="O2597" s="186">
        <f t="shared" si="80"/>
        <v>280200</v>
      </c>
      <c r="P2597" s="188"/>
      <c r="Q2597" s="193"/>
      <c r="R2597" s="193"/>
      <c r="S2597" s="186">
        <f t="shared" si="81"/>
        <v>280200</v>
      </c>
      <c r="T2597" s="188"/>
      <c r="U2597" s="186">
        <v>0</v>
      </c>
      <c r="V2597" s="186">
        <v>0</v>
      </c>
      <c r="W2597" s="186">
        <v>0</v>
      </c>
      <c r="X2597" s="186">
        <v>280200</v>
      </c>
      <c r="Y2597" s="188" t="s">
        <v>237</v>
      </c>
      <c r="Z2597" s="188" t="s">
        <v>275</v>
      </c>
      <c r="AA2597" s="188" t="s">
        <v>94</v>
      </c>
      <c r="AB2597" s="206">
        <v>44338</v>
      </c>
      <c r="AC2597" s="206">
        <v>44362</v>
      </c>
      <c r="AD2597" s="188" t="s">
        <v>8251</v>
      </c>
      <c r="AE2597" s="188"/>
      <c r="AF2597" s="188" t="s">
        <v>240</v>
      </c>
      <c r="AG2597" s="188">
        <v>3</v>
      </c>
    </row>
    <row r="2598" spans="1:33">
      <c r="A2598" s="188" t="s">
        <v>44</v>
      </c>
      <c r="B2598" s="188">
        <v>899999032</v>
      </c>
      <c r="C2598" s="188" t="s">
        <v>278</v>
      </c>
      <c r="D2598" s="188" t="s">
        <v>279</v>
      </c>
      <c r="E2598" s="206">
        <v>44688</v>
      </c>
      <c r="F2598" s="187" t="s">
        <v>8252</v>
      </c>
      <c r="G2598" s="187" t="s">
        <v>8252</v>
      </c>
      <c r="H2598" s="193">
        <v>53488715</v>
      </c>
      <c r="I2598" s="206">
        <v>44703</v>
      </c>
      <c r="J2598" s="188" t="s">
        <v>8253</v>
      </c>
      <c r="K2598" s="193">
        <v>199018</v>
      </c>
      <c r="L2598" s="188"/>
      <c r="M2598" s="193"/>
      <c r="N2598" s="193"/>
      <c r="O2598" s="186">
        <f t="shared" si="80"/>
        <v>199018</v>
      </c>
      <c r="P2598" s="188"/>
      <c r="Q2598" s="193"/>
      <c r="R2598" s="193"/>
      <c r="S2598" s="186">
        <f t="shared" si="81"/>
        <v>199018</v>
      </c>
      <c r="T2598" s="188"/>
      <c r="U2598" s="186">
        <v>0</v>
      </c>
      <c r="V2598" s="186">
        <v>0</v>
      </c>
      <c r="W2598" s="186">
        <v>0</v>
      </c>
      <c r="X2598" s="186">
        <v>199018</v>
      </c>
      <c r="Y2598" s="188" t="s">
        <v>237</v>
      </c>
      <c r="Z2598" s="188" t="s">
        <v>275</v>
      </c>
      <c r="AA2598" s="188" t="s">
        <v>94</v>
      </c>
      <c r="AB2598" s="206">
        <v>44335</v>
      </c>
      <c r="AC2598" s="206">
        <v>44369</v>
      </c>
      <c r="AD2598" s="188" t="s">
        <v>8254</v>
      </c>
      <c r="AE2598" s="188"/>
      <c r="AF2598" s="188" t="s">
        <v>240</v>
      </c>
      <c r="AG2598" s="188">
        <v>3</v>
      </c>
    </row>
    <row r="2599" spans="1:33">
      <c r="A2599" s="188" t="s">
        <v>28</v>
      </c>
      <c r="B2599" s="188">
        <v>800006850</v>
      </c>
      <c r="C2599" s="188" t="s">
        <v>170</v>
      </c>
      <c r="D2599" s="188" t="s">
        <v>235</v>
      </c>
      <c r="E2599" s="206">
        <v>44691</v>
      </c>
      <c r="F2599" s="187" t="s">
        <v>8255</v>
      </c>
      <c r="G2599" s="187" t="s">
        <v>8255</v>
      </c>
      <c r="H2599" s="193">
        <v>5143340</v>
      </c>
      <c r="I2599" s="206">
        <v>44703</v>
      </c>
      <c r="J2599" s="188" t="s">
        <v>8256</v>
      </c>
      <c r="K2599" s="193">
        <v>19950</v>
      </c>
      <c r="L2599" s="188"/>
      <c r="M2599" s="193"/>
      <c r="N2599" s="193"/>
      <c r="O2599" s="186">
        <f t="shared" si="80"/>
        <v>19950</v>
      </c>
      <c r="P2599" s="188"/>
      <c r="Q2599" s="193"/>
      <c r="R2599" s="193"/>
      <c r="S2599" s="186">
        <f t="shared" si="81"/>
        <v>19950</v>
      </c>
      <c r="T2599" s="188"/>
      <c r="U2599" s="186">
        <v>0</v>
      </c>
      <c r="V2599" s="186">
        <v>0</v>
      </c>
      <c r="W2599" s="186">
        <v>0</v>
      </c>
      <c r="X2599" s="186">
        <v>19950</v>
      </c>
      <c r="Y2599" s="188" t="s">
        <v>237</v>
      </c>
      <c r="Z2599" s="188" t="s">
        <v>170</v>
      </c>
      <c r="AA2599" s="188" t="s">
        <v>235</v>
      </c>
      <c r="AB2599" s="206">
        <v>44654</v>
      </c>
      <c r="AC2599" s="206">
        <v>44660</v>
      </c>
      <c r="AD2599" s="188" t="s">
        <v>8257</v>
      </c>
      <c r="AE2599" s="188"/>
      <c r="AF2599" s="188" t="s">
        <v>267</v>
      </c>
      <c r="AG2599" s="188">
        <v>3</v>
      </c>
    </row>
    <row r="2600" spans="1:33">
      <c r="A2600" s="188" t="s">
        <v>44</v>
      </c>
      <c r="B2600" s="188">
        <v>899999032</v>
      </c>
      <c r="C2600" s="188" t="s">
        <v>278</v>
      </c>
      <c r="D2600" s="188" t="s">
        <v>279</v>
      </c>
      <c r="E2600" s="206">
        <v>44688</v>
      </c>
      <c r="F2600" s="187" t="s">
        <v>8258</v>
      </c>
      <c r="G2600" s="187" t="s">
        <v>8258</v>
      </c>
      <c r="H2600" s="193">
        <v>7948061</v>
      </c>
      <c r="I2600" s="206">
        <v>44704</v>
      </c>
      <c r="J2600" s="188" t="s">
        <v>8259</v>
      </c>
      <c r="K2600" s="193">
        <v>93349</v>
      </c>
      <c r="L2600" s="188"/>
      <c r="M2600" s="193"/>
      <c r="N2600" s="193"/>
      <c r="O2600" s="186">
        <f t="shared" si="80"/>
        <v>93349</v>
      </c>
      <c r="P2600" s="188"/>
      <c r="Q2600" s="193"/>
      <c r="R2600" s="193"/>
      <c r="S2600" s="186">
        <f t="shared" si="81"/>
        <v>93349</v>
      </c>
      <c r="T2600" s="188"/>
      <c r="U2600" s="186">
        <v>0</v>
      </c>
      <c r="V2600" s="186">
        <v>0</v>
      </c>
      <c r="W2600" s="186">
        <v>0</v>
      </c>
      <c r="X2600" s="186">
        <v>93349</v>
      </c>
      <c r="Y2600" s="188" t="s">
        <v>237</v>
      </c>
      <c r="Z2600" s="188" t="s">
        <v>282</v>
      </c>
      <c r="AA2600" s="188" t="s">
        <v>3983</v>
      </c>
      <c r="AB2600" s="206">
        <v>44371</v>
      </c>
      <c r="AC2600" s="206">
        <v>44375</v>
      </c>
      <c r="AD2600" s="188" t="s">
        <v>8260</v>
      </c>
      <c r="AE2600" s="188"/>
      <c r="AF2600" s="188" t="s">
        <v>240</v>
      </c>
      <c r="AG2600" s="188">
        <v>3</v>
      </c>
    </row>
    <row r="2601" spans="1:33">
      <c r="A2601" s="188" t="s">
        <v>28</v>
      </c>
      <c r="B2601" s="188">
        <v>800006850</v>
      </c>
      <c r="C2601" s="188" t="s">
        <v>170</v>
      </c>
      <c r="D2601" s="188" t="s">
        <v>235</v>
      </c>
      <c r="E2601" s="206">
        <v>44692</v>
      </c>
      <c r="F2601" s="187" t="s">
        <v>8261</v>
      </c>
      <c r="G2601" s="187" t="s">
        <v>8261</v>
      </c>
      <c r="H2601" s="193">
        <v>13442475</v>
      </c>
      <c r="I2601" s="206">
        <v>44706</v>
      </c>
      <c r="J2601" s="188" t="s">
        <v>8262</v>
      </c>
      <c r="K2601" s="193">
        <v>352200</v>
      </c>
      <c r="L2601" s="188"/>
      <c r="M2601" s="193"/>
      <c r="N2601" s="193"/>
      <c r="O2601" s="186">
        <f t="shared" si="80"/>
        <v>352200</v>
      </c>
      <c r="P2601" s="188"/>
      <c r="Q2601" s="193"/>
      <c r="R2601" s="193"/>
      <c r="S2601" s="186">
        <f t="shared" si="81"/>
        <v>352200</v>
      </c>
      <c r="T2601" s="188"/>
      <c r="U2601" s="186">
        <v>0</v>
      </c>
      <c r="V2601" s="186">
        <v>0</v>
      </c>
      <c r="W2601" s="186">
        <v>0</v>
      </c>
      <c r="X2601" s="186">
        <v>352200</v>
      </c>
      <c r="Y2601" s="188" t="s">
        <v>237</v>
      </c>
      <c r="Z2601" s="188" t="s">
        <v>826</v>
      </c>
      <c r="AA2601" s="188" t="s">
        <v>8263</v>
      </c>
      <c r="AB2601" s="206">
        <v>44672</v>
      </c>
      <c r="AC2601" s="206">
        <v>44687</v>
      </c>
      <c r="AD2601" s="188" t="s">
        <v>8264</v>
      </c>
      <c r="AE2601" s="188"/>
      <c r="AF2601" s="188" t="s">
        <v>240</v>
      </c>
      <c r="AG2601" s="188">
        <v>3</v>
      </c>
    </row>
    <row r="2602" spans="1:33">
      <c r="A2602" s="188" t="s">
        <v>44</v>
      </c>
      <c r="B2602" s="188">
        <v>899999032</v>
      </c>
      <c r="C2602" s="188" t="s">
        <v>278</v>
      </c>
      <c r="D2602" s="188" t="s">
        <v>279</v>
      </c>
      <c r="E2602" s="206">
        <v>44695</v>
      </c>
      <c r="F2602" s="187" t="s">
        <v>8265</v>
      </c>
      <c r="G2602" s="187" t="s">
        <v>8265</v>
      </c>
      <c r="H2602" s="193">
        <v>12436189</v>
      </c>
      <c r="I2602" s="206">
        <v>44709</v>
      </c>
      <c r="J2602" s="188" t="s">
        <v>8266</v>
      </c>
      <c r="K2602" s="193">
        <v>5015100</v>
      </c>
      <c r="L2602" s="188"/>
      <c r="M2602" s="193"/>
      <c r="N2602" s="193"/>
      <c r="O2602" s="186">
        <f t="shared" si="80"/>
        <v>5015100</v>
      </c>
      <c r="P2602" s="188"/>
      <c r="Q2602" s="193"/>
      <c r="R2602" s="193"/>
      <c r="S2602" s="186">
        <f t="shared" si="81"/>
        <v>5015100</v>
      </c>
      <c r="T2602" s="188"/>
      <c r="U2602" s="186">
        <v>0</v>
      </c>
      <c r="V2602" s="186">
        <v>0</v>
      </c>
      <c r="W2602" s="186">
        <v>0</v>
      </c>
      <c r="X2602" s="186">
        <v>5015100</v>
      </c>
      <c r="Y2602" s="188" t="s">
        <v>237</v>
      </c>
      <c r="Z2602" s="188" t="s">
        <v>170</v>
      </c>
      <c r="AA2602" s="188" t="s">
        <v>235</v>
      </c>
      <c r="AB2602" s="206">
        <v>44604</v>
      </c>
      <c r="AC2602" s="206">
        <v>44610</v>
      </c>
      <c r="AD2602" s="188" t="s">
        <v>8267</v>
      </c>
      <c r="AE2602" s="188"/>
      <c r="AF2602" s="188" t="s">
        <v>240</v>
      </c>
      <c r="AG2602" s="188">
        <v>3</v>
      </c>
    </row>
    <row r="2603" spans="1:33">
      <c r="A2603" s="188" t="s">
        <v>44</v>
      </c>
      <c r="B2603" s="188">
        <v>899999032</v>
      </c>
      <c r="C2603" s="188" t="s">
        <v>278</v>
      </c>
      <c r="D2603" s="188" t="s">
        <v>279</v>
      </c>
      <c r="E2603" s="206">
        <v>44695</v>
      </c>
      <c r="F2603" s="187" t="s">
        <v>8268</v>
      </c>
      <c r="G2603" s="187" t="s">
        <v>8268</v>
      </c>
      <c r="H2603" s="193">
        <v>7819367</v>
      </c>
      <c r="I2603" s="206">
        <v>44710</v>
      </c>
      <c r="J2603" s="188" t="s">
        <v>8269</v>
      </c>
      <c r="K2603" s="193">
        <v>1491300</v>
      </c>
      <c r="L2603" s="188"/>
      <c r="M2603" s="193"/>
      <c r="N2603" s="193"/>
      <c r="O2603" s="186">
        <f t="shared" si="80"/>
        <v>1491300</v>
      </c>
      <c r="P2603" s="188"/>
      <c r="Q2603" s="193"/>
      <c r="R2603" s="193"/>
      <c r="S2603" s="186">
        <f t="shared" si="81"/>
        <v>1491300</v>
      </c>
      <c r="T2603" s="188"/>
      <c r="U2603" s="186">
        <v>0</v>
      </c>
      <c r="V2603" s="186">
        <v>0</v>
      </c>
      <c r="W2603" s="186">
        <v>0</v>
      </c>
      <c r="X2603" s="186">
        <v>1491300</v>
      </c>
      <c r="Y2603" s="188" t="s">
        <v>237</v>
      </c>
      <c r="Z2603" s="188" t="s">
        <v>275</v>
      </c>
      <c r="AA2603" s="188" t="s">
        <v>94</v>
      </c>
      <c r="AB2603" s="206">
        <v>44596</v>
      </c>
      <c r="AC2603" s="206">
        <v>44605</v>
      </c>
      <c r="AD2603" s="188" t="s">
        <v>8270</v>
      </c>
      <c r="AE2603" s="188"/>
      <c r="AF2603" s="188" t="s">
        <v>240</v>
      </c>
      <c r="AG2603" s="188">
        <v>3</v>
      </c>
    </row>
    <row r="2604" spans="1:33">
      <c r="A2604" s="188" t="s">
        <v>44</v>
      </c>
      <c r="B2604" s="188">
        <v>899999032</v>
      </c>
      <c r="C2604" s="188" t="s">
        <v>278</v>
      </c>
      <c r="D2604" s="188" t="s">
        <v>279</v>
      </c>
      <c r="E2604" s="206">
        <v>44696</v>
      </c>
      <c r="F2604" s="187" t="s">
        <v>8271</v>
      </c>
      <c r="G2604" s="187" t="s">
        <v>8271</v>
      </c>
      <c r="H2604" s="193">
        <v>8528937</v>
      </c>
      <c r="I2604" s="206">
        <v>44710</v>
      </c>
      <c r="J2604" s="188" t="s">
        <v>8272</v>
      </c>
      <c r="K2604" s="193">
        <v>44400</v>
      </c>
      <c r="L2604" s="188"/>
      <c r="M2604" s="193"/>
      <c r="N2604" s="193"/>
      <c r="O2604" s="186">
        <f t="shared" si="80"/>
        <v>44400</v>
      </c>
      <c r="P2604" s="188"/>
      <c r="Q2604" s="193"/>
      <c r="R2604" s="193"/>
      <c r="S2604" s="186">
        <f t="shared" si="81"/>
        <v>44400</v>
      </c>
      <c r="T2604" s="188"/>
      <c r="U2604" s="186">
        <v>0</v>
      </c>
      <c r="V2604" s="186">
        <v>0</v>
      </c>
      <c r="W2604" s="186">
        <v>0</v>
      </c>
      <c r="X2604" s="186">
        <v>44400</v>
      </c>
      <c r="Y2604" s="188" t="s">
        <v>237</v>
      </c>
      <c r="Z2604" s="188" t="s">
        <v>826</v>
      </c>
      <c r="AA2604" s="188" t="s">
        <v>8273</v>
      </c>
      <c r="AB2604" s="206">
        <v>44626</v>
      </c>
      <c r="AC2604" s="206">
        <v>44637</v>
      </c>
      <c r="AD2604" s="188" t="s">
        <v>8274</v>
      </c>
      <c r="AE2604" s="188"/>
      <c r="AF2604" s="188" t="s">
        <v>240</v>
      </c>
      <c r="AG2604" s="188">
        <v>3</v>
      </c>
    </row>
    <row r="2605" spans="1:33">
      <c r="A2605" s="188" t="s">
        <v>28</v>
      </c>
      <c r="B2605" s="188">
        <v>800006850</v>
      </c>
      <c r="C2605" s="188" t="s">
        <v>170</v>
      </c>
      <c r="D2605" s="188" t="s">
        <v>235</v>
      </c>
      <c r="E2605" s="206">
        <v>44697</v>
      </c>
      <c r="F2605" s="187" t="s">
        <v>8275</v>
      </c>
      <c r="G2605" s="187" t="s">
        <v>8275</v>
      </c>
      <c r="H2605" s="193">
        <v>8997167</v>
      </c>
      <c r="I2605" s="206">
        <v>44710</v>
      </c>
      <c r="J2605" s="188" t="s">
        <v>8276</v>
      </c>
      <c r="K2605" s="193">
        <v>152600</v>
      </c>
      <c r="L2605" s="188"/>
      <c r="M2605" s="193"/>
      <c r="N2605" s="193"/>
      <c r="O2605" s="186">
        <f t="shared" si="80"/>
        <v>152600</v>
      </c>
      <c r="P2605" s="188"/>
      <c r="Q2605" s="193"/>
      <c r="R2605" s="193"/>
      <c r="S2605" s="186">
        <f t="shared" si="81"/>
        <v>152600</v>
      </c>
      <c r="T2605" s="188"/>
      <c r="U2605" s="186">
        <v>0</v>
      </c>
      <c r="V2605" s="186">
        <v>0</v>
      </c>
      <c r="W2605" s="186">
        <v>0</v>
      </c>
      <c r="X2605" s="186">
        <v>152600</v>
      </c>
      <c r="Y2605" s="188" t="s">
        <v>237</v>
      </c>
      <c r="Z2605" s="188" t="s">
        <v>596</v>
      </c>
      <c r="AA2605" s="188" t="s">
        <v>956</v>
      </c>
      <c r="AB2605" s="206">
        <v>44671</v>
      </c>
      <c r="AC2605" s="206">
        <v>44676</v>
      </c>
      <c r="AD2605" s="188" t="s">
        <v>8277</v>
      </c>
      <c r="AE2605" s="188"/>
      <c r="AF2605" s="188" t="s">
        <v>267</v>
      </c>
      <c r="AG2605" s="188">
        <v>3</v>
      </c>
    </row>
    <row r="2606" spans="1:33">
      <c r="A2606" s="188" t="s">
        <v>44</v>
      </c>
      <c r="B2606" s="188">
        <v>899999032</v>
      </c>
      <c r="C2606" s="188" t="s">
        <v>278</v>
      </c>
      <c r="D2606" s="188" t="s">
        <v>279</v>
      </c>
      <c r="E2606" s="206">
        <v>44695</v>
      </c>
      <c r="F2606" s="187" t="s">
        <v>8278</v>
      </c>
      <c r="G2606" s="187" t="s">
        <v>8278</v>
      </c>
      <c r="H2606" s="193">
        <v>14087717</v>
      </c>
      <c r="I2606" s="206">
        <v>44719</v>
      </c>
      <c r="J2606" s="188" t="s">
        <v>8279</v>
      </c>
      <c r="K2606" s="193">
        <v>370708</v>
      </c>
      <c r="L2606" s="188"/>
      <c r="M2606" s="193"/>
      <c r="N2606" s="193"/>
      <c r="O2606" s="186">
        <f t="shared" si="80"/>
        <v>370708</v>
      </c>
      <c r="P2606" s="188"/>
      <c r="Q2606" s="193"/>
      <c r="R2606" s="193"/>
      <c r="S2606" s="186">
        <f t="shared" si="81"/>
        <v>370708</v>
      </c>
      <c r="T2606" s="188"/>
      <c r="U2606" s="186">
        <v>0</v>
      </c>
      <c r="V2606" s="186">
        <v>0</v>
      </c>
      <c r="W2606" s="186">
        <v>0</v>
      </c>
      <c r="X2606" s="186">
        <v>370708</v>
      </c>
      <c r="Y2606" s="188" t="s">
        <v>237</v>
      </c>
      <c r="Z2606" s="188" t="s">
        <v>275</v>
      </c>
      <c r="AA2606" s="188" t="s">
        <v>94</v>
      </c>
      <c r="AB2606" s="206">
        <v>44588</v>
      </c>
      <c r="AC2606" s="206">
        <v>44602</v>
      </c>
      <c r="AD2606" s="188" t="s">
        <v>8280</v>
      </c>
      <c r="AE2606" s="188"/>
      <c r="AF2606" s="188" t="s">
        <v>240</v>
      </c>
      <c r="AG2606" s="188">
        <v>3</v>
      </c>
    </row>
    <row r="2607" spans="1:33">
      <c r="A2607" s="188" t="s">
        <v>44</v>
      </c>
      <c r="B2607" s="188">
        <v>899999032</v>
      </c>
      <c r="C2607" s="188" t="s">
        <v>278</v>
      </c>
      <c r="D2607" s="188" t="s">
        <v>279</v>
      </c>
      <c r="E2607" s="206">
        <v>43896</v>
      </c>
      <c r="F2607" s="187" t="s">
        <v>8281</v>
      </c>
      <c r="G2607" s="187" t="s">
        <v>8281</v>
      </c>
      <c r="H2607" s="193">
        <v>5415397</v>
      </c>
      <c r="I2607" s="206">
        <v>43919</v>
      </c>
      <c r="J2607" s="188" t="s">
        <v>8282</v>
      </c>
      <c r="K2607" s="193">
        <v>281824</v>
      </c>
      <c r="L2607" s="188"/>
      <c r="M2607" s="193"/>
      <c r="N2607" s="193"/>
      <c r="O2607" s="186">
        <f t="shared" si="80"/>
        <v>281824</v>
      </c>
      <c r="P2607" s="188"/>
      <c r="Q2607" s="193"/>
      <c r="R2607" s="193"/>
      <c r="S2607" s="186">
        <f t="shared" si="81"/>
        <v>281824</v>
      </c>
      <c r="T2607" s="206">
        <v>44061</v>
      </c>
      <c r="U2607" s="186">
        <v>0</v>
      </c>
      <c r="V2607" s="186">
        <v>0</v>
      </c>
      <c r="W2607" s="186">
        <v>281824</v>
      </c>
      <c r="X2607" s="186">
        <v>0</v>
      </c>
      <c r="Y2607" s="188" t="s">
        <v>237</v>
      </c>
      <c r="Z2607" s="188" t="s">
        <v>170</v>
      </c>
      <c r="AA2607" s="188" t="s">
        <v>235</v>
      </c>
      <c r="AB2607" s="206">
        <v>43860</v>
      </c>
      <c r="AC2607" s="206">
        <v>43871</v>
      </c>
      <c r="AD2607" s="188" t="s">
        <v>8283</v>
      </c>
      <c r="AE2607" s="188" t="s">
        <v>915</v>
      </c>
      <c r="AF2607" s="188" t="s">
        <v>240</v>
      </c>
      <c r="AG2607" s="188">
        <v>3</v>
      </c>
    </row>
    <row r="2608" spans="1:33">
      <c r="A2608" s="188" t="s">
        <v>44</v>
      </c>
      <c r="B2608" s="188">
        <v>899999032</v>
      </c>
      <c r="C2608" s="188" t="s">
        <v>278</v>
      </c>
      <c r="D2608" s="188" t="s">
        <v>279</v>
      </c>
      <c r="E2608" s="206">
        <v>43896</v>
      </c>
      <c r="F2608" s="187" t="s">
        <v>8284</v>
      </c>
      <c r="G2608" s="187" t="s">
        <v>8284</v>
      </c>
      <c r="H2608" s="193">
        <v>56128</v>
      </c>
      <c r="I2608" s="206">
        <v>43919</v>
      </c>
      <c r="J2608" s="188" t="s">
        <v>8285</v>
      </c>
      <c r="K2608" s="193">
        <v>7228</v>
      </c>
      <c r="L2608" s="188"/>
      <c r="M2608" s="193"/>
      <c r="N2608" s="193"/>
      <c r="O2608" s="186">
        <f t="shared" si="80"/>
        <v>7228</v>
      </c>
      <c r="P2608" s="188"/>
      <c r="Q2608" s="193"/>
      <c r="R2608" s="193"/>
      <c r="S2608" s="186">
        <f t="shared" si="81"/>
        <v>7228</v>
      </c>
      <c r="T2608" s="206">
        <v>44061</v>
      </c>
      <c r="U2608" s="186">
        <v>0</v>
      </c>
      <c r="V2608" s="186">
        <v>7228</v>
      </c>
      <c r="W2608" s="186">
        <v>0</v>
      </c>
      <c r="X2608" s="186">
        <v>0</v>
      </c>
      <c r="Y2608" s="188" t="s">
        <v>237</v>
      </c>
      <c r="Z2608" s="188" t="s">
        <v>170</v>
      </c>
      <c r="AA2608" s="188" t="s">
        <v>235</v>
      </c>
      <c r="AB2608" s="206">
        <v>43874</v>
      </c>
      <c r="AC2608" s="206">
        <v>43874</v>
      </c>
      <c r="AD2608" s="188" t="s">
        <v>8286</v>
      </c>
      <c r="AE2608" s="188" t="s">
        <v>3673</v>
      </c>
      <c r="AF2608" s="188" t="s">
        <v>240</v>
      </c>
      <c r="AG2608" s="188">
        <v>3</v>
      </c>
    </row>
    <row r="2609" spans="1:33">
      <c r="A2609" s="188" t="s">
        <v>44</v>
      </c>
      <c r="B2609" s="188">
        <v>899999032</v>
      </c>
      <c r="C2609" s="188" t="s">
        <v>278</v>
      </c>
      <c r="D2609" s="188" t="s">
        <v>279</v>
      </c>
      <c r="E2609" s="206">
        <v>43896</v>
      </c>
      <c r="F2609" s="187" t="s">
        <v>8287</v>
      </c>
      <c r="G2609" s="187" t="s">
        <v>8287</v>
      </c>
      <c r="H2609" s="193">
        <v>12260838</v>
      </c>
      <c r="I2609" s="206">
        <v>43919</v>
      </c>
      <c r="J2609" s="188" t="s">
        <v>8288</v>
      </c>
      <c r="K2609" s="193">
        <v>11643238</v>
      </c>
      <c r="L2609" s="188"/>
      <c r="M2609" s="193"/>
      <c r="N2609" s="193"/>
      <c r="O2609" s="186">
        <f t="shared" si="80"/>
        <v>11643238</v>
      </c>
      <c r="P2609" s="188"/>
      <c r="Q2609" s="193"/>
      <c r="R2609" s="193"/>
      <c r="S2609" s="186">
        <f t="shared" si="81"/>
        <v>11643238</v>
      </c>
      <c r="T2609" s="206">
        <v>44061</v>
      </c>
      <c r="U2609" s="186">
        <v>0</v>
      </c>
      <c r="V2609" s="186">
        <v>0</v>
      </c>
      <c r="W2609" s="186">
        <v>11643238</v>
      </c>
      <c r="X2609" s="186">
        <v>0</v>
      </c>
      <c r="Y2609" s="188" t="s">
        <v>237</v>
      </c>
      <c r="Z2609" s="188" t="s">
        <v>170</v>
      </c>
      <c r="AA2609" s="188" t="s">
        <v>235</v>
      </c>
      <c r="AB2609" s="206">
        <v>43874</v>
      </c>
      <c r="AC2609" s="206">
        <v>43874</v>
      </c>
      <c r="AD2609" s="188" t="s">
        <v>8289</v>
      </c>
      <c r="AE2609" s="188" t="s">
        <v>915</v>
      </c>
      <c r="AF2609" s="188" t="s">
        <v>240</v>
      </c>
      <c r="AG2609" s="188">
        <v>3</v>
      </c>
    </row>
    <row r="2610" spans="1:33">
      <c r="A2610" s="188" t="s">
        <v>44</v>
      </c>
      <c r="B2610" s="188">
        <v>899999032</v>
      </c>
      <c r="C2610" s="188" t="s">
        <v>278</v>
      </c>
      <c r="D2610" s="188" t="s">
        <v>279</v>
      </c>
      <c r="E2610" s="206">
        <v>43896</v>
      </c>
      <c r="F2610" s="187" t="s">
        <v>8290</v>
      </c>
      <c r="G2610" s="187" t="s">
        <v>8290</v>
      </c>
      <c r="H2610" s="193">
        <v>3477600</v>
      </c>
      <c r="I2610" s="206">
        <v>43919</v>
      </c>
      <c r="J2610" s="188" t="s">
        <v>8291</v>
      </c>
      <c r="K2610" s="193">
        <v>72900</v>
      </c>
      <c r="L2610" s="188"/>
      <c r="M2610" s="193"/>
      <c r="N2610" s="193"/>
      <c r="O2610" s="186">
        <f t="shared" si="80"/>
        <v>72900</v>
      </c>
      <c r="P2610" s="188"/>
      <c r="Q2610" s="193"/>
      <c r="R2610" s="193"/>
      <c r="S2610" s="186">
        <f t="shared" si="81"/>
        <v>72900</v>
      </c>
      <c r="T2610" s="206">
        <v>44061</v>
      </c>
      <c r="U2610" s="186">
        <v>0</v>
      </c>
      <c r="V2610" s="186">
        <v>0</v>
      </c>
      <c r="W2610" s="186">
        <v>72900</v>
      </c>
      <c r="X2610" s="186">
        <v>0</v>
      </c>
      <c r="Y2610" s="188" t="s">
        <v>237</v>
      </c>
      <c r="Z2610" s="188" t="s">
        <v>170</v>
      </c>
      <c r="AA2610" s="188" t="s">
        <v>235</v>
      </c>
      <c r="AB2610" s="206">
        <v>43876</v>
      </c>
      <c r="AC2610" s="206">
        <v>43879</v>
      </c>
      <c r="AD2610" s="188" t="s">
        <v>8292</v>
      </c>
      <c r="AE2610" s="188" t="s">
        <v>915</v>
      </c>
      <c r="AF2610" s="188" t="s">
        <v>240</v>
      </c>
      <c r="AG2610" s="188">
        <v>3</v>
      </c>
    </row>
    <row r="2611" spans="1:33">
      <c r="A2611" s="188" t="s">
        <v>44</v>
      </c>
      <c r="B2611" s="188">
        <v>899999032</v>
      </c>
      <c r="C2611" s="188" t="s">
        <v>278</v>
      </c>
      <c r="D2611" s="188" t="s">
        <v>279</v>
      </c>
      <c r="E2611" s="206">
        <v>43896</v>
      </c>
      <c r="F2611" s="187" t="s">
        <v>8293</v>
      </c>
      <c r="G2611" s="187" t="s">
        <v>8293</v>
      </c>
      <c r="H2611" s="193">
        <v>30214622</v>
      </c>
      <c r="I2611" s="206">
        <v>43919</v>
      </c>
      <c r="J2611" s="188" t="s">
        <v>8294</v>
      </c>
      <c r="K2611" s="193">
        <v>3650300</v>
      </c>
      <c r="L2611" s="188"/>
      <c r="M2611" s="193"/>
      <c r="N2611" s="193"/>
      <c r="O2611" s="186">
        <f t="shared" si="80"/>
        <v>3650300</v>
      </c>
      <c r="P2611" s="188"/>
      <c r="Q2611" s="193"/>
      <c r="R2611" s="193"/>
      <c r="S2611" s="186">
        <f t="shared" si="81"/>
        <v>3650300</v>
      </c>
      <c r="T2611" s="206">
        <v>44061</v>
      </c>
      <c r="U2611" s="186">
        <v>2495800</v>
      </c>
      <c r="V2611" s="186">
        <v>1154500</v>
      </c>
      <c r="W2611" s="186">
        <v>0</v>
      </c>
      <c r="X2611" s="186">
        <v>0</v>
      </c>
      <c r="Y2611" s="188" t="s">
        <v>237</v>
      </c>
      <c r="Z2611" s="188" t="s">
        <v>170</v>
      </c>
      <c r="AA2611" s="188" t="s">
        <v>311</v>
      </c>
      <c r="AB2611" s="206">
        <v>43852</v>
      </c>
      <c r="AC2611" s="206">
        <v>43867</v>
      </c>
      <c r="AD2611" s="188" t="s">
        <v>8295</v>
      </c>
      <c r="AE2611" s="188" t="s">
        <v>8296</v>
      </c>
      <c r="AF2611" s="188" t="s">
        <v>240</v>
      </c>
      <c r="AG2611" s="188">
        <v>3</v>
      </c>
    </row>
    <row r="2612" spans="1:33">
      <c r="A2612" s="188" t="s">
        <v>44</v>
      </c>
      <c r="B2612" s="188">
        <v>899999032</v>
      </c>
      <c r="C2612" s="188" t="s">
        <v>278</v>
      </c>
      <c r="D2612" s="188" t="s">
        <v>279</v>
      </c>
      <c r="E2612" s="206">
        <v>43896</v>
      </c>
      <c r="F2612" s="187" t="s">
        <v>8297</v>
      </c>
      <c r="G2612" s="187" t="s">
        <v>8297</v>
      </c>
      <c r="H2612" s="193">
        <v>2873731</v>
      </c>
      <c r="I2612" s="206">
        <v>43919</v>
      </c>
      <c r="J2612" s="188" t="s">
        <v>8298</v>
      </c>
      <c r="K2612" s="193">
        <v>72900</v>
      </c>
      <c r="L2612" s="188"/>
      <c r="M2612" s="193"/>
      <c r="N2612" s="193"/>
      <c r="O2612" s="186">
        <f t="shared" si="80"/>
        <v>72900</v>
      </c>
      <c r="P2612" s="188"/>
      <c r="Q2612" s="193"/>
      <c r="R2612" s="193"/>
      <c r="S2612" s="186">
        <f t="shared" si="81"/>
        <v>72900</v>
      </c>
      <c r="T2612" s="206">
        <v>44061</v>
      </c>
      <c r="U2612" s="186">
        <v>0</v>
      </c>
      <c r="V2612" s="186">
        <v>72900</v>
      </c>
      <c r="W2612" s="186">
        <v>0</v>
      </c>
      <c r="X2612" s="186">
        <v>0</v>
      </c>
      <c r="Y2612" s="188" t="s">
        <v>237</v>
      </c>
      <c r="Z2612" s="188" t="s">
        <v>170</v>
      </c>
      <c r="AA2612" s="188" t="s">
        <v>235</v>
      </c>
      <c r="AB2612" s="206">
        <v>43889</v>
      </c>
      <c r="AC2612" s="206">
        <v>43889</v>
      </c>
      <c r="AD2612" s="188" t="s">
        <v>8299</v>
      </c>
      <c r="AE2612" s="188" t="s">
        <v>923</v>
      </c>
      <c r="AF2612" s="188" t="s">
        <v>240</v>
      </c>
      <c r="AG2612" s="188">
        <v>3</v>
      </c>
    </row>
    <row r="2613" spans="1:33">
      <c r="A2613" s="188" t="s">
        <v>44</v>
      </c>
      <c r="B2613" s="188">
        <v>899999032</v>
      </c>
      <c r="C2613" s="188" t="s">
        <v>278</v>
      </c>
      <c r="D2613" s="188" t="s">
        <v>279</v>
      </c>
      <c r="E2613" s="206">
        <v>43896</v>
      </c>
      <c r="F2613" s="187" t="s">
        <v>8300</v>
      </c>
      <c r="G2613" s="187" t="s">
        <v>8300</v>
      </c>
      <c r="H2613" s="193">
        <v>28435150</v>
      </c>
      <c r="I2613" s="206">
        <v>43920</v>
      </c>
      <c r="J2613" s="188" t="s">
        <v>8301</v>
      </c>
      <c r="K2613" s="193">
        <v>5658433</v>
      </c>
      <c r="L2613" s="188"/>
      <c r="M2613" s="193"/>
      <c r="N2613" s="193"/>
      <c r="O2613" s="186">
        <f t="shared" si="80"/>
        <v>5658433</v>
      </c>
      <c r="P2613" s="188"/>
      <c r="Q2613" s="193"/>
      <c r="R2613" s="193"/>
      <c r="S2613" s="186">
        <f t="shared" si="81"/>
        <v>5658433</v>
      </c>
      <c r="T2613" s="206">
        <v>44061</v>
      </c>
      <c r="U2613" s="186">
        <v>0</v>
      </c>
      <c r="V2613" s="186">
        <v>0</v>
      </c>
      <c r="W2613" s="186">
        <v>5658433</v>
      </c>
      <c r="X2613" s="186">
        <v>0</v>
      </c>
      <c r="Y2613" s="188" t="s">
        <v>237</v>
      </c>
      <c r="Z2613" s="188" t="s">
        <v>170</v>
      </c>
      <c r="AA2613" s="188" t="s">
        <v>235</v>
      </c>
      <c r="AB2613" s="206">
        <v>43852</v>
      </c>
      <c r="AC2613" s="206">
        <v>43884</v>
      </c>
      <c r="AD2613" s="188" t="s">
        <v>8302</v>
      </c>
      <c r="AE2613" s="188" t="s">
        <v>915</v>
      </c>
      <c r="AF2613" s="188" t="s">
        <v>240</v>
      </c>
      <c r="AG2613" s="188">
        <v>3</v>
      </c>
    </row>
    <row r="2614" spans="1:33">
      <c r="A2614" s="188" t="s">
        <v>44</v>
      </c>
      <c r="B2614" s="188">
        <v>899999032</v>
      </c>
      <c r="C2614" s="188" t="s">
        <v>278</v>
      </c>
      <c r="D2614" s="188" t="s">
        <v>279</v>
      </c>
      <c r="E2614" s="206">
        <v>43896</v>
      </c>
      <c r="F2614" s="187" t="s">
        <v>8303</v>
      </c>
      <c r="G2614" s="187" t="s">
        <v>8303</v>
      </c>
      <c r="H2614" s="193">
        <v>31822944</v>
      </c>
      <c r="I2614" s="206">
        <v>43920</v>
      </c>
      <c r="J2614" s="188" t="s">
        <v>8304</v>
      </c>
      <c r="K2614" s="193">
        <v>802382</v>
      </c>
      <c r="L2614" s="188"/>
      <c r="M2614" s="193"/>
      <c r="N2614" s="193"/>
      <c r="O2614" s="186">
        <f t="shared" si="80"/>
        <v>802382</v>
      </c>
      <c r="P2614" s="188"/>
      <c r="Q2614" s="193"/>
      <c r="R2614" s="193"/>
      <c r="S2614" s="186">
        <f t="shared" si="81"/>
        <v>802382</v>
      </c>
      <c r="T2614" s="206">
        <v>44061</v>
      </c>
      <c r="U2614" s="186">
        <v>0</v>
      </c>
      <c r="V2614" s="186">
        <v>0</v>
      </c>
      <c r="W2614" s="186">
        <v>802382</v>
      </c>
      <c r="X2614" s="186">
        <v>0</v>
      </c>
      <c r="Y2614" s="188" t="s">
        <v>237</v>
      </c>
      <c r="Z2614" s="188" t="s">
        <v>170</v>
      </c>
      <c r="AA2614" s="188" t="s">
        <v>331</v>
      </c>
      <c r="AB2614" s="206">
        <v>43873</v>
      </c>
      <c r="AC2614" s="206">
        <v>43888</v>
      </c>
      <c r="AD2614" s="188" t="s">
        <v>8305</v>
      </c>
      <c r="AE2614" s="188" t="s">
        <v>915</v>
      </c>
      <c r="AF2614" s="188" t="s">
        <v>240</v>
      </c>
      <c r="AG2614" s="188">
        <v>3</v>
      </c>
    </row>
    <row r="2615" spans="1:33">
      <c r="A2615" s="188" t="s">
        <v>44</v>
      </c>
      <c r="B2615" s="188">
        <v>899999032</v>
      </c>
      <c r="C2615" s="188" t="s">
        <v>278</v>
      </c>
      <c r="D2615" s="188" t="s">
        <v>279</v>
      </c>
      <c r="E2615" s="206">
        <v>43896</v>
      </c>
      <c r="F2615" s="187" t="s">
        <v>8306</v>
      </c>
      <c r="G2615" s="187" t="s">
        <v>8306</v>
      </c>
      <c r="H2615" s="193">
        <v>32804544</v>
      </c>
      <c r="I2615" s="206">
        <v>43920</v>
      </c>
      <c r="J2615" s="188" t="s">
        <v>8307</v>
      </c>
      <c r="K2615" s="193">
        <v>3292239</v>
      </c>
      <c r="L2615" s="188"/>
      <c r="M2615" s="193"/>
      <c r="N2615" s="193"/>
      <c r="O2615" s="186">
        <f t="shared" si="80"/>
        <v>3292239</v>
      </c>
      <c r="P2615" s="188"/>
      <c r="Q2615" s="193"/>
      <c r="R2615" s="193"/>
      <c r="S2615" s="186">
        <f t="shared" si="81"/>
        <v>3292239</v>
      </c>
      <c r="T2615" s="206">
        <v>44061</v>
      </c>
      <c r="U2615" s="186">
        <v>0</v>
      </c>
      <c r="V2615" s="186">
        <v>0</v>
      </c>
      <c r="W2615" s="186">
        <v>3292239</v>
      </c>
      <c r="X2615" s="186">
        <v>0</v>
      </c>
      <c r="Y2615" s="188" t="s">
        <v>237</v>
      </c>
      <c r="Z2615" s="188" t="s">
        <v>170</v>
      </c>
      <c r="AA2615" s="188" t="s">
        <v>235</v>
      </c>
      <c r="AB2615" s="206">
        <v>43848</v>
      </c>
      <c r="AC2615" s="206">
        <v>43872</v>
      </c>
      <c r="AD2615" s="188" t="s">
        <v>8308</v>
      </c>
      <c r="AE2615" s="188" t="s">
        <v>915</v>
      </c>
      <c r="AF2615" s="188" t="s">
        <v>240</v>
      </c>
      <c r="AG2615" s="188">
        <v>3</v>
      </c>
    </row>
    <row r="2616" spans="1:33">
      <c r="A2616" s="188" t="s">
        <v>44</v>
      </c>
      <c r="B2616" s="188">
        <v>899999032</v>
      </c>
      <c r="C2616" s="188" t="s">
        <v>278</v>
      </c>
      <c r="D2616" s="188" t="s">
        <v>279</v>
      </c>
      <c r="E2616" s="206">
        <v>43896</v>
      </c>
      <c r="F2616" s="187" t="s">
        <v>8309</v>
      </c>
      <c r="G2616" s="187" t="s">
        <v>8309</v>
      </c>
      <c r="H2616" s="193">
        <v>3168335</v>
      </c>
      <c r="I2616" s="206">
        <v>43920</v>
      </c>
      <c r="J2616" s="188" t="s">
        <v>8310</v>
      </c>
      <c r="K2616" s="193">
        <v>410298</v>
      </c>
      <c r="L2616" s="188"/>
      <c r="M2616" s="193"/>
      <c r="N2616" s="193"/>
      <c r="O2616" s="186">
        <f t="shared" si="80"/>
        <v>410298</v>
      </c>
      <c r="P2616" s="188"/>
      <c r="Q2616" s="193"/>
      <c r="R2616" s="193"/>
      <c r="S2616" s="186">
        <f t="shared" si="81"/>
        <v>410298</v>
      </c>
      <c r="T2616" s="206">
        <v>44061</v>
      </c>
      <c r="U2616" s="186">
        <v>0</v>
      </c>
      <c r="V2616" s="186">
        <v>0</v>
      </c>
      <c r="W2616" s="186">
        <v>410298</v>
      </c>
      <c r="X2616" s="186">
        <v>0</v>
      </c>
      <c r="Y2616" s="188" t="s">
        <v>237</v>
      </c>
      <c r="Z2616" s="188" t="s">
        <v>170</v>
      </c>
      <c r="AA2616" s="188" t="s">
        <v>235</v>
      </c>
      <c r="AB2616" s="206">
        <v>43883</v>
      </c>
      <c r="AC2616" s="206">
        <v>43888</v>
      </c>
      <c r="AD2616" s="188" t="s">
        <v>8311</v>
      </c>
      <c r="AE2616" s="188" t="s">
        <v>915</v>
      </c>
      <c r="AF2616" s="188" t="s">
        <v>240</v>
      </c>
      <c r="AG2616" s="188">
        <v>3</v>
      </c>
    </row>
    <row r="2617" spans="1:33">
      <c r="A2617" s="188" t="s">
        <v>44</v>
      </c>
      <c r="B2617" s="188">
        <v>899999032</v>
      </c>
      <c r="C2617" s="188" t="s">
        <v>278</v>
      </c>
      <c r="D2617" s="188" t="s">
        <v>279</v>
      </c>
      <c r="E2617" s="206">
        <v>43896</v>
      </c>
      <c r="F2617" s="187" t="s">
        <v>8312</v>
      </c>
      <c r="G2617" s="187" t="s">
        <v>8312</v>
      </c>
      <c r="H2617" s="193">
        <v>2598709</v>
      </c>
      <c r="I2617" s="206">
        <v>43920</v>
      </c>
      <c r="J2617" s="188" t="s">
        <v>8313</v>
      </c>
      <c r="K2617" s="193">
        <v>72900</v>
      </c>
      <c r="L2617" s="188"/>
      <c r="M2617" s="193"/>
      <c r="N2617" s="193"/>
      <c r="O2617" s="186">
        <f t="shared" si="80"/>
        <v>72900</v>
      </c>
      <c r="P2617" s="188"/>
      <c r="Q2617" s="193"/>
      <c r="R2617" s="193"/>
      <c r="S2617" s="186">
        <f t="shared" si="81"/>
        <v>72900</v>
      </c>
      <c r="T2617" s="206">
        <v>44061</v>
      </c>
      <c r="U2617" s="186">
        <v>0</v>
      </c>
      <c r="V2617" s="186">
        <v>72900</v>
      </c>
      <c r="W2617" s="186">
        <v>0</v>
      </c>
      <c r="X2617" s="186">
        <v>0</v>
      </c>
      <c r="Y2617" s="188" t="s">
        <v>237</v>
      </c>
      <c r="Z2617" s="188" t="s">
        <v>170</v>
      </c>
      <c r="AA2617" s="188" t="s">
        <v>235</v>
      </c>
      <c r="AB2617" s="206">
        <v>43881</v>
      </c>
      <c r="AC2617" s="206">
        <v>43881</v>
      </c>
      <c r="AD2617" s="188" t="s">
        <v>8299</v>
      </c>
      <c r="AE2617" s="188" t="s">
        <v>923</v>
      </c>
      <c r="AF2617" s="188" t="s">
        <v>240</v>
      </c>
      <c r="AG2617" s="188">
        <v>3</v>
      </c>
    </row>
    <row r="2618" spans="1:33">
      <c r="A2618" s="188" t="s">
        <v>44</v>
      </c>
      <c r="B2618" s="188">
        <v>899999032</v>
      </c>
      <c r="C2618" s="188" t="s">
        <v>278</v>
      </c>
      <c r="D2618" s="188" t="s">
        <v>279</v>
      </c>
      <c r="E2618" s="206">
        <v>43896</v>
      </c>
      <c r="F2618" s="187" t="s">
        <v>8314</v>
      </c>
      <c r="G2618" s="187" t="s">
        <v>8314</v>
      </c>
      <c r="H2618" s="193">
        <v>2880988</v>
      </c>
      <c r="I2618" s="206">
        <v>43920</v>
      </c>
      <c r="J2618" s="188" t="s">
        <v>8315</v>
      </c>
      <c r="K2618" s="193">
        <v>194134</v>
      </c>
      <c r="L2618" s="188"/>
      <c r="M2618" s="193"/>
      <c r="N2618" s="193"/>
      <c r="O2618" s="186">
        <f t="shared" si="80"/>
        <v>194134</v>
      </c>
      <c r="P2618" s="188"/>
      <c r="Q2618" s="193"/>
      <c r="R2618" s="193"/>
      <c r="S2618" s="186">
        <f t="shared" si="81"/>
        <v>194134</v>
      </c>
      <c r="T2618" s="206">
        <v>44061</v>
      </c>
      <c r="U2618" s="186">
        <v>139068</v>
      </c>
      <c r="V2618" s="186">
        <v>55066</v>
      </c>
      <c r="W2618" s="186">
        <v>0</v>
      </c>
      <c r="X2618" s="186">
        <v>0</v>
      </c>
      <c r="Y2618" s="188" t="s">
        <v>237</v>
      </c>
      <c r="Z2618" s="188" t="s">
        <v>170</v>
      </c>
      <c r="AA2618" s="188" t="s">
        <v>235</v>
      </c>
      <c r="AB2618" s="206">
        <v>43880</v>
      </c>
      <c r="AC2618" s="206">
        <v>43882</v>
      </c>
      <c r="AD2618" s="188" t="s">
        <v>8316</v>
      </c>
      <c r="AE2618" s="188" t="s">
        <v>6315</v>
      </c>
      <c r="AF2618" s="188" t="s">
        <v>240</v>
      </c>
      <c r="AG2618" s="188">
        <v>3</v>
      </c>
    </row>
    <row r="2619" spans="1:33">
      <c r="A2619" s="188" t="s">
        <v>44</v>
      </c>
      <c r="B2619" s="188">
        <v>899999032</v>
      </c>
      <c r="C2619" s="188" t="s">
        <v>278</v>
      </c>
      <c r="D2619" s="188" t="s">
        <v>279</v>
      </c>
      <c r="E2619" s="206">
        <v>43896</v>
      </c>
      <c r="F2619" s="187" t="s">
        <v>8317</v>
      </c>
      <c r="G2619" s="187" t="s">
        <v>8317</v>
      </c>
      <c r="H2619" s="193">
        <v>5190100</v>
      </c>
      <c r="I2619" s="206">
        <v>43920</v>
      </c>
      <c r="J2619" s="188" t="s">
        <v>8318</v>
      </c>
      <c r="K2619" s="193">
        <v>349500</v>
      </c>
      <c r="L2619" s="188"/>
      <c r="M2619" s="193"/>
      <c r="N2619" s="193"/>
      <c r="O2619" s="186">
        <f t="shared" si="80"/>
        <v>349500</v>
      </c>
      <c r="P2619" s="188"/>
      <c r="Q2619" s="193"/>
      <c r="R2619" s="193"/>
      <c r="S2619" s="186">
        <f t="shared" si="81"/>
        <v>349500</v>
      </c>
      <c r="T2619" s="206">
        <v>44061</v>
      </c>
      <c r="U2619" s="186">
        <v>0</v>
      </c>
      <c r="V2619" s="186">
        <v>0</v>
      </c>
      <c r="W2619" s="186">
        <v>349500</v>
      </c>
      <c r="X2619" s="186">
        <v>0</v>
      </c>
      <c r="Y2619" s="188" t="s">
        <v>237</v>
      </c>
      <c r="Z2619" s="188" t="s">
        <v>170</v>
      </c>
      <c r="AA2619" s="188" t="s">
        <v>235</v>
      </c>
      <c r="AB2619" s="206">
        <v>43883</v>
      </c>
      <c r="AC2619" s="206">
        <v>43883</v>
      </c>
      <c r="AD2619" s="188" t="s">
        <v>8319</v>
      </c>
      <c r="AE2619" s="188" t="s">
        <v>915</v>
      </c>
      <c r="AF2619" s="188" t="s">
        <v>240</v>
      </c>
      <c r="AG2619" s="188">
        <v>3</v>
      </c>
    </row>
    <row r="2620" spans="1:33">
      <c r="A2620" s="188" t="s">
        <v>44</v>
      </c>
      <c r="B2620" s="188">
        <v>899999032</v>
      </c>
      <c r="C2620" s="188" t="s">
        <v>278</v>
      </c>
      <c r="D2620" s="188" t="s">
        <v>279</v>
      </c>
      <c r="E2620" s="206">
        <v>43896</v>
      </c>
      <c r="F2620" s="187" t="s">
        <v>8320</v>
      </c>
      <c r="G2620" s="187" t="s">
        <v>8320</v>
      </c>
      <c r="H2620" s="193">
        <v>530270</v>
      </c>
      <c r="I2620" s="206">
        <v>43921</v>
      </c>
      <c r="J2620" s="188" t="s">
        <v>8321</v>
      </c>
      <c r="K2620" s="193">
        <v>171500</v>
      </c>
      <c r="L2620" s="188"/>
      <c r="M2620" s="193"/>
      <c r="N2620" s="193"/>
      <c r="O2620" s="186">
        <f t="shared" si="80"/>
        <v>171500</v>
      </c>
      <c r="P2620" s="188"/>
      <c r="Q2620" s="193"/>
      <c r="R2620" s="193"/>
      <c r="S2620" s="186">
        <f t="shared" si="81"/>
        <v>171500</v>
      </c>
      <c r="T2620" s="206">
        <v>44061</v>
      </c>
      <c r="U2620" s="186">
        <v>0</v>
      </c>
      <c r="V2620" s="186">
        <v>171500</v>
      </c>
      <c r="W2620" s="186">
        <v>0</v>
      </c>
      <c r="X2620" s="186">
        <v>0</v>
      </c>
      <c r="Y2620" s="188" t="s">
        <v>237</v>
      </c>
      <c r="Z2620" s="188" t="s">
        <v>170</v>
      </c>
      <c r="AA2620" s="188" t="s">
        <v>311</v>
      </c>
      <c r="AB2620" s="206">
        <v>43883</v>
      </c>
      <c r="AC2620" s="206">
        <v>43883</v>
      </c>
      <c r="AD2620" s="188" t="s">
        <v>8322</v>
      </c>
      <c r="AE2620" s="188" t="s">
        <v>923</v>
      </c>
      <c r="AF2620" s="188" t="s">
        <v>240</v>
      </c>
      <c r="AG2620" s="188">
        <v>3</v>
      </c>
    </row>
    <row r="2621" spans="1:33">
      <c r="A2621" s="188" t="s">
        <v>44</v>
      </c>
      <c r="B2621" s="188">
        <v>899999032</v>
      </c>
      <c r="C2621" s="188" t="s">
        <v>278</v>
      </c>
      <c r="D2621" s="188" t="s">
        <v>279</v>
      </c>
      <c r="E2621" s="206">
        <v>43896</v>
      </c>
      <c r="F2621" s="187" t="s">
        <v>8323</v>
      </c>
      <c r="G2621" s="187" t="s">
        <v>8323</v>
      </c>
      <c r="H2621" s="193">
        <v>483698</v>
      </c>
      <c r="I2621" s="206">
        <v>43921</v>
      </c>
      <c r="J2621" s="188" t="s">
        <v>8324</v>
      </c>
      <c r="K2621" s="193">
        <v>98084</v>
      </c>
      <c r="L2621" s="188"/>
      <c r="M2621" s="193"/>
      <c r="N2621" s="193"/>
      <c r="O2621" s="186">
        <f t="shared" si="80"/>
        <v>98084</v>
      </c>
      <c r="P2621" s="188"/>
      <c r="Q2621" s="193"/>
      <c r="R2621" s="193"/>
      <c r="S2621" s="186">
        <f t="shared" si="81"/>
        <v>98084</v>
      </c>
      <c r="T2621" s="206">
        <v>44061</v>
      </c>
      <c r="U2621" s="186">
        <v>98084</v>
      </c>
      <c r="V2621" s="186">
        <v>0</v>
      </c>
      <c r="W2621" s="186">
        <v>0</v>
      </c>
      <c r="X2621" s="186">
        <v>0</v>
      </c>
      <c r="Y2621" s="188" t="s">
        <v>237</v>
      </c>
      <c r="Z2621" s="188" t="s">
        <v>170</v>
      </c>
      <c r="AA2621" s="188" t="s">
        <v>235</v>
      </c>
      <c r="AB2621" s="206">
        <v>43883</v>
      </c>
      <c r="AC2621" s="206">
        <v>43884</v>
      </c>
      <c r="AD2621" s="188" t="s">
        <v>8325</v>
      </c>
      <c r="AE2621" s="188" t="s">
        <v>3957</v>
      </c>
      <c r="AF2621" s="188" t="s">
        <v>240</v>
      </c>
      <c r="AG2621" s="188">
        <v>3</v>
      </c>
    </row>
    <row r="2622" spans="1:33">
      <c r="A2622" s="188" t="s">
        <v>44</v>
      </c>
      <c r="B2622" s="188">
        <v>899999032</v>
      </c>
      <c r="C2622" s="188" t="s">
        <v>278</v>
      </c>
      <c r="D2622" s="188" t="s">
        <v>279</v>
      </c>
      <c r="E2622" s="206">
        <v>43896</v>
      </c>
      <c r="F2622" s="187" t="s">
        <v>8326</v>
      </c>
      <c r="G2622" s="187" t="s">
        <v>8326</v>
      </c>
      <c r="H2622" s="193">
        <v>10646777</v>
      </c>
      <c r="I2622" s="206">
        <v>43921</v>
      </c>
      <c r="J2622" s="188" t="s">
        <v>8327</v>
      </c>
      <c r="K2622" s="193">
        <v>189856</v>
      </c>
      <c r="L2622" s="188"/>
      <c r="M2622" s="193"/>
      <c r="N2622" s="193"/>
      <c r="O2622" s="186">
        <f t="shared" si="80"/>
        <v>189856</v>
      </c>
      <c r="P2622" s="188"/>
      <c r="Q2622" s="193"/>
      <c r="R2622" s="193"/>
      <c r="S2622" s="186">
        <f t="shared" si="81"/>
        <v>189856</v>
      </c>
      <c r="T2622" s="206">
        <v>44061</v>
      </c>
      <c r="U2622" s="186">
        <v>0</v>
      </c>
      <c r="V2622" s="186">
        <v>0</v>
      </c>
      <c r="W2622" s="186">
        <v>189856</v>
      </c>
      <c r="X2622" s="186">
        <v>0</v>
      </c>
      <c r="Y2622" s="188" t="s">
        <v>237</v>
      </c>
      <c r="Z2622" s="188" t="s">
        <v>282</v>
      </c>
      <c r="AA2622" s="188" t="s">
        <v>283</v>
      </c>
      <c r="AB2622" s="206">
        <v>43880</v>
      </c>
      <c r="AC2622" s="206">
        <v>43884</v>
      </c>
      <c r="AD2622" s="188" t="s">
        <v>8328</v>
      </c>
      <c r="AE2622" s="188" t="s">
        <v>915</v>
      </c>
      <c r="AF2622" s="188" t="s">
        <v>240</v>
      </c>
      <c r="AG2622" s="188">
        <v>3</v>
      </c>
    </row>
    <row r="2623" spans="1:33">
      <c r="A2623" s="188" t="s">
        <v>44</v>
      </c>
      <c r="B2623" s="188">
        <v>899999032</v>
      </c>
      <c r="C2623" s="188" t="s">
        <v>278</v>
      </c>
      <c r="D2623" s="188" t="s">
        <v>279</v>
      </c>
      <c r="E2623" s="206">
        <v>43896</v>
      </c>
      <c r="F2623" s="187" t="s">
        <v>8329</v>
      </c>
      <c r="G2623" s="187" t="s">
        <v>8329</v>
      </c>
      <c r="H2623" s="193">
        <v>7822758</v>
      </c>
      <c r="I2623" s="206">
        <v>43921</v>
      </c>
      <c r="J2623" s="188" t="s">
        <v>8330</v>
      </c>
      <c r="K2623" s="193">
        <v>120600</v>
      </c>
      <c r="L2623" s="188"/>
      <c r="M2623" s="193"/>
      <c r="N2623" s="193"/>
      <c r="O2623" s="186">
        <f t="shared" si="80"/>
        <v>120600</v>
      </c>
      <c r="P2623" s="188"/>
      <c r="Q2623" s="193"/>
      <c r="R2623" s="193"/>
      <c r="S2623" s="186">
        <f t="shared" si="81"/>
        <v>120600</v>
      </c>
      <c r="T2623" s="206">
        <v>44061</v>
      </c>
      <c r="U2623" s="186">
        <v>0</v>
      </c>
      <c r="V2623" s="186">
        <v>120600</v>
      </c>
      <c r="W2623" s="186">
        <v>0</v>
      </c>
      <c r="X2623" s="186">
        <v>0</v>
      </c>
      <c r="Y2623" s="188" t="s">
        <v>237</v>
      </c>
      <c r="Z2623" s="188" t="s">
        <v>282</v>
      </c>
      <c r="AA2623" s="188" t="s">
        <v>4032</v>
      </c>
      <c r="AB2623" s="206">
        <v>43875</v>
      </c>
      <c r="AC2623" s="206">
        <v>43883</v>
      </c>
      <c r="AD2623" s="188" t="s">
        <v>8331</v>
      </c>
      <c r="AE2623" s="188" t="s">
        <v>923</v>
      </c>
      <c r="AF2623" s="188" t="s">
        <v>240</v>
      </c>
      <c r="AG2623" s="188">
        <v>3</v>
      </c>
    </row>
    <row r="2624" spans="1:33">
      <c r="A2624" s="188" t="s">
        <v>44</v>
      </c>
      <c r="B2624" s="188">
        <v>899999032</v>
      </c>
      <c r="C2624" s="188" t="s">
        <v>278</v>
      </c>
      <c r="D2624" s="188" t="s">
        <v>279</v>
      </c>
      <c r="E2624" s="206">
        <v>43896</v>
      </c>
      <c r="F2624" s="187" t="s">
        <v>8332</v>
      </c>
      <c r="G2624" s="187" t="s">
        <v>8332</v>
      </c>
      <c r="H2624" s="193">
        <v>3178745</v>
      </c>
      <c r="I2624" s="206">
        <v>43921</v>
      </c>
      <c r="J2624" s="188" t="s">
        <v>8333</v>
      </c>
      <c r="K2624" s="193">
        <v>47113</v>
      </c>
      <c r="L2624" s="188"/>
      <c r="M2624" s="193"/>
      <c r="N2624" s="193"/>
      <c r="O2624" s="186">
        <f t="shared" si="80"/>
        <v>47113</v>
      </c>
      <c r="P2624" s="188"/>
      <c r="Q2624" s="193"/>
      <c r="R2624" s="193"/>
      <c r="S2624" s="186">
        <f t="shared" si="81"/>
        <v>47113</v>
      </c>
      <c r="T2624" s="206">
        <v>44061</v>
      </c>
      <c r="U2624" s="186">
        <v>0</v>
      </c>
      <c r="V2624" s="186">
        <v>47113</v>
      </c>
      <c r="W2624" s="186">
        <v>0</v>
      </c>
      <c r="X2624" s="186">
        <v>0</v>
      </c>
      <c r="Y2624" s="188" t="s">
        <v>237</v>
      </c>
      <c r="Z2624" s="188" t="s">
        <v>170</v>
      </c>
      <c r="AA2624" s="188" t="s">
        <v>235</v>
      </c>
      <c r="AB2624" s="206">
        <v>43880</v>
      </c>
      <c r="AC2624" s="206">
        <v>43885</v>
      </c>
      <c r="AD2624" s="188" t="s">
        <v>8334</v>
      </c>
      <c r="AE2624" s="188" t="s">
        <v>923</v>
      </c>
      <c r="AF2624" s="188" t="s">
        <v>240</v>
      </c>
      <c r="AG2624" s="188">
        <v>3</v>
      </c>
    </row>
    <row r="2625" spans="1:33">
      <c r="A2625" s="188" t="s">
        <v>44</v>
      </c>
      <c r="B2625" s="188">
        <v>899999032</v>
      </c>
      <c r="C2625" s="188" t="s">
        <v>278</v>
      </c>
      <c r="D2625" s="188" t="s">
        <v>279</v>
      </c>
      <c r="E2625" s="206">
        <v>43896</v>
      </c>
      <c r="F2625" s="187" t="s">
        <v>8335</v>
      </c>
      <c r="G2625" s="187" t="s">
        <v>8335</v>
      </c>
      <c r="H2625" s="193">
        <v>294747</v>
      </c>
      <c r="I2625" s="206">
        <v>43921</v>
      </c>
      <c r="J2625" s="188" t="s">
        <v>8336</v>
      </c>
      <c r="K2625" s="193">
        <v>91600</v>
      </c>
      <c r="L2625" s="188"/>
      <c r="M2625" s="193"/>
      <c r="N2625" s="193"/>
      <c r="O2625" s="186">
        <f t="shared" si="80"/>
        <v>91600</v>
      </c>
      <c r="P2625" s="188"/>
      <c r="Q2625" s="193"/>
      <c r="R2625" s="193"/>
      <c r="S2625" s="186">
        <f t="shared" si="81"/>
        <v>91600</v>
      </c>
      <c r="T2625" s="206">
        <v>44061</v>
      </c>
      <c r="U2625" s="186">
        <v>0</v>
      </c>
      <c r="V2625" s="186">
        <v>91600</v>
      </c>
      <c r="W2625" s="186">
        <v>0</v>
      </c>
      <c r="X2625" s="186">
        <v>0</v>
      </c>
      <c r="Y2625" s="188" t="s">
        <v>237</v>
      </c>
      <c r="Z2625" s="188" t="s">
        <v>170</v>
      </c>
      <c r="AA2625" s="188" t="s">
        <v>235</v>
      </c>
      <c r="AB2625" s="206">
        <v>43886</v>
      </c>
      <c r="AC2625" s="206">
        <v>43886</v>
      </c>
      <c r="AD2625" s="188" t="s">
        <v>8337</v>
      </c>
      <c r="AE2625" s="188" t="s">
        <v>923</v>
      </c>
      <c r="AF2625" s="188" t="s">
        <v>240</v>
      </c>
      <c r="AG2625" s="188">
        <v>3</v>
      </c>
    </row>
    <row r="2626" spans="1:33">
      <c r="A2626" s="188" t="s">
        <v>44</v>
      </c>
      <c r="B2626" s="188">
        <v>899999032</v>
      </c>
      <c r="C2626" s="188" t="s">
        <v>278</v>
      </c>
      <c r="D2626" s="188" t="s">
        <v>279</v>
      </c>
      <c r="E2626" s="206">
        <v>43896</v>
      </c>
      <c r="F2626" s="187" t="s">
        <v>8338</v>
      </c>
      <c r="G2626" s="187" t="s">
        <v>8338</v>
      </c>
      <c r="H2626" s="193">
        <v>10731129</v>
      </c>
      <c r="I2626" s="206">
        <v>43921</v>
      </c>
      <c r="J2626" s="188" t="s">
        <v>8339</v>
      </c>
      <c r="K2626" s="193">
        <v>193124</v>
      </c>
      <c r="L2626" s="188"/>
      <c r="M2626" s="193"/>
      <c r="N2626" s="193"/>
      <c r="O2626" s="186">
        <f t="shared" si="80"/>
        <v>193124</v>
      </c>
      <c r="P2626" s="188"/>
      <c r="Q2626" s="193"/>
      <c r="R2626" s="193"/>
      <c r="S2626" s="186">
        <f t="shared" si="81"/>
        <v>193124</v>
      </c>
      <c r="T2626" s="206">
        <v>44061</v>
      </c>
      <c r="U2626" s="186">
        <v>72900</v>
      </c>
      <c r="V2626" s="186">
        <v>120224</v>
      </c>
      <c r="W2626" s="186">
        <v>0</v>
      </c>
      <c r="X2626" s="186">
        <v>0</v>
      </c>
      <c r="Y2626" s="188" t="s">
        <v>237</v>
      </c>
      <c r="Z2626" s="188" t="s">
        <v>170</v>
      </c>
      <c r="AA2626" s="188" t="s">
        <v>311</v>
      </c>
      <c r="AB2626" s="206">
        <v>43876</v>
      </c>
      <c r="AC2626" s="206">
        <v>43879</v>
      </c>
      <c r="AD2626" s="188" t="s">
        <v>8340</v>
      </c>
      <c r="AE2626" s="188" t="s">
        <v>8341</v>
      </c>
      <c r="AF2626" s="188" t="s">
        <v>240</v>
      </c>
      <c r="AG2626" s="188">
        <v>3</v>
      </c>
    </row>
    <row r="2627" spans="1:33">
      <c r="A2627" s="188" t="s">
        <v>44</v>
      </c>
      <c r="B2627" s="188">
        <v>899999032</v>
      </c>
      <c r="C2627" s="188" t="s">
        <v>278</v>
      </c>
      <c r="D2627" s="188" t="s">
        <v>279</v>
      </c>
      <c r="E2627" s="206">
        <v>43896</v>
      </c>
      <c r="F2627" s="187" t="s">
        <v>8342</v>
      </c>
      <c r="G2627" s="187" t="s">
        <v>8342</v>
      </c>
      <c r="H2627" s="193">
        <v>8140548</v>
      </c>
      <c r="I2627" s="206">
        <v>43921</v>
      </c>
      <c r="J2627" s="188" t="s">
        <v>8343</v>
      </c>
      <c r="K2627" s="193">
        <v>437400</v>
      </c>
      <c r="L2627" s="188"/>
      <c r="M2627" s="193"/>
      <c r="N2627" s="193"/>
      <c r="O2627" s="186">
        <f t="shared" ref="O2627:O2690" si="82">+K2627-M2627-N2627</f>
        <v>437400</v>
      </c>
      <c r="P2627" s="188"/>
      <c r="Q2627" s="193"/>
      <c r="R2627" s="193"/>
      <c r="S2627" s="186">
        <f t="shared" ref="S2627:S2690" si="83">+O2627-Q2627-R2627</f>
        <v>437400</v>
      </c>
      <c r="T2627" s="206">
        <v>44061</v>
      </c>
      <c r="U2627" s="186">
        <v>0</v>
      </c>
      <c r="V2627" s="186">
        <v>0</v>
      </c>
      <c r="W2627" s="186">
        <v>437400</v>
      </c>
      <c r="X2627" s="186">
        <v>0</v>
      </c>
      <c r="Y2627" s="188" t="s">
        <v>237</v>
      </c>
      <c r="Z2627" s="188" t="s">
        <v>170</v>
      </c>
      <c r="AA2627" s="188" t="s">
        <v>235</v>
      </c>
      <c r="AB2627" s="206">
        <v>43874</v>
      </c>
      <c r="AC2627" s="206">
        <v>43882</v>
      </c>
      <c r="AD2627" s="188" t="s">
        <v>8344</v>
      </c>
      <c r="AE2627" s="188" t="s">
        <v>915</v>
      </c>
      <c r="AF2627" s="188" t="s">
        <v>240</v>
      </c>
      <c r="AG2627" s="188">
        <v>3</v>
      </c>
    </row>
    <row r="2628" spans="1:33">
      <c r="A2628" s="188" t="s">
        <v>44</v>
      </c>
      <c r="B2628" s="188">
        <v>899999032</v>
      </c>
      <c r="C2628" s="188" t="s">
        <v>278</v>
      </c>
      <c r="D2628" s="188" t="s">
        <v>279</v>
      </c>
      <c r="E2628" s="206">
        <v>43896</v>
      </c>
      <c r="F2628" s="187" t="s">
        <v>8345</v>
      </c>
      <c r="G2628" s="187" t="s">
        <v>8345</v>
      </c>
      <c r="H2628" s="193">
        <v>10304198</v>
      </c>
      <c r="I2628" s="206">
        <v>43921</v>
      </c>
      <c r="J2628" s="188" t="s">
        <v>8346</v>
      </c>
      <c r="K2628" s="193">
        <v>994742</v>
      </c>
      <c r="L2628" s="188"/>
      <c r="M2628" s="193"/>
      <c r="N2628" s="193"/>
      <c r="O2628" s="186">
        <f t="shared" si="82"/>
        <v>994742</v>
      </c>
      <c r="P2628" s="188"/>
      <c r="Q2628" s="193"/>
      <c r="R2628" s="193"/>
      <c r="S2628" s="186">
        <f t="shared" si="83"/>
        <v>994742</v>
      </c>
      <c r="T2628" s="206">
        <v>44061</v>
      </c>
      <c r="U2628" s="186">
        <v>0</v>
      </c>
      <c r="V2628" s="186">
        <v>0</v>
      </c>
      <c r="W2628" s="186">
        <v>994742</v>
      </c>
      <c r="X2628" s="186">
        <v>0</v>
      </c>
      <c r="Y2628" s="188" t="s">
        <v>237</v>
      </c>
      <c r="Z2628" s="188" t="s">
        <v>275</v>
      </c>
      <c r="AA2628" s="188" t="s">
        <v>94</v>
      </c>
      <c r="AB2628" s="206">
        <v>43865</v>
      </c>
      <c r="AC2628" s="206">
        <v>43880</v>
      </c>
      <c r="AD2628" s="188" t="s">
        <v>8347</v>
      </c>
      <c r="AE2628" s="188" t="s">
        <v>915</v>
      </c>
      <c r="AF2628" s="188" t="s">
        <v>240</v>
      </c>
      <c r="AG2628" s="188">
        <v>3</v>
      </c>
    </row>
    <row r="2629" spans="1:33">
      <c r="A2629" s="188" t="s">
        <v>44</v>
      </c>
      <c r="B2629" s="188">
        <v>899999032</v>
      </c>
      <c r="C2629" s="188" t="s">
        <v>278</v>
      </c>
      <c r="D2629" s="188" t="s">
        <v>279</v>
      </c>
      <c r="E2629" s="206">
        <v>44056</v>
      </c>
      <c r="F2629" s="187" t="s">
        <v>8348</v>
      </c>
      <c r="G2629" s="187" t="s">
        <v>8348</v>
      </c>
      <c r="H2629" s="193">
        <v>18105505</v>
      </c>
      <c r="I2629" s="206">
        <v>44076</v>
      </c>
      <c r="J2629" s="188" t="s">
        <v>8349</v>
      </c>
      <c r="K2629" s="193">
        <v>2219555</v>
      </c>
      <c r="L2629" s="188"/>
      <c r="M2629" s="193"/>
      <c r="N2629" s="193"/>
      <c r="O2629" s="186">
        <f t="shared" si="82"/>
        <v>2219555</v>
      </c>
      <c r="P2629" s="188"/>
      <c r="Q2629" s="193"/>
      <c r="R2629" s="193"/>
      <c r="S2629" s="186">
        <f t="shared" si="83"/>
        <v>2219555</v>
      </c>
      <c r="T2629" s="206">
        <v>44134</v>
      </c>
      <c r="U2629" s="186">
        <v>1594594</v>
      </c>
      <c r="V2629" s="186">
        <v>624961</v>
      </c>
      <c r="W2629" s="186">
        <v>0</v>
      </c>
      <c r="X2629" s="186">
        <v>0</v>
      </c>
      <c r="Y2629" s="188" t="s">
        <v>237</v>
      </c>
      <c r="Z2629" s="188" t="s">
        <v>170</v>
      </c>
      <c r="AA2629" s="188" t="s">
        <v>235</v>
      </c>
      <c r="AB2629" s="206">
        <v>44005</v>
      </c>
      <c r="AC2629" s="206">
        <v>44019</v>
      </c>
      <c r="AD2629" s="188" t="s">
        <v>8350</v>
      </c>
      <c r="AE2629" s="188" t="s">
        <v>8351</v>
      </c>
      <c r="AF2629" s="188" t="s">
        <v>240</v>
      </c>
      <c r="AG2629" s="188">
        <v>3</v>
      </c>
    </row>
    <row r="2630" spans="1:33">
      <c r="A2630" s="188" t="s">
        <v>44</v>
      </c>
      <c r="B2630" s="188">
        <v>899999032</v>
      </c>
      <c r="C2630" s="188" t="s">
        <v>278</v>
      </c>
      <c r="D2630" s="188" t="s">
        <v>279</v>
      </c>
      <c r="E2630" s="206">
        <v>44056</v>
      </c>
      <c r="F2630" s="187" t="s">
        <v>8352</v>
      </c>
      <c r="G2630" s="187" t="s">
        <v>8352</v>
      </c>
      <c r="H2630" s="193">
        <v>21360698</v>
      </c>
      <c r="I2630" s="206">
        <v>44077</v>
      </c>
      <c r="J2630" s="188" t="s">
        <v>8353</v>
      </c>
      <c r="K2630" s="193">
        <v>1162181</v>
      </c>
      <c r="L2630" s="188"/>
      <c r="M2630" s="193"/>
      <c r="N2630" s="193"/>
      <c r="O2630" s="186">
        <f t="shared" si="82"/>
        <v>1162181</v>
      </c>
      <c r="P2630" s="188"/>
      <c r="Q2630" s="193"/>
      <c r="R2630" s="193"/>
      <c r="S2630" s="186">
        <f t="shared" si="83"/>
        <v>1162181</v>
      </c>
      <c r="T2630" s="206">
        <v>44134</v>
      </c>
      <c r="U2630" s="186">
        <v>683281</v>
      </c>
      <c r="V2630" s="186">
        <v>478900</v>
      </c>
      <c r="W2630" s="186">
        <v>0</v>
      </c>
      <c r="X2630" s="186">
        <v>0</v>
      </c>
      <c r="Y2630" s="188" t="s">
        <v>237</v>
      </c>
      <c r="Z2630" s="188" t="s">
        <v>170</v>
      </c>
      <c r="AA2630" s="188" t="s">
        <v>331</v>
      </c>
      <c r="AB2630" s="206">
        <v>44004</v>
      </c>
      <c r="AC2630" s="206">
        <v>44031</v>
      </c>
      <c r="AD2630" s="188" t="s">
        <v>8354</v>
      </c>
      <c r="AE2630" s="188" t="s">
        <v>8355</v>
      </c>
      <c r="AF2630" s="188" t="s">
        <v>240</v>
      </c>
      <c r="AG2630" s="188">
        <v>3</v>
      </c>
    </row>
    <row r="2631" spans="1:33">
      <c r="A2631" s="188" t="s">
        <v>44</v>
      </c>
      <c r="B2631" s="188">
        <v>899999032</v>
      </c>
      <c r="C2631" s="188" t="s">
        <v>278</v>
      </c>
      <c r="D2631" s="188" t="s">
        <v>279</v>
      </c>
      <c r="E2631" s="206">
        <v>44056</v>
      </c>
      <c r="F2631" s="187" t="s">
        <v>8356</v>
      </c>
      <c r="G2631" s="187" t="s">
        <v>8356</v>
      </c>
      <c r="H2631" s="193">
        <v>24489171</v>
      </c>
      <c r="I2631" s="206">
        <v>44077</v>
      </c>
      <c r="J2631" s="188" t="s">
        <v>8357</v>
      </c>
      <c r="K2631" s="193">
        <v>551389</v>
      </c>
      <c r="L2631" s="188"/>
      <c r="M2631" s="193"/>
      <c r="N2631" s="193"/>
      <c r="O2631" s="186">
        <f t="shared" si="82"/>
        <v>551389</v>
      </c>
      <c r="P2631" s="188"/>
      <c r="Q2631" s="193"/>
      <c r="R2631" s="193"/>
      <c r="S2631" s="186">
        <f t="shared" si="83"/>
        <v>551389</v>
      </c>
      <c r="T2631" s="206">
        <v>44134</v>
      </c>
      <c r="U2631" s="186">
        <v>247989</v>
      </c>
      <c r="V2631" s="186">
        <v>303400</v>
      </c>
      <c r="W2631" s="186">
        <v>0</v>
      </c>
      <c r="X2631" s="186">
        <v>0</v>
      </c>
      <c r="Y2631" s="188" t="s">
        <v>237</v>
      </c>
      <c r="Z2631" s="188" t="s">
        <v>170</v>
      </c>
      <c r="AA2631" s="188" t="s">
        <v>235</v>
      </c>
      <c r="AB2631" s="206">
        <v>44014</v>
      </c>
      <c r="AC2631" s="206">
        <v>44042</v>
      </c>
      <c r="AD2631" s="188" t="s">
        <v>8358</v>
      </c>
      <c r="AE2631" s="188" t="s">
        <v>8359</v>
      </c>
      <c r="AF2631" s="188" t="s">
        <v>240</v>
      </c>
      <c r="AG2631" s="188">
        <v>3</v>
      </c>
    </row>
    <row r="2632" spans="1:33">
      <c r="A2632" s="188" t="s">
        <v>44</v>
      </c>
      <c r="B2632" s="188">
        <v>899999032</v>
      </c>
      <c r="C2632" s="188" t="s">
        <v>278</v>
      </c>
      <c r="D2632" s="188" t="s">
        <v>279</v>
      </c>
      <c r="E2632" s="206">
        <v>44056</v>
      </c>
      <c r="F2632" s="187" t="s">
        <v>8360</v>
      </c>
      <c r="G2632" s="187" t="s">
        <v>8360</v>
      </c>
      <c r="H2632" s="193">
        <v>14821373</v>
      </c>
      <c r="I2632" s="206">
        <v>44077</v>
      </c>
      <c r="J2632" s="188" t="s">
        <v>8361</v>
      </c>
      <c r="K2632" s="193">
        <v>4753960</v>
      </c>
      <c r="L2632" s="188"/>
      <c r="M2632" s="193"/>
      <c r="N2632" s="193"/>
      <c r="O2632" s="186">
        <f t="shared" si="82"/>
        <v>4753960</v>
      </c>
      <c r="P2632" s="188"/>
      <c r="Q2632" s="193"/>
      <c r="R2632" s="193"/>
      <c r="S2632" s="186">
        <f t="shared" si="83"/>
        <v>4753960</v>
      </c>
      <c r="T2632" s="206">
        <v>44134</v>
      </c>
      <c r="U2632" s="186">
        <v>4118290</v>
      </c>
      <c r="V2632" s="186">
        <v>635670</v>
      </c>
      <c r="W2632" s="186">
        <v>0</v>
      </c>
      <c r="X2632" s="186">
        <v>0</v>
      </c>
      <c r="Y2632" s="188" t="s">
        <v>237</v>
      </c>
      <c r="Z2632" s="188" t="s">
        <v>170</v>
      </c>
      <c r="AA2632" s="188" t="s">
        <v>311</v>
      </c>
      <c r="AB2632" s="206">
        <v>44012</v>
      </c>
      <c r="AC2632" s="206">
        <v>44023</v>
      </c>
      <c r="AD2632" s="188" t="s">
        <v>8362</v>
      </c>
      <c r="AE2632" s="188" t="s">
        <v>8363</v>
      </c>
      <c r="AF2632" s="188" t="s">
        <v>240</v>
      </c>
      <c r="AG2632" s="188">
        <v>3</v>
      </c>
    </row>
    <row r="2633" spans="1:33">
      <c r="A2633" s="188" t="s">
        <v>44</v>
      </c>
      <c r="B2633" s="188">
        <v>899999032</v>
      </c>
      <c r="C2633" s="188" t="s">
        <v>278</v>
      </c>
      <c r="D2633" s="188" t="s">
        <v>279</v>
      </c>
      <c r="E2633" s="206">
        <v>44056</v>
      </c>
      <c r="F2633" s="187" t="s">
        <v>8364</v>
      </c>
      <c r="G2633" s="187" t="s">
        <v>8364</v>
      </c>
      <c r="H2633" s="193">
        <v>8999101</v>
      </c>
      <c r="I2633" s="206">
        <v>44077</v>
      </c>
      <c r="J2633" s="188" t="s">
        <v>8365</v>
      </c>
      <c r="K2633" s="193">
        <v>146000</v>
      </c>
      <c r="L2633" s="188"/>
      <c r="M2633" s="193"/>
      <c r="N2633" s="193"/>
      <c r="O2633" s="186">
        <f t="shared" si="82"/>
        <v>146000</v>
      </c>
      <c r="P2633" s="188"/>
      <c r="Q2633" s="193"/>
      <c r="R2633" s="193"/>
      <c r="S2633" s="186">
        <f t="shared" si="83"/>
        <v>146000</v>
      </c>
      <c r="T2633" s="206">
        <v>44134</v>
      </c>
      <c r="U2633" s="186">
        <v>146000</v>
      </c>
      <c r="V2633" s="186">
        <v>0</v>
      </c>
      <c r="W2633" s="186">
        <v>0</v>
      </c>
      <c r="X2633" s="186">
        <v>0</v>
      </c>
      <c r="Y2633" s="188" t="s">
        <v>237</v>
      </c>
      <c r="Z2633" s="188" t="s">
        <v>170</v>
      </c>
      <c r="AA2633" s="188" t="s">
        <v>235</v>
      </c>
      <c r="AB2633" s="206">
        <v>44034</v>
      </c>
      <c r="AC2633" s="206">
        <v>44036</v>
      </c>
      <c r="AD2633" s="188" t="s">
        <v>8366</v>
      </c>
      <c r="AE2633" s="188" t="s">
        <v>1695</v>
      </c>
      <c r="AF2633" s="188" t="s">
        <v>240</v>
      </c>
      <c r="AG2633" s="188">
        <v>3</v>
      </c>
    </row>
    <row r="2634" spans="1:33">
      <c r="A2634" s="188" t="s">
        <v>44</v>
      </c>
      <c r="B2634" s="188">
        <v>899999032</v>
      </c>
      <c r="C2634" s="188" t="s">
        <v>278</v>
      </c>
      <c r="D2634" s="188" t="s">
        <v>279</v>
      </c>
      <c r="E2634" s="206">
        <v>44056</v>
      </c>
      <c r="F2634" s="187" t="s">
        <v>8367</v>
      </c>
      <c r="G2634" s="187" t="s">
        <v>8367</v>
      </c>
      <c r="H2634" s="193">
        <v>5408662</v>
      </c>
      <c r="I2634" s="206">
        <v>44077</v>
      </c>
      <c r="J2634" s="188" t="s">
        <v>8368</v>
      </c>
      <c r="K2634" s="193">
        <v>716244</v>
      </c>
      <c r="L2634" s="188"/>
      <c r="M2634" s="193"/>
      <c r="N2634" s="193"/>
      <c r="O2634" s="186">
        <f t="shared" si="82"/>
        <v>716244</v>
      </c>
      <c r="P2634" s="188"/>
      <c r="Q2634" s="193"/>
      <c r="R2634" s="193"/>
      <c r="S2634" s="186">
        <f t="shared" si="83"/>
        <v>716244</v>
      </c>
      <c r="T2634" s="206">
        <v>44134</v>
      </c>
      <c r="U2634" s="186">
        <v>716244</v>
      </c>
      <c r="V2634" s="186">
        <v>0</v>
      </c>
      <c r="W2634" s="186">
        <v>0</v>
      </c>
      <c r="X2634" s="186">
        <v>0</v>
      </c>
      <c r="Y2634" s="188" t="s">
        <v>237</v>
      </c>
      <c r="Z2634" s="188" t="s">
        <v>170</v>
      </c>
      <c r="AA2634" s="188" t="s">
        <v>235</v>
      </c>
      <c r="AB2634" s="206">
        <v>44033</v>
      </c>
      <c r="AC2634" s="206">
        <v>44040</v>
      </c>
      <c r="AD2634" s="188" t="s">
        <v>8369</v>
      </c>
      <c r="AE2634" s="188" t="s">
        <v>8370</v>
      </c>
      <c r="AF2634" s="188" t="s">
        <v>240</v>
      </c>
      <c r="AG2634" s="188">
        <v>3</v>
      </c>
    </row>
    <row r="2635" spans="1:33">
      <c r="A2635" s="188" t="s">
        <v>44</v>
      </c>
      <c r="B2635" s="188">
        <v>899999032</v>
      </c>
      <c r="C2635" s="188" t="s">
        <v>278</v>
      </c>
      <c r="D2635" s="188" t="s">
        <v>279</v>
      </c>
      <c r="E2635" s="206">
        <v>44056</v>
      </c>
      <c r="F2635" s="187" t="s">
        <v>8371</v>
      </c>
      <c r="G2635" s="187" t="s">
        <v>8371</v>
      </c>
      <c r="H2635" s="193">
        <v>8539507</v>
      </c>
      <c r="I2635" s="206">
        <v>44078</v>
      </c>
      <c r="J2635" s="188" t="s">
        <v>8372</v>
      </c>
      <c r="K2635" s="193">
        <v>1619782</v>
      </c>
      <c r="L2635" s="188"/>
      <c r="M2635" s="193"/>
      <c r="N2635" s="193"/>
      <c r="O2635" s="186">
        <f t="shared" si="82"/>
        <v>1619782</v>
      </c>
      <c r="P2635" s="188"/>
      <c r="Q2635" s="193"/>
      <c r="R2635" s="193"/>
      <c r="S2635" s="186">
        <f t="shared" si="83"/>
        <v>1619782</v>
      </c>
      <c r="T2635" s="206">
        <v>44134</v>
      </c>
      <c r="U2635" s="186">
        <v>1184582</v>
      </c>
      <c r="V2635" s="186">
        <v>435200</v>
      </c>
      <c r="W2635" s="186">
        <v>0</v>
      </c>
      <c r="X2635" s="186">
        <v>0</v>
      </c>
      <c r="Y2635" s="188" t="s">
        <v>237</v>
      </c>
      <c r="Z2635" s="188" t="s">
        <v>170</v>
      </c>
      <c r="AA2635" s="188" t="s">
        <v>235</v>
      </c>
      <c r="AB2635" s="206">
        <v>44026</v>
      </c>
      <c r="AC2635" s="206">
        <v>44033</v>
      </c>
      <c r="AD2635" s="188" t="s">
        <v>8373</v>
      </c>
      <c r="AE2635" s="188" t="s">
        <v>8374</v>
      </c>
      <c r="AF2635" s="188" t="s">
        <v>240</v>
      </c>
      <c r="AG2635" s="188">
        <v>3</v>
      </c>
    </row>
    <row r="2636" spans="1:33">
      <c r="A2636" s="188" t="s">
        <v>44</v>
      </c>
      <c r="B2636" s="188">
        <v>899999032</v>
      </c>
      <c r="C2636" s="188" t="s">
        <v>278</v>
      </c>
      <c r="D2636" s="188" t="s">
        <v>279</v>
      </c>
      <c r="E2636" s="206">
        <v>44056</v>
      </c>
      <c r="F2636" s="187" t="s">
        <v>8375</v>
      </c>
      <c r="G2636" s="187" t="s">
        <v>8375</v>
      </c>
      <c r="H2636" s="193">
        <v>30517349</v>
      </c>
      <c r="I2636" s="206">
        <v>44083</v>
      </c>
      <c r="J2636" s="188" t="s">
        <v>8376</v>
      </c>
      <c r="K2636" s="193">
        <v>2791823</v>
      </c>
      <c r="L2636" s="188"/>
      <c r="M2636" s="193"/>
      <c r="N2636" s="193"/>
      <c r="O2636" s="186">
        <f t="shared" si="82"/>
        <v>2791823</v>
      </c>
      <c r="P2636" s="188"/>
      <c r="Q2636" s="193"/>
      <c r="R2636" s="193"/>
      <c r="S2636" s="186">
        <f t="shared" si="83"/>
        <v>2791823</v>
      </c>
      <c r="T2636" s="206">
        <v>44134</v>
      </c>
      <c r="U2636" s="186">
        <v>2548323</v>
      </c>
      <c r="V2636" s="186">
        <v>243500</v>
      </c>
      <c r="W2636" s="186">
        <v>0</v>
      </c>
      <c r="X2636" s="186">
        <v>0</v>
      </c>
      <c r="Y2636" s="188" t="s">
        <v>237</v>
      </c>
      <c r="Z2636" s="188" t="s">
        <v>170</v>
      </c>
      <c r="AA2636" s="188" t="s">
        <v>235</v>
      </c>
      <c r="AB2636" s="206">
        <v>44029</v>
      </c>
      <c r="AC2636" s="206">
        <v>44040</v>
      </c>
      <c r="AD2636" s="188" t="s">
        <v>8377</v>
      </c>
      <c r="AE2636" s="188" t="s">
        <v>333</v>
      </c>
      <c r="AF2636" s="188" t="s">
        <v>240</v>
      </c>
      <c r="AG2636" s="188">
        <v>3</v>
      </c>
    </row>
    <row r="2637" spans="1:33">
      <c r="A2637" s="188" t="s">
        <v>1098</v>
      </c>
      <c r="B2637" s="188">
        <v>900058218</v>
      </c>
      <c r="C2637" s="188" t="s">
        <v>170</v>
      </c>
      <c r="D2637" s="188" t="s">
        <v>1099</v>
      </c>
      <c r="E2637" s="206">
        <v>43818</v>
      </c>
      <c r="F2637" s="187">
        <v>819</v>
      </c>
      <c r="G2637" s="187">
        <v>819</v>
      </c>
      <c r="H2637" s="193" t="s">
        <v>8378</v>
      </c>
      <c r="I2637" s="206">
        <v>43843</v>
      </c>
      <c r="J2637" s="188" t="s">
        <v>8379</v>
      </c>
      <c r="K2637" s="193">
        <v>2329832</v>
      </c>
      <c r="L2637" s="188"/>
      <c r="M2637" s="193"/>
      <c r="N2637" s="193"/>
      <c r="O2637" s="186">
        <f t="shared" si="82"/>
        <v>2329832</v>
      </c>
      <c r="P2637" s="188"/>
      <c r="Q2637" s="193"/>
      <c r="R2637" s="193"/>
      <c r="S2637" s="186">
        <f t="shared" si="83"/>
        <v>2329832</v>
      </c>
      <c r="T2637" s="188"/>
      <c r="U2637" s="186">
        <v>0</v>
      </c>
      <c r="V2637" s="186">
        <v>0</v>
      </c>
      <c r="W2637" s="186">
        <v>0</v>
      </c>
      <c r="X2637" s="186">
        <v>2329832</v>
      </c>
      <c r="Y2637" s="188" t="s">
        <v>1093</v>
      </c>
      <c r="Z2637" s="188" t="s">
        <v>170</v>
      </c>
      <c r="AA2637" s="188" t="s">
        <v>1099</v>
      </c>
      <c r="AB2637" s="206">
        <v>43647</v>
      </c>
      <c r="AC2637" s="206">
        <v>43677</v>
      </c>
      <c r="AD2637" s="188" t="s">
        <v>8380</v>
      </c>
      <c r="AE2637" s="188"/>
      <c r="AF2637" s="188" t="s">
        <v>240</v>
      </c>
      <c r="AG2637" s="188">
        <v>3</v>
      </c>
    </row>
    <row r="2638" spans="1:33">
      <c r="A2638" s="188" t="s">
        <v>1098</v>
      </c>
      <c r="B2638" s="188">
        <v>900058218</v>
      </c>
      <c r="C2638" s="188" t="s">
        <v>170</v>
      </c>
      <c r="D2638" s="188" t="s">
        <v>1099</v>
      </c>
      <c r="E2638" s="206">
        <v>43818</v>
      </c>
      <c r="F2638" s="187">
        <v>821</v>
      </c>
      <c r="G2638" s="187">
        <v>821</v>
      </c>
      <c r="H2638" s="193">
        <v>2545911</v>
      </c>
      <c r="I2638" s="206">
        <v>43843</v>
      </c>
      <c r="J2638" s="188" t="s">
        <v>8381</v>
      </c>
      <c r="K2638" s="193">
        <v>2033918</v>
      </c>
      <c r="L2638" s="188"/>
      <c r="M2638" s="193"/>
      <c r="N2638" s="193"/>
      <c r="O2638" s="186">
        <f t="shared" si="82"/>
        <v>2033918</v>
      </c>
      <c r="P2638" s="188"/>
      <c r="Q2638" s="193"/>
      <c r="R2638" s="193"/>
      <c r="S2638" s="186">
        <f t="shared" si="83"/>
        <v>2033918</v>
      </c>
      <c r="T2638" s="188"/>
      <c r="U2638" s="186">
        <v>0</v>
      </c>
      <c r="V2638" s="186">
        <v>0</v>
      </c>
      <c r="W2638" s="186">
        <v>0</v>
      </c>
      <c r="X2638" s="186">
        <v>2033918</v>
      </c>
      <c r="Y2638" s="188" t="s">
        <v>1093</v>
      </c>
      <c r="Z2638" s="188" t="s">
        <v>170</v>
      </c>
      <c r="AA2638" s="188" t="s">
        <v>1099</v>
      </c>
      <c r="AB2638" s="206">
        <v>43678</v>
      </c>
      <c r="AC2638" s="206">
        <v>43708</v>
      </c>
      <c r="AD2638" s="188" t="s">
        <v>8382</v>
      </c>
      <c r="AE2638" s="188"/>
      <c r="AF2638" s="188" t="s">
        <v>240</v>
      </c>
      <c r="AG2638" s="188">
        <v>3</v>
      </c>
    </row>
    <row r="2639" spans="1:33">
      <c r="A2639" s="188" t="s">
        <v>1098</v>
      </c>
      <c r="B2639" s="188">
        <v>900058218</v>
      </c>
      <c r="C2639" s="188" t="s">
        <v>170</v>
      </c>
      <c r="D2639" s="188" t="s">
        <v>1099</v>
      </c>
      <c r="E2639" s="206">
        <v>43818</v>
      </c>
      <c r="F2639" s="187">
        <v>823</v>
      </c>
      <c r="G2639" s="187">
        <v>823</v>
      </c>
      <c r="H2639" s="193">
        <v>2461392</v>
      </c>
      <c r="I2639" s="206">
        <v>43843</v>
      </c>
      <c r="J2639" s="188" t="s">
        <v>8383</v>
      </c>
      <c r="K2639" s="193">
        <v>2030557</v>
      </c>
      <c r="L2639" s="188"/>
      <c r="M2639" s="193"/>
      <c r="N2639" s="193"/>
      <c r="O2639" s="186">
        <f t="shared" si="82"/>
        <v>2030557</v>
      </c>
      <c r="P2639" s="188"/>
      <c r="Q2639" s="193"/>
      <c r="R2639" s="193"/>
      <c r="S2639" s="186">
        <f t="shared" si="83"/>
        <v>2030557</v>
      </c>
      <c r="T2639" s="188"/>
      <c r="U2639" s="186">
        <v>0</v>
      </c>
      <c r="V2639" s="186">
        <v>0</v>
      </c>
      <c r="W2639" s="186">
        <v>0</v>
      </c>
      <c r="X2639" s="186">
        <v>2030557</v>
      </c>
      <c r="Y2639" s="188" t="s">
        <v>1093</v>
      </c>
      <c r="Z2639" s="188" t="s">
        <v>170</v>
      </c>
      <c r="AA2639" s="188" t="s">
        <v>1099</v>
      </c>
      <c r="AB2639" s="206">
        <v>43709</v>
      </c>
      <c r="AC2639" s="206">
        <v>43738</v>
      </c>
      <c r="AD2639" s="188" t="s">
        <v>8384</v>
      </c>
      <c r="AE2639" s="188"/>
      <c r="AF2639" s="188" t="s">
        <v>240</v>
      </c>
      <c r="AG2639" s="188">
        <v>3</v>
      </c>
    </row>
    <row r="2640" spans="1:33">
      <c r="A2640" s="188" t="s">
        <v>1098</v>
      </c>
      <c r="B2640" s="188">
        <v>900058218</v>
      </c>
      <c r="C2640" s="188" t="s">
        <v>170</v>
      </c>
      <c r="D2640" s="188" t="s">
        <v>1099</v>
      </c>
      <c r="E2640" s="206">
        <v>43818</v>
      </c>
      <c r="F2640" s="187">
        <v>825</v>
      </c>
      <c r="G2640" s="187">
        <v>825</v>
      </c>
      <c r="H2640" s="193">
        <v>2729779</v>
      </c>
      <c r="I2640" s="206">
        <v>43843</v>
      </c>
      <c r="J2640" s="188" t="s">
        <v>8385</v>
      </c>
      <c r="K2640" s="193">
        <v>2016559</v>
      </c>
      <c r="L2640" s="188"/>
      <c r="M2640" s="193"/>
      <c r="N2640" s="193"/>
      <c r="O2640" s="186">
        <f t="shared" si="82"/>
        <v>2016559</v>
      </c>
      <c r="P2640" s="188"/>
      <c r="Q2640" s="193"/>
      <c r="R2640" s="193"/>
      <c r="S2640" s="186">
        <f t="shared" si="83"/>
        <v>2016559</v>
      </c>
      <c r="T2640" s="188"/>
      <c r="U2640" s="186">
        <v>0</v>
      </c>
      <c r="V2640" s="186">
        <v>0</v>
      </c>
      <c r="W2640" s="186">
        <v>0</v>
      </c>
      <c r="X2640" s="186">
        <v>2016559</v>
      </c>
      <c r="Y2640" s="188" t="s">
        <v>1093</v>
      </c>
      <c r="Z2640" s="188" t="s">
        <v>170</v>
      </c>
      <c r="AA2640" s="188" t="s">
        <v>1099</v>
      </c>
      <c r="AB2640" s="206">
        <v>43739</v>
      </c>
      <c r="AC2640" s="206">
        <v>43769</v>
      </c>
      <c r="AD2640" s="188" t="s">
        <v>8386</v>
      </c>
      <c r="AE2640" s="188"/>
      <c r="AF2640" s="188" t="s">
        <v>240</v>
      </c>
      <c r="AG2640" s="188">
        <v>3</v>
      </c>
    </row>
    <row r="2641" spans="1:33">
      <c r="A2641" s="188" t="s">
        <v>28</v>
      </c>
      <c r="B2641" s="188">
        <v>800006850</v>
      </c>
      <c r="C2641" s="188" t="s">
        <v>170</v>
      </c>
      <c r="D2641" s="188" t="s">
        <v>235</v>
      </c>
      <c r="E2641" s="206">
        <v>43818</v>
      </c>
      <c r="F2641" s="187">
        <v>22403</v>
      </c>
      <c r="G2641" s="187">
        <v>22403</v>
      </c>
      <c r="H2641" s="193">
        <v>61376889</v>
      </c>
      <c r="I2641" s="206">
        <v>43843</v>
      </c>
      <c r="J2641" s="188" t="s">
        <v>8387</v>
      </c>
      <c r="K2641" s="193">
        <v>41308199</v>
      </c>
      <c r="L2641" s="206">
        <v>43867</v>
      </c>
      <c r="M2641" s="193">
        <v>0</v>
      </c>
      <c r="N2641" s="193">
        <v>0</v>
      </c>
      <c r="O2641" s="186">
        <f t="shared" si="82"/>
        <v>41308199</v>
      </c>
      <c r="P2641" s="206">
        <v>43885</v>
      </c>
      <c r="Q2641" s="193">
        <v>0</v>
      </c>
      <c r="R2641" s="193">
        <v>0</v>
      </c>
      <c r="S2641" s="186">
        <f t="shared" si="83"/>
        <v>41308199</v>
      </c>
      <c r="T2641" s="206">
        <v>44174</v>
      </c>
      <c r="U2641" s="186">
        <v>0</v>
      </c>
      <c r="V2641" s="186">
        <v>0</v>
      </c>
      <c r="W2641" s="186">
        <v>41308199</v>
      </c>
      <c r="X2641" s="186">
        <v>0</v>
      </c>
      <c r="Y2641" s="188" t="s">
        <v>1093</v>
      </c>
      <c r="Z2641" s="188" t="s">
        <v>170</v>
      </c>
      <c r="AA2641" s="188" t="s">
        <v>235</v>
      </c>
      <c r="AB2641" s="206">
        <v>43770</v>
      </c>
      <c r="AC2641" s="206">
        <v>43799</v>
      </c>
      <c r="AD2641" s="188" t="s">
        <v>8388</v>
      </c>
      <c r="AE2641" s="188" t="s">
        <v>8389</v>
      </c>
      <c r="AF2641" s="188" t="s">
        <v>240</v>
      </c>
      <c r="AG2641" s="188">
        <v>3</v>
      </c>
    </row>
    <row r="2642" spans="1:33">
      <c r="A2642" s="188" t="s">
        <v>1098</v>
      </c>
      <c r="B2642" s="188">
        <v>900058218</v>
      </c>
      <c r="C2642" s="188" t="s">
        <v>170</v>
      </c>
      <c r="D2642" s="188" t="s">
        <v>1099</v>
      </c>
      <c r="E2642" s="206">
        <v>43850</v>
      </c>
      <c r="F2642" s="187">
        <v>827</v>
      </c>
      <c r="G2642" s="187">
        <v>827</v>
      </c>
      <c r="H2642" s="193">
        <v>2748064</v>
      </c>
      <c r="I2642" s="206">
        <v>43865</v>
      </c>
      <c r="J2642" s="188" t="s">
        <v>8390</v>
      </c>
      <c r="K2642" s="193">
        <v>2310504</v>
      </c>
      <c r="L2642" s="188"/>
      <c r="M2642" s="193"/>
      <c r="N2642" s="193"/>
      <c r="O2642" s="186">
        <f t="shared" si="82"/>
        <v>2310504</v>
      </c>
      <c r="P2642" s="188"/>
      <c r="Q2642" s="193"/>
      <c r="R2642" s="193"/>
      <c r="S2642" s="186">
        <f t="shared" si="83"/>
        <v>2310504</v>
      </c>
      <c r="T2642" s="188"/>
      <c r="U2642" s="186">
        <v>0</v>
      </c>
      <c r="V2642" s="186">
        <v>0</v>
      </c>
      <c r="W2642" s="186">
        <v>0</v>
      </c>
      <c r="X2642" s="186">
        <v>2310504</v>
      </c>
      <c r="Y2642" s="188" t="s">
        <v>1093</v>
      </c>
      <c r="Z2642" s="188" t="s">
        <v>170</v>
      </c>
      <c r="AA2642" s="188" t="s">
        <v>1099</v>
      </c>
      <c r="AB2642" s="206">
        <v>43770</v>
      </c>
      <c r="AC2642" s="206">
        <v>43799</v>
      </c>
      <c r="AD2642" s="188" t="s">
        <v>8391</v>
      </c>
      <c r="AE2642" s="188"/>
      <c r="AF2642" s="188" t="s">
        <v>240</v>
      </c>
      <c r="AG2642" s="188">
        <v>3</v>
      </c>
    </row>
    <row r="2643" spans="1:33">
      <c r="A2643" s="188" t="s">
        <v>1098</v>
      </c>
      <c r="B2643" s="188">
        <v>900058218</v>
      </c>
      <c r="C2643" s="188" t="s">
        <v>170</v>
      </c>
      <c r="D2643" s="188" t="s">
        <v>1099</v>
      </c>
      <c r="E2643" s="206">
        <v>43850</v>
      </c>
      <c r="F2643" s="187">
        <v>875</v>
      </c>
      <c r="G2643" s="187">
        <v>875</v>
      </c>
      <c r="H2643" s="193">
        <v>2913647</v>
      </c>
      <c r="I2643" s="206">
        <v>43865</v>
      </c>
      <c r="J2643" s="188" t="s">
        <v>8392</v>
      </c>
      <c r="K2643" s="193">
        <v>2015011</v>
      </c>
      <c r="L2643" s="188"/>
      <c r="M2643" s="193"/>
      <c r="N2643" s="193"/>
      <c r="O2643" s="186">
        <f t="shared" si="82"/>
        <v>2015011</v>
      </c>
      <c r="P2643" s="188"/>
      <c r="Q2643" s="193"/>
      <c r="R2643" s="193"/>
      <c r="S2643" s="186">
        <f t="shared" si="83"/>
        <v>2015011</v>
      </c>
      <c r="T2643" s="188"/>
      <c r="U2643" s="186">
        <v>0</v>
      </c>
      <c r="V2643" s="186">
        <v>0</v>
      </c>
      <c r="W2643" s="186">
        <v>0</v>
      </c>
      <c r="X2643" s="186">
        <v>2015011</v>
      </c>
      <c r="Y2643" s="188" t="s">
        <v>1093</v>
      </c>
      <c r="Z2643" s="188" t="s">
        <v>170</v>
      </c>
      <c r="AA2643" s="188" t="s">
        <v>1099</v>
      </c>
      <c r="AB2643" s="206">
        <v>43800</v>
      </c>
      <c r="AC2643" s="206">
        <v>43830</v>
      </c>
      <c r="AD2643" s="188" t="s">
        <v>8393</v>
      </c>
      <c r="AE2643" s="188"/>
      <c r="AF2643" s="188" t="s">
        <v>240</v>
      </c>
      <c r="AG2643" s="188">
        <v>3</v>
      </c>
    </row>
    <row r="2644" spans="1:33">
      <c r="A2644" s="188" t="s">
        <v>28</v>
      </c>
      <c r="B2644" s="188">
        <v>800006850</v>
      </c>
      <c r="C2644" s="188" t="s">
        <v>170</v>
      </c>
      <c r="D2644" s="188" t="s">
        <v>235</v>
      </c>
      <c r="E2644" s="206">
        <v>43871</v>
      </c>
      <c r="F2644" s="187">
        <v>22661</v>
      </c>
      <c r="G2644" s="187">
        <v>22661</v>
      </c>
      <c r="H2644" s="193">
        <v>59746315</v>
      </c>
      <c r="I2644" s="206">
        <v>43889</v>
      </c>
      <c r="J2644" s="188" t="s">
        <v>8394</v>
      </c>
      <c r="K2644" s="193">
        <v>45817374</v>
      </c>
      <c r="L2644" s="206">
        <v>43923</v>
      </c>
      <c r="M2644" s="193">
        <v>0</v>
      </c>
      <c r="N2644" s="193">
        <v>0</v>
      </c>
      <c r="O2644" s="186">
        <f t="shared" si="82"/>
        <v>45817374</v>
      </c>
      <c r="P2644" s="188"/>
      <c r="Q2644" s="193"/>
      <c r="R2644" s="193"/>
      <c r="S2644" s="186">
        <f t="shared" si="83"/>
        <v>45817374</v>
      </c>
      <c r="T2644" s="206">
        <v>44174</v>
      </c>
      <c r="U2644" s="186">
        <v>0</v>
      </c>
      <c r="V2644" s="186">
        <v>0</v>
      </c>
      <c r="W2644" s="186">
        <v>45817374</v>
      </c>
      <c r="X2644" s="186">
        <v>0</v>
      </c>
      <c r="Y2644" s="188" t="s">
        <v>1093</v>
      </c>
      <c r="Z2644" s="188" t="s">
        <v>170</v>
      </c>
      <c r="AA2644" s="188" t="s">
        <v>235</v>
      </c>
      <c r="AB2644" s="206">
        <v>43831</v>
      </c>
      <c r="AC2644" s="206">
        <v>43861</v>
      </c>
      <c r="AD2644" s="188" t="s">
        <v>8395</v>
      </c>
      <c r="AE2644" s="188" t="s">
        <v>8396</v>
      </c>
      <c r="AF2644" s="188" t="s">
        <v>240</v>
      </c>
      <c r="AG2644" s="188">
        <v>3</v>
      </c>
    </row>
    <row r="2645" spans="1:33">
      <c r="A2645" s="188" t="s">
        <v>44</v>
      </c>
      <c r="B2645" s="188">
        <v>899999032</v>
      </c>
      <c r="C2645" s="188" t="s">
        <v>278</v>
      </c>
      <c r="D2645" s="188" t="s">
        <v>279</v>
      </c>
      <c r="E2645" s="206">
        <v>43784</v>
      </c>
      <c r="F2645" s="187" t="s">
        <v>8397</v>
      </c>
      <c r="G2645" s="187" t="s">
        <v>8397</v>
      </c>
      <c r="H2645" s="193">
        <v>2346000</v>
      </c>
      <c r="I2645" s="206">
        <v>43805</v>
      </c>
      <c r="J2645" s="188" t="s">
        <v>8398</v>
      </c>
      <c r="K2645" s="193">
        <v>232800</v>
      </c>
      <c r="L2645" s="188"/>
      <c r="M2645" s="193"/>
      <c r="N2645" s="193"/>
      <c r="O2645" s="186">
        <f t="shared" si="82"/>
        <v>232800</v>
      </c>
      <c r="P2645" s="188"/>
      <c r="Q2645" s="193"/>
      <c r="R2645" s="193"/>
      <c r="S2645" s="186">
        <f t="shared" si="83"/>
        <v>232800</v>
      </c>
      <c r="T2645" s="206">
        <v>43906</v>
      </c>
      <c r="U2645" s="186">
        <v>232800</v>
      </c>
      <c r="V2645" s="186">
        <v>0</v>
      </c>
      <c r="W2645" s="186">
        <v>0</v>
      </c>
      <c r="X2645" s="186">
        <v>0</v>
      </c>
      <c r="Y2645" s="188" t="s">
        <v>237</v>
      </c>
      <c r="Z2645" s="188" t="s">
        <v>170</v>
      </c>
      <c r="AA2645" s="188" t="s">
        <v>311</v>
      </c>
      <c r="AB2645" s="206">
        <v>43740</v>
      </c>
      <c r="AC2645" s="206">
        <v>43740</v>
      </c>
      <c r="AD2645" s="188" t="s">
        <v>8399</v>
      </c>
      <c r="AE2645" s="188" t="s">
        <v>8400</v>
      </c>
      <c r="AF2645" s="188" t="s">
        <v>240</v>
      </c>
      <c r="AG2645" s="188">
        <v>3</v>
      </c>
    </row>
    <row r="2646" spans="1:33">
      <c r="A2646" s="188" t="s">
        <v>44</v>
      </c>
      <c r="B2646" s="188">
        <v>899999032</v>
      </c>
      <c r="C2646" s="188" t="s">
        <v>278</v>
      </c>
      <c r="D2646" s="188" t="s">
        <v>279</v>
      </c>
      <c r="E2646" s="206">
        <v>43811</v>
      </c>
      <c r="F2646" s="187" t="s">
        <v>8401</v>
      </c>
      <c r="G2646" s="187" t="s">
        <v>8401</v>
      </c>
      <c r="H2646" s="193">
        <v>3747564</v>
      </c>
      <c r="I2646" s="206">
        <v>43833</v>
      </c>
      <c r="J2646" s="188" t="s">
        <v>8402</v>
      </c>
      <c r="K2646" s="193">
        <v>803654</v>
      </c>
      <c r="L2646" s="188"/>
      <c r="M2646" s="193"/>
      <c r="N2646" s="193"/>
      <c r="O2646" s="186">
        <f t="shared" si="82"/>
        <v>803654</v>
      </c>
      <c r="P2646" s="188"/>
      <c r="Q2646" s="193"/>
      <c r="R2646" s="193"/>
      <c r="S2646" s="186">
        <f t="shared" si="83"/>
        <v>803654</v>
      </c>
      <c r="T2646" s="206">
        <v>43906</v>
      </c>
      <c r="U2646" s="186">
        <v>90</v>
      </c>
      <c r="V2646" s="186">
        <v>803564</v>
      </c>
      <c r="W2646" s="186">
        <v>0</v>
      </c>
      <c r="X2646" s="186">
        <v>0</v>
      </c>
      <c r="Y2646" s="188" t="s">
        <v>237</v>
      </c>
      <c r="Z2646" s="188" t="s">
        <v>170</v>
      </c>
      <c r="AA2646" s="188" t="s">
        <v>311</v>
      </c>
      <c r="AB2646" s="206">
        <v>43775</v>
      </c>
      <c r="AC2646" s="206">
        <v>43775</v>
      </c>
      <c r="AD2646" s="188" t="s">
        <v>8403</v>
      </c>
      <c r="AE2646" s="188" t="s">
        <v>8404</v>
      </c>
      <c r="AF2646" s="188" t="s">
        <v>240</v>
      </c>
      <c r="AG2646" s="188">
        <v>3</v>
      </c>
    </row>
    <row r="2647" spans="1:33">
      <c r="A2647" s="188" t="s">
        <v>44</v>
      </c>
      <c r="B2647" s="188">
        <v>899999032</v>
      </c>
      <c r="C2647" s="188" t="s">
        <v>278</v>
      </c>
      <c r="D2647" s="188" t="s">
        <v>279</v>
      </c>
      <c r="E2647" s="206">
        <v>43864</v>
      </c>
      <c r="F2647" s="187" t="s">
        <v>8405</v>
      </c>
      <c r="G2647" s="187" t="s">
        <v>8405</v>
      </c>
      <c r="H2647" s="193">
        <v>3747564</v>
      </c>
      <c r="I2647" s="206">
        <v>43885</v>
      </c>
      <c r="J2647" s="188" t="s">
        <v>8406</v>
      </c>
      <c r="K2647" s="193">
        <v>803654</v>
      </c>
      <c r="L2647" s="188"/>
      <c r="M2647" s="193"/>
      <c r="N2647" s="193"/>
      <c r="O2647" s="186">
        <f t="shared" si="82"/>
        <v>803654</v>
      </c>
      <c r="P2647" s="188"/>
      <c r="Q2647" s="193"/>
      <c r="R2647" s="193"/>
      <c r="S2647" s="186">
        <f t="shared" si="83"/>
        <v>803654</v>
      </c>
      <c r="T2647" s="206">
        <v>44061</v>
      </c>
      <c r="U2647" s="186">
        <v>0</v>
      </c>
      <c r="V2647" s="186">
        <v>0</v>
      </c>
      <c r="W2647" s="186">
        <v>803654</v>
      </c>
      <c r="X2647" s="186">
        <v>0</v>
      </c>
      <c r="Y2647" s="188" t="s">
        <v>237</v>
      </c>
      <c r="Z2647" s="188" t="s">
        <v>170</v>
      </c>
      <c r="AA2647" s="188" t="s">
        <v>311</v>
      </c>
      <c r="AB2647" s="206">
        <v>43845</v>
      </c>
      <c r="AC2647" s="206">
        <v>43845</v>
      </c>
      <c r="AD2647" s="188" t="s">
        <v>8407</v>
      </c>
      <c r="AE2647" s="188" t="s">
        <v>915</v>
      </c>
      <c r="AF2647" s="188" t="s">
        <v>240</v>
      </c>
      <c r="AG2647" s="188">
        <v>3</v>
      </c>
    </row>
    <row r="2648" spans="1:33">
      <c r="A2648" s="188" t="s">
        <v>44</v>
      </c>
      <c r="B2648" s="188">
        <v>899999032</v>
      </c>
      <c r="C2648" s="188" t="s">
        <v>278</v>
      </c>
      <c r="D2648" s="188" t="s">
        <v>279</v>
      </c>
      <c r="E2648" s="206">
        <v>43864</v>
      </c>
      <c r="F2648" s="187" t="s">
        <v>8408</v>
      </c>
      <c r="G2648" s="187" t="s">
        <v>8408</v>
      </c>
      <c r="H2648" s="193">
        <v>2549200</v>
      </c>
      <c r="I2648" s="206">
        <v>43885</v>
      </c>
      <c r="J2648" s="188" t="s">
        <v>8409</v>
      </c>
      <c r="K2648" s="193">
        <v>2549200</v>
      </c>
      <c r="L2648" s="188"/>
      <c r="M2648" s="193"/>
      <c r="N2648" s="193"/>
      <c r="O2648" s="186">
        <f t="shared" si="82"/>
        <v>2549200</v>
      </c>
      <c r="P2648" s="188"/>
      <c r="Q2648" s="193"/>
      <c r="R2648" s="193"/>
      <c r="S2648" s="186">
        <f t="shared" si="83"/>
        <v>2549200</v>
      </c>
      <c r="T2648" s="206">
        <v>44061</v>
      </c>
      <c r="U2648" s="186">
        <v>0</v>
      </c>
      <c r="V2648" s="186">
        <v>0</v>
      </c>
      <c r="W2648" s="186">
        <v>2549200</v>
      </c>
      <c r="X2648" s="186">
        <v>0</v>
      </c>
      <c r="Y2648" s="188" t="s">
        <v>237</v>
      </c>
      <c r="Z2648" s="188" t="s">
        <v>170</v>
      </c>
      <c r="AA2648" s="188" t="s">
        <v>235</v>
      </c>
      <c r="AB2648" s="206">
        <v>43853</v>
      </c>
      <c r="AC2648" s="206">
        <v>43853</v>
      </c>
      <c r="AD2648" s="188" t="s">
        <v>8410</v>
      </c>
      <c r="AE2648" s="188" t="s">
        <v>915</v>
      </c>
      <c r="AF2648" s="188" t="s">
        <v>240</v>
      </c>
      <c r="AG2648" s="188">
        <v>3</v>
      </c>
    </row>
    <row r="2649" spans="1:33">
      <c r="A2649" s="188" t="s">
        <v>44</v>
      </c>
      <c r="B2649" s="188">
        <v>899999032</v>
      </c>
      <c r="C2649" s="188" t="s">
        <v>278</v>
      </c>
      <c r="D2649" s="188" t="s">
        <v>279</v>
      </c>
      <c r="E2649" s="206">
        <v>43864</v>
      </c>
      <c r="F2649" s="187" t="s">
        <v>8411</v>
      </c>
      <c r="G2649" s="187" t="s">
        <v>8411</v>
      </c>
      <c r="H2649" s="193">
        <v>2549200</v>
      </c>
      <c r="I2649" s="206">
        <v>43885</v>
      </c>
      <c r="J2649" s="188" t="s">
        <v>8412</v>
      </c>
      <c r="K2649" s="193">
        <v>2549200</v>
      </c>
      <c r="L2649" s="188"/>
      <c r="M2649" s="193"/>
      <c r="N2649" s="193"/>
      <c r="O2649" s="186">
        <f t="shared" si="82"/>
        <v>2549200</v>
      </c>
      <c r="P2649" s="188"/>
      <c r="Q2649" s="193"/>
      <c r="R2649" s="193"/>
      <c r="S2649" s="186">
        <f t="shared" si="83"/>
        <v>2549200</v>
      </c>
      <c r="T2649" s="206">
        <v>44061</v>
      </c>
      <c r="U2649" s="186">
        <v>0</v>
      </c>
      <c r="V2649" s="186">
        <v>0</v>
      </c>
      <c r="W2649" s="186">
        <v>2549200</v>
      </c>
      <c r="X2649" s="186">
        <v>0</v>
      </c>
      <c r="Y2649" s="188" t="s">
        <v>237</v>
      </c>
      <c r="Z2649" s="188" t="s">
        <v>170</v>
      </c>
      <c r="AA2649" s="188" t="s">
        <v>235</v>
      </c>
      <c r="AB2649" s="206">
        <v>43843</v>
      </c>
      <c r="AC2649" s="206">
        <v>43843</v>
      </c>
      <c r="AD2649" s="188" t="s">
        <v>8410</v>
      </c>
      <c r="AE2649" s="188" t="s">
        <v>915</v>
      </c>
      <c r="AF2649" s="188" t="s">
        <v>240</v>
      </c>
      <c r="AG2649" s="188">
        <v>3</v>
      </c>
    </row>
    <row r="2650" spans="1:33">
      <c r="A2650" s="188" t="s">
        <v>44</v>
      </c>
      <c r="B2650" s="188">
        <v>899999032</v>
      </c>
      <c r="C2650" s="188" t="s">
        <v>278</v>
      </c>
      <c r="D2650" s="188" t="s">
        <v>279</v>
      </c>
      <c r="E2650" s="206">
        <v>43864</v>
      </c>
      <c r="F2650" s="187" t="s">
        <v>8413</v>
      </c>
      <c r="G2650" s="187" t="s">
        <v>8413</v>
      </c>
      <c r="H2650" s="193">
        <v>2549200</v>
      </c>
      <c r="I2650" s="206">
        <v>43885</v>
      </c>
      <c r="J2650" s="188" t="s">
        <v>8414</v>
      </c>
      <c r="K2650" s="193">
        <v>2549200</v>
      </c>
      <c r="L2650" s="188"/>
      <c r="M2650" s="193"/>
      <c r="N2650" s="193"/>
      <c r="O2650" s="186">
        <f t="shared" si="82"/>
        <v>2549200</v>
      </c>
      <c r="P2650" s="188"/>
      <c r="Q2650" s="193"/>
      <c r="R2650" s="193"/>
      <c r="S2650" s="186">
        <f t="shared" si="83"/>
        <v>2549200</v>
      </c>
      <c r="T2650" s="206">
        <v>44061</v>
      </c>
      <c r="U2650" s="186">
        <v>0</v>
      </c>
      <c r="V2650" s="186">
        <v>0</v>
      </c>
      <c r="W2650" s="186">
        <v>2549200</v>
      </c>
      <c r="X2650" s="186">
        <v>0</v>
      </c>
      <c r="Y2650" s="188" t="s">
        <v>237</v>
      </c>
      <c r="Z2650" s="188" t="s">
        <v>170</v>
      </c>
      <c r="AA2650" s="188" t="s">
        <v>311</v>
      </c>
      <c r="AB2650" s="206">
        <v>43844</v>
      </c>
      <c r="AC2650" s="206">
        <v>43844</v>
      </c>
      <c r="AD2650" s="188" t="s">
        <v>8410</v>
      </c>
      <c r="AE2650" s="188" t="s">
        <v>915</v>
      </c>
      <c r="AF2650" s="188" t="s">
        <v>240</v>
      </c>
      <c r="AG2650" s="188">
        <v>3</v>
      </c>
    </row>
    <row r="2651" spans="1:33">
      <c r="A2651" s="188" t="s">
        <v>44</v>
      </c>
      <c r="B2651" s="188">
        <v>899999032</v>
      </c>
      <c r="C2651" s="188" t="s">
        <v>278</v>
      </c>
      <c r="D2651" s="188" t="s">
        <v>279</v>
      </c>
      <c r="E2651" s="206">
        <v>43864</v>
      </c>
      <c r="F2651" s="187" t="s">
        <v>8415</v>
      </c>
      <c r="G2651" s="187" t="s">
        <v>8415</v>
      </c>
      <c r="H2651" s="193">
        <v>2549200</v>
      </c>
      <c r="I2651" s="206">
        <v>43885</v>
      </c>
      <c r="J2651" s="188" t="s">
        <v>8416</v>
      </c>
      <c r="K2651" s="193">
        <v>2549200</v>
      </c>
      <c r="L2651" s="188"/>
      <c r="M2651" s="193"/>
      <c r="N2651" s="193"/>
      <c r="O2651" s="186">
        <f t="shared" si="82"/>
        <v>2549200</v>
      </c>
      <c r="P2651" s="188"/>
      <c r="Q2651" s="193"/>
      <c r="R2651" s="193"/>
      <c r="S2651" s="186">
        <f t="shared" si="83"/>
        <v>2549200</v>
      </c>
      <c r="T2651" s="206">
        <v>44061</v>
      </c>
      <c r="U2651" s="186">
        <v>0</v>
      </c>
      <c r="V2651" s="186">
        <v>0</v>
      </c>
      <c r="W2651" s="186">
        <v>2549200</v>
      </c>
      <c r="X2651" s="186">
        <v>0</v>
      </c>
      <c r="Y2651" s="188" t="s">
        <v>237</v>
      </c>
      <c r="Z2651" s="188" t="s">
        <v>170</v>
      </c>
      <c r="AA2651" s="188" t="s">
        <v>235</v>
      </c>
      <c r="AB2651" s="206">
        <v>43844</v>
      </c>
      <c r="AC2651" s="206">
        <v>43844</v>
      </c>
      <c r="AD2651" s="188" t="s">
        <v>8410</v>
      </c>
      <c r="AE2651" s="188" t="s">
        <v>915</v>
      </c>
      <c r="AF2651" s="188" t="s">
        <v>240</v>
      </c>
      <c r="AG2651" s="188">
        <v>3</v>
      </c>
    </row>
    <row r="2652" spans="1:33">
      <c r="A2652" s="188" t="s">
        <v>44</v>
      </c>
      <c r="B2652" s="188">
        <v>899999032</v>
      </c>
      <c r="C2652" s="188" t="s">
        <v>278</v>
      </c>
      <c r="D2652" s="188" t="s">
        <v>279</v>
      </c>
      <c r="E2652" s="206">
        <v>43864</v>
      </c>
      <c r="F2652" s="187" t="s">
        <v>8417</v>
      </c>
      <c r="G2652" s="187" t="s">
        <v>8417</v>
      </c>
      <c r="H2652" s="193">
        <v>2549200</v>
      </c>
      <c r="I2652" s="206">
        <v>43885</v>
      </c>
      <c r="J2652" s="188" t="s">
        <v>8418</v>
      </c>
      <c r="K2652" s="193">
        <v>2549200</v>
      </c>
      <c r="L2652" s="188"/>
      <c r="M2652" s="193"/>
      <c r="N2652" s="193"/>
      <c r="O2652" s="186">
        <f t="shared" si="82"/>
        <v>2549200</v>
      </c>
      <c r="P2652" s="188"/>
      <c r="Q2652" s="193"/>
      <c r="R2652" s="193"/>
      <c r="S2652" s="186">
        <f t="shared" si="83"/>
        <v>2549200</v>
      </c>
      <c r="T2652" s="206">
        <v>44061</v>
      </c>
      <c r="U2652" s="186">
        <v>0</v>
      </c>
      <c r="V2652" s="186">
        <v>0</v>
      </c>
      <c r="W2652" s="186">
        <v>2549200</v>
      </c>
      <c r="X2652" s="186">
        <v>0</v>
      </c>
      <c r="Y2652" s="188" t="s">
        <v>237</v>
      </c>
      <c r="Z2652" s="188" t="s">
        <v>170</v>
      </c>
      <c r="AA2652" s="188" t="s">
        <v>235</v>
      </c>
      <c r="AB2652" s="206">
        <v>43852</v>
      </c>
      <c r="AC2652" s="206">
        <v>43852</v>
      </c>
      <c r="AD2652" s="188" t="s">
        <v>8410</v>
      </c>
      <c r="AE2652" s="188" t="s">
        <v>915</v>
      </c>
      <c r="AF2652" s="188" t="s">
        <v>240</v>
      </c>
      <c r="AG2652" s="188">
        <v>3</v>
      </c>
    </row>
    <row r="2653" spans="1:33">
      <c r="A2653" s="188" t="s">
        <v>44</v>
      </c>
      <c r="B2653" s="188">
        <v>899999032</v>
      </c>
      <c r="C2653" s="188" t="s">
        <v>278</v>
      </c>
      <c r="D2653" s="188" t="s">
        <v>279</v>
      </c>
      <c r="E2653" s="206">
        <v>43872</v>
      </c>
      <c r="F2653" s="187" t="s">
        <v>8419</v>
      </c>
      <c r="G2653" s="187" t="s">
        <v>8419</v>
      </c>
      <c r="H2653" s="193">
        <v>2549200</v>
      </c>
      <c r="I2653" s="206">
        <v>43892</v>
      </c>
      <c r="J2653" s="188" t="s">
        <v>8420</v>
      </c>
      <c r="K2653" s="193">
        <v>280450</v>
      </c>
      <c r="L2653" s="188"/>
      <c r="M2653" s="193"/>
      <c r="N2653" s="193"/>
      <c r="O2653" s="186">
        <f t="shared" si="82"/>
        <v>280450</v>
      </c>
      <c r="P2653" s="188"/>
      <c r="Q2653" s="193"/>
      <c r="R2653" s="193"/>
      <c r="S2653" s="186">
        <f t="shared" si="83"/>
        <v>280450</v>
      </c>
      <c r="T2653" s="206">
        <v>44061</v>
      </c>
      <c r="U2653" s="186">
        <v>0</v>
      </c>
      <c r="V2653" s="186">
        <v>280450</v>
      </c>
      <c r="W2653" s="186">
        <v>0</v>
      </c>
      <c r="X2653" s="186">
        <v>0</v>
      </c>
      <c r="Y2653" s="188" t="s">
        <v>237</v>
      </c>
      <c r="Z2653" s="188" t="s">
        <v>170</v>
      </c>
      <c r="AA2653" s="188" t="s">
        <v>235</v>
      </c>
      <c r="AB2653" s="206">
        <v>43844</v>
      </c>
      <c r="AC2653" s="206">
        <v>43844</v>
      </c>
      <c r="AD2653" s="188" t="s">
        <v>8421</v>
      </c>
      <c r="AE2653" s="188" t="s">
        <v>8422</v>
      </c>
      <c r="AF2653" s="188" t="s">
        <v>240</v>
      </c>
      <c r="AG2653" s="188">
        <v>3</v>
      </c>
    </row>
    <row r="2654" spans="1:33">
      <c r="A2654" s="188" t="s">
        <v>44</v>
      </c>
      <c r="B2654" s="188">
        <v>899999032</v>
      </c>
      <c r="C2654" s="188" t="s">
        <v>278</v>
      </c>
      <c r="D2654" s="188" t="s">
        <v>279</v>
      </c>
      <c r="E2654" s="206">
        <v>43872</v>
      </c>
      <c r="F2654" s="187" t="s">
        <v>8423</v>
      </c>
      <c r="G2654" s="187" t="s">
        <v>8423</v>
      </c>
      <c r="H2654" s="193">
        <v>2549200</v>
      </c>
      <c r="I2654" s="206">
        <v>43892</v>
      </c>
      <c r="J2654" s="188" t="s">
        <v>8424</v>
      </c>
      <c r="K2654" s="193">
        <v>280450</v>
      </c>
      <c r="L2654" s="188"/>
      <c r="M2654" s="193"/>
      <c r="N2654" s="193"/>
      <c r="O2654" s="186">
        <f t="shared" si="82"/>
        <v>280450</v>
      </c>
      <c r="P2654" s="188"/>
      <c r="Q2654" s="193"/>
      <c r="R2654" s="193"/>
      <c r="S2654" s="186">
        <f t="shared" si="83"/>
        <v>280450</v>
      </c>
      <c r="T2654" s="206">
        <v>44061</v>
      </c>
      <c r="U2654" s="186">
        <v>0</v>
      </c>
      <c r="V2654" s="186">
        <v>280450</v>
      </c>
      <c r="W2654" s="186">
        <v>0</v>
      </c>
      <c r="X2654" s="186">
        <v>0</v>
      </c>
      <c r="Y2654" s="188" t="s">
        <v>237</v>
      </c>
      <c r="Z2654" s="188" t="s">
        <v>170</v>
      </c>
      <c r="AA2654" s="188" t="s">
        <v>235</v>
      </c>
      <c r="AB2654" s="206">
        <v>43847</v>
      </c>
      <c r="AC2654" s="206">
        <v>43847</v>
      </c>
      <c r="AD2654" s="188" t="s">
        <v>8421</v>
      </c>
      <c r="AE2654" s="188" t="s">
        <v>8422</v>
      </c>
      <c r="AF2654" s="188" t="s">
        <v>240</v>
      </c>
      <c r="AG2654" s="188">
        <v>3</v>
      </c>
    </row>
    <row r="2655" spans="1:33">
      <c r="A2655" s="188" t="s">
        <v>44</v>
      </c>
      <c r="B2655" s="188">
        <v>899999032</v>
      </c>
      <c r="C2655" s="188" t="s">
        <v>278</v>
      </c>
      <c r="D2655" s="188" t="s">
        <v>279</v>
      </c>
      <c r="E2655" s="206">
        <v>43872</v>
      </c>
      <c r="F2655" s="187" t="s">
        <v>8425</v>
      </c>
      <c r="G2655" s="187" t="s">
        <v>8425</v>
      </c>
      <c r="H2655" s="193">
        <v>2549200</v>
      </c>
      <c r="I2655" s="206">
        <v>43892</v>
      </c>
      <c r="J2655" s="188" t="s">
        <v>8426</v>
      </c>
      <c r="K2655" s="193">
        <v>280450</v>
      </c>
      <c r="L2655" s="188"/>
      <c r="M2655" s="193"/>
      <c r="N2655" s="193"/>
      <c r="O2655" s="186">
        <f t="shared" si="82"/>
        <v>280450</v>
      </c>
      <c r="P2655" s="188"/>
      <c r="Q2655" s="193"/>
      <c r="R2655" s="193"/>
      <c r="S2655" s="186">
        <f t="shared" si="83"/>
        <v>280450</v>
      </c>
      <c r="T2655" s="206">
        <v>44061</v>
      </c>
      <c r="U2655" s="186">
        <v>0</v>
      </c>
      <c r="V2655" s="186">
        <v>280450</v>
      </c>
      <c r="W2655" s="186">
        <v>0</v>
      </c>
      <c r="X2655" s="186">
        <v>0</v>
      </c>
      <c r="Y2655" s="188" t="s">
        <v>237</v>
      </c>
      <c r="Z2655" s="188" t="s">
        <v>170</v>
      </c>
      <c r="AA2655" s="188" t="s">
        <v>235</v>
      </c>
      <c r="AB2655" s="206">
        <v>43861</v>
      </c>
      <c r="AC2655" s="206">
        <v>43861</v>
      </c>
      <c r="AD2655" s="188" t="s">
        <v>8421</v>
      </c>
      <c r="AE2655" s="188" t="s">
        <v>8422</v>
      </c>
      <c r="AF2655" s="188" t="s">
        <v>240</v>
      </c>
      <c r="AG2655" s="188">
        <v>3</v>
      </c>
    </row>
    <row r="2656" spans="1:33">
      <c r="A2656" s="188" t="s">
        <v>44</v>
      </c>
      <c r="B2656" s="188">
        <v>899999032</v>
      </c>
      <c r="C2656" s="188" t="s">
        <v>278</v>
      </c>
      <c r="D2656" s="188" t="s">
        <v>279</v>
      </c>
      <c r="E2656" s="206">
        <v>43872</v>
      </c>
      <c r="F2656" s="187" t="s">
        <v>8427</v>
      </c>
      <c r="G2656" s="187" t="s">
        <v>8427</v>
      </c>
      <c r="H2656" s="193">
        <v>2549200</v>
      </c>
      <c r="I2656" s="206">
        <v>43892</v>
      </c>
      <c r="J2656" s="188" t="s">
        <v>8428</v>
      </c>
      <c r="K2656" s="193">
        <v>280450</v>
      </c>
      <c r="L2656" s="188"/>
      <c r="M2656" s="193"/>
      <c r="N2656" s="193"/>
      <c r="O2656" s="186">
        <f t="shared" si="82"/>
        <v>280450</v>
      </c>
      <c r="P2656" s="188"/>
      <c r="Q2656" s="193"/>
      <c r="R2656" s="193"/>
      <c r="S2656" s="186">
        <f t="shared" si="83"/>
        <v>280450</v>
      </c>
      <c r="T2656" s="206">
        <v>44061</v>
      </c>
      <c r="U2656" s="186">
        <v>0</v>
      </c>
      <c r="V2656" s="186">
        <v>280450</v>
      </c>
      <c r="W2656" s="186">
        <v>0</v>
      </c>
      <c r="X2656" s="186">
        <v>0</v>
      </c>
      <c r="Y2656" s="188" t="s">
        <v>237</v>
      </c>
      <c r="Z2656" s="188" t="s">
        <v>170</v>
      </c>
      <c r="AA2656" s="188" t="s">
        <v>235</v>
      </c>
      <c r="AB2656" s="206">
        <v>43858</v>
      </c>
      <c r="AC2656" s="206">
        <v>43858</v>
      </c>
      <c r="AD2656" s="188" t="s">
        <v>8421</v>
      </c>
      <c r="AE2656" s="188" t="s">
        <v>8422</v>
      </c>
      <c r="AF2656" s="188" t="s">
        <v>240</v>
      </c>
      <c r="AG2656" s="188">
        <v>3</v>
      </c>
    </row>
    <row r="2657" spans="1:33">
      <c r="A2657" s="188" t="s">
        <v>44</v>
      </c>
      <c r="B2657" s="188">
        <v>899999032</v>
      </c>
      <c r="C2657" s="188" t="s">
        <v>278</v>
      </c>
      <c r="D2657" s="188" t="s">
        <v>279</v>
      </c>
      <c r="E2657" s="206">
        <v>43872</v>
      </c>
      <c r="F2657" s="187" t="s">
        <v>8429</v>
      </c>
      <c r="G2657" s="187" t="s">
        <v>8429</v>
      </c>
      <c r="H2657" s="193">
        <v>2549200</v>
      </c>
      <c r="I2657" s="206">
        <v>43892</v>
      </c>
      <c r="J2657" s="188" t="s">
        <v>8430</v>
      </c>
      <c r="K2657" s="193">
        <v>280450</v>
      </c>
      <c r="L2657" s="188"/>
      <c r="M2657" s="193"/>
      <c r="N2657" s="193"/>
      <c r="O2657" s="186">
        <f t="shared" si="82"/>
        <v>280450</v>
      </c>
      <c r="P2657" s="188"/>
      <c r="Q2657" s="193"/>
      <c r="R2657" s="193"/>
      <c r="S2657" s="186">
        <f t="shared" si="83"/>
        <v>280450</v>
      </c>
      <c r="T2657" s="206">
        <v>44061</v>
      </c>
      <c r="U2657" s="186">
        <v>0</v>
      </c>
      <c r="V2657" s="186">
        <v>280450</v>
      </c>
      <c r="W2657" s="186">
        <v>0</v>
      </c>
      <c r="X2657" s="186">
        <v>0</v>
      </c>
      <c r="Y2657" s="188" t="s">
        <v>237</v>
      </c>
      <c r="Z2657" s="188" t="s">
        <v>170</v>
      </c>
      <c r="AA2657" s="188" t="s">
        <v>235</v>
      </c>
      <c r="AB2657" s="206">
        <v>43854</v>
      </c>
      <c r="AC2657" s="206">
        <v>43854</v>
      </c>
      <c r="AD2657" s="188" t="s">
        <v>8421</v>
      </c>
      <c r="AE2657" s="188" t="s">
        <v>8422</v>
      </c>
      <c r="AF2657" s="188" t="s">
        <v>240</v>
      </c>
      <c r="AG2657" s="188">
        <v>3</v>
      </c>
    </row>
    <row r="2658" spans="1:33">
      <c r="A2658" s="188" t="s">
        <v>44</v>
      </c>
      <c r="B2658" s="188">
        <v>899999032</v>
      </c>
      <c r="C2658" s="188" t="s">
        <v>278</v>
      </c>
      <c r="D2658" s="188" t="s">
        <v>279</v>
      </c>
      <c r="E2658" s="206">
        <v>43843</v>
      </c>
      <c r="F2658" s="187" t="s">
        <v>8431</v>
      </c>
      <c r="G2658" s="187" t="s">
        <v>8431</v>
      </c>
      <c r="H2658" s="193">
        <v>3747564</v>
      </c>
      <c r="I2658" s="206">
        <v>43867</v>
      </c>
      <c r="J2658" s="188" t="s">
        <v>8432</v>
      </c>
      <c r="K2658" s="193">
        <v>803654</v>
      </c>
      <c r="L2658" s="188"/>
      <c r="M2658" s="193"/>
      <c r="N2658" s="193"/>
      <c r="O2658" s="186">
        <f t="shared" si="82"/>
        <v>803654</v>
      </c>
      <c r="P2658" s="188"/>
      <c r="Q2658" s="193"/>
      <c r="R2658" s="193"/>
      <c r="S2658" s="186">
        <f t="shared" si="83"/>
        <v>803654</v>
      </c>
      <c r="T2658" s="206">
        <v>44061</v>
      </c>
      <c r="U2658" s="186">
        <v>0</v>
      </c>
      <c r="V2658" s="186">
        <v>0</v>
      </c>
      <c r="W2658" s="186">
        <v>803654</v>
      </c>
      <c r="X2658" s="186">
        <v>0</v>
      </c>
      <c r="Y2658" s="188" t="s">
        <v>237</v>
      </c>
      <c r="Z2658" s="188" t="s">
        <v>170</v>
      </c>
      <c r="AA2658" s="188" t="s">
        <v>311</v>
      </c>
      <c r="AB2658" s="206">
        <v>43811</v>
      </c>
      <c r="AC2658" s="206">
        <v>43811</v>
      </c>
      <c r="AD2658" s="188" t="s">
        <v>8433</v>
      </c>
      <c r="AE2658" s="188" t="s">
        <v>915</v>
      </c>
      <c r="AF2658" s="188" t="s">
        <v>240</v>
      </c>
      <c r="AG2658" s="188">
        <v>3</v>
      </c>
    </row>
    <row r="2659" spans="1:33">
      <c r="A2659" s="188" t="s">
        <v>40</v>
      </c>
      <c r="B2659" s="188">
        <v>860024766</v>
      </c>
      <c r="C2659" s="188" t="s">
        <v>170</v>
      </c>
      <c r="D2659" s="188" t="s">
        <v>338</v>
      </c>
      <c r="E2659" s="206">
        <v>43866</v>
      </c>
      <c r="F2659" s="187" t="s">
        <v>8434</v>
      </c>
      <c r="G2659" s="187" t="s">
        <v>8434</v>
      </c>
      <c r="H2659" s="193">
        <v>268700</v>
      </c>
      <c r="I2659" s="206">
        <v>43895</v>
      </c>
      <c r="J2659" s="188" t="s">
        <v>8435</v>
      </c>
      <c r="K2659" s="193">
        <v>10500</v>
      </c>
      <c r="L2659" s="188"/>
      <c r="M2659" s="193"/>
      <c r="N2659" s="193"/>
      <c r="O2659" s="186">
        <f t="shared" si="82"/>
        <v>10500</v>
      </c>
      <c r="P2659" s="188"/>
      <c r="Q2659" s="193"/>
      <c r="R2659" s="193"/>
      <c r="S2659" s="186">
        <f t="shared" si="83"/>
        <v>10500</v>
      </c>
      <c r="T2659" s="206">
        <v>44551</v>
      </c>
      <c r="U2659" s="186">
        <v>0</v>
      </c>
      <c r="V2659" s="186">
        <v>10500</v>
      </c>
      <c r="W2659" s="186">
        <v>0</v>
      </c>
      <c r="X2659" s="186">
        <v>0</v>
      </c>
      <c r="Y2659" s="188" t="s">
        <v>237</v>
      </c>
      <c r="Z2659" s="188" t="s">
        <v>170</v>
      </c>
      <c r="AA2659" s="188" t="s">
        <v>311</v>
      </c>
      <c r="AB2659" s="206">
        <v>43832</v>
      </c>
      <c r="AC2659" s="206">
        <v>43832</v>
      </c>
      <c r="AD2659" s="188" t="s">
        <v>8436</v>
      </c>
      <c r="AE2659" s="188" t="s">
        <v>7157</v>
      </c>
      <c r="AF2659" s="188" t="s">
        <v>240</v>
      </c>
      <c r="AG2659" s="188">
        <v>3</v>
      </c>
    </row>
    <row r="2660" spans="1:33">
      <c r="A2660" s="188" t="s">
        <v>44</v>
      </c>
      <c r="B2660" s="188">
        <v>899999032</v>
      </c>
      <c r="C2660" s="188" t="s">
        <v>278</v>
      </c>
      <c r="D2660" s="188" t="s">
        <v>279</v>
      </c>
      <c r="E2660" s="206">
        <v>43872</v>
      </c>
      <c r="F2660" s="187" t="s">
        <v>8437</v>
      </c>
      <c r="G2660" s="187" t="s">
        <v>8437</v>
      </c>
      <c r="H2660" s="193">
        <v>157709</v>
      </c>
      <c r="I2660" s="206">
        <v>43896</v>
      </c>
      <c r="J2660" s="188" t="s">
        <v>8438</v>
      </c>
      <c r="K2660" s="193">
        <v>3183</v>
      </c>
      <c r="L2660" s="188"/>
      <c r="M2660" s="193"/>
      <c r="N2660" s="193"/>
      <c r="O2660" s="186">
        <f t="shared" si="82"/>
        <v>3183</v>
      </c>
      <c r="P2660" s="188"/>
      <c r="Q2660" s="193"/>
      <c r="R2660" s="193"/>
      <c r="S2660" s="186">
        <f t="shared" si="83"/>
        <v>3183</v>
      </c>
      <c r="T2660" s="206">
        <v>44061</v>
      </c>
      <c r="U2660" s="186">
        <v>0</v>
      </c>
      <c r="V2660" s="186">
        <v>3183</v>
      </c>
      <c r="W2660" s="186">
        <v>0</v>
      </c>
      <c r="X2660" s="186">
        <v>0</v>
      </c>
      <c r="Y2660" s="188" t="s">
        <v>237</v>
      </c>
      <c r="Z2660" s="188" t="s">
        <v>826</v>
      </c>
      <c r="AA2660" s="188" t="s">
        <v>3096</v>
      </c>
      <c r="AB2660" s="206">
        <v>43851</v>
      </c>
      <c r="AC2660" s="206">
        <v>43852</v>
      </c>
      <c r="AD2660" s="188" t="s">
        <v>8439</v>
      </c>
      <c r="AE2660" s="188" t="s">
        <v>8440</v>
      </c>
      <c r="AF2660" s="188" t="s">
        <v>267</v>
      </c>
      <c r="AG2660" s="188">
        <v>3</v>
      </c>
    </row>
    <row r="2661" spans="1:33">
      <c r="A2661" s="188" t="s">
        <v>44</v>
      </c>
      <c r="B2661" s="188">
        <v>899999032</v>
      </c>
      <c r="C2661" s="188" t="s">
        <v>278</v>
      </c>
      <c r="D2661" s="188" t="s">
        <v>279</v>
      </c>
      <c r="E2661" s="206">
        <v>43892</v>
      </c>
      <c r="F2661" s="187" t="s">
        <v>8441</v>
      </c>
      <c r="G2661" s="187" t="s">
        <v>8441</v>
      </c>
      <c r="H2661" s="193">
        <v>28000</v>
      </c>
      <c r="I2661" s="206">
        <v>43906</v>
      </c>
      <c r="J2661" s="188" t="s">
        <v>8442</v>
      </c>
      <c r="K2661" s="193">
        <v>8500</v>
      </c>
      <c r="L2661" s="188"/>
      <c r="M2661" s="193"/>
      <c r="N2661" s="193"/>
      <c r="O2661" s="186">
        <f t="shared" si="82"/>
        <v>8500</v>
      </c>
      <c r="P2661" s="188"/>
      <c r="Q2661" s="193"/>
      <c r="R2661" s="193"/>
      <c r="S2661" s="186">
        <f t="shared" si="83"/>
        <v>8500</v>
      </c>
      <c r="T2661" s="206">
        <v>44061</v>
      </c>
      <c r="U2661" s="186">
        <v>0</v>
      </c>
      <c r="V2661" s="186">
        <v>8500</v>
      </c>
      <c r="W2661" s="186">
        <v>0</v>
      </c>
      <c r="X2661" s="186">
        <v>0</v>
      </c>
      <c r="Y2661" s="188" t="s">
        <v>237</v>
      </c>
      <c r="Z2661" s="188" t="s">
        <v>170</v>
      </c>
      <c r="AA2661" s="188" t="s">
        <v>235</v>
      </c>
      <c r="AB2661" s="206">
        <v>43864</v>
      </c>
      <c r="AC2661" s="206">
        <v>43864</v>
      </c>
      <c r="AD2661" s="188" t="s">
        <v>8443</v>
      </c>
      <c r="AE2661" s="188" t="s">
        <v>8440</v>
      </c>
      <c r="AF2661" s="188" t="s">
        <v>240</v>
      </c>
      <c r="AG2661" s="188">
        <v>3</v>
      </c>
    </row>
    <row r="2662" spans="1:33">
      <c r="A2662" s="188" t="s">
        <v>44</v>
      </c>
      <c r="B2662" s="188">
        <v>899999032</v>
      </c>
      <c r="C2662" s="188" t="s">
        <v>278</v>
      </c>
      <c r="D2662" s="188" t="s">
        <v>279</v>
      </c>
      <c r="E2662" s="206">
        <v>43892</v>
      </c>
      <c r="F2662" s="187" t="s">
        <v>8444</v>
      </c>
      <c r="G2662" s="187" t="s">
        <v>8444</v>
      </c>
      <c r="H2662" s="193">
        <v>2549200</v>
      </c>
      <c r="I2662" s="206">
        <v>43906</v>
      </c>
      <c r="J2662" s="188" t="s">
        <v>8445</v>
      </c>
      <c r="K2662" s="193">
        <v>280450</v>
      </c>
      <c r="L2662" s="188"/>
      <c r="M2662" s="193"/>
      <c r="N2662" s="193"/>
      <c r="O2662" s="186">
        <f t="shared" si="82"/>
        <v>280450</v>
      </c>
      <c r="P2662" s="188"/>
      <c r="Q2662" s="193"/>
      <c r="R2662" s="193"/>
      <c r="S2662" s="186">
        <f t="shared" si="83"/>
        <v>280450</v>
      </c>
      <c r="T2662" s="206">
        <v>44061</v>
      </c>
      <c r="U2662" s="186">
        <v>0</v>
      </c>
      <c r="V2662" s="186">
        <v>280450</v>
      </c>
      <c r="W2662" s="186">
        <v>0</v>
      </c>
      <c r="X2662" s="186">
        <v>0</v>
      </c>
      <c r="Y2662" s="188" t="s">
        <v>237</v>
      </c>
      <c r="Z2662" s="188" t="s">
        <v>170</v>
      </c>
      <c r="AA2662" s="188" t="s">
        <v>235</v>
      </c>
      <c r="AB2662" s="206">
        <v>43874</v>
      </c>
      <c r="AC2662" s="206">
        <v>43874</v>
      </c>
      <c r="AD2662" s="188" t="s">
        <v>8446</v>
      </c>
      <c r="AE2662" s="188" t="s">
        <v>8422</v>
      </c>
      <c r="AF2662" s="188" t="s">
        <v>240</v>
      </c>
      <c r="AG2662" s="188">
        <v>3</v>
      </c>
    </row>
    <row r="2663" spans="1:33">
      <c r="A2663" s="188" t="s">
        <v>44</v>
      </c>
      <c r="B2663" s="188">
        <v>899999032</v>
      </c>
      <c r="C2663" s="188" t="s">
        <v>278</v>
      </c>
      <c r="D2663" s="188" t="s">
        <v>279</v>
      </c>
      <c r="E2663" s="206">
        <v>43892</v>
      </c>
      <c r="F2663" s="187" t="s">
        <v>8447</v>
      </c>
      <c r="G2663" s="187" t="s">
        <v>8447</v>
      </c>
      <c r="H2663" s="193">
        <v>5109300</v>
      </c>
      <c r="I2663" s="206">
        <v>43906</v>
      </c>
      <c r="J2663" s="188" t="s">
        <v>8448</v>
      </c>
      <c r="K2663" s="193">
        <v>562050</v>
      </c>
      <c r="L2663" s="188"/>
      <c r="M2663" s="193"/>
      <c r="N2663" s="193"/>
      <c r="O2663" s="186">
        <f t="shared" si="82"/>
        <v>562050</v>
      </c>
      <c r="P2663" s="188"/>
      <c r="Q2663" s="193"/>
      <c r="R2663" s="193"/>
      <c r="S2663" s="186">
        <f t="shared" si="83"/>
        <v>562050</v>
      </c>
      <c r="T2663" s="206">
        <v>44061</v>
      </c>
      <c r="U2663" s="186">
        <v>0</v>
      </c>
      <c r="V2663" s="186">
        <v>562050</v>
      </c>
      <c r="W2663" s="186">
        <v>0</v>
      </c>
      <c r="X2663" s="186">
        <v>0</v>
      </c>
      <c r="Y2663" s="188" t="s">
        <v>237</v>
      </c>
      <c r="Z2663" s="188" t="s">
        <v>170</v>
      </c>
      <c r="AA2663" s="188" t="s">
        <v>311</v>
      </c>
      <c r="AB2663" s="206">
        <v>43864</v>
      </c>
      <c r="AC2663" s="206">
        <v>43864</v>
      </c>
      <c r="AD2663" s="188" t="s">
        <v>8449</v>
      </c>
      <c r="AE2663" s="188" t="s">
        <v>8450</v>
      </c>
      <c r="AF2663" s="188" t="s">
        <v>240</v>
      </c>
      <c r="AG2663" s="188">
        <v>3</v>
      </c>
    </row>
    <row r="2664" spans="1:33">
      <c r="A2664" s="188" t="s">
        <v>44</v>
      </c>
      <c r="B2664" s="188">
        <v>899999032</v>
      </c>
      <c r="C2664" s="188" t="s">
        <v>278</v>
      </c>
      <c r="D2664" s="188" t="s">
        <v>279</v>
      </c>
      <c r="E2664" s="206">
        <v>43892</v>
      </c>
      <c r="F2664" s="187" t="s">
        <v>8451</v>
      </c>
      <c r="G2664" s="187" t="s">
        <v>8451</v>
      </c>
      <c r="H2664" s="193">
        <v>1243200</v>
      </c>
      <c r="I2664" s="206">
        <v>43906</v>
      </c>
      <c r="J2664" s="188" t="s">
        <v>8452</v>
      </c>
      <c r="K2664" s="193">
        <v>122400</v>
      </c>
      <c r="L2664" s="188"/>
      <c r="M2664" s="193"/>
      <c r="N2664" s="193"/>
      <c r="O2664" s="186">
        <f t="shared" si="82"/>
        <v>122400</v>
      </c>
      <c r="P2664" s="188"/>
      <c r="Q2664" s="193"/>
      <c r="R2664" s="193"/>
      <c r="S2664" s="186">
        <f t="shared" si="83"/>
        <v>122400</v>
      </c>
      <c r="T2664" s="206">
        <v>44061</v>
      </c>
      <c r="U2664" s="186">
        <v>0</v>
      </c>
      <c r="V2664" s="186">
        <v>122400</v>
      </c>
      <c r="W2664" s="186">
        <v>0</v>
      </c>
      <c r="X2664" s="186">
        <v>0</v>
      </c>
      <c r="Y2664" s="188" t="s">
        <v>237</v>
      </c>
      <c r="Z2664" s="188" t="s">
        <v>275</v>
      </c>
      <c r="AA2664" s="188" t="s">
        <v>94</v>
      </c>
      <c r="AB2664" s="206">
        <v>43868</v>
      </c>
      <c r="AC2664" s="206">
        <v>43868</v>
      </c>
      <c r="AD2664" s="188" t="s">
        <v>8453</v>
      </c>
      <c r="AE2664" s="188" t="s">
        <v>8422</v>
      </c>
      <c r="AF2664" s="188" t="s">
        <v>240</v>
      </c>
      <c r="AG2664" s="188">
        <v>3</v>
      </c>
    </row>
    <row r="2665" spans="1:33">
      <c r="A2665" s="188" t="s">
        <v>44</v>
      </c>
      <c r="B2665" s="188">
        <v>899999032</v>
      </c>
      <c r="C2665" s="188" t="s">
        <v>278</v>
      </c>
      <c r="D2665" s="188" t="s">
        <v>279</v>
      </c>
      <c r="E2665" s="206">
        <v>43896</v>
      </c>
      <c r="F2665" s="187" t="s">
        <v>8454</v>
      </c>
      <c r="G2665" s="187" t="s">
        <v>8454</v>
      </c>
      <c r="H2665" s="193">
        <v>2549200</v>
      </c>
      <c r="I2665" s="206">
        <v>43919</v>
      </c>
      <c r="J2665" s="188" t="s">
        <v>8455</v>
      </c>
      <c r="K2665" s="193">
        <v>280450</v>
      </c>
      <c r="L2665" s="188"/>
      <c r="M2665" s="193"/>
      <c r="N2665" s="193"/>
      <c r="O2665" s="186">
        <f t="shared" si="82"/>
        <v>280450</v>
      </c>
      <c r="P2665" s="188"/>
      <c r="Q2665" s="193"/>
      <c r="R2665" s="193"/>
      <c r="S2665" s="186">
        <f t="shared" si="83"/>
        <v>280450</v>
      </c>
      <c r="T2665" s="206">
        <v>44061</v>
      </c>
      <c r="U2665" s="186">
        <v>0</v>
      </c>
      <c r="V2665" s="186">
        <v>0</v>
      </c>
      <c r="W2665" s="186">
        <v>280450</v>
      </c>
      <c r="X2665" s="186">
        <v>0</v>
      </c>
      <c r="Y2665" s="188" t="s">
        <v>237</v>
      </c>
      <c r="Z2665" s="188" t="s">
        <v>170</v>
      </c>
      <c r="AA2665" s="188" t="s">
        <v>235</v>
      </c>
      <c r="AB2665" s="206">
        <v>43871</v>
      </c>
      <c r="AC2665" s="206">
        <v>43871</v>
      </c>
      <c r="AD2665" s="188" t="s">
        <v>8446</v>
      </c>
      <c r="AE2665" s="188" t="s">
        <v>915</v>
      </c>
      <c r="AF2665" s="188" t="s">
        <v>240</v>
      </c>
      <c r="AG2665" s="188">
        <v>3</v>
      </c>
    </row>
    <row r="2666" spans="1:33">
      <c r="A2666" s="188" t="s">
        <v>44</v>
      </c>
      <c r="B2666" s="188">
        <v>899999032</v>
      </c>
      <c r="C2666" s="188" t="s">
        <v>278</v>
      </c>
      <c r="D2666" s="188" t="s">
        <v>279</v>
      </c>
      <c r="E2666" s="206">
        <v>43896</v>
      </c>
      <c r="F2666" s="187" t="s">
        <v>8456</v>
      </c>
      <c r="G2666" s="187" t="s">
        <v>8456</v>
      </c>
      <c r="H2666" s="193">
        <v>1335600</v>
      </c>
      <c r="I2666" s="206">
        <v>43919</v>
      </c>
      <c r="J2666" s="188" t="s">
        <v>8457</v>
      </c>
      <c r="K2666" s="193">
        <v>1196000</v>
      </c>
      <c r="L2666" s="188"/>
      <c r="M2666" s="193"/>
      <c r="N2666" s="193"/>
      <c r="O2666" s="186">
        <f t="shared" si="82"/>
        <v>1196000</v>
      </c>
      <c r="P2666" s="188"/>
      <c r="Q2666" s="193"/>
      <c r="R2666" s="193"/>
      <c r="S2666" s="186">
        <f t="shared" si="83"/>
        <v>1196000</v>
      </c>
      <c r="T2666" s="206">
        <v>44061</v>
      </c>
      <c r="U2666" s="186">
        <v>0</v>
      </c>
      <c r="V2666" s="186">
        <v>0</v>
      </c>
      <c r="W2666" s="186">
        <v>1196000</v>
      </c>
      <c r="X2666" s="186">
        <v>0</v>
      </c>
      <c r="Y2666" s="188" t="s">
        <v>237</v>
      </c>
      <c r="Z2666" s="188" t="s">
        <v>170</v>
      </c>
      <c r="AA2666" s="188" t="s">
        <v>235</v>
      </c>
      <c r="AB2666" s="206">
        <v>43882</v>
      </c>
      <c r="AC2666" s="206">
        <v>43882</v>
      </c>
      <c r="AD2666" s="188" t="s">
        <v>8458</v>
      </c>
      <c r="AE2666" s="188" t="s">
        <v>915</v>
      </c>
      <c r="AF2666" s="188" t="s">
        <v>240</v>
      </c>
      <c r="AG2666" s="188">
        <v>3</v>
      </c>
    </row>
    <row r="2667" spans="1:33">
      <c r="A2667" s="188" t="s">
        <v>28</v>
      </c>
      <c r="B2667" s="188">
        <v>800006850</v>
      </c>
      <c r="C2667" s="188" t="s">
        <v>170</v>
      </c>
      <c r="D2667" s="188" t="s">
        <v>235</v>
      </c>
      <c r="E2667" s="206">
        <v>43899</v>
      </c>
      <c r="F2667" s="187">
        <v>5512808</v>
      </c>
      <c r="G2667" s="187">
        <v>5512808</v>
      </c>
      <c r="H2667" s="193">
        <v>59200</v>
      </c>
      <c r="I2667" s="206">
        <v>43919</v>
      </c>
      <c r="J2667" s="188" t="s">
        <v>8459</v>
      </c>
      <c r="K2667" s="193">
        <v>33100</v>
      </c>
      <c r="L2667" s="188"/>
      <c r="M2667" s="193"/>
      <c r="N2667" s="193"/>
      <c r="O2667" s="186">
        <f t="shared" si="82"/>
        <v>33100</v>
      </c>
      <c r="P2667" s="188"/>
      <c r="Q2667" s="193"/>
      <c r="R2667" s="193"/>
      <c r="S2667" s="186">
        <f t="shared" si="83"/>
        <v>33100</v>
      </c>
      <c r="T2667" s="206">
        <v>44104</v>
      </c>
      <c r="U2667" s="186">
        <v>33100</v>
      </c>
      <c r="V2667" s="186">
        <v>0</v>
      </c>
      <c r="W2667" s="186">
        <v>0</v>
      </c>
      <c r="X2667" s="186">
        <v>0</v>
      </c>
      <c r="Y2667" s="188" t="s">
        <v>237</v>
      </c>
      <c r="Z2667" s="188" t="s">
        <v>170</v>
      </c>
      <c r="AA2667" s="188" t="s">
        <v>235</v>
      </c>
      <c r="AB2667" s="206">
        <v>43890</v>
      </c>
      <c r="AC2667" s="206">
        <v>43890</v>
      </c>
      <c r="AD2667" s="188" t="s">
        <v>8460</v>
      </c>
      <c r="AE2667" s="188" t="s">
        <v>368</v>
      </c>
      <c r="AF2667" s="188" t="s">
        <v>240</v>
      </c>
      <c r="AG2667" s="188">
        <v>3</v>
      </c>
    </row>
    <row r="2668" spans="1:33">
      <c r="A2668" s="188" t="s">
        <v>28</v>
      </c>
      <c r="B2668" s="188">
        <v>800006850</v>
      </c>
      <c r="C2668" s="188" t="s">
        <v>170</v>
      </c>
      <c r="D2668" s="188" t="s">
        <v>235</v>
      </c>
      <c r="E2668" s="206">
        <v>43935</v>
      </c>
      <c r="F2668" s="187">
        <v>5529285</v>
      </c>
      <c r="G2668" s="187">
        <v>5529285</v>
      </c>
      <c r="H2668" s="193">
        <v>51600</v>
      </c>
      <c r="I2668" s="206">
        <v>43948</v>
      </c>
      <c r="J2668" s="188" t="s">
        <v>8461</v>
      </c>
      <c r="K2668" s="193">
        <v>16000</v>
      </c>
      <c r="L2668" s="206">
        <v>43964</v>
      </c>
      <c r="M2668" s="193">
        <v>0</v>
      </c>
      <c r="N2668" s="193">
        <v>0</v>
      </c>
      <c r="O2668" s="186">
        <f t="shared" si="82"/>
        <v>16000</v>
      </c>
      <c r="P2668" s="206">
        <v>43992</v>
      </c>
      <c r="Q2668" s="193">
        <v>0</v>
      </c>
      <c r="R2668" s="193">
        <v>0</v>
      </c>
      <c r="S2668" s="186">
        <f t="shared" si="83"/>
        <v>16000</v>
      </c>
      <c r="T2668" s="206">
        <v>44069</v>
      </c>
      <c r="U2668" s="186">
        <v>16000</v>
      </c>
      <c r="V2668" s="186">
        <v>0</v>
      </c>
      <c r="W2668" s="186">
        <v>0</v>
      </c>
      <c r="X2668" s="186">
        <v>0</v>
      </c>
      <c r="Y2668" s="188" t="s">
        <v>237</v>
      </c>
      <c r="Z2668" s="188" t="s">
        <v>170</v>
      </c>
      <c r="AA2668" s="188" t="s">
        <v>235</v>
      </c>
      <c r="AB2668" s="206">
        <v>43906</v>
      </c>
      <c r="AC2668" s="206">
        <v>43906</v>
      </c>
      <c r="AD2668" s="188" t="s">
        <v>8462</v>
      </c>
      <c r="AE2668" s="188" t="s">
        <v>8463</v>
      </c>
      <c r="AF2668" s="188" t="s">
        <v>240</v>
      </c>
      <c r="AG2668" s="188">
        <v>3</v>
      </c>
    </row>
    <row r="2669" spans="1:33">
      <c r="A2669" s="188" t="s">
        <v>28</v>
      </c>
      <c r="B2669" s="188">
        <v>800006850</v>
      </c>
      <c r="C2669" s="188" t="s">
        <v>170</v>
      </c>
      <c r="D2669" s="188" t="s">
        <v>235</v>
      </c>
      <c r="E2669" s="206">
        <v>43935</v>
      </c>
      <c r="F2669" s="187">
        <v>5529408</v>
      </c>
      <c r="G2669" s="187">
        <v>5529408</v>
      </c>
      <c r="H2669" s="193">
        <v>83800</v>
      </c>
      <c r="I2669" s="206">
        <v>43948</v>
      </c>
      <c r="J2669" s="188" t="s">
        <v>8464</v>
      </c>
      <c r="K2669" s="193">
        <v>26100</v>
      </c>
      <c r="L2669" s="206">
        <v>43964</v>
      </c>
      <c r="M2669" s="193">
        <v>0</v>
      </c>
      <c r="N2669" s="193">
        <v>0</v>
      </c>
      <c r="O2669" s="186">
        <f t="shared" si="82"/>
        <v>26100</v>
      </c>
      <c r="P2669" s="188"/>
      <c r="Q2669" s="193"/>
      <c r="R2669" s="193"/>
      <c r="S2669" s="186">
        <f t="shared" si="83"/>
        <v>26100</v>
      </c>
      <c r="T2669" s="206">
        <v>44069</v>
      </c>
      <c r="U2669" s="186">
        <v>26100</v>
      </c>
      <c r="V2669" s="186">
        <v>0</v>
      </c>
      <c r="W2669" s="186">
        <v>0</v>
      </c>
      <c r="X2669" s="186">
        <v>0</v>
      </c>
      <c r="Y2669" s="188" t="s">
        <v>237</v>
      </c>
      <c r="Z2669" s="188" t="s">
        <v>170</v>
      </c>
      <c r="AA2669" s="188" t="s">
        <v>235</v>
      </c>
      <c r="AB2669" s="206">
        <v>43906</v>
      </c>
      <c r="AC2669" s="206">
        <v>43906</v>
      </c>
      <c r="AD2669" s="188" t="s">
        <v>8465</v>
      </c>
      <c r="AE2669" s="188" t="s">
        <v>8466</v>
      </c>
      <c r="AF2669" s="188" t="s">
        <v>240</v>
      </c>
      <c r="AG2669" s="188">
        <v>3</v>
      </c>
    </row>
    <row r="2670" spans="1:33">
      <c r="A2670" s="188" t="s">
        <v>44</v>
      </c>
      <c r="B2670" s="188">
        <v>899999032</v>
      </c>
      <c r="C2670" s="188" t="s">
        <v>278</v>
      </c>
      <c r="D2670" s="188" t="s">
        <v>279</v>
      </c>
      <c r="E2670" s="206">
        <v>43932</v>
      </c>
      <c r="F2670" s="187" t="s">
        <v>8467</v>
      </c>
      <c r="G2670" s="187" t="s">
        <v>8467</v>
      </c>
      <c r="H2670" s="193">
        <v>2549200</v>
      </c>
      <c r="I2670" s="206">
        <v>43948</v>
      </c>
      <c r="J2670" s="188" t="s">
        <v>8468</v>
      </c>
      <c r="K2670" s="193">
        <v>280450</v>
      </c>
      <c r="L2670" s="188"/>
      <c r="M2670" s="193"/>
      <c r="N2670" s="193"/>
      <c r="O2670" s="186">
        <f t="shared" si="82"/>
        <v>280450</v>
      </c>
      <c r="P2670" s="188"/>
      <c r="Q2670" s="193"/>
      <c r="R2670" s="193"/>
      <c r="S2670" s="186">
        <f t="shared" si="83"/>
        <v>280450</v>
      </c>
      <c r="T2670" s="206">
        <v>44061</v>
      </c>
      <c r="U2670" s="186">
        <v>0</v>
      </c>
      <c r="V2670" s="186">
        <v>280450</v>
      </c>
      <c r="W2670" s="186">
        <v>0</v>
      </c>
      <c r="X2670" s="186">
        <v>0</v>
      </c>
      <c r="Y2670" s="188" t="s">
        <v>237</v>
      </c>
      <c r="Z2670" s="188" t="s">
        <v>170</v>
      </c>
      <c r="AA2670" s="188" t="s">
        <v>235</v>
      </c>
      <c r="AB2670" s="206">
        <v>43850</v>
      </c>
      <c r="AC2670" s="206">
        <v>43850</v>
      </c>
      <c r="AD2670" s="188" t="s">
        <v>8446</v>
      </c>
      <c r="AE2670" s="188" t="s">
        <v>8440</v>
      </c>
      <c r="AF2670" s="188" t="s">
        <v>240</v>
      </c>
      <c r="AG2670" s="188">
        <v>3</v>
      </c>
    </row>
    <row r="2671" spans="1:33">
      <c r="A2671" s="188" t="s">
        <v>44</v>
      </c>
      <c r="B2671" s="188">
        <v>899999032</v>
      </c>
      <c r="C2671" s="188" t="s">
        <v>278</v>
      </c>
      <c r="D2671" s="188" t="s">
        <v>279</v>
      </c>
      <c r="E2671" s="206">
        <v>43932</v>
      </c>
      <c r="F2671" s="187" t="s">
        <v>8469</v>
      </c>
      <c r="G2671" s="187" t="s">
        <v>8469</v>
      </c>
      <c r="H2671" s="193">
        <v>71200</v>
      </c>
      <c r="I2671" s="206">
        <v>43948</v>
      </c>
      <c r="J2671" s="188" t="s">
        <v>8470</v>
      </c>
      <c r="K2671" s="193">
        <v>24800</v>
      </c>
      <c r="L2671" s="188"/>
      <c r="M2671" s="193"/>
      <c r="N2671" s="193"/>
      <c r="O2671" s="186">
        <f t="shared" si="82"/>
        <v>24800</v>
      </c>
      <c r="P2671" s="188"/>
      <c r="Q2671" s="193"/>
      <c r="R2671" s="193"/>
      <c r="S2671" s="186">
        <f t="shared" si="83"/>
        <v>24800</v>
      </c>
      <c r="T2671" s="206">
        <v>44061</v>
      </c>
      <c r="U2671" s="186">
        <v>0</v>
      </c>
      <c r="V2671" s="186">
        <v>24800</v>
      </c>
      <c r="W2671" s="186">
        <v>0</v>
      </c>
      <c r="X2671" s="186">
        <v>0</v>
      </c>
      <c r="Y2671" s="188" t="s">
        <v>237</v>
      </c>
      <c r="Z2671" s="188" t="s">
        <v>170</v>
      </c>
      <c r="AA2671" s="188" t="s">
        <v>235</v>
      </c>
      <c r="AB2671" s="206">
        <v>43885</v>
      </c>
      <c r="AC2671" s="206">
        <v>43885</v>
      </c>
      <c r="AD2671" s="188" t="s">
        <v>8471</v>
      </c>
      <c r="AE2671" s="188" t="s">
        <v>8422</v>
      </c>
      <c r="AF2671" s="188" t="s">
        <v>240</v>
      </c>
      <c r="AG2671" s="188">
        <v>3</v>
      </c>
    </row>
    <row r="2672" spans="1:33">
      <c r="A2672" s="188" t="s">
        <v>44</v>
      </c>
      <c r="B2672" s="188">
        <v>899999032</v>
      </c>
      <c r="C2672" s="188" t="s">
        <v>278</v>
      </c>
      <c r="D2672" s="188" t="s">
        <v>279</v>
      </c>
      <c r="E2672" s="206">
        <v>43932</v>
      </c>
      <c r="F2672" s="187" t="s">
        <v>8472</v>
      </c>
      <c r="G2672" s="187" t="s">
        <v>8472</v>
      </c>
      <c r="H2672" s="193">
        <v>2549200</v>
      </c>
      <c r="I2672" s="206">
        <v>43948</v>
      </c>
      <c r="J2672" s="188" t="s">
        <v>8473</v>
      </c>
      <c r="K2672" s="193">
        <v>280450</v>
      </c>
      <c r="L2672" s="188"/>
      <c r="M2672" s="193"/>
      <c r="N2672" s="193"/>
      <c r="O2672" s="186">
        <f t="shared" si="82"/>
        <v>280450</v>
      </c>
      <c r="P2672" s="188"/>
      <c r="Q2672" s="193"/>
      <c r="R2672" s="193"/>
      <c r="S2672" s="186">
        <f t="shared" si="83"/>
        <v>280450</v>
      </c>
      <c r="T2672" s="206">
        <v>44061</v>
      </c>
      <c r="U2672" s="186">
        <v>0</v>
      </c>
      <c r="V2672" s="186">
        <v>280450</v>
      </c>
      <c r="W2672" s="186">
        <v>0</v>
      </c>
      <c r="X2672" s="186">
        <v>0</v>
      </c>
      <c r="Y2672" s="188" t="s">
        <v>237</v>
      </c>
      <c r="Z2672" s="188" t="s">
        <v>170</v>
      </c>
      <c r="AA2672" s="188" t="s">
        <v>235</v>
      </c>
      <c r="AB2672" s="206">
        <v>43908</v>
      </c>
      <c r="AC2672" s="206">
        <v>43908</v>
      </c>
      <c r="AD2672" s="188" t="s">
        <v>8446</v>
      </c>
      <c r="AE2672" s="188" t="s">
        <v>8440</v>
      </c>
      <c r="AF2672" s="188" t="s">
        <v>240</v>
      </c>
      <c r="AG2672" s="188">
        <v>3</v>
      </c>
    </row>
    <row r="2673" spans="1:33">
      <c r="A2673" s="188" t="s">
        <v>28</v>
      </c>
      <c r="B2673" s="188">
        <v>800006850</v>
      </c>
      <c r="C2673" s="188" t="s">
        <v>170</v>
      </c>
      <c r="D2673" s="188" t="s">
        <v>235</v>
      </c>
      <c r="E2673" s="206">
        <v>43956</v>
      </c>
      <c r="F2673" s="187">
        <v>5517637</v>
      </c>
      <c r="G2673" s="187">
        <v>5517637</v>
      </c>
      <c r="H2673" s="193">
        <v>1055300</v>
      </c>
      <c r="I2673" s="206">
        <v>43972</v>
      </c>
      <c r="J2673" s="188" t="s">
        <v>8474</v>
      </c>
      <c r="K2673" s="193">
        <v>254300</v>
      </c>
      <c r="L2673" s="206">
        <v>43992</v>
      </c>
      <c r="M2673" s="193">
        <v>0</v>
      </c>
      <c r="N2673" s="193">
        <v>0</v>
      </c>
      <c r="O2673" s="186">
        <f t="shared" si="82"/>
        <v>254300</v>
      </c>
      <c r="P2673" s="206">
        <v>44018</v>
      </c>
      <c r="Q2673" s="193">
        <v>0</v>
      </c>
      <c r="R2673" s="193">
        <v>0</v>
      </c>
      <c r="S2673" s="186">
        <f t="shared" si="83"/>
        <v>254300</v>
      </c>
      <c r="T2673" s="206">
        <v>44069</v>
      </c>
      <c r="U2673" s="186">
        <v>254300</v>
      </c>
      <c r="V2673" s="186">
        <v>0</v>
      </c>
      <c r="W2673" s="186">
        <v>0</v>
      </c>
      <c r="X2673" s="186">
        <v>0</v>
      </c>
      <c r="Y2673" s="188" t="s">
        <v>237</v>
      </c>
      <c r="Z2673" s="188" t="s">
        <v>170</v>
      </c>
      <c r="AA2673" s="188" t="s">
        <v>235</v>
      </c>
      <c r="AB2673" s="206">
        <v>43893</v>
      </c>
      <c r="AC2673" s="206">
        <v>43893</v>
      </c>
      <c r="AD2673" s="188" t="s">
        <v>8475</v>
      </c>
      <c r="AE2673" s="188" t="s">
        <v>8476</v>
      </c>
      <c r="AF2673" s="188" t="s">
        <v>240</v>
      </c>
      <c r="AG2673" s="188">
        <v>3</v>
      </c>
    </row>
    <row r="2674" spans="1:33">
      <c r="A2674" s="188" t="s">
        <v>28</v>
      </c>
      <c r="B2674" s="188">
        <v>800006850</v>
      </c>
      <c r="C2674" s="188" t="s">
        <v>170</v>
      </c>
      <c r="D2674" s="188" t="s">
        <v>235</v>
      </c>
      <c r="E2674" s="206">
        <v>43994</v>
      </c>
      <c r="F2674" s="187">
        <v>5545097</v>
      </c>
      <c r="G2674" s="187">
        <v>5545097</v>
      </c>
      <c r="H2674" s="193">
        <v>778200</v>
      </c>
      <c r="I2674" s="206">
        <v>44015</v>
      </c>
      <c r="J2674" s="188" t="s">
        <v>8477</v>
      </c>
      <c r="K2674" s="193">
        <v>98000</v>
      </c>
      <c r="L2674" s="206">
        <v>44044</v>
      </c>
      <c r="M2674" s="193">
        <v>0</v>
      </c>
      <c r="N2674" s="193">
        <v>0</v>
      </c>
      <c r="O2674" s="186">
        <f t="shared" si="82"/>
        <v>98000</v>
      </c>
      <c r="P2674" s="188"/>
      <c r="Q2674" s="193"/>
      <c r="R2674" s="193"/>
      <c r="S2674" s="186">
        <f t="shared" si="83"/>
        <v>98000</v>
      </c>
      <c r="T2674" s="206">
        <v>44104</v>
      </c>
      <c r="U2674" s="186">
        <v>98000</v>
      </c>
      <c r="V2674" s="186">
        <v>0</v>
      </c>
      <c r="W2674" s="186">
        <v>0</v>
      </c>
      <c r="X2674" s="186">
        <v>0</v>
      </c>
      <c r="Y2674" s="188" t="s">
        <v>237</v>
      </c>
      <c r="Z2674" s="188" t="s">
        <v>170</v>
      </c>
      <c r="AA2674" s="188" t="s">
        <v>235</v>
      </c>
      <c r="AB2674" s="206">
        <v>43945</v>
      </c>
      <c r="AC2674" s="206">
        <v>43945</v>
      </c>
      <c r="AD2674" s="188" t="s">
        <v>8478</v>
      </c>
      <c r="AE2674" s="188" t="s">
        <v>8479</v>
      </c>
      <c r="AF2674" s="188" t="s">
        <v>240</v>
      </c>
      <c r="AG2674" s="188">
        <v>3</v>
      </c>
    </row>
    <row r="2675" spans="1:33">
      <c r="A2675" s="188" t="s">
        <v>28</v>
      </c>
      <c r="B2675" s="188">
        <v>800006850</v>
      </c>
      <c r="C2675" s="188" t="s">
        <v>170</v>
      </c>
      <c r="D2675" s="188" t="s">
        <v>235</v>
      </c>
      <c r="E2675" s="206">
        <v>43994</v>
      </c>
      <c r="F2675" s="187">
        <v>5555497</v>
      </c>
      <c r="G2675" s="187">
        <v>5555497</v>
      </c>
      <c r="H2675" s="193">
        <v>45600</v>
      </c>
      <c r="I2675" s="206">
        <v>44015</v>
      </c>
      <c r="J2675" s="188" t="s">
        <v>8480</v>
      </c>
      <c r="K2675" s="193">
        <v>3400</v>
      </c>
      <c r="L2675" s="206">
        <v>44044</v>
      </c>
      <c r="M2675" s="193">
        <v>0</v>
      </c>
      <c r="N2675" s="193">
        <v>0</v>
      </c>
      <c r="O2675" s="186">
        <f t="shared" si="82"/>
        <v>3400</v>
      </c>
      <c r="P2675" s="188"/>
      <c r="Q2675" s="193"/>
      <c r="R2675" s="193"/>
      <c r="S2675" s="186">
        <f t="shared" si="83"/>
        <v>3400</v>
      </c>
      <c r="T2675" s="206">
        <v>44104</v>
      </c>
      <c r="U2675" s="186">
        <v>3400</v>
      </c>
      <c r="V2675" s="186">
        <v>0</v>
      </c>
      <c r="W2675" s="186">
        <v>0</v>
      </c>
      <c r="X2675" s="186">
        <v>0</v>
      </c>
      <c r="Y2675" s="188" t="s">
        <v>237</v>
      </c>
      <c r="Z2675" s="188" t="s">
        <v>170</v>
      </c>
      <c r="AA2675" s="188" t="s">
        <v>235</v>
      </c>
      <c r="AB2675" s="206">
        <v>43971</v>
      </c>
      <c r="AC2675" s="206">
        <v>43971</v>
      </c>
      <c r="AD2675" s="188" t="s">
        <v>8481</v>
      </c>
      <c r="AE2675" s="188" t="s">
        <v>8482</v>
      </c>
      <c r="AF2675" s="188" t="s">
        <v>240</v>
      </c>
      <c r="AG2675" s="188">
        <v>3</v>
      </c>
    </row>
    <row r="2676" spans="1:33">
      <c r="A2676" s="188" t="s">
        <v>28</v>
      </c>
      <c r="B2676" s="188">
        <v>800006850</v>
      </c>
      <c r="C2676" s="188" t="s">
        <v>170</v>
      </c>
      <c r="D2676" s="188" t="s">
        <v>235</v>
      </c>
      <c r="E2676" s="206">
        <v>43994</v>
      </c>
      <c r="F2676" s="187">
        <v>5554329</v>
      </c>
      <c r="G2676" s="187">
        <v>5554329</v>
      </c>
      <c r="H2676" s="193">
        <v>453200</v>
      </c>
      <c r="I2676" s="206">
        <v>44015</v>
      </c>
      <c r="J2676" s="188" t="s">
        <v>8483</v>
      </c>
      <c r="K2676" s="193">
        <v>120600</v>
      </c>
      <c r="L2676" s="206">
        <v>44044</v>
      </c>
      <c r="M2676" s="193">
        <v>0</v>
      </c>
      <c r="N2676" s="193">
        <v>0</v>
      </c>
      <c r="O2676" s="186">
        <f t="shared" si="82"/>
        <v>120600</v>
      </c>
      <c r="P2676" s="188"/>
      <c r="Q2676" s="193"/>
      <c r="R2676" s="193"/>
      <c r="S2676" s="186">
        <f t="shared" si="83"/>
        <v>120600</v>
      </c>
      <c r="T2676" s="206">
        <v>44104</v>
      </c>
      <c r="U2676" s="186">
        <v>120600</v>
      </c>
      <c r="V2676" s="186">
        <v>0</v>
      </c>
      <c r="W2676" s="186">
        <v>0</v>
      </c>
      <c r="X2676" s="186">
        <v>0</v>
      </c>
      <c r="Y2676" s="188" t="s">
        <v>237</v>
      </c>
      <c r="Z2676" s="188" t="s">
        <v>170</v>
      </c>
      <c r="AA2676" s="188" t="s">
        <v>235</v>
      </c>
      <c r="AB2676" s="206">
        <v>43969</v>
      </c>
      <c r="AC2676" s="206">
        <v>43969</v>
      </c>
      <c r="AD2676" s="188" t="s">
        <v>8484</v>
      </c>
      <c r="AE2676" s="188" t="s">
        <v>8485</v>
      </c>
      <c r="AF2676" s="188" t="s">
        <v>240</v>
      </c>
      <c r="AG2676" s="188">
        <v>3</v>
      </c>
    </row>
    <row r="2677" spans="1:33">
      <c r="A2677" s="188" t="s">
        <v>28</v>
      </c>
      <c r="B2677" s="188">
        <v>800006850</v>
      </c>
      <c r="C2677" s="188" t="s">
        <v>170</v>
      </c>
      <c r="D2677" s="188" t="s">
        <v>235</v>
      </c>
      <c r="E2677" s="206">
        <v>43994</v>
      </c>
      <c r="F2677" s="187">
        <v>5556602</v>
      </c>
      <c r="G2677" s="187">
        <v>5556602</v>
      </c>
      <c r="H2677" s="193">
        <v>453200</v>
      </c>
      <c r="I2677" s="206">
        <v>44015</v>
      </c>
      <c r="J2677" s="188" t="s">
        <v>8486</v>
      </c>
      <c r="K2677" s="193">
        <v>120600</v>
      </c>
      <c r="L2677" s="206">
        <v>44044</v>
      </c>
      <c r="M2677" s="193">
        <v>0</v>
      </c>
      <c r="N2677" s="193">
        <v>0</v>
      </c>
      <c r="O2677" s="186">
        <f t="shared" si="82"/>
        <v>120600</v>
      </c>
      <c r="P2677" s="188"/>
      <c r="Q2677" s="193"/>
      <c r="R2677" s="193"/>
      <c r="S2677" s="186">
        <f t="shared" si="83"/>
        <v>120600</v>
      </c>
      <c r="T2677" s="206">
        <v>44104</v>
      </c>
      <c r="U2677" s="186">
        <v>120600</v>
      </c>
      <c r="V2677" s="186">
        <v>0</v>
      </c>
      <c r="W2677" s="186">
        <v>0</v>
      </c>
      <c r="X2677" s="186">
        <v>0</v>
      </c>
      <c r="Y2677" s="188" t="s">
        <v>237</v>
      </c>
      <c r="Z2677" s="188" t="s">
        <v>170</v>
      </c>
      <c r="AA2677" s="188" t="s">
        <v>235</v>
      </c>
      <c r="AB2677" s="206">
        <v>43972</v>
      </c>
      <c r="AC2677" s="206">
        <v>43972</v>
      </c>
      <c r="AD2677" s="188" t="s">
        <v>8484</v>
      </c>
      <c r="AE2677" s="188" t="s">
        <v>8485</v>
      </c>
      <c r="AF2677" s="188" t="s">
        <v>240</v>
      </c>
      <c r="AG2677" s="188">
        <v>3</v>
      </c>
    </row>
    <row r="2678" spans="1:33">
      <c r="A2678" s="188" t="s">
        <v>44</v>
      </c>
      <c r="B2678" s="188">
        <v>899999032</v>
      </c>
      <c r="C2678" s="188" t="s">
        <v>278</v>
      </c>
      <c r="D2678" s="188" t="s">
        <v>279</v>
      </c>
      <c r="E2678" s="206">
        <v>44021</v>
      </c>
      <c r="F2678" s="187" t="s">
        <v>8487</v>
      </c>
      <c r="G2678" s="187" t="s">
        <v>8487</v>
      </c>
      <c r="H2678" s="193">
        <v>520800</v>
      </c>
      <c r="I2678" s="206">
        <v>44050</v>
      </c>
      <c r="J2678" s="188" t="s">
        <v>8488</v>
      </c>
      <c r="K2678" s="193">
        <v>66700</v>
      </c>
      <c r="L2678" s="188"/>
      <c r="M2678" s="193"/>
      <c r="N2678" s="193"/>
      <c r="O2678" s="186">
        <f t="shared" si="82"/>
        <v>66700</v>
      </c>
      <c r="P2678" s="188"/>
      <c r="Q2678" s="193"/>
      <c r="R2678" s="193"/>
      <c r="S2678" s="186">
        <f t="shared" si="83"/>
        <v>66700</v>
      </c>
      <c r="T2678" s="206">
        <v>44134</v>
      </c>
      <c r="U2678" s="186">
        <v>66700</v>
      </c>
      <c r="V2678" s="186">
        <v>0</v>
      </c>
      <c r="W2678" s="186">
        <v>0</v>
      </c>
      <c r="X2678" s="186">
        <v>0</v>
      </c>
      <c r="Y2678" s="188" t="s">
        <v>237</v>
      </c>
      <c r="Z2678" s="188" t="s">
        <v>282</v>
      </c>
      <c r="AA2678" s="188" t="s">
        <v>4001</v>
      </c>
      <c r="AB2678" s="206">
        <v>43994</v>
      </c>
      <c r="AC2678" s="206">
        <v>43994</v>
      </c>
      <c r="AD2678" s="188" t="s">
        <v>8489</v>
      </c>
      <c r="AE2678" s="188" t="s">
        <v>8490</v>
      </c>
      <c r="AF2678" s="188" t="s">
        <v>240</v>
      </c>
      <c r="AG2678" s="188">
        <v>3</v>
      </c>
    </row>
    <row r="2679" spans="1:33">
      <c r="A2679" s="188" t="s">
        <v>28</v>
      </c>
      <c r="B2679" s="188">
        <v>800006850</v>
      </c>
      <c r="C2679" s="188" t="s">
        <v>170</v>
      </c>
      <c r="D2679" s="188" t="s">
        <v>235</v>
      </c>
      <c r="E2679" s="206">
        <v>44022</v>
      </c>
      <c r="F2679" s="187">
        <v>5562613</v>
      </c>
      <c r="G2679" s="187">
        <v>5562613</v>
      </c>
      <c r="H2679" s="193">
        <v>176300</v>
      </c>
      <c r="I2679" s="206">
        <v>44051</v>
      </c>
      <c r="J2679" s="188" t="s">
        <v>8491</v>
      </c>
      <c r="K2679" s="193">
        <v>19800</v>
      </c>
      <c r="L2679" s="206">
        <v>44072</v>
      </c>
      <c r="M2679" s="193">
        <v>1100</v>
      </c>
      <c r="N2679" s="193">
        <v>0</v>
      </c>
      <c r="O2679" s="186">
        <f t="shared" si="82"/>
        <v>18700</v>
      </c>
      <c r="P2679" s="188"/>
      <c r="Q2679" s="193"/>
      <c r="R2679" s="193"/>
      <c r="S2679" s="186">
        <f t="shared" si="83"/>
        <v>18700</v>
      </c>
      <c r="T2679" s="206">
        <v>44104</v>
      </c>
      <c r="U2679" s="186">
        <v>18700</v>
      </c>
      <c r="V2679" s="186">
        <v>0</v>
      </c>
      <c r="W2679" s="186">
        <v>0</v>
      </c>
      <c r="X2679" s="186">
        <v>0</v>
      </c>
      <c r="Y2679" s="188" t="s">
        <v>237</v>
      </c>
      <c r="Z2679" s="188" t="s">
        <v>170</v>
      </c>
      <c r="AA2679" s="188" t="s">
        <v>235</v>
      </c>
      <c r="AB2679" s="206">
        <v>43984</v>
      </c>
      <c r="AC2679" s="206">
        <v>43984</v>
      </c>
      <c r="AD2679" s="188" t="s">
        <v>8492</v>
      </c>
      <c r="AE2679" s="188" t="s">
        <v>8493</v>
      </c>
      <c r="AF2679" s="188" t="s">
        <v>240</v>
      </c>
      <c r="AG2679" s="188">
        <v>3</v>
      </c>
    </row>
    <row r="2680" spans="1:33">
      <c r="A2680" s="188" t="s">
        <v>28</v>
      </c>
      <c r="B2680" s="188">
        <v>800006850</v>
      </c>
      <c r="C2680" s="188" t="s">
        <v>170</v>
      </c>
      <c r="D2680" s="188" t="s">
        <v>235</v>
      </c>
      <c r="E2680" s="206">
        <v>44022</v>
      </c>
      <c r="F2680" s="187">
        <v>5563945</v>
      </c>
      <c r="G2680" s="187">
        <v>5563945</v>
      </c>
      <c r="H2680" s="193">
        <v>84500</v>
      </c>
      <c r="I2680" s="206">
        <v>44051</v>
      </c>
      <c r="J2680" s="188" t="s">
        <v>8494</v>
      </c>
      <c r="K2680" s="193">
        <v>48700</v>
      </c>
      <c r="L2680" s="206">
        <v>44072</v>
      </c>
      <c r="M2680" s="193">
        <v>48700</v>
      </c>
      <c r="N2680" s="193">
        <v>0</v>
      </c>
      <c r="O2680" s="186">
        <f t="shared" si="82"/>
        <v>0</v>
      </c>
      <c r="P2680" s="188"/>
      <c r="Q2680" s="193"/>
      <c r="R2680" s="193"/>
      <c r="S2680" s="186">
        <f t="shared" si="83"/>
        <v>0</v>
      </c>
      <c r="T2680" s="188"/>
      <c r="U2680" s="186">
        <v>0</v>
      </c>
      <c r="V2680" s="186">
        <v>0</v>
      </c>
      <c r="W2680" s="186">
        <v>0</v>
      </c>
      <c r="X2680" s="186">
        <v>0</v>
      </c>
      <c r="Y2680" s="188" t="s">
        <v>237</v>
      </c>
      <c r="Z2680" s="188" t="s">
        <v>170</v>
      </c>
      <c r="AA2680" s="188" t="s">
        <v>235</v>
      </c>
      <c r="AB2680" s="206">
        <v>43985</v>
      </c>
      <c r="AC2680" s="206">
        <v>43985</v>
      </c>
      <c r="AD2680" s="188" t="s">
        <v>8495</v>
      </c>
      <c r="AE2680" s="188" t="s">
        <v>8496</v>
      </c>
      <c r="AF2680" s="188" t="s">
        <v>240</v>
      </c>
      <c r="AG2680" s="188">
        <v>3</v>
      </c>
    </row>
    <row r="2681" spans="1:33">
      <c r="A2681" s="188" t="s">
        <v>28</v>
      </c>
      <c r="B2681" s="188">
        <v>800006850</v>
      </c>
      <c r="C2681" s="188" t="s">
        <v>170</v>
      </c>
      <c r="D2681" s="188" t="s">
        <v>235</v>
      </c>
      <c r="E2681" s="206">
        <v>44022</v>
      </c>
      <c r="F2681" s="187">
        <v>5565154</v>
      </c>
      <c r="G2681" s="187">
        <v>5565154</v>
      </c>
      <c r="H2681" s="193">
        <v>515200</v>
      </c>
      <c r="I2681" s="206">
        <v>44051</v>
      </c>
      <c r="J2681" s="188" t="s">
        <v>8497</v>
      </c>
      <c r="K2681" s="193">
        <v>43200</v>
      </c>
      <c r="L2681" s="206">
        <v>44072</v>
      </c>
      <c r="M2681" s="193">
        <v>43200</v>
      </c>
      <c r="N2681" s="193">
        <v>0</v>
      </c>
      <c r="O2681" s="186">
        <f t="shared" si="82"/>
        <v>0</v>
      </c>
      <c r="P2681" s="188"/>
      <c r="Q2681" s="193"/>
      <c r="R2681" s="193"/>
      <c r="S2681" s="186">
        <f t="shared" si="83"/>
        <v>0</v>
      </c>
      <c r="T2681" s="188"/>
      <c r="U2681" s="186">
        <v>0</v>
      </c>
      <c r="V2681" s="186">
        <v>0</v>
      </c>
      <c r="W2681" s="186">
        <v>0</v>
      </c>
      <c r="X2681" s="186">
        <v>0</v>
      </c>
      <c r="Y2681" s="188" t="s">
        <v>237</v>
      </c>
      <c r="Z2681" s="188" t="s">
        <v>170</v>
      </c>
      <c r="AA2681" s="188" t="s">
        <v>235</v>
      </c>
      <c r="AB2681" s="206">
        <v>43987</v>
      </c>
      <c r="AC2681" s="206">
        <v>43987</v>
      </c>
      <c r="AD2681" s="188" t="s">
        <v>8498</v>
      </c>
      <c r="AE2681" s="188" t="s">
        <v>8499</v>
      </c>
      <c r="AF2681" s="188" t="s">
        <v>240</v>
      </c>
      <c r="AG2681" s="188">
        <v>3</v>
      </c>
    </row>
    <row r="2682" spans="1:33">
      <c r="A2682" s="188" t="s">
        <v>28</v>
      </c>
      <c r="B2682" s="188">
        <v>800006850</v>
      </c>
      <c r="C2682" s="188" t="s">
        <v>170</v>
      </c>
      <c r="D2682" s="188" t="s">
        <v>235</v>
      </c>
      <c r="E2682" s="206">
        <v>44022</v>
      </c>
      <c r="F2682" s="187">
        <v>5565868</v>
      </c>
      <c r="G2682" s="187">
        <v>5565868</v>
      </c>
      <c r="H2682" s="193">
        <v>83800</v>
      </c>
      <c r="I2682" s="206">
        <v>44051</v>
      </c>
      <c r="J2682" s="188" t="s">
        <v>8500</v>
      </c>
      <c r="K2682" s="193">
        <v>26100</v>
      </c>
      <c r="L2682" s="206">
        <v>44072</v>
      </c>
      <c r="M2682" s="193">
        <v>26100</v>
      </c>
      <c r="N2682" s="193">
        <v>0</v>
      </c>
      <c r="O2682" s="186">
        <f t="shared" si="82"/>
        <v>0</v>
      </c>
      <c r="P2682" s="188"/>
      <c r="Q2682" s="193"/>
      <c r="R2682" s="193"/>
      <c r="S2682" s="186">
        <f t="shared" si="83"/>
        <v>0</v>
      </c>
      <c r="T2682" s="188"/>
      <c r="U2682" s="186">
        <v>0</v>
      </c>
      <c r="V2682" s="186">
        <v>0</v>
      </c>
      <c r="W2682" s="186">
        <v>0</v>
      </c>
      <c r="X2682" s="186">
        <v>0</v>
      </c>
      <c r="Y2682" s="188" t="s">
        <v>237</v>
      </c>
      <c r="Z2682" s="188" t="s">
        <v>170</v>
      </c>
      <c r="AA2682" s="188" t="s">
        <v>235</v>
      </c>
      <c r="AB2682" s="206">
        <v>43987</v>
      </c>
      <c r="AC2682" s="206">
        <v>43987</v>
      </c>
      <c r="AD2682" s="188" t="s">
        <v>8501</v>
      </c>
      <c r="AE2682" s="188" t="s">
        <v>8502</v>
      </c>
      <c r="AF2682" s="188" t="s">
        <v>240</v>
      </c>
      <c r="AG2682" s="188">
        <v>3</v>
      </c>
    </row>
    <row r="2683" spans="1:33">
      <c r="A2683" s="188" t="s">
        <v>28</v>
      </c>
      <c r="B2683" s="188">
        <v>800006850</v>
      </c>
      <c r="C2683" s="188" t="s">
        <v>170</v>
      </c>
      <c r="D2683" s="188" t="s">
        <v>235</v>
      </c>
      <c r="E2683" s="206">
        <v>44022</v>
      </c>
      <c r="F2683" s="187">
        <v>5566887</v>
      </c>
      <c r="G2683" s="187">
        <v>5566887</v>
      </c>
      <c r="H2683" s="193">
        <v>83800</v>
      </c>
      <c r="I2683" s="206">
        <v>44051</v>
      </c>
      <c r="J2683" s="188" t="s">
        <v>8503</v>
      </c>
      <c r="K2683" s="193">
        <v>26100</v>
      </c>
      <c r="L2683" s="206">
        <v>44072</v>
      </c>
      <c r="M2683" s="193">
        <v>26100</v>
      </c>
      <c r="N2683" s="193">
        <v>0</v>
      </c>
      <c r="O2683" s="186">
        <f t="shared" si="82"/>
        <v>0</v>
      </c>
      <c r="P2683" s="188"/>
      <c r="Q2683" s="193"/>
      <c r="R2683" s="193"/>
      <c r="S2683" s="186">
        <f t="shared" si="83"/>
        <v>0</v>
      </c>
      <c r="T2683" s="188"/>
      <c r="U2683" s="186">
        <v>0</v>
      </c>
      <c r="V2683" s="186">
        <v>0</v>
      </c>
      <c r="W2683" s="186">
        <v>0</v>
      </c>
      <c r="X2683" s="186">
        <v>0</v>
      </c>
      <c r="Y2683" s="188" t="s">
        <v>237</v>
      </c>
      <c r="Z2683" s="188" t="s">
        <v>170</v>
      </c>
      <c r="AA2683" s="188" t="s">
        <v>235</v>
      </c>
      <c r="AB2683" s="206">
        <v>43990</v>
      </c>
      <c r="AC2683" s="206">
        <v>43990</v>
      </c>
      <c r="AD2683" s="188" t="s">
        <v>8501</v>
      </c>
      <c r="AE2683" s="188" t="s">
        <v>8504</v>
      </c>
      <c r="AF2683" s="188" t="s">
        <v>240</v>
      </c>
      <c r="AG2683" s="188">
        <v>3</v>
      </c>
    </row>
    <row r="2684" spans="1:33">
      <c r="A2684" s="188" t="s">
        <v>28</v>
      </c>
      <c r="B2684" s="188">
        <v>800006850</v>
      </c>
      <c r="C2684" s="188" t="s">
        <v>170</v>
      </c>
      <c r="D2684" s="188" t="s">
        <v>235</v>
      </c>
      <c r="E2684" s="206">
        <v>44022</v>
      </c>
      <c r="F2684" s="187">
        <v>5569121</v>
      </c>
      <c r="G2684" s="187">
        <v>5569121</v>
      </c>
      <c r="H2684" s="193">
        <v>57700</v>
      </c>
      <c r="I2684" s="206">
        <v>44051</v>
      </c>
      <c r="J2684" s="188" t="s">
        <v>8505</v>
      </c>
      <c r="K2684" s="193">
        <v>30300</v>
      </c>
      <c r="L2684" s="206">
        <v>44072</v>
      </c>
      <c r="M2684" s="193">
        <v>0</v>
      </c>
      <c r="N2684" s="193">
        <v>0</v>
      </c>
      <c r="O2684" s="186">
        <f t="shared" si="82"/>
        <v>30300</v>
      </c>
      <c r="P2684" s="188"/>
      <c r="Q2684" s="193"/>
      <c r="R2684" s="193"/>
      <c r="S2684" s="186">
        <f t="shared" si="83"/>
        <v>30300</v>
      </c>
      <c r="T2684" s="206">
        <v>44104</v>
      </c>
      <c r="U2684" s="186">
        <v>30300</v>
      </c>
      <c r="V2684" s="186">
        <v>0</v>
      </c>
      <c r="W2684" s="186">
        <v>0</v>
      </c>
      <c r="X2684" s="186">
        <v>0</v>
      </c>
      <c r="Y2684" s="188" t="s">
        <v>237</v>
      </c>
      <c r="Z2684" s="188" t="s">
        <v>170</v>
      </c>
      <c r="AA2684" s="188" t="s">
        <v>235</v>
      </c>
      <c r="AB2684" s="206">
        <v>43993</v>
      </c>
      <c r="AC2684" s="206">
        <v>43993</v>
      </c>
      <c r="AD2684" s="188" t="s">
        <v>8506</v>
      </c>
      <c r="AE2684" s="188" t="s">
        <v>8507</v>
      </c>
      <c r="AF2684" s="188" t="s">
        <v>240</v>
      </c>
      <c r="AG2684" s="188">
        <v>3</v>
      </c>
    </row>
    <row r="2685" spans="1:33">
      <c r="A2685" s="188" t="s">
        <v>28</v>
      </c>
      <c r="B2685" s="188">
        <v>800006850</v>
      </c>
      <c r="C2685" s="188" t="s">
        <v>170</v>
      </c>
      <c r="D2685" s="188" t="s">
        <v>235</v>
      </c>
      <c r="E2685" s="206">
        <v>44022</v>
      </c>
      <c r="F2685" s="187">
        <v>5569221</v>
      </c>
      <c r="G2685" s="187">
        <v>5569221</v>
      </c>
      <c r="H2685" s="193">
        <v>254200</v>
      </c>
      <c r="I2685" s="206">
        <v>44051</v>
      </c>
      <c r="J2685" s="188" t="s">
        <v>8508</v>
      </c>
      <c r="K2685" s="193">
        <v>30300</v>
      </c>
      <c r="L2685" s="206">
        <v>44072</v>
      </c>
      <c r="M2685" s="193">
        <v>0</v>
      </c>
      <c r="N2685" s="193">
        <v>0</v>
      </c>
      <c r="O2685" s="186">
        <f t="shared" si="82"/>
        <v>30300</v>
      </c>
      <c r="P2685" s="188"/>
      <c r="Q2685" s="193"/>
      <c r="R2685" s="193"/>
      <c r="S2685" s="186">
        <f t="shared" si="83"/>
        <v>30300</v>
      </c>
      <c r="T2685" s="206">
        <v>44104</v>
      </c>
      <c r="U2685" s="186">
        <v>30300</v>
      </c>
      <c r="V2685" s="186">
        <v>0</v>
      </c>
      <c r="W2685" s="186">
        <v>0</v>
      </c>
      <c r="X2685" s="186">
        <v>0</v>
      </c>
      <c r="Y2685" s="188" t="s">
        <v>237</v>
      </c>
      <c r="Z2685" s="188" t="s">
        <v>170</v>
      </c>
      <c r="AA2685" s="188" t="s">
        <v>235</v>
      </c>
      <c r="AB2685" s="206">
        <v>43993</v>
      </c>
      <c r="AC2685" s="206">
        <v>43993</v>
      </c>
      <c r="AD2685" s="188" t="s">
        <v>8506</v>
      </c>
      <c r="AE2685" s="188" t="s">
        <v>8509</v>
      </c>
      <c r="AF2685" s="188" t="s">
        <v>240</v>
      </c>
      <c r="AG2685" s="188">
        <v>3</v>
      </c>
    </row>
    <row r="2686" spans="1:33">
      <c r="A2686" s="188" t="s">
        <v>28</v>
      </c>
      <c r="B2686" s="188">
        <v>800006850</v>
      </c>
      <c r="C2686" s="188" t="s">
        <v>170</v>
      </c>
      <c r="D2686" s="188" t="s">
        <v>235</v>
      </c>
      <c r="E2686" s="206">
        <v>44022</v>
      </c>
      <c r="F2686" s="187">
        <v>5573049</v>
      </c>
      <c r="G2686" s="187">
        <v>5573049</v>
      </c>
      <c r="H2686" s="193">
        <v>83800</v>
      </c>
      <c r="I2686" s="206">
        <v>44051</v>
      </c>
      <c r="J2686" s="188" t="s">
        <v>8510</v>
      </c>
      <c r="K2686" s="193">
        <v>26100</v>
      </c>
      <c r="L2686" s="206">
        <v>44072</v>
      </c>
      <c r="M2686" s="193">
        <v>26100</v>
      </c>
      <c r="N2686" s="193">
        <v>0</v>
      </c>
      <c r="O2686" s="186">
        <f t="shared" si="82"/>
        <v>0</v>
      </c>
      <c r="P2686" s="188"/>
      <c r="Q2686" s="193"/>
      <c r="R2686" s="193"/>
      <c r="S2686" s="186">
        <f t="shared" si="83"/>
        <v>0</v>
      </c>
      <c r="T2686" s="188"/>
      <c r="U2686" s="186">
        <v>0</v>
      </c>
      <c r="V2686" s="186">
        <v>0</v>
      </c>
      <c r="W2686" s="186">
        <v>0</v>
      </c>
      <c r="X2686" s="186">
        <v>0</v>
      </c>
      <c r="Y2686" s="188" t="s">
        <v>237</v>
      </c>
      <c r="Z2686" s="188" t="s">
        <v>170</v>
      </c>
      <c r="AA2686" s="188" t="s">
        <v>235</v>
      </c>
      <c r="AB2686" s="206">
        <v>44000</v>
      </c>
      <c r="AC2686" s="206">
        <v>44000</v>
      </c>
      <c r="AD2686" s="188" t="s">
        <v>8511</v>
      </c>
      <c r="AE2686" s="188" t="s">
        <v>8512</v>
      </c>
      <c r="AF2686" s="188" t="s">
        <v>240</v>
      </c>
      <c r="AG2686" s="188">
        <v>3</v>
      </c>
    </row>
    <row r="2687" spans="1:33">
      <c r="A2687" s="188" t="s">
        <v>28</v>
      </c>
      <c r="B2687" s="188">
        <v>800006850</v>
      </c>
      <c r="C2687" s="188" t="s">
        <v>170</v>
      </c>
      <c r="D2687" s="188" t="s">
        <v>235</v>
      </c>
      <c r="E2687" s="206">
        <v>44022</v>
      </c>
      <c r="F2687" s="187">
        <v>5576647</v>
      </c>
      <c r="G2687" s="187">
        <v>5576647</v>
      </c>
      <c r="H2687" s="193">
        <v>83500</v>
      </c>
      <c r="I2687" s="206">
        <v>44051</v>
      </c>
      <c r="J2687" s="188" t="s">
        <v>8513</v>
      </c>
      <c r="K2687" s="193">
        <v>37100</v>
      </c>
      <c r="L2687" s="206">
        <v>44072</v>
      </c>
      <c r="M2687" s="193">
        <v>0</v>
      </c>
      <c r="N2687" s="193">
        <v>0</v>
      </c>
      <c r="O2687" s="186">
        <f t="shared" si="82"/>
        <v>37100</v>
      </c>
      <c r="P2687" s="188"/>
      <c r="Q2687" s="193"/>
      <c r="R2687" s="193"/>
      <c r="S2687" s="186">
        <f t="shared" si="83"/>
        <v>37100</v>
      </c>
      <c r="T2687" s="206">
        <v>44104</v>
      </c>
      <c r="U2687" s="186">
        <v>37100</v>
      </c>
      <c r="V2687" s="186">
        <v>0</v>
      </c>
      <c r="W2687" s="186">
        <v>0</v>
      </c>
      <c r="X2687" s="186">
        <v>0</v>
      </c>
      <c r="Y2687" s="188" t="s">
        <v>237</v>
      </c>
      <c r="Z2687" s="188" t="s">
        <v>170</v>
      </c>
      <c r="AA2687" s="188" t="s">
        <v>235</v>
      </c>
      <c r="AB2687" s="206">
        <v>44006</v>
      </c>
      <c r="AC2687" s="206">
        <v>44006</v>
      </c>
      <c r="AD2687" s="188" t="s">
        <v>8514</v>
      </c>
      <c r="AE2687" s="188" t="s">
        <v>8515</v>
      </c>
      <c r="AF2687" s="188" t="s">
        <v>240</v>
      </c>
      <c r="AG2687" s="188">
        <v>3</v>
      </c>
    </row>
    <row r="2688" spans="1:33">
      <c r="A2688" s="188" t="s">
        <v>28</v>
      </c>
      <c r="B2688" s="188">
        <v>800006850</v>
      </c>
      <c r="C2688" s="188" t="s">
        <v>170</v>
      </c>
      <c r="D2688" s="188" t="s">
        <v>235</v>
      </c>
      <c r="E2688" s="206">
        <v>44022</v>
      </c>
      <c r="F2688" s="187">
        <v>5576953</v>
      </c>
      <c r="G2688" s="187">
        <v>5576953</v>
      </c>
      <c r="H2688" s="193">
        <v>492600</v>
      </c>
      <c r="I2688" s="206">
        <v>44051</v>
      </c>
      <c r="J2688" s="188" t="s">
        <v>8516</v>
      </c>
      <c r="K2688" s="193">
        <v>43200</v>
      </c>
      <c r="L2688" s="206">
        <v>44072</v>
      </c>
      <c r="M2688" s="193">
        <v>43200</v>
      </c>
      <c r="N2688" s="193">
        <v>0</v>
      </c>
      <c r="O2688" s="186">
        <f t="shared" si="82"/>
        <v>0</v>
      </c>
      <c r="P2688" s="188"/>
      <c r="Q2688" s="193"/>
      <c r="R2688" s="193"/>
      <c r="S2688" s="186">
        <f t="shared" si="83"/>
        <v>0</v>
      </c>
      <c r="T2688" s="188"/>
      <c r="U2688" s="186">
        <v>0</v>
      </c>
      <c r="V2688" s="186">
        <v>0</v>
      </c>
      <c r="W2688" s="186">
        <v>0</v>
      </c>
      <c r="X2688" s="186">
        <v>0</v>
      </c>
      <c r="Y2688" s="188" t="s">
        <v>237</v>
      </c>
      <c r="Z2688" s="188" t="s">
        <v>170</v>
      </c>
      <c r="AA2688" s="188" t="s">
        <v>235</v>
      </c>
      <c r="AB2688" s="206">
        <v>44007</v>
      </c>
      <c r="AC2688" s="206">
        <v>44007</v>
      </c>
      <c r="AD2688" s="188" t="s">
        <v>8498</v>
      </c>
      <c r="AE2688" s="188" t="s">
        <v>8517</v>
      </c>
      <c r="AF2688" s="188" t="s">
        <v>240</v>
      </c>
      <c r="AG2688" s="188">
        <v>3</v>
      </c>
    </row>
    <row r="2689" spans="1:33">
      <c r="A2689" s="188" t="s">
        <v>28</v>
      </c>
      <c r="B2689" s="188">
        <v>800006850</v>
      </c>
      <c r="C2689" s="188" t="s">
        <v>170</v>
      </c>
      <c r="D2689" s="188" t="s">
        <v>235</v>
      </c>
      <c r="E2689" s="206">
        <v>44022</v>
      </c>
      <c r="F2689" s="187">
        <v>5579973</v>
      </c>
      <c r="G2689" s="187">
        <v>5579973</v>
      </c>
      <c r="H2689" s="193">
        <v>637800</v>
      </c>
      <c r="I2689" s="206">
        <v>44051</v>
      </c>
      <c r="J2689" s="188" t="s">
        <v>8518</v>
      </c>
      <c r="K2689" s="193">
        <v>43200</v>
      </c>
      <c r="L2689" s="206">
        <v>44072</v>
      </c>
      <c r="M2689" s="193">
        <v>43200</v>
      </c>
      <c r="N2689" s="193">
        <v>0</v>
      </c>
      <c r="O2689" s="186">
        <f t="shared" si="82"/>
        <v>0</v>
      </c>
      <c r="P2689" s="188"/>
      <c r="Q2689" s="193"/>
      <c r="R2689" s="193"/>
      <c r="S2689" s="186">
        <f t="shared" si="83"/>
        <v>0</v>
      </c>
      <c r="T2689" s="188"/>
      <c r="U2689" s="186">
        <v>0</v>
      </c>
      <c r="V2689" s="186">
        <v>0</v>
      </c>
      <c r="W2689" s="186">
        <v>0</v>
      </c>
      <c r="X2689" s="186">
        <v>0</v>
      </c>
      <c r="Y2689" s="188" t="s">
        <v>237</v>
      </c>
      <c r="Z2689" s="188" t="s">
        <v>170</v>
      </c>
      <c r="AA2689" s="188" t="s">
        <v>235</v>
      </c>
      <c r="AB2689" s="206">
        <v>44012</v>
      </c>
      <c r="AC2689" s="206">
        <v>44012</v>
      </c>
      <c r="AD2689" s="188" t="s">
        <v>8498</v>
      </c>
      <c r="AE2689" s="188" t="s">
        <v>8519</v>
      </c>
      <c r="AF2689" s="188" t="s">
        <v>240</v>
      </c>
      <c r="AG2689" s="188">
        <v>3</v>
      </c>
    </row>
    <row r="2690" spans="1:33">
      <c r="A2690" s="188" t="s">
        <v>28</v>
      </c>
      <c r="B2690" s="188">
        <v>800006850</v>
      </c>
      <c r="C2690" s="188" t="s">
        <v>170</v>
      </c>
      <c r="D2690" s="188" t="s">
        <v>235</v>
      </c>
      <c r="E2690" s="206">
        <v>44084</v>
      </c>
      <c r="F2690" s="187">
        <v>5612169</v>
      </c>
      <c r="G2690" s="187">
        <v>5612169</v>
      </c>
      <c r="H2690" s="193">
        <v>128100</v>
      </c>
      <c r="I2690" s="206">
        <v>44099</v>
      </c>
      <c r="J2690" s="188" t="s">
        <v>8520</v>
      </c>
      <c r="K2690" s="193">
        <v>1060</v>
      </c>
      <c r="L2690" s="188"/>
      <c r="M2690" s="193"/>
      <c r="N2690" s="193"/>
      <c r="O2690" s="186">
        <f t="shared" si="82"/>
        <v>1060</v>
      </c>
      <c r="P2690" s="188"/>
      <c r="Q2690" s="193"/>
      <c r="R2690" s="193"/>
      <c r="S2690" s="186">
        <f t="shared" si="83"/>
        <v>1060</v>
      </c>
      <c r="T2690" s="206">
        <v>44174</v>
      </c>
      <c r="U2690" s="186">
        <v>1060</v>
      </c>
      <c r="V2690" s="186">
        <v>0</v>
      </c>
      <c r="W2690" s="186">
        <v>0</v>
      </c>
      <c r="X2690" s="186">
        <v>0</v>
      </c>
      <c r="Y2690" s="188" t="s">
        <v>237</v>
      </c>
      <c r="Z2690" s="188" t="s">
        <v>170</v>
      </c>
      <c r="AA2690" s="188" t="s">
        <v>235</v>
      </c>
      <c r="AB2690" s="206">
        <v>44062</v>
      </c>
      <c r="AC2690" s="206">
        <v>44062</v>
      </c>
      <c r="AD2690" s="188" t="s">
        <v>8521</v>
      </c>
      <c r="AE2690" s="188" t="s">
        <v>393</v>
      </c>
      <c r="AF2690" s="188" t="s">
        <v>240</v>
      </c>
      <c r="AG2690" s="188">
        <v>3</v>
      </c>
    </row>
    <row r="2691" spans="1:33">
      <c r="A2691" s="188" t="s">
        <v>44</v>
      </c>
      <c r="B2691" s="188">
        <v>899999032</v>
      </c>
      <c r="C2691" s="188" t="s">
        <v>278</v>
      </c>
      <c r="D2691" s="188" t="s">
        <v>279</v>
      </c>
      <c r="E2691" s="206">
        <v>44085</v>
      </c>
      <c r="F2691" s="187" t="s">
        <v>8522</v>
      </c>
      <c r="G2691" s="187" t="s">
        <v>8522</v>
      </c>
      <c r="H2691" s="193">
        <v>2541000</v>
      </c>
      <c r="I2691" s="206">
        <v>44102</v>
      </c>
      <c r="J2691" s="188" t="s">
        <v>8523</v>
      </c>
      <c r="K2691" s="193">
        <v>272250</v>
      </c>
      <c r="L2691" s="188"/>
      <c r="M2691" s="193"/>
      <c r="N2691" s="193"/>
      <c r="O2691" s="186">
        <f t="shared" ref="O2691:O2754" si="84">+K2691-M2691-N2691</f>
        <v>272250</v>
      </c>
      <c r="P2691" s="188"/>
      <c r="Q2691" s="193"/>
      <c r="R2691" s="193"/>
      <c r="S2691" s="186">
        <f t="shared" ref="S2691:S2754" si="85">+O2691-Q2691-R2691</f>
        <v>272250</v>
      </c>
      <c r="T2691" s="206">
        <v>44134</v>
      </c>
      <c r="U2691" s="186">
        <v>228000</v>
      </c>
      <c r="V2691" s="186">
        <v>44250</v>
      </c>
      <c r="W2691" s="186">
        <v>0</v>
      </c>
      <c r="X2691" s="186">
        <v>0</v>
      </c>
      <c r="Y2691" s="188" t="s">
        <v>237</v>
      </c>
      <c r="Z2691" s="188" t="s">
        <v>170</v>
      </c>
      <c r="AA2691" s="188" t="s">
        <v>235</v>
      </c>
      <c r="AB2691" s="206">
        <v>44064</v>
      </c>
      <c r="AC2691" s="206">
        <v>44064</v>
      </c>
      <c r="AD2691" s="188" t="s">
        <v>8524</v>
      </c>
      <c r="AE2691" s="188" t="s">
        <v>1413</v>
      </c>
      <c r="AF2691" s="188" t="s">
        <v>240</v>
      </c>
      <c r="AG2691" s="188">
        <v>3</v>
      </c>
    </row>
    <row r="2692" spans="1:33">
      <c r="A2692" s="188" t="s">
        <v>44</v>
      </c>
      <c r="B2692" s="188">
        <v>899999032</v>
      </c>
      <c r="C2692" s="188" t="s">
        <v>278</v>
      </c>
      <c r="D2692" s="188" t="s">
        <v>279</v>
      </c>
      <c r="E2692" s="206">
        <v>44085</v>
      </c>
      <c r="F2692" s="187" t="s">
        <v>8525</v>
      </c>
      <c r="G2692" s="187" t="s">
        <v>8525</v>
      </c>
      <c r="H2692" s="193">
        <v>2541000</v>
      </c>
      <c r="I2692" s="206">
        <v>44102</v>
      </c>
      <c r="J2692" s="188" t="s">
        <v>8526</v>
      </c>
      <c r="K2692" s="193">
        <v>272250</v>
      </c>
      <c r="L2692" s="188"/>
      <c r="M2692" s="193"/>
      <c r="N2692" s="193"/>
      <c r="O2692" s="186">
        <f t="shared" si="84"/>
        <v>272250</v>
      </c>
      <c r="P2692" s="188"/>
      <c r="Q2692" s="193"/>
      <c r="R2692" s="193"/>
      <c r="S2692" s="186">
        <f t="shared" si="85"/>
        <v>272250</v>
      </c>
      <c r="T2692" s="206">
        <v>44134</v>
      </c>
      <c r="U2692" s="186">
        <v>228000</v>
      </c>
      <c r="V2692" s="186">
        <v>44250</v>
      </c>
      <c r="W2692" s="186">
        <v>0</v>
      </c>
      <c r="X2692" s="186">
        <v>0</v>
      </c>
      <c r="Y2692" s="188" t="s">
        <v>237</v>
      </c>
      <c r="Z2692" s="188" t="s">
        <v>170</v>
      </c>
      <c r="AA2692" s="188" t="s">
        <v>235</v>
      </c>
      <c r="AB2692" s="206">
        <v>44067</v>
      </c>
      <c r="AC2692" s="206">
        <v>44067</v>
      </c>
      <c r="AD2692" s="188" t="s">
        <v>8524</v>
      </c>
      <c r="AE2692" s="188" t="s">
        <v>1413</v>
      </c>
      <c r="AF2692" s="188" t="s">
        <v>240</v>
      </c>
      <c r="AG2692" s="188">
        <v>3</v>
      </c>
    </row>
    <row r="2693" spans="1:33">
      <c r="A2693" s="188" t="s">
        <v>44</v>
      </c>
      <c r="B2693" s="188">
        <v>899999032</v>
      </c>
      <c r="C2693" s="188" t="s">
        <v>278</v>
      </c>
      <c r="D2693" s="188" t="s">
        <v>279</v>
      </c>
      <c r="E2693" s="206">
        <v>44085</v>
      </c>
      <c r="F2693" s="187" t="s">
        <v>8527</v>
      </c>
      <c r="G2693" s="187" t="s">
        <v>8527</v>
      </c>
      <c r="H2693" s="193">
        <v>2541000</v>
      </c>
      <c r="I2693" s="206">
        <v>44102</v>
      </c>
      <c r="J2693" s="188" t="s">
        <v>8528</v>
      </c>
      <c r="K2693" s="193">
        <v>272250</v>
      </c>
      <c r="L2693" s="188"/>
      <c r="M2693" s="193"/>
      <c r="N2693" s="193"/>
      <c r="O2693" s="186">
        <f t="shared" si="84"/>
        <v>272250</v>
      </c>
      <c r="P2693" s="188"/>
      <c r="Q2693" s="193"/>
      <c r="R2693" s="193"/>
      <c r="S2693" s="186">
        <f t="shared" si="85"/>
        <v>272250</v>
      </c>
      <c r="T2693" s="206">
        <v>44134</v>
      </c>
      <c r="U2693" s="186">
        <v>228000</v>
      </c>
      <c r="V2693" s="186">
        <v>44250</v>
      </c>
      <c r="W2693" s="186">
        <v>0</v>
      </c>
      <c r="X2693" s="186">
        <v>0</v>
      </c>
      <c r="Y2693" s="188" t="s">
        <v>237</v>
      </c>
      <c r="Z2693" s="188" t="s">
        <v>170</v>
      </c>
      <c r="AA2693" s="188" t="s">
        <v>235</v>
      </c>
      <c r="AB2693" s="206">
        <v>44067</v>
      </c>
      <c r="AC2693" s="206">
        <v>44067</v>
      </c>
      <c r="AD2693" s="188" t="s">
        <v>8524</v>
      </c>
      <c r="AE2693" s="188" t="s">
        <v>1413</v>
      </c>
      <c r="AF2693" s="188" t="s">
        <v>240</v>
      </c>
      <c r="AG2693" s="188">
        <v>3</v>
      </c>
    </row>
    <row r="2694" spans="1:33">
      <c r="A2694" s="188" t="s">
        <v>44</v>
      </c>
      <c r="B2694" s="188">
        <v>899999032</v>
      </c>
      <c r="C2694" s="188" t="s">
        <v>278</v>
      </c>
      <c r="D2694" s="188" t="s">
        <v>279</v>
      </c>
      <c r="E2694" s="206">
        <v>44085</v>
      </c>
      <c r="F2694" s="187" t="s">
        <v>8529</v>
      </c>
      <c r="G2694" s="187" t="s">
        <v>8529</v>
      </c>
      <c r="H2694" s="193">
        <v>2541000</v>
      </c>
      <c r="I2694" s="206">
        <v>44102</v>
      </c>
      <c r="J2694" s="188" t="s">
        <v>8530</v>
      </c>
      <c r="K2694" s="193">
        <v>272250</v>
      </c>
      <c r="L2694" s="188"/>
      <c r="M2694" s="193"/>
      <c r="N2694" s="193"/>
      <c r="O2694" s="186">
        <f t="shared" si="84"/>
        <v>272250</v>
      </c>
      <c r="P2694" s="188"/>
      <c r="Q2694" s="193"/>
      <c r="R2694" s="193"/>
      <c r="S2694" s="186">
        <f t="shared" si="85"/>
        <v>272250</v>
      </c>
      <c r="T2694" s="206">
        <v>44134</v>
      </c>
      <c r="U2694" s="186">
        <v>228000</v>
      </c>
      <c r="V2694" s="186">
        <v>44250</v>
      </c>
      <c r="W2694" s="186">
        <v>0</v>
      </c>
      <c r="X2694" s="186">
        <v>0</v>
      </c>
      <c r="Y2694" s="188" t="s">
        <v>237</v>
      </c>
      <c r="Z2694" s="188" t="s">
        <v>170</v>
      </c>
      <c r="AA2694" s="188" t="s">
        <v>235</v>
      </c>
      <c r="AB2694" s="206">
        <v>44068</v>
      </c>
      <c r="AC2694" s="206">
        <v>44068</v>
      </c>
      <c r="AD2694" s="188" t="s">
        <v>8524</v>
      </c>
      <c r="AE2694" s="188" t="s">
        <v>1413</v>
      </c>
      <c r="AF2694" s="188" t="s">
        <v>240</v>
      </c>
      <c r="AG2694" s="188">
        <v>3</v>
      </c>
    </row>
    <row r="2695" spans="1:33">
      <c r="A2695" s="188" t="s">
        <v>44</v>
      </c>
      <c r="B2695" s="188">
        <v>899999032</v>
      </c>
      <c r="C2695" s="188" t="s">
        <v>278</v>
      </c>
      <c r="D2695" s="188" t="s">
        <v>279</v>
      </c>
      <c r="E2695" s="206">
        <v>44085</v>
      </c>
      <c r="F2695" s="187" t="s">
        <v>8531</v>
      </c>
      <c r="G2695" s="187" t="s">
        <v>8531</v>
      </c>
      <c r="H2695" s="193">
        <v>2541000</v>
      </c>
      <c r="I2695" s="206">
        <v>44102</v>
      </c>
      <c r="J2695" s="188" t="s">
        <v>8532</v>
      </c>
      <c r="K2695" s="193">
        <v>272250</v>
      </c>
      <c r="L2695" s="188"/>
      <c r="M2695" s="193"/>
      <c r="N2695" s="193"/>
      <c r="O2695" s="186">
        <f t="shared" si="84"/>
        <v>272250</v>
      </c>
      <c r="P2695" s="188"/>
      <c r="Q2695" s="193"/>
      <c r="R2695" s="193"/>
      <c r="S2695" s="186">
        <f t="shared" si="85"/>
        <v>272250</v>
      </c>
      <c r="T2695" s="206">
        <v>44134</v>
      </c>
      <c r="U2695" s="186">
        <v>228000</v>
      </c>
      <c r="V2695" s="186">
        <v>44250</v>
      </c>
      <c r="W2695" s="186">
        <v>0</v>
      </c>
      <c r="X2695" s="186">
        <v>0</v>
      </c>
      <c r="Y2695" s="188" t="s">
        <v>237</v>
      </c>
      <c r="Z2695" s="188" t="s">
        <v>170</v>
      </c>
      <c r="AA2695" s="188" t="s">
        <v>235</v>
      </c>
      <c r="AB2695" s="206">
        <v>44069</v>
      </c>
      <c r="AC2695" s="206">
        <v>44069</v>
      </c>
      <c r="AD2695" s="188" t="s">
        <v>8524</v>
      </c>
      <c r="AE2695" s="188" t="s">
        <v>1413</v>
      </c>
      <c r="AF2695" s="188" t="s">
        <v>240</v>
      </c>
      <c r="AG2695" s="188">
        <v>3</v>
      </c>
    </row>
    <row r="2696" spans="1:33">
      <c r="A2696" s="188" t="s">
        <v>44</v>
      </c>
      <c r="B2696" s="188">
        <v>899999032</v>
      </c>
      <c r="C2696" s="188" t="s">
        <v>278</v>
      </c>
      <c r="D2696" s="188" t="s">
        <v>279</v>
      </c>
      <c r="E2696" s="206">
        <v>44085</v>
      </c>
      <c r="F2696" s="187" t="s">
        <v>8533</v>
      </c>
      <c r="G2696" s="187" t="s">
        <v>8533</v>
      </c>
      <c r="H2696" s="193">
        <v>2541000</v>
      </c>
      <c r="I2696" s="206">
        <v>44102</v>
      </c>
      <c r="J2696" s="188" t="s">
        <v>8534</v>
      </c>
      <c r="K2696" s="193">
        <v>272250</v>
      </c>
      <c r="L2696" s="188"/>
      <c r="M2696" s="193"/>
      <c r="N2696" s="193"/>
      <c r="O2696" s="186">
        <f t="shared" si="84"/>
        <v>272250</v>
      </c>
      <c r="P2696" s="188"/>
      <c r="Q2696" s="193"/>
      <c r="R2696" s="193"/>
      <c r="S2696" s="186">
        <f t="shared" si="85"/>
        <v>272250</v>
      </c>
      <c r="T2696" s="206">
        <v>44134</v>
      </c>
      <c r="U2696" s="186">
        <v>228000</v>
      </c>
      <c r="V2696" s="186">
        <v>44250</v>
      </c>
      <c r="W2696" s="186">
        <v>0</v>
      </c>
      <c r="X2696" s="186">
        <v>0</v>
      </c>
      <c r="Y2696" s="188" t="s">
        <v>237</v>
      </c>
      <c r="Z2696" s="188" t="s">
        <v>170</v>
      </c>
      <c r="AA2696" s="188" t="s">
        <v>235</v>
      </c>
      <c r="AB2696" s="206">
        <v>44064</v>
      </c>
      <c r="AC2696" s="206">
        <v>44064</v>
      </c>
      <c r="AD2696" s="188" t="s">
        <v>8524</v>
      </c>
      <c r="AE2696" s="188" t="s">
        <v>1413</v>
      </c>
      <c r="AF2696" s="188" t="s">
        <v>240</v>
      </c>
      <c r="AG2696" s="188">
        <v>3</v>
      </c>
    </row>
    <row r="2697" spans="1:33">
      <c r="A2697" s="188" t="s">
        <v>44</v>
      </c>
      <c r="B2697" s="188">
        <v>899999032</v>
      </c>
      <c r="C2697" s="188" t="s">
        <v>278</v>
      </c>
      <c r="D2697" s="188" t="s">
        <v>279</v>
      </c>
      <c r="E2697" s="206">
        <v>44112</v>
      </c>
      <c r="F2697" s="187" t="s">
        <v>8535</v>
      </c>
      <c r="G2697" s="187" t="s">
        <v>8535</v>
      </c>
      <c r="H2697" s="193">
        <v>1320600</v>
      </c>
      <c r="I2697" s="206">
        <v>44140</v>
      </c>
      <c r="J2697" s="188" t="s">
        <v>8536</v>
      </c>
      <c r="K2697" s="193">
        <v>141520</v>
      </c>
      <c r="L2697" s="188"/>
      <c r="M2697" s="193"/>
      <c r="N2697" s="193"/>
      <c r="O2697" s="186">
        <f t="shared" si="84"/>
        <v>141520</v>
      </c>
      <c r="P2697" s="188"/>
      <c r="Q2697" s="193"/>
      <c r="R2697" s="193"/>
      <c r="S2697" s="186">
        <f t="shared" si="85"/>
        <v>141520</v>
      </c>
      <c r="T2697" s="206">
        <v>44321</v>
      </c>
      <c r="U2697" s="186">
        <v>0</v>
      </c>
      <c r="V2697" s="186">
        <v>141520</v>
      </c>
      <c r="W2697" s="186">
        <v>0</v>
      </c>
      <c r="X2697" s="186">
        <v>0</v>
      </c>
      <c r="Y2697" s="188" t="s">
        <v>237</v>
      </c>
      <c r="Z2697" s="188" t="s">
        <v>170</v>
      </c>
      <c r="AA2697" s="188" t="s">
        <v>331</v>
      </c>
      <c r="AB2697" s="206">
        <v>44099</v>
      </c>
      <c r="AC2697" s="206">
        <v>44099</v>
      </c>
      <c r="AD2697" s="188" t="s">
        <v>8537</v>
      </c>
      <c r="AE2697" s="188" t="s">
        <v>2637</v>
      </c>
      <c r="AF2697" s="188" t="s">
        <v>240</v>
      </c>
      <c r="AG2697" s="188">
        <v>3</v>
      </c>
    </row>
    <row r="2698" spans="1:33">
      <c r="A2698" s="188" t="s">
        <v>28</v>
      </c>
      <c r="B2698" s="188">
        <v>800006850</v>
      </c>
      <c r="C2698" s="188" t="s">
        <v>170</v>
      </c>
      <c r="D2698" s="188" t="s">
        <v>235</v>
      </c>
      <c r="E2698" s="206">
        <v>44327</v>
      </c>
      <c r="F2698" s="187" t="s">
        <v>8538</v>
      </c>
      <c r="G2698" s="187" t="s">
        <v>8538</v>
      </c>
      <c r="H2698" s="193">
        <v>533800</v>
      </c>
      <c r="I2698" s="206">
        <v>44353</v>
      </c>
      <c r="J2698" s="188" t="s">
        <v>8539</v>
      </c>
      <c r="K2698" s="193">
        <v>172300</v>
      </c>
      <c r="L2698" s="206">
        <v>44392</v>
      </c>
      <c r="M2698" s="193">
        <v>0</v>
      </c>
      <c r="N2698" s="193">
        <v>0</v>
      </c>
      <c r="O2698" s="186">
        <f t="shared" si="84"/>
        <v>172300</v>
      </c>
      <c r="P2698" s="206">
        <v>44404</v>
      </c>
      <c r="Q2698" s="193">
        <v>0</v>
      </c>
      <c r="R2698" s="193">
        <v>172300</v>
      </c>
      <c r="S2698" s="186">
        <f t="shared" si="85"/>
        <v>0</v>
      </c>
      <c r="T2698" s="188"/>
      <c r="U2698" s="186">
        <v>0</v>
      </c>
      <c r="V2698" s="186">
        <v>0</v>
      </c>
      <c r="W2698" s="186">
        <v>0</v>
      </c>
      <c r="X2698" s="186">
        <v>0</v>
      </c>
      <c r="Y2698" s="188" t="s">
        <v>237</v>
      </c>
      <c r="Z2698" s="188" t="s">
        <v>170</v>
      </c>
      <c r="AA2698" s="188" t="s">
        <v>235</v>
      </c>
      <c r="AB2698" s="206">
        <v>44292</v>
      </c>
      <c r="AC2698" s="206">
        <v>44292</v>
      </c>
      <c r="AD2698" s="188" t="s">
        <v>8540</v>
      </c>
      <c r="AE2698" s="188" t="s">
        <v>8541</v>
      </c>
      <c r="AF2698" s="188" t="s">
        <v>240</v>
      </c>
      <c r="AG2698" s="188">
        <v>3</v>
      </c>
    </row>
    <row r="2699" spans="1:33">
      <c r="A2699" s="188" t="s">
        <v>28</v>
      </c>
      <c r="B2699" s="188">
        <v>800006850</v>
      </c>
      <c r="C2699" s="188" t="s">
        <v>170</v>
      </c>
      <c r="D2699" s="188" t="s">
        <v>235</v>
      </c>
      <c r="E2699" s="206">
        <v>44327</v>
      </c>
      <c r="F2699" s="187" t="s">
        <v>8542</v>
      </c>
      <c r="G2699" s="187" t="s">
        <v>8542</v>
      </c>
      <c r="H2699" s="193">
        <v>101000</v>
      </c>
      <c r="I2699" s="206">
        <v>44353</v>
      </c>
      <c r="J2699" s="188" t="s">
        <v>8543</v>
      </c>
      <c r="K2699" s="193">
        <v>80800</v>
      </c>
      <c r="L2699" s="206">
        <v>44392</v>
      </c>
      <c r="M2699" s="193">
        <v>0</v>
      </c>
      <c r="N2699" s="193">
        <v>0</v>
      </c>
      <c r="O2699" s="186">
        <f t="shared" si="84"/>
        <v>80800</v>
      </c>
      <c r="P2699" s="206">
        <v>44404</v>
      </c>
      <c r="Q2699" s="193">
        <v>0</v>
      </c>
      <c r="R2699" s="193">
        <v>0</v>
      </c>
      <c r="S2699" s="186">
        <f t="shared" si="85"/>
        <v>80800</v>
      </c>
      <c r="T2699" s="188"/>
      <c r="U2699" s="186">
        <v>0</v>
      </c>
      <c r="V2699" s="186">
        <v>0</v>
      </c>
      <c r="W2699" s="186">
        <v>0</v>
      </c>
      <c r="X2699" s="186">
        <v>80800</v>
      </c>
      <c r="Y2699" s="188" t="s">
        <v>237</v>
      </c>
      <c r="Z2699" s="188" t="s">
        <v>170</v>
      </c>
      <c r="AA2699" s="188" t="s">
        <v>235</v>
      </c>
      <c r="AB2699" s="206">
        <v>44312</v>
      </c>
      <c r="AC2699" s="206">
        <v>44312</v>
      </c>
      <c r="AD2699" s="188" t="s">
        <v>8544</v>
      </c>
      <c r="AE2699" s="188" t="s">
        <v>8545</v>
      </c>
      <c r="AF2699" s="188" t="s">
        <v>240</v>
      </c>
      <c r="AG2699" s="188">
        <v>3</v>
      </c>
    </row>
    <row r="2700" spans="1:33">
      <c r="A2700" s="188" t="s">
        <v>28</v>
      </c>
      <c r="B2700" s="188">
        <v>800006850</v>
      </c>
      <c r="C2700" s="188" t="s">
        <v>170</v>
      </c>
      <c r="D2700" s="188" t="s">
        <v>235</v>
      </c>
      <c r="E2700" s="206">
        <v>44357</v>
      </c>
      <c r="F2700" s="187" t="s">
        <v>8546</v>
      </c>
      <c r="G2700" s="187" t="s">
        <v>8546</v>
      </c>
      <c r="H2700" s="193">
        <v>80700</v>
      </c>
      <c r="I2700" s="206">
        <v>44380</v>
      </c>
      <c r="J2700" s="188" t="s">
        <v>8547</v>
      </c>
      <c r="K2700" s="193">
        <v>54525</v>
      </c>
      <c r="L2700" s="206">
        <v>44404</v>
      </c>
      <c r="M2700" s="193">
        <v>0</v>
      </c>
      <c r="N2700" s="193">
        <v>0</v>
      </c>
      <c r="O2700" s="186">
        <f t="shared" si="84"/>
        <v>54525</v>
      </c>
      <c r="P2700" s="188"/>
      <c r="Q2700" s="193"/>
      <c r="R2700" s="193"/>
      <c r="S2700" s="186">
        <f t="shared" si="85"/>
        <v>54525</v>
      </c>
      <c r="T2700" s="188"/>
      <c r="U2700" s="186">
        <v>0</v>
      </c>
      <c r="V2700" s="186">
        <v>0</v>
      </c>
      <c r="W2700" s="186">
        <v>0</v>
      </c>
      <c r="X2700" s="186">
        <v>54525</v>
      </c>
      <c r="Y2700" s="188" t="s">
        <v>237</v>
      </c>
      <c r="Z2700" s="188" t="s">
        <v>170</v>
      </c>
      <c r="AA2700" s="188" t="s">
        <v>235</v>
      </c>
      <c r="AB2700" s="206">
        <v>44320</v>
      </c>
      <c r="AC2700" s="206">
        <v>44320</v>
      </c>
      <c r="AD2700" s="188" t="s">
        <v>8548</v>
      </c>
      <c r="AE2700" s="188" t="s">
        <v>8549</v>
      </c>
      <c r="AF2700" s="188" t="s">
        <v>240</v>
      </c>
      <c r="AG2700" s="188">
        <v>3</v>
      </c>
    </row>
    <row r="2701" spans="1:33">
      <c r="A2701" s="188" t="s">
        <v>44</v>
      </c>
      <c r="B2701" s="188">
        <v>899999032</v>
      </c>
      <c r="C2701" s="188" t="s">
        <v>278</v>
      </c>
      <c r="D2701" s="188" t="s">
        <v>279</v>
      </c>
      <c r="E2701" s="206">
        <v>44358</v>
      </c>
      <c r="F2701" s="187" t="s">
        <v>8550</v>
      </c>
      <c r="G2701" s="187" t="s">
        <v>8550</v>
      </c>
      <c r="H2701" s="193">
        <v>362400</v>
      </c>
      <c r="I2701" s="206">
        <v>44383</v>
      </c>
      <c r="J2701" s="188" t="s">
        <v>8551</v>
      </c>
      <c r="K2701" s="193">
        <v>264300</v>
      </c>
      <c r="L2701" s="188"/>
      <c r="M2701" s="193"/>
      <c r="N2701" s="193"/>
      <c r="O2701" s="186">
        <f t="shared" si="84"/>
        <v>264300</v>
      </c>
      <c r="P2701" s="188"/>
      <c r="Q2701" s="193"/>
      <c r="R2701" s="193"/>
      <c r="S2701" s="186">
        <f t="shared" si="85"/>
        <v>264300</v>
      </c>
      <c r="T2701" s="206">
        <v>44505</v>
      </c>
      <c r="U2701" s="186">
        <v>264300</v>
      </c>
      <c r="V2701" s="186">
        <v>0</v>
      </c>
      <c r="W2701" s="186">
        <v>0</v>
      </c>
      <c r="X2701" s="186">
        <v>0</v>
      </c>
      <c r="Y2701" s="188" t="s">
        <v>237</v>
      </c>
      <c r="Z2701" s="188" t="s">
        <v>170</v>
      </c>
      <c r="AA2701" s="188" t="s">
        <v>235</v>
      </c>
      <c r="AB2701" s="206">
        <v>44334</v>
      </c>
      <c r="AC2701" s="206">
        <v>44334</v>
      </c>
      <c r="AD2701" s="188" t="s">
        <v>8552</v>
      </c>
      <c r="AE2701" s="188" t="s">
        <v>8553</v>
      </c>
      <c r="AF2701" s="188" t="s">
        <v>240</v>
      </c>
      <c r="AG2701" s="188">
        <v>3</v>
      </c>
    </row>
    <row r="2702" spans="1:33">
      <c r="A2702" s="188" t="s">
        <v>44</v>
      </c>
      <c r="B2702" s="188">
        <v>899999032</v>
      </c>
      <c r="C2702" s="188" t="s">
        <v>278</v>
      </c>
      <c r="D2702" s="188" t="s">
        <v>279</v>
      </c>
      <c r="E2702" s="206">
        <v>44658</v>
      </c>
      <c r="F2702" s="187" t="s">
        <v>8554</v>
      </c>
      <c r="G2702" s="187" t="s">
        <v>8554</v>
      </c>
      <c r="H2702" s="193">
        <v>2128000</v>
      </c>
      <c r="I2702" s="206">
        <v>44678</v>
      </c>
      <c r="J2702" s="188" t="s">
        <v>8555</v>
      </c>
      <c r="K2702" s="193">
        <v>515290</v>
      </c>
      <c r="L2702" s="188"/>
      <c r="M2702" s="193"/>
      <c r="N2702" s="193"/>
      <c r="O2702" s="186">
        <f t="shared" si="84"/>
        <v>515290</v>
      </c>
      <c r="P2702" s="188"/>
      <c r="Q2702" s="193"/>
      <c r="R2702" s="193"/>
      <c r="S2702" s="186">
        <f t="shared" si="85"/>
        <v>515290</v>
      </c>
      <c r="T2702" s="188"/>
      <c r="U2702" s="186">
        <v>0</v>
      </c>
      <c r="V2702" s="186">
        <v>0</v>
      </c>
      <c r="W2702" s="186">
        <v>0</v>
      </c>
      <c r="X2702" s="186">
        <v>515290</v>
      </c>
      <c r="Y2702" s="188" t="s">
        <v>237</v>
      </c>
      <c r="Z2702" s="188" t="s">
        <v>170</v>
      </c>
      <c r="AA2702" s="188" t="s">
        <v>235</v>
      </c>
      <c r="AB2702" s="206">
        <v>44585</v>
      </c>
      <c r="AC2702" s="206">
        <v>44585</v>
      </c>
      <c r="AD2702" s="188" t="s">
        <v>8556</v>
      </c>
      <c r="AE2702" s="188"/>
      <c r="AF2702" s="188" t="s">
        <v>240</v>
      </c>
      <c r="AG2702" s="188">
        <v>3</v>
      </c>
    </row>
    <row r="2703" spans="1:33">
      <c r="A2703" s="188" t="s">
        <v>44</v>
      </c>
      <c r="B2703" s="188">
        <v>899999032</v>
      </c>
      <c r="C2703" s="188" t="s">
        <v>278</v>
      </c>
      <c r="D2703" s="188" t="s">
        <v>279</v>
      </c>
      <c r="E2703" s="206">
        <v>44662</v>
      </c>
      <c r="F2703" s="187" t="s">
        <v>8557</v>
      </c>
      <c r="G2703" s="187" t="s">
        <v>8557</v>
      </c>
      <c r="H2703" s="193">
        <v>65700</v>
      </c>
      <c r="I2703" s="206">
        <v>44683</v>
      </c>
      <c r="J2703" s="188" t="s">
        <v>8558</v>
      </c>
      <c r="K2703" s="193">
        <v>31000</v>
      </c>
      <c r="L2703" s="188"/>
      <c r="M2703" s="193"/>
      <c r="N2703" s="193"/>
      <c r="O2703" s="186">
        <f t="shared" si="84"/>
        <v>31000</v>
      </c>
      <c r="P2703" s="188"/>
      <c r="Q2703" s="193"/>
      <c r="R2703" s="193"/>
      <c r="S2703" s="186">
        <f t="shared" si="85"/>
        <v>31000</v>
      </c>
      <c r="T2703" s="188"/>
      <c r="U2703" s="186">
        <v>0</v>
      </c>
      <c r="V2703" s="186">
        <v>0</v>
      </c>
      <c r="W2703" s="186">
        <v>0</v>
      </c>
      <c r="X2703" s="186">
        <v>31000</v>
      </c>
      <c r="Y2703" s="188" t="s">
        <v>237</v>
      </c>
      <c r="Z2703" s="188" t="s">
        <v>275</v>
      </c>
      <c r="AA2703" s="188" t="s">
        <v>94</v>
      </c>
      <c r="AB2703" s="206">
        <v>44621</v>
      </c>
      <c r="AC2703" s="206">
        <v>44621</v>
      </c>
      <c r="AD2703" s="188" t="s">
        <v>8559</v>
      </c>
      <c r="AE2703" s="188"/>
      <c r="AF2703" s="188" t="s">
        <v>267</v>
      </c>
      <c r="AG2703" s="188">
        <v>3</v>
      </c>
    </row>
    <row r="2704" spans="1:33">
      <c r="A2704" s="188" t="s">
        <v>44</v>
      </c>
      <c r="B2704" s="188">
        <v>899999032</v>
      </c>
      <c r="C2704" s="188" t="s">
        <v>278</v>
      </c>
      <c r="D2704" s="188" t="s">
        <v>279</v>
      </c>
      <c r="E2704" s="206">
        <v>44719</v>
      </c>
      <c r="F2704" s="187" t="s">
        <v>8560</v>
      </c>
      <c r="G2704" s="187" t="s">
        <v>8560</v>
      </c>
      <c r="H2704" s="193">
        <v>9615751</v>
      </c>
      <c r="I2704" s="206">
        <v>44749</v>
      </c>
      <c r="J2704" s="188" t="s">
        <v>8561</v>
      </c>
      <c r="K2704" s="193">
        <v>29700</v>
      </c>
      <c r="L2704" s="188"/>
      <c r="M2704" s="193"/>
      <c r="N2704" s="193"/>
      <c r="O2704" s="186">
        <f t="shared" si="84"/>
        <v>29700</v>
      </c>
      <c r="P2704" s="188"/>
      <c r="Q2704" s="193"/>
      <c r="R2704" s="193"/>
      <c r="S2704" s="186">
        <f t="shared" si="85"/>
        <v>29700</v>
      </c>
      <c r="T2704" s="188"/>
      <c r="U2704" s="186">
        <v>0</v>
      </c>
      <c r="V2704" s="186">
        <v>0</v>
      </c>
      <c r="W2704" s="186">
        <v>0</v>
      </c>
      <c r="X2704" s="186">
        <v>29700</v>
      </c>
      <c r="Y2704" s="188" t="s">
        <v>237</v>
      </c>
      <c r="Z2704" s="188" t="s">
        <v>170</v>
      </c>
      <c r="AA2704" s="188" t="s">
        <v>264</v>
      </c>
      <c r="AB2704" s="206">
        <v>44678</v>
      </c>
      <c r="AC2704" s="206">
        <v>44681</v>
      </c>
      <c r="AD2704" s="188" t="s">
        <v>8562</v>
      </c>
      <c r="AE2704" s="188"/>
      <c r="AF2704" s="188" t="s">
        <v>267</v>
      </c>
      <c r="AG2704" s="188">
        <v>3</v>
      </c>
    </row>
    <row r="2705" spans="1:33">
      <c r="A2705" s="188" t="s">
        <v>28</v>
      </c>
      <c r="B2705" s="188">
        <v>800006850</v>
      </c>
      <c r="C2705" s="188" t="s">
        <v>170</v>
      </c>
      <c r="D2705" s="188" t="s">
        <v>235</v>
      </c>
      <c r="E2705" s="206">
        <v>44720</v>
      </c>
      <c r="F2705" s="187" t="s">
        <v>8563</v>
      </c>
      <c r="G2705" s="187" t="s">
        <v>8563</v>
      </c>
      <c r="H2705" s="193">
        <v>8489094</v>
      </c>
      <c r="I2705" s="206">
        <v>44749</v>
      </c>
      <c r="J2705" s="188" t="s">
        <v>8564</v>
      </c>
      <c r="K2705" s="193">
        <v>475200</v>
      </c>
      <c r="L2705" s="188"/>
      <c r="M2705" s="193"/>
      <c r="N2705" s="193"/>
      <c r="O2705" s="186">
        <f t="shared" si="84"/>
        <v>475200</v>
      </c>
      <c r="P2705" s="188"/>
      <c r="Q2705" s="193"/>
      <c r="R2705" s="193"/>
      <c r="S2705" s="186">
        <f t="shared" si="85"/>
        <v>475200</v>
      </c>
      <c r="T2705" s="188"/>
      <c r="U2705" s="186">
        <v>0</v>
      </c>
      <c r="V2705" s="186">
        <v>0</v>
      </c>
      <c r="W2705" s="186">
        <v>0</v>
      </c>
      <c r="X2705" s="186">
        <v>475200</v>
      </c>
      <c r="Y2705" s="188" t="s">
        <v>237</v>
      </c>
      <c r="Z2705" s="188" t="s">
        <v>170</v>
      </c>
      <c r="AA2705" s="188" t="s">
        <v>235</v>
      </c>
      <c r="AB2705" s="206">
        <v>44704</v>
      </c>
      <c r="AC2705" s="206">
        <v>44705</v>
      </c>
      <c r="AD2705" s="188" t="s">
        <v>8565</v>
      </c>
      <c r="AE2705" s="188"/>
      <c r="AF2705" s="188" t="s">
        <v>267</v>
      </c>
      <c r="AG2705" s="188">
        <v>3</v>
      </c>
    </row>
    <row r="2706" spans="1:33">
      <c r="A2706" s="188" t="s">
        <v>28</v>
      </c>
      <c r="B2706" s="188">
        <v>800006850</v>
      </c>
      <c r="C2706" s="188" t="s">
        <v>170</v>
      </c>
      <c r="D2706" s="188" t="s">
        <v>235</v>
      </c>
      <c r="E2706" s="206">
        <v>44720</v>
      </c>
      <c r="F2706" s="187" t="s">
        <v>8566</v>
      </c>
      <c r="G2706" s="187" t="s">
        <v>8566</v>
      </c>
      <c r="H2706" s="193">
        <v>8522147</v>
      </c>
      <c r="I2706" s="206">
        <v>44749</v>
      </c>
      <c r="J2706" s="188" t="s">
        <v>8567</v>
      </c>
      <c r="K2706" s="193">
        <v>531900</v>
      </c>
      <c r="L2706" s="188"/>
      <c r="M2706" s="193"/>
      <c r="N2706" s="193"/>
      <c r="O2706" s="186">
        <f t="shared" si="84"/>
        <v>531900</v>
      </c>
      <c r="P2706" s="188"/>
      <c r="Q2706" s="193"/>
      <c r="R2706" s="193"/>
      <c r="S2706" s="186">
        <f t="shared" si="85"/>
        <v>531900</v>
      </c>
      <c r="T2706" s="188"/>
      <c r="U2706" s="186">
        <v>0</v>
      </c>
      <c r="V2706" s="186">
        <v>0</v>
      </c>
      <c r="W2706" s="186">
        <v>0</v>
      </c>
      <c r="X2706" s="186">
        <v>531900</v>
      </c>
      <c r="Y2706" s="188" t="s">
        <v>237</v>
      </c>
      <c r="Z2706" s="188" t="s">
        <v>170</v>
      </c>
      <c r="AA2706" s="188" t="s">
        <v>235</v>
      </c>
      <c r="AB2706" s="206">
        <v>44696</v>
      </c>
      <c r="AC2706" s="206">
        <v>44700</v>
      </c>
      <c r="AD2706" s="188" t="s">
        <v>8568</v>
      </c>
      <c r="AE2706" s="188"/>
      <c r="AF2706" s="188" t="s">
        <v>267</v>
      </c>
      <c r="AG2706" s="188">
        <v>3</v>
      </c>
    </row>
    <row r="2707" spans="1:33">
      <c r="A2707" s="188" t="s">
        <v>28</v>
      </c>
      <c r="B2707" s="188">
        <v>800006850</v>
      </c>
      <c r="C2707" s="188" t="s">
        <v>170</v>
      </c>
      <c r="D2707" s="188" t="s">
        <v>235</v>
      </c>
      <c r="E2707" s="206">
        <v>44721</v>
      </c>
      <c r="F2707" s="187" t="s">
        <v>8569</v>
      </c>
      <c r="G2707" s="187" t="s">
        <v>8569</v>
      </c>
      <c r="H2707" s="193">
        <v>4894591</v>
      </c>
      <c r="I2707" s="206">
        <v>44749</v>
      </c>
      <c r="J2707" s="188" t="s">
        <v>8570</v>
      </c>
      <c r="K2707" s="193">
        <v>457500</v>
      </c>
      <c r="L2707" s="188"/>
      <c r="M2707" s="193"/>
      <c r="N2707" s="193"/>
      <c r="O2707" s="186">
        <f t="shared" si="84"/>
        <v>457500</v>
      </c>
      <c r="P2707" s="188"/>
      <c r="Q2707" s="193"/>
      <c r="R2707" s="193"/>
      <c r="S2707" s="186">
        <f t="shared" si="85"/>
        <v>457500</v>
      </c>
      <c r="T2707" s="188"/>
      <c r="U2707" s="186">
        <v>0</v>
      </c>
      <c r="V2707" s="186">
        <v>0</v>
      </c>
      <c r="W2707" s="186">
        <v>0</v>
      </c>
      <c r="X2707" s="186">
        <v>457500</v>
      </c>
      <c r="Y2707" s="188" t="s">
        <v>237</v>
      </c>
      <c r="Z2707" s="188" t="s">
        <v>170</v>
      </c>
      <c r="AA2707" s="188" t="s">
        <v>235</v>
      </c>
      <c r="AB2707" s="206">
        <v>44690</v>
      </c>
      <c r="AC2707" s="206">
        <v>44698</v>
      </c>
      <c r="AD2707" s="188" t="s">
        <v>8571</v>
      </c>
      <c r="AE2707" s="188"/>
      <c r="AF2707" s="188" t="s">
        <v>240</v>
      </c>
      <c r="AG2707" s="188">
        <v>3</v>
      </c>
    </row>
    <row r="2708" spans="1:33">
      <c r="A2708" s="188" t="s">
        <v>40</v>
      </c>
      <c r="B2708" s="188">
        <v>860024766</v>
      </c>
      <c r="C2708" s="188" t="s">
        <v>170</v>
      </c>
      <c r="D2708" s="188" t="s">
        <v>338</v>
      </c>
      <c r="E2708" s="206">
        <v>43692</v>
      </c>
      <c r="F2708" s="187" t="s">
        <v>8572</v>
      </c>
      <c r="G2708" s="187" t="s">
        <v>8572</v>
      </c>
      <c r="H2708" s="193">
        <v>863334</v>
      </c>
      <c r="I2708" s="206">
        <v>43717</v>
      </c>
      <c r="J2708" s="188" t="s">
        <v>8573</v>
      </c>
      <c r="K2708" s="193">
        <v>112500</v>
      </c>
      <c r="L2708" s="206">
        <v>43731</v>
      </c>
      <c r="M2708" s="193">
        <v>0</v>
      </c>
      <c r="N2708" s="193">
        <v>0</v>
      </c>
      <c r="O2708" s="186">
        <f t="shared" si="84"/>
        <v>112500</v>
      </c>
      <c r="P2708" s="188"/>
      <c r="Q2708" s="193"/>
      <c r="R2708" s="193"/>
      <c r="S2708" s="186">
        <f t="shared" si="85"/>
        <v>112500</v>
      </c>
      <c r="T2708" s="206">
        <v>44551</v>
      </c>
      <c r="U2708" s="186">
        <v>112500</v>
      </c>
      <c r="V2708" s="186">
        <v>0</v>
      </c>
      <c r="W2708" s="186">
        <v>0</v>
      </c>
      <c r="X2708" s="186">
        <v>0</v>
      </c>
      <c r="Y2708" s="188" t="s">
        <v>237</v>
      </c>
      <c r="Z2708" s="188" t="s">
        <v>170</v>
      </c>
      <c r="AA2708" s="188" t="s">
        <v>311</v>
      </c>
      <c r="AB2708" s="206">
        <v>43668</v>
      </c>
      <c r="AC2708" s="206">
        <v>43670</v>
      </c>
      <c r="AD2708" s="188" t="s">
        <v>8574</v>
      </c>
      <c r="AE2708" s="188" t="s">
        <v>8575</v>
      </c>
      <c r="AF2708" s="188" t="s">
        <v>240</v>
      </c>
      <c r="AG2708" s="188">
        <v>3</v>
      </c>
    </row>
    <row r="2709" spans="1:33">
      <c r="A2709" s="188" t="s">
        <v>40</v>
      </c>
      <c r="B2709" s="188">
        <v>860024766</v>
      </c>
      <c r="C2709" s="188" t="s">
        <v>170</v>
      </c>
      <c r="D2709" s="188" t="s">
        <v>338</v>
      </c>
      <c r="E2709" s="206">
        <v>43692</v>
      </c>
      <c r="F2709" s="187" t="s">
        <v>8576</v>
      </c>
      <c r="G2709" s="187" t="s">
        <v>8576</v>
      </c>
      <c r="H2709" s="193">
        <v>708110</v>
      </c>
      <c r="I2709" s="206">
        <v>43717</v>
      </c>
      <c r="J2709" s="188" t="s">
        <v>8577</v>
      </c>
      <c r="K2709" s="193">
        <v>101600</v>
      </c>
      <c r="L2709" s="206">
        <v>43731</v>
      </c>
      <c r="M2709" s="193">
        <v>101600</v>
      </c>
      <c r="N2709" s="193">
        <v>0</v>
      </c>
      <c r="O2709" s="186">
        <f t="shared" si="84"/>
        <v>0</v>
      </c>
      <c r="P2709" s="188"/>
      <c r="Q2709" s="193"/>
      <c r="R2709" s="193"/>
      <c r="S2709" s="186">
        <f t="shared" si="85"/>
        <v>0</v>
      </c>
      <c r="T2709" s="188"/>
      <c r="U2709" s="186">
        <v>0</v>
      </c>
      <c r="V2709" s="186">
        <v>0</v>
      </c>
      <c r="W2709" s="186">
        <v>0</v>
      </c>
      <c r="X2709" s="186">
        <v>0</v>
      </c>
      <c r="Y2709" s="188" t="s">
        <v>237</v>
      </c>
      <c r="Z2709" s="188" t="s">
        <v>170</v>
      </c>
      <c r="AA2709" s="188" t="s">
        <v>311</v>
      </c>
      <c r="AB2709" s="206">
        <v>43656</v>
      </c>
      <c r="AC2709" s="206">
        <v>43656</v>
      </c>
      <c r="AD2709" s="188" t="s">
        <v>8578</v>
      </c>
      <c r="AE2709" s="188" t="s">
        <v>8579</v>
      </c>
      <c r="AF2709" s="188" t="s">
        <v>240</v>
      </c>
      <c r="AG2709" s="188">
        <v>3</v>
      </c>
    </row>
    <row r="2710" spans="1:33">
      <c r="A2710" s="188" t="s">
        <v>40</v>
      </c>
      <c r="B2710" s="188">
        <v>860024766</v>
      </c>
      <c r="C2710" s="188" t="s">
        <v>170</v>
      </c>
      <c r="D2710" s="188" t="s">
        <v>338</v>
      </c>
      <c r="E2710" s="206">
        <v>43692</v>
      </c>
      <c r="F2710" s="187" t="s">
        <v>8580</v>
      </c>
      <c r="G2710" s="187" t="s">
        <v>8580</v>
      </c>
      <c r="H2710" s="193">
        <v>625133</v>
      </c>
      <c r="I2710" s="206">
        <v>43717</v>
      </c>
      <c r="J2710" s="188" t="s">
        <v>8581</v>
      </c>
      <c r="K2710" s="193">
        <v>139229</v>
      </c>
      <c r="L2710" s="206">
        <v>43731</v>
      </c>
      <c r="M2710" s="193">
        <v>0</v>
      </c>
      <c r="N2710" s="193">
        <v>0</v>
      </c>
      <c r="O2710" s="186">
        <f t="shared" si="84"/>
        <v>139229</v>
      </c>
      <c r="P2710" s="188"/>
      <c r="Q2710" s="193"/>
      <c r="R2710" s="193"/>
      <c r="S2710" s="186">
        <f t="shared" si="85"/>
        <v>139229</v>
      </c>
      <c r="T2710" s="206">
        <v>44551</v>
      </c>
      <c r="U2710" s="186">
        <v>139229</v>
      </c>
      <c r="V2710" s="186">
        <v>0</v>
      </c>
      <c r="W2710" s="186">
        <v>0</v>
      </c>
      <c r="X2710" s="186">
        <v>0</v>
      </c>
      <c r="Y2710" s="188" t="s">
        <v>237</v>
      </c>
      <c r="Z2710" s="188" t="s">
        <v>170</v>
      </c>
      <c r="AA2710" s="188" t="s">
        <v>311</v>
      </c>
      <c r="AB2710" s="206">
        <v>43656</v>
      </c>
      <c r="AC2710" s="206">
        <v>43658</v>
      </c>
      <c r="AD2710" s="188" t="s">
        <v>8582</v>
      </c>
      <c r="AE2710" s="188" t="s">
        <v>8583</v>
      </c>
      <c r="AF2710" s="188" t="s">
        <v>240</v>
      </c>
      <c r="AG2710" s="188">
        <v>3</v>
      </c>
    </row>
    <row r="2711" spans="1:33">
      <c r="A2711" s="188" t="s">
        <v>64</v>
      </c>
      <c r="B2711" s="188">
        <v>890680033</v>
      </c>
      <c r="C2711" s="188" t="s">
        <v>170</v>
      </c>
      <c r="D2711" s="188" t="s">
        <v>8584</v>
      </c>
      <c r="E2711" s="206">
        <v>43693</v>
      </c>
      <c r="F2711" s="187" t="s">
        <v>8585</v>
      </c>
      <c r="G2711" s="187" t="s">
        <v>8585</v>
      </c>
      <c r="H2711" s="193">
        <v>354796</v>
      </c>
      <c r="I2711" s="206">
        <v>43717</v>
      </c>
      <c r="J2711" s="188" t="s">
        <v>8586</v>
      </c>
      <c r="K2711" s="193">
        <v>24650</v>
      </c>
      <c r="L2711" s="188"/>
      <c r="M2711" s="193"/>
      <c r="N2711" s="193"/>
      <c r="O2711" s="186">
        <f t="shared" si="84"/>
        <v>24650</v>
      </c>
      <c r="P2711" s="188"/>
      <c r="Q2711" s="193"/>
      <c r="R2711" s="193"/>
      <c r="S2711" s="186">
        <f t="shared" si="85"/>
        <v>24650</v>
      </c>
      <c r="T2711" s="206">
        <v>44111</v>
      </c>
      <c r="U2711" s="186">
        <v>0</v>
      </c>
      <c r="V2711" s="186">
        <v>24650</v>
      </c>
      <c r="W2711" s="186">
        <v>0</v>
      </c>
      <c r="X2711" s="186">
        <v>0</v>
      </c>
      <c r="Y2711" s="188" t="s">
        <v>237</v>
      </c>
      <c r="Z2711" s="188" t="s">
        <v>170</v>
      </c>
      <c r="AA2711" s="188" t="s">
        <v>331</v>
      </c>
      <c r="AB2711" s="206">
        <v>43661</v>
      </c>
      <c r="AC2711" s="206">
        <v>43661</v>
      </c>
      <c r="AD2711" s="188" t="s">
        <v>8587</v>
      </c>
      <c r="AE2711" s="188" t="s">
        <v>8588</v>
      </c>
      <c r="AF2711" s="188" t="s">
        <v>240</v>
      </c>
      <c r="AG2711" s="188">
        <v>3</v>
      </c>
    </row>
    <row r="2712" spans="1:33">
      <c r="A2712" s="188" t="s">
        <v>64</v>
      </c>
      <c r="B2712" s="188">
        <v>890680033</v>
      </c>
      <c r="C2712" s="188" t="s">
        <v>170</v>
      </c>
      <c r="D2712" s="188" t="s">
        <v>8584</v>
      </c>
      <c r="E2712" s="206">
        <v>43693</v>
      </c>
      <c r="F2712" s="187" t="s">
        <v>8589</v>
      </c>
      <c r="G2712" s="187" t="s">
        <v>8589</v>
      </c>
      <c r="H2712" s="193">
        <v>190093</v>
      </c>
      <c r="I2712" s="206">
        <v>43717</v>
      </c>
      <c r="J2712" s="188" t="s">
        <v>8590</v>
      </c>
      <c r="K2712" s="193">
        <v>5070</v>
      </c>
      <c r="L2712" s="188"/>
      <c r="M2712" s="193"/>
      <c r="N2712" s="193"/>
      <c r="O2712" s="186">
        <f t="shared" si="84"/>
        <v>5070</v>
      </c>
      <c r="P2712" s="188"/>
      <c r="Q2712" s="193"/>
      <c r="R2712" s="193"/>
      <c r="S2712" s="186">
        <f t="shared" si="85"/>
        <v>5070</v>
      </c>
      <c r="T2712" s="206">
        <v>44111</v>
      </c>
      <c r="U2712" s="186">
        <v>0</v>
      </c>
      <c r="V2712" s="186">
        <v>5070</v>
      </c>
      <c r="W2712" s="186">
        <v>0</v>
      </c>
      <c r="X2712" s="186">
        <v>0</v>
      </c>
      <c r="Y2712" s="188" t="s">
        <v>237</v>
      </c>
      <c r="Z2712" s="188" t="s">
        <v>170</v>
      </c>
      <c r="AA2712" s="188" t="s">
        <v>331</v>
      </c>
      <c r="AB2712" s="206">
        <v>43621</v>
      </c>
      <c r="AC2712" s="206">
        <v>43621</v>
      </c>
      <c r="AD2712" s="188" t="s">
        <v>8591</v>
      </c>
      <c r="AE2712" s="188" t="s">
        <v>8592</v>
      </c>
      <c r="AF2712" s="188" t="s">
        <v>240</v>
      </c>
      <c r="AG2712" s="188">
        <v>3</v>
      </c>
    </row>
    <row r="2713" spans="1:33">
      <c r="A2713" s="188" t="s">
        <v>64</v>
      </c>
      <c r="B2713" s="188">
        <v>890680033</v>
      </c>
      <c r="C2713" s="188" t="s">
        <v>170</v>
      </c>
      <c r="D2713" s="188" t="s">
        <v>8584</v>
      </c>
      <c r="E2713" s="206">
        <v>43693</v>
      </c>
      <c r="F2713" s="187" t="s">
        <v>8593</v>
      </c>
      <c r="G2713" s="187" t="s">
        <v>8593</v>
      </c>
      <c r="H2713" s="193">
        <v>269650</v>
      </c>
      <c r="I2713" s="206">
        <v>43717</v>
      </c>
      <c r="J2713" s="188" t="s">
        <v>8594</v>
      </c>
      <c r="K2713" s="193">
        <v>18240</v>
      </c>
      <c r="L2713" s="188"/>
      <c r="M2713" s="193"/>
      <c r="N2713" s="193"/>
      <c r="O2713" s="186">
        <f t="shared" si="84"/>
        <v>18240</v>
      </c>
      <c r="P2713" s="188"/>
      <c r="Q2713" s="193"/>
      <c r="R2713" s="193"/>
      <c r="S2713" s="186">
        <f t="shared" si="85"/>
        <v>18240</v>
      </c>
      <c r="T2713" s="206">
        <v>44111</v>
      </c>
      <c r="U2713" s="186">
        <v>0</v>
      </c>
      <c r="V2713" s="186">
        <v>18240</v>
      </c>
      <c r="W2713" s="186">
        <v>0</v>
      </c>
      <c r="X2713" s="186">
        <v>0</v>
      </c>
      <c r="Y2713" s="188" t="s">
        <v>237</v>
      </c>
      <c r="Z2713" s="188" t="s">
        <v>170</v>
      </c>
      <c r="AA2713" s="188" t="s">
        <v>331</v>
      </c>
      <c r="AB2713" s="206">
        <v>43635</v>
      </c>
      <c r="AC2713" s="206">
        <v>43635</v>
      </c>
      <c r="AD2713" s="188" t="s">
        <v>8595</v>
      </c>
      <c r="AE2713" s="188" t="s">
        <v>8596</v>
      </c>
      <c r="AF2713" s="188" t="s">
        <v>240</v>
      </c>
      <c r="AG2713" s="188">
        <v>3</v>
      </c>
    </row>
    <row r="2714" spans="1:33">
      <c r="A2714" s="188" t="s">
        <v>260</v>
      </c>
      <c r="B2714" s="188">
        <v>899999151</v>
      </c>
      <c r="C2714" s="188" t="s">
        <v>170</v>
      </c>
      <c r="D2714" s="188" t="s">
        <v>261</v>
      </c>
      <c r="E2714" s="206">
        <v>44417</v>
      </c>
      <c r="F2714" s="187" t="s">
        <v>8597</v>
      </c>
      <c r="G2714" s="187" t="s">
        <v>8597</v>
      </c>
      <c r="H2714" s="193">
        <v>12833097</v>
      </c>
      <c r="I2714" s="206">
        <v>44440</v>
      </c>
      <c r="J2714" s="188" t="s">
        <v>8598</v>
      </c>
      <c r="K2714" s="193">
        <v>4689</v>
      </c>
      <c r="L2714" s="188"/>
      <c r="M2714" s="193"/>
      <c r="N2714" s="193"/>
      <c r="O2714" s="186">
        <f t="shared" si="84"/>
        <v>4689</v>
      </c>
      <c r="P2714" s="188"/>
      <c r="Q2714" s="193"/>
      <c r="R2714" s="193"/>
      <c r="S2714" s="186">
        <f t="shared" si="85"/>
        <v>4689</v>
      </c>
      <c r="T2714" s="206">
        <v>44518</v>
      </c>
      <c r="U2714" s="186">
        <v>0</v>
      </c>
      <c r="V2714" s="186">
        <v>4689</v>
      </c>
      <c r="W2714" s="186">
        <v>0</v>
      </c>
      <c r="X2714" s="186">
        <v>0</v>
      </c>
      <c r="Y2714" s="188" t="s">
        <v>237</v>
      </c>
      <c r="Z2714" s="188" t="s">
        <v>785</v>
      </c>
      <c r="AA2714" s="188" t="s">
        <v>786</v>
      </c>
      <c r="AB2714" s="206">
        <v>44372</v>
      </c>
      <c r="AC2714" s="206">
        <v>44384</v>
      </c>
      <c r="AD2714" s="188" t="s">
        <v>8599</v>
      </c>
      <c r="AE2714" s="188" t="s">
        <v>8600</v>
      </c>
      <c r="AF2714" s="188" t="s">
        <v>267</v>
      </c>
      <c r="AG2714" s="188">
        <v>3</v>
      </c>
    </row>
    <row r="2715" spans="1:33">
      <c r="A2715" s="188" t="s">
        <v>260</v>
      </c>
      <c r="B2715" s="188">
        <v>899999151</v>
      </c>
      <c r="C2715" s="188" t="s">
        <v>170</v>
      </c>
      <c r="D2715" s="188" t="s">
        <v>261</v>
      </c>
      <c r="E2715" s="206">
        <v>44418</v>
      </c>
      <c r="F2715" s="187" t="s">
        <v>8601</v>
      </c>
      <c r="G2715" s="187" t="s">
        <v>8601</v>
      </c>
      <c r="H2715" s="193">
        <v>4379799</v>
      </c>
      <c r="I2715" s="206">
        <v>44440</v>
      </c>
      <c r="J2715" s="188" t="s">
        <v>8602</v>
      </c>
      <c r="K2715" s="193">
        <v>816103</v>
      </c>
      <c r="L2715" s="188"/>
      <c r="M2715" s="193"/>
      <c r="N2715" s="193"/>
      <c r="O2715" s="186">
        <f t="shared" si="84"/>
        <v>816103</v>
      </c>
      <c r="P2715" s="188"/>
      <c r="Q2715" s="193"/>
      <c r="R2715" s="193"/>
      <c r="S2715" s="186">
        <f t="shared" si="85"/>
        <v>816103</v>
      </c>
      <c r="T2715" s="206">
        <v>44518</v>
      </c>
      <c r="U2715" s="186">
        <v>816103</v>
      </c>
      <c r="V2715" s="186">
        <v>0</v>
      </c>
      <c r="W2715" s="186">
        <v>0</v>
      </c>
      <c r="X2715" s="186">
        <v>0</v>
      </c>
      <c r="Y2715" s="188" t="s">
        <v>237</v>
      </c>
      <c r="Z2715" s="188" t="s">
        <v>826</v>
      </c>
      <c r="AA2715" s="188" t="s">
        <v>715</v>
      </c>
      <c r="AB2715" s="206">
        <v>44236</v>
      </c>
      <c r="AC2715" s="206">
        <v>44241</v>
      </c>
      <c r="AD2715" s="188" t="s">
        <v>8603</v>
      </c>
      <c r="AE2715" s="188" t="s">
        <v>8604</v>
      </c>
      <c r="AF2715" s="188" t="s">
        <v>240</v>
      </c>
      <c r="AG2715" s="188">
        <v>3</v>
      </c>
    </row>
    <row r="2716" spans="1:33">
      <c r="A2716" s="188" t="s">
        <v>44</v>
      </c>
      <c r="B2716" s="188">
        <v>899999032</v>
      </c>
      <c r="C2716" s="188" t="s">
        <v>278</v>
      </c>
      <c r="D2716" s="188" t="s">
        <v>279</v>
      </c>
      <c r="E2716" s="206">
        <v>44477</v>
      </c>
      <c r="F2716" s="187" t="s">
        <v>8605</v>
      </c>
      <c r="G2716" s="187" t="s">
        <v>8605</v>
      </c>
      <c r="H2716" s="193">
        <v>9030750</v>
      </c>
      <c r="I2716" s="206">
        <v>44503</v>
      </c>
      <c r="J2716" s="188" t="s">
        <v>8606</v>
      </c>
      <c r="K2716" s="193">
        <v>2226104</v>
      </c>
      <c r="L2716" s="188"/>
      <c r="M2716" s="193"/>
      <c r="N2716" s="193"/>
      <c r="O2716" s="186">
        <f t="shared" si="84"/>
        <v>2226104</v>
      </c>
      <c r="P2716" s="188"/>
      <c r="Q2716" s="193"/>
      <c r="R2716" s="193"/>
      <c r="S2716" s="186">
        <f t="shared" si="85"/>
        <v>2226104</v>
      </c>
      <c r="T2716" s="188"/>
      <c r="U2716" s="186">
        <v>0</v>
      </c>
      <c r="V2716" s="186">
        <v>0</v>
      </c>
      <c r="W2716" s="186">
        <v>0</v>
      </c>
      <c r="X2716" s="186">
        <v>2226104</v>
      </c>
      <c r="Y2716" s="188" t="s">
        <v>237</v>
      </c>
      <c r="Z2716" s="188" t="s">
        <v>275</v>
      </c>
      <c r="AA2716" s="188" t="s">
        <v>94</v>
      </c>
      <c r="AB2716" s="206">
        <v>44444</v>
      </c>
      <c r="AC2716" s="206">
        <v>44453</v>
      </c>
      <c r="AD2716" s="188" t="s">
        <v>8607</v>
      </c>
      <c r="AE2716" s="188"/>
      <c r="AF2716" s="188" t="s">
        <v>240</v>
      </c>
      <c r="AG2716" s="188">
        <v>3</v>
      </c>
    </row>
    <row r="2717" spans="1:33">
      <c r="A2717" s="188" t="s">
        <v>28</v>
      </c>
      <c r="B2717" s="188">
        <v>800006850</v>
      </c>
      <c r="C2717" s="188" t="s">
        <v>170</v>
      </c>
      <c r="D2717" s="188" t="s">
        <v>235</v>
      </c>
      <c r="E2717" s="206">
        <v>43750</v>
      </c>
      <c r="F2717" s="187">
        <v>5352352</v>
      </c>
      <c r="G2717" s="187">
        <v>5352352</v>
      </c>
      <c r="H2717" s="193">
        <v>505500</v>
      </c>
      <c r="I2717" s="206">
        <v>43781</v>
      </c>
      <c r="J2717" s="188" t="s">
        <v>8608</v>
      </c>
      <c r="K2717" s="193">
        <v>88200</v>
      </c>
      <c r="L2717" s="206">
        <v>43811</v>
      </c>
      <c r="M2717" s="193">
        <v>88200</v>
      </c>
      <c r="N2717" s="193">
        <v>0</v>
      </c>
      <c r="O2717" s="186">
        <f t="shared" si="84"/>
        <v>0</v>
      </c>
      <c r="P2717" s="188"/>
      <c r="Q2717" s="193"/>
      <c r="R2717" s="193"/>
      <c r="S2717" s="186">
        <f t="shared" si="85"/>
        <v>0</v>
      </c>
      <c r="T2717" s="188"/>
      <c r="U2717" s="186">
        <v>0</v>
      </c>
      <c r="V2717" s="186">
        <v>0</v>
      </c>
      <c r="W2717" s="186">
        <v>0</v>
      </c>
      <c r="X2717" s="186">
        <v>0</v>
      </c>
      <c r="Y2717" s="188" t="s">
        <v>237</v>
      </c>
      <c r="Z2717" s="188" t="s">
        <v>170</v>
      </c>
      <c r="AA2717" s="188" t="s">
        <v>235</v>
      </c>
      <c r="AB2717" s="206">
        <v>43731</v>
      </c>
      <c r="AC2717" s="206">
        <v>43731</v>
      </c>
      <c r="AD2717" s="188" t="s">
        <v>8609</v>
      </c>
      <c r="AE2717" s="188" t="s">
        <v>8610</v>
      </c>
      <c r="AF2717" s="188" t="s">
        <v>240</v>
      </c>
      <c r="AG2717" s="188">
        <v>3</v>
      </c>
    </row>
    <row r="2718" spans="1:33">
      <c r="A2718" s="188" t="s">
        <v>28</v>
      </c>
      <c r="B2718" s="188">
        <v>800006850</v>
      </c>
      <c r="C2718" s="188" t="s">
        <v>170</v>
      </c>
      <c r="D2718" s="188" t="s">
        <v>235</v>
      </c>
      <c r="E2718" s="206">
        <v>43750</v>
      </c>
      <c r="F2718" s="187">
        <v>5352833</v>
      </c>
      <c r="G2718" s="187">
        <v>5352833</v>
      </c>
      <c r="H2718" s="193">
        <v>1299789</v>
      </c>
      <c r="I2718" s="206">
        <v>43781</v>
      </c>
      <c r="J2718" s="188" t="s">
        <v>8611</v>
      </c>
      <c r="K2718" s="193">
        <v>1299789</v>
      </c>
      <c r="L2718" s="206">
        <v>43811</v>
      </c>
      <c r="M2718" s="193">
        <v>0</v>
      </c>
      <c r="N2718" s="193">
        <v>0</v>
      </c>
      <c r="O2718" s="186">
        <f t="shared" si="84"/>
        <v>1299789</v>
      </c>
      <c r="P2718" s="206">
        <v>43822</v>
      </c>
      <c r="Q2718" s="193">
        <v>0</v>
      </c>
      <c r="R2718" s="193">
        <v>0</v>
      </c>
      <c r="S2718" s="186">
        <f t="shared" si="85"/>
        <v>1299789</v>
      </c>
      <c r="T2718" s="206">
        <v>43818</v>
      </c>
      <c r="U2718" s="186">
        <v>1299789</v>
      </c>
      <c r="V2718" s="186">
        <v>0</v>
      </c>
      <c r="W2718" s="186">
        <v>0</v>
      </c>
      <c r="X2718" s="186">
        <v>0</v>
      </c>
      <c r="Y2718" s="188" t="s">
        <v>237</v>
      </c>
      <c r="Z2718" s="188" t="s">
        <v>170</v>
      </c>
      <c r="AA2718" s="188" t="s">
        <v>235</v>
      </c>
      <c r="AB2718" s="206">
        <v>43724</v>
      </c>
      <c r="AC2718" s="206">
        <v>43731</v>
      </c>
      <c r="AD2718" s="188" t="s">
        <v>8612</v>
      </c>
      <c r="AE2718" s="188" t="s">
        <v>8613</v>
      </c>
      <c r="AF2718" s="188" t="s">
        <v>240</v>
      </c>
      <c r="AG2718" s="188">
        <v>3</v>
      </c>
    </row>
    <row r="2719" spans="1:33">
      <c r="A2719" s="188" t="s">
        <v>28</v>
      </c>
      <c r="B2719" s="188">
        <v>800006850</v>
      </c>
      <c r="C2719" s="188" t="s">
        <v>170</v>
      </c>
      <c r="D2719" s="188" t="s">
        <v>235</v>
      </c>
      <c r="E2719" s="206">
        <v>43750</v>
      </c>
      <c r="F2719" s="187">
        <v>5353105</v>
      </c>
      <c r="G2719" s="187">
        <v>5353105</v>
      </c>
      <c r="H2719" s="193">
        <v>2117242</v>
      </c>
      <c r="I2719" s="206">
        <v>43781</v>
      </c>
      <c r="J2719" s="188" t="s">
        <v>8614</v>
      </c>
      <c r="K2719" s="193">
        <v>272300</v>
      </c>
      <c r="L2719" s="206">
        <v>43811</v>
      </c>
      <c r="M2719" s="193">
        <v>203200</v>
      </c>
      <c r="N2719" s="193">
        <v>0</v>
      </c>
      <c r="O2719" s="186">
        <f t="shared" si="84"/>
        <v>69100</v>
      </c>
      <c r="P2719" s="206">
        <v>43822</v>
      </c>
      <c r="Q2719" s="193">
        <v>0</v>
      </c>
      <c r="R2719" s="193">
        <v>0</v>
      </c>
      <c r="S2719" s="186">
        <f t="shared" si="85"/>
        <v>69100</v>
      </c>
      <c r="T2719" s="206">
        <v>43818</v>
      </c>
      <c r="U2719" s="186">
        <v>69100</v>
      </c>
      <c r="V2719" s="186">
        <v>0</v>
      </c>
      <c r="W2719" s="186">
        <v>0</v>
      </c>
      <c r="X2719" s="186">
        <v>0</v>
      </c>
      <c r="Y2719" s="188" t="s">
        <v>237</v>
      </c>
      <c r="Z2719" s="188" t="s">
        <v>170</v>
      </c>
      <c r="AA2719" s="188" t="s">
        <v>235</v>
      </c>
      <c r="AB2719" s="206">
        <v>43730</v>
      </c>
      <c r="AC2719" s="206">
        <v>43731</v>
      </c>
      <c r="AD2719" s="188" t="s">
        <v>8615</v>
      </c>
      <c r="AE2719" s="188" t="s">
        <v>8616</v>
      </c>
      <c r="AF2719" s="188" t="s">
        <v>240</v>
      </c>
      <c r="AG2719" s="188">
        <v>3</v>
      </c>
    </row>
    <row r="2720" spans="1:33">
      <c r="A2720" s="188" t="s">
        <v>28</v>
      </c>
      <c r="B2720" s="188">
        <v>800006850</v>
      </c>
      <c r="C2720" s="188" t="s">
        <v>170</v>
      </c>
      <c r="D2720" s="188" t="s">
        <v>235</v>
      </c>
      <c r="E2720" s="206">
        <v>43750</v>
      </c>
      <c r="F2720" s="187">
        <v>5353124</v>
      </c>
      <c r="G2720" s="187">
        <v>5353124</v>
      </c>
      <c r="H2720" s="193">
        <v>1922300</v>
      </c>
      <c r="I2720" s="206">
        <v>43781</v>
      </c>
      <c r="J2720" s="188" t="s">
        <v>8617</v>
      </c>
      <c r="K2720" s="193">
        <v>101600</v>
      </c>
      <c r="L2720" s="206">
        <v>43811</v>
      </c>
      <c r="M2720" s="193">
        <v>101600</v>
      </c>
      <c r="N2720" s="193">
        <v>0</v>
      </c>
      <c r="O2720" s="186">
        <f t="shared" si="84"/>
        <v>0</v>
      </c>
      <c r="P2720" s="188"/>
      <c r="Q2720" s="193"/>
      <c r="R2720" s="193"/>
      <c r="S2720" s="186">
        <f t="shared" si="85"/>
        <v>0</v>
      </c>
      <c r="T2720" s="188"/>
      <c r="U2720" s="186">
        <v>0</v>
      </c>
      <c r="V2720" s="186">
        <v>0</v>
      </c>
      <c r="W2720" s="186">
        <v>0</v>
      </c>
      <c r="X2720" s="186">
        <v>0</v>
      </c>
      <c r="Y2720" s="188" t="s">
        <v>237</v>
      </c>
      <c r="Z2720" s="188" t="s">
        <v>170</v>
      </c>
      <c r="AA2720" s="188" t="s">
        <v>235</v>
      </c>
      <c r="AB2720" s="206">
        <v>43712</v>
      </c>
      <c r="AC2720" s="206">
        <v>43712</v>
      </c>
      <c r="AD2720" s="188" t="s">
        <v>1203</v>
      </c>
      <c r="AE2720" s="188" t="s">
        <v>8618</v>
      </c>
      <c r="AF2720" s="188" t="s">
        <v>240</v>
      </c>
      <c r="AG2720" s="188">
        <v>3</v>
      </c>
    </row>
    <row r="2721" spans="1:33">
      <c r="A2721" s="188" t="s">
        <v>28</v>
      </c>
      <c r="B2721" s="188">
        <v>800006850</v>
      </c>
      <c r="C2721" s="188" t="s">
        <v>170</v>
      </c>
      <c r="D2721" s="188" t="s">
        <v>235</v>
      </c>
      <c r="E2721" s="206">
        <v>43750</v>
      </c>
      <c r="F2721" s="187">
        <v>5353844</v>
      </c>
      <c r="G2721" s="187">
        <v>5353844</v>
      </c>
      <c r="H2721" s="193">
        <v>337800</v>
      </c>
      <c r="I2721" s="206">
        <v>43781</v>
      </c>
      <c r="J2721" s="188" t="s">
        <v>8619</v>
      </c>
      <c r="K2721" s="193">
        <v>88200</v>
      </c>
      <c r="L2721" s="206">
        <v>43811</v>
      </c>
      <c r="M2721" s="193">
        <v>88200</v>
      </c>
      <c r="N2721" s="193">
        <v>0</v>
      </c>
      <c r="O2721" s="186">
        <f t="shared" si="84"/>
        <v>0</v>
      </c>
      <c r="P2721" s="188"/>
      <c r="Q2721" s="193"/>
      <c r="R2721" s="193"/>
      <c r="S2721" s="186">
        <f t="shared" si="85"/>
        <v>0</v>
      </c>
      <c r="T2721" s="188"/>
      <c r="U2721" s="186">
        <v>0</v>
      </c>
      <c r="V2721" s="186">
        <v>0</v>
      </c>
      <c r="W2721" s="186">
        <v>0</v>
      </c>
      <c r="X2721" s="186">
        <v>0</v>
      </c>
      <c r="Y2721" s="188" t="s">
        <v>237</v>
      </c>
      <c r="Z2721" s="188" t="s">
        <v>170</v>
      </c>
      <c r="AA2721" s="188" t="s">
        <v>235</v>
      </c>
      <c r="AB2721" s="206">
        <v>43724</v>
      </c>
      <c r="AC2721" s="206">
        <v>43724</v>
      </c>
      <c r="AD2721" s="188" t="s">
        <v>8620</v>
      </c>
      <c r="AE2721" s="188" t="s">
        <v>1213</v>
      </c>
      <c r="AF2721" s="188" t="s">
        <v>240</v>
      </c>
      <c r="AG2721" s="188">
        <v>3</v>
      </c>
    </row>
    <row r="2722" spans="1:33">
      <c r="A2722" s="188" t="s">
        <v>28</v>
      </c>
      <c r="B2722" s="188">
        <v>800006850</v>
      </c>
      <c r="C2722" s="188" t="s">
        <v>170</v>
      </c>
      <c r="D2722" s="188" t="s">
        <v>235</v>
      </c>
      <c r="E2722" s="206">
        <v>43750</v>
      </c>
      <c r="F2722" s="187">
        <v>5353847</v>
      </c>
      <c r="G2722" s="187">
        <v>5353847</v>
      </c>
      <c r="H2722" s="193">
        <v>337800</v>
      </c>
      <c r="I2722" s="206">
        <v>43781</v>
      </c>
      <c r="J2722" s="188" t="s">
        <v>8621</v>
      </c>
      <c r="K2722" s="193">
        <v>88200</v>
      </c>
      <c r="L2722" s="206">
        <v>43811</v>
      </c>
      <c r="M2722" s="193">
        <v>88200</v>
      </c>
      <c r="N2722" s="193">
        <v>0</v>
      </c>
      <c r="O2722" s="186">
        <f t="shared" si="84"/>
        <v>0</v>
      </c>
      <c r="P2722" s="188"/>
      <c r="Q2722" s="193"/>
      <c r="R2722" s="193"/>
      <c r="S2722" s="186">
        <f t="shared" si="85"/>
        <v>0</v>
      </c>
      <c r="T2722" s="188"/>
      <c r="U2722" s="186">
        <v>0</v>
      </c>
      <c r="V2722" s="186">
        <v>0</v>
      </c>
      <c r="W2722" s="186">
        <v>0</v>
      </c>
      <c r="X2722" s="186">
        <v>0</v>
      </c>
      <c r="Y2722" s="188" t="s">
        <v>237</v>
      </c>
      <c r="Z2722" s="188" t="s">
        <v>170</v>
      </c>
      <c r="AA2722" s="188" t="s">
        <v>235</v>
      </c>
      <c r="AB2722" s="206">
        <v>43724</v>
      </c>
      <c r="AC2722" s="206">
        <v>43724</v>
      </c>
      <c r="AD2722" s="188" t="s">
        <v>8620</v>
      </c>
      <c r="AE2722" s="188" t="s">
        <v>8622</v>
      </c>
      <c r="AF2722" s="188" t="s">
        <v>240</v>
      </c>
      <c r="AG2722" s="188">
        <v>3</v>
      </c>
    </row>
    <row r="2723" spans="1:33">
      <c r="A2723" s="188" t="s">
        <v>28</v>
      </c>
      <c r="B2723" s="188">
        <v>800006850</v>
      </c>
      <c r="C2723" s="188" t="s">
        <v>170</v>
      </c>
      <c r="D2723" s="188" t="s">
        <v>235</v>
      </c>
      <c r="E2723" s="206">
        <v>43750</v>
      </c>
      <c r="F2723" s="187">
        <v>5353850</v>
      </c>
      <c r="G2723" s="187">
        <v>5353850</v>
      </c>
      <c r="H2723" s="193">
        <v>337800</v>
      </c>
      <c r="I2723" s="206">
        <v>43781</v>
      </c>
      <c r="J2723" s="188" t="s">
        <v>8623</v>
      </c>
      <c r="K2723" s="193">
        <v>88200</v>
      </c>
      <c r="L2723" s="206">
        <v>43811</v>
      </c>
      <c r="M2723" s="193">
        <v>88200</v>
      </c>
      <c r="N2723" s="193">
        <v>0</v>
      </c>
      <c r="O2723" s="186">
        <f t="shared" si="84"/>
        <v>0</v>
      </c>
      <c r="P2723" s="188"/>
      <c r="Q2723" s="193"/>
      <c r="R2723" s="193"/>
      <c r="S2723" s="186">
        <f t="shared" si="85"/>
        <v>0</v>
      </c>
      <c r="T2723" s="188"/>
      <c r="U2723" s="186">
        <v>0</v>
      </c>
      <c r="V2723" s="186">
        <v>0</v>
      </c>
      <c r="W2723" s="186">
        <v>0</v>
      </c>
      <c r="X2723" s="186">
        <v>0</v>
      </c>
      <c r="Y2723" s="188" t="s">
        <v>237</v>
      </c>
      <c r="Z2723" s="188" t="s">
        <v>170</v>
      </c>
      <c r="AA2723" s="188" t="s">
        <v>235</v>
      </c>
      <c r="AB2723" s="206">
        <v>43724</v>
      </c>
      <c r="AC2723" s="206">
        <v>43724</v>
      </c>
      <c r="AD2723" s="188" t="s">
        <v>8620</v>
      </c>
      <c r="AE2723" s="188" t="s">
        <v>8624</v>
      </c>
      <c r="AF2723" s="188" t="s">
        <v>240</v>
      </c>
      <c r="AG2723" s="188">
        <v>3</v>
      </c>
    </row>
    <row r="2724" spans="1:33">
      <c r="A2724" s="188" t="s">
        <v>28</v>
      </c>
      <c r="B2724" s="188">
        <v>800006850</v>
      </c>
      <c r="C2724" s="188" t="s">
        <v>170</v>
      </c>
      <c r="D2724" s="188" t="s">
        <v>235</v>
      </c>
      <c r="E2724" s="206">
        <v>43750</v>
      </c>
      <c r="F2724" s="187">
        <v>5352696</v>
      </c>
      <c r="G2724" s="187">
        <v>5352696</v>
      </c>
      <c r="H2724" s="193">
        <v>875400</v>
      </c>
      <c r="I2724" s="206">
        <v>43781</v>
      </c>
      <c r="J2724" s="188" t="s">
        <v>8625</v>
      </c>
      <c r="K2724" s="193">
        <v>113800</v>
      </c>
      <c r="L2724" s="206">
        <v>43811</v>
      </c>
      <c r="M2724" s="193">
        <v>113800</v>
      </c>
      <c r="N2724" s="193">
        <v>0</v>
      </c>
      <c r="O2724" s="186">
        <f t="shared" si="84"/>
        <v>0</v>
      </c>
      <c r="P2724" s="188"/>
      <c r="Q2724" s="193"/>
      <c r="R2724" s="193"/>
      <c r="S2724" s="186">
        <f t="shared" si="85"/>
        <v>0</v>
      </c>
      <c r="T2724" s="188"/>
      <c r="U2724" s="186">
        <v>0</v>
      </c>
      <c r="V2724" s="186">
        <v>0</v>
      </c>
      <c r="W2724" s="186">
        <v>0</v>
      </c>
      <c r="X2724" s="186">
        <v>0</v>
      </c>
      <c r="Y2724" s="188" t="s">
        <v>237</v>
      </c>
      <c r="Z2724" s="188" t="s">
        <v>170</v>
      </c>
      <c r="AA2724" s="188" t="s">
        <v>235</v>
      </c>
      <c r="AB2724" s="206">
        <v>43731</v>
      </c>
      <c r="AC2724" s="206">
        <v>43731</v>
      </c>
      <c r="AD2724" s="188" t="s">
        <v>8626</v>
      </c>
      <c r="AE2724" s="188" t="s">
        <v>8627</v>
      </c>
      <c r="AF2724" s="188" t="s">
        <v>240</v>
      </c>
      <c r="AG2724" s="188">
        <v>3</v>
      </c>
    </row>
    <row r="2725" spans="1:33">
      <c r="A2725" s="188" t="s">
        <v>44</v>
      </c>
      <c r="B2725" s="188">
        <v>899999032</v>
      </c>
      <c r="C2725" s="188" t="s">
        <v>278</v>
      </c>
      <c r="D2725" s="188" t="s">
        <v>279</v>
      </c>
      <c r="E2725" s="206">
        <v>43843</v>
      </c>
      <c r="F2725" s="187" t="s">
        <v>8628</v>
      </c>
      <c r="G2725" s="187" t="s">
        <v>8628</v>
      </c>
      <c r="H2725" s="193">
        <v>71300</v>
      </c>
      <c r="I2725" s="206">
        <v>43868</v>
      </c>
      <c r="J2725" s="188" t="s">
        <v>8629</v>
      </c>
      <c r="K2725" s="193">
        <v>52200</v>
      </c>
      <c r="L2725" s="188"/>
      <c r="M2725" s="193"/>
      <c r="N2725" s="193"/>
      <c r="O2725" s="186">
        <f t="shared" si="84"/>
        <v>52200</v>
      </c>
      <c r="P2725" s="188"/>
      <c r="Q2725" s="193"/>
      <c r="R2725" s="193"/>
      <c r="S2725" s="186">
        <f t="shared" si="85"/>
        <v>52200</v>
      </c>
      <c r="T2725" s="206">
        <v>44061</v>
      </c>
      <c r="U2725" s="186">
        <v>0</v>
      </c>
      <c r="V2725" s="186">
        <v>52200</v>
      </c>
      <c r="W2725" s="186">
        <v>0</v>
      </c>
      <c r="X2725" s="186">
        <v>0</v>
      </c>
      <c r="Y2725" s="188" t="s">
        <v>237</v>
      </c>
      <c r="Z2725" s="188" t="s">
        <v>170</v>
      </c>
      <c r="AA2725" s="188" t="s">
        <v>235</v>
      </c>
      <c r="AB2725" s="206">
        <v>43795</v>
      </c>
      <c r="AC2725" s="206">
        <v>43795</v>
      </c>
      <c r="AD2725" s="188" t="s">
        <v>8630</v>
      </c>
      <c r="AE2725" s="188" t="s">
        <v>923</v>
      </c>
      <c r="AF2725" s="188" t="s">
        <v>240</v>
      </c>
      <c r="AG2725" s="188">
        <v>3</v>
      </c>
    </row>
    <row r="2726" spans="1:33">
      <c r="A2726" s="188" t="s">
        <v>44</v>
      </c>
      <c r="B2726" s="188">
        <v>899999032</v>
      </c>
      <c r="C2726" s="188" t="s">
        <v>278</v>
      </c>
      <c r="D2726" s="188" t="s">
        <v>279</v>
      </c>
      <c r="E2726" s="206">
        <v>43843</v>
      </c>
      <c r="F2726" s="187" t="s">
        <v>8631</v>
      </c>
      <c r="G2726" s="187" t="s">
        <v>8631</v>
      </c>
      <c r="H2726" s="193">
        <v>294900</v>
      </c>
      <c r="I2726" s="206">
        <v>43868</v>
      </c>
      <c r="J2726" s="188" t="s">
        <v>8632</v>
      </c>
      <c r="K2726" s="193">
        <v>113800</v>
      </c>
      <c r="L2726" s="188"/>
      <c r="M2726" s="193"/>
      <c r="N2726" s="193"/>
      <c r="O2726" s="186">
        <f t="shared" si="84"/>
        <v>113800</v>
      </c>
      <c r="P2726" s="188"/>
      <c r="Q2726" s="193"/>
      <c r="R2726" s="193"/>
      <c r="S2726" s="186">
        <f t="shared" si="85"/>
        <v>113800</v>
      </c>
      <c r="T2726" s="206">
        <v>44061</v>
      </c>
      <c r="U2726" s="186">
        <v>113800</v>
      </c>
      <c r="V2726" s="186">
        <v>0</v>
      </c>
      <c r="W2726" s="186">
        <v>0</v>
      </c>
      <c r="X2726" s="186">
        <v>0</v>
      </c>
      <c r="Y2726" s="188" t="s">
        <v>237</v>
      </c>
      <c r="Z2726" s="188" t="s">
        <v>170</v>
      </c>
      <c r="AA2726" s="188" t="s">
        <v>235</v>
      </c>
      <c r="AB2726" s="206">
        <v>43801</v>
      </c>
      <c r="AC2726" s="206">
        <v>43801</v>
      </c>
      <c r="AD2726" s="188" t="s">
        <v>8633</v>
      </c>
      <c r="AE2726" s="188" t="s">
        <v>3957</v>
      </c>
      <c r="AF2726" s="188" t="s">
        <v>240</v>
      </c>
      <c r="AG2726" s="188">
        <v>3</v>
      </c>
    </row>
    <row r="2727" spans="1:33">
      <c r="A2727" s="188" t="s">
        <v>28</v>
      </c>
      <c r="B2727" s="188">
        <v>800006850</v>
      </c>
      <c r="C2727" s="188" t="s">
        <v>170</v>
      </c>
      <c r="D2727" s="188" t="s">
        <v>235</v>
      </c>
      <c r="E2727" s="206">
        <v>44410</v>
      </c>
      <c r="F2727" s="187" t="s">
        <v>8634</v>
      </c>
      <c r="G2727" s="187" t="s">
        <v>8634</v>
      </c>
      <c r="H2727" s="193">
        <v>8168475</v>
      </c>
      <c r="I2727" s="206">
        <v>44420</v>
      </c>
      <c r="J2727" s="188" t="s">
        <v>8635</v>
      </c>
      <c r="K2727" s="193">
        <v>2530328</v>
      </c>
      <c r="L2727" s="206">
        <v>44456</v>
      </c>
      <c r="M2727" s="193">
        <v>16350</v>
      </c>
      <c r="N2727" s="193">
        <v>77869</v>
      </c>
      <c r="O2727" s="186">
        <f t="shared" si="84"/>
        <v>2436109</v>
      </c>
      <c r="P2727" s="188"/>
      <c r="Q2727" s="193"/>
      <c r="R2727" s="193"/>
      <c r="S2727" s="186">
        <f t="shared" si="85"/>
        <v>2436109</v>
      </c>
      <c r="T2727" s="206">
        <v>44553</v>
      </c>
      <c r="U2727" s="186">
        <v>2402716</v>
      </c>
      <c r="V2727" s="186">
        <v>33393</v>
      </c>
      <c r="W2727" s="186">
        <v>0</v>
      </c>
      <c r="X2727" s="186">
        <v>0</v>
      </c>
      <c r="Y2727" s="188" t="s">
        <v>237</v>
      </c>
      <c r="Z2727" s="188" t="s">
        <v>170</v>
      </c>
      <c r="AA2727" s="188" t="s">
        <v>235</v>
      </c>
      <c r="AB2727" s="206">
        <v>44347</v>
      </c>
      <c r="AC2727" s="206">
        <v>44352</v>
      </c>
      <c r="AD2727" s="188" t="s">
        <v>8636</v>
      </c>
      <c r="AE2727" s="188" t="s">
        <v>8637</v>
      </c>
      <c r="AF2727" s="188" t="s">
        <v>240</v>
      </c>
      <c r="AG2727" s="188">
        <v>3</v>
      </c>
    </row>
    <row r="2728" spans="1:33">
      <c r="A2728" s="188" t="s">
        <v>28</v>
      </c>
      <c r="B2728" s="188">
        <v>800006850</v>
      </c>
      <c r="C2728" s="188" t="s">
        <v>170</v>
      </c>
      <c r="D2728" s="188" t="s">
        <v>235</v>
      </c>
      <c r="E2728" s="206">
        <v>44410</v>
      </c>
      <c r="F2728" s="187" t="s">
        <v>8638</v>
      </c>
      <c r="G2728" s="187" t="s">
        <v>8638</v>
      </c>
      <c r="H2728" s="193">
        <v>8547215</v>
      </c>
      <c r="I2728" s="206">
        <v>44420</v>
      </c>
      <c r="J2728" s="188" t="s">
        <v>8639</v>
      </c>
      <c r="K2728" s="193">
        <v>322800</v>
      </c>
      <c r="L2728" s="206">
        <v>44456</v>
      </c>
      <c r="M2728" s="193">
        <v>30800</v>
      </c>
      <c r="N2728" s="193">
        <v>0</v>
      </c>
      <c r="O2728" s="186">
        <f t="shared" si="84"/>
        <v>292000</v>
      </c>
      <c r="P2728" s="188"/>
      <c r="Q2728" s="193"/>
      <c r="R2728" s="193"/>
      <c r="S2728" s="186">
        <f t="shared" si="85"/>
        <v>292000</v>
      </c>
      <c r="T2728" s="206">
        <v>44553</v>
      </c>
      <c r="U2728" s="186">
        <v>292000</v>
      </c>
      <c r="V2728" s="186">
        <v>0</v>
      </c>
      <c r="W2728" s="186">
        <v>0</v>
      </c>
      <c r="X2728" s="186">
        <v>0</v>
      </c>
      <c r="Y2728" s="188" t="s">
        <v>237</v>
      </c>
      <c r="Z2728" s="188" t="s">
        <v>170</v>
      </c>
      <c r="AA2728" s="188" t="s">
        <v>235</v>
      </c>
      <c r="AB2728" s="206">
        <v>44340</v>
      </c>
      <c r="AC2728" s="206">
        <v>44353</v>
      </c>
      <c r="AD2728" s="188" t="s">
        <v>8640</v>
      </c>
      <c r="AE2728" s="188" t="s">
        <v>8641</v>
      </c>
      <c r="AF2728" s="188" t="s">
        <v>267</v>
      </c>
      <c r="AG2728" s="188">
        <v>3</v>
      </c>
    </row>
    <row r="2729" spans="1:33">
      <c r="A2729" s="188" t="s">
        <v>28</v>
      </c>
      <c r="B2729" s="188">
        <v>800006850</v>
      </c>
      <c r="C2729" s="188" t="s">
        <v>170</v>
      </c>
      <c r="D2729" s="188" t="s">
        <v>235</v>
      </c>
      <c r="E2729" s="206">
        <v>44410</v>
      </c>
      <c r="F2729" s="187" t="s">
        <v>8642</v>
      </c>
      <c r="G2729" s="187" t="s">
        <v>8642</v>
      </c>
      <c r="H2729" s="193">
        <v>7548112</v>
      </c>
      <c r="I2729" s="206">
        <v>44420</v>
      </c>
      <c r="J2729" s="188" t="s">
        <v>8643</v>
      </c>
      <c r="K2729" s="193">
        <v>1574809</v>
      </c>
      <c r="L2729" s="206">
        <v>44456</v>
      </c>
      <c r="M2729" s="193">
        <v>48000</v>
      </c>
      <c r="N2729" s="193">
        <v>9975</v>
      </c>
      <c r="O2729" s="186">
        <f t="shared" si="84"/>
        <v>1516834</v>
      </c>
      <c r="P2729" s="188"/>
      <c r="Q2729" s="193"/>
      <c r="R2729" s="193"/>
      <c r="S2729" s="186">
        <f t="shared" si="85"/>
        <v>1516834</v>
      </c>
      <c r="T2729" s="206">
        <v>44553</v>
      </c>
      <c r="U2729" s="186">
        <v>1478691</v>
      </c>
      <c r="V2729" s="186">
        <v>38143</v>
      </c>
      <c r="W2729" s="186">
        <v>0</v>
      </c>
      <c r="X2729" s="186">
        <v>0</v>
      </c>
      <c r="Y2729" s="188" t="s">
        <v>237</v>
      </c>
      <c r="Z2729" s="188" t="s">
        <v>170</v>
      </c>
      <c r="AA2729" s="188" t="s">
        <v>235</v>
      </c>
      <c r="AB2729" s="206">
        <v>44343</v>
      </c>
      <c r="AC2729" s="206">
        <v>44362</v>
      </c>
      <c r="AD2729" s="188" t="s">
        <v>8644</v>
      </c>
      <c r="AE2729" s="188" t="s">
        <v>8645</v>
      </c>
      <c r="AF2729" s="188" t="s">
        <v>240</v>
      </c>
      <c r="AG2729" s="188">
        <v>3</v>
      </c>
    </row>
    <row r="2730" spans="1:33">
      <c r="A2730" s="188" t="s">
        <v>28</v>
      </c>
      <c r="B2730" s="188">
        <v>800006850</v>
      </c>
      <c r="C2730" s="188" t="s">
        <v>170</v>
      </c>
      <c r="D2730" s="188" t="s">
        <v>235</v>
      </c>
      <c r="E2730" s="206">
        <v>44410</v>
      </c>
      <c r="F2730" s="187" t="s">
        <v>8646</v>
      </c>
      <c r="G2730" s="187" t="s">
        <v>8646</v>
      </c>
      <c r="H2730" s="193">
        <v>12460285</v>
      </c>
      <c r="I2730" s="206">
        <v>44420</v>
      </c>
      <c r="J2730" s="188" t="s">
        <v>8647</v>
      </c>
      <c r="K2730" s="193">
        <v>960323</v>
      </c>
      <c r="L2730" s="206">
        <v>44456</v>
      </c>
      <c r="M2730" s="193">
        <v>0</v>
      </c>
      <c r="N2730" s="193">
        <v>4770</v>
      </c>
      <c r="O2730" s="186">
        <f t="shared" si="84"/>
        <v>955553</v>
      </c>
      <c r="P2730" s="188"/>
      <c r="Q2730" s="193"/>
      <c r="R2730" s="193"/>
      <c r="S2730" s="186">
        <f t="shared" si="85"/>
        <v>955553</v>
      </c>
      <c r="T2730" s="206">
        <v>44553</v>
      </c>
      <c r="U2730" s="186">
        <v>955553</v>
      </c>
      <c r="V2730" s="186">
        <v>0</v>
      </c>
      <c r="W2730" s="186">
        <v>0</v>
      </c>
      <c r="X2730" s="186">
        <v>0</v>
      </c>
      <c r="Y2730" s="188" t="s">
        <v>237</v>
      </c>
      <c r="Z2730" s="188" t="s">
        <v>170</v>
      </c>
      <c r="AA2730" s="188" t="s">
        <v>235</v>
      </c>
      <c r="AB2730" s="206">
        <v>44355</v>
      </c>
      <c r="AC2730" s="206">
        <v>44363</v>
      </c>
      <c r="AD2730" s="188" t="s">
        <v>8648</v>
      </c>
      <c r="AE2730" s="188" t="s">
        <v>8649</v>
      </c>
      <c r="AF2730" s="188" t="s">
        <v>240</v>
      </c>
      <c r="AG2730" s="188">
        <v>3</v>
      </c>
    </row>
    <row r="2731" spans="1:33">
      <c r="A2731" s="188" t="s">
        <v>28</v>
      </c>
      <c r="B2731" s="188">
        <v>800006850</v>
      </c>
      <c r="C2731" s="188" t="s">
        <v>170</v>
      </c>
      <c r="D2731" s="188" t="s">
        <v>235</v>
      </c>
      <c r="E2731" s="206">
        <v>44410</v>
      </c>
      <c r="F2731" s="187" t="s">
        <v>8650</v>
      </c>
      <c r="G2731" s="187" t="s">
        <v>8650</v>
      </c>
      <c r="H2731" s="193">
        <v>6157580</v>
      </c>
      <c r="I2731" s="206">
        <v>44420</v>
      </c>
      <c r="J2731" s="188" t="s">
        <v>8651</v>
      </c>
      <c r="K2731" s="193">
        <v>694747</v>
      </c>
      <c r="L2731" s="206">
        <v>44456</v>
      </c>
      <c r="M2731" s="193">
        <v>0</v>
      </c>
      <c r="N2731" s="193">
        <v>34272</v>
      </c>
      <c r="O2731" s="186">
        <f t="shared" si="84"/>
        <v>660475</v>
      </c>
      <c r="P2731" s="188"/>
      <c r="Q2731" s="193"/>
      <c r="R2731" s="193"/>
      <c r="S2731" s="186">
        <f t="shared" si="85"/>
        <v>660475</v>
      </c>
      <c r="T2731" s="206">
        <v>44553</v>
      </c>
      <c r="U2731" s="186">
        <v>625101</v>
      </c>
      <c r="V2731" s="186">
        <v>35374</v>
      </c>
      <c r="W2731" s="186">
        <v>0</v>
      </c>
      <c r="X2731" s="186">
        <v>0</v>
      </c>
      <c r="Y2731" s="188" t="s">
        <v>237</v>
      </c>
      <c r="Z2731" s="188" t="s">
        <v>170</v>
      </c>
      <c r="AA2731" s="188" t="s">
        <v>235</v>
      </c>
      <c r="AB2731" s="206">
        <v>44355</v>
      </c>
      <c r="AC2731" s="206">
        <v>44363</v>
      </c>
      <c r="AD2731" s="188" t="s">
        <v>8652</v>
      </c>
      <c r="AE2731" s="188" t="s">
        <v>8653</v>
      </c>
      <c r="AF2731" s="188" t="s">
        <v>240</v>
      </c>
      <c r="AG2731" s="188">
        <v>3</v>
      </c>
    </row>
    <row r="2732" spans="1:33">
      <c r="A2732" s="188" t="s">
        <v>28</v>
      </c>
      <c r="B2732" s="188">
        <v>800006850</v>
      </c>
      <c r="C2732" s="188" t="s">
        <v>170</v>
      </c>
      <c r="D2732" s="188" t="s">
        <v>235</v>
      </c>
      <c r="E2732" s="206">
        <v>44410</v>
      </c>
      <c r="F2732" s="187" t="s">
        <v>8654</v>
      </c>
      <c r="G2732" s="187" t="s">
        <v>8654</v>
      </c>
      <c r="H2732" s="193">
        <v>10541540</v>
      </c>
      <c r="I2732" s="206">
        <v>44420</v>
      </c>
      <c r="J2732" s="188" t="s">
        <v>8655</v>
      </c>
      <c r="K2732" s="193">
        <v>1264887</v>
      </c>
      <c r="L2732" s="206">
        <v>44456</v>
      </c>
      <c r="M2732" s="193">
        <v>499600</v>
      </c>
      <c r="N2732" s="193">
        <v>14987</v>
      </c>
      <c r="O2732" s="186">
        <f t="shared" si="84"/>
        <v>750300</v>
      </c>
      <c r="P2732" s="188"/>
      <c r="Q2732" s="193"/>
      <c r="R2732" s="193"/>
      <c r="S2732" s="186">
        <f t="shared" si="85"/>
        <v>750300</v>
      </c>
      <c r="T2732" s="206">
        <v>44553</v>
      </c>
      <c r="U2732" s="186">
        <v>745530</v>
      </c>
      <c r="V2732" s="186">
        <v>4770</v>
      </c>
      <c r="W2732" s="186">
        <v>0</v>
      </c>
      <c r="X2732" s="186">
        <v>0</v>
      </c>
      <c r="Y2732" s="188" t="s">
        <v>237</v>
      </c>
      <c r="Z2732" s="188" t="s">
        <v>170</v>
      </c>
      <c r="AA2732" s="188" t="s">
        <v>235</v>
      </c>
      <c r="AB2732" s="206">
        <v>44351</v>
      </c>
      <c r="AC2732" s="206">
        <v>44364</v>
      </c>
      <c r="AD2732" s="188" t="s">
        <v>8656</v>
      </c>
      <c r="AE2732" s="188" t="s">
        <v>8657</v>
      </c>
      <c r="AF2732" s="188" t="s">
        <v>240</v>
      </c>
      <c r="AG2732" s="188">
        <v>3</v>
      </c>
    </row>
    <row r="2733" spans="1:33">
      <c r="A2733" s="188" t="s">
        <v>44</v>
      </c>
      <c r="B2733" s="188">
        <v>899999032</v>
      </c>
      <c r="C2733" s="188" t="s">
        <v>278</v>
      </c>
      <c r="D2733" s="188" t="s">
        <v>279</v>
      </c>
      <c r="E2733" s="206">
        <v>43712</v>
      </c>
      <c r="F2733" s="187" t="s">
        <v>8658</v>
      </c>
      <c r="G2733" s="187" t="s">
        <v>8658</v>
      </c>
      <c r="H2733" s="193">
        <v>12641877</v>
      </c>
      <c r="I2733" s="206">
        <v>43739</v>
      </c>
      <c r="J2733" s="188" t="s">
        <v>8659</v>
      </c>
      <c r="K2733" s="193">
        <v>1353400</v>
      </c>
      <c r="L2733" s="188"/>
      <c r="M2733" s="193"/>
      <c r="N2733" s="193"/>
      <c r="O2733" s="186">
        <f t="shared" si="84"/>
        <v>1353400</v>
      </c>
      <c r="P2733" s="188"/>
      <c r="Q2733" s="193"/>
      <c r="R2733" s="193"/>
      <c r="S2733" s="186">
        <f t="shared" si="85"/>
        <v>1353400</v>
      </c>
      <c r="T2733" s="206">
        <v>43906</v>
      </c>
      <c r="U2733" s="186">
        <v>665400</v>
      </c>
      <c r="V2733" s="186">
        <v>688000</v>
      </c>
      <c r="W2733" s="186">
        <v>0</v>
      </c>
      <c r="X2733" s="186">
        <v>0</v>
      </c>
      <c r="Y2733" s="188" t="s">
        <v>237</v>
      </c>
      <c r="Z2733" s="188" t="s">
        <v>170</v>
      </c>
      <c r="AA2733" s="188" t="s">
        <v>235</v>
      </c>
      <c r="AB2733" s="206">
        <v>43675</v>
      </c>
      <c r="AC2733" s="206">
        <v>43682</v>
      </c>
      <c r="AD2733" s="188" t="s">
        <v>8660</v>
      </c>
      <c r="AE2733" s="188" t="s">
        <v>8661</v>
      </c>
      <c r="AF2733" s="188" t="s">
        <v>240</v>
      </c>
      <c r="AG2733" s="188">
        <v>3</v>
      </c>
    </row>
    <row r="2734" spans="1:33">
      <c r="A2734" s="188" t="s">
        <v>44</v>
      </c>
      <c r="B2734" s="188">
        <v>899999032</v>
      </c>
      <c r="C2734" s="188" t="s">
        <v>278</v>
      </c>
      <c r="D2734" s="188" t="s">
        <v>279</v>
      </c>
      <c r="E2734" s="206">
        <v>43712</v>
      </c>
      <c r="F2734" s="187" t="s">
        <v>8662</v>
      </c>
      <c r="G2734" s="187" t="s">
        <v>8662</v>
      </c>
      <c r="H2734" s="193">
        <v>12222391</v>
      </c>
      <c r="I2734" s="206">
        <v>43739</v>
      </c>
      <c r="J2734" s="188" t="s">
        <v>8663</v>
      </c>
      <c r="K2734" s="193">
        <v>300500</v>
      </c>
      <c r="L2734" s="188"/>
      <c r="M2734" s="193"/>
      <c r="N2734" s="193"/>
      <c r="O2734" s="186">
        <f t="shared" si="84"/>
        <v>300500</v>
      </c>
      <c r="P2734" s="188"/>
      <c r="Q2734" s="193"/>
      <c r="R2734" s="193"/>
      <c r="S2734" s="186">
        <f t="shared" si="85"/>
        <v>300500</v>
      </c>
      <c r="T2734" s="206">
        <v>43906</v>
      </c>
      <c r="U2734" s="186">
        <v>76300</v>
      </c>
      <c r="V2734" s="186">
        <v>224200</v>
      </c>
      <c r="W2734" s="186">
        <v>0</v>
      </c>
      <c r="X2734" s="186">
        <v>0</v>
      </c>
      <c r="Y2734" s="188" t="s">
        <v>237</v>
      </c>
      <c r="Z2734" s="188" t="s">
        <v>170</v>
      </c>
      <c r="AA2734" s="188" t="s">
        <v>311</v>
      </c>
      <c r="AB2734" s="206">
        <v>43678</v>
      </c>
      <c r="AC2734" s="206">
        <v>43693</v>
      </c>
      <c r="AD2734" s="188" t="s">
        <v>8664</v>
      </c>
      <c r="AE2734" s="188" t="s">
        <v>8665</v>
      </c>
      <c r="AF2734" s="188" t="s">
        <v>240</v>
      </c>
      <c r="AG2734" s="188">
        <v>3</v>
      </c>
    </row>
    <row r="2735" spans="1:33">
      <c r="A2735" s="188" t="s">
        <v>44</v>
      </c>
      <c r="B2735" s="188">
        <v>899999032</v>
      </c>
      <c r="C2735" s="188" t="s">
        <v>278</v>
      </c>
      <c r="D2735" s="188" t="s">
        <v>279</v>
      </c>
      <c r="E2735" s="206">
        <v>43720</v>
      </c>
      <c r="F2735" s="187" t="s">
        <v>8666</v>
      </c>
      <c r="G2735" s="187" t="s">
        <v>8666</v>
      </c>
      <c r="H2735" s="193">
        <v>61262793</v>
      </c>
      <c r="I2735" s="206">
        <v>43748</v>
      </c>
      <c r="J2735" s="188" t="s">
        <v>8667</v>
      </c>
      <c r="K2735" s="193">
        <v>2090523</v>
      </c>
      <c r="L2735" s="188"/>
      <c r="M2735" s="193"/>
      <c r="N2735" s="193"/>
      <c r="O2735" s="186">
        <f t="shared" si="84"/>
        <v>2090523</v>
      </c>
      <c r="P2735" s="188"/>
      <c r="Q2735" s="193"/>
      <c r="R2735" s="193"/>
      <c r="S2735" s="186">
        <f t="shared" si="85"/>
        <v>2090523</v>
      </c>
      <c r="T2735" s="206">
        <v>43906</v>
      </c>
      <c r="U2735" s="186">
        <v>1407654</v>
      </c>
      <c r="V2735" s="186">
        <v>682869</v>
      </c>
      <c r="W2735" s="186">
        <v>0</v>
      </c>
      <c r="X2735" s="186">
        <v>0</v>
      </c>
      <c r="Y2735" s="188" t="s">
        <v>237</v>
      </c>
      <c r="Z2735" s="188" t="s">
        <v>170</v>
      </c>
      <c r="AA2735" s="188" t="s">
        <v>311</v>
      </c>
      <c r="AB2735" s="206">
        <v>43678</v>
      </c>
      <c r="AC2735" s="206">
        <v>43708</v>
      </c>
      <c r="AD2735" s="188" t="s">
        <v>8668</v>
      </c>
      <c r="AE2735" s="188" t="s">
        <v>8669</v>
      </c>
      <c r="AF2735" s="188" t="s">
        <v>240</v>
      </c>
      <c r="AG2735" s="188">
        <v>3</v>
      </c>
    </row>
    <row r="2736" spans="1:33">
      <c r="A2736" s="188" t="s">
        <v>28</v>
      </c>
      <c r="B2736" s="188">
        <v>800006850</v>
      </c>
      <c r="C2736" s="188" t="s">
        <v>170</v>
      </c>
      <c r="D2736" s="188" t="s">
        <v>235</v>
      </c>
      <c r="E2736" s="206">
        <v>43960</v>
      </c>
      <c r="F2736" s="187">
        <v>5537752</v>
      </c>
      <c r="G2736" s="187">
        <v>5537752</v>
      </c>
      <c r="H2736" s="193">
        <v>535800</v>
      </c>
      <c r="I2736" s="206">
        <v>43979</v>
      </c>
      <c r="J2736" s="188" t="s">
        <v>8670</v>
      </c>
      <c r="K2736" s="193">
        <v>93500</v>
      </c>
      <c r="L2736" s="206">
        <v>44000</v>
      </c>
      <c r="M2736" s="193">
        <v>0</v>
      </c>
      <c r="N2736" s="193">
        <v>0</v>
      </c>
      <c r="O2736" s="186">
        <f t="shared" si="84"/>
        <v>93500</v>
      </c>
      <c r="P2736" s="206">
        <v>44018</v>
      </c>
      <c r="Q2736" s="193">
        <v>0</v>
      </c>
      <c r="R2736" s="193">
        <v>0</v>
      </c>
      <c r="S2736" s="186">
        <f t="shared" si="85"/>
        <v>93500</v>
      </c>
      <c r="T2736" s="206">
        <v>44104</v>
      </c>
      <c r="U2736" s="186">
        <v>0</v>
      </c>
      <c r="V2736" s="186">
        <v>93500</v>
      </c>
      <c r="W2736" s="186">
        <v>0</v>
      </c>
      <c r="X2736" s="186">
        <v>0</v>
      </c>
      <c r="Y2736" s="188" t="s">
        <v>237</v>
      </c>
      <c r="Z2736" s="188" t="s">
        <v>170</v>
      </c>
      <c r="AA2736" s="188" t="s">
        <v>235</v>
      </c>
      <c r="AB2736" s="206">
        <v>43923</v>
      </c>
      <c r="AC2736" s="206">
        <v>43923</v>
      </c>
      <c r="AD2736" s="188" t="s">
        <v>8671</v>
      </c>
      <c r="AE2736" s="188" t="s">
        <v>8672</v>
      </c>
      <c r="AF2736" s="188" t="s">
        <v>240</v>
      </c>
      <c r="AG2736" s="188">
        <v>3</v>
      </c>
    </row>
    <row r="2737" spans="1:33">
      <c r="A2737" s="188" t="s">
        <v>28</v>
      </c>
      <c r="B2737" s="188">
        <v>800006850</v>
      </c>
      <c r="C2737" s="188" t="s">
        <v>170</v>
      </c>
      <c r="D2737" s="188" t="s">
        <v>235</v>
      </c>
      <c r="E2737" s="206">
        <v>43960</v>
      </c>
      <c r="F2737" s="187">
        <v>5539957</v>
      </c>
      <c r="G2737" s="187">
        <v>5539957</v>
      </c>
      <c r="H2737" s="193">
        <v>629300</v>
      </c>
      <c r="I2737" s="206">
        <v>43979</v>
      </c>
      <c r="J2737" s="188" t="s">
        <v>8673</v>
      </c>
      <c r="K2737" s="193">
        <v>187000</v>
      </c>
      <c r="L2737" s="206">
        <v>44000</v>
      </c>
      <c r="M2737" s="193">
        <v>0</v>
      </c>
      <c r="N2737" s="193">
        <v>0</v>
      </c>
      <c r="O2737" s="186">
        <f t="shared" si="84"/>
        <v>187000</v>
      </c>
      <c r="P2737" s="206">
        <v>44018</v>
      </c>
      <c r="Q2737" s="193">
        <v>0</v>
      </c>
      <c r="R2737" s="193">
        <v>0</v>
      </c>
      <c r="S2737" s="186">
        <f t="shared" si="85"/>
        <v>187000</v>
      </c>
      <c r="T2737" s="206">
        <v>44104</v>
      </c>
      <c r="U2737" s="186">
        <v>0</v>
      </c>
      <c r="V2737" s="186">
        <v>187000</v>
      </c>
      <c r="W2737" s="186">
        <v>0</v>
      </c>
      <c r="X2737" s="186">
        <v>0</v>
      </c>
      <c r="Y2737" s="188" t="s">
        <v>237</v>
      </c>
      <c r="Z2737" s="188" t="s">
        <v>170</v>
      </c>
      <c r="AA2737" s="188" t="s">
        <v>235</v>
      </c>
      <c r="AB2737" s="206">
        <v>43929</v>
      </c>
      <c r="AC2737" s="206">
        <v>43929</v>
      </c>
      <c r="AD2737" s="188" t="s">
        <v>8674</v>
      </c>
      <c r="AE2737" s="188" t="s">
        <v>8675</v>
      </c>
      <c r="AF2737" s="188" t="s">
        <v>240</v>
      </c>
      <c r="AG2737" s="188">
        <v>3</v>
      </c>
    </row>
    <row r="2738" spans="1:33">
      <c r="A2738" s="188" t="s">
        <v>28</v>
      </c>
      <c r="B2738" s="188">
        <v>800006850</v>
      </c>
      <c r="C2738" s="188" t="s">
        <v>170</v>
      </c>
      <c r="D2738" s="188" t="s">
        <v>235</v>
      </c>
      <c r="E2738" s="206">
        <v>43960</v>
      </c>
      <c r="F2738" s="187">
        <v>5543214</v>
      </c>
      <c r="G2738" s="187">
        <v>5543214</v>
      </c>
      <c r="H2738" s="193">
        <v>535800</v>
      </c>
      <c r="I2738" s="206">
        <v>43979</v>
      </c>
      <c r="J2738" s="188" t="s">
        <v>8676</v>
      </c>
      <c r="K2738" s="193">
        <v>93500</v>
      </c>
      <c r="L2738" s="206">
        <v>44000</v>
      </c>
      <c r="M2738" s="193">
        <v>0</v>
      </c>
      <c r="N2738" s="193">
        <v>0</v>
      </c>
      <c r="O2738" s="186">
        <f t="shared" si="84"/>
        <v>93500</v>
      </c>
      <c r="P2738" s="206">
        <v>44018</v>
      </c>
      <c r="Q2738" s="193">
        <v>0</v>
      </c>
      <c r="R2738" s="193">
        <v>0</v>
      </c>
      <c r="S2738" s="186">
        <f t="shared" si="85"/>
        <v>93500</v>
      </c>
      <c r="T2738" s="206">
        <v>44069</v>
      </c>
      <c r="U2738" s="186">
        <v>93500</v>
      </c>
      <c r="V2738" s="186">
        <v>0</v>
      </c>
      <c r="W2738" s="186">
        <v>0</v>
      </c>
      <c r="X2738" s="186">
        <v>0</v>
      </c>
      <c r="Y2738" s="188" t="s">
        <v>237</v>
      </c>
      <c r="Z2738" s="188" t="s">
        <v>170</v>
      </c>
      <c r="AA2738" s="188" t="s">
        <v>235</v>
      </c>
      <c r="AB2738" s="206">
        <v>43941</v>
      </c>
      <c r="AC2738" s="206">
        <v>43941</v>
      </c>
      <c r="AD2738" s="188" t="s">
        <v>8671</v>
      </c>
      <c r="AE2738" s="188" t="s">
        <v>8677</v>
      </c>
      <c r="AF2738" s="188" t="s">
        <v>240</v>
      </c>
      <c r="AG2738" s="188">
        <v>3</v>
      </c>
    </row>
    <row r="2739" spans="1:33">
      <c r="A2739" s="188" t="s">
        <v>28</v>
      </c>
      <c r="B2739" s="188">
        <v>800006850</v>
      </c>
      <c r="C2739" s="188" t="s">
        <v>170</v>
      </c>
      <c r="D2739" s="188" t="s">
        <v>235</v>
      </c>
      <c r="E2739" s="206">
        <v>43960</v>
      </c>
      <c r="F2739" s="187">
        <v>5547487</v>
      </c>
      <c r="G2739" s="187">
        <v>5547487</v>
      </c>
      <c r="H2739" s="193">
        <v>629300</v>
      </c>
      <c r="I2739" s="206">
        <v>43979</v>
      </c>
      <c r="J2739" s="188" t="s">
        <v>8678</v>
      </c>
      <c r="K2739" s="193">
        <v>187000</v>
      </c>
      <c r="L2739" s="206">
        <v>44000</v>
      </c>
      <c r="M2739" s="193">
        <v>0</v>
      </c>
      <c r="N2739" s="193">
        <v>0</v>
      </c>
      <c r="O2739" s="186">
        <f t="shared" si="84"/>
        <v>187000</v>
      </c>
      <c r="P2739" s="206">
        <v>44018</v>
      </c>
      <c r="Q2739" s="193">
        <v>0</v>
      </c>
      <c r="R2739" s="193">
        <v>0</v>
      </c>
      <c r="S2739" s="186">
        <f t="shared" si="85"/>
        <v>187000</v>
      </c>
      <c r="T2739" s="206">
        <v>44069</v>
      </c>
      <c r="U2739" s="186">
        <v>187000</v>
      </c>
      <c r="V2739" s="186">
        <v>0</v>
      </c>
      <c r="W2739" s="186">
        <v>0</v>
      </c>
      <c r="X2739" s="186">
        <v>0</v>
      </c>
      <c r="Y2739" s="188" t="s">
        <v>237</v>
      </c>
      <c r="Z2739" s="188" t="s">
        <v>170</v>
      </c>
      <c r="AA2739" s="188" t="s">
        <v>235</v>
      </c>
      <c r="AB2739" s="206">
        <v>43951</v>
      </c>
      <c r="AC2739" s="206">
        <v>43951</v>
      </c>
      <c r="AD2739" s="188" t="s">
        <v>8679</v>
      </c>
      <c r="AE2739" s="188" t="s">
        <v>8680</v>
      </c>
      <c r="AF2739" s="188" t="s">
        <v>240</v>
      </c>
      <c r="AG2739" s="188">
        <v>3</v>
      </c>
    </row>
    <row r="2740" spans="1:33">
      <c r="A2740" s="188" t="s">
        <v>28</v>
      </c>
      <c r="B2740" s="188">
        <v>800006850</v>
      </c>
      <c r="C2740" s="188" t="s">
        <v>170</v>
      </c>
      <c r="D2740" s="188" t="s">
        <v>235</v>
      </c>
      <c r="E2740" s="206">
        <v>43960</v>
      </c>
      <c r="F2740" s="187">
        <v>5547600</v>
      </c>
      <c r="G2740" s="187">
        <v>5547600</v>
      </c>
      <c r="H2740" s="193">
        <v>535800</v>
      </c>
      <c r="I2740" s="206">
        <v>43979</v>
      </c>
      <c r="J2740" s="188" t="s">
        <v>8681</v>
      </c>
      <c r="K2740" s="193">
        <v>93500</v>
      </c>
      <c r="L2740" s="206">
        <v>44000</v>
      </c>
      <c r="M2740" s="193">
        <v>0</v>
      </c>
      <c r="N2740" s="193">
        <v>0</v>
      </c>
      <c r="O2740" s="186">
        <f t="shared" si="84"/>
        <v>93500</v>
      </c>
      <c r="P2740" s="206">
        <v>44018</v>
      </c>
      <c r="Q2740" s="193">
        <v>0</v>
      </c>
      <c r="R2740" s="193">
        <v>0</v>
      </c>
      <c r="S2740" s="186">
        <f t="shared" si="85"/>
        <v>93500</v>
      </c>
      <c r="T2740" s="206">
        <v>44104</v>
      </c>
      <c r="U2740" s="186">
        <v>0</v>
      </c>
      <c r="V2740" s="186">
        <v>93500</v>
      </c>
      <c r="W2740" s="186">
        <v>0</v>
      </c>
      <c r="X2740" s="186">
        <v>0</v>
      </c>
      <c r="Y2740" s="188" t="s">
        <v>237</v>
      </c>
      <c r="Z2740" s="188" t="s">
        <v>170</v>
      </c>
      <c r="AA2740" s="188" t="s">
        <v>235</v>
      </c>
      <c r="AB2740" s="206">
        <v>43951</v>
      </c>
      <c r="AC2740" s="206">
        <v>43951</v>
      </c>
      <c r="AD2740" s="188" t="s">
        <v>8671</v>
      </c>
      <c r="AE2740" s="188" t="s">
        <v>8672</v>
      </c>
      <c r="AF2740" s="188" t="s">
        <v>240</v>
      </c>
      <c r="AG2740" s="188">
        <v>3</v>
      </c>
    </row>
    <row r="2741" spans="1:33">
      <c r="A2741" s="188" t="s">
        <v>28</v>
      </c>
      <c r="B2741" s="188">
        <v>800006850</v>
      </c>
      <c r="C2741" s="188" t="s">
        <v>170</v>
      </c>
      <c r="D2741" s="188" t="s">
        <v>235</v>
      </c>
      <c r="E2741" s="206">
        <v>43960</v>
      </c>
      <c r="F2741" s="187">
        <v>5547613</v>
      </c>
      <c r="G2741" s="187">
        <v>5547613</v>
      </c>
      <c r="H2741" s="193">
        <v>535800</v>
      </c>
      <c r="I2741" s="206">
        <v>43979</v>
      </c>
      <c r="J2741" s="188" t="s">
        <v>8682</v>
      </c>
      <c r="K2741" s="193">
        <v>93500</v>
      </c>
      <c r="L2741" s="206">
        <v>44000</v>
      </c>
      <c r="M2741" s="193">
        <v>0</v>
      </c>
      <c r="N2741" s="193">
        <v>0</v>
      </c>
      <c r="O2741" s="186">
        <f t="shared" si="84"/>
        <v>93500</v>
      </c>
      <c r="P2741" s="206">
        <v>44018</v>
      </c>
      <c r="Q2741" s="193">
        <v>0</v>
      </c>
      <c r="R2741" s="193">
        <v>0</v>
      </c>
      <c r="S2741" s="186">
        <f t="shared" si="85"/>
        <v>93500</v>
      </c>
      <c r="T2741" s="206">
        <v>44104</v>
      </c>
      <c r="U2741" s="186">
        <v>0</v>
      </c>
      <c r="V2741" s="186">
        <v>93500</v>
      </c>
      <c r="W2741" s="186">
        <v>0</v>
      </c>
      <c r="X2741" s="186">
        <v>0</v>
      </c>
      <c r="Y2741" s="188" t="s">
        <v>237</v>
      </c>
      <c r="Z2741" s="188" t="s">
        <v>170</v>
      </c>
      <c r="AA2741" s="188" t="s">
        <v>235</v>
      </c>
      <c r="AB2741" s="206">
        <v>43951</v>
      </c>
      <c r="AC2741" s="206">
        <v>43951</v>
      </c>
      <c r="AD2741" s="188" t="s">
        <v>8671</v>
      </c>
      <c r="AE2741" s="188" t="s">
        <v>8683</v>
      </c>
      <c r="AF2741" s="188" t="s">
        <v>240</v>
      </c>
      <c r="AG2741" s="188">
        <v>3</v>
      </c>
    </row>
    <row r="2742" spans="1:33">
      <c r="A2742" s="188" t="s">
        <v>28</v>
      </c>
      <c r="B2742" s="188">
        <v>800006850</v>
      </c>
      <c r="C2742" s="188" t="s">
        <v>170</v>
      </c>
      <c r="D2742" s="188" t="s">
        <v>235</v>
      </c>
      <c r="E2742" s="206">
        <v>43972</v>
      </c>
      <c r="F2742" s="187">
        <v>5526930</v>
      </c>
      <c r="G2742" s="187">
        <v>5526930</v>
      </c>
      <c r="H2742" s="193">
        <v>133243</v>
      </c>
      <c r="I2742" s="206">
        <v>43979</v>
      </c>
      <c r="J2742" s="188" t="s">
        <v>8684</v>
      </c>
      <c r="K2742" s="193">
        <v>51900</v>
      </c>
      <c r="L2742" s="206">
        <v>44000</v>
      </c>
      <c r="M2742" s="193">
        <v>0</v>
      </c>
      <c r="N2742" s="193">
        <v>51900</v>
      </c>
      <c r="O2742" s="186">
        <f t="shared" si="84"/>
        <v>0</v>
      </c>
      <c r="P2742" s="188"/>
      <c r="Q2742" s="193"/>
      <c r="R2742" s="193"/>
      <c r="S2742" s="186">
        <f t="shared" si="85"/>
        <v>0</v>
      </c>
      <c r="T2742" s="188"/>
      <c r="U2742" s="186">
        <v>0</v>
      </c>
      <c r="V2742" s="186">
        <v>0</v>
      </c>
      <c r="W2742" s="186">
        <v>0</v>
      </c>
      <c r="X2742" s="186">
        <v>0</v>
      </c>
      <c r="Y2742" s="188" t="s">
        <v>237</v>
      </c>
      <c r="Z2742" s="188" t="s">
        <v>170</v>
      </c>
      <c r="AA2742" s="188" t="s">
        <v>235</v>
      </c>
      <c r="AB2742" s="206">
        <v>43902</v>
      </c>
      <c r="AC2742" s="206">
        <v>43902</v>
      </c>
      <c r="AD2742" s="188" t="s">
        <v>8685</v>
      </c>
      <c r="AE2742" s="188" t="s">
        <v>8686</v>
      </c>
      <c r="AF2742" s="188" t="s">
        <v>267</v>
      </c>
      <c r="AG2742" s="188">
        <v>3</v>
      </c>
    </row>
    <row r="2743" spans="1:33">
      <c r="A2743" s="188" t="s">
        <v>28</v>
      </c>
      <c r="B2743" s="188">
        <v>800006850</v>
      </c>
      <c r="C2743" s="188" t="s">
        <v>170</v>
      </c>
      <c r="D2743" s="188" t="s">
        <v>235</v>
      </c>
      <c r="E2743" s="206">
        <v>43972</v>
      </c>
      <c r="F2743" s="187">
        <v>5536325</v>
      </c>
      <c r="G2743" s="187">
        <v>5536325</v>
      </c>
      <c r="H2743" s="193">
        <v>285384</v>
      </c>
      <c r="I2743" s="206">
        <v>43979</v>
      </c>
      <c r="J2743" s="188" t="s">
        <v>8687</v>
      </c>
      <c r="K2743" s="193">
        <v>90899</v>
      </c>
      <c r="L2743" s="206">
        <v>44000</v>
      </c>
      <c r="M2743" s="193">
        <v>0</v>
      </c>
      <c r="N2743" s="193">
        <v>51900</v>
      </c>
      <c r="O2743" s="186">
        <f t="shared" si="84"/>
        <v>38999</v>
      </c>
      <c r="P2743" s="206">
        <v>44018</v>
      </c>
      <c r="Q2743" s="193">
        <v>0</v>
      </c>
      <c r="R2743" s="193">
        <v>0</v>
      </c>
      <c r="S2743" s="186">
        <f t="shared" si="85"/>
        <v>38999</v>
      </c>
      <c r="T2743" s="206">
        <v>44069</v>
      </c>
      <c r="U2743" s="186">
        <v>0</v>
      </c>
      <c r="V2743" s="186">
        <v>38999</v>
      </c>
      <c r="W2743" s="186">
        <v>0</v>
      </c>
      <c r="X2743" s="186">
        <v>0</v>
      </c>
      <c r="Y2743" s="188" t="s">
        <v>237</v>
      </c>
      <c r="Z2743" s="188" t="s">
        <v>170</v>
      </c>
      <c r="AA2743" s="188" t="s">
        <v>235</v>
      </c>
      <c r="AB2743" s="206">
        <v>43919</v>
      </c>
      <c r="AC2743" s="206">
        <v>43919</v>
      </c>
      <c r="AD2743" s="188" t="s">
        <v>8688</v>
      </c>
      <c r="AE2743" s="188" t="s">
        <v>8689</v>
      </c>
      <c r="AF2743" s="188" t="s">
        <v>267</v>
      </c>
      <c r="AG2743" s="188">
        <v>3</v>
      </c>
    </row>
    <row r="2744" spans="1:33">
      <c r="A2744" s="188" t="s">
        <v>28</v>
      </c>
      <c r="B2744" s="188">
        <v>800006850</v>
      </c>
      <c r="C2744" s="188" t="s">
        <v>170</v>
      </c>
      <c r="D2744" s="188" t="s">
        <v>235</v>
      </c>
      <c r="E2744" s="206">
        <v>43960</v>
      </c>
      <c r="F2744" s="187">
        <v>5537792</v>
      </c>
      <c r="G2744" s="187">
        <v>5537792</v>
      </c>
      <c r="H2744" s="193">
        <v>722800</v>
      </c>
      <c r="I2744" s="206">
        <v>43979</v>
      </c>
      <c r="J2744" s="188" t="s">
        <v>8690</v>
      </c>
      <c r="K2744" s="193">
        <v>280500</v>
      </c>
      <c r="L2744" s="206">
        <v>44000</v>
      </c>
      <c r="M2744" s="193">
        <v>0</v>
      </c>
      <c r="N2744" s="193">
        <v>0</v>
      </c>
      <c r="O2744" s="186">
        <f t="shared" si="84"/>
        <v>280500</v>
      </c>
      <c r="P2744" s="206">
        <v>44018</v>
      </c>
      <c r="Q2744" s="193">
        <v>0</v>
      </c>
      <c r="R2744" s="193">
        <v>0</v>
      </c>
      <c r="S2744" s="186">
        <f t="shared" si="85"/>
        <v>280500</v>
      </c>
      <c r="T2744" s="206">
        <v>44069</v>
      </c>
      <c r="U2744" s="186">
        <v>280500</v>
      </c>
      <c r="V2744" s="186">
        <v>0</v>
      </c>
      <c r="W2744" s="186">
        <v>0</v>
      </c>
      <c r="X2744" s="186">
        <v>0</v>
      </c>
      <c r="Y2744" s="188" t="s">
        <v>237</v>
      </c>
      <c r="Z2744" s="188" t="s">
        <v>170</v>
      </c>
      <c r="AA2744" s="188" t="s">
        <v>235</v>
      </c>
      <c r="AB2744" s="206">
        <v>43923</v>
      </c>
      <c r="AC2744" s="206">
        <v>43923</v>
      </c>
      <c r="AD2744" s="188" t="s">
        <v>8691</v>
      </c>
      <c r="AE2744" s="188" t="s">
        <v>8692</v>
      </c>
      <c r="AF2744" s="188" t="s">
        <v>240</v>
      </c>
      <c r="AG2744" s="188">
        <v>3</v>
      </c>
    </row>
    <row r="2745" spans="1:33">
      <c r="A2745" s="188" t="s">
        <v>44</v>
      </c>
      <c r="B2745" s="188">
        <v>899999032</v>
      </c>
      <c r="C2745" s="188" t="s">
        <v>278</v>
      </c>
      <c r="D2745" s="188" t="s">
        <v>279</v>
      </c>
      <c r="E2745" s="206">
        <v>44048</v>
      </c>
      <c r="F2745" s="187" t="s">
        <v>8693</v>
      </c>
      <c r="G2745" s="187" t="s">
        <v>8693</v>
      </c>
      <c r="H2745" s="193">
        <v>321100</v>
      </c>
      <c r="I2745" s="206">
        <v>44057</v>
      </c>
      <c r="J2745" s="188" t="s">
        <v>8694</v>
      </c>
      <c r="K2745" s="193">
        <v>18000</v>
      </c>
      <c r="L2745" s="188"/>
      <c r="M2745" s="193"/>
      <c r="N2745" s="193"/>
      <c r="O2745" s="186">
        <f t="shared" si="84"/>
        <v>18000</v>
      </c>
      <c r="P2745" s="188"/>
      <c r="Q2745" s="193"/>
      <c r="R2745" s="193"/>
      <c r="S2745" s="186">
        <f t="shared" si="85"/>
        <v>18000</v>
      </c>
      <c r="T2745" s="206">
        <v>44134</v>
      </c>
      <c r="U2745" s="186">
        <v>0</v>
      </c>
      <c r="V2745" s="186">
        <v>18000</v>
      </c>
      <c r="W2745" s="186">
        <v>0</v>
      </c>
      <c r="X2745" s="186">
        <v>0</v>
      </c>
      <c r="Y2745" s="188" t="s">
        <v>237</v>
      </c>
      <c r="Z2745" s="188" t="s">
        <v>170</v>
      </c>
      <c r="AA2745" s="188" t="s">
        <v>581</v>
      </c>
      <c r="AB2745" s="206">
        <v>44036</v>
      </c>
      <c r="AC2745" s="206">
        <v>44036</v>
      </c>
      <c r="AD2745" s="188" t="s">
        <v>8695</v>
      </c>
      <c r="AE2745" s="188" t="s">
        <v>1432</v>
      </c>
      <c r="AF2745" s="188" t="s">
        <v>267</v>
      </c>
      <c r="AG2745" s="188">
        <v>3</v>
      </c>
    </row>
    <row r="2746" spans="1:33">
      <c r="A2746" s="188" t="s">
        <v>28</v>
      </c>
      <c r="B2746" s="188">
        <v>800006850</v>
      </c>
      <c r="C2746" s="188" t="s">
        <v>170</v>
      </c>
      <c r="D2746" s="188" t="s">
        <v>235</v>
      </c>
      <c r="E2746" s="206">
        <v>44048</v>
      </c>
      <c r="F2746" s="187">
        <v>5548663</v>
      </c>
      <c r="G2746" s="187">
        <v>5548663</v>
      </c>
      <c r="H2746" s="193">
        <v>440800</v>
      </c>
      <c r="I2746" s="206">
        <v>44068</v>
      </c>
      <c r="J2746" s="188" t="s">
        <v>8696</v>
      </c>
      <c r="K2746" s="193">
        <v>24910</v>
      </c>
      <c r="L2746" s="188"/>
      <c r="M2746" s="193"/>
      <c r="N2746" s="193"/>
      <c r="O2746" s="186">
        <f t="shared" si="84"/>
        <v>24910</v>
      </c>
      <c r="P2746" s="188"/>
      <c r="Q2746" s="193"/>
      <c r="R2746" s="193"/>
      <c r="S2746" s="186">
        <f t="shared" si="85"/>
        <v>24910</v>
      </c>
      <c r="T2746" s="206">
        <v>44104</v>
      </c>
      <c r="U2746" s="186">
        <v>24910</v>
      </c>
      <c r="V2746" s="186">
        <v>0</v>
      </c>
      <c r="W2746" s="186">
        <v>0</v>
      </c>
      <c r="X2746" s="186">
        <v>0</v>
      </c>
      <c r="Y2746" s="188" t="s">
        <v>237</v>
      </c>
      <c r="Z2746" s="188" t="s">
        <v>170</v>
      </c>
      <c r="AA2746" s="188" t="s">
        <v>235</v>
      </c>
      <c r="AB2746" s="206">
        <v>43955</v>
      </c>
      <c r="AC2746" s="206">
        <v>43955</v>
      </c>
      <c r="AD2746" s="188" t="s">
        <v>8697</v>
      </c>
      <c r="AE2746" s="188" t="s">
        <v>3548</v>
      </c>
      <c r="AF2746" s="188" t="s">
        <v>240</v>
      </c>
      <c r="AG2746" s="188">
        <v>3</v>
      </c>
    </row>
    <row r="2747" spans="1:33">
      <c r="A2747" s="188" t="s">
        <v>28</v>
      </c>
      <c r="B2747" s="188">
        <v>800006850</v>
      </c>
      <c r="C2747" s="188" t="s">
        <v>170</v>
      </c>
      <c r="D2747" s="188" t="s">
        <v>235</v>
      </c>
      <c r="E2747" s="206">
        <v>44048</v>
      </c>
      <c r="F2747" s="187">
        <v>5548962</v>
      </c>
      <c r="G2747" s="187">
        <v>5548962</v>
      </c>
      <c r="H2747" s="193">
        <v>39000</v>
      </c>
      <c r="I2747" s="206">
        <v>44068</v>
      </c>
      <c r="J2747" s="188" t="s">
        <v>8698</v>
      </c>
      <c r="K2747" s="193">
        <v>2280</v>
      </c>
      <c r="L2747" s="188"/>
      <c r="M2747" s="193"/>
      <c r="N2747" s="193"/>
      <c r="O2747" s="186">
        <f t="shared" si="84"/>
        <v>2280</v>
      </c>
      <c r="P2747" s="188"/>
      <c r="Q2747" s="193"/>
      <c r="R2747" s="193"/>
      <c r="S2747" s="186">
        <f t="shared" si="85"/>
        <v>2280</v>
      </c>
      <c r="T2747" s="206">
        <v>44104</v>
      </c>
      <c r="U2747" s="186">
        <v>2280</v>
      </c>
      <c r="V2747" s="186">
        <v>0</v>
      </c>
      <c r="W2747" s="186">
        <v>0</v>
      </c>
      <c r="X2747" s="186">
        <v>0</v>
      </c>
      <c r="Y2747" s="188" t="s">
        <v>237</v>
      </c>
      <c r="Z2747" s="188" t="s">
        <v>170</v>
      </c>
      <c r="AA2747" s="188" t="s">
        <v>235</v>
      </c>
      <c r="AB2747" s="206">
        <v>43875</v>
      </c>
      <c r="AC2747" s="206">
        <v>43899</v>
      </c>
      <c r="AD2747" s="188" t="s">
        <v>8699</v>
      </c>
      <c r="AE2747" s="188" t="s">
        <v>3548</v>
      </c>
      <c r="AF2747" s="188" t="s">
        <v>240</v>
      </c>
      <c r="AG2747" s="188">
        <v>3</v>
      </c>
    </row>
    <row r="2748" spans="1:33">
      <c r="A2748" s="188" t="s">
        <v>28</v>
      </c>
      <c r="B2748" s="188">
        <v>800006850</v>
      </c>
      <c r="C2748" s="188" t="s">
        <v>170</v>
      </c>
      <c r="D2748" s="188" t="s">
        <v>235</v>
      </c>
      <c r="E2748" s="206">
        <v>44048</v>
      </c>
      <c r="F2748" s="187">
        <v>5561665</v>
      </c>
      <c r="G2748" s="187">
        <v>5561665</v>
      </c>
      <c r="H2748" s="193">
        <v>283860</v>
      </c>
      <c r="I2748" s="206">
        <v>44068</v>
      </c>
      <c r="J2748" s="188" t="s">
        <v>8700</v>
      </c>
      <c r="K2748" s="193">
        <v>29880</v>
      </c>
      <c r="L2748" s="188"/>
      <c r="M2748" s="193"/>
      <c r="N2748" s="193"/>
      <c r="O2748" s="186">
        <f t="shared" si="84"/>
        <v>29880</v>
      </c>
      <c r="P2748" s="188"/>
      <c r="Q2748" s="193"/>
      <c r="R2748" s="193"/>
      <c r="S2748" s="186">
        <f t="shared" si="85"/>
        <v>29880</v>
      </c>
      <c r="T2748" s="206">
        <v>44104</v>
      </c>
      <c r="U2748" s="186">
        <v>29880</v>
      </c>
      <c r="V2748" s="186">
        <v>0</v>
      </c>
      <c r="W2748" s="186">
        <v>0</v>
      </c>
      <c r="X2748" s="186">
        <v>0</v>
      </c>
      <c r="Y2748" s="188" t="s">
        <v>237</v>
      </c>
      <c r="Z2748" s="188" t="s">
        <v>170</v>
      </c>
      <c r="AA2748" s="188" t="s">
        <v>235</v>
      </c>
      <c r="AB2748" s="206">
        <v>43973</v>
      </c>
      <c r="AC2748" s="206">
        <v>43973</v>
      </c>
      <c r="AD2748" s="188" t="s">
        <v>8701</v>
      </c>
      <c r="AE2748" s="188" t="s">
        <v>1625</v>
      </c>
      <c r="AF2748" s="188" t="s">
        <v>240</v>
      </c>
      <c r="AG2748" s="188">
        <v>3</v>
      </c>
    </row>
    <row r="2749" spans="1:33">
      <c r="A2749" s="188" t="s">
        <v>44</v>
      </c>
      <c r="B2749" s="188">
        <v>899999032</v>
      </c>
      <c r="C2749" s="188" t="s">
        <v>278</v>
      </c>
      <c r="D2749" s="188" t="s">
        <v>279</v>
      </c>
      <c r="E2749" s="206">
        <v>44082</v>
      </c>
      <c r="F2749" s="187" t="s">
        <v>8702</v>
      </c>
      <c r="G2749" s="187" t="s">
        <v>8702</v>
      </c>
      <c r="H2749" s="193">
        <v>556300</v>
      </c>
      <c r="I2749" s="206">
        <v>44095</v>
      </c>
      <c r="J2749" s="188" t="s">
        <v>8703</v>
      </c>
      <c r="K2749" s="193">
        <v>27100</v>
      </c>
      <c r="L2749" s="188"/>
      <c r="M2749" s="193"/>
      <c r="N2749" s="193"/>
      <c r="O2749" s="186">
        <f t="shared" si="84"/>
        <v>27100</v>
      </c>
      <c r="P2749" s="188"/>
      <c r="Q2749" s="193"/>
      <c r="R2749" s="193"/>
      <c r="S2749" s="186">
        <f t="shared" si="85"/>
        <v>27100</v>
      </c>
      <c r="T2749" s="206">
        <v>44134</v>
      </c>
      <c r="U2749" s="186">
        <v>0</v>
      </c>
      <c r="V2749" s="186">
        <v>27100</v>
      </c>
      <c r="W2749" s="186">
        <v>0</v>
      </c>
      <c r="X2749" s="186">
        <v>0</v>
      </c>
      <c r="Y2749" s="188" t="s">
        <v>237</v>
      </c>
      <c r="Z2749" s="188" t="s">
        <v>170</v>
      </c>
      <c r="AA2749" s="188" t="s">
        <v>311</v>
      </c>
      <c r="AB2749" s="206">
        <v>44055</v>
      </c>
      <c r="AC2749" s="206">
        <v>44055</v>
      </c>
      <c r="AD2749" s="188" t="s">
        <v>8704</v>
      </c>
      <c r="AE2749" s="188" t="s">
        <v>1432</v>
      </c>
      <c r="AF2749" s="188" t="s">
        <v>267</v>
      </c>
      <c r="AG2749" s="188">
        <v>3</v>
      </c>
    </row>
    <row r="2750" spans="1:33">
      <c r="A2750" s="188" t="s">
        <v>44</v>
      </c>
      <c r="B2750" s="188">
        <v>899999032</v>
      </c>
      <c r="C2750" s="188" t="s">
        <v>278</v>
      </c>
      <c r="D2750" s="188" t="s">
        <v>279</v>
      </c>
      <c r="E2750" s="206">
        <v>44082</v>
      </c>
      <c r="F2750" s="187" t="s">
        <v>8705</v>
      </c>
      <c r="G2750" s="187" t="s">
        <v>8705</v>
      </c>
      <c r="H2750" s="193">
        <v>55648</v>
      </c>
      <c r="I2750" s="206">
        <v>44095</v>
      </c>
      <c r="J2750" s="188" t="s">
        <v>8706</v>
      </c>
      <c r="K2750" s="193">
        <v>11700</v>
      </c>
      <c r="L2750" s="188"/>
      <c r="M2750" s="193"/>
      <c r="N2750" s="193"/>
      <c r="O2750" s="186">
        <f t="shared" si="84"/>
        <v>11700</v>
      </c>
      <c r="P2750" s="188"/>
      <c r="Q2750" s="193"/>
      <c r="R2750" s="193"/>
      <c r="S2750" s="186">
        <f t="shared" si="85"/>
        <v>11700</v>
      </c>
      <c r="T2750" s="206">
        <v>44134</v>
      </c>
      <c r="U2750" s="186">
        <v>0</v>
      </c>
      <c r="V2750" s="186">
        <v>11700</v>
      </c>
      <c r="W2750" s="186">
        <v>0</v>
      </c>
      <c r="X2750" s="186">
        <v>0</v>
      </c>
      <c r="Y2750" s="188" t="s">
        <v>237</v>
      </c>
      <c r="Z2750" s="188" t="s">
        <v>170</v>
      </c>
      <c r="AA2750" s="188" t="s">
        <v>235</v>
      </c>
      <c r="AB2750" s="206">
        <v>44056</v>
      </c>
      <c r="AC2750" s="206">
        <v>44056</v>
      </c>
      <c r="AD2750" s="188" t="s">
        <v>8707</v>
      </c>
      <c r="AE2750" s="188" t="s">
        <v>1432</v>
      </c>
      <c r="AF2750" s="188" t="s">
        <v>267</v>
      </c>
      <c r="AG2750" s="188">
        <v>3</v>
      </c>
    </row>
    <row r="2751" spans="1:33">
      <c r="A2751" s="188" t="s">
        <v>44</v>
      </c>
      <c r="B2751" s="188">
        <v>899999032</v>
      </c>
      <c r="C2751" s="188" t="s">
        <v>278</v>
      </c>
      <c r="D2751" s="188" t="s">
        <v>279</v>
      </c>
      <c r="E2751" s="206">
        <v>44082</v>
      </c>
      <c r="F2751" s="187" t="s">
        <v>8708</v>
      </c>
      <c r="G2751" s="187" t="s">
        <v>8708</v>
      </c>
      <c r="H2751" s="193">
        <v>385300</v>
      </c>
      <c r="I2751" s="206">
        <v>44095</v>
      </c>
      <c r="J2751" s="188" t="s">
        <v>8709</v>
      </c>
      <c r="K2751" s="193">
        <v>27100</v>
      </c>
      <c r="L2751" s="188"/>
      <c r="M2751" s="193"/>
      <c r="N2751" s="193"/>
      <c r="O2751" s="186">
        <f t="shared" si="84"/>
        <v>27100</v>
      </c>
      <c r="P2751" s="188"/>
      <c r="Q2751" s="193"/>
      <c r="R2751" s="193"/>
      <c r="S2751" s="186">
        <f t="shared" si="85"/>
        <v>27100</v>
      </c>
      <c r="T2751" s="206">
        <v>44134</v>
      </c>
      <c r="U2751" s="186">
        <v>0</v>
      </c>
      <c r="V2751" s="186">
        <v>27100</v>
      </c>
      <c r="W2751" s="186">
        <v>0</v>
      </c>
      <c r="X2751" s="186">
        <v>0</v>
      </c>
      <c r="Y2751" s="188" t="s">
        <v>237</v>
      </c>
      <c r="Z2751" s="188" t="s">
        <v>275</v>
      </c>
      <c r="AA2751" s="188" t="s">
        <v>94</v>
      </c>
      <c r="AB2751" s="206">
        <v>44067</v>
      </c>
      <c r="AC2751" s="206">
        <v>44067</v>
      </c>
      <c r="AD2751" s="188" t="s">
        <v>8704</v>
      </c>
      <c r="AE2751" s="188" t="s">
        <v>1432</v>
      </c>
      <c r="AF2751" s="188" t="s">
        <v>267</v>
      </c>
      <c r="AG2751" s="188">
        <v>3</v>
      </c>
    </row>
    <row r="2752" spans="1:33">
      <c r="A2752" s="188" t="s">
        <v>28</v>
      </c>
      <c r="B2752" s="188">
        <v>800006850</v>
      </c>
      <c r="C2752" s="188" t="s">
        <v>170</v>
      </c>
      <c r="D2752" s="188" t="s">
        <v>235</v>
      </c>
      <c r="E2752" s="206">
        <v>44084</v>
      </c>
      <c r="F2752" s="187">
        <v>5591163</v>
      </c>
      <c r="G2752" s="187">
        <v>5591163</v>
      </c>
      <c r="H2752" s="193">
        <v>203000</v>
      </c>
      <c r="I2752" s="206">
        <v>44102</v>
      </c>
      <c r="J2752" s="188" t="s">
        <v>8710</v>
      </c>
      <c r="K2752" s="193">
        <v>3400</v>
      </c>
      <c r="L2752" s="188"/>
      <c r="M2752" s="193"/>
      <c r="N2752" s="193"/>
      <c r="O2752" s="186">
        <f t="shared" si="84"/>
        <v>3400</v>
      </c>
      <c r="P2752" s="188"/>
      <c r="Q2752" s="193"/>
      <c r="R2752" s="193"/>
      <c r="S2752" s="186">
        <f t="shared" si="85"/>
        <v>3400</v>
      </c>
      <c r="T2752" s="206">
        <v>44174</v>
      </c>
      <c r="U2752" s="186">
        <v>3400</v>
      </c>
      <c r="V2752" s="186">
        <v>0</v>
      </c>
      <c r="W2752" s="186">
        <v>0</v>
      </c>
      <c r="X2752" s="186">
        <v>0</v>
      </c>
      <c r="Y2752" s="188" t="s">
        <v>237</v>
      </c>
      <c r="Z2752" s="188" t="s">
        <v>170</v>
      </c>
      <c r="AA2752" s="188" t="s">
        <v>235</v>
      </c>
      <c r="AB2752" s="206">
        <v>44028</v>
      </c>
      <c r="AC2752" s="206">
        <v>44049</v>
      </c>
      <c r="AD2752" s="188" t="s">
        <v>8711</v>
      </c>
      <c r="AE2752" s="188" t="s">
        <v>8712</v>
      </c>
      <c r="AF2752" s="188" t="s">
        <v>267</v>
      </c>
      <c r="AG2752" s="188">
        <v>3</v>
      </c>
    </row>
    <row r="2753" spans="1:33">
      <c r="A2753" s="188" t="s">
        <v>28</v>
      </c>
      <c r="B2753" s="188">
        <v>800006850</v>
      </c>
      <c r="C2753" s="188" t="s">
        <v>170</v>
      </c>
      <c r="D2753" s="188" t="s">
        <v>235</v>
      </c>
      <c r="E2753" s="206">
        <v>44084</v>
      </c>
      <c r="F2753" s="187">
        <v>5595259</v>
      </c>
      <c r="G2753" s="187">
        <v>5595259</v>
      </c>
      <c r="H2753" s="193">
        <v>203000</v>
      </c>
      <c r="I2753" s="206">
        <v>44102</v>
      </c>
      <c r="J2753" s="188" t="s">
        <v>8713</v>
      </c>
      <c r="K2753" s="193">
        <v>3400</v>
      </c>
      <c r="L2753" s="188"/>
      <c r="M2753" s="193"/>
      <c r="N2753" s="193"/>
      <c r="O2753" s="186">
        <f t="shared" si="84"/>
        <v>3400</v>
      </c>
      <c r="P2753" s="188"/>
      <c r="Q2753" s="193"/>
      <c r="R2753" s="193"/>
      <c r="S2753" s="186">
        <f t="shared" si="85"/>
        <v>3400</v>
      </c>
      <c r="T2753" s="206">
        <v>44174</v>
      </c>
      <c r="U2753" s="186">
        <v>3400</v>
      </c>
      <c r="V2753" s="186">
        <v>0</v>
      </c>
      <c r="W2753" s="186">
        <v>0</v>
      </c>
      <c r="X2753" s="186">
        <v>0</v>
      </c>
      <c r="Y2753" s="188" t="s">
        <v>237</v>
      </c>
      <c r="Z2753" s="188" t="s">
        <v>170</v>
      </c>
      <c r="AA2753" s="188" t="s">
        <v>235</v>
      </c>
      <c r="AB2753" s="206">
        <v>44035</v>
      </c>
      <c r="AC2753" s="206">
        <v>44048</v>
      </c>
      <c r="AD2753" s="188" t="s">
        <v>8711</v>
      </c>
      <c r="AE2753" s="188" t="s">
        <v>8712</v>
      </c>
      <c r="AF2753" s="188" t="s">
        <v>267</v>
      </c>
      <c r="AG2753" s="188">
        <v>3</v>
      </c>
    </row>
    <row r="2754" spans="1:33">
      <c r="A2754" s="188" t="s">
        <v>3282</v>
      </c>
      <c r="B2754" s="188">
        <v>899999158</v>
      </c>
      <c r="C2754" s="188" t="s">
        <v>170</v>
      </c>
      <c r="D2754" s="188" t="s">
        <v>3283</v>
      </c>
      <c r="E2754" s="206">
        <v>44084</v>
      </c>
      <c r="F2754" s="187">
        <v>663957</v>
      </c>
      <c r="G2754" s="187">
        <v>663957</v>
      </c>
      <c r="H2754" s="193">
        <v>246600</v>
      </c>
      <c r="I2754" s="206">
        <v>44103</v>
      </c>
      <c r="J2754" s="188" t="s">
        <v>8714</v>
      </c>
      <c r="K2754" s="193">
        <v>33700</v>
      </c>
      <c r="L2754" s="206">
        <v>44111</v>
      </c>
      <c r="M2754" s="193">
        <v>0</v>
      </c>
      <c r="N2754" s="193">
        <v>33700</v>
      </c>
      <c r="O2754" s="186">
        <f t="shared" si="84"/>
        <v>0</v>
      </c>
      <c r="P2754" s="188"/>
      <c r="Q2754" s="193"/>
      <c r="R2754" s="193"/>
      <c r="S2754" s="186">
        <f t="shared" si="85"/>
        <v>0</v>
      </c>
      <c r="T2754" s="188"/>
      <c r="U2754" s="186">
        <v>0</v>
      </c>
      <c r="V2754" s="186">
        <v>0</v>
      </c>
      <c r="W2754" s="186">
        <v>0</v>
      </c>
      <c r="X2754" s="186">
        <v>0</v>
      </c>
      <c r="Y2754" s="188" t="s">
        <v>237</v>
      </c>
      <c r="Z2754" s="188" t="s">
        <v>826</v>
      </c>
      <c r="AA2754" s="188" t="s">
        <v>6687</v>
      </c>
      <c r="AB2754" s="206">
        <v>44061</v>
      </c>
      <c r="AC2754" s="206">
        <v>44061</v>
      </c>
      <c r="AD2754" s="188" t="s">
        <v>8715</v>
      </c>
      <c r="AE2754" s="188" t="s">
        <v>8716</v>
      </c>
      <c r="AF2754" s="188" t="s">
        <v>240</v>
      </c>
      <c r="AG2754" s="188">
        <v>3</v>
      </c>
    </row>
    <row r="2755" spans="1:33">
      <c r="A2755" s="188" t="s">
        <v>28</v>
      </c>
      <c r="B2755" s="188">
        <v>800006850</v>
      </c>
      <c r="C2755" s="188" t="s">
        <v>170</v>
      </c>
      <c r="D2755" s="188" t="s">
        <v>235</v>
      </c>
      <c r="E2755" s="206">
        <v>44084</v>
      </c>
      <c r="F2755" s="187">
        <v>5600563</v>
      </c>
      <c r="G2755" s="187">
        <v>5600563</v>
      </c>
      <c r="H2755" s="193">
        <v>51600</v>
      </c>
      <c r="I2755" s="206">
        <v>44103</v>
      </c>
      <c r="J2755" s="188" t="s">
        <v>8717</v>
      </c>
      <c r="K2755" s="193">
        <v>16000</v>
      </c>
      <c r="L2755" s="188"/>
      <c r="M2755" s="193"/>
      <c r="N2755" s="193"/>
      <c r="O2755" s="186">
        <f t="shared" ref="O2755:O2818" si="86">+K2755-M2755-N2755</f>
        <v>16000</v>
      </c>
      <c r="P2755" s="188"/>
      <c r="Q2755" s="193"/>
      <c r="R2755" s="193"/>
      <c r="S2755" s="186">
        <f t="shared" ref="S2755:S2818" si="87">+O2755-Q2755-R2755</f>
        <v>16000</v>
      </c>
      <c r="T2755" s="206">
        <v>44174</v>
      </c>
      <c r="U2755" s="186">
        <v>16000</v>
      </c>
      <c r="V2755" s="186">
        <v>0</v>
      </c>
      <c r="W2755" s="186">
        <v>0</v>
      </c>
      <c r="X2755" s="186">
        <v>0</v>
      </c>
      <c r="Y2755" s="188" t="s">
        <v>237</v>
      </c>
      <c r="Z2755" s="188" t="s">
        <v>170</v>
      </c>
      <c r="AA2755" s="188" t="s">
        <v>235</v>
      </c>
      <c r="AB2755" s="206">
        <v>44043</v>
      </c>
      <c r="AC2755" s="206">
        <v>44043</v>
      </c>
      <c r="AD2755" s="188" t="s">
        <v>8718</v>
      </c>
      <c r="AE2755" s="188" t="s">
        <v>393</v>
      </c>
      <c r="AF2755" s="188" t="s">
        <v>267</v>
      </c>
      <c r="AG2755" s="188">
        <v>3</v>
      </c>
    </row>
    <row r="2756" spans="1:33">
      <c r="A2756" s="188" t="s">
        <v>28</v>
      </c>
      <c r="B2756" s="188">
        <v>800006850</v>
      </c>
      <c r="C2756" s="188" t="s">
        <v>170</v>
      </c>
      <c r="D2756" s="188" t="s">
        <v>235</v>
      </c>
      <c r="E2756" s="206">
        <v>44084</v>
      </c>
      <c r="F2756" s="187">
        <v>5597691</v>
      </c>
      <c r="G2756" s="187">
        <v>5597691</v>
      </c>
      <c r="H2756" s="193">
        <v>280081</v>
      </c>
      <c r="I2756" s="206">
        <v>44103</v>
      </c>
      <c r="J2756" s="188" t="s">
        <v>8719</v>
      </c>
      <c r="K2756" s="193">
        <v>71678</v>
      </c>
      <c r="L2756" s="188"/>
      <c r="M2756" s="193"/>
      <c r="N2756" s="193"/>
      <c r="O2756" s="186">
        <f t="shared" si="86"/>
        <v>71678</v>
      </c>
      <c r="P2756" s="188"/>
      <c r="Q2756" s="193"/>
      <c r="R2756" s="193"/>
      <c r="S2756" s="186">
        <f t="shared" si="87"/>
        <v>71678</v>
      </c>
      <c r="T2756" s="206">
        <v>44174</v>
      </c>
      <c r="U2756" s="186">
        <v>53389</v>
      </c>
      <c r="V2756" s="186">
        <v>18289</v>
      </c>
      <c r="W2756" s="186">
        <v>0</v>
      </c>
      <c r="X2756" s="186">
        <v>0</v>
      </c>
      <c r="Y2756" s="188" t="s">
        <v>237</v>
      </c>
      <c r="Z2756" s="188" t="s">
        <v>170</v>
      </c>
      <c r="AA2756" s="188" t="s">
        <v>235</v>
      </c>
      <c r="AB2756" s="206">
        <v>44039</v>
      </c>
      <c r="AC2756" s="206">
        <v>44039</v>
      </c>
      <c r="AD2756" s="188" t="s">
        <v>8720</v>
      </c>
      <c r="AE2756" s="188" t="s">
        <v>8721</v>
      </c>
      <c r="AF2756" s="188" t="s">
        <v>240</v>
      </c>
      <c r="AG2756" s="188">
        <v>3</v>
      </c>
    </row>
    <row r="2757" spans="1:33">
      <c r="A2757" s="188" t="s">
        <v>28</v>
      </c>
      <c r="B2757" s="188">
        <v>800006850</v>
      </c>
      <c r="C2757" s="188" t="s">
        <v>170</v>
      </c>
      <c r="D2757" s="188" t="s">
        <v>235</v>
      </c>
      <c r="E2757" s="206">
        <v>44084</v>
      </c>
      <c r="F2757" s="187">
        <v>5601708</v>
      </c>
      <c r="G2757" s="187">
        <v>5601708</v>
      </c>
      <c r="H2757" s="193">
        <v>423064</v>
      </c>
      <c r="I2757" s="206">
        <v>44103</v>
      </c>
      <c r="J2757" s="188" t="s">
        <v>8722</v>
      </c>
      <c r="K2757" s="193">
        <v>26895</v>
      </c>
      <c r="L2757" s="188"/>
      <c r="M2757" s="193"/>
      <c r="N2757" s="193"/>
      <c r="O2757" s="186">
        <f t="shared" si="86"/>
        <v>26895</v>
      </c>
      <c r="P2757" s="188"/>
      <c r="Q2757" s="193"/>
      <c r="R2757" s="193"/>
      <c r="S2757" s="186">
        <f t="shared" si="87"/>
        <v>26895</v>
      </c>
      <c r="T2757" s="206">
        <v>44174</v>
      </c>
      <c r="U2757" s="186">
        <v>26895</v>
      </c>
      <c r="V2757" s="186">
        <v>0</v>
      </c>
      <c r="W2757" s="186">
        <v>0</v>
      </c>
      <c r="X2757" s="186">
        <v>0</v>
      </c>
      <c r="Y2757" s="188" t="s">
        <v>237</v>
      </c>
      <c r="Z2757" s="188" t="s">
        <v>170</v>
      </c>
      <c r="AA2757" s="188" t="s">
        <v>235</v>
      </c>
      <c r="AB2757" s="206">
        <v>44044</v>
      </c>
      <c r="AC2757" s="206">
        <v>44045</v>
      </c>
      <c r="AD2757" s="188" t="s">
        <v>8723</v>
      </c>
      <c r="AE2757" s="188" t="s">
        <v>1868</v>
      </c>
      <c r="AF2757" s="188" t="s">
        <v>240</v>
      </c>
      <c r="AG2757" s="188">
        <v>3</v>
      </c>
    </row>
    <row r="2758" spans="1:33">
      <c r="A2758" s="188" t="s">
        <v>28</v>
      </c>
      <c r="B2758" s="188">
        <v>800006850</v>
      </c>
      <c r="C2758" s="188" t="s">
        <v>170</v>
      </c>
      <c r="D2758" s="188" t="s">
        <v>235</v>
      </c>
      <c r="E2758" s="206">
        <v>44084</v>
      </c>
      <c r="F2758" s="187">
        <v>5606894</v>
      </c>
      <c r="G2758" s="187">
        <v>5606894</v>
      </c>
      <c r="H2758" s="193">
        <v>307862</v>
      </c>
      <c r="I2758" s="206">
        <v>44104</v>
      </c>
      <c r="J2758" s="188" t="s">
        <v>8724</v>
      </c>
      <c r="K2758" s="193">
        <v>145675</v>
      </c>
      <c r="L2758" s="188"/>
      <c r="M2758" s="193"/>
      <c r="N2758" s="193"/>
      <c r="O2758" s="186">
        <f t="shared" si="86"/>
        <v>145675</v>
      </c>
      <c r="P2758" s="188"/>
      <c r="Q2758" s="193"/>
      <c r="R2758" s="193"/>
      <c r="S2758" s="186">
        <f t="shared" si="87"/>
        <v>145675</v>
      </c>
      <c r="T2758" s="206">
        <v>44174</v>
      </c>
      <c r="U2758" s="186">
        <v>0</v>
      </c>
      <c r="V2758" s="186">
        <v>145675</v>
      </c>
      <c r="W2758" s="186">
        <v>0</v>
      </c>
      <c r="X2758" s="186">
        <v>0</v>
      </c>
      <c r="Y2758" s="188" t="s">
        <v>237</v>
      </c>
      <c r="Z2758" s="188" t="s">
        <v>170</v>
      </c>
      <c r="AA2758" s="188" t="s">
        <v>235</v>
      </c>
      <c r="AB2758" s="206">
        <v>44053</v>
      </c>
      <c r="AC2758" s="206">
        <v>44054</v>
      </c>
      <c r="AD2758" s="188" t="s">
        <v>8725</v>
      </c>
      <c r="AE2758" s="188" t="s">
        <v>528</v>
      </c>
      <c r="AF2758" s="188" t="s">
        <v>240</v>
      </c>
      <c r="AG2758" s="188">
        <v>3</v>
      </c>
    </row>
    <row r="2759" spans="1:33">
      <c r="A2759" s="188" t="s">
        <v>28</v>
      </c>
      <c r="B2759" s="188">
        <v>800006850</v>
      </c>
      <c r="C2759" s="188" t="s">
        <v>170</v>
      </c>
      <c r="D2759" s="188" t="s">
        <v>235</v>
      </c>
      <c r="E2759" s="206">
        <v>44084</v>
      </c>
      <c r="F2759" s="187">
        <v>5609210</v>
      </c>
      <c r="G2759" s="187">
        <v>5609210</v>
      </c>
      <c r="H2759" s="193">
        <v>403104</v>
      </c>
      <c r="I2759" s="206">
        <v>44104</v>
      </c>
      <c r="J2759" s="188" t="s">
        <v>8726</v>
      </c>
      <c r="K2759" s="193">
        <v>123700</v>
      </c>
      <c r="L2759" s="188"/>
      <c r="M2759" s="193"/>
      <c r="N2759" s="193"/>
      <c r="O2759" s="186">
        <f t="shared" si="86"/>
        <v>123700</v>
      </c>
      <c r="P2759" s="188"/>
      <c r="Q2759" s="193"/>
      <c r="R2759" s="193"/>
      <c r="S2759" s="186">
        <f t="shared" si="87"/>
        <v>123700</v>
      </c>
      <c r="T2759" s="206">
        <v>44174</v>
      </c>
      <c r="U2759" s="186">
        <v>123700</v>
      </c>
      <c r="V2759" s="186">
        <v>0</v>
      </c>
      <c r="W2759" s="186">
        <v>0</v>
      </c>
      <c r="X2759" s="186">
        <v>0</v>
      </c>
      <c r="Y2759" s="188" t="s">
        <v>237</v>
      </c>
      <c r="Z2759" s="188" t="s">
        <v>170</v>
      </c>
      <c r="AA2759" s="188" t="s">
        <v>235</v>
      </c>
      <c r="AB2759" s="206">
        <v>44055</v>
      </c>
      <c r="AC2759" s="206">
        <v>44056</v>
      </c>
      <c r="AD2759" s="188" t="s">
        <v>8727</v>
      </c>
      <c r="AE2759" s="188" t="s">
        <v>8728</v>
      </c>
      <c r="AF2759" s="188" t="s">
        <v>240</v>
      </c>
      <c r="AG2759" s="188">
        <v>3</v>
      </c>
    </row>
    <row r="2760" spans="1:33">
      <c r="A2760" s="188" t="s">
        <v>28</v>
      </c>
      <c r="B2760" s="188">
        <v>800006850</v>
      </c>
      <c r="C2760" s="188" t="s">
        <v>170</v>
      </c>
      <c r="D2760" s="188" t="s">
        <v>235</v>
      </c>
      <c r="E2760" s="206">
        <v>44084</v>
      </c>
      <c r="F2760" s="187">
        <v>5609219</v>
      </c>
      <c r="G2760" s="187">
        <v>5609219</v>
      </c>
      <c r="H2760" s="193">
        <v>497177</v>
      </c>
      <c r="I2760" s="206">
        <v>44104</v>
      </c>
      <c r="J2760" s="188" t="s">
        <v>8729</v>
      </c>
      <c r="K2760" s="193">
        <v>95530</v>
      </c>
      <c r="L2760" s="188"/>
      <c r="M2760" s="193"/>
      <c r="N2760" s="193"/>
      <c r="O2760" s="186">
        <f t="shared" si="86"/>
        <v>95530</v>
      </c>
      <c r="P2760" s="188"/>
      <c r="Q2760" s="193"/>
      <c r="R2760" s="193"/>
      <c r="S2760" s="186">
        <f t="shared" si="87"/>
        <v>95530</v>
      </c>
      <c r="T2760" s="206">
        <v>44174</v>
      </c>
      <c r="U2760" s="186">
        <v>95530</v>
      </c>
      <c r="V2760" s="186">
        <v>0</v>
      </c>
      <c r="W2760" s="186">
        <v>0</v>
      </c>
      <c r="X2760" s="186">
        <v>0</v>
      </c>
      <c r="Y2760" s="188" t="s">
        <v>237</v>
      </c>
      <c r="Z2760" s="188" t="s">
        <v>170</v>
      </c>
      <c r="AA2760" s="188" t="s">
        <v>235</v>
      </c>
      <c r="AB2760" s="206">
        <v>44055</v>
      </c>
      <c r="AC2760" s="206">
        <v>44056</v>
      </c>
      <c r="AD2760" s="188" t="s">
        <v>8730</v>
      </c>
      <c r="AE2760" s="188" t="s">
        <v>8731</v>
      </c>
      <c r="AF2760" s="188" t="s">
        <v>240</v>
      </c>
      <c r="AG2760" s="188">
        <v>3</v>
      </c>
    </row>
    <row r="2761" spans="1:33">
      <c r="A2761" s="188" t="s">
        <v>28</v>
      </c>
      <c r="B2761" s="188">
        <v>800006850</v>
      </c>
      <c r="C2761" s="188" t="s">
        <v>170</v>
      </c>
      <c r="D2761" s="188" t="s">
        <v>235</v>
      </c>
      <c r="E2761" s="206">
        <v>44084</v>
      </c>
      <c r="F2761" s="187">
        <v>5609825</v>
      </c>
      <c r="G2761" s="187">
        <v>5609825</v>
      </c>
      <c r="H2761" s="193">
        <v>383600</v>
      </c>
      <c r="I2761" s="206">
        <v>44104</v>
      </c>
      <c r="J2761" s="188" t="s">
        <v>8732</v>
      </c>
      <c r="K2761" s="193">
        <v>68000</v>
      </c>
      <c r="L2761" s="188"/>
      <c r="M2761" s="193"/>
      <c r="N2761" s="193"/>
      <c r="O2761" s="186">
        <f t="shared" si="86"/>
        <v>68000</v>
      </c>
      <c r="P2761" s="188"/>
      <c r="Q2761" s="193"/>
      <c r="R2761" s="193"/>
      <c r="S2761" s="186">
        <f t="shared" si="87"/>
        <v>68000</v>
      </c>
      <c r="T2761" s="206">
        <v>44174</v>
      </c>
      <c r="U2761" s="186">
        <v>68000</v>
      </c>
      <c r="V2761" s="186">
        <v>0</v>
      </c>
      <c r="W2761" s="186">
        <v>0</v>
      </c>
      <c r="X2761" s="186">
        <v>0</v>
      </c>
      <c r="Y2761" s="188" t="s">
        <v>237</v>
      </c>
      <c r="Z2761" s="188" t="s">
        <v>170</v>
      </c>
      <c r="AA2761" s="188" t="s">
        <v>235</v>
      </c>
      <c r="AB2761" s="206">
        <v>44057</v>
      </c>
      <c r="AC2761" s="206">
        <v>44057</v>
      </c>
      <c r="AD2761" s="188" t="s">
        <v>8733</v>
      </c>
      <c r="AE2761" s="188" t="s">
        <v>8712</v>
      </c>
      <c r="AF2761" s="188" t="s">
        <v>267</v>
      </c>
      <c r="AG2761" s="188">
        <v>3</v>
      </c>
    </row>
    <row r="2762" spans="1:33">
      <c r="A2762" s="188" t="s">
        <v>28</v>
      </c>
      <c r="B2762" s="188">
        <v>800006850</v>
      </c>
      <c r="C2762" s="188" t="s">
        <v>170</v>
      </c>
      <c r="D2762" s="188" t="s">
        <v>235</v>
      </c>
      <c r="E2762" s="206">
        <v>44084</v>
      </c>
      <c r="F2762" s="187">
        <v>5610819</v>
      </c>
      <c r="G2762" s="187">
        <v>5610819</v>
      </c>
      <c r="H2762" s="193">
        <v>99300</v>
      </c>
      <c r="I2762" s="206">
        <v>44104</v>
      </c>
      <c r="J2762" s="188" t="s">
        <v>8734</v>
      </c>
      <c r="K2762" s="193">
        <v>51900</v>
      </c>
      <c r="L2762" s="188"/>
      <c r="M2762" s="193"/>
      <c r="N2762" s="193"/>
      <c r="O2762" s="186">
        <f t="shared" si="86"/>
        <v>51900</v>
      </c>
      <c r="P2762" s="188"/>
      <c r="Q2762" s="193"/>
      <c r="R2762" s="193"/>
      <c r="S2762" s="186">
        <f t="shared" si="87"/>
        <v>51900</v>
      </c>
      <c r="T2762" s="206">
        <v>44174</v>
      </c>
      <c r="U2762" s="186">
        <v>51900</v>
      </c>
      <c r="V2762" s="186">
        <v>0</v>
      </c>
      <c r="W2762" s="186">
        <v>0</v>
      </c>
      <c r="X2762" s="186">
        <v>0</v>
      </c>
      <c r="Y2762" s="188" t="s">
        <v>237</v>
      </c>
      <c r="Z2762" s="188" t="s">
        <v>170</v>
      </c>
      <c r="AA2762" s="188" t="s">
        <v>235</v>
      </c>
      <c r="AB2762" s="206">
        <v>44058</v>
      </c>
      <c r="AC2762" s="206">
        <v>44058</v>
      </c>
      <c r="AD2762" s="188" t="s">
        <v>527</v>
      </c>
      <c r="AE2762" s="188" t="s">
        <v>515</v>
      </c>
      <c r="AF2762" s="188" t="s">
        <v>267</v>
      </c>
      <c r="AG2762" s="188">
        <v>3</v>
      </c>
    </row>
    <row r="2763" spans="1:33">
      <c r="A2763" s="188" t="s">
        <v>28</v>
      </c>
      <c r="B2763" s="188">
        <v>800006850</v>
      </c>
      <c r="C2763" s="188" t="s">
        <v>170</v>
      </c>
      <c r="D2763" s="188" t="s">
        <v>235</v>
      </c>
      <c r="E2763" s="206">
        <v>44084</v>
      </c>
      <c r="F2763" s="187">
        <v>5616758</v>
      </c>
      <c r="G2763" s="187">
        <v>5616758</v>
      </c>
      <c r="H2763" s="193">
        <v>31700</v>
      </c>
      <c r="I2763" s="206">
        <v>44105</v>
      </c>
      <c r="J2763" s="188" t="s">
        <v>8735</v>
      </c>
      <c r="K2763" s="193">
        <v>28100</v>
      </c>
      <c r="L2763" s="188"/>
      <c r="M2763" s="193"/>
      <c r="N2763" s="193"/>
      <c r="O2763" s="186">
        <f t="shared" si="86"/>
        <v>28100</v>
      </c>
      <c r="P2763" s="188"/>
      <c r="Q2763" s="193"/>
      <c r="R2763" s="193"/>
      <c r="S2763" s="186">
        <f t="shared" si="87"/>
        <v>28100</v>
      </c>
      <c r="T2763" s="206">
        <v>44174</v>
      </c>
      <c r="U2763" s="186">
        <v>28100</v>
      </c>
      <c r="V2763" s="186">
        <v>0</v>
      </c>
      <c r="W2763" s="186">
        <v>0</v>
      </c>
      <c r="X2763" s="186">
        <v>0</v>
      </c>
      <c r="Y2763" s="188" t="s">
        <v>237</v>
      </c>
      <c r="Z2763" s="188" t="s">
        <v>170</v>
      </c>
      <c r="AA2763" s="188" t="s">
        <v>235</v>
      </c>
      <c r="AB2763" s="206">
        <v>44068</v>
      </c>
      <c r="AC2763" s="206">
        <v>44068</v>
      </c>
      <c r="AD2763" s="188" t="s">
        <v>8736</v>
      </c>
      <c r="AE2763" s="188" t="s">
        <v>515</v>
      </c>
      <c r="AF2763" s="188" t="s">
        <v>267</v>
      </c>
      <c r="AG2763" s="188">
        <v>3</v>
      </c>
    </row>
    <row r="2764" spans="1:33">
      <c r="A2764" s="188" t="s">
        <v>28</v>
      </c>
      <c r="B2764" s="188">
        <v>800006850</v>
      </c>
      <c r="C2764" s="188" t="s">
        <v>170</v>
      </c>
      <c r="D2764" s="188" t="s">
        <v>235</v>
      </c>
      <c r="E2764" s="206">
        <v>44084</v>
      </c>
      <c r="F2764" s="187">
        <v>5613938</v>
      </c>
      <c r="G2764" s="187">
        <v>5613938</v>
      </c>
      <c r="H2764" s="193">
        <v>53128</v>
      </c>
      <c r="I2764" s="206">
        <v>44105</v>
      </c>
      <c r="J2764" s="188" t="s">
        <v>8737</v>
      </c>
      <c r="K2764" s="193">
        <v>52912</v>
      </c>
      <c r="L2764" s="188"/>
      <c r="M2764" s="193"/>
      <c r="N2764" s="193"/>
      <c r="O2764" s="186">
        <f t="shared" si="86"/>
        <v>52912</v>
      </c>
      <c r="P2764" s="188"/>
      <c r="Q2764" s="193"/>
      <c r="R2764" s="193"/>
      <c r="S2764" s="186">
        <f t="shared" si="87"/>
        <v>52912</v>
      </c>
      <c r="T2764" s="206">
        <v>44174</v>
      </c>
      <c r="U2764" s="186">
        <v>0</v>
      </c>
      <c r="V2764" s="186">
        <v>52912</v>
      </c>
      <c r="W2764" s="186">
        <v>0</v>
      </c>
      <c r="X2764" s="186">
        <v>0</v>
      </c>
      <c r="Y2764" s="188" t="s">
        <v>237</v>
      </c>
      <c r="Z2764" s="188" t="s">
        <v>170</v>
      </c>
      <c r="AA2764" s="188" t="s">
        <v>235</v>
      </c>
      <c r="AB2764" s="206">
        <v>44063</v>
      </c>
      <c r="AC2764" s="206">
        <v>44063</v>
      </c>
      <c r="AD2764" s="188" t="s">
        <v>8738</v>
      </c>
      <c r="AE2764" s="188" t="s">
        <v>528</v>
      </c>
      <c r="AF2764" s="188" t="s">
        <v>240</v>
      </c>
      <c r="AG2764" s="188">
        <v>3</v>
      </c>
    </row>
    <row r="2765" spans="1:33">
      <c r="A2765" s="188" t="s">
        <v>28</v>
      </c>
      <c r="B2765" s="188">
        <v>800006850</v>
      </c>
      <c r="C2765" s="188" t="s">
        <v>170</v>
      </c>
      <c r="D2765" s="188" t="s">
        <v>235</v>
      </c>
      <c r="E2765" s="206">
        <v>44084</v>
      </c>
      <c r="F2765" s="187">
        <v>5619383</v>
      </c>
      <c r="G2765" s="187">
        <v>5619383</v>
      </c>
      <c r="H2765" s="193">
        <v>122000</v>
      </c>
      <c r="I2765" s="206">
        <v>44105</v>
      </c>
      <c r="J2765" s="188" t="s">
        <v>8739</v>
      </c>
      <c r="K2765" s="193">
        <v>73800</v>
      </c>
      <c r="L2765" s="188"/>
      <c r="M2765" s="193"/>
      <c r="N2765" s="193"/>
      <c r="O2765" s="186">
        <f t="shared" si="86"/>
        <v>73800</v>
      </c>
      <c r="P2765" s="188"/>
      <c r="Q2765" s="193"/>
      <c r="R2765" s="193"/>
      <c r="S2765" s="186">
        <f t="shared" si="87"/>
        <v>73800</v>
      </c>
      <c r="T2765" s="206">
        <v>44174</v>
      </c>
      <c r="U2765" s="186">
        <v>73800</v>
      </c>
      <c r="V2765" s="186">
        <v>0</v>
      </c>
      <c r="W2765" s="186">
        <v>0</v>
      </c>
      <c r="X2765" s="186">
        <v>0</v>
      </c>
      <c r="Y2765" s="188" t="s">
        <v>237</v>
      </c>
      <c r="Z2765" s="188" t="s">
        <v>170</v>
      </c>
      <c r="AA2765" s="188" t="s">
        <v>235</v>
      </c>
      <c r="AB2765" s="206">
        <v>44070</v>
      </c>
      <c r="AC2765" s="206">
        <v>44070</v>
      </c>
      <c r="AD2765" s="188" t="s">
        <v>8740</v>
      </c>
      <c r="AE2765" s="188" t="s">
        <v>515</v>
      </c>
      <c r="AF2765" s="188" t="s">
        <v>240</v>
      </c>
      <c r="AG2765" s="188">
        <v>3</v>
      </c>
    </row>
    <row r="2766" spans="1:33">
      <c r="A2766" s="188" t="s">
        <v>28</v>
      </c>
      <c r="B2766" s="188">
        <v>800006850</v>
      </c>
      <c r="C2766" s="188" t="s">
        <v>170</v>
      </c>
      <c r="D2766" s="188" t="s">
        <v>235</v>
      </c>
      <c r="E2766" s="206">
        <v>44084</v>
      </c>
      <c r="F2766" s="187">
        <v>5620430</v>
      </c>
      <c r="G2766" s="187">
        <v>5620430</v>
      </c>
      <c r="H2766" s="193">
        <v>52798</v>
      </c>
      <c r="I2766" s="206">
        <v>44105</v>
      </c>
      <c r="J2766" s="188" t="s">
        <v>8741</v>
      </c>
      <c r="K2766" s="193">
        <v>52429</v>
      </c>
      <c r="L2766" s="188"/>
      <c r="M2766" s="193"/>
      <c r="N2766" s="193"/>
      <c r="O2766" s="186">
        <f t="shared" si="86"/>
        <v>52429</v>
      </c>
      <c r="P2766" s="188"/>
      <c r="Q2766" s="193"/>
      <c r="R2766" s="193"/>
      <c r="S2766" s="186">
        <f t="shared" si="87"/>
        <v>52429</v>
      </c>
      <c r="T2766" s="206">
        <v>44174</v>
      </c>
      <c r="U2766" s="186">
        <v>52429</v>
      </c>
      <c r="V2766" s="186">
        <v>0</v>
      </c>
      <c r="W2766" s="186">
        <v>0</v>
      </c>
      <c r="X2766" s="186">
        <v>0</v>
      </c>
      <c r="Y2766" s="188" t="s">
        <v>237</v>
      </c>
      <c r="Z2766" s="188" t="s">
        <v>170</v>
      </c>
      <c r="AA2766" s="188" t="s">
        <v>235</v>
      </c>
      <c r="AB2766" s="206">
        <v>44071</v>
      </c>
      <c r="AC2766" s="206">
        <v>44071</v>
      </c>
      <c r="AD2766" s="188" t="s">
        <v>8742</v>
      </c>
      <c r="AE2766" s="188" t="s">
        <v>515</v>
      </c>
      <c r="AF2766" s="188" t="s">
        <v>267</v>
      </c>
      <c r="AG2766" s="188">
        <v>3</v>
      </c>
    </row>
    <row r="2767" spans="1:33">
      <c r="A2767" s="188" t="s">
        <v>28</v>
      </c>
      <c r="B2767" s="188">
        <v>800006850</v>
      </c>
      <c r="C2767" s="188" t="s">
        <v>170</v>
      </c>
      <c r="D2767" s="188" t="s">
        <v>235</v>
      </c>
      <c r="E2767" s="206">
        <v>44084</v>
      </c>
      <c r="F2767" s="187">
        <v>5615090</v>
      </c>
      <c r="G2767" s="187">
        <v>5615090</v>
      </c>
      <c r="H2767" s="193">
        <v>416900</v>
      </c>
      <c r="I2767" s="206">
        <v>44106</v>
      </c>
      <c r="J2767" s="188" t="s">
        <v>8743</v>
      </c>
      <c r="K2767" s="193">
        <v>37200</v>
      </c>
      <c r="L2767" s="188"/>
      <c r="M2767" s="193"/>
      <c r="N2767" s="193"/>
      <c r="O2767" s="186">
        <f t="shared" si="86"/>
        <v>37200</v>
      </c>
      <c r="P2767" s="188"/>
      <c r="Q2767" s="193"/>
      <c r="R2767" s="193"/>
      <c r="S2767" s="186">
        <f t="shared" si="87"/>
        <v>37200</v>
      </c>
      <c r="T2767" s="206">
        <v>44174</v>
      </c>
      <c r="U2767" s="186">
        <v>37200</v>
      </c>
      <c r="V2767" s="186">
        <v>0</v>
      </c>
      <c r="W2767" s="186">
        <v>0</v>
      </c>
      <c r="X2767" s="186">
        <v>0</v>
      </c>
      <c r="Y2767" s="188" t="s">
        <v>237</v>
      </c>
      <c r="Z2767" s="188" t="s">
        <v>170</v>
      </c>
      <c r="AA2767" s="188" t="s">
        <v>235</v>
      </c>
      <c r="AB2767" s="206">
        <v>44064</v>
      </c>
      <c r="AC2767" s="206">
        <v>44065</v>
      </c>
      <c r="AD2767" s="188" t="s">
        <v>8744</v>
      </c>
      <c r="AE2767" s="188" t="s">
        <v>393</v>
      </c>
      <c r="AF2767" s="188" t="s">
        <v>240</v>
      </c>
      <c r="AG2767" s="188">
        <v>3</v>
      </c>
    </row>
    <row r="2768" spans="1:33">
      <c r="A2768" s="188" t="s">
        <v>28</v>
      </c>
      <c r="B2768" s="188">
        <v>800006850</v>
      </c>
      <c r="C2768" s="188" t="s">
        <v>170</v>
      </c>
      <c r="D2768" s="188" t="s">
        <v>235</v>
      </c>
      <c r="E2768" s="206">
        <v>44084</v>
      </c>
      <c r="F2768" s="187">
        <v>5615753</v>
      </c>
      <c r="G2768" s="187">
        <v>5615753</v>
      </c>
      <c r="H2768" s="193">
        <v>624697</v>
      </c>
      <c r="I2768" s="206">
        <v>44107</v>
      </c>
      <c r="J2768" s="188" t="s">
        <v>8745</v>
      </c>
      <c r="K2768" s="193">
        <v>28780</v>
      </c>
      <c r="L2768" s="188"/>
      <c r="M2768" s="193"/>
      <c r="N2768" s="193"/>
      <c r="O2768" s="186">
        <f t="shared" si="86"/>
        <v>28780</v>
      </c>
      <c r="P2768" s="188"/>
      <c r="Q2768" s="193"/>
      <c r="R2768" s="193"/>
      <c r="S2768" s="186">
        <f t="shared" si="87"/>
        <v>28780</v>
      </c>
      <c r="T2768" s="206">
        <v>44174</v>
      </c>
      <c r="U2768" s="186">
        <v>28780</v>
      </c>
      <c r="V2768" s="186">
        <v>0</v>
      </c>
      <c r="W2768" s="186">
        <v>0</v>
      </c>
      <c r="X2768" s="186">
        <v>0</v>
      </c>
      <c r="Y2768" s="188" t="s">
        <v>237</v>
      </c>
      <c r="Z2768" s="188" t="s">
        <v>170</v>
      </c>
      <c r="AA2768" s="188" t="s">
        <v>235</v>
      </c>
      <c r="AB2768" s="206">
        <v>44066</v>
      </c>
      <c r="AC2768" s="206">
        <v>44067</v>
      </c>
      <c r="AD2768" s="188" t="s">
        <v>8746</v>
      </c>
      <c r="AE2768" s="188" t="s">
        <v>8747</v>
      </c>
      <c r="AF2768" s="188" t="s">
        <v>267</v>
      </c>
      <c r="AG2768" s="188">
        <v>3</v>
      </c>
    </row>
    <row r="2769" spans="1:33">
      <c r="A2769" s="188" t="s">
        <v>28</v>
      </c>
      <c r="B2769" s="188">
        <v>800006850</v>
      </c>
      <c r="C2769" s="188" t="s">
        <v>170</v>
      </c>
      <c r="D2769" s="188" t="s">
        <v>235</v>
      </c>
      <c r="E2769" s="206">
        <v>44084</v>
      </c>
      <c r="F2769" s="187">
        <v>5616089</v>
      </c>
      <c r="G2769" s="187">
        <v>5616089</v>
      </c>
      <c r="H2769" s="193">
        <v>369499</v>
      </c>
      <c r="I2769" s="206">
        <v>44107</v>
      </c>
      <c r="J2769" s="188" t="s">
        <v>8748</v>
      </c>
      <c r="K2769" s="193">
        <v>160778</v>
      </c>
      <c r="L2769" s="188"/>
      <c r="M2769" s="193"/>
      <c r="N2769" s="193"/>
      <c r="O2769" s="186">
        <f t="shared" si="86"/>
        <v>160778</v>
      </c>
      <c r="P2769" s="188"/>
      <c r="Q2769" s="193"/>
      <c r="R2769" s="193"/>
      <c r="S2769" s="186">
        <f t="shared" si="87"/>
        <v>160778</v>
      </c>
      <c r="T2769" s="206">
        <v>44174</v>
      </c>
      <c r="U2769" s="186">
        <v>160778</v>
      </c>
      <c r="V2769" s="186">
        <v>0</v>
      </c>
      <c r="W2769" s="186">
        <v>0</v>
      </c>
      <c r="X2769" s="186">
        <v>0</v>
      </c>
      <c r="Y2769" s="188" t="s">
        <v>237</v>
      </c>
      <c r="Z2769" s="188" t="s">
        <v>170</v>
      </c>
      <c r="AA2769" s="188" t="s">
        <v>235</v>
      </c>
      <c r="AB2769" s="206">
        <v>44067</v>
      </c>
      <c r="AC2769" s="206">
        <v>44067</v>
      </c>
      <c r="AD2769" s="188" t="s">
        <v>8749</v>
      </c>
      <c r="AE2769" s="188" t="s">
        <v>515</v>
      </c>
      <c r="AF2769" s="188" t="s">
        <v>240</v>
      </c>
      <c r="AG2769" s="188">
        <v>3</v>
      </c>
    </row>
    <row r="2770" spans="1:33">
      <c r="A2770" s="188" t="s">
        <v>28</v>
      </c>
      <c r="B2770" s="188">
        <v>800006850</v>
      </c>
      <c r="C2770" s="188" t="s">
        <v>170</v>
      </c>
      <c r="D2770" s="188" t="s">
        <v>235</v>
      </c>
      <c r="E2770" s="206">
        <v>44084</v>
      </c>
      <c r="F2770" s="187">
        <v>5618988</v>
      </c>
      <c r="G2770" s="187">
        <v>5618988</v>
      </c>
      <c r="H2770" s="193">
        <v>581305</v>
      </c>
      <c r="I2770" s="206">
        <v>44107</v>
      </c>
      <c r="J2770" s="188" t="s">
        <v>8750</v>
      </c>
      <c r="K2770" s="193">
        <v>188484</v>
      </c>
      <c r="L2770" s="188"/>
      <c r="M2770" s="193"/>
      <c r="N2770" s="193"/>
      <c r="O2770" s="186">
        <f t="shared" si="86"/>
        <v>188484</v>
      </c>
      <c r="P2770" s="188"/>
      <c r="Q2770" s="193"/>
      <c r="R2770" s="193"/>
      <c r="S2770" s="186">
        <f t="shared" si="87"/>
        <v>188484</v>
      </c>
      <c r="T2770" s="206">
        <v>44174</v>
      </c>
      <c r="U2770" s="186">
        <v>188484</v>
      </c>
      <c r="V2770" s="186">
        <v>0</v>
      </c>
      <c r="W2770" s="186">
        <v>0</v>
      </c>
      <c r="X2770" s="186">
        <v>0</v>
      </c>
      <c r="Y2770" s="188" t="s">
        <v>237</v>
      </c>
      <c r="Z2770" s="188" t="s">
        <v>170</v>
      </c>
      <c r="AA2770" s="188" t="s">
        <v>235</v>
      </c>
      <c r="AB2770" s="206">
        <v>44070</v>
      </c>
      <c r="AC2770" s="206">
        <v>44070</v>
      </c>
      <c r="AD2770" s="188" t="s">
        <v>8751</v>
      </c>
      <c r="AE2770" s="188" t="s">
        <v>515</v>
      </c>
      <c r="AF2770" s="188" t="s">
        <v>267</v>
      </c>
      <c r="AG2770" s="188">
        <v>3</v>
      </c>
    </row>
    <row r="2771" spans="1:33">
      <c r="A2771" s="188" t="s">
        <v>28</v>
      </c>
      <c r="B2771" s="188">
        <v>800006850</v>
      </c>
      <c r="C2771" s="188" t="s">
        <v>170</v>
      </c>
      <c r="D2771" s="188" t="s">
        <v>235</v>
      </c>
      <c r="E2771" s="206">
        <v>44084</v>
      </c>
      <c r="F2771" s="187">
        <v>5620308</v>
      </c>
      <c r="G2771" s="187">
        <v>5620308</v>
      </c>
      <c r="H2771" s="193">
        <v>281838</v>
      </c>
      <c r="I2771" s="206">
        <v>44107</v>
      </c>
      <c r="J2771" s="188" t="s">
        <v>8752</v>
      </c>
      <c r="K2771" s="193">
        <v>97819</v>
      </c>
      <c r="L2771" s="188"/>
      <c r="M2771" s="193"/>
      <c r="N2771" s="193"/>
      <c r="O2771" s="186">
        <f t="shared" si="86"/>
        <v>97819</v>
      </c>
      <c r="P2771" s="188"/>
      <c r="Q2771" s="193"/>
      <c r="R2771" s="193"/>
      <c r="S2771" s="186">
        <f t="shared" si="87"/>
        <v>97819</v>
      </c>
      <c r="T2771" s="206">
        <v>44174</v>
      </c>
      <c r="U2771" s="186">
        <v>79530</v>
      </c>
      <c r="V2771" s="186">
        <v>18289</v>
      </c>
      <c r="W2771" s="186">
        <v>0</v>
      </c>
      <c r="X2771" s="186">
        <v>0</v>
      </c>
      <c r="Y2771" s="188" t="s">
        <v>237</v>
      </c>
      <c r="Z2771" s="188" t="s">
        <v>170</v>
      </c>
      <c r="AA2771" s="188" t="s">
        <v>235</v>
      </c>
      <c r="AB2771" s="206">
        <v>44067</v>
      </c>
      <c r="AC2771" s="206">
        <v>44067</v>
      </c>
      <c r="AD2771" s="188" t="s">
        <v>8753</v>
      </c>
      <c r="AE2771" s="188" t="s">
        <v>8754</v>
      </c>
      <c r="AF2771" s="188" t="s">
        <v>240</v>
      </c>
      <c r="AG2771" s="188">
        <v>3</v>
      </c>
    </row>
    <row r="2772" spans="1:33">
      <c r="A2772" s="188" t="s">
        <v>28</v>
      </c>
      <c r="B2772" s="188">
        <v>800006850</v>
      </c>
      <c r="C2772" s="188" t="s">
        <v>170</v>
      </c>
      <c r="D2772" s="188" t="s">
        <v>235</v>
      </c>
      <c r="E2772" s="206">
        <v>44084</v>
      </c>
      <c r="F2772" s="187">
        <v>5620427</v>
      </c>
      <c r="G2772" s="187">
        <v>5620427</v>
      </c>
      <c r="H2772" s="193">
        <v>207675</v>
      </c>
      <c r="I2772" s="206">
        <v>44107</v>
      </c>
      <c r="J2772" s="188" t="s">
        <v>8755</v>
      </c>
      <c r="K2772" s="193">
        <v>162806</v>
      </c>
      <c r="L2772" s="188"/>
      <c r="M2772" s="193"/>
      <c r="N2772" s="193"/>
      <c r="O2772" s="186">
        <f t="shared" si="86"/>
        <v>162806</v>
      </c>
      <c r="P2772" s="188"/>
      <c r="Q2772" s="193"/>
      <c r="R2772" s="193"/>
      <c r="S2772" s="186">
        <f t="shared" si="87"/>
        <v>162806</v>
      </c>
      <c r="T2772" s="206">
        <v>44174</v>
      </c>
      <c r="U2772" s="186">
        <v>162806</v>
      </c>
      <c r="V2772" s="186">
        <v>0</v>
      </c>
      <c r="W2772" s="186">
        <v>0</v>
      </c>
      <c r="X2772" s="186">
        <v>0</v>
      </c>
      <c r="Y2772" s="188" t="s">
        <v>237</v>
      </c>
      <c r="Z2772" s="188" t="s">
        <v>170</v>
      </c>
      <c r="AA2772" s="188" t="s">
        <v>235</v>
      </c>
      <c r="AB2772" s="206">
        <v>44071</v>
      </c>
      <c r="AC2772" s="206">
        <v>44071</v>
      </c>
      <c r="AD2772" s="188" t="s">
        <v>8756</v>
      </c>
      <c r="AE2772" s="188" t="s">
        <v>515</v>
      </c>
      <c r="AF2772" s="188" t="s">
        <v>240</v>
      </c>
      <c r="AG2772" s="188">
        <v>3</v>
      </c>
    </row>
    <row r="2773" spans="1:33">
      <c r="A2773" s="188" t="s">
        <v>28</v>
      </c>
      <c r="B2773" s="188">
        <v>800006850</v>
      </c>
      <c r="C2773" s="188" t="s">
        <v>170</v>
      </c>
      <c r="D2773" s="188" t="s">
        <v>235</v>
      </c>
      <c r="E2773" s="206">
        <v>44084</v>
      </c>
      <c r="F2773" s="187">
        <v>5621544</v>
      </c>
      <c r="G2773" s="187">
        <v>5621544</v>
      </c>
      <c r="H2773" s="193">
        <v>175910</v>
      </c>
      <c r="I2773" s="206">
        <v>44107</v>
      </c>
      <c r="J2773" s="188" t="s">
        <v>8757</v>
      </c>
      <c r="K2773" s="193">
        <v>75495</v>
      </c>
      <c r="L2773" s="188"/>
      <c r="M2773" s="193"/>
      <c r="N2773" s="193"/>
      <c r="O2773" s="186">
        <f t="shared" si="86"/>
        <v>75495</v>
      </c>
      <c r="P2773" s="188"/>
      <c r="Q2773" s="193"/>
      <c r="R2773" s="193"/>
      <c r="S2773" s="186">
        <f t="shared" si="87"/>
        <v>75495</v>
      </c>
      <c r="T2773" s="206">
        <v>44174</v>
      </c>
      <c r="U2773" s="186">
        <v>75495</v>
      </c>
      <c r="V2773" s="186">
        <v>0</v>
      </c>
      <c r="W2773" s="186">
        <v>0</v>
      </c>
      <c r="X2773" s="186">
        <v>0</v>
      </c>
      <c r="Y2773" s="188" t="s">
        <v>237</v>
      </c>
      <c r="Z2773" s="188" t="s">
        <v>170</v>
      </c>
      <c r="AA2773" s="188" t="s">
        <v>235</v>
      </c>
      <c r="AB2773" s="206">
        <v>44074</v>
      </c>
      <c r="AC2773" s="206">
        <v>44074</v>
      </c>
      <c r="AD2773" s="188" t="s">
        <v>8758</v>
      </c>
      <c r="AE2773" s="188" t="s">
        <v>515</v>
      </c>
      <c r="AF2773" s="188" t="s">
        <v>240</v>
      </c>
      <c r="AG2773" s="188">
        <v>3</v>
      </c>
    </row>
    <row r="2774" spans="1:33">
      <c r="A2774" s="188" t="s">
        <v>28</v>
      </c>
      <c r="B2774" s="188">
        <v>800006850</v>
      </c>
      <c r="C2774" s="188" t="s">
        <v>170</v>
      </c>
      <c r="D2774" s="188" t="s">
        <v>235</v>
      </c>
      <c r="E2774" s="206">
        <v>44084</v>
      </c>
      <c r="F2774" s="187">
        <v>5622320</v>
      </c>
      <c r="G2774" s="187">
        <v>5622320</v>
      </c>
      <c r="H2774" s="193">
        <v>281202</v>
      </c>
      <c r="I2774" s="206">
        <v>44107</v>
      </c>
      <c r="J2774" s="188" t="s">
        <v>8759</v>
      </c>
      <c r="K2774" s="193">
        <v>189030</v>
      </c>
      <c r="L2774" s="188"/>
      <c r="M2774" s="193"/>
      <c r="N2774" s="193"/>
      <c r="O2774" s="186">
        <f t="shared" si="86"/>
        <v>189030</v>
      </c>
      <c r="P2774" s="188"/>
      <c r="Q2774" s="193"/>
      <c r="R2774" s="193"/>
      <c r="S2774" s="186">
        <f t="shared" si="87"/>
        <v>189030</v>
      </c>
      <c r="T2774" s="206">
        <v>44174</v>
      </c>
      <c r="U2774" s="186">
        <v>189030</v>
      </c>
      <c r="V2774" s="186">
        <v>0</v>
      </c>
      <c r="W2774" s="186">
        <v>0</v>
      </c>
      <c r="X2774" s="186">
        <v>0</v>
      </c>
      <c r="Y2774" s="188" t="s">
        <v>237</v>
      </c>
      <c r="Z2774" s="188" t="s">
        <v>170</v>
      </c>
      <c r="AA2774" s="188" t="s">
        <v>235</v>
      </c>
      <c r="AB2774" s="206">
        <v>44067</v>
      </c>
      <c r="AC2774" s="206">
        <v>44067</v>
      </c>
      <c r="AD2774" s="188" t="s">
        <v>8760</v>
      </c>
      <c r="AE2774" s="188" t="s">
        <v>515</v>
      </c>
      <c r="AF2774" s="188" t="s">
        <v>240</v>
      </c>
      <c r="AG2774" s="188">
        <v>3</v>
      </c>
    </row>
    <row r="2775" spans="1:33">
      <c r="A2775" s="188" t="s">
        <v>44</v>
      </c>
      <c r="B2775" s="188">
        <v>899999032</v>
      </c>
      <c r="C2775" s="188" t="s">
        <v>278</v>
      </c>
      <c r="D2775" s="188" t="s">
        <v>279</v>
      </c>
      <c r="E2775" s="206">
        <v>44109</v>
      </c>
      <c r="F2775" s="187" t="s">
        <v>8761</v>
      </c>
      <c r="G2775" s="187" t="s">
        <v>8761</v>
      </c>
      <c r="H2775" s="193">
        <v>504500</v>
      </c>
      <c r="I2775" s="206">
        <v>44125</v>
      </c>
      <c r="J2775" s="188" t="s">
        <v>8762</v>
      </c>
      <c r="K2775" s="193">
        <v>32500</v>
      </c>
      <c r="L2775" s="188"/>
      <c r="M2775" s="193"/>
      <c r="N2775" s="193"/>
      <c r="O2775" s="186">
        <f t="shared" si="86"/>
        <v>32500</v>
      </c>
      <c r="P2775" s="188"/>
      <c r="Q2775" s="193"/>
      <c r="R2775" s="193"/>
      <c r="S2775" s="186">
        <f t="shared" si="87"/>
        <v>32500</v>
      </c>
      <c r="T2775" s="206">
        <v>44251</v>
      </c>
      <c r="U2775" s="186">
        <v>32500</v>
      </c>
      <c r="V2775" s="186">
        <v>0</v>
      </c>
      <c r="W2775" s="186">
        <v>0</v>
      </c>
      <c r="X2775" s="186">
        <v>0</v>
      </c>
      <c r="Y2775" s="188" t="s">
        <v>237</v>
      </c>
      <c r="Z2775" s="188" t="s">
        <v>170</v>
      </c>
      <c r="AA2775" s="188" t="s">
        <v>311</v>
      </c>
      <c r="AB2775" s="206">
        <v>43763</v>
      </c>
      <c r="AC2775" s="206">
        <v>43763</v>
      </c>
      <c r="AD2775" s="188" t="s">
        <v>8763</v>
      </c>
      <c r="AE2775" s="188" t="s">
        <v>8764</v>
      </c>
      <c r="AF2775" s="188" t="s">
        <v>240</v>
      </c>
      <c r="AG2775" s="188">
        <v>3</v>
      </c>
    </row>
    <row r="2776" spans="1:33">
      <c r="A2776" s="188" t="s">
        <v>33</v>
      </c>
      <c r="B2776" s="188">
        <v>832010436</v>
      </c>
      <c r="C2776" s="188" t="s">
        <v>170</v>
      </c>
      <c r="D2776" s="188" t="s">
        <v>264</v>
      </c>
      <c r="E2776" s="206">
        <v>44109</v>
      </c>
      <c r="F2776" s="187">
        <v>1569402</v>
      </c>
      <c r="G2776" s="187">
        <v>1569402</v>
      </c>
      <c r="H2776" s="193">
        <v>40400</v>
      </c>
      <c r="I2776" s="206">
        <v>44134</v>
      </c>
      <c r="J2776" s="188" t="s">
        <v>8765</v>
      </c>
      <c r="K2776" s="193">
        <v>2800</v>
      </c>
      <c r="L2776" s="206">
        <v>44181</v>
      </c>
      <c r="M2776" s="193">
        <v>0</v>
      </c>
      <c r="N2776" s="193">
        <v>2800</v>
      </c>
      <c r="O2776" s="186">
        <f t="shared" si="86"/>
        <v>0</v>
      </c>
      <c r="P2776" s="188"/>
      <c r="Q2776" s="193"/>
      <c r="R2776" s="193"/>
      <c r="S2776" s="186">
        <f t="shared" si="87"/>
        <v>0</v>
      </c>
      <c r="T2776" s="188"/>
      <c r="U2776" s="186">
        <v>0</v>
      </c>
      <c r="V2776" s="186">
        <v>0</v>
      </c>
      <c r="W2776" s="186">
        <v>0</v>
      </c>
      <c r="X2776" s="186">
        <v>0</v>
      </c>
      <c r="Y2776" s="188" t="s">
        <v>237</v>
      </c>
      <c r="Z2776" s="188" t="s">
        <v>282</v>
      </c>
      <c r="AA2776" s="188" t="s">
        <v>297</v>
      </c>
      <c r="AB2776" s="206">
        <v>43999</v>
      </c>
      <c r="AC2776" s="206">
        <v>43999</v>
      </c>
      <c r="AD2776" s="188" t="s">
        <v>8766</v>
      </c>
      <c r="AE2776" s="188" t="s">
        <v>570</v>
      </c>
      <c r="AF2776" s="188" t="s">
        <v>240</v>
      </c>
      <c r="AG2776" s="188">
        <v>3</v>
      </c>
    </row>
    <row r="2777" spans="1:33">
      <c r="A2777" s="188" t="s">
        <v>33</v>
      </c>
      <c r="B2777" s="188">
        <v>832010436</v>
      </c>
      <c r="C2777" s="188" t="s">
        <v>170</v>
      </c>
      <c r="D2777" s="188" t="s">
        <v>264</v>
      </c>
      <c r="E2777" s="206">
        <v>44109</v>
      </c>
      <c r="F2777" s="187">
        <v>1569614</v>
      </c>
      <c r="G2777" s="187">
        <v>1569614</v>
      </c>
      <c r="H2777" s="193">
        <v>28100</v>
      </c>
      <c r="I2777" s="206">
        <v>44134</v>
      </c>
      <c r="J2777" s="188" t="s">
        <v>8767</v>
      </c>
      <c r="K2777" s="193">
        <v>18100</v>
      </c>
      <c r="L2777" s="206">
        <v>44181</v>
      </c>
      <c r="M2777" s="193">
        <v>0</v>
      </c>
      <c r="N2777" s="193">
        <v>0</v>
      </c>
      <c r="O2777" s="186">
        <f t="shared" si="86"/>
        <v>18100</v>
      </c>
      <c r="P2777" s="188"/>
      <c r="Q2777" s="193"/>
      <c r="R2777" s="193"/>
      <c r="S2777" s="186">
        <f t="shared" si="87"/>
        <v>18100</v>
      </c>
      <c r="T2777" s="206">
        <v>44182</v>
      </c>
      <c r="U2777" s="186">
        <v>18100</v>
      </c>
      <c r="V2777" s="186">
        <v>0</v>
      </c>
      <c r="W2777" s="186">
        <v>0</v>
      </c>
      <c r="X2777" s="186">
        <v>0</v>
      </c>
      <c r="Y2777" s="188" t="s">
        <v>237</v>
      </c>
      <c r="Z2777" s="188" t="s">
        <v>586</v>
      </c>
      <c r="AA2777" s="188" t="s">
        <v>3831</v>
      </c>
      <c r="AB2777" s="206">
        <v>44000</v>
      </c>
      <c r="AC2777" s="206">
        <v>44000</v>
      </c>
      <c r="AD2777" s="188" t="s">
        <v>8768</v>
      </c>
      <c r="AE2777" s="188" t="s">
        <v>8769</v>
      </c>
      <c r="AF2777" s="188" t="s">
        <v>240</v>
      </c>
      <c r="AG2777" s="188">
        <v>3</v>
      </c>
    </row>
    <row r="2778" spans="1:33">
      <c r="A2778" s="188" t="s">
        <v>33</v>
      </c>
      <c r="B2778" s="188">
        <v>832010436</v>
      </c>
      <c r="C2778" s="188" t="s">
        <v>170</v>
      </c>
      <c r="D2778" s="188" t="s">
        <v>264</v>
      </c>
      <c r="E2778" s="206">
        <v>44109</v>
      </c>
      <c r="F2778" s="187">
        <v>1570257</v>
      </c>
      <c r="G2778" s="187">
        <v>1570257</v>
      </c>
      <c r="H2778" s="193">
        <v>194800</v>
      </c>
      <c r="I2778" s="206">
        <v>44134</v>
      </c>
      <c r="J2778" s="188" t="s">
        <v>8770</v>
      </c>
      <c r="K2778" s="193">
        <v>13600</v>
      </c>
      <c r="L2778" s="206">
        <v>44181</v>
      </c>
      <c r="M2778" s="193">
        <v>0</v>
      </c>
      <c r="N2778" s="193">
        <v>13600</v>
      </c>
      <c r="O2778" s="186">
        <f t="shared" si="86"/>
        <v>0</v>
      </c>
      <c r="P2778" s="188"/>
      <c r="Q2778" s="193"/>
      <c r="R2778" s="193"/>
      <c r="S2778" s="186">
        <f t="shared" si="87"/>
        <v>0</v>
      </c>
      <c r="T2778" s="188"/>
      <c r="U2778" s="186">
        <v>0</v>
      </c>
      <c r="V2778" s="186">
        <v>0</v>
      </c>
      <c r="W2778" s="186">
        <v>0</v>
      </c>
      <c r="X2778" s="186">
        <v>0</v>
      </c>
      <c r="Y2778" s="188" t="s">
        <v>237</v>
      </c>
      <c r="Z2778" s="188" t="s">
        <v>282</v>
      </c>
      <c r="AA2778" s="188" t="s">
        <v>297</v>
      </c>
      <c r="AB2778" s="206">
        <v>44005</v>
      </c>
      <c r="AC2778" s="206">
        <v>44005</v>
      </c>
      <c r="AD2778" s="188" t="s">
        <v>8771</v>
      </c>
      <c r="AE2778" s="188" t="s">
        <v>570</v>
      </c>
      <c r="AF2778" s="188" t="s">
        <v>240</v>
      </c>
      <c r="AG2778" s="188">
        <v>3</v>
      </c>
    </row>
    <row r="2779" spans="1:33">
      <c r="A2779" s="188" t="s">
        <v>33</v>
      </c>
      <c r="B2779" s="188">
        <v>832010436</v>
      </c>
      <c r="C2779" s="188" t="s">
        <v>170</v>
      </c>
      <c r="D2779" s="188" t="s">
        <v>264</v>
      </c>
      <c r="E2779" s="206">
        <v>44109</v>
      </c>
      <c r="F2779" s="187">
        <v>1570288</v>
      </c>
      <c r="G2779" s="187">
        <v>1570288</v>
      </c>
      <c r="H2779" s="193">
        <v>297400</v>
      </c>
      <c r="I2779" s="206">
        <v>44134</v>
      </c>
      <c r="J2779" s="188" t="s">
        <v>8772</v>
      </c>
      <c r="K2779" s="193">
        <v>261900</v>
      </c>
      <c r="L2779" s="206">
        <v>44181</v>
      </c>
      <c r="M2779" s="193">
        <v>0</v>
      </c>
      <c r="N2779" s="193">
        <v>261900</v>
      </c>
      <c r="O2779" s="186">
        <f t="shared" si="86"/>
        <v>0</v>
      </c>
      <c r="P2779" s="188"/>
      <c r="Q2779" s="193"/>
      <c r="R2779" s="193"/>
      <c r="S2779" s="186">
        <f t="shared" si="87"/>
        <v>0</v>
      </c>
      <c r="T2779" s="188"/>
      <c r="U2779" s="186">
        <v>0</v>
      </c>
      <c r="V2779" s="186">
        <v>0</v>
      </c>
      <c r="W2779" s="186">
        <v>0</v>
      </c>
      <c r="X2779" s="186">
        <v>0</v>
      </c>
      <c r="Y2779" s="188" t="s">
        <v>237</v>
      </c>
      <c r="Z2779" s="188" t="s">
        <v>586</v>
      </c>
      <c r="AA2779" s="188" t="s">
        <v>3831</v>
      </c>
      <c r="AB2779" s="206">
        <v>44005</v>
      </c>
      <c r="AC2779" s="206">
        <v>44005</v>
      </c>
      <c r="AD2779" s="188" t="s">
        <v>8773</v>
      </c>
      <c r="AE2779" s="188" t="s">
        <v>570</v>
      </c>
      <c r="AF2779" s="188" t="s">
        <v>240</v>
      </c>
      <c r="AG2779" s="188">
        <v>3</v>
      </c>
    </row>
    <row r="2780" spans="1:33">
      <c r="A2780" s="188" t="s">
        <v>33</v>
      </c>
      <c r="B2780" s="188">
        <v>832010436</v>
      </c>
      <c r="C2780" s="188" t="s">
        <v>170</v>
      </c>
      <c r="D2780" s="188" t="s">
        <v>264</v>
      </c>
      <c r="E2780" s="206">
        <v>44109</v>
      </c>
      <c r="F2780" s="187">
        <v>1570337</v>
      </c>
      <c r="G2780" s="187">
        <v>1570337</v>
      </c>
      <c r="H2780" s="193">
        <v>50000</v>
      </c>
      <c r="I2780" s="206">
        <v>44134</v>
      </c>
      <c r="J2780" s="188" t="s">
        <v>8774</v>
      </c>
      <c r="K2780" s="193">
        <v>40000</v>
      </c>
      <c r="L2780" s="206">
        <v>44181</v>
      </c>
      <c r="M2780" s="193">
        <v>37100</v>
      </c>
      <c r="N2780" s="193">
        <v>0</v>
      </c>
      <c r="O2780" s="186">
        <f t="shared" si="86"/>
        <v>2900</v>
      </c>
      <c r="P2780" s="188"/>
      <c r="Q2780" s="193"/>
      <c r="R2780" s="193"/>
      <c r="S2780" s="186">
        <f t="shared" si="87"/>
        <v>2900</v>
      </c>
      <c r="T2780" s="206">
        <v>44182</v>
      </c>
      <c r="U2780" s="186">
        <v>2900</v>
      </c>
      <c r="V2780" s="186">
        <v>0</v>
      </c>
      <c r="W2780" s="186">
        <v>0</v>
      </c>
      <c r="X2780" s="186">
        <v>0</v>
      </c>
      <c r="Y2780" s="188" t="s">
        <v>237</v>
      </c>
      <c r="Z2780" s="188" t="s">
        <v>709</v>
      </c>
      <c r="AA2780" s="188" t="s">
        <v>4622</v>
      </c>
      <c r="AB2780" s="206">
        <v>44005</v>
      </c>
      <c r="AC2780" s="206">
        <v>44005</v>
      </c>
      <c r="AD2780" s="188" t="s">
        <v>8775</v>
      </c>
      <c r="AE2780" s="188" t="s">
        <v>8776</v>
      </c>
      <c r="AF2780" s="188" t="s">
        <v>267</v>
      </c>
      <c r="AG2780" s="188">
        <v>3</v>
      </c>
    </row>
    <row r="2781" spans="1:33">
      <c r="A2781" s="188" t="s">
        <v>33</v>
      </c>
      <c r="B2781" s="188">
        <v>832010436</v>
      </c>
      <c r="C2781" s="188" t="s">
        <v>170</v>
      </c>
      <c r="D2781" s="188" t="s">
        <v>264</v>
      </c>
      <c r="E2781" s="206">
        <v>44109</v>
      </c>
      <c r="F2781" s="187">
        <v>1571118</v>
      </c>
      <c r="G2781" s="187">
        <v>1571118</v>
      </c>
      <c r="H2781" s="193">
        <v>646334</v>
      </c>
      <c r="I2781" s="206">
        <v>44134</v>
      </c>
      <c r="J2781" s="188" t="s">
        <v>8777</v>
      </c>
      <c r="K2781" s="193">
        <v>86500</v>
      </c>
      <c r="L2781" s="206">
        <v>44181</v>
      </c>
      <c r="M2781" s="193">
        <v>0</v>
      </c>
      <c r="N2781" s="193">
        <v>86500</v>
      </c>
      <c r="O2781" s="186">
        <f t="shared" si="86"/>
        <v>0</v>
      </c>
      <c r="P2781" s="188"/>
      <c r="Q2781" s="193"/>
      <c r="R2781" s="193"/>
      <c r="S2781" s="186">
        <f t="shared" si="87"/>
        <v>0</v>
      </c>
      <c r="T2781" s="188"/>
      <c r="U2781" s="186">
        <v>0</v>
      </c>
      <c r="V2781" s="186">
        <v>0</v>
      </c>
      <c r="W2781" s="186">
        <v>0</v>
      </c>
      <c r="X2781" s="186">
        <v>0</v>
      </c>
      <c r="Y2781" s="188" t="s">
        <v>237</v>
      </c>
      <c r="Z2781" s="188" t="s">
        <v>170</v>
      </c>
      <c r="AA2781" s="188" t="s">
        <v>235</v>
      </c>
      <c r="AB2781" s="206">
        <v>43985</v>
      </c>
      <c r="AC2781" s="206">
        <v>43985</v>
      </c>
      <c r="AD2781" s="188" t="s">
        <v>8778</v>
      </c>
      <c r="AE2781" s="188" t="s">
        <v>8779</v>
      </c>
      <c r="AF2781" s="188" t="s">
        <v>267</v>
      </c>
      <c r="AG2781" s="188">
        <v>3</v>
      </c>
    </row>
    <row r="2782" spans="1:33">
      <c r="A2782" s="188" t="s">
        <v>33</v>
      </c>
      <c r="B2782" s="188">
        <v>832010436</v>
      </c>
      <c r="C2782" s="188" t="s">
        <v>170</v>
      </c>
      <c r="D2782" s="188" t="s">
        <v>264</v>
      </c>
      <c r="E2782" s="206">
        <v>44109</v>
      </c>
      <c r="F2782" s="187">
        <v>1571512</v>
      </c>
      <c r="G2782" s="187">
        <v>1571512</v>
      </c>
      <c r="H2782" s="193">
        <v>450441</v>
      </c>
      <c r="I2782" s="206">
        <v>44134</v>
      </c>
      <c r="J2782" s="188" t="s">
        <v>8780</v>
      </c>
      <c r="K2782" s="193">
        <v>40000</v>
      </c>
      <c r="L2782" s="206">
        <v>44181</v>
      </c>
      <c r="M2782" s="193">
        <v>0</v>
      </c>
      <c r="N2782" s="193">
        <v>40000</v>
      </c>
      <c r="O2782" s="186">
        <f t="shared" si="86"/>
        <v>0</v>
      </c>
      <c r="P2782" s="188"/>
      <c r="Q2782" s="193"/>
      <c r="R2782" s="193"/>
      <c r="S2782" s="186">
        <f t="shared" si="87"/>
        <v>0</v>
      </c>
      <c r="T2782" s="188"/>
      <c r="U2782" s="186">
        <v>0</v>
      </c>
      <c r="V2782" s="186">
        <v>0</v>
      </c>
      <c r="W2782" s="186">
        <v>0</v>
      </c>
      <c r="X2782" s="186">
        <v>0</v>
      </c>
      <c r="Y2782" s="188" t="s">
        <v>237</v>
      </c>
      <c r="Z2782" s="188" t="s">
        <v>170</v>
      </c>
      <c r="AA2782" s="188" t="s">
        <v>235</v>
      </c>
      <c r="AB2782" s="206">
        <v>44011</v>
      </c>
      <c r="AC2782" s="206">
        <v>44011</v>
      </c>
      <c r="AD2782" s="188" t="s">
        <v>8781</v>
      </c>
      <c r="AE2782" s="188" t="s">
        <v>8782</v>
      </c>
      <c r="AF2782" s="188" t="s">
        <v>240</v>
      </c>
      <c r="AG2782" s="188">
        <v>3</v>
      </c>
    </row>
    <row r="2783" spans="1:33">
      <c r="A2783" s="188" t="s">
        <v>33</v>
      </c>
      <c r="B2783" s="188">
        <v>832010436</v>
      </c>
      <c r="C2783" s="188" t="s">
        <v>170</v>
      </c>
      <c r="D2783" s="188" t="s">
        <v>264</v>
      </c>
      <c r="E2783" s="206">
        <v>44109</v>
      </c>
      <c r="F2783" s="187">
        <v>1567314</v>
      </c>
      <c r="G2783" s="187">
        <v>1567314</v>
      </c>
      <c r="H2783" s="193">
        <v>280700</v>
      </c>
      <c r="I2783" s="206">
        <v>44134</v>
      </c>
      <c r="J2783" s="188" t="s">
        <v>8783</v>
      </c>
      <c r="K2783" s="193">
        <v>245200</v>
      </c>
      <c r="L2783" s="206">
        <v>44181</v>
      </c>
      <c r="M2783" s="193">
        <v>0</v>
      </c>
      <c r="N2783" s="193">
        <v>245200</v>
      </c>
      <c r="O2783" s="186">
        <f t="shared" si="86"/>
        <v>0</v>
      </c>
      <c r="P2783" s="188"/>
      <c r="Q2783" s="193"/>
      <c r="R2783" s="193"/>
      <c r="S2783" s="186">
        <f t="shared" si="87"/>
        <v>0</v>
      </c>
      <c r="T2783" s="188"/>
      <c r="U2783" s="186">
        <v>0</v>
      </c>
      <c r="V2783" s="186">
        <v>0</v>
      </c>
      <c r="W2783" s="186">
        <v>0</v>
      </c>
      <c r="X2783" s="186">
        <v>0</v>
      </c>
      <c r="Y2783" s="188" t="s">
        <v>237</v>
      </c>
      <c r="Z2783" s="188" t="s">
        <v>709</v>
      </c>
      <c r="AA2783" s="188" t="s">
        <v>4622</v>
      </c>
      <c r="AB2783" s="206">
        <v>43986</v>
      </c>
      <c r="AC2783" s="206">
        <v>43986</v>
      </c>
      <c r="AD2783" s="188" t="s">
        <v>8784</v>
      </c>
      <c r="AE2783" s="188" t="s">
        <v>570</v>
      </c>
      <c r="AF2783" s="188" t="s">
        <v>267</v>
      </c>
      <c r="AG2783" s="188">
        <v>3</v>
      </c>
    </row>
    <row r="2784" spans="1:33">
      <c r="A2784" s="188" t="s">
        <v>33</v>
      </c>
      <c r="B2784" s="188">
        <v>832010436</v>
      </c>
      <c r="C2784" s="188" t="s">
        <v>170</v>
      </c>
      <c r="D2784" s="188" t="s">
        <v>264</v>
      </c>
      <c r="E2784" s="206">
        <v>44109</v>
      </c>
      <c r="F2784" s="187">
        <v>1567575</v>
      </c>
      <c r="G2784" s="187">
        <v>1567575</v>
      </c>
      <c r="H2784" s="193">
        <v>25500</v>
      </c>
      <c r="I2784" s="206">
        <v>44134</v>
      </c>
      <c r="J2784" s="188" t="s">
        <v>8785</v>
      </c>
      <c r="K2784" s="193">
        <v>1800</v>
      </c>
      <c r="L2784" s="206">
        <v>44181</v>
      </c>
      <c r="M2784" s="193">
        <v>0</v>
      </c>
      <c r="N2784" s="193">
        <v>1800</v>
      </c>
      <c r="O2784" s="186">
        <f t="shared" si="86"/>
        <v>0</v>
      </c>
      <c r="P2784" s="188"/>
      <c r="Q2784" s="193"/>
      <c r="R2784" s="193"/>
      <c r="S2784" s="186">
        <f t="shared" si="87"/>
        <v>0</v>
      </c>
      <c r="T2784" s="188"/>
      <c r="U2784" s="186">
        <v>0</v>
      </c>
      <c r="V2784" s="186">
        <v>0</v>
      </c>
      <c r="W2784" s="186">
        <v>0</v>
      </c>
      <c r="X2784" s="186">
        <v>0</v>
      </c>
      <c r="Y2784" s="188" t="s">
        <v>237</v>
      </c>
      <c r="Z2784" s="188" t="s">
        <v>709</v>
      </c>
      <c r="AA2784" s="188" t="s">
        <v>4622</v>
      </c>
      <c r="AB2784" s="206">
        <v>43987</v>
      </c>
      <c r="AC2784" s="206">
        <v>43987</v>
      </c>
      <c r="AD2784" s="188" t="s">
        <v>8786</v>
      </c>
      <c r="AE2784" s="188" t="s">
        <v>570</v>
      </c>
      <c r="AF2784" s="188" t="s">
        <v>267</v>
      </c>
      <c r="AG2784" s="188">
        <v>3</v>
      </c>
    </row>
    <row r="2785" spans="1:33">
      <c r="A2785" s="188" t="s">
        <v>33</v>
      </c>
      <c r="B2785" s="188">
        <v>832010436</v>
      </c>
      <c r="C2785" s="188" t="s">
        <v>170</v>
      </c>
      <c r="D2785" s="188" t="s">
        <v>264</v>
      </c>
      <c r="E2785" s="206">
        <v>44109</v>
      </c>
      <c r="F2785" s="187">
        <v>1567852</v>
      </c>
      <c r="G2785" s="187">
        <v>1567852</v>
      </c>
      <c r="H2785" s="193">
        <v>194800</v>
      </c>
      <c r="I2785" s="206">
        <v>44134</v>
      </c>
      <c r="J2785" s="188" t="s">
        <v>8787</v>
      </c>
      <c r="K2785" s="193">
        <v>13600</v>
      </c>
      <c r="L2785" s="206">
        <v>44181</v>
      </c>
      <c r="M2785" s="193">
        <v>0</v>
      </c>
      <c r="N2785" s="193">
        <v>13600</v>
      </c>
      <c r="O2785" s="186">
        <f t="shared" si="86"/>
        <v>0</v>
      </c>
      <c r="P2785" s="188"/>
      <c r="Q2785" s="193"/>
      <c r="R2785" s="193"/>
      <c r="S2785" s="186">
        <f t="shared" si="87"/>
        <v>0</v>
      </c>
      <c r="T2785" s="188"/>
      <c r="U2785" s="186">
        <v>0</v>
      </c>
      <c r="V2785" s="186">
        <v>0</v>
      </c>
      <c r="W2785" s="186">
        <v>0</v>
      </c>
      <c r="X2785" s="186">
        <v>0</v>
      </c>
      <c r="Y2785" s="188" t="s">
        <v>237</v>
      </c>
      <c r="Z2785" s="188" t="s">
        <v>709</v>
      </c>
      <c r="AA2785" s="188" t="s">
        <v>4622</v>
      </c>
      <c r="AB2785" s="206">
        <v>43990</v>
      </c>
      <c r="AC2785" s="206">
        <v>43990</v>
      </c>
      <c r="AD2785" s="188" t="s">
        <v>8771</v>
      </c>
      <c r="AE2785" s="188" t="s">
        <v>570</v>
      </c>
      <c r="AF2785" s="188" t="s">
        <v>267</v>
      </c>
      <c r="AG2785" s="188">
        <v>3</v>
      </c>
    </row>
    <row r="2786" spans="1:33">
      <c r="A2786" s="188" t="s">
        <v>33</v>
      </c>
      <c r="B2786" s="188">
        <v>832010436</v>
      </c>
      <c r="C2786" s="188" t="s">
        <v>170</v>
      </c>
      <c r="D2786" s="188" t="s">
        <v>264</v>
      </c>
      <c r="E2786" s="206">
        <v>44109</v>
      </c>
      <c r="F2786" s="187">
        <v>1568396</v>
      </c>
      <c r="G2786" s="187">
        <v>1568396</v>
      </c>
      <c r="H2786" s="193">
        <v>61977</v>
      </c>
      <c r="I2786" s="206">
        <v>44134</v>
      </c>
      <c r="J2786" s="188" t="s">
        <v>8788</v>
      </c>
      <c r="K2786" s="193">
        <v>4000</v>
      </c>
      <c r="L2786" s="206">
        <v>44181</v>
      </c>
      <c r="M2786" s="193">
        <v>0</v>
      </c>
      <c r="N2786" s="193">
        <v>4000</v>
      </c>
      <c r="O2786" s="186">
        <f t="shared" si="86"/>
        <v>0</v>
      </c>
      <c r="P2786" s="188"/>
      <c r="Q2786" s="193"/>
      <c r="R2786" s="193"/>
      <c r="S2786" s="186">
        <f t="shared" si="87"/>
        <v>0</v>
      </c>
      <c r="T2786" s="188"/>
      <c r="U2786" s="186">
        <v>0</v>
      </c>
      <c r="V2786" s="186">
        <v>0</v>
      </c>
      <c r="W2786" s="186">
        <v>0</v>
      </c>
      <c r="X2786" s="186">
        <v>0</v>
      </c>
      <c r="Y2786" s="188" t="s">
        <v>237</v>
      </c>
      <c r="Z2786" s="188" t="s">
        <v>170</v>
      </c>
      <c r="AA2786" s="188" t="s">
        <v>264</v>
      </c>
      <c r="AB2786" s="206">
        <v>43992</v>
      </c>
      <c r="AC2786" s="206">
        <v>43992</v>
      </c>
      <c r="AD2786" s="188" t="s">
        <v>8781</v>
      </c>
      <c r="AE2786" s="188" t="s">
        <v>570</v>
      </c>
      <c r="AF2786" s="188" t="s">
        <v>267</v>
      </c>
      <c r="AG2786" s="188">
        <v>3</v>
      </c>
    </row>
    <row r="2787" spans="1:33">
      <c r="A2787" s="188" t="s">
        <v>33</v>
      </c>
      <c r="B2787" s="188">
        <v>832010436</v>
      </c>
      <c r="C2787" s="188" t="s">
        <v>170</v>
      </c>
      <c r="D2787" s="188" t="s">
        <v>264</v>
      </c>
      <c r="E2787" s="206">
        <v>44109</v>
      </c>
      <c r="F2787" s="187">
        <v>1568548</v>
      </c>
      <c r="G2787" s="187">
        <v>1568548</v>
      </c>
      <c r="H2787" s="193">
        <v>50600</v>
      </c>
      <c r="I2787" s="206">
        <v>44134</v>
      </c>
      <c r="J2787" s="188" t="s">
        <v>8789</v>
      </c>
      <c r="K2787" s="193">
        <v>2900</v>
      </c>
      <c r="L2787" s="188"/>
      <c r="M2787" s="193"/>
      <c r="N2787" s="193"/>
      <c r="O2787" s="186">
        <f t="shared" si="86"/>
        <v>2900</v>
      </c>
      <c r="P2787" s="188"/>
      <c r="Q2787" s="193"/>
      <c r="R2787" s="193"/>
      <c r="S2787" s="186">
        <f t="shared" si="87"/>
        <v>2900</v>
      </c>
      <c r="T2787" s="206">
        <v>44182</v>
      </c>
      <c r="U2787" s="186">
        <v>0</v>
      </c>
      <c r="V2787" s="186">
        <v>2900</v>
      </c>
      <c r="W2787" s="186">
        <v>0</v>
      </c>
      <c r="X2787" s="186">
        <v>0</v>
      </c>
      <c r="Y2787" s="188" t="s">
        <v>237</v>
      </c>
      <c r="Z2787" s="188" t="s">
        <v>709</v>
      </c>
      <c r="AA2787" s="188" t="s">
        <v>4622</v>
      </c>
      <c r="AB2787" s="206">
        <v>43993</v>
      </c>
      <c r="AC2787" s="206">
        <v>43993</v>
      </c>
      <c r="AD2787" s="188" t="s">
        <v>8790</v>
      </c>
      <c r="AE2787" s="188" t="s">
        <v>8791</v>
      </c>
      <c r="AF2787" s="188" t="s">
        <v>267</v>
      </c>
      <c r="AG2787" s="188">
        <v>3</v>
      </c>
    </row>
    <row r="2788" spans="1:33">
      <c r="A2788" s="188" t="s">
        <v>33</v>
      </c>
      <c r="B2788" s="188">
        <v>832010436</v>
      </c>
      <c r="C2788" s="188" t="s">
        <v>170</v>
      </c>
      <c r="D2788" s="188" t="s">
        <v>264</v>
      </c>
      <c r="E2788" s="206">
        <v>44109</v>
      </c>
      <c r="F2788" s="187">
        <v>1568549</v>
      </c>
      <c r="G2788" s="187">
        <v>1568549</v>
      </c>
      <c r="H2788" s="193">
        <v>77000</v>
      </c>
      <c r="I2788" s="206">
        <v>44134</v>
      </c>
      <c r="J2788" s="188" t="s">
        <v>8792</v>
      </c>
      <c r="K2788" s="193">
        <v>5400</v>
      </c>
      <c r="L2788" s="188"/>
      <c r="M2788" s="193"/>
      <c r="N2788" s="193"/>
      <c r="O2788" s="186">
        <f t="shared" si="86"/>
        <v>5400</v>
      </c>
      <c r="P2788" s="188"/>
      <c r="Q2788" s="193"/>
      <c r="R2788" s="193"/>
      <c r="S2788" s="186">
        <f t="shared" si="87"/>
        <v>5400</v>
      </c>
      <c r="T2788" s="206">
        <v>44182</v>
      </c>
      <c r="U2788" s="186">
        <v>0</v>
      </c>
      <c r="V2788" s="186">
        <v>5400</v>
      </c>
      <c r="W2788" s="186">
        <v>0</v>
      </c>
      <c r="X2788" s="186">
        <v>0</v>
      </c>
      <c r="Y2788" s="188" t="s">
        <v>237</v>
      </c>
      <c r="Z2788" s="188" t="s">
        <v>709</v>
      </c>
      <c r="AA2788" s="188" t="s">
        <v>4622</v>
      </c>
      <c r="AB2788" s="206">
        <v>43993</v>
      </c>
      <c r="AC2788" s="206">
        <v>43993</v>
      </c>
      <c r="AD2788" s="188" t="s">
        <v>8793</v>
      </c>
      <c r="AE2788" s="188" t="s">
        <v>8794</v>
      </c>
      <c r="AF2788" s="188" t="s">
        <v>267</v>
      </c>
      <c r="AG2788" s="188">
        <v>3</v>
      </c>
    </row>
    <row r="2789" spans="1:33">
      <c r="A2789" s="188" t="s">
        <v>33</v>
      </c>
      <c r="B2789" s="188">
        <v>832010436</v>
      </c>
      <c r="C2789" s="188" t="s">
        <v>170</v>
      </c>
      <c r="D2789" s="188" t="s">
        <v>264</v>
      </c>
      <c r="E2789" s="206">
        <v>44109</v>
      </c>
      <c r="F2789" s="187">
        <v>1569034</v>
      </c>
      <c r="G2789" s="187">
        <v>1569034</v>
      </c>
      <c r="H2789" s="193">
        <v>61436</v>
      </c>
      <c r="I2789" s="206">
        <v>44134</v>
      </c>
      <c r="J2789" s="188" t="s">
        <v>8795</v>
      </c>
      <c r="K2789" s="193">
        <v>4000</v>
      </c>
      <c r="L2789" s="188"/>
      <c r="M2789" s="193"/>
      <c r="N2789" s="193"/>
      <c r="O2789" s="186">
        <f t="shared" si="86"/>
        <v>4000</v>
      </c>
      <c r="P2789" s="188"/>
      <c r="Q2789" s="193"/>
      <c r="R2789" s="193"/>
      <c r="S2789" s="186">
        <f t="shared" si="87"/>
        <v>4000</v>
      </c>
      <c r="T2789" s="206">
        <v>44182</v>
      </c>
      <c r="U2789" s="186">
        <v>0</v>
      </c>
      <c r="V2789" s="186">
        <v>4000</v>
      </c>
      <c r="W2789" s="186">
        <v>0</v>
      </c>
      <c r="X2789" s="186">
        <v>0</v>
      </c>
      <c r="Y2789" s="188" t="s">
        <v>237</v>
      </c>
      <c r="Z2789" s="188" t="s">
        <v>170</v>
      </c>
      <c r="AA2789" s="188" t="s">
        <v>264</v>
      </c>
      <c r="AB2789" s="206">
        <v>43997</v>
      </c>
      <c r="AC2789" s="206">
        <v>43998</v>
      </c>
      <c r="AD2789" s="188" t="s">
        <v>8781</v>
      </c>
      <c r="AE2789" s="188" t="s">
        <v>8796</v>
      </c>
      <c r="AF2789" s="188" t="s">
        <v>267</v>
      </c>
      <c r="AG2789" s="188">
        <v>3</v>
      </c>
    </row>
    <row r="2790" spans="1:33">
      <c r="A2790" s="188" t="s">
        <v>33</v>
      </c>
      <c r="B2790" s="188">
        <v>832010436</v>
      </c>
      <c r="C2790" s="188" t="s">
        <v>170</v>
      </c>
      <c r="D2790" s="188" t="s">
        <v>264</v>
      </c>
      <c r="E2790" s="206">
        <v>44109</v>
      </c>
      <c r="F2790" s="187">
        <v>1569136</v>
      </c>
      <c r="G2790" s="187">
        <v>1569136</v>
      </c>
      <c r="H2790" s="193">
        <v>18100</v>
      </c>
      <c r="I2790" s="206">
        <v>44134</v>
      </c>
      <c r="J2790" s="188" t="s">
        <v>8797</v>
      </c>
      <c r="K2790" s="193">
        <v>1300</v>
      </c>
      <c r="L2790" s="206">
        <v>44181</v>
      </c>
      <c r="M2790" s="193">
        <v>0</v>
      </c>
      <c r="N2790" s="193">
        <v>1300</v>
      </c>
      <c r="O2790" s="186">
        <f t="shared" si="86"/>
        <v>0</v>
      </c>
      <c r="P2790" s="188"/>
      <c r="Q2790" s="193"/>
      <c r="R2790" s="193"/>
      <c r="S2790" s="186">
        <f t="shared" si="87"/>
        <v>0</v>
      </c>
      <c r="T2790" s="188"/>
      <c r="U2790" s="186">
        <v>0</v>
      </c>
      <c r="V2790" s="186">
        <v>0</v>
      </c>
      <c r="W2790" s="186">
        <v>0</v>
      </c>
      <c r="X2790" s="186">
        <v>0</v>
      </c>
      <c r="Y2790" s="188" t="s">
        <v>237</v>
      </c>
      <c r="Z2790" s="188" t="s">
        <v>709</v>
      </c>
      <c r="AA2790" s="188" t="s">
        <v>4622</v>
      </c>
      <c r="AB2790" s="206">
        <v>43998</v>
      </c>
      <c r="AC2790" s="206">
        <v>43998</v>
      </c>
      <c r="AD2790" s="188" t="s">
        <v>8798</v>
      </c>
      <c r="AE2790" s="188" t="s">
        <v>570</v>
      </c>
      <c r="AF2790" s="188" t="s">
        <v>267</v>
      </c>
      <c r="AG2790" s="188">
        <v>3</v>
      </c>
    </row>
    <row r="2791" spans="1:33">
      <c r="A2791" s="188" t="s">
        <v>33</v>
      </c>
      <c r="B2791" s="188">
        <v>832010436</v>
      </c>
      <c r="C2791" s="188" t="s">
        <v>170</v>
      </c>
      <c r="D2791" s="188" t="s">
        <v>264</v>
      </c>
      <c r="E2791" s="206">
        <v>44109</v>
      </c>
      <c r="F2791" s="187">
        <v>1569531</v>
      </c>
      <c r="G2791" s="187">
        <v>1569531</v>
      </c>
      <c r="H2791" s="193">
        <v>220060</v>
      </c>
      <c r="I2791" s="206">
        <v>44134</v>
      </c>
      <c r="J2791" s="188" t="s">
        <v>8799</v>
      </c>
      <c r="K2791" s="193">
        <v>143300</v>
      </c>
      <c r="L2791" s="188"/>
      <c r="M2791" s="193"/>
      <c r="N2791" s="193"/>
      <c r="O2791" s="186">
        <f t="shared" si="86"/>
        <v>143300</v>
      </c>
      <c r="P2791" s="188"/>
      <c r="Q2791" s="193"/>
      <c r="R2791" s="193"/>
      <c r="S2791" s="186">
        <f t="shared" si="87"/>
        <v>143300</v>
      </c>
      <c r="T2791" s="206">
        <v>44182</v>
      </c>
      <c r="U2791" s="186">
        <v>95200</v>
      </c>
      <c r="V2791" s="186">
        <v>48100</v>
      </c>
      <c r="W2791" s="186">
        <v>0</v>
      </c>
      <c r="X2791" s="186">
        <v>0</v>
      </c>
      <c r="Y2791" s="188" t="s">
        <v>237</v>
      </c>
      <c r="Z2791" s="188" t="s">
        <v>170</v>
      </c>
      <c r="AA2791" s="188" t="s">
        <v>264</v>
      </c>
      <c r="AB2791" s="206">
        <v>43999</v>
      </c>
      <c r="AC2791" s="206">
        <v>43999</v>
      </c>
      <c r="AD2791" s="188" t="s">
        <v>8800</v>
      </c>
      <c r="AE2791" s="188" t="s">
        <v>8801</v>
      </c>
      <c r="AF2791" s="188" t="s">
        <v>267</v>
      </c>
      <c r="AG2791" s="188">
        <v>3</v>
      </c>
    </row>
    <row r="2792" spans="1:33">
      <c r="A2792" s="188" t="s">
        <v>33</v>
      </c>
      <c r="B2792" s="188">
        <v>832010436</v>
      </c>
      <c r="C2792" s="188" t="s">
        <v>170</v>
      </c>
      <c r="D2792" s="188" t="s">
        <v>264</v>
      </c>
      <c r="E2792" s="206">
        <v>44109</v>
      </c>
      <c r="F2792" s="187">
        <v>1570060</v>
      </c>
      <c r="G2792" s="187">
        <v>1570060</v>
      </c>
      <c r="H2792" s="193">
        <v>57600</v>
      </c>
      <c r="I2792" s="206">
        <v>44134</v>
      </c>
      <c r="J2792" s="188" t="s">
        <v>8802</v>
      </c>
      <c r="K2792" s="193">
        <v>4000</v>
      </c>
      <c r="L2792" s="206">
        <v>44181</v>
      </c>
      <c r="M2792" s="193">
        <v>0</v>
      </c>
      <c r="N2792" s="193">
        <v>4000</v>
      </c>
      <c r="O2792" s="186">
        <f t="shared" si="86"/>
        <v>0</v>
      </c>
      <c r="P2792" s="188"/>
      <c r="Q2792" s="193"/>
      <c r="R2792" s="193"/>
      <c r="S2792" s="186">
        <f t="shared" si="87"/>
        <v>0</v>
      </c>
      <c r="T2792" s="188"/>
      <c r="U2792" s="186">
        <v>0</v>
      </c>
      <c r="V2792" s="186">
        <v>0</v>
      </c>
      <c r="W2792" s="186">
        <v>0</v>
      </c>
      <c r="X2792" s="186">
        <v>0</v>
      </c>
      <c r="Y2792" s="188" t="s">
        <v>237</v>
      </c>
      <c r="Z2792" s="188" t="s">
        <v>170</v>
      </c>
      <c r="AA2792" s="188" t="s">
        <v>264</v>
      </c>
      <c r="AB2792" s="206">
        <v>44002</v>
      </c>
      <c r="AC2792" s="206">
        <v>44002</v>
      </c>
      <c r="AD2792" s="188" t="s">
        <v>8781</v>
      </c>
      <c r="AE2792" s="188" t="s">
        <v>570</v>
      </c>
      <c r="AF2792" s="188" t="s">
        <v>267</v>
      </c>
      <c r="AG2792" s="188">
        <v>3</v>
      </c>
    </row>
    <row r="2793" spans="1:33">
      <c r="A2793" s="188" t="s">
        <v>33</v>
      </c>
      <c r="B2793" s="188">
        <v>832010436</v>
      </c>
      <c r="C2793" s="188" t="s">
        <v>170</v>
      </c>
      <c r="D2793" s="188" t="s">
        <v>264</v>
      </c>
      <c r="E2793" s="206">
        <v>44109</v>
      </c>
      <c r="F2793" s="187">
        <v>1570937</v>
      </c>
      <c r="G2793" s="187">
        <v>1570937</v>
      </c>
      <c r="H2793" s="193">
        <v>28100</v>
      </c>
      <c r="I2793" s="206">
        <v>44134</v>
      </c>
      <c r="J2793" s="188" t="s">
        <v>8803</v>
      </c>
      <c r="K2793" s="193">
        <v>18100</v>
      </c>
      <c r="L2793" s="206">
        <v>44181</v>
      </c>
      <c r="M2793" s="193">
        <v>0</v>
      </c>
      <c r="N2793" s="193">
        <v>0</v>
      </c>
      <c r="O2793" s="186">
        <f t="shared" si="86"/>
        <v>18100</v>
      </c>
      <c r="P2793" s="188"/>
      <c r="Q2793" s="193"/>
      <c r="R2793" s="193"/>
      <c r="S2793" s="186">
        <f t="shared" si="87"/>
        <v>18100</v>
      </c>
      <c r="T2793" s="206">
        <v>44182</v>
      </c>
      <c r="U2793" s="186">
        <v>18100</v>
      </c>
      <c r="V2793" s="186">
        <v>0</v>
      </c>
      <c r="W2793" s="186">
        <v>0</v>
      </c>
      <c r="X2793" s="186">
        <v>0</v>
      </c>
      <c r="Y2793" s="188" t="s">
        <v>237</v>
      </c>
      <c r="Z2793" s="188" t="s">
        <v>709</v>
      </c>
      <c r="AA2793" s="188" t="s">
        <v>4622</v>
      </c>
      <c r="AB2793" s="206">
        <v>44007</v>
      </c>
      <c r="AC2793" s="206">
        <v>44007</v>
      </c>
      <c r="AD2793" s="188" t="s">
        <v>8768</v>
      </c>
      <c r="AE2793" s="188" t="s">
        <v>8804</v>
      </c>
      <c r="AF2793" s="188" t="s">
        <v>267</v>
      </c>
      <c r="AG2793" s="188">
        <v>3</v>
      </c>
    </row>
    <row r="2794" spans="1:33">
      <c r="A2794" s="188" t="s">
        <v>33</v>
      </c>
      <c r="B2794" s="188">
        <v>832010436</v>
      </c>
      <c r="C2794" s="188" t="s">
        <v>170</v>
      </c>
      <c r="D2794" s="188" t="s">
        <v>264</v>
      </c>
      <c r="E2794" s="206">
        <v>44109</v>
      </c>
      <c r="F2794" s="187">
        <v>1571351</v>
      </c>
      <c r="G2794" s="187">
        <v>1571351</v>
      </c>
      <c r="H2794" s="193">
        <v>57600</v>
      </c>
      <c r="I2794" s="206">
        <v>44134</v>
      </c>
      <c r="J2794" s="188" t="s">
        <v>8805</v>
      </c>
      <c r="K2794" s="193">
        <v>4000</v>
      </c>
      <c r="L2794" s="206">
        <v>44181</v>
      </c>
      <c r="M2794" s="193">
        <v>0</v>
      </c>
      <c r="N2794" s="193">
        <v>4000</v>
      </c>
      <c r="O2794" s="186">
        <f t="shared" si="86"/>
        <v>0</v>
      </c>
      <c r="P2794" s="188"/>
      <c r="Q2794" s="193"/>
      <c r="R2794" s="193"/>
      <c r="S2794" s="186">
        <f t="shared" si="87"/>
        <v>0</v>
      </c>
      <c r="T2794" s="188"/>
      <c r="U2794" s="186">
        <v>0</v>
      </c>
      <c r="V2794" s="186">
        <v>0</v>
      </c>
      <c r="W2794" s="186">
        <v>0</v>
      </c>
      <c r="X2794" s="186">
        <v>0</v>
      </c>
      <c r="Y2794" s="188" t="s">
        <v>237</v>
      </c>
      <c r="Z2794" s="188" t="s">
        <v>170</v>
      </c>
      <c r="AA2794" s="188" t="s">
        <v>264</v>
      </c>
      <c r="AB2794" s="206">
        <v>44009</v>
      </c>
      <c r="AC2794" s="206">
        <v>44009</v>
      </c>
      <c r="AD2794" s="188" t="s">
        <v>8781</v>
      </c>
      <c r="AE2794" s="188" t="s">
        <v>8782</v>
      </c>
      <c r="AF2794" s="188" t="s">
        <v>267</v>
      </c>
      <c r="AG2794" s="188">
        <v>3</v>
      </c>
    </row>
    <row r="2795" spans="1:33">
      <c r="A2795" s="188" t="s">
        <v>33</v>
      </c>
      <c r="B2795" s="188">
        <v>832010436</v>
      </c>
      <c r="C2795" s="188" t="s">
        <v>170</v>
      </c>
      <c r="D2795" s="188" t="s">
        <v>264</v>
      </c>
      <c r="E2795" s="206">
        <v>44109</v>
      </c>
      <c r="F2795" s="187">
        <v>1571372</v>
      </c>
      <c r="G2795" s="187">
        <v>1571372</v>
      </c>
      <c r="H2795" s="193">
        <v>773555</v>
      </c>
      <c r="I2795" s="206">
        <v>44134</v>
      </c>
      <c r="J2795" s="188" t="s">
        <v>8806</v>
      </c>
      <c r="K2795" s="193">
        <v>181500</v>
      </c>
      <c r="L2795" s="206">
        <v>44181</v>
      </c>
      <c r="M2795" s="193">
        <v>0</v>
      </c>
      <c r="N2795" s="193">
        <v>8200</v>
      </c>
      <c r="O2795" s="186">
        <f t="shared" si="86"/>
        <v>173300</v>
      </c>
      <c r="P2795" s="188"/>
      <c r="Q2795" s="193"/>
      <c r="R2795" s="193"/>
      <c r="S2795" s="186">
        <f t="shared" si="87"/>
        <v>173300</v>
      </c>
      <c r="T2795" s="206">
        <v>44182</v>
      </c>
      <c r="U2795" s="186">
        <v>131372</v>
      </c>
      <c r="V2795" s="186">
        <v>41928</v>
      </c>
      <c r="W2795" s="186">
        <v>0</v>
      </c>
      <c r="X2795" s="186">
        <v>0</v>
      </c>
      <c r="Y2795" s="188" t="s">
        <v>237</v>
      </c>
      <c r="Z2795" s="188" t="s">
        <v>170</v>
      </c>
      <c r="AA2795" s="188" t="s">
        <v>264</v>
      </c>
      <c r="AB2795" s="206">
        <v>43992</v>
      </c>
      <c r="AC2795" s="206">
        <v>43994</v>
      </c>
      <c r="AD2795" s="188" t="s">
        <v>8807</v>
      </c>
      <c r="AE2795" s="188" t="s">
        <v>8808</v>
      </c>
      <c r="AF2795" s="188" t="s">
        <v>267</v>
      </c>
      <c r="AG2795" s="188">
        <v>3</v>
      </c>
    </row>
    <row r="2796" spans="1:33">
      <c r="A2796" s="188" t="s">
        <v>33</v>
      </c>
      <c r="B2796" s="188">
        <v>832010436</v>
      </c>
      <c r="C2796" s="188" t="s">
        <v>170</v>
      </c>
      <c r="D2796" s="188" t="s">
        <v>264</v>
      </c>
      <c r="E2796" s="206">
        <v>44109</v>
      </c>
      <c r="F2796" s="187">
        <v>1572259</v>
      </c>
      <c r="G2796" s="187">
        <v>1572259</v>
      </c>
      <c r="H2796" s="193">
        <v>37200</v>
      </c>
      <c r="I2796" s="206">
        <v>44134</v>
      </c>
      <c r="J2796" s="188" t="s">
        <v>8809</v>
      </c>
      <c r="K2796" s="193">
        <v>23600</v>
      </c>
      <c r="L2796" s="206">
        <v>44181</v>
      </c>
      <c r="M2796" s="193">
        <v>23600</v>
      </c>
      <c r="N2796" s="193">
        <v>0</v>
      </c>
      <c r="O2796" s="186">
        <f t="shared" si="86"/>
        <v>0</v>
      </c>
      <c r="P2796" s="188"/>
      <c r="Q2796" s="193"/>
      <c r="R2796" s="193"/>
      <c r="S2796" s="186">
        <f t="shared" si="87"/>
        <v>0</v>
      </c>
      <c r="T2796" s="188"/>
      <c r="U2796" s="186">
        <v>0</v>
      </c>
      <c r="V2796" s="186">
        <v>0</v>
      </c>
      <c r="W2796" s="186">
        <v>0</v>
      </c>
      <c r="X2796" s="186">
        <v>0</v>
      </c>
      <c r="Y2796" s="188" t="s">
        <v>237</v>
      </c>
      <c r="Z2796" s="188" t="s">
        <v>709</v>
      </c>
      <c r="AA2796" s="188" t="s">
        <v>4622</v>
      </c>
      <c r="AB2796" s="206">
        <v>44014</v>
      </c>
      <c r="AC2796" s="206">
        <v>44014</v>
      </c>
      <c r="AD2796" s="188" t="s">
        <v>8810</v>
      </c>
      <c r="AE2796" s="188" t="s">
        <v>8811</v>
      </c>
      <c r="AF2796" s="188" t="s">
        <v>267</v>
      </c>
      <c r="AG2796" s="188">
        <v>3</v>
      </c>
    </row>
    <row r="2797" spans="1:33">
      <c r="A2797" s="188" t="s">
        <v>33</v>
      </c>
      <c r="B2797" s="188">
        <v>832010436</v>
      </c>
      <c r="C2797" s="188" t="s">
        <v>170</v>
      </c>
      <c r="D2797" s="188" t="s">
        <v>264</v>
      </c>
      <c r="E2797" s="206">
        <v>44109</v>
      </c>
      <c r="F2797" s="187">
        <v>1572993</v>
      </c>
      <c r="G2797" s="187">
        <v>1572993</v>
      </c>
      <c r="H2797" s="193">
        <v>35100</v>
      </c>
      <c r="I2797" s="206">
        <v>44134</v>
      </c>
      <c r="J2797" s="188" t="s">
        <v>8812</v>
      </c>
      <c r="K2797" s="193">
        <v>2500</v>
      </c>
      <c r="L2797" s="206">
        <v>44181</v>
      </c>
      <c r="M2797" s="193">
        <v>0</v>
      </c>
      <c r="N2797" s="193">
        <v>2500</v>
      </c>
      <c r="O2797" s="186">
        <f t="shared" si="86"/>
        <v>0</v>
      </c>
      <c r="P2797" s="188"/>
      <c r="Q2797" s="193"/>
      <c r="R2797" s="193"/>
      <c r="S2797" s="186">
        <f t="shared" si="87"/>
        <v>0</v>
      </c>
      <c r="T2797" s="188"/>
      <c r="U2797" s="186">
        <v>0</v>
      </c>
      <c r="V2797" s="186">
        <v>0</v>
      </c>
      <c r="W2797" s="186">
        <v>0</v>
      </c>
      <c r="X2797" s="186">
        <v>0</v>
      </c>
      <c r="Y2797" s="188" t="s">
        <v>237</v>
      </c>
      <c r="Z2797" s="188" t="s">
        <v>709</v>
      </c>
      <c r="AA2797" s="188" t="s">
        <v>4622</v>
      </c>
      <c r="AB2797" s="206">
        <v>44018</v>
      </c>
      <c r="AC2797" s="206">
        <v>44018</v>
      </c>
      <c r="AD2797" s="188" t="s">
        <v>8813</v>
      </c>
      <c r="AE2797" s="188" t="s">
        <v>8814</v>
      </c>
      <c r="AF2797" s="188" t="s">
        <v>267</v>
      </c>
      <c r="AG2797" s="188">
        <v>3</v>
      </c>
    </row>
    <row r="2798" spans="1:33">
      <c r="A2798" s="188" t="s">
        <v>33</v>
      </c>
      <c r="B2798" s="188">
        <v>832010436</v>
      </c>
      <c r="C2798" s="188" t="s">
        <v>170</v>
      </c>
      <c r="D2798" s="188" t="s">
        <v>264</v>
      </c>
      <c r="E2798" s="206">
        <v>44109</v>
      </c>
      <c r="F2798" s="187">
        <v>1573106</v>
      </c>
      <c r="G2798" s="187">
        <v>1573106</v>
      </c>
      <c r="H2798" s="193">
        <v>28100</v>
      </c>
      <c r="I2798" s="206">
        <v>44134</v>
      </c>
      <c r="J2798" s="188" t="s">
        <v>8815</v>
      </c>
      <c r="K2798" s="193">
        <v>18100</v>
      </c>
      <c r="L2798" s="206">
        <v>44181</v>
      </c>
      <c r="M2798" s="193">
        <v>0</v>
      </c>
      <c r="N2798" s="193">
        <v>18100</v>
      </c>
      <c r="O2798" s="186">
        <f t="shared" si="86"/>
        <v>0</v>
      </c>
      <c r="P2798" s="188"/>
      <c r="Q2798" s="193"/>
      <c r="R2798" s="193"/>
      <c r="S2798" s="186">
        <f t="shared" si="87"/>
        <v>0</v>
      </c>
      <c r="T2798" s="188"/>
      <c r="U2798" s="186">
        <v>0</v>
      </c>
      <c r="V2798" s="186">
        <v>0</v>
      </c>
      <c r="W2798" s="186">
        <v>0</v>
      </c>
      <c r="X2798" s="186">
        <v>0</v>
      </c>
      <c r="Y2798" s="188" t="s">
        <v>237</v>
      </c>
      <c r="Z2798" s="188" t="s">
        <v>709</v>
      </c>
      <c r="AA2798" s="188" t="s">
        <v>4622</v>
      </c>
      <c r="AB2798" s="206">
        <v>44019</v>
      </c>
      <c r="AC2798" s="206">
        <v>44019</v>
      </c>
      <c r="AD2798" s="188" t="s">
        <v>8768</v>
      </c>
      <c r="AE2798" s="188" t="s">
        <v>8814</v>
      </c>
      <c r="AF2798" s="188" t="s">
        <v>267</v>
      </c>
      <c r="AG2798" s="188">
        <v>3</v>
      </c>
    </row>
    <row r="2799" spans="1:33">
      <c r="A2799" s="188" t="s">
        <v>33</v>
      </c>
      <c r="B2799" s="188">
        <v>832010436</v>
      </c>
      <c r="C2799" s="188" t="s">
        <v>170</v>
      </c>
      <c r="D2799" s="188" t="s">
        <v>264</v>
      </c>
      <c r="E2799" s="206">
        <v>44109</v>
      </c>
      <c r="F2799" s="187">
        <v>1574140</v>
      </c>
      <c r="G2799" s="187">
        <v>1574140</v>
      </c>
      <c r="H2799" s="193">
        <v>132114</v>
      </c>
      <c r="I2799" s="206">
        <v>44135</v>
      </c>
      <c r="J2799" s="188" t="s">
        <v>8816</v>
      </c>
      <c r="K2799" s="193">
        <v>8500</v>
      </c>
      <c r="L2799" s="206">
        <v>44181</v>
      </c>
      <c r="M2799" s="193">
        <v>0</v>
      </c>
      <c r="N2799" s="193">
        <v>8500</v>
      </c>
      <c r="O2799" s="186">
        <f t="shared" si="86"/>
        <v>0</v>
      </c>
      <c r="P2799" s="188"/>
      <c r="Q2799" s="193"/>
      <c r="R2799" s="193"/>
      <c r="S2799" s="186">
        <f t="shared" si="87"/>
        <v>0</v>
      </c>
      <c r="T2799" s="188"/>
      <c r="U2799" s="186">
        <v>0</v>
      </c>
      <c r="V2799" s="186">
        <v>0</v>
      </c>
      <c r="W2799" s="186">
        <v>0</v>
      </c>
      <c r="X2799" s="186">
        <v>0</v>
      </c>
      <c r="Y2799" s="188" t="s">
        <v>237</v>
      </c>
      <c r="Z2799" s="188" t="s">
        <v>170</v>
      </c>
      <c r="AA2799" s="188" t="s">
        <v>264</v>
      </c>
      <c r="AB2799" s="206">
        <v>44024</v>
      </c>
      <c r="AC2799" s="206">
        <v>44024</v>
      </c>
      <c r="AD2799" s="188" t="s">
        <v>8817</v>
      </c>
      <c r="AE2799" s="188" t="s">
        <v>570</v>
      </c>
      <c r="AF2799" s="188" t="s">
        <v>267</v>
      </c>
      <c r="AG2799" s="188">
        <v>3</v>
      </c>
    </row>
    <row r="2800" spans="1:33">
      <c r="A2800" s="188" t="s">
        <v>33</v>
      </c>
      <c r="B2800" s="188">
        <v>832010436</v>
      </c>
      <c r="C2800" s="188" t="s">
        <v>170</v>
      </c>
      <c r="D2800" s="188" t="s">
        <v>264</v>
      </c>
      <c r="E2800" s="206">
        <v>44109</v>
      </c>
      <c r="F2800" s="187">
        <v>1574237</v>
      </c>
      <c r="G2800" s="187">
        <v>1574237</v>
      </c>
      <c r="H2800" s="193">
        <v>50600</v>
      </c>
      <c r="I2800" s="206">
        <v>44135</v>
      </c>
      <c r="J2800" s="188" t="s">
        <v>8818</v>
      </c>
      <c r="K2800" s="193">
        <v>3500</v>
      </c>
      <c r="L2800" s="206">
        <v>44181</v>
      </c>
      <c r="M2800" s="193">
        <v>0</v>
      </c>
      <c r="N2800" s="193">
        <v>3500</v>
      </c>
      <c r="O2800" s="186">
        <f t="shared" si="86"/>
        <v>0</v>
      </c>
      <c r="P2800" s="188"/>
      <c r="Q2800" s="193"/>
      <c r="R2800" s="193"/>
      <c r="S2800" s="186">
        <f t="shared" si="87"/>
        <v>0</v>
      </c>
      <c r="T2800" s="188"/>
      <c r="U2800" s="186">
        <v>0</v>
      </c>
      <c r="V2800" s="186">
        <v>0</v>
      </c>
      <c r="W2800" s="186">
        <v>0</v>
      </c>
      <c r="X2800" s="186">
        <v>0</v>
      </c>
      <c r="Y2800" s="188" t="s">
        <v>237</v>
      </c>
      <c r="Z2800" s="188" t="s">
        <v>709</v>
      </c>
      <c r="AA2800" s="188" t="s">
        <v>4622</v>
      </c>
      <c r="AB2800" s="206">
        <v>44025</v>
      </c>
      <c r="AC2800" s="206">
        <v>44025</v>
      </c>
      <c r="AD2800" s="188" t="s">
        <v>8819</v>
      </c>
      <c r="AE2800" s="188" t="s">
        <v>570</v>
      </c>
      <c r="AF2800" s="188" t="s">
        <v>267</v>
      </c>
      <c r="AG2800" s="188">
        <v>3</v>
      </c>
    </row>
    <row r="2801" spans="1:33">
      <c r="A2801" s="188" t="s">
        <v>33</v>
      </c>
      <c r="B2801" s="188">
        <v>832010436</v>
      </c>
      <c r="C2801" s="188" t="s">
        <v>170</v>
      </c>
      <c r="D2801" s="188" t="s">
        <v>264</v>
      </c>
      <c r="E2801" s="206">
        <v>44109</v>
      </c>
      <c r="F2801" s="187">
        <v>1576454</v>
      </c>
      <c r="G2801" s="187">
        <v>1576454</v>
      </c>
      <c r="H2801" s="193">
        <v>24000</v>
      </c>
      <c r="I2801" s="206">
        <v>44135</v>
      </c>
      <c r="J2801" s="188" t="s">
        <v>8820</v>
      </c>
      <c r="K2801" s="193">
        <v>1700</v>
      </c>
      <c r="L2801" s="206">
        <v>44181</v>
      </c>
      <c r="M2801" s="193">
        <v>0</v>
      </c>
      <c r="N2801" s="193">
        <v>1700</v>
      </c>
      <c r="O2801" s="186">
        <f t="shared" si="86"/>
        <v>0</v>
      </c>
      <c r="P2801" s="188"/>
      <c r="Q2801" s="193"/>
      <c r="R2801" s="193"/>
      <c r="S2801" s="186">
        <f t="shared" si="87"/>
        <v>0</v>
      </c>
      <c r="T2801" s="188"/>
      <c r="U2801" s="186">
        <v>0</v>
      </c>
      <c r="V2801" s="186">
        <v>0</v>
      </c>
      <c r="W2801" s="186">
        <v>0</v>
      </c>
      <c r="X2801" s="186">
        <v>0</v>
      </c>
      <c r="Y2801" s="188" t="s">
        <v>237</v>
      </c>
      <c r="Z2801" s="188" t="s">
        <v>709</v>
      </c>
      <c r="AA2801" s="188" t="s">
        <v>4622</v>
      </c>
      <c r="AB2801" s="206">
        <v>44038</v>
      </c>
      <c r="AC2801" s="206">
        <v>44038</v>
      </c>
      <c r="AD2801" s="188" t="s">
        <v>8821</v>
      </c>
      <c r="AE2801" s="188" t="s">
        <v>570</v>
      </c>
      <c r="AF2801" s="188" t="s">
        <v>267</v>
      </c>
      <c r="AG2801" s="188">
        <v>3</v>
      </c>
    </row>
    <row r="2802" spans="1:33">
      <c r="A2802" s="188" t="s">
        <v>33</v>
      </c>
      <c r="B2802" s="188">
        <v>832010436</v>
      </c>
      <c r="C2802" s="188" t="s">
        <v>170</v>
      </c>
      <c r="D2802" s="188" t="s">
        <v>264</v>
      </c>
      <c r="E2802" s="206">
        <v>44109</v>
      </c>
      <c r="F2802" s="187">
        <v>1576457</v>
      </c>
      <c r="G2802" s="187">
        <v>1576457</v>
      </c>
      <c r="H2802" s="193">
        <v>77000</v>
      </c>
      <c r="I2802" s="206">
        <v>44135</v>
      </c>
      <c r="J2802" s="188" t="s">
        <v>8822</v>
      </c>
      <c r="K2802" s="193">
        <v>5400</v>
      </c>
      <c r="L2802" s="206">
        <v>44181</v>
      </c>
      <c r="M2802" s="193">
        <v>0</v>
      </c>
      <c r="N2802" s="193">
        <v>5400</v>
      </c>
      <c r="O2802" s="186">
        <f t="shared" si="86"/>
        <v>0</v>
      </c>
      <c r="P2802" s="188"/>
      <c r="Q2802" s="193"/>
      <c r="R2802" s="193"/>
      <c r="S2802" s="186">
        <f t="shared" si="87"/>
        <v>0</v>
      </c>
      <c r="T2802" s="188"/>
      <c r="U2802" s="186">
        <v>0</v>
      </c>
      <c r="V2802" s="186">
        <v>0</v>
      </c>
      <c r="W2802" s="186">
        <v>0</v>
      </c>
      <c r="X2802" s="186">
        <v>0</v>
      </c>
      <c r="Y2802" s="188" t="s">
        <v>237</v>
      </c>
      <c r="Z2802" s="188" t="s">
        <v>709</v>
      </c>
      <c r="AA2802" s="188" t="s">
        <v>4622</v>
      </c>
      <c r="AB2802" s="206">
        <v>44040</v>
      </c>
      <c r="AC2802" s="206">
        <v>44040</v>
      </c>
      <c r="AD2802" s="188" t="s">
        <v>8793</v>
      </c>
      <c r="AE2802" s="188" t="s">
        <v>570</v>
      </c>
      <c r="AF2802" s="188" t="s">
        <v>267</v>
      </c>
      <c r="AG2802" s="188">
        <v>3</v>
      </c>
    </row>
    <row r="2803" spans="1:33">
      <c r="A2803" s="188" t="s">
        <v>33</v>
      </c>
      <c r="B2803" s="188">
        <v>832010436</v>
      </c>
      <c r="C2803" s="188" t="s">
        <v>170</v>
      </c>
      <c r="D2803" s="188" t="s">
        <v>264</v>
      </c>
      <c r="E2803" s="206">
        <v>44109</v>
      </c>
      <c r="F2803" s="187">
        <v>1576853</v>
      </c>
      <c r="G2803" s="187">
        <v>1576853</v>
      </c>
      <c r="H2803" s="193">
        <v>35100</v>
      </c>
      <c r="I2803" s="206">
        <v>44135</v>
      </c>
      <c r="J2803" s="188" t="s">
        <v>8823</v>
      </c>
      <c r="K2803" s="193">
        <v>2500</v>
      </c>
      <c r="L2803" s="206">
        <v>44181</v>
      </c>
      <c r="M2803" s="193">
        <v>0</v>
      </c>
      <c r="N2803" s="193">
        <v>2500</v>
      </c>
      <c r="O2803" s="186">
        <f t="shared" si="86"/>
        <v>0</v>
      </c>
      <c r="P2803" s="188"/>
      <c r="Q2803" s="193"/>
      <c r="R2803" s="193"/>
      <c r="S2803" s="186">
        <f t="shared" si="87"/>
        <v>0</v>
      </c>
      <c r="T2803" s="188"/>
      <c r="U2803" s="186">
        <v>0</v>
      </c>
      <c r="V2803" s="186">
        <v>0</v>
      </c>
      <c r="W2803" s="186">
        <v>0</v>
      </c>
      <c r="X2803" s="186">
        <v>0</v>
      </c>
      <c r="Y2803" s="188" t="s">
        <v>237</v>
      </c>
      <c r="Z2803" s="188" t="s">
        <v>275</v>
      </c>
      <c r="AA2803" s="188" t="s">
        <v>94</v>
      </c>
      <c r="AB2803" s="206">
        <v>44040</v>
      </c>
      <c r="AC2803" s="206">
        <v>44040</v>
      </c>
      <c r="AD2803" s="188" t="s">
        <v>8824</v>
      </c>
      <c r="AE2803" s="188" t="s">
        <v>570</v>
      </c>
      <c r="AF2803" s="188" t="s">
        <v>267</v>
      </c>
      <c r="AG2803" s="188">
        <v>3</v>
      </c>
    </row>
    <row r="2804" spans="1:33">
      <c r="A2804" s="188" t="s">
        <v>33</v>
      </c>
      <c r="B2804" s="188">
        <v>832010436</v>
      </c>
      <c r="C2804" s="188" t="s">
        <v>170</v>
      </c>
      <c r="D2804" s="188" t="s">
        <v>264</v>
      </c>
      <c r="E2804" s="206">
        <v>44109</v>
      </c>
      <c r="F2804" s="187">
        <v>1577235</v>
      </c>
      <c r="G2804" s="187">
        <v>1577235</v>
      </c>
      <c r="H2804" s="193">
        <v>99300</v>
      </c>
      <c r="I2804" s="206">
        <v>44135</v>
      </c>
      <c r="J2804" s="188" t="s">
        <v>8825</v>
      </c>
      <c r="K2804" s="193">
        <v>1700</v>
      </c>
      <c r="L2804" s="206">
        <v>44181</v>
      </c>
      <c r="M2804" s="193">
        <v>0</v>
      </c>
      <c r="N2804" s="193">
        <v>1700</v>
      </c>
      <c r="O2804" s="186">
        <f t="shared" si="86"/>
        <v>0</v>
      </c>
      <c r="P2804" s="188"/>
      <c r="Q2804" s="193"/>
      <c r="R2804" s="193"/>
      <c r="S2804" s="186">
        <f t="shared" si="87"/>
        <v>0</v>
      </c>
      <c r="T2804" s="188"/>
      <c r="U2804" s="186">
        <v>0</v>
      </c>
      <c r="V2804" s="186">
        <v>0</v>
      </c>
      <c r="W2804" s="186">
        <v>0</v>
      </c>
      <c r="X2804" s="186">
        <v>0</v>
      </c>
      <c r="Y2804" s="188" t="s">
        <v>237</v>
      </c>
      <c r="Z2804" s="188" t="s">
        <v>709</v>
      </c>
      <c r="AA2804" s="188" t="s">
        <v>4622</v>
      </c>
      <c r="AB2804" s="206">
        <v>44032</v>
      </c>
      <c r="AC2804" s="206">
        <v>44032</v>
      </c>
      <c r="AD2804" s="188" t="s">
        <v>8826</v>
      </c>
      <c r="AE2804" s="188" t="s">
        <v>570</v>
      </c>
      <c r="AF2804" s="188" t="s">
        <v>267</v>
      </c>
      <c r="AG2804" s="188">
        <v>3</v>
      </c>
    </row>
    <row r="2805" spans="1:33">
      <c r="A2805" s="188" t="s">
        <v>33</v>
      </c>
      <c r="B2805" s="188">
        <v>832010436</v>
      </c>
      <c r="C2805" s="188" t="s">
        <v>170</v>
      </c>
      <c r="D2805" s="188" t="s">
        <v>264</v>
      </c>
      <c r="E2805" s="206">
        <v>44109</v>
      </c>
      <c r="F2805" s="187">
        <v>1577879</v>
      </c>
      <c r="G2805" s="187">
        <v>1577879</v>
      </c>
      <c r="H2805" s="193">
        <v>498478</v>
      </c>
      <c r="I2805" s="206">
        <v>44135</v>
      </c>
      <c r="J2805" s="188" t="s">
        <v>8827</v>
      </c>
      <c r="K2805" s="193">
        <v>132200</v>
      </c>
      <c r="L2805" s="206">
        <v>44181</v>
      </c>
      <c r="M2805" s="193">
        <v>0</v>
      </c>
      <c r="N2805" s="193">
        <v>132200</v>
      </c>
      <c r="O2805" s="186">
        <f t="shared" si="86"/>
        <v>0</v>
      </c>
      <c r="P2805" s="188"/>
      <c r="Q2805" s="193"/>
      <c r="R2805" s="193"/>
      <c r="S2805" s="186">
        <f t="shared" si="87"/>
        <v>0</v>
      </c>
      <c r="T2805" s="188"/>
      <c r="U2805" s="186">
        <v>0</v>
      </c>
      <c r="V2805" s="186">
        <v>0</v>
      </c>
      <c r="W2805" s="186">
        <v>0</v>
      </c>
      <c r="X2805" s="186">
        <v>0</v>
      </c>
      <c r="Y2805" s="188" t="s">
        <v>237</v>
      </c>
      <c r="Z2805" s="188" t="s">
        <v>170</v>
      </c>
      <c r="AA2805" s="188" t="s">
        <v>235</v>
      </c>
      <c r="AB2805" s="206">
        <v>44027</v>
      </c>
      <c r="AC2805" s="206">
        <v>44029</v>
      </c>
      <c r="AD2805" s="188" t="s">
        <v>8828</v>
      </c>
      <c r="AE2805" s="188" t="s">
        <v>570</v>
      </c>
      <c r="AF2805" s="188" t="s">
        <v>267</v>
      </c>
      <c r="AG2805" s="188">
        <v>3</v>
      </c>
    </row>
    <row r="2806" spans="1:33">
      <c r="A2806" s="188" t="s">
        <v>33</v>
      </c>
      <c r="B2806" s="188">
        <v>832010436</v>
      </c>
      <c r="C2806" s="188" t="s">
        <v>170</v>
      </c>
      <c r="D2806" s="188" t="s">
        <v>264</v>
      </c>
      <c r="E2806" s="206">
        <v>44109</v>
      </c>
      <c r="F2806" s="187">
        <v>1579086</v>
      </c>
      <c r="G2806" s="187">
        <v>1579086</v>
      </c>
      <c r="H2806" s="193">
        <v>57600</v>
      </c>
      <c r="I2806" s="206">
        <v>44135</v>
      </c>
      <c r="J2806" s="188" t="s">
        <v>8829</v>
      </c>
      <c r="K2806" s="193">
        <v>4000</v>
      </c>
      <c r="L2806" s="206">
        <v>44181</v>
      </c>
      <c r="M2806" s="193">
        <v>0</v>
      </c>
      <c r="N2806" s="193">
        <v>4000</v>
      </c>
      <c r="O2806" s="186">
        <f t="shared" si="86"/>
        <v>0</v>
      </c>
      <c r="P2806" s="188"/>
      <c r="Q2806" s="193"/>
      <c r="R2806" s="193"/>
      <c r="S2806" s="186">
        <f t="shared" si="87"/>
        <v>0</v>
      </c>
      <c r="T2806" s="188"/>
      <c r="U2806" s="186">
        <v>0</v>
      </c>
      <c r="V2806" s="186">
        <v>0</v>
      </c>
      <c r="W2806" s="186">
        <v>0</v>
      </c>
      <c r="X2806" s="186">
        <v>0</v>
      </c>
      <c r="Y2806" s="188" t="s">
        <v>237</v>
      </c>
      <c r="Z2806" s="188" t="s">
        <v>170</v>
      </c>
      <c r="AA2806" s="188" t="s">
        <v>264</v>
      </c>
      <c r="AB2806" s="206">
        <v>44030</v>
      </c>
      <c r="AC2806" s="206">
        <v>44030</v>
      </c>
      <c r="AD2806" s="188" t="s">
        <v>8781</v>
      </c>
      <c r="AE2806" s="188" t="s">
        <v>570</v>
      </c>
      <c r="AF2806" s="188" t="s">
        <v>267</v>
      </c>
      <c r="AG2806" s="188">
        <v>3</v>
      </c>
    </row>
    <row r="2807" spans="1:33">
      <c r="A2807" s="188" t="s">
        <v>33</v>
      </c>
      <c r="B2807" s="188">
        <v>832010436</v>
      </c>
      <c r="C2807" s="188" t="s">
        <v>170</v>
      </c>
      <c r="D2807" s="188" t="s">
        <v>264</v>
      </c>
      <c r="E2807" s="206">
        <v>44109</v>
      </c>
      <c r="F2807" s="187">
        <v>1573307</v>
      </c>
      <c r="G2807" s="187">
        <v>1573307</v>
      </c>
      <c r="H2807" s="193">
        <v>57600</v>
      </c>
      <c r="I2807" s="206">
        <v>44135</v>
      </c>
      <c r="J2807" s="188" t="s">
        <v>8830</v>
      </c>
      <c r="K2807" s="193">
        <v>4000</v>
      </c>
      <c r="L2807" s="206">
        <v>44181</v>
      </c>
      <c r="M2807" s="193">
        <v>0</v>
      </c>
      <c r="N2807" s="193">
        <v>4000</v>
      </c>
      <c r="O2807" s="186">
        <f t="shared" si="86"/>
        <v>0</v>
      </c>
      <c r="P2807" s="188"/>
      <c r="Q2807" s="193"/>
      <c r="R2807" s="193"/>
      <c r="S2807" s="186">
        <f t="shared" si="87"/>
        <v>0</v>
      </c>
      <c r="T2807" s="188"/>
      <c r="U2807" s="186">
        <v>0</v>
      </c>
      <c r="V2807" s="186">
        <v>0</v>
      </c>
      <c r="W2807" s="186">
        <v>0</v>
      </c>
      <c r="X2807" s="186">
        <v>0</v>
      </c>
      <c r="Y2807" s="188" t="s">
        <v>237</v>
      </c>
      <c r="Z2807" s="188" t="s">
        <v>586</v>
      </c>
      <c r="AA2807" s="188" t="s">
        <v>3831</v>
      </c>
      <c r="AB2807" s="206">
        <v>44020</v>
      </c>
      <c r="AC2807" s="206">
        <v>44020</v>
      </c>
      <c r="AD2807" s="188" t="s">
        <v>8781</v>
      </c>
      <c r="AE2807" s="188" t="s">
        <v>8814</v>
      </c>
      <c r="AF2807" s="188" t="s">
        <v>240</v>
      </c>
      <c r="AG2807" s="188">
        <v>3</v>
      </c>
    </row>
    <row r="2808" spans="1:33">
      <c r="A2808" s="188" t="s">
        <v>33</v>
      </c>
      <c r="B2808" s="188">
        <v>832010436</v>
      </c>
      <c r="C2808" s="188" t="s">
        <v>170</v>
      </c>
      <c r="D2808" s="188" t="s">
        <v>264</v>
      </c>
      <c r="E2808" s="206">
        <v>44109</v>
      </c>
      <c r="F2808" s="187">
        <v>1575183</v>
      </c>
      <c r="G2808" s="187">
        <v>1575183</v>
      </c>
      <c r="H2808" s="193">
        <v>217389</v>
      </c>
      <c r="I2808" s="206">
        <v>44138</v>
      </c>
      <c r="J2808" s="188" t="s">
        <v>8831</v>
      </c>
      <c r="K2808" s="193">
        <v>9000</v>
      </c>
      <c r="L2808" s="206">
        <v>44181</v>
      </c>
      <c r="M2808" s="193">
        <v>0</v>
      </c>
      <c r="N2808" s="193">
        <v>9000</v>
      </c>
      <c r="O2808" s="186">
        <f t="shared" si="86"/>
        <v>0</v>
      </c>
      <c r="P2808" s="188"/>
      <c r="Q2808" s="193"/>
      <c r="R2808" s="193"/>
      <c r="S2808" s="186">
        <f t="shared" si="87"/>
        <v>0</v>
      </c>
      <c r="T2808" s="188"/>
      <c r="U2808" s="186">
        <v>0</v>
      </c>
      <c r="V2808" s="186">
        <v>0</v>
      </c>
      <c r="W2808" s="186">
        <v>0</v>
      </c>
      <c r="X2808" s="186">
        <v>0</v>
      </c>
      <c r="Y2808" s="188" t="s">
        <v>237</v>
      </c>
      <c r="Z2808" s="188" t="s">
        <v>826</v>
      </c>
      <c r="AA2808" s="188" t="s">
        <v>3096</v>
      </c>
      <c r="AB2808" s="206">
        <v>44028</v>
      </c>
      <c r="AC2808" s="206">
        <v>44028</v>
      </c>
      <c r="AD2808" s="188" t="s">
        <v>8832</v>
      </c>
      <c r="AE2808" s="188" t="s">
        <v>570</v>
      </c>
      <c r="AF2808" s="188" t="s">
        <v>240</v>
      </c>
      <c r="AG2808" s="188">
        <v>3</v>
      </c>
    </row>
    <row r="2809" spans="1:33">
      <c r="A2809" s="188" t="s">
        <v>33</v>
      </c>
      <c r="B2809" s="188">
        <v>832010436</v>
      </c>
      <c r="C2809" s="188" t="s">
        <v>170</v>
      </c>
      <c r="D2809" s="188" t="s">
        <v>264</v>
      </c>
      <c r="E2809" s="206">
        <v>44109</v>
      </c>
      <c r="F2809" s="187">
        <v>1575302</v>
      </c>
      <c r="G2809" s="187">
        <v>1575302</v>
      </c>
      <c r="H2809" s="193">
        <v>50600</v>
      </c>
      <c r="I2809" s="206">
        <v>44138</v>
      </c>
      <c r="J2809" s="188" t="s">
        <v>8833</v>
      </c>
      <c r="K2809" s="193">
        <v>3500</v>
      </c>
      <c r="L2809" s="206">
        <v>44181</v>
      </c>
      <c r="M2809" s="193">
        <v>0</v>
      </c>
      <c r="N2809" s="193">
        <v>3500</v>
      </c>
      <c r="O2809" s="186">
        <f t="shared" si="86"/>
        <v>0</v>
      </c>
      <c r="P2809" s="188"/>
      <c r="Q2809" s="193"/>
      <c r="R2809" s="193"/>
      <c r="S2809" s="186">
        <f t="shared" si="87"/>
        <v>0</v>
      </c>
      <c r="T2809" s="188"/>
      <c r="U2809" s="186">
        <v>0</v>
      </c>
      <c r="V2809" s="186">
        <v>0</v>
      </c>
      <c r="W2809" s="186">
        <v>0</v>
      </c>
      <c r="X2809" s="186">
        <v>0</v>
      </c>
      <c r="Y2809" s="188" t="s">
        <v>237</v>
      </c>
      <c r="Z2809" s="188" t="s">
        <v>282</v>
      </c>
      <c r="AA2809" s="188" t="s">
        <v>297</v>
      </c>
      <c r="AB2809" s="206">
        <v>44029</v>
      </c>
      <c r="AC2809" s="206">
        <v>44029</v>
      </c>
      <c r="AD2809" s="188" t="s">
        <v>8834</v>
      </c>
      <c r="AE2809" s="188" t="s">
        <v>570</v>
      </c>
      <c r="AF2809" s="188" t="s">
        <v>240</v>
      </c>
      <c r="AG2809" s="188">
        <v>3</v>
      </c>
    </row>
    <row r="2810" spans="1:33">
      <c r="A2810" s="188" t="s">
        <v>33</v>
      </c>
      <c r="B2810" s="188">
        <v>832010436</v>
      </c>
      <c r="C2810" s="188" t="s">
        <v>170</v>
      </c>
      <c r="D2810" s="188" t="s">
        <v>264</v>
      </c>
      <c r="E2810" s="206">
        <v>44109</v>
      </c>
      <c r="F2810" s="187">
        <v>1575778</v>
      </c>
      <c r="G2810" s="187">
        <v>1575778</v>
      </c>
      <c r="H2810" s="193">
        <v>425758</v>
      </c>
      <c r="I2810" s="206">
        <v>44138</v>
      </c>
      <c r="J2810" s="188" t="s">
        <v>8835</v>
      </c>
      <c r="K2810" s="193">
        <v>180800</v>
      </c>
      <c r="L2810" s="206">
        <v>44181</v>
      </c>
      <c r="M2810" s="193">
        <v>0</v>
      </c>
      <c r="N2810" s="193">
        <v>180800</v>
      </c>
      <c r="O2810" s="186">
        <f t="shared" si="86"/>
        <v>0</v>
      </c>
      <c r="P2810" s="188"/>
      <c r="Q2810" s="193"/>
      <c r="R2810" s="193"/>
      <c r="S2810" s="186">
        <f t="shared" si="87"/>
        <v>0</v>
      </c>
      <c r="T2810" s="188"/>
      <c r="U2810" s="186">
        <v>0</v>
      </c>
      <c r="V2810" s="186">
        <v>0</v>
      </c>
      <c r="W2810" s="186">
        <v>0</v>
      </c>
      <c r="X2810" s="186">
        <v>0</v>
      </c>
      <c r="Y2810" s="188" t="s">
        <v>237</v>
      </c>
      <c r="Z2810" s="188" t="s">
        <v>3543</v>
      </c>
      <c r="AA2810" s="188" t="s">
        <v>8836</v>
      </c>
      <c r="AB2810" s="206">
        <v>44032</v>
      </c>
      <c r="AC2810" s="206">
        <v>44032</v>
      </c>
      <c r="AD2810" s="188" t="s">
        <v>8837</v>
      </c>
      <c r="AE2810" s="188" t="s">
        <v>570</v>
      </c>
      <c r="AF2810" s="188" t="s">
        <v>240</v>
      </c>
      <c r="AG2810" s="188">
        <v>3</v>
      </c>
    </row>
    <row r="2811" spans="1:33">
      <c r="A2811" s="188" t="s">
        <v>33</v>
      </c>
      <c r="B2811" s="188">
        <v>832010436</v>
      </c>
      <c r="C2811" s="188" t="s">
        <v>170</v>
      </c>
      <c r="D2811" s="188" t="s">
        <v>264</v>
      </c>
      <c r="E2811" s="206">
        <v>44109</v>
      </c>
      <c r="F2811" s="187">
        <v>1576310</v>
      </c>
      <c r="G2811" s="187">
        <v>1576310</v>
      </c>
      <c r="H2811" s="193">
        <v>283500</v>
      </c>
      <c r="I2811" s="206">
        <v>44138</v>
      </c>
      <c r="J2811" s="188" t="s">
        <v>8838</v>
      </c>
      <c r="K2811" s="193">
        <v>143300</v>
      </c>
      <c r="L2811" s="206">
        <v>44181</v>
      </c>
      <c r="M2811" s="193">
        <v>0</v>
      </c>
      <c r="N2811" s="193">
        <v>143300</v>
      </c>
      <c r="O2811" s="186">
        <f t="shared" si="86"/>
        <v>0</v>
      </c>
      <c r="P2811" s="188"/>
      <c r="Q2811" s="193"/>
      <c r="R2811" s="193"/>
      <c r="S2811" s="186">
        <f t="shared" si="87"/>
        <v>0</v>
      </c>
      <c r="T2811" s="188"/>
      <c r="U2811" s="186">
        <v>0</v>
      </c>
      <c r="V2811" s="186">
        <v>0</v>
      </c>
      <c r="W2811" s="186">
        <v>0</v>
      </c>
      <c r="X2811" s="186">
        <v>0</v>
      </c>
      <c r="Y2811" s="188" t="s">
        <v>237</v>
      </c>
      <c r="Z2811" s="188" t="s">
        <v>282</v>
      </c>
      <c r="AA2811" s="188" t="s">
        <v>6935</v>
      </c>
      <c r="AB2811" s="206">
        <v>44037</v>
      </c>
      <c r="AC2811" s="206">
        <v>44037</v>
      </c>
      <c r="AD2811" s="188" t="s">
        <v>8839</v>
      </c>
      <c r="AE2811" s="188" t="s">
        <v>570</v>
      </c>
      <c r="AF2811" s="188" t="s">
        <v>240</v>
      </c>
      <c r="AG2811" s="188">
        <v>3</v>
      </c>
    </row>
    <row r="2812" spans="1:33">
      <c r="A2812" s="188" t="s">
        <v>33</v>
      </c>
      <c r="B2812" s="188">
        <v>832010436</v>
      </c>
      <c r="C2812" s="188" t="s">
        <v>170</v>
      </c>
      <c r="D2812" s="188" t="s">
        <v>264</v>
      </c>
      <c r="E2812" s="206">
        <v>44109</v>
      </c>
      <c r="F2812" s="187">
        <v>1577712</v>
      </c>
      <c r="G2812" s="187">
        <v>1577712</v>
      </c>
      <c r="H2812" s="193">
        <v>50600</v>
      </c>
      <c r="I2812" s="206">
        <v>44138</v>
      </c>
      <c r="J2812" s="188" t="s">
        <v>8840</v>
      </c>
      <c r="K2812" s="193">
        <v>3500</v>
      </c>
      <c r="L2812" s="206">
        <v>44181</v>
      </c>
      <c r="M2812" s="193">
        <v>0</v>
      </c>
      <c r="N2812" s="193">
        <v>3500</v>
      </c>
      <c r="O2812" s="186">
        <f t="shared" si="86"/>
        <v>0</v>
      </c>
      <c r="P2812" s="188"/>
      <c r="Q2812" s="193"/>
      <c r="R2812" s="193"/>
      <c r="S2812" s="186">
        <f t="shared" si="87"/>
        <v>0</v>
      </c>
      <c r="T2812" s="188"/>
      <c r="U2812" s="186">
        <v>0</v>
      </c>
      <c r="V2812" s="186">
        <v>0</v>
      </c>
      <c r="W2812" s="186">
        <v>0</v>
      </c>
      <c r="X2812" s="186">
        <v>0</v>
      </c>
      <c r="Y2812" s="188" t="s">
        <v>237</v>
      </c>
      <c r="Z2812" s="188" t="s">
        <v>282</v>
      </c>
      <c r="AA2812" s="188" t="s">
        <v>297</v>
      </c>
      <c r="AB2812" s="206">
        <v>44013</v>
      </c>
      <c r="AC2812" s="206">
        <v>44013</v>
      </c>
      <c r="AD2812" s="188" t="s">
        <v>8834</v>
      </c>
      <c r="AE2812" s="188" t="s">
        <v>570</v>
      </c>
      <c r="AF2812" s="188" t="s">
        <v>240</v>
      </c>
      <c r="AG2812" s="188">
        <v>3</v>
      </c>
    </row>
    <row r="2813" spans="1:33">
      <c r="A2813" s="188" t="s">
        <v>33</v>
      </c>
      <c r="B2813" s="188">
        <v>832010436</v>
      </c>
      <c r="C2813" s="188" t="s">
        <v>170</v>
      </c>
      <c r="D2813" s="188" t="s">
        <v>264</v>
      </c>
      <c r="E2813" s="206">
        <v>44109</v>
      </c>
      <c r="F2813" s="187">
        <v>1577760</v>
      </c>
      <c r="G2813" s="187">
        <v>1577760</v>
      </c>
      <c r="H2813" s="193">
        <v>50600</v>
      </c>
      <c r="I2813" s="206">
        <v>44138</v>
      </c>
      <c r="J2813" s="188" t="s">
        <v>8841</v>
      </c>
      <c r="K2813" s="193">
        <v>3500</v>
      </c>
      <c r="L2813" s="206">
        <v>44181</v>
      </c>
      <c r="M2813" s="193">
        <v>0</v>
      </c>
      <c r="N2813" s="193">
        <v>3500</v>
      </c>
      <c r="O2813" s="186">
        <f t="shared" si="86"/>
        <v>0</v>
      </c>
      <c r="P2813" s="188"/>
      <c r="Q2813" s="193"/>
      <c r="R2813" s="193"/>
      <c r="S2813" s="186">
        <f t="shared" si="87"/>
        <v>0</v>
      </c>
      <c r="T2813" s="188"/>
      <c r="U2813" s="186">
        <v>0</v>
      </c>
      <c r="V2813" s="186">
        <v>0</v>
      </c>
      <c r="W2813" s="186">
        <v>0</v>
      </c>
      <c r="X2813" s="186">
        <v>0</v>
      </c>
      <c r="Y2813" s="188" t="s">
        <v>237</v>
      </c>
      <c r="Z2813" s="188" t="s">
        <v>709</v>
      </c>
      <c r="AA2813" s="188" t="s">
        <v>4622</v>
      </c>
      <c r="AB2813" s="206">
        <v>44042</v>
      </c>
      <c r="AC2813" s="206">
        <v>44042</v>
      </c>
      <c r="AD2813" s="188" t="s">
        <v>8819</v>
      </c>
      <c r="AE2813" s="188" t="s">
        <v>570</v>
      </c>
      <c r="AF2813" s="188" t="s">
        <v>267</v>
      </c>
      <c r="AG2813" s="188">
        <v>3</v>
      </c>
    </row>
    <row r="2814" spans="1:33">
      <c r="A2814" s="188" t="s">
        <v>33</v>
      </c>
      <c r="B2814" s="188">
        <v>832010436</v>
      </c>
      <c r="C2814" s="188" t="s">
        <v>170</v>
      </c>
      <c r="D2814" s="188" t="s">
        <v>264</v>
      </c>
      <c r="E2814" s="206">
        <v>44109</v>
      </c>
      <c r="F2814" s="187">
        <v>1578286</v>
      </c>
      <c r="G2814" s="187">
        <v>1578286</v>
      </c>
      <c r="H2814" s="193">
        <v>50600</v>
      </c>
      <c r="I2814" s="206">
        <v>44138</v>
      </c>
      <c r="J2814" s="188" t="s">
        <v>8842</v>
      </c>
      <c r="K2814" s="193">
        <v>3500</v>
      </c>
      <c r="L2814" s="206">
        <v>44181</v>
      </c>
      <c r="M2814" s="193">
        <v>0</v>
      </c>
      <c r="N2814" s="193">
        <v>3500</v>
      </c>
      <c r="O2814" s="186">
        <f t="shared" si="86"/>
        <v>0</v>
      </c>
      <c r="P2814" s="188"/>
      <c r="Q2814" s="193"/>
      <c r="R2814" s="193"/>
      <c r="S2814" s="186">
        <f t="shared" si="87"/>
        <v>0</v>
      </c>
      <c r="T2814" s="188"/>
      <c r="U2814" s="186">
        <v>0</v>
      </c>
      <c r="V2814" s="186">
        <v>0</v>
      </c>
      <c r="W2814" s="186">
        <v>0</v>
      </c>
      <c r="X2814" s="186">
        <v>0</v>
      </c>
      <c r="Y2814" s="188" t="s">
        <v>237</v>
      </c>
      <c r="Z2814" s="188" t="s">
        <v>586</v>
      </c>
      <c r="AA2814" s="188" t="s">
        <v>3831</v>
      </c>
      <c r="AB2814" s="206">
        <v>44043</v>
      </c>
      <c r="AC2814" s="206">
        <v>44043</v>
      </c>
      <c r="AD2814" s="188" t="s">
        <v>8819</v>
      </c>
      <c r="AE2814" s="188" t="s">
        <v>570</v>
      </c>
      <c r="AF2814" s="188" t="s">
        <v>240</v>
      </c>
      <c r="AG2814" s="188">
        <v>3</v>
      </c>
    </row>
    <row r="2815" spans="1:33">
      <c r="A2815" s="188" t="s">
        <v>33</v>
      </c>
      <c r="B2815" s="188">
        <v>832010436</v>
      </c>
      <c r="C2815" s="188" t="s">
        <v>170</v>
      </c>
      <c r="D2815" s="188" t="s">
        <v>264</v>
      </c>
      <c r="E2815" s="206">
        <v>44109</v>
      </c>
      <c r="F2815" s="187">
        <v>1578830</v>
      </c>
      <c r="G2815" s="187">
        <v>1578830</v>
      </c>
      <c r="H2815" s="193">
        <v>24000</v>
      </c>
      <c r="I2815" s="206">
        <v>44138</v>
      </c>
      <c r="J2815" s="188" t="s">
        <v>8843</v>
      </c>
      <c r="K2815" s="193">
        <v>1700</v>
      </c>
      <c r="L2815" s="206">
        <v>44181</v>
      </c>
      <c r="M2815" s="193">
        <v>0</v>
      </c>
      <c r="N2815" s="193">
        <v>1700</v>
      </c>
      <c r="O2815" s="186">
        <f t="shared" si="86"/>
        <v>0</v>
      </c>
      <c r="P2815" s="188"/>
      <c r="Q2815" s="193"/>
      <c r="R2815" s="193"/>
      <c r="S2815" s="186">
        <f t="shared" si="87"/>
        <v>0</v>
      </c>
      <c r="T2815" s="188"/>
      <c r="U2815" s="186">
        <v>0</v>
      </c>
      <c r="V2815" s="186">
        <v>0</v>
      </c>
      <c r="W2815" s="186">
        <v>0</v>
      </c>
      <c r="X2815" s="186">
        <v>0</v>
      </c>
      <c r="Y2815" s="188" t="s">
        <v>237</v>
      </c>
      <c r="Z2815" s="188" t="s">
        <v>170</v>
      </c>
      <c r="AA2815" s="188" t="s">
        <v>264</v>
      </c>
      <c r="AB2815" s="206">
        <v>44046</v>
      </c>
      <c r="AC2815" s="206">
        <v>44046</v>
      </c>
      <c r="AD2815" s="188" t="s">
        <v>8844</v>
      </c>
      <c r="AE2815" s="188" t="s">
        <v>570</v>
      </c>
      <c r="AF2815" s="188" t="s">
        <v>240</v>
      </c>
      <c r="AG2815" s="188">
        <v>3</v>
      </c>
    </row>
    <row r="2816" spans="1:33">
      <c r="A2816" s="188" t="s">
        <v>33</v>
      </c>
      <c r="B2816" s="188">
        <v>832010436</v>
      </c>
      <c r="C2816" s="188" t="s">
        <v>170</v>
      </c>
      <c r="D2816" s="188" t="s">
        <v>264</v>
      </c>
      <c r="E2816" s="206">
        <v>44109</v>
      </c>
      <c r="F2816" s="187">
        <v>1578949</v>
      </c>
      <c r="G2816" s="187">
        <v>1578949</v>
      </c>
      <c r="H2816" s="193">
        <v>77000</v>
      </c>
      <c r="I2816" s="206">
        <v>44138</v>
      </c>
      <c r="J2816" s="188" t="s">
        <v>8845</v>
      </c>
      <c r="K2816" s="193">
        <v>5400</v>
      </c>
      <c r="L2816" s="206">
        <v>44181</v>
      </c>
      <c r="M2816" s="193">
        <v>0</v>
      </c>
      <c r="N2816" s="193">
        <v>5400</v>
      </c>
      <c r="O2816" s="186">
        <f t="shared" si="86"/>
        <v>0</v>
      </c>
      <c r="P2816" s="188"/>
      <c r="Q2816" s="193"/>
      <c r="R2816" s="193"/>
      <c r="S2816" s="186">
        <f t="shared" si="87"/>
        <v>0</v>
      </c>
      <c r="T2816" s="188"/>
      <c r="U2816" s="186">
        <v>0</v>
      </c>
      <c r="V2816" s="186">
        <v>0</v>
      </c>
      <c r="W2816" s="186">
        <v>0</v>
      </c>
      <c r="X2816" s="186">
        <v>0</v>
      </c>
      <c r="Y2816" s="188" t="s">
        <v>237</v>
      </c>
      <c r="Z2816" s="188" t="s">
        <v>170</v>
      </c>
      <c r="AA2816" s="188" t="s">
        <v>264</v>
      </c>
      <c r="AB2816" s="206">
        <v>44047</v>
      </c>
      <c r="AC2816" s="206">
        <v>44047</v>
      </c>
      <c r="AD2816" s="188" t="s">
        <v>8846</v>
      </c>
      <c r="AE2816" s="188" t="s">
        <v>8782</v>
      </c>
      <c r="AF2816" s="188" t="s">
        <v>240</v>
      </c>
      <c r="AG2816" s="188">
        <v>3</v>
      </c>
    </row>
    <row r="2817" spans="1:33">
      <c r="A2817" s="188" t="s">
        <v>33</v>
      </c>
      <c r="B2817" s="188">
        <v>832010436</v>
      </c>
      <c r="C2817" s="188" t="s">
        <v>170</v>
      </c>
      <c r="D2817" s="188" t="s">
        <v>264</v>
      </c>
      <c r="E2817" s="206">
        <v>44109</v>
      </c>
      <c r="F2817" s="187">
        <v>1581780</v>
      </c>
      <c r="G2817" s="187">
        <v>1581780</v>
      </c>
      <c r="H2817" s="193">
        <v>57600</v>
      </c>
      <c r="I2817" s="206">
        <v>44138</v>
      </c>
      <c r="J2817" s="188" t="s">
        <v>8847</v>
      </c>
      <c r="K2817" s="193">
        <v>4000</v>
      </c>
      <c r="L2817" s="206">
        <v>44181</v>
      </c>
      <c r="M2817" s="193">
        <v>0</v>
      </c>
      <c r="N2817" s="193">
        <v>4000</v>
      </c>
      <c r="O2817" s="186">
        <f t="shared" si="86"/>
        <v>0</v>
      </c>
      <c r="P2817" s="188"/>
      <c r="Q2817" s="193"/>
      <c r="R2817" s="193"/>
      <c r="S2817" s="186">
        <f t="shared" si="87"/>
        <v>0</v>
      </c>
      <c r="T2817" s="188"/>
      <c r="U2817" s="186">
        <v>0</v>
      </c>
      <c r="V2817" s="186">
        <v>0</v>
      </c>
      <c r="W2817" s="186">
        <v>0</v>
      </c>
      <c r="X2817" s="186">
        <v>0</v>
      </c>
      <c r="Y2817" s="188" t="s">
        <v>237</v>
      </c>
      <c r="Z2817" s="188" t="s">
        <v>170</v>
      </c>
      <c r="AA2817" s="188" t="s">
        <v>264</v>
      </c>
      <c r="AB2817" s="206">
        <v>44063</v>
      </c>
      <c r="AC2817" s="206">
        <v>44063</v>
      </c>
      <c r="AD2817" s="188" t="s">
        <v>8781</v>
      </c>
      <c r="AE2817" s="188" t="s">
        <v>570</v>
      </c>
      <c r="AF2817" s="188" t="s">
        <v>267</v>
      </c>
      <c r="AG2817" s="188">
        <v>3</v>
      </c>
    </row>
    <row r="2818" spans="1:33">
      <c r="A2818" s="188" t="s">
        <v>33</v>
      </c>
      <c r="B2818" s="188">
        <v>832010436</v>
      </c>
      <c r="C2818" s="188" t="s">
        <v>170</v>
      </c>
      <c r="D2818" s="188" t="s">
        <v>264</v>
      </c>
      <c r="E2818" s="206">
        <v>44109</v>
      </c>
      <c r="F2818" s="187">
        <v>1581781</v>
      </c>
      <c r="G2818" s="187">
        <v>1581781</v>
      </c>
      <c r="H2818" s="193">
        <v>57600</v>
      </c>
      <c r="I2818" s="206">
        <v>44138</v>
      </c>
      <c r="J2818" s="188" t="s">
        <v>8848</v>
      </c>
      <c r="K2818" s="193">
        <v>4000</v>
      </c>
      <c r="L2818" s="206">
        <v>44181</v>
      </c>
      <c r="M2818" s="193">
        <v>0</v>
      </c>
      <c r="N2818" s="193">
        <v>4000</v>
      </c>
      <c r="O2818" s="186">
        <f t="shared" si="86"/>
        <v>0</v>
      </c>
      <c r="P2818" s="188"/>
      <c r="Q2818" s="193"/>
      <c r="R2818" s="193"/>
      <c r="S2818" s="186">
        <f t="shared" si="87"/>
        <v>0</v>
      </c>
      <c r="T2818" s="188"/>
      <c r="U2818" s="186">
        <v>0</v>
      </c>
      <c r="V2818" s="186">
        <v>0</v>
      </c>
      <c r="W2818" s="186">
        <v>0</v>
      </c>
      <c r="X2818" s="186">
        <v>0</v>
      </c>
      <c r="Y2818" s="188" t="s">
        <v>237</v>
      </c>
      <c r="Z2818" s="188" t="s">
        <v>170</v>
      </c>
      <c r="AA2818" s="188" t="s">
        <v>264</v>
      </c>
      <c r="AB2818" s="206">
        <v>44063</v>
      </c>
      <c r="AC2818" s="206">
        <v>44063</v>
      </c>
      <c r="AD2818" s="188" t="s">
        <v>8781</v>
      </c>
      <c r="AE2818" s="188" t="s">
        <v>570</v>
      </c>
      <c r="AF2818" s="188" t="s">
        <v>267</v>
      </c>
      <c r="AG2818" s="188">
        <v>3</v>
      </c>
    </row>
    <row r="2819" spans="1:33">
      <c r="A2819" s="188" t="s">
        <v>33</v>
      </c>
      <c r="B2819" s="188">
        <v>832010436</v>
      </c>
      <c r="C2819" s="188" t="s">
        <v>170</v>
      </c>
      <c r="D2819" s="188" t="s">
        <v>264</v>
      </c>
      <c r="E2819" s="206">
        <v>44109</v>
      </c>
      <c r="F2819" s="187">
        <v>1581782</v>
      </c>
      <c r="G2819" s="187">
        <v>1581782</v>
      </c>
      <c r="H2819" s="193">
        <v>57600</v>
      </c>
      <c r="I2819" s="206">
        <v>44138</v>
      </c>
      <c r="J2819" s="188" t="s">
        <v>8849</v>
      </c>
      <c r="K2819" s="193">
        <v>4000</v>
      </c>
      <c r="L2819" s="206">
        <v>44181</v>
      </c>
      <c r="M2819" s="193">
        <v>0</v>
      </c>
      <c r="N2819" s="193">
        <v>4000</v>
      </c>
      <c r="O2819" s="186">
        <f t="shared" ref="O2819:O2882" si="88">+K2819-M2819-N2819</f>
        <v>0</v>
      </c>
      <c r="P2819" s="188"/>
      <c r="Q2819" s="193"/>
      <c r="R2819" s="193"/>
      <c r="S2819" s="186">
        <f t="shared" ref="S2819:S2882" si="89">+O2819-Q2819-R2819</f>
        <v>0</v>
      </c>
      <c r="T2819" s="188"/>
      <c r="U2819" s="186">
        <v>0</v>
      </c>
      <c r="V2819" s="186">
        <v>0</v>
      </c>
      <c r="W2819" s="186">
        <v>0</v>
      </c>
      <c r="X2819" s="186">
        <v>0</v>
      </c>
      <c r="Y2819" s="188" t="s">
        <v>237</v>
      </c>
      <c r="Z2819" s="188" t="s">
        <v>170</v>
      </c>
      <c r="AA2819" s="188" t="s">
        <v>264</v>
      </c>
      <c r="AB2819" s="206">
        <v>44063</v>
      </c>
      <c r="AC2819" s="206">
        <v>44063</v>
      </c>
      <c r="AD2819" s="188" t="s">
        <v>8781</v>
      </c>
      <c r="AE2819" s="188" t="s">
        <v>570</v>
      </c>
      <c r="AF2819" s="188" t="s">
        <v>267</v>
      </c>
      <c r="AG2819" s="188">
        <v>3</v>
      </c>
    </row>
    <row r="2820" spans="1:33">
      <c r="A2820" s="188" t="s">
        <v>28</v>
      </c>
      <c r="B2820" s="188">
        <v>800006850</v>
      </c>
      <c r="C2820" s="188" t="s">
        <v>170</v>
      </c>
      <c r="D2820" s="188" t="s">
        <v>235</v>
      </c>
      <c r="E2820" s="206">
        <v>44109</v>
      </c>
      <c r="F2820" s="187">
        <v>5576636</v>
      </c>
      <c r="G2820" s="187">
        <v>5576636</v>
      </c>
      <c r="H2820" s="193">
        <v>444091</v>
      </c>
      <c r="I2820" s="206">
        <v>44139</v>
      </c>
      <c r="J2820" s="188" t="s">
        <v>8850</v>
      </c>
      <c r="K2820" s="193">
        <v>177989</v>
      </c>
      <c r="L2820" s="206">
        <v>44158</v>
      </c>
      <c r="M2820" s="193">
        <v>0</v>
      </c>
      <c r="N2820" s="193">
        <v>0</v>
      </c>
      <c r="O2820" s="186">
        <f t="shared" si="88"/>
        <v>177989</v>
      </c>
      <c r="P2820" s="206">
        <v>44182</v>
      </c>
      <c r="Q2820" s="193">
        <v>28789</v>
      </c>
      <c r="R2820" s="193">
        <v>0</v>
      </c>
      <c r="S2820" s="186">
        <f t="shared" si="89"/>
        <v>149200</v>
      </c>
      <c r="T2820" s="206">
        <v>44356</v>
      </c>
      <c r="U2820" s="186">
        <v>149200</v>
      </c>
      <c r="V2820" s="186">
        <v>0</v>
      </c>
      <c r="W2820" s="186">
        <v>0</v>
      </c>
      <c r="X2820" s="186">
        <v>0</v>
      </c>
      <c r="Y2820" s="188" t="s">
        <v>237</v>
      </c>
      <c r="Z2820" s="188" t="s">
        <v>170</v>
      </c>
      <c r="AA2820" s="188" t="s">
        <v>235</v>
      </c>
      <c r="AB2820" s="206">
        <v>43994</v>
      </c>
      <c r="AC2820" s="206">
        <v>43995</v>
      </c>
      <c r="AD2820" s="188" t="s">
        <v>8851</v>
      </c>
      <c r="AE2820" s="188" t="s">
        <v>8852</v>
      </c>
      <c r="AF2820" s="188" t="s">
        <v>240</v>
      </c>
      <c r="AG2820" s="188">
        <v>3</v>
      </c>
    </row>
    <row r="2821" spans="1:33">
      <c r="A2821" s="188" t="s">
        <v>865</v>
      </c>
      <c r="B2821" s="188">
        <v>890680025</v>
      </c>
      <c r="C2821" s="188" t="s">
        <v>170</v>
      </c>
      <c r="D2821" s="188" t="s">
        <v>866</v>
      </c>
      <c r="E2821" s="206">
        <v>44144</v>
      </c>
      <c r="F2821" s="187" t="s">
        <v>8853</v>
      </c>
      <c r="G2821" s="187" t="s">
        <v>8853</v>
      </c>
      <c r="H2821" s="193">
        <v>64000</v>
      </c>
      <c r="I2821" s="206">
        <v>44162</v>
      </c>
      <c r="J2821" s="188" t="s">
        <v>8854</v>
      </c>
      <c r="K2821" s="193">
        <v>33600</v>
      </c>
      <c r="L2821" s="188"/>
      <c r="M2821" s="193"/>
      <c r="N2821" s="193"/>
      <c r="O2821" s="186">
        <f t="shared" si="88"/>
        <v>33600</v>
      </c>
      <c r="P2821" s="188"/>
      <c r="Q2821" s="193"/>
      <c r="R2821" s="193"/>
      <c r="S2821" s="186">
        <f t="shared" si="89"/>
        <v>33600</v>
      </c>
      <c r="T2821" s="206">
        <v>44272</v>
      </c>
      <c r="U2821" s="186">
        <v>33600</v>
      </c>
      <c r="V2821" s="186">
        <v>0</v>
      </c>
      <c r="W2821" s="186">
        <v>0</v>
      </c>
      <c r="X2821" s="186">
        <v>0</v>
      </c>
      <c r="Y2821" s="188" t="s">
        <v>237</v>
      </c>
      <c r="Z2821" s="188" t="s">
        <v>170</v>
      </c>
      <c r="AA2821" s="188" t="s">
        <v>331</v>
      </c>
      <c r="AB2821" s="206">
        <v>43971</v>
      </c>
      <c r="AC2821" s="206">
        <v>43971</v>
      </c>
      <c r="AD2821" s="188" t="s">
        <v>8855</v>
      </c>
      <c r="AE2821" s="188" t="s">
        <v>3054</v>
      </c>
      <c r="AF2821" s="188" t="s">
        <v>240</v>
      </c>
      <c r="AG2821" s="188">
        <v>3</v>
      </c>
    </row>
    <row r="2822" spans="1:33">
      <c r="A2822" s="188" t="s">
        <v>47</v>
      </c>
      <c r="B2822" s="188">
        <v>899999156</v>
      </c>
      <c r="C2822" s="188" t="s">
        <v>170</v>
      </c>
      <c r="D2822" s="188" t="s">
        <v>2610</v>
      </c>
      <c r="E2822" s="206">
        <v>44169</v>
      </c>
      <c r="F2822" s="187" t="s">
        <v>8856</v>
      </c>
      <c r="G2822" s="187" t="s">
        <v>8856</v>
      </c>
      <c r="H2822" s="193">
        <v>215600</v>
      </c>
      <c r="I2822" s="206">
        <v>44201</v>
      </c>
      <c r="J2822" s="188" t="s">
        <v>8857</v>
      </c>
      <c r="K2822" s="193">
        <v>33600</v>
      </c>
      <c r="L2822" s="188"/>
      <c r="M2822" s="193"/>
      <c r="N2822" s="193"/>
      <c r="O2822" s="186">
        <f t="shared" si="88"/>
        <v>33600</v>
      </c>
      <c r="P2822" s="188"/>
      <c r="Q2822" s="193"/>
      <c r="R2822" s="193"/>
      <c r="S2822" s="186">
        <f t="shared" si="89"/>
        <v>33600</v>
      </c>
      <c r="T2822" s="206">
        <v>44307</v>
      </c>
      <c r="U2822" s="186">
        <v>33600</v>
      </c>
      <c r="V2822" s="186">
        <v>0</v>
      </c>
      <c r="W2822" s="186">
        <v>0</v>
      </c>
      <c r="X2822" s="186">
        <v>0</v>
      </c>
      <c r="Y2822" s="188" t="s">
        <v>237</v>
      </c>
      <c r="Z2822" s="188" t="s">
        <v>826</v>
      </c>
      <c r="AA2822" s="188" t="s">
        <v>8858</v>
      </c>
      <c r="AB2822" s="206">
        <v>44132</v>
      </c>
      <c r="AC2822" s="206">
        <v>44132</v>
      </c>
      <c r="AD2822" s="188" t="s">
        <v>8859</v>
      </c>
      <c r="AE2822" s="188" t="s">
        <v>8860</v>
      </c>
      <c r="AF2822" s="188" t="s">
        <v>240</v>
      </c>
      <c r="AG2822" s="188">
        <v>3</v>
      </c>
    </row>
    <row r="2823" spans="1:33">
      <c r="A2823" s="188" t="s">
        <v>47</v>
      </c>
      <c r="B2823" s="188">
        <v>899999156</v>
      </c>
      <c r="C2823" s="188" t="s">
        <v>170</v>
      </c>
      <c r="D2823" s="188" t="s">
        <v>2610</v>
      </c>
      <c r="E2823" s="206">
        <v>44169</v>
      </c>
      <c r="F2823" s="187" t="s">
        <v>8861</v>
      </c>
      <c r="G2823" s="187" t="s">
        <v>8861</v>
      </c>
      <c r="H2823" s="193">
        <v>24000</v>
      </c>
      <c r="I2823" s="206">
        <v>44201</v>
      </c>
      <c r="J2823" s="188" t="s">
        <v>8862</v>
      </c>
      <c r="K2823" s="193">
        <v>3400</v>
      </c>
      <c r="L2823" s="188"/>
      <c r="M2823" s="193"/>
      <c r="N2823" s="193"/>
      <c r="O2823" s="186">
        <f t="shared" si="88"/>
        <v>3400</v>
      </c>
      <c r="P2823" s="188"/>
      <c r="Q2823" s="193"/>
      <c r="R2823" s="193"/>
      <c r="S2823" s="186">
        <f t="shared" si="89"/>
        <v>3400</v>
      </c>
      <c r="T2823" s="206">
        <v>44307</v>
      </c>
      <c r="U2823" s="186">
        <v>0</v>
      </c>
      <c r="V2823" s="186">
        <v>3400</v>
      </c>
      <c r="W2823" s="186">
        <v>0</v>
      </c>
      <c r="X2823" s="186">
        <v>0</v>
      </c>
      <c r="Y2823" s="188" t="s">
        <v>237</v>
      </c>
      <c r="Z2823" s="188" t="s">
        <v>170</v>
      </c>
      <c r="AA2823" s="188" t="s">
        <v>235</v>
      </c>
      <c r="AB2823" s="206">
        <v>44049</v>
      </c>
      <c r="AC2823" s="206">
        <v>44049</v>
      </c>
      <c r="AD2823" s="188" t="s">
        <v>8711</v>
      </c>
      <c r="AE2823" s="188" t="s">
        <v>8863</v>
      </c>
      <c r="AF2823" s="188" t="s">
        <v>267</v>
      </c>
      <c r="AG2823" s="188">
        <v>3</v>
      </c>
    </row>
    <row r="2824" spans="1:33">
      <c r="A2824" s="188" t="s">
        <v>40</v>
      </c>
      <c r="B2824" s="188">
        <v>860024766</v>
      </c>
      <c r="C2824" s="188" t="s">
        <v>170</v>
      </c>
      <c r="D2824" s="188" t="s">
        <v>338</v>
      </c>
      <c r="E2824" s="206">
        <v>44200</v>
      </c>
      <c r="F2824" s="187" t="s">
        <v>8864</v>
      </c>
      <c r="G2824" s="187" t="s">
        <v>8864</v>
      </c>
      <c r="H2824" s="193">
        <v>69300</v>
      </c>
      <c r="I2824" s="206">
        <v>44225</v>
      </c>
      <c r="J2824" s="188" t="s">
        <v>8865</v>
      </c>
      <c r="K2824" s="193">
        <v>5400</v>
      </c>
      <c r="L2824" s="206">
        <v>44237</v>
      </c>
      <c r="M2824" s="193">
        <v>0</v>
      </c>
      <c r="N2824" s="193">
        <v>0</v>
      </c>
      <c r="O2824" s="186">
        <f t="shared" si="88"/>
        <v>5400</v>
      </c>
      <c r="P2824" s="188"/>
      <c r="Q2824" s="193"/>
      <c r="R2824" s="193"/>
      <c r="S2824" s="186">
        <f t="shared" si="89"/>
        <v>5400</v>
      </c>
      <c r="T2824" s="206">
        <v>44551</v>
      </c>
      <c r="U2824" s="186">
        <v>0</v>
      </c>
      <c r="V2824" s="186">
        <v>5400</v>
      </c>
      <c r="W2824" s="186">
        <v>0</v>
      </c>
      <c r="X2824" s="186">
        <v>0</v>
      </c>
      <c r="Y2824" s="188" t="s">
        <v>237</v>
      </c>
      <c r="Z2824" s="188" t="s">
        <v>170</v>
      </c>
      <c r="AA2824" s="188" t="s">
        <v>311</v>
      </c>
      <c r="AB2824" s="206">
        <v>44084</v>
      </c>
      <c r="AC2824" s="206">
        <v>44084</v>
      </c>
      <c r="AD2824" s="188" t="s">
        <v>8866</v>
      </c>
      <c r="AE2824" s="188" t="s">
        <v>8867</v>
      </c>
      <c r="AF2824" s="188" t="s">
        <v>267</v>
      </c>
      <c r="AG2824" s="188">
        <v>3</v>
      </c>
    </row>
    <row r="2825" spans="1:33">
      <c r="A2825" s="188" t="s">
        <v>3282</v>
      </c>
      <c r="B2825" s="188">
        <v>899999158</v>
      </c>
      <c r="C2825" s="188" t="s">
        <v>170</v>
      </c>
      <c r="D2825" s="188" t="s">
        <v>3283</v>
      </c>
      <c r="E2825" s="206">
        <v>44200</v>
      </c>
      <c r="F2825" s="187">
        <v>661010</v>
      </c>
      <c r="G2825" s="187">
        <v>661010</v>
      </c>
      <c r="H2825" s="193">
        <v>50600</v>
      </c>
      <c r="I2825" s="206">
        <v>44228</v>
      </c>
      <c r="J2825" s="188" t="s">
        <v>8868</v>
      </c>
      <c r="K2825" s="193">
        <v>39800</v>
      </c>
      <c r="L2825" s="188"/>
      <c r="M2825" s="193"/>
      <c r="N2825" s="193"/>
      <c r="O2825" s="186">
        <f t="shared" si="88"/>
        <v>39800</v>
      </c>
      <c r="P2825" s="188"/>
      <c r="Q2825" s="193"/>
      <c r="R2825" s="193"/>
      <c r="S2825" s="186">
        <f t="shared" si="89"/>
        <v>39800</v>
      </c>
      <c r="T2825" s="188"/>
      <c r="U2825" s="186">
        <v>0</v>
      </c>
      <c r="V2825" s="186">
        <v>0</v>
      </c>
      <c r="W2825" s="186">
        <v>0</v>
      </c>
      <c r="X2825" s="186">
        <v>39800</v>
      </c>
      <c r="Y2825" s="188" t="s">
        <v>237</v>
      </c>
      <c r="Z2825" s="188" t="s">
        <v>826</v>
      </c>
      <c r="AA2825" s="188" t="s">
        <v>6687</v>
      </c>
      <c r="AB2825" s="206">
        <v>44015</v>
      </c>
      <c r="AC2825" s="206">
        <v>44015</v>
      </c>
      <c r="AD2825" s="188" t="s">
        <v>8869</v>
      </c>
      <c r="AE2825" s="188"/>
      <c r="AF2825" s="188" t="s">
        <v>240</v>
      </c>
      <c r="AG2825" s="188">
        <v>3</v>
      </c>
    </row>
    <row r="2826" spans="1:33">
      <c r="A2826" s="188" t="s">
        <v>3282</v>
      </c>
      <c r="B2826" s="188">
        <v>899999158</v>
      </c>
      <c r="C2826" s="188" t="s">
        <v>170</v>
      </c>
      <c r="D2826" s="188" t="s">
        <v>3283</v>
      </c>
      <c r="E2826" s="206">
        <v>44200</v>
      </c>
      <c r="F2826" s="187">
        <v>662890</v>
      </c>
      <c r="G2826" s="187">
        <v>662890</v>
      </c>
      <c r="H2826" s="193">
        <v>29000</v>
      </c>
      <c r="I2826" s="206">
        <v>44228</v>
      </c>
      <c r="J2826" s="188" t="s">
        <v>8870</v>
      </c>
      <c r="K2826" s="193">
        <v>18200</v>
      </c>
      <c r="L2826" s="188"/>
      <c r="M2826" s="193"/>
      <c r="N2826" s="193"/>
      <c r="O2826" s="186">
        <f t="shared" si="88"/>
        <v>18200</v>
      </c>
      <c r="P2826" s="188"/>
      <c r="Q2826" s="193"/>
      <c r="R2826" s="193"/>
      <c r="S2826" s="186">
        <f t="shared" si="89"/>
        <v>18200</v>
      </c>
      <c r="T2826" s="188"/>
      <c r="U2826" s="186">
        <v>0</v>
      </c>
      <c r="V2826" s="186">
        <v>0</v>
      </c>
      <c r="W2826" s="186">
        <v>0</v>
      </c>
      <c r="X2826" s="186">
        <v>18200</v>
      </c>
      <c r="Y2826" s="188" t="s">
        <v>237</v>
      </c>
      <c r="Z2826" s="188" t="s">
        <v>826</v>
      </c>
      <c r="AA2826" s="188" t="s">
        <v>6687</v>
      </c>
      <c r="AB2826" s="206">
        <v>44042</v>
      </c>
      <c r="AC2826" s="206">
        <v>44042</v>
      </c>
      <c r="AD2826" s="188" t="s">
        <v>8871</v>
      </c>
      <c r="AE2826" s="188"/>
      <c r="AF2826" s="188" t="s">
        <v>240</v>
      </c>
      <c r="AG2826" s="188">
        <v>3</v>
      </c>
    </row>
    <row r="2827" spans="1:33">
      <c r="A2827" s="188" t="s">
        <v>44</v>
      </c>
      <c r="B2827" s="188">
        <v>899999032</v>
      </c>
      <c r="C2827" s="188" t="s">
        <v>278</v>
      </c>
      <c r="D2827" s="188" t="s">
        <v>279</v>
      </c>
      <c r="E2827" s="206">
        <v>44202</v>
      </c>
      <c r="F2827" s="187" t="s">
        <v>8872</v>
      </c>
      <c r="G2827" s="187" t="s">
        <v>8872</v>
      </c>
      <c r="H2827" s="193">
        <v>31600</v>
      </c>
      <c r="I2827" s="206">
        <v>44231</v>
      </c>
      <c r="J2827" s="188" t="s">
        <v>8873</v>
      </c>
      <c r="K2827" s="193">
        <v>21900</v>
      </c>
      <c r="L2827" s="188"/>
      <c r="M2827" s="193"/>
      <c r="N2827" s="193"/>
      <c r="O2827" s="186">
        <f t="shared" si="88"/>
        <v>21900</v>
      </c>
      <c r="P2827" s="188"/>
      <c r="Q2827" s="193"/>
      <c r="R2827" s="193"/>
      <c r="S2827" s="186">
        <f t="shared" si="89"/>
        <v>21900</v>
      </c>
      <c r="T2827" s="206">
        <v>44321</v>
      </c>
      <c r="U2827" s="186">
        <v>0</v>
      </c>
      <c r="V2827" s="186">
        <v>21900</v>
      </c>
      <c r="W2827" s="186">
        <v>0</v>
      </c>
      <c r="X2827" s="186">
        <v>0</v>
      </c>
      <c r="Y2827" s="188" t="s">
        <v>237</v>
      </c>
      <c r="Z2827" s="188" t="s">
        <v>170</v>
      </c>
      <c r="AA2827" s="188" t="s">
        <v>235</v>
      </c>
      <c r="AB2827" s="206">
        <v>44175</v>
      </c>
      <c r="AC2827" s="206">
        <v>44175</v>
      </c>
      <c r="AD2827" s="188" t="s">
        <v>8874</v>
      </c>
      <c r="AE2827" s="188" t="s">
        <v>2637</v>
      </c>
      <c r="AF2827" s="188" t="s">
        <v>240</v>
      </c>
      <c r="AG2827" s="188">
        <v>3</v>
      </c>
    </row>
    <row r="2828" spans="1:33">
      <c r="A2828" s="188" t="s">
        <v>44</v>
      </c>
      <c r="B2828" s="188">
        <v>899999032</v>
      </c>
      <c r="C2828" s="188" t="s">
        <v>278</v>
      </c>
      <c r="D2828" s="188" t="s">
        <v>279</v>
      </c>
      <c r="E2828" s="206">
        <v>44202</v>
      </c>
      <c r="F2828" s="187" t="s">
        <v>8875</v>
      </c>
      <c r="G2828" s="187" t="s">
        <v>8875</v>
      </c>
      <c r="H2828" s="193">
        <v>31600</v>
      </c>
      <c r="I2828" s="206">
        <v>44231</v>
      </c>
      <c r="J2828" s="188" t="s">
        <v>8876</v>
      </c>
      <c r="K2828" s="193">
        <v>21900</v>
      </c>
      <c r="L2828" s="188"/>
      <c r="M2828" s="193"/>
      <c r="N2828" s="193"/>
      <c r="O2828" s="186">
        <f t="shared" si="88"/>
        <v>21900</v>
      </c>
      <c r="P2828" s="188"/>
      <c r="Q2828" s="193"/>
      <c r="R2828" s="193"/>
      <c r="S2828" s="186">
        <f t="shared" si="89"/>
        <v>21900</v>
      </c>
      <c r="T2828" s="206">
        <v>44321</v>
      </c>
      <c r="U2828" s="186">
        <v>0</v>
      </c>
      <c r="V2828" s="186">
        <v>21900</v>
      </c>
      <c r="W2828" s="186">
        <v>0</v>
      </c>
      <c r="X2828" s="186">
        <v>0</v>
      </c>
      <c r="Y2828" s="188" t="s">
        <v>237</v>
      </c>
      <c r="Z2828" s="188" t="s">
        <v>170</v>
      </c>
      <c r="AA2828" s="188" t="s">
        <v>581</v>
      </c>
      <c r="AB2828" s="206">
        <v>44177</v>
      </c>
      <c r="AC2828" s="206">
        <v>44177</v>
      </c>
      <c r="AD2828" s="188" t="s">
        <v>8874</v>
      </c>
      <c r="AE2828" s="188" t="s">
        <v>2637</v>
      </c>
      <c r="AF2828" s="188" t="s">
        <v>240</v>
      </c>
      <c r="AG2828" s="188">
        <v>3</v>
      </c>
    </row>
    <row r="2829" spans="1:33">
      <c r="A2829" s="188" t="s">
        <v>44</v>
      </c>
      <c r="B2829" s="188">
        <v>899999032</v>
      </c>
      <c r="C2829" s="188" t="s">
        <v>278</v>
      </c>
      <c r="D2829" s="188" t="s">
        <v>279</v>
      </c>
      <c r="E2829" s="206">
        <v>44202</v>
      </c>
      <c r="F2829" s="187" t="s">
        <v>8877</v>
      </c>
      <c r="G2829" s="187" t="s">
        <v>8877</v>
      </c>
      <c r="H2829" s="193">
        <v>22900</v>
      </c>
      <c r="I2829" s="206">
        <v>44231</v>
      </c>
      <c r="J2829" s="188" t="s">
        <v>8878</v>
      </c>
      <c r="K2829" s="193">
        <v>13200</v>
      </c>
      <c r="L2829" s="188"/>
      <c r="M2829" s="193"/>
      <c r="N2829" s="193"/>
      <c r="O2829" s="186">
        <f t="shared" si="88"/>
        <v>13200</v>
      </c>
      <c r="P2829" s="188"/>
      <c r="Q2829" s="193"/>
      <c r="R2829" s="193"/>
      <c r="S2829" s="186">
        <f t="shared" si="89"/>
        <v>13200</v>
      </c>
      <c r="T2829" s="206">
        <v>44321</v>
      </c>
      <c r="U2829" s="186">
        <v>0</v>
      </c>
      <c r="V2829" s="186">
        <v>13200</v>
      </c>
      <c r="W2829" s="186">
        <v>0</v>
      </c>
      <c r="X2829" s="186">
        <v>0</v>
      </c>
      <c r="Y2829" s="188" t="s">
        <v>237</v>
      </c>
      <c r="Z2829" s="188" t="s">
        <v>170</v>
      </c>
      <c r="AA2829" s="188" t="s">
        <v>581</v>
      </c>
      <c r="AB2829" s="206">
        <v>44186</v>
      </c>
      <c r="AC2829" s="206">
        <v>44186</v>
      </c>
      <c r="AD2829" s="188" t="s">
        <v>8879</v>
      </c>
      <c r="AE2829" s="188" t="s">
        <v>2637</v>
      </c>
      <c r="AF2829" s="188" t="s">
        <v>267</v>
      </c>
      <c r="AG2829" s="188">
        <v>3</v>
      </c>
    </row>
    <row r="2830" spans="1:33">
      <c r="A2830" s="188" t="s">
        <v>28</v>
      </c>
      <c r="B2830" s="188">
        <v>800006850</v>
      </c>
      <c r="C2830" s="188" t="s">
        <v>170</v>
      </c>
      <c r="D2830" s="188" t="s">
        <v>235</v>
      </c>
      <c r="E2830" s="206">
        <v>44208</v>
      </c>
      <c r="F2830" s="187" t="s">
        <v>8880</v>
      </c>
      <c r="G2830" s="187" t="s">
        <v>8880</v>
      </c>
      <c r="H2830" s="193">
        <v>45600</v>
      </c>
      <c r="I2830" s="206">
        <v>44242</v>
      </c>
      <c r="J2830" s="188" t="s">
        <v>8881</v>
      </c>
      <c r="K2830" s="193">
        <v>2580</v>
      </c>
      <c r="L2830" s="206">
        <v>44281</v>
      </c>
      <c r="M2830" s="193">
        <v>2580</v>
      </c>
      <c r="N2830" s="193">
        <v>0</v>
      </c>
      <c r="O2830" s="186">
        <f t="shared" si="88"/>
        <v>0</v>
      </c>
      <c r="P2830" s="188"/>
      <c r="Q2830" s="193"/>
      <c r="R2830" s="193"/>
      <c r="S2830" s="186">
        <f t="shared" si="89"/>
        <v>0</v>
      </c>
      <c r="T2830" s="188"/>
      <c r="U2830" s="186">
        <v>0</v>
      </c>
      <c r="V2830" s="186">
        <v>0</v>
      </c>
      <c r="W2830" s="186">
        <v>0</v>
      </c>
      <c r="X2830" s="186">
        <v>0</v>
      </c>
      <c r="Y2830" s="188" t="s">
        <v>237</v>
      </c>
      <c r="Z2830" s="188" t="s">
        <v>275</v>
      </c>
      <c r="AA2830" s="188" t="s">
        <v>94</v>
      </c>
      <c r="AB2830" s="206">
        <v>44174</v>
      </c>
      <c r="AC2830" s="206">
        <v>44174</v>
      </c>
      <c r="AD2830" s="188" t="s">
        <v>8882</v>
      </c>
      <c r="AE2830" s="188" t="s">
        <v>8883</v>
      </c>
      <c r="AF2830" s="188" t="s">
        <v>267</v>
      </c>
      <c r="AG2830" s="188">
        <v>3</v>
      </c>
    </row>
    <row r="2831" spans="1:33">
      <c r="A2831" s="188" t="s">
        <v>44</v>
      </c>
      <c r="B2831" s="188">
        <v>899999032</v>
      </c>
      <c r="C2831" s="188" t="s">
        <v>278</v>
      </c>
      <c r="D2831" s="188" t="s">
        <v>279</v>
      </c>
      <c r="E2831" s="206">
        <v>44232</v>
      </c>
      <c r="F2831" s="187" t="s">
        <v>8884</v>
      </c>
      <c r="G2831" s="187" t="s">
        <v>8884</v>
      </c>
      <c r="H2831" s="193">
        <v>87429</v>
      </c>
      <c r="I2831" s="206">
        <v>44264</v>
      </c>
      <c r="J2831" s="188" t="s">
        <v>8885</v>
      </c>
      <c r="K2831" s="193">
        <v>8520</v>
      </c>
      <c r="L2831" s="188"/>
      <c r="M2831" s="193"/>
      <c r="N2831" s="193"/>
      <c r="O2831" s="186">
        <f t="shared" si="88"/>
        <v>8520</v>
      </c>
      <c r="P2831" s="188"/>
      <c r="Q2831" s="193"/>
      <c r="R2831" s="193"/>
      <c r="S2831" s="186">
        <f t="shared" si="89"/>
        <v>8520</v>
      </c>
      <c r="T2831" s="206">
        <v>44321</v>
      </c>
      <c r="U2831" s="186">
        <v>0</v>
      </c>
      <c r="V2831" s="186">
        <v>8520</v>
      </c>
      <c r="W2831" s="186">
        <v>0</v>
      </c>
      <c r="X2831" s="186">
        <v>0</v>
      </c>
      <c r="Y2831" s="188" t="s">
        <v>237</v>
      </c>
      <c r="Z2831" s="188" t="s">
        <v>785</v>
      </c>
      <c r="AA2831" s="188" t="s">
        <v>3062</v>
      </c>
      <c r="AB2831" s="206">
        <v>43374</v>
      </c>
      <c r="AC2831" s="206">
        <v>43374</v>
      </c>
      <c r="AD2831" s="188" t="s">
        <v>8886</v>
      </c>
      <c r="AE2831" s="188" t="s">
        <v>2637</v>
      </c>
      <c r="AF2831" s="188" t="s">
        <v>267</v>
      </c>
      <c r="AG2831" s="188">
        <v>3</v>
      </c>
    </row>
    <row r="2832" spans="1:33">
      <c r="A2832" s="188" t="s">
        <v>28</v>
      </c>
      <c r="B2832" s="188">
        <v>800006850</v>
      </c>
      <c r="C2832" s="188" t="s">
        <v>170</v>
      </c>
      <c r="D2832" s="188" t="s">
        <v>235</v>
      </c>
      <c r="E2832" s="206">
        <v>43993</v>
      </c>
      <c r="F2832" s="187">
        <v>5547876</v>
      </c>
      <c r="G2832" s="187">
        <v>5547876</v>
      </c>
      <c r="H2832" s="193">
        <v>2114534</v>
      </c>
      <c r="I2832" s="206">
        <v>44000</v>
      </c>
      <c r="J2832" s="188" t="s">
        <v>8887</v>
      </c>
      <c r="K2832" s="193">
        <v>133232</v>
      </c>
      <c r="L2832" s="188"/>
      <c r="M2832" s="193"/>
      <c r="N2832" s="193"/>
      <c r="O2832" s="186">
        <f t="shared" si="88"/>
        <v>133232</v>
      </c>
      <c r="P2832" s="188"/>
      <c r="Q2832" s="193"/>
      <c r="R2832" s="193"/>
      <c r="S2832" s="186">
        <f t="shared" si="89"/>
        <v>133232</v>
      </c>
      <c r="T2832" s="206">
        <v>44069</v>
      </c>
      <c r="U2832" s="186">
        <v>133232</v>
      </c>
      <c r="V2832" s="186">
        <v>0</v>
      </c>
      <c r="W2832" s="186">
        <v>0</v>
      </c>
      <c r="X2832" s="186">
        <v>0</v>
      </c>
      <c r="Y2832" s="188" t="s">
        <v>237</v>
      </c>
      <c r="Z2832" s="188" t="s">
        <v>170</v>
      </c>
      <c r="AA2832" s="188" t="s">
        <v>235</v>
      </c>
      <c r="AB2832" s="206">
        <v>43951</v>
      </c>
      <c r="AC2832" s="206">
        <v>43952</v>
      </c>
      <c r="AD2832" s="188" t="s">
        <v>8888</v>
      </c>
      <c r="AE2832" s="188" t="s">
        <v>943</v>
      </c>
      <c r="AF2832" s="188" t="s">
        <v>240</v>
      </c>
      <c r="AG2832" s="188">
        <v>3</v>
      </c>
    </row>
    <row r="2833" spans="1:33">
      <c r="A2833" s="188" t="s">
        <v>28</v>
      </c>
      <c r="B2833" s="188">
        <v>800006850</v>
      </c>
      <c r="C2833" s="188" t="s">
        <v>170</v>
      </c>
      <c r="D2833" s="188" t="s">
        <v>235</v>
      </c>
      <c r="E2833" s="206">
        <v>43993</v>
      </c>
      <c r="F2833" s="187">
        <v>5548022</v>
      </c>
      <c r="G2833" s="187">
        <v>5548022</v>
      </c>
      <c r="H2833" s="193">
        <v>1647867</v>
      </c>
      <c r="I2833" s="206">
        <v>44000</v>
      </c>
      <c r="J2833" s="188" t="s">
        <v>8889</v>
      </c>
      <c r="K2833" s="193">
        <v>163748</v>
      </c>
      <c r="L2833" s="188"/>
      <c r="M2833" s="193"/>
      <c r="N2833" s="193"/>
      <c r="O2833" s="186">
        <f t="shared" si="88"/>
        <v>163748</v>
      </c>
      <c r="P2833" s="188"/>
      <c r="Q2833" s="193"/>
      <c r="R2833" s="193"/>
      <c r="S2833" s="186">
        <f t="shared" si="89"/>
        <v>163748</v>
      </c>
      <c r="T2833" s="206">
        <v>44069</v>
      </c>
      <c r="U2833" s="186">
        <v>163748</v>
      </c>
      <c r="V2833" s="186">
        <v>0</v>
      </c>
      <c r="W2833" s="186">
        <v>0</v>
      </c>
      <c r="X2833" s="186">
        <v>0</v>
      </c>
      <c r="Y2833" s="188" t="s">
        <v>237</v>
      </c>
      <c r="Z2833" s="188" t="s">
        <v>170</v>
      </c>
      <c r="AA2833" s="188" t="s">
        <v>235</v>
      </c>
      <c r="AB2833" s="206">
        <v>43952</v>
      </c>
      <c r="AC2833" s="206">
        <v>43953</v>
      </c>
      <c r="AD2833" s="188" t="s">
        <v>8890</v>
      </c>
      <c r="AE2833" s="188" t="s">
        <v>943</v>
      </c>
      <c r="AF2833" s="188" t="s">
        <v>240</v>
      </c>
      <c r="AG2833" s="188">
        <v>3</v>
      </c>
    </row>
    <row r="2834" spans="1:33">
      <c r="A2834" s="188" t="s">
        <v>28</v>
      </c>
      <c r="B2834" s="188">
        <v>800006850</v>
      </c>
      <c r="C2834" s="188" t="s">
        <v>170</v>
      </c>
      <c r="D2834" s="188" t="s">
        <v>235</v>
      </c>
      <c r="E2834" s="206">
        <v>43993</v>
      </c>
      <c r="F2834" s="187">
        <v>5550384</v>
      </c>
      <c r="G2834" s="187">
        <v>5550384</v>
      </c>
      <c r="H2834" s="193">
        <v>1229336</v>
      </c>
      <c r="I2834" s="206">
        <v>44000</v>
      </c>
      <c r="J2834" s="188" t="s">
        <v>8891</v>
      </c>
      <c r="K2834" s="193">
        <v>44680</v>
      </c>
      <c r="L2834" s="188"/>
      <c r="M2834" s="193"/>
      <c r="N2834" s="193"/>
      <c r="O2834" s="186">
        <f t="shared" si="88"/>
        <v>44680</v>
      </c>
      <c r="P2834" s="188"/>
      <c r="Q2834" s="193"/>
      <c r="R2834" s="193"/>
      <c r="S2834" s="186">
        <f t="shared" si="89"/>
        <v>44680</v>
      </c>
      <c r="T2834" s="206">
        <v>44069</v>
      </c>
      <c r="U2834" s="186">
        <v>44680</v>
      </c>
      <c r="V2834" s="186">
        <v>0</v>
      </c>
      <c r="W2834" s="186">
        <v>0</v>
      </c>
      <c r="X2834" s="186">
        <v>0</v>
      </c>
      <c r="Y2834" s="188" t="s">
        <v>237</v>
      </c>
      <c r="Z2834" s="188" t="s">
        <v>170</v>
      </c>
      <c r="AA2834" s="188" t="s">
        <v>235</v>
      </c>
      <c r="AB2834" s="206">
        <v>43955</v>
      </c>
      <c r="AC2834" s="206">
        <v>43958</v>
      </c>
      <c r="AD2834" s="188" t="s">
        <v>8892</v>
      </c>
      <c r="AE2834" s="188" t="s">
        <v>943</v>
      </c>
      <c r="AF2834" s="188" t="s">
        <v>240</v>
      </c>
      <c r="AG2834" s="188">
        <v>3</v>
      </c>
    </row>
    <row r="2835" spans="1:33">
      <c r="A2835" s="188" t="s">
        <v>28</v>
      </c>
      <c r="B2835" s="188">
        <v>800006850</v>
      </c>
      <c r="C2835" s="188" t="s">
        <v>170</v>
      </c>
      <c r="D2835" s="188" t="s">
        <v>235</v>
      </c>
      <c r="E2835" s="206">
        <v>43993</v>
      </c>
      <c r="F2835" s="187">
        <v>5549115</v>
      </c>
      <c r="G2835" s="187">
        <v>5549115</v>
      </c>
      <c r="H2835" s="193">
        <v>2372933</v>
      </c>
      <c r="I2835" s="206">
        <v>44000</v>
      </c>
      <c r="J2835" s="188" t="s">
        <v>8893</v>
      </c>
      <c r="K2835" s="193">
        <v>353383</v>
      </c>
      <c r="L2835" s="188"/>
      <c r="M2835" s="193"/>
      <c r="N2835" s="193"/>
      <c r="O2835" s="186">
        <f t="shared" si="88"/>
        <v>353383</v>
      </c>
      <c r="P2835" s="188"/>
      <c r="Q2835" s="193"/>
      <c r="R2835" s="193"/>
      <c r="S2835" s="186">
        <f t="shared" si="89"/>
        <v>353383</v>
      </c>
      <c r="T2835" s="206">
        <v>44069</v>
      </c>
      <c r="U2835" s="186">
        <v>353383</v>
      </c>
      <c r="V2835" s="186">
        <v>0</v>
      </c>
      <c r="W2835" s="186">
        <v>0</v>
      </c>
      <c r="X2835" s="186">
        <v>0</v>
      </c>
      <c r="Y2835" s="188" t="s">
        <v>237</v>
      </c>
      <c r="Z2835" s="188" t="s">
        <v>170</v>
      </c>
      <c r="AA2835" s="188" t="s">
        <v>235</v>
      </c>
      <c r="AB2835" s="206">
        <v>43955</v>
      </c>
      <c r="AC2835" s="206">
        <v>43956</v>
      </c>
      <c r="AD2835" s="188" t="s">
        <v>8894</v>
      </c>
      <c r="AE2835" s="188" t="s">
        <v>943</v>
      </c>
      <c r="AF2835" s="188" t="s">
        <v>240</v>
      </c>
      <c r="AG2835" s="188">
        <v>3</v>
      </c>
    </row>
    <row r="2836" spans="1:33">
      <c r="A2836" s="188" t="s">
        <v>28</v>
      </c>
      <c r="B2836" s="188">
        <v>800006850</v>
      </c>
      <c r="C2836" s="188" t="s">
        <v>170</v>
      </c>
      <c r="D2836" s="188" t="s">
        <v>235</v>
      </c>
      <c r="E2836" s="206">
        <v>43993</v>
      </c>
      <c r="F2836" s="187">
        <v>5559404</v>
      </c>
      <c r="G2836" s="187">
        <v>5559404</v>
      </c>
      <c r="H2836" s="193">
        <v>646566</v>
      </c>
      <c r="I2836" s="206">
        <v>44000</v>
      </c>
      <c r="J2836" s="188" t="s">
        <v>8895</v>
      </c>
      <c r="K2836" s="193">
        <v>61555</v>
      </c>
      <c r="L2836" s="188"/>
      <c r="M2836" s="193"/>
      <c r="N2836" s="193"/>
      <c r="O2836" s="186">
        <f t="shared" si="88"/>
        <v>61555</v>
      </c>
      <c r="P2836" s="188"/>
      <c r="Q2836" s="193"/>
      <c r="R2836" s="193"/>
      <c r="S2836" s="186">
        <f t="shared" si="89"/>
        <v>61555</v>
      </c>
      <c r="T2836" s="206">
        <v>44069</v>
      </c>
      <c r="U2836" s="186">
        <v>61555</v>
      </c>
      <c r="V2836" s="186">
        <v>0</v>
      </c>
      <c r="W2836" s="186">
        <v>0</v>
      </c>
      <c r="X2836" s="186">
        <v>0</v>
      </c>
      <c r="Y2836" s="188" t="s">
        <v>237</v>
      </c>
      <c r="Z2836" s="188" t="s">
        <v>170</v>
      </c>
      <c r="AA2836" s="188" t="s">
        <v>235</v>
      </c>
      <c r="AB2836" s="206">
        <v>43970</v>
      </c>
      <c r="AC2836" s="206">
        <v>43970</v>
      </c>
      <c r="AD2836" s="188" t="s">
        <v>8896</v>
      </c>
      <c r="AE2836" s="188" t="s">
        <v>943</v>
      </c>
      <c r="AF2836" s="188" t="s">
        <v>240</v>
      </c>
      <c r="AG2836" s="188">
        <v>3</v>
      </c>
    </row>
    <row r="2837" spans="1:33">
      <c r="A2837" s="188" t="s">
        <v>28</v>
      </c>
      <c r="B2837" s="188">
        <v>800006850</v>
      </c>
      <c r="C2837" s="188" t="s">
        <v>170</v>
      </c>
      <c r="D2837" s="188" t="s">
        <v>235</v>
      </c>
      <c r="E2837" s="206">
        <v>43993</v>
      </c>
      <c r="F2837" s="187">
        <v>5561760</v>
      </c>
      <c r="G2837" s="187">
        <v>5561760</v>
      </c>
      <c r="H2837" s="193">
        <v>2306506</v>
      </c>
      <c r="I2837" s="206">
        <v>44000</v>
      </c>
      <c r="J2837" s="188" t="s">
        <v>8897</v>
      </c>
      <c r="K2837" s="193">
        <v>235941</v>
      </c>
      <c r="L2837" s="188"/>
      <c r="M2837" s="193"/>
      <c r="N2837" s="193"/>
      <c r="O2837" s="186">
        <f t="shared" si="88"/>
        <v>235941</v>
      </c>
      <c r="P2837" s="188"/>
      <c r="Q2837" s="193"/>
      <c r="R2837" s="193"/>
      <c r="S2837" s="186">
        <f t="shared" si="89"/>
        <v>235941</v>
      </c>
      <c r="T2837" s="206">
        <v>44069</v>
      </c>
      <c r="U2837" s="186">
        <v>235941</v>
      </c>
      <c r="V2837" s="186">
        <v>0</v>
      </c>
      <c r="W2837" s="186">
        <v>0</v>
      </c>
      <c r="X2837" s="186">
        <v>0</v>
      </c>
      <c r="Y2837" s="188" t="s">
        <v>237</v>
      </c>
      <c r="Z2837" s="188" t="s">
        <v>170</v>
      </c>
      <c r="AA2837" s="188" t="s">
        <v>235</v>
      </c>
      <c r="AB2837" s="206">
        <v>43980</v>
      </c>
      <c r="AC2837" s="206">
        <v>43982</v>
      </c>
      <c r="AD2837" s="188" t="s">
        <v>8898</v>
      </c>
      <c r="AE2837" s="188" t="s">
        <v>943</v>
      </c>
      <c r="AF2837" s="188" t="s">
        <v>240</v>
      </c>
      <c r="AG2837" s="188">
        <v>3</v>
      </c>
    </row>
    <row r="2838" spans="1:33">
      <c r="A2838" s="188" t="s">
        <v>28</v>
      </c>
      <c r="B2838" s="188">
        <v>800006850</v>
      </c>
      <c r="C2838" s="188" t="s">
        <v>170</v>
      </c>
      <c r="D2838" s="188" t="s">
        <v>235</v>
      </c>
      <c r="E2838" s="206">
        <v>43993</v>
      </c>
      <c r="F2838" s="187">
        <v>5562430</v>
      </c>
      <c r="G2838" s="187">
        <v>5562430</v>
      </c>
      <c r="H2838" s="193">
        <v>973941</v>
      </c>
      <c r="I2838" s="206">
        <v>44000</v>
      </c>
      <c r="J2838" s="188" t="s">
        <v>8899</v>
      </c>
      <c r="K2838" s="193">
        <v>5178</v>
      </c>
      <c r="L2838" s="188"/>
      <c r="M2838" s="193"/>
      <c r="N2838" s="193"/>
      <c r="O2838" s="186">
        <f t="shared" si="88"/>
        <v>5178</v>
      </c>
      <c r="P2838" s="188"/>
      <c r="Q2838" s="193"/>
      <c r="R2838" s="193"/>
      <c r="S2838" s="186">
        <f t="shared" si="89"/>
        <v>5178</v>
      </c>
      <c r="T2838" s="206">
        <v>44069</v>
      </c>
      <c r="U2838" s="186">
        <v>5178</v>
      </c>
      <c r="V2838" s="186">
        <v>0</v>
      </c>
      <c r="W2838" s="186">
        <v>0</v>
      </c>
      <c r="X2838" s="186">
        <v>0</v>
      </c>
      <c r="Y2838" s="188" t="s">
        <v>237</v>
      </c>
      <c r="Z2838" s="188" t="s">
        <v>170</v>
      </c>
      <c r="AA2838" s="188" t="s">
        <v>235</v>
      </c>
      <c r="AB2838" s="206">
        <v>43977</v>
      </c>
      <c r="AC2838" s="206">
        <v>43979</v>
      </c>
      <c r="AD2838" s="188" t="s">
        <v>8900</v>
      </c>
      <c r="AE2838" s="188" t="s">
        <v>943</v>
      </c>
      <c r="AF2838" s="188" t="s">
        <v>240</v>
      </c>
      <c r="AG2838" s="188">
        <v>3</v>
      </c>
    </row>
    <row r="2839" spans="1:33">
      <c r="A2839" s="188" t="s">
        <v>28</v>
      </c>
      <c r="B2839" s="188">
        <v>800006850</v>
      </c>
      <c r="C2839" s="188" t="s">
        <v>170</v>
      </c>
      <c r="D2839" s="188" t="s">
        <v>235</v>
      </c>
      <c r="E2839" s="206">
        <v>43993</v>
      </c>
      <c r="F2839" s="187">
        <v>5563236</v>
      </c>
      <c r="G2839" s="187">
        <v>5563236</v>
      </c>
      <c r="H2839" s="193">
        <v>1027307</v>
      </c>
      <c r="I2839" s="206">
        <v>44001</v>
      </c>
      <c r="J2839" s="188" t="s">
        <v>8901</v>
      </c>
      <c r="K2839" s="193">
        <v>619478</v>
      </c>
      <c r="L2839" s="188"/>
      <c r="M2839" s="193"/>
      <c r="N2839" s="193"/>
      <c r="O2839" s="186">
        <f t="shared" si="88"/>
        <v>619478</v>
      </c>
      <c r="P2839" s="188"/>
      <c r="Q2839" s="193"/>
      <c r="R2839" s="193"/>
      <c r="S2839" s="186">
        <f t="shared" si="89"/>
        <v>619478</v>
      </c>
      <c r="T2839" s="206">
        <v>44069</v>
      </c>
      <c r="U2839" s="186">
        <v>619478</v>
      </c>
      <c r="V2839" s="186">
        <v>0</v>
      </c>
      <c r="W2839" s="186">
        <v>0</v>
      </c>
      <c r="X2839" s="186">
        <v>0</v>
      </c>
      <c r="Y2839" s="188" t="s">
        <v>237</v>
      </c>
      <c r="Z2839" s="188" t="s">
        <v>170</v>
      </c>
      <c r="AA2839" s="188" t="s">
        <v>235</v>
      </c>
      <c r="AB2839" s="206">
        <v>43979</v>
      </c>
      <c r="AC2839" s="206">
        <v>43979</v>
      </c>
      <c r="AD2839" s="188" t="s">
        <v>8902</v>
      </c>
      <c r="AE2839" s="188" t="s">
        <v>943</v>
      </c>
      <c r="AF2839" s="188" t="s">
        <v>240</v>
      </c>
      <c r="AG2839" s="188">
        <v>3</v>
      </c>
    </row>
    <row r="2840" spans="1:33">
      <c r="A2840" s="188" t="s">
        <v>28</v>
      </c>
      <c r="B2840" s="188">
        <v>800006850</v>
      </c>
      <c r="C2840" s="188" t="s">
        <v>170</v>
      </c>
      <c r="D2840" s="188" t="s">
        <v>235</v>
      </c>
      <c r="E2840" s="206">
        <v>43993</v>
      </c>
      <c r="F2840" s="187">
        <v>5548106</v>
      </c>
      <c r="G2840" s="187">
        <v>5548106</v>
      </c>
      <c r="H2840" s="193">
        <v>1790484</v>
      </c>
      <c r="I2840" s="206">
        <v>44001</v>
      </c>
      <c r="J2840" s="188" t="s">
        <v>8903</v>
      </c>
      <c r="K2840" s="193">
        <v>76581</v>
      </c>
      <c r="L2840" s="188"/>
      <c r="M2840" s="193"/>
      <c r="N2840" s="193"/>
      <c r="O2840" s="186">
        <f t="shared" si="88"/>
        <v>76581</v>
      </c>
      <c r="P2840" s="188"/>
      <c r="Q2840" s="193"/>
      <c r="R2840" s="193"/>
      <c r="S2840" s="186">
        <f t="shared" si="89"/>
        <v>76581</v>
      </c>
      <c r="T2840" s="206">
        <v>44069</v>
      </c>
      <c r="U2840" s="186">
        <v>76581</v>
      </c>
      <c r="V2840" s="186">
        <v>0</v>
      </c>
      <c r="W2840" s="186">
        <v>0</v>
      </c>
      <c r="X2840" s="186">
        <v>0</v>
      </c>
      <c r="Y2840" s="188" t="s">
        <v>237</v>
      </c>
      <c r="Z2840" s="188" t="s">
        <v>170</v>
      </c>
      <c r="AA2840" s="188" t="s">
        <v>235</v>
      </c>
      <c r="AB2840" s="206">
        <v>43953</v>
      </c>
      <c r="AC2840" s="206">
        <v>43954</v>
      </c>
      <c r="AD2840" s="188" t="s">
        <v>8904</v>
      </c>
      <c r="AE2840" s="188" t="s">
        <v>943</v>
      </c>
      <c r="AF2840" s="188" t="s">
        <v>240</v>
      </c>
      <c r="AG2840" s="188">
        <v>3</v>
      </c>
    </row>
    <row r="2841" spans="1:33">
      <c r="A2841" s="188" t="s">
        <v>28</v>
      </c>
      <c r="B2841" s="188">
        <v>800006850</v>
      </c>
      <c r="C2841" s="188" t="s">
        <v>170</v>
      </c>
      <c r="D2841" s="188" t="s">
        <v>235</v>
      </c>
      <c r="E2841" s="206">
        <v>43993</v>
      </c>
      <c r="F2841" s="187">
        <v>5561685</v>
      </c>
      <c r="G2841" s="187">
        <v>5561685</v>
      </c>
      <c r="H2841" s="193">
        <v>1457709</v>
      </c>
      <c r="I2841" s="206">
        <v>44001</v>
      </c>
      <c r="J2841" s="188" t="s">
        <v>8905</v>
      </c>
      <c r="K2841" s="193">
        <v>77943</v>
      </c>
      <c r="L2841" s="188"/>
      <c r="M2841" s="193"/>
      <c r="N2841" s="193"/>
      <c r="O2841" s="186">
        <f t="shared" si="88"/>
        <v>77943</v>
      </c>
      <c r="P2841" s="188"/>
      <c r="Q2841" s="193"/>
      <c r="R2841" s="193"/>
      <c r="S2841" s="186">
        <f t="shared" si="89"/>
        <v>77943</v>
      </c>
      <c r="T2841" s="206">
        <v>44069</v>
      </c>
      <c r="U2841" s="186">
        <v>77943</v>
      </c>
      <c r="V2841" s="186">
        <v>0</v>
      </c>
      <c r="W2841" s="186">
        <v>0</v>
      </c>
      <c r="X2841" s="186">
        <v>0</v>
      </c>
      <c r="Y2841" s="188" t="s">
        <v>237</v>
      </c>
      <c r="Z2841" s="188" t="s">
        <v>170</v>
      </c>
      <c r="AA2841" s="188" t="s">
        <v>235</v>
      </c>
      <c r="AB2841" s="206">
        <v>43980</v>
      </c>
      <c r="AC2841" s="206">
        <v>43981</v>
      </c>
      <c r="AD2841" s="188" t="s">
        <v>8906</v>
      </c>
      <c r="AE2841" s="188" t="s">
        <v>943</v>
      </c>
      <c r="AF2841" s="188" t="s">
        <v>240</v>
      </c>
      <c r="AG2841" s="188">
        <v>3</v>
      </c>
    </row>
    <row r="2842" spans="1:33">
      <c r="A2842" s="188" t="s">
        <v>28</v>
      </c>
      <c r="B2842" s="188">
        <v>800006850</v>
      </c>
      <c r="C2842" s="188" t="s">
        <v>170</v>
      </c>
      <c r="D2842" s="188" t="s">
        <v>235</v>
      </c>
      <c r="E2842" s="206">
        <v>43993</v>
      </c>
      <c r="F2842" s="187">
        <v>5555166</v>
      </c>
      <c r="G2842" s="187">
        <v>5555166</v>
      </c>
      <c r="H2842" s="193">
        <v>1501320</v>
      </c>
      <c r="I2842" s="206">
        <v>44001</v>
      </c>
      <c r="J2842" s="188" t="s">
        <v>8907</v>
      </c>
      <c r="K2842" s="193">
        <v>83681</v>
      </c>
      <c r="L2842" s="188"/>
      <c r="M2842" s="193"/>
      <c r="N2842" s="193"/>
      <c r="O2842" s="186">
        <f t="shared" si="88"/>
        <v>83681</v>
      </c>
      <c r="P2842" s="188"/>
      <c r="Q2842" s="193"/>
      <c r="R2842" s="193"/>
      <c r="S2842" s="186">
        <f t="shared" si="89"/>
        <v>83681</v>
      </c>
      <c r="T2842" s="206">
        <v>44069</v>
      </c>
      <c r="U2842" s="186">
        <v>83681</v>
      </c>
      <c r="V2842" s="186">
        <v>0</v>
      </c>
      <c r="W2842" s="186">
        <v>0</v>
      </c>
      <c r="X2842" s="186">
        <v>0</v>
      </c>
      <c r="Y2842" s="188" t="s">
        <v>237</v>
      </c>
      <c r="Z2842" s="188" t="s">
        <v>170</v>
      </c>
      <c r="AA2842" s="188" t="s">
        <v>235</v>
      </c>
      <c r="AB2842" s="206">
        <v>43969</v>
      </c>
      <c r="AC2842" s="206">
        <v>43970</v>
      </c>
      <c r="AD2842" s="188" t="s">
        <v>8908</v>
      </c>
      <c r="AE2842" s="188" t="s">
        <v>943</v>
      </c>
      <c r="AF2842" s="188" t="s">
        <v>240</v>
      </c>
      <c r="AG2842" s="188">
        <v>3</v>
      </c>
    </row>
    <row r="2843" spans="1:33">
      <c r="A2843" s="188" t="s">
        <v>28</v>
      </c>
      <c r="B2843" s="188">
        <v>800006850</v>
      </c>
      <c r="C2843" s="188" t="s">
        <v>170</v>
      </c>
      <c r="D2843" s="188" t="s">
        <v>235</v>
      </c>
      <c r="E2843" s="206">
        <v>43993</v>
      </c>
      <c r="F2843" s="187">
        <v>5553751</v>
      </c>
      <c r="G2843" s="187">
        <v>5553751</v>
      </c>
      <c r="H2843" s="193">
        <v>1448081</v>
      </c>
      <c r="I2843" s="206">
        <v>44001</v>
      </c>
      <c r="J2843" s="188" t="s">
        <v>8909</v>
      </c>
      <c r="K2843" s="193">
        <v>113867</v>
      </c>
      <c r="L2843" s="188"/>
      <c r="M2843" s="193"/>
      <c r="N2843" s="193"/>
      <c r="O2843" s="186">
        <f t="shared" si="88"/>
        <v>113867</v>
      </c>
      <c r="P2843" s="188"/>
      <c r="Q2843" s="193"/>
      <c r="R2843" s="193"/>
      <c r="S2843" s="186">
        <f t="shared" si="89"/>
        <v>113867</v>
      </c>
      <c r="T2843" s="206">
        <v>44069</v>
      </c>
      <c r="U2843" s="186">
        <v>113867</v>
      </c>
      <c r="V2843" s="186">
        <v>0</v>
      </c>
      <c r="W2843" s="186">
        <v>0</v>
      </c>
      <c r="X2843" s="186">
        <v>0</v>
      </c>
      <c r="Y2843" s="188" t="s">
        <v>237</v>
      </c>
      <c r="Z2843" s="188" t="s">
        <v>170</v>
      </c>
      <c r="AA2843" s="188" t="s">
        <v>235</v>
      </c>
      <c r="AB2843" s="206">
        <v>43964</v>
      </c>
      <c r="AC2843" s="206">
        <v>43966</v>
      </c>
      <c r="AD2843" s="188" t="s">
        <v>8910</v>
      </c>
      <c r="AE2843" s="188" t="s">
        <v>943</v>
      </c>
      <c r="AF2843" s="188" t="s">
        <v>240</v>
      </c>
      <c r="AG2843" s="188">
        <v>3</v>
      </c>
    </row>
    <row r="2844" spans="1:33">
      <c r="A2844" s="188" t="s">
        <v>28</v>
      </c>
      <c r="B2844" s="188">
        <v>800006850</v>
      </c>
      <c r="C2844" s="188" t="s">
        <v>170</v>
      </c>
      <c r="D2844" s="188" t="s">
        <v>235</v>
      </c>
      <c r="E2844" s="206">
        <v>43993</v>
      </c>
      <c r="F2844" s="187">
        <v>5561695</v>
      </c>
      <c r="G2844" s="187">
        <v>5561695</v>
      </c>
      <c r="H2844" s="193">
        <v>1429038</v>
      </c>
      <c r="I2844" s="206">
        <v>44001</v>
      </c>
      <c r="J2844" s="188" t="s">
        <v>8911</v>
      </c>
      <c r="K2844" s="193">
        <v>103009</v>
      </c>
      <c r="L2844" s="188"/>
      <c r="M2844" s="193"/>
      <c r="N2844" s="193"/>
      <c r="O2844" s="186">
        <f t="shared" si="88"/>
        <v>103009</v>
      </c>
      <c r="P2844" s="188"/>
      <c r="Q2844" s="193"/>
      <c r="R2844" s="193"/>
      <c r="S2844" s="186">
        <f t="shared" si="89"/>
        <v>103009</v>
      </c>
      <c r="T2844" s="206">
        <v>44069</v>
      </c>
      <c r="U2844" s="186">
        <v>103009</v>
      </c>
      <c r="V2844" s="186">
        <v>0</v>
      </c>
      <c r="W2844" s="186">
        <v>0</v>
      </c>
      <c r="X2844" s="186">
        <v>0</v>
      </c>
      <c r="Y2844" s="188" t="s">
        <v>237</v>
      </c>
      <c r="Z2844" s="188" t="s">
        <v>170</v>
      </c>
      <c r="AA2844" s="188" t="s">
        <v>235</v>
      </c>
      <c r="AB2844" s="206">
        <v>43980</v>
      </c>
      <c r="AC2844" s="206">
        <v>43981</v>
      </c>
      <c r="AD2844" s="188" t="s">
        <v>8912</v>
      </c>
      <c r="AE2844" s="188" t="s">
        <v>943</v>
      </c>
      <c r="AF2844" s="188" t="s">
        <v>240</v>
      </c>
      <c r="AG2844" s="188">
        <v>3</v>
      </c>
    </row>
    <row r="2845" spans="1:33">
      <c r="A2845" s="188" t="s">
        <v>28</v>
      </c>
      <c r="B2845" s="188">
        <v>800006850</v>
      </c>
      <c r="C2845" s="188" t="s">
        <v>170</v>
      </c>
      <c r="D2845" s="188" t="s">
        <v>235</v>
      </c>
      <c r="E2845" s="206">
        <v>43993</v>
      </c>
      <c r="F2845" s="187">
        <v>5563263</v>
      </c>
      <c r="G2845" s="187">
        <v>5563263</v>
      </c>
      <c r="H2845" s="193">
        <v>1699684</v>
      </c>
      <c r="I2845" s="206">
        <v>44001</v>
      </c>
      <c r="J2845" s="188" t="s">
        <v>8913</v>
      </c>
      <c r="K2845" s="193">
        <v>230387</v>
      </c>
      <c r="L2845" s="188"/>
      <c r="M2845" s="193"/>
      <c r="N2845" s="193"/>
      <c r="O2845" s="186">
        <f t="shared" si="88"/>
        <v>230387</v>
      </c>
      <c r="P2845" s="188"/>
      <c r="Q2845" s="193"/>
      <c r="R2845" s="193"/>
      <c r="S2845" s="186">
        <f t="shared" si="89"/>
        <v>230387</v>
      </c>
      <c r="T2845" s="206">
        <v>44069</v>
      </c>
      <c r="U2845" s="186">
        <v>230387</v>
      </c>
      <c r="V2845" s="186">
        <v>0</v>
      </c>
      <c r="W2845" s="186">
        <v>0</v>
      </c>
      <c r="X2845" s="186">
        <v>0</v>
      </c>
      <c r="Y2845" s="188" t="s">
        <v>237</v>
      </c>
      <c r="Z2845" s="188" t="s">
        <v>170</v>
      </c>
      <c r="AA2845" s="188" t="s">
        <v>235</v>
      </c>
      <c r="AB2845" s="206">
        <v>43980</v>
      </c>
      <c r="AC2845" s="206">
        <v>43982</v>
      </c>
      <c r="AD2845" s="188" t="s">
        <v>8914</v>
      </c>
      <c r="AE2845" s="188" t="s">
        <v>943</v>
      </c>
      <c r="AF2845" s="188" t="s">
        <v>240</v>
      </c>
      <c r="AG2845" s="188">
        <v>3</v>
      </c>
    </row>
    <row r="2846" spans="1:33">
      <c r="A2846" s="188" t="s">
        <v>28</v>
      </c>
      <c r="B2846" s="188">
        <v>800006850</v>
      </c>
      <c r="C2846" s="188" t="s">
        <v>170</v>
      </c>
      <c r="D2846" s="188" t="s">
        <v>235</v>
      </c>
      <c r="E2846" s="206">
        <v>43993</v>
      </c>
      <c r="F2846" s="187">
        <v>5558483</v>
      </c>
      <c r="G2846" s="187">
        <v>5558483</v>
      </c>
      <c r="H2846" s="193">
        <v>1543886</v>
      </c>
      <c r="I2846" s="206">
        <v>44001</v>
      </c>
      <c r="J2846" s="188" t="s">
        <v>8915</v>
      </c>
      <c r="K2846" s="193">
        <v>140679</v>
      </c>
      <c r="L2846" s="188"/>
      <c r="M2846" s="193"/>
      <c r="N2846" s="193"/>
      <c r="O2846" s="186">
        <f t="shared" si="88"/>
        <v>140679</v>
      </c>
      <c r="P2846" s="188"/>
      <c r="Q2846" s="193"/>
      <c r="R2846" s="193"/>
      <c r="S2846" s="186">
        <f t="shared" si="89"/>
        <v>140679</v>
      </c>
      <c r="T2846" s="206">
        <v>44069</v>
      </c>
      <c r="U2846" s="186">
        <v>140679</v>
      </c>
      <c r="V2846" s="186">
        <v>0</v>
      </c>
      <c r="W2846" s="186">
        <v>0</v>
      </c>
      <c r="X2846" s="186">
        <v>0</v>
      </c>
      <c r="Y2846" s="188" t="s">
        <v>237</v>
      </c>
      <c r="Z2846" s="188" t="s">
        <v>170</v>
      </c>
      <c r="AA2846" s="188" t="s">
        <v>235</v>
      </c>
      <c r="AB2846" s="206">
        <v>43976</v>
      </c>
      <c r="AC2846" s="206">
        <v>43977</v>
      </c>
      <c r="AD2846" s="188" t="s">
        <v>8916</v>
      </c>
      <c r="AE2846" s="188" t="s">
        <v>943</v>
      </c>
      <c r="AF2846" s="188" t="s">
        <v>240</v>
      </c>
      <c r="AG2846" s="188">
        <v>3</v>
      </c>
    </row>
    <row r="2847" spans="1:33">
      <c r="A2847" s="188" t="s">
        <v>28</v>
      </c>
      <c r="B2847" s="188">
        <v>800006850</v>
      </c>
      <c r="C2847" s="188" t="s">
        <v>170</v>
      </c>
      <c r="D2847" s="188" t="s">
        <v>235</v>
      </c>
      <c r="E2847" s="206">
        <v>43993</v>
      </c>
      <c r="F2847" s="187">
        <v>5554970</v>
      </c>
      <c r="G2847" s="187">
        <v>5554970</v>
      </c>
      <c r="H2847" s="193">
        <v>1496094</v>
      </c>
      <c r="I2847" s="206">
        <v>44001</v>
      </c>
      <c r="J2847" s="188" t="s">
        <v>8917</v>
      </c>
      <c r="K2847" s="193">
        <v>484736</v>
      </c>
      <c r="L2847" s="188"/>
      <c r="M2847" s="193"/>
      <c r="N2847" s="193"/>
      <c r="O2847" s="186">
        <f t="shared" si="88"/>
        <v>484736</v>
      </c>
      <c r="P2847" s="188"/>
      <c r="Q2847" s="193"/>
      <c r="R2847" s="193"/>
      <c r="S2847" s="186">
        <f t="shared" si="89"/>
        <v>484736</v>
      </c>
      <c r="T2847" s="206">
        <v>44069</v>
      </c>
      <c r="U2847" s="186">
        <v>484736</v>
      </c>
      <c r="V2847" s="186">
        <v>0</v>
      </c>
      <c r="W2847" s="186">
        <v>0</v>
      </c>
      <c r="X2847" s="186">
        <v>0</v>
      </c>
      <c r="Y2847" s="188" t="s">
        <v>237</v>
      </c>
      <c r="Z2847" s="188" t="s">
        <v>170</v>
      </c>
      <c r="AA2847" s="188" t="s">
        <v>235</v>
      </c>
      <c r="AB2847" s="206">
        <v>43966</v>
      </c>
      <c r="AC2847" s="206">
        <v>43968</v>
      </c>
      <c r="AD2847" s="188" t="s">
        <v>8918</v>
      </c>
      <c r="AE2847" s="188" t="s">
        <v>943</v>
      </c>
      <c r="AF2847" s="188" t="s">
        <v>240</v>
      </c>
      <c r="AG2847" s="188">
        <v>3</v>
      </c>
    </row>
    <row r="2848" spans="1:33">
      <c r="A2848" s="188" t="s">
        <v>28</v>
      </c>
      <c r="B2848" s="188">
        <v>800006850</v>
      </c>
      <c r="C2848" s="188" t="s">
        <v>170</v>
      </c>
      <c r="D2848" s="188" t="s">
        <v>235</v>
      </c>
      <c r="E2848" s="206">
        <v>43993</v>
      </c>
      <c r="F2848" s="187">
        <v>5550701</v>
      </c>
      <c r="G2848" s="187">
        <v>5550701</v>
      </c>
      <c r="H2848" s="193">
        <v>807457</v>
      </c>
      <c r="I2848" s="206">
        <v>44001</v>
      </c>
      <c r="J2848" s="188" t="s">
        <v>8919</v>
      </c>
      <c r="K2848" s="193">
        <v>196451</v>
      </c>
      <c r="L2848" s="188"/>
      <c r="M2848" s="193"/>
      <c r="N2848" s="193"/>
      <c r="O2848" s="186">
        <f t="shared" si="88"/>
        <v>196451</v>
      </c>
      <c r="P2848" s="188"/>
      <c r="Q2848" s="193"/>
      <c r="R2848" s="193"/>
      <c r="S2848" s="186">
        <f t="shared" si="89"/>
        <v>196451</v>
      </c>
      <c r="T2848" s="206">
        <v>44069</v>
      </c>
      <c r="U2848" s="186">
        <v>196451</v>
      </c>
      <c r="V2848" s="186">
        <v>0</v>
      </c>
      <c r="W2848" s="186">
        <v>0</v>
      </c>
      <c r="X2848" s="186">
        <v>0</v>
      </c>
      <c r="Y2848" s="188" t="s">
        <v>237</v>
      </c>
      <c r="Z2848" s="188" t="s">
        <v>170</v>
      </c>
      <c r="AA2848" s="188" t="s">
        <v>235</v>
      </c>
      <c r="AB2848" s="206">
        <v>43958</v>
      </c>
      <c r="AC2848" s="206">
        <v>43959</v>
      </c>
      <c r="AD2848" s="188" t="s">
        <v>8920</v>
      </c>
      <c r="AE2848" s="188" t="s">
        <v>943</v>
      </c>
      <c r="AF2848" s="188" t="s">
        <v>240</v>
      </c>
      <c r="AG2848" s="188">
        <v>3</v>
      </c>
    </row>
    <row r="2849" spans="1:33">
      <c r="A2849" s="188" t="s">
        <v>28</v>
      </c>
      <c r="B2849" s="188">
        <v>800006850</v>
      </c>
      <c r="C2849" s="188" t="s">
        <v>170</v>
      </c>
      <c r="D2849" s="188" t="s">
        <v>235</v>
      </c>
      <c r="E2849" s="206">
        <v>43993</v>
      </c>
      <c r="F2849" s="187">
        <v>5561410</v>
      </c>
      <c r="G2849" s="187">
        <v>5561410</v>
      </c>
      <c r="H2849" s="193">
        <v>902510</v>
      </c>
      <c r="I2849" s="206">
        <v>44001</v>
      </c>
      <c r="J2849" s="188" t="s">
        <v>8921</v>
      </c>
      <c r="K2849" s="193">
        <v>50253</v>
      </c>
      <c r="L2849" s="188"/>
      <c r="M2849" s="193"/>
      <c r="N2849" s="193"/>
      <c r="O2849" s="186">
        <f t="shared" si="88"/>
        <v>50253</v>
      </c>
      <c r="P2849" s="188"/>
      <c r="Q2849" s="193"/>
      <c r="R2849" s="193"/>
      <c r="S2849" s="186">
        <f t="shared" si="89"/>
        <v>50253</v>
      </c>
      <c r="T2849" s="206">
        <v>44069</v>
      </c>
      <c r="U2849" s="186">
        <v>50253</v>
      </c>
      <c r="V2849" s="186">
        <v>0</v>
      </c>
      <c r="W2849" s="186">
        <v>0</v>
      </c>
      <c r="X2849" s="186">
        <v>0</v>
      </c>
      <c r="Y2849" s="188" t="s">
        <v>237</v>
      </c>
      <c r="Z2849" s="188" t="s">
        <v>275</v>
      </c>
      <c r="AA2849" s="188" t="s">
        <v>94</v>
      </c>
      <c r="AB2849" s="206">
        <v>43979</v>
      </c>
      <c r="AC2849" s="206">
        <v>43980</v>
      </c>
      <c r="AD2849" s="188" t="s">
        <v>8922</v>
      </c>
      <c r="AE2849" s="188" t="s">
        <v>943</v>
      </c>
      <c r="AF2849" s="188" t="s">
        <v>240</v>
      </c>
      <c r="AG2849" s="188">
        <v>3</v>
      </c>
    </row>
    <row r="2850" spans="1:33">
      <c r="A2850" s="188" t="s">
        <v>28</v>
      </c>
      <c r="B2850" s="188">
        <v>800006850</v>
      </c>
      <c r="C2850" s="188" t="s">
        <v>170</v>
      </c>
      <c r="D2850" s="188" t="s">
        <v>235</v>
      </c>
      <c r="E2850" s="206">
        <v>43993</v>
      </c>
      <c r="F2850" s="187">
        <v>5558333</v>
      </c>
      <c r="G2850" s="187">
        <v>5558333</v>
      </c>
      <c r="H2850" s="193">
        <v>811737</v>
      </c>
      <c r="I2850" s="206">
        <v>44001</v>
      </c>
      <c r="J2850" s="188" t="s">
        <v>8923</v>
      </c>
      <c r="K2850" s="193">
        <v>9999</v>
      </c>
      <c r="L2850" s="188"/>
      <c r="M2850" s="193"/>
      <c r="N2850" s="193"/>
      <c r="O2850" s="186">
        <f t="shared" si="88"/>
        <v>9999</v>
      </c>
      <c r="P2850" s="188"/>
      <c r="Q2850" s="193"/>
      <c r="R2850" s="193"/>
      <c r="S2850" s="186">
        <f t="shared" si="89"/>
        <v>9999</v>
      </c>
      <c r="T2850" s="206">
        <v>44069</v>
      </c>
      <c r="U2850" s="186">
        <v>9999</v>
      </c>
      <c r="V2850" s="186">
        <v>0</v>
      </c>
      <c r="W2850" s="186">
        <v>0</v>
      </c>
      <c r="X2850" s="186">
        <v>0</v>
      </c>
      <c r="Y2850" s="188" t="s">
        <v>237</v>
      </c>
      <c r="Z2850" s="188" t="s">
        <v>170</v>
      </c>
      <c r="AA2850" s="188" t="s">
        <v>235</v>
      </c>
      <c r="AB2850" s="206">
        <v>43974</v>
      </c>
      <c r="AC2850" s="206">
        <v>43977</v>
      </c>
      <c r="AD2850" s="188" t="s">
        <v>8924</v>
      </c>
      <c r="AE2850" s="188" t="s">
        <v>943</v>
      </c>
      <c r="AF2850" s="188" t="s">
        <v>240</v>
      </c>
      <c r="AG2850" s="188">
        <v>3</v>
      </c>
    </row>
    <row r="2851" spans="1:33">
      <c r="A2851" s="188" t="s">
        <v>28</v>
      </c>
      <c r="B2851" s="188">
        <v>800006850</v>
      </c>
      <c r="C2851" s="188" t="s">
        <v>170</v>
      </c>
      <c r="D2851" s="188" t="s">
        <v>235</v>
      </c>
      <c r="E2851" s="206">
        <v>43993</v>
      </c>
      <c r="F2851" s="187">
        <v>5554611</v>
      </c>
      <c r="G2851" s="187">
        <v>5554611</v>
      </c>
      <c r="H2851" s="193">
        <v>1095145</v>
      </c>
      <c r="I2851" s="206">
        <v>44002</v>
      </c>
      <c r="J2851" s="188" t="s">
        <v>8925</v>
      </c>
      <c r="K2851" s="193">
        <v>593254</v>
      </c>
      <c r="L2851" s="188"/>
      <c r="M2851" s="193"/>
      <c r="N2851" s="193"/>
      <c r="O2851" s="186">
        <f t="shared" si="88"/>
        <v>593254</v>
      </c>
      <c r="P2851" s="188"/>
      <c r="Q2851" s="193"/>
      <c r="R2851" s="193"/>
      <c r="S2851" s="186">
        <f t="shared" si="89"/>
        <v>593254</v>
      </c>
      <c r="T2851" s="206">
        <v>44069</v>
      </c>
      <c r="U2851" s="186">
        <v>593254</v>
      </c>
      <c r="V2851" s="186">
        <v>0</v>
      </c>
      <c r="W2851" s="186">
        <v>0</v>
      </c>
      <c r="X2851" s="186">
        <v>0</v>
      </c>
      <c r="Y2851" s="188" t="s">
        <v>237</v>
      </c>
      <c r="Z2851" s="188" t="s">
        <v>170</v>
      </c>
      <c r="AA2851" s="188" t="s">
        <v>235</v>
      </c>
      <c r="AB2851" s="206">
        <v>43953</v>
      </c>
      <c r="AC2851" s="206">
        <v>43954</v>
      </c>
      <c r="AD2851" s="188" t="s">
        <v>8926</v>
      </c>
      <c r="AE2851" s="188" t="s">
        <v>943</v>
      </c>
      <c r="AF2851" s="188" t="s">
        <v>240</v>
      </c>
      <c r="AG2851" s="188">
        <v>3</v>
      </c>
    </row>
    <row r="2852" spans="1:33">
      <c r="A2852" s="188" t="s">
        <v>28</v>
      </c>
      <c r="B2852" s="188">
        <v>800006850</v>
      </c>
      <c r="C2852" s="188" t="s">
        <v>170</v>
      </c>
      <c r="D2852" s="188" t="s">
        <v>235</v>
      </c>
      <c r="E2852" s="206">
        <v>43993</v>
      </c>
      <c r="F2852" s="187">
        <v>5557735</v>
      </c>
      <c r="G2852" s="187">
        <v>5557735</v>
      </c>
      <c r="H2852" s="193">
        <v>1276000</v>
      </c>
      <c r="I2852" s="206">
        <v>44002</v>
      </c>
      <c r="J2852" s="188" t="s">
        <v>8927</v>
      </c>
      <c r="K2852" s="193">
        <v>12303</v>
      </c>
      <c r="L2852" s="188"/>
      <c r="M2852" s="193"/>
      <c r="N2852" s="193"/>
      <c r="O2852" s="186">
        <f t="shared" si="88"/>
        <v>12303</v>
      </c>
      <c r="P2852" s="188"/>
      <c r="Q2852" s="193"/>
      <c r="R2852" s="193"/>
      <c r="S2852" s="186">
        <f t="shared" si="89"/>
        <v>12303</v>
      </c>
      <c r="T2852" s="206">
        <v>44069</v>
      </c>
      <c r="U2852" s="186">
        <v>12303</v>
      </c>
      <c r="V2852" s="186">
        <v>0</v>
      </c>
      <c r="W2852" s="186">
        <v>0</v>
      </c>
      <c r="X2852" s="186">
        <v>0</v>
      </c>
      <c r="Y2852" s="188" t="s">
        <v>237</v>
      </c>
      <c r="Z2852" s="188" t="s">
        <v>170</v>
      </c>
      <c r="AA2852" s="188" t="s">
        <v>235</v>
      </c>
      <c r="AB2852" s="206">
        <v>43973</v>
      </c>
      <c r="AC2852" s="206">
        <v>43974</v>
      </c>
      <c r="AD2852" s="188" t="s">
        <v>8928</v>
      </c>
      <c r="AE2852" s="188" t="s">
        <v>943</v>
      </c>
      <c r="AF2852" s="188" t="s">
        <v>240</v>
      </c>
      <c r="AG2852" s="188">
        <v>3</v>
      </c>
    </row>
    <row r="2853" spans="1:33">
      <c r="A2853" s="188" t="s">
        <v>28</v>
      </c>
      <c r="B2853" s="188">
        <v>800006850</v>
      </c>
      <c r="C2853" s="188" t="s">
        <v>170</v>
      </c>
      <c r="D2853" s="188" t="s">
        <v>235</v>
      </c>
      <c r="E2853" s="206">
        <v>43993</v>
      </c>
      <c r="F2853" s="187">
        <v>5554860</v>
      </c>
      <c r="G2853" s="187">
        <v>5554860</v>
      </c>
      <c r="H2853" s="193">
        <v>1161613</v>
      </c>
      <c r="I2853" s="206">
        <v>44002</v>
      </c>
      <c r="J2853" s="188" t="s">
        <v>8929</v>
      </c>
      <c r="K2853" s="193">
        <v>503245</v>
      </c>
      <c r="L2853" s="188"/>
      <c r="M2853" s="193"/>
      <c r="N2853" s="193"/>
      <c r="O2853" s="186">
        <f t="shared" si="88"/>
        <v>503245</v>
      </c>
      <c r="P2853" s="188"/>
      <c r="Q2853" s="193"/>
      <c r="R2853" s="193"/>
      <c r="S2853" s="186">
        <f t="shared" si="89"/>
        <v>503245</v>
      </c>
      <c r="T2853" s="206">
        <v>44069</v>
      </c>
      <c r="U2853" s="186">
        <v>503245</v>
      </c>
      <c r="V2853" s="186">
        <v>0</v>
      </c>
      <c r="W2853" s="186">
        <v>0</v>
      </c>
      <c r="X2853" s="186">
        <v>0</v>
      </c>
      <c r="Y2853" s="188" t="s">
        <v>237</v>
      </c>
      <c r="Z2853" s="188" t="s">
        <v>170</v>
      </c>
      <c r="AA2853" s="188" t="s">
        <v>235</v>
      </c>
      <c r="AB2853" s="206">
        <v>43955</v>
      </c>
      <c r="AC2853" s="206">
        <v>43956</v>
      </c>
      <c r="AD2853" s="188" t="s">
        <v>8930</v>
      </c>
      <c r="AE2853" s="188" t="s">
        <v>943</v>
      </c>
      <c r="AF2853" s="188" t="s">
        <v>240</v>
      </c>
      <c r="AG2853" s="188">
        <v>3</v>
      </c>
    </row>
    <row r="2854" spans="1:33">
      <c r="A2854" s="188" t="s">
        <v>28</v>
      </c>
      <c r="B2854" s="188">
        <v>800006850</v>
      </c>
      <c r="C2854" s="188" t="s">
        <v>170</v>
      </c>
      <c r="D2854" s="188" t="s">
        <v>235</v>
      </c>
      <c r="E2854" s="206">
        <v>43993</v>
      </c>
      <c r="F2854" s="187">
        <v>5555977</v>
      </c>
      <c r="G2854" s="187">
        <v>5555977</v>
      </c>
      <c r="H2854" s="193">
        <v>1430769</v>
      </c>
      <c r="I2854" s="206">
        <v>44002</v>
      </c>
      <c r="J2854" s="188" t="s">
        <v>8931</v>
      </c>
      <c r="K2854" s="193">
        <v>155501</v>
      </c>
      <c r="L2854" s="188"/>
      <c r="M2854" s="193"/>
      <c r="N2854" s="193"/>
      <c r="O2854" s="186">
        <f t="shared" si="88"/>
        <v>155501</v>
      </c>
      <c r="P2854" s="188"/>
      <c r="Q2854" s="193"/>
      <c r="R2854" s="193"/>
      <c r="S2854" s="186">
        <f t="shared" si="89"/>
        <v>155501</v>
      </c>
      <c r="T2854" s="206">
        <v>44104</v>
      </c>
      <c r="U2854" s="186">
        <v>155501</v>
      </c>
      <c r="V2854" s="186">
        <v>0</v>
      </c>
      <c r="W2854" s="186">
        <v>0</v>
      </c>
      <c r="X2854" s="186">
        <v>0</v>
      </c>
      <c r="Y2854" s="188" t="s">
        <v>237</v>
      </c>
      <c r="Z2854" s="188" t="s">
        <v>170</v>
      </c>
      <c r="AA2854" s="188" t="s">
        <v>235</v>
      </c>
      <c r="AB2854" s="206">
        <v>43970</v>
      </c>
      <c r="AC2854" s="206">
        <v>43971</v>
      </c>
      <c r="AD2854" s="188" t="s">
        <v>8932</v>
      </c>
      <c r="AE2854" s="188" t="s">
        <v>1571</v>
      </c>
      <c r="AF2854" s="188" t="s">
        <v>240</v>
      </c>
      <c r="AG2854" s="188">
        <v>3</v>
      </c>
    </row>
    <row r="2855" spans="1:33">
      <c r="A2855" s="188" t="s">
        <v>28</v>
      </c>
      <c r="B2855" s="188">
        <v>800006850</v>
      </c>
      <c r="C2855" s="188" t="s">
        <v>170</v>
      </c>
      <c r="D2855" s="188" t="s">
        <v>235</v>
      </c>
      <c r="E2855" s="206">
        <v>43993</v>
      </c>
      <c r="F2855" s="187">
        <v>5558503</v>
      </c>
      <c r="G2855" s="187">
        <v>5558503</v>
      </c>
      <c r="H2855" s="193">
        <v>1399681</v>
      </c>
      <c r="I2855" s="206">
        <v>44002</v>
      </c>
      <c r="J2855" s="188" t="s">
        <v>8933</v>
      </c>
      <c r="K2855" s="193">
        <v>188109</v>
      </c>
      <c r="L2855" s="188"/>
      <c r="M2855" s="193"/>
      <c r="N2855" s="193"/>
      <c r="O2855" s="186">
        <f t="shared" si="88"/>
        <v>188109</v>
      </c>
      <c r="P2855" s="188"/>
      <c r="Q2855" s="193"/>
      <c r="R2855" s="193"/>
      <c r="S2855" s="186">
        <f t="shared" si="89"/>
        <v>188109</v>
      </c>
      <c r="T2855" s="206">
        <v>44069</v>
      </c>
      <c r="U2855" s="186">
        <v>188109</v>
      </c>
      <c r="V2855" s="186">
        <v>0</v>
      </c>
      <c r="W2855" s="186">
        <v>0</v>
      </c>
      <c r="X2855" s="186">
        <v>0</v>
      </c>
      <c r="Y2855" s="188" t="s">
        <v>237</v>
      </c>
      <c r="Z2855" s="188" t="s">
        <v>170</v>
      </c>
      <c r="AA2855" s="188" t="s">
        <v>235</v>
      </c>
      <c r="AB2855" s="206">
        <v>43976</v>
      </c>
      <c r="AC2855" s="206">
        <v>43977</v>
      </c>
      <c r="AD2855" s="188" t="s">
        <v>8934</v>
      </c>
      <c r="AE2855" s="188" t="s">
        <v>943</v>
      </c>
      <c r="AF2855" s="188" t="s">
        <v>240</v>
      </c>
      <c r="AG2855" s="188">
        <v>3</v>
      </c>
    </row>
    <row r="2856" spans="1:33">
      <c r="A2856" s="188" t="s">
        <v>28</v>
      </c>
      <c r="B2856" s="188">
        <v>800006850</v>
      </c>
      <c r="C2856" s="188" t="s">
        <v>170</v>
      </c>
      <c r="D2856" s="188" t="s">
        <v>235</v>
      </c>
      <c r="E2856" s="206">
        <v>43993</v>
      </c>
      <c r="F2856" s="187">
        <v>5561434</v>
      </c>
      <c r="G2856" s="187">
        <v>5561434</v>
      </c>
      <c r="H2856" s="193">
        <v>2094077</v>
      </c>
      <c r="I2856" s="206">
        <v>44002</v>
      </c>
      <c r="J2856" s="188" t="s">
        <v>8935</v>
      </c>
      <c r="K2856" s="193">
        <v>230713</v>
      </c>
      <c r="L2856" s="188"/>
      <c r="M2856" s="193"/>
      <c r="N2856" s="193"/>
      <c r="O2856" s="186">
        <f t="shared" si="88"/>
        <v>230713</v>
      </c>
      <c r="P2856" s="188"/>
      <c r="Q2856" s="193"/>
      <c r="R2856" s="193"/>
      <c r="S2856" s="186">
        <f t="shared" si="89"/>
        <v>230713</v>
      </c>
      <c r="T2856" s="206">
        <v>44069</v>
      </c>
      <c r="U2856" s="186">
        <v>230713</v>
      </c>
      <c r="V2856" s="186">
        <v>0</v>
      </c>
      <c r="W2856" s="186">
        <v>0</v>
      </c>
      <c r="X2856" s="186">
        <v>0</v>
      </c>
      <c r="Y2856" s="188" t="s">
        <v>237</v>
      </c>
      <c r="Z2856" s="188" t="s">
        <v>170</v>
      </c>
      <c r="AA2856" s="188" t="s">
        <v>235</v>
      </c>
      <c r="AB2856" s="206">
        <v>43962</v>
      </c>
      <c r="AC2856" s="206">
        <v>43963</v>
      </c>
      <c r="AD2856" s="188" t="s">
        <v>8936</v>
      </c>
      <c r="AE2856" s="188" t="s">
        <v>943</v>
      </c>
      <c r="AF2856" s="188" t="s">
        <v>240</v>
      </c>
      <c r="AG2856" s="188">
        <v>3</v>
      </c>
    </row>
    <row r="2857" spans="1:33">
      <c r="A2857" s="188" t="s">
        <v>28</v>
      </c>
      <c r="B2857" s="188">
        <v>800006850</v>
      </c>
      <c r="C2857" s="188" t="s">
        <v>170</v>
      </c>
      <c r="D2857" s="188" t="s">
        <v>235</v>
      </c>
      <c r="E2857" s="206">
        <v>43993</v>
      </c>
      <c r="F2857" s="187">
        <v>5550397</v>
      </c>
      <c r="G2857" s="187">
        <v>5550397</v>
      </c>
      <c r="H2857" s="193">
        <v>2033384</v>
      </c>
      <c r="I2857" s="206">
        <v>44002</v>
      </c>
      <c r="J2857" s="188" t="s">
        <v>8937</v>
      </c>
      <c r="K2857" s="193">
        <v>79452</v>
      </c>
      <c r="L2857" s="188"/>
      <c r="M2857" s="193"/>
      <c r="N2857" s="193"/>
      <c r="O2857" s="186">
        <f t="shared" si="88"/>
        <v>79452</v>
      </c>
      <c r="P2857" s="188"/>
      <c r="Q2857" s="193"/>
      <c r="R2857" s="193"/>
      <c r="S2857" s="186">
        <f t="shared" si="89"/>
        <v>79452</v>
      </c>
      <c r="T2857" s="206">
        <v>44069</v>
      </c>
      <c r="U2857" s="186">
        <v>79452</v>
      </c>
      <c r="V2857" s="186">
        <v>0</v>
      </c>
      <c r="W2857" s="186">
        <v>0</v>
      </c>
      <c r="X2857" s="186">
        <v>0</v>
      </c>
      <c r="Y2857" s="188" t="s">
        <v>237</v>
      </c>
      <c r="Z2857" s="188" t="s">
        <v>170</v>
      </c>
      <c r="AA2857" s="188" t="s">
        <v>235</v>
      </c>
      <c r="AB2857" s="206">
        <v>43956</v>
      </c>
      <c r="AC2857" s="206">
        <v>43958</v>
      </c>
      <c r="AD2857" s="188" t="s">
        <v>8938</v>
      </c>
      <c r="AE2857" s="188" t="s">
        <v>943</v>
      </c>
      <c r="AF2857" s="188" t="s">
        <v>240</v>
      </c>
      <c r="AG2857" s="188">
        <v>3</v>
      </c>
    </row>
    <row r="2858" spans="1:33">
      <c r="A2858" s="188" t="s">
        <v>28</v>
      </c>
      <c r="B2858" s="188">
        <v>800006850</v>
      </c>
      <c r="C2858" s="188" t="s">
        <v>170</v>
      </c>
      <c r="D2858" s="188" t="s">
        <v>235</v>
      </c>
      <c r="E2858" s="206">
        <v>43993</v>
      </c>
      <c r="F2858" s="187">
        <v>5553562</v>
      </c>
      <c r="G2858" s="187">
        <v>5553562</v>
      </c>
      <c r="H2858" s="193">
        <v>2008787</v>
      </c>
      <c r="I2858" s="206">
        <v>44002</v>
      </c>
      <c r="J2858" s="188" t="s">
        <v>8939</v>
      </c>
      <c r="K2858" s="193">
        <v>243821</v>
      </c>
      <c r="L2858" s="188"/>
      <c r="M2858" s="193"/>
      <c r="N2858" s="193"/>
      <c r="O2858" s="186">
        <f t="shared" si="88"/>
        <v>243821</v>
      </c>
      <c r="P2858" s="188"/>
      <c r="Q2858" s="193"/>
      <c r="R2858" s="193"/>
      <c r="S2858" s="186">
        <f t="shared" si="89"/>
        <v>243821</v>
      </c>
      <c r="T2858" s="206">
        <v>44069</v>
      </c>
      <c r="U2858" s="186">
        <v>243821</v>
      </c>
      <c r="V2858" s="186">
        <v>0</v>
      </c>
      <c r="W2858" s="186">
        <v>0</v>
      </c>
      <c r="X2858" s="186">
        <v>0</v>
      </c>
      <c r="Y2858" s="188" t="s">
        <v>237</v>
      </c>
      <c r="Z2858" s="188" t="s">
        <v>170</v>
      </c>
      <c r="AA2858" s="188" t="s">
        <v>235</v>
      </c>
      <c r="AB2858" s="206">
        <v>43963</v>
      </c>
      <c r="AC2858" s="206">
        <v>43966</v>
      </c>
      <c r="AD2858" s="188" t="s">
        <v>8940</v>
      </c>
      <c r="AE2858" s="188" t="s">
        <v>943</v>
      </c>
      <c r="AF2858" s="188" t="s">
        <v>240</v>
      </c>
      <c r="AG2858" s="188">
        <v>3</v>
      </c>
    </row>
    <row r="2859" spans="1:33">
      <c r="A2859" s="188" t="s">
        <v>28</v>
      </c>
      <c r="B2859" s="188">
        <v>800006850</v>
      </c>
      <c r="C2859" s="188" t="s">
        <v>170</v>
      </c>
      <c r="D2859" s="188" t="s">
        <v>235</v>
      </c>
      <c r="E2859" s="206">
        <v>43993</v>
      </c>
      <c r="F2859" s="187">
        <v>5553875</v>
      </c>
      <c r="G2859" s="187">
        <v>5553875</v>
      </c>
      <c r="H2859" s="193">
        <v>2100012</v>
      </c>
      <c r="I2859" s="206">
        <v>44002</v>
      </c>
      <c r="J2859" s="188" t="s">
        <v>8941</v>
      </c>
      <c r="K2859" s="193">
        <v>300644</v>
      </c>
      <c r="L2859" s="188"/>
      <c r="M2859" s="193"/>
      <c r="N2859" s="193"/>
      <c r="O2859" s="186">
        <f t="shared" si="88"/>
        <v>300644</v>
      </c>
      <c r="P2859" s="188"/>
      <c r="Q2859" s="193"/>
      <c r="R2859" s="193"/>
      <c r="S2859" s="186">
        <f t="shared" si="89"/>
        <v>300644</v>
      </c>
      <c r="T2859" s="206">
        <v>44069</v>
      </c>
      <c r="U2859" s="186">
        <v>300644</v>
      </c>
      <c r="V2859" s="186">
        <v>0</v>
      </c>
      <c r="W2859" s="186">
        <v>0</v>
      </c>
      <c r="X2859" s="186">
        <v>0</v>
      </c>
      <c r="Y2859" s="188" t="s">
        <v>237</v>
      </c>
      <c r="Z2859" s="188" t="s">
        <v>170</v>
      </c>
      <c r="AA2859" s="188" t="s">
        <v>235</v>
      </c>
      <c r="AB2859" s="206">
        <v>43966</v>
      </c>
      <c r="AC2859" s="206">
        <v>43967</v>
      </c>
      <c r="AD2859" s="188" t="s">
        <v>8942</v>
      </c>
      <c r="AE2859" s="188" t="s">
        <v>943</v>
      </c>
      <c r="AF2859" s="188" t="s">
        <v>240</v>
      </c>
      <c r="AG2859" s="188">
        <v>3</v>
      </c>
    </row>
    <row r="2860" spans="1:33">
      <c r="A2860" s="188" t="s">
        <v>28</v>
      </c>
      <c r="B2860" s="188">
        <v>800006850</v>
      </c>
      <c r="C2860" s="188" t="s">
        <v>170</v>
      </c>
      <c r="D2860" s="188" t="s">
        <v>235</v>
      </c>
      <c r="E2860" s="206">
        <v>43993</v>
      </c>
      <c r="F2860" s="187">
        <v>5555100</v>
      </c>
      <c r="G2860" s="187">
        <v>5555100</v>
      </c>
      <c r="H2860" s="193">
        <v>2196115</v>
      </c>
      <c r="I2860" s="206">
        <v>44003</v>
      </c>
      <c r="J2860" s="188" t="s">
        <v>8943</v>
      </c>
      <c r="K2860" s="193">
        <v>340646</v>
      </c>
      <c r="L2860" s="188"/>
      <c r="M2860" s="193"/>
      <c r="N2860" s="193"/>
      <c r="O2860" s="186">
        <f t="shared" si="88"/>
        <v>340646</v>
      </c>
      <c r="P2860" s="188"/>
      <c r="Q2860" s="193"/>
      <c r="R2860" s="193"/>
      <c r="S2860" s="186">
        <f t="shared" si="89"/>
        <v>340646</v>
      </c>
      <c r="T2860" s="206">
        <v>44069</v>
      </c>
      <c r="U2860" s="186">
        <v>340646</v>
      </c>
      <c r="V2860" s="186">
        <v>0</v>
      </c>
      <c r="W2860" s="186">
        <v>0</v>
      </c>
      <c r="X2860" s="186">
        <v>0</v>
      </c>
      <c r="Y2860" s="188" t="s">
        <v>237</v>
      </c>
      <c r="Z2860" s="188" t="s">
        <v>170</v>
      </c>
      <c r="AA2860" s="188" t="s">
        <v>235</v>
      </c>
      <c r="AB2860" s="206">
        <v>43961</v>
      </c>
      <c r="AC2860" s="206">
        <v>43962</v>
      </c>
      <c r="AD2860" s="188" t="s">
        <v>8944</v>
      </c>
      <c r="AE2860" s="188" t="s">
        <v>943</v>
      </c>
      <c r="AF2860" s="188" t="s">
        <v>240</v>
      </c>
      <c r="AG2860" s="188">
        <v>3</v>
      </c>
    </row>
    <row r="2861" spans="1:33">
      <c r="A2861" s="188" t="s">
        <v>28</v>
      </c>
      <c r="B2861" s="188">
        <v>800006850</v>
      </c>
      <c r="C2861" s="188" t="s">
        <v>170</v>
      </c>
      <c r="D2861" s="188" t="s">
        <v>235</v>
      </c>
      <c r="E2861" s="206">
        <v>43993</v>
      </c>
      <c r="F2861" s="187">
        <v>5551044</v>
      </c>
      <c r="G2861" s="187">
        <v>5551044</v>
      </c>
      <c r="H2861" s="193">
        <v>1922650</v>
      </c>
      <c r="I2861" s="206">
        <v>44003</v>
      </c>
      <c r="J2861" s="188" t="s">
        <v>8945</v>
      </c>
      <c r="K2861" s="193">
        <v>85584</v>
      </c>
      <c r="L2861" s="188"/>
      <c r="M2861" s="193"/>
      <c r="N2861" s="193"/>
      <c r="O2861" s="186">
        <f t="shared" si="88"/>
        <v>85584</v>
      </c>
      <c r="P2861" s="188"/>
      <c r="Q2861" s="193"/>
      <c r="R2861" s="193"/>
      <c r="S2861" s="186">
        <f t="shared" si="89"/>
        <v>85584</v>
      </c>
      <c r="T2861" s="206">
        <v>44069</v>
      </c>
      <c r="U2861" s="186">
        <v>85584</v>
      </c>
      <c r="V2861" s="186">
        <v>0</v>
      </c>
      <c r="W2861" s="186">
        <v>0</v>
      </c>
      <c r="X2861" s="186">
        <v>0</v>
      </c>
      <c r="Y2861" s="188" t="s">
        <v>237</v>
      </c>
      <c r="Z2861" s="188" t="s">
        <v>170</v>
      </c>
      <c r="AA2861" s="188" t="s">
        <v>235</v>
      </c>
      <c r="AB2861" s="206">
        <v>43959</v>
      </c>
      <c r="AC2861" s="206">
        <v>43960</v>
      </c>
      <c r="AD2861" s="188" t="s">
        <v>8946</v>
      </c>
      <c r="AE2861" s="188" t="s">
        <v>943</v>
      </c>
      <c r="AF2861" s="188" t="s">
        <v>240</v>
      </c>
      <c r="AG2861" s="188">
        <v>3</v>
      </c>
    </row>
    <row r="2862" spans="1:33">
      <c r="A2862" s="188" t="s">
        <v>28</v>
      </c>
      <c r="B2862" s="188">
        <v>800006850</v>
      </c>
      <c r="C2862" s="188" t="s">
        <v>170</v>
      </c>
      <c r="D2862" s="188" t="s">
        <v>235</v>
      </c>
      <c r="E2862" s="206">
        <v>43993</v>
      </c>
      <c r="F2862" s="187">
        <v>5551117</v>
      </c>
      <c r="G2862" s="187">
        <v>5551117</v>
      </c>
      <c r="H2862" s="193">
        <v>561866</v>
      </c>
      <c r="I2862" s="206">
        <v>44003</v>
      </c>
      <c r="J2862" s="188" t="s">
        <v>8947</v>
      </c>
      <c r="K2862" s="193">
        <v>39753</v>
      </c>
      <c r="L2862" s="188"/>
      <c r="M2862" s="193"/>
      <c r="N2862" s="193"/>
      <c r="O2862" s="186">
        <f t="shared" si="88"/>
        <v>39753</v>
      </c>
      <c r="P2862" s="188"/>
      <c r="Q2862" s="193"/>
      <c r="R2862" s="193"/>
      <c r="S2862" s="186">
        <f t="shared" si="89"/>
        <v>39753</v>
      </c>
      <c r="T2862" s="206">
        <v>44069</v>
      </c>
      <c r="U2862" s="186">
        <v>39753</v>
      </c>
      <c r="V2862" s="186">
        <v>0</v>
      </c>
      <c r="W2862" s="186">
        <v>0</v>
      </c>
      <c r="X2862" s="186">
        <v>0</v>
      </c>
      <c r="Y2862" s="188" t="s">
        <v>237</v>
      </c>
      <c r="Z2862" s="188" t="s">
        <v>170</v>
      </c>
      <c r="AA2862" s="188" t="s">
        <v>235</v>
      </c>
      <c r="AB2862" s="206">
        <v>43959</v>
      </c>
      <c r="AC2862" s="206">
        <v>43961</v>
      </c>
      <c r="AD2862" s="188" t="s">
        <v>8948</v>
      </c>
      <c r="AE2862" s="188" t="s">
        <v>943</v>
      </c>
      <c r="AF2862" s="188" t="s">
        <v>240</v>
      </c>
      <c r="AG2862" s="188">
        <v>3</v>
      </c>
    </row>
    <row r="2863" spans="1:33">
      <c r="A2863" s="188" t="s">
        <v>28</v>
      </c>
      <c r="B2863" s="188">
        <v>800006850</v>
      </c>
      <c r="C2863" s="188" t="s">
        <v>170</v>
      </c>
      <c r="D2863" s="188" t="s">
        <v>235</v>
      </c>
      <c r="E2863" s="206">
        <v>43993</v>
      </c>
      <c r="F2863" s="187">
        <v>5555944</v>
      </c>
      <c r="G2863" s="187">
        <v>5555944</v>
      </c>
      <c r="H2863" s="193">
        <v>2131004</v>
      </c>
      <c r="I2863" s="206">
        <v>44003</v>
      </c>
      <c r="J2863" s="188" t="s">
        <v>8949</v>
      </c>
      <c r="K2863" s="193">
        <v>387581</v>
      </c>
      <c r="L2863" s="188"/>
      <c r="M2863" s="193"/>
      <c r="N2863" s="193"/>
      <c r="O2863" s="186">
        <f t="shared" si="88"/>
        <v>387581</v>
      </c>
      <c r="P2863" s="188"/>
      <c r="Q2863" s="193"/>
      <c r="R2863" s="193"/>
      <c r="S2863" s="186">
        <f t="shared" si="89"/>
        <v>387581</v>
      </c>
      <c r="T2863" s="206">
        <v>44069</v>
      </c>
      <c r="U2863" s="186">
        <v>387581</v>
      </c>
      <c r="V2863" s="186">
        <v>0</v>
      </c>
      <c r="W2863" s="186">
        <v>0</v>
      </c>
      <c r="X2863" s="186">
        <v>0</v>
      </c>
      <c r="Y2863" s="188" t="s">
        <v>237</v>
      </c>
      <c r="Z2863" s="188" t="s">
        <v>170</v>
      </c>
      <c r="AA2863" s="188" t="s">
        <v>235</v>
      </c>
      <c r="AB2863" s="206">
        <v>43970</v>
      </c>
      <c r="AC2863" s="206">
        <v>43971</v>
      </c>
      <c r="AD2863" s="188" t="s">
        <v>8950</v>
      </c>
      <c r="AE2863" s="188" t="s">
        <v>943</v>
      </c>
      <c r="AF2863" s="188" t="s">
        <v>240</v>
      </c>
      <c r="AG2863" s="188">
        <v>3</v>
      </c>
    </row>
    <row r="2864" spans="1:33">
      <c r="A2864" s="188" t="s">
        <v>28</v>
      </c>
      <c r="B2864" s="188">
        <v>800006850</v>
      </c>
      <c r="C2864" s="188" t="s">
        <v>170</v>
      </c>
      <c r="D2864" s="188" t="s">
        <v>235</v>
      </c>
      <c r="E2864" s="206">
        <v>43993</v>
      </c>
      <c r="F2864" s="187">
        <v>5560298</v>
      </c>
      <c r="G2864" s="187">
        <v>5560298</v>
      </c>
      <c r="H2864" s="193">
        <v>2493857</v>
      </c>
      <c r="I2864" s="206">
        <v>44004</v>
      </c>
      <c r="J2864" s="188" t="s">
        <v>8951</v>
      </c>
      <c r="K2864" s="193">
        <v>308642</v>
      </c>
      <c r="L2864" s="188"/>
      <c r="M2864" s="193"/>
      <c r="N2864" s="193"/>
      <c r="O2864" s="186">
        <f t="shared" si="88"/>
        <v>308642</v>
      </c>
      <c r="P2864" s="188"/>
      <c r="Q2864" s="193"/>
      <c r="R2864" s="193"/>
      <c r="S2864" s="186">
        <f t="shared" si="89"/>
        <v>308642</v>
      </c>
      <c r="T2864" s="206">
        <v>44069</v>
      </c>
      <c r="U2864" s="186">
        <v>308642</v>
      </c>
      <c r="V2864" s="186">
        <v>0</v>
      </c>
      <c r="W2864" s="186">
        <v>0</v>
      </c>
      <c r="X2864" s="186">
        <v>0</v>
      </c>
      <c r="Y2864" s="188" t="s">
        <v>237</v>
      </c>
      <c r="Z2864" s="188" t="s">
        <v>170</v>
      </c>
      <c r="AA2864" s="188" t="s">
        <v>235</v>
      </c>
      <c r="AB2864" s="206">
        <v>43977</v>
      </c>
      <c r="AC2864" s="206">
        <v>43979</v>
      </c>
      <c r="AD2864" s="188" t="s">
        <v>8952</v>
      </c>
      <c r="AE2864" s="188" t="s">
        <v>943</v>
      </c>
      <c r="AF2864" s="188" t="s">
        <v>240</v>
      </c>
      <c r="AG2864" s="188">
        <v>3</v>
      </c>
    </row>
    <row r="2865" spans="1:33">
      <c r="A2865" s="188" t="s">
        <v>28</v>
      </c>
      <c r="B2865" s="188">
        <v>800006850</v>
      </c>
      <c r="C2865" s="188" t="s">
        <v>170</v>
      </c>
      <c r="D2865" s="188" t="s">
        <v>235</v>
      </c>
      <c r="E2865" s="206">
        <v>43993</v>
      </c>
      <c r="F2865" s="187">
        <v>5561613</v>
      </c>
      <c r="G2865" s="187">
        <v>5561613</v>
      </c>
      <c r="H2865" s="193">
        <v>1999927</v>
      </c>
      <c r="I2865" s="206">
        <v>44004</v>
      </c>
      <c r="J2865" s="188" t="s">
        <v>8953</v>
      </c>
      <c r="K2865" s="193">
        <v>118794</v>
      </c>
      <c r="L2865" s="188"/>
      <c r="M2865" s="193"/>
      <c r="N2865" s="193"/>
      <c r="O2865" s="186">
        <f t="shared" si="88"/>
        <v>118794</v>
      </c>
      <c r="P2865" s="188"/>
      <c r="Q2865" s="193"/>
      <c r="R2865" s="193"/>
      <c r="S2865" s="186">
        <f t="shared" si="89"/>
        <v>118794</v>
      </c>
      <c r="T2865" s="206">
        <v>44069</v>
      </c>
      <c r="U2865" s="186">
        <v>118794</v>
      </c>
      <c r="V2865" s="186">
        <v>0</v>
      </c>
      <c r="W2865" s="186">
        <v>0</v>
      </c>
      <c r="X2865" s="186">
        <v>0</v>
      </c>
      <c r="Y2865" s="188" t="s">
        <v>237</v>
      </c>
      <c r="Z2865" s="188" t="s">
        <v>170</v>
      </c>
      <c r="AA2865" s="188" t="s">
        <v>235</v>
      </c>
      <c r="AB2865" s="206">
        <v>43970</v>
      </c>
      <c r="AC2865" s="206">
        <v>43971</v>
      </c>
      <c r="AD2865" s="188" t="s">
        <v>8954</v>
      </c>
      <c r="AE2865" s="188" t="s">
        <v>943</v>
      </c>
      <c r="AF2865" s="188" t="s">
        <v>240</v>
      </c>
      <c r="AG2865" s="188">
        <v>3</v>
      </c>
    </row>
    <row r="2866" spans="1:33">
      <c r="A2866" s="188" t="s">
        <v>28</v>
      </c>
      <c r="B2866" s="188">
        <v>800006850</v>
      </c>
      <c r="C2866" s="188" t="s">
        <v>170</v>
      </c>
      <c r="D2866" s="188" t="s">
        <v>235</v>
      </c>
      <c r="E2866" s="206">
        <v>43993</v>
      </c>
      <c r="F2866" s="187">
        <v>5561762</v>
      </c>
      <c r="G2866" s="187">
        <v>5561762</v>
      </c>
      <c r="H2866" s="193">
        <v>2258242</v>
      </c>
      <c r="I2866" s="206">
        <v>44004</v>
      </c>
      <c r="J2866" s="188" t="s">
        <v>8955</v>
      </c>
      <c r="K2866" s="193">
        <v>93474</v>
      </c>
      <c r="L2866" s="188"/>
      <c r="M2866" s="193"/>
      <c r="N2866" s="193"/>
      <c r="O2866" s="186">
        <f t="shared" si="88"/>
        <v>93474</v>
      </c>
      <c r="P2866" s="188"/>
      <c r="Q2866" s="193"/>
      <c r="R2866" s="193"/>
      <c r="S2866" s="186">
        <f t="shared" si="89"/>
        <v>93474</v>
      </c>
      <c r="T2866" s="206">
        <v>44069</v>
      </c>
      <c r="U2866" s="186">
        <v>93474</v>
      </c>
      <c r="V2866" s="186">
        <v>0</v>
      </c>
      <c r="W2866" s="186">
        <v>0</v>
      </c>
      <c r="X2866" s="186">
        <v>0</v>
      </c>
      <c r="Y2866" s="188" t="s">
        <v>237</v>
      </c>
      <c r="Z2866" s="188" t="s">
        <v>170</v>
      </c>
      <c r="AA2866" s="188" t="s">
        <v>235</v>
      </c>
      <c r="AB2866" s="206">
        <v>43980</v>
      </c>
      <c r="AC2866" s="206">
        <v>43982</v>
      </c>
      <c r="AD2866" s="188" t="s">
        <v>8956</v>
      </c>
      <c r="AE2866" s="188" t="s">
        <v>943</v>
      </c>
      <c r="AF2866" s="188" t="s">
        <v>240</v>
      </c>
      <c r="AG2866" s="188">
        <v>3</v>
      </c>
    </row>
    <row r="2867" spans="1:33">
      <c r="A2867" s="188" t="s">
        <v>28</v>
      </c>
      <c r="B2867" s="188">
        <v>800006850</v>
      </c>
      <c r="C2867" s="188" t="s">
        <v>170</v>
      </c>
      <c r="D2867" s="188" t="s">
        <v>235</v>
      </c>
      <c r="E2867" s="206">
        <v>43993</v>
      </c>
      <c r="F2867" s="187">
        <v>5548589</v>
      </c>
      <c r="G2867" s="187">
        <v>5548589</v>
      </c>
      <c r="H2867" s="193">
        <v>2474783</v>
      </c>
      <c r="I2867" s="206">
        <v>44004</v>
      </c>
      <c r="J2867" s="188" t="s">
        <v>8957</v>
      </c>
      <c r="K2867" s="193">
        <v>361539</v>
      </c>
      <c r="L2867" s="188"/>
      <c r="M2867" s="193"/>
      <c r="N2867" s="193"/>
      <c r="O2867" s="186">
        <f t="shared" si="88"/>
        <v>361539</v>
      </c>
      <c r="P2867" s="188"/>
      <c r="Q2867" s="193"/>
      <c r="R2867" s="193"/>
      <c r="S2867" s="186">
        <f t="shared" si="89"/>
        <v>361539</v>
      </c>
      <c r="T2867" s="206">
        <v>44069</v>
      </c>
      <c r="U2867" s="186">
        <v>361539</v>
      </c>
      <c r="V2867" s="186">
        <v>0</v>
      </c>
      <c r="W2867" s="186">
        <v>0</v>
      </c>
      <c r="X2867" s="186">
        <v>0</v>
      </c>
      <c r="Y2867" s="188" t="s">
        <v>237</v>
      </c>
      <c r="Z2867" s="188" t="s">
        <v>170</v>
      </c>
      <c r="AA2867" s="188" t="s">
        <v>235</v>
      </c>
      <c r="AB2867" s="206">
        <v>43954</v>
      </c>
      <c r="AC2867" s="206">
        <v>43955</v>
      </c>
      <c r="AD2867" s="188" t="s">
        <v>8958</v>
      </c>
      <c r="AE2867" s="188" t="s">
        <v>943</v>
      </c>
      <c r="AF2867" s="188" t="s">
        <v>240</v>
      </c>
      <c r="AG2867" s="188">
        <v>3</v>
      </c>
    </row>
    <row r="2868" spans="1:33">
      <c r="A2868" s="188" t="s">
        <v>28</v>
      </c>
      <c r="B2868" s="188">
        <v>800006850</v>
      </c>
      <c r="C2868" s="188" t="s">
        <v>170</v>
      </c>
      <c r="D2868" s="188" t="s">
        <v>235</v>
      </c>
      <c r="E2868" s="206">
        <v>43993</v>
      </c>
      <c r="F2868" s="187">
        <v>5548102</v>
      </c>
      <c r="G2868" s="187">
        <v>5548102</v>
      </c>
      <c r="H2868" s="193">
        <v>2615655</v>
      </c>
      <c r="I2868" s="206">
        <v>44005</v>
      </c>
      <c r="J2868" s="188" t="s">
        <v>8959</v>
      </c>
      <c r="K2868" s="193">
        <v>500732</v>
      </c>
      <c r="L2868" s="188"/>
      <c r="M2868" s="193"/>
      <c r="N2868" s="193"/>
      <c r="O2868" s="186">
        <f t="shared" si="88"/>
        <v>500732</v>
      </c>
      <c r="P2868" s="188"/>
      <c r="Q2868" s="193"/>
      <c r="R2868" s="193"/>
      <c r="S2868" s="186">
        <f t="shared" si="89"/>
        <v>500732</v>
      </c>
      <c r="T2868" s="206">
        <v>44069</v>
      </c>
      <c r="U2868" s="186">
        <v>500732</v>
      </c>
      <c r="V2868" s="186">
        <v>0</v>
      </c>
      <c r="W2868" s="186">
        <v>0</v>
      </c>
      <c r="X2868" s="186">
        <v>0</v>
      </c>
      <c r="Y2868" s="188" t="s">
        <v>237</v>
      </c>
      <c r="Z2868" s="188" t="s">
        <v>170</v>
      </c>
      <c r="AA2868" s="188" t="s">
        <v>235</v>
      </c>
      <c r="AB2868" s="206">
        <v>43953</v>
      </c>
      <c r="AC2868" s="206">
        <v>43954</v>
      </c>
      <c r="AD2868" s="188" t="s">
        <v>8960</v>
      </c>
      <c r="AE2868" s="188" t="s">
        <v>943</v>
      </c>
      <c r="AF2868" s="188" t="s">
        <v>240</v>
      </c>
      <c r="AG2868" s="188">
        <v>3</v>
      </c>
    </row>
    <row r="2869" spans="1:33">
      <c r="A2869" s="188" t="s">
        <v>28</v>
      </c>
      <c r="B2869" s="188">
        <v>800006850</v>
      </c>
      <c r="C2869" s="188" t="s">
        <v>170</v>
      </c>
      <c r="D2869" s="188" t="s">
        <v>235</v>
      </c>
      <c r="E2869" s="206">
        <v>43993</v>
      </c>
      <c r="F2869" s="187">
        <v>5549353</v>
      </c>
      <c r="G2869" s="187">
        <v>5549353</v>
      </c>
      <c r="H2869" s="193">
        <v>2308566</v>
      </c>
      <c r="I2869" s="206">
        <v>44005</v>
      </c>
      <c r="J2869" s="188" t="s">
        <v>8961</v>
      </c>
      <c r="K2869" s="193">
        <v>311247</v>
      </c>
      <c r="L2869" s="188"/>
      <c r="M2869" s="193"/>
      <c r="N2869" s="193"/>
      <c r="O2869" s="186">
        <f t="shared" si="88"/>
        <v>311247</v>
      </c>
      <c r="P2869" s="188"/>
      <c r="Q2869" s="193"/>
      <c r="R2869" s="193"/>
      <c r="S2869" s="186">
        <f t="shared" si="89"/>
        <v>311247</v>
      </c>
      <c r="T2869" s="206">
        <v>44069</v>
      </c>
      <c r="U2869" s="186">
        <v>311247</v>
      </c>
      <c r="V2869" s="186">
        <v>0</v>
      </c>
      <c r="W2869" s="186">
        <v>0</v>
      </c>
      <c r="X2869" s="186">
        <v>0</v>
      </c>
      <c r="Y2869" s="188" t="s">
        <v>237</v>
      </c>
      <c r="Z2869" s="188" t="s">
        <v>170</v>
      </c>
      <c r="AA2869" s="188" t="s">
        <v>235</v>
      </c>
      <c r="AB2869" s="206">
        <v>43955</v>
      </c>
      <c r="AC2869" s="206">
        <v>43956</v>
      </c>
      <c r="AD2869" s="188" t="s">
        <v>8962</v>
      </c>
      <c r="AE2869" s="188" t="s">
        <v>943</v>
      </c>
      <c r="AF2869" s="188" t="s">
        <v>240</v>
      </c>
      <c r="AG2869" s="188">
        <v>3</v>
      </c>
    </row>
    <row r="2870" spans="1:33">
      <c r="A2870" s="188" t="s">
        <v>28</v>
      </c>
      <c r="B2870" s="188">
        <v>800006850</v>
      </c>
      <c r="C2870" s="188" t="s">
        <v>170</v>
      </c>
      <c r="D2870" s="188" t="s">
        <v>235</v>
      </c>
      <c r="E2870" s="206">
        <v>43993</v>
      </c>
      <c r="F2870" s="187">
        <v>5549678</v>
      </c>
      <c r="G2870" s="187">
        <v>5549678</v>
      </c>
      <c r="H2870" s="193">
        <v>2190999</v>
      </c>
      <c r="I2870" s="206">
        <v>44005</v>
      </c>
      <c r="J2870" s="188" t="s">
        <v>8963</v>
      </c>
      <c r="K2870" s="193">
        <v>85884</v>
      </c>
      <c r="L2870" s="188"/>
      <c r="M2870" s="193"/>
      <c r="N2870" s="193"/>
      <c r="O2870" s="186">
        <f t="shared" si="88"/>
        <v>85884</v>
      </c>
      <c r="P2870" s="188"/>
      <c r="Q2870" s="193"/>
      <c r="R2870" s="193"/>
      <c r="S2870" s="186">
        <f t="shared" si="89"/>
        <v>85884</v>
      </c>
      <c r="T2870" s="206">
        <v>44069</v>
      </c>
      <c r="U2870" s="186">
        <v>85884</v>
      </c>
      <c r="V2870" s="186">
        <v>0</v>
      </c>
      <c r="W2870" s="186">
        <v>0</v>
      </c>
      <c r="X2870" s="186">
        <v>0</v>
      </c>
      <c r="Y2870" s="188" t="s">
        <v>237</v>
      </c>
      <c r="Z2870" s="188" t="s">
        <v>170</v>
      </c>
      <c r="AA2870" s="188" t="s">
        <v>235</v>
      </c>
      <c r="AB2870" s="206">
        <v>43956</v>
      </c>
      <c r="AC2870" s="206">
        <v>43957</v>
      </c>
      <c r="AD2870" s="188" t="s">
        <v>8964</v>
      </c>
      <c r="AE2870" s="188" t="s">
        <v>943</v>
      </c>
      <c r="AF2870" s="188" t="s">
        <v>240</v>
      </c>
      <c r="AG2870" s="188">
        <v>3</v>
      </c>
    </row>
    <row r="2871" spans="1:33">
      <c r="A2871" s="188" t="s">
        <v>28</v>
      </c>
      <c r="B2871" s="188">
        <v>800006850</v>
      </c>
      <c r="C2871" s="188" t="s">
        <v>170</v>
      </c>
      <c r="D2871" s="188" t="s">
        <v>235</v>
      </c>
      <c r="E2871" s="206">
        <v>43993</v>
      </c>
      <c r="F2871" s="187">
        <v>5549949</v>
      </c>
      <c r="G2871" s="187">
        <v>5549949</v>
      </c>
      <c r="H2871" s="193">
        <v>486009</v>
      </c>
      <c r="I2871" s="206">
        <v>44005</v>
      </c>
      <c r="J2871" s="188" t="s">
        <v>8965</v>
      </c>
      <c r="K2871" s="193">
        <v>486009</v>
      </c>
      <c r="L2871" s="188"/>
      <c r="M2871" s="193"/>
      <c r="N2871" s="193"/>
      <c r="O2871" s="186">
        <f t="shared" si="88"/>
        <v>486009</v>
      </c>
      <c r="P2871" s="188"/>
      <c r="Q2871" s="193"/>
      <c r="R2871" s="193"/>
      <c r="S2871" s="186">
        <f t="shared" si="89"/>
        <v>486009</v>
      </c>
      <c r="T2871" s="206">
        <v>44069</v>
      </c>
      <c r="U2871" s="186">
        <v>486009</v>
      </c>
      <c r="V2871" s="186">
        <v>0</v>
      </c>
      <c r="W2871" s="186">
        <v>0</v>
      </c>
      <c r="X2871" s="186">
        <v>0</v>
      </c>
      <c r="Y2871" s="188" t="s">
        <v>237</v>
      </c>
      <c r="Z2871" s="188" t="s">
        <v>170</v>
      </c>
      <c r="AA2871" s="188" t="s">
        <v>235</v>
      </c>
      <c r="AB2871" s="206">
        <v>43957</v>
      </c>
      <c r="AC2871" s="206">
        <v>43957</v>
      </c>
      <c r="AD2871" s="188" t="s">
        <v>8966</v>
      </c>
      <c r="AE2871" s="188" t="s">
        <v>943</v>
      </c>
      <c r="AF2871" s="188" t="s">
        <v>240</v>
      </c>
      <c r="AG2871" s="188">
        <v>3</v>
      </c>
    </row>
    <row r="2872" spans="1:33">
      <c r="A2872" s="188" t="s">
        <v>28</v>
      </c>
      <c r="B2872" s="188">
        <v>800006850</v>
      </c>
      <c r="C2872" s="188" t="s">
        <v>170</v>
      </c>
      <c r="D2872" s="188" t="s">
        <v>235</v>
      </c>
      <c r="E2872" s="206">
        <v>43993</v>
      </c>
      <c r="F2872" s="187">
        <v>5552612</v>
      </c>
      <c r="G2872" s="187">
        <v>5552612</v>
      </c>
      <c r="H2872" s="193">
        <v>2074440</v>
      </c>
      <c r="I2872" s="206">
        <v>44005</v>
      </c>
      <c r="J2872" s="188" t="s">
        <v>8967</v>
      </c>
      <c r="K2872" s="193">
        <v>323844</v>
      </c>
      <c r="L2872" s="188"/>
      <c r="M2872" s="193"/>
      <c r="N2872" s="193"/>
      <c r="O2872" s="186">
        <f t="shared" si="88"/>
        <v>323844</v>
      </c>
      <c r="P2872" s="188"/>
      <c r="Q2872" s="193"/>
      <c r="R2872" s="193"/>
      <c r="S2872" s="186">
        <f t="shared" si="89"/>
        <v>323844</v>
      </c>
      <c r="T2872" s="206">
        <v>44069</v>
      </c>
      <c r="U2872" s="186">
        <v>323844</v>
      </c>
      <c r="V2872" s="186">
        <v>0</v>
      </c>
      <c r="W2872" s="186">
        <v>0</v>
      </c>
      <c r="X2872" s="186">
        <v>0</v>
      </c>
      <c r="Y2872" s="188" t="s">
        <v>237</v>
      </c>
      <c r="Z2872" s="188" t="s">
        <v>170</v>
      </c>
      <c r="AA2872" s="188" t="s">
        <v>235</v>
      </c>
      <c r="AB2872" s="206">
        <v>43962</v>
      </c>
      <c r="AC2872" s="206">
        <v>43964</v>
      </c>
      <c r="AD2872" s="188" t="s">
        <v>8968</v>
      </c>
      <c r="AE2872" s="188" t="s">
        <v>943</v>
      </c>
      <c r="AF2872" s="188" t="s">
        <v>240</v>
      </c>
      <c r="AG2872" s="188">
        <v>3</v>
      </c>
    </row>
    <row r="2873" spans="1:33">
      <c r="A2873" s="188" t="s">
        <v>28</v>
      </c>
      <c r="B2873" s="188">
        <v>800006850</v>
      </c>
      <c r="C2873" s="188" t="s">
        <v>170</v>
      </c>
      <c r="D2873" s="188" t="s">
        <v>235</v>
      </c>
      <c r="E2873" s="206">
        <v>43993</v>
      </c>
      <c r="F2873" s="187">
        <v>5553746</v>
      </c>
      <c r="G2873" s="187">
        <v>5553746</v>
      </c>
      <c r="H2873" s="193">
        <v>1887944</v>
      </c>
      <c r="I2873" s="206">
        <v>44005</v>
      </c>
      <c r="J2873" s="188" t="s">
        <v>8969</v>
      </c>
      <c r="K2873" s="193">
        <v>250500</v>
      </c>
      <c r="L2873" s="188"/>
      <c r="M2873" s="193"/>
      <c r="N2873" s="193"/>
      <c r="O2873" s="186">
        <f t="shared" si="88"/>
        <v>250500</v>
      </c>
      <c r="P2873" s="188"/>
      <c r="Q2873" s="193"/>
      <c r="R2873" s="193"/>
      <c r="S2873" s="186">
        <f t="shared" si="89"/>
        <v>250500</v>
      </c>
      <c r="T2873" s="206">
        <v>44069</v>
      </c>
      <c r="U2873" s="186">
        <v>250500</v>
      </c>
      <c r="V2873" s="186">
        <v>0</v>
      </c>
      <c r="W2873" s="186">
        <v>0</v>
      </c>
      <c r="X2873" s="186">
        <v>0</v>
      </c>
      <c r="Y2873" s="188" t="s">
        <v>237</v>
      </c>
      <c r="Z2873" s="188" t="s">
        <v>170</v>
      </c>
      <c r="AA2873" s="188" t="s">
        <v>235</v>
      </c>
      <c r="AB2873" s="206">
        <v>43965</v>
      </c>
      <c r="AC2873" s="206">
        <v>43966</v>
      </c>
      <c r="AD2873" s="188" t="s">
        <v>8970</v>
      </c>
      <c r="AE2873" s="188" t="s">
        <v>943</v>
      </c>
      <c r="AF2873" s="188" t="s">
        <v>240</v>
      </c>
      <c r="AG2873" s="188">
        <v>3</v>
      </c>
    </row>
    <row r="2874" spans="1:33">
      <c r="A2874" s="188" t="s">
        <v>28</v>
      </c>
      <c r="B2874" s="188">
        <v>800006850</v>
      </c>
      <c r="C2874" s="188" t="s">
        <v>170</v>
      </c>
      <c r="D2874" s="188" t="s">
        <v>235</v>
      </c>
      <c r="E2874" s="206">
        <v>43993</v>
      </c>
      <c r="F2874" s="187">
        <v>5554613</v>
      </c>
      <c r="G2874" s="187">
        <v>5554613</v>
      </c>
      <c r="H2874" s="193">
        <v>2265501</v>
      </c>
      <c r="I2874" s="206">
        <v>44005</v>
      </c>
      <c r="J2874" s="188" t="s">
        <v>8971</v>
      </c>
      <c r="K2874" s="193">
        <v>313166</v>
      </c>
      <c r="L2874" s="188"/>
      <c r="M2874" s="193"/>
      <c r="N2874" s="193"/>
      <c r="O2874" s="186">
        <f t="shared" si="88"/>
        <v>313166</v>
      </c>
      <c r="P2874" s="188"/>
      <c r="Q2874" s="193"/>
      <c r="R2874" s="193"/>
      <c r="S2874" s="186">
        <f t="shared" si="89"/>
        <v>313166</v>
      </c>
      <c r="T2874" s="206">
        <v>44069</v>
      </c>
      <c r="U2874" s="186">
        <v>313166</v>
      </c>
      <c r="V2874" s="186">
        <v>0</v>
      </c>
      <c r="W2874" s="186">
        <v>0</v>
      </c>
      <c r="X2874" s="186">
        <v>0</v>
      </c>
      <c r="Y2874" s="188" t="s">
        <v>237</v>
      </c>
      <c r="Z2874" s="188" t="s">
        <v>170</v>
      </c>
      <c r="AA2874" s="188" t="s">
        <v>235</v>
      </c>
      <c r="AB2874" s="206">
        <v>43958</v>
      </c>
      <c r="AC2874" s="206">
        <v>43960</v>
      </c>
      <c r="AD2874" s="188" t="s">
        <v>8972</v>
      </c>
      <c r="AE2874" s="188" t="s">
        <v>943</v>
      </c>
      <c r="AF2874" s="188" t="s">
        <v>240</v>
      </c>
      <c r="AG2874" s="188">
        <v>3</v>
      </c>
    </row>
    <row r="2875" spans="1:33">
      <c r="A2875" s="188" t="s">
        <v>28</v>
      </c>
      <c r="B2875" s="188">
        <v>800006850</v>
      </c>
      <c r="C2875" s="188" t="s">
        <v>170</v>
      </c>
      <c r="D2875" s="188" t="s">
        <v>235</v>
      </c>
      <c r="E2875" s="206">
        <v>43993</v>
      </c>
      <c r="F2875" s="187">
        <v>5554639</v>
      </c>
      <c r="G2875" s="187">
        <v>5554639</v>
      </c>
      <c r="H2875" s="193">
        <v>746864</v>
      </c>
      <c r="I2875" s="206">
        <v>44005</v>
      </c>
      <c r="J2875" s="188" t="s">
        <v>8973</v>
      </c>
      <c r="K2875" s="193">
        <v>17509</v>
      </c>
      <c r="L2875" s="188"/>
      <c r="M2875" s="193"/>
      <c r="N2875" s="193"/>
      <c r="O2875" s="186">
        <f t="shared" si="88"/>
        <v>17509</v>
      </c>
      <c r="P2875" s="188"/>
      <c r="Q2875" s="193"/>
      <c r="R2875" s="193"/>
      <c r="S2875" s="186">
        <f t="shared" si="89"/>
        <v>17509</v>
      </c>
      <c r="T2875" s="206">
        <v>44069</v>
      </c>
      <c r="U2875" s="186">
        <v>17509</v>
      </c>
      <c r="V2875" s="186">
        <v>0</v>
      </c>
      <c r="W2875" s="186">
        <v>0</v>
      </c>
      <c r="X2875" s="186">
        <v>0</v>
      </c>
      <c r="Y2875" s="188" t="s">
        <v>237</v>
      </c>
      <c r="Z2875" s="188" t="s">
        <v>170</v>
      </c>
      <c r="AA2875" s="188" t="s">
        <v>235</v>
      </c>
      <c r="AB2875" s="206">
        <v>43958</v>
      </c>
      <c r="AC2875" s="206">
        <v>43959</v>
      </c>
      <c r="AD2875" s="188" t="s">
        <v>8974</v>
      </c>
      <c r="AE2875" s="188" t="s">
        <v>943</v>
      </c>
      <c r="AF2875" s="188" t="s">
        <v>240</v>
      </c>
      <c r="AG2875" s="188">
        <v>3</v>
      </c>
    </row>
    <row r="2876" spans="1:33">
      <c r="A2876" s="188" t="s">
        <v>28</v>
      </c>
      <c r="B2876" s="188">
        <v>800006850</v>
      </c>
      <c r="C2876" s="188" t="s">
        <v>170</v>
      </c>
      <c r="D2876" s="188" t="s">
        <v>235</v>
      </c>
      <c r="E2876" s="206">
        <v>43993</v>
      </c>
      <c r="F2876" s="187">
        <v>5556333</v>
      </c>
      <c r="G2876" s="187">
        <v>5556333</v>
      </c>
      <c r="H2876" s="193">
        <v>3668573</v>
      </c>
      <c r="I2876" s="206">
        <v>44005</v>
      </c>
      <c r="J2876" s="188" t="s">
        <v>8975</v>
      </c>
      <c r="K2876" s="193">
        <v>218455</v>
      </c>
      <c r="L2876" s="188"/>
      <c r="M2876" s="193"/>
      <c r="N2876" s="193"/>
      <c r="O2876" s="186">
        <f t="shared" si="88"/>
        <v>218455</v>
      </c>
      <c r="P2876" s="188"/>
      <c r="Q2876" s="193"/>
      <c r="R2876" s="193"/>
      <c r="S2876" s="186">
        <f t="shared" si="89"/>
        <v>218455</v>
      </c>
      <c r="T2876" s="206">
        <v>44069</v>
      </c>
      <c r="U2876" s="186">
        <v>218455</v>
      </c>
      <c r="V2876" s="186">
        <v>0</v>
      </c>
      <c r="W2876" s="186">
        <v>0</v>
      </c>
      <c r="X2876" s="186">
        <v>0</v>
      </c>
      <c r="Y2876" s="188" t="s">
        <v>237</v>
      </c>
      <c r="Z2876" s="188" t="s">
        <v>170</v>
      </c>
      <c r="AA2876" s="188" t="s">
        <v>235</v>
      </c>
      <c r="AB2876" s="206">
        <v>43949</v>
      </c>
      <c r="AC2876" s="206">
        <v>43952</v>
      </c>
      <c r="AD2876" s="188" t="s">
        <v>8976</v>
      </c>
      <c r="AE2876" s="188" t="s">
        <v>943</v>
      </c>
      <c r="AF2876" s="188" t="s">
        <v>240</v>
      </c>
      <c r="AG2876" s="188">
        <v>3</v>
      </c>
    </row>
    <row r="2877" spans="1:33">
      <c r="A2877" s="188" t="s">
        <v>28</v>
      </c>
      <c r="B2877" s="188">
        <v>800006850</v>
      </c>
      <c r="C2877" s="188" t="s">
        <v>170</v>
      </c>
      <c r="D2877" s="188" t="s">
        <v>235</v>
      </c>
      <c r="E2877" s="206">
        <v>43993</v>
      </c>
      <c r="F2877" s="187">
        <v>5556412</v>
      </c>
      <c r="G2877" s="187">
        <v>5556412</v>
      </c>
      <c r="H2877" s="193">
        <v>1491183</v>
      </c>
      <c r="I2877" s="206">
        <v>44006</v>
      </c>
      <c r="J2877" s="188" t="s">
        <v>8977</v>
      </c>
      <c r="K2877" s="193">
        <v>215849</v>
      </c>
      <c r="L2877" s="188"/>
      <c r="M2877" s="193"/>
      <c r="N2877" s="193"/>
      <c r="O2877" s="186">
        <f t="shared" si="88"/>
        <v>215849</v>
      </c>
      <c r="P2877" s="188"/>
      <c r="Q2877" s="193"/>
      <c r="R2877" s="193"/>
      <c r="S2877" s="186">
        <f t="shared" si="89"/>
        <v>215849</v>
      </c>
      <c r="T2877" s="206">
        <v>44069</v>
      </c>
      <c r="U2877" s="186">
        <v>215849</v>
      </c>
      <c r="V2877" s="186">
        <v>0</v>
      </c>
      <c r="W2877" s="186">
        <v>0</v>
      </c>
      <c r="X2877" s="186">
        <v>0</v>
      </c>
      <c r="Y2877" s="188" t="s">
        <v>237</v>
      </c>
      <c r="Z2877" s="188" t="s">
        <v>170</v>
      </c>
      <c r="AA2877" s="188" t="s">
        <v>235</v>
      </c>
      <c r="AB2877" s="206">
        <v>43953</v>
      </c>
      <c r="AC2877" s="206">
        <v>43954</v>
      </c>
      <c r="AD2877" s="188" t="s">
        <v>8978</v>
      </c>
      <c r="AE2877" s="188" t="s">
        <v>943</v>
      </c>
      <c r="AF2877" s="188" t="s">
        <v>240</v>
      </c>
      <c r="AG2877" s="188">
        <v>3</v>
      </c>
    </row>
    <row r="2878" spans="1:33">
      <c r="A2878" s="188" t="s">
        <v>28</v>
      </c>
      <c r="B2878" s="188">
        <v>800006850</v>
      </c>
      <c r="C2878" s="188" t="s">
        <v>170</v>
      </c>
      <c r="D2878" s="188" t="s">
        <v>235</v>
      </c>
      <c r="E2878" s="206">
        <v>43993</v>
      </c>
      <c r="F2878" s="187">
        <v>5556905</v>
      </c>
      <c r="G2878" s="187">
        <v>5556905</v>
      </c>
      <c r="H2878" s="193">
        <v>3072343</v>
      </c>
      <c r="I2878" s="206">
        <v>44006</v>
      </c>
      <c r="J2878" s="188" t="s">
        <v>8979</v>
      </c>
      <c r="K2878" s="193">
        <v>213879</v>
      </c>
      <c r="L2878" s="188"/>
      <c r="M2878" s="193"/>
      <c r="N2878" s="193"/>
      <c r="O2878" s="186">
        <f t="shared" si="88"/>
        <v>213879</v>
      </c>
      <c r="P2878" s="188"/>
      <c r="Q2878" s="193"/>
      <c r="R2878" s="193"/>
      <c r="S2878" s="186">
        <f t="shared" si="89"/>
        <v>213879</v>
      </c>
      <c r="T2878" s="206">
        <v>44069</v>
      </c>
      <c r="U2878" s="186">
        <v>161979</v>
      </c>
      <c r="V2878" s="186">
        <v>51900</v>
      </c>
      <c r="W2878" s="186">
        <v>0</v>
      </c>
      <c r="X2878" s="186">
        <v>0</v>
      </c>
      <c r="Y2878" s="188" t="s">
        <v>237</v>
      </c>
      <c r="Z2878" s="188" t="s">
        <v>170</v>
      </c>
      <c r="AA2878" s="188" t="s">
        <v>235</v>
      </c>
      <c r="AB2878" s="206">
        <v>43953</v>
      </c>
      <c r="AC2878" s="206">
        <v>43956</v>
      </c>
      <c r="AD2878" s="188" t="s">
        <v>8980</v>
      </c>
      <c r="AE2878" s="188" t="s">
        <v>5964</v>
      </c>
      <c r="AF2878" s="188" t="s">
        <v>240</v>
      </c>
      <c r="AG2878" s="188">
        <v>3</v>
      </c>
    </row>
    <row r="2879" spans="1:33">
      <c r="A2879" s="188" t="s">
        <v>28</v>
      </c>
      <c r="B2879" s="188">
        <v>800006850</v>
      </c>
      <c r="C2879" s="188" t="s">
        <v>170</v>
      </c>
      <c r="D2879" s="188" t="s">
        <v>235</v>
      </c>
      <c r="E2879" s="206">
        <v>43993</v>
      </c>
      <c r="F2879" s="187">
        <v>5557838</v>
      </c>
      <c r="G2879" s="187">
        <v>5557838</v>
      </c>
      <c r="H2879" s="193">
        <v>2132992</v>
      </c>
      <c r="I2879" s="206">
        <v>44006</v>
      </c>
      <c r="J2879" s="188" t="s">
        <v>8981</v>
      </c>
      <c r="K2879" s="193">
        <v>126877</v>
      </c>
      <c r="L2879" s="188"/>
      <c r="M2879" s="193"/>
      <c r="N2879" s="193"/>
      <c r="O2879" s="186">
        <f t="shared" si="88"/>
        <v>126877</v>
      </c>
      <c r="P2879" s="188"/>
      <c r="Q2879" s="193"/>
      <c r="R2879" s="193"/>
      <c r="S2879" s="186">
        <f t="shared" si="89"/>
        <v>126877</v>
      </c>
      <c r="T2879" s="206">
        <v>44069</v>
      </c>
      <c r="U2879" s="186">
        <v>126877</v>
      </c>
      <c r="V2879" s="186">
        <v>0</v>
      </c>
      <c r="W2879" s="186">
        <v>0</v>
      </c>
      <c r="X2879" s="186">
        <v>0</v>
      </c>
      <c r="Y2879" s="188" t="s">
        <v>237</v>
      </c>
      <c r="Z2879" s="188" t="s">
        <v>170</v>
      </c>
      <c r="AA2879" s="188" t="s">
        <v>235</v>
      </c>
      <c r="AB2879" s="206">
        <v>43972</v>
      </c>
      <c r="AC2879" s="206">
        <v>43975</v>
      </c>
      <c r="AD2879" s="188" t="s">
        <v>8982</v>
      </c>
      <c r="AE2879" s="188" t="s">
        <v>943</v>
      </c>
      <c r="AF2879" s="188" t="s">
        <v>240</v>
      </c>
      <c r="AG2879" s="188">
        <v>3</v>
      </c>
    </row>
    <row r="2880" spans="1:33">
      <c r="A2880" s="188" t="s">
        <v>28</v>
      </c>
      <c r="B2880" s="188">
        <v>800006850</v>
      </c>
      <c r="C2880" s="188" t="s">
        <v>170</v>
      </c>
      <c r="D2880" s="188" t="s">
        <v>235</v>
      </c>
      <c r="E2880" s="206">
        <v>43993</v>
      </c>
      <c r="F2880" s="187">
        <v>5557933</v>
      </c>
      <c r="G2880" s="187">
        <v>5557933</v>
      </c>
      <c r="H2880" s="193">
        <v>2514337</v>
      </c>
      <c r="I2880" s="206">
        <v>44006</v>
      </c>
      <c r="J2880" s="188" t="s">
        <v>8983</v>
      </c>
      <c r="K2880" s="193">
        <v>160097</v>
      </c>
      <c r="L2880" s="188"/>
      <c r="M2880" s="193"/>
      <c r="N2880" s="193"/>
      <c r="O2880" s="186">
        <f t="shared" si="88"/>
        <v>160097</v>
      </c>
      <c r="P2880" s="188"/>
      <c r="Q2880" s="193"/>
      <c r="R2880" s="193"/>
      <c r="S2880" s="186">
        <f t="shared" si="89"/>
        <v>160097</v>
      </c>
      <c r="T2880" s="206">
        <v>44069</v>
      </c>
      <c r="U2880" s="186">
        <v>160097</v>
      </c>
      <c r="V2880" s="186">
        <v>0</v>
      </c>
      <c r="W2880" s="186">
        <v>0</v>
      </c>
      <c r="X2880" s="186">
        <v>0</v>
      </c>
      <c r="Y2880" s="188" t="s">
        <v>237</v>
      </c>
      <c r="Z2880" s="188" t="s">
        <v>170</v>
      </c>
      <c r="AA2880" s="188" t="s">
        <v>235</v>
      </c>
      <c r="AB2880" s="206">
        <v>43975</v>
      </c>
      <c r="AC2880" s="206">
        <v>43976</v>
      </c>
      <c r="AD2880" s="188" t="s">
        <v>8984</v>
      </c>
      <c r="AE2880" s="188" t="s">
        <v>943</v>
      </c>
      <c r="AF2880" s="188" t="s">
        <v>240</v>
      </c>
      <c r="AG2880" s="188">
        <v>3</v>
      </c>
    </row>
    <row r="2881" spans="1:33">
      <c r="A2881" s="188" t="s">
        <v>28</v>
      </c>
      <c r="B2881" s="188">
        <v>800006850</v>
      </c>
      <c r="C2881" s="188" t="s">
        <v>170</v>
      </c>
      <c r="D2881" s="188" t="s">
        <v>235</v>
      </c>
      <c r="E2881" s="206">
        <v>43993</v>
      </c>
      <c r="F2881" s="187">
        <v>5559491</v>
      </c>
      <c r="G2881" s="187">
        <v>5559491</v>
      </c>
      <c r="H2881" s="193">
        <v>1742450</v>
      </c>
      <c r="I2881" s="206">
        <v>44006</v>
      </c>
      <c r="J2881" s="188" t="s">
        <v>8985</v>
      </c>
      <c r="K2881" s="193">
        <v>80458</v>
      </c>
      <c r="L2881" s="188"/>
      <c r="M2881" s="193"/>
      <c r="N2881" s="193"/>
      <c r="O2881" s="186">
        <f t="shared" si="88"/>
        <v>80458</v>
      </c>
      <c r="P2881" s="188"/>
      <c r="Q2881" s="193"/>
      <c r="R2881" s="193"/>
      <c r="S2881" s="186">
        <f t="shared" si="89"/>
        <v>80458</v>
      </c>
      <c r="T2881" s="206">
        <v>44069</v>
      </c>
      <c r="U2881" s="186">
        <v>80458</v>
      </c>
      <c r="V2881" s="186">
        <v>0</v>
      </c>
      <c r="W2881" s="186">
        <v>0</v>
      </c>
      <c r="X2881" s="186">
        <v>0</v>
      </c>
      <c r="Y2881" s="188" t="s">
        <v>237</v>
      </c>
      <c r="Z2881" s="188" t="s">
        <v>170</v>
      </c>
      <c r="AA2881" s="188" t="s">
        <v>235</v>
      </c>
      <c r="AB2881" s="206">
        <v>43977</v>
      </c>
      <c r="AC2881" s="206">
        <v>43978</v>
      </c>
      <c r="AD2881" s="188" t="s">
        <v>8986</v>
      </c>
      <c r="AE2881" s="188" t="s">
        <v>943</v>
      </c>
      <c r="AF2881" s="188" t="s">
        <v>240</v>
      </c>
      <c r="AG2881" s="188">
        <v>3</v>
      </c>
    </row>
    <row r="2882" spans="1:33">
      <c r="A2882" s="188" t="s">
        <v>28</v>
      </c>
      <c r="B2882" s="188">
        <v>800006850</v>
      </c>
      <c r="C2882" s="188" t="s">
        <v>170</v>
      </c>
      <c r="D2882" s="188" t="s">
        <v>235</v>
      </c>
      <c r="E2882" s="206">
        <v>43993</v>
      </c>
      <c r="F2882" s="187">
        <v>5564080</v>
      </c>
      <c r="G2882" s="187">
        <v>5564080</v>
      </c>
      <c r="H2882" s="193">
        <v>2691328</v>
      </c>
      <c r="I2882" s="206">
        <v>44006</v>
      </c>
      <c r="J2882" s="188" t="s">
        <v>8987</v>
      </c>
      <c r="K2882" s="193">
        <v>300488</v>
      </c>
      <c r="L2882" s="188"/>
      <c r="M2882" s="193"/>
      <c r="N2882" s="193"/>
      <c r="O2882" s="186">
        <f t="shared" si="88"/>
        <v>300488</v>
      </c>
      <c r="P2882" s="188"/>
      <c r="Q2882" s="193"/>
      <c r="R2882" s="193"/>
      <c r="S2882" s="186">
        <f t="shared" si="89"/>
        <v>300488</v>
      </c>
      <c r="T2882" s="206">
        <v>44069</v>
      </c>
      <c r="U2882" s="186">
        <v>300488</v>
      </c>
      <c r="V2882" s="186">
        <v>0</v>
      </c>
      <c r="W2882" s="186">
        <v>0</v>
      </c>
      <c r="X2882" s="186">
        <v>0</v>
      </c>
      <c r="Y2882" s="188" t="s">
        <v>237</v>
      </c>
      <c r="Z2882" s="188" t="s">
        <v>170</v>
      </c>
      <c r="AA2882" s="188" t="s">
        <v>235</v>
      </c>
      <c r="AB2882" s="206">
        <v>43977</v>
      </c>
      <c r="AC2882" s="206">
        <v>43978</v>
      </c>
      <c r="AD2882" s="188" t="s">
        <v>8988</v>
      </c>
      <c r="AE2882" s="188" t="s">
        <v>943</v>
      </c>
      <c r="AF2882" s="188" t="s">
        <v>240</v>
      </c>
      <c r="AG2882" s="188">
        <v>3</v>
      </c>
    </row>
    <row r="2883" spans="1:33">
      <c r="A2883" s="188" t="s">
        <v>28</v>
      </c>
      <c r="B2883" s="188">
        <v>800006850</v>
      </c>
      <c r="C2883" s="188" t="s">
        <v>170</v>
      </c>
      <c r="D2883" s="188" t="s">
        <v>235</v>
      </c>
      <c r="E2883" s="206">
        <v>43993</v>
      </c>
      <c r="F2883" s="187">
        <v>5563590</v>
      </c>
      <c r="G2883" s="187">
        <v>5563590</v>
      </c>
      <c r="H2883" s="193">
        <v>2229093</v>
      </c>
      <c r="I2883" s="206">
        <v>44006</v>
      </c>
      <c r="J2883" s="188" t="s">
        <v>8989</v>
      </c>
      <c r="K2883" s="193">
        <v>248978</v>
      </c>
      <c r="L2883" s="188"/>
      <c r="M2883" s="193"/>
      <c r="N2883" s="193"/>
      <c r="O2883" s="186">
        <f t="shared" ref="O2883:O2946" si="90">+K2883-M2883-N2883</f>
        <v>248978</v>
      </c>
      <c r="P2883" s="188"/>
      <c r="Q2883" s="193"/>
      <c r="R2883" s="193"/>
      <c r="S2883" s="186">
        <f t="shared" ref="S2883:S2946" si="91">+O2883-Q2883-R2883</f>
        <v>248978</v>
      </c>
      <c r="T2883" s="206">
        <v>44069</v>
      </c>
      <c r="U2883" s="186">
        <v>248978</v>
      </c>
      <c r="V2883" s="186">
        <v>0</v>
      </c>
      <c r="W2883" s="186">
        <v>0</v>
      </c>
      <c r="X2883" s="186">
        <v>0</v>
      </c>
      <c r="Y2883" s="188" t="s">
        <v>237</v>
      </c>
      <c r="Z2883" s="188" t="s">
        <v>170</v>
      </c>
      <c r="AA2883" s="188" t="s">
        <v>235</v>
      </c>
      <c r="AB2883" s="206">
        <v>43978</v>
      </c>
      <c r="AC2883" s="206">
        <v>43979</v>
      </c>
      <c r="AD2883" s="188" t="s">
        <v>8990</v>
      </c>
      <c r="AE2883" s="188" t="s">
        <v>943</v>
      </c>
      <c r="AF2883" s="188" t="s">
        <v>240</v>
      </c>
      <c r="AG2883" s="188">
        <v>3</v>
      </c>
    </row>
    <row r="2884" spans="1:33">
      <c r="A2884" s="188" t="s">
        <v>28</v>
      </c>
      <c r="B2884" s="188">
        <v>800006850</v>
      </c>
      <c r="C2884" s="188" t="s">
        <v>170</v>
      </c>
      <c r="D2884" s="188" t="s">
        <v>235</v>
      </c>
      <c r="E2884" s="206">
        <v>43993</v>
      </c>
      <c r="F2884" s="187">
        <v>5563240</v>
      </c>
      <c r="G2884" s="187">
        <v>5563240</v>
      </c>
      <c r="H2884" s="193">
        <v>4493690</v>
      </c>
      <c r="I2884" s="206">
        <v>44006</v>
      </c>
      <c r="J2884" s="188" t="s">
        <v>8991</v>
      </c>
      <c r="K2884" s="193">
        <v>235642</v>
      </c>
      <c r="L2884" s="188"/>
      <c r="M2884" s="193"/>
      <c r="N2884" s="193"/>
      <c r="O2884" s="186">
        <f t="shared" si="90"/>
        <v>235642</v>
      </c>
      <c r="P2884" s="188"/>
      <c r="Q2884" s="193"/>
      <c r="R2884" s="193"/>
      <c r="S2884" s="186">
        <f t="shared" si="91"/>
        <v>235642</v>
      </c>
      <c r="T2884" s="206">
        <v>44069</v>
      </c>
      <c r="U2884" s="186">
        <v>235642</v>
      </c>
      <c r="V2884" s="186">
        <v>0</v>
      </c>
      <c r="W2884" s="186">
        <v>0</v>
      </c>
      <c r="X2884" s="186">
        <v>0</v>
      </c>
      <c r="Y2884" s="188" t="s">
        <v>237</v>
      </c>
      <c r="Z2884" s="188" t="s">
        <v>170</v>
      </c>
      <c r="AA2884" s="188" t="s">
        <v>235</v>
      </c>
      <c r="AB2884" s="206">
        <v>43976</v>
      </c>
      <c r="AC2884" s="206">
        <v>43979</v>
      </c>
      <c r="AD2884" s="188" t="s">
        <v>8992</v>
      </c>
      <c r="AE2884" s="188" t="s">
        <v>943</v>
      </c>
      <c r="AF2884" s="188" t="s">
        <v>240</v>
      </c>
      <c r="AG2884" s="188">
        <v>3</v>
      </c>
    </row>
    <row r="2885" spans="1:33">
      <c r="A2885" s="188" t="s">
        <v>28</v>
      </c>
      <c r="B2885" s="188">
        <v>800006850</v>
      </c>
      <c r="C2885" s="188" t="s">
        <v>170</v>
      </c>
      <c r="D2885" s="188" t="s">
        <v>235</v>
      </c>
      <c r="E2885" s="206">
        <v>43993</v>
      </c>
      <c r="F2885" s="187">
        <v>5563101</v>
      </c>
      <c r="G2885" s="187">
        <v>5563101</v>
      </c>
      <c r="H2885" s="193">
        <v>2119665</v>
      </c>
      <c r="I2885" s="206">
        <v>44006</v>
      </c>
      <c r="J2885" s="188" t="s">
        <v>8993</v>
      </c>
      <c r="K2885" s="193">
        <v>255440</v>
      </c>
      <c r="L2885" s="188"/>
      <c r="M2885" s="193"/>
      <c r="N2885" s="193"/>
      <c r="O2885" s="186">
        <f t="shared" si="90"/>
        <v>255440</v>
      </c>
      <c r="P2885" s="188"/>
      <c r="Q2885" s="193"/>
      <c r="R2885" s="193"/>
      <c r="S2885" s="186">
        <f t="shared" si="91"/>
        <v>255440</v>
      </c>
      <c r="T2885" s="206">
        <v>44069</v>
      </c>
      <c r="U2885" s="186">
        <v>255440</v>
      </c>
      <c r="V2885" s="186">
        <v>0</v>
      </c>
      <c r="W2885" s="186">
        <v>0</v>
      </c>
      <c r="X2885" s="186">
        <v>0</v>
      </c>
      <c r="Y2885" s="188" t="s">
        <v>237</v>
      </c>
      <c r="Z2885" s="188" t="s">
        <v>170</v>
      </c>
      <c r="AA2885" s="188" t="s">
        <v>235</v>
      </c>
      <c r="AB2885" s="206">
        <v>43977</v>
      </c>
      <c r="AC2885" s="206">
        <v>43978</v>
      </c>
      <c r="AD2885" s="188" t="s">
        <v>8994</v>
      </c>
      <c r="AE2885" s="188" t="s">
        <v>943</v>
      </c>
      <c r="AF2885" s="188" t="s">
        <v>240</v>
      </c>
      <c r="AG2885" s="188">
        <v>3</v>
      </c>
    </row>
    <row r="2886" spans="1:33">
      <c r="A2886" s="188" t="s">
        <v>28</v>
      </c>
      <c r="B2886" s="188">
        <v>800006850</v>
      </c>
      <c r="C2886" s="188" t="s">
        <v>170</v>
      </c>
      <c r="D2886" s="188" t="s">
        <v>235</v>
      </c>
      <c r="E2886" s="206">
        <v>43993</v>
      </c>
      <c r="F2886" s="187">
        <v>5562772</v>
      </c>
      <c r="G2886" s="187">
        <v>5562772</v>
      </c>
      <c r="H2886" s="193">
        <v>2567952</v>
      </c>
      <c r="I2886" s="206">
        <v>44006</v>
      </c>
      <c r="J2886" s="188" t="s">
        <v>8995</v>
      </c>
      <c r="K2886" s="193">
        <v>379577</v>
      </c>
      <c r="L2886" s="188"/>
      <c r="M2886" s="193"/>
      <c r="N2886" s="193"/>
      <c r="O2886" s="186">
        <f t="shared" si="90"/>
        <v>379577</v>
      </c>
      <c r="P2886" s="188"/>
      <c r="Q2886" s="193"/>
      <c r="R2886" s="193"/>
      <c r="S2886" s="186">
        <f t="shared" si="91"/>
        <v>379577</v>
      </c>
      <c r="T2886" s="206">
        <v>44069</v>
      </c>
      <c r="U2886" s="186">
        <v>379577</v>
      </c>
      <c r="V2886" s="186">
        <v>0</v>
      </c>
      <c r="W2886" s="186">
        <v>0</v>
      </c>
      <c r="X2886" s="186">
        <v>0</v>
      </c>
      <c r="Y2886" s="188" t="s">
        <v>237</v>
      </c>
      <c r="Z2886" s="188" t="s">
        <v>170</v>
      </c>
      <c r="AA2886" s="188" t="s">
        <v>235</v>
      </c>
      <c r="AB2886" s="206">
        <v>43977</v>
      </c>
      <c r="AC2886" s="206">
        <v>43978</v>
      </c>
      <c r="AD2886" s="188" t="s">
        <v>8996</v>
      </c>
      <c r="AE2886" s="188" t="s">
        <v>943</v>
      </c>
      <c r="AF2886" s="188" t="s">
        <v>240</v>
      </c>
      <c r="AG2886" s="188">
        <v>3</v>
      </c>
    </row>
    <row r="2887" spans="1:33">
      <c r="A2887" s="188" t="s">
        <v>28</v>
      </c>
      <c r="B2887" s="188">
        <v>800006850</v>
      </c>
      <c r="C2887" s="188" t="s">
        <v>170</v>
      </c>
      <c r="D2887" s="188" t="s">
        <v>235</v>
      </c>
      <c r="E2887" s="206">
        <v>43993</v>
      </c>
      <c r="F2887" s="187">
        <v>5562734</v>
      </c>
      <c r="G2887" s="187">
        <v>5562734</v>
      </c>
      <c r="H2887" s="193">
        <v>2377031</v>
      </c>
      <c r="I2887" s="206">
        <v>44006</v>
      </c>
      <c r="J2887" s="188" t="s">
        <v>8997</v>
      </c>
      <c r="K2887" s="193">
        <v>337430</v>
      </c>
      <c r="L2887" s="188"/>
      <c r="M2887" s="193"/>
      <c r="N2887" s="193"/>
      <c r="O2887" s="186">
        <f t="shared" si="90"/>
        <v>337430</v>
      </c>
      <c r="P2887" s="188"/>
      <c r="Q2887" s="193"/>
      <c r="R2887" s="193"/>
      <c r="S2887" s="186">
        <f t="shared" si="91"/>
        <v>337430</v>
      </c>
      <c r="T2887" s="206">
        <v>44069</v>
      </c>
      <c r="U2887" s="186">
        <v>337430</v>
      </c>
      <c r="V2887" s="186">
        <v>0</v>
      </c>
      <c r="W2887" s="186">
        <v>0</v>
      </c>
      <c r="X2887" s="186">
        <v>0</v>
      </c>
      <c r="Y2887" s="188" t="s">
        <v>237</v>
      </c>
      <c r="Z2887" s="188" t="s">
        <v>170</v>
      </c>
      <c r="AA2887" s="188" t="s">
        <v>235</v>
      </c>
      <c r="AB2887" s="206">
        <v>43977</v>
      </c>
      <c r="AC2887" s="206">
        <v>43978</v>
      </c>
      <c r="AD2887" s="188" t="s">
        <v>8998</v>
      </c>
      <c r="AE2887" s="188" t="s">
        <v>943</v>
      </c>
      <c r="AF2887" s="188" t="s">
        <v>240</v>
      </c>
      <c r="AG2887" s="188">
        <v>3</v>
      </c>
    </row>
    <row r="2888" spans="1:33">
      <c r="A2888" s="188" t="s">
        <v>28</v>
      </c>
      <c r="B2888" s="188">
        <v>800006850</v>
      </c>
      <c r="C2888" s="188" t="s">
        <v>170</v>
      </c>
      <c r="D2888" s="188" t="s">
        <v>235</v>
      </c>
      <c r="E2888" s="206">
        <v>43993</v>
      </c>
      <c r="F2888" s="187">
        <v>5562755</v>
      </c>
      <c r="G2888" s="187">
        <v>5562755</v>
      </c>
      <c r="H2888" s="193">
        <v>2518125</v>
      </c>
      <c r="I2888" s="206">
        <v>44007</v>
      </c>
      <c r="J2888" s="188" t="s">
        <v>8999</v>
      </c>
      <c r="K2888" s="193">
        <v>397164</v>
      </c>
      <c r="L2888" s="188"/>
      <c r="M2888" s="193"/>
      <c r="N2888" s="193"/>
      <c r="O2888" s="186">
        <f t="shared" si="90"/>
        <v>397164</v>
      </c>
      <c r="P2888" s="188"/>
      <c r="Q2888" s="193"/>
      <c r="R2888" s="193"/>
      <c r="S2888" s="186">
        <f t="shared" si="91"/>
        <v>397164</v>
      </c>
      <c r="T2888" s="206">
        <v>44069</v>
      </c>
      <c r="U2888" s="186">
        <v>397164</v>
      </c>
      <c r="V2888" s="186">
        <v>0</v>
      </c>
      <c r="W2888" s="186">
        <v>0</v>
      </c>
      <c r="X2888" s="186">
        <v>0</v>
      </c>
      <c r="Y2888" s="188" t="s">
        <v>237</v>
      </c>
      <c r="Z2888" s="188" t="s">
        <v>170</v>
      </c>
      <c r="AA2888" s="188" t="s">
        <v>235</v>
      </c>
      <c r="AB2888" s="206">
        <v>43977</v>
      </c>
      <c r="AC2888" s="206">
        <v>43978</v>
      </c>
      <c r="AD2888" s="188" t="s">
        <v>9000</v>
      </c>
      <c r="AE2888" s="188" t="s">
        <v>943</v>
      </c>
      <c r="AF2888" s="188" t="s">
        <v>240</v>
      </c>
      <c r="AG2888" s="188">
        <v>3</v>
      </c>
    </row>
    <row r="2889" spans="1:33">
      <c r="A2889" s="188" t="s">
        <v>28</v>
      </c>
      <c r="B2889" s="188">
        <v>800006850</v>
      </c>
      <c r="C2889" s="188" t="s">
        <v>170</v>
      </c>
      <c r="D2889" s="188" t="s">
        <v>235</v>
      </c>
      <c r="E2889" s="206">
        <v>43993</v>
      </c>
      <c r="F2889" s="187">
        <v>5562428</v>
      </c>
      <c r="G2889" s="187">
        <v>5562428</v>
      </c>
      <c r="H2889" s="193">
        <v>2706458</v>
      </c>
      <c r="I2889" s="206">
        <v>44007</v>
      </c>
      <c r="J2889" s="188" t="s">
        <v>9001</v>
      </c>
      <c r="K2889" s="193">
        <v>341083</v>
      </c>
      <c r="L2889" s="188"/>
      <c r="M2889" s="193"/>
      <c r="N2889" s="193"/>
      <c r="O2889" s="186">
        <f t="shared" si="90"/>
        <v>341083</v>
      </c>
      <c r="P2889" s="188"/>
      <c r="Q2889" s="193"/>
      <c r="R2889" s="193"/>
      <c r="S2889" s="186">
        <f t="shared" si="91"/>
        <v>341083</v>
      </c>
      <c r="T2889" s="206">
        <v>44069</v>
      </c>
      <c r="U2889" s="186">
        <v>341083</v>
      </c>
      <c r="V2889" s="186">
        <v>0</v>
      </c>
      <c r="W2889" s="186">
        <v>0</v>
      </c>
      <c r="X2889" s="186">
        <v>0</v>
      </c>
      <c r="Y2889" s="188" t="s">
        <v>237</v>
      </c>
      <c r="Z2889" s="188" t="s">
        <v>170</v>
      </c>
      <c r="AA2889" s="188" t="s">
        <v>235</v>
      </c>
      <c r="AB2889" s="206">
        <v>43978</v>
      </c>
      <c r="AC2889" s="206">
        <v>43979</v>
      </c>
      <c r="AD2889" s="188" t="s">
        <v>9002</v>
      </c>
      <c r="AE2889" s="188" t="s">
        <v>943</v>
      </c>
      <c r="AF2889" s="188" t="s">
        <v>240</v>
      </c>
      <c r="AG2889" s="188">
        <v>3</v>
      </c>
    </row>
    <row r="2890" spans="1:33">
      <c r="A2890" s="188" t="s">
        <v>28</v>
      </c>
      <c r="B2890" s="188">
        <v>800006850</v>
      </c>
      <c r="C2890" s="188" t="s">
        <v>170</v>
      </c>
      <c r="D2890" s="188" t="s">
        <v>235</v>
      </c>
      <c r="E2890" s="206">
        <v>43993</v>
      </c>
      <c r="F2890" s="187">
        <v>5562241</v>
      </c>
      <c r="G2890" s="187">
        <v>5562241</v>
      </c>
      <c r="H2890" s="193">
        <v>2522406</v>
      </c>
      <c r="I2890" s="206">
        <v>44007</v>
      </c>
      <c r="J2890" s="188" t="s">
        <v>9003</v>
      </c>
      <c r="K2890" s="193">
        <v>339460</v>
      </c>
      <c r="L2890" s="188"/>
      <c r="M2890" s="193"/>
      <c r="N2890" s="193"/>
      <c r="O2890" s="186">
        <f t="shared" si="90"/>
        <v>339460</v>
      </c>
      <c r="P2890" s="188"/>
      <c r="Q2890" s="193"/>
      <c r="R2890" s="193"/>
      <c r="S2890" s="186">
        <f t="shared" si="91"/>
        <v>339460</v>
      </c>
      <c r="T2890" s="206">
        <v>44069</v>
      </c>
      <c r="U2890" s="186">
        <v>339460</v>
      </c>
      <c r="V2890" s="186">
        <v>0</v>
      </c>
      <c r="W2890" s="186">
        <v>0</v>
      </c>
      <c r="X2890" s="186">
        <v>0</v>
      </c>
      <c r="Y2890" s="188" t="s">
        <v>237</v>
      </c>
      <c r="Z2890" s="188" t="s">
        <v>170</v>
      </c>
      <c r="AA2890" s="188" t="s">
        <v>235</v>
      </c>
      <c r="AB2890" s="206">
        <v>43976</v>
      </c>
      <c r="AC2890" s="206">
        <v>43977</v>
      </c>
      <c r="AD2890" s="188" t="s">
        <v>9004</v>
      </c>
      <c r="AE2890" s="188" t="s">
        <v>943</v>
      </c>
      <c r="AF2890" s="188" t="s">
        <v>240</v>
      </c>
      <c r="AG2890" s="188">
        <v>3</v>
      </c>
    </row>
    <row r="2891" spans="1:33">
      <c r="A2891" s="188" t="s">
        <v>28</v>
      </c>
      <c r="B2891" s="188">
        <v>800006850</v>
      </c>
      <c r="C2891" s="188" t="s">
        <v>170</v>
      </c>
      <c r="D2891" s="188" t="s">
        <v>235</v>
      </c>
      <c r="E2891" s="206">
        <v>43993</v>
      </c>
      <c r="F2891" s="187">
        <v>5561427</v>
      </c>
      <c r="G2891" s="187">
        <v>5561427</v>
      </c>
      <c r="H2891" s="193">
        <v>2411785</v>
      </c>
      <c r="I2891" s="206">
        <v>44007</v>
      </c>
      <c r="J2891" s="188" t="s">
        <v>9005</v>
      </c>
      <c r="K2891" s="193">
        <v>201775</v>
      </c>
      <c r="L2891" s="188"/>
      <c r="M2891" s="193"/>
      <c r="N2891" s="193"/>
      <c r="O2891" s="186">
        <f t="shared" si="90"/>
        <v>201775</v>
      </c>
      <c r="P2891" s="188"/>
      <c r="Q2891" s="193"/>
      <c r="R2891" s="193"/>
      <c r="S2891" s="186">
        <f t="shared" si="91"/>
        <v>201775</v>
      </c>
      <c r="T2891" s="206">
        <v>44104</v>
      </c>
      <c r="U2891" s="186">
        <v>201775</v>
      </c>
      <c r="V2891" s="186">
        <v>0</v>
      </c>
      <c r="W2891" s="186">
        <v>0</v>
      </c>
      <c r="X2891" s="186">
        <v>0</v>
      </c>
      <c r="Y2891" s="188" t="s">
        <v>237</v>
      </c>
      <c r="Z2891" s="188" t="s">
        <v>170</v>
      </c>
      <c r="AA2891" s="188" t="s">
        <v>235</v>
      </c>
      <c r="AB2891" s="206">
        <v>43961</v>
      </c>
      <c r="AC2891" s="206">
        <v>43964</v>
      </c>
      <c r="AD2891" s="188" t="s">
        <v>9006</v>
      </c>
      <c r="AE2891" s="188" t="s">
        <v>9007</v>
      </c>
      <c r="AF2891" s="188" t="s">
        <v>240</v>
      </c>
      <c r="AG2891" s="188">
        <v>3</v>
      </c>
    </row>
    <row r="2892" spans="1:33">
      <c r="A2892" s="188" t="s">
        <v>28</v>
      </c>
      <c r="B2892" s="188">
        <v>800006850</v>
      </c>
      <c r="C2892" s="188" t="s">
        <v>170</v>
      </c>
      <c r="D2892" s="188" t="s">
        <v>235</v>
      </c>
      <c r="E2892" s="206">
        <v>43993</v>
      </c>
      <c r="F2892" s="187">
        <v>5551145</v>
      </c>
      <c r="G2892" s="187">
        <v>5551145</v>
      </c>
      <c r="H2892" s="193">
        <v>2490605</v>
      </c>
      <c r="I2892" s="206">
        <v>44007</v>
      </c>
      <c r="J2892" s="188" t="s">
        <v>9008</v>
      </c>
      <c r="K2892" s="193">
        <v>542958</v>
      </c>
      <c r="L2892" s="188"/>
      <c r="M2892" s="193"/>
      <c r="N2892" s="193"/>
      <c r="O2892" s="186">
        <f t="shared" si="90"/>
        <v>542958</v>
      </c>
      <c r="P2892" s="188"/>
      <c r="Q2892" s="193"/>
      <c r="R2892" s="193"/>
      <c r="S2892" s="186">
        <f t="shared" si="91"/>
        <v>542958</v>
      </c>
      <c r="T2892" s="206">
        <v>44069</v>
      </c>
      <c r="U2892" s="186">
        <v>542958</v>
      </c>
      <c r="V2892" s="186">
        <v>0</v>
      </c>
      <c r="W2892" s="186">
        <v>0</v>
      </c>
      <c r="X2892" s="186">
        <v>0</v>
      </c>
      <c r="Y2892" s="188" t="s">
        <v>237</v>
      </c>
      <c r="Z2892" s="188" t="s">
        <v>170</v>
      </c>
      <c r="AA2892" s="188" t="s">
        <v>235</v>
      </c>
      <c r="AB2892" s="206">
        <v>43960</v>
      </c>
      <c r="AC2892" s="206">
        <v>43961</v>
      </c>
      <c r="AD2892" s="188" t="s">
        <v>9009</v>
      </c>
      <c r="AE2892" s="188" t="s">
        <v>943</v>
      </c>
      <c r="AF2892" s="188" t="s">
        <v>240</v>
      </c>
      <c r="AG2892" s="188">
        <v>3</v>
      </c>
    </row>
    <row r="2893" spans="1:33">
      <c r="A2893" s="188" t="s">
        <v>28</v>
      </c>
      <c r="B2893" s="188">
        <v>800006850</v>
      </c>
      <c r="C2893" s="188" t="s">
        <v>170</v>
      </c>
      <c r="D2893" s="188" t="s">
        <v>235</v>
      </c>
      <c r="E2893" s="206">
        <v>43993</v>
      </c>
      <c r="F2893" s="187">
        <v>5554381</v>
      </c>
      <c r="G2893" s="187">
        <v>5554381</v>
      </c>
      <c r="H2893" s="193">
        <v>2151829</v>
      </c>
      <c r="I2893" s="206">
        <v>44007</v>
      </c>
      <c r="J2893" s="188" t="s">
        <v>9010</v>
      </c>
      <c r="K2893" s="193">
        <v>125269</v>
      </c>
      <c r="L2893" s="188"/>
      <c r="M2893" s="193"/>
      <c r="N2893" s="193"/>
      <c r="O2893" s="186">
        <f t="shared" si="90"/>
        <v>125269</v>
      </c>
      <c r="P2893" s="188"/>
      <c r="Q2893" s="193"/>
      <c r="R2893" s="193"/>
      <c r="S2893" s="186">
        <f t="shared" si="91"/>
        <v>125269</v>
      </c>
      <c r="T2893" s="206">
        <v>44069</v>
      </c>
      <c r="U2893" s="186">
        <v>125269</v>
      </c>
      <c r="V2893" s="186">
        <v>0</v>
      </c>
      <c r="W2893" s="186">
        <v>0</v>
      </c>
      <c r="X2893" s="186">
        <v>0</v>
      </c>
      <c r="Y2893" s="188" t="s">
        <v>237</v>
      </c>
      <c r="Z2893" s="188" t="s">
        <v>170</v>
      </c>
      <c r="AA2893" s="188" t="s">
        <v>235</v>
      </c>
      <c r="AB2893" s="206">
        <v>43968</v>
      </c>
      <c r="AC2893" s="206">
        <v>43969</v>
      </c>
      <c r="AD2893" s="188" t="s">
        <v>9011</v>
      </c>
      <c r="AE2893" s="188" t="s">
        <v>943</v>
      </c>
      <c r="AF2893" s="188" t="s">
        <v>240</v>
      </c>
      <c r="AG2893" s="188">
        <v>3</v>
      </c>
    </row>
    <row r="2894" spans="1:33">
      <c r="A2894" s="188" t="s">
        <v>28</v>
      </c>
      <c r="B2894" s="188">
        <v>800006850</v>
      </c>
      <c r="C2894" s="188" t="s">
        <v>170</v>
      </c>
      <c r="D2894" s="188" t="s">
        <v>235</v>
      </c>
      <c r="E2894" s="206">
        <v>43993</v>
      </c>
      <c r="F2894" s="187">
        <v>5558469</v>
      </c>
      <c r="G2894" s="187">
        <v>5558469</v>
      </c>
      <c r="H2894" s="193">
        <v>3537279</v>
      </c>
      <c r="I2894" s="206">
        <v>44008</v>
      </c>
      <c r="J2894" s="188" t="s">
        <v>9012</v>
      </c>
      <c r="K2894" s="193">
        <v>204713</v>
      </c>
      <c r="L2894" s="206">
        <v>44056</v>
      </c>
      <c r="M2894" s="193">
        <v>44500</v>
      </c>
      <c r="N2894" s="193">
        <v>0</v>
      </c>
      <c r="O2894" s="186">
        <f t="shared" si="90"/>
        <v>160213</v>
      </c>
      <c r="P2894" s="188"/>
      <c r="Q2894" s="193"/>
      <c r="R2894" s="193"/>
      <c r="S2894" s="186">
        <f t="shared" si="91"/>
        <v>160213</v>
      </c>
      <c r="T2894" s="206">
        <v>44069</v>
      </c>
      <c r="U2894" s="186">
        <v>160213</v>
      </c>
      <c r="V2894" s="186">
        <v>0</v>
      </c>
      <c r="W2894" s="186">
        <v>0</v>
      </c>
      <c r="X2894" s="186">
        <v>0</v>
      </c>
      <c r="Y2894" s="188" t="s">
        <v>237</v>
      </c>
      <c r="Z2894" s="188" t="s">
        <v>170</v>
      </c>
      <c r="AA2894" s="188" t="s">
        <v>235</v>
      </c>
      <c r="AB2894" s="206">
        <v>43953</v>
      </c>
      <c r="AC2894" s="206">
        <v>43959</v>
      </c>
      <c r="AD2894" s="188" t="s">
        <v>9013</v>
      </c>
      <c r="AE2894" s="188" t="s">
        <v>9014</v>
      </c>
      <c r="AF2894" s="188" t="s">
        <v>240</v>
      </c>
      <c r="AG2894" s="188">
        <v>3</v>
      </c>
    </row>
    <row r="2895" spans="1:33">
      <c r="A2895" s="188" t="s">
        <v>28</v>
      </c>
      <c r="B2895" s="188">
        <v>800006850</v>
      </c>
      <c r="C2895" s="188" t="s">
        <v>170</v>
      </c>
      <c r="D2895" s="188" t="s">
        <v>235</v>
      </c>
      <c r="E2895" s="206">
        <v>43899</v>
      </c>
      <c r="F2895" s="187">
        <v>5430720</v>
      </c>
      <c r="G2895" s="187">
        <v>5430720</v>
      </c>
      <c r="H2895" s="193">
        <v>1763094</v>
      </c>
      <c r="I2895" s="206">
        <v>43925</v>
      </c>
      <c r="J2895" s="188" t="s">
        <v>9015</v>
      </c>
      <c r="K2895" s="193">
        <v>78494</v>
      </c>
      <c r="L2895" s="206">
        <v>43947</v>
      </c>
      <c r="M2895" s="193">
        <v>0</v>
      </c>
      <c r="N2895" s="193">
        <v>0</v>
      </c>
      <c r="O2895" s="186">
        <f t="shared" si="90"/>
        <v>78494</v>
      </c>
      <c r="P2895" s="206">
        <v>43959</v>
      </c>
      <c r="Q2895" s="193">
        <v>0</v>
      </c>
      <c r="R2895" s="193">
        <v>0</v>
      </c>
      <c r="S2895" s="186">
        <f t="shared" si="91"/>
        <v>78494</v>
      </c>
      <c r="T2895" s="206">
        <v>44069</v>
      </c>
      <c r="U2895" s="186">
        <v>78494</v>
      </c>
      <c r="V2895" s="186">
        <v>0</v>
      </c>
      <c r="W2895" s="186">
        <v>0</v>
      </c>
      <c r="X2895" s="186">
        <v>0</v>
      </c>
      <c r="Y2895" s="188" t="s">
        <v>237</v>
      </c>
      <c r="Z2895" s="188" t="s">
        <v>170</v>
      </c>
      <c r="AA2895" s="188" t="s">
        <v>235</v>
      </c>
      <c r="AB2895" s="206">
        <v>43800</v>
      </c>
      <c r="AC2895" s="206">
        <v>43802</v>
      </c>
      <c r="AD2895" s="188" t="s">
        <v>9016</v>
      </c>
      <c r="AE2895" s="188" t="s">
        <v>9017</v>
      </c>
      <c r="AF2895" s="188" t="s">
        <v>240</v>
      </c>
      <c r="AG2895" s="188">
        <v>3</v>
      </c>
    </row>
    <row r="2896" spans="1:33">
      <c r="A2896" s="188" t="s">
        <v>28</v>
      </c>
      <c r="B2896" s="188">
        <v>800006850</v>
      </c>
      <c r="C2896" s="188" t="s">
        <v>170</v>
      </c>
      <c r="D2896" s="188" t="s">
        <v>235</v>
      </c>
      <c r="E2896" s="206">
        <v>43899</v>
      </c>
      <c r="F2896" s="187">
        <v>5452541</v>
      </c>
      <c r="G2896" s="187">
        <v>5452541</v>
      </c>
      <c r="H2896" s="193">
        <v>2366116</v>
      </c>
      <c r="I2896" s="206">
        <v>43926</v>
      </c>
      <c r="J2896" s="188" t="s">
        <v>9018</v>
      </c>
      <c r="K2896" s="193">
        <v>254122</v>
      </c>
      <c r="L2896" s="206">
        <v>43944</v>
      </c>
      <c r="M2896" s="193">
        <v>1867</v>
      </c>
      <c r="N2896" s="193">
        <v>0</v>
      </c>
      <c r="O2896" s="186">
        <f t="shared" si="90"/>
        <v>252255</v>
      </c>
      <c r="P2896" s="206">
        <v>43962</v>
      </c>
      <c r="Q2896" s="193">
        <v>0</v>
      </c>
      <c r="R2896" s="193">
        <v>0</v>
      </c>
      <c r="S2896" s="186">
        <f t="shared" si="91"/>
        <v>252255</v>
      </c>
      <c r="T2896" s="206">
        <v>44069</v>
      </c>
      <c r="U2896" s="186">
        <v>252255</v>
      </c>
      <c r="V2896" s="186">
        <v>0</v>
      </c>
      <c r="W2896" s="186">
        <v>0</v>
      </c>
      <c r="X2896" s="186">
        <v>0</v>
      </c>
      <c r="Y2896" s="188" t="s">
        <v>237</v>
      </c>
      <c r="Z2896" s="188" t="s">
        <v>170</v>
      </c>
      <c r="AA2896" s="188" t="s">
        <v>235</v>
      </c>
      <c r="AB2896" s="206">
        <v>43824</v>
      </c>
      <c r="AC2896" s="206">
        <v>43829</v>
      </c>
      <c r="AD2896" s="188" t="s">
        <v>9019</v>
      </c>
      <c r="AE2896" s="188" t="s">
        <v>9020</v>
      </c>
      <c r="AF2896" s="188" t="s">
        <v>240</v>
      </c>
      <c r="AG2896" s="188">
        <v>3</v>
      </c>
    </row>
    <row r="2897" spans="1:33">
      <c r="A2897" s="188" t="s">
        <v>28</v>
      </c>
      <c r="B2897" s="188">
        <v>800006850</v>
      </c>
      <c r="C2897" s="188" t="s">
        <v>170</v>
      </c>
      <c r="D2897" s="188" t="s">
        <v>235</v>
      </c>
      <c r="E2897" s="206">
        <v>43899</v>
      </c>
      <c r="F2897" s="187">
        <v>5438793</v>
      </c>
      <c r="G2897" s="187">
        <v>5438793</v>
      </c>
      <c r="H2897" s="193">
        <v>495743</v>
      </c>
      <c r="I2897" s="206">
        <v>43926</v>
      </c>
      <c r="J2897" s="188" t="s">
        <v>9021</v>
      </c>
      <c r="K2897" s="193">
        <v>11164</v>
      </c>
      <c r="L2897" s="206">
        <v>43947</v>
      </c>
      <c r="M2897" s="193">
        <v>0</v>
      </c>
      <c r="N2897" s="193">
        <v>0</v>
      </c>
      <c r="O2897" s="186">
        <f t="shared" si="90"/>
        <v>11164</v>
      </c>
      <c r="P2897" s="206">
        <v>43959</v>
      </c>
      <c r="Q2897" s="193">
        <v>0</v>
      </c>
      <c r="R2897" s="193">
        <v>0</v>
      </c>
      <c r="S2897" s="186">
        <f t="shared" si="91"/>
        <v>11164</v>
      </c>
      <c r="T2897" s="206">
        <v>44069</v>
      </c>
      <c r="U2897" s="186">
        <v>11164</v>
      </c>
      <c r="V2897" s="186">
        <v>0</v>
      </c>
      <c r="W2897" s="186">
        <v>0</v>
      </c>
      <c r="X2897" s="186">
        <v>0</v>
      </c>
      <c r="Y2897" s="188" t="s">
        <v>237</v>
      </c>
      <c r="Z2897" s="188" t="s">
        <v>170</v>
      </c>
      <c r="AA2897" s="188" t="s">
        <v>235</v>
      </c>
      <c r="AB2897" s="206">
        <v>43809</v>
      </c>
      <c r="AC2897" s="206">
        <v>43810</v>
      </c>
      <c r="AD2897" s="188" t="s">
        <v>9022</v>
      </c>
      <c r="AE2897" s="188" t="s">
        <v>9023</v>
      </c>
      <c r="AF2897" s="188" t="s">
        <v>240</v>
      </c>
      <c r="AG2897" s="188">
        <v>3</v>
      </c>
    </row>
    <row r="2898" spans="1:33">
      <c r="A2898" s="188" t="s">
        <v>28</v>
      </c>
      <c r="B2898" s="188">
        <v>800006850</v>
      </c>
      <c r="C2898" s="188" t="s">
        <v>170</v>
      </c>
      <c r="D2898" s="188" t="s">
        <v>235</v>
      </c>
      <c r="E2898" s="206">
        <v>43899</v>
      </c>
      <c r="F2898" s="187">
        <v>5460279</v>
      </c>
      <c r="G2898" s="187">
        <v>5460279</v>
      </c>
      <c r="H2898" s="193">
        <v>995141</v>
      </c>
      <c r="I2898" s="206">
        <v>43926</v>
      </c>
      <c r="J2898" s="188" t="s">
        <v>9024</v>
      </c>
      <c r="K2898" s="193">
        <v>8853</v>
      </c>
      <c r="L2898" s="206">
        <v>43947</v>
      </c>
      <c r="M2898" s="193">
        <v>0</v>
      </c>
      <c r="N2898" s="193">
        <v>0</v>
      </c>
      <c r="O2898" s="186">
        <f t="shared" si="90"/>
        <v>8853</v>
      </c>
      <c r="P2898" s="206">
        <v>43959</v>
      </c>
      <c r="Q2898" s="193">
        <v>1760</v>
      </c>
      <c r="R2898" s="193">
        <v>0</v>
      </c>
      <c r="S2898" s="186">
        <f t="shared" si="91"/>
        <v>7093</v>
      </c>
      <c r="T2898" s="206">
        <v>44069</v>
      </c>
      <c r="U2898" s="186">
        <v>7093</v>
      </c>
      <c r="V2898" s="186">
        <v>0</v>
      </c>
      <c r="W2898" s="186">
        <v>0</v>
      </c>
      <c r="X2898" s="186">
        <v>0</v>
      </c>
      <c r="Y2898" s="188" t="s">
        <v>237</v>
      </c>
      <c r="Z2898" s="188" t="s">
        <v>170</v>
      </c>
      <c r="AA2898" s="188" t="s">
        <v>235</v>
      </c>
      <c r="AB2898" s="206">
        <v>43838</v>
      </c>
      <c r="AC2898" s="206">
        <v>43841</v>
      </c>
      <c r="AD2898" s="188" t="s">
        <v>9025</v>
      </c>
      <c r="AE2898" s="188" t="s">
        <v>9026</v>
      </c>
      <c r="AF2898" s="188" t="s">
        <v>240</v>
      </c>
      <c r="AG2898" s="188">
        <v>3</v>
      </c>
    </row>
    <row r="2899" spans="1:33">
      <c r="A2899" s="188" t="s">
        <v>28</v>
      </c>
      <c r="B2899" s="188">
        <v>800006850</v>
      </c>
      <c r="C2899" s="188" t="s">
        <v>170</v>
      </c>
      <c r="D2899" s="188" t="s">
        <v>235</v>
      </c>
      <c r="E2899" s="206">
        <v>43899</v>
      </c>
      <c r="F2899" s="187">
        <v>5451813</v>
      </c>
      <c r="G2899" s="187">
        <v>5451813</v>
      </c>
      <c r="H2899" s="193">
        <v>1918982</v>
      </c>
      <c r="I2899" s="206">
        <v>43927</v>
      </c>
      <c r="J2899" s="188" t="s">
        <v>9027</v>
      </c>
      <c r="K2899" s="193">
        <v>139428</v>
      </c>
      <c r="L2899" s="206">
        <v>43944</v>
      </c>
      <c r="M2899" s="193">
        <v>7128</v>
      </c>
      <c r="N2899" s="193">
        <v>0</v>
      </c>
      <c r="O2899" s="186">
        <f t="shared" si="90"/>
        <v>132300</v>
      </c>
      <c r="P2899" s="206">
        <v>43959</v>
      </c>
      <c r="Q2899" s="193">
        <v>0</v>
      </c>
      <c r="R2899" s="193">
        <v>0</v>
      </c>
      <c r="S2899" s="186">
        <f t="shared" si="91"/>
        <v>132300</v>
      </c>
      <c r="T2899" s="206">
        <v>44069</v>
      </c>
      <c r="U2899" s="186">
        <v>125172</v>
      </c>
      <c r="V2899" s="186">
        <v>7128</v>
      </c>
      <c r="W2899" s="186">
        <v>0</v>
      </c>
      <c r="X2899" s="186">
        <v>0</v>
      </c>
      <c r="Y2899" s="188" t="s">
        <v>237</v>
      </c>
      <c r="Z2899" s="188" t="s">
        <v>170</v>
      </c>
      <c r="AA2899" s="188" t="s">
        <v>235</v>
      </c>
      <c r="AB2899" s="206">
        <v>43826</v>
      </c>
      <c r="AC2899" s="206">
        <v>43828</v>
      </c>
      <c r="AD2899" s="188" t="s">
        <v>9028</v>
      </c>
      <c r="AE2899" s="188" t="s">
        <v>9029</v>
      </c>
      <c r="AF2899" s="188" t="s">
        <v>240</v>
      </c>
      <c r="AG2899" s="188">
        <v>3</v>
      </c>
    </row>
    <row r="2900" spans="1:33">
      <c r="A2900" s="188" t="s">
        <v>28</v>
      </c>
      <c r="B2900" s="188">
        <v>800006850</v>
      </c>
      <c r="C2900" s="188" t="s">
        <v>170</v>
      </c>
      <c r="D2900" s="188" t="s">
        <v>235</v>
      </c>
      <c r="E2900" s="206">
        <v>43899</v>
      </c>
      <c r="F2900" s="187">
        <v>5453704</v>
      </c>
      <c r="G2900" s="187">
        <v>5453704</v>
      </c>
      <c r="H2900" s="193">
        <v>593700</v>
      </c>
      <c r="I2900" s="206">
        <v>43927</v>
      </c>
      <c r="J2900" s="188" t="s">
        <v>9030</v>
      </c>
      <c r="K2900" s="193">
        <v>176400</v>
      </c>
      <c r="L2900" s="206">
        <v>43944</v>
      </c>
      <c r="M2900" s="193">
        <v>176400</v>
      </c>
      <c r="N2900" s="193">
        <v>0</v>
      </c>
      <c r="O2900" s="186">
        <f t="shared" si="90"/>
        <v>0</v>
      </c>
      <c r="P2900" s="188"/>
      <c r="Q2900" s="193"/>
      <c r="R2900" s="193"/>
      <c r="S2900" s="186">
        <f t="shared" si="91"/>
        <v>0</v>
      </c>
      <c r="T2900" s="188"/>
      <c r="U2900" s="186">
        <v>0</v>
      </c>
      <c r="V2900" s="186">
        <v>0</v>
      </c>
      <c r="W2900" s="186">
        <v>0</v>
      </c>
      <c r="X2900" s="186">
        <v>0</v>
      </c>
      <c r="Y2900" s="188" t="s">
        <v>237</v>
      </c>
      <c r="Z2900" s="188" t="s">
        <v>170</v>
      </c>
      <c r="AA2900" s="188" t="s">
        <v>235</v>
      </c>
      <c r="AB2900" s="206">
        <v>43820</v>
      </c>
      <c r="AC2900" s="206">
        <v>43820</v>
      </c>
      <c r="AD2900" s="188" t="s">
        <v>9031</v>
      </c>
      <c r="AE2900" s="188" t="s">
        <v>9032</v>
      </c>
      <c r="AF2900" s="188" t="s">
        <v>240</v>
      </c>
      <c r="AG2900" s="188">
        <v>3</v>
      </c>
    </row>
    <row r="2901" spans="1:33">
      <c r="A2901" s="188" t="s">
        <v>44</v>
      </c>
      <c r="B2901" s="188">
        <v>899999032</v>
      </c>
      <c r="C2901" s="188" t="s">
        <v>278</v>
      </c>
      <c r="D2901" s="188" t="s">
        <v>279</v>
      </c>
      <c r="E2901" s="206">
        <v>43932</v>
      </c>
      <c r="F2901" s="187" t="s">
        <v>9033</v>
      </c>
      <c r="G2901" s="187" t="s">
        <v>9033</v>
      </c>
      <c r="H2901" s="193">
        <v>229300</v>
      </c>
      <c r="I2901" s="206">
        <v>43941</v>
      </c>
      <c r="J2901" s="188" t="s">
        <v>9034</v>
      </c>
      <c r="K2901" s="193">
        <v>120600</v>
      </c>
      <c r="L2901" s="188"/>
      <c r="M2901" s="193"/>
      <c r="N2901" s="193"/>
      <c r="O2901" s="186">
        <f t="shared" si="90"/>
        <v>120600</v>
      </c>
      <c r="P2901" s="188"/>
      <c r="Q2901" s="193"/>
      <c r="R2901" s="193"/>
      <c r="S2901" s="186">
        <f t="shared" si="91"/>
        <v>120600</v>
      </c>
      <c r="T2901" s="206">
        <v>44061</v>
      </c>
      <c r="U2901" s="186">
        <v>120600</v>
      </c>
      <c r="V2901" s="186">
        <v>0</v>
      </c>
      <c r="W2901" s="186">
        <v>0</v>
      </c>
      <c r="X2901" s="186">
        <v>0</v>
      </c>
      <c r="Y2901" s="188" t="s">
        <v>237</v>
      </c>
      <c r="Z2901" s="188" t="s">
        <v>170</v>
      </c>
      <c r="AA2901" s="188" t="s">
        <v>235</v>
      </c>
      <c r="AB2901" s="206">
        <v>43889</v>
      </c>
      <c r="AC2901" s="206">
        <v>43889</v>
      </c>
      <c r="AD2901" s="188" t="s">
        <v>9035</v>
      </c>
      <c r="AE2901" s="188" t="s">
        <v>3957</v>
      </c>
      <c r="AF2901" s="188" t="s">
        <v>240</v>
      </c>
      <c r="AG2901" s="188">
        <v>3</v>
      </c>
    </row>
    <row r="2902" spans="1:33">
      <c r="A2902" s="188" t="s">
        <v>44</v>
      </c>
      <c r="B2902" s="188">
        <v>899999032</v>
      </c>
      <c r="C2902" s="188" t="s">
        <v>278</v>
      </c>
      <c r="D2902" s="188" t="s">
        <v>279</v>
      </c>
      <c r="E2902" s="206">
        <v>43932</v>
      </c>
      <c r="F2902" s="187" t="s">
        <v>9036</v>
      </c>
      <c r="G2902" s="187" t="s">
        <v>9036</v>
      </c>
      <c r="H2902" s="193">
        <v>1339069</v>
      </c>
      <c r="I2902" s="206">
        <v>43941</v>
      </c>
      <c r="J2902" s="188" t="s">
        <v>9037</v>
      </c>
      <c r="K2902" s="193">
        <v>10663</v>
      </c>
      <c r="L2902" s="188"/>
      <c r="M2902" s="193"/>
      <c r="N2902" s="193"/>
      <c r="O2902" s="186">
        <f t="shared" si="90"/>
        <v>10663</v>
      </c>
      <c r="P2902" s="188"/>
      <c r="Q2902" s="193"/>
      <c r="R2902" s="193"/>
      <c r="S2902" s="186">
        <f t="shared" si="91"/>
        <v>10663</v>
      </c>
      <c r="T2902" s="206">
        <v>44061</v>
      </c>
      <c r="U2902" s="186">
        <v>0</v>
      </c>
      <c r="V2902" s="186">
        <v>10663</v>
      </c>
      <c r="W2902" s="186">
        <v>0</v>
      </c>
      <c r="X2902" s="186">
        <v>0</v>
      </c>
      <c r="Y2902" s="188" t="s">
        <v>237</v>
      </c>
      <c r="Z2902" s="188" t="s">
        <v>170</v>
      </c>
      <c r="AA2902" s="188" t="s">
        <v>311</v>
      </c>
      <c r="AB2902" s="206">
        <v>43889</v>
      </c>
      <c r="AC2902" s="206">
        <v>43889</v>
      </c>
      <c r="AD2902" s="188" t="s">
        <v>9038</v>
      </c>
      <c r="AE2902" s="188" t="s">
        <v>8440</v>
      </c>
      <c r="AF2902" s="188" t="s">
        <v>240</v>
      </c>
      <c r="AG2902" s="188">
        <v>3</v>
      </c>
    </row>
    <row r="2903" spans="1:33">
      <c r="A2903" s="188" t="s">
        <v>44</v>
      </c>
      <c r="B2903" s="188">
        <v>899999032</v>
      </c>
      <c r="C2903" s="188" t="s">
        <v>278</v>
      </c>
      <c r="D2903" s="188" t="s">
        <v>279</v>
      </c>
      <c r="E2903" s="206">
        <v>43932</v>
      </c>
      <c r="F2903" s="187" t="s">
        <v>9039</v>
      </c>
      <c r="G2903" s="187" t="s">
        <v>9039</v>
      </c>
      <c r="H2903" s="193">
        <v>574421</v>
      </c>
      <c r="I2903" s="206">
        <v>43942</v>
      </c>
      <c r="J2903" s="188" t="s">
        <v>9040</v>
      </c>
      <c r="K2903" s="193">
        <v>217500</v>
      </c>
      <c r="L2903" s="188"/>
      <c r="M2903" s="193"/>
      <c r="N2903" s="193"/>
      <c r="O2903" s="186">
        <f t="shared" si="90"/>
        <v>217500</v>
      </c>
      <c r="P2903" s="188"/>
      <c r="Q2903" s="193"/>
      <c r="R2903" s="193"/>
      <c r="S2903" s="186">
        <f t="shared" si="91"/>
        <v>217500</v>
      </c>
      <c r="T2903" s="206">
        <v>44061</v>
      </c>
      <c r="U2903" s="186">
        <v>0</v>
      </c>
      <c r="V2903" s="186">
        <v>0</v>
      </c>
      <c r="W2903" s="186">
        <v>217500</v>
      </c>
      <c r="X2903" s="186">
        <v>0</v>
      </c>
      <c r="Y2903" s="188" t="s">
        <v>237</v>
      </c>
      <c r="Z2903" s="188" t="s">
        <v>170</v>
      </c>
      <c r="AA2903" s="188" t="s">
        <v>235</v>
      </c>
      <c r="AB2903" s="206">
        <v>43893</v>
      </c>
      <c r="AC2903" s="206">
        <v>43893</v>
      </c>
      <c r="AD2903" s="188" t="s">
        <v>9041</v>
      </c>
      <c r="AE2903" s="188" t="s">
        <v>915</v>
      </c>
      <c r="AF2903" s="188" t="s">
        <v>240</v>
      </c>
      <c r="AG2903" s="188">
        <v>3</v>
      </c>
    </row>
    <row r="2904" spans="1:33">
      <c r="A2904" s="188" t="s">
        <v>44</v>
      </c>
      <c r="B2904" s="188">
        <v>899999032</v>
      </c>
      <c r="C2904" s="188" t="s">
        <v>278</v>
      </c>
      <c r="D2904" s="188" t="s">
        <v>279</v>
      </c>
      <c r="E2904" s="206">
        <v>43932</v>
      </c>
      <c r="F2904" s="187" t="s">
        <v>9042</v>
      </c>
      <c r="G2904" s="187" t="s">
        <v>9042</v>
      </c>
      <c r="H2904" s="193">
        <v>329058</v>
      </c>
      <c r="I2904" s="206">
        <v>43942</v>
      </c>
      <c r="J2904" s="188" t="s">
        <v>9043</v>
      </c>
      <c r="K2904" s="193">
        <v>13100</v>
      </c>
      <c r="L2904" s="188"/>
      <c r="M2904" s="193"/>
      <c r="N2904" s="193"/>
      <c r="O2904" s="186">
        <f t="shared" si="90"/>
        <v>13100</v>
      </c>
      <c r="P2904" s="188"/>
      <c r="Q2904" s="193"/>
      <c r="R2904" s="193"/>
      <c r="S2904" s="186">
        <f t="shared" si="91"/>
        <v>13100</v>
      </c>
      <c r="T2904" s="206">
        <v>44061</v>
      </c>
      <c r="U2904" s="186">
        <v>0</v>
      </c>
      <c r="V2904" s="186">
        <v>13100</v>
      </c>
      <c r="W2904" s="186">
        <v>0</v>
      </c>
      <c r="X2904" s="186">
        <v>0</v>
      </c>
      <c r="Y2904" s="188" t="s">
        <v>237</v>
      </c>
      <c r="Z2904" s="188" t="s">
        <v>170</v>
      </c>
      <c r="AA2904" s="188" t="s">
        <v>235</v>
      </c>
      <c r="AB2904" s="206">
        <v>43896</v>
      </c>
      <c r="AC2904" s="206">
        <v>43896</v>
      </c>
      <c r="AD2904" s="188" t="s">
        <v>9044</v>
      </c>
      <c r="AE2904" s="188" t="s">
        <v>8440</v>
      </c>
      <c r="AF2904" s="188" t="s">
        <v>240</v>
      </c>
      <c r="AG2904" s="188">
        <v>3</v>
      </c>
    </row>
    <row r="2905" spans="1:33">
      <c r="A2905" s="188" t="s">
        <v>44</v>
      </c>
      <c r="B2905" s="188">
        <v>899999032</v>
      </c>
      <c r="C2905" s="188" t="s">
        <v>278</v>
      </c>
      <c r="D2905" s="188" t="s">
        <v>279</v>
      </c>
      <c r="E2905" s="206">
        <v>43932</v>
      </c>
      <c r="F2905" s="187" t="s">
        <v>9045</v>
      </c>
      <c r="G2905" s="187" t="s">
        <v>9045</v>
      </c>
      <c r="H2905" s="193">
        <v>1351889</v>
      </c>
      <c r="I2905" s="206">
        <v>43942</v>
      </c>
      <c r="J2905" s="188" t="s">
        <v>9046</v>
      </c>
      <c r="K2905" s="193">
        <v>198700</v>
      </c>
      <c r="L2905" s="188"/>
      <c r="M2905" s="193"/>
      <c r="N2905" s="193"/>
      <c r="O2905" s="186">
        <f t="shared" si="90"/>
        <v>198700</v>
      </c>
      <c r="P2905" s="188"/>
      <c r="Q2905" s="193"/>
      <c r="R2905" s="193"/>
      <c r="S2905" s="186">
        <f t="shared" si="91"/>
        <v>198700</v>
      </c>
      <c r="T2905" s="206">
        <v>44061</v>
      </c>
      <c r="U2905" s="186">
        <v>0</v>
      </c>
      <c r="V2905" s="186">
        <v>0</v>
      </c>
      <c r="W2905" s="186">
        <v>198700</v>
      </c>
      <c r="X2905" s="186">
        <v>0</v>
      </c>
      <c r="Y2905" s="188" t="s">
        <v>237</v>
      </c>
      <c r="Z2905" s="188" t="s">
        <v>170</v>
      </c>
      <c r="AA2905" s="188" t="s">
        <v>235</v>
      </c>
      <c r="AB2905" s="206">
        <v>43899</v>
      </c>
      <c r="AC2905" s="206">
        <v>43901</v>
      </c>
      <c r="AD2905" s="188" t="s">
        <v>9047</v>
      </c>
      <c r="AE2905" s="188" t="s">
        <v>915</v>
      </c>
      <c r="AF2905" s="188" t="s">
        <v>240</v>
      </c>
      <c r="AG2905" s="188">
        <v>3</v>
      </c>
    </row>
    <row r="2906" spans="1:33">
      <c r="A2906" s="188" t="s">
        <v>28</v>
      </c>
      <c r="B2906" s="188">
        <v>800006850</v>
      </c>
      <c r="C2906" s="188" t="s">
        <v>170</v>
      </c>
      <c r="D2906" s="188" t="s">
        <v>235</v>
      </c>
      <c r="E2906" s="206">
        <v>43935</v>
      </c>
      <c r="F2906" s="187">
        <v>5513373</v>
      </c>
      <c r="G2906" s="187">
        <v>5513373</v>
      </c>
      <c r="H2906" s="193">
        <v>243156</v>
      </c>
      <c r="I2906" s="206">
        <v>43943</v>
      </c>
      <c r="J2906" s="188" t="s">
        <v>9048</v>
      </c>
      <c r="K2906" s="193">
        <v>229956</v>
      </c>
      <c r="L2906" s="206">
        <v>43959</v>
      </c>
      <c r="M2906" s="193">
        <v>0</v>
      </c>
      <c r="N2906" s="193">
        <v>0</v>
      </c>
      <c r="O2906" s="186">
        <f t="shared" si="90"/>
        <v>229956</v>
      </c>
      <c r="P2906" s="206">
        <v>43972</v>
      </c>
      <c r="Q2906" s="193">
        <v>0</v>
      </c>
      <c r="R2906" s="193">
        <v>0</v>
      </c>
      <c r="S2906" s="186">
        <f t="shared" si="91"/>
        <v>229956</v>
      </c>
      <c r="T2906" s="206">
        <v>44069</v>
      </c>
      <c r="U2906" s="186">
        <v>0</v>
      </c>
      <c r="V2906" s="186">
        <v>229956</v>
      </c>
      <c r="W2906" s="186">
        <v>0</v>
      </c>
      <c r="X2906" s="186">
        <v>0</v>
      </c>
      <c r="Y2906" s="188" t="s">
        <v>237</v>
      </c>
      <c r="Z2906" s="188" t="s">
        <v>275</v>
      </c>
      <c r="AA2906" s="188" t="s">
        <v>94</v>
      </c>
      <c r="AB2906" s="206">
        <v>43891</v>
      </c>
      <c r="AC2906" s="206">
        <v>43891</v>
      </c>
      <c r="AD2906" s="188" t="s">
        <v>9049</v>
      </c>
      <c r="AE2906" s="188" t="s">
        <v>9050</v>
      </c>
      <c r="AF2906" s="188" t="s">
        <v>240</v>
      </c>
      <c r="AG2906" s="188">
        <v>3</v>
      </c>
    </row>
    <row r="2907" spans="1:33">
      <c r="A2907" s="188" t="s">
        <v>28</v>
      </c>
      <c r="B2907" s="188">
        <v>800006850</v>
      </c>
      <c r="C2907" s="188" t="s">
        <v>170</v>
      </c>
      <c r="D2907" s="188" t="s">
        <v>235</v>
      </c>
      <c r="E2907" s="206">
        <v>43935</v>
      </c>
      <c r="F2907" s="187">
        <v>5516479</v>
      </c>
      <c r="G2907" s="187">
        <v>5516479</v>
      </c>
      <c r="H2907" s="193">
        <v>873600</v>
      </c>
      <c r="I2907" s="206">
        <v>43943</v>
      </c>
      <c r="J2907" s="188" t="s">
        <v>9051</v>
      </c>
      <c r="K2907" s="193">
        <v>230700</v>
      </c>
      <c r="L2907" s="206">
        <v>43959</v>
      </c>
      <c r="M2907" s="193">
        <v>107700</v>
      </c>
      <c r="N2907" s="193">
        <v>0</v>
      </c>
      <c r="O2907" s="186">
        <f t="shared" si="90"/>
        <v>123000</v>
      </c>
      <c r="P2907" s="206">
        <v>43972</v>
      </c>
      <c r="Q2907" s="193">
        <v>0</v>
      </c>
      <c r="R2907" s="193">
        <v>0</v>
      </c>
      <c r="S2907" s="186">
        <f t="shared" si="91"/>
        <v>123000</v>
      </c>
      <c r="T2907" s="206">
        <v>44069</v>
      </c>
      <c r="U2907" s="186">
        <v>123000</v>
      </c>
      <c r="V2907" s="186">
        <v>0</v>
      </c>
      <c r="W2907" s="186">
        <v>0</v>
      </c>
      <c r="X2907" s="186">
        <v>0</v>
      </c>
      <c r="Y2907" s="188" t="s">
        <v>237</v>
      </c>
      <c r="Z2907" s="188" t="s">
        <v>170</v>
      </c>
      <c r="AA2907" s="188" t="s">
        <v>235</v>
      </c>
      <c r="AB2907" s="206">
        <v>43893</v>
      </c>
      <c r="AC2907" s="206">
        <v>43893</v>
      </c>
      <c r="AD2907" s="188" t="s">
        <v>9052</v>
      </c>
      <c r="AE2907" s="188" t="s">
        <v>9053</v>
      </c>
      <c r="AF2907" s="188" t="s">
        <v>240</v>
      </c>
      <c r="AG2907" s="188">
        <v>3</v>
      </c>
    </row>
    <row r="2908" spans="1:33">
      <c r="A2908" s="188" t="s">
        <v>28</v>
      </c>
      <c r="B2908" s="188">
        <v>800006850</v>
      </c>
      <c r="C2908" s="188" t="s">
        <v>170</v>
      </c>
      <c r="D2908" s="188" t="s">
        <v>235</v>
      </c>
      <c r="E2908" s="206">
        <v>43935</v>
      </c>
      <c r="F2908" s="187">
        <v>5516595</v>
      </c>
      <c r="G2908" s="187">
        <v>5516595</v>
      </c>
      <c r="H2908" s="193">
        <v>119762</v>
      </c>
      <c r="I2908" s="206">
        <v>43943</v>
      </c>
      <c r="J2908" s="188" t="s">
        <v>9054</v>
      </c>
      <c r="K2908" s="193">
        <v>75262</v>
      </c>
      <c r="L2908" s="206">
        <v>43959</v>
      </c>
      <c r="M2908" s="193">
        <v>0</v>
      </c>
      <c r="N2908" s="193">
        <v>0</v>
      </c>
      <c r="O2908" s="186">
        <f t="shared" si="90"/>
        <v>75262</v>
      </c>
      <c r="P2908" s="206">
        <v>43972</v>
      </c>
      <c r="Q2908" s="193">
        <v>0</v>
      </c>
      <c r="R2908" s="193">
        <v>0</v>
      </c>
      <c r="S2908" s="186">
        <f t="shared" si="91"/>
        <v>75262</v>
      </c>
      <c r="T2908" s="206">
        <v>44069</v>
      </c>
      <c r="U2908" s="186">
        <v>0</v>
      </c>
      <c r="V2908" s="186">
        <v>75262</v>
      </c>
      <c r="W2908" s="186">
        <v>0</v>
      </c>
      <c r="X2908" s="186">
        <v>0</v>
      </c>
      <c r="Y2908" s="188" t="s">
        <v>237</v>
      </c>
      <c r="Z2908" s="188" t="s">
        <v>170</v>
      </c>
      <c r="AA2908" s="188" t="s">
        <v>235</v>
      </c>
      <c r="AB2908" s="206">
        <v>43893</v>
      </c>
      <c r="AC2908" s="206">
        <v>43893</v>
      </c>
      <c r="AD2908" s="188" t="s">
        <v>9055</v>
      </c>
      <c r="AE2908" s="188" t="s">
        <v>9056</v>
      </c>
      <c r="AF2908" s="188" t="s">
        <v>240</v>
      </c>
      <c r="AG2908" s="188">
        <v>3</v>
      </c>
    </row>
    <row r="2909" spans="1:33">
      <c r="A2909" s="188" t="s">
        <v>28</v>
      </c>
      <c r="B2909" s="188">
        <v>800006850</v>
      </c>
      <c r="C2909" s="188" t="s">
        <v>170</v>
      </c>
      <c r="D2909" s="188" t="s">
        <v>235</v>
      </c>
      <c r="E2909" s="206">
        <v>43935</v>
      </c>
      <c r="F2909" s="187">
        <v>5519682</v>
      </c>
      <c r="G2909" s="187">
        <v>5519682</v>
      </c>
      <c r="H2909" s="193">
        <v>523141</v>
      </c>
      <c r="I2909" s="206">
        <v>43943</v>
      </c>
      <c r="J2909" s="188" t="s">
        <v>9057</v>
      </c>
      <c r="K2909" s="193">
        <v>81490</v>
      </c>
      <c r="L2909" s="206">
        <v>43960</v>
      </c>
      <c r="M2909" s="193">
        <v>5660</v>
      </c>
      <c r="N2909" s="193">
        <v>0</v>
      </c>
      <c r="O2909" s="186">
        <f t="shared" si="90"/>
        <v>75830</v>
      </c>
      <c r="P2909" s="206">
        <v>43972</v>
      </c>
      <c r="Q2909" s="193">
        <v>0</v>
      </c>
      <c r="R2909" s="193">
        <v>0</v>
      </c>
      <c r="S2909" s="186">
        <f t="shared" si="91"/>
        <v>75830</v>
      </c>
      <c r="T2909" s="206">
        <v>44069</v>
      </c>
      <c r="U2909" s="186">
        <v>75830</v>
      </c>
      <c r="V2909" s="186">
        <v>0</v>
      </c>
      <c r="W2909" s="186">
        <v>0</v>
      </c>
      <c r="X2909" s="186">
        <v>0</v>
      </c>
      <c r="Y2909" s="188" t="s">
        <v>237</v>
      </c>
      <c r="Z2909" s="188" t="s">
        <v>170</v>
      </c>
      <c r="AA2909" s="188" t="s">
        <v>235</v>
      </c>
      <c r="AB2909" s="206">
        <v>43894</v>
      </c>
      <c r="AC2909" s="206">
        <v>43895</v>
      </c>
      <c r="AD2909" s="188" t="s">
        <v>9058</v>
      </c>
      <c r="AE2909" s="188" t="s">
        <v>9059</v>
      </c>
      <c r="AF2909" s="188" t="s">
        <v>240</v>
      </c>
      <c r="AG2909" s="188">
        <v>3</v>
      </c>
    </row>
    <row r="2910" spans="1:33">
      <c r="A2910" s="188" t="s">
        <v>28</v>
      </c>
      <c r="B2910" s="188">
        <v>800006850</v>
      </c>
      <c r="C2910" s="188" t="s">
        <v>170</v>
      </c>
      <c r="D2910" s="188" t="s">
        <v>235</v>
      </c>
      <c r="E2910" s="206">
        <v>43935</v>
      </c>
      <c r="F2910" s="187">
        <v>5521628</v>
      </c>
      <c r="G2910" s="187">
        <v>5521628</v>
      </c>
      <c r="H2910" s="193">
        <v>1211291</v>
      </c>
      <c r="I2910" s="206">
        <v>43943</v>
      </c>
      <c r="J2910" s="188" t="s">
        <v>9060</v>
      </c>
      <c r="K2910" s="193">
        <v>78860</v>
      </c>
      <c r="L2910" s="206">
        <v>43959</v>
      </c>
      <c r="M2910" s="193">
        <v>0</v>
      </c>
      <c r="N2910" s="193">
        <v>0</v>
      </c>
      <c r="O2910" s="186">
        <f t="shared" si="90"/>
        <v>78860</v>
      </c>
      <c r="P2910" s="206">
        <v>43972</v>
      </c>
      <c r="Q2910" s="193">
        <v>0</v>
      </c>
      <c r="R2910" s="193">
        <v>0</v>
      </c>
      <c r="S2910" s="186">
        <f t="shared" si="91"/>
        <v>78860</v>
      </c>
      <c r="T2910" s="206">
        <v>44069</v>
      </c>
      <c r="U2910" s="186">
        <v>78860</v>
      </c>
      <c r="V2910" s="186">
        <v>0</v>
      </c>
      <c r="W2910" s="186">
        <v>0</v>
      </c>
      <c r="X2910" s="186">
        <v>0</v>
      </c>
      <c r="Y2910" s="188" t="s">
        <v>237</v>
      </c>
      <c r="Z2910" s="188" t="s">
        <v>170</v>
      </c>
      <c r="AA2910" s="188" t="s">
        <v>235</v>
      </c>
      <c r="AB2910" s="206">
        <v>43897</v>
      </c>
      <c r="AC2910" s="206">
        <v>43898</v>
      </c>
      <c r="AD2910" s="188" t="s">
        <v>9061</v>
      </c>
      <c r="AE2910" s="188" t="s">
        <v>9062</v>
      </c>
      <c r="AF2910" s="188" t="s">
        <v>240</v>
      </c>
      <c r="AG2910" s="188">
        <v>3</v>
      </c>
    </row>
    <row r="2911" spans="1:33">
      <c r="A2911" s="188" t="s">
        <v>28</v>
      </c>
      <c r="B2911" s="188">
        <v>800006850</v>
      </c>
      <c r="C2911" s="188" t="s">
        <v>170</v>
      </c>
      <c r="D2911" s="188" t="s">
        <v>235</v>
      </c>
      <c r="E2911" s="206">
        <v>43935</v>
      </c>
      <c r="F2911" s="187">
        <v>5523105</v>
      </c>
      <c r="G2911" s="187">
        <v>5523105</v>
      </c>
      <c r="H2911" s="193">
        <v>701420</v>
      </c>
      <c r="I2911" s="206">
        <v>43943</v>
      </c>
      <c r="J2911" s="188" t="s">
        <v>9063</v>
      </c>
      <c r="K2911" s="193">
        <v>260620</v>
      </c>
      <c r="L2911" s="206">
        <v>43959</v>
      </c>
      <c r="M2911" s="193">
        <v>260620</v>
      </c>
      <c r="N2911" s="193">
        <v>0</v>
      </c>
      <c r="O2911" s="186">
        <f t="shared" si="90"/>
        <v>0</v>
      </c>
      <c r="P2911" s="188"/>
      <c r="Q2911" s="193"/>
      <c r="R2911" s="193"/>
      <c r="S2911" s="186">
        <f t="shared" si="91"/>
        <v>0</v>
      </c>
      <c r="T2911" s="188"/>
      <c r="U2911" s="186">
        <v>0</v>
      </c>
      <c r="V2911" s="186">
        <v>0</v>
      </c>
      <c r="W2911" s="186">
        <v>0</v>
      </c>
      <c r="X2911" s="186">
        <v>0</v>
      </c>
      <c r="Y2911" s="188" t="s">
        <v>237</v>
      </c>
      <c r="Z2911" s="188" t="s">
        <v>170</v>
      </c>
      <c r="AA2911" s="188" t="s">
        <v>235</v>
      </c>
      <c r="AB2911" s="206">
        <v>43894</v>
      </c>
      <c r="AC2911" s="206">
        <v>43894</v>
      </c>
      <c r="AD2911" s="188" t="s">
        <v>9064</v>
      </c>
      <c r="AE2911" s="188" t="s">
        <v>9065</v>
      </c>
      <c r="AF2911" s="188" t="s">
        <v>240</v>
      </c>
      <c r="AG2911" s="188">
        <v>3</v>
      </c>
    </row>
    <row r="2912" spans="1:33">
      <c r="A2912" s="188" t="s">
        <v>28</v>
      </c>
      <c r="B2912" s="188">
        <v>800006850</v>
      </c>
      <c r="C2912" s="188" t="s">
        <v>170</v>
      </c>
      <c r="D2912" s="188" t="s">
        <v>235</v>
      </c>
      <c r="E2912" s="206">
        <v>43935</v>
      </c>
      <c r="F2912" s="187">
        <v>5523162</v>
      </c>
      <c r="G2912" s="187">
        <v>5523162</v>
      </c>
      <c r="H2912" s="193">
        <v>539210</v>
      </c>
      <c r="I2912" s="206">
        <v>43944</v>
      </c>
      <c r="J2912" s="188" t="s">
        <v>9066</v>
      </c>
      <c r="K2912" s="193">
        <v>96400</v>
      </c>
      <c r="L2912" s="206">
        <v>43972</v>
      </c>
      <c r="M2912" s="193">
        <v>0</v>
      </c>
      <c r="N2912" s="193">
        <v>96400</v>
      </c>
      <c r="O2912" s="186">
        <f t="shared" si="90"/>
        <v>0</v>
      </c>
      <c r="P2912" s="188"/>
      <c r="Q2912" s="193"/>
      <c r="R2912" s="193"/>
      <c r="S2912" s="186">
        <f t="shared" si="91"/>
        <v>0</v>
      </c>
      <c r="T2912" s="188"/>
      <c r="U2912" s="186">
        <v>0</v>
      </c>
      <c r="V2912" s="186">
        <v>0</v>
      </c>
      <c r="W2912" s="186">
        <v>0</v>
      </c>
      <c r="X2912" s="186">
        <v>0</v>
      </c>
      <c r="Y2912" s="188" t="s">
        <v>237</v>
      </c>
      <c r="Z2912" s="188" t="s">
        <v>170</v>
      </c>
      <c r="AA2912" s="188" t="s">
        <v>235</v>
      </c>
      <c r="AB2912" s="206">
        <v>43899</v>
      </c>
      <c r="AC2912" s="206">
        <v>43899</v>
      </c>
      <c r="AD2912" s="188" t="s">
        <v>9067</v>
      </c>
      <c r="AE2912" s="188" t="s">
        <v>9068</v>
      </c>
      <c r="AF2912" s="188" t="s">
        <v>267</v>
      </c>
      <c r="AG2912" s="188">
        <v>3</v>
      </c>
    </row>
    <row r="2913" spans="1:33">
      <c r="A2913" s="188" t="s">
        <v>28</v>
      </c>
      <c r="B2913" s="188">
        <v>800006850</v>
      </c>
      <c r="C2913" s="188" t="s">
        <v>170</v>
      </c>
      <c r="D2913" s="188" t="s">
        <v>235</v>
      </c>
      <c r="E2913" s="206">
        <v>43935</v>
      </c>
      <c r="F2913" s="187">
        <v>5524647</v>
      </c>
      <c r="G2913" s="187">
        <v>5524647</v>
      </c>
      <c r="H2913" s="193">
        <v>852929</v>
      </c>
      <c r="I2913" s="206">
        <v>43944</v>
      </c>
      <c r="J2913" s="188" t="s">
        <v>9069</v>
      </c>
      <c r="K2913" s="193">
        <v>151744</v>
      </c>
      <c r="L2913" s="206">
        <v>43972</v>
      </c>
      <c r="M2913" s="193">
        <v>63000</v>
      </c>
      <c r="N2913" s="193">
        <v>88744</v>
      </c>
      <c r="O2913" s="186">
        <f t="shared" si="90"/>
        <v>0</v>
      </c>
      <c r="P2913" s="188"/>
      <c r="Q2913" s="193"/>
      <c r="R2913" s="193"/>
      <c r="S2913" s="186">
        <f t="shared" si="91"/>
        <v>0</v>
      </c>
      <c r="T2913" s="188"/>
      <c r="U2913" s="186">
        <v>0</v>
      </c>
      <c r="V2913" s="186">
        <v>0</v>
      </c>
      <c r="W2913" s="186">
        <v>0</v>
      </c>
      <c r="X2913" s="186">
        <v>0</v>
      </c>
      <c r="Y2913" s="188" t="s">
        <v>237</v>
      </c>
      <c r="Z2913" s="188" t="s">
        <v>170</v>
      </c>
      <c r="AA2913" s="188" t="s">
        <v>235</v>
      </c>
      <c r="AB2913" s="206">
        <v>43900</v>
      </c>
      <c r="AC2913" s="206">
        <v>43900</v>
      </c>
      <c r="AD2913" s="188" t="s">
        <v>9070</v>
      </c>
      <c r="AE2913" s="188" t="s">
        <v>9071</v>
      </c>
      <c r="AF2913" s="188" t="s">
        <v>267</v>
      </c>
      <c r="AG2913" s="188">
        <v>3</v>
      </c>
    </row>
    <row r="2914" spans="1:33">
      <c r="A2914" s="188" t="s">
        <v>28</v>
      </c>
      <c r="B2914" s="188">
        <v>800006850</v>
      </c>
      <c r="C2914" s="188" t="s">
        <v>170</v>
      </c>
      <c r="D2914" s="188" t="s">
        <v>235</v>
      </c>
      <c r="E2914" s="206">
        <v>43935</v>
      </c>
      <c r="F2914" s="187">
        <v>5526943</v>
      </c>
      <c r="G2914" s="187">
        <v>5526943</v>
      </c>
      <c r="H2914" s="193">
        <v>515226</v>
      </c>
      <c r="I2914" s="206">
        <v>43944</v>
      </c>
      <c r="J2914" s="188" t="s">
        <v>9072</v>
      </c>
      <c r="K2914" s="193">
        <v>73200</v>
      </c>
      <c r="L2914" s="206">
        <v>43961</v>
      </c>
      <c r="M2914" s="193">
        <v>0</v>
      </c>
      <c r="N2914" s="193">
        <v>0</v>
      </c>
      <c r="O2914" s="186">
        <f t="shared" si="90"/>
        <v>73200</v>
      </c>
      <c r="P2914" s="206">
        <v>43963</v>
      </c>
      <c r="Q2914" s="193">
        <v>0</v>
      </c>
      <c r="R2914" s="193">
        <v>0</v>
      </c>
      <c r="S2914" s="186">
        <f t="shared" si="91"/>
        <v>73200</v>
      </c>
      <c r="T2914" s="206">
        <v>44069</v>
      </c>
      <c r="U2914" s="186">
        <v>73200</v>
      </c>
      <c r="V2914" s="186">
        <v>0</v>
      </c>
      <c r="W2914" s="186">
        <v>0</v>
      </c>
      <c r="X2914" s="186">
        <v>0</v>
      </c>
      <c r="Y2914" s="188" t="s">
        <v>237</v>
      </c>
      <c r="Z2914" s="188" t="s">
        <v>170</v>
      </c>
      <c r="AA2914" s="188" t="s">
        <v>235</v>
      </c>
      <c r="AB2914" s="206">
        <v>43902</v>
      </c>
      <c r="AC2914" s="206">
        <v>43902</v>
      </c>
      <c r="AD2914" s="188" t="s">
        <v>9073</v>
      </c>
      <c r="AE2914" s="188" t="s">
        <v>9074</v>
      </c>
      <c r="AF2914" s="188" t="s">
        <v>240</v>
      </c>
      <c r="AG2914" s="188">
        <v>3</v>
      </c>
    </row>
    <row r="2915" spans="1:33">
      <c r="A2915" s="188" t="s">
        <v>28</v>
      </c>
      <c r="B2915" s="188">
        <v>800006850</v>
      </c>
      <c r="C2915" s="188" t="s">
        <v>170</v>
      </c>
      <c r="D2915" s="188" t="s">
        <v>235</v>
      </c>
      <c r="E2915" s="206">
        <v>43935</v>
      </c>
      <c r="F2915" s="187">
        <v>5526567</v>
      </c>
      <c r="G2915" s="187">
        <v>5526567</v>
      </c>
      <c r="H2915" s="193">
        <v>984725</v>
      </c>
      <c r="I2915" s="206">
        <v>43944</v>
      </c>
      <c r="J2915" s="188" t="s">
        <v>9075</v>
      </c>
      <c r="K2915" s="193">
        <v>232800</v>
      </c>
      <c r="L2915" s="206">
        <v>43959</v>
      </c>
      <c r="M2915" s="193">
        <v>107700</v>
      </c>
      <c r="N2915" s="193">
        <v>0</v>
      </c>
      <c r="O2915" s="186">
        <f t="shared" si="90"/>
        <v>125100</v>
      </c>
      <c r="P2915" s="206">
        <v>43972</v>
      </c>
      <c r="Q2915" s="193">
        <v>0</v>
      </c>
      <c r="R2915" s="193">
        <v>0</v>
      </c>
      <c r="S2915" s="186">
        <f t="shared" si="91"/>
        <v>125100</v>
      </c>
      <c r="T2915" s="206">
        <v>44069</v>
      </c>
      <c r="U2915" s="186">
        <v>125100</v>
      </c>
      <c r="V2915" s="186">
        <v>0</v>
      </c>
      <c r="W2915" s="186">
        <v>0</v>
      </c>
      <c r="X2915" s="186">
        <v>0</v>
      </c>
      <c r="Y2915" s="188" t="s">
        <v>237</v>
      </c>
      <c r="Z2915" s="188" t="s">
        <v>170</v>
      </c>
      <c r="AA2915" s="188" t="s">
        <v>235</v>
      </c>
      <c r="AB2915" s="206">
        <v>43898</v>
      </c>
      <c r="AC2915" s="206">
        <v>43898</v>
      </c>
      <c r="AD2915" s="188" t="s">
        <v>9076</v>
      </c>
      <c r="AE2915" s="188" t="s">
        <v>9077</v>
      </c>
      <c r="AF2915" s="188" t="s">
        <v>240</v>
      </c>
      <c r="AG2915" s="188">
        <v>3</v>
      </c>
    </row>
    <row r="2916" spans="1:33">
      <c r="A2916" s="188" t="s">
        <v>28</v>
      </c>
      <c r="B2916" s="188">
        <v>800006850</v>
      </c>
      <c r="C2916" s="188" t="s">
        <v>170</v>
      </c>
      <c r="D2916" s="188" t="s">
        <v>235</v>
      </c>
      <c r="E2916" s="206">
        <v>43935</v>
      </c>
      <c r="F2916" s="187">
        <v>5528504</v>
      </c>
      <c r="G2916" s="187">
        <v>5528504</v>
      </c>
      <c r="H2916" s="193">
        <v>933558</v>
      </c>
      <c r="I2916" s="206">
        <v>43944</v>
      </c>
      <c r="J2916" s="188" t="s">
        <v>9078</v>
      </c>
      <c r="K2916" s="193">
        <v>502368</v>
      </c>
      <c r="L2916" s="206">
        <v>43960</v>
      </c>
      <c r="M2916" s="193">
        <v>446540</v>
      </c>
      <c r="N2916" s="193">
        <v>0</v>
      </c>
      <c r="O2916" s="186">
        <f t="shared" si="90"/>
        <v>55828</v>
      </c>
      <c r="P2916" s="206">
        <v>43972</v>
      </c>
      <c r="Q2916" s="193">
        <v>0</v>
      </c>
      <c r="R2916" s="193">
        <v>0</v>
      </c>
      <c r="S2916" s="186">
        <f t="shared" si="91"/>
        <v>55828</v>
      </c>
      <c r="T2916" s="206">
        <v>44069</v>
      </c>
      <c r="U2916" s="186">
        <v>17944</v>
      </c>
      <c r="V2916" s="186">
        <v>37884</v>
      </c>
      <c r="W2916" s="186">
        <v>0</v>
      </c>
      <c r="X2916" s="186">
        <v>0</v>
      </c>
      <c r="Y2916" s="188" t="s">
        <v>237</v>
      </c>
      <c r="Z2916" s="188" t="s">
        <v>170</v>
      </c>
      <c r="AA2916" s="188" t="s">
        <v>235</v>
      </c>
      <c r="AB2916" s="206">
        <v>43903</v>
      </c>
      <c r="AC2916" s="206">
        <v>43904</v>
      </c>
      <c r="AD2916" s="188" t="s">
        <v>9079</v>
      </c>
      <c r="AE2916" s="188" t="s">
        <v>9080</v>
      </c>
      <c r="AF2916" s="188" t="s">
        <v>240</v>
      </c>
      <c r="AG2916" s="188">
        <v>3</v>
      </c>
    </row>
    <row r="2917" spans="1:33">
      <c r="A2917" s="188" t="s">
        <v>28</v>
      </c>
      <c r="B2917" s="188">
        <v>800006850</v>
      </c>
      <c r="C2917" s="188" t="s">
        <v>170</v>
      </c>
      <c r="D2917" s="188" t="s">
        <v>235</v>
      </c>
      <c r="E2917" s="206">
        <v>43935</v>
      </c>
      <c r="F2917" s="187">
        <v>5528021</v>
      </c>
      <c r="G2917" s="187">
        <v>5528021</v>
      </c>
      <c r="H2917" s="193">
        <v>1529280</v>
      </c>
      <c r="I2917" s="206">
        <v>43944</v>
      </c>
      <c r="J2917" s="188" t="s">
        <v>9081</v>
      </c>
      <c r="K2917" s="193">
        <v>1029360</v>
      </c>
      <c r="L2917" s="206">
        <v>43972</v>
      </c>
      <c r="M2917" s="193">
        <v>956160</v>
      </c>
      <c r="N2917" s="193">
        <v>0</v>
      </c>
      <c r="O2917" s="186">
        <f t="shared" si="90"/>
        <v>73200</v>
      </c>
      <c r="P2917" s="206">
        <v>43988</v>
      </c>
      <c r="Q2917" s="193">
        <v>0</v>
      </c>
      <c r="R2917" s="193">
        <v>0</v>
      </c>
      <c r="S2917" s="186">
        <f t="shared" si="91"/>
        <v>73200</v>
      </c>
      <c r="T2917" s="206">
        <v>44069</v>
      </c>
      <c r="U2917" s="186">
        <v>73200</v>
      </c>
      <c r="V2917" s="186">
        <v>0</v>
      </c>
      <c r="W2917" s="186">
        <v>0</v>
      </c>
      <c r="X2917" s="186">
        <v>0</v>
      </c>
      <c r="Y2917" s="188" t="s">
        <v>237</v>
      </c>
      <c r="Z2917" s="188" t="s">
        <v>170</v>
      </c>
      <c r="AA2917" s="188" t="s">
        <v>235</v>
      </c>
      <c r="AB2917" s="206">
        <v>43902</v>
      </c>
      <c r="AC2917" s="206">
        <v>43934</v>
      </c>
      <c r="AD2917" s="188" t="s">
        <v>9082</v>
      </c>
      <c r="AE2917" s="188" t="s">
        <v>9083</v>
      </c>
      <c r="AF2917" s="188" t="s">
        <v>267</v>
      </c>
      <c r="AG2917" s="188">
        <v>3</v>
      </c>
    </row>
    <row r="2918" spans="1:33">
      <c r="A2918" s="188" t="s">
        <v>28</v>
      </c>
      <c r="B2918" s="188">
        <v>800006850</v>
      </c>
      <c r="C2918" s="188" t="s">
        <v>170</v>
      </c>
      <c r="D2918" s="188" t="s">
        <v>235</v>
      </c>
      <c r="E2918" s="206">
        <v>43935</v>
      </c>
      <c r="F2918" s="187">
        <v>5532840</v>
      </c>
      <c r="G2918" s="187">
        <v>5532840</v>
      </c>
      <c r="H2918" s="193">
        <v>490573</v>
      </c>
      <c r="I2918" s="206">
        <v>43944</v>
      </c>
      <c r="J2918" s="188" t="s">
        <v>9084</v>
      </c>
      <c r="K2918" s="193">
        <v>167173</v>
      </c>
      <c r="L2918" s="206">
        <v>43959</v>
      </c>
      <c r="M2918" s="193">
        <v>0</v>
      </c>
      <c r="N2918" s="193">
        <v>0</v>
      </c>
      <c r="O2918" s="186">
        <f t="shared" si="90"/>
        <v>167173</v>
      </c>
      <c r="P2918" s="206">
        <v>43963</v>
      </c>
      <c r="Q2918" s="193">
        <v>0</v>
      </c>
      <c r="R2918" s="193">
        <v>0</v>
      </c>
      <c r="S2918" s="186">
        <f t="shared" si="91"/>
        <v>167173</v>
      </c>
      <c r="T2918" s="206">
        <v>44069</v>
      </c>
      <c r="U2918" s="186">
        <v>0</v>
      </c>
      <c r="V2918" s="186">
        <v>167173</v>
      </c>
      <c r="W2918" s="186">
        <v>0</v>
      </c>
      <c r="X2918" s="186">
        <v>0</v>
      </c>
      <c r="Y2918" s="188" t="s">
        <v>237</v>
      </c>
      <c r="Z2918" s="188" t="s">
        <v>170</v>
      </c>
      <c r="AA2918" s="188" t="s">
        <v>235</v>
      </c>
      <c r="AB2918" s="206">
        <v>43899</v>
      </c>
      <c r="AC2918" s="206">
        <v>43899</v>
      </c>
      <c r="AD2918" s="188" t="s">
        <v>9085</v>
      </c>
      <c r="AE2918" s="188" t="s">
        <v>9086</v>
      </c>
      <c r="AF2918" s="188" t="s">
        <v>240</v>
      </c>
      <c r="AG2918" s="188">
        <v>3</v>
      </c>
    </row>
    <row r="2919" spans="1:33">
      <c r="A2919" s="188" t="s">
        <v>28</v>
      </c>
      <c r="B2919" s="188">
        <v>800006850</v>
      </c>
      <c r="C2919" s="188" t="s">
        <v>170</v>
      </c>
      <c r="D2919" s="188" t="s">
        <v>235</v>
      </c>
      <c r="E2919" s="206">
        <v>43935</v>
      </c>
      <c r="F2919" s="187">
        <v>5534131</v>
      </c>
      <c r="G2919" s="187">
        <v>5534131</v>
      </c>
      <c r="H2919" s="193">
        <v>649600</v>
      </c>
      <c r="I2919" s="206">
        <v>43945</v>
      </c>
      <c r="J2919" s="188" t="s">
        <v>9087</v>
      </c>
      <c r="K2919" s="193">
        <v>107700</v>
      </c>
      <c r="L2919" s="206">
        <v>43959</v>
      </c>
      <c r="M2919" s="193">
        <v>107700</v>
      </c>
      <c r="N2919" s="193">
        <v>0</v>
      </c>
      <c r="O2919" s="186">
        <f t="shared" si="90"/>
        <v>0</v>
      </c>
      <c r="P2919" s="188"/>
      <c r="Q2919" s="193"/>
      <c r="R2919" s="193"/>
      <c r="S2919" s="186">
        <f t="shared" si="91"/>
        <v>0</v>
      </c>
      <c r="T2919" s="188"/>
      <c r="U2919" s="186">
        <v>0</v>
      </c>
      <c r="V2919" s="186">
        <v>0</v>
      </c>
      <c r="W2919" s="186">
        <v>0</v>
      </c>
      <c r="X2919" s="186">
        <v>0</v>
      </c>
      <c r="Y2919" s="188" t="s">
        <v>237</v>
      </c>
      <c r="Z2919" s="188" t="s">
        <v>170</v>
      </c>
      <c r="AA2919" s="188" t="s">
        <v>235</v>
      </c>
      <c r="AB2919" s="206">
        <v>43907</v>
      </c>
      <c r="AC2919" s="206">
        <v>43907</v>
      </c>
      <c r="AD2919" s="188" t="s">
        <v>9088</v>
      </c>
      <c r="AE2919" s="188" t="s">
        <v>9089</v>
      </c>
      <c r="AF2919" s="188" t="s">
        <v>240</v>
      </c>
      <c r="AG2919" s="188">
        <v>3</v>
      </c>
    </row>
    <row r="2920" spans="1:33">
      <c r="A2920" s="188" t="s">
        <v>28</v>
      </c>
      <c r="B2920" s="188">
        <v>800006850</v>
      </c>
      <c r="C2920" s="188" t="s">
        <v>170</v>
      </c>
      <c r="D2920" s="188" t="s">
        <v>235</v>
      </c>
      <c r="E2920" s="206">
        <v>43935</v>
      </c>
      <c r="F2920" s="187">
        <v>5534473</v>
      </c>
      <c r="G2920" s="187">
        <v>5534473</v>
      </c>
      <c r="H2920" s="193">
        <v>614176</v>
      </c>
      <c r="I2920" s="206">
        <v>43945</v>
      </c>
      <c r="J2920" s="188" t="s">
        <v>9090</v>
      </c>
      <c r="K2920" s="193">
        <v>317060</v>
      </c>
      <c r="L2920" s="206">
        <v>43960</v>
      </c>
      <c r="M2920" s="193">
        <v>317060</v>
      </c>
      <c r="N2920" s="193">
        <v>0</v>
      </c>
      <c r="O2920" s="186">
        <f t="shared" si="90"/>
        <v>0</v>
      </c>
      <c r="P2920" s="188"/>
      <c r="Q2920" s="193"/>
      <c r="R2920" s="193"/>
      <c r="S2920" s="186">
        <f t="shared" si="91"/>
        <v>0</v>
      </c>
      <c r="T2920" s="188"/>
      <c r="U2920" s="186">
        <v>0</v>
      </c>
      <c r="V2920" s="186">
        <v>0</v>
      </c>
      <c r="W2920" s="186">
        <v>0</v>
      </c>
      <c r="X2920" s="186">
        <v>0</v>
      </c>
      <c r="Y2920" s="188" t="s">
        <v>237</v>
      </c>
      <c r="Z2920" s="188" t="s">
        <v>170</v>
      </c>
      <c r="AA2920" s="188" t="s">
        <v>235</v>
      </c>
      <c r="AB2920" s="206">
        <v>43894</v>
      </c>
      <c r="AC2920" s="206">
        <v>43895</v>
      </c>
      <c r="AD2920" s="188" t="s">
        <v>9091</v>
      </c>
      <c r="AE2920" s="188" t="s">
        <v>9092</v>
      </c>
      <c r="AF2920" s="188" t="s">
        <v>240</v>
      </c>
      <c r="AG2920" s="188">
        <v>3</v>
      </c>
    </row>
    <row r="2921" spans="1:33">
      <c r="A2921" s="188" t="s">
        <v>28</v>
      </c>
      <c r="B2921" s="188">
        <v>800006850</v>
      </c>
      <c r="C2921" s="188" t="s">
        <v>170</v>
      </c>
      <c r="D2921" s="188" t="s">
        <v>235</v>
      </c>
      <c r="E2921" s="206">
        <v>43935</v>
      </c>
      <c r="F2921" s="187">
        <v>5537974</v>
      </c>
      <c r="G2921" s="187">
        <v>5537974</v>
      </c>
      <c r="H2921" s="193">
        <v>751890</v>
      </c>
      <c r="I2921" s="206">
        <v>43945</v>
      </c>
      <c r="J2921" s="188" t="s">
        <v>9093</v>
      </c>
      <c r="K2921" s="193">
        <v>280540</v>
      </c>
      <c r="L2921" s="206">
        <v>43962</v>
      </c>
      <c r="M2921" s="193">
        <v>280540</v>
      </c>
      <c r="N2921" s="193">
        <v>0</v>
      </c>
      <c r="O2921" s="186">
        <f t="shared" si="90"/>
        <v>0</v>
      </c>
      <c r="P2921" s="188"/>
      <c r="Q2921" s="193"/>
      <c r="R2921" s="193"/>
      <c r="S2921" s="186">
        <f t="shared" si="91"/>
        <v>0</v>
      </c>
      <c r="T2921" s="188"/>
      <c r="U2921" s="186">
        <v>0</v>
      </c>
      <c r="V2921" s="186">
        <v>0</v>
      </c>
      <c r="W2921" s="186">
        <v>0</v>
      </c>
      <c r="X2921" s="186">
        <v>0</v>
      </c>
      <c r="Y2921" s="188" t="s">
        <v>237</v>
      </c>
      <c r="Z2921" s="188" t="s">
        <v>170</v>
      </c>
      <c r="AA2921" s="188" t="s">
        <v>235</v>
      </c>
      <c r="AB2921" s="206">
        <v>43898</v>
      </c>
      <c r="AC2921" s="206">
        <v>43899</v>
      </c>
      <c r="AD2921" s="188" t="s">
        <v>9094</v>
      </c>
      <c r="AE2921" s="188" t="s">
        <v>9095</v>
      </c>
      <c r="AF2921" s="188" t="s">
        <v>240</v>
      </c>
      <c r="AG2921" s="188">
        <v>3</v>
      </c>
    </row>
    <row r="2922" spans="1:33">
      <c r="A2922" s="188" t="s">
        <v>28</v>
      </c>
      <c r="B2922" s="188">
        <v>800006850</v>
      </c>
      <c r="C2922" s="188" t="s">
        <v>170</v>
      </c>
      <c r="D2922" s="188" t="s">
        <v>235</v>
      </c>
      <c r="E2922" s="206">
        <v>43935</v>
      </c>
      <c r="F2922" s="187">
        <v>5537960</v>
      </c>
      <c r="G2922" s="187">
        <v>5537960</v>
      </c>
      <c r="H2922" s="193">
        <v>615600</v>
      </c>
      <c r="I2922" s="206">
        <v>43945</v>
      </c>
      <c r="J2922" s="188" t="s">
        <v>9096</v>
      </c>
      <c r="K2922" s="193">
        <v>107700</v>
      </c>
      <c r="L2922" s="206">
        <v>43961</v>
      </c>
      <c r="M2922" s="193">
        <v>107700</v>
      </c>
      <c r="N2922" s="193">
        <v>0</v>
      </c>
      <c r="O2922" s="186">
        <f t="shared" si="90"/>
        <v>0</v>
      </c>
      <c r="P2922" s="188"/>
      <c r="Q2922" s="193"/>
      <c r="R2922" s="193"/>
      <c r="S2922" s="186">
        <f t="shared" si="91"/>
        <v>0</v>
      </c>
      <c r="T2922" s="188"/>
      <c r="U2922" s="186">
        <v>0</v>
      </c>
      <c r="V2922" s="186">
        <v>0</v>
      </c>
      <c r="W2922" s="186">
        <v>0</v>
      </c>
      <c r="X2922" s="186">
        <v>0</v>
      </c>
      <c r="Y2922" s="188" t="s">
        <v>237</v>
      </c>
      <c r="Z2922" s="188" t="s">
        <v>170</v>
      </c>
      <c r="AA2922" s="188" t="s">
        <v>235</v>
      </c>
      <c r="AB2922" s="206">
        <v>43909</v>
      </c>
      <c r="AC2922" s="206">
        <v>43909</v>
      </c>
      <c r="AD2922" s="188" t="s">
        <v>9088</v>
      </c>
      <c r="AE2922" s="188" t="s">
        <v>9097</v>
      </c>
      <c r="AF2922" s="188" t="s">
        <v>240</v>
      </c>
      <c r="AG2922" s="188">
        <v>3</v>
      </c>
    </row>
    <row r="2923" spans="1:33">
      <c r="A2923" s="188" t="s">
        <v>28</v>
      </c>
      <c r="B2923" s="188">
        <v>800006850</v>
      </c>
      <c r="C2923" s="188" t="s">
        <v>170</v>
      </c>
      <c r="D2923" s="188" t="s">
        <v>235</v>
      </c>
      <c r="E2923" s="206">
        <v>43935</v>
      </c>
      <c r="F2923" s="187">
        <v>5537710</v>
      </c>
      <c r="G2923" s="187">
        <v>5537710</v>
      </c>
      <c r="H2923" s="193">
        <v>693477</v>
      </c>
      <c r="I2923" s="206">
        <v>43945</v>
      </c>
      <c r="J2923" s="188" t="s">
        <v>9098</v>
      </c>
      <c r="K2923" s="193">
        <v>209306</v>
      </c>
      <c r="L2923" s="206">
        <v>43962</v>
      </c>
      <c r="M2923" s="193">
        <v>190400</v>
      </c>
      <c r="N2923" s="193">
        <v>0</v>
      </c>
      <c r="O2923" s="186">
        <f t="shared" si="90"/>
        <v>18906</v>
      </c>
      <c r="P2923" s="206">
        <v>43972</v>
      </c>
      <c r="Q2923" s="193">
        <v>0</v>
      </c>
      <c r="R2923" s="193">
        <v>0</v>
      </c>
      <c r="S2923" s="186">
        <f t="shared" si="91"/>
        <v>18906</v>
      </c>
      <c r="T2923" s="206">
        <v>44069</v>
      </c>
      <c r="U2923" s="186">
        <v>18906</v>
      </c>
      <c r="V2923" s="186">
        <v>0</v>
      </c>
      <c r="W2923" s="186">
        <v>0</v>
      </c>
      <c r="X2923" s="186">
        <v>0</v>
      </c>
      <c r="Y2923" s="188" t="s">
        <v>237</v>
      </c>
      <c r="Z2923" s="188" t="s">
        <v>170</v>
      </c>
      <c r="AA2923" s="188" t="s">
        <v>235</v>
      </c>
      <c r="AB2923" s="206">
        <v>43916</v>
      </c>
      <c r="AC2923" s="206">
        <v>43917</v>
      </c>
      <c r="AD2923" s="188" t="s">
        <v>9099</v>
      </c>
      <c r="AE2923" s="188" t="s">
        <v>9100</v>
      </c>
      <c r="AF2923" s="188" t="s">
        <v>240</v>
      </c>
      <c r="AG2923" s="188">
        <v>3</v>
      </c>
    </row>
    <row r="2924" spans="1:33">
      <c r="A2924" s="188" t="s">
        <v>28</v>
      </c>
      <c r="B2924" s="188">
        <v>800006850</v>
      </c>
      <c r="C2924" s="188" t="s">
        <v>170</v>
      </c>
      <c r="D2924" s="188" t="s">
        <v>235</v>
      </c>
      <c r="E2924" s="206">
        <v>43935</v>
      </c>
      <c r="F2924" s="187">
        <v>5537646</v>
      </c>
      <c r="G2924" s="187">
        <v>5537646</v>
      </c>
      <c r="H2924" s="193">
        <v>977240</v>
      </c>
      <c r="I2924" s="206">
        <v>43945</v>
      </c>
      <c r="J2924" s="188" t="s">
        <v>9101</v>
      </c>
      <c r="K2924" s="193">
        <v>73200</v>
      </c>
      <c r="L2924" s="206">
        <v>43960</v>
      </c>
      <c r="M2924" s="193">
        <v>0</v>
      </c>
      <c r="N2924" s="193">
        <v>0</v>
      </c>
      <c r="O2924" s="186">
        <f t="shared" si="90"/>
        <v>73200</v>
      </c>
      <c r="P2924" s="206">
        <v>43972</v>
      </c>
      <c r="Q2924" s="193">
        <v>0</v>
      </c>
      <c r="R2924" s="193">
        <v>0</v>
      </c>
      <c r="S2924" s="186">
        <f t="shared" si="91"/>
        <v>73200</v>
      </c>
      <c r="T2924" s="206">
        <v>44069</v>
      </c>
      <c r="U2924" s="186">
        <v>73200</v>
      </c>
      <c r="V2924" s="186">
        <v>0</v>
      </c>
      <c r="W2924" s="186">
        <v>0</v>
      </c>
      <c r="X2924" s="186">
        <v>0</v>
      </c>
      <c r="Y2924" s="188" t="s">
        <v>237</v>
      </c>
      <c r="Z2924" s="188" t="s">
        <v>170</v>
      </c>
      <c r="AA2924" s="188" t="s">
        <v>235</v>
      </c>
      <c r="AB2924" s="206">
        <v>43901</v>
      </c>
      <c r="AC2924" s="206">
        <v>43904</v>
      </c>
      <c r="AD2924" s="188" t="s">
        <v>9102</v>
      </c>
      <c r="AE2924" s="188" t="s">
        <v>9103</v>
      </c>
      <c r="AF2924" s="188" t="s">
        <v>240</v>
      </c>
      <c r="AG2924" s="188">
        <v>3</v>
      </c>
    </row>
    <row r="2925" spans="1:33">
      <c r="A2925" s="188" t="s">
        <v>28</v>
      </c>
      <c r="B2925" s="188">
        <v>800006850</v>
      </c>
      <c r="C2925" s="188" t="s">
        <v>170</v>
      </c>
      <c r="D2925" s="188" t="s">
        <v>235</v>
      </c>
      <c r="E2925" s="206">
        <v>43935</v>
      </c>
      <c r="F2925" s="187">
        <v>5537201</v>
      </c>
      <c r="G2925" s="187">
        <v>5537201</v>
      </c>
      <c r="H2925" s="193">
        <v>825920</v>
      </c>
      <c r="I2925" s="206">
        <v>43945</v>
      </c>
      <c r="J2925" s="188" t="s">
        <v>9104</v>
      </c>
      <c r="K2925" s="193">
        <v>385120</v>
      </c>
      <c r="L2925" s="206">
        <v>43960</v>
      </c>
      <c r="M2925" s="193">
        <v>385120</v>
      </c>
      <c r="N2925" s="193">
        <v>0</v>
      </c>
      <c r="O2925" s="186">
        <f t="shared" si="90"/>
        <v>0</v>
      </c>
      <c r="P2925" s="188"/>
      <c r="Q2925" s="193"/>
      <c r="R2925" s="193"/>
      <c r="S2925" s="186">
        <f t="shared" si="91"/>
        <v>0</v>
      </c>
      <c r="T2925" s="188"/>
      <c r="U2925" s="186">
        <v>0</v>
      </c>
      <c r="V2925" s="186">
        <v>0</v>
      </c>
      <c r="W2925" s="186">
        <v>0</v>
      </c>
      <c r="X2925" s="186">
        <v>0</v>
      </c>
      <c r="Y2925" s="188" t="s">
        <v>237</v>
      </c>
      <c r="Z2925" s="188" t="s">
        <v>170</v>
      </c>
      <c r="AA2925" s="188" t="s">
        <v>235</v>
      </c>
      <c r="AB2925" s="206">
        <v>43909</v>
      </c>
      <c r="AC2925" s="206">
        <v>43910</v>
      </c>
      <c r="AD2925" s="188" t="s">
        <v>9105</v>
      </c>
      <c r="AE2925" s="188" t="s">
        <v>9106</v>
      </c>
      <c r="AF2925" s="188" t="s">
        <v>240</v>
      </c>
      <c r="AG2925" s="188">
        <v>3</v>
      </c>
    </row>
    <row r="2926" spans="1:33">
      <c r="A2926" s="188" t="s">
        <v>28</v>
      </c>
      <c r="B2926" s="188">
        <v>800006850</v>
      </c>
      <c r="C2926" s="188" t="s">
        <v>170</v>
      </c>
      <c r="D2926" s="188" t="s">
        <v>235</v>
      </c>
      <c r="E2926" s="206">
        <v>43935</v>
      </c>
      <c r="F2926" s="187">
        <v>5536785</v>
      </c>
      <c r="G2926" s="187">
        <v>5536785</v>
      </c>
      <c r="H2926" s="193">
        <v>778690</v>
      </c>
      <c r="I2926" s="206">
        <v>43945</v>
      </c>
      <c r="J2926" s="188" t="s">
        <v>9107</v>
      </c>
      <c r="K2926" s="193">
        <v>13641</v>
      </c>
      <c r="L2926" s="206">
        <v>43960</v>
      </c>
      <c r="M2926" s="193">
        <v>2680</v>
      </c>
      <c r="N2926" s="193">
        <v>0</v>
      </c>
      <c r="O2926" s="186">
        <f t="shared" si="90"/>
        <v>10961</v>
      </c>
      <c r="P2926" s="206">
        <v>43972</v>
      </c>
      <c r="Q2926" s="193">
        <v>0</v>
      </c>
      <c r="R2926" s="193">
        <v>0</v>
      </c>
      <c r="S2926" s="186">
        <f t="shared" si="91"/>
        <v>10961</v>
      </c>
      <c r="T2926" s="206">
        <v>44069</v>
      </c>
      <c r="U2926" s="186">
        <v>10961</v>
      </c>
      <c r="V2926" s="186">
        <v>0</v>
      </c>
      <c r="W2926" s="186">
        <v>0</v>
      </c>
      <c r="X2926" s="186">
        <v>0</v>
      </c>
      <c r="Y2926" s="188" t="s">
        <v>237</v>
      </c>
      <c r="Z2926" s="188" t="s">
        <v>170</v>
      </c>
      <c r="AA2926" s="188" t="s">
        <v>235</v>
      </c>
      <c r="AB2926" s="206">
        <v>43894</v>
      </c>
      <c r="AC2926" s="206">
        <v>43896</v>
      </c>
      <c r="AD2926" s="188" t="s">
        <v>9108</v>
      </c>
      <c r="AE2926" s="188" t="s">
        <v>9109</v>
      </c>
      <c r="AF2926" s="188" t="s">
        <v>240</v>
      </c>
      <c r="AG2926" s="188">
        <v>3</v>
      </c>
    </row>
    <row r="2927" spans="1:33">
      <c r="A2927" s="188" t="s">
        <v>28</v>
      </c>
      <c r="B2927" s="188">
        <v>800006850</v>
      </c>
      <c r="C2927" s="188" t="s">
        <v>170</v>
      </c>
      <c r="D2927" s="188" t="s">
        <v>235</v>
      </c>
      <c r="E2927" s="206">
        <v>43935</v>
      </c>
      <c r="F2927" s="187">
        <v>5536438</v>
      </c>
      <c r="G2927" s="187">
        <v>5536438</v>
      </c>
      <c r="H2927" s="193">
        <v>595694</v>
      </c>
      <c r="I2927" s="206">
        <v>43946</v>
      </c>
      <c r="J2927" s="188" t="s">
        <v>9110</v>
      </c>
      <c r="K2927" s="193">
        <v>231220</v>
      </c>
      <c r="L2927" s="206">
        <v>43962</v>
      </c>
      <c r="M2927" s="193">
        <v>112920</v>
      </c>
      <c r="N2927" s="193">
        <v>0</v>
      </c>
      <c r="O2927" s="186">
        <f t="shared" si="90"/>
        <v>118300</v>
      </c>
      <c r="P2927" s="206">
        <v>43972</v>
      </c>
      <c r="Q2927" s="193">
        <v>0</v>
      </c>
      <c r="R2927" s="193">
        <v>0</v>
      </c>
      <c r="S2927" s="186">
        <f t="shared" si="91"/>
        <v>118300</v>
      </c>
      <c r="T2927" s="206">
        <v>44104</v>
      </c>
      <c r="U2927" s="186">
        <v>118300</v>
      </c>
      <c r="V2927" s="186">
        <v>0</v>
      </c>
      <c r="W2927" s="186">
        <v>0</v>
      </c>
      <c r="X2927" s="186">
        <v>0</v>
      </c>
      <c r="Y2927" s="188" t="s">
        <v>237</v>
      </c>
      <c r="Z2927" s="188" t="s">
        <v>170</v>
      </c>
      <c r="AA2927" s="188" t="s">
        <v>235</v>
      </c>
      <c r="AB2927" s="206">
        <v>43913</v>
      </c>
      <c r="AC2927" s="206">
        <v>43914</v>
      </c>
      <c r="AD2927" s="188" t="s">
        <v>9111</v>
      </c>
      <c r="AE2927" s="188" t="s">
        <v>9112</v>
      </c>
      <c r="AF2927" s="188" t="s">
        <v>240</v>
      </c>
      <c r="AG2927" s="188">
        <v>3</v>
      </c>
    </row>
    <row r="2928" spans="1:33">
      <c r="A2928" s="188" t="s">
        <v>28</v>
      </c>
      <c r="B2928" s="188">
        <v>800006850</v>
      </c>
      <c r="C2928" s="188" t="s">
        <v>170</v>
      </c>
      <c r="D2928" s="188" t="s">
        <v>235</v>
      </c>
      <c r="E2928" s="206">
        <v>43935</v>
      </c>
      <c r="F2928" s="187">
        <v>5534288</v>
      </c>
      <c r="G2928" s="187">
        <v>5534288</v>
      </c>
      <c r="H2928" s="193">
        <v>607889</v>
      </c>
      <c r="I2928" s="206">
        <v>43946</v>
      </c>
      <c r="J2928" s="188" t="s">
        <v>9113</v>
      </c>
      <c r="K2928" s="193">
        <v>342606</v>
      </c>
      <c r="L2928" s="206">
        <v>43962</v>
      </c>
      <c r="M2928" s="193">
        <v>137292</v>
      </c>
      <c r="N2928" s="193">
        <v>0</v>
      </c>
      <c r="O2928" s="186">
        <f t="shared" si="90"/>
        <v>205314</v>
      </c>
      <c r="P2928" s="206">
        <v>43972</v>
      </c>
      <c r="Q2928" s="193">
        <v>0</v>
      </c>
      <c r="R2928" s="193">
        <v>0</v>
      </c>
      <c r="S2928" s="186">
        <f t="shared" si="91"/>
        <v>205314</v>
      </c>
      <c r="T2928" s="206">
        <v>44069</v>
      </c>
      <c r="U2928" s="186">
        <v>205314</v>
      </c>
      <c r="V2928" s="186">
        <v>0</v>
      </c>
      <c r="W2928" s="186">
        <v>0</v>
      </c>
      <c r="X2928" s="186">
        <v>0</v>
      </c>
      <c r="Y2928" s="188" t="s">
        <v>237</v>
      </c>
      <c r="Z2928" s="188" t="s">
        <v>170</v>
      </c>
      <c r="AA2928" s="188" t="s">
        <v>235</v>
      </c>
      <c r="AB2928" s="206">
        <v>43912</v>
      </c>
      <c r="AC2928" s="206">
        <v>43913</v>
      </c>
      <c r="AD2928" s="188" t="s">
        <v>9114</v>
      </c>
      <c r="AE2928" s="188" t="s">
        <v>9115</v>
      </c>
      <c r="AF2928" s="188" t="s">
        <v>240</v>
      </c>
      <c r="AG2928" s="188">
        <v>3</v>
      </c>
    </row>
    <row r="2929" spans="1:33">
      <c r="A2929" s="188" t="s">
        <v>28</v>
      </c>
      <c r="B2929" s="188">
        <v>800006850</v>
      </c>
      <c r="C2929" s="188" t="s">
        <v>170</v>
      </c>
      <c r="D2929" s="188" t="s">
        <v>235</v>
      </c>
      <c r="E2929" s="206">
        <v>43935</v>
      </c>
      <c r="F2929" s="187">
        <v>5536599</v>
      </c>
      <c r="G2929" s="187">
        <v>5536599</v>
      </c>
      <c r="H2929" s="193">
        <v>861341</v>
      </c>
      <c r="I2929" s="206">
        <v>43946</v>
      </c>
      <c r="J2929" s="188" t="s">
        <v>9116</v>
      </c>
      <c r="K2929" s="193">
        <v>270180</v>
      </c>
      <c r="L2929" s="206">
        <v>43962</v>
      </c>
      <c r="M2929" s="193">
        <v>236440</v>
      </c>
      <c r="N2929" s="193">
        <v>0</v>
      </c>
      <c r="O2929" s="186">
        <f t="shared" si="90"/>
        <v>33740</v>
      </c>
      <c r="P2929" s="206">
        <v>43972</v>
      </c>
      <c r="Q2929" s="193">
        <v>0</v>
      </c>
      <c r="R2929" s="193">
        <v>0</v>
      </c>
      <c r="S2929" s="186">
        <f t="shared" si="91"/>
        <v>33740</v>
      </c>
      <c r="T2929" s="206">
        <v>44069</v>
      </c>
      <c r="U2929" s="186">
        <v>33740</v>
      </c>
      <c r="V2929" s="186">
        <v>0</v>
      </c>
      <c r="W2929" s="186">
        <v>0</v>
      </c>
      <c r="X2929" s="186">
        <v>0</v>
      </c>
      <c r="Y2929" s="188" t="s">
        <v>237</v>
      </c>
      <c r="Z2929" s="188" t="s">
        <v>170</v>
      </c>
      <c r="AA2929" s="188" t="s">
        <v>235</v>
      </c>
      <c r="AB2929" s="206">
        <v>43918</v>
      </c>
      <c r="AC2929" s="206">
        <v>43920</v>
      </c>
      <c r="AD2929" s="188" t="s">
        <v>9117</v>
      </c>
      <c r="AE2929" s="188" t="s">
        <v>9118</v>
      </c>
      <c r="AF2929" s="188" t="s">
        <v>240</v>
      </c>
      <c r="AG2929" s="188">
        <v>3</v>
      </c>
    </row>
    <row r="2930" spans="1:33">
      <c r="A2930" s="188" t="s">
        <v>28</v>
      </c>
      <c r="B2930" s="188">
        <v>800006850</v>
      </c>
      <c r="C2930" s="188" t="s">
        <v>170</v>
      </c>
      <c r="D2930" s="188" t="s">
        <v>235</v>
      </c>
      <c r="E2930" s="206">
        <v>43935</v>
      </c>
      <c r="F2930" s="187">
        <v>5532846</v>
      </c>
      <c r="G2930" s="187">
        <v>5532846</v>
      </c>
      <c r="H2930" s="193">
        <v>793482</v>
      </c>
      <c r="I2930" s="206">
        <v>43946</v>
      </c>
      <c r="J2930" s="188" t="s">
        <v>9119</v>
      </c>
      <c r="K2930" s="193">
        <v>42116</v>
      </c>
      <c r="L2930" s="206">
        <v>43961</v>
      </c>
      <c r="M2930" s="193">
        <v>0</v>
      </c>
      <c r="N2930" s="193">
        <v>0</v>
      </c>
      <c r="O2930" s="186">
        <f t="shared" si="90"/>
        <v>42116</v>
      </c>
      <c r="P2930" s="206">
        <v>43972</v>
      </c>
      <c r="Q2930" s="193">
        <v>0</v>
      </c>
      <c r="R2930" s="193">
        <v>0</v>
      </c>
      <c r="S2930" s="186">
        <f t="shared" si="91"/>
        <v>42116</v>
      </c>
      <c r="T2930" s="206">
        <v>44069</v>
      </c>
      <c r="U2930" s="186">
        <v>42116</v>
      </c>
      <c r="V2930" s="186">
        <v>0</v>
      </c>
      <c r="W2930" s="186">
        <v>0</v>
      </c>
      <c r="X2930" s="186">
        <v>0</v>
      </c>
      <c r="Y2930" s="188" t="s">
        <v>237</v>
      </c>
      <c r="Z2930" s="188" t="s">
        <v>170</v>
      </c>
      <c r="AA2930" s="188" t="s">
        <v>235</v>
      </c>
      <c r="AB2930" s="206">
        <v>43906</v>
      </c>
      <c r="AC2930" s="206">
        <v>43908</v>
      </c>
      <c r="AD2930" s="188" t="s">
        <v>9120</v>
      </c>
      <c r="AE2930" s="188" t="s">
        <v>9121</v>
      </c>
      <c r="AF2930" s="188" t="s">
        <v>240</v>
      </c>
      <c r="AG2930" s="188">
        <v>3</v>
      </c>
    </row>
    <row r="2931" spans="1:33">
      <c r="A2931" s="188" t="s">
        <v>44</v>
      </c>
      <c r="B2931" s="188">
        <v>899999032</v>
      </c>
      <c r="C2931" s="188" t="s">
        <v>278</v>
      </c>
      <c r="D2931" s="188" t="s">
        <v>279</v>
      </c>
      <c r="E2931" s="206">
        <v>43935</v>
      </c>
      <c r="F2931" s="187" t="s">
        <v>9122</v>
      </c>
      <c r="G2931" s="187" t="s">
        <v>9122</v>
      </c>
      <c r="H2931" s="193">
        <v>385300</v>
      </c>
      <c r="I2931" s="206">
        <v>43947</v>
      </c>
      <c r="J2931" s="188" t="s">
        <v>9123</v>
      </c>
      <c r="K2931" s="193">
        <v>70100</v>
      </c>
      <c r="L2931" s="188"/>
      <c r="M2931" s="193"/>
      <c r="N2931" s="193"/>
      <c r="O2931" s="186">
        <f t="shared" si="90"/>
        <v>70100</v>
      </c>
      <c r="P2931" s="188"/>
      <c r="Q2931" s="193"/>
      <c r="R2931" s="193"/>
      <c r="S2931" s="186">
        <f t="shared" si="91"/>
        <v>70100</v>
      </c>
      <c r="T2931" s="206">
        <v>44061</v>
      </c>
      <c r="U2931" s="186">
        <v>0</v>
      </c>
      <c r="V2931" s="186">
        <v>0</v>
      </c>
      <c r="W2931" s="186">
        <v>70100</v>
      </c>
      <c r="X2931" s="186">
        <v>0</v>
      </c>
      <c r="Y2931" s="188" t="s">
        <v>237</v>
      </c>
      <c r="Z2931" s="188" t="s">
        <v>170</v>
      </c>
      <c r="AA2931" s="188" t="s">
        <v>235</v>
      </c>
      <c r="AB2931" s="206">
        <v>43906</v>
      </c>
      <c r="AC2931" s="206">
        <v>43906</v>
      </c>
      <c r="AD2931" s="188" t="s">
        <v>9124</v>
      </c>
      <c r="AE2931" s="188" t="s">
        <v>915</v>
      </c>
      <c r="AF2931" s="188" t="s">
        <v>240</v>
      </c>
      <c r="AG2931" s="188">
        <v>3</v>
      </c>
    </row>
    <row r="2932" spans="1:33">
      <c r="A2932" s="188" t="s">
        <v>44</v>
      </c>
      <c r="B2932" s="188">
        <v>899999032</v>
      </c>
      <c r="C2932" s="188" t="s">
        <v>278</v>
      </c>
      <c r="D2932" s="188" t="s">
        <v>279</v>
      </c>
      <c r="E2932" s="206">
        <v>43932</v>
      </c>
      <c r="F2932" s="187" t="s">
        <v>9125</v>
      </c>
      <c r="G2932" s="187" t="s">
        <v>9125</v>
      </c>
      <c r="H2932" s="193">
        <v>693214</v>
      </c>
      <c r="I2932" s="206">
        <v>43948</v>
      </c>
      <c r="J2932" s="188" t="s">
        <v>9126</v>
      </c>
      <c r="K2932" s="193">
        <v>67000</v>
      </c>
      <c r="L2932" s="188"/>
      <c r="M2932" s="193"/>
      <c r="N2932" s="193"/>
      <c r="O2932" s="186">
        <f t="shared" si="90"/>
        <v>67000</v>
      </c>
      <c r="P2932" s="188"/>
      <c r="Q2932" s="193"/>
      <c r="R2932" s="193"/>
      <c r="S2932" s="186">
        <f t="shared" si="91"/>
        <v>67000</v>
      </c>
      <c r="T2932" s="206">
        <v>44061</v>
      </c>
      <c r="U2932" s="186">
        <v>0</v>
      </c>
      <c r="V2932" s="186">
        <v>67000</v>
      </c>
      <c r="W2932" s="186">
        <v>0</v>
      </c>
      <c r="X2932" s="186">
        <v>0</v>
      </c>
      <c r="Y2932" s="188" t="s">
        <v>237</v>
      </c>
      <c r="Z2932" s="188" t="s">
        <v>170</v>
      </c>
      <c r="AA2932" s="188" t="s">
        <v>235</v>
      </c>
      <c r="AB2932" s="206">
        <v>43913</v>
      </c>
      <c r="AC2932" s="206">
        <v>43913</v>
      </c>
      <c r="AD2932" s="188" t="s">
        <v>9127</v>
      </c>
      <c r="AE2932" s="188" t="s">
        <v>923</v>
      </c>
      <c r="AF2932" s="188" t="s">
        <v>240</v>
      </c>
      <c r="AG2932" s="188">
        <v>3</v>
      </c>
    </row>
    <row r="2933" spans="1:33">
      <c r="A2933" s="188" t="s">
        <v>44</v>
      </c>
      <c r="B2933" s="188">
        <v>899999032</v>
      </c>
      <c r="C2933" s="188" t="s">
        <v>278</v>
      </c>
      <c r="D2933" s="188" t="s">
        <v>279</v>
      </c>
      <c r="E2933" s="206">
        <v>43932</v>
      </c>
      <c r="F2933" s="187" t="s">
        <v>9128</v>
      </c>
      <c r="G2933" s="187" t="s">
        <v>9128</v>
      </c>
      <c r="H2933" s="193">
        <v>528300</v>
      </c>
      <c r="I2933" s="206">
        <v>43948</v>
      </c>
      <c r="J2933" s="188" t="s">
        <v>9129</v>
      </c>
      <c r="K2933" s="193">
        <v>27100</v>
      </c>
      <c r="L2933" s="188"/>
      <c r="M2933" s="193"/>
      <c r="N2933" s="193"/>
      <c r="O2933" s="186">
        <f t="shared" si="90"/>
        <v>27100</v>
      </c>
      <c r="P2933" s="188"/>
      <c r="Q2933" s="193"/>
      <c r="R2933" s="193"/>
      <c r="S2933" s="186">
        <f t="shared" si="91"/>
        <v>27100</v>
      </c>
      <c r="T2933" s="206">
        <v>44061</v>
      </c>
      <c r="U2933" s="186">
        <v>0</v>
      </c>
      <c r="V2933" s="186">
        <v>27100</v>
      </c>
      <c r="W2933" s="186">
        <v>0</v>
      </c>
      <c r="X2933" s="186">
        <v>0</v>
      </c>
      <c r="Y2933" s="188" t="s">
        <v>237</v>
      </c>
      <c r="Z2933" s="188" t="s">
        <v>170</v>
      </c>
      <c r="AA2933" s="188" t="s">
        <v>311</v>
      </c>
      <c r="AB2933" s="206">
        <v>43896</v>
      </c>
      <c r="AC2933" s="206">
        <v>43896</v>
      </c>
      <c r="AD2933" s="188" t="s">
        <v>9130</v>
      </c>
      <c r="AE2933" s="188" t="s">
        <v>8440</v>
      </c>
      <c r="AF2933" s="188" t="s">
        <v>240</v>
      </c>
      <c r="AG2933" s="188">
        <v>3</v>
      </c>
    </row>
    <row r="2934" spans="1:33">
      <c r="A2934" s="188" t="s">
        <v>44</v>
      </c>
      <c r="B2934" s="188">
        <v>899999032</v>
      </c>
      <c r="C2934" s="188" t="s">
        <v>278</v>
      </c>
      <c r="D2934" s="188" t="s">
        <v>279</v>
      </c>
      <c r="E2934" s="206">
        <v>43932</v>
      </c>
      <c r="F2934" s="187" t="s">
        <v>9131</v>
      </c>
      <c r="G2934" s="187" t="s">
        <v>9131</v>
      </c>
      <c r="H2934" s="193">
        <v>1108918</v>
      </c>
      <c r="I2934" s="206">
        <v>43949</v>
      </c>
      <c r="J2934" s="188" t="s">
        <v>9132</v>
      </c>
      <c r="K2934" s="193">
        <v>156828</v>
      </c>
      <c r="L2934" s="188"/>
      <c r="M2934" s="193"/>
      <c r="N2934" s="193"/>
      <c r="O2934" s="186">
        <f t="shared" si="90"/>
        <v>156828</v>
      </c>
      <c r="P2934" s="188"/>
      <c r="Q2934" s="193"/>
      <c r="R2934" s="193"/>
      <c r="S2934" s="186">
        <f t="shared" si="91"/>
        <v>156828</v>
      </c>
      <c r="T2934" s="206">
        <v>44061</v>
      </c>
      <c r="U2934" s="186">
        <v>0</v>
      </c>
      <c r="V2934" s="186">
        <v>0</v>
      </c>
      <c r="W2934" s="186">
        <v>156828</v>
      </c>
      <c r="X2934" s="186">
        <v>0</v>
      </c>
      <c r="Y2934" s="188" t="s">
        <v>237</v>
      </c>
      <c r="Z2934" s="188" t="s">
        <v>170</v>
      </c>
      <c r="AA2934" s="188" t="s">
        <v>235</v>
      </c>
      <c r="AB2934" s="206">
        <v>43913</v>
      </c>
      <c r="AC2934" s="206">
        <v>43914</v>
      </c>
      <c r="AD2934" s="188" t="s">
        <v>9133</v>
      </c>
      <c r="AE2934" s="188" t="s">
        <v>915</v>
      </c>
      <c r="AF2934" s="188" t="s">
        <v>240</v>
      </c>
      <c r="AG2934" s="188">
        <v>3</v>
      </c>
    </row>
    <row r="2935" spans="1:33">
      <c r="A2935" s="188" t="s">
        <v>28</v>
      </c>
      <c r="B2935" s="188">
        <v>800006850</v>
      </c>
      <c r="C2935" s="188" t="s">
        <v>170</v>
      </c>
      <c r="D2935" s="188" t="s">
        <v>235</v>
      </c>
      <c r="E2935" s="206">
        <v>43935</v>
      </c>
      <c r="F2935" s="187">
        <v>5516591</v>
      </c>
      <c r="G2935" s="187">
        <v>5516591</v>
      </c>
      <c r="H2935" s="193">
        <v>1035782</v>
      </c>
      <c r="I2935" s="206">
        <v>43949</v>
      </c>
      <c r="J2935" s="188" t="s">
        <v>9134</v>
      </c>
      <c r="K2935" s="193">
        <v>443780</v>
      </c>
      <c r="L2935" s="206">
        <v>43963</v>
      </c>
      <c r="M2935" s="193">
        <v>378480</v>
      </c>
      <c r="N2935" s="193">
        <v>0</v>
      </c>
      <c r="O2935" s="186">
        <f t="shared" si="90"/>
        <v>65300</v>
      </c>
      <c r="P2935" s="206">
        <v>43972</v>
      </c>
      <c r="Q2935" s="193">
        <v>0</v>
      </c>
      <c r="R2935" s="193">
        <v>0</v>
      </c>
      <c r="S2935" s="186">
        <f t="shared" si="91"/>
        <v>65300</v>
      </c>
      <c r="T2935" s="206">
        <v>44069</v>
      </c>
      <c r="U2935" s="186">
        <v>65300</v>
      </c>
      <c r="V2935" s="186">
        <v>0</v>
      </c>
      <c r="W2935" s="186">
        <v>0</v>
      </c>
      <c r="X2935" s="186">
        <v>0</v>
      </c>
      <c r="Y2935" s="188" t="s">
        <v>237</v>
      </c>
      <c r="Z2935" s="188" t="s">
        <v>170</v>
      </c>
      <c r="AA2935" s="188" t="s">
        <v>235</v>
      </c>
      <c r="AB2935" s="206">
        <v>43893</v>
      </c>
      <c r="AC2935" s="206">
        <v>43893</v>
      </c>
      <c r="AD2935" s="188" t="s">
        <v>9135</v>
      </c>
      <c r="AE2935" s="188" t="s">
        <v>9136</v>
      </c>
      <c r="AF2935" s="188" t="s">
        <v>240</v>
      </c>
      <c r="AG2935" s="188">
        <v>3</v>
      </c>
    </row>
    <row r="2936" spans="1:33">
      <c r="A2936" s="188" t="s">
        <v>28</v>
      </c>
      <c r="B2936" s="188">
        <v>800006850</v>
      </c>
      <c r="C2936" s="188" t="s">
        <v>170</v>
      </c>
      <c r="D2936" s="188" t="s">
        <v>235</v>
      </c>
      <c r="E2936" s="206">
        <v>43935</v>
      </c>
      <c r="F2936" s="187">
        <v>5522647</v>
      </c>
      <c r="G2936" s="187">
        <v>5522647</v>
      </c>
      <c r="H2936" s="193">
        <v>1327326</v>
      </c>
      <c r="I2936" s="206">
        <v>43949</v>
      </c>
      <c r="J2936" s="188" t="s">
        <v>9137</v>
      </c>
      <c r="K2936" s="193">
        <v>44720</v>
      </c>
      <c r="L2936" s="206">
        <v>43963</v>
      </c>
      <c r="M2936" s="193">
        <v>0</v>
      </c>
      <c r="N2936" s="193">
        <v>0</v>
      </c>
      <c r="O2936" s="186">
        <f t="shared" si="90"/>
        <v>44720</v>
      </c>
      <c r="P2936" s="206">
        <v>43972</v>
      </c>
      <c r="Q2936" s="193">
        <v>0</v>
      </c>
      <c r="R2936" s="193">
        <v>0</v>
      </c>
      <c r="S2936" s="186">
        <f t="shared" si="91"/>
        <v>44720</v>
      </c>
      <c r="T2936" s="206">
        <v>44069</v>
      </c>
      <c r="U2936" s="186">
        <v>44720</v>
      </c>
      <c r="V2936" s="186">
        <v>0</v>
      </c>
      <c r="W2936" s="186">
        <v>0</v>
      </c>
      <c r="X2936" s="186">
        <v>0</v>
      </c>
      <c r="Y2936" s="188" t="s">
        <v>237</v>
      </c>
      <c r="Z2936" s="188" t="s">
        <v>170</v>
      </c>
      <c r="AA2936" s="188" t="s">
        <v>235</v>
      </c>
      <c r="AB2936" s="206">
        <v>43898</v>
      </c>
      <c r="AC2936" s="206">
        <v>43899</v>
      </c>
      <c r="AD2936" s="188" t="s">
        <v>9138</v>
      </c>
      <c r="AE2936" s="188" t="s">
        <v>9139</v>
      </c>
      <c r="AF2936" s="188" t="s">
        <v>240</v>
      </c>
      <c r="AG2936" s="188">
        <v>3</v>
      </c>
    </row>
    <row r="2937" spans="1:33">
      <c r="A2937" s="188" t="s">
        <v>28</v>
      </c>
      <c r="B2937" s="188">
        <v>800006850</v>
      </c>
      <c r="C2937" s="188" t="s">
        <v>170</v>
      </c>
      <c r="D2937" s="188" t="s">
        <v>235</v>
      </c>
      <c r="E2937" s="206">
        <v>43935</v>
      </c>
      <c r="F2937" s="187">
        <v>5526792</v>
      </c>
      <c r="G2937" s="187">
        <v>5526792</v>
      </c>
      <c r="H2937" s="193">
        <v>1305833</v>
      </c>
      <c r="I2937" s="206">
        <v>43949</v>
      </c>
      <c r="J2937" s="188" t="s">
        <v>9140</v>
      </c>
      <c r="K2937" s="193">
        <v>76340</v>
      </c>
      <c r="L2937" s="206">
        <v>43963</v>
      </c>
      <c r="M2937" s="193">
        <v>8490</v>
      </c>
      <c r="N2937" s="193">
        <v>0</v>
      </c>
      <c r="O2937" s="186">
        <f t="shared" si="90"/>
        <v>67850</v>
      </c>
      <c r="P2937" s="206">
        <v>43972</v>
      </c>
      <c r="Q2937" s="193">
        <v>0</v>
      </c>
      <c r="R2937" s="193">
        <v>0</v>
      </c>
      <c r="S2937" s="186">
        <f t="shared" si="91"/>
        <v>67850</v>
      </c>
      <c r="T2937" s="206">
        <v>44069</v>
      </c>
      <c r="U2937" s="186">
        <v>67850</v>
      </c>
      <c r="V2937" s="186">
        <v>0</v>
      </c>
      <c r="W2937" s="186">
        <v>0</v>
      </c>
      <c r="X2937" s="186">
        <v>0</v>
      </c>
      <c r="Y2937" s="188" t="s">
        <v>237</v>
      </c>
      <c r="Z2937" s="188" t="s">
        <v>170</v>
      </c>
      <c r="AA2937" s="188" t="s">
        <v>235</v>
      </c>
      <c r="AB2937" s="206">
        <v>43900</v>
      </c>
      <c r="AC2937" s="206">
        <v>43902</v>
      </c>
      <c r="AD2937" s="188" t="s">
        <v>9141</v>
      </c>
      <c r="AE2937" s="188" t="s">
        <v>9142</v>
      </c>
      <c r="AF2937" s="188" t="s">
        <v>240</v>
      </c>
      <c r="AG2937" s="188">
        <v>3</v>
      </c>
    </row>
    <row r="2938" spans="1:33">
      <c r="A2938" s="188" t="s">
        <v>28</v>
      </c>
      <c r="B2938" s="188">
        <v>800006850</v>
      </c>
      <c r="C2938" s="188" t="s">
        <v>170</v>
      </c>
      <c r="D2938" s="188" t="s">
        <v>235</v>
      </c>
      <c r="E2938" s="206">
        <v>43935</v>
      </c>
      <c r="F2938" s="187">
        <v>5528453</v>
      </c>
      <c r="G2938" s="187">
        <v>5528453</v>
      </c>
      <c r="H2938" s="193">
        <v>629300</v>
      </c>
      <c r="I2938" s="206">
        <v>43949</v>
      </c>
      <c r="J2938" s="188" t="s">
        <v>9143</v>
      </c>
      <c r="K2938" s="193">
        <v>187000</v>
      </c>
      <c r="L2938" s="206">
        <v>43963</v>
      </c>
      <c r="M2938" s="193">
        <v>0</v>
      </c>
      <c r="N2938" s="193">
        <v>0</v>
      </c>
      <c r="O2938" s="186">
        <f t="shared" si="90"/>
        <v>187000</v>
      </c>
      <c r="P2938" s="206">
        <v>43972</v>
      </c>
      <c r="Q2938" s="193">
        <v>0</v>
      </c>
      <c r="R2938" s="193">
        <v>0</v>
      </c>
      <c r="S2938" s="186">
        <f t="shared" si="91"/>
        <v>187000</v>
      </c>
      <c r="T2938" s="206">
        <v>44069</v>
      </c>
      <c r="U2938" s="186">
        <v>187000</v>
      </c>
      <c r="V2938" s="186">
        <v>0</v>
      </c>
      <c r="W2938" s="186">
        <v>0</v>
      </c>
      <c r="X2938" s="186">
        <v>0</v>
      </c>
      <c r="Y2938" s="188" t="s">
        <v>237</v>
      </c>
      <c r="Z2938" s="188" t="s">
        <v>170</v>
      </c>
      <c r="AA2938" s="188" t="s">
        <v>235</v>
      </c>
      <c r="AB2938" s="206">
        <v>43903</v>
      </c>
      <c r="AC2938" s="206">
        <v>43903</v>
      </c>
      <c r="AD2938" s="188" t="s">
        <v>9144</v>
      </c>
      <c r="AE2938" s="188" t="s">
        <v>9145</v>
      </c>
      <c r="AF2938" s="188" t="s">
        <v>240</v>
      </c>
      <c r="AG2938" s="188">
        <v>3</v>
      </c>
    </row>
    <row r="2939" spans="1:33">
      <c r="A2939" s="188" t="s">
        <v>28</v>
      </c>
      <c r="B2939" s="188">
        <v>800006850</v>
      </c>
      <c r="C2939" s="188" t="s">
        <v>170</v>
      </c>
      <c r="D2939" s="188" t="s">
        <v>235</v>
      </c>
      <c r="E2939" s="206">
        <v>43935</v>
      </c>
      <c r="F2939" s="187">
        <v>5532151</v>
      </c>
      <c r="G2939" s="187">
        <v>5532151</v>
      </c>
      <c r="H2939" s="193">
        <v>532270</v>
      </c>
      <c r="I2939" s="206">
        <v>43949</v>
      </c>
      <c r="J2939" s="188" t="s">
        <v>9146</v>
      </c>
      <c r="K2939" s="193">
        <v>268100</v>
      </c>
      <c r="L2939" s="206">
        <v>43963</v>
      </c>
      <c r="M2939" s="193">
        <v>0</v>
      </c>
      <c r="N2939" s="193">
        <v>0</v>
      </c>
      <c r="O2939" s="186">
        <f t="shared" si="90"/>
        <v>268100</v>
      </c>
      <c r="P2939" s="206">
        <v>43972</v>
      </c>
      <c r="Q2939" s="193">
        <v>0</v>
      </c>
      <c r="R2939" s="193">
        <v>0</v>
      </c>
      <c r="S2939" s="186">
        <f t="shared" si="91"/>
        <v>268100</v>
      </c>
      <c r="T2939" s="206">
        <v>44104</v>
      </c>
      <c r="U2939" s="186">
        <v>268100</v>
      </c>
      <c r="V2939" s="186">
        <v>0</v>
      </c>
      <c r="W2939" s="186">
        <v>0</v>
      </c>
      <c r="X2939" s="186">
        <v>0</v>
      </c>
      <c r="Y2939" s="188" t="s">
        <v>237</v>
      </c>
      <c r="Z2939" s="188" t="s">
        <v>170</v>
      </c>
      <c r="AA2939" s="188" t="s">
        <v>235</v>
      </c>
      <c r="AB2939" s="206">
        <v>43907</v>
      </c>
      <c r="AC2939" s="206">
        <v>43908</v>
      </c>
      <c r="AD2939" s="188" t="s">
        <v>9147</v>
      </c>
      <c r="AE2939" s="188" t="s">
        <v>9148</v>
      </c>
      <c r="AF2939" s="188" t="s">
        <v>240</v>
      </c>
      <c r="AG2939" s="188">
        <v>3</v>
      </c>
    </row>
    <row r="2940" spans="1:33">
      <c r="A2940" s="188" t="s">
        <v>28</v>
      </c>
      <c r="B2940" s="188">
        <v>800006850</v>
      </c>
      <c r="C2940" s="188" t="s">
        <v>170</v>
      </c>
      <c r="D2940" s="188" t="s">
        <v>235</v>
      </c>
      <c r="E2940" s="206">
        <v>43935</v>
      </c>
      <c r="F2940" s="187">
        <v>5534065</v>
      </c>
      <c r="G2940" s="187">
        <v>5534065</v>
      </c>
      <c r="H2940" s="193">
        <v>956144</v>
      </c>
      <c r="I2940" s="206">
        <v>43949</v>
      </c>
      <c r="J2940" s="188" t="s">
        <v>9149</v>
      </c>
      <c r="K2940" s="193">
        <v>215239</v>
      </c>
      <c r="L2940" s="206">
        <v>43963</v>
      </c>
      <c r="M2940" s="193">
        <v>110530</v>
      </c>
      <c r="N2940" s="193">
        <v>0</v>
      </c>
      <c r="O2940" s="186">
        <f t="shared" si="90"/>
        <v>104709</v>
      </c>
      <c r="P2940" s="206">
        <v>43972</v>
      </c>
      <c r="Q2940" s="193">
        <v>0</v>
      </c>
      <c r="R2940" s="193">
        <v>0</v>
      </c>
      <c r="S2940" s="186">
        <f t="shared" si="91"/>
        <v>104709</v>
      </c>
      <c r="T2940" s="206">
        <v>44069</v>
      </c>
      <c r="U2940" s="186">
        <v>104709</v>
      </c>
      <c r="V2940" s="186">
        <v>0</v>
      </c>
      <c r="W2940" s="186">
        <v>0</v>
      </c>
      <c r="X2940" s="186">
        <v>0</v>
      </c>
      <c r="Y2940" s="188" t="s">
        <v>237</v>
      </c>
      <c r="Z2940" s="188" t="s">
        <v>170</v>
      </c>
      <c r="AA2940" s="188" t="s">
        <v>235</v>
      </c>
      <c r="AB2940" s="206">
        <v>43909</v>
      </c>
      <c r="AC2940" s="206">
        <v>43910</v>
      </c>
      <c r="AD2940" s="188" t="s">
        <v>9150</v>
      </c>
      <c r="AE2940" s="188" t="s">
        <v>9151</v>
      </c>
      <c r="AF2940" s="188" t="s">
        <v>240</v>
      </c>
      <c r="AG2940" s="188">
        <v>3</v>
      </c>
    </row>
    <row r="2941" spans="1:33">
      <c r="A2941" s="188" t="s">
        <v>28</v>
      </c>
      <c r="B2941" s="188">
        <v>800006850</v>
      </c>
      <c r="C2941" s="188" t="s">
        <v>170</v>
      </c>
      <c r="D2941" s="188" t="s">
        <v>235</v>
      </c>
      <c r="E2941" s="206">
        <v>43935</v>
      </c>
      <c r="F2941" s="187">
        <v>5534083</v>
      </c>
      <c r="G2941" s="187">
        <v>5534083</v>
      </c>
      <c r="H2941" s="193">
        <v>6705941</v>
      </c>
      <c r="I2941" s="206">
        <v>43950</v>
      </c>
      <c r="J2941" s="188" t="s">
        <v>9152</v>
      </c>
      <c r="K2941" s="193">
        <v>63000</v>
      </c>
      <c r="L2941" s="206">
        <v>43972</v>
      </c>
      <c r="M2941" s="193">
        <v>63000</v>
      </c>
      <c r="N2941" s="193">
        <v>0</v>
      </c>
      <c r="O2941" s="186">
        <f t="shared" si="90"/>
        <v>0</v>
      </c>
      <c r="P2941" s="188"/>
      <c r="Q2941" s="193"/>
      <c r="R2941" s="193"/>
      <c r="S2941" s="186">
        <f t="shared" si="91"/>
        <v>0</v>
      </c>
      <c r="T2941" s="188"/>
      <c r="U2941" s="186">
        <v>0</v>
      </c>
      <c r="V2941" s="186">
        <v>0</v>
      </c>
      <c r="W2941" s="186">
        <v>0</v>
      </c>
      <c r="X2941" s="186">
        <v>0</v>
      </c>
      <c r="Y2941" s="188" t="s">
        <v>237</v>
      </c>
      <c r="Z2941" s="188" t="s">
        <v>170</v>
      </c>
      <c r="AA2941" s="188" t="s">
        <v>235</v>
      </c>
      <c r="AB2941" s="206">
        <v>43900</v>
      </c>
      <c r="AC2941" s="206">
        <v>43903</v>
      </c>
      <c r="AD2941" s="188" t="s">
        <v>9153</v>
      </c>
      <c r="AE2941" s="188" t="s">
        <v>9154</v>
      </c>
      <c r="AF2941" s="188" t="s">
        <v>267</v>
      </c>
      <c r="AG2941" s="188">
        <v>3</v>
      </c>
    </row>
    <row r="2942" spans="1:33">
      <c r="A2942" s="188" t="s">
        <v>44</v>
      </c>
      <c r="B2942" s="188">
        <v>899999032</v>
      </c>
      <c r="C2942" s="188" t="s">
        <v>278</v>
      </c>
      <c r="D2942" s="188" t="s">
        <v>279</v>
      </c>
      <c r="E2942" s="206">
        <v>43935</v>
      </c>
      <c r="F2942" s="187" t="s">
        <v>9155</v>
      </c>
      <c r="G2942" s="187" t="s">
        <v>9155</v>
      </c>
      <c r="H2942" s="193">
        <v>1787736</v>
      </c>
      <c r="I2942" s="206">
        <v>43950</v>
      </c>
      <c r="J2942" s="188" t="s">
        <v>9156</v>
      </c>
      <c r="K2942" s="193">
        <v>871884</v>
      </c>
      <c r="L2942" s="188"/>
      <c r="M2942" s="193"/>
      <c r="N2942" s="193"/>
      <c r="O2942" s="186">
        <f t="shared" si="90"/>
        <v>871884</v>
      </c>
      <c r="P2942" s="188"/>
      <c r="Q2942" s="193"/>
      <c r="R2942" s="193"/>
      <c r="S2942" s="186">
        <f t="shared" si="91"/>
        <v>871884</v>
      </c>
      <c r="T2942" s="206">
        <v>44061</v>
      </c>
      <c r="U2942" s="186">
        <v>750700</v>
      </c>
      <c r="V2942" s="186">
        <v>121184</v>
      </c>
      <c r="W2942" s="186">
        <v>0</v>
      </c>
      <c r="X2942" s="186">
        <v>0</v>
      </c>
      <c r="Y2942" s="188" t="s">
        <v>237</v>
      </c>
      <c r="Z2942" s="188" t="s">
        <v>170</v>
      </c>
      <c r="AA2942" s="188" t="s">
        <v>311</v>
      </c>
      <c r="AB2942" s="206">
        <v>43902</v>
      </c>
      <c r="AC2942" s="206">
        <v>43904</v>
      </c>
      <c r="AD2942" s="188" t="s">
        <v>9157</v>
      </c>
      <c r="AE2942" s="188" t="s">
        <v>6315</v>
      </c>
      <c r="AF2942" s="188" t="s">
        <v>240</v>
      </c>
      <c r="AG2942" s="188">
        <v>3</v>
      </c>
    </row>
    <row r="2943" spans="1:33">
      <c r="A2943" s="188" t="s">
        <v>44</v>
      </c>
      <c r="B2943" s="188">
        <v>899999032</v>
      </c>
      <c r="C2943" s="188" t="s">
        <v>278</v>
      </c>
      <c r="D2943" s="188" t="s">
        <v>279</v>
      </c>
      <c r="E2943" s="206">
        <v>43935</v>
      </c>
      <c r="F2943" s="187" t="s">
        <v>9158</v>
      </c>
      <c r="G2943" s="187" t="s">
        <v>9158</v>
      </c>
      <c r="H2943" s="193">
        <v>2520652</v>
      </c>
      <c r="I2943" s="206">
        <v>43950</v>
      </c>
      <c r="J2943" s="188" t="s">
        <v>9159</v>
      </c>
      <c r="K2943" s="193">
        <v>318039</v>
      </c>
      <c r="L2943" s="188"/>
      <c r="M2943" s="193"/>
      <c r="N2943" s="193"/>
      <c r="O2943" s="186">
        <f t="shared" si="90"/>
        <v>318039</v>
      </c>
      <c r="P2943" s="188"/>
      <c r="Q2943" s="193"/>
      <c r="R2943" s="193"/>
      <c r="S2943" s="186">
        <f t="shared" si="91"/>
        <v>318039</v>
      </c>
      <c r="T2943" s="206">
        <v>44061</v>
      </c>
      <c r="U2943" s="186">
        <v>274346</v>
      </c>
      <c r="V2943" s="186">
        <v>43693</v>
      </c>
      <c r="W2943" s="186">
        <v>0</v>
      </c>
      <c r="X2943" s="186">
        <v>0</v>
      </c>
      <c r="Y2943" s="188" t="s">
        <v>237</v>
      </c>
      <c r="Z2943" s="188" t="s">
        <v>170</v>
      </c>
      <c r="AA2943" s="188" t="s">
        <v>235</v>
      </c>
      <c r="AB2943" s="206">
        <v>43905</v>
      </c>
      <c r="AC2943" s="206">
        <v>43907</v>
      </c>
      <c r="AD2943" s="188" t="s">
        <v>9160</v>
      </c>
      <c r="AE2943" s="188" t="s">
        <v>6315</v>
      </c>
      <c r="AF2943" s="188" t="s">
        <v>240</v>
      </c>
      <c r="AG2943" s="188">
        <v>3</v>
      </c>
    </row>
    <row r="2944" spans="1:33">
      <c r="A2944" s="188" t="s">
        <v>44</v>
      </c>
      <c r="B2944" s="188">
        <v>899999032</v>
      </c>
      <c r="C2944" s="188" t="s">
        <v>278</v>
      </c>
      <c r="D2944" s="188" t="s">
        <v>279</v>
      </c>
      <c r="E2944" s="206">
        <v>43935</v>
      </c>
      <c r="F2944" s="187" t="s">
        <v>9161</v>
      </c>
      <c r="G2944" s="187" t="s">
        <v>9161</v>
      </c>
      <c r="H2944" s="193">
        <v>1900968</v>
      </c>
      <c r="I2944" s="206">
        <v>43950</v>
      </c>
      <c r="J2944" s="188" t="s">
        <v>9162</v>
      </c>
      <c r="K2944" s="193">
        <v>514700</v>
      </c>
      <c r="L2944" s="188"/>
      <c r="M2944" s="193"/>
      <c r="N2944" s="193"/>
      <c r="O2944" s="186">
        <f t="shared" si="90"/>
        <v>514700</v>
      </c>
      <c r="P2944" s="188"/>
      <c r="Q2944" s="193"/>
      <c r="R2944" s="193"/>
      <c r="S2944" s="186">
        <f t="shared" si="91"/>
        <v>514700</v>
      </c>
      <c r="T2944" s="206">
        <v>44061</v>
      </c>
      <c r="U2944" s="186">
        <v>0</v>
      </c>
      <c r="V2944" s="186">
        <v>0</v>
      </c>
      <c r="W2944" s="186">
        <v>514700</v>
      </c>
      <c r="X2944" s="186">
        <v>0</v>
      </c>
      <c r="Y2944" s="188" t="s">
        <v>237</v>
      </c>
      <c r="Z2944" s="188" t="s">
        <v>170</v>
      </c>
      <c r="AA2944" s="188" t="s">
        <v>235</v>
      </c>
      <c r="AB2944" s="206">
        <v>43897</v>
      </c>
      <c r="AC2944" s="206">
        <v>43899</v>
      </c>
      <c r="AD2944" s="188" t="s">
        <v>9163</v>
      </c>
      <c r="AE2944" s="188" t="s">
        <v>915</v>
      </c>
      <c r="AF2944" s="188" t="s">
        <v>240</v>
      </c>
      <c r="AG2944" s="188">
        <v>3</v>
      </c>
    </row>
    <row r="2945" spans="1:33">
      <c r="A2945" s="188" t="s">
        <v>44</v>
      </c>
      <c r="B2945" s="188">
        <v>899999032</v>
      </c>
      <c r="C2945" s="188" t="s">
        <v>278</v>
      </c>
      <c r="D2945" s="188" t="s">
        <v>279</v>
      </c>
      <c r="E2945" s="206">
        <v>43932</v>
      </c>
      <c r="F2945" s="187" t="s">
        <v>9164</v>
      </c>
      <c r="G2945" s="187" t="s">
        <v>9164</v>
      </c>
      <c r="H2945" s="193">
        <v>2942087</v>
      </c>
      <c r="I2945" s="206">
        <v>43951</v>
      </c>
      <c r="J2945" s="188" t="s">
        <v>9165</v>
      </c>
      <c r="K2945" s="193">
        <v>1285270</v>
      </c>
      <c r="L2945" s="188"/>
      <c r="M2945" s="193"/>
      <c r="N2945" s="193"/>
      <c r="O2945" s="186">
        <f t="shared" si="90"/>
        <v>1285270</v>
      </c>
      <c r="P2945" s="188"/>
      <c r="Q2945" s="193"/>
      <c r="R2945" s="193"/>
      <c r="S2945" s="186">
        <f t="shared" si="91"/>
        <v>1285270</v>
      </c>
      <c r="T2945" s="206">
        <v>44061</v>
      </c>
      <c r="U2945" s="186">
        <v>0</v>
      </c>
      <c r="V2945" s="186">
        <v>0</v>
      </c>
      <c r="W2945" s="186">
        <v>1285270</v>
      </c>
      <c r="X2945" s="186">
        <v>0</v>
      </c>
      <c r="Y2945" s="188" t="s">
        <v>237</v>
      </c>
      <c r="Z2945" s="188" t="s">
        <v>170</v>
      </c>
      <c r="AA2945" s="188" t="s">
        <v>235</v>
      </c>
      <c r="AB2945" s="206">
        <v>43892</v>
      </c>
      <c r="AC2945" s="206">
        <v>43892</v>
      </c>
      <c r="AD2945" s="188" t="s">
        <v>9166</v>
      </c>
      <c r="AE2945" s="188" t="s">
        <v>915</v>
      </c>
      <c r="AF2945" s="188" t="s">
        <v>240</v>
      </c>
      <c r="AG2945" s="188">
        <v>3</v>
      </c>
    </row>
    <row r="2946" spans="1:33">
      <c r="A2946" s="188" t="s">
        <v>44</v>
      </c>
      <c r="B2946" s="188">
        <v>899999032</v>
      </c>
      <c r="C2946" s="188" t="s">
        <v>278</v>
      </c>
      <c r="D2946" s="188" t="s">
        <v>279</v>
      </c>
      <c r="E2946" s="206">
        <v>43935</v>
      </c>
      <c r="F2946" s="187" t="s">
        <v>9167</v>
      </c>
      <c r="G2946" s="187" t="s">
        <v>9167</v>
      </c>
      <c r="H2946" s="193">
        <v>4011130</v>
      </c>
      <c r="I2946" s="206">
        <v>43951</v>
      </c>
      <c r="J2946" s="188" t="s">
        <v>9168</v>
      </c>
      <c r="K2946" s="193">
        <v>267600</v>
      </c>
      <c r="L2946" s="188"/>
      <c r="M2946" s="193"/>
      <c r="N2946" s="193"/>
      <c r="O2946" s="186">
        <f t="shared" si="90"/>
        <v>267600</v>
      </c>
      <c r="P2946" s="188"/>
      <c r="Q2946" s="193"/>
      <c r="R2946" s="193"/>
      <c r="S2946" s="186">
        <f t="shared" si="91"/>
        <v>267600</v>
      </c>
      <c r="T2946" s="206">
        <v>44061</v>
      </c>
      <c r="U2946" s="186">
        <v>0</v>
      </c>
      <c r="V2946" s="186">
        <v>0</v>
      </c>
      <c r="W2946" s="186">
        <v>267600</v>
      </c>
      <c r="X2946" s="186">
        <v>0</v>
      </c>
      <c r="Y2946" s="188" t="s">
        <v>237</v>
      </c>
      <c r="Z2946" s="188" t="s">
        <v>170</v>
      </c>
      <c r="AA2946" s="188" t="s">
        <v>311</v>
      </c>
      <c r="AB2946" s="206">
        <v>43891</v>
      </c>
      <c r="AC2946" s="206">
        <v>43897</v>
      </c>
      <c r="AD2946" s="188" t="s">
        <v>9169</v>
      </c>
      <c r="AE2946" s="188" t="s">
        <v>915</v>
      </c>
      <c r="AF2946" s="188" t="s">
        <v>240</v>
      </c>
      <c r="AG2946" s="188">
        <v>3</v>
      </c>
    </row>
    <row r="2947" spans="1:33">
      <c r="A2947" s="188" t="s">
        <v>44</v>
      </c>
      <c r="B2947" s="188">
        <v>899999032</v>
      </c>
      <c r="C2947" s="188" t="s">
        <v>278</v>
      </c>
      <c r="D2947" s="188" t="s">
        <v>279</v>
      </c>
      <c r="E2947" s="206">
        <v>43935</v>
      </c>
      <c r="F2947" s="187" t="s">
        <v>9170</v>
      </c>
      <c r="G2947" s="187" t="s">
        <v>9170</v>
      </c>
      <c r="H2947" s="193">
        <v>2878636</v>
      </c>
      <c r="I2947" s="206">
        <v>43951</v>
      </c>
      <c r="J2947" s="188" t="s">
        <v>9171</v>
      </c>
      <c r="K2947" s="193">
        <v>344906</v>
      </c>
      <c r="L2947" s="188"/>
      <c r="M2947" s="193"/>
      <c r="N2947" s="193"/>
      <c r="O2947" s="186">
        <f t="shared" ref="O2947:O3010" si="92">+K2947-M2947-N2947</f>
        <v>344906</v>
      </c>
      <c r="P2947" s="188"/>
      <c r="Q2947" s="193"/>
      <c r="R2947" s="193"/>
      <c r="S2947" s="186">
        <f t="shared" ref="S2947:S3010" si="93">+O2947-Q2947-R2947</f>
        <v>344906</v>
      </c>
      <c r="T2947" s="206">
        <v>44061</v>
      </c>
      <c r="U2947" s="186">
        <v>0</v>
      </c>
      <c r="V2947" s="186">
        <v>344906</v>
      </c>
      <c r="W2947" s="186">
        <v>0</v>
      </c>
      <c r="X2947" s="186">
        <v>0</v>
      </c>
      <c r="Y2947" s="188" t="s">
        <v>237</v>
      </c>
      <c r="Z2947" s="188" t="s">
        <v>170</v>
      </c>
      <c r="AA2947" s="188" t="s">
        <v>235</v>
      </c>
      <c r="AB2947" s="206">
        <v>43909</v>
      </c>
      <c r="AC2947" s="206">
        <v>43912</v>
      </c>
      <c r="AD2947" s="188" t="s">
        <v>9172</v>
      </c>
      <c r="AE2947" s="188" t="s">
        <v>8440</v>
      </c>
      <c r="AF2947" s="188" t="s">
        <v>240</v>
      </c>
      <c r="AG2947" s="188">
        <v>3</v>
      </c>
    </row>
    <row r="2948" spans="1:33">
      <c r="A2948" s="188" t="s">
        <v>44</v>
      </c>
      <c r="B2948" s="188">
        <v>899999032</v>
      </c>
      <c r="C2948" s="188" t="s">
        <v>278</v>
      </c>
      <c r="D2948" s="188" t="s">
        <v>279</v>
      </c>
      <c r="E2948" s="206">
        <v>43997</v>
      </c>
      <c r="F2948" s="187" t="s">
        <v>9173</v>
      </c>
      <c r="G2948" s="187" t="s">
        <v>9173</v>
      </c>
      <c r="H2948" s="193">
        <v>787799</v>
      </c>
      <c r="I2948" s="206">
        <v>44012</v>
      </c>
      <c r="J2948" s="188" t="s">
        <v>9174</v>
      </c>
      <c r="K2948" s="193">
        <v>69273</v>
      </c>
      <c r="L2948" s="188"/>
      <c r="M2948" s="193"/>
      <c r="N2948" s="193"/>
      <c r="O2948" s="186">
        <f t="shared" si="92"/>
        <v>69273</v>
      </c>
      <c r="P2948" s="188"/>
      <c r="Q2948" s="193"/>
      <c r="R2948" s="193"/>
      <c r="S2948" s="186">
        <f t="shared" si="93"/>
        <v>69273</v>
      </c>
      <c r="T2948" s="206">
        <v>44134</v>
      </c>
      <c r="U2948" s="186">
        <v>69273</v>
      </c>
      <c r="V2948" s="186">
        <v>0</v>
      </c>
      <c r="W2948" s="186">
        <v>0</v>
      </c>
      <c r="X2948" s="186">
        <v>0</v>
      </c>
      <c r="Y2948" s="188" t="s">
        <v>237</v>
      </c>
      <c r="Z2948" s="188" t="s">
        <v>170</v>
      </c>
      <c r="AA2948" s="188" t="s">
        <v>235</v>
      </c>
      <c r="AB2948" s="206">
        <v>43981</v>
      </c>
      <c r="AC2948" s="206">
        <v>43982</v>
      </c>
      <c r="AD2948" s="188" t="s">
        <v>9175</v>
      </c>
      <c r="AE2948" s="188" t="s">
        <v>1418</v>
      </c>
      <c r="AF2948" s="188" t="s">
        <v>267</v>
      </c>
      <c r="AG2948" s="188">
        <v>3</v>
      </c>
    </row>
    <row r="2949" spans="1:33">
      <c r="A2949" s="188" t="s">
        <v>44</v>
      </c>
      <c r="B2949" s="188">
        <v>899999032</v>
      </c>
      <c r="C2949" s="188" t="s">
        <v>278</v>
      </c>
      <c r="D2949" s="188" t="s">
        <v>279</v>
      </c>
      <c r="E2949" s="206">
        <v>43996</v>
      </c>
      <c r="F2949" s="187" t="s">
        <v>9176</v>
      </c>
      <c r="G2949" s="187" t="s">
        <v>9176</v>
      </c>
      <c r="H2949" s="193">
        <v>1056031</v>
      </c>
      <c r="I2949" s="206">
        <v>44012</v>
      </c>
      <c r="J2949" s="188" t="s">
        <v>9177</v>
      </c>
      <c r="K2949" s="193">
        <v>679355</v>
      </c>
      <c r="L2949" s="188"/>
      <c r="M2949" s="193"/>
      <c r="N2949" s="193"/>
      <c r="O2949" s="186">
        <f t="shared" si="92"/>
        <v>679355</v>
      </c>
      <c r="P2949" s="188"/>
      <c r="Q2949" s="193"/>
      <c r="R2949" s="193"/>
      <c r="S2949" s="186">
        <f t="shared" si="93"/>
        <v>679355</v>
      </c>
      <c r="T2949" s="206">
        <v>44134</v>
      </c>
      <c r="U2949" s="186">
        <v>679355</v>
      </c>
      <c r="V2949" s="186">
        <v>0</v>
      </c>
      <c r="W2949" s="186">
        <v>0</v>
      </c>
      <c r="X2949" s="186">
        <v>0</v>
      </c>
      <c r="Y2949" s="188" t="s">
        <v>237</v>
      </c>
      <c r="Z2949" s="188" t="s">
        <v>170</v>
      </c>
      <c r="AA2949" s="188" t="s">
        <v>235</v>
      </c>
      <c r="AB2949" s="206">
        <v>43980</v>
      </c>
      <c r="AC2949" s="206">
        <v>43980</v>
      </c>
      <c r="AD2949" s="188" t="s">
        <v>9178</v>
      </c>
      <c r="AE2949" s="188" t="s">
        <v>9179</v>
      </c>
      <c r="AF2949" s="188" t="s">
        <v>240</v>
      </c>
      <c r="AG2949" s="188">
        <v>3</v>
      </c>
    </row>
    <row r="2950" spans="1:33">
      <c r="A2950" s="188" t="s">
        <v>28</v>
      </c>
      <c r="B2950" s="188">
        <v>800006850</v>
      </c>
      <c r="C2950" s="188" t="s">
        <v>170</v>
      </c>
      <c r="D2950" s="188" t="s">
        <v>235</v>
      </c>
      <c r="E2950" s="206">
        <v>43993</v>
      </c>
      <c r="F2950" s="187">
        <v>5551613</v>
      </c>
      <c r="G2950" s="187">
        <v>5551613</v>
      </c>
      <c r="H2950" s="193">
        <v>2705957</v>
      </c>
      <c r="I2950" s="206">
        <v>44012</v>
      </c>
      <c r="J2950" s="188" t="s">
        <v>9180</v>
      </c>
      <c r="K2950" s="193">
        <v>508504</v>
      </c>
      <c r="L2950" s="206">
        <v>44056</v>
      </c>
      <c r="M2950" s="193">
        <v>161800</v>
      </c>
      <c r="N2950" s="193">
        <v>0</v>
      </c>
      <c r="O2950" s="186">
        <f t="shared" si="92"/>
        <v>346704</v>
      </c>
      <c r="P2950" s="188"/>
      <c r="Q2950" s="193"/>
      <c r="R2950" s="193"/>
      <c r="S2950" s="186">
        <f t="shared" si="93"/>
        <v>346704</v>
      </c>
      <c r="T2950" s="206">
        <v>44104</v>
      </c>
      <c r="U2950" s="186">
        <v>346704</v>
      </c>
      <c r="V2950" s="186">
        <v>0</v>
      </c>
      <c r="W2950" s="186">
        <v>0</v>
      </c>
      <c r="X2950" s="186">
        <v>0</v>
      </c>
      <c r="Y2950" s="188" t="s">
        <v>237</v>
      </c>
      <c r="Z2950" s="188" t="s">
        <v>170</v>
      </c>
      <c r="AA2950" s="188" t="s">
        <v>235</v>
      </c>
      <c r="AB2950" s="206">
        <v>43958</v>
      </c>
      <c r="AC2950" s="206">
        <v>43962</v>
      </c>
      <c r="AD2950" s="188" t="s">
        <v>9181</v>
      </c>
      <c r="AE2950" s="188" t="s">
        <v>9182</v>
      </c>
      <c r="AF2950" s="188" t="s">
        <v>240</v>
      </c>
      <c r="AG2950" s="188">
        <v>3</v>
      </c>
    </row>
    <row r="2951" spans="1:33">
      <c r="A2951" s="188" t="s">
        <v>28</v>
      </c>
      <c r="B2951" s="188">
        <v>800006850</v>
      </c>
      <c r="C2951" s="188" t="s">
        <v>170</v>
      </c>
      <c r="D2951" s="188" t="s">
        <v>235</v>
      </c>
      <c r="E2951" s="206">
        <v>43993</v>
      </c>
      <c r="F2951" s="187">
        <v>5560897</v>
      </c>
      <c r="G2951" s="187">
        <v>5560897</v>
      </c>
      <c r="H2951" s="193">
        <v>1929794</v>
      </c>
      <c r="I2951" s="206">
        <v>44014</v>
      </c>
      <c r="J2951" s="188" t="s">
        <v>9183</v>
      </c>
      <c r="K2951" s="193">
        <v>24262</v>
      </c>
      <c r="L2951" s="206">
        <v>44056</v>
      </c>
      <c r="M2951" s="193">
        <v>0</v>
      </c>
      <c r="N2951" s="193">
        <v>0</v>
      </c>
      <c r="O2951" s="186">
        <f t="shared" si="92"/>
        <v>24262</v>
      </c>
      <c r="P2951" s="188"/>
      <c r="Q2951" s="193"/>
      <c r="R2951" s="193"/>
      <c r="S2951" s="186">
        <f t="shared" si="93"/>
        <v>24262</v>
      </c>
      <c r="T2951" s="206">
        <v>44104</v>
      </c>
      <c r="U2951" s="186">
        <v>1821</v>
      </c>
      <c r="V2951" s="186">
        <v>22441</v>
      </c>
      <c r="W2951" s="186">
        <v>0</v>
      </c>
      <c r="X2951" s="186">
        <v>0</v>
      </c>
      <c r="Y2951" s="188" t="s">
        <v>237</v>
      </c>
      <c r="Z2951" s="188" t="s">
        <v>170</v>
      </c>
      <c r="AA2951" s="188" t="s">
        <v>235</v>
      </c>
      <c r="AB2951" s="206">
        <v>43973</v>
      </c>
      <c r="AC2951" s="206">
        <v>43974</v>
      </c>
      <c r="AD2951" s="188" t="s">
        <v>9184</v>
      </c>
      <c r="AE2951" s="188" t="s">
        <v>9185</v>
      </c>
      <c r="AF2951" s="188" t="s">
        <v>240</v>
      </c>
      <c r="AG2951" s="188">
        <v>3</v>
      </c>
    </row>
    <row r="2952" spans="1:33">
      <c r="A2952" s="188" t="s">
        <v>44</v>
      </c>
      <c r="B2952" s="188">
        <v>899999032</v>
      </c>
      <c r="C2952" s="188" t="s">
        <v>278</v>
      </c>
      <c r="D2952" s="188" t="s">
        <v>279</v>
      </c>
      <c r="E2952" s="206">
        <v>43996</v>
      </c>
      <c r="F2952" s="187" t="s">
        <v>9186</v>
      </c>
      <c r="G2952" s="187" t="s">
        <v>9186</v>
      </c>
      <c r="H2952" s="193">
        <v>2477094</v>
      </c>
      <c r="I2952" s="206">
        <v>44022</v>
      </c>
      <c r="J2952" s="188" t="s">
        <v>9187</v>
      </c>
      <c r="K2952" s="193">
        <v>802200</v>
      </c>
      <c r="L2952" s="188"/>
      <c r="M2952" s="193"/>
      <c r="N2952" s="193"/>
      <c r="O2952" s="186">
        <f t="shared" si="92"/>
        <v>802200</v>
      </c>
      <c r="P2952" s="188"/>
      <c r="Q2952" s="193"/>
      <c r="R2952" s="193"/>
      <c r="S2952" s="186">
        <f t="shared" si="93"/>
        <v>802200</v>
      </c>
      <c r="T2952" s="206">
        <v>44134</v>
      </c>
      <c r="U2952" s="186">
        <v>802200</v>
      </c>
      <c r="V2952" s="186">
        <v>0</v>
      </c>
      <c r="W2952" s="186">
        <v>0</v>
      </c>
      <c r="X2952" s="186">
        <v>0</v>
      </c>
      <c r="Y2952" s="188" t="s">
        <v>237</v>
      </c>
      <c r="Z2952" s="188" t="s">
        <v>170</v>
      </c>
      <c r="AA2952" s="188" t="s">
        <v>235</v>
      </c>
      <c r="AB2952" s="206">
        <v>43977</v>
      </c>
      <c r="AC2952" s="206">
        <v>43979</v>
      </c>
      <c r="AD2952" s="188" t="s">
        <v>9188</v>
      </c>
      <c r="AE2952" s="188" t="s">
        <v>9189</v>
      </c>
      <c r="AF2952" s="188" t="s">
        <v>240</v>
      </c>
      <c r="AG2952" s="188">
        <v>3</v>
      </c>
    </row>
    <row r="2953" spans="1:33">
      <c r="A2953" s="188" t="s">
        <v>44</v>
      </c>
      <c r="B2953" s="188">
        <v>899999032</v>
      </c>
      <c r="C2953" s="188" t="s">
        <v>278</v>
      </c>
      <c r="D2953" s="188" t="s">
        <v>279</v>
      </c>
      <c r="E2953" s="206">
        <v>43996</v>
      </c>
      <c r="F2953" s="187" t="s">
        <v>9190</v>
      </c>
      <c r="G2953" s="187" t="s">
        <v>9190</v>
      </c>
      <c r="H2953" s="193">
        <v>3506425</v>
      </c>
      <c r="I2953" s="206">
        <v>44022</v>
      </c>
      <c r="J2953" s="188" t="s">
        <v>9191</v>
      </c>
      <c r="K2953" s="193">
        <v>1951400</v>
      </c>
      <c r="L2953" s="188"/>
      <c r="M2953" s="193"/>
      <c r="N2953" s="193"/>
      <c r="O2953" s="186">
        <f t="shared" si="92"/>
        <v>1951400</v>
      </c>
      <c r="P2953" s="188"/>
      <c r="Q2953" s="193"/>
      <c r="R2953" s="193"/>
      <c r="S2953" s="186">
        <f t="shared" si="93"/>
        <v>1951400</v>
      </c>
      <c r="T2953" s="206">
        <v>44134</v>
      </c>
      <c r="U2953" s="186">
        <v>1951400</v>
      </c>
      <c r="V2953" s="186">
        <v>0</v>
      </c>
      <c r="W2953" s="186">
        <v>0</v>
      </c>
      <c r="X2953" s="186">
        <v>0</v>
      </c>
      <c r="Y2953" s="188" t="s">
        <v>237</v>
      </c>
      <c r="Z2953" s="188" t="s">
        <v>2640</v>
      </c>
      <c r="AA2953" s="188" t="s">
        <v>4719</v>
      </c>
      <c r="AB2953" s="206">
        <v>43974</v>
      </c>
      <c r="AC2953" s="206">
        <v>43979</v>
      </c>
      <c r="AD2953" s="188" t="s">
        <v>9192</v>
      </c>
      <c r="AE2953" s="188" t="s">
        <v>9193</v>
      </c>
      <c r="AF2953" s="188" t="s">
        <v>240</v>
      </c>
      <c r="AG2953" s="188">
        <v>3</v>
      </c>
    </row>
    <row r="2954" spans="1:33">
      <c r="A2954" s="188" t="s">
        <v>28</v>
      </c>
      <c r="B2954" s="188">
        <v>800006850</v>
      </c>
      <c r="C2954" s="188" t="s">
        <v>170</v>
      </c>
      <c r="D2954" s="188" t="s">
        <v>235</v>
      </c>
      <c r="E2954" s="206">
        <v>43935</v>
      </c>
      <c r="F2954" s="187">
        <v>5528445</v>
      </c>
      <c r="G2954" s="187">
        <v>5528445</v>
      </c>
      <c r="H2954" s="193">
        <v>629300</v>
      </c>
      <c r="I2954" s="206">
        <v>43949</v>
      </c>
      <c r="J2954" s="188" t="s">
        <v>9194</v>
      </c>
      <c r="K2954" s="193">
        <v>187000</v>
      </c>
      <c r="L2954" s="206">
        <v>43963</v>
      </c>
      <c r="M2954" s="193">
        <v>187000</v>
      </c>
      <c r="N2954" s="193">
        <v>0</v>
      </c>
      <c r="O2954" s="186">
        <f t="shared" si="92"/>
        <v>0</v>
      </c>
      <c r="P2954" s="188"/>
      <c r="Q2954" s="193"/>
      <c r="R2954" s="193"/>
      <c r="S2954" s="186">
        <f t="shared" si="93"/>
        <v>0</v>
      </c>
      <c r="T2954" s="188"/>
      <c r="U2954" s="186">
        <v>0</v>
      </c>
      <c r="V2954" s="186">
        <v>0</v>
      </c>
      <c r="W2954" s="186">
        <v>0</v>
      </c>
      <c r="X2954" s="186">
        <v>0</v>
      </c>
      <c r="Y2954" s="188" t="s">
        <v>237</v>
      </c>
      <c r="Z2954" s="188" t="s">
        <v>170</v>
      </c>
      <c r="AA2954" s="188" t="s">
        <v>235</v>
      </c>
      <c r="AB2954" s="206">
        <v>43903</v>
      </c>
      <c r="AC2954" s="206">
        <v>43903</v>
      </c>
      <c r="AD2954" s="188" t="s">
        <v>9195</v>
      </c>
      <c r="AE2954" s="188" t="s">
        <v>9196</v>
      </c>
      <c r="AF2954" s="188" t="s">
        <v>240</v>
      </c>
      <c r="AG2954" s="188">
        <v>3</v>
      </c>
    </row>
    <row r="2955" spans="1:33">
      <c r="A2955" s="188" t="s">
        <v>28</v>
      </c>
      <c r="B2955" s="188">
        <v>800006850</v>
      </c>
      <c r="C2955" s="188" t="s">
        <v>170</v>
      </c>
      <c r="D2955" s="188" t="s">
        <v>235</v>
      </c>
      <c r="E2955" s="206">
        <v>43993</v>
      </c>
      <c r="F2955" s="187">
        <v>5560470</v>
      </c>
      <c r="G2955" s="187">
        <v>5560470</v>
      </c>
      <c r="H2955" s="193">
        <v>1376192</v>
      </c>
      <c r="I2955" s="206">
        <v>44001</v>
      </c>
      <c r="J2955" s="188" t="s">
        <v>9197</v>
      </c>
      <c r="K2955" s="193">
        <v>109583</v>
      </c>
      <c r="L2955" s="188"/>
      <c r="M2955" s="193"/>
      <c r="N2955" s="193"/>
      <c r="O2955" s="186">
        <f t="shared" si="92"/>
        <v>109583</v>
      </c>
      <c r="P2955" s="188"/>
      <c r="Q2955" s="193"/>
      <c r="R2955" s="193"/>
      <c r="S2955" s="186">
        <f t="shared" si="93"/>
        <v>109583</v>
      </c>
      <c r="T2955" s="206">
        <v>44069</v>
      </c>
      <c r="U2955" s="186">
        <v>109583</v>
      </c>
      <c r="V2955" s="186">
        <v>0</v>
      </c>
      <c r="W2955" s="186">
        <v>0</v>
      </c>
      <c r="X2955" s="186">
        <v>0</v>
      </c>
      <c r="Y2955" s="188" t="s">
        <v>237</v>
      </c>
      <c r="Z2955" s="188" t="s">
        <v>170</v>
      </c>
      <c r="AA2955" s="188" t="s">
        <v>235</v>
      </c>
      <c r="AB2955" s="206">
        <v>43974</v>
      </c>
      <c r="AC2955" s="206">
        <v>43976</v>
      </c>
      <c r="AD2955" s="188" t="s">
        <v>9198</v>
      </c>
      <c r="AE2955" s="188" t="s">
        <v>943</v>
      </c>
      <c r="AF2955" s="188" t="s">
        <v>240</v>
      </c>
      <c r="AG2955" s="188">
        <v>3</v>
      </c>
    </row>
    <row r="2956" spans="1:33">
      <c r="A2956" s="188" t="s">
        <v>44</v>
      </c>
      <c r="B2956" s="188">
        <v>899999032</v>
      </c>
      <c r="C2956" s="188" t="s">
        <v>278</v>
      </c>
      <c r="D2956" s="188" t="s">
        <v>279</v>
      </c>
      <c r="E2956" s="206">
        <v>44202</v>
      </c>
      <c r="F2956" s="187" t="s">
        <v>9199</v>
      </c>
      <c r="G2956" s="187" t="s">
        <v>9199</v>
      </c>
      <c r="H2956" s="193">
        <v>3597231</v>
      </c>
      <c r="I2956" s="206">
        <v>44228</v>
      </c>
      <c r="J2956" s="188" t="s">
        <v>9200</v>
      </c>
      <c r="K2956" s="193">
        <v>120700</v>
      </c>
      <c r="L2956" s="188"/>
      <c r="M2956" s="193"/>
      <c r="N2956" s="193"/>
      <c r="O2956" s="186">
        <f t="shared" si="92"/>
        <v>120700</v>
      </c>
      <c r="P2956" s="188"/>
      <c r="Q2956" s="193"/>
      <c r="R2956" s="193"/>
      <c r="S2956" s="186">
        <f t="shared" si="93"/>
        <v>120700</v>
      </c>
      <c r="T2956" s="206">
        <v>44321</v>
      </c>
      <c r="U2956" s="186">
        <v>117700</v>
      </c>
      <c r="V2956" s="186">
        <v>3000</v>
      </c>
      <c r="W2956" s="186">
        <v>0</v>
      </c>
      <c r="X2956" s="186">
        <v>0</v>
      </c>
      <c r="Y2956" s="188" t="s">
        <v>237</v>
      </c>
      <c r="Z2956" s="188" t="s">
        <v>170</v>
      </c>
      <c r="AA2956" s="188" t="s">
        <v>235</v>
      </c>
      <c r="AB2956" s="206">
        <v>44147</v>
      </c>
      <c r="AC2956" s="206">
        <v>44151</v>
      </c>
      <c r="AD2956" s="188" t="s">
        <v>9201</v>
      </c>
      <c r="AE2956" s="188" t="s">
        <v>9202</v>
      </c>
      <c r="AF2956" s="188" t="s">
        <v>240</v>
      </c>
      <c r="AG2956" s="188">
        <v>3</v>
      </c>
    </row>
    <row r="2957" spans="1:33">
      <c r="A2957" s="188" t="s">
        <v>28</v>
      </c>
      <c r="B2957" s="188">
        <v>800006850</v>
      </c>
      <c r="C2957" s="188" t="s">
        <v>170</v>
      </c>
      <c r="D2957" s="188" t="s">
        <v>235</v>
      </c>
      <c r="E2957" s="206">
        <v>43899</v>
      </c>
      <c r="F2957" s="187">
        <v>5509988</v>
      </c>
      <c r="G2957" s="187">
        <v>5509988</v>
      </c>
      <c r="H2957" s="193">
        <v>1428905</v>
      </c>
      <c r="I2957" s="206">
        <v>43924</v>
      </c>
      <c r="J2957" s="188" t="s">
        <v>9203</v>
      </c>
      <c r="K2957" s="193">
        <v>73200</v>
      </c>
      <c r="L2957" s="206">
        <v>43955</v>
      </c>
      <c r="M2957" s="193">
        <v>0</v>
      </c>
      <c r="N2957" s="193">
        <v>0</v>
      </c>
      <c r="O2957" s="186">
        <f t="shared" si="92"/>
        <v>73200</v>
      </c>
      <c r="P2957" s="206">
        <v>43979</v>
      </c>
      <c r="Q2957" s="193">
        <v>0</v>
      </c>
      <c r="R2957" s="193">
        <v>0</v>
      </c>
      <c r="S2957" s="186">
        <f t="shared" si="93"/>
        <v>73200</v>
      </c>
      <c r="T2957" s="206">
        <v>44069</v>
      </c>
      <c r="U2957" s="186">
        <v>73200</v>
      </c>
      <c r="V2957" s="186">
        <v>0</v>
      </c>
      <c r="W2957" s="186">
        <v>0</v>
      </c>
      <c r="X2957" s="186">
        <v>0</v>
      </c>
      <c r="Y2957" s="188" t="s">
        <v>237</v>
      </c>
      <c r="Z2957" s="188" t="s">
        <v>170</v>
      </c>
      <c r="AA2957" s="188" t="s">
        <v>235</v>
      </c>
      <c r="AB2957" s="206">
        <v>43865</v>
      </c>
      <c r="AC2957" s="206">
        <v>43866</v>
      </c>
      <c r="AD2957" s="188" t="s">
        <v>1389</v>
      </c>
      <c r="AE2957" s="188" t="s">
        <v>9204</v>
      </c>
      <c r="AF2957" s="188" t="s">
        <v>240</v>
      </c>
      <c r="AG2957" s="188">
        <v>3</v>
      </c>
    </row>
    <row r="2958" spans="1:33">
      <c r="A2958" s="188" t="s">
        <v>28</v>
      </c>
      <c r="B2958" s="188">
        <v>800006850</v>
      </c>
      <c r="C2958" s="188" t="s">
        <v>170</v>
      </c>
      <c r="D2958" s="188" t="s">
        <v>235</v>
      </c>
      <c r="E2958" s="206">
        <v>43805</v>
      </c>
      <c r="F2958" s="187">
        <v>5405042</v>
      </c>
      <c r="G2958" s="187">
        <v>5405042</v>
      </c>
      <c r="H2958" s="193">
        <v>151600</v>
      </c>
      <c r="I2958" s="206">
        <v>43837</v>
      </c>
      <c r="J2958" s="188" t="s">
        <v>9205</v>
      </c>
      <c r="K2958" s="193">
        <v>3200</v>
      </c>
      <c r="L2958" s="188"/>
      <c r="M2958" s="193"/>
      <c r="N2958" s="193"/>
      <c r="O2958" s="186">
        <f t="shared" si="92"/>
        <v>3200</v>
      </c>
      <c r="P2958" s="188"/>
      <c r="Q2958" s="193"/>
      <c r="R2958" s="193"/>
      <c r="S2958" s="186">
        <f t="shared" si="93"/>
        <v>3200</v>
      </c>
      <c r="T2958" s="206">
        <v>44069</v>
      </c>
      <c r="U2958" s="186">
        <v>3200</v>
      </c>
      <c r="V2958" s="186">
        <v>0</v>
      </c>
      <c r="W2958" s="186">
        <v>0</v>
      </c>
      <c r="X2958" s="186">
        <v>0</v>
      </c>
      <c r="Y2958" s="188" t="s">
        <v>237</v>
      </c>
      <c r="Z2958" s="188" t="s">
        <v>170</v>
      </c>
      <c r="AA2958" s="188" t="s">
        <v>235</v>
      </c>
      <c r="AB2958" s="206">
        <v>43767</v>
      </c>
      <c r="AC2958" s="206">
        <v>43767</v>
      </c>
      <c r="AD2958" s="188" t="s">
        <v>9206</v>
      </c>
      <c r="AE2958" s="188" t="s">
        <v>943</v>
      </c>
      <c r="AF2958" s="188" t="s">
        <v>240</v>
      </c>
      <c r="AG2958" s="188">
        <v>3</v>
      </c>
    </row>
    <row r="2959" spans="1:33">
      <c r="A2959" s="188" t="s">
        <v>28</v>
      </c>
      <c r="B2959" s="188">
        <v>800006850</v>
      </c>
      <c r="C2959" s="188" t="s">
        <v>170</v>
      </c>
      <c r="D2959" s="188" t="s">
        <v>235</v>
      </c>
      <c r="E2959" s="206">
        <v>43990</v>
      </c>
      <c r="F2959" s="187">
        <v>5537981</v>
      </c>
      <c r="G2959" s="187">
        <v>5537981</v>
      </c>
      <c r="H2959" s="193">
        <v>2701559</v>
      </c>
      <c r="I2959" s="206">
        <v>44012</v>
      </c>
      <c r="J2959" s="188" t="s">
        <v>9207</v>
      </c>
      <c r="K2959" s="193">
        <v>989640</v>
      </c>
      <c r="L2959" s="206">
        <v>44039</v>
      </c>
      <c r="M2959" s="193">
        <v>0</v>
      </c>
      <c r="N2959" s="193">
        <v>0</v>
      </c>
      <c r="O2959" s="186">
        <f t="shared" si="92"/>
        <v>989640</v>
      </c>
      <c r="P2959" s="206">
        <v>44054</v>
      </c>
      <c r="Q2959" s="193">
        <v>0</v>
      </c>
      <c r="R2959" s="193">
        <v>0</v>
      </c>
      <c r="S2959" s="186">
        <f t="shared" si="93"/>
        <v>989640</v>
      </c>
      <c r="T2959" s="206">
        <v>44104</v>
      </c>
      <c r="U2959" s="186">
        <v>989640</v>
      </c>
      <c r="V2959" s="186">
        <v>0</v>
      </c>
      <c r="W2959" s="186">
        <v>0</v>
      </c>
      <c r="X2959" s="186">
        <v>0</v>
      </c>
      <c r="Y2959" s="188" t="s">
        <v>237</v>
      </c>
      <c r="Z2959" s="188" t="s">
        <v>170</v>
      </c>
      <c r="AA2959" s="188" t="s">
        <v>235</v>
      </c>
      <c r="AB2959" s="206">
        <v>43906</v>
      </c>
      <c r="AC2959" s="206">
        <v>43911</v>
      </c>
      <c r="AD2959" s="188" t="s">
        <v>9208</v>
      </c>
      <c r="AE2959" s="188" t="s">
        <v>9209</v>
      </c>
      <c r="AF2959" s="188" t="s">
        <v>240</v>
      </c>
      <c r="AG2959" s="188">
        <v>3</v>
      </c>
    </row>
    <row r="2960" spans="1:33">
      <c r="A2960" s="188" t="s">
        <v>28</v>
      </c>
      <c r="B2960" s="188">
        <v>800006850</v>
      </c>
      <c r="C2960" s="188" t="s">
        <v>170</v>
      </c>
      <c r="D2960" s="188" t="s">
        <v>235</v>
      </c>
      <c r="E2960" s="206">
        <v>43990</v>
      </c>
      <c r="F2960" s="187">
        <v>5537968</v>
      </c>
      <c r="G2960" s="187">
        <v>5537968</v>
      </c>
      <c r="H2960" s="193">
        <v>3025008</v>
      </c>
      <c r="I2960" s="206">
        <v>44012</v>
      </c>
      <c r="J2960" s="188" t="s">
        <v>9210</v>
      </c>
      <c r="K2960" s="193">
        <v>1149480</v>
      </c>
      <c r="L2960" s="206">
        <v>44039</v>
      </c>
      <c r="M2960" s="193">
        <v>0</v>
      </c>
      <c r="N2960" s="193">
        <v>0</v>
      </c>
      <c r="O2960" s="186">
        <f t="shared" si="92"/>
        <v>1149480</v>
      </c>
      <c r="P2960" s="206">
        <v>44054</v>
      </c>
      <c r="Q2960" s="193">
        <v>0</v>
      </c>
      <c r="R2960" s="193">
        <v>0</v>
      </c>
      <c r="S2960" s="186">
        <f t="shared" si="93"/>
        <v>1149480</v>
      </c>
      <c r="T2960" s="206">
        <v>44104</v>
      </c>
      <c r="U2960" s="186">
        <v>1149480</v>
      </c>
      <c r="V2960" s="186">
        <v>0</v>
      </c>
      <c r="W2960" s="186">
        <v>0</v>
      </c>
      <c r="X2960" s="186">
        <v>0</v>
      </c>
      <c r="Y2960" s="188" t="s">
        <v>237</v>
      </c>
      <c r="Z2960" s="188" t="s">
        <v>170</v>
      </c>
      <c r="AA2960" s="188" t="s">
        <v>235</v>
      </c>
      <c r="AB2960" s="206">
        <v>43906</v>
      </c>
      <c r="AC2960" s="206">
        <v>43911</v>
      </c>
      <c r="AD2960" s="188" t="s">
        <v>9211</v>
      </c>
      <c r="AE2960" s="188" t="s">
        <v>9212</v>
      </c>
      <c r="AF2960" s="188" t="s">
        <v>240</v>
      </c>
      <c r="AG2960" s="188">
        <v>3</v>
      </c>
    </row>
    <row r="2961" spans="1:33">
      <c r="A2961" s="188" t="s">
        <v>28</v>
      </c>
      <c r="B2961" s="188">
        <v>800006850</v>
      </c>
      <c r="C2961" s="188" t="s">
        <v>170</v>
      </c>
      <c r="D2961" s="188" t="s">
        <v>235</v>
      </c>
      <c r="E2961" s="206">
        <v>43805</v>
      </c>
      <c r="F2961" s="187">
        <v>5418923</v>
      </c>
      <c r="G2961" s="187">
        <v>5418923</v>
      </c>
      <c r="H2961" s="193">
        <v>106897</v>
      </c>
      <c r="I2961" s="206">
        <v>43837</v>
      </c>
      <c r="J2961" s="188" t="s">
        <v>9213</v>
      </c>
      <c r="K2961" s="193">
        <v>32300</v>
      </c>
      <c r="L2961" s="188"/>
      <c r="M2961" s="193"/>
      <c r="N2961" s="193"/>
      <c r="O2961" s="186">
        <f t="shared" si="92"/>
        <v>32300</v>
      </c>
      <c r="P2961" s="188"/>
      <c r="Q2961" s="193"/>
      <c r="R2961" s="193"/>
      <c r="S2961" s="186">
        <f t="shared" si="93"/>
        <v>32300</v>
      </c>
      <c r="T2961" s="206">
        <v>44069</v>
      </c>
      <c r="U2961" s="186">
        <v>32300</v>
      </c>
      <c r="V2961" s="186">
        <v>0</v>
      </c>
      <c r="W2961" s="186">
        <v>0</v>
      </c>
      <c r="X2961" s="186">
        <v>0</v>
      </c>
      <c r="Y2961" s="188" t="s">
        <v>237</v>
      </c>
      <c r="Z2961" s="188" t="s">
        <v>170</v>
      </c>
      <c r="AA2961" s="188" t="s">
        <v>235</v>
      </c>
      <c r="AB2961" s="206">
        <v>43791</v>
      </c>
      <c r="AC2961" s="206">
        <v>43791</v>
      </c>
      <c r="AD2961" s="188" t="s">
        <v>9214</v>
      </c>
      <c r="AE2961" s="188" t="s">
        <v>943</v>
      </c>
      <c r="AF2961" s="188" t="s">
        <v>267</v>
      </c>
      <c r="AG2961" s="188">
        <v>3</v>
      </c>
    </row>
    <row r="2962" spans="1:33">
      <c r="A2962" s="188" t="s">
        <v>28</v>
      </c>
      <c r="B2962" s="188">
        <v>800006850</v>
      </c>
      <c r="C2962" s="188" t="s">
        <v>170</v>
      </c>
      <c r="D2962" s="188" t="s">
        <v>235</v>
      </c>
      <c r="E2962" s="206">
        <v>43805</v>
      </c>
      <c r="F2962" s="187">
        <v>5420956</v>
      </c>
      <c r="G2962" s="187">
        <v>5420956</v>
      </c>
      <c r="H2962" s="193">
        <v>290627</v>
      </c>
      <c r="I2962" s="206">
        <v>43837</v>
      </c>
      <c r="J2962" s="188" t="s">
        <v>9215</v>
      </c>
      <c r="K2962" s="193">
        <v>15174</v>
      </c>
      <c r="L2962" s="188"/>
      <c r="M2962" s="193"/>
      <c r="N2962" s="193"/>
      <c r="O2962" s="186">
        <f t="shared" si="92"/>
        <v>15174</v>
      </c>
      <c r="P2962" s="188"/>
      <c r="Q2962" s="193"/>
      <c r="R2962" s="193"/>
      <c r="S2962" s="186">
        <f t="shared" si="93"/>
        <v>15174</v>
      </c>
      <c r="T2962" s="206">
        <v>44069</v>
      </c>
      <c r="U2962" s="186">
        <v>0</v>
      </c>
      <c r="V2962" s="186">
        <v>15174</v>
      </c>
      <c r="W2962" s="186">
        <v>0</v>
      </c>
      <c r="X2962" s="186">
        <v>0</v>
      </c>
      <c r="Y2962" s="188" t="s">
        <v>237</v>
      </c>
      <c r="Z2962" s="188" t="s">
        <v>170</v>
      </c>
      <c r="AA2962" s="188" t="s">
        <v>235</v>
      </c>
      <c r="AB2962" s="206">
        <v>43770</v>
      </c>
      <c r="AC2962" s="206">
        <v>43770</v>
      </c>
      <c r="AD2962" s="188" t="s">
        <v>9216</v>
      </c>
      <c r="AE2962" s="188" t="s">
        <v>365</v>
      </c>
      <c r="AF2962" s="188" t="s">
        <v>267</v>
      </c>
      <c r="AG2962" s="188">
        <v>3</v>
      </c>
    </row>
    <row r="2963" spans="1:33">
      <c r="A2963" s="188" t="s">
        <v>28</v>
      </c>
      <c r="B2963" s="188">
        <v>800006850</v>
      </c>
      <c r="C2963" s="188" t="s">
        <v>170</v>
      </c>
      <c r="D2963" s="188" t="s">
        <v>235</v>
      </c>
      <c r="E2963" s="206">
        <v>43805</v>
      </c>
      <c r="F2963" s="187">
        <v>5429235</v>
      </c>
      <c r="G2963" s="187">
        <v>5429235</v>
      </c>
      <c r="H2963" s="193">
        <v>837372</v>
      </c>
      <c r="I2963" s="206">
        <v>43837</v>
      </c>
      <c r="J2963" s="188" t="s">
        <v>9217</v>
      </c>
      <c r="K2963" s="193">
        <v>143234</v>
      </c>
      <c r="L2963" s="188"/>
      <c r="M2963" s="193"/>
      <c r="N2963" s="193"/>
      <c r="O2963" s="186">
        <f t="shared" si="92"/>
        <v>143234</v>
      </c>
      <c r="P2963" s="188"/>
      <c r="Q2963" s="193"/>
      <c r="R2963" s="193"/>
      <c r="S2963" s="186">
        <f t="shared" si="93"/>
        <v>143234</v>
      </c>
      <c r="T2963" s="206">
        <v>44069</v>
      </c>
      <c r="U2963" s="186">
        <v>140270</v>
      </c>
      <c r="V2963" s="186">
        <v>2964</v>
      </c>
      <c r="W2963" s="186">
        <v>0</v>
      </c>
      <c r="X2963" s="186">
        <v>0</v>
      </c>
      <c r="Y2963" s="188" t="s">
        <v>237</v>
      </c>
      <c r="Z2963" s="188" t="s">
        <v>170</v>
      </c>
      <c r="AA2963" s="188" t="s">
        <v>235</v>
      </c>
      <c r="AB2963" s="206">
        <v>43779</v>
      </c>
      <c r="AC2963" s="206">
        <v>43780</v>
      </c>
      <c r="AD2963" s="188" t="s">
        <v>9218</v>
      </c>
      <c r="AE2963" s="188" t="s">
        <v>5964</v>
      </c>
      <c r="AF2963" s="188" t="s">
        <v>267</v>
      </c>
      <c r="AG2963" s="188">
        <v>3</v>
      </c>
    </row>
    <row r="2964" spans="1:33">
      <c r="A2964" s="188" t="s">
        <v>40</v>
      </c>
      <c r="B2964" s="188">
        <v>860024766</v>
      </c>
      <c r="C2964" s="188" t="s">
        <v>170</v>
      </c>
      <c r="D2964" s="188" t="s">
        <v>338</v>
      </c>
      <c r="E2964" s="206">
        <v>44013</v>
      </c>
      <c r="F2964" s="187" t="s">
        <v>9219</v>
      </c>
      <c r="G2964" s="187" t="s">
        <v>9219</v>
      </c>
      <c r="H2964" s="193">
        <v>5200</v>
      </c>
      <c r="I2964" s="206">
        <v>44026</v>
      </c>
      <c r="J2964" s="188" t="s">
        <v>9220</v>
      </c>
      <c r="K2964" s="193">
        <v>5200</v>
      </c>
      <c r="L2964" s="206">
        <v>44045</v>
      </c>
      <c r="M2964" s="193">
        <v>5200</v>
      </c>
      <c r="N2964" s="193">
        <v>0</v>
      </c>
      <c r="O2964" s="186">
        <f t="shared" si="92"/>
        <v>0</v>
      </c>
      <c r="P2964" s="188"/>
      <c r="Q2964" s="193"/>
      <c r="R2964" s="193"/>
      <c r="S2964" s="186">
        <f t="shared" si="93"/>
        <v>0</v>
      </c>
      <c r="T2964" s="188"/>
      <c r="U2964" s="186">
        <v>0</v>
      </c>
      <c r="V2964" s="186">
        <v>0</v>
      </c>
      <c r="W2964" s="186">
        <v>0</v>
      </c>
      <c r="X2964" s="186">
        <v>0</v>
      </c>
      <c r="Y2964" s="188" t="s">
        <v>237</v>
      </c>
      <c r="Z2964" s="188" t="s">
        <v>170</v>
      </c>
      <c r="AA2964" s="188" t="s">
        <v>235</v>
      </c>
      <c r="AB2964" s="206">
        <v>43956</v>
      </c>
      <c r="AC2964" s="206">
        <v>43956</v>
      </c>
      <c r="AD2964" s="188" t="s">
        <v>9221</v>
      </c>
      <c r="AE2964" s="188" t="s">
        <v>9222</v>
      </c>
      <c r="AF2964" s="188" t="s">
        <v>240</v>
      </c>
      <c r="AG2964" s="188">
        <v>3</v>
      </c>
    </row>
    <row r="2965" spans="1:33">
      <c r="A2965" s="188" t="s">
        <v>40</v>
      </c>
      <c r="B2965" s="188">
        <v>860024766</v>
      </c>
      <c r="C2965" s="188" t="s">
        <v>170</v>
      </c>
      <c r="D2965" s="188" t="s">
        <v>338</v>
      </c>
      <c r="E2965" s="206">
        <v>44014</v>
      </c>
      <c r="F2965" s="187" t="s">
        <v>9223</v>
      </c>
      <c r="G2965" s="187" t="s">
        <v>9223</v>
      </c>
      <c r="H2965" s="193">
        <v>1298340</v>
      </c>
      <c r="I2965" s="206">
        <v>44027</v>
      </c>
      <c r="J2965" s="188" t="s">
        <v>9224</v>
      </c>
      <c r="K2965" s="193">
        <v>212100</v>
      </c>
      <c r="L2965" s="206">
        <v>44062</v>
      </c>
      <c r="M2965" s="193">
        <v>0</v>
      </c>
      <c r="N2965" s="193">
        <v>0</v>
      </c>
      <c r="O2965" s="186">
        <f t="shared" si="92"/>
        <v>212100</v>
      </c>
      <c r="P2965" s="188"/>
      <c r="Q2965" s="193"/>
      <c r="R2965" s="193"/>
      <c r="S2965" s="186">
        <f t="shared" si="93"/>
        <v>212100</v>
      </c>
      <c r="T2965" s="206">
        <v>44551</v>
      </c>
      <c r="U2965" s="186">
        <v>212100</v>
      </c>
      <c r="V2965" s="186">
        <v>0</v>
      </c>
      <c r="W2965" s="186">
        <v>0</v>
      </c>
      <c r="X2965" s="186">
        <v>0</v>
      </c>
      <c r="Y2965" s="188" t="s">
        <v>237</v>
      </c>
      <c r="Z2965" s="188" t="s">
        <v>170</v>
      </c>
      <c r="AA2965" s="188" t="s">
        <v>311</v>
      </c>
      <c r="AB2965" s="206">
        <v>43953</v>
      </c>
      <c r="AC2965" s="206">
        <v>43958</v>
      </c>
      <c r="AD2965" s="188" t="s">
        <v>9225</v>
      </c>
      <c r="AE2965" s="188" t="s">
        <v>9226</v>
      </c>
      <c r="AF2965" s="188" t="s">
        <v>240</v>
      </c>
      <c r="AG2965" s="188">
        <v>3</v>
      </c>
    </row>
    <row r="2966" spans="1:33">
      <c r="A2966" s="188" t="s">
        <v>44</v>
      </c>
      <c r="B2966" s="188">
        <v>899999032</v>
      </c>
      <c r="C2966" s="188" t="s">
        <v>278</v>
      </c>
      <c r="D2966" s="188" t="s">
        <v>279</v>
      </c>
      <c r="E2966" s="206">
        <v>44022</v>
      </c>
      <c r="F2966" s="187" t="s">
        <v>9227</v>
      </c>
      <c r="G2966" s="187" t="s">
        <v>9227</v>
      </c>
      <c r="H2966" s="193">
        <v>2994800</v>
      </c>
      <c r="I2966" s="206">
        <v>44036</v>
      </c>
      <c r="J2966" s="188" t="s">
        <v>9228</v>
      </c>
      <c r="K2966" s="193">
        <v>98000</v>
      </c>
      <c r="L2966" s="188"/>
      <c r="M2966" s="193"/>
      <c r="N2966" s="193"/>
      <c r="O2966" s="186">
        <f t="shared" si="92"/>
        <v>98000</v>
      </c>
      <c r="P2966" s="188"/>
      <c r="Q2966" s="193"/>
      <c r="R2966" s="193"/>
      <c r="S2966" s="186">
        <f t="shared" si="93"/>
        <v>98000</v>
      </c>
      <c r="T2966" s="206">
        <v>44134</v>
      </c>
      <c r="U2966" s="186">
        <v>98000</v>
      </c>
      <c r="V2966" s="186">
        <v>0</v>
      </c>
      <c r="W2966" s="186">
        <v>0</v>
      </c>
      <c r="X2966" s="186">
        <v>0</v>
      </c>
      <c r="Y2966" s="188" t="s">
        <v>237</v>
      </c>
      <c r="Z2966" s="188" t="s">
        <v>170</v>
      </c>
      <c r="AA2966" s="188" t="s">
        <v>235</v>
      </c>
      <c r="AB2966" s="206">
        <v>43979</v>
      </c>
      <c r="AC2966" s="206">
        <v>43983</v>
      </c>
      <c r="AD2966" s="188" t="s">
        <v>9229</v>
      </c>
      <c r="AE2966" s="188" t="s">
        <v>1440</v>
      </c>
      <c r="AF2966" s="188" t="s">
        <v>240</v>
      </c>
      <c r="AG2966" s="188">
        <v>3</v>
      </c>
    </row>
    <row r="2967" spans="1:33">
      <c r="A2967" s="188" t="s">
        <v>44</v>
      </c>
      <c r="B2967" s="188">
        <v>899999032</v>
      </c>
      <c r="C2967" s="188" t="s">
        <v>278</v>
      </c>
      <c r="D2967" s="188" t="s">
        <v>279</v>
      </c>
      <c r="E2967" s="206">
        <v>44022</v>
      </c>
      <c r="F2967" s="187" t="s">
        <v>9230</v>
      </c>
      <c r="G2967" s="187" t="s">
        <v>9230</v>
      </c>
      <c r="H2967" s="193">
        <v>2541000</v>
      </c>
      <c r="I2967" s="206">
        <v>44036</v>
      </c>
      <c r="J2967" s="188" t="s">
        <v>9231</v>
      </c>
      <c r="K2967" s="193">
        <v>2541000</v>
      </c>
      <c r="L2967" s="188"/>
      <c r="M2967" s="193"/>
      <c r="N2967" s="193"/>
      <c r="O2967" s="186">
        <f t="shared" si="92"/>
        <v>2541000</v>
      </c>
      <c r="P2967" s="188"/>
      <c r="Q2967" s="193"/>
      <c r="R2967" s="193"/>
      <c r="S2967" s="186">
        <f t="shared" si="93"/>
        <v>2541000</v>
      </c>
      <c r="T2967" s="206">
        <v>44134</v>
      </c>
      <c r="U2967" s="186">
        <v>2496750</v>
      </c>
      <c r="V2967" s="186">
        <v>44250</v>
      </c>
      <c r="W2967" s="186">
        <v>0</v>
      </c>
      <c r="X2967" s="186">
        <v>0</v>
      </c>
      <c r="Y2967" s="188" t="s">
        <v>237</v>
      </c>
      <c r="Z2967" s="188" t="s">
        <v>170</v>
      </c>
      <c r="AA2967" s="188" t="s">
        <v>235</v>
      </c>
      <c r="AB2967" s="206">
        <v>43990</v>
      </c>
      <c r="AC2967" s="206">
        <v>43990</v>
      </c>
      <c r="AD2967" s="188" t="s">
        <v>9232</v>
      </c>
      <c r="AE2967" s="188" t="s">
        <v>1413</v>
      </c>
      <c r="AF2967" s="188" t="s">
        <v>240</v>
      </c>
      <c r="AG2967" s="188">
        <v>3</v>
      </c>
    </row>
    <row r="2968" spans="1:33">
      <c r="A2968" s="188" t="s">
        <v>44</v>
      </c>
      <c r="B2968" s="188">
        <v>899999032</v>
      </c>
      <c r="C2968" s="188" t="s">
        <v>278</v>
      </c>
      <c r="D2968" s="188" t="s">
        <v>279</v>
      </c>
      <c r="E2968" s="206">
        <v>44022</v>
      </c>
      <c r="F2968" s="187" t="s">
        <v>9233</v>
      </c>
      <c r="G2968" s="187" t="s">
        <v>9233</v>
      </c>
      <c r="H2968" s="193">
        <v>1157300</v>
      </c>
      <c r="I2968" s="206">
        <v>44036</v>
      </c>
      <c r="J2968" s="188" t="s">
        <v>9234</v>
      </c>
      <c r="K2968" s="193">
        <v>435300</v>
      </c>
      <c r="L2968" s="188"/>
      <c r="M2968" s="193"/>
      <c r="N2968" s="193"/>
      <c r="O2968" s="186">
        <f t="shared" si="92"/>
        <v>435300</v>
      </c>
      <c r="P2968" s="188"/>
      <c r="Q2968" s="193"/>
      <c r="R2968" s="193"/>
      <c r="S2968" s="186">
        <f t="shared" si="93"/>
        <v>435300</v>
      </c>
      <c r="T2968" s="206">
        <v>44134</v>
      </c>
      <c r="U2968" s="186">
        <v>435300</v>
      </c>
      <c r="V2968" s="186">
        <v>0</v>
      </c>
      <c r="W2968" s="186">
        <v>0</v>
      </c>
      <c r="X2968" s="186">
        <v>0</v>
      </c>
      <c r="Y2968" s="188" t="s">
        <v>237</v>
      </c>
      <c r="Z2968" s="188" t="s">
        <v>282</v>
      </c>
      <c r="AA2968" s="188" t="s">
        <v>4001</v>
      </c>
      <c r="AB2968" s="206">
        <v>43986</v>
      </c>
      <c r="AC2968" s="206">
        <v>43986</v>
      </c>
      <c r="AD2968" s="188" t="s">
        <v>9235</v>
      </c>
      <c r="AE2968" s="188" t="s">
        <v>1493</v>
      </c>
      <c r="AF2968" s="188" t="s">
        <v>240</v>
      </c>
      <c r="AG2968" s="188">
        <v>3</v>
      </c>
    </row>
    <row r="2969" spans="1:33">
      <c r="A2969" s="188" t="s">
        <v>44</v>
      </c>
      <c r="B2969" s="188">
        <v>899999032</v>
      </c>
      <c r="C2969" s="188" t="s">
        <v>278</v>
      </c>
      <c r="D2969" s="188" t="s">
        <v>279</v>
      </c>
      <c r="E2969" s="206">
        <v>44022</v>
      </c>
      <c r="F2969" s="187" t="s">
        <v>9236</v>
      </c>
      <c r="G2969" s="187" t="s">
        <v>9236</v>
      </c>
      <c r="H2969" s="193">
        <v>2896898</v>
      </c>
      <c r="I2969" s="206">
        <v>44036</v>
      </c>
      <c r="J2969" s="188" t="s">
        <v>9237</v>
      </c>
      <c r="K2969" s="193">
        <v>865240</v>
      </c>
      <c r="L2969" s="188"/>
      <c r="M2969" s="193"/>
      <c r="N2969" s="193"/>
      <c r="O2969" s="186">
        <f t="shared" si="92"/>
        <v>865240</v>
      </c>
      <c r="P2969" s="188"/>
      <c r="Q2969" s="193"/>
      <c r="R2969" s="193"/>
      <c r="S2969" s="186">
        <f t="shared" si="93"/>
        <v>865240</v>
      </c>
      <c r="T2969" s="206">
        <v>44134</v>
      </c>
      <c r="U2969" s="186">
        <v>0</v>
      </c>
      <c r="V2969" s="186">
        <v>865240</v>
      </c>
      <c r="W2969" s="186">
        <v>0</v>
      </c>
      <c r="X2969" s="186">
        <v>0</v>
      </c>
      <c r="Y2969" s="188" t="s">
        <v>237</v>
      </c>
      <c r="Z2969" s="188" t="s">
        <v>275</v>
      </c>
      <c r="AA2969" s="188" t="s">
        <v>94</v>
      </c>
      <c r="AB2969" s="206">
        <v>43985</v>
      </c>
      <c r="AC2969" s="206">
        <v>43986</v>
      </c>
      <c r="AD2969" s="188" t="s">
        <v>9238</v>
      </c>
      <c r="AE2969" s="188" t="s">
        <v>1432</v>
      </c>
      <c r="AF2969" s="188" t="s">
        <v>267</v>
      </c>
      <c r="AG2969" s="188">
        <v>3</v>
      </c>
    </row>
    <row r="2970" spans="1:33">
      <c r="A2970" s="188" t="s">
        <v>44</v>
      </c>
      <c r="B2970" s="188">
        <v>899999032</v>
      </c>
      <c r="C2970" s="188" t="s">
        <v>278</v>
      </c>
      <c r="D2970" s="188" t="s">
        <v>279</v>
      </c>
      <c r="E2970" s="206">
        <v>44022</v>
      </c>
      <c r="F2970" s="187" t="s">
        <v>9239</v>
      </c>
      <c r="G2970" s="187" t="s">
        <v>9239</v>
      </c>
      <c r="H2970" s="193">
        <v>953000</v>
      </c>
      <c r="I2970" s="206">
        <v>44036</v>
      </c>
      <c r="J2970" s="188" t="s">
        <v>9240</v>
      </c>
      <c r="K2970" s="193">
        <v>96100</v>
      </c>
      <c r="L2970" s="188"/>
      <c r="M2970" s="193"/>
      <c r="N2970" s="193"/>
      <c r="O2970" s="186">
        <f t="shared" si="92"/>
        <v>96100</v>
      </c>
      <c r="P2970" s="188"/>
      <c r="Q2970" s="193"/>
      <c r="R2970" s="193"/>
      <c r="S2970" s="186">
        <f t="shared" si="93"/>
        <v>96100</v>
      </c>
      <c r="T2970" s="206">
        <v>44134</v>
      </c>
      <c r="U2970" s="186">
        <v>0</v>
      </c>
      <c r="V2970" s="186">
        <v>96100</v>
      </c>
      <c r="W2970" s="186">
        <v>0</v>
      </c>
      <c r="X2970" s="186">
        <v>0</v>
      </c>
      <c r="Y2970" s="188" t="s">
        <v>237</v>
      </c>
      <c r="Z2970" s="188" t="s">
        <v>1537</v>
      </c>
      <c r="AA2970" s="188" t="s">
        <v>1538</v>
      </c>
      <c r="AB2970" s="206">
        <v>43993</v>
      </c>
      <c r="AC2970" s="206">
        <v>43993</v>
      </c>
      <c r="AD2970" s="188" t="s">
        <v>9241</v>
      </c>
      <c r="AE2970" s="188" t="s">
        <v>1432</v>
      </c>
      <c r="AF2970" s="188" t="s">
        <v>240</v>
      </c>
      <c r="AG2970" s="188">
        <v>3</v>
      </c>
    </row>
    <row r="2971" spans="1:33">
      <c r="A2971" s="188" t="s">
        <v>44</v>
      </c>
      <c r="B2971" s="188">
        <v>899999032</v>
      </c>
      <c r="C2971" s="188" t="s">
        <v>278</v>
      </c>
      <c r="D2971" s="188" t="s">
        <v>279</v>
      </c>
      <c r="E2971" s="206">
        <v>44022</v>
      </c>
      <c r="F2971" s="187" t="s">
        <v>9242</v>
      </c>
      <c r="G2971" s="187" t="s">
        <v>9242</v>
      </c>
      <c r="H2971" s="193">
        <v>2549200</v>
      </c>
      <c r="I2971" s="206">
        <v>44036</v>
      </c>
      <c r="J2971" s="188" t="s">
        <v>9243</v>
      </c>
      <c r="K2971" s="193">
        <v>2549200</v>
      </c>
      <c r="L2971" s="188"/>
      <c r="M2971" s="193"/>
      <c r="N2971" s="193"/>
      <c r="O2971" s="186">
        <f t="shared" si="92"/>
        <v>2549200</v>
      </c>
      <c r="P2971" s="188"/>
      <c r="Q2971" s="193"/>
      <c r="R2971" s="193"/>
      <c r="S2971" s="186">
        <f t="shared" si="93"/>
        <v>2549200</v>
      </c>
      <c r="T2971" s="206">
        <v>44134</v>
      </c>
      <c r="U2971" s="186">
        <v>2496750</v>
      </c>
      <c r="V2971" s="186">
        <v>52450</v>
      </c>
      <c r="W2971" s="186">
        <v>0</v>
      </c>
      <c r="X2971" s="186">
        <v>0</v>
      </c>
      <c r="Y2971" s="188" t="s">
        <v>237</v>
      </c>
      <c r="Z2971" s="188" t="s">
        <v>170</v>
      </c>
      <c r="AA2971" s="188" t="s">
        <v>235</v>
      </c>
      <c r="AB2971" s="206">
        <v>43985</v>
      </c>
      <c r="AC2971" s="206">
        <v>43985</v>
      </c>
      <c r="AD2971" s="188" t="s">
        <v>9244</v>
      </c>
      <c r="AE2971" s="188" t="s">
        <v>1413</v>
      </c>
      <c r="AF2971" s="188" t="s">
        <v>240</v>
      </c>
      <c r="AG2971" s="188">
        <v>3</v>
      </c>
    </row>
    <row r="2972" spans="1:33">
      <c r="A2972" s="188" t="s">
        <v>40</v>
      </c>
      <c r="B2972" s="188">
        <v>860024766</v>
      </c>
      <c r="C2972" s="188" t="s">
        <v>170</v>
      </c>
      <c r="D2972" s="188" t="s">
        <v>338</v>
      </c>
      <c r="E2972" s="206">
        <v>43810</v>
      </c>
      <c r="F2972" s="187" t="s">
        <v>9245</v>
      </c>
      <c r="G2972" s="187" t="s">
        <v>9245</v>
      </c>
      <c r="H2972" s="193">
        <v>3308059</v>
      </c>
      <c r="I2972" s="206">
        <v>43840</v>
      </c>
      <c r="J2972" s="188" t="s">
        <v>9246</v>
      </c>
      <c r="K2972" s="193">
        <v>413279</v>
      </c>
      <c r="L2972" s="188"/>
      <c r="M2972" s="193"/>
      <c r="N2972" s="193"/>
      <c r="O2972" s="186">
        <f t="shared" si="92"/>
        <v>413279</v>
      </c>
      <c r="P2972" s="188"/>
      <c r="Q2972" s="193"/>
      <c r="R2972" s="193"/>
      <c r="S2972" s="186">
        <f t="shared" si="93"/>
        <v>413279</v>
      </c>
      <c r="T2972" s="206">
        <v>44551</v>
      </c>
      <c r="U2972" s="186">
        <v>413279</v>
      </c>
      <c r="V2972" s="186">
        <v>0</v>
      </c>
      <c r="W2972" s="186">
        <v>0</v>
      </c>
      <c r="X2972" s="186">
        <v>0</v>
      </c>
      <c r="Y2972" s="188" t="s">
        <v>237</v>
      </c>
      <c r="Z2972" s="188" t="s">
        <v>170</v>
      </c>
      <c r="AA2972" s="188" t="s">
        <v>311</v>
      </c>
      <c r="AB2972" s="206">
        <v>43767</v>
      </c>
      <c r="AC2972" s="206">
        <v>43776</v>
      </c>
      <c r="AD2972" s="188" t="s">
        <v>9247</v>
      </c>
      <c r="AE2972" s="188" t="s">
        <v>9248</v>
      </c>
      <c r="AF2972" s="188" t="s">
        <v>240</v>
      </c>
      <c r="AG2972" s="188">
        <v>3</v>
      </c>
    </row>
    <row r="2973" spans="1:33">
      <c r="A2973" s="188" t="s">
        <v>40</v>
      </c>
      <c r="B2973" s="188">
        <v>860024766</v>
      </c>
      <c r="C2973" s="188" t="s">
        <v>170</v>
      </c>
      <c r="D2973" s="188" t="s">
        <v>338</v>
      </c>
      <c r="E2973" s="206">
        <v>43810</v>
      </c>
      <c r="F2973" s="187" t="s">
        <v>9249</v>
      </c>
      <c r="G2973" s="187" t="s">
        <v>9249</v>
      </c>
      <c r="H2973" s="193">
        <v>3453439</v>
      </c>
      <c r="I2973" s="206">
        <v>43841</v>
      </c>
      <c r="J2973" s="188" t="s">
        <v>9250</v>
      </c>
      <c r="K2973" s="193">
        <v>525008</v>
      </c>
      <c r="L2973" s="188"/>
      <c r="M2973" s="193"/>
      <c r="N2973" s="193"/>
      <c r="O2973" s="186">
        <f t="shared" si="92"/>
        <v>525008</v>
      </c>
      <c r="P2973" s="188"/>
      <c r="Q2973" s="193"/>
      <c r="R2973" s="193"/>
      <c r="S2973" s="186">
        <f t="shared" si="93"/>
        <v>525008</v>
      </c>
      <c r="T2973" s="206">
        <v>44551</v>
      </c>
      <c r="U2973" s="186">
        <v>525008</v>
      </c>
      <c r="V2973" s="186">
        <v>0</v>
      </c>
      <c r="W2973" s="186">
        <v>0</v>
      </c>
      <c r="X2973" s="186">
        <v>0</v>
      </c>
      <c r="Y2973" s="188" t="s">
        <v>237</v>
      </c>
      <c r="Z2973" s="188" t="s">
        <v>170</v>
      </c>
      <c r="AA2973" s="188" t="s">
        <v>311</v>
      </c>
      <c r="AB2973" s="206">
        <v>43786</v>
      </c>
      <c r="AC2973" s="206">
        <v>43794</v>
      </c>
      <c r="AD2973" s="188" t="s">
        <v>9251</v>
      </c>
      <c r="AE2973" s="188" t="s">
        <v>9252</v>
      </c>
      <c r="AF2973" s="188" t="s">
        <v>240</v>
      </c>
      <c r="AG2973" s="188">
        <v>3</v>
      </c>
    </row>
    <row r="2974" spans="1:33">
      <c r="A2974" s="188" t="s">
        <v>44</v>
      </c>
      <c r="B2974" s="188">
        <v>899999032</v>
      </c>
      <c r="C2974" s="188" t="s">
        <v>278</v>
      </c>
      <c r="D2974" s="188" t="s">
        <v>279</v>
      </c>
      <c r="E2974" s="206">
        <v>43811</v>
      </c>
      <c r="F2974" s="187" t="s">
        <v>9253</v>
      </c>
      <c r="G2974" s="187" t="s">
        <v>9253</v>
      </c>
      <c r="H2974" s="193">
        <v>47800</v>
      </c>
      <c r="I2974" s="206">
        <v>43843</v>
      </c>
      <c r="J2974" s="188" t="s">
        <v>9254</v>
      </c>
      <c r="K2974" s="193">
        <v>4800</v>
      </c>
      <c r="L2974" s="188"/>
      <c r="M2974" s="193"/>
      <c r="N2974" s="193"/>
      <c r="O2974" s="186">
        <f t="shared" si="92"/>
        <v>4800</v>
      </c>
      <c r="P2974" s="188"/>
      <c r="Q2974" s="193"/>
      <c r="R2974" s="193"/>
      <c r="S2974" s="186">
        <f t="shared" si="93"/>
        <v>4800</v>
      </c>
      <c r="T2974" s="206">
        <v>44061</v>
      </c>
      <c r="U2974" s="186">
        <v>0</v>
      </c>
      <c r="V2974" s="186">
        <v>4800</v>
      </c>
      <c r="W2974" s="186">
        <v>0</v>
      </c>
      <c r="X2974" s="186">
        <v>0</v>
      </c>
      <c r="Y2974" s="188" t="s">
        <v>237</v>
      </c>
      <c r="Z2974" s="188" t="s">
        <v>170</v>
      </c>
      <c r="AA2974" s="188" t="s">
        <v>235</v>
      </c>
      <c r="AB2974" s="206">
        <v>43776</v>
      </c>
      <c r="AC2974" s="206">
        <v>43776</v>
      </c>
      <c r="AD2974" s="188" t="s">
        <v>9255</v>
      </c>
      <c r="AE2974" s="188" t="s">
        <v>8440</v>
      </c>
      <c r="AF2974" s="188" t="s">
        <v>240</v>
      </c>
      <c r="AG2974" s="188">
        <v>3</v>
      </c>
    </row>
    <row r="2975" spans="1:33">
      <c r="A2975" s="188" t="s">
        <v>44</v>
      </c>
      <c r="B2975" s="188">
        <v>899999032</v>
      </c>
      <c r="C2975" s="188" t="s">
        <v>278</v>
      </c>
      <c r="D2975" s="188" t="s">
        <v>279</v>
      </c>
      <c r="E2975" s="206">
        <v>43811</v>
      </c>
      <c r="F2975" s="187" t="s">
        <v>9256</v>
      </c>
      <c r="G2975" s="187" t="s">
        <v>9256</v>
      </c>
      <c r="H2975" s="193">
        <v>47800</v>
      </c>
      <c r="I2975" s="206">
        <v>43843</v>
      </c>
      <c r="J2975" s="188" t="s">
        <v>9257</v>
      </c>
      <c r="K2975" s="193">
        <v>4800</v>
      </c>
      <c r="L2975" s="188"/>
      <c r="M2975" s="193"/>
      <c r="N2975" s="193"/>
      <c r="O2975" s="186">
        <f t="shared" si="92"/>
        <v>4800</v>
      </c>
      <c r="P2975" s="188"/>
      <c r="Q2975" s="193"/>
      <c r="R2975" s="193"/>
      <c r="S2975" s="186">
        <f t="shared" si="93"/>
        <v>4800</v>
      </c>
      <c r="T2975" s="206">
        <v>44061</v>
      </c>
      <c r="U2975" s="186">
        <v>0</v>
      </c>
      <c r="V2975" s="186">
        <v>4800</v>
      </c>
      <c r="W2975" s="186">
        <v>0</v>
      </c>
      <c r="X2975" s="186">
        <v>0</v>
      </c>
      <c r="Y2975" s="188" t="s">
        <v>237</v>
      </c>
      <c r="Z2975" s="188" t="s">
        <v>170</v>
      </c>
      <c r="AA2975" s="188" t="s">
        <v>235</v>
      </c>
      <c r="AB2975" s="206">
        <v>43769</v>
      </c>
      <c r="AC2975" s="206">
        <v>43769</v>
      </c>
      <c r="AD2975" s="188" t="s">
        <v>9258</v>
      </c>
      <c r="AE2975" s="188" t="s">
        <v>8440</v>
      </c>
      <c r="AF2975" s="188" t="s">
        <v>240</v>
      </c>
      <c r="AG2975" s="188">
        <v>3</v>
      </c>
    </row>
    <row r="2976" spans="1:33">
      <c r="A2976" s="188" t="s">
        <v>44</v>
      </c>
      <c r="B2976" s="188">
        <v>899999032</v>
      </c>
      <c r="C2976" s="188" t="s">
        <v>278</v>
      </c>
      <c r="D2976" s="188" t="s">
        <v>279</v>
      </c>
      <c r="E2976" s="206">
        <v>43811</v>
      </c>
      <c r="F2976" s="187" t="s">
        <v>9259</v>
      </c>
      <c r="G2976" s="187" t="s">
        <v>9259</v>
      </c>
      <c r="H2976" s="193">
        <v>126400</v>
      </c>
      <c r="I2976" s="206">
        <v>43843</v>
      </c>
      <c r="J2976" s="188" t="s">
        <v>9260</v>
      </c>
      <c r="K2976" s="193">
        <v>12600</v>
      </c>
      <c r="L2976" s="188"/>
      <c r="M2976" s="193"/>
      <c r="N2976" s="193"/>
      <c r="O2976" s="186">
        <f t="shared" si="92"/>
        <v>12600</v>
      </c>
      <c r="P2976" s="188"/>
      <c r="Q2976" s="193"/>
      <c r="R2976" s="193"/>
      <c r="S2976" s="186">
        <f t="shared" si="93"/>
        <v>12600</v>
      </c>
      <c r="T2976" s="206">
        <v>44061</v>
      </c>
      <c r="U2976" s="186">
        <v>0</v>
      </c>
      <c r="V2976" s="186">
        <v>12600</v>
      </c>
      <c r="W2976" s="186">
        <v>0</v>
      </c>
      <c r="X2976" s="186">
        <v>0</v>
      </c>
      <c r="Y2976" s="188" t="s">
        <v>237</v>
      </c>
      <c r="Z2976" s="188" t="s">
        <v>170</v>
      </c>
      <c r="AA2976" s="188" t="s">
        <v>331</v>
      </c>
      <c r="AB2976" s="206">
        <v>43769</v>
      </c>
      <c r="AC2976" s="206">
        <v>43769</v>
      </c>
      <c r="AD2976" s="188" t="s">
        <v>9261</v>
      </c>
      <c r="AE2976" s="188" t="s">
        <v>8440</v>
      </c>
      <c r="AF2976" s="188" t="s">
        <v>240</v>
      </c>
      <c r="AG2976" s="188">
        <v>3</v>
      </c>
    </row>
    <row r="2977" spans="1:33">
      <c r="A2977" s="188" t="s">
        <v>44</v>
      </c>
      <c r="B2977" s="188">
        <v>899999032</v>
      </c>
      <c r="C2977" s="188" t="s">
        <v>278</v>
      </c>
      <c r="D2977" s="188" t="s">
        <v>279</v>
      </c>
      <c r="E2977" s="206">
        <v>43811</v>
      </c>
      <c r="F2977" s="187" t="s">
        <v>9262</v>
      </c>
      <c r="G2977" s="187" t="s">
        <v>9262</v>
      </c>
      <c r="H2977" s="193">
        <v>47800</v>
      </c>
      <c r="I2977" s="206">
        <v>43843</v>
      </c>
      <c r="J2977" s="188" t="s">
        <v>9263</v>
      </c>
      <c r="K2977" s="193">
        <v>4800</v>
      </c>
      <c r="L2977" s="188"/>
      <c r="M2977" s="193"/>
      <c r="N2977" s="193"/>
      <c r="O2977" s="186">
        <f t="shared" si="92"/>
        <v>4800</v>
      </c>
      <c r="P2977" s="188"/>
      <c r="Q2977" s="193"/>
      <c r="R2977" s="193"/>
      <c r="S2977" s="186">
        <f t="shared" si="93"/>
        <v>4800</v>
      </c>
      <c r="T2977" s="206">
        <v>44061</v>
      </c>
      <c r="U2977" s="186">
        <v>0</v>
      </c>
      <c r="V2977" s="186">
        <v>4800</v>
      </c>
      <c r="W2977" s="186">
        <v>0</v>
      </c>
      <c r="X2977" s="186">
        <v>0</v>
      </c>
      <c r="Y2977" s="188" t="s">
        <v>237</v>
      </c>
      <c r="Z2977" s="188" t="s">
        <v>170</v>
      </c>
      <c r="AA2977" s="188" t="s">
        <v>311</v>
      </c>
      <c r="AB2977" s="206">
        <v>43769</v>
      </c>
      <c r="AC2977" s="206">
        <v>43769</v>
      </c>
      <c r="AD2977" s="188" t="s">
        <v>9264</v>
      </c>
      <c r="AE2977" s="188" t="s">
        <v>8440</v>
      </c>
      <c r="AF2977" s="188" t="s">
        <v>240</v>
      </c>
      <c r="AG2977" s="188">
        <v>3</v>
      </c>
    </row>
    <row r="2978" spans="1:33">
      <c r="A2978" s="188" t="s">
        <v>44</v>
      </c>
      <c r="B2978" s="188">
        <v>899999032</v>
      </c>
      <c r="C2978" s="188" t="s">
        <v>278</v>
      </c>
      <c r="D2978" s="188" t="s">
        <v>279</v>
      </c>
      <c r="E2978" s="206">
        <v>43811</v>
      </c>
      <c r="F2978" s="187" t="s">
        <v>9265</v>
      </c>
      <c r="G2978" s="187" t="s">
        <v>9265</v>
      </c>
      <c r="H2978" s="193">
        <v>47800</v>
      </c>
      <c r="I2978" s="206">
        <v>43843</v>
      </c>
      <c r="J2978" s="188" t="s">
        <v>9266</v>
      </c>
      <c r="K2978" s="193">
        <v>4800</v>
      </c>
      <c r="L2978" s="188"/>
      <c r="M2978" s="193"/>
      <c r="N2978" s="193"/>
      <c r="O2978" s="186">
        <f t="shared" si="92"/>
        <v>4800</v>
      </c>
      <c r="P2978" s="188"/>
      <c r="Q2978" s="193"/>
      <c r="R2978" s="193"/>
      <c r="S2978" s="186">
        <f t="shared" si="93"/>
        <v>4800</v>
      </c>
      <c r="T2978" s="206">
        <v>44061</v>
      </c>
      <c r="U2978" s="186">
        <v>0</v>
      </c>
      <c r="V2978" s="186">
        <v>4800</v>
      </c>
      <c r="W2978" s="186">
        <v>0</v>
      </c>
      <c r="X2978" s="186">
        <v>0</v>
      </c>
      <c r="Y2978" s="188" t="s">
        <v>237</v>
      </c>
      <c r="Z2978" s="188" t="s">
        <v>170</v>
      </c>
      <c r="AA2978" s="188" t="s">
        <v>331</v>
      </c>
      <c r="AB2978" s="206">
        <v>43770</v>
      </c>
      <c r="AC2978" s="206">
        <v>43770</v>
      </c>
      <c r="AD2978" s="188" t="s">
        <v>9267</v>
      </c>
      <c r="AE2978" s="188" t="s">
        <v>8440</v>
      </c>
      <c r="AF2978" s="188" t="s">
        <v>240</v>
      </c>
      <c r="AG2978" s="188">
        <v>3</v>
      </c>
    </row>
    <row r="2979" spans="1:33">
      <c r="A2979" s="188" t="s">
        <v>44</v>
      </c>
      <c r="B2979" s="188">
        <v>899999032</v>
      </c>
      <c r="C2979" s="188" t="s">
        <v>278</v>
      </c>
      <c r="D2979" s="188" t="s">
        <v>279</v>
      </c>
      <c r="E2979" s="206">
        <v>43811</v>
      </c>
      <c r="F2979" s="187" t="s">
        <v>9268</v>
      </c>
      <c r="G2979" s="187" t="s">
        <v>9268</v>
      </c>
      <c r="H2979" s="193">
        <v>47800</v>
      </c>
      <c r="I2979" s="206">
        <v>43843</v>
      </c>
      <c r="J2979" s="188" t="s">
        <v>9269</v>
      </c>
      <c r="K2979" s="193">
        <v>4800</v>
      </c>
      <c r="L2979" s="188"/>
      <c r="M2979" s="193"/>
      <c r="N2979" s="193"/>
      <c r="O2979" s="186">
        <f t="shared" si="92"/>
        <v>4800</v>
      </c>
      <c r="P2979" s="188"/>
      <c r="Q2979" s="193"/>
      <c r="R2979" s="193"/>
      <c r="S2979" s="186">
        <f t="shared" si="93"/>
        <v>4800</v>
      </c>
      <c r="T2979" s="206">
        <v>44061</v>
      </c>
      <c r="U2979" s="186">
        <v>0</v>
      </c>
      <c r="V2979" s="186">
        <v>4800</v>
      </c>
      <c r="W2979" s="186">
        <v>0</v>
      </c>
      <c r="X2979" s="186">
        <v>0</v>
      </c>
      <c r="Y2979" s="188" t="s">
        <v>237</v>
      </c>
      <c r="Z2979" s="188" t="s">
        <v>170</v>
      </c>
      <c r="AA2979" s="188" t="s">
        <v>1099</v>
      </c>
      <c r="AB2979" s="206">
        <v>43776</v>
      </c>
      <c r="AC2979" s="206">
        <v>43776</v>
      </c>
      <c r="AD2979" s="188" t="s">
        <v>9255</v>
      </c>
      <c r="AE2979" s="188" t="s">
        <v>8440</v>
      </c>
      <c r="AF2979" s="188" t="s">
        <v>240</v>
      </c>
      <c r="AG2979" s="188">
        <v>3</v>
      </c>
    </row>
    <row r="2980" spans="1:33">
      <c r="A2980" s="188" t="s">
        <v>44</v>
      </c>
      <c r="B2980" s="188">
        <v>899999032</v>
      </c>
      <c r="C2980" s="188" t="s">
        <v>278</v>
      </c>
      <c r="D2980" s="188" t="s">
        <v>279</v>
      </c>
      <c r="E2980" s="206">
        <v>43811</v>
      </c>
      <c r="F2980" s="187" t="s">
        <v>9270</v>
      </c>
      <c r="G2980" s="187" t="s">
        <v>9270</v>
      </c>
      <c r="H2980" s="193">
        <v>47800</v>
      </c>
      <c r="I2980" s="206">
        <v>43843</v>
      </c>
      <c r="J2980" s="188" t="s">
        <v>9271</v>
      </c>
      <c r="K2980" s="193">
        <v>4800</v>
      </c>
      <c r="L2980" s="188"/>
      <c r="M2980" s="193"/>
      <c r="N2980" s="193"/>
      <c r="O2980" s="186">
        <f t="shared" si="92"/>
        <v>4800</v>
      </c>
      <c r="P2980" s="188"/>
      <c r="Q2980" s="193"/>
      <c r="R2980" s="193"/>
      <c r="S2980" s="186">
        <f t="shared" si="93"/>
        <v>4800</v>
      </c>
      <c r="T2980" s="206">
        <v>44061</v>
      </c>
      <c r="U2980" s="186">
        <v>0</v>
      </c>
      <c r="V2980" s="186">
        <v>4800</v>
      </c>
      <c r="W2980" s="186">
        <v>0</v>
      </c>
      <c r="X2980" s="186">
        <v>0</v>
      </c>
      <c r="Y2980" s="188" t="s">
        <v>237</v>
      </c>
      <c r="Z2980" s="188" t="s">
        <v>170</v>
      </c>
      <c r="AA2980" s="188" t="s">
        <v>235</v>
      </c>
      <c r="AB2980" s="206">
        <v>43778</v>
      </c>
      <c r="AC2980" s="206">
        <v>43778</v>
      </c>
      <c r="AD2980" s="188" t="s">
        <v>9272</v>
      </c>
      <c r="AE2980" s="188" t="s">
        <v>8440</v>
      </c>
      <c r="AF2980" s="188" t="s">
        <v>240</v>
      </c>
      <c r="AG2980" s="188">
        <v>3</v>
      </c>
    </row>
    <row r="2981" spans="1:33">
      <c r="A2981" s="188" t="s">
        <v>44</v>
      </c>
      <c r="B2981" s="188">
        <v>899999032</v>
      </c>
      <c r="C2981" s="188" t="s">
        <v>278</v>
      </c>
      <c r="D2981" s="188" t="s">
        <v>279</v>
      </c>
      <c r="E2981" s="206">
        <v>43811</v>
      </c>
      <c r="F2981" s="187" t="s">
        <v>9273</v>
      </c>
      <c r="G2981" s="187" t="s">
        <v>9273</v>
      </c>
      <c r="H2981" s="193">
        <v>47800</v>
      </c>
      <c r="I2981" s="206">
        <v>43843</v>
      </c>
      <c r="J2981" s="188" t="s">
        <v>9274</v>
      </c>
      <c r="K2981" s="193">
        <v>4800</v>
      </c>
      <c r="L2981" s="188"/>
      <c r="M2981" s="193"/>
      <c r="N2981" s="193"/>
      <c r="O2981" s="186">
        <f t="shared" si="92"/>
        <v>4800</v>
      </c>
      <c r="P2981" s="188"/>
      <c r="Q2981" s="193"/>
      <c r="R2981" s="193"/>
      <c r="S2981" s="186">
        <f t="shared" si="93"/>
        <v>4800</v>
      </c>
      <c r="T2981" s="206">
        <v>44061</v>
      </c>
      <c r="U2981" s="186">
        <v>0</v>
      </c>
      <c r="V2981" s="186">
        <v>4800</v>
      </c>
      <c r="W2981" s="186">
        <v>0</v>
      </c>
      <c r="X2981" s="186">
        <v>0</v>
      </c>
      <c r="Y2981" s="188" t="s">
        <v>237</v>
      </c>
      <c r="Z2981" s="188" t="s">
        <v>170</v>
      </c>
      <c r="AA2981" s="188" t="s">
        <v>235</v>
      </c>
      <c r="AB2981" s="206">
        <v>43789</v>
      </c>
      <c r="AC2981" s="206">
        <v>43789</v>
      </c>
      <c r="AD2981" s="188" t="s">
        <v>9275</v>
      </c>
      <c r="AE2981" s="188" t="s">
        <v>8440</v>
      </c>
      <c r="AF2981" s="188" t="s">
        <v>240</v>
      </c>
      <c r="AG2981" s="188">
        <v>3</v>
      </c>
    </row>
    <row r="2982" spans="1:33">
      <c r="A2982" s="188" t="s">
        <v>28</v>
      </c>
      <c r="B2982" s="188">
        <v>800006850</v>
      </c>
      <c r="C2982" s="188" t="s">
        <v>170</v>
      </c>
      <c r="D2982" s="188" t="s">
        <v>235</v>
      </c>
      <c r="E2982" s="206">
        <v>44114</v>
      </c>
      <c r="F2982" s="187">
        <v>5638772</v>
      </c>
      <c r="G2982" s="187">
        <v>5638772</v>
      </c>
      <c r="H2982" s="193">
        <v>751392</v>
      </c>
      <c r="I2982" s="206">
        <v>44148</v>
      </c>
      <c r="J2982" s="188" t="s">
        <v>9276</v>
      </c>
      <c r="K2982" s="193">
        <v>103722</v>
      </c>
      <c r="L2982" s="188"/>
      <c r="M2982" s="193"/>
      <c r="N2982" s="193"/>
      <c r="O2982" s="186">
        <f t="shared" si="92"/>
        <v>103722</v>
      </c>
      <c r="P2982" s="188"/>
      <c r="Q2982" s="193"/>
      <c r="R2982" s="193"/>
      <c r="S2982" s="186">
        <f t="shared" si="93"/>
        <v>103722</v>
      </c>
      <c r="T2982" s="206">
        <v>44356</v>
      </c>
      <c r="U2982" s="186">
        <v>103722</v>
      </c>
      <c r="V2982" s="186">
        <v>0</v>
      </c>
      <c r="W2982" s="186">
        <v>0</v>
      </c>
      <c r="X2982" s="186">
        <v>0</v>
      </c>
      <c r="Y2982" s="188" t="s">
        <v>237</v>
      </c>
      <c r="Z2982" s="188" t="s">
        <v>170</v>
      </c>
      <c r="AA2982" s="188" t="s">
        <v>235</v>
      </c>
      <c r="AB2982" s="206">
        <v>44089</v>
      </c>
      <c r="AC2982" s="206">
        <v>44090</v>
      </c>
      <c r="AD2982" s="188" t="s">
        <v>1720</v>
      </c>
      <c r="AE2982" s="188" t="s">
        <v>2168</v>
      </c>
      <c r="AF2982" s="188" t="s">
        <v>240</v>
      </c>
      <c r="AG2982" s="188">
        <v>3</v>
      </c>
    </row>
    <row r="2983" spans="1:33">
      <c r="A2983" s="188" t="s">
        <v>44</v>
      </c>
      <c r="B2983" s="188">
        <v>899999032</v>
      </c>
      <c r="C2983" s="188" t="s">
        <v>278</v>
      </c>
      <c r="D2983" s="188" t="s">
        <v>279</v>
      </c>
      <c r="E2983" s="206">
        <v>43811</v>
      </c>
      <c r="F2983" s="187" t="s">
        <v>9277</v>
      </c>
      <c r="G2983" s="187" t="s">
        <v>9277</v>
      </c>
      <c r="H2983" s="193">
        <v>102532</v>
      </c>
      <c r="I2983" s="206">
        <v>43843</v>
      </c>
      <c r="J2983" s="188" t="s">
        <v>9278</v>
      </c>
      <c r="K2983" s="193">
        <v>22832</v>
      </c>
      <c r="L2983" s="188"/>
      <c r="M2983" s="193"/>
      <c r="N2983" s="193"/>
      <c r="O2983" s="186">
        <f t="shared" si="92"/>
        <v>22832</v>
      </c>
      <c r="P2983" s="188"/>
      <c r="Q2983" s="193"/>
      <c r="R2983" s="193"/>
      <c r="S2983" s="186">
        <f t="shared" si="93"/>
        <v>22832</v>
      </c>
      <c r="T2983" s="206">
        <v>44061</v>
      </c>
      <c r="U2983" s="186">
        <v>0</v>
      </c>
      <c r="V2983" s="186">
        <v>22832</v>
      </c>
      <c r="W2983" s="186">
        <v>0</v>
      </c>
      <c r="X2983" s="186">
        <v>0</v>
      </c>
      <c r="Y2983" s="188" t="s">
        <v>237</v>
      </c>
      <c r="Z2983" s="188" t="s">
        <v>170</v>
      </c>
      <c r="AA2983" s="188" t="s">
        <v>235</v>
      </c>
      <c r="AB2983" s="206">
        <v>43776</v>
      </c>
      <c r="AC2983" s="206">
        <v>43776</v>
      </c>
      <c r="AD2983" s="188" t="s">
        <v>9279</v>
      </c>
      <c r="AE2983" s="188" t="s">
        <v>8440</v>
      </c>
      <c r="AF2983" s="188" t="s">
        <v>240</v>
      </c>
      <c r="AG2983" s="188">
        <v>3</v>
      </c>
    </row>
    <row r="2984" spans="1:33">
      <c r="A2984" s="188" t="s">
        <v>44</v>
      </c>
      <c r="B2984" s="188">
        <v>899999032</v>
      </c>
      <c r="C2984" s="188" t="s">
        <v>278</v>
      </c>
      <c r="D2984" s="188" t="s">
        <v>279</v>
      </c>
      <c r="E2984" s="206">
        <v>43811</v>
      </c>
      <c r="F2984" s="187" t="s">
        <v>9280</v>
      </c>
      <c r="G2984" s="187" t="s">
        <v>9280</v>
      </c>
      <c r="H2984" s="193">
        <v>252840</v>
      </c>
      <c r="I2984" s="206">
        <v>43843</v>
      </c>
      <c r="J2984" s="188" t="s">
        <v>9281</v>
      </c>
      <c r="K2984" s="193">
        <v>25200</v>
      </c>
      <c r="L2984" s="188"/>
      <c r="M2984" s="193"/>
      <c r="N2984" s="193"/>
      <c r="O2984" s="186">
        <f t="shared" si="92"/>
        <v>25200</v>
      </c>
      <c r="P2984" s="188"/>
      <c r="Q2984" s="193"/>
      <c r="R2984" s="193"/>
      <c r="S2984" s="186">
        <f t="shared" si="93"/>
        <v>25200</v>
      </c>
      <c r="T2984" s="206">
        <v>44061</v>
      </c>
      <c r="U2984" s="186">
        <v>0</v>
      </c>
      <c r="V2984" s="186">
        <v>25200</v>
      </c>
      <c r="W2984" s="186">
        <v>0</v>
      </c>
      <c r="X2984" s="186">
        <v>0</v>
      </c>
      <c r="Y2984" s="188" t="s">
        <v>237</v>
      </c>
      <c r="Z2984" s="188" t="s">
        <v>170</v>
      </c>
      <c r="AA2984" s="188" t="s">
        <v>311</v>
      </c>
      <c r="AB2984" s="206">
        <v>43775</v>
      </c>
      <c r="AC2984" s="206">
        <v>43775</v>
      </c>
      <c r="AD2984" s="188" t="s">
        <v>9282</v>
      </c>
      <c r="AE2984" s="188" t="s">
        <v>923</v>
      </c>
      <c r="AF2984" s="188" t="s">
        <v>240</v>
      </c>
      <c r="AG2984" s="188">
        <v>3</v>
      </c>
    </row>
    <row r="2985" spans="1:33">
      <c r="A2985" s="188" t="s">
        <v>44</v>
      </c>
      <c r="B2985" s="188">
        <v>899999032</v>
      </c>
      <c r="C2985" s="188" t="s">
        <v>278</v>
      </c>
      <c r="D2985" s="188" t="s">
        <v>279</v>
      </c>
      <c r="E2985" s="206">
        <v>43811</v>
      </c>
      <c r="F2985" s="187" t="s">
        <v>9283</v>
      </c>
      <c r="G2985" s="187" t="s">
        <v>9283</v>
      </c>
      <c r="H2985" s="193">
        <v>9600573</v>
      </c>
      <c r="I2985" s="206">
        <v>43843</v>
      </c>
      <c r="J2985" s="188" t="s">
        <v>9284</v>
      </c>
      <c r="K2985" s="193">
        <v>903000</v>
      </c>
      <c r="L2985" s="188"/>
      <c r="M2985" s="193"/>
      <c r="N2985" s="193"/>
      <c r="O2985" s="186">
        <f t="shared" si="92"/>
        <v>903000</v>
      </c>
      <c r="P2985" s="188"/>
      <c r="Q2985" s="193"/>
      <c r="R2985" s="193"/>
      <c r="S2985" s="186">
        <f t="shared" si="93"/>
        <v>903000</v>
      </c>
      <c r="T2985" s="206">
        <v>44061</v>
      </c>
      <c r="U2985" s="186">
        <v>0</v>
      </c>
      <c r="V2985" s="186">
        <v>0</v>
      </c>
      <c r="W2985" s="186">
        <v>903000</v>
      </c>
      <c r="X2985" s="186">
        <v>0</v>
      </c>
      <c r="Y2985" s="188" t="s">
        <v>237</v>
      </c>
      <c r="Z2985" s="188" t="s">
        <v>170</v>
      </c>
      <c r="AA2985" s="188" t="s">
        <v>235</v>
      </c>
      <c r="AB2985" s="206">
        <v>43776</v>
      </c>
      <c r="AC2985" s="206">
        <v>43785</v>
      </c>
      <c r="AD2985" s="188" t="s">
        <v>9285</v>
      </c>
      <c r="AE2985" s="188" t="s">
        <v>915</v>
      </c>
      <c r="AF2985" s="188" t="s">
        <v>240</v>
      </c>
      <c r="AG2985" s="188">
        <v>3</v>
      </c>
    </row>
    <row r="2986" spans="1:33">
      <c r="A2986" s="188" t="s">
        <v>28</v>
      </c>
      <c r="B2986" s="188">
        <v>800006850</v>
      </c>
      <c r="C2986" s="188" t="s">
        <v>170</v>
      </c>
      <c r="D2986" s="188" t="s">
        <v>235</v>
      </c>
      <c r="E2986" s="206">
        <v>44144</v>
      </c>
      <c r="F2986" s="187" t="s">
        <v>9286</v>
      </c>
      <c r="G2986" s="187" t="s">
        <v>9286</v>
      </c>
      <c r="H2986" s="193">
        <v>998278</v>
      </c>
      <c r="I2986" s="206">
        <v>44160</v>
      </c>
      <c r="J2986" s="188" t="s">
        <v>9287</v>
      </c>
      <c r="K2986" s="193">
        <v>180900</v>
      </c>
      <c r="L2986" s="206">
        <v>44180</v>
      </c>
      <c r="M2986" s="193">
        <v>107700</v>
      </c>
      <c r="N2986" s="193">
        <v>0</v>
      </c>
      <c r="O2986" s="186">
        <f t="shared" si="92"/>
        <v>73200</v>
      </c>
      <c r="P2986" s="206">
        <v>44195</v>
      </c>
      <c r="Q2986" s="193">
        <v>0</v>
      </c>
      <c r="R2986" s="193">
        <v>0</v>
      </c>
      <c r="S2986" s="186">
        <f t="shared" si="93"/>
        <v>73200</v>
      </c>
      <c r="T2986" s="206">
        <v>44356</v>
      </c>
      <c r="U2986" s="186">
        <v>73200</v>
      </c>
      <c r="V2986" s="186">
        <v>0</v>
      </c>
      <c r="W2986" s="186">
        <v>0</v>
      </c>
      <c r="X2986" s="186">
        <v>0</v>
      </c>
      <c r="Y2986" s="188" t="s">
        <v>237</v>
      </c>
      <c r="Z2986" s="188" t="s">
        <v>170</v>
      </c>
      <c r="AA2986" s="188" t="s">
        <v>235</v>
      </c>
      <c r="AB2986" s="206">
        <v>44132</v>
      </c>
      <c r="AC2986" s="206">
        <v>44133</v>
      </c>
      <c r="AD2986" s="188" t="s">
        <v>9288</v>
      </c>
      <c r="AE2986" s="188" t="s">
        <v>9289</v>
      </c>
      <c r="AF2986" s="188" t="s">
        <v>240</v>
      </c>
      <c r="AG2986" s="188">
        <v>3</v>
      </c>
    </row>
    <row r="2987" spans="1:33">
      <c r="A2987" s="188" t="s">
        <v>28</v>
      </c>
      <c r="B2987" s="188">
        <v>800006850</v>
      </c>
      <c r="C2987" s="188" t="s">
        <v>170</v>
      </c>
      <c r="D2987" s="188" t="s">
        <v>235</v>
      </c>
      <c r="E2987" s="206">
        <v>44144</v>
      </c>
      <c r="F2987" s="187" t="s">
        <v>9290</v>
      </c>
      <c r="G2987" s="187" t="s">
        <v>9290</v>
      </c>
      <c r="H2987" s="193">
        <v>5123138</v>
      </c>
      <c r="I2987" s="206">
        <v>44160</v>
      </c>
      <c r="J2987" s="188" t="s">
        <v>9291</v>
      </c>
      <c r="K2987" s="193">
        <v>20375</v>
      </c>
      <c r="L2987" s="206">
        <v>44180</v>
      </c>
      <c r="M2987" s="193">
        <v>0</v>
      </c>
      <c r="N2987" s="193">
        <v>0</v>
      </c>
      <c r="O2987" s="186">
        <f t="shared" si="92"/>
        <v>20375</v>
      </c>
      <c r="P2987" s="206">
        <v>44195</v>
      </c>
      <c r="Q2987" s="193">
        <v>0</v>
      </c>
      <c r="R2987" s="193">
        <v>0</v>
      </c>
      <c r="S2987" s="186">
        <f t="shared" si="93"/>
        <v>20375</v>
      </c>
      <c r="T2987" s="206">
        <v>44356</v>
      </c>
      <c r="U2987" s="186">
        <v>0</v>
      </c>
      <c r="V2987" s="186">
        <v>20375</v>
      </c>
      <c r="W2987" s="186">
        <v>0</v>
      </c>
      <c r="X2987" s="186">
        <v>0</v>
      </c>
      <c r="Y2987" s="188" t="s">
        <v>237</v>
      </c>
      <c r="Z2987" s="188" t="s">
        <v>170</v>
      </c>
      <c r="AA2987" s="188" t="s">
        <v>235</v>
      </c>
      <c r="AB2987" s="206">
        <v>44100</v>
      </c>
      <c r="AC2987" s="206">
        <v>44109</v>
      </c>
      <c r="AD2987" s="188" t="s">
        <v>2182</v>
      </c>
      <c r="AE2987" s="188" t="s">
        <v>9292</v>
      </c>
      <c r="AF2987" s="188" t="s">
        <v>240</v>
      </c>
      <c r="AG2987" s="188">
        <v>3</v>
      </c>
    </row>
    <row r="2988" spans="1:33">
      <c r="A2988" s="188" t="s">
        <v>28</v>
      </c>
      <c r="B2988" s="188">
        <v>800006850</v>
      </c>
      <c r="C2988" s="188" t="s">
        <v>170</v>
      </c>
      <c r="D2988" s="188" t="s">
        <v>235</v>
      </c>
      <c r="E2988" s="206">
        <v>44144</v>
      </c>
      <c r="F2988" s="187" t="s">
        <v>9293</v>
      </c>
      <c r="G2988" s="187" t="s">
        <v>9293</v>
      </c>
      <c r="H2988" s="193">
        <v>2532146</v>
      </c>
      <c r="I2988" s="206">
        <v>44160</v>
      </c>
      <c r="J2988" s="188" t="s">
        <v>9294</v>
      </c>
      <c r="K2988" s="193">
        <v>514750</v>
      </c>
      <c r="L2988" s="206">
        <v>44180</v>
      </c>
      <c r="M2988" s="193">
        <v>0</v>
      </c>
      <c r="N2988" s="193">
        <v>0</v>
      </c>
      <c r="O2988" s="186">
        <f t="shared" si="92"/>
        <v>514750</v>
      </c>
      <c r="P2988" s="206">
        <v>44195</v>
      </c>
      <c r="Q2988" s="193">
        <v>0</v>
      </c>
      <c r="R2988" s="193">
        <v>0</v>
      </c>
      <c r="S2988" s="186">
        <f t="shared" si="93"/>
        <v>514750</v>
      </c>
      <c r="T2988" s="206">
        <v>44356</v>
      </c>
      <c r="U2988" s="186">
        <v>474000</v>
      </c>
      <c r="V2988" s="186">
        <v>40750</v>
      </c>
      <c r="W2988" s="186">
        <v>0</v>
      </c>
      <c r="X2988" s="186">
        <v>0</v>
      </c>
      <c r="Y2988" s="188" t="s">
        <v>237</v>
      </c>
      <c r="Z2988" s="188" t="s">
        <v>170</v>
      </c>
      <c r="AA2988" s="188" t="s">
        <v>235</v>
      </c>
      <c r="AB2988" s="206">
        <v>44101</v>
      </c>
      <c r="AC2988" s="206">
        <v>44105</v>
      </c>
      <c r="AD2988" s="188" t="s">
        <v>9295</v>
      </c>
      <c r="AE2988" s="188" t="s">
        <v>9296</v>
      </c>
      <c r="AF2988" s="188" t="s">
        <v>240</v>
      </c>
      <c r="AG2988" s="188">
        <v>3</v>
      </c>
    </row>
    <row r="2989" spans="1:33">
      <c r="A2989" s="188" t="s">
        <v>28</v>
      </c>
      <c r="B2989" s="188">
        <v>800006850</v>
      </c>
      <c r="C2989" s="188" t="s">
        <v>170</v>
      </c>
      <c r="D2989" s="188" t="s">
        <v>235</v>
      </c>
      <c r="E2989" s="206">
        <v>44144</v>
      </c>
      <c r="F2989" s="187" t="s">
        <v>9297</v>
      </c>
      <c r="G2989" s="187" t="s">
        <v>9297</v>
      </c>
      <c r="H2989" s="193">
        <v>1902344</v>
      </c>
      <c r="I2989" s="206">
        <v>44160</v>
      </c>
      <c r="J2989" s="188" t="s">
        <v>9298</v>
      </c>
      <c r="K2989" s="193">
        <v>141725</v>
      </c>
      <c r="L2989" s="206">
        <v>44180</v>
      </c>
      <c r="M2989" s="193">
        <v>0</v>
      </c>
      <c r="N2989" s="193">
        <v>0</v>
      </c>
      <c r="O2989" s="186">
        <f t="shared" si="92"/>
        <v>141725</v>
      </c>
      <c r="P2989" s="206">
        <v>44195</v>
      </c>
      <c r="Q2989" s="193">
        <v>0</v>
      </c>
      <c r="R2989" s="193">
        <v>0</v>
      </c>
      <c r="S2989" s="186">
        <f t="shared" si="93"/>
        <v>141725</v>
      </c>
      <c r="T2989" s="206">
        <v>44356</v>
      </c>
      <c r="U2989" s="186">
        <v>141725</v>
      </c>
      <c r="V2989" s="186">
        <v>0</v>
      </c>
      <c r="W2989" s="186">
        <v>0</v>
      </c>
      <c r="X2989" s="186">
        <v>0</v>
      </c>
      <c r="Y2989" s="188" t="s">
        <v>237</v>
      </c>
      <c r="Z2989" s="188" t="s">
        <v>170</v>
      </c>
      <c r="AA2989" s="188" t="s">
        <v>235</v>
      </c>
      <c r="AB2989" s="206">
        <v>44131</v>
      </c>
      <c r="AC2989" s="206">
        <v>44134</v>
      </c>
      <c r="AD2989" s="188" t="s">
        <v>9299</v>
      </c>
      <c r="AE2989" s="188" t="s">
        <v>9300</v>
      </c>
      <c r="AF2989" s="188" t="s">
        <v>240</v>
      </c>
      <c r="AG2989" s="188">
        <v>3</v>
      </c>
    </row>
    <row r="2990" spans="1:33">
      <c r="A2990" s="188" t="s">
        <v>28</v>
      </c>
      <c r="B2990" s="188">
        <v>800006850</v>
      </c>
      <c r="C2990" s="188" t="s">
        <v>170</v>
      </c>
      <c r="D2990" s="188" t="s">
        <v>235</v>
      </c>
      <c r="E2990" s="206">
        <v>44144</v>
      </c>
      <c r="F2990" s="187" t="s">
        <v>9301</v>
      </c>
      <c r="G2990" s="187" t="s">
        <v>9301</v>
      </c>
      <c r="H2990" s="193">
        <v>2282353</v>
      </c>
      <c r="I2990" s="206">
        <v>44160</v>
      </c>
      <c r="J2990" s="188" t="s">
        <v>9302</v>
      </c>
      <c r="K2990" s="193">
        <v>407355</v>
      </c>
      <c r="L2990" s="206">
        <v>44181</v>
      </c>
      <c r="M2990" s="193">
        <v>405630</v>
      </c>
      <c r="N2990" s="193">
        <v>0</v>
      </c>
      <c r="O2990" s="186">
        <f t="shared" si="92"/>
        <v>1725</v>
      </c>
      <c r="P2990" s="206">
        <v>44195</v>
      </c>
      <c r="Q2990" s="193">
        <v>0</v>
      </c>
      <c r="R2990" s="193">
        <v>0</v>
      </c>
      <c r="S2990" s="186">
        <f t="shared" si="93"/>
        <v>1725</v>
      </c>
      <c r="T2990" s="206">
        <v>44356</v>
      </c>
      <c r="U2990" s="186">
        <v>0</v>
      </c>
      <c r="V2990" s="186">
        <v>1725</v>
      </c>
      <c r="W2990" s="186">
        <v>0</v>
      </c>
      <c r="X2990" s="186">
        <v>0</v>
      </c>
      <c r="Y2990" s="188" t="s">
        <v>237</v>
      </c>
      <c r="Z2990" s="188" t="s">
        <v>170</v>
      </c>
      <c r="AA2990" s="188" t="s">
        <v>235</v>
      </c>
      <c r="AB2990" s="206">
        <v>44133</v>
      </c>
      <c r="AC2990" s="206">
        <v>44134</v>
      </c>
      <c r="AD2990" s="188" t="s">
        <v>9303</v>
      </c>
      <c r="AE2990" s="188" t="s">
        <v>9304</v>
      </c>
      <c r="AF2990" s="188" t="s">
        <v>240</v>
      </c>
      <c r="AG2990" s="188">
        <v>3</v>
      </c>
    </row>
    <row r="2991" spans="1:33">
      <c r="A2991" s="188" t="s">
        <v>28</v>
      </c>
      <c r="B2991" s="188">
        <v>800006850</v>
      </c>
      <c r="C2991" s="188" t="s">
        <v>170</v>
      </c>
      <c r="D2991" s="188" t="s">
        <v>235</v>
      </c>
      <c r="E2991" s="206">
        <v>44144</v>
      </c>
      <c r="F2991" s="187" t="s">
        <v>9305</v>
      </c>
      <c r="G2991" s="187" t="s">
        <v>9305</v>
      </c>
      <c r="H2991" s="193">
        <v>950730</v>
      </c>
      <c r="I2991" s="206">
        <v>44160</v>
      </c>
      <c r="J2991" s="188" t="s">
        <v>9306</v>
      </c>
      <c r="K2991" s="193">
        <v>215400</v>
      </c>
      <c r="L2991" s="206">
        <v>44181</v>
      </c>
      <c r="M2991" s="193">
        <v>215400</v>
      </c>
      <c r="N2991" s="193">
        <v>0</v>
      </c>
      <c r="O2991" s="186">
        <f t="shared" si="92"/>
        <v>0</v>
      </c>
      <c r="P2991" s="188"/>
      <c r="Q2991" s="193"/>
      <c r="R2991" s="193"/>
      <c r="S2991" s="186">
        <f t="shared" si="93"/>
        <v>0</v>
      </c>
      <c r="T2991" s="188"/>
      <c r="U2991" s="186">
        <v>0</v>
      </c>
      <c r="V2991" s="186">
        <v>0</v>
      </c>
      <c r="W2991" s="186">
        <v>0</v>
      </c>
      <c r="X2991" s="186">
        <v>0</v>
      </c>
      <c r="Y2991" s="188" t="s">
        <v>237</v>
      </c>
      <c r="Z2991" s="188" t="s">
        <v>170</v>
      </c>
      <c r="AA2991" s="188" t="s">
        <v>235</v>
      </c>
      <c r="AB2991" s="206">
        <v>44113</v>
      </c>
      <c r="AC2991" s="206">
        <v>44113</v>
      </c>
      <c r="AD2991" s="188" t="s">
        <v>9307</v>
      </c>
      <c r="AE2991" s="188" t="s">
        <v>9308</v>
      </c>
      <c r="AF2991" s="188" t="s">
        <v>240</v>
      </c>
      <c r="AG2991" s="188">
        <v>3</v>
      </c>
    </row>
    <row r="2992" spans="1:33">
      <c r="A2992" s="188" t="s">
        <v>28</v>
      </c>
      <c r="B2992" s="188">
        <v>800006850</v>
      </c>
      <c r="C2992" s="188" t="s">
        <v>170</v>
      </c>
      <c r="D2992" s="188" t="s">
        <v>235</v>
      </c>
      <c r="E2992" s="206">
        <v>44144</v>
      </c>
      <c r="F2992" s="187" t="s">
        <v>9309</v>
      </c>
      <c r="G2992" s="187" t="s">
        <v>9309</v>
      </c>
      <c r="H2992" s="193">
        <v>1399886</v>
      </c>
      <c r="I2992" s="206">
        <v>44162</v>
      </c>
      <c r="J2992" s="188" t="s">
        <v>9310</v>
      </c>
      <c r="K2992" s="193">
        <v>224125</v>
      </c>
      <c r="L2992" s="206">
        <v>44189</v>
      </c>
      <c r="M2992" s="193">
        <v>0</v>
      </c>
      <c r="N2992" s="193">
        <v>0</v>
      </c>
      <c r="O2992" s="186">
        <f t="shared" si="92"/>
        <v>224125</v>
      </c>
      <c r="P2992" s="206">
        <v>44201</v>
      </c>
      <c r="Q2992" s="193">
        <v>0</v>
      </c>
      <c r="R2992" s="193">
        <v>0</v>
      </c>
      <c r="S2992" s="186">
        <f t="shared" si="93"/>
        <v>224125</v>
      </c>
      <c r="T2992" s="206">
        <v>44356</v>
      </c>
      <c r="U2992" s="186">
        <v>0</v>
      </c>
      <c r="V2992" s="186">
        <v>224125</v>
      </c>
      <c r="W2992" s="186">
        <v>0</v>
      </c>
      <c r="X2992" s="186">
        <v>0</v>
      </c>
      <c r="Y2992" s="188" t="s">
        <v>237</v>
      </c>
      <c r="Z2992" s="188" t="s">
        <v>170</v>
      </c>
      <c r="AA2992" s="188" t="s">
        <v>235</v>
      </c>
      <c r="AB2992" s="206">
        <v>44109</v>
      </c>
      <c r="AC2992" s="206">
        <v>44111</v>
      </c>
      <c r="AD2992" s="188" t="s">
        <v>9311</v>
      </c>
      <c r="AE2992" s="188" t="s">
        <v>9312</v>
      </c>
      <c r="AF2992" s="188" t="s">
        <v>240</v>
      </c>
      <c r="AG2992" s="188">
        <v>3</v>
      </c>
    </row>
    <row r="2993" spans="1:33">
      <c r="A2993" s="188" t="s">
        <v>28</v>
      </c>
      <c r="B2993" s="188">
        <v>800006850</v>
      </c>
      <c r="C2993" s="188" t="s">
        <v>170</v>
      </c>
      <c r="D2993" s="188" t="s">
        <v>235</v>
      </c>
      <c r="E2993" s="206">
        <v>44144</v>
      </c>
      <c r="F2993" s="187" t="s">
        <v>9313</v>
      </c>
      <c r="G2993" s="187" t="s">
        <v>9313</v>
      </c>
      <c r="H2993" s="193">
        <v>2610863</v>
      </c>
      <c r="I2993" s="206">
        <v>44162</v>
      </c>
      <c r="J2993" s="188" t="s">
        <v>9314</v>
      </c>
      <c r="K2993" s="193">
        <v>480555</v>
      </c>
      <c r="L2993" s="206">
        <v>44189</v>
      </c>
      <c r="M2993" s="193">
        <v>405630</v>
      </c>
      <c r="N2993" s="193">
        <v>0</v>
      </c>
      <c r="O2993" s="186">
        <f t="shared" si="92"/>
        <v>74925</v>
      </c>
      <c r="P2993" s="206">
        <v>44201</v>
      </c>
      <c r="Q2993" s="193">
        <v>0</v>
      </c>
      <c r="R2993" s="193">
        <v>0</v>
      </c>
      <c r="S2993" s="186">
        <f t="shared" si="93"/>
        <v>74925</v>
      </c>
      <c r="T2993" s="206">
        <v>44356</v>
      </c>
      <c r="U2993" s="186">
        <v>74925</v>
      </c>
      <c r="V2993" s="186">
        <v>0</v>
      </c>
      <c r="W2993" s="186">
        <v>0</v>
      </c>
      <c r="X2993" s="186">
        <v>0</v>
      </c>
      <c r="Y2993" s="188" t="s">
        <v>237</v>
      </c>
      <c r="Z2993" s="188" t="s">
        <v>170</v>
      </c>
      <c r="AA2993" s="188" t="s">
        <v>235</v>
      </c>
      <c r="AB2993" s="206">
        <v>44109</v>
      </c>
      <c r="AC2993" s="206">
        <v>44111</v>
      </c>
      <c r="AD2993" s="188" t="s">
        <v>2099</v>
      </c>
      <c r="AE2993" s="188" t="s">
        <v>9315</v>
      </c>
      <c r="AF2993" s="188" t="s">
        <v>240</v>
      </c>
      <c r="AG2993" s="188">
        <v>3</v>
      </c>
    </row>
    <row r="2994" spans="1:33">
      <c r="A2994" s="188" t="s">
        <v>28</v>
      </c>
      <c r="B2994" s="188">
        <v>800006850</v>
      </c>
      <c r="C2994" s="188" t="s">
        <v>170</v>
      </c>
      <c r="D2994" s="188" t="s">
        <v>235</v>
      </c>
      <c r="E2994" s="206">
        <v>44144</v>
      </c>
      <c r="F2994" s="187" t="s">
        <v>9316</v>
      </c>
      <c r="G2994" s="187" t="s">
        <v>9316</v>
      </c>
      <c r="H2994" s="193">
        <v>1050400</v>
      </c>
      <c r="I2994" s="206">
        <v>44162</v>
      </c>
      <c r="J2994" s="188" t="s">
        <v>9317</v>
      </c>
      <c r="K2994" s="193">
        <v>785876</v>
      </c>
      <c r="L2994" s="206">
        <v>44189</v>
      </c>
      <c r="M2994" s="193">
        <v>107700</v>
      </c>
      <c r="N2994" s="193">
        <v>0</v>
      </c>
      <c r="O2994" s="186">
        <f t="shared" si="92"/>
        <v>678176</v>
      </c>
      <c r="P2994" s="206">
        <v>44201</v>
      </c>
      <c r="Q2994" s="193">
        <v>0</v>
      </c>
      <c r="R2994" s="193">
        <v>0</v>
      </c>
      <c r="S2994" s="186">
        <f t="shared" si="93"/>
        <v>678176</v>
      </c>
      <c r="T2994" s="206">
        <v>44356</v>
      </c>
      <c r="U2994" s="186">
        <v>678176</v>
      </c>
      <c r="V2994" s="186">
        <v>0</v>
      </c>
      <c r="W2994" s="186">
        <v>0</v>
      </c>
      <c r="X2994" s="186">
        <v>0</v>
      </c>
      <c r="Y2994" s="188" t="s">
        <v>237</v>
      </c>
      <c r="Z2994" s="188" t="s">
        <v>810</v>
      </c>
      <c r="AA2994" s="188" t="s">
        <v>2626</v>
      </c>
      <c r="AB2994" s="206">
        <v>44105</v>
      </c>
      <c r="AC2994" s="206">
        <v>44105</v>
      </c>
      <c r="AD2994" s="188" t="s">
        <v>9318</v>
      </c>
      <c r="AE2994" s="188" t="s">
        <v>9319</v>
      </c>
      <c r="AF2994" s="188" t="s">
        <v>240</v>
      </c>
      <c r="AG2994" s="188">
        <v>3</v>
      </c>
    </row>
    <row r="2995" spans="1:33">
      <c r="A2995" s="188" t="s">
        <v>28</v>
      </c>
      <c r="B2995" s="188">
        <v>800006850</v>
      </c>
      <c r="C2995" s="188" t="s">
        <v>170</v>
      </c>
      <c r="D2995" s="188" t="s">
        <v>235</v>
      </c>
      <c r="E2995" s="206">
        <v>44144</v>
      </c>
      <c r="F2995" s="187" t="s">
        <v>9320</v>
      </c>
      <c r="G2995" s="187" t="s">
        <v>9320</v>
      </c>
      <c r="H2995" s="193">
        <v>2094412</v>
      </c>
      <c r="I2995" s="206">
        <v>44162</v>
      </c>
      <c r="J2995" s="188" t="s">
        <v>9321</v>
      </c>
      <c r="K2995" s="193">
        <v>73200</v>
      </c>
      <c r="L2995" s="206">
        <v>44189</v>
      </c>
      <c r="M2995" s="193">
        <v>0</v>
      </c>
      <c r="N2995" s="193">
        <v>0</v>
      </c>
      <c r="O2995" s="186">
        <f t="shared" si="92"/>
        <v>73200</v>
      </c>
      <c r="P2995" s="206">
        <v>44201</v>
      </c>
      <c r="Q2995" s="193">
        <v>0</v>
      </c>
      <c r="R2995" s="193">
        <v>0</v>
      </c>
      <c r="S2995" s="186">
        <f t="shared" si="93"/>
        <v>73200</v>
      </c>
      <c r="T2995" s="206">
        <v>44356</v>
      </c>
      <c r="U2995" s="186">
        <v>73200</v>
      </c>
      <c r="V2995" s="186">
        <v>0</v>
      </c>
      <c r="W2995" s="186">
        <v>0</v>
      </c>
      <c r="X2995" s="186">
        <v>0</v>
      </c>
      <c r="Y2995" s="188" t="s">
        <v>237</v>
      </c>
      <c r="Z2995" s="188" t="s">
        <v>170</v>
      </c>
      <c r="AA2995" s="188" t="s">
        <v>235</v>
      </c>
      <c r="AB2995" s="206">
        <v>44103</v>
      </c>
      <c r="AC2995" s="206">
        <v>44105</v>
      </c>
      <c r="AD2995" s="188" t="s">
        <v>1573</v>
      </c>
      <c r="AE2995" s="188" t="s">
        <v>2276</v>
      </c>
      <c r="AF2995" s="188" t="s">
        <v>240</v>
      </c>
      <c r="AG2995" s="188">
        <v>3</v>
      </c>
    </row>
    <row r="2996" spans="1:33">
      <c r="A2996" s="188" t="s">
        <v>28</v>
      </c>
      <c r="B2996" s="188">
        <v>800006850</v>
      </c>
      <c r="C2996" s="188" t="s">
        <v>170</v>
      </c>
      <c r="D2996" s="188" t="s">
        <v>235</v>
      </c>
      <c r="E2996" s="206">
        <v>44144</v>
      </c>
      <c r="F2996" s="187" t="s">
        <v>9322</v>
      </c>
      <c r="G2996" s="187" t="s">
        <v>9322</v>
      </c>
      <c r="H2996" s="193">
        <v>1495935</v>
      </c>
      <c r="I2996" s="206">
        <v>44162</v>
      </c>
      <c r="J2996" s="188" t="s">
        <v>9323</v>
      </c>
      <c r="K2996" s="193">
        <v>82549</v>
      </c>
      <c r="L2996" s="206">
        <v>44189</v>
      </c>
      <c r="M2996" s="193">
        <v>0</v>
      </c>
      <c r="N2996" s="193">
        <v>0</v>
      </c>
      <c r="O2996" s="186">
        <f t="shared" si="92"/>
        <v>82549</v>
      </c>
      <c r="P2996" s="206">
        <v>44201</v>
      </c>
      <c r="Q2996" s="193">
        <v>0</v>
      </c>
      <c r="R2996" s="193">
        <v>0</v>
      </c>
      <c r="S2996" s="186">
        <f t="shared" si="93"/>
        <v>82549</v>
      </c>
      <c r="T2996" s="206">
        <v>44356</v>
      </c>
      <c r="U2996" s="186">
        <v>82549</v>
      </c>
      <c r="V2996" s="186">
        <v>0</v>
      </c>
      <c r="W2996" s="186">
        <v>0</v>
      </c>
      <c r="X2996" s="186">
        <v>0</v>
      </c>
      <c r="Y2996" s="188" t="s">
        <v>237</v>
      </c>
      <c r="Z2996" s="188" t="s">
        <v>275</v>
      </c>
      <c r="AA2996" s="188" t="s">
        <v>94</v>
      </c>
      <c r="AB2996" s="206">
        <v>44111</v>
      </c>
      <c r="AC2996" s="206">
        <v>44113</v>
      </c>
      <c r="AD2996" s="188" t="s">
        <v>1872</v>
      </c>
      <c r="AE2996" s="188" t="s">
        <v>9324</v>
      </c>
      <c r="AF2996" s="188" t="s">
        <v>240</v>
      </c>
      <c r="AG2996" s="188">
        <v>3</v>
      </c>
    </row>
    <row r="2997" spans="1:33">
      <c r="A2997" s="188" t="s">
        <v>28</v>
      </c>
      <c r="B2997" s="188">
        <v>800006850</v>
      </c>
      <c r="C2997" s="188" t="s">
        <v>170</v>
      </c>
      <c r="D2997" s="188" t="s">
        <v>235</v>
      </c>
      <c r="E2997" s="206">
        <v>44144</v>
      </c>
      <c r="F2997" s="187" t="s">
        <v>9325</v>
      </c>
      <c r="G2997" s="187" t="s">
        <v>9325</v>
      </c>
      <c r="H2997" s="193">
        <v>2242863</v>
      </c>
      <c r="I2997" s="206">
        <v>44162</v>
      </c>
      <c r="J2997" s="188" t="s">
        <v>9326</v>
      </c>
      <c r="K2997" s="193">
        <v>407355</v>
      </c>
      <c r="L2997" s="206">
        <v>44189</v>
      </c>
      <c r="M2997" s="193">
        <v>405630</v>
      </c>
      <c r="N2997" s="193">
        <v>0</v>
      </c>
      <c r="O2997" s="186">
        <f t="shared" si="92"/>
        <v>1725</v>
      </c>
      <c r="P2997" s="206">
        <v>44201</v>
      </c>
      <c r="Q2997" s="193">
        <v>0</v>
      </c>
      <c r="R2997" s="193">
        <v>0</v>
      </c>
      <c r="S2997" s="186">
        <f t="shared" si="93"/>
        <v>1725</v>
      </c>
      <c r="T2997" s="206">
        <v>44356</v>
      </c>
      <c r="U2997" s="186">
        <v>0</v>
      </c>
      <c r="V2997" s="186">
        <v>1725</v>
      </c>
      <c r="W2997" s="186">
        <v>0</v>
      </c>
      <c r="X2997" s="186">
        <v>0</v>
      </c>
      <c r="Y2997" s="188" t="s">
        <v>237</v>
      </c>
      <c r="Z2997" s="188" t="s">
        <v>170</v>
      </c>
      <c r="AA2997" s="188" t="s">
        <v>235</v>
      </c>
      <c r="AB2997" s="206">
        <v>44113</v>
      </c>
      <c r="AC2997" s="206">
        <v>44114</v>
      </c>
      <c r="AD2997" s="188" t="s">
        <v>9303</v>
      </c>
      <c r="AE2997" s="188" t="s">
        <v>9327</v>
      </c>
      <c r="AF2997" s="188" t="s">
        <v>240</v>
      </c>
      <c r="AG2997" s="188">
        <v>3</v>
      </c>
    </row>
    <row r="2998" spans="1:33">
      <c r="A2998" s="188" t="s">
        <v>28</v>
      </c>
      <c r="B2998" s="188">
        <v>800006850</v>
      </c>
      <c r="C2998" s="188" t="s">
        <v>170</v>
      </c>
      <c r="D2998" s="188" t="s">
        <v>235</v>
      </c>
      <c r="E2998" s="206">
        <v>44144</v>
      </c>
      <c r="F2998" s="187" t="s">
        <v>9328</v>
      </c>
      <c r="G2998" s="187" t="s">
        <v>9328</v>
      </c>
      <c r="H2998" s="193">
        <v>2737098</v>
      </c>
      <c r="I2998" s="206">
        <v>44162</v>
      </c>
      <c r="J2998" s="188" t="s">
        <v>9329</v>
      </c>
      <c r="K2998" s="193">
        <v>480555</v>
      </c>
      <c r="L2998" s="206">
        <v>44189</v>
      </c>
      <c r="M2998" s="193">
        <v>405630</v>
      </c>
      <c r="N2998" s="193">
        <v>0</v>
      </c>
      <c r="O2998" s="186">
        <f t="shared" si="92"/>
        <v>74925</v>
      </c>
      <c r="P2998" s="206">
        <v>44201</v>
      </c>
      <c r="Q2998" s="193">
        <v>0</v>
      </c>
      <c r="R2998" s="193">
        <v>0</v>
      </c>
      <c r="S2998" s="186">
        <f t="shared" si="93"/>
        <v>74925</v>
      </c>
      <c r="T2998" s="206">
        <v>44356</v>
      </c>
      <c r="U2998" s="186">
        <v>74925</v>
      </c>
      <c r="V2998" s="186">
        <v>0</v>
      </c>
      <c r="W2998" s="186">
        <v>0</v>
      </c>
      <c r="X2998" s="186">
        <v>0</v>
      </c>
      <c r="Y2998" s="188" t="s">
        <v>237</v>
      </c>
      <c r="Z2998" s="188" t="s">
        <v>170</v>
      </c>
      <c r="AA2998" s="188" t="s">
        <v>235</v>
      </c>
      <c r="AB2998" s="206">
        <v>44115</v>
      </c>
      <c r="AC2998" s="206">
        <v>44116</v>
      </c>
      <c r="AD2998" s="188" t="s">
        <v>2099</v>
      </c>
      <c r="AE2998" s="188" t="s">
        <v>9330</v>
      </c>
      <c r="AF2998" s="188" t="s">
        <v>240</v>
      </c>
      <c r="AG2998" s="188">
        <v>3</v>
      </c>
    </row>
    <row r="2999" spans="1:33">
      <c r="A2999" s="188" t="s">
        <v>28</v>
      </c>
      <c r="B2999" s="188">
        <v>800006850</v>
      </c>
      <c r="C2999" s="188" t="s">
        <v>170</v>
      </c>
      <c r="D2999" s="188" t="s">
        <v>235</v>
      </c>
      <c r="E2999" s="206">
        <v>44144</v>
      </c>
      <c r="F2999" s="187" t="s">
        <v>9331</v>
      </c>
      <c r="G2999" s="187" t="s">
        <v>9331</v>
      </c>
      <c r="H2999" s="193">
        <v>1290500</v>
      </c>
      <c r="I2999" s="206">
        <v>44162</v>
      </c>
      <c r="J2999" s="188" t="s">
        <v>9332</v>
      </c>
      <c r="K2999" s="193">
        <v>463800</v>
      </c>
      <c r="L2999" s="206">
        <v>44189</v>
      </c>
      <c r="M2999" s="193">
        <v>0</v>
      </c>
      <c r="N2999" s="193">
        <v>0</v>
      </c>
      <c r="O2999" s="186">
        <f t="shared" si="92"/>
        <v>463800</v>
      </c>
      <c r="P2999" s="206">
        <v>44201</v>
      </c>
      <c r="Q2999" s="193">
        <v>0</v>
      </c>
      <c r="R2999" s="193">
        <v>0</v>
      </c>
      <c r="S2999" s="186">
        <f t="shared" si="93"/>
        <v>463800</v>
      </c>
      <c r="T2999" s="206">
        <v>44356</v>
      </c>
      <c r="U2999" s="186">
        <v>463800</v>
      </c>
      <c r="V2999" s="186">
        <v>0</v>
      </c>
      <c r="W2999" s="186">
        <v>0</v>
      </c>
      <c r="X2999" s="186">
        <v>0</v>
      </c>
      <c r="Y2999" s="188" t="s">
        <v>237</v>
      </c>
      <c r="Z2999" s="188" t="s">
        <v>170</v>
      </c>
      <c r="AA2999" s="188" t="s">
        <v>235</v>
      </c>
      <c r="AB2999" s="206">
        <v>44112</v>
      </c>
      <c r="AC2999" s="206">
        <v>44117</v>
      </c>
      <c r="AD2999" s="188" t="s">
        <v>9333</v>
      </c>
      <c r="AE2999" s="188" t="s">
        <v>9334</v>
      </c>
      <c r="AF2999" s="188" t="s">
        <v>240</v>
      </c>
      <c r="AG2999" s="188">
        <v>3</v>
      </c>
    </row>
    <row r="3000" spans="1:33">
      <c r="A3000" s="188" t="s">
        <v>28</v>
      </c>
      <c r="B3000" s="188">
        <v>800006850</v>
      </c>
      <c r="C3000" s="188" t="s">
        <v>170</v>
      </c>
      <c r="D3000" s="188" t="s">
        <v>235</v>
      </c>
      <c r="E3000" s="206">
        <v>44144</v>
      </c>
      <c r="F3000" s="187" t="s">
        <v>9335</v>
      </c>
      <c r="G3000" s="187" t="s">
        <v>9335</v>
      </c>
      <c r="H3000" s="193">
        <v>2328510</v>
      </c>
      <c r="I3000" s="206">
        <v>44162</v>
      </c>
      <c r="J3000" s="188" t="s">
        <v>9336</v>
      </c>
      <c r="K3000" s="193">
        <v>106580</v>
      </c>
      <c r="L3000" s="206">
        <v>44189</v>
      </c>
      <c r="M3000" s="193">
        <v>33380</v>
      </c>
      <c r="N3000" s="193">
        <v>0</v>
      </c>
      <c r="O3000" s="186">
        <f t="shared" si="92"/>
        <v>73200</v>
      </c>
      <c r="P3000" s="206">
        <v>44201</v>
      </c>
      <c r="Q3000" s="193">
        <v>0</v>
      </c>
      <c r="R3000" s="193">
        <v>0</v>
      </c>
      <c r="S3000" s="186">
        <f t="shared" si="93"/>
        <v>73200</v>
      </c>
      <c r="T3000" s="206">
        <v>44356</v>
      </c>
      <c r="U3000" s="186">
        <v>73200</v>
      </c>
      <c r="V3000" s="186">
        <v>0</v>
      </c>
      <c r="W3000" s="186">
        <v>0</v>
      </c>
      <c r="X3000" s="186">
        <v>0</v>
      </c>
      <c r="Y3000" s="188" t="s">
        <v>237</v>
      </c>
      <c r="Z3000" s="188" t="s">
        <v>170</v>
      </c>
      <c r="AA3000" s="188" t="s">
        <v>235</v>
      </c>
      <c r="AB3000" s="206">
        <v>44104</v>
      </c>
      <c r="AC3000" s="206">
        <v>44105</v>
      </c>
      <c r="AD3000" s="188" t="s">
        <v>9337</v>
      </c>
      <c r="AE3000" s="188" t="s">
        <v>9338</v>
      </c>
      <c r="AF3000" s="188" t="s">
        <v>240</v>
      </c>
      <c r="AG3000" s="188">
        <v>3</v>
      </c>
    </row>
    <row r="3001" spans="1:33">
      <c r="A3001" s="188" t="s">
        <v>28</v>
      </c>
      <c r="B3001" s="188">
        <v>800006850</v>
      </c>
      <c r="C3001" s="188" t="s">
        <v>170</v>
      </c>
      <c r="D3001" s="188" t="s">
        <v>235</v>
      </c>
      <c r="E3001" s="206">
        <v>44144</v>
      </c>
      <c r="F3001" s="187" t="s">
        <v>9339</v>
      </c>
      <c r="G3001" s="187" t="s">
        <v>9339</v>
      </c>
      <c r="H3001" s="193">
        <v>2884728</v>
      </c>
      <c r="I3001" s="206">
        <v>44162</v>
      </c>
      <c r="J3001" s="188" t="s">
        <v>9340</v>
      </c>
      <c r="K3001" s="193">
        <v>375670</v>
      </c>
      <c r="L3001" s="206">
        <v>44189</v>
      </c>
      <c r="M3001" s="193">
        <v>248780</v>
      </c>
      <c r="N3001" s="193">
        <v>0</v>
      </c>
      <c r="O3001" s="186">
        <f t="shared" si="92"/>
        <v>126890</v>
      </c>
      <c r="P3001" s="206">
        <v>44201</v>
      </c>
      <c r="Q3001" s="193">
        <v>0</v>
      </c>
      <c r="R3001" s="193">
        <v>0</v>
      </c>
      <c r="S3001" s="186">
        <f t="shared" si="93"/>
        <v>126890</v>
      </c>
      <c r="T3001" s="206">
        <v>44356</v>
      </c>
      <c r="U3001" s="186">
        <v>126890</v>
      </c>
      <c r="V3001" s="186">
        <v>0</v>
      </c>
      <c r="W3001" s="186">
        <v>0</v>
      </c>
      <c r="X3001" s="186">
        <v>0</v>
      </c>
      <c r="Y3001" s="188" t="s">
        <v>237</v>
      </c>
      <c r="Z3001" s="188" t="s">
        <v>170</v>
      </c>
      <c r="AA3001" s="188" t="s">
        <v>235</v>
      </c>
      <c r="AB3001" s="206">
        <v>44115</v>
      </c>
      <c r="AC3001" s="206">
        <v>44117</v>
      </c>
      <c r="AD3001" s="188" t="s">
        <v>9341</v>
      </c>
      <c r="AE3001" s="188" t="s">
        <v>9342</v>
      </c>
      <c r="AF3001" s="188" t="s">
        <v>240</v>
      </c>
      <c r="AG3001" s="188">
        <v>3</v>
      </c>
    </row>
    <row r="3002" spans="1:33">
      <c r="A3002" s="188" t="s">
        <v>28</v>
      </c>
      <c r="B3002" s="188">
        <v>800006850</v>
      </c>
      <c r="C3002" s="188" t="s">
        <v>170</v>
      </c>
      <c r="D3002" s="188" t="s">
        <v>235</v>
      </c>
      <c r="E3002" s="206">
        <v>44144</v>
      </c>
      <c r="F3002" s="187" t="s">
        <v>9343</v>
      </c>
      <c r="G3002" s="187" t="s">
        <v>9343</v>
      </c>
      <c r="H3002" s="193">
        <v>1754137</v>
      </c>
      <c r="I3002" s="206">
        <v>44162</v>
      </c>
      <c r="J3002" s="188" t="s">
        <v>9344</v>
      </c>
      <c r="K3002" s="193">
        <v>332184</v>
      </c>
      <c r="L3002" s="206">
        <v>44189</v>
      </c>
      <c r="M3002" s="193">
        <v>145900</v>
      </c>
      <c r="N3002" s="193">
        <v>0</v>
      </c>
      <c r="O3002" s="186">
        <f t="shared" si="92"/>
        <v>186284</v>
      </c>
      <c r="P3002" s="206">
        <v>44201</v>
      </c>
      <c r="Q3002" s="193">
        <v>0</v>
      </c>
      <c r="R3002" s="193">
        <v>0</v>
      </c>
      <c r="S3002" s="186">
        <f t="shared" si="93"/>
        <v>186284</v>
      </c>
      <c r="T3002" s="206">
        <v>44356</v>
      </c>
      <c r="U3002" s="186">
        <v>104784</v>
      </c>
      <c r="V3002" s="186">
        <v>81500</v>
      </c>
      <c r="W3002" s="186">
        <v>0</v>
      </c>
      <c r="X3002" s="186">
        <v>0</v>
      </c>
      <c r="Y3002" s="188" t="s">
        <v>237</v>
      </c>
      <c r="Z3002" s="188" t="s">
        <v>170</v>
      </c>
      <c r="AA3002" s="188" t="s">
        <v>235</v>
      </c>
      <c r="AB3002" s="206">
        <v>44113</v>
      </c>
      <c r="AC3002" s="206">
        <v>44117</v>
      </c>
      <c r="AD3002" s="188" t="s">
        <v>9345</v>
      </c>
      <c r="AE3002" s="188" t="s">
        <v>9346</v>
      </c>
      <c r="AF3002" s="188" t="s">
        <v>240</v>
      </c>
      <c r="AG3002" s="188">
        <v>3</v>
      </c>
    </row>
    <row r="3003" spans="1:33">
      <c r="A3003" s="188" t="s">
        <v>28</v>
      </c>
      <c r="B3003" s="188">
        <v>800006850</v>
      </c>
      <c r="C3003" s="188" t="s">
        <v>170</v>
      </c>
      <c r="D3003" s="188" t="s">
        <v>235</v>
      </c>
      <c r="E3003" s="206">
        <v>44144</v>
      </c>
      <c r="F3003" s="187" t="s">
        <v>9347</v>
      </c>
      <c r="G3003" s="187" t="s">
        <v>9347</v>
      </c>
      <c r="H3003" s="193">
        <v>1661297</v>
      </c>
      <c r="I3003" s="206">
        <v>44162</v>
      </c>
      <c r="J3003" s="188" t="s">
        <v>9348</v>
      </c>
      <c r="K3003" s="193">
        <v>209575</v>
      </c>
      <c r="L3003" s="206">
        <v>44189</v>
      </c>
      <c r="M3003" s="193">
        <v>107700</v>
      </c>
      <c r="N3003" s="193">
        <v>0</v>
      </c>
      <c r="O3003" s="186">
        <f t="shared" si="92"/>
        <v>101875</v>
      </c>
      <c r="P3003" s="206">
        <v>44201</v>
      </c>
      <c r="Q3003" s="193">
        <v>0</v>
      </c>
      <c r="R3003" s="193">
        <v>0</v>
      </c>
      <c r="S3003" s="186">
        <f t="shared" si="93"/>
        <v>101875</v>
      </c>
      <c r="T3003" s="206">
        <v>44356</v>
      </c>
      <c r="U3003" s="186">
        <v>0</v>
      </c>
      <c r="V3003" s="186">
        <v>101875</v>
      </c>
      <c r="W3003" s="186">
        <v>0</v>
      </c>
      <c r="X3003" s="186">
        <v>0</v>
      </c>
      <c r="Y3003" s="188" t="s">
        <v>237</v>
      </c>
      <c r="Z3003" s="188" t="s">
        <v>170</v>
      </c>
      <c r="AA3003" s="188" t="s">
        <v>235</v>
      </c>
      <c r="AB3003" s="206">
        <v>44117</v>
      </c>
      <c r="AC3003" s="206">
        <v>44118</v>
      </c>
      <c r="AD3003" s="188" t="s">
        <v>9349</v>
      </c>
      <c r="AE3003" s="188" t="s">
        <v>9350</v>
      </c>
      <c r="AF3003" s="188" t="s">
        <v>240</v>
      </c>
      <c r="AG3003" s="188">
        <v>3</v>
      </c>
    </row>
    <row r="3004" spans="1:33">
      <c r="A3004" s="188" t="s">
        <v>28</v>
      </c>
      <c r="B3004" s="188">
        <v>800006850</v>
      </c>
      <c r="C3004" s="188" t="s">
        <v>170</v>
      </c>
      <c r="D3004" s="188" t="s">
        <v>235</v>
      </c>
      <c r="E3004" s="206">
        <v>44144</v>
      </c>
      <c r="F3004" s="187" t="s">
        <v>9351</v>
      </c>
      <c r="G3004" s="187" t="s">
        <v>9351</v>
      </c>
      <c r="H3004" s="193">
        <v>1221008</v>
      </c>
      <c r="I3004" s="206">
        <v>44162</v>
      </c>
      <c r="J3004" s="188" t="s">
        <v>9352</v>
      </c>
      <c r="K3004" s="193">
        <v>270024</v>
      </c>
      <c r="L3004" s="206">
        <v>44189</v>
      </c>
      <c r="M3004" s="193">
        <v>107700</v>
      </c>
      <c r="N3004" s="193">
        <v>0</v>
      </c>
      <c r="O3004" s="186">
        <f t="shared" si="92"/>
        <v>162324</v>
      </c>
      <c r="P3004" s="206">
        <v>44201</v>
      </c>
      <c r="Q3004" s="193">
        <v>0</v>
      </c>
      <c r="R3004" s="193">
        <v>0</v>
      </c>
      <c r="S3004" s="186">
        <f t="shared" si="93"/>
        <v>162324</v>
      </c>
      <c r="T3004" s="206">
        <v>44356</v>
      </c>
      <c r="U3004" s="186">
        <v>80824</v>
      </c>
      <c r="V3004" s="186">
        <v>81500</v>
      </c>
      <c r="W3004" s="186">
        <v>0</v>
      </c>
      <c r="X3004" s="186">
        <v>0</v>
      </c>
      <c r="Y3004" s="188" t="s">
        <v>237</v>
      </c>
      <c r="Z3004" s="188" t="s">
        <v>170</v>
      </c>
      <c r="AA3004" s="188" t="s">
        <v>235</v>
      </c>
      <c r="AB3004" s="206">
        <v>44120</v>
      </c>
      <c r="AC3004" s="206">
        <v>44121</v>
      </c>
      <c r="AD3004" s="188" t="s">
        <v>9353</v>
      </c>
      <c r="AE3004" s="188" t="s">
        <v>9354</v>
      </c>
      <c r="AF3004" s="188" t="s">
        <v>240</v>
      </c>
      <c r="AG3004" s="188">
        <v>3</v>
      </c>
    </row>
    <row r="3005" spans="1:33">
      <c r="A3005" s="188" t="s">
        <v>28</v>
      </c>
      <c r="B3005" s="188">
        <v>800006850</v>
      </c>
      <c r="C3005" s="188" t="s">
        <v>170</v>
      </c>
      <c r="D3005" s="188" t="s">
        <v>235</v>
      </c>
      <c r="E3005" s="206">
        <v>44144</v>
      </c>
      <c r="F3005" s="187" t="s">
        <v>9355</v>
      </c>
      <c r="G3005" s="187" t="s">
        <v>9355</v>
      </c>
      <c r="H3005" s="193">
        <v>2245297</v>
      </c>
      <c r="I3005" s="206">
        <v>44162</v>
      </c>
      <c r="J3005" s="188" t="s">
        <v>9356</v>
      </c>
      <c r="K3005" s="193">
        <v>480555</v>
      </c>
      <c r="L3005" s="206">
        <v>44189</v>
      </c>
      <c r="M3005" s="193">
        <v>405630</v>
      </c>
      <c r="N3005" s="193">
        <v>0</v>
      </c>
      <c r="O3005" s="186">
        <f t="shared" si="92"/>
        <v>74925</v>
      </c>
      <c r="P3005" s="206">
        <v>44201</v>
      </c>
      <c r="Q3005" s="193">
        <v>0</v>
      </c>
      <c r="R3005" s="193">
        <v>0</v>
      </c>
      <c r="S3005" s="186">
        <f t="shared" si="93"/>
        <v>74925</v>
      </c>
      <c r="T3005" s="206">
        <v>44356</v>
      </c>
      <c r="U3005" s="186">
        <v>74925</v>
      </c>
      <c r="V3005" s="186">
        <v>0</v>
      </c>
      <c r="W3005" s="186">
        <v>0</v>
      </c>
      <c r="X3005" s="186">
        <v>0</v>
      </c>
      <c r="Y3005" s="188" t="s">
        <v>237</v>
      </c>
      <c r="Z3005" s="188" t="s">
        <v>170</v>
      </c>
      <c r="AA3005" s="188" t="s">
        <v>235</v>
      </c>
      <c r="AB3005" s="206">
        <v>44121</v>
      </c>
      <c r="AC3005" s="206">
        <v>44122</v>
      </c>
      <c r="AD3005" s="188" t="s">
        <v>2099</v>
      </c>
      <c r="AE3005" s="188" t="s">
        <v>9357</v>
      </c>
      <c r="AF3005" s="188" t="s">
        <v>240</v>
      </c>
      <c r="AG3005" s="188">
        <v>3</v>
      </c>
    </row>
    <row r="3006" spans="1:33">
      <c r="A3006" s="188" t="s">
        <v>28</v>
      </c>
      <c r="B3006" s="188">
        <v>800006850</v>
      </c>
      <c r="C3006" s="188" t="s">
        <v>170</v>
      </c>
      <c r="D3006" s="188" t="s">
        <v>235</v>
      </c>
      <c r="E3006" s="206">
        <v>44144</v>
      </c>
      <c r="F3006" s="187" t="s">
        <v>9358</v>
      </c>
      <c r="G3006" s="187" t="s">
        <v>9358</v>
      </c>
      <c r="H3006" s="193">
        <v>1561855</v>
      </c>
      <c r="I3006" s="206">
        <v>44162</v>
      </c>
      <c r="J3006" s="188" t="s">
        <v>9359</v>
      </c>
      <c r="K3006" s="193">
        <v>904864</v>
      </c>
      <c r="L3006" s="206">
        <v>44189</v>
      </c>
      <c r="M3006" s="193">
        <v>0</v>
      </c>
      <c r="N3006" s="193">
        <v>0</v>
      </c>
      <c r="O3006" s="186">
        <f t="shared" si="92"/>
        <v>904864</v>
      </c>
      <c r="P3006" s="206">
        <v>44201</v>
      </c>
      <c r="Q3006" s="193">
        <v>0</v>
      </c>
      <c r="R3006" s="193">
        <v>0</v>
      </c>
      <c r="S3006" s="186">
        <f t="shared" si="93"/>
        <v>904864</v>
      </c>
      <c r="T3006" s="206">
        <v>44356</v>
      </c>
      <c r="U3006" s="186">
        <v>253242</v>
      </c>
      <c r="V3006" s="186">
        <v>651622</v>
      </c>
      <c r="W3006" s="186">
        <v>0</v>
      </c>
      <c r="X3006" s="186">
        <v>0</v>
      </c>
      <c r="Y3006" s="188" t="s">
        <v>237</v>
      </c>
      <c r="Z3006" s="188" t="s">
        <v>170</v>
      </c>
      <c r="AA3006" s="188" t="s">
        <v>235</v>
      </c>
      <c r="AB3006" s="206">
        <v>44072</v>
      </c>
      <c r="AC3006" s="206">
        <v>44073</v>
      </c>
      <c r="AD3006" s="188" t="s">
        <v>9360</v>
      </c>
      <c r="AE3006" s="188" t="s">
        <v>9361</v>
      </c>
      <c r="AF3006" s="188" t="s">
        <v>240</v>
      </c>
      <c r="AG3006" s="188">
        <v>3</v>
      </c>
    </row>
    <row r="3007" spans="1:33">
      <c r="A3007" s="188" t="s">
        <v>28</v>
      </c>
      <c r="B3007" s="188">
        <v>800006850</v>
      </c>
      <c r="C3007" s="188" t="s">
        <v>170</v>
      </c>
      <c r="D3007" s="188" t="s">
        <v>235</v>
      </c>
      <c r="E3007" s="206">
        <v>44144</v>
      </c>
      <c r="F3007" s="187" t="s">
        <v>9362</v>
      </c>
      <c r="G3007" s="187" t="s">
        <v>9362</v>
      </c>
      <c r="H3007" s="193">
        <v>5733805</v>
      </c>
      <c r="I3007" s="206">
        <v>44162</v>
      </c>
      <c r="J3007" s="188" t="s">
        <v>9363</v>
      </c>
      <c r="K3007" s="193">
        <v>609330</v>
      </c>
      <c r="L3007" s="206">
        <v>44189</v>
      </c>
      <c r="M3007" s="193">
        <v>0</v>
      </c>
      <c r="N3007" s="193">
        <v>0</v>
      </c>
      <c r="O3007" s="186">
        <f t="shared" si="92"/>
        <v>609330</v>
      </c>
      <c r="P3007" s="206">
        <v>44201</v>
      </c>
      <c r="Q3007" s="193">
        <v>0</v>
      </c>
      <c r="R3007" s="193">
        <v>0</v>
      </c>
      <c r="S3007" s="186">
        <f t="shared" si="93"/>
        <v>609330</v>
      </c>
      <c r="T3007" s="206">
        <v>44356</v>
      </c>
      <c r="U3007" s="186">
        <v>609330</v>
      </c>
      <c r="V3007" s="186">
        <v>0</v>
      </c>
      <c r="W3007" s="186">
        <v>0</v>
      </c>
      <c r="X3007" s="186">
        <v>0</v>
      </c>
      <c r="Y3007" s="188" t="s">
        <v>237</v>
      </c>
      <c r="Z3007" s="188" t="s">
        <v>170</v>
      </c>
      <c r="AA3007" s="188" t="s">
        <v>235</v>
      </c>
      <c r="AB3007" s="206">
        <v>44105</v>
      </c>
      <c r="AC3007" s="206">
        <v>44116</v>
      </c>
      <c r="AD3007" s="188" t="s">
        <v>9364</v>
      </c>
      <c r="AE3007" s="188" t="s">
        <v>9365</v>
      </c>
      <c r="AF3007" s="188" t="s">
        <v>240</v>
      </c>
      <c r="AG3007" s="188">
        <v>3</v>
      </c>
    </row>
    <row r="3008" spans="1:33">
      <c r="A3008" s="188" t="s">
        <v>28</v>
      </c>
      <c r="B3008" s="188">
        <v>800006850</v>
      </c>
      <c r="C3008" s="188" t="s">
        <v>170</v>
      </c>
      <c r="D3008" s="188" t="s">
        <v>235</v>
      </c>
      <c r="E3008" s="206">
        <v>44176</v>
      </c>
      <c r="F3008" s="187" t="s">
        <v>9366</v>
      </c>
      <c r="G3008" s="187" t="s">
        <v>9366</v>
      </c>
      <c r="H3008" s="193">
        <v>2624349</v>
      </c>
      <c r="I3008" s="206">
        <v>44216</v>
      </c>
      <c r="J3008" s="188" t="s">
        <v>9367</v>
      </c>
      <c r="K3008" s="193">
        <v>284400</v>
      </c>
      <c r="L3008" s="206">
        <v>44237</v>
      </c>
      <c r="M3008" s="193">
        <v>0</v>
      </c>
      <c r="N3008" s="193">
        <v>0</v>
      </c>
      <c r="O3008" s="186">
        <f t="shared" si="92"/>
        <v>284400</v>
      </c>
      <c r="P3008" s="188"/>
      <c r="Q3008" s="193"/>
      <c r="R3008" s="193"/>
      <c r="S3008" s="186">
        <f t="shared" si="93"/>
        <v>284400</v>
      </c>
      <c r="T3008" s="206">
        <v>44356</v>
      </c>
      <c r="U3008" s="186">
        <v>284400</v>
      </c>
      <c r="V3008" s="186">
        <v>0</v>
      </c>
      <c r="W3008" s="186">
        <v>0</v>
      </c>
      <c r="X3008" s="186">
        <v>0</v>
      </c>
      <c r="Y3008" s="188" t="s">
        <v>237</v>
      </c>
      <c r="Z3008" s="188" t="s">
        <v>170</v>
      </c>
      <c r="AA3008" s="188" t="s">
        <v>235</v>
      </c>
      <c r="AB3008" s="206">
        <v>44156</v>
      </c>
      <c r="AC3008" s="206">
        <v>44160</v>
      </c>
      <c r="AD3008" s="188" t="s">
        <v>9368</v>
      </c>
      <c r="AE3008" s="188" t="s">
        <v>9369</v>
      </c>
      <c r="AF3008" s="188" t="s">
        <v>240</v>
      </c>
      <c r="AG3008" s="188">
        <v>3</v>
      </c>
    </row>
    <row r="3009" spans="1:33">
      <c r="A3009" s="188" t="s">
        <v>28</v>
      </c>
      <c r="B3009" s="188">
        <v>800006850</v>
      </c>
      <c r="C3009" s="188" t="s">
        <v>170</v>
      </c>
      <c r="D3009" s="188" t="s">
        <v>235</v>
      </c>
      <c r="E3009" s="206">
        <v>44176</v>
      </c>
      <c r="F3009" s="187" t="s">
        <v>9370</v>
      </c>
      <c r="G3009" s="187" t="s">
        <v>9370</v>
      </c>
      <c r="H3009" s="193">
        <v>1407178</v>
      </c>
      <c r="I3009" s="206">
        <v>44216</v>
      </c>
      <c r="J3009" s="188" t="s">
        <v>9371</v>
      </c>
      <c r="K3009" s="193">
        <v>26100</v>
      </c>
      <c r="L3009" s="206">
        <v>44237</v>
      </c>
      <c r="M3009" s="193">
        <v>0</v>
      </c>
      <c r="N3009" s="193">
        <v>0</v>
      </c>
      <c r="O3009" s="186">
        <f t="shared" si="92"/>
        <v>26100</v>
      </c>
      <c r="P3009" s="206">
        <v>44244</v>
      </c>
      <c r="Q3009" s="193">
        <v>0</v>
      </c>
      <c r="R3009" s="193">
        <v>26100</v>
      </c>
      <c r="S3009" s="186">
        <f t="shared" si="93"/>
        <v>0</v>
      </c>
      <c r="T3009" s="188"/>
      <c r="U3009" s="186">
        <v>0</v>
      </c>
      <c r="V3009" s="186">
        <v>0</v>
      </c>
      <c r="W3009" s="186">
        <v>0</v>
      </c>
      <c r="X3009" s="186">
        <v>0</v>
      </c>
      <c r="Y3009" s="188" t="s">
        <v>237</v>
      </c>
      <c r="Z3009" s="188" t="s">
        <v>170</v>
      </c>
      <c r="AA3009" s="188" t="s">
        <v>235</v>
      </c>
      <c r="AB3009" s="206">
        <v>44155</v>
      </c>
      <c r="AC3009" s="206">
        <v>44157</v>
      </c>
      <c r="AD3009" s="188" t="s">
        <v>1714</v>
      </c>
      <c r="AE3009" s="188" t="s">
        <v>9372</v>
      </c>
      <c r="AF3009" s="188" t="s">
        <v>240</v>
      </c>
      <c r="AG3009" s="188">
        <v>3</v>
      </c>
    </row>
    <row r="3010" spans="1:33">
      <c r="A3010" s="188" t="s">
        <v>28</v>
      </c>
      <c r="B3010" s="188">
        <v>800006850</v>
      </c>
      <c r="C3010" s="188" t="s">
        <v>170</v>
      </c>
      <c r="D3010" s="188" t="s">
        <v>235</v>
      </c>
      <c r="E3010" s="206">
        <v>44176</v>
      </c>
      <c r="F3010" s="187" t="s">
        <v>9373</v>
      </c>
      <c r="G3010" s="187" t="s">
        <v>9373</v>
      </c>
      <c r="H3010" s="193">
        <v>1407639</v>
      </c>
      <c r="I3010" s="206">
        <v>44216</v>
      </c>
      <c r="J3010" s="188" t="s">
        <v>9374</v>
      </c>
      <c r="K3010" s="193">
        <v>80824</v>
      </c>
      <c r="L3010" s="206">
        <v>44237</v>
      </c>
      <c r="M3010" s="193">
        <v>0</v>
      </c>
      <c r="N3010" s="193">
        <v>0</v>
      </c>
      <c r="O3010" s="186">
        <f t="shared" si="92"/>
        <v>80824</v>
      </c>
      <c r="P3010" s="206">
        <v>44244</v>
      </c>
      <c r="Q3010" s="193">
        <v>0</v>
      </c>
      <c r="R3010" s="193">
        <v>0</v>
      </c>
      <c r="S3010" s="186">
        <f t="shared" si="93"/>
        <v>80824</v>
      </c>
      <c r="T3010" s="206">
        <v>44356</v>
      </c>
      <c r="U3010" s="186">
        <v>80824</v>
      </c>
      <c r="V3010" s="186">
        <v>0</v>
      </c>
      <c r="W3010" s="186">
        <v>0</v>
      </c>
      <c r="X3010" s="186">
        <v>0</v>
      </c>
      <c r="Y3010" s="188" t="s">
        <v>237</v>
      </c>
      <c r="Z3010" s="188" t="s">
        <v>170</v>
      </c>
      <c r="AA3010" s="188" t="s">
        <v>235</v>
      </c>
      <c r="AB3010" s="206">
        <v>44162</v>
      </c>
      <c r="AC3010" s="206">
        <v>44163</v>
      </c>
      <c r="AD3010" s="188" t="s">
        <v>2052</v>
      </c>
      <c r="AE3010" s="188" t="s">
        <v>9375</v>
      </c>
      <c r="AF3010" s="188" t="s">
        <v>240</v>
      </c>
      <c r="AG3010" s="188">
        <v>3</v>
      </c>
    </row>
    <row r="3011" spans="1:33">
      <c r="A3011" s="188" t="s">
        <v>28</v>
      </c>
      <c r="B3011" s="188">
        <v>800006850</v>
      </c>
      <c r="C3011" s="188" t="s">
        <v>170</v>
      </c>
      <c r="D3011" s="188" t="s">
        <v>235</v>
      </c>
      <c r="E3011" s="206">
        <v>44176</v>
      </c>
      <c r="F3011" s="187" t="s">
        <v>9376</v>
      </c>
      <c r="G3011" s="187" t="s">
        <v>9376</v>
      </c>
      <c r="H3011" s="193">
        <v>1009756</v>
      </c>
      <c r="I3011" s="206">
        <v>44216</v>
      </c>
      <c r="J3011" s="188" t="s">
        <v>9377</v>
      </c>
      <c r="K3011" s="193">
        <v>64800</v>
      </c>
      <c r="L3011" s="206">
        <v>44237</v>
      </c>
      <c r="M3011" s="193">
        <v>0</v>
      </c>
      <c r="N3011" s="193">
        <v>0</v>
      </c>
      <c r="O3011" s="186">
        <f t="shared" ref="O3011:O3074" si="94">+K3011-M3011-N3011</f>
        <v>64800</v>
      </c>
      <c r="P3011" s="206">
        <v>44244</v>
      </c>
      <c r="Q3011" s="193">
        <v>0</v>
      </c>
      <c r="R3011" s="193">
        <v>0</v>
      </c>
      <c r="S3011" s="186">
        <f t="shared" ref="S3011:S3074" si="95">+O3011-Q3011-R3011</f>
        <v>64800</v>
      </c>
      <c r="T3011" s="206">
        <v>44356</v>
      </c>
      <c r="U3011" s="186">
        <v>64800</v>
      </c>
      <c r="V3011" s="186">
        <v>0</v>
      </c>
      <c r="W3011" s="186">
        <v>0</v>
      </c>
      <c r="X3011" s="186">
        <v>0</v>
      </c>
      <c r="Y3011" s="188" t="s">
        <v>237</v>
      </c>
      <c r="Z3011" s="188" t="s">
        <v>170</v>
      </c>
      <c r="AA3011" s="188" t="s">
        <v>235</v>
      </c>
      <c r="AB3011" s="206">
        <v>44162</v>
      </c>
      <c r="AC3011" s="206">
        <v>44164</v>
      </c>
      <c r="AD3011" s="188" t="s">
        <v>9378</v>
      </c>
      <c r="AE3011" s="188" t="s">
        <v>9379</v>
      </c>
      <c r="AF3011" s="188" t="s">
        <v>240</v>
      </c>
      <c r="AG3011" s="188">
        <v>3</v>
      </c>
    </row>
    <row r="3012" spans="1:33">
      <c r="A3012" s="188" t="s">
        <v>44</v>
      </c>
      <c r="B3012" s="188">
        <v>899999032</v>
      </c>
      <c r="C3012" s="188" t="s">
        <v>278</v>
      </c>
      <c r="D3012" s="188" t="s">
        <v>279</v>
      </c>
      <c r="E3012" s="206">
        <v>44201</v>
      </c>
      <c r="F3012" s="187" t="s">
        <v>9380</v>
      </c>
      <c r="G3012" s="187" t="s">
        <v>9380</v>
      </c>
      <c r="H3012" s="193">
        <v>4320056</v>
      </c>
      <c r="I3012" s="206">
        <v>44224</v>
      </c>
      <c r="J3012" s="188" t="s">
        <v>9381</v>
      </c>
      <c r="K3012" s="193">
        <v>943633</v>
      </c>
      <c r="L3012" s="188"/>
      <c r="M3012" s="193"/>
      <c r="N3012" s="193"/>
      <c r="O3012" s="186">
        <f t="shared" si="94"/>
        <v>943633</v>
      </c>
      <c r="P3012" s="188"/>
      <c r="Q3012" s="193"/>
      <c r="R3012" s="193"/>
      <c r="S3012" s="186">
        <f t="shared" si="95"/>
        <v>943633</v>
      </c>
      <c r="T3012" s="206">
        <v>44321</v>
      </c>
      <c r="U3012" s="186">
        <v>822403</v>
      </c>
      <c r="V3012" s="186">
        <v>121230</v>
      </c>
      <c r="W3012" s="186">
        <v>0</v>
      </c>
      <c r="X3012" s="186">
        <v>0</v>
      </c>
      <c r="Y3012" s="188" t="s">
        <v>237</v>
      </c>
      <c r="Z3012" s="188" t="s">
        <v>275</v>
      </c>
      <c r="AA3012" s="188" t="s">
        <v>94</v>
      </c>
      <c r="AB3012" s="206">
        <v>44174</v>
      </c>
      <c r="AC3012" s="206">
        <v>44179</v>
      </c>
      <c r="AD3012" s="188" t="s">
        <v>9382</v>
      </c>
      <c r="AE3012" s="188" t="s">
        <v>9383</v>
      </c>
      <c r="AF3012" s="188" t="s">
        <v>267</v>
      </c>
      <c r="AG3012" s="188">
        <v>3</v>
      </c>
    </row>
    <row r="3013" spans="1:33">
      <c r="A3013" s="188" t="s">
        <v>28</v>
      </c>
      <c r="B3013" s="188">
        <v>800006850</v>
      </c>
      <c r="C3013" s="188" t="s">
        <v>170</v>
      </c>
      <c r="D3013" s="188" t="s">
        <v>235</v>
      </c>
      <c r="E3013" s="206">
        <v>44208</v>
      </c>
      <c r="F3013" s="187" t="s">
        <v>9384</v>
      </c>
      <c r="G3013" s="187" t="s">
        <v>9384</v>
      </c>
      <c r="H3013" s="193">
        <v>1008213</v>
      </c>
      <c r="I3013" s="206">
        <v>44232</v>
      </c>
      <c r="J3013" s="188" t="s">
        <v>9385</v>
      </c>
      <c r="K3013" s="193">
        <v>87000</v>
      </c>
      <c r="L3013" s="206">
        <v>44244</v>
      </c>
      <c r="M3013" s="193">
        <v>0</v>
      </c>
      <c r="N3013" s="193">
        <v>0</v>
      </c>
      <c r="O3013" s="186">
        <f t="shared" si="94"/>
        <v>87000</v>
      </c>
      <c r="P3013" s="188"/>
      <c r="Q3013" s="193"/>
      <c r="R3013" s="193"/>
      <c r="S3013" s="186">
        <f t="shared" si="95"/>
        <v>87000</v>
      </c>
      <c r="T3013" s="206">
        <v>44356</v>
      </c>
      <c r="U3013" s="186">
        <v>87000</v>
      </c>
      <c r="V3013" s="186">
        <v>0</v>
      </c>
      <c r="W3013" s="186">
        <v>0</v>
      </c>
      <c r="X3013" s="186">
        <v>0</v>
      </c>
      <c r="Y3013" s="188" t="s">
        <v>237</v>
      </c>
      <c r="Z3013" s="188" t="s">
        <v>170</v>
      </c>
      <c r="AA3013" s="188" t="s">
        <v>235</v>
      </c>
      <c r="AB3013" s="206">
        <v>44165</v>
      </c>
      <c r="AC3013" s="206">
        <v>44167</v>
      </c>
      <c r="AD3013" s="188" t="s">
        <v>9386</v>
      </c>
      <c r="AE3013" s="188" t="s">
        <v>9387</v>
      </c>
      <c r="AF3013" s="188" t="s">
        <v>240</v>
      </c>
      <c r="AG3013" s="188">
        <v>3</v>
      </c>
    </row>
    <row r="3014" spans="1:33">
      <c r="A3014" s="188" t="s">
        <v>28</v>
      </c>
      <c r="B3014" s="188">
        <v>800006850</v>
      </c>
      <c r="C3014" s="188" t="s">
        <v>170</v>
      </c>
      <c r="D3014" s="188" t="s">
        <v>235</v>
      </c>
      <c r="E3014" s="206">
        <v>44208</v>
      </c>
      <c r="F3014" s="187" t="s">
        <v>9388</v>
      </c>
      <c r="G3014" s="187" t="s">
        <v>9388</v>
      </c>
      <c r="H3014" s="193">
        <v>940661</v>
      </c>
      <c r="I3014" s="206">
        <v>44232</v>
      </c>
      <c r="J3014" s="188" t="s">
        <v>9389</v>
      </c>
      <c r="K3014" s="193">
        <v>595956</v>
      </c>
      <c r="L3014" s="206">
        <v>44250</v>
      </c>
      <c r="M3014" s="193">
        <v>0</v>
      </c>
      <c r="N3014" s="193">
        <v>0</v>
      </c>
      <c r="O3014" s="186">
        <f t="shared" si="94"/>
        <v>595956</v>
      </c>
      <c r="P3014" s="206">
        <v>44270</v>
      </c>
      <c r="Q3014" s="193">
        <v>0</v>
      </c>
      <c r="R3014" s="193">
        <v>0</v>
      </c>
      <c r="S3014" s="186">
        <f t="shared" si="95"/>
        <v>595956</v>
      </c>
      <c r="T3014" s="206">
        <v>44356</v>
      </c>
      <c r="U3014" s="186">
        <v>595956</v>
      </c>
      <c r="V3014" s="186">
        <v>0</v>
      </c>
      <c r="W3014" s="186">
        <v>0</v>
      </c>
      <c r="X3014" s="186">
        <v>0</v>
      </c>
      <c r="Y3014" s="188" t="s">
        <v>237</v>
      </c>
      <c r="Z3014" s="188" t="s">
        <v>170</v>
      </c>
      <c r="AA3014" s="188" t="s">
        <v>235</v>
      </c>
      <c r="AB3014" s="206">
        <v>44165</v>
      </c>
      <c r="AC3014" s="206">
        <v>44168</v>
      </c>
      <c r="AD3014" s="188" t="s">
        <v>9390</v>
      </c>
      <c r="AE3014" s="188" t="s">
        <v>9391</v>
      </c>
      <c r="AF3014" s="188" t="s">
        <v>240</v>
      </c>
      <c r="AG3014" s="188">
        <v>3</v>
      </c>
    </row>
    <row r="3015" spans="1:33">
      <c r="A3015" s="188" t="s">
        <v>28</v>
      </c>
      <c r="B3015" s="188">
        <v>800006850</v>
      </c>
      <c r="C3015" s="188" t="s">
        <v>170</v>
      </c>
      <c r="D3015" s="188" t="s">
        <v>235</v>
      </c>
      <c r="E3015" s="206">
        <v>44208</v>
      </c>
      <c r="F3015" s="187" t="s">
        <v>9392</v>
      </c>
      <c r="G3015" s="187" t="s">
        <v>9392</v>
      </c>
      <c r="H3015" s="193">
        <v>1410788</v>
      </c>
      <c r="I3015" s="206">
        <v>44232</v>
      </c>
      <c r="J3015" s="188" t="s">
        <v>9393</v>
      </c>
      <c r="K3015" s="193">
        <v>47734</v>
      </c>
      <c r="L3015" s="188"/>
      <c r="M3015" s="193"/>
      <c r="N3015" s="193"/>
      <c r="O3015" s="186">
        <f t="shared" si="94"/>
        <v>47734</v>
      </c>
      <c r="P3015" s="188"/>
      <c r="Q3015" s="193"/>
      <c r="R3015" s="193"/>
      <c r="S3015" s="186">
        <f t="shared" si="95"/>
        <v>47734</v>
      </c>
      <c r="T3015" s="206">
        <v>44356</v>
      </c>
      <c r="U3015" s="186">
        <v>47734</v>
      </c>
      <c r="V3015" s="186">
        <v>0</v>
      </c>
      <c r="W3015" s="186">
        <v>0</v>
      </c>
      <c r="X3015" s="186">
        <v>0</v>
      </c>
      <c r="Y3015" s="188" t="s">
        <v>237</v>
      </c>
      <c r="Z3015" s="188" t="s">
        <v>170</v>
      </c>
      <c r="AA3015" s="188" t="s">
        <v>235</v>
      </c>
      <c r="AB3015" s="206">
        <v>44166</v>
      </c>
      <c r="AC3015" s="206">
        <v>44168</v>
      </c>
      <c r="AD3015" s="188" t="s">
        <v>9394</v>
      </c>
      <c r="AE3015" s="188" t="s">
        <v>2109</v>
      </c>
      <c r="AF3015" s="188" t="s">
        <v>240</v>
      </c>
      <c r="AG3015" s="188">
        <v>3</v>
      </c>
    </row>
    <row r="3016" spans="1:33">
      <c r="A3016" s="188" t="s">
        <v>28</v>
      </c>
      <c r="B3016" s="188">
        <v>800006850</v>
      </c>
      <c r="C3016" s="188" t="s">
        <v>170</v>
      </c>
      <c r="D3016" s="188" t="s">
        <v>235</v>
      </c>
      <c r="E3016" s="206">
        <v>44208</v>
      </c>
      <c r="F3016" s="187" t="s">
        <v>9395</v>
      </c>
      <c r="G3016" s="187" t="s">
        <v>9395</v>
      </c>
      <c r="H3016" s="193">
        <v>6317140</v>
      </c>
      <c r="I3016" s="206">
        <v>44234</v>
      </c>
      <c r="J3016" s="188" t="s">
        <v>9396</v>
      </c>
      <c r="K3016" s="193">
        <v>233800</v>
      </c>
      <c r="L3016" s="206">
        <v>44250</v>
      </c>
      <c r="M3016" s="193">
        <v>0</v>
      </c>
      <c r="N3016" s="193">
        <v>0</v>
      </c>
      <c r="O3016" s="186">
        <f t="shared" si="94"/>
        <v>233800</v>
      </c>
      <c r="P3016" s="206">
        <v>44270</v>
      </c>
      <c r="Q3016" s="193">
        <v>0</v>
      </c>
      <c r="R3016" s="193">
        <v>0</v>
      </c>
      <c r="S3016" s="186">
        <f t="shared" si="95"/>
        <v>233800</v>
      </c>
      <c r="T3016" s="206">
        <v>44356</v>
      </c>
      <c r="U3016" s="186">
        <v>233800</v>
      </c>
      <c r="V3016" s="186">
        <v>0</v>
      </c>
      <c r="W3016" s="186">
        <v>0</v>
      </c>
      <c r="X3016" s="186">
        <v>0</v>
      </c>
      <c r="Y3016" s="188" t="s">
        <v>237</v>
      </c>
      <c r="Z3016" s="188" t="s">
        <v>170</v>
      </c>
      <c r="AA3016" s="188" t="s">
        <v>235</v>
      </c>
      <c r="AB3016" s="206">
        <v>44164</v>
      </c>
      <c r="AC3016" s="206">
        <v>44171</v>
      </c>
      <c r="AD3016" s="188" t="s">
        <v>9397</v>
      </c>
      <c r="AE3016" s="188" t="s">
        <v>9398</v>
      </c>
      <c r="AF3016" s="188" t="s">
        <v>240</v>
      </c>
      <c r="AG3016" s="188">
        <v>3</v>
      </c>
    </row>
    <row r="3017" spans="1:33">
      <c r="A3017" s="188" t="s">
        <v>28</v>
      </c>
      <c r="B3017" s="188">
        <v>800006850</v>
      </c>
      <c r="C3017" s="188" t="s">
        <v>170</v>
      </c>
      <c r="D3017" s="188" t="s">
        <v>235</v>
      </c>
      <c r="E3017" s="206">
        <v>44208</v>
      </c>
      <c r="F3017" s="187" t="s">
        <v>9399</v>
      </c>
      <c r="G3017" s="187" t="s">
        <v>9399</v>
      </c>
      <c r="H3017" s="193">
        <v>1219684</v>
      </c>
      <c r="I3017" s="206">
        <v>44234</v>
      </c>
      <c r="J3017" s="188" t="s">
        <v>9400</v>
      </c>
      <c r="K3017" s="193">
        <v>332800</v>
      </c>
      <c r="L3017" s="206">
        <v>44251</v>
      </c>
      <c r="M3017" s="193">
        <v>15800</v>
      </c>
      <c r="N3017" s="193">
        <v>0</v>
      </c>
      <c r="O3017" s="186">
        <f t="shared" si="94"/>
        <v>317000</v>
      </c>
      <c r="P3017" s="206">
        <v>44270</v>
      </c>
      <c r="Q3017" s="193">
        <v>0</v>
      </c>
      <c r="R3017" s="193">
        <v>0</v>
      </c>
      <c r="S3017" s="186">
        <f t="shared" si="95"/>
        <v>317000</v>
      </c>
      <c r="T3017" s="206">
        <v>44356</v>
      </c>
      <c r="U3017" s="186">
        <v>317000</v>
      </c>
      <c r="V3017" s="186">
        <v>0</v>
      </c>
      <c r="W3017" s="186">
        <v>0</v>
      </c>
      <c r="X3017" s="186">
        <v>0</v>
      </c>
      <c r="Y3017" s="188" t="s">
        <v>237</v>
      </c>
      <c r="Z3017" s="188" t="s">
        <v>170</v>
      </c>
      <c r="AA3017" s="188" t="s">
        <v>235</v>
      </c>
      <c r="AB3017" s="206">
        <v>44168</v>
      </c>
      <c r="AC3017" s="206">
        <v>44169</v>
      </c>
      <c r="AD3017" s="188" t="s">
        <v>9401</v>
      </c>
      <c r="AE3017" s="188" t="s">
        <v>9402</v>
      </c>
      <c r="AF3017" s="188" t="s">
        <v>240</v>
      </c>
      <c r="AG3017" s="188">
        <v>3</v>
      </c>
    </row>
    <row r="3018" spans="1:33">
      <c r="A3018" s="188" t="s">
        <v>28</v>
      </c>
      <c r="B3018" s="188">
        <v>800006850</v>
      </c>
      <c r="C3018" s="188" t="s">
        <v>170</v>
      </c>
      <c r="D3018" s="188" t="s">
        <v>235</v>
      </c>
      <c r="E3018" s="206">
        <v>44208</v>
      </c>
      <c r="F3018" s="187" t="s">
        <v>9403</v>
      </c>
      <c r="G3018" s="187" t="s">
        <v>9403</v>
      </c>
      <c r="H3018" s="193">
        <v>631664</v>
      </c>
      <c r="I3018" s="206">
        <v>44234</v>
      </c>
      <c r="J3018" s="188" t="s">
        <v>9404</v>
      </c>
      <c r="K3018" s="193">
        <v>119900</v>
      </c>
      <c r="L3018" s="206">
        <v>44251</v>
      </c>
      <c r="M3018" s="193">
        <v>0</v>
      </c>
      <c r="N3018" s="193">
        <v>0</v>
      </c>
      <c r="O3018" s="186">
        <f t="shared" si="94"/>
        <v>119900</v>
      </c>
      <c r="P3018" s="188"/>
      <c r="Q3018" s="193"/>
      <c r="R3018" s="193"/>
      <c r="S3018" s="186">
        <f t="shared" si="95"/>
        <v>119900</v>
      </c>
      <c r="T3018" s="206">
        <v>44356</v>
      </c>
      <c r="U3018" s="186">
        <v>119900</v>
      </c>
      <c r="V3018" s="186">
        <v>0</v>
      </c>
      <c r="W3018" s="186">
        <v>0</v>
      </c>
      <c r="X3018" s="186">
        <v>0</v>
      </c>
      <c r="Y3018" s="188" t="s">
        <v>237</v>
      </c>
      <c r="Z3018" s="188" t="s">
        <v>170</v>
      </c>
      <c r="AA3018" s="188" t="s">
        <v>235</v>
      </c>
      <c r="AB3018" s="206">
        <v>44172</v>
      </c>
      <c r="AC3018" s="206">
        <v>44173</v>
      </c>
      <c r="AD3018" s="188" t="s">
        <v>9405</v>
      </c>
      <c r="AE3018" s="188" t="s">
        <v>9406</v>
      </c>
      <c r="AF3018" s="188" t="s">
        <v>240</v>
      </c>
      <c r="AG3018" s="188">
        <v>3</v>
      </c>
    </row>
    <row r="3019" spans="1:33">
      <c r="A3019" s="188" t="s">
        <v>28</v>
      </c>
      <c r="B3019" s="188">
        <v>800006850</v>
      </c>
      <c r="C3019" s="188" t="s">
        <v>170</v>
      </c>
      <c r="D3019" s="188" t="s">
        <v>235</v>
      </c>
      <c r="E3019" s="206">
        <v>44208</v>
      </c>
      <c r="F3019" s="187" t="s">
        <v>9407</v>
      </c>
      <c r="G3019" s="187" t="s">
        <v>9407</v>
      </c>
      <c r="H3019" s="193">
        <v>1884773</v>
      </c>
      <c r="I3019" s="206">
        <v>44234</v>
      </c>
      <c r="J3019" s="188" t="s">
        <v>9408</v>
      </c>
      <c r="K3019" s="193">
        <v>371156</v>
      </c>
      <c r="L3019" s="206">
        <v>44250</v>
      </c>
      <c r="M3019" s="193">
        <v>371156</v>
      </c>
      <c r="N3019" s="193">
        <v>0</v>
      </c>
      <c r="O3019" s="186">
        <f t="shared" si="94"/>
        <v>0</v>
      </c>
      <c r="P3019" s="188"/>
      <c r="Q3019" s="193"/>
      <c r="R3019" s="193"/>
      <c r="S3019" s="186">
        <f t="shared" si="95"/>
        <v>0</v>
      </c>
      <c r="T3019" s="188"/>
      <c r="U3019" s="186">
        <v>0</v>
      </c>
      <c r="V3019" s="186">
        <v>0</v>
      </c>
      <c r="W3019" s="186">
        <v>0</v>
      </c>
      <c r="X3019" s="186">
        <v>0</v>
      </c>
      <c r="Y3019" s="188" t="s">
        <v>237</v>
      </c>
      <c r="Z3019" s="188" t="s">
        <v>170</v>
      </c>
      <c r="AA3019" s="188" t="s">
        <v>235</v>
      </c>
      <c r="AB3019" s="206">
        <v>44165</v>
      </c>
      <c r="AC3019" s="206">
        <v>44166</v>
      </c>
      <c r="AD3019" s="188" t="s">
        <v>9409</v>
      </c>
      <c r="AE3019" s="188" t="s">
        <v>9410</v>
      </c>
      <c r="AF3019" s="188" t="s">
        <v>240</v>
      </c>
      <c r="AG3019" s="188">
        <v>3</v>
      </c>
    </row>
    <row r="3020" spans="1:33">
      <c r="A3020" s="188" t="s">
        <v>28</v>
      </c>
      <c r="B3020" s="188">
        <v>800006850</v>
      </c>
      <c r="C3020" s="188" t="s">
        <v>170</v>
      </c>
      <c r="D3020" s="188" t="s">
        <v>235</v>
      </c>
      <c r="E3020" s="206">
        <v>44208</v>
      </c>
      <c r="F3020" s="187" t="s">
        <v>9411</v>
      </c>
      <c r="G3020" s="187" t="s">
        <v>9411</v>
      </c>
      <c r="H3020" s="193">
        <v>747341</v>
      </c>
      <c r="I3020" s="206">
        <v>44235</v>
      </c>
      <c r="J3020" s="188" t="s">
        <v>9412</v>
      </c>
      <c r="K3020" s="193">
        <v>473741</v>
      </c>
      <c r="L3020" s="206">
        <v>44250</v>
      </c>
      <c r="M3020" s="193">
        <v>0</v>
      </c>
      <c r="N3020" s="193">
        <v>473741</v>
      </c>
      <c r="O3020" s="186">
        <f t="shared" si="94"/>
        <v>0</v>
      </c>
      <c r="P3020" s="188"/>
      <c r="Q3020" s="193"/>
      <c r="R3020" s="193"/>
      <c r="S3020" s="186">
        <f t="shared" si="95"/>
        <v>0</v>
      </c>
      <c r="T3020" s="188"/>
      <c r="U3020" s="186">
        <v>0</v>
      </c>
      <c r="V3020" s="186">
        <v>0</v>
      </c>
      <c r="W3020" s="186">
        <v>0</v>
      </c>
      <c r="X3020" s="186">
        <v>0</v>
      </c>
      <c r="Y3020" s="188" t="s">
        <v>237</v>
      </c>
      <c r="Z3020" s="188" t="s">
        <v>170</v>
      </c>
      <c r="AA3020" s="188" t="s">
        <v>235</v>
      </c>
      <c r="AB3020" s="206">
        <v>44174</v>
      </c>
      <c r="AC3020" s="206">
        <v>44174</v>
      </c>
      <c r="AD3020" s="188" t="s">
        <v>9413</v>
      </c>
      <c r="AE3020" s="188" t="s">
        <v>9414</v>
      </c>
      <c r="AF3020" s="188" t="s">
        <v>240</v>
      </c>
      <c r="AG3020" s="188">
        <v>3</v>
      </c>
    </row>
    <row r="3021" spans="1:33">
      <c r="A3021" s="188" t="s">
        <v>28</v>
      </c>
      <c r="B3021" s="188">
        <v>800006850</v>
      </c>
      <c r="C3021" s="188" t="s">
        <v>170</v>
      </c>
      <c r="D3021" s="188" t="s">
        <v>235</v>
      </c>
      <c r="E3021" s="206">
        <v>44208</v>
      </c>
      <c r="F3021" s="187" t="s">
        <v>9415</v>
      </c>
      <c r="G3021" s="187" t="s">
        <v>9415</v>
      </c>
      <c r="H3021" s="193">
        <v>1277026</v>
      </c>
      <c r="I3021" s="206">
        <v>44235</v>
      </c>
      <c r="J3021" s="188" t="s">
        <v>9416</v>
      </c>
      <c r="K3021" s="193">
        <v>255536</v>
      </c>
      <c r="L3021" s="206">
        <v>44251</v>
      </c>
      <c r="M3021" s="193">
        <v>0</v>
      </c>
      <c r="N3021" s="193">
        <v>0</v>
      </c>
      <c r="O3021" s="186">
        <f t="shared" si="94"/>
        <v>255536</v>
      </c>
      <c r="P3021" s="206">
        <v>44270</v>
      </c>
      <c r="Q3021" s="193">
        <v>0</v>
      </c>
      <c r="R3021" s="193">
        <v>0</v>
      </c>
      <c r="S3021" s="186">
        <f t="shared" si="95"/>
        <v>255536</v>
      </c>
      <c r="T3021" s="206">
        <v>44356</v>
      </c>
      <c r="U3021" s="186">
        <v>31600</v>
      </c>
      <c r="V3021" s="186">
        <v>223936</v>
      </c>
      <c r="W3021" s="186">
        <v>0</v>
      </c>
      <c r="X3021" s="186">
        <v>0</v>
      </c>
      <c r="Y3021" s="188" t="s">
        <v>237</v>
      </c>
      <c r="Z3021" s="188" t="s">
        <v>170</v>
      </c>
      <c r="AA3021" s="188" t="s">
        <v>235</v>
      </c>
      <c r="AB3021" s="206">
        <v>44173</v>
      </c>
      <c r="AC3021" s="206">
        <v>44174</v>
      </c>
      <c r="AD3021" s="188" t="s">
        <v>9417</v>
      </c>
      <c r="AE3021" s="188" t="s">
        <v>9418</v>
      </c>
      <c r="AF3021" s="188" t="s">
        <v>240</v>
      </c>
      <c r="AG3021" s="188">
        <v>3</v>
      </c>
    </row>
    <row r="3022" spans="1:33">
      <c r="A3022" s="188" t="s">
        <v>28</v>
      </c>
      <c r="B3022" s="188">
        <v>800006850</v>
      </c>
      <c r="C3022" s="188" t="s">
        <v>170</v>
      </c>
      <c r="D3022" s="188" t="s">
        <v>235</v>
      </c>
      <c r="E3022" s="206">
        <v>44208</v>
      </c>
      <c r="F3022" s="187" t="s">
        <v>9419</v>
      </c>
      <c r="G3022" s="187" t="s">
        <v>9419</v>
      </c>
      <c r="H3022" s="193">
        <v>2698407</v>
      </c>
      <c r="I3022" s="206">
        <v>44235</v>
      </c>
      <c r="J3022" s="188" t="s">
        <v>9420</v>
      </c>
      <c r="K3022" s="193">
        <v>74925</v>
      </c>
      <c r="L3022" s="206">
        <v>44250</v>
      </c>
      <c r="M3022" s="193">
        <v>0</v>
      </c>
      <c r="N3022" s="193">
        <v>0</v>
      </c>
      <c r="O3022" s="186">
        <f t="shared" si="94"/>
        <v>74925</v>
      </c>
      <c r="P3022" s="206">
        <v>44270</v>
      </c>
      <c r="Q3022" s="193">
        <v>0</v>
      </c>
      <c r="R3022" s="193">
        <v>0</v>
      </c>
      <c r="S3022" s="186">
        <f t="shared" si="95"/>
        <v>74925</v>
      </c>
      <c r="T3022" s="206">
        <v>44356</v>
      </c>
      <c r="U3022" s="186">
        <v>74925</v>
      </c>
      <c r="V3022" s="186">
        <v>0</v>
      </c>
      <c r="W3022" s="186">
        <v>0</v>
      </c>
      <c r="X3022" s="186">
        <v>0</v>
      </c>
      <c r="Y3022" s="188" t="s">
        <v>237</v>
      </c>
      <c r="Z3022" s="188" t="s">
        <v>170</v>
      </c>
      <c r="AA3022" s="188" t="s">
        <v>235</v>
      </c>
      <c r="AB3022" s="206">
        <v>44173</v>
      </c>
      <c r="AC3022" s="206">
        <v>44175</v>
      </c>
      <c r="AD3022" s="188" t="s">
        <v>1593</v>
      </c>
      <c r="AE3022" s="188" t="s">
        <v>9421</v>
      </c>
      <c r="AF3022" s="188" t="s">
        <v>240</v>
      </c>
      <c r="AG3022" s="188">
        <v>3</v>
      </c>
    </row>
    <row r="3023" spans="1:33">
      <c r="A3023" s="188" t="s">
        <v>28</v>
      </c>
      <c r="B3023" s="188">
        <v>800006850</v>
      </c>
      <c r="C3023" s="188" t="s">
        <v>170</v>
      </c>
      <c r="D3023" s="188" t="s">
        <v>235</v>
      </c>
      <c r="E3023" s="206">
        <v>44208</v>
      </c>
      <c r="F3023" s="187" t="s">
        <v>9422</v>
      </c>
      <c r="G3023" s="187" t="s">
        <v>9422</v>
      </c>
      <c r="H3023" s="193">
        <v>4108948</v>
      </c>
      <c r="I3023" s="206">
        <v>44235</v>
      </c>
      <c r="J3023" s="188" t="s">
        <v>9423</v>
      </c>
      <c r="K3023" s="193">
        <v>726800</v>
      </c>
      <c r="L3023" s="206">
        <v>44251</v>
      </c>
      <c r="M3023" s="193">
        <v>0</v>
      </c>
      <c r="N3023" s="193">
        <v>0</v>
      </c>
      <c r="O3023" s="186">
        <f t="shared" si="94"/>
        <v>726800</v>
      </c>
      <c r="P3023" s="188"/>
      <c r="Q3023" s="193"/>
      <c r="R3023" s="193"/>
      <c r="S3023" s="186">
        <f t="shared" si="95"/>
        <v>726800</v>
      </c>
      <c r="T3023" s="206">
        <v>44356</v>
      </c>
      <c r="U3023" s="186">
        <v>726800</v>
      </c>
      <c r="V3023" s="186">
        <v>0</v>
      </c>
      <c r="W3023" s="186">
        <v>0</v>
      </c>
      <c r="X3023" s="186">
        <v>0</v>
      </c>
      <c r="Y3023" s="188" t="s">
        <v>237</v>
      </c>
      <c r="Z3023" s="188" t="s">
        <v>170</v>
      </c>
      <c r="AA3023" s="188" t="s">
        <v>235</v>
      </c>
      <c r="AB3023" s="206">
        <v>44169</v>
      </c>
      <c r="AC3023" s="206">
        <v>44175</v>
      </c>
      <c r="AD3023" s="188" t="s">
        <v>9424</v>
      </c>
      <c r="AE3023" s="188" t="s">
        <v>9425</v>
      </c>
      <c r="AF3023" s="188" t="s">
        <v>240</v>
      </c>
      <c r="AG3023" s="188">
        <v>3</v>
      </c>
    </row>
    <row r="3024" spans="1:33">
      <c r="A3024" s="188" t="s">
        <v>28</v>
      </c>
      <c r="B3024" s="188">
        <v>800006850</v>
      </c>
      <c r="C3024" s="188" t="s">
        <v>170</v>
      </c>
      <c r="D3024" s="188" t="s">
        <v>235</v>
      </c>
      <c r="E3024" s="206">
        <v>44208</v>
      </c>
      <c r="F3024" s="187" t="s">
        <v>9426</v>
      </c>
      <c r="G3024" s="187" t="s">
        <v>9426</v>
      </c>
      <c r="H3024" s="193">
        <v>1682327</v>
      </c>
      <c r="I3024" s="206">
        <v>44235</v>
      </c>
      <c r="J3024" s="188" t="s">
        <v>9427</v>
      </c>
      <c r="K3024" s="193">
        <v>9350</v>
      </c>
      <c r="L3024" s="206">
        <v>44250</v>
      </c>
      <c r="M3024" s="193">
        <v>0</v>
      </c>
      <c r="N3024" s="193">
        <v>0</v>
      </c>
      <c r="O3024" s="186">
        <f t="shared" si="94"/>
        <v>9350</v>
      </c>
      <c r="P3024" s="188"/>
      <c r="Q3024" s="193"/>
      <c r="R3024" s="193"/>
      <c r="S3024" s="186">
        <f t="shared" si="95"/>
        <v>9350</v>
      </c>
      <c r="T3024" s="206">
        <v>44356</v>
      </c>
      <c r="U3024" s="186">
        <v>9350</v>
      </c>
      <c r="V3024" s="186">
        <v>0</v>
      </c>
      <c r="W3024" s="186">
        <v>0</v>
      </c>
      <c r="X3024" s="186">
        <v>0</v>
      </c>
      <c r="Y3024" s="188" t="s">
        <v>237</v>
      </c>
      <c r="Z3024" s="188" t="s">
        <v>170</v>
      </c>
      <c r="AA3024" s="188" t="s">
        <v>235</v>
      </c>
      <c r="AB3024" s="206">
        <v>44174</v>
      </c>
      <c r="AC3024" s="206">
        <v>44176</v>
      </c>
      <c r="AD3024" s="188" t="s">
        <v>2424</v>
      </c>
      <c r="AE3024" s="188" t="s">
        <v>9428</v>
      </c>
      <c r="AF3024" s="188" t="s">
        <v>240</v>
      </c>
      <c r="AG3024" s="188">
        <v>3</v>
      </c>
    </row>
    <row r="3025" spans="1:33">
      <c r="A3025" s="188" t="s">
        <v>28</v>
      </c>
      <c r="B3025" s="188">
        <v>800006850</v>
      </c>
      <c r="C3025" s="188" t="s">
        <v>170</v>
      </c>
      <c r="D3025" s="188" t="s">
        <v>235</v>
      </c>
      <c r="E3025" s="206">
        <v>44208</v>
      </c>
      <c r="F3025" s="187" t="s">
        <v>9429</v>
      </c>
      <c r="G3025" s="187" t="s">
        <v>9429</v>
      </c>
      <c r="H3025" s="193">
        <v>2657193</v>
      </c>
      <c r="I3025" s="206">
        <v>44235</v>
      </c>
      <c r="J3025" s="188" t="s">
        <v>9430</v>
      </c>
      <c r="K3025" s="193">
        <v>100200</v>
      </c>
      <c r="L3025" s="206">
        <v>44250</v>
      </c>
      <c r="M3025" s="193">
        <v>0</v>
      </c>
      <c r="N3025" s="193">
        <v>0</v>
      </c>
      <c r="O3025" s="186">
        <f t="shared" si="94"/>
        <v>100200</v>
      </c>
      <c r="P3025" s="206">
        <v>44270</v>
      </c>
      <c r="Q3025" s="193">
        <v>0</v>
      </c>
      <c r="R3025" s="193">
        <v>0</v>
      </c>
      <c r="S3025" s="186">
        <f t="shared" si="95"/>
        <v>100200</v>
      </c>
      <c r="T3025" s="206">
        <v>44356</v>
      </c>
      <c r="U3025" s="186">
        <v>100200</v>
      </c>
      <c r="V3025" s="186">
        <v>0</v>
      </c>
      <c r="W3025" s="186">
        <v>0</v>
      </c>
      <c r="X3025" s="186">
        <v>0</v>
      </c>
      <c r="Y3025" s="188" t="s">
        <v>237</v>
      </c>
      <c r="Z3025" s="188" t="s">
        <v>170</v>
      </c>
      <c r="AA3025" s="188" t="s">
        <v>235</v>
      </c>
      <c r="AB3025" s="206">
        <v>44166</v>
      </c>
      <c r="AC3025" s="206">
        <v>44170</v>
      </c>
      <c r="AD3025" s="188" t="s">
        <v>9431</v>
      </c>
      <c r="AE3025" s="188" t="s">
        <v>9432</v>
      </c>
      <c r="AF3025" s="188" t="s">
        <v>240</v>
      </c>
      <c r="AG3025" s="188">
        <v>3</v>
      </c>
    </row>
    <row r="3026" spans="1:33">
      <c r="A3026" s="188" t="s">
        <v>28</v>
      </c>
      <c r="B3026" s="188">
        <v>800006850</v>
      </c>
      <c r="C3026" s="188" t="s">
        <v>170</v>
      </c>
      <c r="D3026" s="188" t="s">
        <v>235</v>
      </c>
      <c r="E3026" s="206">
        <v>44208</v>
      </c>
      <c r="F3026" s="187" t="s">
        <v>9433</v>
      </c>
      <c r="G3026" s="187" t="s">
        <v>9433</v>
      </c>
      <c r="H3026" s="193">
        <v>3044328</v>
      </c>
      <c r="I3026" s="206">
        <v>44235</v>
      </c>
      <c r="J3026" s="188" t="s">
        <v>9434</v>
      </c>
      <c r="K3026" s="193">
        <v>74925</v>
      </c>
      <c r="L3026" s="206">
        <v>44250</v>
      </c>
      <c r="M3026" s="193">
        <v>0</v>
      </c>
      <c r="N3026" s="193">
        <v>0</v>
      </c>
      <c r="O3026" s="186">
        <f t="shared" si="94"/>
        <v>74925</v>
      </c>
      <c r="P3026" s="206">
        <v>44270</v>
      </c>
      <c r="Q3026" s="193">
        <v>0</v>
      </c>
      <c r="R3026" s="193">
        <v>0</v>
      </c>
      <c r="S3026" s="186">
        <f t="shared" si="95"/>
        <v>74925</v>
      </c>
      <c r="T3026" s="206">
        <v>44356</v>
      </c>
      <c r="U3026" s="186">
        <v>74925</v>
      </c>
      <c r="V3026" s="186">
        <v>0</v>
      </c>
      <c r="W3026" s="186">
        <v>0</v>
      </c>
      <c r="X3026" s="186">
        <v>0</v>
      </c>
      <c r="Y3026" s="188" t="s">
        <v>237</v>
      </c>
      <c r="Z3026" s="188" t="s">
        <v>715</v>
      </c>
      <c r="AA3026" s="188" t="s">
        <v>716</v>
      </c>
      <c r="AB3026" s="206">
        <v>44174</v>
      </c>
      <c r="AC3026" s="206">
        <v>44177</v>
      </c>
      <c r="AD3026" s="188" t="s">
        <v>1593</v>
      </c>
      <c r="AE3026" s="188" t="s">
        <v>9435</v>
      </c>
      <c r="AF3026" s="188" t="s">
        <v>240</v>
      </c>
      <c r="AG3026" s="188">
        <v>3</v>
      </c>
    </row>
    <row r="3027" spans="1:33">
      <c r="A3027" s="188" t="s">
        <v>28</v>
      </c>
      <c r="B3027" s="188">
        <v>800006850</v>
      </c>
      <c r="C3027" s="188" t="s">
        <v>170</v>
      </c>
      <c r="D3027" s="188" t="s">
        <v>235</v>
      </c>
      <c r="E3027" s="206">
        <v>44208</v>
      </c>
      <c r="F3027" s="187" t="s">
        <v>9436</v>
      </c>
      <c r="G3027" s="187" t="s">
        <v>9436</v>
      </c>
      <c r="H3027" s="193">
        <v>3213701</v>
      </c>
      <c r="I3027" s="206">
        <v>44235</v>
      </c>
      <c r="J3027" s="188" t="s">
        <v>9437</v>
      </c>
      <c r="K3027" s="193">
        <v>1656400</v>
      </c>
      <c r="L3027" s="206">
        <v>44250</v>
      </c>
      <c r="M3027" s="193">
        <v>1656400</v>
      </c>
      <c r="N3027" s="193">
        <v>0</v>
      </c>
      <c r="O3027" s="186">
        <f t="shared" si="94"/>
        <v>0</v>
      </c>
      <c r="P3027" s="188"/>
      <c r="Q3027" s="193"/>
      <c r="R3027" s="193"/>
      <c r="S3027" s="186">
        <f t="shared" si="95"/>
        <v>0</v>
      </c>
      <c r="T3027" s="188"/>
      <c r="U3027" s="186">
        <v>0</v>
      </c>
      <c r="V3027" s="186">
        <v>0</v>
      </c>
      <c r="W3027" s="186">
        <v>0</v>
      </c>
      <c r="X3027" s="186">
        <v>0</v>
      </c>
      <c r="Y3027" s="188" t="s">
        <v>237</v>
      </c>
      <c r="Z3027" s="188" t="s">
        <v>275</v>
      </c>
      <c r="AA3027" s="188" t="s">
        <v>94</v>
      </c>
      <c r="AB3027" s="206">
        <v>44173</v>
      </c>
      <c r="AC3027" s="206">
        <v>44177</v>
      </c>
      <c r="AD3027" s="188" t="s">
        <v>9438</v>
      </c>
      <c r="AE3027" s="188" t="s">
        <v>9439</v>
      </c>
      <c r="AF3027" s="188" t="s">
        <v>240</v>
      </c>
      <c r="AG3027" s="188">
        <v>3</v>
      </c>
    </row>
    <row r="3028" spans="1:33">
      <c r="A3028" s="188" t="s">
        <v>28</v>
      </c>
      <c r="B3028" s="188">
        <v>800006850</v>
      </c>
      <c r="C3028" s="188" t="s">
        <v>170</v>
      </c>
      <c r="D3028" s="188" t="s">
        <v>235</v>
      </c>
      <c r="E3028" s="206">
        <v>44208</v>
      </c>
      <c r="F3028" s="187" t="s">
        <v>9440</v>
      </c>
      <c r="G3028" s="187" t="s">
        <v>9440</v>
      </c>
      <c r="H3028" s="193">
        <v>2092819</v>
      </c>
      <c r="I3028" s="206">
        <v>44235</v>
      </c>
      <c r="J3028" s="188" t="s">
        <v>9441</v>
      </c>
      <c r="K3028" s="193">
        <v>335904</v>
      </c>
      <c r="L3028" s="206">
        <v>44250</v>
      </c>
      <c r="M3028" s="193">
        <v>0</v>
      </c>
      <c r="N3028" s="193">
        <v>335904</v>
      </c>
      <c r="O3028" s="186">
        <f t="shared" si="94"/>
        <v>0</v>
      </c>
      <c r="P3028" s="188"/>
      <c r="Q3028" s="193"/>
      <c r="R3028" s="193"/>
      <c r="S3028" s="186">
        <f t="shared" si="95"/>
        <v>0</v>
      </c>
      <c r="T3028" s="188"/>
      <c r="U3028" s="186">
        <v>0</v>
      </c>
      <c r="V3028" s="186">
        <v>0</v>
      </c>
      <c r="W3028" s="186">
        <v>0</v>
      </c>
      <c r="X3028" s="186">
        <v>0</v>
      </c>
      <c r="Y3028" s="188" t="s">
        <v>237</v>
      </c>
      <c r="Z3028" s="188" t="s">
        <v>170</v>
      </c>
      <c r="AA3028" s="188" t="s">
        <v>235</v>
      </c>
      <c r="AB3028" s="206">
        <v>44177</v>
      </c>
      <c r="AC3028" s="206">
        <v>44178</v>
      </c>
      <c r="AD3028" s="188" t="s">
        <v>9442</v>
      </c>
      <c r="AE3028" s="188" t="s">
        <v>9443</v>
      </c>
      <c r="AF3028" s="188" t="s">
        <v>240</v>
      </c>
      <c r="AG3028" s="188">
        <v>3</v>
      </c>
    </row>
    <row r="3029" spans="1:33">
      <c r="A3029" s="188" t="s">
        <v>28</v>
      </c>
      <c r="B3029" s="188">
        <v>800006850</v>
      </c>
      <c r="C3029" s="188" t="s">
        <v>170</v>
      </c>
      <c r="D3029" s="188" t="s">
        <v>235</v>
      </c>
      <c r="E3029" s="206">
        <v>44208</v>
      </c>
      <c r="F3029" s="187" t="s">
        <v>9444</v>
      </c>
      <c r="G3029" s="187" t="s">
        <v>9444</v>
      </c>
      <c r="H3029" s="193">
        <v>764334</v>
      </c>
      <c r="I3029" s="206">
        <v>44235</v>
      </c>
      <c r="J3029" s="188" t="s">
        <v>9445</v>
      </c>
      <c r="K3029" s="193">
        <v>94800</v>
      </c>
      <c r="L3029" s="206">
        <v>44251</v>
      </c>
      <c r="M3029" s="193">
        <v>0</v>
      </c>
      <c r="N3029" s="193">
        <v>0</v>
      </c>
      <c r="O3029" s="186">
        <f t="shared" si="94"/>
        <v>94800</v>
      </c>
      <c r="P3029" s="206">
        <v>44270</v>
      </c>
      <c r="Q3029" s="193">
        <v>0</v>
      </c>
      <c r="R3029" s="193">
        <v>0</v>
      </c>
      <c r="S3029" s="186">
        <f t="shared" si="95"/>
        <v>94800</v>
      </c>
      <c r="T3029" s="206">
        <v>44356</v>
      </c>
      <c r="U3029" s="186">
        <v>94800</v>
      </c>
      <c r="V3029" s="186">
        <v>0</v>
      </c>
      <c r="W3029" s="186">
        <v>0</v>
      </c>
      <c r="X3029" s="186">
        <v>0</v>
      </c>
      <c r="Y3029" s="188" t="s">
        <v>237</v>
      </c>
      <c r="Z3029" s="188" t="s">
        <v>170</v>
      </c>
      <c r="AA3029" s="188" t="s">
        <v>235</v>
      </c>
      <c r="AB3029" s="206">
        <v>44178</v>
      </c>
      <c r="AC3029" s="206">
        <v>44179</v>
      </c>
      <c r="AD3029" s="188" t="s">
        <v>9446</v>
      </c>
      <c r="AE3029" s="188" t="s">
        <v>9447</v>
      </c>
      <c r="AF3029" s="188" t="s">
        <v>240</v>
      </c>
      <c r="AG3029" s="188">
        <v>3</v>
      </c>
    </row>
    <row r="3030" spans="1:33">
      <c r="A3030" s="188" t="s">
        <v>28</v>
      </c>
      <c r="B3030" s="188">
        <v>800006850</v>
      </c>
      <c r="C3030" s="188" t="s">
        <v>170</v>
      </c>
      <c r="D3030" s="188" t="s">
        <v>235</v>
      </c>
      <c r="E3030" s="206">
        <v>44208</v>
      </c>
      <c r="F3030" s="187" t="s">
        <v>9448</v>
      </c>
      <c r="G3030" s="187" t="s">
        <v>9448</v>
      </c>
      <c r="H3030" s="193">
        <v>2033004</v>
      </c>
      <c r="I3030" s="206">
        <v>44235</v>
      </c>
      <c r="J3030" s="188" t="s">
        <v>9449</v>
      </c>
      <c r="K3030" s="193">
        <v>108325</v>
      </c>
      <c r="L3030" s="206">
        <v>44250</v>
      </c>
      <c r="M3030" s="193">
        <v>0</v>
      </c>
      <c r="N3030" s="193">
        <v>0</v>
      </c>
      <c r="O3030" s="186">
        <f t="shared" si="94"/>
        <v>108325</v>
      </c>
      <c r="P3030" s="206">
        <v>44270</v>
      </c>
      <c r="Q3030" s="193">
        <v>0</v>
      </c>
      <c r="R3030" s="193">
        <v>0</v>
      </c>
      <c r="S3030" s="186">
        <f t="shared" si="95"/>
        <v>108325</v>
      </c>
      <c r="T3030" s="206">
        <v>44356</v>
      </c>
      <c r="U3030" s="186">
        <v>108325</v>
      </c>
      <c r="V3030" s="186">
        <v>0</v>
      </c>
      <c r="W3030" s="186">
        <v>0</v>
      </c>
      <c r="X3030" s="186">
        <v>0</v>
      </c>
      <c r="Y3030" s="188" t="s">
        <v>237</v>
      </c>
      <c r="Z3030" s="188" t="s">
        <v>170</v>
      </c>
      <c r="AA3030" s="188" t="s">
        <v>235</v>
      </c>
      <c r="AB3030" s="206">
        <v>44178</v>
      </c>
      <c r="AC3030" s="206">
        <v>44180</v>
      </c>
      <c r="AD3030" s="188" t="s">
        <v>2378</v>
      </c>
      <c r="AE3030" s="188" t="s">
        <v>9450</v>
      </c>
      <c r="AF3030" s="188" t="s">
        <v>240</v>
      </c>
      <c r="AG3030" s="188">
        <v>3</v>
      </c>
    </row>
    <row r="3031" spans="1:33">
      <c r="A3031" s="188" t="s">
        <v>28</v>
      </c>
      <c r="B3031" s="188">
        <v>800006850</v>
      </c>
      <c r="C3031" s="188" t="s">
        <v>170</v>
      </c>
      <c r="D3031" s="188" t="s">
        <v>235</v>
      </c>
      <c r="E3031" s="206">
        <v>44208</v>
      </c>
      <c r="F3031" s="187" t="s">
        <v>9451</v>
      </c>
      <c r="G3031" s="187" t="s">
        <v>9451</v>
      </c>
      <c r="H3031" s="193">
        <v>859923</v>
      </c>
      <c r="I3031" s="206">
        <v>44235</v>
      </c>
      <c r="J3031" s="188" t="s">
        <v>9452</v>
      </c>
      <c r="K3031" s="193">
        <v>187697</v>
      </c>
      <c r="L3031" s="206">
        <v>44251</v>
      </c>
      <c r="M3031" s="193">
        <v>0</v>
      </c>
      <c r="N3031" s="193">
        <v>0</v>
      </c>
      <c r="O3031" s="186">
        <f t="shared" si="94"/>
        <v>187697</v>
      </c>
      <c r="P3031" s="206">
        <v>44270</v>
      </c>
      <c r="Q3031" s="193">
        <v>0</v>
      </c>
      <c r="R3031" s="193">
        <v>0</v>
      </c>
      <c r="S3031" s="186">
        <f t="shared" si="95"/>
        <v>187697</v>
      </c>
      <c r="T3031" s="206">
        <v>44356</v>
      </c>
      <c r="U3031" s="186">
        <v>187697</v>
      </c>
      <c r="V3031" s="186">
        <v>0</v>
      </c>
      <c r="W3031" s="186">
        <v>0</v>
      </c>
      <c r="X3031" s="186">
        <v>0</v>
      </c>
      <c r="Y3031" s="188" t="s">
        <v>237</v>
      </c>
      <c r="Z3031" s="188" t="s">
        <v>170</v>
      </c>
      <c r="AA3031" s="188" t="s">
        <v>235</v>
      </c>
      <c r="AB3031" s="206">
        <v>44181</v>
      </c>
      <c r="AC3031" s="206">
        <v>44182</v>
      </c>
      <c r="AD3031" s="188" t="s">
        <v>9453</v>
      </c>
      <c r="AE3031" s="188" t="s">
        <v>9454</v>
      </c>
      <c r="AF3031" s="188" t="s">
        <v>240</v>
      </c>
      <c r="AG3031" s="188">
        <v>3</v>
      </c>
    </row>
    <row r="3032" spans="1:33">
      <c r="A3032" s="188" t="s">
        <v>28</v>
      </c>
      <c r="B3032" s="188">
        <v>800006850</v>
      </c>
      <c r="C3032" s="188" t="s">
        <v>170</v>
      </c>
      <c r="D3032" s="188" t="s">
        <v>235</v>
      </c>
      <c r="E3032" s="206">
        <v>44208</v>
      </c>
      <c r="F3032" s="187" t="s">
        <v>9455</v>
      </c>
      <c r="G3032" s="187" t="s">
        <v>9455</v>
      </c>
      <c r="H3032" s="193">
        <v>1135306</v>
      </c>
      <c r="I3032" s="206">
        <v>44235</v>
      </c>
      <c r="J3032" s="188" t="s">
        <v>9456</v>
      </c>
      <c r="K3032" s="193">
        <v>216122</v>
      </c>
      <c r="L3032" s="206">
        <v>44250</v>
      </c>
      <c r="M3032" s="193">
        <v>0</v>
      </c>
      <c r="N3032" s="193">
        <v>0</v>
      </c>
      <c r="O3032" s="186">
        <f t="shared" si="94"/>
        <v>216122</v>
      </c>
      <c r="P3032" s="206">
        <v>44270</v>
      </c>
      <c r="Q3032" s="193">
        <v>0</v>
      </c>
      <c r="R3032" s="193">
        <v>0</v>
      </c>
      <c r="S3032" s="186">
        <f t="shared" si="95"/>
        <v>216122</v>
      </c>
      <c r="T3032" s="206">
        <v>44356</v>
      </c>
      <c r="U3032" s="186">
        <v>216122</v>
      </c>
      <c r="V3032" s="186">
        <v>0</v>
      </c>
      <c r="W3032" s="186">
        <v>0</v>
      </c>
      <c r="X3032" s="186">
        <v>0</v>
      </c>
      <c r="Y3032" s="188" t="s">
        <v>237</v>
      </c>
      <c r="Z3032" s="188" t="s">
        <v>170</v>
      </c>
      <c r="AA3032" s="188" t="s">
        <v>235</v>
      </c>
      <c r="AB3032" s="206">
        <v>44182</v>
      </c>
      <c r="AC3032" s="206">
        <v>44183</v>
      </c>
      <c r="AD3032" s="188" t="s">
        <v>9457</v>
      </c>
      <c r="AE3032" s="188" t="s">
        <v>9458</v>
      </c>
      <c r="AF3032" s="188" t="s">
        <v>240</v>
      </c>
      <c r="AG3032" s="188">
        <v>3</v>
      </c>
    </row>
    <row r="3033" spans="1:33">
      <c r="A3033" s="188" t="s">
        <v>28</v>
      </c>
      <c r="B3033" s="188">
        <v>800006850</v>
      </c>
      <c r="C3033" s="188" t="s">
        <v>170</v>
      </c>
      <c r="D3033" s="188" t="s">
        <v>235</v>
      </c>
      <c r="E3033" s="206">
        <v>44208</v>
      </c>
      <c r="F3033" s="187" t="s">
        <v>9459</v>
      </c>
      <c r="G3033" s="187" t="s">
        <v>9459</v>
      </c>
      <c r="H3033" s="193">
        <v>2535023</v>
      </c>
      <c r="I3033" s="206">
        <v>44235</v>
      </c>
      <c r="J3033" s="188" t="s">
        <v>9460</v>
      </c>
      <c r="K3033" s="193">
        <v>159000</v>
      </c>
      <c r="L3033" s="206">
        <v>44251</v>
      </c>
      <c r="M3033" s="193">
        <v>55278</v>
      </c>
      <c r="N3033" s="193">
        <v>103722</v>
      </c>
      <c r="O3033" s="186">
        <f t="shared" si="94"/>
        <v>0</v>
      </c>
      <c r="P3033" s="188"/>
      <c r="Q3033" s="193"/>
      <c r="R3033" s="193"/>
      <c r="S3033" s="186">
        <f t="shared" si="95"/>
        <v>0</v>
      </c>
      <c r="T3033" s="188"/>
      <c r="U3033" s="186">
        <v>0</v>
      </c>
      <c r="V3033" s="186">
        <v>0</v>
      </c>
      <c r="W3033" s="186">
        <v>0</v>
      </c>
      <c r="X3033" s="186">
        <v>0</v>
      </c>
      <c r="Y3033" s="188" t="s">
        <v>237</v>
      </c>
      <c r="Z3033" s="188" t="s">
        <v>170</v>
      </c>
      <c r="AA3033" s="188" t="s">
        <v>235</v>
      </c>
      <c r="AB3033" s="206">
        <v>44178</v>
      </c>
      <c r="AC3033" s="206">
        <v>44180</v>
      </c>
      <c r="AD3033" s="188" t="s">
        <v>9461</v>
      </c>
      <c r="AE3033" s="188" t="s">
        <v>9462</v>
      </c>
      <c r="AF3033" s="188" t="s">
        <v>240</v>
      </c>
      <c r="AG3033" s="188">
        <v>3</v>
      </c>
    </row>
    <row r="3034" spans="1:33">
      <c r="A3034" s="188" t="s">
        <v>28</v>
      </c>
      <c r="B3034" s="188">
        <v>800006850</v>
      </c>
      <c r="C3034" s="188" t="s">
        <v>170</v>
      </c>
      <c r="D3034" s="188" t="s">
        <v>235</v>
      </c>
      <c r="E3034" s="206">
        <v>44208</v>
      </c>
      <c r="F3034" s="187" t="s">
        <v>9463</v>
      </c>
      <c r="G3034" s="187" t="s">
        <v>9463</v>
      </c>
      <c r="H3034" s="193">
        <v>956927</v>
      </c>
      <c r="I3034" s="206">
        <v>44235</v>
      </c>
      <c r="J3034" s="188" t="s">
        <v>9464</v>
      </c>
      <c r="K3034" s="193">
        <v>89048</v>
      </c>
      <c r="L3034" s="206">
        <v>44251</v>
      </c>
      <c r="M3034" s="193">
        <v>0</v>
      </c>
      <c r="N3034" s="193">
        <v>89048</v>
      </c>
      <c r="O3034" s="186">
        <f t="shared" si="94"/>
        <v>0</v>
      </c>
      <c r="P3034" s="188"/>
      <c r="Q3034" s="193"/>
      <c r="R3034" s="193"/>
      <c r="S3034" s="186">
        <f t="shared" si="95"/>
        <v>0</v>
      </c>
      <c r="T3034" s="188"/>
      <c r="U3034" s="186">
        <v>0</v>
      </c>
      <c r="V3034" s="186">
        <v>0</v>
      </c>
      <c r="W3034" s="186">
        <v>0</v>
      </c>
      <c r="X3034" s="186">
        <v>0</v>
      </c>
      <c r="Y3034" s="188" t="s">
        <v>237</v>
      </c>
      <c r="Z3034" s="188" t="s">
        <v>170</v>
      </c>
      <c r="AA3034" s="188" t="s">
        <v>235</v>
      </c>
      <c r="AB3034" s="206">
        <v>44184</v>
      </c>
      <c r="AC3034" s="206">
        <v>44184</v>
      </c>
      <c r="AD3034" s="188" t="s">
        <v>9465</v>
      </c>
      <c r="AE3034" s="188" t="s">
        <v>9466</v>
      </c>
      <c r="AF3034" s="188" t="s">
        <v>240</v>
      </c>
      <c r="AG3034" s="188">
        <v>3</v>
      </c>
    </row>
    <row r="3035" spans="1:33">
      <c r="A3035" s="188" t="s">
        <v>28</v>
      </c>
      <c r="B3035" s="188">
        <v>800006850</v>
      </c>
      <c r="C3035" s="188" t="s">
        <v>170</v>
      </c>
      <c r="D3035" s="188" t="s">
        <v>235</v>
      </c>
      <c r="E3035" s="206">
        <v>44208</v>
      </c>
      <c r="F3035" s="187" t="s">
        <v>9467</v>
      </c>
      <c r="G3035" s="187" t="s">
        <v>9467</v>
      </c>
      <c r="H3035" s="193">
        <v>3375182</v>
      </c>
      <c r="I3035" s="206">
        <v>44236</v>
      </c>
      <c r="J3035" s="188" t="s">
        <v>9468</v>
      </c>
      <c r="K3035" s="193">
        <v>33400</v>
      </c>
      <c r="L3035" s="206">
        <v>44274</v>
      </c>
      <c r="M3035" s="193">
        <v>0</v>
      </c>
      <c r="N3035" s="193">
        <v>0</v>
      </c>
      <c r="O3035" s="186">
        <f t="shared" si="94"/>
        <v>33400</v>
      </c>
      <c r="P3035" s="188"/>
      <c r="Q3035" s="193"/>
      <c r="R3035" s="193"/>
      <c r="S3035" s="186">
        <f t="shared" si="95"/>
        <v>33400</v>
      </c>
      <c r="T3035" s="206">
        <v>44356</v>
      </c>
      <c r="U3035" s="186">
        <v>33400</v>
      </c>
      <c r="V3035" s="186">
        <v>0</v>
      </c>
      <c r="W3035" s="186">
        <v>0</v>
      </c>
      <c r="X3035" s="186">
        <v>0</v>
      </c>
      <c r="Y3035" s="188" t="s">
        <v>237</v>
      </c>
      <c r="Z3035" s="188" t="s">
        <v>170</v>
      </c>
      <c r="AA3035" s="188" t="s">
        <v>235</v>
      </c>
      <c r="AB3035" s="206">
        <v>44154</v>
      </c>
      <c r="AC3035" s="206">
        <v>44155</v>
      </c>
      <c r="AD3035" s="188" t="s">
        <v>9469</v>
      </c>
      <c r="AE3035" s="188" t="s">
        <v>9470</v>
      </c>
      <c r="AF3035" s="188" t="s">
        <v>240</v>
      </c>
      <c r="AG3035" s="188">
        <v>3</v>
      </c>
    </row>
    <row r="3036" spans="1:33">
      <c r="A3036" s="188" t="s">
        <v>28</v>
      </c>
      <c r="B3036" s="188">
        <v>800006850</v>
      </c>
      <c r="C3036" s="188" t="s">
        <v>170</v>
      </c>
      <c r="D3036" s="188" t="s">
        <v>235</v>
      </c>
      <c r="E3036" s="206">
        <v>44208</v>
      </c>
      <c r="F3036" s="187" t="s">
        <v>9471</v>
      </c>
      <c r="G3036" s="187" t="s">
        <v>9471</v>
      </c>
      <c r="H3036" s="193">
        <v>1675955</v>
      </c>
      <c r="I3036" s="206">
        <v>44236</v>
      </c>
      <c r="J3036" s="188" t="s">
        <v>9472</v>
      </c>
      <c r="K3036" s="193">
        <v>225281</v>
      </c>
      <c r="L3036" s="206">
        <v>44274</v>
      </c>
      <c r="M3036" s="193">
        <v>142731</v>
      </c>
      <c r="N3036" s="193">
        <v>0</v>
      </c>
      <c r="O3036" s="186">
        <f t="shared" si="94"/>
        <v>82550</v>
      </c>
      <c r="P3036" s="188"/>
      <c r="Q3036" s="193"/>
      <c r="R3036" s="193"/>
      <c r="S3036" s="186">
        <f t="shared" si="95"/>
        <v>82550</v>
      </c>
      <c r="T3036" s="206">
        <v>44356</v>
      </c>
      <c r="U3036" s="186">
        <v>82550</v>
      </c>
      <c r="V3036" s="186">
        <v>0</v>
      </c>
      <c r="W3036" s="186">
        <v>0</v>
      </c>
      <c r="X3036" s="186">
        <v>0</v>
      </c>
      <c r="Y3036" s="188" t="s">
        <v>237</v>
      </c>
      <c r="Z3036" s="188" t="s">
        <v>170</v>
      </c>
      <c r="AA3036" s="188" t="s">
        <v>235</v>
      </c>
      <c r="AB3036" s="206">
        <v>44186</v>
      </c>
      <c r="AC3036" s="206">
        <v>44187</v>
      </c>
      <c r="AD3036" s="188" t="s">
        <v>9473</v>
      </c>
      <c r="AE3036" s="188" t="s">
        <v>9474</v>
      </c>
      <c r="AF3036" s="188" t="s">
        <v>240</v>
      </c>
      <c r="AG3036" s="188">
        <v>3</v>
      </c>
    </row>
    <row r="3037" spans="1:33">
      <c r="A3037" s="188" t="s">
        <v>28</v>
      </c>
      <c r="B3037" s="188">
        <v>800006850</v>
      </c>
      <c r="C3037" s="188" t="s">
        <v>170</v>
      </c>
      <c r="D3037" s="188" t="s">
        <v>235</v>
      </c>
      <c r="E3037" s="206">
        <v>44208</v>
      </c>
      <c r="F3037" s="187" t="s">
        <v>9475</v>
      </c>
      <c r="G3037" s="187" t="s">
        <v>9475</v>
      </c>
      <c r="H3037" s="193">
        <v>1498201</v>
      </c>
      <c r="I3037" s="206">
        <v>44236</v>
      </c>
      <c r="J3037" s="188" t="s">
        <v>9476</v>
      </c>
      <c r="K3037" s="193">
        <v>752000</v>
      </c>
      <c r="L3037" s="206">
        <v>44274</v>
      </c>
      <c r="M3037" s="193">
        <v>0</v>
      </c>
      <c r="N3037" s="193">
        <v>0</v>
      </c>
      <c r="O3037" s="186">
        <f t="shared" si="94"/>
        <v>752000</v>
      </c>
      <c r="P3037" s="188"/>
      <c r="Q3037" s="193"/>
      <c r="R3037" s="193"/>
      <c r="S3037" s="186">
        <f t="shared" si="95"/>
        <v>752000</v>
      </c>
      <c r="T3037" s="206">
        <v>44356</v>
      </c>
      <c r="U3037" s="186">
        <v>752000</v>
      </c>
      <c r="V3037" s="186">
        <v>0</v>
      </c>
      <c r="W3037" s="186">
        <v>0</v>
      </c>
      <c r="X3037" s="186">
        <v>0</v>
      </c>
      <c r="Y3037" s="188" t="s">
        <v>237</v>
      </c>
      <c r="Z3037" s="188" t="s">
        <v>170</v>
      </c>
      <c r="AA3037" s="188" t="s">
        <v>235</v>
      </c>
      <c r="AB3037" s="206">
        <v>44183</v>
      </c>
      <c r="AC3037" s="206">
        <v>44187</v>
      </c>
      <c r="AD3037" s="188" t="s">
        <v>9477</v>
      </c>
      <c r="AE3037" s="188" t="s">
        <v>9478</v>
      </c>
      <c r="AF3037" s="188" t="s">
        <v>240</v>
      </c>
      <c r="AG3037" s="188">
        <v>3</v>
      </c>
    </row>
    <row r="3038" spans="1:33">
      <c r="A3038" s="188" t="s">
        <v>28</v>
      </c>
      <c r="B3038" s="188">
        <v>800006850</v>
      </c>
      <c r="C3038" s="188" t="s">
        <v>170</v>
      </c>
      <c r="D3038" s="188" t="s">
        <v>235</v>
      </c>
      <c r="E3038" s="206">
        <v>44208</v>
      </c>
      <c r="F3038" s="187" t="s">
        <v>9479</v>
      </c>
      <c r="G3038" s="187" t="s">
        <v>9479</v>
      </c>
      <c r="H3038" s="193">
        <v>2182264</v>
      </c>
      <c r="I3038" s="206">
        <v>44236</v>
      </c>
      <c r="J3038" s="188" t="s">
        <v>9480</v>
      </c>
      <c r="K3038" s="193">
        <v>7625</v>
      </c>
      <c r="L3038" s="206">
        <v>44274</v>
      </c>
      <c r="M3038" s="193">
        <v>0</v>
      </c>
      <c r="N3038" s="193">
        <v>0</v>
      </c>
      <c r="O3038" s="186">
        <f t="shared" si="94"/>
        <v>7625</v>
      </c>
      <c r="P3038" s="188"/>
      <c r="Q3038" s="193"/>
      <c r="R3038" s="193"/>
      <c r="S3038" s="186">
        <f t="shared" si="95"/>
        <v>7625</v>
      </c>
      <c r="T3038" s="206">
        <v>44356</v>
      </c>
      <c r="U3038" s="186">
        <v>7625</v>
      </c>
      <c r="V3038" s="186">
        <v>0</v>
      </c>
      <c r="W3038" s="186">
        <v>0</v>
      </c>
      <c r="X3038" s="186">
        <v>0</v>
      </c>
      <c r="Y3038" s="188" t="s">
        <v>237</v>
      </c>
      <c r="Z3038" s="188" t="s">
        <v>170</v>
      </c>
      <c r="AA3038" s="188" t="s">
        <v>235</v>
      </c>
      <c r="AB3038" s="206">
        <v>44184</v>
      </c>
      <c r="AC3038" s="206">
        <v>44186</v>
      </c>
      <c r="AD3038" s="188" t="s">
        <v>9481</v>
      </c>
      <c r="AE3038" s="188" t="s">
        <v>9482</v>
      </c>
      <c r="AF3038" s="188" t="s">
        <v>240</v>
      </c>
      <c r="AG3038" s="188">
        <v>3</v>
      </c>
    </row>
    <row r="3039" spans="1:33">
      <c r="A3039" s="188" t="s">
        <v>28</v>
      </c>
      <c r="B3039" s="188">
        <v>800006850</v>
      </c>
      <c r="C3039" s="188" t="s">
        <v>170</v>
      </c>
      <c r="D3039" s="188" t="s">
        <v>235</v>
      </c>
      <c r="E3039" s="206">
        <v>44208</v>
      </c>
      <c r="F3039" s="187" t="s">
        <v>9483</v>
      </c>
      <c r="G3039" s="187" t="s">
        <v>9483</v>
      </c>
      <c r="H3039" s="193">
        <v>3001729</v>
      </c>
      <c r="I3039" s="206">
        <v>44236</v>
      </c>
      <c r="J3039" s="188" t="s">
        <v>9484</v>
      </c>
      <c r="K3039" s="193">
        <v>1073529</v>
      </c>
      <c r="L3039" s="206">
        <v>44274</v>
      </c>
      <c r="M3039" s="193">
        <v>0</v>
      </c>
      <c r="N3039" s="193">
        <v>0</v>
      </c>
      <c r="O3039" s="186">
        <f t="shared" si="94"/>
        <v>1073529</v>
      </c>
      <c r="P3039" s="188"/>
      <c r="Q3039" s="193"/>
      <c r="R3039" s="193"/>
      <c r="S3039" s="186">
        <f t="shared" si="95"/>
        <v>1073529</v>
      </c>
      <c r="T3039" s="206">
        <v>44356</v>
      </c>
      <c r="U3039" s="186">
        <v>625657</v>
      </c>
      <c r="V3039" s="186">
        <v>447872</v>
      </c>
      <c r="W3039" s="186">
        <v>0</v>
      </c>
      <c r="X3039" s="186">
        <v>0</v>
      </c>
      <c r="Y3039" s="188" t="s">
        <v>237</v>
      </c>
      <c r="Z3039" s="188" t="s">
        <v>275</v>
      </c>
      <c r="AA3039" s="188" t="s">
        <v>94</v>
      </c>
      <c r="AB3039" s="206">
        <v>44186</v>
      </c>
      <c r="AC3039" s="206">
        <v>44189</v>
      </c>
      <c r="AD3039" s="188" t="s">
        <v>9485</v>
      </c>
      <c r="AE3039" s="188" t="s">
        <v>9486</v>
      </c>
      <c r="AF3039" s="188" t="s">
        <v>240</v>
      </c>
      <c r="AG3039" s="188">
        <v>3</v>
      </c>
    </row>
    <row r="3040" spans="1:33">
      <c r="A3040" s="188" t="s">
        <v>28</v>
      </c>
      <c r="B3040" s="188">
        <v>800006850</v>
      </c>
      <c r="C3040" s="188" t="s">
        <v>170</v>
      </c>
      <c r="D3040" s="188" t="s">
        <v>235</v>
      </c>
      <c r="E3040" s="206">
        <v>44208</v>
      </c>
      <c r="F3040" s="187" t="s">
        <v>9487</v>
      </c>
      <c r="G3040" s="187" t="s">
        <v>9487</v>
      </c>
      <c r="H3040" s="193">
        <v>1432327</v>
      </c>
      <c r="I3040" s="206">
        <v>44236</v>
      </c>
      <c r="J3040" s="188" t="s">
        <v>9488</v>
      </c>
      <c r="K3040" s="193">
        <v>115950</v>
      </c>
      <c r="L3040" s="206">
        <v>44274</v>
      </c>
      <c r="M3040" s="193">
        <v>9350</v>
      </c>
      <c r="N3040" s="193">
        <v>0</v>
      </c>
      <c r="O3040" s="186">
        <f t="shared" si="94"/>
        <v>106600</v>
      </c>
      <c r="P3040" s="188"/>
      <c r="Q3040" s="193"/>
      <c r="R3040" s="193"/>
      <c r="S3040" s="186">
        <f t="shared" si="95"/>
        <v>106600</v>
      </c>
      <c r="T3040" s="206">
        <v>44356</v>
      </c>
      <c r="U3040" s="186">
        <v>106600</v>
      </c>
      <c r="V3040" s="186">
        <v>0</v>
      </c>
      <c r="W3040" s="186">
        <v>0</v>
      </c>
      <c r="X3040" s="186">
        <v>0</v>
      </c>
      <c r="Y3040" s="188" t="s">
        <v>237</v>
      </c>
      <c r="Z3040" s="188" t="s">
        <v>170</v>
      </c>
      <c r="AA3040" s="188" t="s">
        <v>235</v>
      </c>
      <c r="AB3040" s="206">
        <v>44190</v>
      </c>
      <c r="AC3040" s="206">
        <v>44190</v>
      </c>
      <c r="AD3040" s="188" t="s">
        <v>9489</v>
      </c>
      <c r="AE3040" s="188" t="s">
        <v>9490</v>
      </c>
      <c r="AF3040" s="188" t="s">
        <v>240</v>
      </c>
      <c r="AG3040" s="188">
        <v>3</v>
      </c>
    </row>
    <row r="3041" spans="1:33">
      <c r="A3041" s="188" t="s">
        <v>28</v>
      </c>
      <c r="B3041" s="188">
        <v>800006850</v>
      </c>
      <c r="C3041" s="188" t="s">
        <v>170</v>
      </c>
      <c r="D3041" s="188" t="s">
        <v>235</v>
      </c>
      <c r="E3041" s="206">
        <v>44208</v>
      </c>
      <c r="F3041" s="187" t="s">
        <v>9491</v>
      </c>
      <c r="G3041" s="187" t="s">
        <v>9491</v>
      </c>
      <c r="H3041" s="193">
        <v>1899030</v>
      </c>
      <c r="I3041" s="206">
        <v>44236</v>
      </c>
      <c r="J3041" s="188" t="s">
        <v>9492</v>
      </c>
      <c r="K3041" s="193">
        <v>219416</v>
      </c>
      <c r="L3041" s="206">
        <v>44274</v>
      </c>
      <c r="M3041" s="193">
        <v>0</v>
      </c>
      <c r="N3041" s="193">
        <v>0</v>
      </c>
      <c r="O3041" s="186">
        <f t="shared" si="94"/>
        <v>219416</v>
      </c>
      <c r="P3041" s="188"/>
      <c r="Q3041" s="193"/>
      <c r="R3041" s="193"/>
      <c r="S3041" s="186">
        <f t="shared" si="95"/>
        <v>219416</v>
      </c>
      <c r="T3041" s="206">
        <v>44356</v>
      </c>
      <c r="U3041" s="186">
        <v>219416</v>
      </c>
      <c r="V3041" s="186">
        <v>0</v>
      </c>
      <c r="W3041" s="186">
        <v>0</v>
      </c>
      <c r="X3041" s="186">
        <v>0</v>
      </c>
      <c r="Y3041" s="188" t="s">
        <v>237</v>
      </c>
      <c r="Z3041" s="188" t="s">
        <v>170</v>
      </c>
      <c r="AA3041" s="188" t="s">
        <v>235</v>
      </c>
      <c r="AB3041" s="206">
        <v>44189</v>
      </c>
      <c r="AC3041" s="206">
        <v>44190</v>
      </c>
      <c r="AD3041" s="188" t="s">
        <v>9493</v>
      </c>
      <c r="AE3041" s="188" t="s">
        <v>9494</v>
      </c>
      <c r="AF3041" s="188" t="s">
        <v>240</v>
      </c>
      <c r="AG3041" s="188">
        <v>3</v>
      </c>
    </row>
    <row r="3042" spans="1:33">
      <c r="A3042" s="188" t="s">
        <v>28</v>
      </c>
      <c r="B3042" s="188">
        <v>800006850</v>
      </c>
      <c r="C3042" s="188" t="s">
        <v>170</v>
      </c>
      <c r="D3042" s="188" t="s">
        <v>235</v>
      </c>
      <c r="E3042" s="206">
        <v>44208</v>
      </c>
      <c r="F3042" s="187" t="s">
        <v>9495</v>
      </c>
      <c r="G3042" s="187" t="s">
        <v>9495</v>
      </c>
      <c r="H3042" s="193">
        <v>751321</v>
      </c>
      <c r="I3042" s="206">
        <v>44236</v>
      </c>
      <c r="J3042" s="188" t="s">
        <v>9496</v>
      </c>
      <c r="K3042" s="193">
        <v>159000</v>
      </c>
      <c r="L3042" s="206">
        <v>44274</v>
      </c>
      <c r="M3042" s="193">
        <v>0</v>
      </c>
      <c r="N3042" s="193">
        <v>0</v>
      </c>
      <c r="O3042" s="186">
        <f t="shared" si="94"/>
        <v>159000</v>
      </c>
      <c r="P3042" s="188"/>
      <c r="Q3042" s="193"/>
      <c r="R3042" s="193"/>
      <c r="S3042" s="186">
        <f t="shared" si="95"/>
        <v>159000</v>
      </c>
      <c r="T3042" s="206">
        <v>44356</v>
      </c>
      <c r="U3042" s="186">
        <v>159000</v>
      </c>
      <c r="V3042" s="186">
        <v>0</v>
      </c>
      <c r="W3042" s="186">
        <v>0</v>
      </c>
      <c r="X3042" s="186">
        <v>0</v>
      </c>
      <c r="Y3042" s="188" t="s">
        <v>237</v>
      </c>
      <c r="Z3042" s="188" t="s">
        <v>170</v>
      </c>
      <c r="AA3042" s="188" t="s">
        <v>235</v>
      </c>
      <c r="AB3042" s="206">
        <v>44190</v>
      </c>
      <c r="AC3042" s="206">
        <v>44190</v>
      </c>
      <c r="AD3042" s="188" t="s">
        <v>9461</v>
      </c>
      <c r="AE3042" s="188" t="s">
        <v>9497</v>
      </c>
      <c r="AF3042" s="188" t="s">
        <v>240</v>
      </c>
      <c r="AG3042" s="188">
        <v>3</v>
      </c>
    </row>
    <row r="3043" spans="1:33">
      <c r="A3043" s="188" t="s">
        <v>28</v>
      </c>
      <c r="B3043" s="188">
        <v>800006850</v>
      </c>
      <c r="C3043" s="188" t="s">
        <v>170</v>
      </c>
      <c r="D3043" s="188" t="s">
        <v>235</v>
      </c>
      <c r="E3043" s="206">
        <v>44208</v>
      </c>
      <c r="F3043" s="187" t="s">
        <v>9498</v>
      </c>
      <c r="G3043" s="187" t="s">
        <v>9498</v>
      </c>
      <c r="H3043" s="193">
        <v>1594498</v>
      </c>
      <c r="I3043" s="206">
        <v>44236</v>
      </c>
      <c r="J3043" s="188" t="s">
        <v>9499</v>
      </c>
      <c r="K3043" s="193">
        <v>82550</v>
      </c>
      <c r="L3043" s="206">
        <v>44274</v>
      </c>
      <c r="M3043" s="193">
        <v>0</v>
      </c>
      <c r="N3043" s="193">
        <v>0</v>
      </c>
      <c r="O3043" s="186">
        <f t="shared" si="94"/>
        <v>82550</v>
      </c>
      <c r="P3043" s="188"/>
      <c r="Q3043" s="193"/>
      <c r="R3043" s="193"/>
      <c r="S3043" s="186">
        <f t="shared" si="95"/>
        <v>82550</v>
      </c>
      <c r="T3043" s="206">
        <v>44356</v>
      </c>
      <c r="U3043" s="186">
        <v>82550</v>
      </c>
      <c r="V3043" s="186">
        <v>0</v>
      </c>
      <c r="W3043" s="186">
        <v>0</v>
      </c>
      <c r="X3043" s="186">
        <v>0</v>
      </c>
      <c r="Y3043" s="188" t="s">
        <v>237</v>
      </c>
      <c r="Z3043" s="188" t="s">
        <v>170</v>
      </c>
      <c r="AA3043" s="188" t="s">
        <v>235</v>
      </c>
      <c r="AB3043" s="206">
        <v>44190</v>
      </c>
      <c r="AC3043" s="206">
        <v>44191</v>
      </c>
      <c r="AD3043" s="188" t="s">
        <v>9500</v>
      </c>
      <c r="AE3043" s="188" t="s">
        <v>9501</v>
      </c>
      <c r="AF3043" s="188" t="s">
        <v>240</v>
      </c>
      <c r="AG3043" s="188">
        <v>3</v>
      </c>
    </row>
    <row r="3044" spans="1:33">
      <c r="A3044" s="188" t="s">
        <v>28</v>
      </c>
      <c r="B3044" s="188">
        <v>800006850</v>
      </c>
      <c r="C3044" s="188" t="s">
        <v>170</v>
      </c>
      <c r="D3044" s="188" t="s">
        <v>235</v>
      </c>
      <c r="E3044" s="206">
        <v>44208</v>
      </c>
      <c r="F3044" s="187" t="s">
        <v>9502</v>
      </c>
      <c r="G3044" s="187" t="s">
        <v>9502</v>
      </c>
      <c r="H3044" s="193">
        <v>1570913</v>
      </c>
      <c r="I3044" s="206">
        <v>44236</v>
      </c>
      <c r="J3044" s="188" t="s">
        <v>9503</v>
      </c>
      <c r="K3044" s="193">
        <v>33400</v>
      </c>
      <c r="L3044" s="206">
        <v>44274</v>
      </c>
      <c r="M3044" s="193">
        <v>0</v>
      </c>
      <c r="N3044" s="193">
        <v>0</v>
      </c>
      <c r="O3044" s="186">
        <f t="shared" si="94"/>
        <v>33400</v>
      </c>
      <c r="P3044" s="188"/>
      <c r="Q3044" s="193"/>
      <c r="R3044" s="193"/>
      <c r="S3044" s="186">
        <f t="shared" si="95"/>
        <v>33400</v>
      </c>
      <c r="T3044" s="206">
        <v>44356</v>
      </c>
      <c r="U3044" s="186">
        <v>33400</v>
      </c>
      <c r="V3044" s="186">
        <v>0</v>
      </c>
      <c r="W3044" s="186">
        <v>0</v>
      </c>
      <c r="X3044" s="186">
        <v>0</v>
      </c>
      <c r="Y3044" s="188" t="s">
        <v>237</v>
      </c>
      <c r="Z3044" s="188" t="s">
        <v>170</v>
      </c>
      <c r="AA3044" s="188" t="s">
        <v>235</v>
      </c>
      <c r="AB3044" s="206">
        <v>44188</v>
      </c>
      <c r="AC3044" s="206">
        <v>44189</v>
      </c>
      <c r="AD3044" s="188" t="s">
        <v>9469</v>
      </c>
      <c r="AE3044" s="188" t="s">
        <v>9470</v>
      </c>
      <c r="AF3044" s="188" t="s">
        <v>240</v>
      </c>
      <c r="AG3044" s="188">
        <v>3</v>
      </c>
    </row>
    <row r="3045" spans="1:33">
      <c r="A3045" s="188" t="s">
        <v>28</v>
      </c>
      <c r="B3045" s="188">
        <v>800006850</v>
      </c>
      <c r="C3045" s="188" t="s">
        <v>170</v>
      </c>
      <c r="D3045" s="188" t="s">
        <v>235</v>
      </c>
      <c r="E3045" s="206">
        <v>44208</v>
      </c>
      <c r="F3045" s="187" t="s">
        <v>9504</v>
      </c>
      <c r="G3045" s="187" t="s">
        <v>9504</v>
      </c>
      <c r="H3045" s="193">
        <v>2316081</v>
      </c>
      <c r="I3045" s="206">
        <v>44236</v>
      </c>
      <c r="J3045" s="188" t="s">
        <v>9505</v>
      </c>
      <c r="K3045" s="193">
        <v>74925</v>
      </c>
      <c r="L3045" s="206">
        <v>44274</v>
      </c>
      <c r="M3045" s="193">
        <v>0</v>
      </c>
      <c r="N3045" s="193">
        <v>0</v>
      </c>
      <c r="O3045" s="186">
        <f t="shared" si="94"/>
        <v>74925</v>
      </c>
      <c r="P3045" s="188"/>
      <c r="Q3045" s="193"/>
      <c r="R3045" s="193"/>
      <c r="S3045" s="186">
        <f t="shared" si="95"/>
        <v>74925</v>
      </c>
      <c r="T3045" s="206">
        <v>44356</v>
      </c>
      <c r="U3045" s="186">
        <v>74925</v>
      </c>
      <c r="V3045" s="186">
        <v>0</v>
      </c>
      <c r="W3045" s="186">
        <v>0</v>
      </c>
      <c r="X3045" s="186">
        <v>0</v>
      </c>
      <c r="Y3045" s="188" t="s">
        <v>237</v>
      </c>
      <c r="Z3045" s="188" t="s">
        <v>170</v>
      </c>
      <c r="AA3045" s="188" t="s">
        <v>235</v>
      </c>
      <c r="AB3045" s="206">
        <v>44191</v>
      </c>
      <c r="AC3045" s="206">
        <v>44192</v>
      </c>
      <c r="AD3045" s="188" t="s">
        <v>1593</v>
      </c>
      <c r="AE3045" s="188" t="s">
        <v>9506</v>
      </c>
      <c r="AF3045" s="188" t="s">
        <v>240</v>
      </c>
      <c r="AG3045" s="188">
        <v>3</v>
      </c>
    </row>
    <row r="3046" spans="1:33">
      <c r="A3046" s="188" t="s">
        <v>28</v>
      </c>
      <c r="B3046" s="188">
        <v>800006850</v>
      </c>
      <c r="C3046" s="188" t="s">
        <v>170</v>
      </c>
      <c r="D3046" s="188" t="s">
        <v>235</v>
      </c>
      <c r="E3046" s="206">
        <v>44208</v>
      </c>
      <c r="F3046" s="187" t="s">
        <v>9507</v>
      </c>
      <c r="G3046" s="187" t="s">
        <v>9507</v>
      </c>
      <c r="H3046" s="193">
        <v>677160</v>
      </c>
      <c r="I3046" s="206">
        <v>44236</v>
      </c>
      <c r="J3046" s="188" t="s">
        <v>9508</v>
      </c>
      <c r="K3046" s="193">
        <v>223936</v>
      </c>
      <c r="L3046" s="206">
        <v>44274</v>
      </c>
      <c r="M3046" s="193">
        <v>0</v>
      </c>
      <c r="N3046" s="193">
        <v>223936</v>
      </c>
      <c r="O3046" s="186">
        <f t="shared" si="94"/>
        <v>0</v>
      </c>
      <c r="P3046" s="188"/>
      <c r="Q3046" s="193"/>
      <c r="R3046" s="193"/>
      <c r="S3046" s="186">
        <f t="shared" si="95"/>
        <v>0</v>
      </c>
      <c r="T3046" s="188"/>
      <c r="U3046" s="186">
        <v>0</v>
      </c>
      <c r="V3046" s="186">
        <v>0</v>
      </c>
      <c r="W3046" s="186">
        <v>0</v>
      </c>
      <c r="X3046" s="186">
        <v>0</v>
      </c>
      <c r="Y3046" s="188" t="s">
        <v>237</v>
      </c>
      <c r="Z3046" s="188" t="s">
        <v>170</v>
      </c>
      <c r="AA3046" s="188" t="s">
        <v>235</v>
      </c>
      <c r="AB3046" s="206">
        <v>44192</v>
      </c>
      <c r="AC3046" s="206">
        <v>44192</v>
      </c>
      <c r="AD3046" s="188" t="s">
        <v>9509</v>
      </c>
      <c r="AE3046" s="188" t="s">
        <v>9510</v>
      </c>
      <c r="AF3046" s="188" t="s">
        <v>240</v>
      </c>
      <c r="AG3046" s="188">
        <v>3</v>
      </c>
    </row>
    <row r="3047" spans="1:33">
      <c r="A3047" s="188" t="s">
        <v>28</v>
      </c>
      <c r="B3047" s="188">
        <v>800006850</v>
      </c>
      <c r="C3047" s="188" t="s">
        <v>170</v>
      </c>
      <c r="D3047" s="188" t="s">
        <v>235</v>
      </c>
      <c r="E3047" s="206">
        <v>44208</v>
      </c>
      <c r="F3047" s="187" t="s">
        <v>9511</v>
      </c>
      <c r="G3047" s="187" t="s">
        <v>9511</v>
      </c>
      <c r="H3047" s="193">
        <v>1169884</v>
      </c>
      <c r="I3047" s="206">
        <v>44236</v>
      </c>
      <c r="J3047" s="188" t="s">
        <v>9512</v>
      </c>
      <c r="K3047" s="193">
        <v>100200</v>
      </c>
      <c r="L3047" s="206">
        <v>44274</v>
      </c>
      <c r="M3047" s="193">
        <v>0</v>
      </c>
      <c r="N3047" s="193">
        <v>0</v>
      </c>
      <c r="O3047" s="186">
        <f t="shared" si="94"/>
        <v>100200</v>
      </c>
      <c r="P3047" s="188"/>
      <c r="Q3047" s="193"/>
      <c r="R3047" s="193"/>
      <c r="S3047" s="186">
        <f t="shared" si="95"/>
        <v>100200</v>
      </c>
      <c r="T3047" s="206">
        <v>44356</v>
      </c>
      <c r="U3047" s="186">
        <v>100200</v>
      </c>
      <c r="V3047" s="186">
        <v>0</v>
      </c>
      <c r="W3047" s="186">
        <v>0</v>
      </c>
      <c r="X3047" s="186">
        <v>0</v>
      </c>
      <c r="Y3047" s="188" t="s">
        <v>237</v>
      </c>
      <c r="Z3047" s="188" t="s">
        <v>170</v>
      </c>
      <c r="AA3047" s="188" t="s">
        <v>235</v>
      </c>
      <c r="AB3047" s="206">
        <v>44185</v>
      </c>
      <c r="AC3047" s="206">
        <v>44188</v>
      </c>
      <c r="AD3047" s="188" t="s">
        <v>9513</v>
      </c>
      <c r="AE3047" s="188" t="s">
        <v>9470</v>
      </c>
      <c r="AF3047" s="188" t="s">
        <v>240</v>
      </c>
      <c r="AG3047" s="188">
        <v>3</v>
      </c>
    </row>
    <row r="3048" spans="1:33">
      <c r="A3048" s="188" t="s">
        <v>28</v>
      </c>
      <c r="B3048" s="188">
        <v>800006850</v>
      </c>
      <c r="C3048" s="188" t="s">
        <v>170</v>
      </c>
      <c r="D3048" s="188" t="s">
        <v>235</v>
      </c>
      <c r="E3048" s="206">
        <v>44208</v>
      </c>
      <c r="F3048" s="187" t="s">
        <v>9514</v>
      </c>
      <c r="G3048" s="187" t="s">
        <v>9514</v>
      </c>
      <c r="H3048" s="193">
        <v>1563009</v>
      </c>
      <c r="I3048" s="206">
        <v>44236</v>
      </c>
      <c r="J3048" s="188" t="s">
        <v>9515</v>
      </c>
      <c r="K3048" s="193">
        <v>82550</v>
      </c>
      <c r="L3048" s="206">
        <v>44274</v>
      </c>
      <c r="M3048" s="193">
        <v>0</v>
      </c>
      <c r="N3048" s="193">
        <v>0</v>
      </c>
      <c r="O3048" s="186">
        <f t="shared" si="94"/>
        <v>82550</v>
      </c>
      <c r="P3048" s="188"/>
      <c r="Q3048" s="193"/>
      <c r="R3048" s="193"/>
      <c r="S3048" s="186">
        <f t="shared" si="95"/>
        <v>82550</v>
      </c>
      <c r="T3048" s="206">
        <v>44356</v>
      </c>
      <c r="U3048" s="186">
        <v>82550</v>
      </c>
      <c r="V3048" s="186">
        <v>0</v>
      </c>
      <c r="W3048" s="186">
        <v>0</v>
      </c>
      <c r="X3048" s="186">
        <v>0</v>
      </c>
      <c r="Y3048" s="188" t="s">
        <v>237</v>
      </c>
      <c r="Z3048" s="188" t="s">
        <v>170</v>
      </c>
      <c r="AA3048" s="188" t="s">
        <v>235</v>
      </c>
      <c r="AB3048" s="206">
        <v>44193</v>
      </c>
      <c r="AC3048" s="206">
        <v>44194</v>
      </c>
      <c r="AD3048" s="188" t="s">
        <v>9500</v>
      </c>
      <c r="AE3048" s="188" t="s">
        <v>9516</v>
      </c>
      <c r="AF3048" s="188" t="s">
        <v>240</v>
      </c>
      <c r="AG3048" s="188">
        <v>3</v>
      </c>
    </row>
    <row r="3049" spans="1:33">
      <c r="A3049" s="188" t="s">
        <v>28</v>
      </c>
      <c r="B3049" s="188">
        <v>800006850</v>
      </c>
      <c r="C3049" s="188" t="s">
        <v>170</v>
      </c>
      <c r="D3049" s="188" t="s">
        <v>235</v>
      </c>
      <c r="E3049" s="206">
        <v>44208</v>
      </c>
      <c r="F3049" s="187" t="s">
        <v>9517</v>
      </c>
      <c r="G3049" s="187" t="s">
        <v>9517</v>
      </c>
      <c r="H3049" s="193">
        <v>2289841</v>
      </c>
      <c r="I3049" s="206">
        <v>44236</v>
      </c>
      <c r="J3049" s="188" t="s">
        <v>9518</v>
      </c>
      <c r="K3049" s="193">
        <v>190240</v>
      </c>
      <c r="L3049" s="206">
        <v>44274</v>
      </c>
      <c r="M3049" s="193">
        <v>0</v>
      </c>
      <c r="N3049" s="193">
        <v>0</v>
      </c>
      <c r="O3049" s="186">
        <f t="shared" si="94"/>
        <v>190240</v>
      </c>
      <c r="P3049" s="188"/>
      <c r="Q3049" s="193"/>
      <c r="R3049" s="193"/>
      <c r="S3049" s="186">
        <f t="shared" si="95"/>
        <v>190240</v>
      </c>
      <c r="T3049" s="206">
        <v>44356</v>
      </c>
      <c r="U3049" s="186">
        <v>190240</v>
      </c>
      <c r="V3049" s="186">
        <v>0</v>
      </c>
      <c r="W3049" s="186">
        <v>0</v>
      </c>
      <c r="X3049" s="186">
        <v>0</v>
      </c>
      <c r="Y3049" s="188" t="s">
        <v>237</v>
      </c>
      <c r="Z3049" s="188" t="s">
        <v>170</v>
      </c>
      <c r="AA3049" s="188" t="s">
        <v>235</v>
      </c>
      <c r="AB3049" s="206">
        <v>44195</v>
      </c>
      <c r="AC3049" s="206">
        <v>44198</v>
      </c>
      <c r="AD3049" s="188" t="s">
        <v>9519</v>
      </c>
      <c r="AE3049" s="188" t="s">
        <v>9497</v>
      </c>
      <c r="AF3049" s="188" t="s">
        <v>240</v>
      </c>
      <c r="AG3049" s="188">
        <v>3</v>
      </c>
    </row>
    <row r="3050" spans="1:33">
      <c r="A3050" s="188" t="s">
        <v>44</v>
      </c>
      <c r="B3050" s="188">
        <v>899999032</v>
      </c>
      <c r="C3050" s="188" t="s">
        <v>278</v>
      </c>
      <c r="D3050" s="188" t="s">
        <v>279</v>
      </c>
      <c r="E3050" s="206">
        <v>44231</v>
      </c>
      <c r="F3050" s="187" t="s">
        <v>9520</v>
      </c>
      <c r="G3050" s="187" t="s">
        <v>9520</v>
      </c>
      <c r="H3050" s="193">
        <v>2183507</v>
      </c>
      <c r="I3050" s="206">
        <v>44267</v>
      </c>
      <c r="J3050" s="188" t="s">
        <v>9521</v>
      </c>
      <c r="K3050" s="193">
        <v>41200</v>
      </c>
      <c r="L3050" s="188"/>
      <c r="M3050" s="193"/>
      <c r="N3050" s="193"/>
      <c r="O3050" s="186">
        <f t="shared" si="94"/>
        <v>41200</v>
      </c>
      <c r="P3050" s="188"/>
      <c r="Q3050" s="193"/>
      <c r="R3050" s="193"/>
      <c r="S3050" s="186">
        <f t="shared" si="95"/>
        <v>41200</v>
      </c>
      <c r="T3050" s="206">
        <v>44405</v>
      </c>
      <c r="U3050" s="186">
        <v>0</v>
      </c>
      <c r="V3050" s="186">
        <v>41200</v>
      </c>
      <c r="W3050" s="186">
        <v>0</v>
      </c>
      <c r="X3050" s="186">
        <v>0</v>
      </c>
      <c r="Y3050" s="188" t="s">
        <v>237</v>
      </c>
      <c r="Z3050" s="188" t="s">
        <v>170</v>
      </c>
      <c r="AA3050" s="188" t="s">
        <v>581</v>
      </c>
      <c r="AB3050" s="206">
        <v>44220</v>
      </c>
      <c r="AC3050" s="206">
        <v>44222</v>
      </c>
      <c r="AD3050" s="188" t="s">
        <v>9522</v>
      </c>
      <c r="AE3050" s="188" t="s">
        <v>9523</v>
      </c>
      <c r="AF3050" s="188" t="s">
        <v>267</v>
      </c>
      <c r="AG3050" s="188">
        <v>3</v>
      </c>
    </row>
    <row r="3051" spans="1:33">
      <c r="A3051" s="188" t="s">
        <v>28</v>
      </c>
      <c r="B3051" s="188">
        <v>800006850</v>
      </c>
      <c r="C3051" s="188" t="s">
        <v>170</v>
      </c>
      <c r="D3051" s="188" t="s">
        <v>235</v>
      </c>
      <c r="E3051" s="206">
        <v>44236</v>
      </c>
      <c r="F3051" s="187" t="s">
        <v>9524</v>
      </c>
      <c r="G3051" s="187" t="s">
        <v>9524</v>
      </c>
      <c r="H3051" s="193">
        <v>2568143</v>
      </c>
      <c r="I3051" s="206">
        <v>44267</v>
      </c>
      <c r="J3051" s="188" t="s">
        <v>9525</v>
      </c>
      <c r="K3051" s="193">
        <v>77425</v>
      </c>
      <c r="L3051" s="188"/>
      <c r="M3051" s="193"/>
      <c r="N3051" s="193"/>
      <c r="O3051" s="186">
        <f t="shared" si="94"/>
        <v>77425</v>
      </c>
      <c r="P3051" s="188"/>
      <c r="Q3051" s="193"/>
      <c r="R3051" s="193"/>
      <c r="S3051" s="186">
        <f t="shared" si="95"/>
        <v>77425</v>
      </c>
      <c r="T3051" s="206">
        <v>44356</v>
      </c>
      <c r="U3051" s="186">
        <v>77425</v>
      </c>
      <c r="V3051" s="186">
        <v>0</v>
      </c>
      <c r="W3051" s="186">
        <v>0</v>
      </c>
      <c r="X3051" s="186">
        <v>0</v>
      </c>
      <c r="Y3051" s="188" t="s">
        <v>237</v>
      </c>
      <c r="Z3051" s="188" t="s">
        <v>170</v>
      </c>
      <c r="AA3051" s="188" t="s">
        <v>235</v>
      </c>
      <c r="AB3051" s="206">
        <v>44197</v>
      </c>
      <c r="AC3051" s="206">
        <v>44198</v>
      </c>
      <c r="AD3051" s="188" t="s">
        <v>9526</v>
      </c>
      <c r="AE3051" s="188" t="s">
        <v>2109</v>
      </c>
      <c r="AF3051" s="188" t="s">
        <v>240</v>
      </c>
      <c r="AG3051" s="188">
        <v>3</v>
      </c>
    </row>
    <row r="3052" spans="1:33">
      <c r="A3052" s="188" t="s">
        <v>28</v>
      </c>
      <c r="B3052" s="188">
        <v>800006850</v>
      </c>
      <c r="C3052" s="188" t="s">
        <v>170</v>
      </c>
      <c r="D3052" s="188" t="s">
        <v>235</v>
      </c>
      <c r="E3052" s="206">
        <v>44236</v>
      </c>
      <c r="F3052" s="187" t="s">
        <v>9527</v>
      </c>
      <c r="G3052" s="187" t="s">
        <v>9527</v>
      </c>
      <c r="H3052" s="193">
        <v>2183488</v>
      </c>
      <c r="I3052" s="206">
        <v>44267</v>
      </c>
      <c r="J3052" s="188" t="s">
        <v>9528</v>
      </c>
      <c r="K3052" s="193">
        <v>80825</v>
      </c>
      <c r="L3052" s="188"/>
      <c r="M3052" s="193"/>
      <c r="N3052" s="193"/>
      <c r="O3052" s="186">
        <f t="shared" si="94"/>
        <v>80825</v>
      </c>
      <c r="P3052" s="188"/>
      <c r="Q3052" s="193"/>
      <c r="R3052" s="193"/>
      <c r="S3052" s="186">
        <f t="shared" si="95"/>
        <v>80825</v>
      </c>
      <c r="T3052" s="206">
        <v>44356</v>
      </c>
      <c r="U3052" s="186">
        <v>80825</v>
      </c>
      <c r="V3052" s="186">
        <v>0</v>
      </c>
      <c r="W3052" s="186">
        <v>0</v>
      </c>
      <c r="X3052" s="186">
        <v>0</v>
      </c>
      <c r="Y3052" s="188" t="s">
        <v>237</v>
      </c>
      <c r="Z3052" s="188" t="s">
        <v>170</v>
      </c>
      <c r="AA3052" s="188" t="s">
        <v>235</v>
      </c>
      <c r="AB3052" s="206">
        <v>44187</v>
      </c>
      <c r="AC3052" s="206">
        <v>44188</v>
      </c>
      <c r="AD3052" s="188" t="s">
        <v>9529</v>
      </c>
      <c r="AE3052" s="188" t="s">
        <v>2133</v>
      </c>
      <c r="AF3052" s="188" t="s">
        <v>240</v>
      </c>
      <c r="AG3052" s="188">
        <v>3</v>
      </c>
    </row>
    <row r="3053" spans="1:33">
      <c r="A3053" s="188" t="s">
        <v>28</v>
      </c>
      <c r="B3053" s="188">
        <v>800006850</v>
      </c>
      <c r="C3053" s="188" t="s">
        <v>170</v>
      </c>
      <c r="D3053" s="188" t="s">
        <v>235</v>
      </c>
      <c r="E3053" s="206">
        <v>44236</v>
      </c>
      <c r="F3053" s="187" t="s">
        <v>9530</v>
      </c>
      <c r="G3053" s="187" t="s">
        <v>9530</v>
      </c>
      <c r="H3053" s="193">
        <v>1495656</v>
      </c>
      <c r="I3053" s="206">
        <v>44268</v>
      </c>
      <c r="J3053" s="188" t="s">
        <v>9531</v>
      </c>
      <c r="K3053" s="193">
        <v>28880</v>
      </c>
      <c r="L3053" s="188"/>
      <c r="M3053" s="193"/>
      <c r="N3053" s="193"/>
      <c r="O3053" s="186">
        <f t="shared" si="94"/>
        <v>28880</v>
      </c>
      <c r="P3053" s="188"/>
      <c r="Q3053" s="193"/>
      <c r="R3053" s="193"/>
      <c r="S3053" s="186">
        <f t="shared" si="95"/>
        <v>28880</v>
      </c>
      <c r="T3053" s="206">
        <v>44356</v>
      </c>
      <c r="U3053" s="186">
        <v>28880</v>
      </c>
      <c r="V3053" s="186">
        <v>0</v>
      </c>
      <c r="W3053" s="186">
        <v>0</v>
      </c>
      <c r="X3053" s="186">
        <v>0</v>
      </c>
      <c r="Y3053" s="188" t="s">
        <v>237</v>
      </c>
      <c r="Z3053" s="188" t="s">
        <v>170</v>
      </c>
      <c r="AA3053" s="188" t="s">
        <v>235</v>
      </c>
      <c r="AB3053" s="206">
        <v>44199</v>
      </c>
      <c r="AC3053" s="206">
        <v>44201</v>
      </c>
      <c r="AD3053" s="188" t="s">
        <v>9532</v>
      </c>
      <c r="AE3053" s="188" t="s">
        <v>2109</v>
      </c>
      <c r="AF3053" s="188" t="s">
        <v>240</v>
      </c>
      <c r="AG3053" s="188">
        <v>3</v>
      </c>
    </row>
    <row r="3054" spans="1:33">
      <c r="A3054" s="188" t="s">
        <v>28</v>
      </c>
      <c r="B3054" s="188">
        <v>800006850</v>
      </c>
      <c r="C3054" s="188" t="s">
        <v>170</v>
      </c>
      <c r="D3054" s="188" t="s">
        <v>235</v>
      </c>
      <c r="E3054" s="206">
        <v>44236</v>
      </c>
      <c r="F3054" s="187" t="s">
        <v>9533</v>
      </c>
      <c r="G3054" s="187" t="s">
        <v>9533</v>
      </c>
      <c r="H3054" s="193">
        <v>2492358</v>
      </c>
      <c r="I3054" s="206">
        <v>44268</v>
      </c>
      <c r="J3054" s="188" t="s">
        <v>9534</v>
      </c>
      <c r="K3054" s="193">
        <v>300425</v>
      </c>
      <c r="L3054" s="188"/>
      <c r="M3054" s="193"/>
      <c r="N3054" s="193"/>
      <c r="O3054" s="186">
        <f t="shared" si="94"/>
        <v>300425</v>
      </c>
      <c r="P3054" s="188"/>
      <c r="Q3054" s="193"/>
      <c r="R3054" s="193"/>
      <c r="S3054" s="186">
        <f t="shared" si="95"/>
        <v>300425</v>
      </c>
      <c r="T3054" s="206">
        <v>44356</v>
      </c>
      <c r="U3054" s="186">
        <v>300425</v>
      </c>
      <c r="V3054" s="186">
        <v>0</v>
      </c>
      <c r="W3054" s="186">
        <v>0</v>
      </c>
      <c r="X3054" s="186">
        <v>0</v>
      </c>
      <c r="Y3054" s="188" t="s">
        <v>237</v>
      </c>
      <c r="Z3054" s="188" t="s">
        <v>170</v>
      </c>
      <c r="AA3054" s="188" t="s">
        <v>235</v>
      </c>
      <c r="AB3054" s="206">
        <v>44200</v>
      </c>
      <c r="AC3054" s="206">
        <v>44201</v>
      </c>
      <c r="AD3054" s="188" t="s">
        <v>9535</v>
      </c>
      <c r="AE3054" s="188" t="s">
        <v>9536</v>
      </c>
      <c r="AF3054" s="188" t="s">
        <v>240</v>
      </c>
      <c r="AG3054" s="188">
        <v>3</v>
      </c>
    </row>
    <row r="3055" spans="1:33">
      <c r="A3055" s="188" t="s">
        <v>28</v>
      </c>
      <c r="B3055" s="188">
        <v>800006850</v>
      </c>
      <c r="C3055" s="188" t="s">
        <v>170</v>
      </c>
      <c r="D3055" s="188" t="s">
        <v>235</v>
      </c>
      <c r="E3055" s="206">
        <v>44235</v>
      </c>
      <c r="F3055" s="187" t="s">
        <v>9537</v>
      </c>
      <c r="G3055" s="187" t="s">
        <v>9537</v>
      </c>
      <c r="H3055" s="193">
        <v>1583452</v>
      </c>
      <c r="I3055" s="206">
        <v>44273</v>
      </c>
      <c r="J3055" s="188" t="s">
        <v>9538</v>
      </c>
      <c r="K3055" s="193">
        <v>138084</v>
      </c>
      <c r="L3055" s="206">
        <v>44313</v>
      </c>
      <c r="M3055" s="193">
        <v>0</v>
      </c>
      <c r="N3055" s="193">
        <v>0</v>
      </c>
      <c r="O3055" s="186">
        <f t="shared" si="94"/>
        <v>138084</v>
      </c>
      <c r="P3055" s="206">
        <v>44334</v>
      </c>
      <c r="Q3055" s="193">
        <v>0</v>
      </c>
      <c r="R3055" s="193">
        <v>0</v>
      </c>
      <c r="S3055" s="186">
        <f t="shared" si="95"/>
        <v>138084</v>
      </c>
      <c r="T3055" s="206">
        <v>44356</v>
      </c>
      <c r="U3055" s="186">
        <v>138084</v>
      </c>
      <c r="V3055" s="186">
        <v>0</v>
      </c>
      <c r="W3055" s="186">
        <v>0</v>
      </c>
      <c r="X3055" s="186">
        <v>0</v>
      </c>
      <c r="Y3055" s="188" t="s">
        <v>237</v>
      </c>
      <c r="Z3055" s="188" t="s">
        <v>170</v>
      </c>
      <c r="AA3055" s="188" t="s">
        <v>235</v>
      </c>
      <c r="AB3055" s="206">
        <v>44181</v>
      </c>
      <c r="AC3055" s="206">
        <v>44182</v>
      </c>
      <c r="AD3055" s="188" t="s">
        <v>9539</v>
      </c>
      <c r="AE3055" s="188" t="s">
        <v>9540</v>
      </c>
      <c r="AF3055" s="188" t="s">
        <v>267</v>
      </c>
      <c r="AG3055" s="188">
        <v>3</v>
      </c>
    </row>
    <row r="3056" spans="1:33">
      <c r="A3056" s="188" t="s">
        <v>28</v>
      </c>
      <c r="B3056" s="188">
        <v>800006850</v>
      </c>
      <c r="C3056" s="188" t="s">
        <v>170</v>
      </c>
      <c r="D3056" s="188" t="s">
        <v>235</v>
      </c>
      <c r="E3056" s="206">
        <v>44235</v>
      </c>
      <c r="F3056" s="187" t="s">
        <v>9541</v>
      </c>
      <c r="G3056" s="187" t="s">
        <v>9541</v>
      </c>
      <c r="H3056" s="193">
        <v>1539030</v>
      </c>
      <c r="I3056" s="206">
        <v>44273</v>
      </c>
      <c r="J3056" s="188" t="s">
        <v>9542</v>
      </c>
      <c r="K3056" s="193">
        <v>164900</v>
      </c>
      <c r="L3056" s="206">
        <v>44313</v>
      </c>
      <c r="M3056" s="193">
        <v>0</v>
      </c>
      <c r="N3056" s="193">
        <v>0</v>
      </c>
      <c r="O3056" s="186">
        <f t="shared" si="94"/>
        <v>164900</v>
      </c>
      <c r="P3056" s="206">
        <v>44340</v>
      </c>
      <c r="Q3056" s="193">
        <v>0</v>
      </c>
      <c r="R3056" s="193">
        <v>0</v>
      </c>
      <c r="S3056" s="186">
        <f t="shared" si="95"/>
        <v>164900</v>
      </c>
      <c r="T3056" s="206">
        <v>44356</v>
      </c>
      <c r="U3056" s="186">
        <v>164900</v>
      </c>
      <c r="V3056" s="186">
        <v>0</v>
      </c>
      <c r="W3056" s="186">
        <v>0</v>
      </c>
      <c r="X3056" s="186">
        <v>0</v>
      </c>
      <c r="Y3056" s="188" t="s">
        <v>237</v>
      </c>
      <c r="Z3056" s="188" t="s">
        <v>170</v>
      </c>
      <c r="AA3056" s="188" t="s">
        <v>235</v>
      </c>
      <c r="AB3056" s="206">
        <v>44171</v>
      </c>
      <c r="AC3056" s="206">
        <v>44174</v>
      </c>
      <c r="AD3056" s="188" t="s">
        <v>9543</v>
      </c>
      <c r="AE3056" s="188" t="s">
        <v>9544</v>
      </c>
      <c r="AF3056" s="188" t="s">
        <v>267</v>
      </c>
      <c r="AG3056" s="188">
        <v>3</v>
      </c>
    </row>
    <row r="3057" spans="1:33">
      <c r="A3057" s="188" t="s">
        <v>28</v>
      </c>
      <c r="B3057" s="188">
        <v>800006850</v>
      </c>
      <c r="C3057" s="188" t="s">
        <v>170</v>
      </c>
      <c r="D3057" s="188" t="s">
        <v>235</v>
      </c>
      <c r="E3057" s="206">
        <v>44235</v>
      </c>
      <c r="F3057" s="187" t="s">
        <v>9545</v>
      </c>
      <c r="G3057" s="187" t="s">
        <v>9545</v>
      </c>
      <c r="H3057" s="193">
        <v>1063678</v>
      </c>
      <c r="I3057" s="206">
        <v>44273</v>
      </c>
      <c r="J3057" s="188" t="s">
        <v>9546</v>
      </c>
      <c r="K3057" s="193">
        <v>161000</v>
      </c>
      <c r="L3057" s="206">
        <v>44308</v>
      </c>
      <c r="M3057" s="193">
        <v>0</v>
      </c>
      <c r="N3057" s="193">
        <v>0</v>
      </c>
      <c r="O3057" s="186">
        <f t="shared" si="94"/>
        <v>161000</v>
      </c>
      <c r="P3057" s="206">
        <v>44340</v>
      </c>
      <c r="Q3057" s="193">
        <v>0</v>
      </c>
      <c r="R3057" s="193">
        <v>0</v>
      </c>
      <c r="S3057" s="186">
        <f t="shared" si="95"/>
        <v>161000</v>
      </c>
      <c r="T3057" s="206">
        <v>44356</v>
      </c>
      <c r="U3057" s="186">
        <v>161000</v>
      </c>
      <c r="V3057" s="186">
        <v>0</v>
      </c>
      <c r="W3057" s="186">
        <v>0</v>
      </c>
      <c r="X3057" s="186">
        <v>0</v>
      </c>
      <c r="Y3057" s="188" t="s">
        <v>237</v>
      </c>
      <c r="Z3057" s="188" t="s">
        <v>170</v>
      </c>
      <c r="AA3057" s="188" t="s">
        <v>235</v>
      </c>
      <c r="AB3057" s="206">
        <v>44184</v>
      </c>
      <c r="AC3057" s="206">
        <v>44186</v>
      </c>
      <c r="AD3057" s="188" t="s">
        <v>9547</v>
      </c>
      <c r="AE3057" s="188" t="s">
        <v>9548</v>
      </c>
      <c r="AF3057" s="188" t="s">
        <v>267</v>
      </c>
      <c r="AG3057" s="188">
        <v>3</v>
      </c>
    </row>
    <row r="3058" spans="1:33">
      <c r="A3058" s="188" t="s">
        <v>28</v>
      </c>
      <c r="B3058" s="188">
        <v>800006850</v>
      </c>
      <c r="C3058" s="188" t="s">
        <v>170</v>
      </c>
      <c r="D3058" s="188" t="s">
        <v>235</v>
      </c>
      <c r="E3058" s="206">
        <v>44235</v>
      </c>
      <c r="F3058" s="187" t="s">
        <v>9549</v>
      </c>
      <c r="G3058" s="187" t="s">
        <v>9549</v>
      </c>
      <c r="H3058" s="193">
        <v>1878009</v>
      </c>
      <c r="I3058" s="206">
        <v>44273</v>
      </c>
      <c r="J3058" s="188" t="s">
        <v>9550</v>
      </c>
      <c r="K3058" s="193">
        <v>138750</v>
      </c>
      <c r="L3058" s="206">
        <v>44313</v>
      </c>
      <c r="M3058" s="193">
        <v>0</v>
      </c>
      <c r="N3058" s="193">
        <v>0</v>
      </c>
      <c r="O3058" s="186">
        <f t="shared" si="94"/>
        <v>138750</v>
      </c>
      <c r="P3058" s="206">
        <v>44340</v>
      </c>
      <c r="Q3058" s="193">
        <v>0</v>
      </c>
      <c r="R3058" s="193">
        <v>0</v>
      </c>
      <c r="S3058" s="186">
        <f t="shared" si="95"/>
        <v>138750</v>
      </c>
      <c r="T3058" s="206">
        <v>44356</v>
      </c>
      <c r="U3058" s="186">
        <v>138750</v>
      </c>
      <c r="V3058" s="186">
        <v>0</v>
      </c>
      <c r="W3058" s="186">
        <v>0</v>
      </c>
      <c r="X3058" s="186">
        <v>0</v>
      </c>
      <c r="Y3058" s="188" t="s">
        <v>237</v>
      </c>
      <c r="Z3058" s="188" t="s">
        <v>170</v>
      </c>
      <c r="AA3058" s="188" t="s">
        <v>235</v>
      </c>
      <c r="AB3058" s="206">
        <v>43833</v>
      </c>
      <c r="AC3058" s="206">
        <v>43834</v>
      </c>
      <c r="AD3058" s="188" t="s">
        <v>9551</v>
      </c>
      <c r="AE3058" s="188" t="s">
        <v>9552</v>
      </c>
      <c r="AF3058" s="188" t="s">
        <v>267</v>
      </c>
      <c r="AG3058" s="188">
        <v>3</v>
      </c>
    </row>
    <row r="3059" spans="1:33">
      <c r="A3059" s="188" t="s">
        <v>28</v>
      </c>
      <c r="B3059" s="188">
        <v>800006850</v>
      </c>
      <c r="C3059" s="188" t="s">
        <v>170</v>
      </c>
      <c r="D3059" s="188" t="s">
        <v>235</v>
      </c>
      <c r="E3059" s="206">
        <v>44236</v>
      </c>
      <c r="F3059" s="187" t="s">
        <v>9553</v>
      </c>
      <c r="G3059" s="187" t="s">
        <v>9553</v>
      </c>
      <c r="H3059" s="193">
        <v>2832695</v>
      </c>
      <c r="I3059" s="206">
        <v>44273</v>
      </c>
      <c r="J3059" s="188" t="s">
        <v>9554</v>
      </c>
      <c r="K3059" s="193">
        <v>107800</v>
      </c>
      <c r="L3059" s="206">
        <v>44308</v>
      </c>
      <c r="M3059" s="193">
        <v>0</v>
      </c>
      <c r="N3059" s="193">
        <v>0</v>
      </c>
      <c r="O3059" s="186">
        <f t="shared" si="94"/>
        <v>107800</v>
      </c>
      <c r="P3059" s="206">
        <v>44340</v>
      </c>
      <c r="Q3059" s="193">
        <v>0</v>
      </c>
      <c r="R3059" s="193">
        <v>0</v>
      </c>
      <c r="S3059" s="186">
        <f t="shared" si="95"/>
        <v>107800</v>
      </c>
      <c r="T3059" s="206">
        <v>44356</v>
      </c>
      <c r="U3059" s="186">
        <v>107800</v>
      </c>
      <c r="V3059" s="186">
        <v>0</v>
      </c>
      <c r="W3059" s="186">
        <v>0</v>
      </c>
      <c r="X3059" s="186">
        <v>0</v>
      </c>
      <c r="Y3059" s="188" t="s">
        <v>237</v>
      </c>
      <c r="Z3059" s="188" t="s">
        <v>170</v>
      </c>
      <c r="AA3059" s="188" t="s">
        <v>235</v>
      </c>
      <c r="AB3059" s="206">
        <v>44186</v>
      </c>
      <c r="AC3059" s="206">
        <v>44196</v>
      </c>
      <c r="AD3059" s="188" t="s">
        <v>9555</v>
      </c>
      <c r="AE3059" s="188" t="s">
        <v>9556</v>
      </c>
      <c r="AF3059" s="188" t="s">
        <v>240</v>
      </c>
      <c r="AG3059" s="188">
        <v>3</v>
      </c>
    </row>
    <row r="3060" spans="1:33">
      <c r="A3060" s="188" t="s">
        <v>28</v>
      </c>
      <c r="B3060" s="188">
        <v>800006850</v>
      </c>
      <c r="C3060" s="188" t="s">
        <v>170</v>
      </c>
      <c r="D3060" s="188" t="s">
        <v>235</v>
      </c>
      <c r="E3060" s="206">
        <v>44236</v>
      </c>
      <c r="F3060" s="187" t="s">
        <v>9557</v>
      </c>
      <c r="G3060" s="187" t="s">
        <v>9557</v>
      </c>
      <c r="H3060" s="193">
        <v>7171736</v>
      </c>
      <c r="I3060" s="206">
        <v>44273</v>
      </c>
      <c r="J3060" s="188" t="s">
        <v>9558</v>
      </c>
      <c r="K3060" s="193">
        <v>2832</v>
      </c>
      <c r="L3060" s="206">
        <v>44313</v>
      </c>
      <c r="M3060" s="193">
        <v>0</v>
      </c>
      <c r="N3060" s="193">
        <v>0</v>
      </c>
      <c r="O3060" s="186">
        <f t="shared" si="94"/>
        <v>2832</v>
      </c>
      <c r="P3060" s="188"/>
      <c r="Q3060" s="193"/>
      <c r="R3060" s="193"/>
      <c r="S3060" s="186">
        <f t="shared" si="95"/>
        <v>2832</v>
      </c>
      <c r="T3060" s="206">
        <v>44356</v>
      </c>
      <c r="U3060" s="186">
        <v>0</v>
      </c>
      <c r="V3060" s="186">
        <v>2832</v>
      </c>
      <c r="W3060" s="186">
        <v>0</v>
      </c>
      <c r="X3060" s="186">
        <v>0</v>
      </c>
      <c r="Y3060" s="188" t="s">
        <v>237</v>
      </c>
      <c r="Z3060" s="188" t="s">
        <v>170</v>
      </c>
      <c r="AA3060" s="188" t="s">
        <v>235</v>
      </c>
      <c r="AB3060" s="206">
        <v>44193</v>
      </c>
      <c r="AC3060" s="206">
        <v>44204</v>
      </c>
      <c r="AD3060" s="188" t="s">
        <v>9559</v>
      </c>
      <c r="AE3060" s="188" t="s">
        <v>9560</v>
      </c>
      <c r="AF3060" s="188" t="s">
        <v>240</v>
      </c>
      <c r="AG3060" s="188">
        <v>3</v>
      </c>
    </row>
    <row r="3061" spans="1:33">
      <c r="A3061" s="188" t="s">
        <v>28</v>
      </c>
      <c r="B3061" s="188">
        <v>800006850</v>
      </c>
      <c r="C3061" s="188" t="s">
        <v>170</v>
      </c>
      <c r="D3061" s="188" t="s">
        <v>235</v>
      </c>
      <c r="E3061" s="206">
        <v>44236</v>
      </c>
      <c r="F3061" s="187" t="s">
        <v>9561</v>
      </c>
      <c r="G3061" s="187" t="s">
        <v>9561</v>
      </c>
      <c r="H3061" s="193">
        <v>2279437</v>
      </c>
      <c r="I3061" s="206">
        <v>44273</v>
      </c>
      <c r="J3061" s="188" t="s">
        <v>9562</v>
      </c>
      <c r="K3061" s="193">
        <v>83325</v>
      </c>
      <c r="L3061" s="206">
        <v>44313</v>
      </c>
      <c r="M3061" s="193">
        <v>0</v>
      </c>
      <c r="N3061" s="193">
        <v>0</v>
      </c>
      <c r="O3061" s="186">
        <f t="shared" si="94"/>
        <v>83325</v>
      </c>
      <c r="P3061" s="206">
        <v>44340</v>
      </c>
      <c r="Q3061" s="193">
        <v>0</v>
      </c>
      <c r="R3061" s="193">
        <v>0</v>
      </c>
      <c r="S3061" s="186">
        <f t="shared" si="95"/>
        <v>83325</v>
      </c>
      <c r="T3061" s="206">
        <v>44356</v>
      </c>
      <c r="U3061" s="186">
        <v>83325</v>
      </c>
      <c r="V3061" s="186">
        <v>0</v>
      </c>
      <c r="W3061" s="186">
        <v>0</v>
      </c>
      <c r="X3061" s="186">
        <v>0</v>
      </c>
      <c r="Y3061" s="188" t="s">
        <v>237</v>
      </c>
      <c r="Z3061" s="188" t="s">
        <v>170</v>
      </c>
      <c r="AA3061" s="188" t="s">
        <v>235</v>
      </c>
      <c r="AB3061" s="206">
        <v>44204</v>
      </c>
      <c r="AC3061" s="206">
        <v>44205</v>
      </c>
      <c r="AD3061" s="188" t="s">
        <v>9563</v>
      </c>
      <c r="AE3061" s="188" t="s">
        <v>9564</v>
      </c>
      <c r="AF3061" s="188" t="s">
        <v>240</v>
      </c>
      <c r="AG3061" s="188">
        <v>3</v>
      </c>
    </row>
    <row r="3062" spans="1:33">
      <c r="A3062" s="188" t="s">
        <v>28</v>
      </c>
      <c r="B3062" s="188">
        <v>800006850</v>
      </c>
      <c r="C3062" s="188" t="s">
        <v>170</v>
      </c>
      <c r="D3062" s="188" t="s">
        <v>235</v>
      </c>
      <c r="E3062" s="206">
        <v>44236</v>
      </c>
      <c r="F3062" s="187" t="s">
        <v>9565</v>
      </c>
      <c r="G3062" s="187" t="s">
        <v>9565</v>
      </c>
      <c r="H3062" s="193">
        <v>3611930</v>
      </c>
      <c r="I3062" s="206">
        <v>44273</v>
      </c>
      <c r="J3062" s="188" t="s">
        <v>9566</v>
      </c>
      <c r="K3062" s="193">
        <v>298400</v>
      </c>
      <c r="L3062" s="206">
        <v>44308</v>
      </c>
      <c r="M3062" s="193">
        <v>0</v>
      </c>
      <c r="N3062" s="193">
        <v>0</v>
      </c>
      <c r="O3062" s="186">
        <f t="shared" si="94"/>
        <v>298400</v>
      </c>
      <c r="P3062" s="206">
        <v>44340</v>
      </c>
      <c r="Q3062" s="193">
        <v>0</v>
      </c>
      <c r="R3062" s="193">
        <v>0</v>
      </c>
      <c r="S3062" s="186">
        <f t="shared" si="95"/>
        <v>298400</v>
      </c>
      <c r="T3062" s="206">
        <v>44356</v>
      </c>
      <c r="U3062" s="186">
        <v>298400</v>
      </c>
      <c r="V3062" s="186">
        <v>0</v>
      </c>
      <c r="W3062" s="186">
        <v>0</v>
      </c>
      <c r="X3062" s="186">
        <v>0</v>
      </c>
      <c r="Y3062" s="188" t="s">
        <v>237</v>
      </c>
      <c r="Z3062" s="188" t="s">
        <v>170</v>
      </c>
      <c r="AA3062" s="188" t="s">
        <v>235</v>
      </c>
      <c r="AB3062" s="206">
        <v>44199</v>
      </c>
      <c r="AC3062" s="206">
        <v>44205</v>
      </c>
      <c r="AD3062" s="188" t="s">
        <v>9567</v>
      </c>
      <c r="AE3062" s="188" t="s">
        <v>9568</v>
      </c>
      <c r="AF3062" s="188" t="s">
        <v>240</v>
      </c>
      <c r="AG3062" s="188">
        <v>3</v>
      </c>
    </row>
    <row r="3063" spans="1:33">
      <c r="A3063" s="188" t="s">
        <v>28</v>
      </c>
      <c r="B3063" s="188">
        <v>800006850</v>
      </c>
      <c r="C3063" s="188" t="s">
        <v>170</v>
      </c>
      <c r="D3063" s="188" t="s">
        <v>235</v>
      </c>
      <c r="E3063" s="206">
        <v>44236</v>
      </c>
      <c r="F3063" s="187" t="s">
        <v>9569</v>
      </c>
      <c r="G3063" s="187" t="s">
        <v>9569</v>
      </c>
      <c r="H3063" s="193">
        <v>2760330</v>
      </c>
      <c r="I3063" s="206">
        <v>44273</v>
      </c>
      <c r="J3063" s="188" t="s">
        <v>9570</v>
      </c>
      <c r="K3063" s="193">
        <v>27000</v>
      </c>
      <c r="L3063" s="206">
        <v>44308</v>
      </c>
      <c r="M3063" s="193">
        <v>0</v>
      </c>
      <c r="N3063" s="193">
        <v>0</v>
      </c>
      <c r="O3063" s="186">
        <f t="shared" si="94"/>
        <v>27000</v>
      </c>
      <c r="P3063" s="188"/>
      <c r="Q3063" s="193"/>
      <c r="R3063" s="193"/>
      <c r="S3063" s="186">
        <f t="shared" si="95"/>
        <v>27000</v>
      </c>
      <c r="T3063" s="206">
        <v>44356</v>
      </c>
      <c r="U3063" s="186">
        <v>0</v>
      </c>
      <c r="V3063" s="186">
        <v>27000</v>
      </c>
      <c r="W3063" s="186">
        <v>0</v>
      </c>
      <c r="X3063" s="186">
        <v>0</v>
      </c>
      <c r="Y3063" s="188" t="s">
        <v>237</v>
      </c>
      <c r="Z3063" s="188" t="s">
        <v>170</v>
      </c>
      <c r="AA3063" s="188" t="s">
        <v>235</v>
      </c>
      <c r="AB3063" s="206">
        <v>44201</v>
      </c>
      <c r="AC3063" s="206">
        <v>44206</v>
      </c>
      <c r="AD3063" s="188" t="s">
        <v>9571</v>
      </c>
      <c r="AE3063" s="188" t="s">
        <v>9572</v>
      </c>
      <c r="AF3063" s="188" t="s">
        <v>240</v>
      </c>
      <c r="AG3063" s="188">
        <v>3</v>
      </c>
    </row>
    <row r="3064" spans="1:33">
      <c r="A3064" s="188" t="s">
        <v>28</v>
      </c>
      <c r="B3064" s="188">
        <v>800006850</v>
      </c>
      <c r="C3064" s="188" t="s">
        <v>170</v>
      </c>
      <c r="D3064" s="188" t="s">
        <v>235</v>
      </c>
      <c r="E3064" s="206">
        <v>44236</v>
      </c>
      <c r="F3064" s="187" t="s">
        <v>9573</v>
      </c>
      <c r="G3064" s="187" t="s">
        <v>9573</v>
      </c>
      <c r="H3064" s="193">
        <v>1530049</v>
      </c>
      <c r="I3064" s="206">
        <v>44273</v>
      </c>
      <c r="J3064" s="188" t="s">
        <v>9574</v>
      </c>
      <c r="K3064" s="193">
        <v>85050</v>
      </c>
      <c r="L3064" s="206">
        <v>44308</v>
      </c>
      <c r="M3064" s="193">
        <v>0</v>
      </c>
      <c r="N3064" s="193">
        <v>0</v>
      </c>
      <c r="O3064" s="186">
        <f t="shared" si="94"/>
        <v>85050</v>
      </c>
      <c r="P3064" s="206">
        <v>44340</v>
      </c>
      <c r="Q3064" s="193">
        <v>0</v>
      </c>
      <c r="R3064" s="193">
        <v>0</v>
      </c>
      <c r="S3064" s="186">
        <f t="shared" si="95"/>
        <v>85050</v>
      </c>
      <c r="T3064" s="206">
        <v>44356</v>
      </c>
      <c r="U3064" s="186">
        <v>85050</v>
      </c>
      <c r="V3064" s="186">
        <v>0</v>
      </c>
      <c r="W3064" s="186">
        <v>0</v>
      </c>
      <c r="X3064" s="186">
        <v>0</v>
      </c>
      <c r="Y3064" s="188" t="s">
        <v>237</v>
      </c>
      <c r="Z3064" s="188" t="s">
        <v>170</v>
      </c>
      <c r="AA3064" s="188" t="s">
        <v>235</v>
      </c>
      <c r="AB3064" s="206">
        <v>44205</v>
      </c>
      <c r="AC3064" s="206">
        <v>44206</v>
      </c>
      <c r="AD3064" s="188" t="s">
        <v>9575</v>
      </c>
      <c r="AE3064" s="188" t="s">
        <v>9576</v>
      </c>
      <c r="AF3064" s="188" t="s">
        <v>240</v>
      </c>
      <c r="AG3064" s="188">
        <v>3</v>
      </c>
    </row>
    <row r="3065" spans="1:33">
      <c r="A3065" s="188" t="s">
        <v>28</v>
      </c>
      <c r="B3065" s="188">
        <v>800006850</v>
      </c>
      <c r="C3065" s="188" t="s">
        <v>170</v>
      </c>
      <c r="D3065" s="188" t="s">
        <v>235</v>
      </c>
      <c r="E3065" s="206">
        <v>44236</v>
      </c>
      <c r="F3065" s="187" t="s">
        <v>9577</v>
      </c>
      <c r="G3065" s="187" t="s">
        <v>9577</v>
      </c>
      <c r="H3065" s="193">
        <v>3632695</v>
      </c>
      <c r="I3065" s="206">
        <v>44273</v>
      </c>
      <c r="J3065" s="188" t="s">
        <v>9578</v>
      </c>
      <c r="K3065" s="193">
        <v>32700</v>
      </c>
      <c r="L3065" s="206">
        <v>44313</v>
      </c>
      <c r="M3065" s="193">
        <v>0</v>
      </c>
      <c r="N3065" s="193">
        <v>0</v>
      </c>
      <c r="O3065" s="186">
        <f t="shared" si="94"/>
        <v>32700</v>
      </c>
      <c r="P3065" s="206">
        <v>44334</v>
      </c>
      <c r="Q3065" s="193">
        <v>0</v>
      </c>
      <c r="R3065" s="193">
        <v>0</v>
      </c>
      <c r="S3065" s="186">
        <f t="shared" si="95"/>
        <v>32700</v>
      </c>
      <c r="T3065" s="206">
        <v>44356</v>
      </c>
      <c r="U3065" s="186">
        <v>32700</v>
      </c>
      <c r="V3065" s="186">
        <v>0</v>
      </c>
      <c r="W3065" s="186">
        <v>0</v>
      </c>
      <c r="X3065" s="186">
        <v>0</v>
      </c>
      <c r="Y3065" s="188" t="s">
        <v>237</v>
      </c>
      <c r="Z3065" s="188" t="s">
        <v>170</v>
      </c>
      <c r="AA3065" s="188" t="s">
        <v>235</v>
      </c>
      <c r="AB3065" s="206">
        <v>44200</v>
      </c>
      <c r="AC3065" s="206">
        <v>44206</v>
      </c>
      <c r="AD3065" s="188" t="s">
        <v>9579</v>
      </c>
      <c r="AE3065" s="188" t="s">
        <v>9580</v>
      </c>
      <c r="AF3065" s="188" t="s">
        <v>240</v>
      </c>
      <c r="AG3065" s="188">
        <v>3</v>
      </c>
    </row>
    <row r="3066" spans="1:33">
      <c r="A3066" s="188" t="s">
        <v>28</v>
      </c>
      <c r="B3066" s="188">
        <v>800006850</v>
      </c>
      <c r="C3066" s="188" t="s">
        <v>170</v>
      </c>
      <c r="D3066" s="188" t="s">
        <v>235</v>
      </c>
      <c r="E3066" s="206">
        <v>44236</v>
      </c>
      <c r="F3066" s="187" t="s">
        <v>9581</v>
      </c>
      <c r="G3066" s="187" t="s">
        <v>9581</v>
      </c>
      <c r="H3066" s="193">
        <v>1525141</v>
      </c>
      <c r="I3066" s="206">
        <v>44273</v>
      </c>
      <c r="J3066" s="188" t="s">
        <v>9582</v>
      </c>
      <c r="K3066" s="193">
        <v>85050</v>
      </c>
      <c r="L3066" s="206">
        <v>44313</v>
      </c>
      <c r="M3066" s="193">
        <v>0</v>
      </c>
      <c r="N3066" s="193">
        <v>0</v>
      </c>
      <c r="O3066" s="186">
        <f t="shared" si="94"/>
        <v>85050</v>
      </c>
      <c r="P3066" s="206">
        <v>44334</v>
      </c>
      <c r="Q3066" s="193">
        <v>0</v>
      </c>
      <c r="R3066" s="193">
        <v>0</v>
      </c>
      <c r="S3066" s="186">
        <f t="shared" si="95"/>
        <v>85050</v>
      </c>
      <c r="T3066" s="206">
        <v>44356</v>
      </c>
      <c r="U3066" s="186">
        <v>85050</v>
      </c>
      <c r="V3066" s="186">
        <v>0</v>
      </c>
      <c r="W3066" s="186">
        <v>0</v>
      </c>
      <c r="X3066" s="186">
        <v>0</v>
      </c>
      <c r="Y3066" s="188" t="s">
        <v>237</v>
      </c>
      <c r="Z3066" s="188" t="s">
        <v>170</v>
      </c>
      <c r="AA3066" s="188" t="s">
        <v>235</v>
      </c>
      <c r="AB3066" s="206">
        <v>44205</v>
      </c>
      <c r="AC3066" s="206">
        <v>44206</v>
      </c>
      <c r="AD3066" s="188" t="s">
        <v>9575</v>
      </c>
      <c r="AE3066" s="188" t="s">
        <v>9576</v>
      </c>
      <c r="AF3066" s="188" t="s">
        <v>240</v>
      </c>
      <c r="AG3066" s="188">
        <v>3</v>
      </c>
    </row>
    <row r="3067" spans="1:33">
      <c r="A3067" s="188" t="s">
        <v>28</v>
      </c>
      <c r="B3067" s="188">
        <v>800006850</v>
      </c>
      <c r="C3067" s="188" t="s">
        <v>170</v>
      </c>
      <c r="D3067" s="188" t="s">
        <v>235</v>
      </c>
      <c r="E3067" s="206">
        <v>44236</v>
      </c>
      <c r="F3067" s="187" t="s">
        <v>9583</v>
      </c>
      <c r="G3067" s="187" t="s">
        <v>9583</v>
      </c>
      <c r="H3067" s="193">
        <v>2531691</v>
      </c>
      <c r="I3067" s="206">
        <v>44273</v>
      </c>
      <c r="J3067" s="188" t="s">
        <v>9584</v>
      </c>
      <c r="K3067" s="193">
        <v>335025</v>
      </c>
      <c r="L3067" s="206">
        <v>44307</v>
      </c>
      <c r="M3067" s="193">
        <v>0</v>
      </c>
      <c r="N3067" s="193">
        <v>0</v>
      </c>
      <c r="O3067" s="186">
        <f t="shared" si="94"/>
        <v>335025</v>
      </c>
      <c r="P3067" s="188"/>
      <c r="Q3067" s="193"/>
      <c r="R3067" s="193"/>
      <c r="S3067" s="186">
        <f t="shared" si="95"/>
        <v>335025</v>
      </c>
      <c r="T3067" s="206">
        <v>44356</v>
      </c>
      <c r="U3067" s="186">
        <v>335025</v>
      </c>
      <c r="V3067" s="186">
        <v>0</v>
      </c>
      <c r="W3067" s="186">
        <v>0</v>
      </c>
      <c r="X3067" s="186">
        <v>0</v>
      </c>
      <c r="Y3067" s="188" t="s">
        <v>237</v>
      </c>
      <c r="Z3067" s="188" t="s">
        <v>170</v>
      </c>
      <c r="AA3067" s="188" t="s">
        <v>235</v>
      </c>
      <c r="AB3067" s="206">
        <v>44205</v>
      </c>
      <c r="AC3067" s="206">
        <v>44206</v>
      </c>
      <c r="AD3067" s="188" t="s">
        <v>9585</v>
      </c>
      <c r="AE3067" s="188" t="s">
        <v>9586</v>
      </c>
      <c r="AF3067" s="188" t="s">
        <v>240</v>
      </c>
      <c r="AG3067" s="188">
        <v>3</v>
      </c>
    </row>
    <row r="3068" spans="1:33">
      <c r="A3068" s="188" t="s">
        <v>28</v>
      </c>
      <c r="B3068" s="188">
        <v>800006850</v>
      </c>
      <c r="C3068" s="188" t="s">
        <v>170</v>
      </c>
      <c r="D3068" s="188" t="s">
        <v>235</v>
      </c>
      <c r="E3068" s="206">
        <v>44236</v>
      </c>
      <c r="F3068" s="187" t="s">
        <v>9587</v>
      </c>
      <c r="G3068" s="187" t="s">
        <v>9587</v>
      </c>
      <c r="H3068" s="193">
        <v>9922433</v>
      </c>
      <c r="I3068" s="206">
        <v>44273</v>
      </c>
      <c r="J3068" s="188" t="s">
        <v>9588</v>
      </c>
      <c r="K3068" s="193">
        <v>267108</v>
      </c>
      <c r="L3068" s="206">
        <v>44307</v>
      </c>
      <c r="M3068" s="193">
        <v>0</v>
      </c>
      <c r="N3068" s="193">
        <v>0</v>
      </c>
      <c r="O3068" s="186">
        <f t="shared" si="94"/>
        <v>267108</v>
      </c>
      <c r="P3068" s="188"/>
      <c r="Q3068" s="193"/>
      <c r="R3068" s="193"/>
      <c r="S3068" s="186">
        <f t="shared" si="95"/>
        <v>267108</v>
      </c>
      <c r="T3068" s="206">
        <v>44356</v>
      </c>
      <c r="U3068" s="186">
        <v>267108</v>
      </c>
      <c r="V3068" s="186">
        <v>0</v>
      </c>
      <c r="W3068" s="186">
        <v>0</v>
      </c>
      <c r="X3068" s="186">
        <v>0</v>
      </c>
      <c r="Y3068" s="188" t="s">
        <v>237</v>
      </c>
      <c r="Z3068" s="188" t="s">
        <v>170</v>
      </c>
      <c r="AA3068" s="188" t="s">
        <v>235</v>
      </c>
      <c r="AB3068" s="206">
        <v>44199</v>
      </c>
      <c r="AC3068" s="206">
        <v>44205</v>
      </c>
      <c r="AD3068" s="188" t="s">
        <v>9589</v>
      </c>
      <c r="AE3068" s="188" t="s">
        <v>9590</v>
      </c>
      <c r="AF3068" s="188" t="s">
        <v>240</v>
      </c>
      <c r="AG3068" s="188">
        <v>3</v>
      </c>
    </row>
    <row r="3069" spans="1:33">
      <c r="A3069" s="188" t="s">
        <v>28</v>
      </c>
      <c r="B3069" s="188">
        <v>800006850</v>
      </c>
      <c r="C3069" s="188" t="s">
        <v>170</v>
      </c>
      <c r="D3069" s="188" t="s">
        <v>235</v>
      </c>
      <c r="E3069" s="206">
        <v>44236</v>
      </c>
      <c r="F3069" s="187" t="s">
        <v>9591</v>
      </c>
      <c r="G3069" s="187" t="s">
        <v>9591</v>
      </c>
      <c r="H3069" s="193">
        <v>4293151</v>
      </c>
      <c r="I3069" s="206">
        <v>44273</v>
      </c>
      <c r="J3069" s="188" t="s">
        <v>9592</v>
      </c>
      <c r="K3069" s="193">
        <v>536250</v>
      </c>
      <c r="L3069" s="206">
        <v>44307</v>
      </c>
      <c r="M3069" s="193">
        <v>0</v>
      </c>
      <c r="N3069" s="193">
        <v>0</v>
      </c>
      <c r="O3069" s="186">
        <f t="shared" si="94"/>
        <v>536250</v>
      </c>
      <c r="P3069" s="206">
        <v>44334</v>
      </c>
      <c r="Q3069" s="193">
        <v>0</v>
      </c>
      <c r="R3069" s="193">
        <v>0</v>
      </c>
      <c r="S3069" s="186">
        <f t="shared" si="95"/>
        <v>536250</v>
      </c>
      <c r="T3069" s="206">
        <v>44356</v>
      </c>
      <c r="U3069" s="186">
        <v>536250</v>
      </c>
      <c r="V3069" s="186">
        <v>0</v>
      </c>
      <c r="W3069" s="186">
        <v>0</v>
      </c>
      <c r="X3069" s="186">
        <v>0</v>
      </c>
      <c r="Y3069" s="188" t="s">
        <v>237</v>
      </c>
      <c r="Z3069" s="188" t="s">
        <v>170</v>
      </c>
      <c r="AA3069" s="188" t="s">
        <v>235</v>
      </c>
      <c r="AB3069" s="206">
        <v>44198</v>
      </c>
      <c r="AC3069" s="206">
        <v>44202</v>
      </c>
      <c r="AD3069" s="188" t="s">
        <v>9593</v>
      </c>
      <c r="AE3069" s="188" t="s">
        <v>9594</v>
      </c>
      <c r="AF3069" s="188" t="s">
        <v>240</v>
      </c>
      <c r="AG3069" s="188">
        <v>3</v>
      </c>
    </row>
    <row r="3070" spans="1:33">
      <c r="A3070" s="188" t="s">
        <v>28</v>
      </c>
      <c r="B3070" s="188">
        <v>800006850</v>
      </c>
      <c r="C3070" s="188" t="s">
        <v>170</v>
      </c>
      <c r="D3070" s="188" t="s">
        <v>235</v>
      </c>
      <c r="E3070" s="206">
        <v>44236</v>
      </c>
      <c r="F3070" s="187" t="s">
        <v>9595</v>
      </c>
      <c r="G3070" s="187" t="s">
        <v>9595</v>
      </c>
      <c r="H3070" s="193">
        <v>4497902</v>
      </c>
      <c r="I3070" s="206">
        <v>44274</v>
      </c>
      <c r="J3070" s="188" t="s">
        <v>9596</v>
      </c>
      <c r="K3070" s="193">
        <v>3441488</v>
      </c>
      <c r="L3070" s="206">
        <v>44331</v>
      </c>
      <c r="M3070" s="193">
        <v>0</v>
      </c>
      <c r="N3070" s="193">
        <v>0</v>
      </c>
      <c r="O3070" s="186">
        <f t="shared" si="94"/>
        <v>3441488</v>
      </c>
      <c r="P3070" s="188"/>
      <c r="Q3070" s="193"/>
      <c r="R3070" s="193"/>
      <c r="S3070" s="186">
        <f t="shared" si="95"/>
        <v>3441488</v>
      </c>
      <c r="T3070" s="206">
        <v>44356</v>
      </c>
      <c r="U3070" s="186">
        <v>3441488</v>
      </c>
      <c r="V3070" s="186">
        <v>0</v>
      </c>
      <c r="W3070" s="186">
        <v>0</v>
      </c>
      <c r="X3070" s="186">
        <v>0</v>
      </c>
      <c r="Y3070" s="188" t="s">
        <v>237</v>
      </c>
      <c r="Z3070" s="188" t="s">
        <v>170</v>
      </c>
      <c r="AA3070" s="188" t="s">
        <v>235</v>
      </c>
      <c r="AB3070" s="206">
        <v>44165</v>
      </c>
      <c r="AC3070" s="206">
        <v>44165</v>
      </c>
      <c r="AD3070" s="188" t="s">
        <v>9597</v>
      </c>
      <c r="AE3070" s="188" t="s">
        <v>9598</v>
      </c>
      <c r="AF3070" s="188" t="s">
        <v>240</v>
      </c>
      <c r="AG3070" s="188">
        <v>3</v>
      </c>
    </row>
    <row r="3071" spans="1:33">
      <c r="A3071" s="188" t="s">
        <v>28</v>
      </c>
      <c r="B3071" s="188">
        <v>800006850</v>
      </c>
      <c r="C3071" s="188" t="s">
        <v>170</v>
      </c>
      <c r="D3071" s="188" t="s">
        <v>235</v>
      </c>
      <c r="E3071" s="206">
        <v>44236</v>
      </c>
      <c r="F3071" s="187" t="s">
        <v>9599</v>
      </c>
      <c r="G3071" s="187" t="s">
        <v>9599</v>
      </c>
      <c r="H3071" s="193">
        <v>2896298</v>
      </c>
      <c r="I3071" s="206">
        <v>44274</v>
      </c>
      <c r="J3071" s="188" t="s">
        <v>9600</v>
      </c>
      <c r="K3071" s="193">
        <v>166925</v>
      </c>
      <c r="L3071" s="206">
        <v>44331</v>
      </c>
      <c r="M3071" s="193">
        <v>111500</v>
      </c>
      <c r="N3071" s="193">
        <v>0</v>
      </c>
      <c r="O3071" s="186">
        <f t="shared" si="94"/>
        <v>55425</v>
      </c>
      <c r="P3071" s="206">
        <v>44348</v>
      </c>
      <c r="Q3071" s="193">
        <v>0</v>
      </c>
      <c r="R3071" s="193">
        <v>0</v>
      </c>
      <c r="S3071" s="186">
        <f t="shared" si="95"/>
        <v>55425</v>
      </c>
      <c r="T3071" s="188"/>
      <c r="U3071" s="186">
        <v>0</v>
      </c>
      <c r="V3071" s="186">
        <v>0</v>
      </c>
      <c r="W3071" s="186">
        <v>0</v>
      </c>
      <c r="X3071" s="186">
        <v>55425</v>
      </c>
      <c r="Y3071" s="188" t="s">
        <v>237</v>
      </c>
      <c r="Z3071" s="188" t="s">
        <v>170</v>
      </c>
      <c r="AA3071" s="188" t="s">
        <v>235</v>
      </c>
      <c r="AB3071" s="206">
        <v>44208</v>
      </c>
      <c r="AC3071" s="206">
        <v>44210</v>
      </c>
      <c r="AD3071" s="188" t="s">
        <v>9601</v>
      </c>
      <c r="AE3071" s="188" t="s">
        <v>9602</v>
      </c>
      <c r="AF3071" s="188" t="s">
        <v>240</v>
      </c>
      <c r="AG3071" s="188">
        <v>3</v>
      </c>
    </row>
    <row r="3072" spans="1:33">
      <c r="A3072" s="188" t="s">
        <v>28</v>
      </c>
      <c r="B3072" s="188">
        <v>800006850</v>
      </c>
      <c r="C3072" s="188" t="s">
        <v>170</v>
      </c>
      <c r="D3072" s="188" t="s">
        <v>235</v>
      </c>
      <c r="E3072" s="206">
        <v>44236</v>
      </c>
      <c r="F3072" s="187" t="s">
        <v>9603</v>
      </c>
      <c r="G3072" s="187" t="s">
        <v>9603</v>
      </c>
      <c r="H3072" s="193">
        <v>3438884</v>
      </c>
      <c r="I3072" s="206">
        <v>44274</v>
      </c>
      <c r="J3072" s="188" t="s">
        <v>9604</v>
      </c>
      <c r="K3072" s="193">
        <v>294400</v>
      </c>
      <c r="L3072" s="188"/>
      <c r="M3072" s="193"/>
      <c r="N3072" s="193"/>
      <c r="O3072" s="186">
        <f t="shared" si="94"/>
        <v>294400</v>
      </c>
      <c r="P3072" s="188"/>
      <c r="Q3072" s="193"/>
      <c r="R3072" s="193"/>
      <c r="S3072" s="186">
        <f t="shared" si="95"/>
        <v>294400</v>
      </c>
      <c r="T3072" s="206">
        <v>44356</v>
      </c>
      <c r="U3072" s="186">
        <v>294400</v>
      </c>
      <c r="V3072" s="186">
        <v>0</v>
      </c>
      <c r="W3072" s="186">
        <v>0</v>
      </c>
      <c r="X3072" s="186">
        <v>0</v>
      </c>
      <c r="Y3072" s="188" t="s">
        <v>237</v>
      </c>
      <c r="Z3072" s="188" t="s">
        <v>170</v>
      </c>
      <c r="AA3072" s="188" t="s">
        <v>235</v>
      </c>
      <c r="AB3072" s="206">
        <v>44204</v>
      </c>
      <c r="AC3072" s="206">
        <v>44211</v>
      </c>
      <c r="AD3072" s="188" t="s">
        <v>9605</v>
      </c>
      <c r="AE3072" s="188" t="s">
        <v>9606</v>
      </c>
      <c r="AF3072" s="188" t="s">
        <v>240</v>
      </c>
      <c r="AG3072" s="188">
        <v>3</v>
      </c>
    </row>
    <row r="3073" spans="1:33">
      <c r="A3073" s="188" t="s">
        <v>28</v>
      </c>
      <c r="B3073" s="188">
        <v>800006850</v>
      </c>
      <c r="C3073" s="188" t="s">
        <v>170</v>
      </c>
      <c r="D3073" s="188" t="s">
        <v>235</v>
      </c>
      <c r="E3073" s="206">
        <v>44236</v>
      </c>
      <c r="F3073" s="187" t="s">
        <v>9607</v>
      </c>
      <c r="G3073" s="187" t="s">
        <v>9607</v>
      </c>
      <c r="H3073" s="193">
        <v>2551198</v>
      </c>
      <c r="I3073" s="206">
        <v>44274</v>
      </c>
      <c r="J3073" s="188" t="s">
        <v>9608</v>
      </c>
      <c r="K3073" s="193">
        <v>298700</v>
      </c>
      <c r="L3073" s="188"/>
      <c r="M3073" s="193"/>
      <c r="N3073" s="193"/>
      <c r="O3073" s="186">
        <f t="shared" si="94"/>
        <v>298700</v>
      </c>
      <c r="P3073" s="188"/>
      <c r="Q3073" s="193"/>
      <c r="R3073" s="193"/>
      <c r="S3073" s="186">
        <f t="shared" si="95"/>
        <v>298700</v>
      </c>
      <c r="T3073" s="206">
        <v>44356</v>
      </c>
      <c r="U3073" s="186">
        <v>298700</v>
      </c>
      <c r="V3073" s="186">
        <v>0</v>
      </c>
      <c r="W3073" s="186">
        <v>0</v>
      </c>
      <c r="X3073" s="186">
        <v>0</v>
      </c>
      <c r="Y3073" s="188" t="s">
        <v>237</v>
      </c>
      <c r="Z3073" s="188" t="s">
        <v>170</v>
      </c>
      <c r="AA3073" s="188" t="s">
        <v>235</v>
      </c>
      <c r="AB3073" s="206">
        <v>44210</v>
      </c>
      <c r="AC3073" s="206">
        <v>44212</v>
      </c>
      <c r="AD3073" s="188" t="s">
        <v>9609</v>
      </c>
      <c r="AE3073" s="188" t="s">
        <v>9610</v>
      </c>
      <c r="AF3073" s="188" t="s">
        <v>240</v>
      </c>
      <c r="AG3073" s="188">
        <v>3</v>
      </c>
    </row>
    <row r="3074" spans="1:33">
      <c r="A3074" s="188" t="s">
        <v>28</v>
      </c>
      <c r="B3074" s="188">
        <v>800006850</v>
      </c>
      <c r="C3074" s="188" t="s">
        <v>170</v>
      </c>
      <c r="D3074" s="188" t="s">
        <v>235</v>
      </c>
      <c r="E3074" s="206">
        <v>44236</v>
      </c>
      <c r="F3074" s="187" t="s">
        <v>9611</v>
      </c>
      <c r="G3074" s="187" t="s">
        <v>9611</v>
      </c>
      <c r="H3074" s="193">
        <v>1931527</v>
      </c>
      <c r="I3074" s="206">
        <v>44274</v>
      </c>
      <c r="J3074" s="188" t="s">
        <v>9612</v>
      </c>
      <c r="K3074" s="193">
        <v>85050</v>
      </c>
      <c r="L3074" s="188"/>
      <c r="M3074" s="193"/>
      <c r="N3074" s="193"/>
      <c r="O3074" s="186">
        <f t="shared" si="94"/>
        <v>85050</v>
      </c>
      <c r="P3074" s="188"/>
      <c r="Q3074" s="193"/>
      <c r="R3074" s="193"/>
      <c r="S3074" s="186">
        <f t="shared" si="95"/>
        <v>85050</v>
      </c>
      <c r="T3074" s="206">
        <v>44356</v>
      </c>
      <c r="U3074" s="186">
        <v>85050</v>
      </c>
      <c r="V3074" s="186">
        <v>0</v>
      </c>
      <c r="W3074" s="186">
        <v>0</v>
      </c>
      <c r="X3074" s="186">
        <v>0</v>
      </c>
      <c r="Y3074" s="188" t="s">
        <v>237</v>
      </c>
      <c r="Z3074" s="188" t="s">
        <v>170</v>
      </c>
      <c r="AA3074" s="188" t="s">
        <v>235</v>
      </c>
      <c r="AB3074" s="206">
        <v>44214</v>
      </c>
      <c r="AC3074" s="206">
        <v>44217</v>
      </c>
      <c r="AD3074" s="188" t="s">
        <v>9575</v>
      </c>
      <c r="AE3074" s="188" t="s">
        <v>9613</v>
      </c>
      <c r="AF3074" s="188" t="s">
        <v>240</v>
      </c>
      <c r="AG3074" s="188">
        <v>3</v>
      </c>
    </row>
    <row r="3075" spans="1:33">
      <c r="A3075" s="188" t="s">
        <v>28</v>
      </c>
      <c r="B3075" s="188">
        <v>800006850</v>
      </c>
      <c r="C3075" s="188" t="s">
        <v>170</v>
      </c>
      <c r="D3075" s="188" t="s">
        <v>235</v>
      </c>
      <c r="E3075" s="206">
        <v>44236</v>
      </c>
      <c r="F3075" s="187" t="s">
        <v>9614</v>
      </c>
      <c r="G3075" s="187" t="s">
        <v>9614</v>
      </c>
      <c r="H3075" s="193">
        <v>1981519</v>
      </c>
      <c r="I3075" s="206">
        <v>44274</v>
      </c>
      <c r="J3075" s="188" t="s">
        <v>9615</v>
      </c>
      <c r="K3075" s="193">
        <v>34600</v>
      </c>
      <c r="L3075" s="188"/>
      <c r="M3075" s="193"/>
      <c r="N3075" s="193"/>
      <c r="O3075" s="186">
        <f t="shared" ref="O3075:O3138" si="96">+K3075-M3075-N3075</f>
        <v>34600</v>
      </c>
      <c r="P3075" s="188"/>
      <c r="Q3075" s="193"/>
      <c r="R3075" s="193"/>
      <c r="S3075" s="186">
        <f t="shared" ref="S3075:S3138" si="97">+O3075-Q3075-R3075</f>
        <v>34600</v>
      </c>
      <c r="T3075" s="206">
        <v>44356</v>
      </c>
      <c r="U3075" s="186">
        <v>34600</v>
      </c>
      <c r="V3075" s="186">
        <v>0</v>
      </c>
      <c r="W3075" s="186">
        <v>0</v>
      </c>
      <c r="X3075" s="186">
        <v>0</v>
      </c>
      <c r="Y3075" s="188" t="s">
        <v>237</v>
      </c>
      <c r="Z3075" s="188" t="s">
        <v>170</v>
      </c>
      <c r="AA3075" s="188" t="s">
        <v>235</v>
      </c>
      <c r="AB3075" s="206">
        <v>44218</v>
      </c>
      <c r="AC3075" s="206">
        <v>44219</v>
      </c>
      <c r="AD3075" s="188" t="s">
        <v>9616</v>
      </c>
      <c r="AE3075" s="188" t="s">
        <v>2126</v>
      </c>
      <c r="AF3075" s="188" t="s">
        <v>240</v>
      </c>
      <c r="AG3075" s="188">
        <v>3</v>
      </c>
    </row>
    <row r="3076" spans="1:33">
      <c r="A3076" s="188" t="s">
        <v>28</v>
      </c>
      <c r="B3076" s="188">
        <v>800006850</v>
      </c>
      <c r="C3076" s="188" t="s">
        <v>170</v>
      </c>
      <c r="D3076" s="188" t="s">
        <v>235</v>
      </c>
      <c r="E3076" s="206">
        <v>44236</v>
      </c>
      <c r="F3076" s="187" t="s">
        <v>9617</v>
      </c>
      <c r="G3076" s="187" t="s">
        <v>9617</v>
      </c>
      <c r="H3076" s="193">
        <v>1392234</v>
      </c>
      <c r="I3076" s="206">
        <v>44274</v>
      </c>
      <c r="J3076" s="188" t="s">
        <v>9618</v>
      </c>
      <c r="K3076" s="193">
        <v>77425</v>
      </c>
      <c r="L3076" s="188"/>
      <c r="M3076" s="193"/>
      <c r="N3076" s="193"/>
      <c r="O3076" s="186">
        <f t="shared" si="96"/>
        <v>77425</v>
      </c>
      <c r="P3076" s="188"/>
      <c r="Q3076" s="193"/>
      <c r="R3076" s="193"/>
      <c r="S3076" s="186">
        <f t="shared" si="97"/>
        <v>77425</v>
      </c>
      <c r="T3076" s="206">
        <v>44356</v>
      </c>
      <c r="U3076" s="186">
        <v>77425</v>
      </c>
      <c r="V3076" s="186">
        <v>0</v>
      </c>
      <c r="W3076" s="186">
        <v>0</v>
      </c>
      <c r="X3076" s="186">
        <v>0</v>
      </c>
      <c r="Y3076" s="188" t="s">
        <v>237</v>
      </c>
      <c r="Z3076" s="188" t="s">
        <v>170</v>
      </c>
      <c r="AA3076" s="188" t="s">
        <v>235</v>
      </c>
      <c r="AB3076" s="206">
        <v>44217</v>
      </c>
      <c r="AC3076" s="206">
        <v>44219</v>
      </c>
      <c r="AD3076" s="188" t="s">
        <v>9526</v>
      </c>
      <c r="AE3076" s="188" t="s">
        <v>2109</v>
      </c>
      <c r="AF3076" s="188" t="s">
        <v>240</v>
      </c>
      <c r="AG3076" s="188">
        <v>3</v>
      </c>
    </row>
    <row r="3077" spans="1:33">
      <c r="A3077" s="188" t="s">
        <v>28</v>
      </c>
      <c r="B3077" s="188">
        <v>800006850</v>
      </c>
      <c r="C3077" s="188" t="s">
        <v>170</v>
      </c>
      <c r="D3077" s="188" t="s">
        <v>235</v>
      </c>
      <c r="E3077" s="206">
        <v>44236</v>
      </c>
      <c r="F3077" s="187" t="s">
        <v>9619</v>
      </c>
      <c r="G3077" s="187" t="s">
        <v>9619</v>
      </c>
      <c r="H3077" s="193">
        <v>2377216</v>
      </c>
      <c r="I3077" s="206">
        <v>44275</v>
      </c>
      <c r="J3077" s="188" t="s">
        <v>9620</v>
      </c>
      <c r="K3077" s="193">
        <v>823544</v>
      </c>
      <c r="L3077" s="188"/>
      <c r="M3077" s="193"/>
      <c r="N3077" s="193"/>
      <c r="O3077" s="186">
        <f t="shared" si="96"/>
        <v>823544</v>
      </c>
      <c r="P3077" s="188"/>
      <c r="Q3077" s="193"/>
      <c r="R3077" s="193"/>
      <c r="S3077" s="186">
        <f t="shared" si="97"/>
        <v>823544</v>
      </c>
      <c r="T3077" s="206">
        <v>44356</v>
      </c>
      <c r="U3077" s="186">
        <v>487640</v>
      </c>
      <c r="V3077" s="186">
        <v>335904</v>
      </c>
      <c r="W3077" s="186">
        <v>0</v>
      </c>
      <c r="X3077" s="186">
        <v>0</v>
      </c>
      <c r="Y3077" s="188" t="s">
        <v>237</v>
      </c>
      <c r="Z3077" s="188" t="s">
        <v>170</v>
      </c>
      <c r="AA3077" s="188" t="s">
        <v>235</v>
      </c>
      <c r="AB3077" s="206">
        <v>44218</v>
      </c>
      <c r="AC3077" s="206">
        <v>44220</v>
      </c>
      <c r="AD3077" s="188" t="s">
        <v>9621</v>
      </c>
      <c r="AE3077" s="188" t="s">
        <v>9622</v>
      </c>
      <c r="AF3077" s="188" t="s">
        <v>240</v>
      </c>
      <c r="AG3077" s="188">
        <v>3</v>
      </c>
    </row>
    <row r="3078" spans="1:33">
      <c r="A3078" s="188" t="s">
        <v>28</v>
      </c>
      <c r="B3078" s="188">
        <v>800006850</v>
      </c>
      <c r="C3078" s="188" t="s">
        <v>170</v>
      </c>
      <c r="D3078" s="188" t="s">
        <v>235</v>
      </c>
      <c r="E3078" s="206">
        <v>44236</v>
      </c>
      <c r="F3078" s="187" t="s">
        <v>9623</v>
      </c>
      <c r="G3078" s="187" t="s">
        <v>9623</v>
      </c>
      <c r="H3078" s="193">
        <v>2274724</v>
      </c>
      <c r="I3078" s="206">
        <v>44275</v>
      </c>
      <c r="J3078" s="188" t="s">
        <v>9624</v>
      </c>
      <c r="K3078" s="193">
        <v>1226</v>
      </c>
      <c r="L3078" s="188"/>
      <c r="M3078" s="193"/>
      <c r="N3078" s="193"/>
      <c r="O3078" s="186">
        <f t="shared" si="96"/>
        <v>1226</v>
      </c>
      <c r="P3078" s="188"/>
      <c r="Q3078" s="193"/>
      <c r="R3078" s="193"/>
      <c r="S3078" s="186">
        <f t="shared" si="97"/>
        <v>1226</v>
      </c>
      <c r="T3078" s="206">
        <v>44356</v>
      </c>
      <c r="U3078" s="186">
        <v>0</v>
      </c>
      <c r="V3078" s="186">
        <v>1226</v>
      </c>
      <c r="W3078" s="186">
        <v>0</v>
      </c>
      <c r="X3078" s="186">
        <v>0</v>
      </c>
      <c r="Y3078" s="188" t="s">
        <v>237</v>
      </c>
      <c r="Z3078" s="188" t="s">
        <v>170</v>
      </c>
      <c r="AA3078" s="188" t="s">
        <v>235</v>
      </c>
      <c r="AB3078" s="206">
        <v>44215</v>
      </c>
      <c r="AC3078" s="206">
        <v>44220</v>
      </c>
      <c r="AD3078" s="188" t="s">
        <v>1975</v>
      </c>
      <c r="AE3078" s="188" t="s">
        <v>2091</v>
      </c>
      <c r="AF3078" s="188" t="s">
        <v>240</v>
      </c>
      <c r="AG3078" s="188">
        <v>3</v>
      </c>
    </row>
    <row r="3079" spans="1:33">
      <c r="A3079" s="188" t="s">
        <v>28</v>
      </c>
      <c r="B3079" s="188">
        <v>800006850</v>
      </c>
      <c r="C3079" s="188" t="s">
        <v>170</v>
      </c>
      <c r="D3079" s="188" t="s">
        <v>235</v>
      </c>
      <c r="E3079" s="206">
        <v>44236</v>
      </c>
      <c r="F3079" s="187" t="s">
        <v>9625</v>
      </c>
      <c r="G3079" s="187" t="s">
        <v>9625</v>
      </c>
      <c r="H3079" s="193">
        <v>1316712</v>
      </c>
      <c r="I3079" s="206">
        <v>44275</v>
      </c>
      <c r="J3079" s="188" t="s">
        <v>9626</v>
      </c>
      <c r="K3079" s="193">
        <v>307580</v>
      </c>
      <c r="L3079" s="188"/>
      <c r="M3079" s="193"/>
      <c r="N3079" s="193"/>
      <c r="O3079" s="186">
        <f t="shared" si="96"/>
        <v>307580</v>
      </c>
      <c r="P3079" s="188"/>
      <c r="Q3079" s="193"/>
      <c r="R3079" s="193"/>
      <c r="S3079" s="186">
        <f t="shared" si="97"/>
        <v>307580</v>
      </c>
      <c r="T3079" s="206">
        <v>44356</v>
      </c>
      <c r="U3079" s="186">
        <v>307580</v>
      </c>
      <c r="V3079" s="186">
        <v>0</v>
      </c>
      <c r="W3079" s="186">
        <v>0</v>
      </c>
      <c r="X3079" s="186">
        <v>0</v>
      </c>
      <c r="Y3079" s="188" t="s">
        <v>237</v>
      </c>
      <c r="Z3079" s="188" t="s">
        <v>170</v>
      </c>
      <c r="AA3079" s="188" t="s">
        <v>235</v>
      </c>
      <c r="AB3079" s="206">
        <v>44220</v>
      </c>
      <c r="AC3079" s="206">
        <v>44221</v>
      </c>
      <c r="AD3079" s="188" t="s">
        <v>9627</v>
      </c>
      <c r="AE3079" s="188" t="s">
        <v>9628</v>
      </c>
      <c r="AF3079" s="188" t="s">
        <v>240</v>
      </c>
      <c r="AG3079" s="188">
        <v>3</v>
      </c>
    </row>
    <row r="3080" spans="1:33">
      <c r="A3080" s="188" t="s">
        <v>28</v>
      </c>
      <c r="B3080" s="188">
        <v>800006850</v>
      </c>
      <c r="C3080" s="188" t="s">
        <v>170</v>
      </c>
      <c r="D3080" s="188" t="s">
        <v>235</v>
      </c>
      <c r="E3080" s="206">
        <v>44236</v>
      </c>
      <c r="F3080" s="187" t="s">
        <v>9629</v>
      </c>
      <c r="G3080" s="187" t="s">
        <v>9629</v>
      </c>
      <c r="H3080" s="193">
        <v>721560</v>
      </c>
      <c r="I3080" s="206">
        <v>44275</v>
      </c>
      <c r="J3080" s="188" t="s">
        <v>9630</v>
      </c>
      <c r="K3080" s="193">
        <v>387660</v>
      </c>
      <c r="L3080" s="188"/>
      <c r="M3080" s="193"/>
      <c r="N3080" s="193"/>
      <c r="O3080" s="186">
        <f t="shared" si="96"/>
        <v>387660</v>
      </c>
      <c r="P3080" s="188"/>
      <c r="Q3080" s="193"/>
      <c r="R3080" s="193"/>
      <c r="S3080" s="186">
        <f t="shared" si="97"/>
        <v>387660</v>
      </c>
      <c r="T3080" s="206">
        <v>44356</v>
      </c>
      <c r="U3080" s="186">
        <v>387660</v>
      </c>
      <c r="V3080" s="186">
        <v>0</v>
      </c>
      <c r="W3080" s="186">
        <v>0</v>
      </c>
      <c r="X3080" s="186">
        <v>0</v>
      </c>
      <c r="Y3080" s="188" t="s">
        <v>237</v>
      </c>
      <c r="Z3080" s="188" t="s">
        <v>170</v>
      </c>
      <c r="AA3080" s="188" t="s">
        <v>235</v>
      </c>
      <c r="AB3080" s="206">
        <v>44222</v>
      </c>
      <c r="AC3080" s="206">
        <v>44222</v>
      </c>
      <c r="AD3080" s="188" t="s">
        <v>9631</v>
      </c>
      <c r="AE3080" s="188" t="s">
        <v>9628</v>
      </c>
      <c r="AF3080" s="188" t="s">
        <v>240</v>
      </c>
      <c r="AG3080" s="188">
        <v>3</v>
      </c>
    </row>
    <row r="3081" spans="1:33">
      <c r="A3081" s="188" t="s">
        <v>28</v>
      </c>
      <c r="B3081" s="188">
        <v>800006850</v>
      </c>
      <c r="C3081" s="188" t="s">
        <v>170</v>
      </c>
      <c r="D3081" s="188" t="s">
        <v>235</v>
      </c>
      <c r="E3081" s="206">
        <v>44236</v>
      </c>
      <c r="F3081" s="187" t="s">
        <v>9632</v>
      </c>
      <c r="G3081" s="187" t="s">
        <v>9632</v>
      </c>
      <c r="H3081" s="193">
        <v>5286328</v>
      </c>
      <c r="I3081" s="206">
        <v>44275</v>
      </c>
      <c r="J3081" s="188" t="s">
        <v>9633</v>
      </c>
      <c r="K3081" s="193">
        <v>784800</v>
      </c>
      <c r="L3081" s="206">
        <v>44323</v>
      </c>
      <c r="M3081" s="193">
        <v>0</v>
      </c>
      <c r="N3081" s="193">
        <v>0</v>
      </c>
      <c r="O3081" s="186">
        <f t="shared" si="96"/>
        <v>784800</v>
      </c>
      <c r="P3081" s="188"/>
      <c r="Q3081" s="193"/>
      <c r="R3081" s="193"/>
      <c r="S3081" s="186">
        <f t="shared" si="97"/>
        <v>784800</v>
      </c>
      <c r="T3081" s="206">
        <v>44356</v>
      </c>
      <c r="U3081" s="186">
        <v>784800</v>
      </c>
      <c r="V3081" s="186">
        <v>0</v>
      </c>
      <c r="W3081" s="186">
        <v>0</v>
      </c>
      <c r="X3081" s="186">
        <v>0</v>
      </c>
      <c r="Y3081" s="188" t="s">
        <v>237</v>
      </c>
      <c r="Z3081" s="188" t="s">
        <v>170</v>
      </c>
      <c r="AA3081" s="188" t="s">
        <v>235</v>
      </c>
      <c r="AB3081" s="206">
        <v>44214</v>
      </c>
      <c r="AC3081" s="206">
        <v>44223</v>
      </c>
      <c r="AD3081" s="188" t="s">
        <v>9634</v>
      </c>
      <c r="AE3081" s="188" t="s">
        <v>9635</v>
      </c>
      <c r="AF3081" s="188" t="s">
        <v>240</v>
      </c>
      <c r="AG3081" s="188">
        <v>3</v>
      </c>
    </row>
    <row r="3082" spans="1:33">
      <c r="A3082" s="188" t="s">
        <v>28</v>
      </c>
      <c r="B3082" s="188">
        <v>800006850</v>
      </c>
      <c r="C3082" s="188" t="s">
        <v>170</v>
      </c>
      <c r="D3082" s="188" t="s">
        <v>235</v>
      </c>
      <c r="E3082" s="206">
        <v>44236</v>
      </c>
      <c r="F3082" s="187" t="s">
        <v>9636</v>
      </c>
      <c r="G3082" s="187" t="s">
        <v>9636</v>
      </c>
      <c r="H3082" s="193">
        <v>2496238</v>
      </c>
      <c r="I3082" s="206">
        <v>44275</v>
      </c>
      <c r="J3082" s="188" t="s">
        <v>9637</v>
      </c>
      <c r="K3082" s="193">
        <v>298700</v>
      </c>
      <c r="L3082" s="188"/>
      <c r="M3082" s="193"/>
      <c r="N3082" s="193"/>
      <c r="O3082" s="186">
        <f t="shared" si="96"/>
        <v>298700</v>
      </c>
      <c r="P3082" s="188"/>
      <c r="Q3082" s="193"/>
      <c r="R3082" s="193"/>
      <c r="S3082" s="186">
        <f t="shared" si="97"/>
        <v>298700</v>
      </c>
      <c r="T3082" s="206">
        <v>44356</v>
      </c>
      <c r="U3082" s="186">
        <v>298700</v>
      </c>
      <c r="V3082" s="186">
        <v>0</v>
      </c>
      <c r="W3082" s="186">
        <v>0</v>
      </c>
      <c r="X3082" s="186">
        <v>0</v>
      </c>
      <c r="Y3082" s="188" t="s">
        <v>237</v>
      </c>
      <c r="Z3082" s="188" t="s">
        <v>170</v>
      </c>
      <c r="AA3082" s="188" t="s">
        <v>235</v>
      </c>
      <c r="AB3082" s="206">
        <v>44222</v>
      </c>
      <c r="AC3082" s="206">
        <v>44223</v>
      </c>
      <c r="AD3082" s="188" t="s">
        <v>9638</v>
      </c>
      <c r="AE3082" s="188" t="s">
        <v>9639</v>
      </c>
      <c r="AF3082" s="188" t="s">
        <v>240</v>
      </c>
      <c r="AG3082" s="188">
        <v>3</v>
      </c>
    </row>
    <row r="3083" spans="1:33">
      <c r="A3083" s="188" t="s">
        <v>28</v>
      </c>
      <c r="B3083" s="188">
        <v>800006850</v>
      </c>
      <c r="C3083" s="188" t="s">
        <v>170</v>
      </c>
      <c r="D3083" s="188" t="s">
        <v>235</v>
      </c>
      <c r="E3083" s="206">
        <v>44236</v>
      </c>
      <c r="F3083" s="187" t="s">
        <v>9640</v>
      </c>
      <c r="G3083" s="187" t="s">
        <v>9640</v>
      </c>
      <c r="H3083" s="193">
        <v>7073898</v>
      </c>
      <c r="I3083" s="206">
        <v>44275</v>
      </c>
      <c r="J3083" s="188" t="s">
        <v>9641</v>
      </c>
      <c r="K3083" s="193">
        <v>98100</v>
      </c>
      <c r="L3083" s="188"/>
      <c r="M3083" s="193"/>
      <c r="N3083" s="193"/>
      <c r="O3083" s="186">
        <f t="shared" si="96"/>
        <v>98100</v>
      </c>
      <c r="P3083" s="188"/>
      <c r="Q3083" s="193"/>
      <c r="R3083" s="193"/>
      <c r="S3083" s="186">
        <f t="shared" si="97"/>
        <v>98100</v>
      </c>
      <c r="T3083" s="206">
        <v>44356</v>
      </c>
      <c r="U3083" s="186">
        <v>98100</v>
      </c>
      <c r="V3083" s="186">
        <v>0</v>
      </c>
      <c r="W3083" s="186">
        <v>0</v>
      </c>
      <c r="X3083" s="186">
        <v>0</v>
      </c>
      <c r="Y3083" s="188" t="s">
        <v>237</v>
      </c>
      <c r="Z3083" s="188" t="s">
        <v>170</v>
      </c>
      <c r="AA3083" s="188" t="s">
        <v>235</v>
      </c>
      <c r="AB3083" s="206">
        <v>44208</v>
      </c>
      <c r="AC3083" s="206">
        <v>44222</v>
      </c>
      <c r="AD3083" s="188" t="s">
        <v>9642</v>
      </c>
      <c r="AE3083" s="188" t="s">
        <v>9643</v>
      </c>
      <c r="AF3083" s="188" t="s">
        <v>240</v>
      </c>
      <c r="AG3083" s="188">
        <v>3</v>
      </c>
    </row>
    <row r="3084" spans="1:33">
      <c r="A3084" s="188" t="s">
        <v>28</v>
      </c>
      <c r="B3084" s="188">
        <v>800006850</v>
      </c>
      <c r="C3084" s="188" t="s">
        <v>170</v>
      </c>
      <c r="D3084" s="188" t="s">
        <v>235</v>
      </c>
      <c r="E3084" s="206">
        <v>44236</v>
      </c>
      <c r="F3084" s="187" t="s">
        <v>9644</v>
      </c>
      <c r="G3084" s="187" t="s">
        <v>9644</v>
      </c>
      <c r="H3084" s="193">
        <v>3266532</v>
      </c>
      <c r="I3084" s="206">
        <v>44275</v>
      </c>
      <c r="J3084" s="188" t="s">
        <v>9645</v>
      </c>
      <c r="K3084" s="193">
        <v>500404</v>
      </c>
      <c r="L3084" s="188"/>
      <c r="M3084" s="193"/>
      <c r="N3084" s="193"/>
      <c r="O3084" s="186">
        <f t="shared" si="96"/>
        <v>500404</v>
      </c>
      <c r="P3084" s="188"/>
      <c r="Q3084" s="193"/>
      <c r="R3084" s="193"/>
      <c r="S3084" s="186">
        <f t="shared" si="97"/>
        <v>500404</v>
      </c>
      <c r="T3084" s="206">
        <v>44356</v>
      </c>
      <c r="U3084" s="186">
        <v>164500</v>
      </c>
      <c r="V3084" s="186">
        <v>335904</v>
      </c>
      <c r="W3084" s="186">
        <v>0</v>
      </c>
      <c r="X3084" s="186">
        <v>0</v>
      </c>
      <c r="Y3084" s="188" t="s">
        <v>237</v>
      </c>
      <c r="Z3084" s="188" t="s">
        <v>170</v>
      </c>
      <c r="AA3084" s="188" t="s">
        <v>235</v>
      </c>
      <c r="AB3084" s="206">
        <v>44219</v>
      </c>
      <c r="AC3084" s="206">
        <v>44219</v>
      </c>
      <c r="AD3084" s="188" t="s">
        <v>9646</v>
      </c>
      <c r="AE3084" s="188" t="s">
        <v>9647</v>
      </c>
      <c r="AF3084" s="188" t="s">
        <v>240</v>
      </c>
      <c r="AG3084" s="188">
        <v>3</v>
      </c>
    </row>
    <row r="3085" spans="1:33">
      <c r="A3085" s="188" t="s">
        <v>28</v>
      </c>
      <c r="B3085" s="188">
        <v>800006850</v>
      </c>
      <c r="C3085" s="188" t="s">
        <v>170</v>
      </c>
      <c r="D3085" s="188" t="s">
        <v>235</v>
      </c>
      <c r="E3085" s="206">
        <v>44236</v>
      </c>
      <c r="F3085" s="187" t="s">
        <v>9648</v>
      </c>
      <c r="G3085" s="187" t="s">
        <v>9648</v>
      </c>
      <c r="H3085" s="193">
        <v>2395385</v>
      </c>
      <c r="I3085" s="206">
        <v>44276</v>
      </c>
      <c r="J3085" s="188" t="s">
        <v>9649</v>
      </c>
      <c r="K3085" s="193">
        <v>298700</v>
      </c>
      <c r="L3085" s="188"/>
      <c r="M3085" s="193"/>
      <c r="N3085" s="193"/>
      <c r="O3085" s="186">
        <f t="shared" si="96"/>
        <v>298700</v>
      </c>
      <c r="P3085" s="188"/>
      <c r="Q3085" s="193"/>
      <c r="R3085" s="193"/>
      <c r="S3085" s="186">
        <f t="shared" si="97"/>
        <v>298700</v>
      </c>
      <c r="T3085" s="206">
        <v>44356</v>
      </c>
      <c r="U3085" s="186">
        <v>298700</v>
      </c>
      <c r="V3085" s="186">
        <v>0</v>
      </c>
      <c r="W3085" s="186">
        <v>0</v>
      </c>
      <c r="X3085" s="186">
        <v>0</v>
      </c>
      <c r="Y3085" s="188" t="s">
        <v>237</v>
      </c>
      <c r="Z3085" s="188" t="s">
        <v>170</v>
      </c>
      <c r="AA3085" s="188" t="s">
        <v>235</v>
      </c>
      <c r="AB3085" s="206">
        <v>44223</v>
      </c>
      <c r="AC3085" s="206">
        <v>44225</v>
      </c>
      <c r="AD3085" s="188" t="s">
        <v>9638</v>
      </c>
      <c r="AE3085" s="188" t="s">
        <v>9610</v>
      </c>
      <c r="AF3085" s="188" t="s">
        <v>240</v>
      </c>
      <c r="AG3085" s="188">
        <v>3</v>
      </c>
    </row>
    <row r="3086" spans="1:33">
      <c r="A3086" s="188" t="s">
        <v>28</v>
      </c>
      <c r="B3086" s="188">
        <v>800006850</v>
      </c>
      <c r="C3086" s="188" t="s">
        <v>170</v>
      </c>
      <c r="D3086" s="188" t="s">
        <v>235</v>
      </c>
      <c r="E3086" s="206">
        <v>44236</v>
      </c>
      <c r="F3086" s="187" t="s">
        <v>9650</v>
      </c>
      <c r="G3086" s="187" t="s">
        <v>9650</v>
      </c>
      <c r="H3086" s="193">
        <v>1423605</v>
      </c>
      <c r="I3086" s="206">
        <v>44276</v>
      </c>
      <c r="J3086" s="188" t="s">
        <v>9651</v>
      </c>
      <c r="K3086" s="193">
        <v>164500</v>
      </c>
      <c r="L3086" s="188"/>
      <c r="M3086" s="193"/>
      <c r="N3086" s="193"/>
      <c r="O3086" s="186">
        <f t="shared" si="96"/>
        <v>164500</v>
      </c>
      <c r="P3086" s="188"/>
      <c r="Q3086" s="193"/>
      <c r="R3086" s="193"/>
      <c r="S3086" s="186">
        <f t="shared" si="97"/>
        <v>164500</v>
      </c>
      <c r="T3086" s="206">
        <v>44356</v>
      </c>
      <c r="U3086" s="186">
        <v>164500</v>
      </c>
      <c r="V3086" s="186">
        <v>0</v>
      </c>
      <c r="W3086" s="186">
        <v>0</v>
      </c>
      <c r="X3086" s="186">
        <v>0</v>
      </c>
      <c r="Y3086" s="188" t="s">
        <v>237</v>
      </c>
      <c r="Z3086" s="188" t="s">
        <v>170</v>
      </c>
      <c r="AA3086" s="188" t="s">
        <v>235</v>
      </c>
      <c r="AB3086" s="206">
        <v>44224</v>
      </c>
      <c r="AC3086" s="206">
        <v>44225</v>
      </c>
      <c r="AD3086" s="188" t="s">
        <v>9652</v>
      </c>
      <c r="AE3086" s="188" t="s">
        <v>9628</v>
      </c>
      <c r="AF3086" s="188" t="s">
        <v>240</v>
      </c>
      <c r="AG3086" s="188">
        <v>3</v>
      </c>
    </row>
    <row r="3087" spans="1:33">
      <c r="A3087" s="188" t="s">
        <v>28</v>
      </c>
      <c r="B3087" s="188">
        <v>800006850</v>
      </c>
      <c r="C3087" s="188" t="s">
        <v>170</v>
      </c>
      <c r="D3087" s="188" t="s">
        <v>235</v>
      </c>
      <c r="E3087" s="206">
        <v>44236</v>
      </c>
      <c r="F3087" s="187" t="s">
        <v>9653</v>
      </c>
      <c r="G3087" s="187" t="s">
        <v>9653</v>
      </c>
      <c r="H3087" s="193">
        <v>1674840</v>
      </c>
      <c r="I3087" s="206">
        <v>44276</v>
      </c>
      <c r="J3087" s="188" t="s">
        <v>9654</v>
      </c>
      <c r="K3087" s="193">
        <v>85050</v>
      </c>
      <c r="L3087" s="188"/>
      <c r="M3087" s="193"/>
      <c r="N3087" s="193"/>
      <c r="O3087" s="186">
        <f t="shared" si="96"/>
        <v>85050</v>
      </c>
      <c r="P3087" s="188"/>
      <c r="Q3087" s="193"/>
      <c r="R3087" s="193"/>
      <c r="S3087" s="186">
        <f t="shared" si="97"/>
        <v>85050</v>
      </c>
      <c r="T3087" s="206">
        <v>44356</v>
      </c>
      <c r="U3087" s="186">
        <v>85050</v>
      </c>
      <c r="V3087" s="186">
        <v>0</v>
      </c>
      <c r="W3087" s="186">
        <v>0</v>
      </c>
      <c r="X3087" s="186">
        <v>0</v>
      </c>
      <c r="Y3087" s="188" t="s">
        <v>237</v>
      </c>
      <c r="Z3087" s="188" t="s">
        <v>170</v>
      </c>
      <c r="AA3087" s="188" t="s">
        <v>235</v>
      </c>
      <c r="AB3087" s="206">
        <v>44223</v>
      </c>
      <c r="AC3087" s="206">
        <v>44224</v>
      </c>
      <c r="AD3087" s="188" t="s">
        <v>9575</v>
      </c>
      <c r="AE3087" s="188" t="s">
        <v>2133</v>
      </c>
      <c r="AF3087" s="188" t="s">
        <v>240</v>
      </c>
      <c r="AG3087" s="188">
        <v>3</v>
      </c>
    </row>
    <row r="3088" spans="1:33">
      <c r="A3088" s="188" t="s">
        <v>28</v>
      </c>
      <c r="B3088" s="188">
        <v>800006850</v>
      </c>
      <c r="C3088" s="188" t="s">
        <v>170</v>
      </c>
      <c r="D3088" s="188" t="s">
        <v>235</v>
      </c>
      <c r="E3088" s="206">
        <v>44236</v>
      </c>
      <c r="F3088" s="187" t="s">
        <v>9655</v>
      </c>
      <c r="G3088" s="187" t="s">
        <v>9655</v>
      </c>
      <c r="H3088" s="193">
        <v>1245529</v>
      </c>
      <c r="I3088" s="206">
        <v>44276</v>
      </c>
      <c r="J3088" s="188" t="s">
        <v>9656</v>
      </c>
      <c r="K3088" s="193">
        <v>341336</v>
      </c>
      <c r="L3088" s="188"/>
      <c r="M3088" s="193"/>
      <c r="N3088" s="193"/>
      <c r="O3088" s="186">
        <f t="shared" si="96"/>
        <v>341336</v>
      </c>
      <c r="P3088" s="188"/>
      <c r="Q3088" s="193"/>
      <c r="R3088" s="193"/>
      <c r="S3088" s="186">
        <f t="shared" si="97"/>
        <v>341336</v>
      </c>
      <c r="T3088" s="206">
        <v>44356</v>
      </c>
      <c r="U3088" s="186">
        <v>0</v>
      </c>
      <c r="V3088" s="186">
        <v>341336</v>
      </c>
      <c r="W3088" s="186">
        <v>0</v>
      </c>
      <c r="X3088" s="186">
        <v>0</v>
      </c>
      <c r="Y3088" s="188" t="s">
        <v>237</v>
      </c>
      <c r="Z3088" s="188" t="s">
        <v>170</v>
      </c>
      <c r="AA3088" s="188" t="s">
        <v>235</v>
      </c>
      <c r="AB3088" s="206">
        <v>44225</v>
      </c>
      <c r="AC3088" s="206">
        <v>44226</v>
      </c>
      <c r="AD3088" s="188" t="s">
        <v>9657</v>
      </c>
      <c r="AE3088" s="188" t="s">
        <v>9658</v>
      </c>
      <c r="AF3088" s="188" t="s">
        <v>240</v>
      </c>
      <c r="AG3088" s="188">
        <v>3</v>
      </c>
    </row>
    <row r="3089" spans="1:33">
      <c r="A3089" s="188" t="s">
        <v>28</v>
      </c>
      <c r="B3089" s="188">
        <v>800006850</v>
      </c>
      <c r="C3089" s="188" t="s">
        <v>170</v>
      </c>
      <c r="D3089" s="188" t="s">
        <v>235</v>
      </c>
      <c r="E3089" s="206">
        <v>44236</v>
      </c>
      <c r="F3089" s="187" t="s">
        <v>9659</v>
      </c>
      <c r="G3089" s="187" t="s">
        <v>9659</v>
      </c>
      <c r="H3089" s="193">
        <v>3691738</v>
      </c>
      <c r="I3089" s="206">
        <v>44276</v>
      </c>
      <c r="J3089" s="188" t="s">
        <v>9660</v>
      </c>
      <c r="K3089" s="193">
        <v>1019744</v>
      </c>
      <c r="L3089" s="188"/>
      <c r="M3089" s="193"/>
      <c r="N3089" s="193"/>
      <c r="O3089" s="186">
        <f t="shared" si="96"/>
        <v>1019744</v>
      </c>
      <c r="P3089" s="188"/>
      <c r="Q3089" s="193"/>
      <c r="R3089" s="193"/>
      <c r="S3089" s="186">
        <f t="shared" si="97"/>
        <v>1019744</v>
      </c>
      <c r="T3089" s="206">
        <v>44356</v>
      </c>
      <c r="U3089" s="186">
        <v>683840</v>
      </c>
      <c r="V3089" s="186">
        <v>335904</v>
      </c>
      <c r="W3089" s="186">
        <v>0</v>
      </c>
      <c r="X3089" s="186">
        <v>0</v>
      </c>
      <c r="Y3089" s="188" t="s">
        <v>237</v>
      </c>
      <c r="Z3089" s="188" t="s">
        <v>170</v>
      </c>
      <c r="AA3089" s="188" t="s">
        <v>235</v>
      </c>
      <c r="AB3089" s="206">
        <v>44224</v>
      </c>
      <c r="AC3089" s="206">
        <v>44226</v>
      </c>
      <c r="AD3089" s="188" t="s">
        <v>9661</v>
      </c>
      <c r="AE3089" s="188" t="s">
        <v>9662</v>
      </c>
      <c r="AF3089" s="188" t="s">
        <v>240</v>
      </c>
      <c r="AG3089" s="188">
        <v>3</v>
      </c>
    </row>
    <row r="3090" spans="1:33">
      <c r="A3090" s="188" t="s">
        <v>28</v>
      </c>
      <c r="B3090" s="188">
        <v>800006850</v>
      </c>
      <c r="C3090" s="188" t="s">
        <v>170</v>
      </c>
      <c r="D3090" s="188" t="s">
        <v>235</v>
      </c>
      <c r="E3090" s="206">
        <v>44236</v>
      </c>
      <c r="F3090" s="187" t="s">
        <v>9663</v>
      </c>
      <c r="G3090" s="187" t="s">
        <v>9663</v>
      </c>
      <c r="H3090" s="193">
        <v>1701407</v>
      </c>
      <c r="I3090" s="206">
        <v>44276</v>
      </c>
      <c r="J3090" s="188" t="s">
        <v>9664</v>
      </c>
      <c r="K3090" s="193">
        <v>9350</v>
      </c>
      <c r="L3090" s="188"/>
      <c r="M3090" s="193"/>
      <c r="N3090" s="193"/>
      <c r="O3090" s="186">
        <f t="shared" si="96"/>
        <v>9350</v>
      </c>
      <c r="P3090" s="188"/>
      <c r="Q3090" s="193"/>
      <c r="R3090" s="193"/>
      <c r="S3090" s="186">
        <f t="shared" si="97"/>
        <v>9350</v>
      </c>
      <c r="T3090" s="206">
        <v>44356</v>
      </c>
      <c r="U3090" s="186">
        <v>9350</v>
      </c>
      <c r="V3090" s="186">
        <v>0</v>
      </c>
      <c r="W3090" s="186">
        <v>0</v>
      </c>
      <c r="X3090" s="186">
        <v>0</v>
      </c>
      <c r="Y3090" s="188" t="s">
        <v>237</v>
      </c>
      <c r="Z3090" s="188" t="s">
        <v>170</v>
      </c>
      <c r="AA3090" s="188" t="s">
        <v>235</v>
      </c>
      <c r="AB3090" s="206">
        <v>44226</v>
      </c>
      <c r="AC3090" s="206">
        <v>44227</v>
      </c>
      <c r="AD3090" s="188" t="s">
        <v>9665</v>
      </c>
      <c r="AE3090" s="188" t="s">
        <v>2109</v>
      </c>
      <c r="AF3090" s="188" t="s">
        <v>240</v>
      </c>
      <c r="AG3090" s="188">
        <v>3</v>
      </c>
    </row>
    <row r="3091" spans="1:33">
      <c r="A3091" s="188" t="s">
        <v>44</v>
      </c>
      <c r="B3091" s="188">
        <v>899999032</v>
      </c>
      <c r="C3091" s="188" t="s">
        <v>278</v>
      </c>
      <c r="D3091" s="188" t="s">
        <v>279</v>
      </c>
      <c r="E3091" s="206">
        <v>44236</v>
      </c>
      <c r="F3091" s="187" t="s">
        <v>9666</v>
      </c>
      <c r="G3091" s="187" t="s">
        <v>9666</v>
      </c>
      <c r="H3091" s="193">
        <v>8232049</v>
      </c>
      <c r="I3091" s="206">
        <v>44276</v>
      </c>
      <c r="J3091" s="188" t="s">
        <v>9667</v>
      </c>
      <c r="K3091" s="193">
        <v>594612</v>
      </c>
      <c r="L3091" s="188"/>
      <c r="M3091" s="193"/>
      <c r="N3091" s="193"/>
      <c r="O3091" s="186">
        <f t="shared" si="96"/>
        <v>594612</v>
      </c>
      <c r="P3091" s="188"/>
      <c r="Q3091" s="193"/>
      <c r="R3091" s="193"/>
      <c r="S3091" s="186">
        <f t="shared" si="97"/>
        <v>594612</v>
      </c>
      <c r="T3091" s="206">
        <v>44405</v>
      </c>
      <c r="U3091" s="186">
        <v>212612</v>
      </c>
      <c r="V3091" s="186">
        <v>382000</v>
      </c>
      <c r="W3091" s="186">
        <v>0</v>
      </c>
      <c r="X3091" s="186">
        <v>0</v>
      </c>
      <c r="Y3091" s="188" t="s">
        <v>237</v>
      </c>
      <c r="Z3091" s="188" t="s">
        <v>275</v>
      </c>
      <c r="AA3091" s="188" t="s">
        <v>94</v>
      </c>
      <c r="AB3091" s="206">
        <v>44186</v>
      </c>
      <c r="AC3091" s="206">
        <v>44196</v>
      </c>
      <c r="AD3091" s="188" t="s">
        <v>9668</v>
      </c>
      <c r="AE3091" s="188" t="s">
        <v>9669</v>
      </c>
      <c r="AF3091" s="188" t="s">
        <v>267</v>
      </c>
      <c r="AG3091" s="188">
        <v>3</v>
      </c>
    </row>
    <row r="3092" spans="1:33">
      <c r="A3092" s="188" t="s">
        <v>44</v>
      </c>
      <c r="B3092" s="188">
        <v>899999032</v>
      </c>
      <c r="C3092" s="188" t="s">
        <v>278</v>
      </c>
      <c r="D3092" s="188" t="s">
        <v>279</v>
      </c>
      <c r="E3092" s="206">
        <v>44264</v>
      </c>
      <c r="F3092" s="187" t="s">
        <v>9670</v>
      </c>
      <c r="G3092" s="187" t="s">
        <v>9670</v>
      </c>
      <c r="H3092" s="193">
        <v>7591520</v>
      </c>
      <c r="I3092" s="206">
        <v>44286</v>
      </c>
      <c r="J3092" s="188" t="s">
        <v>9671</v>
      </c>
      <c r="K3092" s="193">
        <v>331622</v>
      </c>
      <c r="L3092" s="188"/>
      <c r="M3092" s="193"/>
      <c r="N3092" s="193"/>
      <c r="O3092" s="186">
        <f t="shared" si="96"/>
        <v>331622</v>
      </c>
      <c r="P3092" s="188"/>
      <c r="Q3092" s="193"/>
      <c r="R3092" s="193"/>
      <c r="S3092" s="186">
        <f t="shared" si="97"/>
        <v>331622</v>
      </c>
      <c r="T3092" s="206">
        <v>44405</v>
      </c>
      <c r="U3092" s="186">
        <v>291222</v>
      </c>
      <c r="V3092" s="186">
        <v>40400</v>
      </c>
      <c r="W3092" s="186">
        <v>0</v>
      </c>
      <c r="X3092" s="186">
        <v>0</v>
      </c>
      <c r="Y3092" s="188" t="s">
        <v>237</v>
      </c>
      <c r="Z3092" s="188" t="s">
        <v>170</v>
      </c>
      <c r="AA3092" s="188" t="s">
        <v>311</v>
      </c>
      <c r="AB3092" s="206">
        <v>44226</v>
      </c>
      <c r="AC3092" s="206">
        <v>44233</v>
      </c>
      <c r="AD3092" s="188" t="s">
        <v>9672</v>
      </c>
      <c r="AE3092" s="188" t="s">
        <v>9673</v>
      </c>
      <c r="AF3092" s="188" t="s">
        <v>240</v>
      </c>
      <c r="AG3092" s="188">
        <v>3</v>
      </c>
    </row>
    <row r="3093" spans="1:33">
      <c r="A3093" s="188" t="s">
        <v>44</v>
      </c>
      <c r="B3093" s="188">
        <v>899999032</v>
      </c>
      <c r="C3093" s="188" t="s">
        <v>278</v>
      </c>
      <c r="D3093" s="188" t="s">
        <v>279</v>
      </c>
      <c r="E3093" s="206">
        <v>44264</v>
      </c>
      <c r="F3093" s="187" t="s">
        <v>9674</v>
      </c>
      <c r="G3093" s="187" t="s">
        <v>9674</v>
      </c>
      <c r="H3093" s="193">
        <v>8157204</v>
      </c>
      <c r="I3093" s="206">
        <v>44287</v>
      </c>
      <c r="J3093" s="188" t="s">
        <v>9675</v>
      </c>
      <c r="K3093" s="193">
        <v>2237121</v>
      </c>
      <c r="L3093" s="188"/>
      <c r="M3093" s="193"/>
      <c r="N3093" s="193"/>
      <c r="O3093" s="186">
        <f t="shared" si="96"/>
        <v>2237121</v>
      </c>
      <c r="P3093" s="188"/>
      <c r="Q3093" s="193"/>
      <c r="R3093" s="193"/>
      <c r="S3093" s="186">
        <f t="shared" si="97"/>
        <v>2237121</v>
      </c>
      <c r="T3093" s="206">
        <v>44405</v>
      </c>
      <c r="U3093" s="186">
        <v>0</v>
      </c>
      <c r="V3093" s="186">
        <v>0</v>
      </c>
      <c r="W3093" s="186">
        <v>2237121</v>
      </c>
      <c r="X3093" s="186">
        <v>0</v>
      </c>
      <c r="Y3093" s="188" t="s">
        <v>237</v>
      </c>
      <c r="Z3093" s="188" t="s">
        <v>170</v>
      </c>
      <c r="AA3093" s="188" t="s">
        <v>331</v>
      </c>
      <c r="AB3093" s="206">
        <v>44226</v>
      </c>
      <c r="AC3093" s="206">
        <v>44232</v>
      </c>
      <c r="AD3093" s="188" t="s">
        <v>9676</v>
      </c>
      <c r="AE3093" s="188" t="s">
        <v>9677</v>
      </c>
      <c r="AF3093" s="188" t="s">
        <v>240</v>
      </c>
      <c r="AG3093" s="188">
        <v>3</v>
      </c>
    </row>
    <row r="3094" spans="1:33">
      <c r="A3094" s="188" t="s">
        <v>44</v>
      </c>
      <c r="B3094" s="188">
        <v>899999032</v>
      </c>
      <c r="C3094" s="188" t="s">
        <v>278</v>
      </c>
      <c r="D3094" s="188" t="s">
        <v>279</v>
      </c>
      <c r="E3094" s="206">
        <v>44264</v>
      </c>
      <c r="F3094" s="187" t="s">
        <v>9678</v>
      </c>
      <c r="G3094" s="187" t="s">
        <v>9678</v>
      </c>
      <c r="H3094" s="193">
        <v>7754582</v>
      </c>
      <c r="I3094" s="206">
        <v>44287</v>
      </c>
      <c r="J3094" s="188" t="s">
        <v>9679</v>
      </c>
      <c r="K3094" s="193">
        <v>2191532</v>
      </c>
      <c r="L3094" s="188"/>
      <c r="M3094" s="193"/>
      <c r="N3094" s="193"/>
      <c r="O3094" s="186">
        <f t="shared" si="96"/>
        <v>2191532</v>
      </c>
      <c r="P3094" s="188"/>
      <c r="Q3094" s="193"/>
      <c r="R3094" s="193"/>
      <c r="S3094" s="186">
        <f t="shared" si="97"/>
        <v>2191532</v>
      </c>
      <c r="T3094" s="206">
        <v>44405</v>
      </c>
      <c r="U3094" s="186">
        <v>0</v>
      </c>
      <c r="V3094" s="186">
        <v>6120</v>
      </c>
      <c r="W3094" s="186">
        <v>2185412</v>
      </c>
      <c r="X3094" s="186">
        <v>0</v>
      </c>
      <c r="Y3094" s="188" t="s">
        <v>237</v>
      </c>
      <c r="Z3094" s="188" t="s">
        <v>586</v>
      </c>
      <c r="AA3094" s="188" t="s">
        <v>587</v>
      </c>
      <c r="AB3094" s="206">
        <v>44236</v>
      </c>
      <c r="AC3094" s="206">
        <v>44239</v>
      </c>
      <c r="AD3094" s="188" t="s">
        <v>9680</v>
      </c>
      <c r="AE3094" s="188" t="s">
        <v>9681</v>
      </c>
      <c r="AF3094" s="188" t="s">
        <v>240</v>
      </c>
      <c r="AG3094" s="188">
        <v>3</v>
      </c>
    </row>
    <row r="3095" spans="1:33">
      <c r="A3095" s="188" t="s">
        <v>44</v>
      </c>
      <c r="B3095" s="188">
        <v>899999032</v>
      </c>
      <c r="C3095" s="188" t="s">
        <v>278</v>
      </c>
      <c r="D3095" s="188" t="s">
        <v>279</v>
      </c>
      <c r="E3095" s="206">
        <v>44264</v>
      </c>
      <c r="F3095" s="187" t="s">
        <v>9682</v>
      </c>
      <c r="G3095" s="187" t="s">
        <v>9682</v>
      </c>
      <c r="H3095" s="193">
        <v>5340556</v>
      </c>
      <c r="I3095" s="206">
        <v>44287</v>
      </c>
      <c r="J3095" s="188" t="s">
        <v>9683</v>
      </c>
      <c r="K3095" s="193">
        <v>159051</v>
      </c>
      <c r="L3095" s="188"/>
      <c r="M3095" s="193"/>
      <c r="N3095" s="193"/>
      <c r="O3095" s="186">
        <f t="shared" si="96"/>
        <v>159051</v>
      </c>
      <c r="P3095" s="188"/>
      <c r="Q3095" s="193"/>
      <c r="R3095" s="193"/>
      <c r="S3095" s="186">
        <f t="shared" si="97"/>
        <v>159051</v>
      </c>
      <c r="T3095" s="206">
        <v>44405</v>
      </c>
      <c r="U3095" s="186">
        <v>156400</v>
      </c>
      <c r="V3095" s="186">
        <v>2651</v>
      </c>
      <c r="W3095" s="186">
        <v>0</v>
      </c>
      <c r="X3095" s="186">
        <v>0</v>
      </c>
      <c r="Y3095" s="188" t="s">
        <v>237</v>
      </c>
      <c r="Z3095" s="188" t="s">
        <v>170</v>
      </c>
      <c r="AA3095" s="188" t="s">
        <v>235</v>
      </c>
      <c r="AB3095" s="206">
        <v>44236</v>
      </c>
      <c r="AC3095" s="206">
        <v>44241</v>
      </c>
      <c r="AD3095" s="188" t="s">
        <v>9684</v>
      </c>
      <c r="AE3095" s="188" t="s">
        <v>9685</v>
      </c>
      <c r="AF3095" s="188" t="s">
        <v>240</v>
      </c>
      <c r="AG3095" s="188">
        <v>3</v>
      </c>
    </row>
    <row r="3096" spans="1:33">
      <c r="A3096" s="188" t="s">
        <v>44</v>
      </c>
      <c r="B3096" s="188">
        <v>899999032</v>
      </c>
      <c r="C3096" s="188" t="s">
        <v>278</v>
      </c>
      <c r="D3096" s="188" t="s">
        <v>279</v>
      </c>
      <c r="E3096" s="206">
        <v>44264</v>
      </c>
      <c r="F3096" s="187" t="s">
        <v>9686</v>
      </c>
      <c r="G3096" s="187" t="s">
        <v>9686</v>
      </c>
      <c r="H3096" s="193">
        <v>6051829</v>
      </c>
      <c r="I3096" s="206">
        <v>44287</v>
      </c>
      <c r="J3096" s="188" t="s">
        <v>9687</v>
      </c>
      <c r="K3096" s="193">
        <v>61200</v>
      </c>
      <c r="L3096" s="188"/>
      <c r="M3096" s="193"/>
      <c r="N3096" s="193"/>
      <c r="O3096" s="186">
        <f t="shared" si="96"/>
        <v>61200</v>
      </c>
      <c r="P3096" s="188"/>
      <c r="Q3096" s="193"/>
      <c r="R3096" s="193"/>
      <c r="S3096" s="186">
        <f t="shared" si="97"/>
        <v>61200</v>
      </c>
      <c r="T3096" s="206">
        <v>44405</v>
      </c>
      <c r="U3096" s="186">
        <v>61200</v>
      </c>
      <c r="V3096" s="186">
        <v>0</v>
      </c>
      <c r="W3096" s="186">
        <v>0</v>
      </c>
      <c r="X3096" s="186">
        <v>0</v>
      </c>
      <c r="Y3096" s="188" t="s">
        <v>237</v>
      </c>
      <c r="Z3096" s="188" t="s">
        <v>275</v>
      </c>
      <c r="AA3096" s="188" t="s">
        <v>94</v>
      </c>
      <c r="AB3096" s="206">
        <v>44237</v>
      </c>
      <c r="AC3096" s="206">
        <v>44243</v>
      </c>
      <c r="AD3096" s="188" t="s">
        <v>9688</v>
      </c>
      <c r="AE3096" s="188" t="s">
        <v>9689</v>
      </c>
      <c r="AF3096" s="188" t="s">
        <v>240</v>
      </c>
      <c r="AG3096" s="188">
        <v>3</v>
      </c>
    </row>
    <row r="3097" spans="1:33">
      <c r="A3097" s="188" t="s">
        <v>44</v>
      </c>
      <c r="B3097" s="188">
        <v>899999032</v>
      </c>
      <c r="C3097" s="188" t="s">
        <v>278</v>
      </c>
      <c r="D3097" s="188" t="s">
        <v>279</v>
      </c>
      <c r="E3097" s="206">
        <v>44264</v>
      </c>
      <c r="F3097" s="187" t="s">
        <v>9690</v>
      </c>
      <c r="G3097" s="187" t="s">
        <v>9690</v>
      </c>
      <c r="H3097" s="193">
        <v>8787814</v>
      </c>
      <c r="I3097" s="206">
        <v>44288</v>
      </c>
      <c r="J3097" s="188" t="s">
        <v>9691</v>
      </c>
      <c r="K3097" s="193">
        <v>986407</v>
      </c>
      <c r="L3097" s="188"/>
      <c r="M3097" s="193"/>
      <c r="N3097" s="193"/>
      <c r="O3097" s="186">
        <f t="shared" si="96"/>
        <v>986407</v>
      </c>
      <c r="P3097" s="188"/>
      <c r="Q3097" s="193"/>
      <c r="R3097" s="193"/>
      <c r="S3097" s="186">
        <f t="shared" si="97"/>
        <v>986407</v>
      </c>
      <c r="T3097" s="206">
        <v>44405</v>
      </c>
      <c r="U3097" s="186">
        <v>415700</v>
      </c>
      <c r="V3097" s="186">
        <v>324675</v>
      </c>
      <c r="W3097" s="186">
        <v>246032</v>
      </c>
      <c r="X3097" s="186">
        <v>0</v>
      </c>
      <c r="Y3097" s="188" t="s">
        <v>237</v>
      </c>
      <c r="Z3097" s="188" t="s">
        <v>170</v>
      </c>
      <c r="AA3097" s="188" t="s">
        <v>235</v>
      </c>
      <c r="AB3097" s="206">
        <v>44244</v>
      </c>
      <c r="AC3097" s="206">
        <v>44252</v>
      </c>
      <c r="AD3097" s="188" t="s">
        <v>9692</v>
      </c>
      <c r="AE3097" s="188" t="s">
        <v>9693</v>
      </c>
      <c r="AF3097" s="188" t="s">
        <v>240</v>
      </c>
      <c r="AG3097" s="188">
        <v>3</v>
      </c>
    </row>
    <row r="3098" spans="1:33">
      <c r="A3098" s="188" t="s">
        <v>44</v>
      </c>
      <c r="B3098" s="188">
        <v>899999032</v>
      </c>
      <c r="C3098" s="188" t="s">
        <v>278</v>
      </c>
      <c r="D3098" s="188" t="s">
        <v>279</v>
      </c>
      <c r="E3098" s="206">
        <v>44264</v>
      </c>
      <c r="F3098" s="187" t="s">
        <v>9694</v>
      </c>
      <c r="G3098" s="187" t="s">
        <v>9694</v>
      </c>
      <c r="H3098" s="193">
        <v>7347704</v>
      </c>
      <c r="I3098" s="206">
        <v>44288</v>
      </c>
      <c r="J3098" s="188" t="s">
        <v>9695</v>
      </c>
      <c r="K3098" s="193">
        <v>1586776</v>
      </c>
      <c r="L3098" s="188"/>
      <c r="M3098" s="193"/>
      <c r="N3098" s="193"/>
      <c r="O3098" s="186">
        <f t="shared" si="96"/>
        <v>1586776</v>
      </c>
      <c r="P3098" s="188"/>
      <c r="Q3098" s="193"/>
      <c r="R3098" s="193"/>
      <c r="S3098" s="186">
        <f t="shared" si="97"/>
        <v>1586776</v>
      </c>
      <c r="T3098" s="206">
        <v>44405</v>
      </c>
      <c r="U3098" s="186">
        <v>0</v>
      </c>
      <c r="V3098" s="186">
        <v>155992</v>
      </c>
      <c r="W3098" s="186">
        <v>1430784</v>
      </c>
      <c r="X3098" s="186">
        <v>0</v>
      </c>
      <c r="Y3098" s="188" t="s">
        <v>237</v>
      </c>
      <c r="Z3098" s="188" t="s">
        <v>170</v>
      </c>
      <c r="AA3098" s="188" t="s">
        <v>311</v>
      </c>
      <c r="AB3098" s="206">
        <v>44245</v>
      </c>
      <c r="AC3098" s="206">
        <v>44254</v>
      </c>
      <c r="AD3098" s="188" t="s">
        <v>9696</v>
      </c>
      <c r="AE3098" s="188" t="s">
        <v>9697</v>
      </c>
      <c r="AF3098" s="188" t="s">
        <v>240</v>
      </c>
      <c r="AG3098" s="188">
        <v>3</v>
      </c>
    </row>
    <row r="3099" spans="1:33">
      <c r="A3099" s="188" t="s">
        <v>260</v>
      </c>
      <c r="B3099" s="188">
        <v>899999151</v>
      </c>
      <c r="C3099" s="188" t="s">
        <v>170</v>
      </c>
      <c r="D3099" s="188" t="s">
        <v>261</v>
      </c>
      <c r="E3099" s="206">
        <v>44265</v>
      </c>
      <c r="F3099" s="187" t="s">
        <v>9698</v>
      </c>
      <c r="G3099" s="187" t="s">
        <v>9698</v>
      </c>
      <c r="H3099" s="193">
        <v>1933298</v>
      </c>
      <c r="I3099" s="206">
        <v>44290</v>
      </c>
      <c r="J3099" s="188" t="s">
        <v>9699</v>
      </c>
      <c r="K3099" s="193">
        <v>102400</v>
      </c>
      <c r="L3099" s="188"/>
      <c r="M3099" s="193"/>
      <c r="N3099" s="193"/>
      <c r="O3099" s="186">
        <f t="shared" si="96"/>
        <v>102400</v>
      </c>
      <c r="P3099" s="188"/>
      <c r="Q3099" s="193"/>
      <c r="R3099" s="193"/>
      <c r="S3099" s="186">
        <f t="shared" si="97"/>
        <v>102400</v>
      </c>
      <c r="T3099" s="206">
        <v>44322</v>
      </c>
      <c r="U3099" s="186">
        <v>102400</v>
      </c>
      <c r="V3099" s="186">
        <v>0</v>
      </c>
      <c r="W3099" s="186">
        <v>0</v>
      </c>
      <c r="X3099" s="186">
        <v>0</v>
      </c>
      <c r="Y3099" s="188" t="s">
        <v>237</v>
      </c>
      <c r="Z3099" s="188" t="s">
        <v>170</v>
      </c>
      <c r="AA3099" s="188" t="s">
        <v>331</v>
      </c>
      <c r="AB3099" s="206">
        <v>44253</v>
      </c>
      <c r="AC3099" s="206">
        <v>44255</v>
      </c>
      <c r="AD3099" s="188" t="s">
        <v>9700</v>
      </c>
      <c r="AE3099" s="188" t="s">
        <v>9701</v>
      </c>
      <c r="AF3099" s="188" t="s">
        <v>240</v>
      </c>
      <c r="AG3099" s="188">
        <v>3</v>
      </c>
    </row>
    <row r="3100" spans="1:33">
      <c r="A3100" s="188" t="s">
        <v>44</v>
      </c>
      <c r="B3100" s="188">
        <v>899999032</v>
      </c>
      <c r="C3100" s="188" t="s">
        <v>278</v>
      </c>
      <c r="D3100" s="188" t="s">
        <v>279</v>
      </c>
      <c r="E3100" s="206">
        <v>44298</v>
      </c>
      <c r="F3100" s="187" t="s">
        <v>9702</v>
      </c>
      <c r="G3100" s="187" t="s">
        <v>9702</v>
      </c>
      <c r="H3100" s="193">
        <v>13232534</v>
      </c>
      <c r="I3100" s="206">
        <v>44301</v>
      </c>
      <c r="J3100" s="188" t="s">
        <v>9703</v>
      </c>
      <c r="K3100" s="193">
        <v>10150</v>
      </c>
      <c r="L3100" s="188"/>
      <c r="M3100" s="193"/>
      <c r="N3100" s="193"/>
      <c r="O3100" s="186">
        <f t="shared" si="96"/>
        <v>10150</v>
      </c>
      <c r="P3100" s="188"/>
      <c r="Q3100" s="193"/>
      <c r="R3100" s="193"/>
      <c r="S3100" s="186">
        <f t="shared" si="97"/>
        <v>10150</v>
      </c>
      <c r="T3100" s="206">
        <v>44405</v>
      </c>
      <c r="U3100" s="186">
        <v>5302</v>
      </c>
      <c r="V3100" s="186">
        <v>4848</v>
      </c>
      <c r="W3100" s="186">
        <v>0</v>
      </c>
      <c r="X3100" s="186">
        <v>0</v>
      </c>
      <c r="Y3100" s="188" t="s">
        <v>237</v>
      </c>
      <c r="Z3100" s="188" t="s">
        <v>170</v>
      </c>
      <c r="AA3100" s="188" t="s">
        <v>1099</v>
      </c>
      <c r="AB3100" s="206">
        <v>44264</v>
      </c>
      <c r="AC3100" s="206">
        <v>44283</v>
      </c>
      <c r="AD3100" s="188" t="s">
        <v>9704</v>
      </c>
      <c r="AE3100" s="188" t="s">
        <v>9705</v>
      </c>
      <c r="AF3100" s="188" t="s">
        <v>240</v>
      </c>
      <c r="AG3100" s="188">
        <v>3</v>
      </c>
    </row>
    <row r="3101" spans="1:33">
      <c r="A3101" s="188" t="s">
        <v>44</v>
      </c>
      <c r="B3101" s="188">
        <v>899999032</v>
      </c>
      <c r="C3101" s="188" t="s">
        <v>278</v>
      </c>
      <c r="D3101" s="188" t="s">
        <v>279</v>
      </c>
      <c r="E3101" s="206">
        <v>44298</v>
      </c>
      <c r="F3101" s="187" t="s">
        <v>9706</v>
      </c>
      <c r="G3101" s="187" t="s">
        <v>9706</v>
      </c>
      <c r="H3101" s="193">
        <v>13768008</v>
      </c>
      <c r="I3101" s="206">
        <v>44301</v>
      </c>
      <c r="J3101" s="188" t="s">
        <v>9707</v>
      </c>
      <c r="K3101" s="193">
        <v>3149494</v>
      </c>
      <c r="L3101" s="188"/>
      <c r="M3101" s="193"/>
      <c r="N3101" s="193"/>
      <c r="O3101" s="186">
        <f t="shared" si="96"/>
        <v>3149494</v>
      </c>
      <c r="P3101" s="188"/>
      <c r="Q3101" s="193"/>
      <c r="R3101" s="193"/>
      <c r="S3101" s="186">
        <f t="shared" si="97"/>
        <v>3149494</v>
      </c>
      <c r="T3101" s="206">
        <v>44405</v>
      </c>
      <c r="U3101" s="186">
        <v>0</v>
      </c>
      <c r="V3101" s="186">
        <v>230400</v>
      </c>
      <c r="W3101" s="186">
        <v>2919094</v>
      </c>
      <c r="X3101" s="186">
        <v>0</v>
      </c>
      <c r="Y3101" s="188" t="s">
        <v>237</v>
      </c>
      <c r="Z3101" s="188" t="s">
        <v>586</v>
      </c>
      <c r="AA3101" s="188" t="s">
        <v>587</v>
      </c>
      <c r="AB3101" s="206">
        <v>44266</v>
      </c>
      <c r="AC3101" s="206">
        <v>44276</v>
      </c>
      <c r="AD3101" s="188" t="s">
        <v>9708</v>
      </c>
      <c r="AE3101" s="188" t="s">
        <v>9709</v>
      </c>
      <c r="AF3101" s="188" t="s">
        <v>240</v>
      </c>
      <c r="AG3101" s="188">
        <v>3</v>
      </c>
    </row>
    <row r="3102" spans="1:33">
      <c r="A3102" s="188" t="s">
        <v>2432</v>
      </c>
      <c r="B3102" s="188">
        <v>900750333</v>
      </c>
      <c r="C3102" s="188" t="s">
        <v>170</v>
      </c>
      <c r="D3102" s="188" t="s">
        <v>2433</v>
      </c>
      <c r="E3102" s="206">
        <v>44291</v>
      </c>
      <c r="F3102" s="187" t="s">
        <v>9710</v>
      </c>
      <c r="G3102" s="187" t="s">
        <v>9710</v>
      </c>
      <c r="H3102" s="193">
        <v>804900</v>
      </c>
      <c r="I3102" s="206">
        <v>44302</v>
      </c>
      <c r="J3102" s="188" t="s">
        <v>9711</v>
      </c>
      <c r="K3102" s="193">
        <v>440100</v>
      </c>
      <c r="L3102" s="188"/>
      <c r="M3102" s="193"/>
      <c r="N3102" s="193"/>
      <c r="O3102" s="186">
        <f t="shared" si="96"/>
        <v>440100</v>
      </c>
      <c r="P3102" s="188"/>
      <c r="Q3102" s="193"/>
      <c r="R3102" s="193"/>
      <c r="S3102" s="186">
        <f t="shared" si="97"/>
        <v>440100</v>
      </c>
      <c r="T3102" s="206">
        <v>44369</v>
      </c>
      <c r="U3102" s="186">
        <v>440100</v>
      </c>
      <c r="V3102" s="186">
        <v>0</v>
      </c>
      <c r="W3102" s="186">
        <v>0</v>
      </c>
      <c r="X3102" s="186">
        <v>0</v>
      </c>
      <c r="Y3102" s="188" t="s">
        <v>237</v>
      </c>
      <c r="Z3102" s="188" t="s">
        <v>709</v>
      </c>
      <c r="AA3102" s="188" t="s">
        <v>4622</v>
      </c>
      <c r="AB3102" s="206">
        <v>44244</v>
      </c>
      <c r="AC3102" s="206">
        <v>44244</v>
      </c>
      <c r="AD3102" s="188" t="s">
        <v>9712</v>
      </c>
      <c r="AE3102" s="188" t="s">
        <v>9713</v>
      </c>
      <c r="AF3102" s="188" t="s">
        <v>240</v>
      </c>
      <c r="AG3102" s="188">
        <v>3</v>
      </c>
    </row>
    <row r="3103" spans="1:33">
      <c r="A3103" s="188" t="s">
        <v>260</v>
      </c>
      <c r="B3103" s="188">
        <v>899999151</v>
      </c>
      <c r="C3103" s="188" t="s">
        <v>170</v>
      </c>
      <c r="D3103" s="188" t="s">
        <v>261</v>
      </c>
      <c r="E3103" s="206">
        <v>44294</v>
      </c>
      <c r="F3103" s="187" t="s">
        <v>9714</v>
      </c>
      <c r="G3103" s="187" t="s">
        <v>9714</v>
      </c>
      <c r="H3103" s="193">
        <v>1341676</v>
      </c>
      <c r="I3103" s="206">
        <v>44306</v>
      </c>
      <c r="J3103" s="188" t="s">
        <v>9715</v>
      </c>
      <c r="K3103" s="193">
        <v>16300</v>
      </c>
      <c r="L3103" s="188"/>
      <c r="M3103" s="193"/>
      <c r="N3103" s="193"/>
      <c r="O3103" s="186">
        <f t="shared" si="96"/>
        <v>16300</v>
      </c>
      <c r="P3103" s="188"/>
      <c r="Q3103" s="193"/>
      <c r="R3103" s="193"/>
      <c r="S3103" s="186">
        <f t="shared" si="97"/>
        <v>16300</v>
      </c>
      <c r="T3103" s="206">
        <v>44375</v>
      </c>
      <c r="U3103" s="186">
        <v>0</v>
      </c>
      <c r="V3103" s="186">
        <v>16300</v>
      </c>
      <c r="W3103" s="186">
        <v>0</v>
      </c>
      <c r="X3103" s="186">
        <v>0</v>
      </c>
      <c r="Y3103" s="188" t="s">
        <v>237</v>
      </c>
      <c r="Z3103" s="188" t="s">
        <v>170</v>
      </c>
      <c r="AA3103" s="188" t="s">
        <v>261</v>
      </c>
      <c r="AB3103" s="206">
        <v>44111</v>
      </c>
      <c r="AC3103" s="206">
        <v>44113</v>
      </c>
      <c r="AD3103" s="188" t="s">
        <v>9716</v>
      </c>
      <c r="AE3103" s="188" t="s">
        <v>9717</v>
      </c>
      <c r="AF3103" s="188" t="s">
        <v>240</v>
      </c>
      <c r="AG3103" s="188">
        <v>3</v>
      </c>
    </row>
    <row r="3104" spans="1:33">
      <c r="A3104" s="188" t="s">
        <v>260</v>
      </c>
      <c r="B3104" s="188">
        <v>899999151</v>
      </c>
      <c r="C3104" s="188" t="s">
        <v>170</v>
      </c>
      <c r="D3104" s="188" t="s">
        <v>261</v>
      </c>
      <c r="E3104" s="206">
        <v>44294</v>
      </c>
      <c r="F3104" s="187" t="s">
        <v>9718</v>
      </c>
      <c r="G3104" s="187" t="s">
        <v>9718</v>
      </c>
      <c r="H3104" s="193">
        <v>4519101</v>
      </c>
      <c r="I3104" s="206">
        <v>44306</v>
      </c>
      <c r="J3104" s="188" t="s">
        <v>9719</v>
      </c>
      <c r="K3104" s="193">
        <v>2318556</v>
      </c>
      <c r="L3104" s="188"/>
      <c r="M3104" s="193"/>
      <c r="N3104" s="193"/>
      <c r="O3104" s="186">
        <f t="shared" si="96"/>
        <v>2318556</v>
      </c>
      <c r="P3104" s="188"/>
      <c r="Q3104" s="193"/>
      <c r="R3104" s="193"/>
      <c r="S3104" s="186">
        <f t="shared" si="97"/>
        <v>2318556</v>
      </c>
      <c r="T3104" s="206">
        <v>44375</v>
      </c>
      <c r="U3104" s="186">
        <v>2308800</v>
      </c>
      <c r="V3104" s="186">
        <v>9756</v>
      </c>
      <c r="W3104" s="186">
        <v>0</v>
      </c>
      <c r="X3104" s="186">
        <v>0</v>
      </c>
      <c r="Y3104" s="188" t="s">
        <v>237</v>
      </c>
      <c r="Z3104" s="188" t="s">
        <v>826</v>
      </c>
      <c r="AA3104" s="188" t="s">
        <v>6687</v>
      </c>
      <c r="AB3104" s="206">
        <v>44108</v>
      </c>
      <c r="AC3104" s="206">
        <v>44111</v>
      </c>
      <c r="AD3104" s="188" t="s">
        <v>9720</v>
      </c>
      <c r="AE3104" s="188" t="s">
        <v>9721</v>
      </c>
      <c r="AF3104" s="188" t="s">
        <v>240</v>
      </c>
      <c r="AG3104" s="188">
        <v>3</v>
      </c>
    </row>
    <row r="3105" spans="1:33">
      <c r="A3105" s="188" t="s">
        <v>44</v>
      </c>
      <c r="B3105" s="188">
        <v>899999032</v>
      </c>
      <c r="C3105" s="188" t="s">
        <v>278</v>
      </c>
      <c r="D3105" s="188" t="s">
        <v>279</v>
      </c>
      <c r="E3105" s="206">
        <v>44295</v>
      </c>
      <c r="F3105" s="187" t="s">
        <v>9722</v>
      </c>
      <c r="G3105" s="187" t="s">
        <v>9722</v>
      </c>
      <c r="H3105" s="193">
        <v>2683203</v>
      </c>
      <c r="I3105" s="206">
        <v>44306</v>
      </c>
      <c r="J3105" s="188" t="s">
        <v>9723</v>
      </c>
      <c r="K3105" s="193">
        <v>132900</v>
      </c>
      <c r="L3105" s="188"/>
      <c r="M3105" s="193"/>
      <c r="N3105" s="193"/>
      <c r="O3105" s="186">
        <f t="shared" si="96"/>
        <v>132900</v>
      </c>
      <c r="P3105" s="188"/>
      <c r="Q3105" s="193"/>
      <c r="R3105" s="193"/>
      <c r="S3105" s="186">
        <f t="shared" si="97"/>
        <v>132900</v>
      </c>
      <c r="T3105" s="206">
        <v>44405</v>
      </c>
      <c r="U3105" s="186">
        <v>132900</v>
      </c>
      <c r="V3105" s="186">
        <v>0</v>
      </c>
      <c r="W3105" s="186">
        <v>0</v>
      </c>
      <c r="X3105" s="186">
        <v>0</v>
      </c>
      <c r="Y3105" s="188" t="s">
        <v>237</v>
      </c>
      <c r="Z3105" s="188" t="s">
        <v>170</v>
      </c>
      <c r="AA3105" s="188" t="s">
        <v>235</v>
      </c>
      <c r="AB3105" s="206">
        <v>44256</v>
      </c>
      <c r="AC3105" s="206">
        <v>44261</v>
      </c>
      <c r="AD3105" s="188" t="s">
        <v>9724</v>
      </c>
      <c r="AE3105" s="188" t="s">
        <v>9725</v>
      </c>
      <c r="AF3105" s="188" t="s">
        <v>240</v>
      </c>
      <c r="AG3105" s="188">
        <v>3</v>
      </c>
    </row>
    <row r="3106" spans="1:33">
      <c r="A3106" s="188" t="s">
        <v>260</v>
      </c>
      <c r="B3106" s="188">
        <v>899999151</v>
      </c>
      <c r="C3106" s="188" t="s">
        <v>170</v>
      </c>
      <c r="D3106" s="188" t="s">
        <v>261</v>
      </c>
      <c r="E3106" s="206">
        <v>44295</v>
      </c>
      <c r="F3106" s="187" t="s">
        <v>9726</v>
      </c>
      <c r="G3106" s="187" t="s">
        <v>9726</v>
      </c>
      <c r="H3106" s="193">
        <v>2221367</v>
      </c>
      <c r="I3106" s="206">
        <v>44306</v>
      </c>
      <c r="J3106" s="188" t="s">
        <v>9727</v>
      </c>
      <c r="K3106" s="193">
        <v>117194</v>
      </c>
      <c r="L3106" s="188"/>
      <c r="M3106" s="193"/>
      <c r="N3106" s="193"/>
      <c r="O3106" s="186">
        <f t="shared" si="96"/>
        <v>117194</v>
      </c>
      <c r="P3106" s="188"/>
      <c r="Q3106" s="193"/>
      <c r="R3106" s="193"/>
      <c r="S3106" s="186">
        <f t="shared" si="97"/>
        <v>117194</v>
      </c>
      <c r="T3106" s="206">
        <v>44375</v>
      </c>
      <c r="U3106" s="186">
        <v>111500</v>
      </c>
      <c r="V3106" s="186">
        <v>5694</v>
      </c>
      <c r="W3106" s="186">
        <v>0</v>
      </c>
      <c r="X3106" s="186">
        <v>0</v>
      </c>
      <c r="Y3106" s="188" t="s">
        <v>237</v>
      </c>
      <c r="Z3106" s="188" t="s">
        <v>170</v>
      </c>
      <c r="AA3106" s="188" t="s">
        <v>261</v>
      </c>
      <c r="AB3106" s="206">
        <v>44275</v>
      </c>
      <c r="AC3106" s="206">
        <v>44277</v>
      </c>
      <c r="AD3106" s="188" t="s">
        <v>9728</v>
      </c>
      <c r="AE3106" s="188" t="s">
        <v>9729</v>
      </c>
      <c r="AF3106" s="188" t="s">
        <v>267</v>
      </c>
      <c r="AG3106" s="188">
        <v>3</v>
      </c>
    </row>
    <row r="3107" spans="1:33">
      <c r="A3107" s="188" t="s">
        <v>44</v>
      </c>
      <c r="B3107" s="188">
        <v>899999032</v>
      </c>
      <c r="C3107" s="188" t="s">
        <v>278</v>
      </c>
      <c r="D3107" s="188" t="s">
        <v>279</v>
      </c>
      <c r="E3107" s="206">
        <v>44297</v>
      </c>
      <c r="F3107" s="187" t="s">
        <v>9730</v>
      </c>
      <c r="G3107" s="187" t="s">
        <v>9730</v>
      </c>
      <c r="H3107" s="193">
        <v>5019734</v>
      </c>
      <c r="I3107" s="206">
        <v>44307</v>
      </c>
      <c r="J3107" s="188" t="s">
        <v>9731</v>
      </c>
      <c r="K3107" s="193">
        <v>3733204</v>
      </c>
      <c r="L3107" s="188"/>
      <c r="M3107" s="193"/>
      <c r="N3107" s="193"/>
      <c r="O3107" s="186">
        <f t="shared" si="96"/>
        <v>3733204</v>
      </c>
      <c r="P3107" s="188"/>
      <c r="Q3107" s="193"/>
      <c r="R3107" s="193"/>
      <c r="S3107" s="186">
        <f t="shared" si="97"/>
        <v>3733204</v>
      </c>
      <c r="T3107" s="206">
        <v>44405</v>
      </c>
      <c r="U3107" s="186">
        <v>223200</v>
      </c>
      <c r="V3107" s="186">
        <v>367100</v>
      </c>
      <c r="W3107" s="186">
        <v>3142904</v>
      </c>
      <c r="X3107" s="186">
        <v>0</v>
      </c>
      <c r="Y3107" s="188" t="s">
        <v>237</v>
      </c>
      <c r="Z3107" s="188" t="s">
        <v>275</v>
      </c>
      <c r="AA3107" s="188" t="s">
        <v>94</v>
      </c>
      <c r="AB3107" s="206">
        <v>44263</v>
      </c>
      <c r="AC3107" s="206">
        <v>44263</v>
      </c>
      <c r="AD3107" s="188" t="s">
        <v>9732</v>
      </c>
      <c r="AE3107" s="188" t="s">
        <v>9733</v>
      </c>
      <c r="AF3107" s="188" t="s">
        <v>267</v>
      </c>
      <c r="AG3107" s="188">
        <v>3</v>
      </c>
    </row>
    <row r="3108" spans="1:33">
      <c r="A3108" s="188" t="s">
        <v>44</v>
      </c>
      <c r="B3108" s="188">
        <v>899999032</v>
      </c>
      <c r="C3108" s="188" t="s">
        <v>278</v>
      </c>
      <c r="D3108" s="188" t="s">
        <v>279</v>
      </c>
      <c r="E3108" s="206">
        <v>44319</v>
      </c>
      <c r="F3108" s="187" t="s">
        <v>9734</v>
      </c>
      <c r="G3108" s="187" t="s">
        <v>9734</v>
      </c>
      <c r="H3108" s="193">
        <v>1208477</v>
      </c>
      <c r="I3108" s="206">
        <v>44326</v>
      </c>
      <c r="J3108" s="188" t="s">
        <v>9735</v>
      </c>
      <c r="K3108" s="193">
        <v>49613</v>
      </c>
      <c r="L3108" s="188"/>
      <c r="M3108" s="193"/>
      <c r="N3108" s="193"/>
      <c r="O3108" s="186">
        <f t="shared" si="96"/>
        <v>49613</v>
      </c>
      <c r="P3108" s="188"/>
      <c r="Q3108" s="193"/>
      <c r="R3108" s="193"/>
      <c r="S3108" s="186">
        <f t="shared" si="97"/>
        <v>49613</v>
      </c>
      <c r="T3108" s="206">
        <v>44405</v>
      </c>
      <c r="U3108" s="186">
        <v>49613</v>
      </c>
      <c r="V3108" s="186">
        <v>0</v>
      </c>
      <c r="W3108" s="186">
        <v>0</v>
      </c>
      <c r="X3108" s="186">
        <v>0</v>
      </c>
      <c r="Y3108" s="188" t="s">
        <v>237</v>
      </c>
      <c r="Z3108" s="188" t="s">
        <v>170</v>
      </c>
      <c r="AA3108" s="188" t="s">
        <v>581</v>
      </c>
      <c r="AB3108" s="206">
        <v>44275</v>
      </c>
      <c r="AC3108" s="206">
        <v>44276</v>
      </c>
      <c r="AD3108" s="188" t="s">
        <v>9736</v>
      </c>
      <c r="AE3108" s="188" t="s">
        <v>9737</v>
      </c>
      <c r="AF3108" s="188" t="s">
        <v>267</v>
      </c>
      <c r="AG3108" s="188">
        <v>3</v>
      </c>
    </row>
    <row r="3109" spans="1:33">
      <c r="A3109" s="188" t="s">
        <v>44</v>
      </c>
      <c r="B3109" s="188">
        <v>899999032</v>
      </c>
      <c r="C3109" s="188" t="s">
        <v>278</v>
      </c>
      <c r="D3109" s="188" t="s">
        <v>279</v>
      </c>
      <c r="E3109" s="206">
        <v>44319</v>
      </c>
      <c r="F3109" s="187" t="s">
        <v>9738</v>
      </c>
      <c r="G3109" s="187" t="s">
        <v>9738</v>
      </c>
      <c r="H3109" s="193">
        <v>6150874</v>
      </c>
      <c r="I3109" s="206">
        <v>44326</v>
      </c>
      <c r="J3109" s="188" t="s">
        <v>9739</v>
      </c>
      <c r="K3109" s="193">
        <v>81957</v>
      </c>
      <c r="L3109" s="188"/>
      <c r="M3109" s="193"/>
      <c r="N3109" s="193"/>
      <c r="O3109" s="186">
        <f t="shared" si="96"/>
        <v>81957</v>
      </c>
      <c r="P3109" s="188"/>
      <c r="Q3109" s="193"/>
      <c r="R3109" s="193"/>
      <c r="S3109" s="186">
        <f t="shared" si="97"/>
        <v>81957</v>
      </c>
      <c r="T3109" s="206">
        <v>44405</v>
      </c>
      <c r="U3109" s="186">
        <v>54357</v>
      </c>
      <c r="V3109" s="186">
        <v>27600</v>
      </c>
      <c r="W3109" s="186">
        <v>0</v>
      </c>
      <c r="X3109" s="186">
        <v>0</v>
      </c>
      <c r="Y3109" s="188" t="s">
        <v>237</v>
      </c>
      <c r="Z3109" s="188" t="s">
        <v>170</v>
      </c>
      <c r="AA3109" s="188" t="s">
        <v>311</v>
      </c>
      <c r="AB3109" s="206">
        <v>44268</v>
      </c>
      <c r="AC3109" s="206">
        <v>44275</v>
      </c>
      <c r="AD3109" s="188" t="s">
        <v>9740</v>
      </c>
      <c r="AE3109" s="188" t="s">
        <v>9741</v>
      </c>
      <c r="AF3109" s="188" t="s">
        <v>240</v>
      </c>
      <c r="AG3109" s="188">
        <v>3</v>
      </c>
    </row>
    <row r="3110" spans="1:33">
      <c r="A3110" s="188" t="s">
        <v>28</v>
      </c>
      <c r="B3110" s="188">
        <v>800006850</v>
      </c>
      <c r="C3110" s="188" t="s">
        <v>170</v>
      </c>
      <c r="D3110" s="188" t="s">
        <v>235</v>
      </c>
      <c r="E3110" s="206">
        <v>44320</v>
      </c>
      <c r="F3110" s="187" t="s">
        <v>9742</v>
      </c>
      <c r="G3110" s="187" t="s">
        <v>9742</v>
      </c>
      <c r="H3110" s="193">
        <v>1080800</v>
      </c>
      <c r="I3110" s="206">
        <v>44327</v>
      </c>
      <c r="J3110" s="188" t="s">
        <v>9743</v>
      </c>
      <c r="K3110" s="193">
        <v>96800</v>
      </c>
      <c r="L3110" s="188"/>
      <c r="M3110" s="193"/>
      <c r="N3110" s="193"/>
      <c r="O3110" s="186">
        <f t="shared" si="96"/>
        <v>96800</v>
      </c>
      <c r="P3110" s="188"/>
      <c r="Q3110" s="193"/>
      <c r="R3110" s="193"/>
      <c r="S3110" s="186">
        <f t="shared" si="97"/>
        <v>96800</v>
      </c>
      <c r="T3110" s="188"/>
      <c r="U3110" s="186">
        <v>0</v>
      </c>
      <c r="V3110" s="186">
        <v>0</v>
      </c>
      <c r="W3110" s="186">
        <v>0</v>
      </c>
      <c r="X3110" s="186">
        <v>96800</v>
      </c>
      <c r="Y3110" s="188" t="s">
        <v>237</v>
      </c>
      <c r="Z3110" s="188" t="s">
        <v>170</v>
      </c>
      <c r="AA3110" s="188" t="s">
        <v>235</v>
      </c>
      <c r="AB3110" s="206">
        <v>44256</v>
      </c>
      <c r="AC3110" s="206">
        <v>44256</v>
      </c>
      <c r="AD3110" s="188" t="s">
        <v>9744</v>
      </c>
      <c r="AE3110" s="188"/>
      <c r="AF3110" s="188" t="s">
        <v>240</v>
      </c>
      <c r="AG3110" s="188">
        <v>3</v>
      </c>
    </row>
    <row r="3111" spans="1:33">
      <c r="A3111" s="188" t="s">
        <v>28</v>
      </c>
      <c r="B3111" s="188">
        <v>800006850</v>
      </c>
      <c r="C3111" s="188" t="s">
        <v>170</v>
      </c>
      <c r="D3111" s="188" t="s">
        <v>235</v>
      </c>
      <c r="E3111" s="206">
        <v>44320</v>
      </c>
      <c r="F3111" s="187" t="s">
        <v>9745</v>
      </c>
      <c r="G3111" s="187" t="s">
        <v>9745</v>
      </c>
      <c r="H3111" s="193">
        <v>1126000</v>
      </c>
      <c r="I3111" s="206">
        <v>44327</v>
      </c>
      <c r="J3111" s="188" t="s">
        <v>9746</v>
      </c>
      <c r="K3111" s="193">
        <v>290400</v>
      </c>
      <c r="L3111" s="188"/>
      <c r="M3111" s="193"/>
      <c r="N3111" s="193"/>
      <c r="O3111" s="186">
        <f t="shared" si="96"/>
        <v>290400</v>
      </c>
      <c r="P3111" s="188"/>
      <c r="Q3111" s="193"/>
      <c r="R3111" s="193"/>
      <c r="S3111" s="186">
        <f t="shared" si="97"/>
        <v>290400</v>
      </c>
      <c r="T3111" s="188"/>
      <c r="U3111" s="186">
        <v>0</v>
      </c>
      <c r="V3111" s="186">
        <v>0</v>
      </c>
      <c r="W3111" s="186">
        <v>0</v>
      </c>
      <c r="X3111" s="186">
        <v>290400</v>
      </c>
      <c r="Y3111" s="188" t="s">
        <v>237</v>
      </c>
      <c r="Z3111" s="188" t="s">
        <v>170</v>
      </c>
      <c r="AA3111" s="188" t="s">
        <v>235</v>
      </c>
      <c r="AB3111" s="206">
        <v>44268</v>
      </c>
      <c r="AC3111" s="206">
        <v>44268</v>
      </c>
      <c r="AD3111" s="188" t="s">
        <v>9747</v>
      </c>
      <c r="AE3111" s="188"/>
      <c r="AF3111" s="188" t="s">
        <v>240</v>
      </c>
      <c r="AG3111" s="188">
        <v>3</v>
      </c>
    </row>
    <row r="3112" spans="1:33">
      <c r="A3112" s="188" t="s">
        <v>44</v>
      </c>
      <c r="B3112" s="188">
        <v>899999032</v>
      </c>
      <c r="C3112" s="188" t="s">
        <v>278</v>
      </c>
      <c r="D3112" s="188" t="s">
        <v>279</v>
      </c>
      <c r="E3112" s="206">
        <v>44327</v>
      </c>
      <c r="F3112" s="187" t="s">
        <v>9748</v>
      </c>
      <c r="G3112" s="187" t="s">
        <v>9748</v>
      </c>
      <c r="H3112" s="193">
        <v>2196318</v>
      </c>
      <c r="I3112" s="206">
        <v>44342</v>
      </c>
      <c r="J3112" s="188" t="s">
        <v>9749</v>
      </c>
      <c r="K3112" s="193">
        <v>33498</v>
      </c>
      <c r="L3112" s="188"/>
      <c r="M3112" s="193"/>
      <c r="N3112" s="193"/>
      <c r="O3112" s="186">
        <f t="shared" si="96"/>
        <v>33498</v>
      </c>
      <c r="P3112" s="188"/>
      <c r="Q3112" s="193"/>
      <c r="R3112" s="193"/>
      <c r="S3112" s="186">
        <f t="shared" si="97"/>
        <v>33498</v>
      </c>
      <c r="T3112" s="206">
        <v>44505</v>
      </c>
      <c r="U3112" s="186">
        <v>0</v>
      </c>
      <c r="V3112" s="186">
        <v>33498</v>
      </c>
      <c r="W3112" s="186">
        <v>0</v>
      </c>
      <c r="X3112" s="186">
        <v>0</v>
      </c>
      <c r="Y3112" s="188" t="s">
        <v>237</v>
      </c>
      <c r="Z3112" s="188" t="s">
        <v>170</v>
      </c>
      <c r="AA3112" s="188" t="s">
        <v>311</v>
      </c>
      <c r="AB3112" s="206">
        <v>44293</v>
      </c>
      <c r="AC3112" s="206">
        <v>44295</v>
      </c>
      <c r="AD3112" s="188" t="s">
        <v>9750</v>
      </c>
      <c r="AE3112" s="188" t="s">
        <v>9751</v>
      </c>
      <c r="AF3112" s="188" t="s">
        <v>240</v>
      </c>
      <c r="AG3112" s="188">
        <v>3</v>
      </c>
    </row>
    <row r="3113" spans="1:33">
      <c r="A3113" s="188" t="s">
        <v>260</v>
      </c>
      <c r="B3113" s="188">
        <v>899999151</v>
      </c>
      <c r="C3113" s="188" t="s">
        <v>170</v>
      </c>
      <c r="D3113" s="188" t="s">
        <v>261</v>
      </c>
      <c r="E3113" s="206">
        <v>44326</v>
      </c>
      <c r="F3113" s="187" t="s">
        <v>9752</v>
      </c>
      <c r="G3113" s="187" t="s">
        <v>9752</v>
      </c>
      <c r="H3113" s="193">
        <v>2035785</v>
      </c>
      <c r="I3113" s="206">
        <v>44347</v>
      </c>
      <c r="J3113" s="188" t="s">
        <v>9753</v>
      </c>
      <c r="K3113" s="193">
        <v>49245</v>
      </c>
      <c r="L3113" s="188"/>
      <c r="M3113" s="193"/>
      <c r="N3113" s="193"/>
      <c r="O3113" s="186">
        <f t="shared" si="96"/>
        <v>49245</v>
      </c>
      <c r="P3113" s="188"/>
      <c r="Q3113" s="193"/>
      <c r="R3113" s="193"/>
      <c r="S3113" s="186">
        <f t="shared" si="97"/>
        <v>49245</v>
      </c>
      <c r="T3113" s="206">
        <v>44449</v>
      </c>
      <c r="U3113" s="186">
        <v>49245</v>
      </c>
      <c r="V3113" s="186">
        <v>0</v>
      </c>
      <c r="W3113" s="186">
        <v>0</v>
      </c>
      <c r="X3113" s="186">
        <v>0</v>
      </c>
      <c r="Y3113" s="188" t="s">
        <v>237</v>
      </c>
      <c r="Z3113" s="188" t="s">
        <v>170</v>
      </c>
      <c r="AA3113" s="188" t="s">
        <v>235</v>
      </c>
      <c r="AB3113" s="206">
        <v>44304</v>
      </c>
      <c r="AC3113" s="206">
        <v>44305</v>
      </c>
      <c r="AD3113" s="188" t="s">
        <v>9754</v>
      </c>
      <c r="AE3113" s="188" t="s">
        <v>9755</v>
      </c>
      <c r="AF3113" s="188" t="s">
        <v>240</v>
      </c>
      <c r="AG3113" s="188">
        <v>3</v>
      </c>
    </row>
    <row r="3114" spans="1:33">
      <c r="A3114" s="188" t="s">
        <v>28</v>
      </c>
      <c r="B3114" s="188">
        <v>800006850</v>
      </c>
      <c r="C3114" s="188" t="s">
        <v>170</v>
      </c>
      <c r="D3114" s="188" t="s">
        <v>235</v>
      </c>
      <c r="E3114" s="206">
        <v>44327</v>
      </c>
      <c r="F3114" s="187" t="s">
        <v>9756</v>
      </c>
      <c r="G3114" s="187" t="s">
        <v>9756</v>
      </c>
      <c r="H3114" s="193">
        <v>1618811</v>
      </c>
      <c r="I3114" s="206">
        <v>44348</v>
      </c>
      <c r="J3114" s="188" t="s">
        <v>9757</v>
      </c>
      <c r="K3114" s="193">
        <v>6587</v>
      </c>
      <c r="L3114" s="206">
        <v>44383</v>
      </c>
      <c r="M3114" s="193">
        <v>0</v>
      </c>
      <c r="N3114" s="193">
        <v>0</v>
      </c>
      <c r="O3114" s="186">
        <f t="shared" si="96"/>
        <v>6587</v>
      </c>
      <c r="P3114" s="188"/>
      <c r="Q3114" s="193"/>
      <c r="R3114" s="193"/>
      <c r="S3114" s="186">
        <f t="shared" si="97"/>
        <v>6587</v>
      </c>
      <c r="T3114" s="188"/>
      <c r="U3114" s="186">
        <v>0</v>
      </c>
      <c r="V3114" s="186">
        <v>0</v>
      </c>
      <c r="W3114" s="186">
        <v>0</v>
      </c>
      <c r="X3114" s="186">
        <v>6587</v>
      </c>
      <c r="Y3114" s="188" t="s">
        <v>237</v>
      </c>
      <c r="Z3114" s="188" t="s">
        <v>275</v>
      </c>
      <c r="AA3114" s="188" t="s">
        <v>94</v>
      </c>
      <c r="AB3114" s="206">
        <v>44305</v>
      </c>
      <c r="AC3114" s="206">
        <v>44306</v>
      </c>
      <c r="AD3114" s="188" t="s">
        <v>9758</v>
      </c>
      <c r="AE3114" s="188" t="s">
        <v>9759</v>
      </c>
      <c r="AF3114" s="188" t="s">
        <v>240</v>
      </c>
      <c r="AG3114" s="188">
        <v>3</v>
      </c>
    </row>
    <row r="3115" spans="1:33">
      <c r="A3115" s="188" t="s">
        <v>44</v>
      </c>
      <c r="B3115" s="188">
        <v>899999032</v>
      </c>
      <c r="C3115" s="188" t="s">
        <v>278</v>
      </c>
      <c r="D3115" s="188" t="s">
        <v>279</v>
      </c>
      <c r="E3115" s="206">
        <v>44328</v>
      </c>
      <c r="F3115" s="187" t="s">
        <v>9760</v>
      </c>
      <c r="G3115" s="187" t="s">
        <v>9760</v>
      </c>
      <c r="H3115" s="193">
        <v>5012751</v>
      </c>
      <c r="I3115" s="206">
        <v>44348</v>
      </c>
      <c r="J3115" s="188" t="s">
        <v>9761</v>
      </c>
      <c r="K3115" s="193">
        <v>40400</v>
      </c>
      <c r="L3115" s="188"/>
      <c r="M3115" s="193"/>
      <c r="N3115" s="193"/>
      <c r="O3115" s="186">
        <f t="shared" si="96"/>
        <v>40400</v>
      </c>
      <c r="P3115" s="188"/>
      <c r="Q3115" s="193"/>
      <c r="R3115" s="193"/>
      <c r="S3115" s="186">
        <f t="shared" si="97"/>
        <v>40400</v>
      </c>
      <c r="T3115" s="206">
        <v>44505</v>
      </c>
      <c r="U3115" s="186">
        <v>40400</v>
      </c>
      <c r="V3115" s="186">
        <v>0</v>
      </c>
      <c r="W3115" s="186">
        <v>0</v>
      </c>
      <c r="X3115" s="186">
        <v>0</v>
      </c>
      <c r="Y3115" s="188" t="s">
        <v>237</v>
      </c>
      <c r="Z3115" s="188" t="s">
        <v>275</v>
      </c>
      <c r="AA3115" s="188" t="s">
        <v>94</v>
      </c>
      <c r="AB3115" s="206">
        <v>44292</v>
      </c>
      <c r="AC3115" s="206">
        <v>44296</v>
      </c>
      <c r="AD3115" s="188" t="s">
        <v>9762</v>
      </c>
      <c r="AE3115" s="188" t="s">
        <v>9763</v>
      </c>
      <c r="AF3115" s="188" t="s">
        <v>240</v>
      </c>
      <c r="AG3115" s="188">
        <v>3</v>
      </c>
    </row>
    <row r="3116" spans="1:33">
      <c r="A3116" s="188" t="s">
        <v>44</v>
      </c>
      <c r="B3116" s="188">
        <v>899999032</v>
      </c>
      <c r="C3116" s="188" t="s">
        <v>278</v>
      </c>
      <c r="D3116" s="188" t="s">
        <v>279</v>
      </c>
      <c r="E3116" s="206">
        <v>44328</v>
      </c>
      <c r="F3116" s="187" t="s">
        <v>9764</v>
      </c>
      <c r="G3116" s="187" t="s">
        <v>9764</v>
      </c>
      <c r="H3116" s="193">
        <v>4083000</v>
      </c>
      <c r="I3116" s="206">
        <v>44350</v>
      </c>
      <c r="J3116" s="188" t="s">
        <v>9765</v>
      </c>
      <c r="K3116" s="193">
        <v>420500</v>
      </c>
      <c r="L3116" s="188"/>
      <c r="M3116" s="193"/>
      <c r="N3116" s="193"/>
      <c r="O3116" s="186">
        <f t="shared" si="96"/>
        <v>420500</v>
      </c>
      <c r="P3116" s="188"/>
      <c r="Q3116" s="193"/>
      <c r="R3116" s="193"/>
      <c r="S3116" s="186">
        <f t="shared" si="97"/>
        <v>420500</v>
      </c>
      <c r="T3116" s="206">
        <v>44505</v>
      </c>
      <c r="U3116" s="186">
        <v>420500</v>
      </c>
      <c r="V3116" s="186">
        <v>0</v>
      </c>
      <c r="W3116" s="186">
        <v>0</v>
      </c>
      <c r="X3116" s="186">
        <v>0</v>
      </c>
      <c r="Y3116" s="188" t="s">
        <v>237</v>
      </c>
      <c r="Z3116" s="188" t="s">
        <v>810</v>
      </c>
      <c r="AA3116" s="188" t="s">
        <v>2626</v>
      </c>
      <c r="AB3116" s="206">
        <v>44306</v>
      </c>
      <c r="AC3116" s="206">
        <v>44306</v>
      </c>
      <c r="AD3116" s="188" t="s">
        <v>9766</v>
      </c>
      <c r="AE3116" s="188" t="s">
        <v>9767</v>
      </c>
      <c r="AF3116" s="188" t="s">
        <v>240</v>
      </c>
      <c r="AG3116" s="188">
        <v>3</v>
      </c>
    </row>
    <row r="3117" spans="1:33">
      <c r="A3117" s="188" t="s">
        <v>44</v>
      </c>
      <c r="B3117" s="188">
        <v>899999032</v>
      </c>
      <c r="C3117" s="188" t="s">
        <v>278</v>
      </c>
      <c r="D3117" s="188" t="s">
        <v>279</v>
      </c>
      <c r="E3117" s="206">
        <v>44328</v>
      </c>
      <c r="F3117" s="187" t="s">
        <v>9768</v>
      </c>
      <c r="G3117" s="187" t="s">
        <v>9768</v>
      </c>
      <c r="H3117" s="193">
        <v>8812390</v>
      </c>
      <c r="I3117" s="206">
        <v>44350</v>
      </c>
      <c r="J3117" s="188" t="s">
        <v>9769</v>
      </c>
      <c r="K3117" s="193">
        <v>1972231</v>
      </c>
      <c r="L3117" s="188"/>
      <c r="M3117" s="193"/>
      <c r="N3117" s="193"/>
      <c r="O3117" s="186">
        <f t="shared" si="96"/>
        <v>1972231</v>
      </c>
      <c r="P3117" s="188"/>
      <c r="Q3117" s="193"/>
      <c r="R3117" s="193"/>
      <c r="S3117" s="186">
        <f t="shared" si="97"/>
        <v>1972231</v>
      </c>
      <c r="T3117" s="206">
        <v>44505</v>
      </c>
      <c r="U3117" s="186">
        <v>1002000</v>
      </c>
      <c r="V3117" s="186">
        <v>970231</v>
      </c>
      <c r="W3117" s="186">
        <v>0</v>
      </c>
      <c r="X3117" s="186">
        <v>0</v>
      </c>
      <c r="Y3117" s="188" t="s">
        <v>237</v>
      </c>
      <c r="Z3117" s="188" t="s">
        <v>275</v>
      </c>
      <c r="AA3117" s="188" t="s">
        <v>94</v>
      </c>
      <c r="AB3117" s="206">
        <v>44306</v>
      </c>
      <c r="AC3117" s="206">
        <v>44309</v>
      </c>
      <c r="AD3117" s="188" t="s">
        <v>9770</v>
      </c>
      <c r="AE3117" s="188" t="s">
        <v>9771</v>
      </c>
      <c r="AF3117" s="188" t="s">
        <v>240</v>
      </c>
      <c r="AG3117" s="188">
        <v>3</v>
      </c>
    </row>
    <row r="3118" spans="1:33">
      <c r="A3118" s="188" t="s">
        <v>44</v>
      </c>
      <c r="B3118" s="188">
        <v>899999032</v>
      </c>
      <c r="C3118" s="188" t="s">
        <v>278</v>
      </c>
      <c r="D3118" s="188" t="s">
        <v>279</v>
      </c>
      <c r="E3118" s="206">
        <v>44358</v>
      </c>
      <c r="F3118" s="187" t="s">
        <v>9772</v>
      </c>
      <c r="G3118" s="187" t="s">
        <v>9772</v>
      </c>
      <c r="H3118" s="193">
        <v>3147536</v>
      </c>
      <c r="I3118" s="206">
        <v>44375</v>
      </c>
      <c r="J3118" s="188" t="s">
        <v>9773</v>
      </c>
      <c r="K3118" s="193">
        <v>610592</v>
      </c>
      <c r="L3118" s="188"/>
      <c r="M3118" s="193"/>
      <c r="N3118" s="193"/>
      <c r="O3118" s="186">
        <f t="shared" si="96"/>
        <v>610592</v>
      </c>
      <c r="P3118" s="188"/>
      <c r="Q3118" s="193"/>
      <c r="R3118" s="193"/>
      <c r="S3118" s="186">
        <f t="shared" si="97"/>
        <v>610592</v>
      </c>
      <c r="T3118" s="206">
        <v>44505</v>
      </c>
      <c r="U3118" s="186">
        <v>610592</v>
      </c>
      <c r="V3118" s="186">
        <v>0</v>
      </c>
      <c r="W3118" s="186">
        <v>0</v>
      </c>
      <c r="X3118" s="186">
        <v>0</v>
      </c>
      <c r="Y3118" s="188" t="s">
        <v>237</v>
      </c>
      <c r="Z3118" s="188" t="s">
        <v>275</v>
      </c>
      <c r="AA3118" s="188" t="s">
        <v>94</v>
      </c>
      <c r="AB3118" s="206">
        <v>44319</v>
      </c>
      <c r="AC3118" s="206">
        <v>44321</v>
      </c>
      <c r="AD3118" s="188" t="s">
        <v>9774</v>
      </c>
      <c r="AE3118" s="188" t="s">
        <v>9775</v>
      </c>
      <c r="AF3118" s="188" t="s">
        <v>267</v>
      </c>
      <c r="AG3118" s="188">
        <v>3</v>
      </c>
    </row>
    <row r="3119" spans="1:33">
      <c r="A3119" s="188" t="s">
        <v>28</v>
      </c>
      <c r="B3119" s="188">
        <v>800006850</v>
      </c>
      <c r="C3119" s="188" t="s">
        <v>170</v>
      </c>
      <c r="D3119" s="188" t="s">
        <v>235</v>
      </c>
      <c r="E3119" s="206">
        <v>44358</v>
      </c>
      <c r="F3119" s="187" t="s">
        <v>9776</v>
      </c>
      <c r="G3119" s="187" t="s">
        <v>9776</v>
      </c>
      <c r="H3119" s="193">
        <v>1289221</v>
      </c>
      <c r="I3119" s="206">
        <v>44375</v>
      </c>
      <c r="J3119" s="188" t="s">
        <v>9777</v>
      </c>
      <c r="K3119" s="193">
        <v>103800</v>
      </c>
      <c r="L3119" s="188"/>
      <c r="M3119" s="193"/>
      <c r="N3119" s="193"/>
      <c r="O3119" s="186">
        <f t="shared" si="96"/>
        <v>103800</v>
      </c>
      <c r="P3119" s="188"/>
      <c r="Q3119" s="193"/>
      <c r="R3119" s="193"/>
      <c r="S3119" s="186">
        <f t="shared" si="97"/>
        <v>103800</v>
      </c>
      <c r="T3119" s="188"/>
      <c r="U3119" s="186">
        <v>0</v>
      </c>
      <c r="V3119" s="186">
        <v>0</v>
      </c>
      <c r="W3119" s="186">
        <v>0</v>
      </c>
      <c r="X3119" s="186">
        <v>103800</v>
      </c>
      <c r="Y3119" s="188" t="s">
        <v>237</v>
      </c>
      <c r="Z3119" s="188" t="s">
        <v>170</v>
      </c>
      <c r="AA3119" s="188" t="s">
        <v>235</v>
      </c>
      <c r="AB3119" s="206">
        <v>44314</v>
      </c>
      <c r="AC3119" s="206">
        <v>44317</v>
      </c>
      <c r="AD3119" s="188" t="s">
        <v>9778</v>
      </c>
      <c r="AE3119" s="188"/>
      <c r="AF3119" s="188" t="s">
        <v>240</v>
      </c>
      <c r="AG3119" s="188">
        <v>3</v>
      </c>
    </row>
    <row r="3120" spans="1:33">
      <c r="A3120" s="188" t="s">
        <v>28</v>
      </c>
      <c r="B3120" s="188">
        <v>800006850</v>
      </c>
      <c r="C3120" s="188" t="s">
        <v>170</v>
      </c>
      <c r="D3120" s="188" t="s">
        <v>235</v>
      </c>
      <c r="E3120" s="206">
        <v>44358</v>
      </c>
      <c r="F3120" s="187" t="s">
        <v>9779</v>
      </c>
      <c r="G3120" s="187" t="s">
        <v>9779</v>
      </c>
      <c r="H3120" s="193">
        <v>1634797</v>
      </c>
      <c r="I3120" s="206">
        <v>44376</v>
      </c>
      <c r="J3120" s="188" t="s">
        <v>9780</v>
      </c>
      <c r="K3120" s="193">
        <v>9650</v>
      </c>
      <c r="L3120" s="188"/>
      <c r="M3120" s="193"/>
      <c r="N3120" s="193"/>
      <c r="O3120" s="186">
        <f t="shared" si="96"/>
        <v>9650</v>
      </c>
      <c r="P3120" s="188"/>
      <c r="Q3120" s="193"/>
      <c r="R3120" s="193"/>
      <c r="S3120" s="186">
        <f t="shared" si="97"/>
        <v>9650</v>
      </c>
      <c r="T3120" s="188"/>
      <c r="U3120" s="186">
        <v>0</v>
      </c>
      <c r="V3120" s="186">
        <v>0</v>
      </c>
      <c r="W3120" s="186">
        <v>0</v>
      </c>
      <c r="X3120" s="186">
        <v>9650</v>
      </c>
      <c r="Y3120" s="188" t="s">
        <v>237</v>
      </c>
      <c r="Z3120" s="188" t="s">
        <v>170</v>
      </c>
      <c r="AA3120" s="188" t="s">
        <v>235</v>
      </c>
      <c r="AB3120" s="206">
        <v>44316</v>
      </c>
      <c r="AC3120" s="206">
        <v>44318</v>
      </c>
      <c r="AD3120" s="188" t="s">
        <v>9781</v>
      </c>
      <c r="AE3120" s="188"/>
      <c r="AF3120" s="188" t="s">
        <v>240</v>
      </c>
      <c r="AG3120" s="188">
        <v>3</v>
      </c>
    </row>
    <row r="3121" spans="1:33">
      <c r="A3121" s="188" t="s">
        <v>28</v>
      </c>
      <c r="B3121" s="188">
        <v>800006850</v>
      </c>
      <c r="C3121" s="188" t="s">
        <v>170</v>
      </c>
      <c r="D3121" s="188" t="s">
        <v>235</v>
      </c>
      <c r="E3121" s="206">
        <v>44358</v>
      </c>
      <c r="F3121" s="187" t="s">
        <v>9782</v>
      </c>
      <c r="G3121" s="187" t="s">
        <v>9782</v>
      </c>
      <c r="H3121" s="193">
        <v>2243140</v>
      </c>
      <c r="I3121" s="206">
        <v>44376</v>
      </c>
      <c r="J3121" s="188" t="s">
        <v>9783</v>
      </c>
      <c r="K3121" s="193">
        <v>34600</v>
      </c>
      <c r="L3121" s="188"/>
      <c r="M3121" s="193"/>
      <c r="N3121" s="193"/>
      <c r="O3121" s="186">
        <f t="shared" si="96"/>
        <v>34600</v>
      </c>
      <c r="P3121" s="188"/>
      <c r="Q3121" s="193"/>
      <c r="R3121" s="193"/>
      <c r="S3121" s="186">
        <f t="shared" si="97"/>
        <v>34600</v>
      </c>
      <c r="T3121" s="188"/>
      <c r="U3121" s="186">
        <v>0</v>
      </c>
      <c r="V3121" s="186">
        <v>0</v>
      </c>
      <c r="W3121" s="186">
        <v>0</v>
      </c>
      <c r="X3121" s="186">
        <v>34600</v>
      </c>
      <c r="Y3121" s="188" t="s">
        <v>237</v>
      </c>
      <c r="Z3121" s="188" t="s">
        <v>170</v>
      </c>
      <c r="AA3121" s="188" t="s">
        <v>235</v>
      </c>
      <c r="AB3121" s="206">
        <v>44318</v>
      </c>
      <c r="AC3121" s="206">
        <v>44319</v>
      </c>
      <c r="AD3121" s="188" t="s">
        <v>9784</v>
      </c>
      <c r="AE3121" s="188"/>
      <c r="AF3121" s="188" t="s">
        <v>240</v>
      </c>
      <c r="AG3121" s="188">
        <v>3</v>
      </c>
    </row>
    <row r="3122" spans="1:33">
      <c r="A3122" s="188" t="s">
        <v>28</v>
      </c>
      <c r="B3122" s="188">
        <v>800006850</v>
      </c>
      <c r="C3122" s="188" t="s">
        <v>170</v>
      </c>
      <c r="D3122" s="188" t="s">
        <v>235</v>
      </c>
      <c r="E3122" s="206">
        <v>44358</v>
      </c>
      <c r="F3122" s="187" t="s">
        <v>9785</v>
      </c>
      <c r="G3122" s="187" t="s">
        <v>9785</v>
      </c>
      <c r="H3122" s="193">
        <v>2607471</v>
      </c>
      <c r="I3122" s="206">
        <v>44376</v>
      </c>
      <c r="J3122" s="188" t="s">
        <v>9786</v>
      </c>
      <c r="K3122" s="193">
        <v>7625</v>
      </c>
      <c r="L3122" s="188"/>
      <c r="M3122" s="193"/>
      <c r="N3122" s="193"/>
      <c r="O3122" s="186">
        <f t="shared" si="96"/>
        <v>7625</v>
      </c>
      <c r="P3122" s="188"/>
      <c r="Q3122" s="193"/>
      <c r="R3122" s="193"/>
      <c r="S3122" s="186">
        <f t="shared" si="97"/>
        <v>7625</v>
      </c>
      <c r="T3122" s="188"/>
      <c r="U3122" s="186">
        <v>0</v>
      </c>
      <c r="V3122" s="186">
        <v>0</v>
      </c>
      <c r="W3122" s="186">
        <v>0</v>
      </c>
      <c r="X3122" s="186">
        <v>7625</v>
      </c>
      <c r="Y3122" s="188" t="s">
        <v>237</v>
      </c>
      <c r="Z3122" s="188" t="s">
        <v>170</v>
      </c>
      <c r="AA3122" s="188" t="s">
        <v>235</v>
      </c>
      <c r="AB3122" s="206">
        <v>44317</v>
      </c>
      <c r="AC3122" s="206">
        <v>44320</v>
      </c>
      <c r="AD3122" s="188" t="s">
        <v>9481</v>
      </c>
      <c r="AE3122" s="188"/>
      <c r="AF3122" s="188" t="s">
        <v>267</v>
      </c>
      <c r="AG3122" s="188">
        <v>3</v>
      </c>
    </row>
    <row r="3123" spans="1:33">
      <c r="A3123" s="188" t="s">
        <v>28</v>
      </c>
      <c r="B3123" s="188">
        <v>800006850</v>
      </c>
      <c r="C3123" s="188" t="s">
        <v>170</v>
      </c>
      <c r="D3123" s="188" t="s">
        <v>235</v>
      </c>
      <c r="E3123" s="206">
        <v>44358</v>
      </c>
      <c r="F3123" s="187" t="s">
        <v>9787</v>
      </c>
      <c r="G3123" s="187" t="s">
        <v>9787</v>
      </c>
      <c r="H3123" s="193">
        <v>3026864</v>
      </c>
      <c r="I3123" s="206">
        <v>44377</v>
      </c>
      <c r="J3123" s="188" t="s">
        <v>9788</v>
      </c>
      <c r="K3123" s="193">
        <v>126116</v>
      </c>
      <c r="L3123" s="206">
        <v>44417</v>
      </c>
      <c r="M3123" s="193">
        <v>0</v>
      </c>
      <c r="N3123" s="193">
        <v>0</v>
      </c>
      <c r="O3123" s="186">
        <f t="shared" si="96"/>
        <v>126116</v>
      </c>
      <c r="P3123" s="188"/>
      <c r="Q3123" s="193"/>
      <c r="R3123" s="193"/>
      <c r="S3123" s="186">
        <f t="shared" si="97"/>
        <v>126116</v>
      </c>
      <c r="T3123" s="188"/>
      <c r="U3123" s="186">
        <v>0</v>
      </c>
      <c r="V3123" s="186">
        <v>0</v>
      </c>
      <c r="W3123" s="186">
        <v>0</v>
      </c>
      <c r="X3123" s="186">
        <v>126116</v>
      </c>
      <c r="Y3123" s="188" t="s">
        <v>237</v>
      </c>
      <c r="Z3123" s="188" t="s">
        <v>170</v>
      </c>
      <c r="AA3123" s="188" t="s">
        <v>235</v>
      </c>
      <c r="AB3123" s="206">
        <v>44320</v>
      </c>
      <c r="AC3123" s="206">
        <v>44322</v>
      </c>
      <c r="AD3123" s="188" t="s">
        <v>9789</v>
      </c>
      <c r="AE3123" s="188" t="s">
        <v>9790</v>
      </c>
      <c r="AF3123" s="188" t="s">
        <v>240</v>
      </c>
      <c r="AG3123" s="188">
        <v>3</v>
      </c>
    </row>
    <row r="3124" spans="1:33">
      <c r="A3124" s="188" t="s">
        <v>28</v>
      </c>
      <c r="B3124" s="188">
        <v>800006850</v>
      </c>
      <c r="C3124" s="188" t="s">
        <v>170</v>
      </c>
      <c r="D3124" s="188" t="s">
        <v>235</v>
      </c>
      <c r="E3124" s="206">
        <v>44358</v>
      </c>
      <c r="F3124" s="187" t="s">
        <v>9791</v>
      </c>
      <c r="G3124" s="187" t="s">
        <v>9791</v>
      </c>
      <c r="H3124" s="193">
        <v>1671245</v>
      </c>
      <c r="I3124" s="206">
        <v>44377</v>
      </c>
      <c r="J3124" s="188" t="s">
        <v>9792</v>
      </c>
      <c r="K3124" s="193">
        <v>103800</v>
      </c>
      <c r="L3124" s="206">
        <v>44417</v>
      </c>
      <c r="M3124" s="193">
        <v>0</v>
      </c>
      <c r="N3124" s="193">
        <v>0</v>
      </c>
      <c r="O3124" s="186">
        <f t="shared" si="96"/>
        <v>103800</v>
      </c>
      <c r="P3124" s="188"/>
      <c r="Q3124" s="193"/>
      <c r="R3124" s="193"/>
      <c r="S3124" s="186">
        <f t="shared" si="97"/>
        <v>103800</v>
      </c>
      <c r="T3124" s="188"/>
      <c r="U3124" s="186">
        <v>0</v>
      </c>
      <c r="V3124" s="186">
        <v>0</v>
      </c>
      <c r="W3124" s="186">
        <v>0</v>
      </c>
      <c r="X3124" s="186">
        <v>103800</v>
      </c>
      <c r="Y3124" s="188" t="s">
        <v>237</v>
      </c>
      <c r="Z3124" s="188" t="s">
        <v>170</v>
      </c>
      <c r="AA3124" s="188" t="s">
        <v>235</v>
      </c>
      <c r="AB3124" s="206">
        <v>44320</v>
      </c>
      <c r="AC3124" s="206">
        <v>44323</v>
      </c>
      <c r="AD3124" s="188" t="s">
        <v>9793</v>
      </c>
      <c r="AE3124" s="188" t="s">
        <v>9794</v>
      </c>
      <c r="AF3124" s="188" t="s">
        <v>240</v>
      </c>
      <c r="AG3124" s="188">
        <v>3</v>
      </c>
    </row>
    <row r="3125" spans="1:33">
      <c r="A3125" s="188" t="s">
        <v>28</v>
      </c>
      <c r="B3125" s="188">
        <v>800006850</v>
      </c>
      <c r="C3125" s="188" t="s">
        <v>170</v>
      </c>
      <c r="D3125" s="188" t="s">
        <v>235</v>
      </c>
      <c r="E3125" s="206">
        <v>44358</v>
      </c>
      <c r="F3125" s="187" t="s">
        <v>9795</v>
      </c>
      <c r="G3125" s="187" t="s">
        <v>9795</v>
      </c>
      <c r="H3125" s="193">
        <v>1039002</v>
      </c>
      <c r="I3125" s="206">
        <v>44377</v>
      </c>
      <c r="J3125" s="188" t="s">
        <v>9796</v>
      </c>
      <c r="K3125" s="193">
        <v>69200</v>
      </c>
      <c r="L3125" s="206">
        <v>44417</v>
      </c>
      <c r="M3125" s="193">
        <v>0</v>
      </c>
      <c r="N3125" s="193">
        <v>0</v>
      </c>
      <c r="O3125" s="186">
        <f t="shared" si="96"/>
        <v>69200</v>
      </c>
      <c r="P3125" s="188"/>
      <c r="Q3125" s="193"/>
      <c r="R3125" s="193"/>
      <c r="S3125" s="186">
        <f t="shared" si="97"/>
        <v>69200</v>
      </c>
      <c r="T3125" s="188"/>
      <c r="U3125" s="186">
        <v>0</v>
      </c>
      <c r="V3125" s="186">
        <v>0</v>
      </c>
      <c r="W3125" s="186">
        <v>0</v>
      </c>
      <c r="X3125" s="186">
        <v>69200</v>
      </c>
      <c r="Y3125" s="188" t="s">
        <v>237</v>
      </c>
      <c r="Z3125" s="188" t="s">
        <v>170</v>
      </c>
      <c r="AA3125" s="188" t="s">
        <v>235</v>
      </c>
      <c r="AB3125" s="206">
        <v>44320</v>
      </c>
      <c r="AC3125" s="206">
        <v>44322</v>
      </c>
      <c r="AD3125" s="188" t="s">
        <v>9797</v>
      </c>
      <c r="AE3125" s="188" t="s">
        <v>9798</v>
      </c>
      <c r="AF3125" s="188" t="s">
        <v>240</v>
      </c>
      <c r="AG3125" s="188">
        <v>3</v>
      </c>
    </row>
    <row r="3126" spans="1:33">
      <c r="A3126" s="188" t="s">
        <v>28</v>
      </c>
      <c r="B3126" s="188">
        <v>800006850</v>
      </c>
      <c r="C3126" s="188" t="s">
        <v>170</v>
      </c>
      <c r="D3126" s="188" t="s">
        <v>235</v>
      </c>
      <c r="E3126" s="206">
        <v>44358</v>
      </c>
      <c r="F3126" s="187" t="s">
        <v>9799</v>
      </c>
      <c r="G3126" s="187" t="s">
        <v>9799</v>
      </c>
      <c r="H3126" s="193">
        <v>2227704</v>
      </c>
      <c r="I3126" s="206">
        <v>44377</v>
      </c>
      <c r="J3126" s="188" t="s">
        <v>9800</v>
      </c>
      <c r="K3126" s="193">
        <v>173000</v>
      </c>
      <c r="L3126" s="206">
        <v>44417</v>
      </c>
      <c r="M3126" s="193">
        <v>0</v>
      </c>
      <c r="N3126" s="193">
        <v>0</v>
      </c>
      <c r="O3126" s="186">
        <f t="shared" si="96"/>
        <v>173000</v>
      </c>
      <c r="P3126" s="188"/>
      <c r="Q3126" s="193"/>
      <c r="R3126" s="193"/>
      <c r="S3126" s="186">
        <f t="shared" si="97"/>
        <v>173000</v>
      </c>
      <c r="T3126" s="188"/>
      <c r="U3126" s="186">
        <v>0</v>
      </c>
      <c r="V3126" s="186">
        <v>0</v>
      </c>
      <c r="W3126" s="186">
        <v>0</v>
      </c>
      <c r="X3126" s="186">
        <v>173000</v>
      </c>
      <c r="Y3126" s="188" t="s">
        <v>237</v>
      </c>
      <c r="Z3126" s="188" t="s">
        <v>170</v>
      </c>
      <c r="AA3126" s="188" t="s">
        <v>235</v>
      </c>
      <c r="AB3126" s="206">
        <v>44319</v>
      </c>
      <c r="AC3126" s="206">
        <v>44324</v>
      </c>
      <c r="AD3126" s="188" t="s">
        <v>9801</v>
      </c>
      <c r="AE3126" s="188" t="s">
        <v>9802</v>
      </c>
      <c r="AF3126" s="188" t="s">
        <v>240</v>
      </c>
      <c r="AG3126" s="188">
        <v>3</v>
      </c>
    </row>
    <row r="3127" spans="1:33">
      <c r="A3127" s="188" t="s">
        <v>28</v>
      </c>
      <c r="B3127" s="188">
        <v>800006850</v>
      </c>
      <c r="C3127" s="188" t="s">
        <v>170</v>
      </c>
      <c r="D3127" s="188" t="s">
        <v>235</v>
      </c>
      <c r="E3127" s="206">
        <v>44358</v>
      </c>
      <c r="F3127" s="187" t="s">
        <v>9803</v>
      </c>
      <c r="G3127" s="187" t="s">
        <v>9803</v>
      </c>
      <c r="H3127" s="193">
        <v>1255147</v>
      </c>
      <c r="I3127" s="206">
        <v>44377</v>
      </c>
      <c r="J3127" s="188" t="s">
        <v>9804</v>
      </c>
      <c r="K3127" s="193">
        <v>103800</v>
      </c>
      <c r="L3127" s="206">
        <v>44417</v>
      </c>
      <c r="M3127" s="193">
        <v>0</v>
      </c>
      <c r="N3127" s="193">
        <v>0</v>
      </c>
      <c r="O3127" s="186">
        <f t="shared" si="96"/>
        <v>103800</v>
      </c>
      <c r="P3127" s="188"/>
      <c r="Q3127" s="193"/>
      <c r="R3127" s="193"/>
      <c r="S3127" s="186">
        <f t="shared" si="97"/>
        <v>103800</v>
      </c>
      <c r="T3127" s="188"/>
      <c r="U3127" s="186">
        <v>0</v>
      </c>
      <c r="V3127" s="186">
        <v>0</v>
      </c>
      <c r="W3127" s="186">
        <v>0</v>
      </c>
      <c r="X3127" s="186">
        <v>103800</v>
      </c>
      <c r="Y3127" s="188" t="s">
        <v>237</v>
      </c>
      <c r="Z3127" s="188" t="s">
        <v>170</v>
      </c>
      <c r="AA3127" s="188" t="s">
        <v>235</v>
      </c>
      <c r="AB3127" s="206">
        <v>44322</v>
      </c>
      <c r="AC3127" s="206">
        <v>44325</v>
      </c>
      <c r="AD3127" s="188" t="s">
        <v>9805</v>
      </c>
      <c r="AE3127" s="188" t="s">
        <v>9806</v>
      </c>
      <c r="AF3127" s="188" t="s">
        <v>240</v>
      </c>
      <c r="AG3127" s="188">
        <v>3</v>
      </c>
    </row>
    <row r="3128" spans="1:33">
      <c r="A3128" s="188" t="s">
        <v>28</v>
      </c>
      <c r="B3128" s="188">
        <v>800006850</v>
      </c>
      <c r="C3128" s="188" t="s">
        <v>170</v>
      </c>
      <c r="D3128" s="188" t="s">
        <v>235</v>
      </c>
      <c r="E3128" s="206">
        <v>44358</v>
      </c>
      <c r="F3128" s="187" t="s">
        <v>9807</v>
      </c>
      <c r="G3128" s="187" t="s">
        <v>9807</v>
      </c>
      <c r="H3128" s="193">
        <v>2499376</v>
      </c>
      <c r="I3128" s="206">
        <v>44377</v>
      </c>
      <c r="J3128" s="188" t="s">
        <v>9808</v>
      </c>
      <c r="K3128" s="193">
        <v>36625</v>
      </c>
      <c r="L3128" s="206">
        <v>44417</v>
      </c>
      <c r="M3128" s="193">
        <v>0</v>
      </c>
      <c r="N3128" s="193">
        <v>0</v>
      </c>
      <c r="O3128" s="186">
        <f t="shared" si="96"/>
        <v>36625</v>
      </c>
      <c r="P3128" s="188"/>
      <c r="Q3128" s="193"/>
      <c r="R3128" s="193"/>
      <c r="S3128" s="186">
        <f t="shared" si="97"/>
        <v>36625</v>
      </c>
      <c r="T3128" s="188"/>
      <c r="U3128" s="186">
        <v>0</v>
      </c>
      <c r="V3128" s="186">
        <v>0</v>
      </c>
      <c r="W3128" s="186">
        <v>0</v>
      </c>
      <c r="X3128" s="186">
        <v>36625</v>
      </c>
      <c r="Y3128" s="188" t="s">
        <v>237</v>
      </c>
      <c r="Z3128" s="188" t="s">
        <v>170</v>
      </c>
      <c r="AA3128" s="188" t="s">
        <v>235</v>
      </c>
      <c r="AB3128" s="206">
        <v>44325</v>
      </c>
      <c r="AC3128" s="206">
        <v>44326</v>
      </c>
      <c r="AD3128" s="188" t="s">
        <v>9809</v>
      </c>
      <c r="AE3128" s="188" t="s">
        <v>9810</v>
      </c>
      <c r="AF3128" s="188" t="s">
        <v>240</v>
      </c>
      <c r="AG3128" s="188">
        <v>3</v>
      </c>
    </row>
    <row r="3129" spans="1:33">
      <c r="A3129" s="188" t="s">
        <v>28</v>
      </c>
      <c r="B3129" s="188">
        <v>800006850</v>
      </c>
      <c r="C3129" s="188" t="s">
        <v>170</v>
      </c>
      <c r="D3129" s="188" t="s">
        <v>235</v>
      </c>
      <c r="E3129" s="206">
        <v>44358</v>
      </c>
      <c r="F3129" s="187" t="s">
        <v>9811</v>
      </c>
      <c r="G3129" s="187" t="s">
        <v>9811</v>
      </c>
      <c r="H3129" s="193">
        <v>1919770</v>
      </c>
      <c r="I3129" s="206">
        <v>44377</v>
      </c>
      <c r="J3129" s="188" t="s">
        <v>9812</v>
      </c>
      <c r="K3129" s="193">
        <v>226700</v>
      </c>
      <c r="L3129" s="188"/>
      <c r="M3129" s="193"/>
      <c r="N3129" s="193"/>
      <c r="O3129" s="186">
        <f t="shared" si="96"/>
        <v>226700</v>
      </c>
      <c r="P3129" s="188"/>
      <c r="Q3129" s="193"/>
      <c r="R3129" s="193"/>
      <c r="S3129" s="186">
        <f t="shared" si="97"/>
        <v>226700</v>
      </c>
      <c r="T3129" s="188"/>
      <c r="U3129" s="186">
        <v>0</v>
      </c>
      <c r="V3129" s="186">
        <v>0</v>
      </c>
      <c r="W3129" s="186">
        <v>0</v>
      </c>
      <c r="X3129" s="186">
        <v>226700</v>
      </c>
      <c r="Y3129" s="188" t="s">
        <v>237</v>
      </c>
      <c r="Z3129" s="188" t="s">
        <v>170</v>
      </c>
      <c r="AA3129" s="188" t="s">
        <v>235</v>
      </c>
      <c r="AB3129" s="206">
        <v>44324</v>
      </c>
      <c r="AC3129" s="206">
        <v>44329</v>
      </c>
      <c r="AD3129" s="188" t="s">
        <v>9813</v>
      </c>
      <c r="AE3129" s="188"/>
      <c r="AF3129" s="188" t="s">
        <v>240</v>
      </c>
      <c r="AG3129" s="188">
        <v>3</v>
      </c>
    </row>
    <row r="3130" spans="1:33">
      <c r="A3130" s="188" t="s">
        <v>28</v>
      </c>
      <c r="B3130" s="188">
        <v>800006850</v>
      </c>
      <c r="C3130" s="188" t="s">
        <v>170</v>
      </c>
      <c r="D3130" s="188" t="s">
        <v>235</v>
      </c>
      <c r="E3130" s="206">
        <v>44358</v>
      </c>
      <c r="F3130" s="187" t="s">
        <v>9814</v>
      </c>
      <c r="G3130" s="187" t="s">
        <v>9814</v>
      </c>
      <c r="H3130" s="193">
        <v>2436644</v>
      </c>
      <c r="I3130" s="206">
        <v>44377</v>
      </c>
      <c r="J3130" s="188" t="s">
        <v>9815</v>
      </c>
      <c r="K3130" s="193">
        <v>218500</v>
      </c>
      <c r="L3130" s="206">
        <v>44417</v>
      </c>
      <c r="M3130" s="193">
        <v>0</v>
      </c>
      <c r="N3130" s="193">
        <v>0</v>
      </c>
      <c r="O3130" s="186">
        <f t="shared" si="96"/>
        <v>218500</v>
      </c>
      <c r="P3130" s="188"/>
      <c r="Q3130" s="193"/>
      <c r="R3130" s="193"/>
      <c r="S3130" s="186">
        <f t="shared" si="97"/>
        <v>218500</v>
      </c>
      <c r="T3130" s="188"/>
      <c r="U3130" s="186">
        <v>0</v>
      </c>
      <c r="V3130" s="186">
        <v>0</v>
      </c>
      <c r="W3130" s="186">
        <v>0</v>
      </c>
      <c r="X3130" s="186">
        <v>218500</v>
      </c>
      <c r="Y3130" s="188" t="s">
        <v>237</v>
      </c>
      <c r="Z3130" s="188" t="s">
        <v>170</v>
      </c>
      <c r="AA3130" s="188" t="s">
        <v>235</v>
      </c>
      <c r="AB3130" s="206">
        <v>44327</v>
      </c>
      <c r="AC3130" s="206">
        <v>44330</v>
      </c>
      <c r="AD3130" s="188" t="s">
        <v>9816</v>
      </c>
      <c r="AE3130" s="188" t="s">
        <v>9817</v>
      </c>
      <c r="AF3130" s="188" t="s">
        <v>240</v>
      </c>
      <c r="AG3130" s="188">
        <v>3</v>
      </c>
    </row>
    <row r="3131" spans="1:33">
      <c r="A3131" s="188" t="s">
        <v>28</v>
      </c>
      <c r="B3131" s="188">
        <v>800006850</v>
      </c>
      <c r="C3131" s="188" t="s">
        <v>170</v>
      </c>
      <c r="D3131" s="188" t="s">
        <v>235</v>
      </c>
      <c r="E3131" s="206">
        <v>44358</v>
      </c>
      <c r="F3131" s="187" t="s">
        <v>9818</v>
      </c>
      <c r="G3131" s="187" t="s">
        <v>9818</v>
      </c>
      <c r="H3131" s="193">
        <v>1889078</v>
      </c>
      <c r="I3131" s="206">
        <v>44377</v>
      </c>
      <c r="J3131" s="188" t="s">
        <v>9819</v>
      </c>
      <c r="K3131" s="193">
        <v>9650</v>
      </c>
      <c r="L3131" s="188"/>
      <c r="M3131" s="193"/>
      <c r="N3131" s="193"/>
      <c r="O3131" s="186">
        <f t="shared" si="96"/>
        <v>9650</v>
      </c>
      <c r="P3131" s="188"/>
      <c r="Q3131" s="193"/>
      <c r="R3131" s="193"/>
      <c r="S3131" s="186">
        <f t="shared" si="97"/>
        <v>9650</v>
      </c>
      <c r="T3131" s="188"/>
      <c r="U3131" s="186">
        <v>0</v>
      </c>
      <c r="V3131" s="186">
        <v>0</v>
      </c>
      <c r="W3131" s="186">
        <v>0</v>
      </c>
      <c r="X3131" s="186">
        <v>9650</v>
      </c>
      <c r="Y3131" s="188" t="s">
        <v>237</v>
      </c>
      <c r="Z3131" s="188" t="s">
        <v>170</v>
      </c>
      <c r="AA3131" s="188" t="s">
        <v>235</v>
      </c>
      <c r="AB3131" s="206">
        <v>44330</v>
      </c>
      <c r="AC3131" s="206">
        <v>44331</v>
      </c>
      <c r="AD3131" s="188" t="s">
        <v>9820</v>
      </c>
      <c r="AE3131" s="188"/>
      <c r="AF3131" s="188" t="s">
        <v>240</v>
      </c>
      <c r="AG3131" s="188">
        <v>3</v>
      </c>
    </row>
    <row r="3132" spans="1:33">
      <c r="A3132" s="188" t="s">
        <v>44</v>
      </c>
      <c r="B3132" s="188">
        <v>899999032</v>
      </c>
      <c r="C3132" s="188" t="s">
        <v>278</v>
      </c>
      <c r="D3132" s="188" t="s">
        <v>279</v>
      </c>
      <c r="E3132" s="206">
        <v>44358</v>
      </c>
      <c r="F3132" s="187" t="s">
        <v>9821</v>
      </c>
      <c r="G3132" s="187" t="s">
        <v>9821</v>
      </c>
      <c r="H3132" s="193">
        <v>1151499</v>
      </c>
      <c r="I3132" s="206">
        <v>44378</v>
      </c>
      <c r="J3132" s="188" t="s">
        <v>9822</v>
      </c>
      <c r="K3132" s="193">
        <v>729400</v>
      </c>
      <c r="L3132" s="188"/>
      <c r="M3132" s="193"/>
      <c r="N3132" s="193"/>
      <c r="O3132" s="186">
        <f t="shared" si="96"/>
        <v>729400</v>
      </c>
      <c r="P3132" s="188"/>
      <c r="Q3132" s="193"/>
      <c r="R3132" s="193"/>
      <c r="S3132" s="186">
        <f t="shared" si="97"/>
        <v>729400</v>
      </c>
      <c r="T3132" s="206">
        <v>44505</v>
      </c>
      <c r="U3132" s="186">
        <v>729400</v>
      </c>
      <c r="V3132" s="186">
        <v>0</v>
      </c>
      <c r="W3132" s="186">
        <v>0</v>
      </c>
      <c r="X3132" s="186">
        <v>0</v>
      </c>
      <c r="Y3132" s="188" t="s">
        <v>237</v>
      </c>
      <c r="Z3132" s="188" t="s">
        <v>170</v>
      </c>
      <c r="AA3132" s="188" t="s">
        <v>235</v>
      </c>
      <c r="AB3132" s="206">
        <v>44328</v>
      </c>
      <c r="AC3132" s="206">
        <v>44329</v>
      </c>
      <c r="AD3132" s="188" t="s">
        <v>9823</v>
      </c>
      <c r="AE3132" s="188" t="s">
        <v>9824</v>
      </c>
      <c r="AF3132" s="188" t="s">
        <v>240</v>
      </c>
      <c r="AG3132" s="188">
        <v>3</v>
      </c>
    </row>
    <row r="3133" spans="1:33">
      <c r="A3133" s="188" t="s">
        <v>44</v>
      </c>
      <c r="B3133" s="188">
        <v>899999032</v>
      </c>
      <c r="C3133" s="188" t="s">
        <v>278</v>
      </c>
      <c r="D3133" s="188" t="s">
        <v>279</v>
      </c>
      <c r="E3133" s="206">
        <v>44358</v>
      </c>
      <c r="F3133" s="187" t="s">
        <v>9825</v>
      </c>
      <c r="G3133" s="187" t="s">
        <v>9825</v>
      </c>
      <c r="H3133" s="193">
        <v>4372702</v>
      </c>
      <c r="I3133" s="206">
        <v>44378</v>
      </c>
      <c r="J3133" s="188" t="s">
        <v>9826</v>
      </c>
      <c r="K3133" s="193">
        <v>1428100</v>
      </c>
      <c r="L3133" s="188"/>
      <c r="M3133" s="193"/>
      <c r="N3133" s="193"/>
      <c r="O3133" s="186">
        <f t="shared" si="96"/>
        <v>1428100</v>
      </c>
      <c r="P3133" s="188"/>
      <c r="Q3133" s="193"/>
      <c r="R3133" s="193"/>
      <c r="S3133" s="186">
        <f t="shared" si="97"/>
        <v>1428100</v>
      </c>
      <c r="T3133" s="206">
        <v>44505</v>
      </c>
      <c r="U3133" s="186">
        <v>1387700</v>
      </c>
      <c r="V3133" s="186">
        <v>40400</v>
      </c>
      <c r="W3133" s="186">
        <v>0</v>
      </c>
      <c r="X3133" s="186">
        <v>0</v>
      </c>
      <c r="Y3133" s="188" t="s">
        <v>237</v>
      </c>
      <c r="Z3133" s="188" t="s">
        <v>275</v>
      </c>
      <c r="AA3133" s="188" t="s">
        <v>94</v>
      </c>
      <c r="AB3133" s="206">
        <v>44329</v>
      </c>
      <c r="AC3133" s="206">
        <v>44330</v>
      </c>
      <c r="AD3133" s="188" t="s">
        <v>9827</v>
      </c>
      <c r="AE3133" s="188" t="s">
        <v>9828</v>
      </c>
      <c r="AF3133" s="188" t="s">
        <v>240</v>
      </c>
      <c r="AG3133" s="188">
        <v>3</v>
      </c>
    </row>
    <row r="3134" spans="1:33">
      <c r="A3134" s="188" t="s">
        <v>44</v>
      </c>
      <c r="B3134" s="188">
        <v>899999032</v>
      </c>
      <c r="C3134" s="188" t="s">
        <v>278</v>
      </c>
      <c r="D3134" s="188" t="s">
        <v>279</v>
      </c>
      <c r="E3134" s="206">
        <v>44358</v>
      </c>
      <c r="F3134" s="187" t="s">
        <v>9829</v>
      </c>
      <c r="G3134" s="187" t="s">
        <v>9829</v>
      </c>
      <c r="H3134" s="193">
        <v>3800015</v>
      </c>
      <c r="I3134" s="206">
        <v>44378</v>
      </c>
      <c r="J3134" s="188" t="s">
        <v>9830</v>
      </c>
      <c r="K3134" s="193">
        <v>263400</v>
      </c>
      <c r="L3134" s="188"/>
      <c r="M3134" s="193"/>
      <c r="N3134" s="193"/>
      <c r="O3134" s="186">
        <f t="shared" si="96"/>
        <v>263400</v>
      </c>
      <c r="P3134" s="188"/>
      <c r="Q3134" s="193"/>
      <c r="R3134" s="193"/>
      <c r="S3134" s="186">
        <f t="shared" si="97"/>
        <v>263400</v>
      </c>
      <c r="T3134" s="206">
        <v>44505</v>
      </c>
      <c r="U3134" s="186">
        <v>223000</v>
      </c>
      <c r="V3134" s="186">
        <v>40400</v>
      </c>
      <c r="W3134" s="186">
        <v>0</v>
      </c>
      <c r="X3134" s="186">
        <v>0</v>
      </c>
      <c r="Y3134" s="188" t="s">
        <v>237</v>
      </c>
      <c r="Z3134" s="188" t="s">
        <v>170</v>
      </c>
      <c r="AA3134" s="188" t="s">
        <v>311</v>
      </c>
      <c r="AB3134" s="206">
        <v>44333</v>
      </c>
      <c r="AC3134" s="206">
        <v>44336</v>
      </c>
      <c r="AD3134" s="188" t="s">
        <v>9831</v>
      </c>
      <c r="AE3134" s="188" t="s">
        <v>9832</v>
      </c>
      <c r="AF3134" s="188" t="s">
        <v>240</v>
      </c>
      <c r="AG3134" s="188">
        <v>3</v>
      </c>
    </row>
    <row r="3135" spans="1:33">
      <c r="A3135" s="188" t="s">
        <v>44</v>
      </c>
      <c r="B3135" s="188">
        <v>899999032</v>
      </c>
      <c r="C3135" s="188" t="s">
        <v>278</v>
      </c>
      <c r="D3135" s="188" t="s">
        <v>279</v>
      </c>
      <c r="E3135" s="206">
        <v>44358</v>
      </c>
      <c r="F3135" s="187" t="s">
        <v>9833</v>
      </c>
      <c r="G3135" s="187" t="s">
        <v>9833</v>
      </c>
      <c r="H3135" s="193">
        <v>3937330</v>
      </c>
      <c r="I3135" s="206">
        <v>44378</v>
      </c>
      <c r="J3135" s="188" t="s">
        <v>9834</v>
      </c>
      <c r="K3135" s="193">
        <v>1068200</v>
      </c>
      <c r="L3135" s="188"/>
      <c r="M3135" s="193"/>
      <c r="N3135" s="193"/>
      <c r="O3135" s="186">
        <f t="shared" si="96"/>
        <v>1068200</v>
      </c>
      <c r="P3135" s="188"/>
      <c r="Q3135" s="193"/>
      <c r="R3135" s="193"/>
      <c r="S3135" s="186">
        <f t="shared" si="97"/>
        <v>1068200</v>
      </c>
      <c r="T3135" s="206">
        <v>44505</v>
      </c>
      <c r="U3135" s="186">
        <v>96800</v>
      </c>
      <c r="V3135" s="186">
        <v>971400</v>
      </c>
      <c r="W3135" s="186">
        <v>0</v>
      </c>
      <c r="X3135" s="186">
        <v>0</v>
      </c>
      <c r="Y3135" s="188" t="s">
        <v>237</v>
      </c>
      <c r="Z3135" s="188" t="s">
        <v>275</v>
      </c>
      <c r="AA3135" s="188" t="s">
        <v>94</v>
      </c>
      <c r="AB3135" s="206">
        <v>44326</v>
      </c>
      <c r="AC3135" s="206">
        <v>44327</v>
      </c>
      <c r="AD3135" s="188" t="s">
        <v>9835</v>
      </c>
      <c r="AE3135" s="188" t="s">
        <v>9836</v>
      </c>
      <c r="AF3135" s="188" t="s">
        <v>240</v>
      </c>
      <c r="AG3135" s="188">
        <v>3</v>
      </c>
    </row>
    <row r="3136" spans="1:33">
      <c r="A3136" s="188" t="s">
        <v>44</v>
      </c>
      <c r="B3136" s="188">
        <v>899999032</v>
      </c>
      <c r="C3136" s="188" t="s">
        <v>278</v>
      </c>
      <c r="D3136" s="188" t="s">
        <v>279</v>
      </c>
      <c r="E3136" s="206">
        <v>44358</v>
      </c>
      <c r="F3136" s="187" t="s">
        <v>9837</v>
      </c>
      <c r="G3136" s="187" t="s">
        <v>9837</v>
      </c>
      <c r="H3136" s="193">
        <v>4315778</v>
      </c>
      <c r="I3136" s="206">
        <v>44378</v>
      </c>
      <c r="J3136" s="188" t="s">
        <v>9838</v>
      </c>
      <c r="K3136" s="193">
        <v>1612600</v>
      </c>
      <c r="L3136" s="188"/>
      <c r="M3136" s="193"/>
      <c r="N3136" s="193"/>
      <c r="O3136" s="186">
        <f t="shared" si="96"/>
        <v>1612600</v>
      </c>
      <c r="P3136" s="188"/>
      <c r="Q3136" s="193"/>
      <c r="R3136" s="193"/>
      <c r="S3136" s="186">
        <f t="shared" si="97"/>
        <v>1612600</v>
      </c>
      <c r="T3136" s="206">
        <v>44505</v>
      </c>
      <c r="U3136" s="186">
        <v>1289390</v>
      </c>
      <c r="V3136" s="186">
        <v>323210</v>
      </c>
      <c r="W3136" s="186">
        <v>0</v>
      </c>
      <c r="X3136" s="186">
        <v>0</v>
      </c>
      <c r="Y3136" s="188" t="s">
        <v>237</v>
      </c>
      <c r="Z3136" s="188" t="s">
        <v>170</v>
      </c>
      <c r="AA3136" s="188" t="s">
        <v>581</v>
      </c>
      <c r="AB3136" s="206">
        <v>44334</v>
      </c>
      <c r="AC3136" s="206">
        <v>44337</v>
      </c>
      <c r="AD3136" s="188" t="s">
        <v>9839</v>
      </c>
      <c r="AE3136" s="188" t="s">
        <v>9840</v>
      </c>
      <c r="AF3136" s="188" t="s">
        <v>240</v>
      </c>
      <c r="AG3136" s="188">
        <v>3</v>
      </c>
    </row>
    <row r="3137" spans="1:33">
      <c r="A3137" s="188" t="s">
        <v>44</v>
      </c>
      <c r="B3137" s="188">
        <v>899999032</v>
      </c>
      <c r="C3137" s="188" t="s">
        <v>278</v>
      </c>
      <c r="D3137" s="188" t="s">
        <v>279</v>
      </c>
      <c r="E3137" s="206">
        <v>44358</v>
      </c>
      <c r="F3137" s="187" t="s">
        <v>9841</v>
      </c>
      <c r="G3137" s="187" t="s">
        <v>9841</v>
      </c>
      <c r="H3137" s="193">
        <v>2381687</v>
      </c>
      <c r="I3137" s="206">
        <v>44378</v>
      </c>
      <c r="J3137" s="188" t="s">
        <v>9842</v>
      </c>
      <c r="K3137" s="193">
        <v>26900</v>
      </c>
      <c r="L3137" s="188"/>
      <c r="M3137" s="193"/>
      <c r="N3137" s="193"/>
      <c r="O3137" s="186">
        <f t="shared" si="96"/>
        <v>26900</v>
      </c>
      <c r="P3137" s="188"/>
      <c r="Q3137" s="193"/>
      <c r="R3137" s="193"/>
      <c r="S3137" s="186">
        <f t="shared" si="97"/>
        <v>26900</v>
      </c>
      <c r="T3137" s="206">
        <v>44505</v>
      </c>
      <c r="U3137" s="186">
        <v>0</v>
      </c>
      <c r="V3137" s="186">
        <v>26900</v>
      </c>
      <c r="W3137" s="186">
        <v>0</v>
      </c>
      <c r="X3137" s="186">
        <v>0</v>
      </c>
      <c r="Y3137" s="188" t="s">
        <v>237</v>
      </c>
      <c r="Z3137" s="188" t="s">
        <v>170</v>
      </c>
      <c r="AA3137" s="188" t="s">
        <v>235</v>
      </c>
      <c r="AB3137" s="206">
        <v>44343</v>
      </c>
      <c r="AC3137" s="206">
        <v>44347</v>
      </c>
      <c r="AD3137" s="188" t="s">
        <v>9843</v>
      </c>
      <c r="AE3137" s="188" t="s">
        <v>9844</v>
      </c>
      <c r="AF3137" s="188" t="s">
        <v>240</v>
      </c>
      <c r="AG3137" s="188">
        <v>3</v>
      </c>
    </row>
    <row r="3138" spans="1:33">
      <c r="A3138" s="188" t="s">
        <v>28</v>
      </c>
      <c r="B3138" s="188">
        <v>800006850</v>
      </c>
      <c r="C3138" s="188" t="s">
        <v>170</v>
      </c>
      <c r="D3138" s="188" t="s">
        <v>235</v>
      </c>
      <c r="E3138" s="206">
        <v>44358</v>
      </c>
      <c r="F3138" s="187" t="s">
        <v>9845</v>
      </c>
      <c r="G3138" s="187" t="s">
        <v>9845</v>
      </c>
      <c r="H3138" s="193">
        <v>2440056</v>
      </c>
      <c r="I3138" s="206">
        <v>44378</v>
      </c>
      <c r="J3138" s="188" t="s">
        <v>9846</v>
      </c>
      <c r="K3138" s="193">
        <v>76825</v>
      </c>
      <c r="L3138" s="188"/>
      <c r="M3138" s="193"/>
      <c r="N3138" s="193"/>
      <c r="O3138" s="186">
        <f t="shared" si="96"/>
        <v>76825</v>
      </c>
      <c r="P3138" s="188"/>
      <c r="Q3138" s="193"/>
      <c r="R3138" s="193"/>
      <c r="S3138" s="186">
        <f t="shared" si="97"/>
        <v>76825</v>
      </c>
      <c r="T3138" s="188"/>
      <c r="U3138" s="186">
        <v>0</v>
      </c>
      <c r="V3138" s="186">
        <v>0</v>
      </c>
      <c r="W3138" s="186">
        <v>0</v>
      </c>
      <c r="X3138" s="186">
        <v>76825</v>
      </c>
      <c r="Y3138" s="188" t="s">
        <v>237</v>
      </c>
      <c r="Z3138" s="188" t="s">
        <v>170</v>
      </c>
      <c r="AA3138" s="188" t="s">
        <v>235</v>
      </c>
      <c r="AB3138" s="206">
        <v>44329</v>
      </c>
      <c r="AC3138" s="206">
        <v>44331</v>
      </c>
      <c r="AD3138" s="188" t="s">
        <v>9847</v>
      </c>
      <c r="AE3138" s="188"/>
      <c r="AF3138" s="188" t="s">
        <v>240</v>
      </c>
      <c r="AG3138" s="188">
        <v>3</v>
      </c>
    </row>
    <row r="3139" spans="1:33">
      <c r="A3139" s="188" t="s">
        <v>28</v>
      </c>
      <c r="B3139" s="188">
        <v>800006850</v>
      </c>
      <c r="C3139" s="188" t="s">
        <v>170</v>
      </c>
      <c r="D3139" s="188" t="s">
        <v>235</v>
      </c>
      <c r="E3139" s="206">
        <v>44358</v>
      </c>
      <c r="F3139" s="187" t="s">
        <v>9848</v>
      </c>
      <c r="G3139" s="187" t="s">
        <v>9848</v>
      </c>
      <c r="H3139" s="193">
        <v>1729161</v>
      </c>
      <c r="I3139" s="206">
        <v>44378</v>
      </c>
      <c r="J3139" s="188" t="s">
        <v>9849</v>
      </c>
      <c r="K3139" s="193">
        <v>9650</v>
      </c>
      <c r="L3139" s="188"/>
      <c r="M3139" s="193"/>
      <c r="N3139" s="193"/>
      <c r="O3139" s="186">
        <f t="shared" ref="O3139:O3202" si="98">+K3139-M3139-N3139</f>
        <v>9650</v>
      </c>
      <c r="P3139" s="188"/>
      <c r="Q3139" s="193"/>
      <c r="R3139" s="193"/>
      <c r="S3139" s="186">
        <f t="shared" ref="S3139:S3202" si="99">+O3139-Q3139-R3139</f>
        <v>9650</v>
      </c>
      <c r="T3139" s="188"/>
      <c r="U3139" s="186">
        <v>0</v>
      </c>
      <c r="V3139" s="186">
        <v>0</v>
      </c>
      <c r="W3139" s="186">
        <v>0</v>
      </c>
      <c r="X3139" s="186">
        <v>9650</v>
      </c>
      <c r="Y3139" s="188" t="s">
        <v>237</v>
      </c>
      <c r="Z3139" s="188" t="s">
        <v>170</v>
      </c>
      <c r="AA3139" s="188" t="s">
        <v>235</v>
      </c>
      <c r="AB3139" s="206">
        <v>44329</v>
      </c>
      <c r="AC3139" s="206">
        <v>44331</v>
      </c>
      <c r="AD3139" s="188" t="s">
        <v>9850</v>
      </c>
      <c r="AE3139" s="188"/>
      <c r="AF3139" s="188" t="s">
        <v>240</v>
      </c>
      <c r="AG3139" s="188">
        <v>3</v>
      </c>
    </row>
    <row r="3140" spans="1:33">
      <c r="A3140" s="188" t="s">
        <v>28</v>
      </c>
      <c r="B3140" s="188">
        <v>800006850</v>
      </c>
      <c r="C3140" s="188" t="s">
        <v>170</v>
      </c>
      <c r="D3140" s="188" t="s">
        <v>235</v>
      </c>
      <c r="E3140" s="206">
        <v>44358</v>
      </c>
      <c r="F3140" s="187" t="s">
        <v>9851</v>
      </c>
      <c r="G3140" s="187" t="s">
        <v>9851</v>
      </c>
      <c r="H3140" s="193">
        <v>1567881</v>
      </c>
      <c r="I3140" s="206">
        <v>44378</v>
      </c>
      <c r="J3140" s="188" t="s">
        <v>9852</v>
      </c>
      <c r="K3140" s="193">
        <v>7625</v>
      </c>
      <c r="L3140" s="188"/>
      <c r="M3140" s="193"/>
      <c r="N3140" s="193"/>
      <c r="O3140" s="186">
        <f t="shared" si="98"/>
        <v>7625</v>
      </c>
      <c r="P3140" s="188"/>
      <c r="Q3140" s="193"/>
      <c r="R3140" s="193"/>
      <c r="S3140" s="186">
        <f t="shared" si="99"/>
        <v>7625</v>
      </c>
      <c r="T3140" s="188"/>
      <c r="U3140" s="186">
        <v>0</v>
      </c>
      <c r="V3140" s="186">
        <v>0</v>
      </c>
      <c r="W3140" s="186">
        <v>0</v>
      </c>
      <c r="X3140" s="186">
        <v>7625</v>
      </c>
      <c r="Y3140" s="188" t="s">
        <v>237</v>
      </c>
      <c r="Z3140" s="188" t="s">
        <v>170</v>
      </c>
      <c r="AA3140" s="188" t="s">
        <v>235</v>
      </c>
      <c r="AB3140" s="206">
        <v>44330</v>
      </c>
      <c r="AC3140" s="206">
        <v>44332</v>
      </c>
      <c r="AD3140" s="188" t="s">
        <v>9481</v>
      </c>
      <c r="AE3140" s="188"/>
      <c r="AF3140" s="188" t="s">
        <v>240</v>
      </c>
      <c r="AG3140" s="188">
        <v>3</v>
      </c>
    </row>
    <row r="3141" spans="1:33">
      <c r="A3141" s="188" t="s">
        <v>28</v>
      </c>
      <c r="B3141" s="188">
        <v>800006850</v>
      </c>
      <c r="C3141" s="188" t="s">
        <v>170</v>
      </c>
      <c r="D3141" s="188" t="s">
        <v>235</v>
      </c>
      <c r="E3141" s="206">
        <v>44358</v>
      </c>
      <c r="F3141" s="187" t="s">
        <v>9853</v>
      </c>
      <c r="G3141" s="187" t="s">
        <v>9853</v>
      </c>
      <c r="H3141" s="193">
        <v>2615624</v>
      </c>
      <c r="I3141" s="206">
        <v>44378</v>
      </c>
      <c r="J3141" s="188" t="s">
        <v>9854</v>
      </c>
      <c r="K3141" s="193">
        <v>111425</v>
      </c>
      <c r="L3141" s="206">
        <v>44417</v>
      </c>
      <c r="M3141" s="193">
        <v>0</v>
      </c>
      <c r="N3141" s="193">
        <v>0</v>
      </c>
      <c r="O3141" s="186">
        <f t="shared" si="98"/>
        <v>111425</v>
      </c>
      <c r="P3141" s="188"/>
      <c r="Q3141" s="193"/>
      <c r="R3141" s="193"/>
      <c r="S3141" s="186">
        <f t="shared" si="99"/>
        <v>111425</v>
      </c>
      <c r="T3141" s="188"/>
      <c r="U3141" s="186">
        <v>0</v>
      </c>
      <c r="V3141" s="186">
        <v>0</v>
      </c>
      <c r="W3141" s="186">
        <v>0</v>
      </c>
      <c r="X3141" s="186">
        <v>111425</v>
      </c>
      <c r="Y3141" s="188" t="s">
        <v>237</v>
      </c>
      <c r="Z3141" s="188" t="s">
        <v>170</v>
      </c>
      <c r="AA3141" s="188" t="s">
        <v>235</v>
      </c>
      <c r="AB3141" s="206">
        <v>44329</v>
      </c>
      <c r="AC3141" s="206">
        <v>44332</v>
      </c>
      <c r="AD3141" s="188" t="s">
        <v>9855</v>
      </c>
      <c r="AE3141" s="188" t="s">
        <v>9856</v>
      </c>
      <c r="AF3141" s="188" t="s">
        <v>240</v>
      </c>
      <c r="AG3141" s="188">
        <v>3</v>
      </c>
    </row>
    <row r="3142" spans="1:33">
      <c r="A3142" s="188" t="s">
        <v>28</v>
      </c>
      <c r="B3142" s="188">
        <v>800006850</v>
      </c>
      <c r="C3142" s="188" t="s">
        <v>170</v>
      </c>
      <c r="D3142" s="188" t="s">
        <v>235</v>
      </c>
      <c r="E3142" s="206">
        <v>44357</v>
      </c>
      <c r="F3142" s="187" t="s">
        <v>9857</v>
      </c>
      <c r="G3142" s="187" t="s">
        <v>9857</v>
      </c>
      <c r="H3142" s="193">
        <v>932400</v>
      </c>
      <c r="I3142" s="206">
        <v>44380</v>
      </c>
      <c r="J3142" s="188" t="s">
        <v>9858</v>
      </c>
      <c r="K3142" s="193">
        <v>87120</v>
      </c>
      <c r="L3142" s="206">
        <v>44417</v>
      </c>
      <c r="M3142" s="193">
        <v>87120</v>
      </c>
      <c r="N3142" s="193">
        <v>0</v>
      </c>
      <c r="O3142" s="186">
        <f t="shared" si="98"/>
        <v>0</v>
      </c>
      <c r="P3142" s="188"/>
      <c r="Q3142" s="193"/>
      <c r="R3142" s="193"/>
      <c r="S3142" s="186">
        <f t="shared" si="99"/>
        <v>0</v>
      </c>
      <c r="T3142" s="188"/>
      <c r="U3142" s="186">
        <v>0</v>
      </c>
      <c r="V3142" s="186">
        <v>0</v>
      </c>
      <c r="W3142" s="186">
        <v>0</v>
      </c>
      <c r="X3142" s="186">
        <v>0</v>
      </c>
      <c r="Y3142" s="188" t="s">
        <v>237</v>
      </c>
      <c r="Z3142" s="188" t="s">
        <v>170</v>
      </c>
      <c r="AA3142" s="188" t="s">
        <v>235</v>
      </c>
      <c r="AB3142" s="206">
        <v>44296</v>
      </c>
      <c r="AC3142" s="206">
        <v>44296</v>
      </c>
      <c r="AD3142" s="188" t="s">
        <v>9859</v>
      </c>
      <c r="AE3142" s="188" t="s">
        <v>9860</v>
      </c>
      <c r="AF3142" s="188" t="s">
        <v>240</v>
      </c>
      <c r="AG3142" s="188">
        <v>3</v>
      </c>
    </row>
    <row r="3143" spans="1:33">
      <c r="A3143" s="188" t="s">
        <v>28</v>
      </c>
      <c r="B3143" s="188">
        <v>800006850</v>
      </c>
      <c r="C3143" s="188" t="s">
        <v>170</v>
      </c>
      <c r="D3143" s="188" t="s">
        <v>235</v>
      </c>
      <c r="E3143" s="206">
        <v>44358</v>
      </c>
      <c r="F3143" s="187" t="s">
        <v>9861</v>
      </c>
      <c r="G3143" s="187" t="s">
        <v>9861</v>
      </c>
      <c r="H3143" s="193">
        <v>1029218</v>
      </c>
      <c r="I3143" s="206">
        <v>44380</v>
      </c>
      <c r="J3143" s="188" t="s">
        <v>9862</v>
      </c>
      <c r="K3143" s="193">
        <v>34600</v>
      </c>
      <c r="L3143" s="206">
        <v>44417</v>
      </c>
      <c r="M3143" s="193">
        <v>0</v>
      </c>
      <c r="N3143" s="193">
        <v>0</v>
      </c>
      <c r="O3143" s="186">
        <f t="shared" si="98"/>
        <v>34600</v>
      </c>
      <c r="P3143" s="188"/>
      <c r="Q3143" s="193"/>
      <c r="R3143" s="193"/>
      <c r="S3143" s="186">
        <f t="shared" si="99"/>
        <v>34600</v>
      </c>
      <c r="T3143" s="188"/>
      <c r="U3143" s="186">
        <v>0</v>
      </c>
      <c r="V3143" s="186">
        <v>0</v>
      </c>
      <c r="W3143" s="186">
        <v>0</v>
      </c>
      <c r="X3143" s="186">
        <v>34600</v>
      </c>
      <c r="Y3143" s="188" t="s">
        <v>237</v>
      </c>
      <c r="Z3143" s="188" t="s">
        <v>170</v>
      </c>
      <c r="AA3143" s="188" t="s">
        <v>235</v>
      </c>
      <c r="AB3143" s="206">
        <v>44331</v>
      </c>
      <c r="AC3143" s="206">
        <v>44332</v>
      </c>
      <c r="AD3143" s="188" t="s">
        <v>9863</v>
      </c>
      <c r="AE3143" s="188" t="s">
        <v>9864</v>
      </c>
      <c r="AF3143" s="188" t="s">
        <v>240</v>
      </c>
      <c r="AG3143" s="188">
        <v>3</v>
      </c>
    </row>
    <row r="3144" spans="1:33">
      <c r="A3144" s="188" t="s">
        <v>28</v>
      </c>
      <c r="B3144" s="188">
        <v>800006850</v>
      </c>
      <c r="C3144" s="188" t="s">
        <v>170</v>
      </c>
      <c r="D3144" s="188" t="s">
        <v>235</v>
      </c>
      <c r="E3144" s="206">
        <v>44358</v>
      </c>
      <c r="F3144" s="187" t="s">
        <v>9865</v>
      </c>
      <c r="G3144" s="187" t="s">
        <v>9865</v>
      </c>
      <c r="H3144" s="193">
        <v>1263559</v>
      </c>
      <c r="I3144" s="206">
        <v>44380</v>
      </c>
      <c r="J3144" s="188" t="s">
        <v>9866</v>
      </c>
      <c r="K3144" s="193">
        <v>116400</v>
      </c>
      <c r="L3144" s="206">
        <v>44417</v>
      </c>
      <c r="M3144" s="193">
        <v>0</v>
      </c>
      <c r="N3144" s="193">
        <v>0</v>
      </c>
      <c r="O3144" s="186">
        <f t="shared" si="98"/>
        <v>116400</v>
      </c>
      <c r="P3144" s="188"/>
      <c r="Q3144" s="193"/>
      <c r="R3144" s="193"/>
      <c r="S3144" s="186">
        <f t="shared" si="99"/>
        <v>116400</v>
      </c>
      <c r="T3144" s="188"/>
      <c r="U3144" s="186">
        <v>0</v>
      </c>
      <c r="V3144" s="186">
        <v>0</v>
      </c>
      <c r="W3144" s="186">
        <v>0</v>
      </c>
      <c r="X3144" s="186">
        <v>116400</v>
      </c>
      <c r="Y3144" s="188" t="s">
        <v>237</v>
      </c>
      <c r="Z3144" s="188" t="s">
        <v>170</v>
      </c>
      <c r="AA3144" s="188" t="s">
        <v>235</v>
      </c>
      <c r="AB3144" s="206">
        <v>44333</v>
      </c>
      <c r="AC3144" s="206">
        <v>44334</v>
      </c>
      <c r="AD3144" s="188" t="s">
        <v>9867</v>
      </c>
      <c r="AE3144" s="188" t="s">
        <v>9868</v>
      </c>
      <c r="AF3144" s="188" t="s">
        <v>240</v>
      </c>
      <c r="AG3144" s="188">
        <v>3</v>
      </c>
    </row>
    <row r="3145" spans="1:33">
      <c r="A3145" s="188" t="s">
        <v>28</v>
      </c>
      <c r="B3145" s="188">
        <v>800006850</v>
      </c>
      <c r="C3145" s="188" t="s">
        <v>170</v>
      </c>
      <c r="D3145" s="188" t="s">
        <v>235</v>
      </c>
      <c r="E3145" s="206">
        <v>44358</v>
      </c>
      <c r="F3145" s="187" t="s">
        <v>9869</v>
      </c>
      <c r="G3145" s="187" t="s">
        <v>9869</v>
      </c>
      <c r="H3145" s="193">
        <v>2792602</v>
      </c>
      <c r="I3145" s="206">
        <v>44380</v>
      </c>
      <c r="J3145" s="188" t="s">
        <v>9870</v>
      </c>
      <c r="K3145" s="193">
        <v>225025</v>
      </c>
      <c r="L3145" s="188"/>
      <c r="M3145" s="193"/>
      <c r="N3145" s="193"/>
      <c r="O3145" s="186">
        <f t="shared" si="98"/>
        <v>225025</v>
      </c>
      <c r="P3145" s="188"/>
      <c r="Q3145" s="193"/>
      <c r="R3145" s="193"/>
      <c r="S3145" s="186">
        <f t="shared" si="99"/>
        <v>225025</v>
      </c>
      <c r="T3145" s="188"/>
      <c r="U3145" s="186">
        <v>0</v>
      </c>
      <c r="V3145" s="186">
        <v>0</v>
      </c>
      <c r="W3145" s="186">
        <v>0</v>
      </c>
      <c r="X3145" s="186">
        <v>225025</v>
      </c>
      <c r="Y3145" s="188" t="s">
        <v>237</v>
      </c>
      <c r="Z3145" s="188" t="s">
        <v>170</v>
      </c>
      <c r="AA3145" s="188" t="s">
        <v>235</v>
      </c>
      <c r="AB3145" s="206">
        <v>44332</v>
      </c>
      <c r="AC3145" s="206">
        <v>44334</v>
      </c>
      <c r="AD3145" s="188" t="s">
        <v>9871</v>
      </c>
      <c r="AE3145" s="188"/>
      <c r="AF3145" s="188" t="s">
        <v>240</v>
      </c>
      <c r="AG3145" s="188">
        <v>3</v>
      </c>
    </row>
    <row r="3146" spans="1:33">
      <c r="A3146" s="188" t="s">
        <v>28</v>
      </c>
      <c r="B3146" s="188">
        <v>800006850</v>
      </c>
      <c r="C3146" s="188" t="s">
        <v>170</v>
      </c>
      <c r="D3146" s="188" t="s">
        <v>235</v>
      </c>
      <c r="E3146" s="206">
        <v>44358</v>
      </c>
      <c r="F3146" s="187" t="s">
        <v>9872</v>
      </c>
      <c r="G3146" s="187" t="s">
        <v>9872</v>
      </c>
      <c r="H3146" s="193">
        <v>1553013</v>
      </c>
      <c r="I3146" s="206">
        <v>44380</v>
      </c>
      <c r="J3146" s="188" t="s">
        <v>9873</v>
      </c>
      <c r="K3146" s="193">
        <v>9650</v>
      </c>
      <c r="L3146" s="188"/>
      <c r="M3146" s="193"/>
      <c r="N3146" s="193"/>
      <c r="O3146" s="186">
        <f t="shared" si="98"/>
        <v>9650</v>
      </c>
      <c r="P3146" s="188"/>
      <c r="Q3146" s="193"/>
      <c r="R3146" s="193"/>
      <c r="S3146" s="186">
        <f t="shared" si="99"/>
        <v>9650</v>
      </c>
      <c r="T3146" s="188"/>
      <c r="U3146" s="186">
        <v>0</v>
      </c>
      <c r="V3146" s="186">
        <v>0</v>
      </c>
      <c r="W3146" s="186">
        <v>0</v>
      </c>
      <c r="X3146" s="186">
        <v>9650</v>
      </c>
      <c r="Y3146" s="188" t="s">
        <v>237</v>
      </c>
      <c r="Z3146" s="188" t="s">
        <v>170</v>
      </c>
      <c r="AA3146" s="188" t="s">
        <v>235</v>
      </c>
      <c r="AB3146" s="206">
        <v>44333</v>
      </c>
      <c r="AC3146" s="206">
        <v>44334</v>
      </c>
      <c r="AD3146" s="188" t="s">
        <v>9874</v>
      </c>
      <c r="AE3146" s="188"/>
      <c r="AF3146" s="188" t="s">
        <v>240</v>
      </c>
      <c r="AG3146" s="188">
        <v>3</v>
      </c>
    </row>
    <row r="3147" spans="1:33">
      <c r="A3147" s="188" t="s">
        <v>28</v>
      </c>
      <c r="B3147" s="188">
        <v>800006850</v>
      </c>
      <c r="C3147" s="188" t="s">
        <v>170</v>
      </c>
      <c r="D3147" s="188" t="s">
        <v>235</v>
      </c>
      <c r="E3147" s="206">
        <v>44358</v>
      </c>
      <c r="F3147" s="187" t="s">
        <v>9875</v>
      </c>
      <c r="G3147" s="187" t="s">
        <v>9875</v>
      </c>
      <c r="H3147" s="193">
        <v>1938718</v>
      </c>
      <c r="I3147" s="206">
        <v>44380</v>
      </c>
      <c r="J3147" s="188" t="s">
        <v>9876</v>
      </c>
      <c r="K3147" s="193">
        <v>9650</v>
      </c>
      <c r="L3147" s="206">
        <v>44417</v>
      </c>
      <c r="M3147" s="193">
        <v>0</v>
      </c>
      <c r="N3147" s="193">
        <v>0</v>
      </c>
      <c r="O3147" s="186">
        <f t="shared" si="98"/>
        <v>9650</v>
      </c>
      <c r="P3147" s="188"/>
      <c r="Q3147" s="193"/>
      <c r="R3147" s="193"/>
      <c r="S3147" s="186">
        <f t="shared" si="99"/>
        <v>9650</v>
      </c>
      <c r="T3147" s="188"/>
      <c r="U3147" s="186">
        <v>0</v>
      </c>
      <c r="V3147" s="186">
        <v>0</v>
      </c>
      <c r="W3147" s="186">
        <v>0</v>
      </c>
      <c r="X3147" s="186">
        <v>9650</v>
      </c>
      <c r="Y3147" s="188" t="s">
        <v>237</v>
      </c>
      <c r="Z3147" s="188" t="s">
        <v>170</v>
      </c>
      <c r="AA3147" s="188" t="s">
        <v>235</v>
      </c>
      <c r="AB3147" s="206">
        <v>44332</v>
      </c>
      <c r="AC3147" s="206">
        <v>44334</v>
      </c>
      <c r="AD3147" s="188" t="s">
        <v>9820</v>
      </c>
      <c r="AE3147" s="188" t="s">
        <v>9877</v>
      </c>
      <c r="AF3147" s="188" t="s">
        <v>267</v>
      </c>
      <c r="AG3147" s="188">
        <v>3</v>
      </c>
    </row>
    <row r="3148" spans="1:33">
      <c r="A3148" s="188" t="s">
        <v>28</v>
      </c>
      <c r="B3148" s="188">
        <v>800006850</v>
      </c>
      <c r="C3148" s="188" t="s">
        <v>170</v>
      </c>
      <c r="D3148" s="188" t="s">
        <v>235</v>
      </c>
      <c r="E3148" s="206">
        <v>44358</v>
      </c>
      <c r="F3148" s="187" t="s">
        <v>9878</v>
      </c>
      <c r="G3148" s="187" t="s">
        <v>9878</v>
      </c>
      <c r="H3148" s="193">
        <v>1656805</v>
      </c>
      <c r="I3148" s="206">
        <v>44380</v>
      </c>
      <c r="J3148" s="188" t="s">
        <v>9879</v>
      </c>
      <c r="K3148" s="193">
        <v>9650</v>
      </c>
      <c r="L3148" s="206">
        <v>44417</v>
      </c>
      <c r="M3148" s="193">
        <v>0</v>
      </c>
      <c r="N3148" s="193">
        <v>0</v>
      </c>
      <c r="O3148" s="186">
        <f t="shared" si="98"/>
        <v>9650</v>
      </c>
      <c r="P3148" s="188"/>
      <c r="Q3148" s="193"/>
      <c r="R3148" s="193"/>
      <c r="S3148" s="186">
        <f t="shared" si="99"/>
        <v>9650</v>
      </c>
      <c r="T3148" s="188"/>
      <c r="U3148" s="186">
        <v>0</v>
      </c>
      <c r="V3148" s="186">
        <v>0</v>
      </c>
      <c r="W3148" s="186">
        <v>0</v>
      </c>
      <c r="X3148" s="186">
        <v>9650</v>
      </c>
      <c r="Y3148" s="188" t="s">
        <v>237</v>
      </c>
      <c r="Z3148" s="188" t="s">
        <v>170</v>
      </c>
      <c r="AA3148" s="188" t="s">
        <v>235</v>
      </c>
      <c r="AB3148" s="206">
        <v>44332</v>
      </c>
      <c r="AC3148" s="206">
        <v>44334</v>
      </c>
      <c r="AD3148" s="188" t="s">
        <v>9820</v>
      </c>
      <c r="AE3148" s="188" t="s">
        <v>9880</v>
      </c>
      <c r="AF3148" s="188" t="s">
        <v>240</v>
      </c>
      <c r="AG3148" s="188">
        <v>3</v>
      </c>
    </row>
    <row r="3149" spans="1:33">
      <c r="A3149" s="188" t="s">
        <v>28</v>
      </c>
      <c r="B3149" s="188">
        <v>800006850</v>
      </c>
      <c r="C3149" s="188" t="s">
        <v>170</v>
      </c>
      <c r="D3149" s="188" t="s">
        <v>235</v>
      </c>
      <c r="E3149" s="206">
        <v>44358</v>
      </c>
      <c r="F3149" s="187" t="s">
        <v>9881</v>
      </c>
      <c r="G3149" s="187" t="s">
        <v>9881</v>
      </c>
      <c r="H3149" s="193">
        <v>2006591</v>
      </c>
      <c r="I3149" s="206">
        <v>44380</v>
      </c>
      <c r="J3149" s="188" t="s">
        <v>9882</v>
      </c>
      <c r="K3149" s="193">
        <v>392800</v>
      </c>
      <c r="L3149" s="206">
        <v>44417</v>
      </c>
      <c r="M3149" s="193">
        <v>0</v>
      </c>
      <c r="N3149" s="193">
        <v>196600</v>
      </c>
      <c r="O3149" s="186">
        <f t="shared" si="98"/>
        <v>196200</v>
      </c>
      <c r="P3149" s="188"/>
      <c r="Q3149" s="193"/>
      <c r="R3149" s="193"/>
      <c r="S3149" s="186">
        <f t="shared" si="99"/>
        <v>196200</v>
      </c>
      <c r="T3149" s="188"/>
      <c r="U3149" s="186">
        <v>0</v>
      </c>
      <c r="V3149" s="186">
        <v>0</v>
      </c>
      <c r="W3149" s="186">
        <v>0</v>
      </c>
      <c r="X3149" s="186">
        <v>196200</v>
      </c>
      <c r="Y3149" s="188" t="s">
        <v>237</v>
      </c>
      <c r="Z3149" s="188" t="s">
        <v>170</v>
      </c>
      <c r="AA3149" s="188" t="s">
        <v>235</v>
      </c>
      <c r="AB3149" s="206">
        <v>44332</v>
      </c>
      <c r="AC3149" s="206">
        <v>44335</v>
      </c>
      <c r="AD3149" s="188" t="s">
        <v>9883</v>
      </c>
      <c r="AE3149" s="188" t="s">
        <v>9884</v>
      </c>
      <c r="AF3149" s="188" t="s">
        <v>240</v>
      </c>
      <c r="AG3149" s="188">
        <v>3</v>
      </c>
    </row>
    <row r="3150" spans="1:33">
      <c r="A3150" s="188" t="s">
        <v>28</v>
      </c>
      <c r="B3150" s="188">
        <v>800006850</v>
      </c>
      <c r="C3150" s="188" t="s">
        <v>170</v>
      </c>
      <c r="D3150" s="188" t="s">
        <v>235</v>
      </c>
      <c r="E3150" s="206">
        <v>44358</v>
      </c>
      <c r="F3150" s="187" t="s">
        <v>9885</v>
      </c>
      <c r="G3150" s="187" t="s">
        <v>9885</v>
      </c>
      <c r="H3150" s="193">
        <v>4834789</v>
      </c>
      <c r="I3150" s="206">
        <v>44380</v>
      </c>
      <c r="J3150" s="188" t="s">
        <v>9886</v>
      </c>
      <c r="K3150" s="193">
        <v>69200</v>
      </c>
      <c r="L3150" s="206">
        <v>44417</v>
      </c>
      <c r="M3150" s="193">
        <v>0</v>
      </c>
      <c r="N3150" s="193">
        <v>0</v>
      </c>
      <c r="O3150" s="186">
        <f t="shared" si="98"/>
        <v>69200</v>
      </c>
      <c r="P3150" s="188"/>
      <c r="Q3150" s="193"/>
      <c r="R3150" s="193"/>
      <c r="S3150" s="186">
        <f t="shared" si="99"/>
        <v>69200</v>
      </c>
      <c r="T3150" s="188"/>
      <c r="U3150" s="186">
        <v>0</v>
      </c>
      <c r="V3150" s="186">
        <v>0</v>
      </c>
      <c r="W3150" s="186">
        <v>0</v>
      </c>
      <c r="X3150" s="186">
        <v>69200</v>
      </c>
      <c r="Y3150" s="188" t="s">
        <v>237</v>
      </c>
      <c r="Z3150" s="188" t="s">
        <v>170</v>
      </c>
      <c r="AA3150" s="188" t="s">
        <v>235</v>
      </c>
      <c r="AB3150" s="206">
        <v>44332</v>
      </c>
      <c r="AC3150" s="206">
        <v>44334</v>
      </c>
      <c r="AD3150" s="188" t="s">
        <v>9887</v>
      </c>
      <c r="AE3150" s="188" t="s">
        <v>9888</v>
      </c>
      <c r="AF3150" s="188" t="s">
        <v>240</v>
      </c>
      <c r="AG3150" s="188">
        <v>3</v>
      </c>
    </row>
    <row r="3151" spans="1:33">
      <c r="A3151" s="188" t="s">
        <v>28</v>
      </c>
      <c r="B3151" s="188">
        <v>800006850</v>
      </c>
      <c r="C3151" s="188" t="s">
        <v>170</v>
      </c>
      <c r="D3151" s="188" t="s">
        <v>235</v>
      </c>
      <c r="E3151" s="206">
        <v>44358</v>
      </c>
      <c r="F3151" s="187" t="s">
        <v>9889</v>
      </c>
      <c r="G3151" s="187" t="s">
        <v>9889</v>
      </c>
      <c r="H3151" s="193">
        <v>2500166</v>
      </c>
      <c r="I3151" s="206">
        <v>44380</v>
      </c>
      <c r="J3151" s="188" t="s">
        <v>9890</v>
      </c>
      <c r="K3151" s="193">
        <v>36625</v>
      </c>
      <c r="L3151" s="206">
        <v>44417</v>
      </c>
      <c r="M3151" s="193">
        <v>0</v>
      </c>
      <c r="N3151" s="193">
        <v>0</v>
      </c>
      <c r="O3151" s="186">
        <f t="shared" si="98"/>
        <v>36625</v>
      </c>
      <c r="P3151" s="188"/>
      <c r="Q3151" s="193"/>
      <c r="R3151" s="193"/>
      <c r="S3151" s="186">
        <f t="shared" si="99"/>
        <v>36625</v>
      </c>
      <c r="T3151" s="188"/>
      <c r="U3151" s="186">
        <v>0</v>
      </c>
      <c r="V3151" s="186">
        <v>0</v>
      </c>
      <c r="W3151" s="186">
        <v>0</v>
      </c>
      <c r="X3151" s="186">
        <v>36625</v>
      </c>
      <c r="Y3151" s="188" t="s">
        <v>237</v>
      </c>
      <c r="Z3151" s="188" t="s">
        <v>170</v>
      </c>
      <c r="AA3151" s="188" t="s">
        <v>235</v>
      </c>
      <c r="AB3151" s="206">
        <v>44334</v>
      </c>
      <c r="AC3151" s="206">
        <v>44335</v>
      </c>
      <c r="AD3151" s="188" t="s">
        <v>9891</v>
      </c>
      <c r="AE3151" s="188" t="s">
        <v>9892</v>
      </c>
      <c r="AF3151" s="188" t="s">
        <v>240</v>
      </c>
      <c r="AG3151" s="188">
        <v>3</v>
      </c>
    </row>
    <row r="3152" spans="1:33">
      <c r="A3152" s="188" t="s">
        <v>28</v>
      </c>
      <c r="B3152" s="188">
        <v>800006850</v>
      </c>
      <c r="C3152" s="188" t="s">
        <v>170</v>
      </c>
      <c r="D3152" s="188" t="s">
        <v>235</v>
      </c>
      <c r="E3152" s="206">
        <v>44358</v>
      </c>
      <c r="F3152" s="187" t="s">
        <v>9893</v>
      </c>
      <c r="G3152" s="187" t="s">
        <v>9893</v>
      </c>
      <c r="H3152" s="193">
        <v>2151064</v>
      </c>
      <c r="I3152" s="206">
        <v>44380</v>
      </c>
      <c r="J3152" s="188" t="s">
        <v>9894</v>
      </c>
      <c r="K3152" s="193">
        <v>78850</v>
      </c>
      <c r="L3152" s="206">
        <v>44417</v>
      </c>
      <c r="M3152" s="193">
        <v>0</v>
      </c>
      <c r="N3152" s="193">
        <v>0</v>
      </c>
      <c r="O3152" s="186">
        <f t="shared" si="98"/>
        <v>78850</v>
      </c>
      <c r="P3152" s="188"/>
      <c r="Q3152" s="193"/>
      <c r="R3152" s="193"/>
      <c r="S3152" s="186">
        <f t="shared" si="99"/>
        <v>78850</v>
      </c>
      <c r="T3152" s="188"/>
      <c r="U3152" s="186">
        <v>0</v>
      </c>
      <c r="V3152" s="186">
        <v>0</v>
      </c>
      <c r="W3152" s="186">
        <v>0</v>
      </c>
      <c r="X3152" s="186">
        <v>78850</v>
      </c>
      <c r="Y3152" s="188" t="s">
        <v>237</v>
      </c>
      <c r="Z3152" s="188" t="s">
        <v>170</v>
      </c>
      <c r="AA3152" s="188" t="s">
        <v>235</v>
      </c>
      <c r="AB3152" s="206">
        <v>44333</v>
      </c>
      <c r="AC3152" s="206">
        <v>44335</v>
      </c>
      <c r="AD3152" s="188" t="s">
        <v>9895</v>
      </c>
      <c r="AE3152" s="188" t="s">
        <v>9896</v>
      </c>
      <c r="AF3152" s="188" t="s">
        <v>240</v>
      </c>
      <c r="AG3152" s="188">
        <v>3</v>
      </c>
    </row>
    <row r="3153" spans="1:33">
      <c r="A3153" s="188" t="s">
        <v>28</v>
      </c>
      <c r="B3153" s="188">
        <v>800006850</v>
      </c>
      <c r="C3153" s="188" t="s">
        <v>170</v>
      </c>
      <c r="D3153" s="188" t="s">
        <v>235</v>
      </c>
      <c r="E3153" s="206">
        <v>44358</v>
      </c>
      <c r="F3153" s="187" t="s">
        <v>9897</v>
      </c>
      <c r="G3153" s="187" t="s">
        <v>9897</v>
      </c>
      <c r="H3153" s="193">
        <v>3371157</v>
      </c>
      <c r="I3153" s="206">
        <v>44380</v>
      </c>
      <c r="J3153" s="188" t="s">
        <v>9898</v>
      </c>
      <c r="K3153" s="193">
        <v>261600</v>
      </c>
      <c r="L3153" s="206">
        <v>44417</v>
      </c>
      <c r="M3153" s="193">
        <v>0</v>
      </c>
      <c r="N3153" s="193">
        <v>0</v>
      </c>
      <c r="O3153" s="186">
        <f t="shared" si="98"/>
        <v>261600</v>
      </c>
      <c r="P3153" s="188"/>
      <c r="Q3153" s="193"/>
      <c r="R3153" s="193"/>
      <c r="S3153" s="186">
        <f t="shared" si="99"/>
        <v>261600</v>
      </c>
      <c r="T3153" s="188"/>
      <c r="U3153" s="186">
        <v>0</v>
      </c>
      <c r="V3153" s="186">
        <v>0</v>
      </c>
      <c r="W3153" s="186">
        <v>0</v>
      </c>
      <c r="X3153" s="186">
        <v>261600</v>
      </c>
      <c r="Y3153" s="188" t="s">
        <v>237</v>
      </c>
      <c r="Z3153" s="188" t="s">
        <v>170</v>
      </c>
      <c r="AA3153" s="188" t="s">
        <v>235</v>
      </c>
      <c r="AB3153" s="206">
        <v>44333</v>
      </c>
      <c r="AC3153" s="206">
        <v>44335</v>
      </c>
      <c r="AD3153" s="188" t="s">
        <v>9899</v>
      </c>
      <c r="AE3153" s="188" t="s">
        <v>9900</v>
      </c>
      <c r="AF3153" s="188" t="s">
        <v>240</v>
      </c>
      <c r="AG3153" s="188">
        <v>3</v>
      </c>
    </row>
    <row r="3154" spans="1:33">
      <c r="A3154" s="188" t="s">
        <v>28</v>
      </c>
      <c r="B3154" s="188">
        <v>800006850</v>
      </c>
      <c r="C3154" s="188" t="s">
        <v>170</v>
      </c>
      <c r="D3154" s="188" t="s">
        <v>235</v>
      </c>
      <c r="E3154" s="206">
        <v>44358</v>
      </c>
      <c r="F3154" s="187" t="s">
        <v>9901</v>
      </c>
      <c r="G3154" s="187" t="s">
        <v>9901</v>
      </c>
      <c r="H3154" s="193">
        <v>5365738</v>
      </c>
      <c r="I3154" s="206">
        <v>44380</v>
      </c>
      <c r="J3154" s="188" t="s">
        <v>9902</v>
      </c>
      <c r="K3154" s="193">
        <v>573200</v>
      </c>
      <c r="L3154" s="206">
        <v>44417</v>
      </c>
      <c r="M3154" s="193">
        <v>0</v>
      </c>
      <c r="N3154" s="193">
        <v>17300</v>
      </c>
      <c r="O3154" s="186">
        <f t="shared" si="98"/>
        <v>555900</v>
      </c>
      <c r="P3154" s="188"/>
      <c r="Q3154" s="193"/>
      <c r="R3154" s="193"/>
      <c r="S3154" s="186">
        <f t="shared" si="99"/>
        <v>555900</v>
      </c>
      <c r="T3154" s="188"/>
      <c r="U3154" s="186">
        <v>0</v>
      </c>
      <c r="V3154" s="186">
        <v>0</v>
      </c>
      <c r="W3154" s="186">
        <v>0</v>
      </c>
      <c r="X3154" s="186">
        <v>555900</v>
      </c>
      <c r="Y3154" s="188" t="s">
        <v>237</v>
      </c>
      <c r="Z3154" s="188" t="s">
        <v>170</v>
      </c>
      <c r="AA3154" s="188" t="s">
        <v>235</v>
      </c>
      <c r="AB3154" s="206">
        <v>44323</v>
      </c>
      <c r="AC3154" s="206">
        <v>44337</v>
      </c>
      <c r="AD3154" s="188" t="s">
        <v>9903</v>
      </c>
      <c r="AE3154" s="188" t="s">
        <v>9904</v>
      </c>
      <c r="AF3154" s="188" t="s">
        <v>240</v>
      </c>
      <c r="AG3154" s="188">
        <v>3</v>
      </c>
    </row>
    <row r="3155" spans="1:33">
      <c r="A3155" s="188" t="s">
        <v>28</v>
      </c>
      <c r="B3155" s="188">
        <v>800006850</v>
      </c>
      <c r="C3155" s="188" t="s">
        <v>170</v>
      </c>
      <c r="D3155" s="188" t="s">
        <v>235</v>
      </c>
      <c r="E3155" s="206">
        <v>44358</v>
      </c>
      <c r="F3155" s="187" t="s">
        <v>9905</v>
      </c>
      <c r="G3155" s="187" t="s">
        <v>9905</v>
      </c>
      <c r="H3155" s="193">
        <v>3710036</v>
      </c>
      <c r="I3155" s="206">
        <v>44380</v>
      </c>
      <c r="J3155" s="188" t="s">
        <v>9906</v>
      </c>
      <c r="K3155" s="193">
        <v>105825</v>
      </c>
      <c r="L3155" s="206">
        <v>44417</v>
      </c>
      <c r="M3155" s="193">
        <v>0</v>
      </c>
      <c r="N3155" s="193">
        <v>0</v>
      </c>
      <c r="O3155" s="186">
        <f t="shared" si="98"/>
        <v>105825</v>
      </c>
      <c r="P3155" s="188"/>
      <c r="Q3155" s="193"/>
      <c r="R3155" s="193"/>
      <c r="S3155" s="186">
        <f t="shared" si="99"/>
        <v>105825</v>
      </c>
      <c r="T3155" s="188"/>
      <c r="U3155" s="186">
        <v>0</v>
      </c>
      <c r="V3155" s="186">
        <v>0</v>
      </c>
      <c r="W3155" s="186">
        <v>0</v>
      </c>
      <c r="X3155" s="186">
        <v>105825</v>
      </c>
      <c r="Y3155" s="188" t="s">
        <v>237</v>
      </c>
      <c r="Z3155" s="188" t="s">
        <v>170</v>
      </c>
      <c r="AA3155" s="188" t="s">
        <v>235</v>
      </c>
      <c r="AB3155" s="206">
        <v>44334</v>
      </c>
      <c r="AC3155" s="206">
        <v>44337</v>
      </c>
      <c r="AD3155" s="188" t="s">
        <v>9907</v>
      </c>
      <c r="AE3155" s="188" t="s">
        <v>9908</v>
      </c>
      <c r="AF3155" s="188" t="s">
        <v>240</v>
      </c>
      <c r="AG3155" s="188">
        <v>3</v>
      </c>
    </row>
    <row r="3156" spans="1:33">
      <c r="A3156" s="188" t="s">
        <v>28</v>
      </c>
      <c r="B3156" s="188">
        <v>800006850</v>
      </c>
      <c r="C3156" s="188" t="s">
        <v>170</v>
      </c>
      <c r="D3156" s="188" t="s">
        <v>235</v>
      </c>
      <c r="E3156" s="206">
        <v>44358</v>
      </c>
      <c r="F3156" s="187" t="s">
        <v>9909</v>
      </c>
      <c r="G3156" s="187" t="s">
        <v>9909</v>
      </c>
      <c r="H3156" s="193">
        <v>1929466</v>
      </c>
      <c r="I3156" s="206">
        <v>44380</v>
      </c>
      <c r="J3156" s="188" t="s">
        <v>9910</v>
      </c>
      <c r="K3156" s="193">
        <v>113450</v>
      </c>
      <c r="L3156" s="206">
        <v>44417</v>
      </c>
      <c r="M3156" s="193">
        <v>0</v>
      </c>
      <c r="N3156" s="193">
        <v>0</v>
      </c>
      <c r="O3156" s="186">
        <f t="shared" si="98"/>
        <v>113450</v>
      </c>
      <c r="P3156" s="188"/>
      <c r="Q3156" s="193"/>
      <c r="R3156" s="193"/>
      <c r="S3156" s="186">
        <f t="shared" si="99"/>
        <v>113450</v>
      </c>
      <c r="T3156" s="188"/>
      <c r="U3156" s="186">
        <v>0</v>
      </c>
      <c r="V3156" s="186">
        <v>0</v>
      </c>
      <c r="W3156" s="186">
        <v>0</v>
      </c>
      <c r="X3156" s="186">
        <v>113450</v>
      </c>
      <c r="Y3156" s="188" t="s">
        <v>237</v>
      </c>
      <c r="Z3156" s="188" t="s">
        <v>170</v>
      </c>
      <c r="AA3156" s="188" t="s">
        <v>235</v>
      </c>
      <c r="AB3156" s="206">
        <v>44334</v>
      </c>
      <c r="AC3156" s="206">
        <v>44337</v>
      </c>
      <c r="AD3156" s="188" t="s">
        <v>9911</v>
      </c>
      <c r="AE3156" s="188" t="s">
        <v>9912</v>
      </c>
      <c r="AF3156" s="188" t="s">
        <v>240</v>
      </c>
      <c r="AG3156" s="188">
        <v>3</v>
      </c>
    </row>
    <row r="3157" spans="1:33">
      <c r="A3157" s="188" t="s">
        <v>28</v>
      </c>
      <c r="B3157" s="188">
        <v>800006850</v>
      </c>
      <c r="C3157" s="188" t="s">
        <v>170</v>
      </c>
      <c r="D3157" s="188" t="s">
        <v>235</v>
      </c>
      <c r="E3157" s="206">
        <v>44358</v>
      </c>
      <c r="F3157" s="187" t="s">
        <v>9913</v>
      </c>
      <c r="G3157" s="187" t="s">
        <v>9913</v>
      </c>
      <c r="H3157" s="193">
        <v>3532041</v>
      </c>
      <c r="I3157" s="206">
        <v>44380</v>
      </c>
      <c r="J3157" s="188" t="s">
        <v>9914</v>
      </c>
      <c r="K3157" s="193">
        <v>909300</v>
      </c>
      <c r="L3157" s="206">
        <v>44417</v>
      </c>
      <c r="M3157" s="193">
        <v>0</v>
      </c>
      <c r="N3157" s="193">
        <v>17300</v>
      </c>
      <c r="O3157" s="186">
        <f t="shared" si="98"/>
        <v>892000</v>
      </c>
      <c r="P3157" s="188"/>
      <c r="Q3157" s="193"/>
      <c r="R3157" s="193"/>
      <c r="S3157" s="186">
        <f t="shared" si="99"/>
        <v>892000</v>
      </c>
      <c r="T3157" s="188"/>
      <c r="U3157" s="186">
        <v>0</v>
      </c>
      <c r="V3157" s="186">
        <v>0</v>
      </c>
      <c r="W3157" s="186">
        <v>0</v>
      </c>
      <c r="X3157" s="186">
        <v>892000</v>
      </c>
      <c r="Y3157" s="188" t="s">
        <v>237</v>
      </c>
      <c r="Z3157" s="188" t="s">
        <v>170</v>
      </c>
      <c r="AA3157" s="188" t="s">
        <v>235</v>
      </c>
      <c r="AB3157" s="206">
        <v>44330</v>
      </c>
      <c r="AC3157" s="206">
        <v>44336</v>
      </c>
      <c r="AD3157" s="188" t="s">
        <v>9915</v>
      </c>
      <c r="AE3157" s="188" t="s">
        <v>9916</v>
      </c>
      <c r="AF3157" s="188" t="s">
        <v>240</v>
      </c>
      <c r="AG3157" s="188">
        <v>3</v>
      </c>
    </row>
    <row r="3158" spans="1:33">
      <c r="A3158" s="188" t="s">
        <v>28</v>
      </c>
      <c r="B3158" s="188">
        <v>800006850</v>
      </c>
      <c r="C3158" s="188" t="s">
        <v>170</v>
      </c>
      <c r="D3158" s="188" t="s">
        <v>235</v>
      </c>
      <c r="E3158" s="206">
        <v>44358</v>
      </c>
      <c r="F3158" s="187" t="s">
        <v>9917</v>
      </c>
      <c r="G3158" s="187" t="s">
        <v>9917</v>
      </c>
      <c r="H3158" s="193">
        <v>2204246</v>
      </c>
      <c r="I3158" s="206">
        <v>44380</v>
      </c>
      <c r="J3158" s="188" t="s">
        <v>9918</v>
      </c>
      <c r="K3158" s="193">
        <v>69200</v>
      </c>
      <c r="L3158" s="206">
        <v>44417</v>
      </c>
      <c r="M3158" s="193">
        <v>0</v>
      </c>
      <c r="N3158" s="193">
        <v>0</v>
      </c>
      <c r="O3158" s="186">
        <f t="shared" si="98"/>
        <v>69200</v>
      </c>
      <c r="P3158" s="188"/>
      <c r="Q3158" s="193"/>
      <c r="R3158" s="193"/>
      <c r="S3158" s="186">
        <f t="shared" si="99"/>
        <v>69200</v>
      </c>
      <c r="T3158" s="188"/>
      <c r="U3158" s="186">
        <v>0</v>
      </c>
      <c r="V3158" s="186">
        <v>0</v>
      </c>
      <c r="W3158" s="186">
        <v>0</v>
      </c>
      <c r="X3158" s="186">
        <v>69200</v>
      </c>
      <c r="Y3158" s="188" t="s">
        <v>237</v>
      </c>
      <c r="Z3158" s="188" t="s">
        <v>170</v>
      </c>
      <c r="AA3158" s="188" t="s">
        <v>235</v>
      </c>
      <c r="AB3158" s="206">
        <v>44337</v>
      </c>
      <c r="AC3158" s="206">
        <v>44339</v>
      </c>
      <c r="AD3158" s="188" t="s">
        <v>9919</v>
      </c>
      <c r="AE3158" s="188" t="s">
        <v>9888</v>
      </c>
      <c r="AF3158" s="188" t="s">
        <v>240</v>
      </c>
      <c r="AG3158" s="188">
        <v>3</v>
      </c>
    </row>
    <row r="3159" spans="1:33">
      <c r="A3159" s="188" t="s">
        <v>28</v>
      </c>
      <c r="B3159" s="188">
        <v>800006850</v>
      </c>
      <c r="C3159" s="188" t="s">
        <v>170</v>
      </c>
      <c r="D3159" s="188" t="s">
        <v>235</v>
      </c>
      <c r="E3159" s="206">
        <v>44358</v>
      </c>
      <c r="F3159" s="187" t="s">
        <v>9920</v>
      </c>
      <c r="G3159" s="187" t="s">
        <v>9920</v>
      </c>
      <c r="H3159" s="193">
        <v>3402127</v>
      </c>
      <c r="I3159" s="206">
        <v>44380</v>
      </c>
      <c r="J3159" s="188" t="s">
        <v>9921</v>
      </c>
      <c r="K3159" s="193">
        <v>140000</v>
      </c>
      <c r="L3159" s="188"/>
      <c r="M3159" s="193"/>
      <c r="N3159" s="193"/>
      <c r="O3159" s="186">
        <f t="shared" si="98"/>
        <v>140000</v>
      </c>
      <c r="P3159" s="188"/>
      <c r="Q3159" s="193"/>
      <c r="R3159" s="193"/>
      <c r="S3159" s="186">
        <f t="shared" si="99"/>
        <v>140000</v>
      </c>
      <c r="T3159" s="188"/>
      <c r="U3159" s="186">
        <v>0</v>
      </c>
      <c r="V3159" s="186">
        <v>0</v>
      </c>
      <c r="W3159" s="186">
        <v>0</v>
      </c>
      <c r="X3159" s="186">
        <v>140000</v>
      </c>
      <c r="Y3159" s="188" t="s">
        <v>237</v>
      </c>
      <c r="Z3159" s="188" t="s">
        <v>170</v>
      </c>
      <c r="AA3159" s="188" t="s">
        <v>235</v>
      </c>
      <c r="AB3159" s="206">
        <v>44335</v>
      </c>
      <c r="AC3159" s="206">
        <v>44340</v>
      </c>
      <c r="AD3159" s="188" t="s">
        <v>9922</v>
      </c>
      <c r="AE3159" s="188"/>
      <c r="AF3159" s="188" t="s">
        <v>240</v>
      </c>
      <c r="AG3159" s="188">
        <v>3</v>
      </c>
    </row>
    <row r="3160" spans="1:33">
      <c r="A3160" s="188" t="s">
        <v>28</v>
      </c>
      <c r="B3160" s="188">
        <v>800006850</v>
      </c>
      <c r="C3160" s="188" t="s">
        <v>170</v>
      </c>
      <c r="D3160" s="188" t="s">
        <v>235</v>
      </c>
      <c r="E3160" s="206">
        <v>44358</v>
      </c>
      <c r="F3160" s="187" t="s">
        <v>9923</v>
      </c>
      <c r="G3160" s="187" t="s">
        <v>9923</v>
      </c>
      <c r="H3160" s="193">
        <v>1738156</v>
      </c>
      <c r="I3160" s="206">
        <v>44380</v>
      </c>
      <c r="J3160" s="188" t="s">
        <v>9924</v>
      </c>
      <c r="K3160" s="193">
        <v>9650</v>
      </c>
      <c r="L3160" s="188"/>
      <c r="M3160" s="193"/>
      <c r="N3160" s="193"/>
      <c r="O3160" s="186">
        <f t="shared" si="98"/>
        <v>9650</v>
      </c>
      <c r="P3160" s="188"/>
      <c r="Q3160" s="193"/>
      <c r="R3160" s="193"/>
      <c r="S3160" s="186">
        <f t="shared" si="99"/>
        <v>9650</v>
      </c>
      <c r="T3160" s="188"/>
      <c r="U3160" s="186">
        <v>0</v>
      </c>
      <c r="V3160" s="186">
        <v>0</v>
      </c>
      <c r="W3160" s="186">
        <v>0</v>
      </c>
      <c r="X3160" s="186">
        <v>9650</v>
      </c>
      <c r="Y3160" s="188" t="s">
        <v>237</v>
      </c>
      <c r="Z3160" s="188" t="s">
        <v>170</v>
      </c>
      <c r="AA3160" s="188" t="s">
        <v>235</v>
      </c>
      <c r="AB3160" s="206">
        <v>44339</v>
      </c>
      <c r="AC3160" s="206">
        <v>44340</v>
      </c>
      <c r="AD3160" s="188" t="s">
        <v>9820</v>
      </c>
      <c r="AE3160" s="188"/>
      <c r="AF3160" s="188" t="s">
        <v>240</v>
      </c>
      <c r="AG3160" s="188">
        <v>3</v>
      </c>
    </row>
    <row r="3161" spans="1:33">
      <c r="A3161" s="188" t="s">
        <v>28</v>
      </c>
      <c r="B3161" s="188">
        <v>800006850</v>
      </c>
      <c r="C3161" s="188" t="s">
        <v>170</v>
      </c>
      <c r="D3161" s="188" t="s">
        <v>235</v>
      </c>
      <c r="E3161" s="206">
        <v>44358</v>
      </c>
      <c r="F3161" s="187" t="s">
        <v>9925</v>
      </c>
      <c r="G3161" s="187" t="s">
        <v>9925</v>
      </c>
      <c r="H3161" s="193">
        <v>2017548</v>
      </c>
      <c r="I3161" s="206">
        <v>44380</v>
      </c>
      <c r="J3161" s="188" t="s">
        <v>9926</v>
      </c>
      <c r="K3161" s="193">
        <v>294300</v>
      </c>
      <c r="L3161" s="206">
        <v>44417</v>
      </c>
      <c r="M3161" s="193">
        <v>0</v>
      </c>
      <c r="N3161" s="193">
        <v>0</v>
      </c>
      <c r="O3161" s="186">
        <f t="shared" si="98"/>
        <v>294300</v>
      </c>
      <c r="P3161" s="188"/>
      <c r="Q3161" s="193"/>
      <c r="R3161" s="193"/>
      <c r="S3161" s="186">
        <f t="shared" si="99"/>
        <v>294300</v>
      </c>
      <c r="T3161" s="188"/>
      <c r="U3161" s="186">
        <v>0</v>
      </c>
      <c r="V3161" s="186">
        <v>0</v>
      </c>
      <c r="W3161" s="186">
        <v>0</v>
      </c>
      <c r="X3161" s="186">
        <v>294300</v>
      </c>
      <c r="Y3161" s="188" t="s">
        <v>237</v>
      </c>
      <c r="Z3161" s="188" t="s">
        <v>170</v>
      </c>
      <c r="AA3161" s="188" t="s">
        <v>235</v>
      </c>
      <c r="AB3161" s="206">
        <v>44338</v>
      </c>
      <c r="AC3161" s="206">
        <v>44341</v>
      </c>
      <c r="AD3161" s="188" t="s">
        <v>9927</v>
      </c>
      <c r="AE3161" s="188" t="s">
        <v>9928</v>
      </c>
      <c r="AF3161" s="188" t="s">
        <v>240</v>
      </c>
      <c r="AG3161" s="188">
        <v>3</v>
      </c>
    </row>
    <row r="3162" spans="1:33">
      <c r="A3162" s="188" t="s">
        <v>28</v>
      </c>
      <c r="B3162" s="188">
        <v>800006850</v>
      </c>
      <c r="C3162" s="188" t="s">
        <v>170</v>
      </c>
      <c r="D3162" s="188" t="s">
        <v>235</v>
      </c>
      <c r="E3162" s="206">
        <v>44358</v>
      </c>
      <c r="F3162" s="187" t="s">
        <v>9929</v>
      </c>
      <c r="G3162" s="187" t="s">
        <v>9929</v>
      </c>
      <c r="H3162" s="193">
        <v>2447291</v>
      </c>
      <c r="I3162" s="206">
        <v>44380</v>
      </c>
      <c r="J3162" s="188" t="s">
        <v>9930</v>
      </c>
      <c r="K3162" s="193">
        <v>69200</v>
      </c>
      <c r="L3162" s="206">
        <v>44417</v>
      </c>
      <c r="M3162" s="193">
        <v>0</v>
      </c>
      <c r="N3162" s="193">
        <v>0</v>
      </c>
      <c r="O3162" s="186">
        <f t="shared" si="98"/>
        <v>69200</v>
      </c>
      <c r="P3162" s="188"/>
      <c r="Q3162" s="193"/>
      <c r="R3162" s="193"/>
      <c r="S3162" s="186">
        <f t="shared" si="99"/>
        <v>69200</v>
      </c>
      <c r="T3162" s="188"/>
      <c r="U3162" s="186">
        <v>0</v>
      </c>
      <c r="V3162" s="186">
        <v>0</v>
      </c>
      <c r="W3162" s="186">
        <v>0</v>
      </c>
      <c r="X3162" s="186">
        <v>69200</v>
      </c>
      <c r="Y3162" s="188" t="s">
        <v>237</v>
      </c>
      <c r="Z3162" s="188" t="s">
        <v>170</v>
      </c>
      <c r="AA3162" s="188" t="s">
        <v>235</v>
      </c>
      <c r="AB3162" s="206">
        <v>44335</v>
      </c>
      <c r="AC3162" s="206">
        <v>44340</v>
      </c>
      <c r="AD3162" s="188" t="s">
        <v>9919</v>
      </c>
      <c r="AE3162" s="188" t="s">
        <v>9888</v>
      </c>
      <c r="AF3162" s="188" t="s">
        <v>240</v>
      </c>
      <c r="AG3162" s="188">
        <v>3</v>
      </c>
    </row>
    <row r="3163" spans="1:33">
      <c r="A3163" s="188" t="s">
        <v>44</v>
      </c>
      <c r="B3163" s="188">
        <v>899999032</v>
      </c>
      <c r="C3163" s="188" t="s">
        <v>278</v>
      </c>
      <c r="D3163" s="188" t="s">
        <v>279</v>
      </c>
      <c r="E3163" s="206">
        <v>44358</v>
      </c>
      <c r="F3163" s="187" t="s">
        <v>9931</v>
      </c>
      <c r="G3163" s="187" t="s">
        <v>9931</v>
      </c>
      <c r="H3163" s="193">
        <v>7554829</v>
      </c>
      <c r="I3163" s="206">
        <v>44382</v>
      </c>
      <c r="J3163" s="188" t="s">
        <v>9932</v>
      </c>
      <c r="K3163" s="193">
        <v>82594</v>
      </c>
      <c r="L3163" s="188"/>
      <c r="M3163" s="193"/>
      <c r="N3163" s="193"/>
      <c r="O3163" s="186">
        <f t="shared" si="98"/>
        <v>82594</v>
      </c>
      <c r="P3163" s="188"/>
      <c r="Q3163" s="193"/>
      <c r="R3163" s="193"/>
      <c r="S3163" s="186">
        <f t="shared" si="99"/>
        <v>82594</v>
      </c>
      <c r="T3163" s="206">
        <v>44505</v>
      </c>
      <c r="U3163" s="186">
        <v>82594</v>
      </c>
      <c r="V3163" s="186">
        <v>0</v>
      </c>
      <c r="W3163" s="186">
        <v>0</v>
      </c>
      <c r="X3163" s="186">
        <v>0</v>
      </c>
      <c r="Y3163" s="188" t="s">
        <v>237</v>
      </c>
      <c r="Z3163" s="188" t="s">
        <v>275</v>
      </c>
      <c r="AA3163" s="188" t="s">
        <v>94</v>
      </c>
      <c r="AB3163" s="206">
        <v>44340</v>
      </c>
      <c r="AC3163" s="206">
        <v>44343</v>
      </c>
      <c r="AD3163" s="188" t="s">
        <v>9933</v>
      </c>
      <c r="AE3163" s="188" t="s">
        <v>9934</v>
      </c>
      <c r="AF3163" s="188" t="s">
        <v>267</v>
      </c>
      <c r="AG3163" s="188">
        <v>3</v>
      </c>
    </row>
    <row r="3164" spans="1:33">
      <c r="A3164" s="188" t="s">
        <v>34</v>
      </c>
      <c r="B3164" s="188">
        <v>860009555</v>
      </c>
      <c r="C3164" s="188" t="s">
        <v>170</v>
      </c>
      <c r="D3164" s="188" t="s">
        <v>2940</v>
      </c>
      <c r="E3164" s="206">
        <v>44378</v>
      </c>
      <c r="F3164" s="187" t="s">
        <v>9935</v>
      </c>
      <c r="G3164" s="187" t="s">
        <v>9935</v>
      </c>
      <c r="H3164" s="193">
        <v>1747840</v>
      </c>
      <c r="I3164" s="206">
        <v>44386</v>
      </c>
      <c r="J3164" s="188" t="s">
        <v>9936</v>
      </c>
      <c r="K3164" s="193">
        <v>3591</v>
      </c>
      <c r="L3164" s="206">
        <v>44411</v>
      </c>
      <c r="M3164" s="193">
        <v>0</v>
      </c>
      <c r="N3164" s="193">
        <v>0</v>
      </c>
      <c r="O3164" s="186">
        <f t="shared" si="98"/>
        <v>3591</v>
      </c>
      <c r="P3164" s="188"/>
      <c r="Q3164" s="193"/>
      <c r="R3164" s="193"/>
      <c r="S3164" s="186">
        <f t="shared" si="99"/>
        <v>3591</v>
      </c>
      <c r="T3164" s="206">
        <v>44419</v>
      </c>
      <c r="U3164" s="186">
        <v>0</v>
      </c>
      <c r="V3164" s="186">
        <v>3591</v>
      </c>
      <c r="W3164" s="186">
        <v>0</v>
      </c>
      <c r="X3164" s="186">
        <v>0</v>
      </c>
      <c r="Y3164" s="188" t="s">
        <v>237</v>
      </c>
      <c r="Z3164" s="188" t="s">
        <v>275</v>
      </c>
      <c r="AA3164" s="188" t="s">
        <v>94</v>
      </c>
      <c r="AB3164" s="206">
        <v>44335</v>
      </c>
      <c r="AC3164" s="206">
        <v>44336</v>
      </c>
      <c r="AD3164" s="188" t="s">
        <v>9937</v>
      </c>
      <c r="AE3164" s="188" t="s">
        <v>9938</v>
      </c>
      <c r="AF3164" s="188" t="s">
        <v>240</v>
      </c>
      <c r="AG3164" s="188">
        <v>3</v>
      </c>
    </row>
    <row r="3165" spans="1:33">
      <c r="A3165" s="188" t="s">
        <v>260</v>
      </c>
      <c r="B3165" s="188">
        <v>899999151</v>
      </c>
      <c r="C3165" s="188" t="s">
        <v>170</v>
      </c>
      <c r="D3165" s="188" t="s">
        <v>261</v>
      </c>
      <c r="E3165" s="206">
        <v>44386</v>
      </c>
      <c r="F3165" s="187" t="s">
        <v>9939</v>
      </c>
      <c r="G3165" s="187" t="s">
        <v>9939</v>
      </c>
      <c r="H3165" s="193">
        <v>7616420</v>
      </c>
      <c r="I3165" s="206">
        <v>44404</v>
      </c>
      <c r="J3165" s="188" t="s">
        <v>9940</v>
      </c>
      <c r="K3165" s="193">
        <v>2499000</v>
      </c>
      <c r="L3165" s="188"/>
      <c r="M3165" s="193"/>
      <c r="N3165" s="193"/>
      <c r="O3165" s="186">
        <f t="shared" si="98"/>
        <v>2499000</v>
      </c>
      <c r="P3165" s="188"/>
      <c r="Q3165" s="193"/>
      <c r="R3165" s="193"/>
      <c r="S3165" s="186">
        <f t="shared" si="99"/>
        <v>2499000</v>
      </c>
      <c r="T3165" s="206">
        <v>44449</v>
      </c>
      <c r="U3165" s="186">
        <v>2499000</v>
      </c>
      <c r="V3165" s="186">
        <v>0</v>
      </c>
      <c r="W3165" s="186">
        <v>0</v>
      </c>
      <c r="X3165" s="186">
        <v>0</v>
      </c>
      <c r="Y3165" s="188" t="s">
        <v>237</v>
      </c>
      <c r="Z3165" s="188" t="s">
        <v>170</v>
      </c>
      <c r="AA3165" s="188" t="s">
        <v>311</v>
      </c>
      <c r="AB3165" s="206">
        <v>44358</v>
      </c>
      <c r="AC3165" s="206">
        <v>44367</v>
      </c>
      <c r="AD3165" s="188" t="s">
        <v>9941</v>
      </c>
      <c r="AE3165" s="188" t="s">
        <v>9942</v>
      </c>
      <c r="AF3165" s="188" t="s">
        <v>240</v>
      </c>
      <c r="AG3165" s="188">
        <v>3</v>
      </c>
    </row>
    <row r="3166" spans="1:33">
      <c r="A3166" s="188" t="s">
        <v>43</v>
      </c>
      <c r="B3166" s="188">
        <v>890680027</v>
      </c>
      <c r="C3166" s="188" t="s">
        <v>170</v>
      </c>
      <c r="D3166" s="188" t="s">
        <v>807</v>
      </c>
      <c r="E3166" s="206">
        <v>44384</v>
      </c>
      <c r="F3166" s="187" t="s">
        <v>9943</v>
      </c>
      <c r="G3166" s="187" t="s">
        <v>9943</v>
      </c>
      <c r="H3166" s="193">
        <v>1740591</v>
      </c>
      <c r="I3166" s="206">
        <v>44407</v>
      </c>
      <c r="J3166" s="188" t="s">
        <v>9944</v>
      </c>
      <c r="K3166" s="193">
        <v>533400</v>
      </c>
      <c r="L3166" s="188"/>
      <c r="M3166" s="193"/>
      <c r="N3166" s="193"/>
      <c r="O3166" s="186">
        <f t="shared" si="98"/>
        <v>533400</v>
      </c>
      <c r="P3166" s="188"/>
      <c r="Q3166" s="193"/>
      <c r="R3166" s="193"/>
      <c r="S3166" s="186">
        <f t="shared" si="99"/>
        <v>533400</v>
      </c>
      <c r="T3166" s="206">
        <v>44490</v>
      </c>
      <c r="U3166" s="186">
        <v>533400</v>
      </c>
      <c r="V3166" s="186">
        <v>0</v>
      </c>
      <c r="W3166" s="186">
        <v>0</v>
      </c>
      <c r="X3166" s="186">
        <v>0</v>
      </c>
      <c r="Y3166" s="188" t="s">
        <v>237</v>
      </c>
      <c r="Z3166" s="188" t="s">
        <v>170</v>
      </c>
      <c r="AA3166" s="188" t="s">
        <v>235</v>
      </c>
      <c r="AB3166" s="206">
        <v>44373</v>
      </c>
      <c r="AC3166" s="206">
        <v>44376</v>
      </c>
      <c r="AD3166" s="188" t="s">
        <v>9945</v>
      </c>
      <c r="AE3166" s="188" t="s">
        <v>9946</v>
      </c>
      <c r="AF3166" s="188" t="s">
        <v>240</v>
      </c>
      <c r="AG3166" s="188">
        <v>3</v>
      </c>
    </row>
    <row r="3167" spans="1:33">
      <c r="A3167" s="188" t="s">
        <v>28</v>
      </c>
      <c r="B3167" s="188">
        <v>800006850</v>
      </c>
      <c r="C3167" s="188" t="s">
        <v>170</v>
      </c>
      <c r="D3167" s="188" t="s">
        <v>235</v>
      </c>
      <c r="E3167" s="206">
        <v>44410</v>
      </c>
      <c r="F3167" s="187" t="s">
        <v>9947</v>
      </c>
      <c r="G3167" s="187" t="s">
        <v>9947</v>
      </c>
      <c r="H3167" s="193">
        <v>1336595</v>
      </c>
      <c r="I3167" s="206">
        <v>44413</v>
      </c>
      <c r="J3167" s="188" t="s">
        <v>9948</v>
      </c>
      <c r="K3167" s="193">
        <v>192700</v>
      </c>
      <c r="L3167" s="188"/>
      <c r="M3167" s="193"/>
      <c r="N3167" s="193"/>
      <c r="O3167" s="186">
        <f t="shared" si="98"/>
        <v>192700</v>
      </c>
      <c r="P3167" s="188"/>
      <c r="Q3167" s="193"/>
      <c r="R3167" s="193"/>
      <c r="S3167" s="186">
        <f t="shared" si="99"/>
        <v>192700</v>
      </c>
      <c r="T3167" s="206">
        <v>44553</v>
      </c>
      <c r="U3167" s="186">
        <v>192700</v>
      </c>
      <c r="V3167" s="186">
        <v>0</v>
      </c>
      <c r="W3167" s="186">
        <v>0</v>
      </c>
      <c r="X3167" s="186">
        <v>0</v>
      </c>
      <c r="Y3167" s="188" t="s">
        <v>237</v>
      </c>
      <c r="Z3167" s="188" t="s">
        <v>170</v>
      </c>
      <c r="AA3167" s="188" t="s">
        <v>235</v>
      </c>
      <c r="AB3167" s="206">
        <v>44347</v>
      </c>
      <c r="AC3167" s="206">
        <v>44348</v>
      </c>
      <c r="AD3167" s="188" t="s">
        <v>9949</v>
      </c>
      <c r="AE3167" s="188" t="s">
        <v>9950</v>
      </c>
      <c r="AF3167" s="188" t="s">
        <v>240</v>
      </c>
      <c r="AG3167" s="188">
        <v>3</v>
      </c>
    </row>
    <row r="3168" spans="1:33">
      <c r="A3168" s="188" t="s">
        <v>28</v>
      </c>
      <c r="B3168" s="188">
        <v>800006850</v>
      </c>
      <c r="C3168" s="188" t="s">
        <v>170</v>
      </c>
      <c r="D3168" s="188" t="s">
        <v>235</v>
      </c>
      <c r="E3168" s="206">
        <v>44410</v>
      </c>
      <c r="F3168" s="187" t="s">
        <v>9951</v>
      </c>
      <c r="G3168" s="187" t="s">
        <v>9951</v>
      </c>
      <c r="H3168" s="193">
        <v>1390300</v>
      </c>
      <c r="I3168" s="206">
        <v>44413</v>
      </c>
      <c r="J3168" s="188" t="s">
        <v>9952</v>
      </c>
      <c r="K3168" s="193">
        <v>42131</v>
      </c>
      <c r="L3168" s="188"/>
      <c r="M3168" s="193"/>
      <c r="N3168" s="193"/>
      <c r="O3168" s="186">
        <f t="shared" si="98"/>
        <v>42131</v>
      </c>
      <c r="P3168" s="188"/>
      <c r="Q3168" s="193"/>
      <c r="R3168" s="193"/>
      <c r="S3168" s="186">
        <f t="shared" si="99"/>
        <v>42131</v>
      </c>
      <c r="T3168" s="206">
        <v>44553</v>
      </c>
      <c r="U3168" s="186">
        <v>42131</v>
      </c>
      <c r="V3168" s="186">
        <v>0</v>
      </c>
      <c r="W3168" s="186">
        <v>0</v>
      </c>
      <c r="X3168" s="186">
        <v>0</v>
      </c>
      <c r="Y3168" s="188" t="s">
        <v>237</v>
      </c>
      <c r="Z3168" s="188" t="s">
        <v>170</v>
      </c>
      <c r="AA3168" s="188" t="s">
        <v>235</v>
      </c>
      <c r="AB3168" s="206">
        <v>44348</v>
      </c>
      <c r="AC3168" s="206">
        <v>44349</v>
      </c>
      <c r="AD3168" s="188" t="s">
        <v>9953</v>
      </c>
      <c r="AE3168" s="188" t="s">
        <v>9954</v>
      </c>
      <c r="AF3168" s="188" t="s">
        <v>240</v>
      </c>
      <c r="AG3168" s="188">
        <v>3</v>
      </c>
    </row>
    <row r="3169" spans="1:33">
      <c r="A3169" s="188" t="s">
        <v>28</v>
      </c>
      <c r="B3169" s="188">
        <v>800006850</v>
      </c>
      <c r="C3169" s="188" t="s">
        <v>170</v>
      </c>
      <c r="D3169" s="188" t="s">
        <v>235</v>
      </c>
      <c r="E3169" s="206">
        <v>44410</v>
      </c>
      <c r="F3169" s="187" t="s">
        <v>9955</v>
      </c>
      <c r="G3169" s="187" t="s">
        <v>9955</v>
      </c>
      <c r="H3169" s="193">
        <v>1892712</v>
      </c>
      <c r="I3169" s="206">
        <v>44413</v>
      </c>
      <c r="J3169" s="188" t="s">
        <v>9956</v>
      </c>
      <c r="K3169" s="193">
        <v>63350</v>
      </c>
      <c r="L3169" s="188"/>
      <c r="M3169" s="193"/>
      <c r="N3169" s="193"/>
      <c r="O3169" s="186">
        <f t="shared" si="98"/>
        <v>63350</v>
      </c>
      <c r="P3169" s="188"/>
      <c r="Q3169" s="193"/>
      <c r="R3169" s="193"/>
      <c r="S3169" s="186">
        <f t="shared" si="99"/>
        <v>63350</v>
      </c>
      <c r="T3169" s="206">
        <v>44553</v>
      </c>
      <c r="U3169" s="186">
        <v>63350</v>
      </c>
      <c r="V3169" s="186">
        <v>0</v>
      </c>
      <c r="W3169" s="186">
        <v>0</v>
      </c>
      <c r="X3169" s="186">
        <v>0</v>
      </c>
      <c r="Y3169" s="188" t="s">
        <v>237</v>
      </c>
      <c r="Z3169" s="188" t="s">
        <v>170</v>
      </c>
      <c r="AA3169" s="188" t="s">
        <v>235</v>
      </c>
      <c r="AB3169" s="206">
        <v>44348</v>
      </c>
      <c r="AC3169" s="206">
        <v>44350</v>
      </c>
      <c r="AD3169" s="188" t="s">
        <v>9957</v>
      </c>
      <c r="AE3169" s="188" t="s">
        <v>9958</v>
      </c>
      <c r="AF3169" s="188" t="s">
        <v>240</v>
      </c>
      <c r="AG3169" s="188">
        <v>3</v>
      </c>
    </row>
    <row r="3170" spans="1:33">
      <c r="A3170" s="188" t="s">
        <v>28</v>
      </c>
      <c r="B3170" s="188">
        <v>800006850</v>
      </c>
      <c r="C3170" s="188" t="s">
        <v>170</v>
      </c>
      <c r="D3170" s="188" t="s">
        <v>235</v>
      </c>
      <c r="E3170" s="206">
        <v>44410</v>
      </c>
      <c r="F3170" s="187" t="s">
        <v>9959</v>
      </c>
      <c r="G3170" s="187" t="s">
        <v>9959</v>
      </c>
      <c r="H3170" s="193">
        <v>1831527</v>
      </c>
      <c r="I3170" s="206">
        <v>44413</v>
      </c>
      <c r="J3170" s="188" t="s">
        <v>9960</v>
      </c>
      <c r="K3170" s="193">
        <v>9650</v>
      </c>
      <c r="L3170" s="188"/>
      <c r="M3170" s="193"/>
      <c r="N3170" s="193"/>
      <c r="O3170" s="186">
        <f t="shared" si="98"/>
        <v>9650</v>
      </c>
      <c r="P3170" s="188"/>
      <c r="Q3170" s="193"/>
      <c r="R3170" s="193"/>
      <c r="S3170" s="186">
        <f t="shared" si="99"/>
        <v>9650</v>
      </c>
      <c r="T3170" s="206">
        <v>44553</v>
      </c>
      <c r="U3170" s="186">
        <v>7625</v>
      </c>
      <c r="V3170" s="186">
        <v>2025</v>
      </c>
      <c r="W3170" s="186">
        <v>0</v>
      </c>
      <c r="X3170" s="186">
        <v>0</v>
      </c>
      <c r="Y3170" s="188" t="s">
        <v>237</v>
      </c>
      <c r="Z3170" s="188" t="s">
        <v>170</v>
      </c>
      <c r="AA3170" s="188" t="s">
        <v>235</v>
      </c>
      <c r="AB3170" s="206">
        <v>44349</v>
      </c>
      <c r="AC3170" s="206">
        <v>44351</v>
      </c>
      <c r="AD3170" s="188" t="s">
        <v>2419</v>
      </c>
      <c r="AE3170" s="188" t="s">
        <v>2416</v>
      </c>
      <c r="AF3170" s="188" t="s">
        <v>240</v>
      </c>
      <c r="AG3170" s="188">
        <v>3</v>
      </c>
    </row>
    <row r="3171" spans="1:33">
      <c r="A3171" s="188" t="s">
        <v>28</v>
      </c>
      <c r="B3171" s="188">
        <v>800006850</v>
      </c>
      <c r="C3171" s="188" t="s">
        <v>170</v>
      </c>
      <c r="D3171" s="188" t="s">
        <v>235</v>
      </c>
      <c r="E3171" s="206">
        <v>44410</v>
      </c>
      <c r="F3171" s="187" t="s">
        <v>9961</v>
      </c>
      <c r="G3171" s="187" t="s">
        <v>9961</v>
      </c>
      <c r="H3171" s="193">
        <v>826694</v>
      </c>
      <c r="I3171" s="206">
        <v>44413</v>
      </c>
      <c r="J3171" s="188" t="s">
        <v>9962</v>
      </c>
      <c r="K3171" s="193">
        <v>103800</v>
      </c>
      <c r="L3171" s="188"/>
      <c r="M3171" s="193"/>
      <c r="N3171" s="193"/>
      <c r="O3171" s="186">
        <f t="shared" si="98"/>
        <v>103800</v>
      </c>
      <c r="P3171" s="188"/>
      <c r="Q3171" s="193"/>
      <c r="R3171" s="193"/>
      <c r="S3171" s="186">
        <f t="shared" si="99"/>
        <v>103800</v>
      </c>
      <c r="T3171" s="206">
        <v>44553</v>
      </c>
      <c r="U3171" s="186">
        <v>103800</v>
      </c>
      <c r="V3171" s="186">
        <v>0</v>
      </c>
      <c r="W3171" s="186">
        <v>0</v>
      </c>
      <c r="X3171" s="186">
        <v>0</v>
      </c>
      <c r="Y3171" s="188" t="s">
        <v>237</v>
      </c>
      <c r="Z3171" s="188" t="s">
        <v>170</v>
      </c>
      <c r="AA3171" s="188" t="s">
        <v>235</v>
      </c>
      <c r="AB3171" s="206">
        <v>44351</v>
      </c>
      <c r="AC3171" s="206">
        <v>44353</v>
      </c>
      <c r="AD3171" s="188" t="s">
        <v>9963</v>
      </c>
      <c r="AE3171" s="188" t="s">
        <v>9964</v>
      </c>
      <c r="AF3171" s="188" t="s">
        <v>240</v>
      </c>
      <c r="AG3171" s="188">
        <v>3</v>
      </c>
    </row>
    <row r="3172" spans="1:33">
      <c r="A3172" s="188" t="s">
        <v>28</v>
      </c>
      <c r="B3172" s="188">
        <v>800006850</v>
      </c>
      <c r="C3172" s="188" t="s">
        <v>170</v>
      </c>
      <c r="D3172" s="188" t="s">
        <v>235</v>
      </c>
      <c r="E3172" s="206">
        <v>44410</v>
      </c>
      <c r="F3172" s="187" t="s">
        <v>9965</v>
      </c>
      <c r="G3172" s="187" t="s">
        <v>9965</v>
      </c>
      <c r="H3172" s="193">
        <v>4170315</v>
      </c>
      <c r="I3172" s="206">
        <v>44414</v>
      </c>
      <c r="J3172" s="188" t="s">
        <v>9966</v>
      </c>
      <c r="K3172" s="193">
        <v>107451</v>
      </c>
      <c r="L3172" s="188"/>
      <c r="M3172" s="193"/>
      <c r="N3172" s="193"/>
      <c r="O3172" s="186">
        <f t="shared" si="98"/>
        <v>107451</v>
      </c>
      <c r="P3172" s="188"/>
      <c r="Q3172" s="193"/>
      <c r="R3172" s="193"/>
      <c r="S3172" s="186">
        <f t="shared" si="99"/>
        <v>107451</v>
      </c>
      <c r="T3172" s="206">
        <v>44553</v>
      </c>
      <c r="U3172" s="186">
        <v>98100</v>
      </c>
      <c r="V3172" s="186">
        <v>9351</v>
      </c>
      <c r="W3172" s="186">
        <v>0</v>
      </c>
      <c r="X3172" s="186">
        <v>0</v>
      </c>
      <c r="Y3172" s="188" t="s">
        <v>237</v>
      </c>
      <c r="Z3172" s="188" t="s">
        <v>170</v>
      </c>
      <c r="AA3172" s="188" t="s">
        <v>235</v>
      </c>
      <c r="AB3172" s="206">
        <v>44367</v>
      </c>
      <c r="AC3172" s="206">
        <v>44370</v>
      </c>
      <c r="AD3172" s="188" t="s">
        <v>9967</v>
      </c>
      <c r="AE3172" s="188" t="s">
        <v>9968</v>
      </c>
      <c r="AF3172" s="188" t="s">
        <v>240</v>
      </c>
      <c r="AG3172" s="188">
        <v>3</v>
      </c>
    </row>
    <row r="3173" spans="1:33">
      <c r="A3173" s="188" t="s">
        <v>28</v>
      </c>
      <c r="B3173" s="188">
        <v>800006850</v>
      </c>
      <c r="C3173" s="188" t="s">
        <v>170</v>
      </c>
      <c r="D3173" s="188" t="s">
        <v>235</v>
      </c>
      <c r="E3173" s="206">
        <v>44410</v>
      </c>
      <c r="F3173" s="187" t="s">
        <v>9969</v>
      </c>
      <c r="G3173" s="187" t="s">
        <v>9969</v>
      </c>
      <c r="H3173" s="193">
        <v>1705417</v>
      </c>
      <c r="I3173" s="206">
        <v>44414</v>
      </c>
      <c r="J3173" s="188" t="s">
        <v>9970</v>
      </c>
      <c r="K3173" s="193">
        <v>71225</v>
      </c>
      <c r="L3173" s="188"/>
      <c r="M3173" s="193"/>
      <c r="N3173" s="193"/>
      <c r="O3173" s="186">
        <f t="shared" si="98"/>
        <v>71225</v>
      </c>
      <c r="P3173" s="188"/>
      <c r="Q3173" s="193"/>
      <c r="R3173" s="193"/>
      <c r="S3173" s="186">
        <f t="shared" si="99"/>
        <v>71225</v>
      </c>
      <c r="T3173" s="206">
        <v>44553</v>
      </c>
      <c r="U3173" s="186">
        <v>71225</v>
      </c>
      <c r="V3173" s="186">
        <v>0</v>
      </c>
      <c r="W3173" s="186">
        <v>0</v>
      </c>
      <c r="X3173" s="186">
        <v>0</v>
      </c>
      <c r="Y3173" s="188" t="s">
        <v>237</v>
      </c>
      <c r="Z3173" s="188" t="s">
        <v>275</v>
      </c>
      <c r="AA3173" s="188" t="s">
        <v>94</v>
      </c>
      <c r="AB3173" s="206">
        <v>44368</v>
      </c>
      <c r="AC3173" s="206">
        <v>44370</v>
      </c>
      <c r="AD3173" s="188" t="s">
        <v>9971</v>
      </c>
      <c r="AE3173" s="188" t="s">
        <v>2405</v>
      </c>
      <c r="AF3173" s="188" t="s">
        <v>240</v>
      </c>
      <c r="AG3173" s="188">
        <v>3</v>
      </c>
    </row>
    <row r="3174" spans="1:33">
      <c r="A3174" s="188" t="s">
        <v>28</v>
      </c>
      <c r="B3174" s="188">
        <v>800006850</v>
      </c>
      <c r="C3174" s="188" t="s">
        <v>170</v>
      </c>
      <c r="D3174" s="188" t="s">
        <v>235</v>
      </c>
      <c r="E3174" s="206">
        <v>44410</v>
      </c>
      <c r="F3174" s="187" t="s">
        <v>9972</v>
      </c>
      <c r="G3174" s="187" t="s">
        <v>9972</v>
      </c>
      <c r="H3174" s="193">
        <v>4421617</v>
      </c>
      <c r="I3174" s="206">
        <v>44414</v>
      </c>
      <c r="J3174" s="188" t="s">
        <v>9973</v>
      </c>
      <c r="K3174" s="193">
        <v>207600</v>
      </c>
      <c r="L3174" s="188"/>
      <c r="M3174" s="193"/>
      <c r="N3174" s="193"/>
      <c r="O3174" s="186">
        <f t="shared" si="98"/>
        <v>207600</v>
      </c>
      <c r="P3174" s="188"/>
      <c r="Q3174" s="193"/>
      <c r="R3174" s="193"/>
      <c r="S3174" s="186">
        <f t="shared" si="99"/>
        <v>207600</v>
      </c>
      <c r="T3174" s="206">
        <v>44553</v>
      </c>
      <c r="U3174" s="186">
        <v>207600</v>
      </c>
      <c r="V3174" s="186">
        <v>0</v>
      </c>
      <c r="W3174" s="186">
        <v>0</v>
      </c>
      <c r="X3174" s="186">
        <v>0</v>
      </c>
      <c r="Y3174" s="188" t="s">
        <v>237</v>
      </c>
      <c r="Z3174" s="188" t="s">
        <v>170</v>
      </c>
      <c r="AA3174" s="188" t="s">
        <v>235</v>
      </c>
      <c r="AB3174" s="206">
        <v>44362</v>
      </c>
      <c r="AC3174" s="206">
        <v>44368</v>
      </c>
      <c r="AD3174" s="188" t="s">
        <v>9974</v>
      </c>
      <c r="AE3174" s="188" t="s">
        <v>9975</v>
      </c>
      <c r="AF3174" s="188" t="s">
        <v>240</v>
      </c>
      <c r="AG3174" s="188">
        <v>3</v>
      </c>
    </row>
    <row r="3175" spans="1:33">
      <c r="A3175" s="188" t="s">
        <v>28</v>
      </c>
      <c r="B3175" s="188">
        <v>800006850</v>
      </c>
      <c r="C3175" s="188" t="s">
        <v>170</v>
      </c>
      <c r="D3175" s="188" t="s">
        <v>235</v>
      </c>
      <c r="E3175" s="206">
        <v>44410</v>
      </c>
      <c r="F3175" s="187" t="s">
        <v>9976</v>
      </c>
      <c r="G3175" s="187" t="s">
        <v>9976</v>
      </c>
      <c r="H3175" s="193">
        <v>1951784</v>
      </c>
      <c r="I3175" s="206">
        <v>44414</v>
      </c>
      <c r="J3175" s="188" t="s">
        <v>9977</v>
      </c>
      <c r="K3175" s="193">
        <v>7625</v>
      </c>
      <c r="L3175" s="188"/>
      <c r="M3175" s="193"/>
      <c r="N3175" s="193"/>
      <c r="O3175" s="186">
        <f t="shared" si="98"/>
        <v>7625</v>
      </c>
      <c r="P3175" s="188"/>
      <c r="Q3175" s="193"/>
      <c r="R3175" s="193"/>
      <c r="S3175" s="186">
        <f t="shared" si="99"/>
        <v>7625</v>
      </c>
      <c r="T3175" s="206">
        <v>44553</v>
      </c>
      <c r="U3175" s="186">
        <v>0</v>
      </c>
      <c r="V3175" s="186">
        <v>7625</v>
      </c>
      <c r="W3175" s="186">
        <v>0</v>
      </c>
      <c r="X3175" s="186">
        <v>0</v>
      </c>
      <c r="Y3175" s="188" t="s">
        <v>237</v>
      </c>
      <c r="Z3175" s="188" t="s">
        <v>170</v>
      </c>
      <c r="AA3175" s="188" t="s">
        <v>235</v>
      </c>
      <c r="AB3175" s="206">
        <v>44371</v>
      </c>
      <c r="AC3175" s="206">
        <v>44372</v>
      </c>
      <c r="AD3175" s="188" t="s">
        <v>9481</v>
      </c>
      <c r="AE3175" s="188" t="s">
        <v>9978</v>
      </c>
      <c r="AF3175" s="188" t="s">
        <v>240</v>
      </c>
      <c r="AG3175" s="188">
        <v>3</v>
      </c>
    </row>
    <row r="3176" spans="1:33">
      <c r="A3176" s="188" t="s">
        <v>28</v>
      </c>
      <c r="B3176" s="188">
        <v>800006850</v>
      </c>
      <c r="C3176" s="188" t="s">
        <v>170</v>
      </c>
      <c r="D3176" s="188" t="s">
        <v>235</v>
      </c>
      <c r="E3176" s="206">
        <v>44410</v>
      </c>
      <c r="F3176" s="187" t="s">
        <v>9979</v>
      </c>
      <c r="G3176" s="187" t="s">
        <v>9979</v>
      </c>
      <c r="H3176" s="193">
        <v>2701709</v>
      </c>
      <c r="I3176" s="206">
        <v>44417</v>
      </c>
      <c r="J3176" s="188" t="s">
        <v>9980</v>
      </c>
      <c r="K3176" s="193">
        <v>71225</v>
      </c>
      <c r="L3176" s="188"/>
      <c r="M3176" s="193"/>
      <c r="N3176" s="193"/>
      <c r="O3176" s="186">
        <f t="shared" si="98"/>
        <v>71225</v>
      </c>
      <c r="P3176" s="188"/>
      <c r="Q3176" s="193"/>
      <c r="R3176" s="193"/>
      <c r="S3176" s="186">
        <f t="shared" si="99"/>
        <v>71225</v>
      </c>
      <c r="T3176" s="206">
        <v>44553</v>
      </c>
      <c r="U3176" s="186">
        <v>71225</v>
      </c>
      <c r="V3176" s="186">
        <v>0</v>
      </c>
      <c r="W3176" s="186">
        <v>0</v>
      </c>
      <c r="X3176" s="186">
        <v>0</v>
      </c>
      <c r="Y3176" s="188" t="s">
        <v>237</v>
      </c>
      <c r="Z3176" s="188" t="s">
        <v>170</v>
      </c>
      <c r="AA3176" s="188" t="s">
        <v>235</v>
      </c>
      <c r="AB3176" s="206">
        <v>44353</v>
      </c>
      <c r="AC3176" s="206">
        <v>44355</v>
      </c>
      <c r="AD3176" s="188" t="s">
        <v>9981</v>
      </c>
      <c r="AE3176" s="188" t="s">
        <v>2405</v>
      </c>
      <c r="AF3176" s="188" t="s">
        <v>240</v>
      </c>
      <c r="AG3176" s="188">
        <v>3</v>
      </c>
    </row>
    <row r="3177" spans="1:33">
      <c r="A3177" s="188" t="s">
        <v>28</v>
      </c>
      <c r="B3177" s="188">
        <v>800006850</v>
      </c>
      <c r="C3177" s="188" t="s">
        <v>170</v>
      </c>
      <c r="D3177" s="188" t="s">
        <v>235</v>
      </c>
      <c r="E3177" s="206">
        <v>44410</v>
      </c>
      <c r="F3177" s="187" t="s">
        <v>9982</v>
      </c>
      <c r="G3177" s="187" t="s">
        <v>9982</v>
      </c>
      <c r="H3177" s="193">
        <v>1935886</v>
      </c>
      <c r="I3177" s="206">
        <v>44417</v>
      </c>
      <c r="J3177" s="188" t="s">
        <v>9983</v>
      </c>
      <c r="K3177" s="193">
        <v>37680</v>
      </c>
      <c r="L3177" s="188"/>
      <c r="M3177" s="193"/>
      <c r="N3177" s="193"/>
      <c r="O3177" s="186">
        <f t="shared" si="98"/>
        <v>37680</v>
      </c>
      <c r="P3177" s="188"/>
      <c r="Q3177" s="193"/>
      <c r="R3177" s="193"/>
      <c r="S3177" s="186">
        <f t="shared" si="99"/>
        <v>37680</v>
      </c>
      <c r="T3177" s="206">
        <v>44553</v>
      </c>
      <c r="U3177" s="186">
        <v>37680</v>
      </c>
      <c r="V3177" s="186">
        <v>0</v>
      </c>
      <c r="W3177" s="186">
        <v>0</v>
      </c>
      <c r="X3177" s="186">
        <v>0</v>
      </c>
      <c r="Y3177" s="188" t="s">
        <v>237</v>
      </c>
      <c r="Z3177" s="188" t="s">
        <v>170</v>
      </c>
      <c r="AA3177" s="188" t="s">
        <v>235</v>
      </c>
      <c r="AB3177" s="206">
        <v>44355</v>
      </c>
      <c r="AC3177" s="206">
        <v>44356</v>
      </c>
      <c r="AD3177" s="188" t="s">
        <v>9984</v>
      </c>
      <c r="AE3177" s="188" t="s">
        <v>9985</v>
      </c>
      <c r="AF3177" s="188" t="s">
        <v>240</v>
      </c>
      <c r="AG3177" s="188">
        <v>3</v>
      </c>
    </row>
    <row r="3178" spans="1:33">
      <c r="A3178" s="188" t="s">
        <v>28</v>
      </c>
      <c r="B3178" s="188">
        <v>800006850</v>
      </c>
      <c r="C3178" s="188" t="s">
        <v>170</v>
      </c>
      <c r="D3178" s="188" t="s">
        <v>235</v>
      </c>
      <c r="E3178" s="206">
        <v>44410</v>
      </c>
      <c r="F3178" s="187" t="s">
        <v>9986</v>
      </c>
      <c r="G3178" s="187" t="s">
        <v>9986</v>
      </c>
      <c r="H3178" s="193">
        <v>4813707</v>
      </c>
      <c r="I3178" s="206">
        <v>44417</v>
      </c>
      <c r="J3178" s="188" t="s">
        <v>9987</v>
      </c>
      <c r="K3178" s="193">
        <v>176600</v>
      </c>
      <c r="L3178" s="188"/>
      <c r="M3178" s="193"/>
      <c r="N3178" s="193"/>
      <c r="O3178" s="186">
        <f t="shared" si="98"/>
        <v>176600</v>
      </c>
      <c r="P3178" s="188"/>
      <c r="Q3178" s="193"/>
      <c r="R3178" s="193"/>
      <c r="S3178" s="186">
        <f t="shared" si="99"/>
        <v>176600</v>
      </c>
      <c r="T3178" s="206">
        <v>44553</v>
      </c>
      <c r="U3178" s="186">
        <v>0</v>
      </c>
      <c r="V3178" s="186">
        <v>176600</v>
      </c>
      <c r="W3178" s="186">
        <v>0</v>
      </c>
      <c r="X3178" s="186">
        <v>0</v>
      </c>
      <c r="Y3178" s="188" t="s">
        <v>237</v>
      </c>
      <c r="Z3178" s="188" t="s">
        <v>170</v>
      </c>
      <c r="AA3178" s="188" t="s">
        <v>235</v>
      </c>
      <c r="AB3178" s="206">
        <v>44350</v>
      </c>
      <c r="AC3178" s="206">
        <v>44356</v>
      </c>
      <c r="AD3178" s="188" t="s">
        <v>9988</v>
      </c>
      <c r="AE3178" s="188" t="s">
        <v>9989</v>
      </c>
      <c r="AF3178" s="188" t="s">
        <v>240</v>
      </c>
      <c r="AG3178" s="188">
        <v>3</v>
      </c>
    </row>
    <row r="3179" spans="1:33">
      <c r="A3179" s="188" t="s">
        <v>28</v>
      </c>
      <c r="B3179" s="188">
        <v>800006850</v>
      </c>
      <c r="C3179" s="188" t="s">
        <v>170</v>
      </c>
      <c r="D3179" s="188" t="s">
        <v>235</v>
      </c>
      <c r="E3179" s="206">
        <v>44410</v>
      </c>
      <c r="F3179" s="187" t="s">
        <v>9990</v>
      </c>
      <c r="G3179" s="187" t="s">
        <v>9990</v>
      </c>
      <c r="H3179" s="193">
        <v>2339788</v>
      </c>
      <c r="I3179" s="206">
        <v>44417</v>
      </c>
      <c r="J3179" s="188" t="s">
        <v>9991</v>
      </c>
      <c r="K3179" s="193">
        <v>599500</v>
      </c>
      <c r="L3179" s="188"/>
      <c r="M3179" s="193"/>
      <c r="N3179" s="193"/>
      <c r="O3179" s="186">
        <f t="shared" si="98"/>
        <v>599500</v>
      </c>
      <c r="P3179" s="188"/>
      <c r="Q3179" s="193"/>
      <c r="R3179" s="193"/>
      <c r="S3179" s="186">
        <f t="shared" si="99"/>
        <v>599500</v>
      </c>
      <c r="T3179" s="206">
        <v>44553</v>
      </c>
      <c r="U3179" s="186">
        <v>480400</v>
      </c>
      <c r="V3179" s="186">
        <v>119100</v>
      </c>
      <c r="W3179" s="186">
        <v>0</v>
      </c>
      <c r="X3179" s="186">
        <v>0</v>
      </c>
      <c r="Y3179" s="188" t="s">
        <v>237</v>
      </c>
      <c r="Z3179" s="188" t="s">
        <v>170</v>
      </c>
      <c r="AA3179" s="188" t="s">
        <v>235</v>
      </c>
      <c r="AB3179" s="206">
        <v>44353</v>
      </c>
      <c r="AC3179" s="206">
        <v>44357</v>
      </c>
      <c r="AD3179" s="188" t="s">
        <v>9992</v>
      </c>
      <c r="AE3179" s="188" t="s">
        <v>9993</v>
      </c>
      <c r="AF3179" s="188" t="s">
        <v>240</v>
      </c>
      <c r="AG3179" s="188">
        <v>3</v>
      </c>
    </row>
    <row r="3180" spans="1:33">
      <c r="A3180" s="188" t="s">
        <v>28</v>
      </c>
      <c r="B3180" s="188">
        <v>800006850</v>
      </c>
      <c r="C3180" s="188" t="s">
        <v>170</v>
      </c>
      <c r="D3180" s="188" t="s">
        <v>235</v>
      </c>
      <c r="E3180" s="206">
        <v>44410</v>
      </c>
      <c r="F3180" s="187" t="s">
        <v>9994</v>
      </c>
      <c r="G3180" s="187" t="s">
        <v>9994</v>
      </c>
      <c r="H3180" s="193">
        <v>1144854</v>
      </c>
      <c r="I3180" s="206">
        <v>44417</v>
      </c>
      <c r="J3180" s="188" t="s">
        <v>9995</v>
      </c>
      <c r="K3180" s="193">
        <v>42131</v>
      </c>
      <c r="L3180" s="188"/>
      <c r="M3180" s="193"/>
      <c r="N3180" s="193"/>
      <c r="O3180" s="186">
        <f t="shared" si="98"/>
        <v>42131</v>
      </c>
      <c r="P3180" s="188"/>
      <c r="Q3180" s="193"/>
      <c r="R3180" s="193"/>
      <c r="S3180" s="186">
        <f t="shared" si="99"/>
        <v>42131</v>
      </c>
      <c r="T3180" s="206">
        <v>44553</v>
      </c>
      <c r="U3180" s="186">
        <v>42131</v>
      </c>
      <c r="V3180" s="186">
        <v>0</v>
      </c>
      <c r="W3180" s="186">
        <v>0</v>
      </c>
      <c r="X3180" s="186">
        <v>0</v>
      </c>
      <c r="Y3180" s="188" t="s">
        <v>237</v>
      </c>
      <c r="Z3180" s="188" t="s">
        <v>170</v>
      </c>
      <c r="AA3180" s="188" t="s">
        <v>235</v>
      </c>
      <c r="AB3180" s="206">
        <v>44356</v>
      </c>
      <c r="AC3180" s="206">
        <v>44357</v>
      </c>
      <c r="AD3180" s="188" t="s">
        <v>9953</v>
      </c>
      <c r="AE3180" s="188" t="s">
        <v>9954</v>
      </c>
      <c r="AF3180" s="188" t="s">
        <v>267</v>
      </c>
      <c r="AG3180" s="188">
        <v>3</v>
      </c>
    </row>
    <row r="3181" spans="1:33">
      <c r="A3181" s="188" t="s">
        <v>28</v>
      </c>
      <c r="B3181" s="188">
        <v>800006850</v>
      </c>
      <c r="C3181" s="188" t="s">
        <v>170</v>
      </c>
      <c r="D3181" s="188" t="s">
        <v>235</v>
      </c>
      <c r="E3181" s="206">
        <v>44410</v>
      </c>
      <c r="F3181" s="187" t="s">
        <v>9996</v>
      </c>
      <c r="G3181" s="187" t="s">
        <v>9996</v>
      </c>
      <c r="H3181" s="193">
        <v>1337547</v>
      </c>
      <c r="I3181" s="206">
        <v>44417</v>
      </c>
      <c r="J3181" s="188" t="s">
        <v>9997</v>
      </c>
      <c r="K3181" s="193">
        <v>36625</v>
      </c>
      <c r="L3181" s="188"/>
      <c r="M3181" s="193"/>
      <c r="N3181" s="193"/>
      <c r="O3181" s="186">
        <f t="shared" si="98"/>
        <v>36625</v>
      </c>
      <c r="P3181" s="188"/>
      <c r="Q3181" s="193"/>
      <c r="R3181" s="193"/>
      <c r="S3181" s="186">
        <f t="shared" si="99"/>
        <v>36625</v>
      </c>
      <c r="T3181" s="206">
        <v>44553</v>
      </c>
      <c r="U3181" s="186">
        <v>36625</v>
      </c>
      <c r="V3181" s="186">
        <v>0</v>
      </c>
      <c r="W3181" s="186">
        <v>0</v>
      </c>
      <c r="X3181" s="186">
        <v>0</v>
      </c>
      <c r="Y3181" s="188" t="s">
        <v>237</v>
      </c>
      <c r="Z3181" s="188" t="s">
        <v>170</v>
      </c>
      <c r="AA3181" s="188" t="s">
        <v>235</v>
      </c>
      <c r="AB3181" s="206">
        <v>44357</v>
      </c>
      <c r="AC3181" s="206">
        <v>44358</v>
      </c>
      <c r="AD3181" s="188" t="s">
        <v>9998</v>
      </c>
      <c r="AE3181" s="188" t="s">
        <v>9999</v>
      </c>
      <c r="AF3181" s="188" t="s">
        <v>240</v>
      </c>
      <c r="AG3181" s="188">
        <v>3</v>
      </c>
    </row>
    <row r="3182" spans="1:33">
      <c r="A3182" s="188" t="s">
        <v>28</v>
      </c>
      <c r="B3182" s="188">
        <v>800006850</v>
      </c>
      <c r="C3182" s="188" t="s">
        <v>170</v>
      </c>
      <c r="D3182" s="188" t="s">
        <v>235</v>
      </c>
      <c r="E3182" s="206">
        <v>44410</v>
      </c>
      <c r="F3182" s="187" t="s">
        <v>10000</v>
      </c>
      <c r="G3182" s="187" t="s">
        <v>10000</v>
      </c>
      <c r="H3182" s="193">
        <v>1360073</v>
      </c>
      <c r="I3182" s="206">
        <v>44417</v>
      </c>
      <c r="J3182" s="188" t="s">
        <v>10001</v>
      </c>
      <c r="K3182" s="193">
        <v>44250</v>
      </c>
      <c r="L3182" s="188"/>
      <c r="M3182" s="193"/>
      <c r="N3182" s="193"/>
      <c r="O3182" s="186">
        <f t="shared" si="98"/>
        <v>44250</v>
      </c>
      <c r="P3182" s="188"/>
      <c r="Q3182" s="193"/>
      <c r="R3182" s="193"/>
      <c r="S3182" s="186">
        <f t="shared" si="99"/>
        <v>44250</v>
      </c>
      <c r="T3182" s="206">
        <v>44553</v>
      </c>
      <c r="U3182" s="186">
        <v>44250</v>
      </c>
      <c r="V3182" s="186">
        <v>0</v>
      </c>
      <c r="W3182" s="186">
        <v>0</v>
      </c>
      <c r="X3182" s="186">
        <v>0</v>
      </c>
      <c r="Y3182" s="188" t="s">
        <v>237</v>
      </c>
      <c r="Z3182" s="188" t="s">
        <v>170</v>
      </c>
      <c r="AA3182" s="188" t="s">
        <v>235</v>
      </c>
      <c r="AB3182" s="206">
        <v>44357</v>
      </c>
      <c r="AC3182" s="206">
        <v>44358</v>
      </c>
      <c r="AD3182" s="188" t="s">
        <v>10002</v>
      </c>
      <c r="AE3182" s="188" t="s">
        <v>2405</v>
      </c>
      <c r="AF3182" s="188" t="s">
        <v>240</v>
      </c>
      <c r="AG3182" s="188">
        <v>3</v>
      </c>
    </row>
    <row r="3183" spans="1:33">
      <c r="A3183" s="188" t="s">
        <v>28</v>
      </c>
      <c r="B3183" s="188">
        <v>800006850</v>
      </c>
      <c r="C3183" s="188" t="s">
        <v>170</v>
      </c>
      <c r="D3183" s="188" t="s">
        <v>235</v>
      </c>
      <c r="E3183" s="206">
        <v>44410</v>
      </c>
      <c r="F3183" s="187" t="s">
        <v>10003</v>
      </c>
      <c r="G3183" s="187" t="s">
        <v>10003</v>
      </c>
      <c r="H3183" s="193">
        <v>1128431</v>
      </c>
      <c r="I3183" s="206">
        <v>44417</v>
      </c>
      <c r="J3183" s="188" t="s">
        <v>10004</v>
      </c>
      <c r="K3183" s="193">
        <v>115224</v>
      </c>
      <c r="L3183" s="188"/>
      <c r="M3183" s="193"/>
      <c r="N3183" s="193"/>
      <c r="O3183" s="186">
        <f t="shared" si="98"/>
        <v>115224</v>
      </c>
      <c r="P3183" s="188"/>
      <c r="Q3183" s="193"/>
      <c r="R3183" s="193"/>
      <c r="S3183" s="186">
        <f t="shared" si="99"/>
        <v>115224</v>
      </c>
      <c r="T3183" s="206">
        <v>44553</v>
      </c>
      <c r="U3183" s="186">
        <v>103800</v>
      </c>
      <c r="V3183" s="186">
        <v>11424</v>
      </c>
      <c r="W3183" s="186">
        <v>0</v>
      </c>
      <c r="X3183" s="186">
        <v>0</v>
      </c>
      <c r="Y3183" s="188" t="s">
        <v>237</v>
      </c>
      <c r="Z3183" s="188" t="s">
        <v>170</v>
      </c>
      <c r="AA3183" s="188" t="s">
        <v>235</v>
      </c>
      <c r="AB3183" s="206">
        <v>44357</v>
      </c>
      <c r="AC3183" s="206">
        <v>44360</v>
      </c>
      <c r="AD3183" s="188" t="s">
        <v>10005</v>
      </c>
      <c r="AE3183" s="188" t="s">
        <v>10006</v>
      </c>
      <c r="AF3183" s="188" t="s">
        <v>240</v>
      </c>
      <c r="AG3183" s="188">
        <v>3</v>
      </c>
    </row>
    <row r="3184" spans="1:33">
      <c r="A3184" s="188" t="s">
        <v>28</v>
      </c>
      <c r="B3184" s="188">
        <v>800006850</v>
      </c>
      <c r="C3184" s="188" t="s">
        <v>170</v>
      </c>
      <c r="D3184" s="188" t="s">
        <v>235</v>
      </c>
      <c r="E3184" s="206">
        <v>44410</v>
      </c>
      <c r="F3184" s="187" t="s">
        <v>10007</v>
      </c>
      <c r="G3184" s="187" t="s">
        <v>10007</v>
      </c>
      <c r="H3184" s="193">
        <v>6686400</v>
      </c>
      <c r="I3184" s="206">
        <v>44417</v>
      </c>
      <c r="J3184" s="188" t="s">
        <v>10008</v>
      </c>
      <c r="K3184" s="193">
        <v>519000</v>
      </c>
      <c r="L3184" s="188"/>
      <c r="M3184" s="193"/>
      <c r="N3184" s="193"/>
      <c r="O3184" s="186">
        <f t="shared" si="98"/>
        <v>519000</v>
      </c>
      <c r="P3184" s="188"/>
      <c r="Q3184" s="193"/>
      <c r="R3184" s="193"/>
      <c r="S3184" s="186">
        <f t="shared" si="99"/>
        <v>519000</v>
      </c>
      <c r="T3184" s="206">
        <v>44553</v>
      </c>
      <c r="U3184" s="186">
        <v>519000</v>
      </c>
      <c r="V3184" s="186">
        <v>0</v>
      </c>
      <c r="W3184" s="186">
        <v>0</v>
      </c>
      <c r="X3184" s="186">
        <v>0</v>
      </c>
      <c r="Y3184" s="188" t="s">
        <v>237</v>
      </c>
      <c r="Z3184" s="188" t="s">
        <v>170</v>
      </c>
      <c r="AA3184" s="188" t="s">
        <v>235</v>
      </c>
      <c r="AB3184" s="206">
        <v>44345</v>
      </c>
      <c r="AC3184" s="206">
        <v>44360</v>
      </c>
      <c r="AD3184" s="188" t="s">
        <v>10009</v>
      </c>
      <c r="AE3184" s="188" t="s">
        <v>10010</v>
      </c>
      <c r="AF3184" s="188" t="s">
        <v>240</v>
      </c>
      <c r="AG3184" s="188">
        <v>3</v>
      </c>
    </row>
    <row r="3185" spans="1:33">
      <c r="A3185" s="188" t="s">
        <v>28</v>
      </c>
      <c r="B3185" s="188">
        <v>800006850</v>
      </c>
      <c r="C3185" s="188" t="s">
        <v>170</v>
      </c>
      <c r="D3185" s="188" t="s">
        <v>235</v>
      </c>
      <c r="E3185" s="206">
        <v>44410</v>
      </c>
      <c r="F3185" s="187" t="s">
        <v>10011</v>
      </c>
      <c r="G3185" s="187" t="s">
        <v>10011</v>
      </c>
      <c r="H3185" s="193">
        <v>2257392</v>
      </c>
      <c r="I3185" s="206">
        <v>44417</v>
      </c>
      <c r="J3185" s="188" t="s">
        <v>10012</v>
      </c>
      <c r="K3185" s="193">
        <v>36625</v>
      </c>
      <c r="L3185" s="188"/>
      <c r="M3185" s="193"/>
      <c r="N3185" s="193"/>
      <c r="O3185" s="186">
        <f t="shared" si="98"/>
        <v>36625</v>
      </c>
      <c r="P3185" s="188"/>
      <c r="Q3185" s="193"/>
      <c r="R3185" s="193"/>
      <c r="S3185" s="186">
        <f t="shared" si="99"/>
        <v>36625</v>
      </c>
      <c r="T3185" s="206">
        <v>44553</v>
      </c>
      <c r="U3185" s="186">
        <v>36625</v>
      </c>
      <c r="V3185" s="186">
        <v>0</v>
      </c>
      <c r="W3185" s="186">
        <v>0</v>
      </c>
      <c r="X3185" s="186">
        <v>0</v>
      </c>
      <c r="Y3185" s="188" t="s">
        <v>237</v>
      </c>
      <c r="Z3185" s="188" t="s">
        <v>170</v>
      </c>
      <c r="AA3185" s="188" t="s">
        <v>235</v>
      </c>
      <c r="AB3185" s="206">
        <v>44358</v>
      </c>
      <c r="AC3185" s="206">
        <v>44359</v>
      </c>
      <c r="AD3185" s="188" t="s">
        <v>10013</v>
      </c>
      <c r="AE3185" s="188" t="s">
        <v>9999</v>
      </c>
      <c r="AF3185" s="188" t="s">
        <v>240</v>
      </c>
      <c r="AG3185" s="188">
        <v>3</v>
      </c>
    </row>
    <row r="3186" spans="1:33">
      <c r="A3186" s="188" t="s">
        <v>28</v>
      </c>
      <c r="B3186" s="188">
        <v>800006850</v>
      </c>
      <c r="C3186" s="188" t="s">
        <v>170</v>
      </c>
      <c r="D3186" s="188" t="s">
        <v>235</v>
      </c>
      <c r="E3186" s="206">
        <v>44410</v>
      </c>
      <c r="F3186" s="187" t="s">
        <v>10014</v>
      </c>
      <c r="G3186" s="187" t="s">
        <v>10014</v>
      </c>
      <c r="H3186" s="193">
        <v>1625034</v>
      </c>
      <c r="I3186" s="206">
        <v>44417</v>
      </c>
      <c r="J3186" s="188" t="s">
        <v>10015</v>
      </c>
      <c r="K3186" s="193">
        <v>71225</v>
      </c>
      <c r="L3186" s="188"/>
      <c r="M3186" s="193"/>
      <c r="N3186" s="193"/>
      <c r="O3186" s="186">
        <f t="shared" si="98"/>
        <v>71225</v>
      </c>
      <c r="P3186" s="188"/>
      <c r="Q3186" s="193"/>
      <c r="R3186" s="193"/>
      <c r="S3186" s="186">
        <f t="shared" si="99"/>
        <v>71225</v>
      </c>
      <c r="T3186" s="206">
        <v>44553</v>
      </c>
      <c r="U3186" s="186">
        <v>71225</v>
      </c>
      <c r="V3186" s="186">
        <v>0</v>
      </c>
      <c r="W3186" s="186">
        <v>0</v>
      </c>
      <c r="X3186" s="186">
        <v>0</v>
      </c>
      <c r="Y3186" s="188" t="s">
        <v>237</v>
      </c>
      <c r="Z3186" s="188" t="s">
        <v>170</v>
      </c>
      <c r="AA3186" s="188" t="s">
        <v>235</v>
      </c>
      <c r="AB3186" s="206">
        <v>44359</v>
      </c>
      <c r="AC3186" s="206">
        <v>44361</v>
      </c>
      <c r="AD3186" s="188" t="s">
        <v>10016</v>
      </c>
      <c r="AE3186" s="188" t="s">
        <v>9999</v>
      </c>
      <c r="AF3186" s="188" t="s">
        <v>240</v>
      </c>
      <c r="AG3186" s="188">
        <v>3</v>
      </c>
    </row>
    <row r="3187" spans="1:33">
      <c r="A3187" s="188" t="s">
        <v>28</v>
      </c>
      <c r="B3187" s="188">
        <v>800006850</v>
      </c>
      <c r="C3187" s="188" t="s">
        <v>170</v>
      </c>
      <c r="D3187" s="188" t="s">
        <v>235</v>
      </c>
      <c r="E3187" s="206">
        <v>44410</v>
      </c>
      <c r="F3187" s="187" t="s">
        <v>10017</v>
      </c>
      <c r="G3187" s="187" t="s">
        <v>10017</v>
      </c>
      <c r="H3187" s="193">
        <v>3490656</v>
      </c>
      <c r="I3187" s="206">
        <v>44417</v>
      </c>
      <c r="J3187" s="188" t="s">
        <v>10018</v>
      </c>
      <c r="K3187" s="193">
        <v>567324</v>
      </c>
      <c r="L3187" s="188"/>
      <c r="M3187" s="193"/>
      <c r="N3187" s="193"/>
      <c r="O3187" s="186">
        <f t="shared" si="98"/>
        <v>567324</v>
      </c>
      <c r="P3187" s="188"/>
      <c r="Q3187" s="193"/>
      <c r="R3187" s="193"/>
      <c r="S3187" s="186">
        <f t="shared" si="99"/>
        <v>567324</v>
      </c>
      <c r="T3187" s="206">
        <v>44553</v>
      </c>
      <c r="U3187" s="186">
        <v>555900</v>
      </c>
      <c r="V3187" s="186">
        <v>11424</v>
      </c>
      <c r="W3187" s="186">
        <v>0</v>
      </c>
      <c r="X3187" s="186">
        <v>0</v>
      </c>
      <c r="Y3187" s="188" t="s">
        <v>237</v>
      </c>
      <c r="Z3187" s="188" t="s">
        <v>170</v>
      </c>
      <c r="AA3187" s="188" t="s">
        <v>235</v>
      </c>
      <c r="AB3187" s="206">
        <v>44356</v>
      </c>
      <c r="AC3187" s="206">
        <v>44361</v>
      </c>
      <c r="AD3187" s="188" t="s">
        <v>10019</v>
      </c>
      <c r="AE3187" s="188" t="s">
        <v>10020</v>
      </c>
      <c r="AF3187" s="188" t="s">
        <v>240</v>
      </c>
      <c r="AG3187" s="188">
        <v>3</v>
      </c>
    </row>
    <row r="3188" spans="1:33">
      <c r="A3188" s="188" t="s">
        <v>28</v>
      </c>
      <c r="B3188" s="188">
        <v>800006850</v>
      </c>
      <c r="C3188" s="188" t="s">
        <v>170</v>
      </c>
      <c r="D3188" s="188" t="s">
        <v>235</v>
      </c>
      <c r="E3188" s="206">
        <v>44410</v>
      </c>
      <c r="F3188" s="187" t="s">
        <v>10021</v>
      </c>
      <c r="G3188" s="187" t="s">
        <v>10021</v>
      </c>
      <c r="H3188" s="193">
        <v>1452362</v>
      </c>
      <c r="I3188" s="206">
        <v>44417</v>
      </c>
      <c r="J3188" s="188" t="s">
        <v>10022</v>
      </c>
      <c r="K3188" s="193">
        <v>71225</v>
      </c>
      <c r="L3188" s="188"/>
      <c r="M3188" s="193"/>
      <c r="N3188" s="193"/>
      <c r="O3188" s="186">
        <f t="shared" si="98"/>
        <v>71225</v>
      </c>
      <c r="P3188" s="188"/>
      <c r="Q3188" s="193"/>
      <c r="R3188" s="193"/>
      <c r="S3188" s="186">
        <f t="shared" si="99"/>
        <v>71225</v>
      </c>
      <c r="T3188" s="206">
        <v>44553</v>
      </c>
      <c r="U3188" s="186">
        <v>71225</v>
      </c>
      <c r="V3188" s="186">
        <v>0</v>
      </c>
      <c r="W3188" s="186">
        <v>0</v>
      </c>
      <c r="X3188" s="186">
        <v>0</v>
      </c>
      <c r="Y3188" s="188" t="s">
        <v>237</v>
      </c>
      <c r="Z3188" s="188" t="s">
        <v>170</v>
      </c>
      <c r="AA3188" s="188" t="s">
        <v>235</v>
      </c>
      <c r="AB3188" s="206">
        <v>44360</v>
      </c>
      <c r="AC3188" s="206">
        <v>44362</v>
      </c>
      <c r="AD3188" s="188" t="s">
        <v>10023</v>
      </c>
      <c r="AE3188" s="188" t="s">
        <v>2405</v>
      </c>
      <c r="AF3188" s="188" t="s">
        <v>240</v>
      </c>
      <c r="AG3188" s="188">
        <v>3</v>
      </c>
    </row>
    <row r="3189" spans="1:33">
      <c r="A3189" s="188" t="s">
        <v>28</v>
      </c>
      <c r="B3189" s="188">
        <v>800006850</v>
      </c>
      <c r="C3189" s="188" t="s">
        <v>170</v>
      </c>
      <c r="D3189" s="188" t="s">
        <v>235</v>
      </c>
      <c r="E3189" s="206">
        <v>44410</v>
      </c>
      <c r="F3189" s="187" t="s">
        <v>10024</v>
      </c>
      <c r="G3189" s="187" t="s">
        <v>10024</v>
      </c>
      <c r="H3189" s="193">
        <v>1353896</v>
      </c>
      <c r="I3189" s="206">
        <v>44417</v>
      </c>
      <c r="J3189" s="188" t="s">
        <v>10025</v>
      </c>
      <c r="K3189" s="193">
        <v>107200</v>
      </c>
      <c r="L3189" s="188"/>
      <c r="M3189" s="193"/>
      <c r="N3189" s="193"/>
      <c r="O3189" s="186">
        <f t="shared" si="98"/>
        <v>107200</v>
      </c>
      <c r="P3189" s="188"/>
      <c r="Q3189" s="193"/>
      <c r="R3189" s="193"/>
      <c r="S3189" s="186">
        <f t="shared" si="99"/>
        <v>107200</v>
      </c>
      <c r="T3189" s="206">
        <v>44553</v>
      </c>
      <c r="U3189" s="186">
        <v>107200</v>
      </c>
      <c r="V3189" s="186">
        <v>0</v>
      </c>
      <c r="W3189" s="186">
        <v>0</v>
      </c>
      <c r="X3189" s="186">
        <v>0</v>
      </c>
      <c r="Y3189" s="188" t="s">
        <v>237</v>
      </c>
      <c r="Z3189" s="188" t="s">
        <v>170</v>
      </c>
      <c r="AA3189" s="188" t="s">
        <v>235</v>
      </c>
      <c r="AB3189" s="206">
        <v>44362</v>
      </c>
      <c r="AC3189" s="206">
        <v>44365</v>
      </c>
      <c r="AD3189" s="188" t="s">
        <v>10026</v>
      </c>
      <c r="AE3189" s="188" t="s">
        <v>10027</v>
      </c>
      <c r="AF3189" s="188" t="s">
        <v>240</v>
      </c>
      <c r="AG3189" s="188">
        <v>3</v>
      </c>
    </row>
    <row r="3190" spans="1:33">
      <c r="A3190" s="188" t="s">
        <v>28</v>
      </c>
      <c r="B3190" s="188">
        <v>800006850</v>
      </c>
      <c r="C3190" s="188" t="s">
        <v>170</v>
      </c>
      <c r="D3190" s="188" t="s">
        <v>235</v>
      </c>
      <c r="E3190" s="206">
        <v>44410</v>
      </c>
      <c r="F3190" s="187" t="s">
        <v>10028</v>
      </c>
      <c r="G3190" s="187" t="s">
        <v>10028</v>
      </c>
      <c r="H3190" s="193">
        <v>1686470</v>
      </c>
      <c r="I3190" s="206">
        <v>44418</v>
      </c>
      <c r="J3190" s="188" t="s">
        <v>10029</v>
      </c>
      <c r="K3190" s="193">
        <v>78850</v>
      </c>
      <c r="L3190" s="206">
        <v>44466</v>
      </c>
      <c r="M3190" s="193">
        <v>0</v>
      </c>
      <c r="N3190" s="193">
        <v>0</v>
      </c>
      <c r="O3190" s="186">
        <f t="shared" si="98"/>
        <v>78850</v>
      </c>
      <c r="P3190" s="188"/>
      <c r="Q3190" s="193"/>
      <c r="R3190" s="193"/>
      <c r="S3190" s="186">
        <f t="shared" si="99"/>
        <v>78850</v>
      </c>
      <c r="T3190" s="206">
        <v>44553</v>
      </c>
      <c r="U3190" s="186">
        <v>78850</v>
      </c>
      <c r="V3190" s="186">
        <v>0</v>
      </c>
      <c r="W3190" s="186">
        <v>0</v>
      </c>
      <c r="X3190" s="186">
        <v>0</v>
      </c>
      <c r="Y3190" s="188" t="s">
        <v>237</v>
      </c>
      <c r="Z3190" s="188" t="s">
        <v>170</v>
      </c>
      <c r="AA3190" s="188" t="s">
        <v>235</v>
      </c>
      <c r="AB3190" s="206">
        <v>44364</v>
      </c>
      <c r="AC3190" s="206">
        <v>44366</v>
      </c>
      <c r="AD3190" s="188" t="s">
        <v>10030</v>
      </c>
      <c r="AE3190" s="188" t="s">
        <v>10031</v>
      </c>
      <c r="AF3190" s="188" t="s">
        <v>240</v>
      </c>
      <c r="AG3190" s="188">
        <v>3</v>
      </c>
    </row>
    <row r="3191" spans="1:33">
      <c r="A3191" s="188" t="s">
        <v>28</v>
      </c>
      <c r="B3191" s="188">
        <v>800006850</v>
      </c>
      <c r="C3191" s="188" t="s">
        <v>170</v>
      </c>
      <c r="D3191" s="188" t="s">
        <v>235</v>
      </c>
      <c r="E3191" s="206">
        <v>44410</v>
      </c>
      <c r="F3191" s="187" t="s">
        <v>10032</v>
      </c>
      <c r="G3191" s="187" t="s">
        <v>10032</v>
      </c>
      <c r="H3191" s="193">
        <v>1709270</v>
      </c>
      <c r="I3191" s="206">
        <v>44418</v>
      </c>
      <c r="J3191" s="188" t="s">
        <v>10033</v>
      </c>
      <c r="K3191" s="193">
        <v>78850</v>
      </c>
      <c r="L3191" s="206">
        <v>44466</v>
      </c>
      <c r="M3191" s="193">
        <v>0</v>
      </c>
      <c r="N3191" s="193">
        <v>0</v>
      </c>
      <c r="O3191" s="186">
        <f t="shared" si="98"/>
        <v>78850</v>
      </c>
      <c r="P3191" s="188"/>
      <c r="Q3191" s="193"/>
      <c r="R3191" s="193"/>
      <c r="S3191" s="186">
        <f t="shared" si="99"/>
        <v>78850</v>
      </c>
      <c r="T3191" s="206">
        <v>44553</v>
      </c>
      <c r="U3191" s="186">
        <v>78850</v>
      </c>
      <c r="V3191" s="186">
        <v>0</v>
      </c>
      <c r="W3191" s="186">
        <v>0</v>
      </c>
      <c r="X3191" s="186">
        <v>0</v>
      </c>
      <c r="Y3191" s="188" t="s">
        <v>237</v>
      </c>
      <c r="Z3191" s="188" t="s">
        <v>170</v>
      </c>
      <c r="AA3191" s="188" t="s">
        <v>235</v>
      </c>
      <c r="AB3191" s="206">
        <v>44364</v>
      </c>
      <c r="AC3191" s="206">
        <v>44366</v>
      </c>
      <c r="AD3191" s="188" t="s">
        <v>10030</v>
      </c>
      <c r="AE3191" s="188" t="s">
        <v>10034</v>
      </c>
      <c r="AF3191" s="188" t="s">
        <v>240</v>
      </c>
      <c r="AG3191" s="188">
        <v>3</v>
      </c>
    </row>
    <row r="3192" spans="1:33">
      <c r="A3192" s="188" t="s">
        <v>28</v>
      </c>
      <c r="B3192" s="188">
        <v>800006850</v>
      </c>
      <c r="C3192" s="188" t="s">
        <v>170</v>
      </c>
      <c r="D3192" s="188" t="s">
        <v>235</v>
      </c>
      <c r="E3192" s="206">
        <v>44410</v>
      </c>
      <c r="F3192" s="187" t="s">
        <v>10035</v>
      </c>
      <c r="G3192" s="187" t="s">
        <v>10035</v>
      </c>
      <c r="H3192" s="193">
        <v>2043867</v>
      </c>
      <c r="I3192" s="206">
        <v>44418</v>
      </c>
      <c r="J3192" s="188" t="s">
        <v>10036</v>
      </c>
      <c r="K3192" s="193">
        <v>78850</v>
      </c>
      <c r="L3192" s="206">
        <v>44466</v>
      </c>
      <c r="M3192" s="193">
        <v>0</v>
      </c>
      <c r="N3192" s="193">
        <v>0</v>
      </c>
      <c r="O3192" s="186">
        <f t="shared" si="98"/>
        <v>78850</v>
      </c>
      <c r="P3192" s="188"/>
      <c r="Q3192" s="193"/>
      <c r="R3192" s="193"/>
      <c r="S3192" s="186">
        <f t="shared" si="99"/>
        <v>78850</v>
      </c>
      <c r="T3192" s="206">
        <v>44553</v>
      </c>
      <c r="U3192" s="186">
        <v>78850</v>
      </c>
      <c r="V3192" s="186">
        <v>0</v>
      </c>
      <c r="W3192" s="186">
        <v>0</v>
      </c>
      <c r="X3192" s="186">
        <v>0</v>
      </c>
      <c r="Y3192" s="188" t="s">
        <v>237</v>
      </c>
      <c r="Z3192" s="188" t="s">
        <v>170</v>
      </c>
      <c r="AA3192" s="188" t="s">
        <v>235</v>
      </c>
      <c r="AB3192" s="206">
        <v>44365</v>
      </c>
      <c r="AC3192" s="206">
        <v>44367</v>
      </c>
      <c r="AD3192" s="188" t="s">
        <v>10030</v>
      </c>
      <c r="AE3192" s="188" t="s">
        <v>10031</v>
      </c>
      <c r="AF3192" s="188" t="s">
        <v>240</v>
      </c>
      <c r="AG3192" s="188">
        <v>3</v>
      </c>
    </row>
    <row r="3193" spans="1:33">
      <c r="A3193" s="188" t="s">
        <v>28</v>
      </c>
      <c r="B3193" s="188">
        <v>800006850</v>
      </c>
      <c r="C3193" s="188" t="s">
        <v>170</v>
      </c>
      <c r="D3193" s="188" t="s">
        <v>235</v>
      </c>
      <c r="E3193" s="206">
        <v>44410</v>
      </c>
      <c r="F3193" s="187" t="s">
        <v>10037</v>
      </c>
      <c r="G3193" s="187" t="s">
        <v>10037</v>
      </c>
      <c r="H3193" s="193">
        <v>3006695</v>
      </c>
      <c r="I3193" s="206">
        <v>44418</v>
      </c>
      <c r="J3193" s="188" t="s">
        <v>10038</v>
      </c>
      <c r="K3193" s="193">
        <v>205700</v>
      </c>
      <c r="L3193" s="206">
        <v>44466</v>
      </c>
      <c r="M3193" s="193">
        <v>0</v>
      </c>
      <c r="N3193" s="193">
        <v>0</v>
      </c>
      <c r="O3193" s="186">
        <f t="shared" si="98"/>
        <v>205700</v>
      </c>
      <c r="P3193" s="188"/>
      <c r="Q3193" s="193"/>
      <c r="R3193" s="193"/>
      <c r="S3193" s="186">
        <f t="shared" si="99"/>
        <v>205700</v>
      </c>
      <c r="T3193" s="206">
        <v>44553</v>
      </c>
      <c r="U3193" s="186">
        <v>205700</v>
      </c>
      <c r="V3193" s="186">
        <v>0</v>
      </c>
      <c r="W3193" s="186">
        <v>0</v>
      </c>
      <c r="X3193" s="186">
        <v>0</v>
      </c>
      <c r="Y3193" s="188" t="s">
        <v>237</v>
      </c>
      <c r="Z3193" s="188" t="s">
        <v>170</v>
      </c>
      <c r="AA3193" s="188" t="s">
        <v>235</v>
      </c>
      <c r="AB3193" s="206">
        <v>44364</v>
      </c>
      <c r="AC3193" s="206">
        <v>44369</v>
      </c>
      <c r="AD3193" s="188" t="s">
        <v>10039</v>
      </c>
      <c r="AE3193" s="188" t="s">
        <v>10040</v>
      </c>
      <c r="AF3193" s="188" t="s">
        <v>240</v>
      </c>
      <c r="AG3193" s="188">
        <v>3</v>
      </c>
    </row>
    <row r="3194" spans="1:33">
      <c r="A3194" s="188" t="s">
        <v>28</v>
      </c>
      <c r="B3194" s="188">
        <v>800006850</v>
      </c>
      <c r="C3194" s="188" t="s">
        <v>170</v>
      </c>
      <c r="D3194" s="188" t="s">
        <v>235</v>
      </c>
      <c r="E3194" s="206">
        <v>44410</v>
      </c>
      <c r="F3194" s="187" t="s">
        <v>10041</v>
      </c>
      <c r="G3194" s="187" t="s">
        <v>10041</v>
      </c>
      <c r="H3194" s="193">
        <v>1092364</v>
      </c>
      <c r="I3194" s="206">
        <v>44418</v>
      </c>
      <c r="J3194" s="188" t="s">
        <v>10042</v>
      </c>
      <c r="K3194" s="193">
        <v>118525</v>
      </c>
      <c r="L3194" s="206">
        <v>44466</v>
      </c>
      <c r="M3194" s="193">
        <v>0</v>
      </c>
      <c r="N3194" s="193">
        <v>0</v>
      </c>
      <c r="O3194" s="186">
        <f t="shared" si="98"/>
        <v>118525</v>
      </c>
      <c r="P3194" s="188"/>
      <c r="Q3194" s="193"/>
      <c r="R3194" s="193"/>
      <c r="S3194" s="186">
        <f t="shared" si="99"/>
        <v>118525</v>
      </c>
      <c r="T3194" s="206">
        <v>44553</v>
      </c>
      <c r="U3194" s="186">
        <v>42225</v>
      </c>
      <c r="V3194" s="186">
        <v>76300</v>
      </c>
      <c r="W3194" s="186">
        <v>0</v>
      </c>
      <c r="X3194" s="186">
        <v>0</v>
      </c>
      <c r="Y3194" s="188" t="s">
        <v>237</v>
      </c>
      <c r="Z3194" s="188" t="s">
        <v>170</v>
      </c>
      <c r="AA3194" s="188" t="s">
        <v>235</v>
      </c>
      <c r="AB3194" s="206">
        <v>44368</v>
      </c>
      <c r="AC3194" s="206">
        <v>44369</v>
      </c>
      <c r="AD3194" s="188" t="s">
        <v>10043</v>
      </c>
      <c r="AE3194" s="188" t="s">
        <v>10044</v>
      </c>
      <c r="AF3194" s="188" t="s">
        <v>240</v>
      </c>
      <c r="AG3194" s="188">
        <v>3</v>
      </c>
    </row>
    <row r="3195" spans="1:33">
      <c r="A3195" s="188" t="s">
        <v>28</v>
      </c>
      <c r="B3195" s="188">
        <v>800006850</v>
      </c>
      <c r="C3195" s="188" t="s">
        <v>170</v>
      </c>
      <c r="D3195" s="188" t="s">
        <v>235</v>
      </c>
      <c r="E3195" s="206">
        <v>44410</v>
      </c>
      <c r="F3195" s="187" t="s">
        <v>10045</v>
      </c>
      <c r="G3195" s="187" t="s">
        <v>10045</v>
      </c>
      <c r="H3195" s="193">
        <v>1124305</v>
      </c>
      <c r="I3195" s="206">
        <v>44418</v>
      </c>
      <c r="J3195" s="188" t="s">
        <v>10046</v>
      </c>
      <c r="K3195" s="193">
        <v>69200</v>
      </c>
      <c r="L3195" s="206">
        <v>44466</v>
      </c>
      <c r="M3195" s="193">
        <v>0</v>
      </c>
      <c r="N3195" s="193">
        <v>0</v>
      </c>
      <c r="O3195" s="186">
        <f t="shared" si="98"/>
        <v>69200</v>
      </c>
      <c r="P3195" s="188"/>
      <c r="Q3195" s="193"/>
      <c r="R3195" s="193"/>
      <c r="S3195" s="186">
        <f t="shared" si="99"/>
        <v>69200</v>
      </c>
      <c r="T3195" s="206">
        <v>44553</v>
      </c>
      <c r="U3195" s="186">
        <v>69200</v>
      </c>
      <c r="V3195" s="186">
        <v>0</v>
      </c>
      <c r="W3195" s="186">
        <v>0</v>
      </c>
      <c r="X3195" s="186">
        <v>0</v>
      </c>
      <c r="Y3195" s="188" t="s">
        <v>237</v>
      </c>
      <c r="Z3195" s="188" t="s">
        <v>170</v>
      </c>
      <c r="AA3195" s="188" t="s">
        <v>235</v>
      </c>
      <c r="AB3195" s="206">
        <v>44367</v>
      </c>
      <c r="AC3195" s="206">
        <v>44369</v>
      </c>
      <c r="AD3195" s="188" t="s">
        <v>10047</v>
      </c>
      <c r="AE3195" s="188" t="s">
        <v>10048</v>
      </c>
      <c r="AF3195" s="188" t="s">
        <v>240</v>
      </c>
      <c r="AG3195" s="188">
        <v>3</v>
      </c>
    </row>
    <row r="3196" spans="1:33">
      <c r="A3196" s="188" t="s">
        <v>28</v>
      </c>
      <c r="B3196" s="188">
        <v>800006850</v>
      </c>
      <c r="C3196" s="188" t="s">
        <v>170</v>
      </c>
      <c r="D3196" s="188" t="s">
        <v>235</v>
      </c>
      <c r="E3196" s="206">
        <v>44410</v>
      </c>
      <c r="F3196" s="187" t="s">
        <v>10049</v>
      </c>
      <c r="G3196" s="187" t="s">
        <v>10049</v>
      </c>
      <c r="H3196" s="193">
        <v>973467</v>
      </c>
      <c r="I3196" s="206">
        <v>44419</v>
      </c>
      <c r="J3196" s="188" t="s">
        <v>10050</v>
      </c>
      <c r="K3196" s="193">
        <v>103800</v>
      </c>
      <c r="L3196" s="188"/>
      <c r="M3196" s="193"/>
      <c r="N3196" s="193"/>
      <c r="O3196" s="186">
        <f t="shared" si="98"/>
        <v>103800</v>
      </c>
      <c r="P3196" s="188"/>
      <c r="Q3196" s="193"/>
      <c r="R3196" s="193"/>
      <c r="S3196" s="186">
        <f t="shared" si="99"/>
        <v>103800</v>
      </c>
      <c r="T3196" s="206">
        <v>44553</v>
      </c>
      <c r="U3196" s="186">
        <v>103800</v>
      </c>
      <c r="V3196" s="186">
        <v>0</v>
      </c>
      <c r="W3196" s="186">
        <v>0</v>
      </c>
      <c r="X3196" s="186">
        <v>0</v>
      </c>
      <c r="Y3196" s="188" t="s">
        <v>237</v>
      </c>
      <c r="Z3196" s="188" t="s">
        <v>170</v>
      </c>
      <c r="AA3196" s="188" t="s">
        <v>235</v>
      </c>
      <c r="AB3196" s="206">
        <v>44373</v>
      </c>
      <c r="AC3196" s="206">
        <v>44376</v>
      </c>
      <c r="AD3196" s="188" t="s">
        <v>10051</v>
      </c>
      <c r="AE3196" s="188" t="s">
        <v>9964</v>
      </c>
      <c r="AF3196" s="188" t="s">
        <v>240</v>
      </c>
      <c r="AG3196" s="188">
        <v>3</v>
      </c>
    </row>
    <row r="3197" spans="1:33">
      <c r="A3197" s="188" t="s">
        <v>28</v>
      </c>
      <c r="B3197" s="188">
        <v>800006850</v>
      </c>
      <c r="C3197" s="188" t="s">
        <v>170</v>
      </c>
      <c r="D3197" s="188" t="s">
        <v>235</v>
      </c>
      <c r="E3197" s="206">
        <v>44410</v>
      </c>
      <c r="F3197" s="187" t="s">
        <v>10052</v>
      </c>
      <c r="G3197" s="187" t="s">
        <v>10052</v>
      </c>
      <c r="H3197" s="193">
        <v>725906</v>
      </c>
      <c r="I3197" s="206">
        <v>44419</v>
      </c>
      <c r="J3197" s="188" t="s">
        <v>10053</v>
      </c>
      <c r="K3197" s="193">
        <v>126824</v>
      </c>
      <c r="L3197" s="188"/>
      <c r="M3197" s="193"/>
      <c r="N3197" s="193"/>
      <c r="O3197" s="186">
        <f t="shared" si="98"/>
        <v>126824</v>
      </c>
      <c r="P3197" s="188"/>
      <c r="Q3197" s="193"/>
      <c r="R3197" s="193"/>
      <c r="S3197" s="186">
        <f t="shared" si="99"/>
        <v>126824</v>
      </c>
      <c r="T3197" s="206">
        <v>44553</v>
      </c>
      <c r="U3197" s="186">
        <v>98100</v>
      </c>
      <c r="V3197" s="186">
        <v>28724</v>
      </c>
      <c r="W3197" s="186">
        <v>0</v>
      </c>
      <c r="X3197" s="186">
        <v>0</v>
      </c>
      <c r="Y3197" s="188" t="s">
        <v>237</v>
      </c>
      <c r="Z3197" s="188" t="s">
        <v>170</v>
      </c>
      <c r="AA3197" s="188" t="s">
        <v>235</v>
      </c>
      <c r="AB3197" s="206">
        <v>44375</v>
      </c>
      <c r="AC3197" s="206">
        <v>44376</v>
      </c>
      <c r="AD3197" s="188" t="s">
        <v>10054</v>
      </c>
      <c r="AE3197" s="188" t="s">
        <v>10055</v>
      </c>
      <c r="AF3197" s="188" t="s">
        <v>240</v>
      </c>
      <c r="AG3197" s="188">
        <v>3</v>
      </c>
    </row>
    <row r="3198" spans="1:33">
      <c r="A3198" s="188" t="s">
        <v>28</v>
      </c>
      <c r="B3198" s="188">
        <v>800006850</v>
      </c>
      <c r="C3198" s="188" t="s">
        <v>170</v>
      </c>
      <c r="D3198" s="188" t="s">
        <v>235</v>
      </c>
      <c r="E3198" s="206">
        <v>44410</v>
      </c>
      <c r="F3198" s="187" t="s">
        <v>10056</v>
      </c>
      <c r="G3198" s="187" t="s">
        <v>10056</v>
      </c>
      <c r="H3198" s="193">
        <v>665461</v>
      </c>
      <c r="I3198" s="206">
        <v>44419</v>
      </c>
      <c r="J3198" s="188" t="s">
        <v>10057</v>
      </c>
      <c r="K3198" s="193">
        <v>66467</v>
      </c>
      <c r="L3198" s="188"/>
      <c r="M3198" s="193"/>
      <c r="N3198" s="193"/>
      <c r="O3198" s="186">
        <f t="shared" si="98"/>
        <v>66467</v>
      </c>
      <c r="P3198" s="188"/>
      <c r="Q3198" s="193"/>
      <c r="R3198" s="193"/>
      <c r="S3198" s="186">
        <f t="shared" si="99"/>
        <v>66467</v>
      </c>
      <c r="T3198" s="206">
        <v>44553</v>
      </c>
      <c r="U3198" s="186">
        <v>66467</v>
      </c>
      <c r="V3198" s="186">
        <v>0</v>
      </c>
      <c r="W3198" s="186">
        <v>0</v>
      </c>
      <c r="X3198" s="186">
        <v>0</v>
      </c>
      <c r="Y3198" s="188" t="s">
        <v>237</v>
      </c>
      <c r="Z3198" s="188" t="s">
        <v>170</v>
      </c>
      <c r="AA3198" s="188" t="s">
        <v>235</v>
      </c>
      <c r="AB3198" s="206">
        <v>44348</v>
      </c>
      <c r="AC3198" s="206">
        <v>44350</v>
      </c>
      <c r="AD3198" s="188" t="s">
        <v>10058</v>
      </c>
      <c r="AE3198" s="188" t="s">
        <v>9954</v>
      </c>
      <c r="AF3198" s="188" t="s">
        <v>240</v>
      </c>
      <c r="AG3198" s="188">
        <v>3</v>
      </c>
    </row>
    <row r="3199" spans="1:33">
      <c r="A3199" s="188" t="s">
        <v>28</v>
      </c>
      <c r="B3199" s="188">
        <v>800006850</v>
      </c>
      <c r="C3199" s="188" t="s">
        <v>170</v>
      </c>
      <c r="D3199" s="188" t="s">
        <v>235</v>
      </c>
      <c r="E3199" s="206">
        <v>44410</v>
      </c>
      <c r="F3199" s="187" t="s">
        <v>10059</v>
      </c>
      <c r="G3199" s="187" t="s">
        <v>10059</v>
      </c>
      <c r="H3199" s="193">
        <v>959661</v>
      </c>
      <c r="I3199" s="206">
        <v>44419</v>
      </c>
      <c r="J3199" s="188" t="s">
        <v>10060</v>
      </c>
      <c r="K3199" s="193">
        <v>53700</v>
      </c>
      <c r="L3199" s="188"/>
      <c r="M3199" s="193"/>
      <c r="N3199" s="193"/>
      <c r="O3199" s="186">
        <f t="shared" si="98"/>
        <v>53700</v>
      </c>
      <c r="P3199" s="188"/>
      <c r="Q3199" s="193"/>
      <c r="R3199" s="193"/>
      <c r="S3199" s="186">
        <f t="shared" si="99"/>
        <v>53700</v>
      </c>
      <c r="T3199" s="206">
        <v>44553</v>
      </c>
      <c r="U3199" s="186">
        <v>53700</v>
      </c>
      <c r="V3199" s="186">
        <v>0</v>
      </c>
      <c r="W3199" s="186">
        <v>0</v>
      </c>
      <c r="X3199" s="186">
        <v>0</v>
      </c>
      <c r="Y3199" s="188" t="s">
        <v>237</v>
      </c>
      <c r="Z3199" s="188" t="s">
        <v>170</v>
      </c>
      <c r="AA3199" s="188" t="s">
        <v>235</v>
      </c>
      <c r="AB3199" s="206">
        <v>44352</v>
      </c>
      <c r="AC3199" s="206">
        <v>44356</v>
      </c>
      <c r="AD3199" s="188" t="s">
        <v>10061</v>
      </c>
      <c r="AE3199" s="188" t="s">
        <v>10062</v>
      </c>
      <c r="AF3199" s="188" t="s">
        <v>240</v>
      </c>
      <c r="AG3199" s="188">
        <v>3</v>
      </c>
    </row>
    <row r="3200" spans="1:33">
      <c r="A3200" s="188" t="s">
        <v>28</v>
      </c>
      <c r="B3200" s="188">
        <v>800006850</v>
      </c>
      <c r="C3200" s="188" t="s">
        <v>170</v>
      </c>
      <c r="D3200" s="188" t="s">
        <v>235</v>
      </c>
      <c r="E3200" s="206">
        <v>44410</v>
      </c>
      <c r="F3200" s="187" t="s">
        <v>10063</v>
      </c>
      <c r="G3200" s="187" t="s">
        <v>10063</v>
      </c>
      <c r="H3200" s="193">
        <v>637900</v>
      </c>
      <c r="I3200" s="206">
        <v>44420</v>
      </c>
      <c r="J3200" s="188" t="s">
        <v>10064</v>
      </c>
      <c r="K3200" s="193">
        <v>373300</v>
      </c>
      <c r="L3200" s="206">
        <v>44459</v>
      </c>
      <c r="M3200" s="193">
        <v>0</v>
      </c>
      <c r="N3200" s="193">
        <v>0</v>
      </c>
      <c r="O3200" s="186">
        <f t="shared" si="98"/>
        <v>373300</v>
      </c>
      <c r="P3200" s="188"/>
      <c r="Q3200" s="193"/>
      <c r="R3200" s="193"/>
      <c r="S3200" s="186">
        <f t="shared" si="99"/>
        <v>373300</v>
      </c>
      <c r="T3200" s="206">
        <v>44553</v>
      </c>
      <c r="U3200" s="186">
        <v>373300</v>
      </c>
      <c r="V3200" s="186">
        <v>0</v>
      </c>
      <c r="W3200" s="186">
        <v>0</v>
      </c>
      <c r="X3200" s="186">
        <v>0</v>
      </c>
      <c r="Y3200" s="188" t="s">
        <v>237</v>
      </c>
      <c r="Z3200" s="188" t="s">
        <v>170</v>
      </c>
      <c r="AA3200" s="188" t="s">
        <v>235</v>
      </c>
      <c r="AB3200" s="206">
        <v>44358</v>
      </c>
      <c r="AC3200" s="206">
        <v>44358</v>
      </c>
      <c r="AD3200" s="188" t="s">
        <v>10065</v>
      </c>
      <c r="AE3200" s="188" t="s">
        <v>10066</v>
      </c>
      <c r="AF3200" s="188" t="s">
        <v>240</v>
      </c>
      <c r="AG3200" s="188">
        <v>3</v>
      </c>
    </row>
    <row r="3201" spans="1:33">
      <c r="A3201" s="188" t="s">
        <v>28</v>
      </c>
      <c r="B3201" s="188">
        <v>800006850</v>
      </c>
      <c r="C3201" s="188" t="s">
        <v>170</v>
      </c>
      <c r="D3201" s="188" t="s">
        <v>235</v>
      </c>
      <c r="E3201" s="206">
        <v>44410</v>
      </c>
      <c r="F3201" s="187" t="s">
        <v>10067</v>
      </c>
      <c r="G3201" s="187" t="s">
        <v>10067</v>
      </c>
      <c r="H3201" s="193">
        <v>788942</v>
      </c>
      <c r="I3201" s="206">
        <v>44420</v>
      </c>
      <c r="J3201" s="188" t="s">
        <v>10068</v>
      </c>
      <c r="K3201" s="193">
        <v>135700</v>
      </c>
      <c r="L3201" s="206">
        <v>44459</v>
      </c>
      <c r="M3201" s="193">
        <v>0</v>
      </c>
      <c r="N3201" s="193">
        <v>0</v>
      </c>
      <c r="O3201" s="186">
        <f t="shared" si="98"/>
        <v>135700</v>
      </c>
      <c r="P3201" s="188"/>
      <c r="Q3201" s="193"/>
      <c r="R3201" s="193"/>
      <c r="S3201" s="186">
        <f t="shared" si="99"/>
        <v>135700</v>
      </c>
      <c r="T3201" s="206">
        <v>44553</v>
      </c>
      <c r="U3201" s="186">
        <v>135700</v>
      </c>
      <c r="V3201" s="186">
        <v>0</v>
      </c>
      <c r="W3201" s="186">
        <v>0</v>
      </c>
      <c r="X3201" s="186">
        <v>0</v>
      </c>
      <c r="Y3201" s="188" t="s">
        <v>237</v>
      </c>
      <c r="Z3201" s="188" t="s">
        <v>170</v>
      </c>
      <c r="AA3201" s="188" t="s">
        <v>235</v>
      </c>
      <c r="AB3201" s="206">
        <v>44360</v>
      </c>
      <c r="AC3201" s="206">
        <v>44360</v>
      </c>
      <c r="AD3201" s="188" t="s">
        <v>10069</v>
      </c>
      <c r="AE3201" s="188" t="s">
        <v>10070</v>
      </c>
      <c r="AF3201" s="188" t="s">
        <v>240</v>
      </c>
      <c r="AG3201" s="188">
        <v>3</v>
      </c>
    </row>
    <row r="3202" spans="1:33">
      <c r="A3202" s="188" t="s">
        <v>28</v>
      </c>
      <c r="B3202" s="188">
        <v>800006850</v>
      </c>
      <c r="C3202" s="188" t="s">
        <v>170</v>
      </c>
      <c r="D3202" s="188" t="s">
        <v>235</v>
      </c>
      <c r="E3202" s="206">
        <v>44440</v>
      </c>
      <c r="F3202" s="187" t="s">
        <v>10071</v>
      </c>
      <c r="G3202" s="187" t="s">
        <v>10071</v>
      </c>
      <c r="H3202" s="193">
        <v>5746495</v>
      </c>
      <c r="I3202" s="206">
        <v>44447</v>
      </c>
      <c r="J3202" s="188" t="s">
        <v>10072</v>
      </c>
      <c r="K3202" s="193">
        <v>1211472</v>
      </c>
      <c r="L3202" s="188"/>
      <c r="M3202" s="193"/>
      <c r="N3202" s="193"/>
      <c r="O3202" s="186">
        <f t="shared" si="98"/>
        <v>1211472</v>
      </c>
      <c r="P3202" s="188"/>
      <c r="Q3202" s="193"/>
      <c r="R3202" s="193"/>
      <c r="S3202" s="186">
        <f t="shared" si="99"/>
        <v>1211472</v>
      </c>
      <c r="T3202" s="206">
        <v>44553</v>
      </c>
      <c r="U3202" s="186">
        <v>1156074</v>
      </c>
      <c r="V3202" s="186">
        <v>55398</v>
      </c>
      <c r="W3202" s="186">
        <v>0</v>
      </c>
      <c r="X3202" s="186">
        <v>0</v>
      </c>
      <c r="Y3202" s="188" t="s">
        <v>237</v>
      </c>
      <c r="Z3202" s="188" t="s">
        <v>170</v>
      </c>
      <c r="AA3202" s="188" t="s">
        <v>235</v>
      </c>
      <c r="AB3202" s="206">
        <v>44371</v>
      </c>
      <c r="AC3202" s="206">
        <v>44382</v>
      </c>
      <c r="AD3202" s="188" t="s">
        <v>10073</v>
      </c>
      <c r="AE3202" s="188" t="s">
        <v>10074</v>
      </c>
      <c r="AF3202" s="188" t="s">
        <v>240</v>
      </c>
      <c r="AG3202" s="188">
        <v>3</v>
      </c>
    </row>
    <row r="3203" spans="1:33">
      <c r="A3203" s="188" t="s">
        <v>28</v>
      </c>
      <c r="B3203" s="188">
        <v>800006850</v>
      </c>
      <c r="C3203" s="188" t="s">
        <v>170</v>
      </c>
      <c r="D3203" s="188" t="s">
        <v>235</v>
      </c>
      <c r="E3203" s="206">
        <v>44440</v>
      </c>
      <c r="F3203" s="187" t="s">
        <v>10075</v>
      </c>
      <c r="G3203" s="187" t="s">
        <v>10075</v>
      </c>
      <c r="H3203" s="193">
        <v>2642848</v>
      </c>
      <c r="I3203" s="206">
        <v>44448</v>
      </c>
      <c r="J3203" s="188" t="s">
        <v>10076</v>
      </c>
      <c r="K3203" s="193">
        <v>34600</v>
      </c>
      <c r="L3203" s="188"/>
      <c r="M3203" s="193"/>
      <c r="N3203" s="193"/>
      <c r="O3203" s="186">
        <f t="shared" ref="O3203:O3266" si="100">+K3203-M3203-N3203</f>
        <v>34600</v>
      </c>
      <c r="P3203" s="188"/>
      <c r="Q3203" s="193"/>
      <c r="R3203" s="193"/>
      <c r="S3203" s="186">
        <f t="shared" ref="S3203:S3266" si="101">+O3203-Q3203-R3203</f>
        <v>34600</v>
      </c>
      <c r="T3203" s="206">
        <v>44553</v>
      </c>
      <c r="U3203" s="186">
        <v>34600</v>
      </c>
      <c r="V3203" s="186">
        <v>0</v>
      </c>
      <c r="W3203" s="186">
        <v>0</v>
      </c>
      <c r="X3203" s="186">
        <v>0</v>
      </c>
      <c r="Y3203" s="188" t="s">
        <v>237</v>
      </c>
      <c r="Z3203" s="188" t="s">
        <v>170</v>
      </c>
      <c r="AA3203" s="188" t="s">
        <v>235</v>
      </c>
      <c r="AB3203" s="206">
        <v>44380</v>
      </c>
      <c r="AC3203" s="206">
        <v>44381</v>
      </c>
      <c r="AD3203" s="188" t="s">
        <v>10077</v>
      </c>
      <c r="AE3203" s="188" t="s">
        <v>2401</v>
      </c>
      <c r="AF3203" s="188" t="s">
        <v>240</v>
      </c>
      <c r="AG3203" s="188">
        <v>3</v>
      </c>
    </row>
    <row r="3204" spans="1:33">
      <c r="A3204" s="188" t="s">
        <v>28</v>
      </c>
      <c r="B3204" s="188">
        <v>800006850</v>
      </c>
      <c r="C3204" s="188" t="s">
        <v>170</v>
      </c>
      <c r="D3204" s="188" t="s">
        <v>235</v>
      </c>
      <c r="E3204" s="206">
        <v>44440</v>
      </c>
      <c r="F3204" s="187" t="s">
        <v>10078</v>
      </c>
      <c r="G3204" s="187" t="s">
        <v>10078</v>
      </c>
      <c r="H3204" s="193">
        <v>3405834</v>
      </c>
      <c r="I3204" s="206">
        <v>44448</v>
      </c>
      <c r="J3204" s="188" t="s">
        <v>10079</v>
      </c>
      <c r="K3204" s="193">
        <v>113405</v>
      </c>
      <c r="L3204" s="188"/>
      <c r="M3204" s="193"/>
      <c r="N3204" s="193"/>
      <c r="O3204" s="186">
        <f t="shared" si="100"/>
        <v>113405</v>
      </c>
      <c r="P3204" s="188"/>
      <c r="Q3204" s="193"/>
      <c r="R3204" s="193"/>
      <c r="S3204" s="186">
        <f t="shared" si="101"/>
        <v>113405</v>
      </c>
      <c r="T3204" s="206">
        <v>44553</v>
      </c>
      <c r="U3204" s="186">
        <v>113405</v>
      </c>
      <c r="V3204" s="186">
        <v>0</v>
      </c>
      <c r="W3204" s="186">
        <v>0</v>
      </c>
      <c r="X3204" s="186">
        <v>0</v>
      </c>
      <c r="Y3204" s="188" t="s">
        <v>237</v>
      </c>
      <c r="Z3204" s="188" t="s">
        <v>170</v>
      </c>
      <c r="AA3204" s="188" t="s">
        <v>235</v>
      </c>
      <c r="AB3204" s="206">
        <v>44383</v>
      </c>
      <c r="AC3204" s="206">
        <v>44385</v>
      </c>
      <c r="AD3204" s="188" t="s">
        <v>10080</v>
      </c>
      <c r="AE3204" s="188" t="s">
        <v>10081</v>
      </c>
      <c r="AF3204" s="188" t="s">
        <v>240</v>
      </c>
      <c r="AG3204" s="188">
        <v>3</v>
      </c>
    </row>
    <row r="3205" spans="1:33">
      <c r="A3205" s="188" t="s">
        <v>28</v>
      </c>
      <c r="B3205" s="188">
        <v>800006850</v>
      </c>
      <c r="C3205" s="188" t="s">
        <v>170</v>
      </c>
      <c r="D3205" s="188" t="s">
        <v>235</v>
      </c>
      <c r="E3205" s="206">
        <v>44440</v>
      </c>
      <c r="F3205" s="187" t="s">
        <v>10082</v>
      </c>
      <c r="G3205" s="187" t="s">
        <v>10082</v>
      </c>
      <c r="H3205" s="193">
        <v>4842122</v>
      </c>
      <c r="I3205" s="206">
        <v>44448</v>
      </c>
      <c r="J3205" s="188" t="s">
        <v>10083</v>
      </c>
      <c r="K3205" s="193">
        <v>113400</v>
      </c>
      <c r="L3205" s="188"/>
      <c r="M3205" s="193"/>
      <c r="N3205" s="193"/>
      <c r="O3205" s="186">
        <f t="shared" si="100"/>
        <v>113400</v>
      </c>
      <c r="P3205" s="188"/>
      <c r="Q3205" s="193"/>
      <c r="R3205" s="193"/>
      <c r="S3205" s="186">
        <f t="shared" si="101"/>
        <v>113400</v>
      </c>
      <c r="T3205" s="206">
        <v>44553</v>
      </c>
      <c r="U3205" s="186">
        <v>113400</v>
      </c>
      <c r="V3205" s="186">
        <v>0</v>
      </c>
      <c r="W3205" s="186">
        <v>0</v>
      </c>
      <c r="X3205" s="186">
        <v>0</v>
      </c>
      <c r="Y3205" s="188" t="s">
        <v>237</v>
      </c>
      <c r="Z3205" s="188" t="s">
        <v>170</v>
      </c>
      <c r="AA3205" s="188" t="s">
        <v>235</v>
      </c>
      <c r="AB3205" s="206">
        <v>44387</v>
      </c>
      <c r="AC3205" s="206">
        <v>44389</v>
      </c>
      <c r="AD3205" s="188" t="s">
        <v>10084</v>
      </c>
      <c r="AE3205" s="188" t="s">
        <v>10062</v>
      </c>
      <c r="AF3205" s="188" t="s">
        <v>240</v>
      </c>
      <c r="AG3205" s="188">
        <v>3</v>
      </c>
    </row>
    <row r="3206" spans="1:33">
      <c r="A3206" s="188" t="s">
        <v>28</v>
      </c>
      <c r="B3206" s="188">
        <v>800006850</v>
      </c>
      <c r="C3206" s="188" t="s">
        <v>170</v>
      </c>
      <c r="D3206" s="188" t="s">
        <v>235</v>
      </c>
      <c r="E3206" s="206">
        <v>44440</v>
      </c>
      <c r="F3206" s="187" t="s">
        <v>10085</v>
      </c>
      <c r="G3206" s="187" t="s">
        <v>10085</v>
      </c>
      <c r="H3206" s="193">
        <v>2795960</v>
      </c>
      <c r="I3206" s="206">
        <v>44448</v>
      </c>
      <c r="J3206" s="188" t="s">
        <v>10086</v>
      </c>
      <c r="K3206" s="193">
        <v>311600</v>
      </c>
      <c r="L3206" s="188"/>
      <c r="M3206" s="193"/>
      <c r="N3206" s="193"/>
      <c r="O3206" s="186">
        <f t="shared" si="100"/>
        <v>311600</v>
      </c>
      <c r="P3206" s="188"/>
      <c r="Q3206" s="193"/>
      <c r="R3206" s="193"/>
      <c r="S3206" s="186">
        <f t="shared" si="101"/>
        <v>311600</v>
      </c>
      <c r="T3206" s="206">
        <v>44553</v>
      </c>
      <c r="U3206" s="186">
        <v>294300</v>
      </c>
      <c r="V3206" s="186">
        <v>17300</v>
      </c>
      <c r="W3206" s="186">
        <v>0</v>
      </c>
      <c r="X3206" s="186">
        <v>0</v>
      </c>
      <c r="Y3206" s="188" t="s">
        <v>237</v>
      </c>
      <c r="Z3206" s="188" t="s">
        <v>170</v>
      </c>
      <c r="AA3206" s="188" t="s">
        <v>235</v>
      </c>
      <c r="AB3206" s="206">
        <v>44384</v>
      </c>
      <c r="AC3206" s="206">
        <v>44389</v>
      </c>
      <c r="AD3206" s="188" t="s">
        <v>10087</v>
      </c>
      <c r="AE3206" s="188" t="s">
        <v>10088</v>
      </c>
      <c r="AF3206" s="188" t="s">
        <v>240</v>
      </c>
      <c r="AG3206" s="188">
        <v>3</v>
      </c>
    </row>
    <row r="3207" spans="1:33">
      <c r="A3207" s="188" t="s">
        <v>28</v>
      </c>
      <c r="B3207" s="188">
        <v>800006850</v>
      </c>
      <c r="C3207" s="188" t="s">
        <v>170</v>
      </c>
      <c r="D3207" s="188" t="s">
        <v>235</v>
      </c>
      <c r="E3207" s="206">
        <v>44440</v>
      </c>
      <c r="F3207" s="187" t="s">
        <v>10089</v>
      </c>
      <c r="G3207" s="187" t="s">
        <v>10089</v>
      </c>
      <c r="H3207" s="193">
        <v>1046071</v>
      </c>
      <c r="I3207" s="206">
        <v>44448</v>
      </c>
      <c r="J3207" s="188" t="s">
        <v>10090</v>
      </c>
      <c r="K3207" s="193">
        <v>16900</v>
      </c>
      <c r="L3207" s="188"/>
      <c r="M3207" s="193"/>
      <c r="N3207" s="193"/>
      <c r="O3207" s="186">
        <f t="shared" si="100"/>
        <v>16900</v>
      </c>
      <c r="P3207" s="188"/>
      <c r="Q3207" s="193"/>
      <c r="R3207" s="193"/>
      <c r="S3207" s="186">
        <f t="shared" si="101"/>
        <v>16900</v>
      </c>
      <c r="T3207" s="206">
        <v>44553</v>
      </c>
      <c r="U3207" s="186">
        <v>0</v>
      </c>
      <c r="V3207" s="186">
        <v>16900</v>
      </c>
      <c r="W3207" s="186">
        <v>0</v>
      </c>
      <c r="X3207" s="186">
        <v>0</v>
      </c>
      <c r="Y3207" s="188" t="s">
        <v>237</v>
      </c>
      <c r="Z3207" s="188" t="s">
        <v>170</v>
      </c>
      <c r="AA3207" s="188" t="s">
        <v>235</v>
      </c>
      <c r="AB3207" s="206">
        <v>44386</v>
      </c>
      <c r="AC3207" s="206">
        <v>44389</v>
      </c>
      <c r="AD3207" s="188" t="s">
        <v>10091</v>
      </c>
      <c r="AE3207" s="188" t="s">
        <v>1307</v>
      </c>
      <c r="AF3207" s="188" t="s">
        <v>240</v>
      </c>
      <c r="AG3207" s="188">
        <v>3</v>
      </c>
    </row>
    <row r="3208" spans="1:33">
      <c r="A3208" s="188" t="s">
        <v>28</v>
      </c>
      <c r="B3208" s="188">
        <v>800006850</v>
      </c>
      <c r="C3208" s="188" t="s">
        <v>170</v>
      </c>
      <c r="D3208" s="188" t="s">
        <v>235</v>
      </c>
      <c r="E3208" s="206">
        <v>44440</v>
      </c>
      <c r="F3208" s="187" t="s">
        <v>10092</v>
      </c>
      <c r="G3208" s="187" t="s">
        <v>10092</v>
      </c>
      <c r="H3208" s="193">
        <v>6146015</v>
      </c>
      <c r="I3208" s="206">
        <v>44448</v>
      </c>
      <c r="J3208" s="188" t="s">
        <v>10093</v>
      </c>
      <c r="K3208" s="193">
        <v>242000</v>
      </c>
      <c r="L3208" s="188"/>
      <c r="M3208" s="193"/>
      <c r="N3208" s="193"/>
      <c r="O3208" s="186">
        <f t="shared" si="100"/>
        <v>242000</v>
      </c>
      <c r="P3208" s="188"/>
      <c r="Q3208" s="193"/>
      <c r="R3208" s="193"/>
      <c r="S3208" s="186">
        <f t="shared" si="101"/>
        <v>242000</v>
      </c>
      <c r="T3208" s="206">
        <v>44553</v>
      </c>
      <c r="U3208" s="186">
        <v>242000</v>
      </c>
      <c r="V3208" s="186">
        <v>0</v>
      </c>
      <c r="W3208" s="186">
        <v>0</v>
      </c>
      <c r="X3208" s="186">
        <v>0</v>
      </c>
      <c r="Y3208" s="188" t="s">
        <v>237</v>
      </c>
      <c r="Z3208" s="188" t="s">
        <v>170</v>
      </c>
      <c r="AA3208" s="188" t="s">
        <v>235</v>
      </c>
      <c r="AB3208" s="206">
        <v>44384</v>
      </c>
      <c r="AC3208" s="206">
        <v>44391</v>
      </c>
      <c r="AD3208" s="188" t="s">
        <v>10094</v>
      </c>
      <c r="AE3208" s="188" t="s">
        <v>9975</v>
      </c>
      <c r="AF3208" s="188" t="s">
        <v>240</v>
      </c>
      <c r="AG3208" s="188">
        <v>3</v>
      </c>
    </row>
    <row r="3209" spans="1:33">
      <c r="A3209" s="188" t="s">
        <v>28</v>
      </c>
      <c r="B3209" s="188">
        <v>800006850</v>
      </c>
      <c r="C3209" s="188" t="s">
        <v>170</v>
      </c>
      <c r="D3209" s="188" t="s">
        <v>235</v>
      </c>
      <c r="E3209" s="206">
        <v>44440</v>
      </c>
      <c r="F3209" s="187" t="s">
        <v>10095</v>
      </c>
      <c r="G3209" s="187" t="s">
        <v>10095</v>
      </c>
      <c r="H3209" s="193">
        <v>4950973</v>
      </c>
      <c r="I3209" s="206">
        <v>44448</v>
      </c>
      <c r="J3209" s="188" t="s">
        <v>10096</v>
      </c>
      <c r="K3209" s="193">
        <v>567324</v>
      </c>
      <c r="L3209" s="188"/>
      <c r="M3209" s="193"/>
      <c r="N3209" s="193"/>
      <c r="O3209" s="186">
        <f t="shared" si="100"/>
        <v>567324</v>
      </c>
      <c r="P3209" s="188"/>
      <c r="Q3209" s="193"/>
      <c r="R3209" s="193"/>
      <c r="S3209" s="186">
        <f t="shared" si="101"/>
        <v>567324</v>
      </c>
      <c r="T3209" s="206">
        <v>44553</v>
      </c>
      <c r="U3209" s="186">
        <v>555900</v>
      </c>
      <c r="V3209" s="186">
        <v>11424</v>
      </c>
      <c r="W3209" s="186">
        <v>0</v>
      </c>
      <c r="X3209" s="186">
        <v>0</v>
      </c>
      <c r="Y3209" s="188" t="s">
        <v>237</v>
      </c>
      <c r="Z3209" s="188" t="s">
        <v>170</v>
      </c>
      <c r="AA3209" s="188" t="s">
        <v>235</v>
      </c>
      <c r="AB3209" s="206">
        <v>44386</v>
      </c>
      <c r="AC3209" s="206">
        <v>44393</v>
      </c>
      <c r="AD3209" s="188" t="s">
        <v>10097</v>
      </c>
      <c r="AE3209" s="188" t="s">
        <v>10020</v>
      </c>
      <c r="AF3209" s="188" t="s">
        <v>240</v>
      </c>
      <c r="AG3209" s="188">
        <v>3</v>
      </c>
    </row>
    <row r="3210" spans="1:33">
      <c r="A3210" s="188" t="s">
        <v>28</v>
      </c>
      <c r="B3210" s="188">
        <v>800006850</v>
      </c>
      <c r="C3210" s="188" t="s">
        <v>170</v>
      </c>
      <c r="D3210" s="188" t="s">
        <v>235</v>
      </c>
      <c r="E3210" s="206">
        <v>44440</v>
      </c>
      <c r="F3210" s="187" t="s">
        <v>10098</v>
      </c>
      <c r="G3210" s="187" t="s">
        <v>10098</v>
      </c>
      <c r="H3210" s="193">
        <v>8684780</v>
      </c>
      <c r="I3210" s="206">
        <v>44448</v>
      </c>
      <c r="J3210" s="188" t="s">
        <v>10099</v>
      </c>
      <c r="K3210" s="193">
        <v>2163800</v>
      </c>
      <c r="L3210" s="188"/>
      <c r="M3210" s="193"/>
      <c r="N3210" s="193"/>
      <c r="O3210" s="186">
        <f t="shared" si="100"/>
        <v>2163800</v>
      </c>
      <c r="P3210" s="188"/>
      <c r="Q3210" s="193"/>
      <c r="R3210" s="193"/>
      <c r="S3210" s="186">
        <f t="shared" si="101"/>
        <v>2163800</v>
      </c>
      <c r="T3210" s="206">
        <v>44553</v>
      </c>
      <c r="U3210" s="186">
        <v>2092824</v>
      </c>
      <c r="V3210" s="186">
        <v>70976</v>
      </c>
      <c r="W3210" s="186">
        <v>0</v>
      </c>
      <c r="X3210" s="186">
        <v>0</v>
      </c>
      <c r="Y3210" s="188" t="s">
        <v>237</v>
      </c>
      <c r="Z3210" s="188" t="s">
        <v>170</v>
      </c>
      <c r="AA3210" s="188" t="s">
        <v>235</v>
      </c>
      <c r="AB3210" s="206">
        <v>44375</v>
      </c>
      <c r="AC3210" s="206">
        <v>44392</v>
      </c>
      <c r="AD3210" s="188" t="s">
        <v>10100</v>
      </c>
      <c r="AE3210" s="188" t="s">
        <v>10101</v>
      </c>
      <c r="AF3210" s="188" t="s">
        <v>240</v>
      </c>
      <c r="AG3210" s="188">
        <v>3</v>
      </c>
    </row>
    <row r="3211" spans="1:33">
      <c r="A3211" s="188" t="s">
        <v>28</v>
      </c>
      <c r="B3211" s="188">
        <v>800006850</v>
      </c>
      <c r="C3211" s="188" t="s">
        <v>170</v>
      </c>
      <c r="D3211" s="188" t="s">
        <v>235</v>
      </c>
      <c r="E3211" s="206">
        <v>44440</v>
      </c>
      <c r="F3211" s="187" t="s">
        <v>10102</v>
      </c>
      <c r="G3211" s="187" t="s">
        <v>10102</v>
      </c>
      <c r="H3211" s="193">
        <v>2417536</v>
      </c>
      <c r="I3211" s="206">
        <v>44448</v>
      </c>
      <c r="J3211" s="188" t="s">
        <v>10103</v>
      </c>
      <c r="K3211" s="193">
        <v>138400</v>
      </c>
      <c r="L3211" s="188"/>
      <c r="M3211" s="193"/>
      <c r="N3211" s="193"/>
      <c r="O3211" s="186">
        <f t="shared" si="100"/>
        <v>138400</v>
      </c>
      <c r="P3211" s="188"/>
      <c r="Q3211" s="193"/>
      <c r="R3211" s="193"/>
      <c r="S3211" s="186">
        <f t="shared" si="101"/>
        <v>138400</v>
      </c>
      <c r="T3211" s="206">
        <v>44553</v>
      </c>
      <c r="U3211" s="186">
        <v>138400</v>
      </c>
      <c r="V3211" s="186">
        <v>0</v>
      </c>
      <c r="W3211" s="186">
        <v>0</v>
      </c>
      <c r="X3211" s="186">
        <v>0</v>
      </c>
      <c r="Y3211" s="188" t="s">
        <v>237</v>
      </c>
      <c r="Z3211" s="188" t="s">
        <v>170</v>
      </c>
      <c r="AA3211" s="188" t="s">
        <v>235</v>
      </c>
      <c r="AB3211" s="206">
        <v>44382</v>
      </c>
      <c r="AC3211" s="206">
        <v>44386</v>
      </c>
      <c r="AD3211" s="188" t="s">
        <v>10104</v>
      </c>
      <c r="AE3211" s="188" t="s">
        <v>2401</v>
      </c>
      <c r="AF3211" s="188" t="s">
        <v>267</v>
      </c>
      <c r="AG3211" s="188">
        <v>3</v>
      </c>
    </row>
    <row r="3212" spans="1:33">
      <c r="A3212" s="188" t="s">
        <v>28</v>
      </c>
      <c r="B3212" s="188">
        <v>800006850</v>
      </c>
      <c r="C3212" s="188" t="s">
        <v>170</v>
      </c>
      <c r="D3212" s="188" t="s">
        <v>235</v>
      </c>
      <c r="E3212" s="206">
        <v>44440</v>
      </c>
      <c r="F3212" s="187" t="s">
        <v>10105</v>
      </c>
      <c r="G3212" s="187" t="s">
        <v>10105</v>
      </c>
      <c r="H3212" s="193">
        <v>2170814</v>
      </c>
      <c r="I3212" s="206">
        <v>44448</v>
      </c>
      <c r="J3212" s="188" t="s">
        <v>10106</v>
      </c>
      <c r="K3212" s="193">
        <v>147200</v>
      </c>
      <c r="L3212" s="188"/>
      <c r="M3212" s="193"/>
      <c r="N3212" s="193"/>
      <c r="O3212" s="186">
        <f t="shared" si="100"/>
        <v>147200</v>
      </c>
      <c r="P3212" s="188"/>
      <c r="Q3212" s="193"/>
      <c r="R3212" s="193"/>
      <c r="S3212" s="186">
        <f t="shared" si="101"/>
        <v>147200</v>
      </c>
      <c r="T3212" s="206">
        <v>44553</v>
      </c>
      <c r="U3212" s="186">
        <v>147200</v>
      </c>
      <c r="V3212" s="186">
        <v>0</v>
      </c>
      <c r="W3212" s="186">
        <v>0</v>
      </c>
      <c r="X3212" s="186">
        <v>0</v>
      </c>
      <c r="Y3212" s="188" t="s">
        <v>237</v>
      </c>
      <c r="Z3212" s="188" t="s">
        <v>170</v>
      </c>
      <c r="AA3212" s="188" t="s">
        <v>235</v>
      </c>
      <c r="AB3212" s="206">
        <v>44388</v>
      </c>
      <c r="AC3212" s="206">
        <v>44389</v>
      </c>
      <c r="AD3212" s="188" t="s">
        <v>10107</v>
      </c>
      <c r="AE3212" s="188" t="s">
        <v>10108</v>
      </c>
      <c r="AF3212" s="188" t="s">
        <v>240</v>
      </c>
      <c r="AG3212" s="188">
        <v>3</v>
      </c>
    </row>
    <row r="3213" spans="1:33">
      <c r="A3213" s="188" t="s">
        <v>28</v>
      </c>
      <c r="B3213" s="188">
        <v>800006850</v>
      </c>
      <c r="C3213" s="188" t="s">
        <v>170</v>
      </c>
      <c r="D3213" s="188" t="s">
        <v>235</v>
      </c>
      <c r="E3213" s="206">
        <v>44440</v>
      </c>
      <c r="F3213" s="187" t="s">
        <v>10109</v>
      </c>
      <c r="G3213" s="187" t="s">
        <v>10109</v>
      </c>
      <c r="H3213" s="193">
        <v>4741916</v>
      </c>
      <c r="I3213" s="206">
        <v>44448</v>
      </c>
      <c r="J3213" s="188" t="s">
        <v>10110</v>
      </c>
      <c r="K3213" s="193">
        <v>349600</v>
      </c>
      <c r="L3213" s="188"/>
      <c r="M3213" s="193"/>
      <c r="N3213" s="193"/>
      <c r="O3213" s="186">
        <f t="shared" si="100"/>
        <v>349600</v>
      </c>
      <c r="P3213" s="188"/>
      <c r="Q3213" s="193"/>
      <c r="R3213" s="193"/>
      <c r="S3213" s="186">
        <f t="shared" si="101"/>
        <v>349600</v>
      </c>
      <c r="T3213" s="206">
        <v>44553</v>
      </c>
      <c r="U3213" s="186">
        <v>349600</v>
      </c>
      <c r="V3213" s="186">
        <v>0</v>
      </c>
      <c r="W3213" s="186">
        <v>0</v>
      </c>
      <c r="X3213" s="186">
        <v>0</v>
      </c>
      <c r="Y3213" s="188" t="s">
        <v>237</v>
      </c>
      <c r="Z3213" s="188" t="s">
        <v>170</v>
      </c>
      <c r="AA3213" s="188" t="s">
        <v>235</v>
      </c>
      <c r="AB3213" s="206">
        <v>44369</v>
      </c>
      <c r="AC3213" s="206">
        <v>44379</v>
      </c>
      <c r="AD3213" s="188" t="s">
        <v>10111</v>
      </c>
      <c r="AE3213" s="188" t="s">
        <v>10112</v>
      </c>
      <c r="AF3213" s="188" t="s">
        <v>240</v>
      </c>
      <c r="AG3213" s="188">
        <v>3</v>
      </c>
    </row>
    <row r="3214" spans="1:33">
      <c r="A3214" s="188" t="s">
        <v>28</v>
      </c>
      <c r="B3214" s="188">
        <v>800006850</v>
      </c>
      <c r="C3214" s="188" t="s">
        <v>170</v>
      </c>
      <c r="D3214" s="188" t="s">
        <v>235</v>
      </c>
      <c r="E3214" s="206">
        <v>44440</v>
      </c>
      <c r="F3214" s="187" t="s">
        <v>10113</v>
      </c>
      <c r="G3214" s="187" t="s">
        <v>10113</v>
      </c>
      <c r="H3214" s="193">
        <v>1772810</v>
      </c>
      <c r="I3214" s="206">
        <v>44448</v>
      </c>
      <c r="J3214" s="188" t="s">
        <v>10114</v>
      </c>
      <c r="K3214" s="193">
        <v>240900</v>
      </c>
      <c r="L3214" s="188"/>
      <c r="M3214" s="193"/>
      <c r="N3214" s="193"/>
      <c r="O3214" s="186">
        <f t="shared" si="100"/>
        <v>240900</v>
      </c>
      <c r="P3214" s="188"/>
      <c r="Q3214" s="193"/>
      <c r="R3214" s="193"/>
      <c r="S3214" s="186">
        <f t="shared" si="101"/>
        <v>240900</v>
      </c>
      <c r="T3214" s="206">
        <v>44553</v>
      </c>
      <c r="U3214" s="186">
        <v>0</v>
      </c>
      <c r="V3214" s="186">
        <v>240900</v>
      </c>
      <c r="W3214" s="186">
        <v>0</v>
      </c>
      <c r="X3214" s="186">
        <v>0</v>
      </c>
      <c r="Y3214" s="188" t="s">
        <v>237</v>
      </c>
      <c r="Z3214" s="188" t="s">
        <v>170</v>
      </c>
      <c r="AA3214" s="188" t="s">
        <v>235</v>
      </c>
      <c r="AB3214" s="206">
        <v>44387</v>
      </c>
      <c r="AC3214" s="206">
        <v>44390</v>
      </c>
      <c r="AD3214" s="188" t="s">
        <v>10115</v>
      </c>
      <c r="AE3214" s="188" t="s">
        <v>10116</v>
      </c>
      <c r="AF3214" s="188" t="s">
        <v>240</v>
      </c>
      <c r="AG3214" s="188">
        <v>3</v>
      </c>
    </row>
    <row r="3215" spans="1:33">
      <c r="A3215" s="188" t="s">
        <v>28</v>
      </c>
      <c r="B3215" s="188">
        <v>800006850</v>
      </c>
      <c r="C3215" s="188" t="s">
        <v>170</v>
      </c>
      <c r="D3215" s="188" t="s">
        <v>235</v>
      </c>
      <c r="E3215" s="206">
        <v>44440</v>
      </c>
      <c r="F3215" s="187" t="s">
        <v>10117</v>
      </c>
      <c r="G3215" s="187" t="s">
        <v>10117</v>
      </c>
      <c r="H3215" s="193">
        <v>1338768</v>
      </c>
      <c r="I3215" s="206">
        <v>44449</v>
      </c>
      <c r="J3215" s="188" t="s">
        <v>10118</v>
      </c>
      <c r="K3215" s="193">
        <v>53700</v>
      </c>
      <c r="L3215" s="188"/>
      <c r="M3215" s="193"/>
      <c r="N3215" s="193"/>
      <c r="O3215" s="186">
        <f t="shared" si="100"/>
        <v>53700</v>
      </c>
      <c r="P3215" s="188"/>
      <c r="Q3215" s="193"/>
      <c r="R3215" s="193"/>
      <c r="S3215" s="186">
        <f t="shared" si="101"/>
        <v>53700</v>
      </c>
      <c r="T3215" s="206">
        <v>44553</v>
      </c>
      <c r="U3215" s="186">
        <v>53700</v>
      </c>
      <c r="V3215" s="186">
        <v>0</v>
      </c>
      <c r="W3215" s="186">
        <v>0</v>
      </c>
      <c r="X3215" s="186">
        <v>0</v>
      </c>
      <c r="Y3215" s="188" t="s">
        <v>237</v>
      </c>
      <c r="Z3215" s="188" t="s">
        <v>170</v>
      </c>
      <c r="AA3215" s="188" t="s">
        <v>235</v>
      </c>
      <c r="AB3215" s="206">
        <v>44390</v>
      </c>
      <c r="AC3215" s="206">
        <v>44392</v>
      </c>
      <c r="AD3215" s="188" t="s">
        <v>10119</v>
      </c>
      <c r="AE3215" s="188" t="s">
        <v>10062</v>
      </c>
      <c r="AF3215" s="188" t="s">
        <v>240</v>
      </c>
      <c r="AG3215" s="188">
        <v>3</v>
      </c>
    </row>
    <row r="3216" spans="1:33">
      <c r="A3216" s="188" t="s">
        <v>28</v>
      </c>
      <c r="B3216" s="188">
        <v>800006850</v>
      </c>
      <c r="C3216" s="188" t="s">
        <v>170</v>
      </c>
      <c r="D3216" s="188" t="s">
        <v>235</v>
      </c>
      <c r="E3216" s="206">
        <v>44440</v>
      </c>
      <c r="F3216" s="187" t="s">
        <v>10120</v>
      </c>
      <c r="G3216" s="187" t="s">
        <v>10120</v>
      </c>
      <c r="H3216" s="193">
        <v>2319987</v>
      </c>
      <c r="I3216" s="206">
        <v>44449</v>
      </c>
      <c r="J3216" s="188" t="s">
        <v>10121</v>
      </c>
      <c r="K3216" s="193">
        <v>7625</v>
      </c>
      <c r="L3216" s="188"/>
      <c r="M3216" s="193"/>
      <c r="N3216" s="193"/>
      <c r="O3216" s="186">
        <f t="shared" si="100"/>
        <v>7625</v>
      </c>
      <c r="P3216" s="188"/>
      <c r="Q3216" s="193"/>
      <c r="R3216" s="193"/>
      <c r="S3216" s="186">
        <f t="shared" si="101"/>
        <v>7625</v>
      </c>
      <c r="T3216" s="206">
        <v>44553</v>
      </c>
      <c r="U3216" s="186">
        <v>0</v>
      </c>
      <c r="V3216" s="186">
        <v>7625</v>
      </c>
      <c r="W3216" s="186">
        <v>0</v>
      </c>
      <c r="X3216" s="186">
        <v>0</v>
      </c>
      <c r="Y3216" s="188" t="s">
        <v>237</v>
      </c>
      <c r="Z3216" s="188" t="s">
        <v>170</v>
      </c>
      <c r="AA3216" s="188" t="s">
        <v>235</v>
      </c>
      <c r="AB3216" s="206">
        <v>44390</v>
      </c>
      <c r="AC3216" s="206">
        <v>44392</v>
      </c>
      <c r="AD3216" s="188" t="s">
        <v>9481</v>
      </c>
      <c r="AE3216" s="188" t="s">
        <v>10122</v>
      </c>
      <c r="AF3216" s="188" t="s">
        <v>240</v>
      </c>
      <c r="AG3216" s="188">
        <v>3</v>
      </c>
    </row>
    <row r="3217" spans="1:33">
      <c r="A3217" s="188" t="s">
        <v>28</v>
      </c>
      <c r="B3217" s="188">
        <v>800006850</v>
      </c>
      <c r="C3217" s="188" t="s">
        <v>170</v>
      </c>
      <c r="D3217" s="188" t="s">
        <v>235</v>
      </c>
      <c r="E3217" s="206">
        <v>44440</v>
      </c>
      <c r="F3217" s="187" t="s">
        <v>10123</v>
      </c>
      <c r="G3217" s="187" t="s">
        <v>10123</v>
      </c>
      <c r="H3217" s="193">
        <v>2477204</v>
      </c>
      <c r="I3217" s="206">
        <v>44449</v>
      </c>
      <c r="J3217" s="188" t="s">
        <v>10124</v>
      </c>
      <c r="K3217" s="193">
        <v>36625</v>
      </c>
      <c r="L3217" s="188"/>
      <c r="M3217" s="193"/>
      <c r="N3217" s="193"/>
      <c r="O3217" s="186">
        <f t="shared" si="100"/>
        <v>36625</v>
      </c>
      <c r="P3217" s="188"/>
      <c r="Q3217" s="193"/>
      <c r="R3217" s="193"/>
      <c r="S3217" s="186">
        <f t="shared" si="101"/>
        <v>36625</v>
      </c>
      <c r="T3217" s="206">
        <v>44553</v>
      </c>
      <c r="U3217" s="186">
        <v>36625</v>
      </c>
      <c r="V3217" s="186">
        <v>0</v>
      </c>
      <c r="W3217" s="186">
        <v>0</v>
      </c>
      <c r="X3217" s="186">
        <v>0</v>
      </c>
      <c r="Y3217" s="188" t="s">
        <v>237</v>
      </c>
      <c r="Z3217" s="188" t="s">
        <v>170</v>
      </c>
      <c r="AA3217" s="188" t="s">
        <v>235</v>
      </c>
      <c r="AB3217" s="206">
        <v>44392</v>
      </c>
      <c r="AC3217" s="206">
        <v>44393</v>
      </c>
      <c r="AD3217" s="188" t="s">
        <v>10125</v>
      </c>
      <c r="AE3217" s="188" t="s">
        <v>9999</v>
      </c>
      <c r="AF3217" s="188" t="s">
        <v>240</v>
      </c>
      <c r="AG3217" s="188">
        <v>3</v>
      </c>
    </row>
    <row r="3218" spans="1:33">
      <c r="A3218" s="188" t="s">
        <v>28</v>
      </c>
      <c r="B3218" s="188">
        <v>800006850</v>
      </c>
      <c r="C3218" s="188" t="s">
        <v>170</v>
      </c>
      <c r="D3218" s="188" t="s">
        <v>235</v>
      </c>
      <c r="E3218" s="206">
        <v>44440</v>
      </c>
      <c r="F3218" s="187" t="s">
        <v>10126</v>
      </c>
      <c r="G3218" s="187" t="s">
        <v>10126</v>
      </c>
      <c r="H3218" s="193">
        <v>2814423</v>
      </c>
      <c r="I3218" s="206">
        <v>44449</v>
      </c>
      <c r="J3218" s="188" t="s">
        <v>10127</v>
      </c>
      <c r="K3218" s="193">
        <v>253900</v>
      </c>
      <c r="L3218" s="188"/>
      <c r="M3218" s="193"/>
      <c r="N3218" s="193"/>
      <c r="O3218" s="186">
        <f t="shared" si="100"/>
        <v>253900</v>
      </c>
      <c r="P3218" s="188"/>
      <c r="Q3218" s="193"/>
      <c r="R3218" s="193"/>
      <c r="S3218" s="186">
        <f t="shared" si="101"/>
        <v>253900</v>
      </c>
      <c r="T3218" s="206">
        <v>44553</v>
      </c>
      <c r="U3218" s="186">
        <v>253900</v>
      </c>
      <c r="V3218" s="186">
        <v>0</v>
      </c>
      <c r="W3218" s="186">
        <v>0</v>
      </c>
      <c r="X3218" s="186">
        <v>0</v>
      </c>
      <c r="Y3218" s="188" t="s">
        <v>237</v>
      </c>
      <c r="Z3218" s="188" t="s">
        <v>170</v>
      </c>
      <c r="AA3218" s="188" t="s">
        <v>235</v>
      </c>
      <c r="AB3218" s="206">
        <v>44387</v>
      </c>
      <c r="AC3218" s="206">
        <v>44391</v>
      </c>
      <c r="AD3218" s="188" t="s">
        <v>10128</v>
      </c>
      <c r="AE3218" s="188" t="s">
        <v>10129</v>
      </c>
      <c r="AF3218" s="188" t="s">
        <v>240</v>
      </c>
      <c r="AG3218" s="188">
        <v>3</v>
      </c>
    </row>
    <row r="3219" spans="1:33">
      <c r="A3219" s="188" t="s">
        <v>28</v>
      </c>
      <c r="B3219" s="188">
        <v>800006850</v>
      </c>
      <c r="C3219" s="188" t="s">
        <v>170</v>
      </c>
      <c r="D3219" s="188" t="s">
        <v>235</v>
      </c>
      <c r="E3219" s="206">
        <v>44440</v>
      </c>
      <c r="F3219" s="187" t="s">
        <v>10130</v>
      </c>
      <c r="G3219" s="187" t="s">
        <v>10130</v>
      </c>
      <c r="H3219" s="193">
        <v>5274713</v>
      </c>
      <c r="I3219" s="206">
        <v>44449</v>
      </c>
      <c r="J3219" s="188" t="s">
        <v>10131</v>
      </c>
      <c r="K3219" s="193">
        <v>170267</v>
      </c>
      <c r="L3219" s="188"/>
      <c r="M3219" s="193"/>
      <c r="N3219" s="193"/>
      <c r="O3219" s="186">
        <f t="shared" si="100"/>
        <v>170267</v>
      </c>
      <c r="P3219" s="188"/>
      <c r="Q3219" s="193"/>
      <c r="R3219" s="193"/>
      <c r="S3219" s="186">
        <f t="shared" si="101"/>
        <v>170267</v>
      </c>
      <c r="T3219" s="206">
        <v>44553</v>
      </c>
      <c r="U3219" s="186">
        <v>170267</v>
      </c>
      <c r="V3219" s="186">
        <v>0</v>
      </c>
      <c r="W3219" s="186">
        <v>0</v>
      </c>
      <c r="X3219" s="186">
        <v>0</v>
      </c>
      <c r="Y3219" s="188" t="s">
        <v>237</v>
      </c>
      <c r="Z3219" s="188" t="s">
        <v>170</v>
      </c>
      <c r="AA3219" s="188" t="s">
        <v>235</v>
      </c>
      <c r="AB3219" s="206">
        <v>44388</v>
      </c>
      <c r="AC3219" s="206">
        <v>44394</v>
      </c>
      <c r="AD3219" s="188" t="s">
        <v>10132</v>
      </c>
      <c r="AE3219" s="188" t="s">
        <v>9985</v>
      </c>
      <c r="AF3219" s="188" t="s">
        <v>240</v>
      </c>
      <c r="AG3219" s="188">
        <v>3</v>
      </c>
    </row>
    <row r="3220" spans="1:33">
      <c r="A3220" s="188" t="s">
        <v>28</v>
      </c>
      <c r="B3220" s="188">
        <v>800006850</v>
      </c>
      <c r="C3220" s="188" t="s">
        <v>170</v>
      </c>
      <c r="D3220" s="188" t="s">
        <v>235</v>
      </c>
      <c r="E3220" s="206">
        <v>44440</v>
      </c>
      <c r="F3220" s="187" t="s">
        <v>10133</v>
      </c>
      <c r="G3220" s="187" t="s">
        <v>10133</v>
      </c>
      <c r="H3220" s="193">
        <v>1031358</v>
      </c>
      <c r="I3220" s="206">
        <v>44449</v>
      </c>
      <c r="J3220" s="188" t="s">
        <v>10134</v>
      </c>
      <c r="K3220" s="193">
        <v>7625</v>
      </c>
      <c r="L3220" s="188"/>
      <c r="M3220" s="193"/>
      <c r="N3220" s="193"/>
      <c r="O3220" s="186">
        <f t="shared" si="100"/>
        <v>7625</v>
      </c>
      <c r="P3220" s="188"/>
      <c r="Q3220" s="193"/>
      <c r="R3220" s="193"/>
      <c r="S3220" s="186">
        <f t="shared" si="101"/>
        <v>7625</v>
      </c>
      <c r="T3220" s="206">
        <v>44553</v>
      </c>
      <c r="U3220" s="186">
        <v>0</v>
      </c>
      <c r="V3220" s="186">
        <v>7625</v>
      </c>
      <c r="W3220" s="186">
        <v>0</v>
      </c>
      <c r="X3220" s="186">
        <v>0</v>
      </c>
      <c r="Y3220" s="188" t="s">
        <v>237</v>
      </c>
      <c r="Z3220" s="188" t="s">
        <v>170</v>
      </c>
      <c r="AA3220" s="188" t="s">
        <v>235</v>
      </c>
      <c r="AB3220" s="206">
        <v>44394</v>
      </c>
      <c r="AC3220" s="206">
        <v>44394</v>
      </c>
      <c r="AD3220" s="188" t="s">
        <v>9481</v>
      </c>
      <c r="AE3220" s="188" t="s">
        <v>10122</v>
      </c>
      <c r="AF3220" s="188" t="s">
        <v>240</v>
      </c>
      <c r="AG3220" s="188">
        <v>3</v>
      </c>
    </row>
    <row r="3221" spans="1:33">
      <c r="A3221" s="188" t="s">
        <v>28</v>
      </c>
      <c r="B3221" s="188">
        <v>800006850</v>
      </c>
      <c r="C3221" s="188" t="s">
        <v>170</v>
      </c>
      <c r="D3221" s="188" t="s">
        <v>235</v>
      </c>
      <c r="E3221" s="206">
        <v>44440</v>
      </c>
      <c r="F3221" s="187" t="s">
        <v>10135</v>
      </c>
      <c r="G3221" s="187" t="s">
        <v>10135</v>
      </c>
      <c r="H3221" s="193">
        <v>1675188</v>
      </c>
      <c r="I3221" s="206">
        <v>44449</v>
      </c>
      <c r="J3221" s="188" t="s">
        <v>10136</v>
      </c>
      <c r="K3221" s="193">
        <v>452600</v>
      </c>
      <c r="L3221" s="188"/>
      <c r="M3221" s="193"/>
      <c r="N3221" s="193"/>
      <c r="O3221" s="186">
        <f t="shared" si="100"/>
        <v>452600</v>
      </c>
      <c r="P3221" s="188"/>
      <c r="Q3221" s="193"/>
      <c r="R3221" s="193"/>
      <c r="S3221" s="186">
        <f t="shared" si="101"/>
        <v>452600</v>
      </c>
      <c r="T3221" s="206">
        <v>44553</v>
      </c>
      <c r="U3221" s="186">
        <v>452600</v>
      </c>
      <c r="V3221" s="186">
        <v>0</v>
      </c>
      <c r="W3221" s="186">
        <v>0</v>
      </c>
      <c r="X3221" s="186">
        <v>0</v>
      </c>
      <c r="Y3221" s="188" t="s">
        <v>237</v>
      </c>
      <c r="Z3221" s="188" t="s">
        <v>170</v>
      </c>
      <c r="AA3221" s="188" t="s">
        <v>235</v>
      </c>
      <c r="AB3221" s="206">
        <v>44392</v>
      </c>
      <c r="AC3221" s="206">
        <v>44394</v>
      </c>
      <c r="AD3221" s="188" t="s">
        <v>10137</v>
      </c>
      <c r="AE3221" s="188" t="s">
        <v>10138</v>
      </c>
      <c r="AF3221" s="188" t="s">
        <v>240</v>
      </c>
      <c r="AG3221" s="188">
        <v>3</v>
      </c>
    </row>
    <row r="3222" spans="1:33">
      <c r="A3222" s="188" t="s">
        <v>28</v>
      </c>
      <c r="B3222" s="188">
        <v>800006850</v>
      </c>
      <c r="C3222" s="188" t="s">
        <v>170</v>
      </c>
      <c r="D3222" s="188" t="s">
        <v>235</v>
      </c>
      <c r="E3222" s="206">
        <v>44440</v>
      </c>
      <c r="F3222" s="187" t="s">
        <v>10139</v>
      </c>
      <c r="G3222" s="187" t="s">
        <v>10139</v>
      </c>
      <c r="H3222" s="193">
        <v>2226427</v>
      </c>
      <c r="I3222" s="206">
        <v>44449</v>
      </c>
      <c r="J3222" s="188" t="s">
        <v>10140</v>
      </c>
      <c r="K3222" s="193">
        <v>228900</v>
      </c>
      <c r="L3222" s="188"/>
      <c r="M3222" s="193"/>
      <c r="N3222" s="193"/>
      <c r="O3222" s="186">
        <f t="shared" si="100"/>
        <v>228900</v>
      </c>
      <c r="P3222" s="188"/>
      <c r="Q3222" s="193"/>
      <c r="R3222" s="193"/>
      <c r="S3222" s="186">
        <f t="shared" si="101"/>
        <v>228900</v>
      </c>
      <c r="T3222" s="206">
        <v>44553</v>
      </c>
      <c r="U3222" s="186">
        <v>228900</v>
      </c>
      <c r="V3222" s="186">
        <v>0</v>
      </c>
      <c r="W3222" s="186">
        <v>0</v>
      </c>
      <c r="X3222" s="186">
        <v>0</v>
      </c>
      <c r="Y3222" s="188" t="s">
        <v>237</v>
      </c>
      <c r="Z3222" s="188" t="s">
        <v>170</v>
      </c>
      <c r="AA3222" s="188" t="s">
        <v>235</v>
      </c>
      <c r="AB3222" s="206">
        <v>44392</v>
      </c>
      <c r="AC3222" s="206">
        <v>44395</v>
      </c>
      <c r="AD3222" s="188" t="s">
        <v>10141</v>
      </c>
      <c r="AE3222" s="188" t="s">
        <v>10142</v>
      </c>
      <c r="AF3222" s="188" t="s">
        <v>240</v>
      </c>
      <c r="AG3222" s="188">
        <v>3</v>
      </c>
    </row>
    <row r="3223" spans="1:33">
      <c r="A3223" s="188" t="s">
        <v>28</v>
      </c>
      <c r="B3223" s="188">
        <v>800006850</v>
      </c>
      <c r="C3223" s="188" t="s">
        <v>170</v>
      </c>
      <c r="D3223" s="188" t="s">
        <v>235</v>
      </c>
      <c r="E3223" s="206">
        <v>44440</v>
      </c>
      <c r="F3223" s="187" t="s">
        <v>10143</v>
      </c>
      <c r="G3223" s="187" t="s">
        <v>10143</v>
      </c>
      <c r="H3223" s="193">
        <v>1838379</v>
      </c>
      <c r="I3223" s="206">
        <v>44449</v>
      </c>
      <c r="J3223" s="188" t="s">
        <v>10144</v>
      </c>
      <c r="K3223" s="193">
        <v>177348</v>
      </c>
      <c r="L3223" s="188"/>
      <c r="M3223" s="193"/>
      <c r="N3223" s="193"/>
      <c r="O3223" s="186">
        <f t="shared" si="100"/>
        <v>177348</v>
      </c>
      <c r="P3223" s="188"/>
      <c r="Q3223" s="193"/>
      <c r="R3223" s="193"/>
      <c r="S3223" s="186">
        <f t="shared" si="101"/>
        <v>177348</v>
      </c>
      <c r="T3223" s="206">
        <v>44553</v>
      </c>
      <c r="U3223" s="186">
        <v>177348</v>
      </c>
      <c r="V3223" s="186">
        <v>0</v>
      </c>
      <c r="W3223" s="186">
        <v>0</v>
      </c>
      <c r="X3223" s="186">
        <v>0</v>
      </c>
      <c r="Y3223" s="188" t="s">
        <v>237</v>
      </c>
      <c r="Z3223" s="188" t="s">
        <v>170</v>
      </c>
      <c r="AA3223" s="188" t="s">
        <v>235</v>
      </c>
      <c r="AB3223" s="206">
        <v>44391</v>
      </c>
      <c r="AC3223" s="206">
        <v>44396</v>
      </c>
      <c r="AD3223" s="188" t="s">
        <v>10145</v>
      </c>
      <c r="AE3223" s="188" t="s">
        <v>9985</v>
      </c>
      <c r="AF3223" s="188" t="s">
        <v>240</v>
      </c>
      <c r="AG3223" s="188">
        <v>3</v>
      </c>
    </row>
    <row r="3224" spans="1:33">
      <c r="A3224" s="188" t="s">
        <v>28</v>
      </c>
      <c r="B3224" s="188">
        <v>800006850</v>
      </c>
      <c r="C3224" s="188" t="s">
        <v>170</v>
      </c>
      <c r="D3224" s="188" t="s">
        <v>235</v>
      </c>
      <c r="E3224" s="206">
        <v>44440</v>
      </c>
      <c r="F3224" s="187" t="s">
        <v>10146</v>
      </c>
      <c r="G3224" s="187" t="s">
        <v>10146</v>
      </c>
      <c r="H3224" s="193">
        <v>2020316</v>
      </c>
      <c r="I3224" s="206">
        <v>44449</v>
      </c>
      <c r="J3224" s="188" t="s">
        <v>10147</v>
      </c>
      <c r="K3224" s="193">
        <v>69200</v>
      </c>
      <c r="L3224" s="188"/>
      <c r="M3224" s="193"/>
      <c r="N3224" s="193"/>
      <c r="O3224" s="186">
        <f t="shared" si="100"/>
        <v>69200</v>
      </c>
      <c r="P3224" s="188"/>
      <c r="Q3224" s="193"/>
      <c r="R3224" s="193"/>
      <c r="S3224" s="186">
        <f t="shared" si="101"/>
        <v>69200</v>
      </c>
      <c r="T3224" s="206">
        <v>44553</v>
      </c>
      <c r="U3224" s="186">
        <v>69200</v>
      </c>
      <c r="V3224" s="186">
        <v>0</v>
      </c>
      <c r="W3224" s="186">
        <v>0</v>
      </c>
      <c r="X3224" s="186">
        <v>0</v>
      </c>
      <c r="Y3224" s="188" t="s">
        <v>237</v>
      </c>
      <c r="Z3224" s="188" t="s">
        <v>170</v>
      </c>
      <c r="AA3224" s="188" t="s">
        <v>235</v>
      </c>
      <c r="AB3224" s="206">
        <v>44394</v>
      </c>
      <c r="AC3224" s="206">
        <v>44396</v>
      </c>
      <c r="AD3224" s="188" t="s">
        <v>10148</v>
      </c>
      <c r="AE3224" s="188" t="s">
        <v>2401</v>
      </c>
      <c r="AF3224" s="188" t="s">
        <v>240</v>
      </c>
      <c r="AG3224" s="188">
        <v>3</v>
      </c>
    </row>
    <row r="3225" spans="1:33">
      <c r="A3225" s="188" t="s">
        <v>28</v>
      </c>
      <c r="B3225" s="188">
        <v>800006850</v>
      </c>
      <c r="C3225" s="188" t="s">
        <v>170</v>
      </c>
      <c r="D3225" s="188" t="s">
        <v>235</v>
      </c>
      <c r="E3225" s="206">
        <v>44440</v>
      </c>
      <c r="F3225" s="187" t="s">
        <v>10149</v>
      </c>
      <c r="G3225" s="187" t="s">
        <v>10149</v>
      </c>
      <c r="H3225" s="193">
        <v>2746611</v>
      </c>
      <c r="I3225" s="206">
        <v>44449</v>
      </c>
      <c r="J3225" s="188" t="s">
        <v>10150</v>
      </c>
      <c r="K3225" s="193">
        <v>661849</v>
      </c>
      <c r="L3225" s="188"/>
      <c r="M3225" s="193"/>
      <c r="N3225" s="193"/>
      <c r="O3225" s="186">
        <f t="shared" si="100"/>
        <v>661849</v>
      </c>
      <c r="P3225" s="188"/>
      <c r="Q3225" s="193"/>
      <c r="R3225" s="193"/>
      <c r="S3225" s="186">
        <f t="shared" si="101"/>
        <v>661849</v>
      </c>
      <c r="T3225" s="206">
        <v>44553</v>
      </c>
      <c r="U3225" s="186">
        <v>661849</v>
      </c>
      <c r="V3225" s="186">
        <v>0</v>
      </c>
      <c r="W3225" s="186">
        <v>0</v>
      </c>
      <c r="X3225" s="186">
        <v>0</v>
      </c>
      <c r="Y3225" s="188" t="s">
        <v>237</v>
      </c>
      <c r="Z3225" s="188" t="s">
        <v>170</v>
      </c>
      <c r="AA3225" s="188" t="s">
        <v>235</v>
      </c>
      <c r="AB3225" s="206">
        <v>44396</v>
      </c>
      <c r="AC3225" s="206">
        <v>44397</v>
      </c>
      <c r="AD3225" s="188" t="s">
        <v>10151</v>
      </c>
      <c r="AE3225" s="188" t="s">
        <v>10010</v>
      </c>
      <c r="AF3225" s="188" t="s">
        <v>240</v>
      </c>
      <c r="AG3225" s="188">
        <v>3</v>
      </c>
    </row>
    <row r="3226" spans="1:33">
      <c r="A3226" s="188" t="s">
        <v>28</v>
      </c>
      <c r="B3226" s="188">
        <v>800006850</v>
      </c>
      <c r="C3226" s="188" t="s">
        <v>170</v>
      </c>
      <c r="D3226" s="188" t="s">
        <v>235</v>
      </c>
      <c r="E3226" s="206">
        <v>44440</v>
      </c>
      <c r="F3226" s="187" t="s">
        <v>10152</v>
      </c>
      <c r="G3226" s="187" t="s">
        <v>10152</v>
      </c>
      <c r="H3226" s="193">
        <v>1658446</v>
      </c>
      <c r="I3226" s="206">
        <v>44449</v>
      </c>
      <c r="J3226" s="188" t="s">
        <v>10153</v>
      </c>
      <c r="K3226" s="193">
        <v>18925</v>
      </c>
      <c r="L3226" s="188"/>
      <c r="M3226" s="193"/>
      <c r="N3226" s="193"/>
      <c r="O3226" s="186">
        <f t="shared" si="100"/>
        <v>18925</v>
      </c>
      <c r="P3226" s="188"/>
      <c r="Q3226" s="193"/>
      <c r="R3226" s="193"/>
      <c r="S3226" s="186">
        <f t="shared" si="101"/>
        <v>18925</v>
      </c>
      <c r="T3226" s="206">
        <v>44553</v>
      </c>
      <c r="U3226" s="186">
        <v>2025</v>
      </c>
      <c r="V3226" s="186">
        <v>16900</v>
      </c>
      <c r="W3226" s="186">
        <v>0</v>
      </c>
      <c r="X3226" s="186">
        <v>0</v>
      </c>
      <c r="Y3226" s="188" t="s">
        <v>237</v>
      </c>
      <c r="Z3226" s="188" t="s">
        <v>170</v>
      </c>
      <c r="AA3226" s="188" t="s">
        <v>235</v>
      </c>
      <c r="AB3226" s="206">
        <v>44396</v>
      </c>
      <c r="AC3226" s="206">
        <v>44398</v>
      </c>
      <c r="AD3226" s="188" t="s">
        <v>10154</v>
      </c>
      <c r="AE3226" s="188" t="s">
        <v>10155</v>
      </c>
      <c r="AF3226" s="188" t="s">
        <v>240</v>
      </c>
      <c r="AG3226" s="188">
        <v>3</v>
      </c>
    </row>
    <row r="3227" spans="1:33">
      <c r="A3227" s="188" t="s">
        <v>28</v>
      </c>
      <c r="B3227" s="188">
        <v>800006850</v>
      </c>
      <c r="C3227" s="188" t="s">
        <v>170</v>
      </c>
      <c r="D3227" s="188" t="s">
        <v>235</v>
      </c>
      <c r="E3227" s="206">
        <v>44440</v>
      </c>
      <c r="F3227" s="187" t="s">
        <v>10156</v>
      </c>
      <c r="G3227" s="187" t="s">
        <v>10156</v>
      </c>
      <c r="H3227" s="193">
        <v>1649804</v>
      </c>
      <c r="I3227" s="206">
        <v>44449</v>
      </c>
      <c r="J3227" s="188" t="s">
        <v>10157</v>
      </c>
      <c r="K3227" s="193">
        <v>26550</v>
      </c>
      <c r="L3227" s="188"/>
      <c r="M3227" s="193"/>
      <c r="N3227" s="193"/>
      <c r="O3227" s="186">
        <f t="shared" si="100"/>
        <v>26550</v>
      </c>
      <c r="P3227" s="188"/>
      <c r="Q3227" s="193"/>
      <c r="R3227" s="193"/>
      <c r="S3227" s="186">
        <f t="shared" si="101"/>
        <v>26550</v>
      </c>
      <c r="T3227" s="206">
        <v>44553</v>
      </c>
      <c r="U3227" s="186">
        <v>9650</v>
      </c>
      <c r="V3227" s="186">
        <v>16900</v>
      </c>
      <c r="W3227" s="186">
        <v>0</v>
      </c>
      <c r="X3227" s="186">
        <v>0</v>
      </c>
      <c r="Y3227" s="188" t="s">
        <v>237</v>
      </c>
      <c r="Z3227" s="188" t="s">
        <v>170</v>
      </c>
      <c r="AA3227" s="188" t="s">
        <v>235</v>
      </c>
      <c r="AB3227" s="206">
        <v>44396</v>
      </c>
      <c r="AC3227" s="206">
        <v>44398</v>
      </c>
      <c r="AD3227" s="188" t="s">
        <v>10158</v>
      </c>
      <c r="AE3227" s="188" t="s">
        <v>10159</v>
      </c>
      <c r="AF3227" s="188" t="s">
        <v>240</v>
      </c>
      <c r="AG3227" s="188">
        <v>3</v>
      </c>
    </row>
    <row r="3228" spans="1:33">
      <c r="A3228" s="188" t="s">
        <v>28</v>
      </c>
      <c r="B3228" s="188">
        <v>800006850</v>
      </c>
      <c r="C3228" s="188" t="s">
        <v>170</v>
      </c>
      <c r="D3228" s="188" t="s">
        <v>235</v>
      </c>
      <c r="E3228" s="206">
        <v>44440</v>
      </c>
      <c r="F3228" s="187" t="s">
        <v>10160</v>
      </c>
      <c r="G3228" s="187" t="s">
        <v>10160</v>
      </c>
      <c r="H3228" s="193">
        <v>1333410</v>
      </c>
      <c r="I3228" s="206">
        <v>44449</v>
      </c>
      <c r="J3228" s="188" t="s">
        <v>10161</v>
      </c>
      <c r="K3228" s="193">
        <v>36625</v>
      </c>
      <c r="L3228" s="188"/>
      <c r="M3228" s="193"/>
      <c r="N3228" s="193"/>
      <c r="O3228" s="186">
        <f t="shared" si="100"/>
        <v>36625</v>
      </c>
      <c r="P3228" s="188"/>
      <c r="Q3228" s="193"/>
      <c r="R3228" s="193"/>
      <c r="S3228" s="186">
        <f t="shared" si="101"/>
        <v>36625</v>
      </c>
      <c r="T3228" s="206">
        <v>44553</v>
      </c>
      <c r="U3228" s="186">
        <v>36625</v>
      </c>
      <c r="V3228" s="186">
        <v>0</v>
      </c>
      <c r="W3228" s="186">
        <v>0</v>
      </c>
      <c r="X3228" s="186">
        <v>0</v>
      </c>
      <c r="Y3228" s="188" t="s">
        <v>237</v>
      </c>
      <c r="Z3228" s="188" t="s">
        <v>170</v>
      </c>
      <c r="AA3228" s="188" t="s">
        <v>235</v>
      </c>
      <c r="AB3228" s="206">
        <v>44397</v>
      </c>
      <c r="AC3228" s="206">
        <v>44398</v>
      </c>
      <c r="AD3228" s="188" t="s">
        <v>10162</v>
      </c>
      <c r="AE3228" s="188" t="s">
        <v>9999</v>
      </c>
      <c r="AF3228" s="188" t="s">
        <v>240</v>
      </c>
      <c r="AG3228" s="188">
        <v>3</v>
      </c>
    </row>
    <row r="3229" spans="1:33">
      <c r="A3229" s="188" t="s">
        <v>28</v>
      </c>
      <c r="B3229" s="188">
        <v>800006850</v>
      </c>
      <c r="C3229" s="188" t="s">
        <v>170</v>
      </c>
      <c r="D3229" s="188" t="s">
        <v>235</v>
      </c>
      <c r="E3229" s="206">
        <v>44440</v>
      </c>
      <c r="F3229" s="187" t="s">
        <v>10163</v>
      </c>
      <c r="G3229" s="187" t="s">
        <v>10163</v>
      </c>
      <c r="H3229" s="193">
        <v>2143030</v>
      </c>
      <c r="I3229" s="206">
        <v>44449</v>
      </c>
      <c r="J3229" s="188" t="s">
        <v>10164</v>
      </c>
      <c r="K3229" s="193">
        <v>42225</v>
      </c>
      <c r="L3229" s="188"/>
      <c r="M3229" s="193"/>
      <c r="N3229" s="193"/>
      <c r="O3229" s="186">
        <f t="shared" si="100"/>
        <v>42225</v>
      </c>
      <c r="P3229" s="188"/>
      <c r="Q3229" s="193"/>
      <c r="R3229" s="193"/>
      <c r="S3229" s="186">
        <f t="shared" si="101"/>
        <v>42225</v>
      </c>
      <c r="T3229" s="206">
        <v>44553</v>
      </c>
      <c r="U3229" s="186">
        <v>42225</v>
      </c>
      <c r="V3229" s="186">
        <v>0</v>
      </c>
      <c r="W3229" s="186">
        <v>0</v>
      </c>
      <c r="X3229" s="186">
        <v>0</v>
      </c>
      <c r="Y3229" s="188" t="s">
        <v>237</v>
      </c>
      <c r="Z3229" s="188" t="s">
        <v>170</v>
      </c>
      <c r="AA3229" s="188" t="s">
        <v>235</v>
      </c>
      <c r="AB3229" s="206">
        <v>44398</v>
      </c>
      <c r="AC3229" s="206">
        <v>44399</v>
      </c>
      <c r="AD3229" s="188" t="s">
        <v>10165</v>
      </c>
      <c r="AE3229" s="188" t="s">
        <v>10166</v>
      </c>
      <c r="AF3229" s="188" t="s">
        <v>240</v>
      </c>
      <c r="AG3229" s="188">
        <v>3</v>
      </c>
    </row>
    <row r="3230" spans="1:33">
      <c r="A3230" s="188" t="s">
        <v>28</v>
      </c>
      <c r="B3230" s="188">
        <v>800006850</v>
      </c>
      <c r="C3230" s="188" t="s">
        <v>170</v>
      </c>
      <c r="D3230" s="188" t="s">
        <v>235</v>
      </c>
      <c r="E3230" s="206">
        <v>44440</v>
      </c>
      <c r="F3230" s="187" t="s">
        <v>10167</v>
      </c>
      <c r="G3230" s="187" t="s">
        <v>10167</v>
      </c>
      <c r="H3230" s="193">
        <v>1104493</v>
      </c>
      <c r="I3230" s="206">
        <v>44449</v>
      </c>
      <c r="J3230" s="188" t="s">
        <v>10168</v>
      </c>
      <c r="K3230" s="193">
        <v>232700</v>
      </c>
      <c r="L3230" s="188"/>
      <c r="M3230" s="193"/>
      <c r="N3230" s="193"/>
      <c r="O3230" s="186">
        <f t="shared" si="100"/>
        <v>232700</v>
      </c>
      <c r="P3230" s="188"/>
      <c r="Q3230" s="193"/>
      <c r="R3230" s="193"/>
      <c r="S3230" s="186">
        <f t="shared" si="101"/>
        <v>232700</v>
      </c>
      <c r="T3230" s="206">
        <v>44553</v>
      </c>
      <c r="U3230" s="186">
        <v>232700</v>
      </c>
      <c r="V3230" s="186">
        <v>0</v>
      </c>
      <c r="W3230" s="186">
        <v>0</v>
      </c>
      <c r="X3230" s="186">
        <v>0</v>
      </c>
      <c r="Y3230" s="188" t="s">
        <v>237</v>
      </c>
      <c r="Z3230" s="188" t="s">
        <v>170</v>
      </c>
      <c r="AA3230" s="188" t="s">
        <v>235</v>
      </c>
      <c r="AB3230" s="206">
        <v>44398</v>
      </c>
      <c r="AC3230" s="206">
        <v>44399</v>
      </c>
      <c r="AD3230" s="188" t="s">
        <v>10169</v>
      </c>
      <c r="AE3230" s="188" t="s">
        <v>10062</v>
      </c>
      <c r="AF3230" s="188" t="s">
        <v>240</v>
      </c>
      <c r="AG3230" s="188">
        <v>3</v>
      </c>
    </row>
    <row r="3231" spans="1:33">
      <c r="A3231" s="188" t="s">
        <v>28</v>
      </c>
      <c r="B3231" s="188">
        <v>800006850</v>
      </c>
      <c r="C3231" s="188" t="s">
        <v>170</v>
      </c>
      <c r="D3231" s="188" t="s">
        <v>235</v>
      </c>
      <c r="E3231" s="206">
        <v>44440</v>
      </c>
      <c r="F3231" s="187" t="s">
        <v>10170</v>
      </c>
      <c r="G3231" s="187" t="s">
        <v>10170</v>
      </c>
      <c r="H3231" s="193">
        <v>1387268</v>
      </c>
      <c r="I3231" s="206">
        <v>44450</v>
      </c>
      <c r="J3231" s="188" t="s">
        <v>10171</v>
      </c>
      <c r="K3231" s="193">
        <v>44250</v>
      </c>
      <c r="L3231" s="188"/>
      <c r="M3231" s="193"/>
      <c r="N3231" s="193"/>
      <c r="O3231" s="186">
        <f t="shared" si="100"/>
        <v>44250</v>
      </c>
      <c r="P3231" s="188"/>
      <c r="Q3231" s="193"/>
      <c r="R3231" s="193"/>
      <c r="S3231" s="186">
        <f t="shared" si="101"/>
        <v>44250</v>
      </c>
      <c r="T3231" s="206">
        <v>44553</v>
      </c>
      <c r="U3231" s="186">
        <v>44250</v>
      </c>
      <c r="V3231" s="186">
        <v>0</v>
      </c>
      <c r="W3231" s="186">
        <v>0</v>
      </c>
      <c r="X3231" s="186">
        <v>0</v>
      </c>
      <c r="Y3231" s="188" t="s">
        <v>237</v>
      </c>
      <c r="Z3231" s="188" t="s">
        <v>170</v>
      </c>
      <c r="AA3231" s="188" t="s">
        <v>235</v>
      </c>
      <c r="AB3231" s="206">
        <v>44399</v>
      </c>
      <c r="AC3231" s="206">
        <v>44400</v>
      </c>
      <c r="AD3231" s="188" t="s">
        <v>10172</v>
      </c>
      <c r="AE3231" s="188" t="s">
        <v>2405</v>
      </c>
      <c r="AF3231" s="188" t="s">
        <v>240</v>
      </c>
      <c r="AG3231" s="188">
        <v>3</v>
      </c>
    </row>
    <row r="3232" spans="1:33">
      <c r="A3232" s="188" t="s">
        <v>28</v>
      </c>
      <c r="B3232" s="188">
        <v>800006850</v>
      </c>
      <c r="C3232" s="188" t="s">
        <v>170</v>
      </c>
      <c r="D3232" s="188" t="s">
        <v>235</v>
      </c>
      <c r="E3232" s="206">
        <v>43840</v>
      </c>
      <c r="F3232" s="187">
        <v>5429817</v>
      </c>
      <c r="G3232" s="187">
        <v>5429817</v>
      </c>
      <c r="H3232" s="193">
        <v>103919</v>
      </c>
      <c r="I3232" s="206">
        <v>43865</v>
      </c>
      <c r="J3232" s="188" t="s">
        <v>10173</v>
      </c>
      <c r="K3232" s="193">
        <v>103919</v>
      </c>
      <c r="L3232" s="206">
        <v>44047</v>
      </c>
      <c r="M3232" s="193">
        <v>0</v>
      </c>
      <c r="N3232" s="193">
        <v>103919</v>
      </c>
      <c r="O3232" s="186">
        <f t="shared" si="100"/>
        <v>0</v>
      </c>
      <c r="P3232" s="188"/>
      <c r="Q3232" s="193"/>
      <c r="R3232" s="193"/>
      <c r="S3232" s="186">
        <f t="shared" si="101"/>
        <v>0</v>
      </c>
      <c r="T3232" s="188"/>
      <c r="U3232" s="186">
        <v>0</v>
      </c>
      <c r="V3232" s="186">
        <v>0</v>
      </c>
      <c r="W3232" s="186">
        <v>0</v>
      </c>
      <c r="X3232" s="186">
        <v>0</v>
      </c>
      <c r="Y3232" s="188" t="s">
        <v>237</v>
      </c>
      <c r="Z3232" s="188" t="s">
        <v>170</v>
      </c>
      <c r="AA3232" s="188" t="s">
        <v>235</v>
      </c>
      <c r="AB3232" s="206">
        <v>43800</v>
      </c>
      <c r="AC3232" s="206">
        <v>43800</v>
      </c>
      <c r="AD3232" s="188" t="s">
        <v>10174</v>
      </c>
      <c r="AE3232" s="188" t="s">
        <v>10175</v>
      </c>
      <c r="AF3232" s="188" t="s">
        <v>267</v>
      </c>
      <c r="AG3232" s="188">
        <v>3</v>
      </c>
    </row>
    <row r="3233" spans="1:33">
      <c r="A3233" s="188" t="s">
        <v>28</v>
      </c>
      <c r="B3233" s="188">
        <v>800006850</v>
      </c>
      <c r="C3233" s="188" t="s">
        <v>170</v>
      </c>
      <c r="D3233" s="188" t="s">
        <v>235</v>
      </c>
      <c r="E3233" s="206">
        <v>44440</v>
      </c>
      <c r="F3233" s="187" t="s">
        <v>10176</v>
      </c>
      <c r="G3233" s="187" t="s">
        <v>10176</v>
      </c>
      <c r="H3233" s="193">
        <v>1635276</v>
      </c>
      <c r="I3233" s="206">
        <v>44450</v>
      </c>
      <c r="J3233" s="188" t="s">
        <v>10177</v>
      </c>
      <c r="K3233" s="193">
        <v>9650</v>
      </c>
      <c r="L3233" s="188"/>
      <c r="M3233" s="193"/>
      <c r="N3233" s="193"/>
      <c r="O3233" s="186">
        <f t="shared" si="100"/>
        <v>9650</v>
      </c>
      <c r="P3233" s="188"/>
      <c r="Q3233" s="193"/>
      <c r="R3233" s="193"/>
      <c r="S3233" s="186">
        <f t="shared" si="101"/>
        <v>9650</v>
      </c>
      <c r="T3233" s="206">
        <v>44553</v>
      </c>
      <c r="U3233" s="186">
        <v>7625</v>
      </c>
      <c r="V3233" s="186">
        <v>2025</v>
      </c>
      <c r="W3233" s="186">
        <v>0</v>
      </c>
      <c r="X3233" s="186">
        <v>0</v>
      </c>
      <c r="Y3233" s="188" t="s">
        <v>237</v>
      </c>
      <c r="Z3233" s="188" t="s">
        <v>170</v>
      </c>
      <c r="AA3233" s="188" t="s">
        <v>235</v>
      </c>
      <c r="AB3233" s="206">
        <v>44399</v>
      </c>
      <c r="AC3233" s="206">
        <v>44400</v>
      </c>
      <c r="AD3233" s="188" t="s">
        <v>2415</v>
      </c>
      <c r="AE3233" s="188" t="s">
        <v>2416</v>
      </c>
      <c r="AF3233" s="188" t="s">
        <v>240</v>
      </c>
      <c r="AG3233" s="188">
        <v>3</v>
      </c>
    </row>
    <row r="3234" spans="1:33">
      <c r="A3234" s="188" t="s">
        <v>28</v>
      </c>
      <c r="B3234" s="188">
        <v>800006850</v>
      </c>
      <c r="C3234" s="188" t="s">
        <v>170</v>
      </c>
      <c r="D3234" s="188" t="s">
        <v>235</v>
      </c>
      <c r="E3234" s="206">
        <v>44440</v>
      </c>
      <c r="F3234" s="187" t="s">
        <v>10178</v>
      </c>
      <c r="G3234" s="187" t="s">
        <v>10178</v>
      </c>
      <c r="H3234" s="193">
        <v>1311166</v>
      </c>
      <c r="I3234" s="206">
        <v>44450</v>
      </c>
      <c r="J3234" s="188" t="s">
        <v>10179</v>
      </c>
      <c r="K3234" s="193">
        <v>69200</v>
      </c>
      <c r="L3234" s="188"/>
      <c r="M3234" s="193"/>
      <c r="N3234" s="193"/>
      <c r="O3234" s="186">
        <f t="shared" si="100"/>
        <v>69200</v>
      </c>
      <c r="P3234" s="188"/>
      <c r="Q3234" s="193"/>
      <c r="R3234" s="193"/>
      <c r="S3234" s="186">
        <f t="shared" si="101"/>
        <v>69200</v>
      </c>
      <c r="T3234" s="206">
        <v>44553</v>
      </c>
      <c r="U3234" s="186">
        <v>69200</v>
      </c>
      <c r="V3234" s="186">
        <v>0</v>
      </c>
      <c r="W3234" s="186">
        <v>0</v>
      </c>
      <c r="X3234" s="186">
        <v>0</v>
      </c>
      <c r="Y3234" s="188" t="s">
        <v>237</v>
      </c>
      <c r="Z3234" s="188" t="s">
        <v>170</v>
      </c>
      <c r="AA3234" s="188" t="s">
        <v>235</v>
      </c>
      <c r="AB3234" s="206">
        <v>44400</v>
      </c>
      <c r="AC3234" s="206">
        <v>44402</v>
      </c>
      <c r="AD3234" s="188" t="s">
        <v>10180</v>
      </c>
      <c r="AE3234" s="188" t="s">
        <v>2401</v>
      </c>
      <c r="AF3234" s="188" t="s">
        <v>240</v>
      </c>
      <c r="AG3234" s="188">
        <v>3</v>
      </c>
    </row>
    <row r="3235" spans="1:33">
      <c r="A3235" s="188" t="s">
        <v>28</v>
      </c>
      <c r="B3235" s="188">
        <v>800006850</v>
      </c>
      <c r="C3235" s="188" t="s">
        <v>170</v>
      </c>
      <c r="D3235" s="188" t="s">
        <v>235</v>
      </c>
      <c r="E3235" s="206">
        <v>44440</v>
      </c>
      <c r="F3235" s="187" t="s">
        <v>10181</v>
      </c>
      <c r="G3235" s="187" t="s">
        <v>10181</v>
      </c>
      <c r="H3235" s="193">
        <v>1516782</v>
      </c>
      <c r="I3235" s="206">
        <v>44450</v>
      </c>
      <c r="J3235" s="188" t="s">
        <v>10182</v>
      </c>
      <c r="K3235" s="193">
        <v>72325</v>
      </c>
      <c r="L3235" s="188"/>
      <c r="M3235" s="193"/>
      <c r="N3235" s="193"/>
      <c r="O3235" s="186">
        <f t="shared" si="100"/>
        <v>72325</v>
      </c>
      <c r="P3235" s="188"/>
      <c r="Q3235" s="193"/>
      <c r="R3235" s="193"/>
      <c r="S3235" s="186">
        <f t="shared" si="101"/>
        <v>72325</v>
      </c>
      <c r="T3235" s="206">
        <v>44553</v>
      </c>
      <c r="U3235" s="186">
        <v>72325</v>
      </c>
      <c r="V3235" s="186">
        <v>0</v>
      </c>
      <c r="W3235" s="186">
        <v>0</v>
      </c>
      <c r="X3235" s="186">
        <v>0</v>
      </c>
      <c r="Y3235" s="188" t="s">
        <v>237</v>
      </c>
      <c r="Z3235" s="188" t="s">
        <v>170</v>
      </c>
      <c r="AA3235" s="188" t="s">
        <v>235</v>
      </c>
      <c r="AB3235" s="206">
        <v>44402</v>
      </c>
      <c r="AC3235" s="206">
        <v>44403</v>
      </c>
      <c r="AD3235" s="188" t="s">
        <v>10183</v>
      </c>
      <c r="AE3235" s="188" t="s">
        <v>2405</v>
      </c>
      <c r="AF3235" s="188" t="s">
        <v>240</v>
      </c>
      <c r="AG3235" s="188">
        <v>3</v>
      </c>
    </row>
    <row r="3236" spans="1:33">
      <c r="A3236" s="188" t="s">
        <v>28</v>
      </c>
      <c r="B3236" s="188">
        <v>800006850</v>
      </c>
      <c r="C3236" s="188" t="s">
        <v>170</v>
      </c>
      <c r="D3236" s="188" t="s">
        <v>235</v>
      </c>
      <c r="E3236" s="206">
        <v>44440</v>
      </c>
      <c r="F3236" s="187" t="s">
        <v>10184</v>
      </c>
      <c r="G3236" s="187" t="s">
        <v>10184</v>
      </c>
      <c r="H3236" s="193">
        <v>2075270</v>
      </c>
      <c r="I3236" s="206">
        <v>44452</v>
      </c>
      <c r="J3236" s="188" t="s">
        <v>10185</v>
      </c>
      <c r="K3236" s="193">
        <v>69200</v>
      </c>
      <c r="L3236" s="188"/>
      <c r="M3236" s="193"/>
      <c r="N3236" s="193"/>
      <c r="O3236" s="186">
        <f t="shared" si="100"/>
        <v>69200</v>
      </c>
      <c r="P3236" s="188"/>
      <c r="Q3236" s="193"/>
      <c r="R3236" s="193"/>
      <c r="S3236" s="186">
        <f t="shared" si="101"/>
        <v>69200</v>
      </c>
      <c r="T3236" s="206">
        <v>44553</v>
      </c>
      <c r="U3236" s="186">
        <v>69200</v>
      </c>
      <c r="V3236" s="186">
        <v>0</v>
      </c>
      <c r="W3236" s="186">
        <v>0</v>
      </c>
      <c r="X3236" s="186">
        <v>0</v>
      </c>
      <c r="Y3236" s="188" t="s">
        <v>237</v>
      </c>
      <c r="Z3236" s="188" t="s">
        <v>170</v>
      </c>
      <c r="AA3236" s="188" t="s">
        <v>235</v>
      </c>
      <c r="AB3236" s="206">
        <v>44402</v>
      </c>
      <c r="AC3236" s="206">
        <v>44406</v>
      </c>
      <c r="AD3236" s="188" t="s">
        <v>10180</v>
      </c>
      <c r="AE3236" s="188" t="s">
        <v>2401</v>
      </c>
      <c r="AF3236" s="188" t="s">
        <v>240</v>
      </c>
      <c r="AG3236" s="188">
        <v>3</v>
      </c>
    </row>
    <row r="3237" spans="1:33">
      <c r="A3237" s="188" t="s">
        <v>28</v>
      </c>
      <c r="B3237" s="188">
        <v>800006850</v>
      </c>
      <c r="C3237" s="188" t="s">
        <v>170</v>
      </c>
      <c r="D3237" s="188" t="s">
        <v>235</v>
      </c>
      <c r="E3237" s="206">
        <v>44446</v>
      </c>
      <c r="F3237" s="187" t="s">
        <v>10186</v>
      </c>
      <c r="G3237" s="187" t="s">
        <v>10186</v>
      </c>
      <c r="H3237" s="193">
        <v>5585595</v>
      </c>
      <c r="I3237" s="206">
        <v>44452</v>
      </c>
      <c r="J3237" s="188" t="s">
        <v>10187</v>
      </c>
      <c r="K3237" s="193">
        <v>1733900</v>
      </c>
      <c r="L3237" s="188"/>
      <c r="M3237" s="193"/>
      <c r="N3237" s="193"/>
      <c r="O3237" s="186">
        <f t="shared" si="100"/>
        <v>1733900</v>
      </c>
      <c r="P3237" s="188"/>
      <c r="Q3237" s="193"/>
      <c r="R3237" s="193"/>
      <c r="S3237" s="186">
        <f t="shared" si="101"/>
        <v>1733900</v>
      </c>
      <c r="T3237" s="206">
        <v>44553</v>
      </c>
      <c r="U3237" s="186">
        <v>1733900</v>
      </c>
      <c r="V3237" s="186">
        <v>0</v>
      </c>
      <c r="W3237" s="186">
        <v>0</v>
      </c>
      <c r="X3237" s="186">
        <v>0</v>
      </c>
      <c r="Y3237" s="188" t="s">
        <v>237</v>
      </c>
      <c r="Z3237" s="188" t="s">
        <v>170</v>
      </c>
      <c r="AA3237" s="188" t="s">
        <v>235</v>
      </c>
      <c r="AB3237" s="206">
        <v>44399</v>
      </c>
      <c r="AC3237" s="206">
        <v>44413</v>
      </c>
      <c r="AD3237" s="188" t="s">
        <v>10188</v>
      </c>
      <c r="AE3237" s="188" t="s">
        <v>10189</v>
      </c>
      <c r="AF3237" s="188" t="s">
        <v>240</v>
      </c>
      <c r="AG3237" s="188">
        <v>3</v>
      </c>
    </row>
    <row r="3238" spans="1:33">
      <c r="A3238" s="188" t="s">
        <v>44</v>
      </c>
      <c r="B3238" s="188">
        <v>899999032</v>
      </c>
      <c r="C3238" s="188" t="s">
        <v>278</v>
      </c>
      <c r="D3238" s="188" t="s">
        <v>279</v>
      </c>
      <c r="E3238" s="206">
        <v>44440</v>
      </c>
      <c r="F3238" s="187" t="s">
        <v>10190</v>
      </c>
      <c r="G3238" s="187" t="s">
        <v>10190</v>
      </c>
      <c r="H3238" s="193">
        <v>3757550</v>
      </c>
      <c r="I3238" s="206">
        <v>44452</v>
      </c>
      <c r="J3238" s="188" t="s">
        <v>10191</v>
      </c>
      <c r="K3238" s="193">
        <v>141094</v>
      </c>
      <c r="L3238" s="188"/>
      <c r="M3238" s="193"/>
      <c r="N3238" s="193"/>
      <c r="O3238" s="186">
        <f t="shared" si="100"/>
        <v>141094</v>
      </c>
      <c r="P3238" s="188"/>
      <c r="Q3238" s="193"/>
      <c r="R3238" s="193"/>
      <c r="S3238" s="186">
        <f t="shared" si="101"/>
        <v>141094</v>
      </c>
      <c r="T3238" s="188"/>
      <c r="U3238" s="186">
        <v>0</v>
      </c>
      <c r="V3238" s="186">
        <v>0</v>
      </c>
      <c r="W3238" s="186">
        <v>0</v>
      </c>
      <c r="X3238" s="186">
        <v>141094</v>
      </c>
      <c r="Y3238" s="188" t="s">
        <v>237</v>
      </c>
      <c r="Z3238" s="188" t="s">
        <v>170</v>
      </c>
      <c r="AA3238" s="188" t="s">
        <v>581</v>
      </c>
      <c r="AB3238" s="206">
        <v>44377</v>
      </c>
      <c r="AC3238" s="206">
        <v>44382</v>
      </c>
      <c r="AD3238" s="188" t="s">
        <v>10192</v>
      </c>
      <c r="AE3238" s="188"/>
      <c r="AF3238" s="188" t="s">
        <v>267</v>
      </c>
      <c r="AG3238" s="188">
        <v>3</v>
      </c>
    </row>
    <row r="3239" spans="1:33">
      <c r="A3239" s="188" t="s">
        <v>44</v>
      </c>
      <c r="B3239" s="188">
        <v>899999032</v>
      </c>
      <c r="C3239" s="188" t="s">
        <v>278</v>
      </c>
      <c r="D3239" s="188" t="s">
        <v>279</v>
      </c>
      <c r="E3239" s="206">
        <v>44440</v>
      </c>
      <c r="F3239" s="187" t="s">
        <v>10193</v>
      </c>
      <c r="G3239" s="187" t="s">
        <v>10193</v>
      </c>
      <c r="H3239" s="193">
        <v>5159063</v>
      </c>
      <c r="I3239" s="206">
        <v>44452</v>
      </c>
      <c r="J3239" s="188" t="s">
        <v>10194</v>
      </c>
      <c r="K3239" s="193">
        <v>549809</v>
      </c>
      <c r="L3239" s="188"/>
      <c r="M3239" s="193"/>
      <c r="N3239" s="193"/>
      <c r="O3239" s="186">
        <f t="shared" si="100"/>
        <v>549809</v>
      </c>
      <c r="P3239" s="188"/>
      <c r="Q3239" s="193"/>
      <c r="R3239" s="193"/>
      <c r="S3239" s="186">
        <f t="shared" si="101"/>
        <v>549809</v>
      </c>
      <c r="T3239" s="188"/>
      <c r="U3239" s="186">
        <v>0</v>
      </c>
      <c r="V3239" s="186">
        <v>0</v>
      </c>
      <c r="W3239" s="186">
        <v>0</v>
      </c>
      <c r="X3239" s="186">
        <v>549809</v>
      </c>
      <c r="Y3239" s="188" t="s">
        <v>237</v>
      </c>
      <c r="Z3239" s="188" t="s">
        <v>275</v>
      </c>
      <c r="AA3239" s="188" t="s">
        <v>94</v>
      </c>
      <c r="AB3239" s="206">
        <v>44379</v>
      </c>
      <c r="AC3239" s="206">
        <v>44386</v>
      </c>
      <c r="AD3239" s="188" t="s">
        <v>10195</v>
      </c>
      <c r="AE3239" s="188"/>
      <c r="AF3239" s="188" t="s">
        <v>240</v>
      </c>
      <c r="AG3239" s="188">
        <v>3</v>
      </c>
    </row>
    <row r="3240" spans="1:33">
      <c r="A3240" s="188" t="s">
        <v>44</v>
      </c>
      <c r="B3240" s="188">
        <v>899999032</v>
      </c>
      <c r="C3240" s="188" t="s">
        <v>278</v>
      </c>
      <c r="D3240" s="188" t="s">
        <v>279</v>
      </c>
      <c r="E3240" s="206">
        <v>44441</v>
      </c>
      <c r="F3240" s="187" t="s">
        <v>10196</v>
      </c>
      <c r="G3240" s="187" t="s">
        <v>10196</v>
      </c>
      <c r="H3240" s="193">
        <v>5873033</v>
      </c>
      <c r="I3240" s="206">
        <v>44452</v>
      </c>
      <c r="J3240" s="188" t="s">
        <v>10197</v>
      </c>
      <c r="K3240" s="193">
        <v>377271</v>
      </c>
      <c r="L3240" s="188"/>
      <c r="M3240" s="193"/>
      <c r="N3240" s="193"/>
      <c r="O3240" s="186">
        <f t="shared" si="100"/>
        <v>377271</v>
      </c>
      <c r="P3240" s="188"/>
      <c r="Q3240" s="193"/>
      <c r="R3240" s="193"/>
      <c r="S3240" s="186">
        <f t="shared" si="101"/>
        <v>377271</v>
      </c>
      <c r="T3240" s="188"/>
      <c r="U3240" s="186">
        <v>0</v>
      </c>
      <c r="V3240" s="186">
        <v>0</v>
      </c>
      <c r="W3240" s="186">
        <v>0</v>
      </c>
      <c r="X3240" s="186">
        <v>377271</v>
      </c>
      <c r="Y3240" s="188" t="s">
        <v>237</v>
      </c>
      <c r="Z3240" s="188" t="s">
        <v>275</v>
      </c>
      <c r="AA3240" s="188" t="s">
        <v>94</v>
      </c>
      <c r="AB3240" s="206">
        <v>44376</v>
      </c>
      <c r="AC3240" s="206">
        <v>44380</v>
      </c>
      <c r="AD3240" s="188" t="s">
        <v>10198</v>
      </c>
      <c r="AE3240" s="188"/>
      <c r="AF3240" s="188" t="s">
        <v>240</v>
      </c>
      <c r="AG3240" s="188">
        <v>3</v>
      </c>
    </row>
    <row r="3241" spans="1:33">
      <c r="A3241" s="188" t="s">
        <v>28</v>
      </c>
      <c r="B3241" s="188">
        <v>800006850</v>
      </c>
      <c r="C3241" s="188" t="s">
        <v>170</v>
      </c>
      <c r="D3241" s="188" t="s">
        <v>235</v>
      </c>
      <c r="E3241" s="206">
        <v>44446</v>
      </c>
      <c r="F3241" s="187" t="s">
        <v>10199</v>
      </c>
      <c r="G3241" s="187" t="s">
        <v>10199</v>
      </c>
      <c r="H3241" s="193">
        <v>8131889</v>
      </c>
      <c r="I3241" s="206">
        <v>44452</v>
      </c>
      <c r="J3241" s="188" t="s">
        <v>10200</v>
      </c>
      <c r="K3241" s="193">
        <v>242200</v>
      </c>
      <c r="L3241" s="188"/>
      <c r="M3241" s="193"/>
      <c r="N3241" s="193"/>
      <c r="O3241" s="186">
        <f t="shared" si="100"/>
        <v>242200</v>
      </c>
      <c r="P3241" s="188"/>
      <c r="Q3241" s="193"/>
      <c r="R3241" s="193"/>
      <c r="S3241" s="186">
        <f t="shared" si="101"/>
        <v>242200</v>
      </c>
      <c r="T3241" s="206">
        <v>44553</v>
      </c>
      <c r="U3241" s="186">
        <v>242200</v>
      </c>
      <c r="V3241" s="186">
        <v>0</v>
      </c>
      <c r="W3241" s="186">
        <v>0</v>
      </c>
      <c r="X3241" s="186">
        <v>0</v>
      </c>
      <c r="Y3241" s="188" t="s">
        <v>237</v>
      </c>
      <c r="Z3241" s="188" t="s">
        <v>170</v>
      </c>
      <c r="AA3241" s="188" t="s">
        <v>235</v>
      </c>
      <c r="AB3241" s="206">
        <v>44397</v>
      </c>
      <c r="AC3241" s="206">
        <v>44413</v>
      </c>
      <c r="AD3241" s="188" t="s">
        <v>10201</v>
      </c>
      <c r="AE3241" s="188" t="s">
        <v>9975</v>
      </c>
      <c r="AF3241" s="188" t="s">
        <v>240</v>
      </c>
      <c r="AG3241" s="188">
        <v>3</v>
      </c>
    </row>
    <row r="3242" spans="1:33">
      <c r="A3242" s="188" t="s">
        <v>28</v>
      </c>
      <c r="B3242" s="188">
        <v>800006850</v>
      </c>
      <c r="C3242" s="188" t="s">
        <v>170</v>
      </c>
      <c r="D3242" s="188" t="s">
        <v>235</v>
      </c>
      <c r="E3242" s="206">
        <v>44446</v>
      </c>
      <c r="F3242" s="187" t="s">
        <v>10202</v>
      </c>
      <c r="G3242" s="187" t="s">
        <v>10202</v>
      </c>
      <c r="H3242" s="193">
        <v>6391686</v>
      </c>
      <c r="I3242" s="206">
        <v>44453</v>
      </c>
      <c r="J3242" s="188" t="s">
        <v>10203</v>
      </c>
      <c r="K3242" s="193">
        <v>258567</v>
      </c>
      <c r="L3242" s="188"/>
      <c r="M3242" s="193"/>
      <c r="N3242" s="193"/>
      <c r="O3242" s="186">
        <f t="shared" si="100"/>
        <v>258567</v>
      </c>
      <c r="P3242" s="188"/>
      <c r="Q3242" s="193"/>
      <c r="R3242" s="193"/>
      <c r="S3242" s="186">
        <f t="shared" si="101"/>
        <v>258567</v>
      </c>
      <c r="T3242" s="206">
        <v>44553</v>
      </c>
      <c r="U3242" s="186">
        <v>258567</v>
      </c>
      <c r="V3242" s="186">
        <v>0</v>
      </c>
      <c r="W3242" s="186">
        <v>0</v>
      </c>
      <c r="X3242" s="186">
        <v>0</v>
      </c>
      <c r="Y3242" s="188" t="s">
        <v>237</v>
      </c>
      <c r="Z3242" s="188" t="s">
        <v>170</v>
      </c>
      <c r="AA3242" s="188" t="s">
        <v>235</v>
      </c>
      <c r="AB3242" s="206">
        <v>44409</v>
      </c>
      <c r="AC3242" s="206">
        <v>44417</v>
      </c>
      <c r="AD3242" s="188" t="s">
        <v>10204</v>
      </c>
      <c r="AE3242" s="188" t="s">
        <v>10205</v>
      </c>
      <c r="AF3242" s="188" t="s">
        <v>240</v>
      </c>
      <c r="AG3242" s="188">
        <v>3</v>
      </c>
    </row>
    <row r="3243" spans="1:33">
      <c r="A3243" s="188" t="s">
        <v>28</v>
      </c>
      <c r="B3243" s="188">
        <v>800006850</v>
      </c>
      <c r="C3243" s="188" t="s">
        <v>170</v>
      </c>
      <c r="D3243" s="188" t="s">
        <v>235</v>
      </c>
      <c r="E3243" s="206">
        <v>44440</v>
      </c>
      <c r="F3243" s="187" t="s">
        <v>10206</v>
      </c>
      <c r="G3243" s="187" t="s">
        <v>10206</v>
      </c>
      <c r="H3243" s="193">
        <v>2807468</v>
      </c>
      <c r="I3243" s="206">
        <v>44454</v>
      </c>
      <c r="J3243" s="188" t="s">
        <v>10207</v>
      </c>
      <c r="K3243" s="193">
        <v>22848</v>
      </c>
      <c r="L3243" s="188"/>
      <c r="M3243" s="193"/>
      <c r="N3243" s="193"/>
      <c r="O3243" s="186">
        <f t="shared" si="100"/>
        <v>22848</v>
      </c>
      <c r="P3243" s="188"/>
      <c r="Q3243" s="193"/>
      <c r="R3243" s="193"/>
      <c r="S3243" s="186">
        <f t="shared" si="101"/>
        <v>22848</v>
      </c>
      <c r="T3243" s="206">
        <v>44553</v>
      </c>
      <c r="U3243" s="186">
        <v>20823</v>
      </c>
      <c r="V3243" s="186">
        <v>2025</v>
      </c>
      <c r="W3243" s="186">
        <v>0</v>
      </c>
      <c r="X3243" s="186">
        <v>0</v>
      </c>
      <c r="Y3243" s="188" t="s">
        <v>237</v>
      </c>
      <c r="Z3243" s="188" t="s">
        <v>170</v>
      </c>
      <c r="AA3243" s="188" t="s">
        <v>235</v>
      </c>
      <c r="AB3243" s="206">
        <v>44390</v>
      </c>
      <c r="AC3243" s="206">
        <v>44393</v>
      </c>
      <c r="AD3243" s="188" t="s">
        <v>10208</v>
      </c>
      <c r="AE3243" s="188" t="s">
        <v>10209</v>
      </c>
      <c r="AF3243" s="188" t="s">
        <v>267</v>
      </c>
      <c r="AG3243" s="188">
        <v>3</v>
      </c>
    </row>
    <row r="3244" spans="1:33">
      <c r="A3244" s="188" t="s">
        <v>28</v>
      </c>
      <c r="B3244" s="188">
        <v>800006850</v>
      </c>
      <c r="C3244" s="188" t="s">
        <v>170</v>
      </c>
      <c r="D3244" s="188" t="s">
        <v>235</v>
      </c>
      <c r="E3244" s="206">
        <v>44440</v>
      </c>
      <c r="F3244" s="187" t="s">
        <v>10210</v>
      </c>
      <c r="G3244" s="187" t="s">
        <v>10210</v>
      </c>
      <c r="H3244" s="193">
        <v>5433433</v>
      </c>
      <c r="I3244" s="206">
        <v>44454</v>
      </c>
      <c r="J3244" s="188" t="s">
        <v>10211</v>
      </c>
      <c r="K3244" s="193">
        <v>173000</v>
      </c>
      <c r="L3244" s="188"/>
      <c r="M3244" s="193"/>
      <c r="N3244" s="193"/>
      <c r="O3244" s="186">
        <f t="shared" si="100"/>
        <v>173000</v>
      </c>
      <c r="P3244" s="188"/>
      <c r="Q3244" s="193"/>
      <c r="R3244" s="193"/>
      <c r="S3244" s="186">
        <f t="shared" si="101"/>
        <v>173000</v>
      </c>
      <c r="T3244" s="206">
        <v>44553</v>
      </c>
      <c r="U3244" s="186">
        <v>173000</v>
      </c>
      <c r="V3244" s="186">
        <v>0</v>
      </c>
      <c r="W3244" s="186">
        <v>0</v>
      </c>
      <c r="X3244" s="186">
        <v>0</v>
      </c>
      <c r="Y3244" s="188" t="s">
        <v>237</v>
      </c>
      <c r="Z3244" s="188" t="s">
        <v>170</v>
      </c>
      <c r="AA3244" s="188" t="s">
        <v>235</v>
      </c>
      <c r="AB3244" s="206">
        <v>44279</v>
      </c>
      <c r="AC3244" s="206">
        <v>44284</v>
      </c>
      <c r="AD3244" s="188" t="s">
        <v>10212</v>
      </c>
      <c r="AE3244" s="188" t="s">
        <v>2401</v>
      </c>
      <c r="AF3244" s="188" t="s">
        <v>240</v>
      </c>
      <c r="AG3244" s="188">
        <v>3</v>
      </c>
    </row>
    <row r="3245" spans="1:33">
      <c r="A3245" s="188" t="s">
        <v>28</v>
      </c>
      <c r="B3245" s="188">
        <v>800006850</v>
      </c>
      <c r="C3245" s="188" t="s">
        <v>170</v>
      </c>
      <c r="D3245" s="188" t="s">
        <v>235</v>
      </c>
      <c r="E3245" s="206">
        <v>43840</v>
      </c>
      <c r="F3245" s="187">
        <v>5430656</v>
      </c>
      <c r="G3245" s="187">
        <v>5430656</v>
      </c>
      <c r="H3245" s="193">
        <v>2488774</v>
      </c>
      <c r="I3245" s="206">
        <v>43865</v>
      </c>
      <c r="J3245" s="188" t="s">
        <v>10213</v>
      </c>
      <c r="K3245" s="193">
        <v>69100</v>
      </c>
      <c r="L3245" s="206">
        <v>44047</v>
      </c>
      <c r="M3245" s="193">
        <v>0</v>
      </c>
      <c r="N3245" s="193">
        <v>69100</v>
      </c>
      <c r="O3245" s="186">
        <f t="shared" si="100"/>
        <v>0</v>
      </c>
      <c r="P3245" s="188"/>
      <c r="Q3245" s="193"/>
      <c r="R3245" s="193"/>
      <c r="S3245" s="186">
        <f t="shared" si="101"/>
        <v>0</v>
      </c>
      <c r="T3245" s="188"/>
      <c r="U3245" s="186">
        <v>0</v>
      </c>
      <c r="V3245" s="186">
        <v>0</v>
      </c>
      <c r="W3245" s="186">
        <v>0</v>
      </c>
      <c r="X3245" s="186">
        <v>0</v>
      </c>
      <c r="Y3245" s="188" t="s">
        <v>237</v>
      </c>
      <c r="Z3245" s="188" t="s">
        <v>170</v>
      </c>
      <c r="AA3245" s="188" t="s">
        <v>235</v>
      </c>
      <c r="AB3245" s="206">
        <v>43798</v>
      </c>
      <c r="AC3245" s="206">
        <v>43802</v>
      </c>
      <c r="AD3245" s="188" t="s">
        <v>10214</v>
      </c>
      <c r="AE3245" s="188" t="s">
        <v>10215</v>
      </c>
      <c r="AF3245" s="188" t="s">
        <v>267</v>
      </c>
      <c r="AG3245" s="188">
        <v>3</v>
      </c>
    </row>
    <row r="3246" spans="1:33">
      <c r="A3246" s="188" t="s">
        <v>28</v>
      </c>
      <c r="B3246" s="188">
        <v>800006850</v>
      </c>
      <c r="C3246" s="188" t="s">
        <v>170</v>
      </c>
      <c r="D3246" s="188" t="s">
        <v>235</v>
      </c>
      <c r="E3246" s="206">
        <v>44440</v>
      </c>
      <c r="F3246" s="187" t="s">
        <v>10216</v>
      </c>
      <c r="G3246" s="187" t="s">
        <v>10216</v>
      </c>
      <c r="H3246" s="193">
        <v>1867718</v>
      </c>
      <c r="I3246" s="206">
        <v>44454</v>
      </c>
      <c r="J3246" s="188" t="s">
        <v>10217</v>
      </c>
      <c r="K3246" s="193">
        <v>34600</v>
      </c>
      <c r="L3246" s="188"/>
      <c r="M3246" s="193"/>
      <c r="N3246" s="193"/>
      <c r="O3246" s="186">
        <f t="shared" si="100"/>
        <v>34600</v>
      </c>
      <c r="P3246" s="188"/>
      <c r="Q3246" s="193"/>
      <c r="R3246" s="193"/>
      <c r="S3246" s="186">
        <f t="shared" si="101"/>
        <v>34600</v>
      </c>
      <c r="T3246" s="206">
        <v>44553</v>
      </c>
      <c r="U3246" s="186">
        <v>34600</v>
      </c>
      <c r="V3246" s="186">
        <v>0</v>
      </c>
      <c r="W3246" s="186">
        <v>0</v>
      </c>
      <c r="X3246" s="186">
        <v>0</v>
      </c>
      <c r="Y3246" s="188" t="s">
        <v>237</v>
      </c>
      <c r="Z3246" s="188" t="s">
        <v>170</v>
      </c>
      <c r="AA3246" s="188" t="s">
        <v>235</v>
      </c>
      <c r="AB3246" s="206">
        <v>44316</v>
      </c>
      <c r="AC3246" s="206">
        <v>44317</v>
      </c>
      <c r="AD3246" s="188" t="s">
        <v>10218</v>
      </c>
      <c r="AE3246" s="188" t="s">
        <v>2401</v>
      </c>
      <c r="AF3246" s="188" t="s">
        <v>240</v>
      </c>
      <c r="AG3246" s="188">
        <v>3</v>
      </c>
    </row>
    <row r="3247" spans="1:33">
      <c r="A3247" s="188" t="s">
        <v>28</v>
      </c>
      <c r="B3247" s="188">
        <v>800006850</v>
      </c>
      <c r="C3247" s="188" t="s">
        <v>170</v>
      </c>
      <c r="D3247" s="188" t="s">
        <v>235</v>
      </c>
      <c r="E3247" s="206">
        <v>44440</v>
      </c>
      <c r="F3247" s="187" t="s">
        <v>10219</v>
      </c>
      <c r="G3247" s="187" t="s">
        <v>10219</v>
      </c>
      <c r="H3247" s="193">
        <v>1855087</v>
      </c>
      <c r="I3247" s="206">
        <v>44454</v>
      </c>
      <c r="J3247" s="188" t="s">
        <v>10220</v>
      </c>
      <c r="K3247" s="193">
        <v>222900</v>
      </c>
      <c r="L3247" s="188"/>
      <c r="M3247" s="193"/>
      <c r="N3247" s="193"/>
      <c r="O3247" s="186">
        <f t="shared" si="100"/>
        <v>222900</v>
      </c>
      <c r="P3247" s="188"/>
      <c r="Q3247" s="193"/>
      <c r="R3247" s="193"/>
      <c r="S3247" s="186">
        <f t="shared" si="101"/>
        <v>222900</v>
      </c>
      <c r="T3247" s="206">
        <v>44553</v>
      </c>
      <c r="U3247" s="186">
        <v>222900</v>
      </c>
      <c r="V3247" s="186">
        <v>0</v>
      </c>
      <c r="W3247" s="186">
        <v>0</v>
      </c>
      <c r="X3247" s="186">
        <v>0</v>
      </c>
      <c r="Y3247" s="188" t="s">
        <v>237</v>
      </c>
      <c r="Z3247" s="188" t="s">
        <v>170</v>
      </c>
      <c r="AA3247" s="188" t="s">
        <v>235</v>
      </c>
      <c r="AB3247" s="206">
        <v>44318</v>
      </c>
      <c r="AC3247" s="206">
        <v>44321</v>
      </c>
      <c r="AD3247" s="188" t="s">
        <v>10221</v>
      </c>
      <c r="AE3247" s="188" t="s">
        <v>10205</v>
      </c>
      <c r="AF3247" s="188" t="s">
        <v>240</v>
      </c>
      <c r="AG3247" s="188">
        <v>3</v>
      </c>
    </row>
    <row r="3248" spans="1:33">
      <c r="A3248" s="188" t="s">
        <v>28</v>
      </c>
      <c r="B3248" s="188">
        <v>800006850</v>
      </c>
      <c r="C3248" s="188" t="s">
        <v>170</v>
      </c>
      <c r="D3248" s="188" t="s">
        <v>235</v>
      </c>
      <c r="E3248" s="206">
        <v>44440</v>
      </c>
      <c r="F3248" s="187" t="s">
        <v>10222</v>
      </c>
      <c r="G3248" s="187" t="s">
        <v>10222</v>
      </c>
      <c r="H3248" s="193">
        <v>2698182</v>
      </c>
      <c r="I3248" s="206">
        <v>44454</v>
      </c>
      <c r="J3248" s="188" t="s">
        <v>10223</v>
      </c>
      <c r="K3248" s="193">
        <v>233500</v>
      </c>
      <c r="L3248" s="188"/>
      <c r="M3248" s="193"/>
      <c r="N3248" s="193"/>
      <c r="O3248" s="186">
        <f t="shared" si="100"/>
        <v>233500</v>
      </c>
      <c r="P3248" s="188"/>
      <c r="Q3248" s="193"/>
      <c r="R3248" s="193"/>
      <c r="S3248" s="186">
        <f t="shared" si="101"/>
        <v>233500</v>
      </c>
      <c r="T3248" s="206">
        <v>44553</v>
      </c>
      <c r="U3248" s="186">
        <v>233500</v>
      </c>
      <c r="V3248" s="186">
        <v>0</v>
      </c>
      <c r="W3248" s="186">
        <v>0</v>
      </c>
      <c r="X3248" s="186">
        <v>0</v>
      </c>
      <c r="Y3248" s="188" t="s">
        <v>237</v>
      </c>
      <c r="Z3248" s="188" t="s">
        <v>170</v>
      </c>
      <c r="AA3248" s="188" t="s">
        <v>235</v>
      </c>
      <c r="AB3248" s="206">
        <v>44319</v>
      </c>
      <c r="AC3248" s="206">
        <v>44326</v>
      </c>
      <c r="AD3248" s="188" t="s">
        <v>10224</v>
      </c>
      <c r="AE3248" s="188" t="s">
        <v>10205</v>
      </c>
      <c r="AF3248" s="188" t="s">
        <v>240</v>
      </c>
      <c r="AG3248" s="188">
        <v>3</v>
      </c>
    </row>
    <row r="3249" spans="1:33">
      <c r="A3249" s="188" t="s">
        <v>28</v>
      </c>
      <c r="B3249" s="188">
        <v>800006850</v>
      </c>
      <c r="C3249" s="188" t="s">
        <v>170</v>
      </c>
      <c r="D3249" s="188" t="s">
        <v>235</v>
      </c>
      <c r="E3249" s="206">
        <v>44440</v>
      </c>
      <c r="F3249" s="187" t="s">
        <v>10225</v>
      </c>
      <c r="G3249" s="187" t="s">
        <v>10225</v>
      </c>
      <c r="H3249" s="193">
        <v>1638442</v>
      </c>
      <c r="I3249" s="206">
        <v>44454</v>
      </c>
      <c r="J3249" s="188" t="s">
        <v>10226</v>
      </c>
      <c r="K3249" s="193">
        <v>407200</v>
      </c>
      <c r="L3249" s="188"/>
      <c r="M3249" s="193"/>
      <c r="N3249" s="193"/>
      <c r="O3249" s="186">
        <f t="shared" si="100"/>
        <v>407200</v>
      </c>
      <c r="P3249" s="188"/>
      <c r="Q3249" s="193"/>
      <c r="R3249" s="193"/>
      <c r="S3249" s="186">
        <f t="shared" si="101"/>
        <v>407200</v>
      </c>
      <c r="T3249" s="206">
        <v>44553</v>
      </c>
      <c r="U3249" s="186">
        <v>407200</v>
      </c>
      <c r="V3249" s="186">
        <v>0</v>
      </c>
      <c r="W3249" s="186">
        <v>0</v>
      </c>
      <c r="X3249" s="186">
        <v>0</v>
      </c>
      <c r="Y3249" s="188" t="s">
        <v>237</v>
      </c>
      <c r="Z3249" s="188" t="s">
        <v>170</v>
      </c>
      <c r="AA3249" s="188" t="s">
        <v>235</v>
      </c>
      <c r="AB3249" s="206">
        <v>44325</v>
      </c>
      <c r="AC3249" s="206">
        <v>44327</v>
      </c>
      <c r="AD3249" s="188" t="s">
        <v>10227</v>
      </c>
      <c r="AE3249" s="188" t="s">
        <v>10228</v>
      </c>
      <c r="AF3249" s="188" t="s">
        <v>240</v>
      </c>
      <c r="AG3249" s="188">
        <v>3</v>
      </c>
    </row>
    <row r="3250" spans="1:33">
      <c r="A3250" s="188" t="s">
        <v>28</v>
      </c>
      <c r="B3250" s="188">
        <v>800006850</v>
      </c>
      <c r="C3250" s="188" t="s">
        <v>170</v>
      </c>
      <c r="D3250" s="188" t="s">
        <v>235</v>
      </c>
      <c r="E3250" s="206">
        <v>44440</v>
      </c>
      <c r="F3250" s="187" t="s">
        <v>10229</v>
      </c>
      <c r="G3250" s="187" t="s">
        <v>10229</v>
      </c>
      <c r="H3250" s="193">
        <v>2142732</v>
      </c>
      <c r="I3250" s="206">
        <v>44454</v>
      </c>
      <c r="J3250" s="188" t="s">
        <v>10230</v>
      </c>
      <c r="K3250" s="193">
        <v>76300</v>
      </c>
      <c r="L3250" s="188"/>
      <c r="M3250" s="193"/>
      <c r="N3250" s="193"/>
      <c r="O3250" s="186">
        <f t="shared" si="100"/>
        <v>76300</v>
      </c>
      <c r="P3250" s="188"/>
      <c r="Q3250" s="193"/>
      <c r="R3250" s="193"/>
      <c r="S3250" s="186">
        <f t="shared" si="101"/>
        <v>76300</v>
      </c>
      <c r="T3250" s="206">
        <v>44553</v>
      </c>
      <c r="U3250" s="186">
        <v>76300</v>
      </c>
      <c r="V3250" s="186">
        <v>0</v>
      </c>
      <c r="W3250" s="186">
        <v>0</v>
      </c>
      <c r="X3250" s="186">
        <v>0</v>
      </c>
      <c r="Y3250" s="188" t="s">
        <v>237</v>
      </c>
      <c r="Z3250" s="188" t="s">
        <v>170</v>
      </c>
      <c r="AA3250" s="188" t="s">
        <v>235</v>
      </c>
      <c r="AB3250" s="206">
        <v>44322</v>
      </c>
      <c r="AC3250" s="206">
        <v>44329</v>
      </c>
      <c r="AD3250" s="188" t="s">
        <v>10231</v>
      </c>
      <c r="AE3250" s="188" t="s">
        <v>10062</v>
      </c>
      <c r="AF3250" s="188" t="s">
        <v>240</v>
      </c>
      <c r="AG3250" s="188">
        <v>3</v>
      </c>
    </row>
    <row r="3251" spans="1:33">
      <c r="A3251" s="188" t="s">
        <v>28</v>
      </c>
      <c r="B3251" s="188">
        <v>800006850</v>
      </c>
      <c r="C3251" s="188" t="s">
        <v>170</v>
      </c>
      <c r="D3251" s="188" t="s">
        <v>235</v>
      </c>
      <c r="E3251" s="206">
        <v>44440</v>
      </c>
      <c r="F3251" s="187" t="s">
        <v>10232</v>
      </c>
      <c r="G3251" s="187" t="s">
        <v>10232</v>
      </c>
      <c r="H3251" s="193">
        <v>2182467</v>
      </c>
      <c r="I3251" s="206">
        <v>44454</v>
      </c>
      <c r="J3251" s="188" t="s">
        <v>10233</v>
      </c>
      <c r="K3251" s="193">
        <v>119100</v>
      </c>
      <c r="L3251" s="188"/>
      <c r="M3251" s="193"/>
      <c r="N3251" s="193"/>
      <c r="O3251" s="186">
        <f t="shared" si="100"/>
        <v>119100</v>
      </c>
      <c r="P3251" s="188"/>
      <c r="Q3251" s="193"/>
      <c r="R3251" s="193"/>
      <c r="S3251" s="186">
        <f t="shared" si="101"/>
        <v>119100</v>
      </c>
      <c r="T3251" s="206">
        <v>44553</v>
      </c>
      <c r="U3251" s="186">
        <v>119100</v>
      </c>
      <c r="V3251" s="186">
        <v>0</v>
      </c>
      <c r="W3251" s="186">
        <v>0</v>
      </c>
      <c r="X3251" s="186">
        <v>0</v>
      </c>
      <c r="Y3251" s="188" t="s">
        <v>237</v>
      </c>
      <c r="Z3251" s="188" t="s">
        <v>170</v>
      </c>
      <c r="AA3251" s="188" t="s">
        <v>235</v>
      </c>
      <c r="AB3251" s="206">
        <v>44335</v>
      </c>
      <c r="AC3251" s="206">
        <v>44338</v>
      </c>
      <c r="AD3251" s="188" t="s">
        <v>10234</v>
      </c>
      <c r="AE3251" s="188" t="s">
        <v>10062</v>
      </c>
      <c r="AF3251" s="188" t="s">
        <v>240</v>
      </c>
      <c r="AG3251" s="188">
        <v>3</v>
      </c>
    </row>
    <row r="3252" spans="1:33">
      <c r="A3252" s="188" t="s">
        <v>44</v>
      </c>
      <c r="B3252" s="188">
        <v>899999032</v>
      </c>
      <c r="C3252" s="188" t="s">
        <v>278</v>
      </c>
      <c r="D3252" s="188" t="s">
        <v>279</v>
      </c>
      <c r="E3252" s="206">
        <v>44441</v>
      </c>
      <c r="F3252" s="187" t="s">
        <v>10235</v>
      </c>
      <c r="G3252" s="187" t="s">
        <v>10235</v>
      </c>
      <c r="H3252" s="193">
        <v>3109036</v>
      </c>
      <c r="I3252" s="206">
        <v>44454</v>
      </c>
      <c r="J3252" s="188" t="s">
        <v>10236</v>
      </c>
      <c r="K3252" s="193">
        <v>75600</v>
      </c>
      <c r="L3252" s="188"/>
      <c r="M3252" s="193"/>
      <c r="N3252" s="193"/>
      <c r="O3252" s="186">
        <f t="shared" si="100"/>
        <v>75600</v>
      </c>
      <c r="P3252" s="188"/>
      <c r="Q3252" s="193"/>
      <c r="R3252" s="193"/>
      <c r="S3252" s="186">
        <f t="shared" si="101"/>
        <v>75600</v>
      </c>
      <c r="T3252" s="188"/>
      <c r="U3252" s="186">
        <v>0</v>
      </c>
      <c r="V3252" s="186">
        <v>0</v>
      </c>
      <c r="W3252" s="186">
        <v>0</v>
      </c>
      <c r="X3252" s="186">
        <v>75600</v>
      </c>
      <c r="Y3252" s="188" t="s">
        <v>237</v>
      </c>
      <c r="Z3252" s="188" t="s">
        <v>170</v>
      </c>
      <c r="AA3252" s="188" t="s">
        <v>235</v>
      </c>
      <c r="AB3252" s="206">
        <v>44389</v>
      </c>
      <c r="AC3252" s="206">
        <v>44391</v>
      </c>
      <c r="AD3252" s="188" t="s">
        <v>10237</v>
      </c>
      <c r="AE3252" s="188"/>
      <c r="AF3252" s="188" t="s">
        <v>240</v>
      </c>
      <c r="AG3252" s="188">
        <v>3</v>
      </c>
    </row>
    <row r="3253" spans="1:33">
      <c r="A3253" s="188" t="s">
        <v>44</v>
      </c>
      <c r="B3253" s="188">
        <v>899999032</v>
      </c>
      <c r="C3253" s="188" t="s">
        <v>278</v>
      </c>
      <c r="D3253" s="188" t="s">
        <v>279</v>
      </c>
      <c r="E3253" s="206">
        <v>44441</v>
      </c>
      <c r="F3253" s="187" t="s">
        <v>10238</v>
      </c>
      <c r="G3253" s="187" t="s">
        <v>10238</v>
      </c>
      <c r="H3253" s="193">
        <v>5323253</v>
      </c>
      <c r="I3253" s="206">
        <v>44454</v>
      </c>
      <c r="J3253" s="188" t="s">
        <v>10239</v>
      </c>
      <c r="K3253" s="193">
        <v>579500</v>
      </c>
      <c r="L3253" s="188"/>
      <c r="M3253" s="193"/>
      <c r="N3253" s="193"/>
      <c r="O3253" s="186">
        <f t="shared" si="100"/>
        <v>579500</v>
      </c>
      <c r="P3253" s="188"/>
      <c r="Q3253" s="193"/>
      <c r="R3253" s="193"/>
      <c r="S3253" s="186">
        <f t="shared" si="101"/>
        <v>579500</v>
      </c>
      <c r="T3253" s="188"/>
      <c r="U3253" s="186">
        <v>0</v>
      </c>
      <c r="V3253" s="186">
        <v>0</v>
      </c>
      <c r="W3253" s="186">
        <v>0</v>
      </c>
      <c r="X3253" s="186">
        <v>579500</v>
      </c>
      <c r="Y3253" s="188" t="s">
        <v>237</v>
      </c>
      <c r="Z3253" s="188" t="s">
        <v>715</v>
      </c>
      <c r="AA3253" s="188" t="s">
        <v>832</v>
      </c>
      <c r="AB3253" s="206">
        <v>44384</v>
      </c>
      <c r="AC3253" s="206">
        <v>44389</v>
      </c>
      <c r="AD3253" s="188" t="s">
        <v>10240</v>
      </c>
      <c r="AE3253" s="188"/>
      <c r="AF3253" s="188" t="s">
        <v>240</v>
      </c>
      <c r="AG3253" s="188">
        <v>3</v>
      </c>
    </row>
    <row r="3254" spans="1:33">
      <c r="A3254" s="188" t="s">
        <v>44</v>
      </c>
      <c r="B3254" s="188">
        <v>899999032</v>
      </c>
      <c r="C3254" s="188" t="s">
        <v>278</v>
      </c>
      <c r="D3254" s="188" t="s">
        <v>279</v>
      </c>
      <c r="E3254" s="206">
        <v>44441</v>
      </c>
      <c r="F3254" s="187" t="s">
        <v>10241</v>
      </c>
      <c r="G3254" s="187" t="s">
        <v>10241</v>
      </c>
      <c r="H3254" s="193">
        <v>3687438</v>
      </c>
      <c r="I3254" s="206">
        <v>44455</v>
      </c>
      <c r="J3254" s="188" t="s">
        <v>10242</v>
      </c>
      <c r="K3254" s="193">
        <v>40400</v>
      </c>
      <c r="L3254" s="188"/>
      <c r="M3254" s="193"/>
      <c r="N3254" s="193"/>
      <c r="O3254" s="186">
        <f t="shared" si="100"/>
        <v>40400</v>
      </c>
      <c r="P3254" s="188"/>
      <c r="Q3254" s="193"/>
      <c r="R3254" s="193"/>
      <c r="S3254" s="186">
        <f t="shared" si="101"/>
        <v>40400</v>
      </c>
      <c r="T3254" s="188"/>
      <c r="U3254" s="186">
        <v>0</v>
      </c>
      <c r="V3254" s="186">
        <v>0</v>
      </c>
      <c r="W3254" s="186">
        <v>0</v>
      </c>
      <c r="X3254" s="186">
        <v>40400</v>
      </c>
      <c r="Y3254" s="188" t="s">
        <v>237</v>
      </c>
      <c r="Z3254" s="188" t="s">
        <v>170</v>
      </c>
      <c r="AA3254" s="188" t="s">
        <v>311</v>
      </c>
      <c r="AB3254" s="206">
        <v>44396</v>
      </c>
      <c r="AC3254" s="206">
        <v>44399</v>
      </c>
      <c r="AD3254" s="188" t="s">
        <v>9762</v>
      </c>
      <c r="AE3254" s="188"/>
      <c r="AF3254" s="188" t="s">
        <v>240</v>
      </c>
      <c r="AG3254" s="188">
        <v>3</v>
      </c>
    </row>
    <row r="3255" spans="1:33">
      <c r="A3255" s="188" t="s">
        <v>44</v>
      </c>
      <c r="B3255" s="188">
        <v>899999032</v>
      </c>
      <c r="C3255" s="188" t="s">
        <v>278</v>
      </c>
      <c r="D3255" s="188" t="s">
        <v>279</v>
      </c>
      <c r="E3255" s="206">
        <v>44441</v>
      </c>
      <c r="F3255" s="187" t="s">
        <v>10243</v>
      </c>
      <c r="G3255" s="187" t="s">
        <v>10243</v>
      </c>
      <c r="H3255" s="193">
        <v>4346291</v>
      </c>
      <c r="I3255" s="206">
        <v>44455</v>
      </c>
      <c r="J3255" s="188" t="s">
        <v>10244</v>
      </c>
      <c r="K3255" s="193">
        <v>151900</v>
      </c>
      <c r="L3255" s="188"/>
      <c r="M3255" s="193"/>
      <c r="N3255" s="193"/>
      <c r="O3255" s="186">
        <f t="shared" si="100"/>
        <v>151900</v>
      </c>
      <c r="P3255" s="188"/>
      <c r="Q3255" s="193"/>
      <c r="R3255" s="193"/>
      <c r="S3255" s="186">
        <f t="shared" si="101"/>
        <v>151900</v>
      </c>
      <c r="T3255" s="188"/>
      <c r="U3255" s="186">
        <v>0</v>
      </c>
      <c r="V3255" s="186">
        <v>0</v>
      </c>
      <c r="W3255" s="186">
        <v>0</v>
      </c>
      <c r="X3255" s="186">
        <v>151900</v>
      </c>
      <c r="Y3255" s="188" t="s">
        <v>237</v>
      </c>
      <c r="Z3255" s="188" t="s">
        <v>170</v>
      </c>
      <c r="AA3255" s="188" t="s">
        <v>235</v>
      </c>
      <c r="AB3255" s="206">
        <v>44397</v>
      </c>
      <c r="AC3255" s="206">
        <v>44400</v>
      </c>
      <c r="AD3255" s="188" t="s">
        <v>10245</v>
      </c>
      <c r="AE3255" s="188"/>
      <c r="AF3255" s="188" t="s">
        <v>240</v>
      </c>
      <c r="AG3255" s="188">
        <v>3</v>
      </c>
    </row>
    <row r="3256" spans="1:33">
      <c r="A3256" s="188" t="s">
        <v>28</v>
      </c>
      <c r="B3256" s="188">
        <v>800006850</v>
      </c>
      <c r="C3256" s="188" t="s">
        <v>170</v>
      </c>
      <c r="D3256" s="188" t="s">
        <v>235</v>
      </c>
      <c r="E3256" s="206">
        <v>43840</v>
      </c>
      <c r="F3256" s="187">
        <v>5432226</v>
      </c>
      <c r="G3256" s="187">
        <v>5432226</v>
      </c>
      <c r="H3256" s="193">
        <v>1550021</v>
      </c>
      <c r="I3256" s="206">
        <v>43865</v>
      </c>
      <c r="J3256" s="188" t="s">
        <v>10246</v>
      </c>
      <c r="K3256" s="193">
        <v>48900</v>
      </c>
      <c r="L3256" s="206">
        <v>44047</v>
      </c>
      <c r="M3256" s="193">
        <v>0</v>
      </c>
      <c r="N3256" s="193">
        <v>48900</v>
      </c>
      <c r="O3256" s="186">
        <f t="shared" si="100"/>
        <v>0</v>
      </c>
      <c r="P3256" s="188"/>
      <c r="Q3256" s="193"/>
      <c r="R3256" s="193"/>
      <c r="S3256" s="186">
        <f t="shared" si="101"/>
        <v>0</v>
      </c>
      <c r="T3256" s="188"/>
      <c r="U3256" s="186">
        <v>0</v>
      </c>
      <c r="V3256" s="186">
        <v>0</v>
      </c>
      <c r="W3256" s="186">
        <v>0</v>
      </c>
      <c r="X3256" s="186">
        <v>0</v>
      </c>
      <c r="Y3256" s="188" t="s">
        <v>237</v>
      </c>
      <c r="Z3256" s="188" t="s">
        <v>170</v>
      </c>
      <c r="AA3256" s="188" t="s">
        <v>235</v>
      </c>
      <c r="AB3256" s="206">
        <v>43802</v>
      </c>
      <c r="AC3256" s="206">
        <v>43803</v>
      </c>
      <c r="AD3256" s="188" t="s">
        <v>10247</v>
      </c>
      <c r="AE3256" s="188" t="s">
        <v>10248</v>
      </c>
      <c r="AF3256" s="188" t="s">
        <v>267</v>
      </c>
      <c r="AG3256" s="188">
        <v>3</v>
      </c>
    </row>
    <row r="3257" spans="1:33">
      <c r="A3257" s="188" t="s">
        <v>44</v>
      </c>
      <c r="B3257" s="188">
        <v>899999032</v>
      </c>
      <c r="C3257" s="188" t="s">
        <v>278</v>
      </c>
      <c r="D3257" s="188" t="s">
        <v>279</v>
      </c>
      <c r="E3257" s="206">
        <v>44441</v>
      </c>
      <c r="F3257" s="187" t="s">
        <v>10249</v>
      </c>
      <c r="G3257" s="187" t="s">
        <v>10249</v>
      </c>
      <c r="H3257" s="193">
        <v>7657576</v>
      </c>
      <c r="I3257" s="206">
        <v>44459</v>
      </c>
      <c r="J3257" s="188" t="s">
        <v>10250</v>
      </c>
      <c r="K3257" s="193">
        <v>2440563</v>
      </c>
      <c r="L3257" s="188"/>
      <c r="M3257" s="193"/>
      <c r="N3257" s="193"/>
      <c r="O3257" s="186">
        <f t="shared" si="100"/>
        <v>2440563</v>
      </c>
      <c r="P3257" s="188"/>
      <c r="Q3257" s="193"/>
      <c r="R3257" s="193"/>
      <c r="S3257" s="186">
        <f t="shared" si="101"/>
        <v>2440563</v>
      </c>
      <c r="T3257" s="188"/>
      <c r="U3257" s="186">
        <v>0</v>
      </c>
      <c r="V3257" s="186">
        <v>0</v>
      </c>
      <c r="W3257" s="186">
        <v>0</v>
      </c>
      <c r="X3257" s="186">
        <v>2440563</v>
      </c>
      <c r="Y3257" s="188" t="s">
        <v>237</v>
      </c>
      <c r="Z3257" s="188" t="s">
        <v>170</v>
      </c>
      <c r="AA3257" s="188" t="s">
        <v>235</v>
      </c>
      <c r="AB3257" s="206">
        <v>44395</v>
      </c>
      <c r="AC3257" s="206">
        <v>44400</v>
      </c>
      <c r="AD3257" s="188" t="s">
        <v>10251</v>
      </c>
      <c r="AE3257" s="188"/>
      <c r="AF3257" s="188" t="s">
        <v>240</v>
      </c>
      <c r="AG3257" s="188">
        <v>3</v>
      </c>
    </row>
    <row r="3258" spans="1:33">
      <c r="A3258" s="188" t="s">
        <v>28</v>
      </c>
      <c r="B3258" s="188">
        <v>800006850</v>
      </c>
      <c r="C3258" s="188" t="s">
        <v>170</v>
      </c>
      <c r="D3258" s="188" t="s">
        <v>235</v>
      </c>
      <c r="E3258" s="206">
        <v>43840</v>
      </c>
      <c r="F3258" s="187">
        <v>5437564</v>
      </c>
      <c r="G3258" s="187">
        <v>5437564</v>
      </c>
      <c r="H3258" s="193">
        <v>2189456</v>
      </c>
      <c r="I3258" s="206">
        <v>43865</v>
      </c>
      <c r="J3258" s="188" t="s">
        <v>10252</v>
      </c>
      <c r="K3258" s="193">
        <v>69100</v>
      </c>
      <c r="L3258" s="206">
        <v>44047</v>
      </c>
      <c r="M3258" s="193">
        <v>0</v>
      </c>
      <c r="N3258" s="193">
        <v>0</v>
      </c>
      <c r="O3258" s="186">
        <f t="shared" si="100"/>
        <v>69100</v>
      </c>
      <c r="P3258" s="188"/>
      <c r="Q3258" s="193"/>
      <c r="R3258" s="193"/>
      <c r="S3258" s="186">
        <f t="shared" si="101"/>
        <v>69100</v>
      </c>
      <c r="T3258" s="206">
        <v>44069</v>
      </c>
      <c r="U3258" s="186">
        <v>69100</v>
      </c>
      <c r="V3258" s="186">
        <v>0</v>
      </c>
      <c r="W3258" s="186">
        <v>0</v>
      </c>
      <c r="X3258" s="186">
        <v>0</v>
      </c>
      <c r="Y3258" s="188" t="s">
        <v>237</v>
      </c>
      <c r="Z3258" s="188" t="s">
        <v>170</v>
      </c>
      <c r="AA3258" s="188" t="s">
        <v>235</v>
      </c>
      <c r="AB3258" s="206">
        <v>43807</v>
      </c>
      <c r="AC3258" s="206">
        <v>43809</v>
      </c>
      <c r="AD3258" s="188" t="s">
        <v>10214</v>
      </c>
      <c r="AE3258" s="188" t="s">
        <v>10253</v>
      </c>
      <c r="AF3258" s="188" t="s">
        <v>267</v>
      </c>
      <c r="AG3258" s="188">
        <v>3</v>
      </c>
    </row>
    <row r="3259" spans="1:33">
      <c r="A3259" s="188" t="s">
        <v>28</v>
      </c>
      <c r="B3259" s="188">
        <v>800006850</v>
      </c>
      <c r="C3259" s="188" t="s">
        <v>170</v>
      </c>
      <c r="D3259" s="188" t="s">
        <v>235</v>
      </c>
      <c r="E3259" s="206">
        <v>44440</v>
      </c>
      <c r="F3259" s="187" t="s">
        <v>10254</v>
      </c>
      <c r="G3259" s="187" t="s">
        <v>10254</v>
      </c>
      <c r="H3259" s="193">
        <v>6572559</v>
      </c>
      <c r="I3259" s="206">
        <v>44459</v>
      </c>
      <c r="J3259" s="188" t="s">
        <v>10255</v>
      </c>
      <c r="K3259" s="193">
        <v>6223000</v>
      </c>
      <c r="L3259" s="188"/>
      <c r="M3259" s="193"/>
      <c r="N3259" s="193"/>
      <c r="O3259" s="186">
        <f t="shared" si="100"/>
        <v>6223000</v>
      </c>
      <c r="P3259" s="188"/>
      <c r="Q3259" s="193"/>
      <c r="R3259" s="193"/>
      <c r="S3259" s="186">
        <f t="shared" si="101"/>
        <v>6223000</v>
      </c>
      <c r="T3259" s="206">
        <v>44553</v>
      </c>
      <c r="U3259" s="186">
        <v>6223000</v>
      </c>
      <c r="V3259" s="186">
        <v>0</v>
      </c>
      <c r="W3259" s="186">
        <v>0</v>
      </c>
      <c r="X3259" s="186">
        <v>0</v>
      </c>
      <c r="Y3259" s="188" t="s">
        <v>237</v>
      </c>
      <c r="Z3259" s="188" t="s">
        <v>170</v>
      </c>
      <c r="AA3259" s="188" t="s">
        <v>235</v>
      </c>
      <c r="AB3259" s="206">
        <v>44396</v>
      </c>
      <c r="AC3259" s="206">
        <v>44396</v>
      </c>
      <c r="AD3259" s="188" t="s">
        <v>10256</v>
      </c>
      <c r="AE3259" s="188" t="s">
        <v>10257</v>
      </c>
      <c r="AF3259" s="188" t="s">
        <v>240</v>
      </c>
      <c r="AG3259" s="188">
        <v>3</v>
      </c>
    </row>
    <row r="3260" spans="1:33">
      <c r="A3260" s="188" t="s">
        <v>44</v>
      </c>
      <c r="B3260" s="188">
        <v>899999032</v>
      </c>
      <c r="C3260" s="188" t="s">
        <v>278</v>
      </c>
      <c r="D3260" s="188" t="s">
        <v>279</v>
      </c>
      <c r="E3260" s="206">
        <v>44441</v>
      </c>
      <c r="F3260" s="187" t="s">
        <v>10258</v>
      </c>
      <c r="G3260" s="187" t="s">
        <v>10258</v>
      </c>
      <c r="H3260" s="193">
        <v>3361992</v>
      </c>
      <c r="I3260" s="206">
        <v>44459</v>
      </c>
      <c r="J3260" s="188" t="s">
        <v>10259</v>
      </c>
      <c r="K3260" s="193">
        <v>480600</v>
      </c>
      <c r="L3260" s="188"/>
      <c r="M3260" s="193"/>
      <c r="N3260" s="193"/>
      <c r="O3260" s="186">
        <f t="shared" si="100"/>
        <v>480600</v>
      </c>
      <c r="P3260" s="188"/>
      <c r="Q3260" s="193"/>
      <c r="R3260" s="193"/>
      <c r="S3260" s="186">
        <f t="shared" si="101"/>
        <v>480600</v>
      </c>
      <c r="T3260" s="188"/>
      <c r="U3260" s="186">
        <v>0</v>
      </c>
      <c r="V3260" s="186">
        <v>0</v>
      </c>
      <c r="W3260" s="186">
        <v>0</v>
      </c>
      <c r="X3260" s="186">
        <v>480600</v>
      </c>
      <c r="Y3260" s="188" t="s">
        <v>237</v>
      </c>
      <c r="Z3260" s="188" t="s">
        <v>170</v>
      </c>
      <c r="AA3260" s="188" t="s">
        <v>235</v>
      </c>
      <c r="AB3260" s="206">
        <v>44402</v>
      </c>
      <c r="AC3260" s="206">
        <v>44403</v>
      </c>
      <c r="AD3260" s="188" t="s">
        <v>10260</v>
      </c>
      <c r="AE3260" s="188"/>
      <c r="AF3260" s="188" t="s">
        <v>240</v>
      </c>
      <c r="AG3260" s="188">
        <v>3</v>
      </c>
    </row>
    <row r="3261" spans="1:33">
      <c r="A3261" s="188" t="s">
        <v>44</v>
      </c>
      <c r="B3261" s="188">
        <v>899999032</v>
      </c>
      <c r="C3261" s="188" t="s">
        <v>278</v>
      </c>
      <c r="D3261" s="188" t="s">
        <v>279</v>
      </c>
      <c r="E3261" s="206">
        <v>44441</v>
      </c>
      <c r="F3261" s="187" t="s">
        <v>10261</v>
      </c>
      <c r="G3261" s="187" t="s">
        <v>10261</v>
      </c>
      <c r="H3261" s="193">
        <v>3956428</v>
      </c>
      <c r="I3261" s="206">
        <v>44459</v>
      </c>
      <c r="J3261" s="188" t="s">
        <v>10262</v>
      </c>
      <c r="K3261" s="193">
        <v>1227728</v>
      </c>
      <c r="L3261" s="188"/>
      <c r="M3261" s="193"/>
      <c r="N3261" s="193"/>
      <c r="O3261" s="186">
        <f t="shared" si="100"/>
        <v>1227728</v>
      </c>
      <c r="P3261" s="188"/>
      <c r="Q3261" s="193"/>
      <c r="R3261" s="193"/>
      <c r="S3261" s="186">
        <f t="shared" si="101"/>
        <v>1227728</v>
      </c>
      <c r="T3261" s="188"/>
      <c r="U3261" s="186">
        <v>0</v>
      </c>
      <c r="V3261" s="186">
        <v>0</v>
      </c>
      <c r="W3261" s="186">
        <v>0</v>
      </c>
      <c r="X3261" s="186">
        <v>1227728</v>
      </c>
      <c r="Y3261" s="188" t="s">
        <v>237</v>
      </c>
      <c r="Z3261" s="188" t="s">
        <v>170</v>
      </c>
      <c r="AA3261" s="188" t="s">
        <v>235</v>
      </c>
      <c r="AB3261" s="206">
        <v>44403</v>
      </c>
      <c r="AC3261" s="206">
        <v>44403</v>
      </c>
      <c r="AD3261" s="188" t="s">
        <v>10263</v>
      </c>
      <c r="AE3261" s="188"/>
      <c r="AF3261" s="188" t="s">
        <v>240</v>
      </c>
      <c r="AG3261" s="188">
        <v>3</v>
      </c>
    </row>
    <row r="3262" spans="1:33">
      <c r="A3262" s="188" t="s">
        <v>44</v>
      </c>
      <c r="B3262" s="188">
        <v>899999032</v>
      </c>
      <c r="C3262" s="188" t="s">
        <v>278</v>
      </c>
      <c r="D3262" s="188" t="s">
        <v>279</v>
      </c>
      <c r="E3262" s="206">
        <v>44441</v>
      </c>
      <c r="F3262" s="187" t="s">
        <v>10264</v>
      </c>
      <c r="G3262" s="187" t="s">
        <v>10264</v>
      </c>
      <c r="H3262" s="193">
        <v>1628059</v>
      </c>
      <c r="I3262" s="206">
        <v>44459</v>
      </c>
      <c r="J3262" s="188" t="s">
        <v>10265</v>
      </c>
      <c r="K3262" s="193">
        <v>127000</v>
      </c>
      <c r="L3262" s="188"/>
      <c r="M3262" s="193"/>
      <c r="N3262" s="193"/>
      <c r="O3262" s="186">
        <f t="shared" si="100"/>
        <v>127000</v>
      </c>
      <c r="P3262" s="188"/>
      <c r="Q3262" s="193"/>
      <c r="R3262" s="193"/>
      <c r="S3262" s="186">
        <f t="shared" si="101"/>
        <v>127000</v>
      </c>
      <c r="T3262" s="188"/>
      <c r="U3262" s="186">
        <v>0</v>
      </c>
      <c r="V3262" s="186">
        <v>0</v>
      </c>
      <c r="W3262" s="186">
        <v>0</v>
      </c>
      <c r="X3262" s="186">
        <v>127000</v>
      </c>
      <c r="Y3262" s="188" t="s">
        <v>237</v>
      </c>
      <c r="Z3262" s="188" t="s">
        <v>170</v>
      </c>
      <c r="AA3262" s="188" t="s">
        <v>311</v>
      </c>
      <c r="AB3262" s="206">
        <v>44406</v>
      </c>
      <c r="AC3262" s="206">
        <v>44407</v>
      </c>
      <c r="AD3262" s="188" t="s">
        <v>10266</v>
      </c>
      <c r="AE3262" s="188"/>
      <c r="AF3262" s="188" t="s">
        <v>240</v>
      </c>
      <c r="AG3262" s="188">
        <v>3</v>
      </c>
    </row>
    <row r="3263" spans="1:33">
      <c r="A3263" s="188" t="s">
        <v>28</v>
      </c>
      <c r="B3263" s="188">
        <v>800006850</v>
      </c>
      <c r="C3263" s="188" t="s">
        <v>170</v>
      </c>
      <c r="D3263" s="188" t="s">
        <v>235</v>
      </c>
      <c r="E3263" s="206">
        <v>44440</v>
      </c>
      <c r="F3263" s="187" t="s">
        <v>10267</v>
      </c>
      <c r="G3263" s="187" t="s">
        <v>10267</v>
      </c>
      <c r="H3263" s="193">
        <v>3682557</v>
      </c>
      <c r="I3263" s="206">
        <v>44460</v>
      </c>
      <c r="J3263" s="188" t="s">
        <v>10268</v>
      </c>
      <c r="K3263" s="193">
        <v>3598557</v>
      </c>
      <c r="L3263" s="188"/>
      <c r="M3263" s="193"/>
      <c r="N3263" s="193"/>
      <c r="O3263" s="186">
        <f t="shared" si="100"/>
        <v>3598557</v>
      </c>
      <c r="P3263" s="188"/>
      <c r="Q3263" s="193"/>
      <c r="R3263" s="193"/>
      <c r="S3263" s="186">
        <f t="shared" si="101"/>
        <v>3598557</v>
      </c>
      <c r="T3263" s="206">
        <v>44553</v>
      </c>
      <c r="U3263" s="186">
        <v>3598557</v>
      </c>
      <c r="V3263" s="186">
        <v>0</v>
      </c>
      <c r="W3263" s="186">
        <v>0</v>
      </c>
      <c r="X3263" s="186">
        <v>0</v>
      </c>
      <c r="Y3263" s="188" t="s">
        <v>237</v>
      </c>
      <c r="Z3263" s="188" t="s">
        <v>170</v>
      </c>
      <c r="AA3263" s="188" t="s">
        <v>235</v>
      </c>
      <c r="AB3263" s="206">
        <v>44407</v>
      </c>
      <c r="AC3263" s="206">
        <v>44407</v>
      </c>
      <c r="AD3263" s="188" t="s">
        <v>10269</v>
      </c>
      <c r="AE3263" s="188" t="s">
        <v>10270</v>
      </c>
      <c r="AF3263" s="188" t="s">
        <v>240</v>
      </c>
      <c r="AG3263" s="188">
        <v>3</v>
      </c>
    </row>
    <row r="3264" spans="1:33">
      <c r="A3264" s="188" t="s">
        <v>44</v>
      </c>
      <c r="B3264" s="188">
        <v>899999032</v>
      </c>
      <c r="C3264" s="188" t="s">
        <v>278</v>
      </c>
      <c r="D3264" s="188" t="s">
        <v>279</v>
      </c>
      <c r="E3264" s="206">
        <v>44445</v>
      </c>
      <c r="F3264" s="187" t="s">
        <v>10271</v>
      </c>
      <c r="G3264" s="187" t="s">
        <v>10271</v>
      </c>
      <c r="H3264" s="193">
        <v>5741793</v>
      </c>
      <c r="I3264" s="206">
        <v>44460</v>
      </c>
      <c r="J3264" s="188" t="s">
        <v>10272</v>
      </c>
      <c r="K3264" s="193">
        <v>184694</v>
      </c>
      <c r="L3264" s="188"/>
      <c r="M3264" s="193"/>
      <c r="N3264" s="193"/>
      <c r="O3264" s="186">
        <f t="shared" si="100"/>
        <v>184694</v>
      </c>
      <c r="P3264" s="188"/>
      <c r="Q3264" s="193"/>
      <c r="R3264" s="193"/>
      <c r="S3264" s="186">
        <f t="shared" si="101"/>
        <v>184694</v>
      </c>
      <c r="T3264" s="188"/>
      <c r="U3264" s="186">
        <v>0</v>
      </c>
      <c r="V3264" s="186">
        <v>0</v>
      </c>
      <c r="W3264" s="186">
        <v>0</v>
      </c>
      <c r="X3264" s="186">
        <v>184694</v>
      </c>
      <c r="Y3264" s="188" t="s">
        <v>237</v>
      </c>
      <c r="Z3264" s="188" t="s">
        <v>275</v>
      </c>
      <c r="AA3264" s="188" t="s">
        <v>94</v>
      </c>
      <c r="AB3264" s="206">
        <v>44363</v>
      </c>
      <c r="AC3264" s="206">
        <v>44369</v>
      </c>
      <c r="AD3264" s="188" t="s">
        <v>10273</v>
      </c>
      <c r="AE3264" s="188"/>
      <c r="AF3264" s="188" t="s">
        <v>267</v>
      </c>
      <c r="AG3264" s="188">
        <v>3</v>
      </c>
    </row>
    <row r="3265" spans="1:33">
      <c r="A3265" s="188" t="s">
        <v>28</v>
      </c>
      <c r="B3265" s="188">
        <v>800006850</v>
      </c>
      <c r="C3265" s="188" t="s">
        <v>170</v>
      </c>
      <c r="D3265" s="188" t="s">
        <v>235</v>
      </c>
      <c r="E3265" s="206">
        <v>44446</v>
      </c>
      <c r="F3265" s="187" t="s">
        <v>10274</v>
      </c>
      <c r="G3265" s="187" t="s">
        <v>10274</v>
      </c>
      <c r="H3265" s="193">
        <v>8455872</v>
      </c>
      <c r="I3265" s="206">
        <v>44461</v>
      </c>
      <c r="J3265" s="188" t="s">
        <v>10275</v>
      </c>
      <c r="K3265" s="193">
        <v>173000</v>
      </c>
      <c r="L3265" s="188"/>
      <c r="M3265" s="193"/>
      <c r="N3265" s="193"/>
      <c r="O3265" s="186">
        <f t="shared" si="100"/>
        <v>173000</v>
      </c>
      <c r="P3265" s="188"/>
      <c r="Q3265" s="193"/>
      <c r="R3265" s="193"/>
      <c r="S3265" s="186">
        <f t="shared" si="101"/>
        <v>173000</v>
      </c>
      <c r="T3265" s="206">
        <v>44553</v>
      </c>
      <c r="U3265" s="186">
        <v>173000</v>
      </c>
      <c r="V3265" s="186">
        <v>0</v>
      </c>
      <c r="W3265" s="186">
        <v>0</v>
      </c>
      <c r="X3265" s="186">
        <v>0</v>
      </c>
      <c r="Y3265" s="188" t="s">
        <v>237</v>
      </c>
      <c r="Z3265" s="188" t="s">
        <v>170</v>
      </c>
      <c r="AA3265" s="188" t="s">
        <v>235</v>
      </c>
      <c r="AB3265" s="206">
        <v>44420</v>
      </c>
      <c r="AC3265" s="206">
        <v>44425</v>
      </c>
      <c r="AD3265" s="188" t="s">
        <v>10276</v>
      </c>
      <c r="AE3265" s="188" t="s">
        <v>2401</v>
      </c>
      <c r="AF3265" s="188" t="s">
        <v>240</v>
      </c>
      <c r="AG3265" s="188">
        <v>3</v>
      </c>
    </row>
    <row r="3266" spans="1:33">
      <c r="A3266" s="188" t="s">
        <v>28</v>
      </c>
      <c r="B3266" s="188">
        <v>800006850</v>
      </c>
      <c r="C3266" s="188" t="s">
        <v>170</v>
      </c>
      <c r="D3266" s="188" t="s">
        <v>235</v>
      </c>
      <c r="E3266" s="206">
        <v>44446</v>
      </c>
      <c r="F3266" s="187" t="s">
        <v>10277</v>
      </c>
      <c r="G3266" s="187" t="s">
        <v>10277</v>
      </c>
      <c r="H3266" s="193">
        <v>5135438</v>
      </c>
      <c r="I3266" s="206">
        <v>44461</v>
      </c>
      <c r="J3266" s="188" t="s">
        <v>10278</v>
      </c>
      <c r="K3266" s="193">
        <v>99800</v>
      </c>
      <c r="L3266" s="188"/>
      <c r="M3266" s="193"/>
      <c r="N3266" s="193"/>
      <c r="O3266" s="186">
        <f t="shared" si="100"/>
        <v>99800</v>
      </c>
      <c r="P3266" s="188"/>
      <c r="Q3266" s="193"/>
      <c r="R3266" s="193"/>
      <c r="S3266" s="186">
        <f t="shared" si="101"/>
        <v>99800</v>
      </c>
      <c r="T3266" s="206">
        <v>44553</v>
      </c>
      <c r="U3266" s="186">
        <v>99800</v>
      </c>
      <c r="V3266" s="186">
        <v>0</v>
      </c>
      <c r="W3266" s="186">
        <v>0</v>
      </c>
      <c r="X3266" s="186">
        <v>0</v>
      </c>
      <c r="Y3266" s="188" t="s">
        <v>237</v>
      </c>
      <c r="Z3266" s="188" t="s">
        <v>170</v>
      </c>
      <c r="AA3266" s="188" t="s">
        <v>235</v>
      </c>
      <c r="AB3266" s="206">
        <v>44434</v>
      </c>
      <c r="AC3266" s="206">
        <v>44436</v>
      </c>
      <c r="AD3266" s="188" t="s">
        <v>10279</v>
      </c>
      <c r="AE3266" s="188" t="s">
        <v>10062</v>
      </c>
      <c r="AF3266" s="188" t="s">
        <v>240</v>
      </c>
      <c r="AG3266" s="188">
        <v>3</v>
      </c>
    </row>
    <row r="3267" spans="1:33">
      <c r="A3267" s="188" t="s">
        <v>44</v>
      </c>
      <c r="B3267" s="188">
        <v>899999032</v>
      </c>
      <c r="C3267" s="188" t="s">
        <v>278</v>
      </c>
      <c r="D3267" s="188" t="s">
        <v>279</v>
      </c>
      <c r="E3267" s="206">
        <v>44441</v>
      </c>
      <c r="F3267" s="187" t="s">
        <v>10280</v>
      </c>
      <c r="G3267" s="187" t="s">
        <v>10280</v>
      </c>
      <c r="H3267" s="193">
        <v>5961176</v>
      </c>
      <c r="I3267" s="206">
        <v>44463</v>
      </c>
      <c r="J3267" s="188" t="s">
        <v>10281</v>
      </c>
      <c r="K3267" s="193">
        <v>245800</v>
      </c>
      <c r="L3267" s="188"/>
      <c r="M3267" s="193"/>
      <c r="N3267" s="193"/>
      <c r="O3267" s="186">
        <f t="shared" ref="O3267:O3330" si="102">+K3267-M3267-N3267</f>
        <v>245800</v>
      </c>
      <c r="P3267" s="188"/>
      <c r="Q3267" s="193"/>
      <c r="R3267" s="193"/>
      <c r="S3267" s="186">
        <f t="shared" ref="S3267:S3330" si="103">+O3267-Q3267-R3267</f>
        <v>245800</v>
      </c>
      <c r="T3267" s="188"/>
      <c r="U3267" s="186">
        <v>0</v>
      </c>
      <c r="V3267" s="186">
        <v>0</v>
      </c>
      <c r="W3267" s="186">
        <v>0</v>
      </c>
      <c r="X3267" s="186">
        <v>245800</v>
      </c>
      <c r="Y3267" s="188" t="s">
        <v>237</v>
      </c>
      <c r="Z3267" s="188" t="s">
        <v>170</v>
      </c>
      <c r="AA3267" s="188" t="s">
        <v>235</v>
      </c>
      <c r="AB3267" s="206">
        <v>44388</v>
      </c>
      <c r="AC3267" s="206">
        <v>44392</v>
      </c>
      <c r="AD3267" s="188" t="s">
        <v>10282</v>
      </c>
      <c r="AE3267" s="188"/>
      <c r="AF3267" s="188" t="s">
        <v>240</v>
      </c>
      <c r="AG3267" s="188">
        <v>3</v>
      </c>
    </row>
    <row r="3268" spans="1:33">
      <c r="A3268" s="188" t="s">
        <v>44</v>
      </c>
      <c r="B3268" s="188">
        <v>899999032</v>
      </c>
      <c r="C3268" s="188" t="s">
        <v>278</v>
      </c>
      <c r="D3268" s="188" t="s">
        <v>279</v>
      </c>
      <c r="E3268" s="206">
        <v>44447</v>
      </c>
      <c r="F3268" s="187" t="s">
        <v>10283</v>
      </c>
      <c r="G3268" s="187" t="s">
        <v>10283</v>
      </c>
      <c r="H3268" s="193">
        <v>1186227</v>
      </c>
      <c r="I3268" s="206">
        <v>44464</v>
      </c>
      <c r="J3268" s="188" t="s">
        <v>10284</v>
      </c>
      <c r="K3268" s="193">
        <v>10000</v>
      </c>
      <c r="L3268" s="188"/>
      <c r="M3268" s="193"/>
      <c r="N3268" s="193"/>
      <c r="O3268" s="186">
        <f t="shared" si="102"/>
        <v>10000</v>
      </c>
      <c r="P3268" s="188"/>
      <c r="Q3268" s="193"/>
      <c r="R3268" s="193"/>
      <c r="S3268" s="186">
        <f t="shared" si="103"/>
        <v>10000</v>
      </c>
      <c r="T3268" s="188"/>
      <c r="U3268" s="186">
        <v>0</v>
      </c>
      <c r="V3268" s="186">
        <v>0</v>
      </c>
      <c r="W3268" s="186">
        <v>0</v>
      </c>
      <c r="X3268" s="186">
        <v>10000</v>
      </c>
      <c r="Y3268" s="188" t="s">
        <v>237</v>
      </c>
      <c r="Z3268" s="188" t="s">
        <v>826</v>
      </c>
      <c r="AA3268" s="188" t="s">
        <v>1948</v>
      </c>
      <c r="AB3268" s="206">
        <v>44404</v>
      </c>
      <c r="AC3268" s="206">
        <v>44405</v>
      </c>
      <c r="AD3268" s="188" t="s">
        <v>10285</v>
      </c>
      <c r="AE3268" s="188"/>
      <c r="AF3268" s="188" t="s">
        <v>240</v>
      </c>
      <c r="AG3268" s="188">
        <v>3</v>
      </c>
    </row>
    <row r="3269" spans="1:33">
      <c r="A3269" s="188" t="s">
        <v>28</v>
      </c>
      <c r="B3269" s="188">
        <v>800006850</v>
      </c>
      <c r="C3269" s="188" t="s">
        <v>170</v>
      </c>
      <c r="D3269" s="188" t="s">
        <v>235</v>
      </c>
      <c r="E3269" s="206">
        <v>44446</v>
      </c>
      <c r="F3269" s="187" t="s">
        <v>10286</v>
      </c>
      <c r="G3269" s="187" t="s">
        <v>10286</v>
      </c>
      <c r="H3269" s="193">
        <v>6997301</v>
      </c>
      <c r="I3269" s="206">
        <v>44468</v>
      </c>
      <c r="J3269" s="188" t="s">
        <v>10287</v>
      </c>
      <c r="K3269" s="193">
        <v>6075000</v>
      </c>
      <c r="L3269" s="188"/>
      <c r="M3269" s="193"/>
      <c r="N3269" s="193"/>
      <c r="O3269" s="186">
        <f t="shared" si="102"/>
        <v>6075000</v>
      </c>
      <c r="P3269" s="188"/>
      <c r="Q3269" s="193"/>
      <c r="R3269" s="193"/>
      <c r="S3269" s="186">
        <f t="shared" si="103"/>
        <v>6075000</v>
      </c>
      <c r="T3269" s="206">
        <v>44553</v>
      </c>
      <c r="U3269" s="186">
        <v>6075000</v>
      </c>
      <c r="V3269" s="186">
        <v>0</v>
      </c>
      <c r="W3269" s="186">
        <v>0</v>
      </c>
      <c r="X3269" s="186">
        <v>0</v>
      </c>
      <c r="Y3269" s="188" t="s">
        <v>237</v>
      </c>
      <c r="Z3269" s="188" t="s">
        <v>170</v>
      </c>
      <c r="AA3269" s="188" t="s">
        <v>235</v>
      </c>
      <c r="AB3269" s="206">
        <v>44439</v>
      </c>
      <c r="AC3269" s="206">
        <v>44439</v>
      </c>
      <c r="AD3269" s="188" t="s">
        <v>10288</v>
      </c>
      <c r="AE3269" s="188" t="s">
        <v>10289</v>
      </c>
      <c r="AF3269" s="188" t="s">
        <v>240</v>
      </c>
      <c r="AG3269" s="188">
        <v>3</v>
      </c>
    </row>
    <row r="3270" spans="1:33">
      <c r="A3270" s="188" t="s">
        <v>44</v>
      </c>
      <c r="B3270" s="188">
        <v>899999032</v>
      </c>
      <c r="C3270" s="188" t="s">
        <v>278</v>
      </c>
      <c r="D3270" s="188" t="s">
        <v>279</v>
      </c>
      <c r="E3270" s="206">
        <v>44448</v>
      </c>
      <c r="F3270" s="187" t="s">
        <v>10290</v>
      </c>
      <c r="G3270" s="187" t="s">
        <v>10290</v>
      </c>
      <c r="H3270" s="193">
        <v>1195012</v>
      </c>
      <c r="I3270" s="206">
        <v>44468</v>
      </c>
      <c r="J3270" s="188" t="s">
        <v>10291</v>
      </c>
      <c r="K3270" s="193">
        <v>52215</v>
      </c>
      <c r="L3270" s="188"/>
      <c r="M3270" s="193"/>
      <c r="N3270" s="193"/>
      <c r="O3270" s="186">
        <f t="shared" si="102"/>
        <v>52215</v>
      </c>
      <c r="P3270" s="188"/>
      <c r="Q3270" s="193"/>
      <c r="R3270" s="193"/>
      <c r="S3270" s="186">
        <f t="shared" si="103"/>
        <v>52215</v>
      </c>
      <c r="T3270" s="188"/>
      <c r="U3270" s="186">
        <v>0</v>
      </c>
      <c r="V3270" s="186">
        <v>0</v>
      </c>
      <c r="W3270" s="186">
        <v>0</v>
      </c>
      <c r="X3270" s="186">
        <v>52215</v>
      </c>
      <c r="Y3270" s="188" t="s">
        <v>237</v>
      </c>
      <c r="Z3270" s="188" t="s">
        <v>3106</v>
      </c>
      <c r="AA3270" s="188" t="s">
        <v>4514</v>
      </c>
      <c r="AB3270" s="206">
        <v>44375</v>
      </c>
      <c r="AC3270" s="206">
        <v>44379</v>
      </c>
      <c r="AD3270" s="188" t="s">
        <v>10292</v>
      </c>
      <c r="AE3270" s="188"/>
      <c r="AF3270" s="188" t="s">
        <v>240</v>
      </c>
      <c r="AG3270" s="188">
        <v>3</v>
      </c>
    </row>
    <row r="3271" spans="1:33">
      <c r="A3271" s="188" t="s">
        <v>44</v>
      </c>
      <c r="B3271" s="188">
        <v>899999032</v>
      </c>
      <c r="C3271" s="188" t="s">
        <v>278</v>
      </c>
      <c r="D3271" s="188" t="s">
        <v>279</v>
      </c>
      <c r="E3271" s="206">
        <v>44448</v>
      </c>
      <c r="F3271" s="187" t="s">
        <v>10293</v>
      </c>
      <c r="G3271" s="187" t="s">
        <v>10293</v>
      </c>
      <c r="H3271" s="193">
        <v>1786437</v>
      </c>
      <c r="I3271" s="206">
        <v>44468</v>
      </c>
      <c r="J3271" s="188" t="s">
        <v>10294</v>
      </c>
      <c r="K3271" s="193">
        <v>10000</v>
      </c>
      <c r="L3271" s="188"/>
      <c r="M3271" s="193"/>
      <c r="N3271" s="193"/>
      <c r="O3271" s="186">
        <f t="shared" si="102"/>
        <v>10000</v>
      </c>
      <c r="P3271" s="188"/>
      <c r="Q3271" s="193"/>
      <c r="R3271" s="193"/>
      <c r="S3271" s="186">
        <f t="shared" si="103"/>
        <v>10000</v>
      </c>
      <c r="T3271" s="188"/>
      <c r="U3271" s="186">
        <v>0</v>
      </c>
      <c r="V3271" s="186">
        <v>0</v>
      </c>
      <c r="W3271" s="186">
        <v>0</v>
      </c>
      <c r="X3271" s="186">
        <v>10000</v>
      </c>
      <c r="Y3271" s="188" t="s">
        <v>237</v>
      </c>
      <c r="Z3271" s="188" t="s">
        <v>826</v>
      </c>
      <c r="AA3271" s="188" t="s">
        <v>1948</v>
      </c>
      <c r="AB3271" s="206">
        <v>44387</v>
      </c>
      <c r="AC3271" s="206">
        <v>44391</v>
      </c>
      <c r="AD3271" s="188" t="s">
        <v>10295</v>
      </c>
      <c r="AE3271" s="188"/>
      <c r="AF3271" s="188" t="s">
        <v>240</v>
      </c>
      <c r="AG3271" s="188">
        <v>3</v>
      </c>
    </row>
    <row r="3272" spans="1:33">
      <c r="A3272" s="188" t="s">
        <v>28</v>
      </c>
      <c r="B3272" s="188">
        <v>800006850</v>
      </c>
      <c r="C3272" s="188" t="s">
        <v>170</v>
      </c>
      <c r="D3272" s="188" t="s">
        <v>235</v>
      </c>
      <c r="E3272" s="206">
        <v>43840</v>
      </c>
      <c r="F3272" s="187">
        <v>5440636</v>
      </c>
      <c r="G3272" s="187">
        <v>5440636</v>
      </c>
      <c r="H3272" s="193">
        <v>51400</v>
      </c>
      <c r="I3272" s="206">
        <v>43865</v>
      </c>
      <c r="J3272" s="188" t="s">
        <v>10296</v>
      </c>
      <c r="K3272" s="193">
        <v>51400</v>
      </c>
      <c r="L3272" s="206">
        <v>44047</v>
      </c>
      <c r="M3272" s="193">
        <v>0</v>
      </c>
      <c r="N3272" s="193">
        <v>51400</v>
      </c>
      <c r="O3272" s="186">
        <f t="shared" si="102"/>
        <v>0</v>
      </c>
      <c r="P3272" s="188"/>
      <c r="Q3272" s="193"/>
      <c r="R3272" s="193"/>
      <c r="S3272" s="186">
        <f t="shared" si="103"/>
        <v>0</v>
      </c>
      <c r="T3272" s="188"/>
      <c r="U3272" s="186">
        <v>0</v>
      </c>
      <c r="V3272" s="186">
        <v>0</v>
      </c>
      <c r="W3272" s="186">
        <v>0</v>
      </c>
      <c r="X3272" s="186">
        <v>0</v>
      </c>
      <c r="Y3272" s="188" t="s">
        <v>237</v>
      </c>
      <c r="Z3272" s="188" t="s">
        <v>170</v>
      </c>
      <c r="AA3272" s="188" t="s">
        <v>235</v>
      </c>
      <c r="AB3272" s="206">
        <v>43812</v>
      </c>
      <c r="AC3272" s="206">
        <v>43812</v>
      </c>
      <c r="AD3272" s="188" t="s">
        <v>10297</v>
      </c>
      <c r="AE3272" s="188" t="s">
        <v>10298</v>
      </c>
      <c r="AF3272" s="188" t="s">
        <v>267</v>
      </c>
      <c r="AG3272" s="188">
        <v>3</v>
      </c>
    </row>
    <row r="3273" spans="1:33">
      <c r="A3273" s="188" t="s">
        <v>44</v>
      </c>
      <c r="B3273" s="188">
        <v>899999032</v>
      </c>
      <c r="C3273" s="188" t="s">
        <v>278</v>
      </c>
      <c r="D3273" s="188" t="s">
        <v>279</v>
      </c>
      <c r="E3273" s="206">
        <v>44448</v>
      </c>
      <c r="F3273" s="187" t="s">
        <v>10299</v>
      </c>
      <c r="G3273" s="187" t="s">
        <v>10299</v>
      </c>
      <c r="H3273" s="193">
        <v>7056808</v>
      </c>
      <c r="I3273" s="206">
        <v>44469</v>
      </c>
      <c r="J3273" s="188" t="s">
        <v>10300</v>
      </c>
      <c r="K3273" s="193">
        <v>69115</v>
      </c>
      <c r="L3273" s="188"/>
      <c r="M3273" s="193"/>
      <c r="N3273" s="193"/>
      <c r="O3273" s="186">
        <f t="shared" si="102"/>
        <v>69115</v>
      </c>
      <c r="P3273" s="188"/>
      <c r="Q3273" s="193"/>
      <c r="R3273" s="193"/>
      <c r="S3273" s="186">
        <f t="shared" si="103"/>
        <v>69115</v>
      </c>
      <c r="T3273" s="188"/>
      <c r="U3273" s="186">
        <v>0</v>
      </c>
      <c r="V3273" s="186">
        <v>0</v>
      </c>
      <c r="W3273" s="186">
        <v>0</v>
      </c>
      <c r="X3273" s="186">
        <v>69115</v>
      </c>
      <c r="Y3273" s="188" t="s">
        <v>237</v>
      </c>
      <c r="Z3273" s="188" t="s">
        <v>170</v>
      </c>
      <c r="AA3273" s="188" t="s">
        <v>581</v>
      </c>
      <c r="AB3273" s="206">
        <v>44389</v>
      </c>
      <c r="AC3273" s="206">
        <v>44405</v>
      </c>
      <c r="AD3273" s="188" t="s">
        <v>10301</v>
      </c>
      <c r="AE3273" s="188"/>
      <c r="AF3273" s="188" t="s">
        <v>240</v>
      </c>
      <c r="AG3273" s="188">
        <v>3</v>
      </c>
    </row>
    <row r="3274" spans="1:33">
      <c r="A3274" s="188" t="s">
        <v>44</v>
      </c>
      <c r="B3274" s="188">
        <v>899999032</v>
      </c>
      <c r="C3274" s="188" t="s">
        <v>278</v>
      </c>
      <c r="D3274" s="188" t="s">
        <v>279</v>
      </c>
      <c r="E3274" s="206">
        <v>44452</v>
      </c>
      <c r="F3274" s="187" t="s">
        <v>10302</v>
      </c>
      <c r="G3274" s="187" t="s">
        <v>10302</v>
      </c>
      <c r="H3274" s="193">
        <v>7936643</v>
      </c>
      <c r="I3274" s="206">
        <v>44469</v>
      </c>
      <c r="J3274" s="188" t="s">
        <v>10303</v>
      </c>
      <c r="K3274" s="193">
        <v>186500</v>
      </c>
      <c r="L3274" s="188"/>
      <c r="M3274" s="193"/>
      <c r="N3274" s="193"/>
      <c r="O3274" s="186">
        <f t="shared" si="102"/>
        <v>186500</v>
      </c>
      <c r="P3274" s="188"/>
      <c r="Q3274" s="193"/>
      <c r="R3274" s="193"/>
      <c r="S3274" s="186">
        <f t="shared" si="103"/>
        <v>186500</v>
      </c>
      <c r="T3274" s="188"/>
      <c r="U3274" s="186">
        <v>0</v>
      </c>
      <c r="V3274" s="186">
        <v>0</v>
      </c>
      <c r="W3274" s="186">
        <v>0</v>
      </c>
      <c r="X3274" s="186">
        <v>186500</v>
      </c>
      <c r="Y3274" s="188" t="s">
        <v>237</v>
      </c>
      <c r="Z3274" s="188" t="s">
        <v>170</v>
      </c>
      <c r="AA3274" s="188" t="s">
        <v>235</v>
      </c>
      <c r="AB3274" s="206">
        <v>44398</v>
      </c>
      <c r="AC3274" s="206">
        <v>44411</v>
      </c>
      <c r="AD3274" s="188" t="s">
        <v>10304</v>
      </c>
      <c r="AE3274" s="188"/>
      <c r="AF3274" s="188" t="s">
        <v>240</v>
      </c>
      <c r="AG3274" s="188">
        <v>3</v>
      </c>
    </row>
    <row r="3275" spans="1:33">
      <c r="A3275" s="188" t="s">
        <v>44</v>
      </c>
      <c r="B3275" s="188">
        <v>899999032</v>
      </c>
      <c r="C3275" s="188" t="s">
        <v>278</v>
      </c>
      <c r="D3275" s="188" t="s">
        <v>279</v>
      </c>
      <c r="E3275" s="206">
        <v>44452</v>
      </c>
      <c r="F3275" s="187" t="s">
        <v>10305</v>
      </c>
      <c r="G3275" s="187" t="s">
        <v>10305</v>
      </c>
      <c r="H3275" s="193">
        <v>4254603</v>
      </c>
      <c r="I3275" s="206">
        <v>44470</v>
      </c>
      <c r="J3275" s="188" t="s">
        <v>10306</v>
      </c>
      <c r="K3275" s="193">
        <v>15510</v>
      </c>
      <c r="L3275" s="188"/>
      <c r="M3275" s="193"/>
      <c r="N3275" s="193"/>
      <c r="O3275" s="186">
        <f t="shared" si="102"/>
        <v>15510</v>
      </c>
      <c r="P3275" s="188"/>
      <c r="Q3275" s="193"/>
      <c r="R3275" s="193"/>
      <c r="S3275" s="186">
        <f t="shared" si="103"/>
        <v>15510</v>
      </c>
      <c r="T3275" s="188"/>
      <c r="U3275" s="186">
        <v>0</v>
      </c>
      <c r="V3275" s="186">
        <v>0</v>
      </c>
      <c r="W3275" s="186">
        <v>0</v>
      </c>
      <c r="X3275" s="186">
        <v>15510</v>
      </c>
      <c r="Y3275" s="188" t="s">
        <v>237</v>
      </c>
      <c r="Z3275" s="188" t="s">
        <v>170</v>
      </c>
      <c r="AA3275" s="188" t="s">
        <v>235</v>
      </c>
      <c r="AB3275" s="206">
        <v>44410</v>
      </c>
      <c r="AC3275" s="206">
        <v>44410</v>
      </c>
      <c r="AD3275" s="188" t="s">
        <v>10307</v>
      </c>
      <c r="AE3275" s="188"/>
      <c r="AF3275" s="188" t="s">
        <v>240</v>
      </c>
      <c r="AG3275" s="188">
        <v>3</v>
      </c>
    </row>
    <row r="3276" spans="1:33">
      <c r="A3276" s="188" t="s">
        <v>44</v>
      </c>
      <c r="B3276" s="188">
        <v>899999032</v>
      </c>
      <c r="C3276" s="188" t="s">
        <v>278</v>
      </c>
      <c r="D3276" s="188" t="s">
        <v>279</v>
      </c>
      <c r="E3276" s="206">
        <v>44452</v>
      </c>
      <c r="F3276" s="187" t="s">
        <v>10308</v>
      </c>
      <c r="G3276" s="187" t="s">
        <v>10308</v>
      </c>
      <c r="H3276" s="193">
        <v>7109765</v>
      </c>
      <c r="I3276" s="206">
        <v>44470</v>
      </c>
      <c r="J3276" s="188" t="s">
        <v>10309</v>
      </c>
      <c r="K3276" s="193">
        <v>40400</v>
      </c>
      <c r="L3276" s="188"/>
      <c r="M3276" s="193"/>
      <c r="N3276" s="193"/>
      <c r="O3276" s="186">
        <f t="shared" si="102"/>
        <v>40400</v>
      </c>
      <c r="P3276" s="188"/>
      <c r="Q3276" s="193"/>
      <c r="R3276" s="193"/>
      <c r="S3276" s="186">
        <f t="shared" si="103"/>
        <v>40400</v>
      </c>
      <c r="T3276" s="188"/>
      <c r="U3276" s="186">
        <v>0</v>
      </c>
      <c r="V3276" s="186">
        <v>0</v>
      </c>
      <c r="W3276" s="186">
        <v>0</v>
      </c>
      <c r="X3276" s="186">
        <v>40400</v>
      </c>
      <c r="Y3276" s="188" t="s">
        <v>237</v>
      </c>
      <c r="Z3276" s="188" t="s">
        <v>170</v>
      </c>
      <c r="AA3276" s="188" t="s">
        <v>235</v>
      </c>
      <c r="AB3276" s="206">
        <v>44405</v>
      </c>
      <c r="AC3276" s="206">
        <v>44412</v>
      </c>
      <c r="AD3276" s="188" t="s">
        <v>10310</v>
      </c>
      <c r="AE3276" s="188"/>
      <c r="AF3276" s="188" t="s">
        <v>240</v>
      </c>
      <c r="AG3276" s="188">
        <v>3</v>
      </c>
    </row>
    <row r="3277" spans="1:33">
      <c r="A3277" s="188" t="s">
        <v>44</v>
      </c>
      <c r="B3277" s="188">
        <v>899999032</v>
      </c>
      <c r="C3277" s="188" t="s">
        <v>278</v>
      </c>
      <c r="D3277" s="188" t="s">
        <v>279</v>
      </c>
      <c r="E3277" s="206">
        <v>44452</v>
      </c>
      <c r="F3277" s="187" t="s">
        <v>10311</v>
      </c>
      <c r="G3277" s="187" t="s">
        <v>10311</v>
      </c>
      <c r="H3277" s="193">
        <v>5571357</v>
      </c>
      <c r="I3277" s="206">
        <v>44470</v>
      </c>
      <c r="J3277" s="188" t="s">
        <v>10312</v>
      </c>
      <c r="K3277" s="193">
        <v>520796</v>
      </c>
      <c r="L3277" s="188"/>
      <c r="M3277" s="193"/>
      <c r="N3277" s="193"/>
      <c r="O3277" s="186">
        <f t="shared" si="102"/>
        <v>520796</v>
      </c>
      <c r="P3277" s="188"/>
      <c r="Q3277" s="193"/>
      <c r="R3277" s="193"/>
      <c r="S3277" s="186">
        <f t="shared" si="103"/>
        <v>520796</v>
      </c>
      <c r="T3277" s="188"/>
      <c r="U3277" s="186">
        <v>0</v>
      </c>
      <c r="V3277" s="186">
        <v>0</v>
      </c>
      <c r="W3277" s="186">
        <v>0</v>
      </c>
      <c r="X3277" s="186">
        <v>520796</v>
      </c>
      <c r="Y3277" s="188" t="s">
        <v>237</v>
      </c>
      <c r="Z3277" s="188" t="s">
        <v>292</v>
      </c>
      <c r="AA3277" s="188" t="s">
        <v>293</v>
      </c>
      <c r="AB3277" s="206">
        <v>44411</v>
      </c>
      <c r="AC3277" s="206">
        <v>44413</v>
      </c>
      <c r="AD3277" s="188" t="s">
        <v>10313</v>
      </c>
      <c r="AE3277" s="188"/>
      <c r="AF3277" s="188" t="s">
        <v>240</v>
      </c>
      <c r="AG3277" s="188">
        <v>3</v>
      </c>
    </row>
    <row r="3278" spans="1:33">
      <c r="A3278" s="188" t="s">
        <v>44</v>
      </c>
      <c r="B3278" s="188">
        <v>899999032</v>
      </c>
      <c r="C3278" s="188" t="s">
        <v>278</v>
      </c>
      <c r="D3278" s="188" t="s">
        <v>279</v>
      </c>
      <c r="E3278" s="206">
        <v>44452</v>
      </c>
      <c r="F3278" s="187" t="s">
        <v>10314</v>
      </c>
      <c r="G3278" s="187" t="s">
        <v>10314</v>
      </c>
      <c r="H3278" s="193">
        <v>2182981</v>
      </c>
      <c r="I3278" s="206">
        <v>44470</v>
      </c>
      <c r="J3278" s="188" t="s">
        <v>10315</v>
      </c>
      <c r="K3278" s="193">
        <v>304200</v>
      </c>
      <c r="L3278" s="188"/>
      <c r="M3278" s="193"/>
      <c r="N3278" s="193"/>
      <c r="O3278" s="186">
        <f t="shared" si="102"/>
        <v>304200</v>
      </c>
      <c r="P3278" s="188"/>
      <c r="Q3278" s="193"/>
      <c r="R3278" s="193"/>
      <c r="S3278" s="186">
        <f t="shared" si="103"/>
        <v>304200</v>
      </c>
      <c r="T3278" s="188"/>
      <c r="U3278" s="186">
        <v>0</v>
      </c>
      <c r="V3278" s="186">
        <v>0</v>
      </c>
      <c r="W3278" s="186">
        <v>0</v>
      </c>
      <c r="X3278" s="186">
        <v>304200</v>
      </c>
      <c r="Y3278" s="188" t="s">
        <v>237</v>
      </c>
      <c r="Z3278" s="188" t="s">
        <v>170</v>
      </c>
      <c r="AA3278" s="188" t="s">
        <v>235</v>
      </c>
      <c r="AB3278" s="206">
        <v>44414</v>
      </c>
      <c r="AC3278" s="206">
        <v>44418</v>
      </c>
      <c r="AD3278" s="188" t="s">
        <v>10316</v>
      </c>
      <c r="AE3278" s="188"/>
      <c r="AF3278" s="188" t="s">
        <v>240</v>
      </c>
      <c r="AG3278" s="188">
        <v>3</v>
      </c>
    </row>
    <row r="3279" spans="1:33">
      <c r="A3279" s="188" t="s">
        <v>44</v>
      </c>
      <c r="B3279" s="188">
        <v>899999032</v>
      </c>
      <c r="C3279" s="188" t="s">
        <v>278</v>
      </c>
      <c r="D3279" s="188" t="s">
        <v>279</v>
      </c>
      <c r="E3279" s="206">
        <v>44452</v>
      </c>
      <c r="F3279" s="187" t="s">
        <v>10317</v>
      </c>
      <c r="G3279" s="187" t="s">
        <v>10317</v>
      </c>
      <c r="H3279" s="193">
        <v>5365335</v>
      </c>
      <c r="I3279" s="206">
        <v>44473</v>
      </c>
      <c r="J3279" s="188" t="s">
        <v>10318</v>
      </c>
      <c r="K3279" s="193">
        <v>4772</v>
      </c>
      <c r="L3279" s="188"/>
      <c r="M3279" s="193"/>
      <c r="N3279" s="193"/>
      <c r="O3279" s="186">
        <f t="shared" si="102"/>
        <v>4772</v>
      </c>
      <c r="P3279" s="188"/>
      <c r="Q3279" s="193"/>
      <c r="R3279" s="193"/>
      <c r="S3279" s="186">
        <f t="shared" si="103"/>
        <v>4772</v>
      </c>
      <c r="T3279" s="188"/>
      <c r="U3279" s="186">
        <v>0</v>
      </c>
      <c r="V3279" s="186">
        <v>0</v>
      </c>
      <c r="W3279" s="186">
        <v>0</v>
      </c>
      <c r="X3279" s="186">
        <v>4772</v>
      </c>
      <c r="Y3279" s="188" t="s">
        <v>237</v>
      </c>
      <c r="Z3279" s="188" t="s">
        <v>170</v>
      </c>
      <c r="AA3279" s="188" t="s">
        <v>235</v>
      </c>
      <c r="AB3279" s="206">
        <v>44423</v>
      </c>
      <c r="AC3279" s="206">
        <v>44428</v>
      </c>
      <c r="AD3279" s="188" t="s">
        <v>10319</v>
      </c>
      <c r="AE3279" s="188"/>
      <c r="AF3279" s="188" t="s">
        <v>240</v>
      </c>
      <c r="AG3279" s="188">
        <v>3</v>
      </c>
    </row>
    <row r="3280" spans="1:33">
      <c r="A3280" s="188" t="s">
        <v>44</v>
      </c>
      <c r="B3280" s="188">
        <v>899999032</v>
      </c>
      <c r="C3280" s="188" t="s">
        <v>278</v>
      </c>
      <c r="D3280" s="188" t="s">
        <v>279</v>
      </c>
      <c r="E3280" s="206">
        <v>44452</v>
      </c>
      <c r="F3280" s="187" t="s">
        <v>10320</v>
      </c>
      <c r="G3280" s="187" t="s">
        <v>10320</v>
      </c>
      <c r="H3280" s="193">
        <v>7871265</v>
      </c>
      <c r="I3280" s="206">
        <v>44473</v>
      </c>
      <c r="J3280" s="188" t="s">
        <v>10321</v>
      </c>
      <c r="K3280" s="193">
        <v>3181353</v>
      </c>
      <c r="L3280" s="188"/>
      <c r="M3280" s="193"/>
      <c r="N3280" s="193"/>
      <c r="O3280" s="186">
        <f t="shared" si="102"/>
        <v>3181353</v>
      </c>
      <c r="P3280" s="188"/>
      <c r="Q3280" s="193"/>
      <c r="R3280" s="193"/>
      <c r="S3280" s="186">
        <f t="shared" si="103"/>
        <v>3181353</v>
      </c>
      <c r="T3280" s="188"/>
      <c r="U3280" s="186">
        <v>0</v>
      </c>
      <c r="V3280" s="186">
        <v>0</v>
      </c>
      <c r="W3280" s="186">
        <v>0</v>
      </c>
      <c r="X3280" s="186">
        <v>3181353</v>
      </c>
      <c r="Y3280" s="188" t="s">
        <v>237</v>
      </c>
      <c r="Z3280" s="188" t="s">
        <v>170</v>
      </c>
      <c r="AA3280" s="188" t="s">
        <v>235</v>
      </c>
      <c r="AB3280" s="206">
        <v>44437</v>
      </c>
      <c r="AC3280" s="206">
        <v>44439</v>
      </c>
      <c r="AD3280" s="188" t="s">
        <v>10322</v>
      </c>
      <c r="AE3280" s="188"/>
      <c r="AF3280" s="188" t="s">
        <v>240</v>
      </c>
      <c r="AG3280" s="188">
        <v>3</v>
      </c>
    </row>
    <row r="3281" spans="1:33">
      <c r="A3281" s="188" t="s">
        <v>28</v>
      </c>
      <c r="B3281" s="188">
        <v>800006850</v>
      </c>
      <c r="C3281" s="188" t="s">
        <v>170</v>
      </c>
      <c r="D3281" s="188" t="s">
        <v>235</v>
      </c>
      <c r="E3281" s="206">
        <v>44446</v>
      </c>
      <c r="F3281" s="187" t="s">
        <v>10323</v>
      </c>
      <c r="G3281" s="187" t="s">
        <v>10323</v>
      </c>
      <c r="H3281" s="193">
        <v>3000581</v>
      </c>
      <c r="I3281" s="206">
        <v>44475</v>
      </c>
      <c r="J3281" s="188" t="s">
        <v>10324</v>
      </c>
      <c r="K3281" s="193">
        <v>42131</v>
      </c>
      <c r="L3281" s="188"/>
      <c r="M3281" s="193"/>
      <c r="N3281" s="193"/>
      <c r="O3281" s="186">
        <f t="shared" si="102"/>
        <v>42131</v>
      </c>
      <c r="P3281" s="188"/>
      <c r="Q3281" s="193"/>
      <c r="R3281" s="193"/>
      <c r="S3281" s="186">
        <f t="shared" si="103"/>
        <v>42131</v>
      </c>
      <c r="T3281" s="206">
        <v>44553</v>
      </c>
      <c r="U3281" s="186">
        <v>42131</v>
      </c>
      <c r="V3281" s="186">
        <v>0</v>
      </c>
      <c r="W3281" s="186">
        <v>0</v>
      </c>
      <c r="X3281" s="186">
        <v>0</v>
      </c>
      <c r="Y3281" s="188" t="s">
        <v>237</v>
      </c>
      <c r="Z3281" s="188" t="s">
        <v>170</v>
      </c>
      <c r="AA3281" s="188" t="s">
        <v>235</v>
      </c>
      <c r="AB3281" s="206">
        <v>44438</v>
      </c>
      <c r="AC3281" s="206">
        <v>44439</v>
      </c>
      <c r="AD3281" s="188" t="s">
        <v>10325</v>
      </c>
      <c r="AE3281" s="188" t="s">
        <v>10326</v>
      </c>
      <c r="AF3281" s="188" t="s">
        <v>240</v>
      </c>
      <c r="AG3281" s="188">
        <v>3</v>
      </c>
    </row>
    <row r="3282" spans="1:33">
      <c r="A3282" s="188" t="s">
        <v>44</v>
      </c>
      <c r="B3282" s="188">
        <v>899999032</v>
      </c>
      <c r="C3282" s="188" t="s">
        <v>278</v>
      </c>
      <c r="D3282" s="188" t="s">
        <v>279</v>
      </c>
      <c r="E3282" s="206">
        <v>44452</v>
      </c>
      <c r="F3282" s="187" t="s">
        <v>10327</v>
      </c>
      <c r="G3282" s="187" t="s">
        <v>10327</v>
      </c>
      <c r="H3282" s="193">
        <v>6736320</v>
      </c>
      <c r="I3282" s="206">
        <v>44475</v>
      </c>
      <c r="J3282" s="188" t="s">
        <v>10328</v>
      </c>
      <c r="K3282" s="193">
        <v>428100</v>
      </c>
      <c r="L3282" s="188"/>
      <c r="M3282" s="193"/>
      <c r="N3282" s="193"/>
      <c r="O3282" s="186">
        <f t="shared" si="102"/>
        <v>428100</v>
      </c>
      <c r="P3282" s="188"/>
      <c r="Q3282" s="193"/>
      <c r="R3282" s="193"/>
      <c r="S3282" s="186">
        <f t="shared" si="103"/>
        <v>428100</v>
      </c>
      <c r="T3282" s="188"/>
      <c r="U3282" s="186">
        <v>0</v>
      </c>
      <c r="V3282" s="186">
        <v>0</v>
      </c>
      <c r="W3282" s="186">
        <v>0</v>
      </c>
      <c r="X3282" s="186">
        <v>428100</v>
      </c>
      <c r="Y3282" s="188" t="s">
        <v>237</v>
      </c>
      <c r="Z3282" s="188" t="s">
        <v>275</v>
      </c>
      <c r="AA3282" s="188" t="s">
        <v>94</v>
      </c>
      <c r="AB3282" s="206">
        <v>44415</v>
      </c>
      <c r="AC3282" s="206">
        <v>44418</v>
      </c>
      <c r="AD3282" s="188" t="s">
        <v>10329</v>
      </c>
      <c r="AE3282" s="188"/>
      <c r="AF3282" s="188" t="s">
        <v>240</v>
      </c>
      <c r="AG3282" s="188">
        <v>3</v>
      </c>
    </row>
    <row r="3283" spans="1:33">
      <c r="A3283" s="188" t="s">
        <v>28</v>
      </c>
      <c r="B3283" s="188">
        <v>800006850</v>
      </c>
      <c r="C3283" s="188" t="s">
        <v>170</v>
      </c>
      <c r="D3283" s="188" t="s">
        <v>235</v>
      </c>
      <c r="E3283" s="206">
        <v>44476</v>
      </c>
      <c r="F3283" s="187" t="s">
        <v>10330</v>
      </c>
      <c r="G3283" s="187" t="s">
        <v>10330</v>
      </c>
      <c r="H3283" s="193">
        <v>4295181</v>
      </c>
      <c r="I3283" s="206">
        <v>44482</v>
      </c>
      <c r="J3283" s="188" t="s">
        <v>10331</v>
      </c>
      <c r="K3283" s="193">
        <v>349848</v>
      </c>
      <c r="L3283" s="188"/>
      <c r="M3283" s="193"/>
      <c r="N3283" s="193"/>
      <c r="O3283" s="186">
        <f t="shared" si="102"/>
        <v>349848</v>
      </c>
      <c r="P3283" s="188"/>
      <c r="Q3283" s="193"/>
      <c r="R3283" s="193"/>
      <c r="S3283" s="186">
        <f t="shared" si="103"/>
        <v>349848</v>
      </c>
      <c r="T3283" s="206">
        <v>44553</v>
      </c>
      <c r="U3283" s="186">
        <v>305874</v>
      </c>
      <c r="V3283" s="186">
        <v>43974</v>
      </c>
      <c r="W3283" s="186">
        <v>0</v>
      </c>
      <c r="X3283" s="186">
        <v>0</v>
      </c>
      <c r="Y3283" s="188" t="s">
        <v>237</v>
      </c>
      <c r="Z3283" s="188" t="s">
        <v>170</v>
      </c>
      <c r="AA3283" s="188" t="s">
        <v>235</v>
      </c>
      <c r="AB3283" s="206">
        <v>44436</v>
      </c>
      <c r="AC3283" s="206">
        <v>44441</v>
      </c>
      <c r="AD3283" s="188" t="s">
        <v>10332</v>
      </c>
      <c r="AE3283" s="188" t="s">
        <v>10333</v>
      </c>
      <c r="AF3283" s="188" t="s">
        <v>240</v>
      </c>
      <c r="AG3283" s="188">
        <v>3</v>
      </c>
    </row>
    <row r="3284" spans="1:33">
      <c r="A3284" s="188" t="s">
        <v>28</v>
      </c>
      <c r="B3284" s="188">
        <v>800006850</v>
      </c>
      <c r="C3284" s="188" t="s">
        <v>170</v>
      </c>
      <c r="D3284" s="188" t="s">
        <v>235</v>
      </c>
      <c r="E3284" s="206">
        <v>44476</v>
      </c>
      <c r="F3284" s="187" t="s">
        <v>10334</v>
      </c>
      <c r="G3284" s="187" t="s">
        <v>10334</v>
      </c>
      <c r="H3284" s="193">
        <v>4301245</v>
      </c>
      <c r="I3284" s="206">
        <v>44482</v>
      </c>
      <c r="J3284" s="188" t="s">
        <v>10335</v>
      </c>
      <c r="K3284" s="193">
        <v>290324</v>
      </c>
      <c r="L3284" s="188"/>
      <c r="M3284" s="193"/>
      <c r="N3284" s="193"/>
      <c r="O3284" s="186">
        <f t="shared" si="102"/>
        <v>290324</v>
      </c>
      <c r="P3284" s="188"/>
      <c r="Q3284" s="193"/>
      <c r="R3284" s="193"/>
      <c r="S3284" s="186">
        <f t="shared" si="103"/>
        <v>290324</v>
      </c>
      <c r="T3284" s="206">
        <v>44553</v>
      </c>
      <c r="U3284" s="186">
        <v>271858</v>
      </c>
      <c r="V3284" s="186">
        <v>18466</v>
      </c>
      <c r="W3284" s="186">
        <v>0</v>
      </c>
      <c r="X3284" s="186">
        <v>0</v>
      </c>
      <c r="Y3284" s="188" t="s">
        <v>237</v>
      </c>
      <c r="Z3284" s="188" t="s">
        <v>170</v>
      </c>
      <c r="AA3284" s="188" t="s">
        <v>235</v>
      </c>
      <c r="AB3284" s="206">
        <v>44442</v>
      </c>
      <c r="AC3284" s="206">
        <v>44444</v>
      </c>
      <c r="AD3284" s="188" t="s">
        <v>10336</v>
      </c>
      <c r="AE3284" s="188" t="s">
        <v>10337</v>
      </c>
      <c r="AF3284" s="188" t="s">
        <v>240</v>
      </c>
      <c r="AG3284" s="188">
        <v>3</v>
      </c>
    </row>
    <row r="3285" spans="1:33">
      <c r="A3285" s="188" t="s">
        <v>28</v>
      </c>
      <c r="B3285" s="188">
        <v>800006850</v>
      </c>
      <c r="C3285" s="188" t="s">
        <v>170</v>
      </c>
      <c r="D3285" s="188" t="s">
        <v>235</v>
      </c>
      <c r="E3285" s="206">
        <v>44476</v>
      </c>
      <c r="F3285" s="187" t="s">
        <v>10338</v>
      </c>
      <c r="G3285" s="187" t="s">
        <v>10338</v>
      </c>
      <c r="H3285" s="193">
        <v>9615018</v>
      </c>
      <c r="I3285" s="206">
        <v>44483</v>
      </c>
      <c r="J3285" s="188" t="s">
        <v>10339</v>
      </c>
      <c r="K3285" s="193">
        <v>1565224</v>
      </c>
      <c r="L3285" s="188"/>
      <c r="M3285" s="193"/>
      <c r="N3285" s="193"/>
      <c r="O3285" s="186">
        <f t="shared" si="102"/>
        <v>1565224</v>
      </c>
      <c r="P3285" s="188"/>
      <c r="Q3285" s="193"/>
      <c r="R3285" s="193"/>
      <c r="S3285" s="186">
        <f t="shared" si="103"/>
        <v>1565224</v>
      </c>
      <c r="T3285" s="206">
        <v>44553</v>
      </c>
      <c r="U3285" s="186">
        <v>1536900</v>
      </c>
      <c r="V3285" s="186">
        <v>28324</v>
      </c>
      <c r="W3285" s="186">
        <v>0</v>
      </c>
      <c r="X3285" s="186">
        <v>0</v>
      </c>
      <c r="Y3285" s="188" t="s">
        <v>237</v>
      </c>
      <c r="Z3285" s="188" t="s">
        <v>170</v>
      </c>
      <c r="AA3285" s="188" t="s">
        <v>235</v>
      </c>
      <c r="AB3285" s="206">
        <v>44435</v>
      </c>
      <c r="AC3285" s="206">
        <v>44447</v>
      </c>
      <c r="AD3285" s="188" t="s">
        <v>10340</v>
      </c>
      <c r="AE3285" s="188" t="s">
        <v>10341</v>
      </c>
      <c r="AF3285" s="188" t="s">
        <v>240</v>
      </c>
      <c r="AG3285" s="188">
        <v>3</v>
      </c>
    </row>
    <row r="3286" spans="1:33">
      <c r="A3286" s="188" t="s">
        <v>865</v>
      </c>
      <c r="B3286" s="188">
        <v>890680025</v>
      </c>
      <c r="C3286" s="188" t="s">
        <v>170</v>
      </c>
      <c r="D3286" s="188" t="s">
        <v>866</v>
      </c>
      <c r="E3286" s="206">
        <v>44470</v>
      </c>
      <c r="F3286" s="187" t="s">
        <v>10342</v>
      </c>
      <c r="G3286" s="187" t="s">
        <v>10342</v>
      </c>
      <c r="H3286" s="193">
        <v>5617288</v>
      </c>
      <c r="I3286" s="206">
        <v>44487</v>
      </c>
      <c r="J3286" s="188" t="s">
        <v>10343</v>
      </c>
      <c r="K3286" s="193">
        <v>78400</v>
      </c>
      <c r="L3286" s="188"/>
      <c r="M3286" s="193"/>
      <c r="N3286" s="193"/>
      <c r="O3286" s="186">
        <f t="shared" si="102"/>
        <v>78400</v>
      </c>
      <c r="P3286" s="188"/>
      <c r="Q3286" s="193"/>
      <c r="R3286" s="193"/>
      <c r="S3286" s="186">
        <f t="shared" si="103"/>
        <v>78400</v>
      </c>
      <c r="T3286" s="206">
        <v>44531</v>
      </c>
      <c r="U3286" s="186">
        <v>0</v>
      </c>
      <c r="V3286" s="186">
        <v>78400</v>
      </c>
      <c r="W3286" s="186">
        <v>0</v>
      </c>
      <c r="X3286" s="186">
        <v>0</v>
      </c>
      <c r="Y3286" s="188" t="s">
        <v>237</v>
      </c>
      <c r="Z3286" s="188" t="s">
        <v>170</v>
      </c>
      <c r="AA3286" s="188" t="s">
        <v>235</v>
      </c>
      <c r="AB3286" s="206">
        <v>44427</v>
      </c>
      <c r="AC3286" s="206">
        <v>44438</v>
      </c>
      <c r="AD3286" s="188" t="s">
        <v>10344</v>
      </c>
      <c r="AE3286" s="188" t="s">
        <v>365</v>
      </c>
      <c r="AF3286" s="188" t="s">
        <v>240</v>
      </c>
      <c r="AG3286" s="188">
        <v>3</v>
      </c>
    </row>
    <row r="3287" spans="1:33">
      <c r="A3287" s="188" t="s">
        <v>28</v>
      </c>
      <c r="B3287" s="188">
        <v>800006850</v>
      </c>
      <c r="C3287" s="188" t="s">
        <v>170</v>
      </c>
      <c r="D3287" s="188" t="s">
        <v>235</v>
      </c>
      <c r="E3287" s="206">
        <v>44476</v>
      </c>
      <c r="F3287" s="187" t="s">
        <v>10345</v>
      </c>
      <c r="G3287" s="187" t="s">
        <v>10345</v>
      </c>
      <c r="H3287" s="193">
        <v>2918585</v>
      </c>
      <c r="I3287" s="206">
        <v>44490</v>
      </c>
      <c r="J3287" s="188" t="s">
        <v>10346</v>
      </c>
      <c r="K3287" s="193">
        <v>180093</v>
      </c>
      <c r="L3287" s="188"/>
      <c r="M3287" s="193"/>
      <c r="N3287" s="193"/>
      <c r="O3287" s="186">
        <f t="shared" si="102"/>
        <v>180093</v>
      </c>
      <c r="P3287" s="188"/>
      <c r="Q3287" s="193"/>
      <c r="R3287" s="193"/>
      <c r="S3287" s="186">
        <f t="shared" si="103"/>
        <v>180093</v>
      </c>
      <c r="T3287" s="206">
        <v>44553</v>
      </c>
      <c r="U3287" s="186">
        <v>180093</v>
      </c>
      <c r="V3287" s="186">
        <v>0</v>
      </c>
      <c r="W3287" s="186">
        <v>0</v>
      </c>
      <c r="X3287" s="186">
        <v>0</v>
      </c>
      <c r="Y3287" s="188" t="s">
        <v>237</v>
      </c>
      <c r="Z3287" s="188" t="s">
        <v>596</v>
      </c>
      <c r="AA3287" s="188" t="s">
        <v>10347</v>
      </c>
      <c r="AB3287" s="206">
        <v>44452</v>
      </c>
      <c r="AC3287" s="206">
        <v>44458</v>
      </c>
      <c r="AD3287" s="188" t="s">
        <v>10348</v>
      </c>
      <c r="AE3287" s="188" t="s">
        <v>10349</v>
      </c>
      <c r="AF3287" s="188" t="s">
        <v>240</v>
      </c>
      <c r="AG3287" s="188">
        <v>3</v>
      </c>
    </row>
    <row r="3288" spans="1:33">
      <c r="A3288" s="188" t="s">
        <v>28</v>
      </c>
      <c r="B3288" s="188">
        <v>800006850</v>
      </c>
      <c r="C3288" s="188" t="s">
        <v>170</v>
      </c>
      <c r="D3288" s="188" t="s">
        <v>235</v>
      </c>
      <c r="E3288" s="206">
        <v>44476</v>
      </c>
      <c r="F3288" s="187" t="s">
        <v>10350</v>
      </c>
      <c r="G3288" s="187" t="s">
        <v>10350</v>
      </c>
      <c r="H3288" s="193">
        <v>6883469</v>
      </c>
      <c r="I3288" s="206">
        <v>44493</v>
      </c>
      <c r="J3288" s="188" t="s">
        <v>10351</v>
      </c>
      <c r="K3288" s="193">
        <v>1547800</v>
      </c>
      <c r="L3288" s="188"/>
      <c r="M3288" s="193"/>
      <c r="N3288" s="193"/>
      <c r="O3288" s="186">
        <f t="shared" si="102"/>
        <v>1547800</v>
      </c>
      <c r="P3288" s="188"/>
      <c r="Q3288" s="193"/>
      <c r="R3288" s="193"/>
      <c r="S3288" s="186">
        <f t="shared" si="103"/>
        <v>1547800</v>
      </c>
      <c r="T3288" s="206">
        <v>44553</v>
      </c>
      <c r="U3288" s="186">
        <v>1547800</v>
      </c>
      <c r="V3288" s="186">
        <v>0</v>
      </c>
      <c r="W3288" s="186">
        <v>0</v>
      </c>
      <c r="X3288" s="186">
        <v>0</v>
      </c>
      <c r="Y3288" s="188" t="s">
        <v>237</v>
      </c>
      <c r="Z3288" s="188" t="s">
        <v>170</v>
      </c>
      <c r="AA3288" s="188" t="s">
        <v>235</v>
      </c>
      <c r="AB3288" s="206">
        <v>44452</v>
      </c>
      <c r="AC3288" s="206">
        <v>44464</v>
      </c>
      <c r="AD3288" s="188" t="s">
        <v>10352</v>
      </c>
      <c r="AE3288" s="188" t="s">
        <v>10326</v>
      </c>
      <c r="AF3288" s="188" t="s">
        <v>240</v>
      </c>
      <c r="AG3288" s="188">
        <v>3</v>
      </c>
    </row>
    <row r="3289" spans="1:33">
      <c r="A3289" s="188" t="s">
        <v>44</v>
      </c>
      <c r="B3289" s="188">
        <v>899999032</v>
      </c>
      <c r="C3289" s="188" t="s">
        <v>278</v>
      </c>
      <c r="D3289" s="188" t="s">
        <v>279</v>
      </c>
      <c r="E3289" s="206">
        <v>43843</v>
      </c>
      <c r="F3289" s="187" t="s">
        <v>10353</v>
      </c>
      <c r="G3289" s="187" t="s">
        <v>10353</v>
      </c>
      <c r="H3289" s="193">
        <v>641200</v>
      </c>
      <c r="I3289" s="206">
        <v>43865</v>
      </c>
      <c r="J3289" s="188" t="s">
        <v>10354</v>
      </c>
      <c r="K3289" s="193">
        <v>56650</v>
      </c>
      <c r="L3289" s="188"/>
      <c r="M3289" s="193"/>
      <c r="N3289" s="193"/>
      <c r="O3289" s="186">
        <f t="shared" si="102"/>
        <v>56650</v>
      </c>
      <c r="P3289" s="188"/>
      <c r="Q3289" s="193"/>
      <c r="R3289" s="193"/>
      <c r="S3289" s="186">
        <f t="shared" si="103"/>
        <v>56650</v>
      </c>
      <c r="T3289" s="206">
        <v>44061</v>
      </c>
      <c r="U3289" s="186">
        <v>0</v>
      </c>
      <c r="V3289" s="186">
        <v>56650</v>
      </c>
      <c r="W3289" s="186">
        <v>0</v>
      </c>
      <c r="X3289" s="186">
        <v>0</v>
      </c>
      <c r="Y3289" s="188" t="s">
        <v>237</v>
      </c>
      <c r="Z3289" s="188" t="s">
        <v>170</v>
      </c>
      <c r="AA3289" s="188" t="s">
        <v>311</v>
      </c>
      <c r="AB3289" s="206">
        <v>43804</v>
      </c>
      <c r="AC3289" s="206">
        <v>43804</v>
      </c>
      <c r="AD3289" s="188" t="s">
        <v>10355</v>
      </c>
      <c r="AE3289" s="188" t="s">
        <v>923</v>
      </c>
      <c r="AF3289" s="188" t="s">
        <v>240</v>
      </c>
      <c r="AG3289" s="188">
        <v>3</v>
      </c>
    </row>
    <row r="3290" spans="1:33">
      <c r="A3290" s="188" t="s">
        <v>44</v>
      </c>
      <c r="B3290" s="188">
        <v>899999032</v>
      </c>
      <c r="C3290" s="188" t="s">
        <v>278</v>
      </c>
      <c r="D3290" s="188" t="s">
        <v>279</v>
      </c>
      <c r="E3290" s="206">
        <v>43843</v>
      </c>
      <c r="F3290" s="187" t="s">
        <v>10356</v>
      </c>
      <c r="G3290" s="187" t="s">
        <v>10356</v>
      </c>
      <c r="H3290" s="193">
        <v>889400</v>
      </c>
      <c r="I3290" s="206">
        <v>43865</v>
      </c>
      <c r="J3290" s="188" t="s">
        <v>10357</v>
      </c>
      <c r="K3290" s="193">
        <v>419670</v>
      </c>
      <c r="L3290" s="188"/>
      <c r="M3290" s="193"/>
      <c r="N3290" s="193"/>
      <c r="O3290" s="186">
        <f t="shared" si="102"/>
        <v>419670</v>
      </c>
      <c r="P3290" s="188"/>
      <c r="Q3290" s="193"/>
      <c r="R3290" s="193"/>
      <c r="S3290" s="186">
        <f t="shared" si="103"/>
        <v>419670</v>
      </c>
      <c r="T3290" s="206">
        <v>44061</v>
      </c>
      <c r="U3290" s="186">
        <v>0</v>
      </c>
      <c r="V3290" s="186">
        <v>0</v>
      </c>
      <c r="W3290" s="186">
        <v>419670</v>
      </c>
      <c r="X3290" s="186">
        <v>0</v>
      </c>
      <c r="Y3290" s="188" t="s">
        <v>237</v>
      </c>
      <c r="Z3290" s="188" t="s">
        <v>170</v>
      </c>
      <c r="AA3290" s="188" t="s">
        <v>331</v>
      </c>
      <c r="AB3290" s="206">
        <v>43803</v>
      </c>
      <c r="AC3290" s="206">
        <v>43803</v>
      </c>
      <c r="AD3290" s="188" t="s">
        <v>10358</v>
      </c>
      <c r="AE3290" s="188" t="s">
        <v>915</v>
      </c>
      <c r="AF3290" s="188" t="s">
        <v>240</v>
      </c>
      <c r="AG3290" s="188">
        <v>3</v>
      </c>
    </row>
    <row r="3291" spans="1:33">
      <c r="A3291" s="188" t="s">
        <v>44</v>
      </c>
      <c r="B3291" s="188">
        <v>899999032</v>
      </c>
      <c r="C3291" s="188" t="s">
        <v>278</v>
      </c>
      <c r="D3291" s="188" t="s">
        <v>279</v>
      </c>
      <c r="E3291" s="206">
        <v>43843</v>
      </c>
      <c r="F3291" s="187" t="s">
        <v>10359</v>
      </c>
      <c r="G3291" s="187" t="s">
        <v>10359</v>
      </c>
      <c r="H3291" s="193">
        <v>673539</v>
      </c>
      <c r="I3291" s="206">
        <v>43865</v>
      </c>
      <c r="J3291" s="188" t="s">
        <v>10360</v>
      </c>
      <c r="K3291" s="193">
        <v>322339</v>
      </c>
      <c r="L3291" s="188"/>
      <c r="M3291" s="193"/>
      <c r="N3291" s="193"/>
      <c r="O3291" s="186">
        <f t="shared" si="102"/>
        <v>322339</v>
      </c>
      <c r="P3291" s="188"/>
      <c r="Q3291" s="193"/>
      <c r="R3291" s="193"/>
      <c r="S3291" s="186">
        <f t="shared" si="103"/>
        <v>322339</v>
      </c>
      <c r="T3291" s="206">
        <v>44061</v>
      </c>
      <c r="U3291" s="186">
        <v>0</v>
      </c>
      <c r="V3291" s="186">
        <v>0</v>
      </c>
      <c r="W3291" s="186">
        <v>322339</v>
      </c>
      <c r="X3291" s="186">
        <v>0</v>
      </c>
      <c r="Y3291" s="188" t="s">
        <v>237</v>
      </c>
      <c r="Z3291" s="188" t="s">
        <v>170</v>
      </c>
      <c r="AA3291" s="188" t="s">
        <v>331</v>
      </c>
      <c r="AB3291" s="206">
        <v>43809</v>
      </c>
      <c r="AC3291" s="206">
        <v>43809</v>
      </c>
      <c r="AD3291" s="188" t="s">
        <v>10361</v>
      </c>
      <c r="AE3291" s="188" t="s">
        <v>915</v>
      </c>
      <c r="AF3291" s="188" t="s">
        <v>240</v>
      </c>
      <c r="AG3291" s="188">
        <v>3</v>
      </c>
    </row>
    <row r="3292" spans="1:33">
      <c r="A3292" s="188" t="s">
        <v>44</v>
      </c>
      <c r="B3292" s="188">
        <v>899999032</v>
      </c>
      <c r="C3292" s="188" t="s">
        <v>278</v>
      </c>
      <c r="D3292" s="188" t="s">
        <v>279</v>
      </c>
      <c r="E3292" s="206">
        <v>43843</v>
      </c>
      <c r="F3292" s="187" t="s">
        <v>10362</v>
      </c>
      <c r="G3292" s="187" t="s">
        <v>10362</v>
      </c>
      <c r="H3292" s="193">
        <v>3518500</v>
      </c>
      <c r="I3292" s="206">
        <v>43866</v>
      </c>
      <c r="J3292" s="188" t="s">
        <v>10363</v>
      </c>
      <c r="K3292" s="193">
        <v>274000</v>
      </c>
      <c r="L3292" s="188"/>
      <c r="M3292" s="193"/>
      <c r="N3292" s="193"/>
      <c r="O3292" s="186">
        <f t="shared" si="102"/>
        <v>274000</v>
      </c>
      <c r="P3292" s="188"/>
      <c r="Q3292" s="193"/>
      <c r="R3292" s="193"/>
      <c r="S3292" s="186">
        <f t="shared" si="103"/>
        <v>274000</v>
      </c>
      <c r="T3292" s="206">
        <v>44061</v>
      </c>
      <c r="U3292" s="186">
        <v>274000</v>
      </c>
      <c r="V3292" s="186">
        <v>0</v>
      </c>
      <c r="W3292" s="186">
        <v>0</v>
      </c>
      <c r="X3292" s="186">
        <v>0</v>
      </c>
      <c r="Y3292" s="188" t="s">
        <v>237</v>
      </c>
      <c r="Z3292" s="188" t="s">
        <v>170</v>
      </c>
      <c r="AA3292" s="188" t="s">
        <v>235</v>
      </c>
      <c r="AB3292" s="206">
        <v>43809</v>
      </c>
      <c r="AC3292" s="206">
        <v>43810</v>
      </c>
      <c r="AD3292" s="188" t="s">
        <v>10364</v>
      </c>
      <c r="AE3292" s="188" t="s">
        <v>10365</v>
      </c>
      <c r="AF3292" s="188" t="s">
        <v>240</v>
      </c>
      <c r="AG3292" s="188">
        <v>3</v>
      </c>
    </row>
    <row r="3293" spans="1:33">
      <c r="A3293" s="188" t="s">
        <v>28</v>
      </c>
      <c r="B3293" s="188">
        <v>800006850</v>
      </c>
      <c r="C3293" s="188" t="s">
        <v>170</v>
      </c>
      <c r="D3293" s="188" t="s">
        <v>235</v>
      </c>
      <c r="E3293" s="206">
        <v>43993</v>
      </c>
      <c r="F3293" s="187">
        <v>5549316</v>
      </c>
      <c r="G3293" s="187">
        <v>5549316</v>
      </c>
      <c r="H3293" s="193">
        <v>743734</v>
      </c>
      <c r="I3293" s="206">
        <v>44019</v>
      </c>
      <c r="J3293" s="188" t="s">
        <v>10366</v>
      </c>
      <c r="K3293" s="193">
        <v>73200</v>
      </c>
      <c r="L3293" s="188"/>
      <c r="M3293" s="193"/>
      <c r="N3293" s="193"/>
      <c r="O3293" s="186">
        <f t="shared" si="102"/>
        <v>73200</v>
      </c>
      <c r="P3293" s="188"/>
      <c r="Q3293" s="193"/>
      <c r="R3293" s="193"/>
      <c r="S3293" s="186">
        <f t="shared" si="103"/>
        <v>73200</v>
      </c>
      <c r="T3293" s="206">
        <v>44104</v>
      </c>
      <c r="U3293" s="186">
        <v>73200</v>
      </c>
      <c r="V3293" s="186">
        <v>0</v>
      </c>
      <c r="W3293" s="186">
        <v>0</v>
      </c>
      <c r="X3293" s="186">
        <v>0</v>
      </c>
      <c r="Y3293" s="188" t="s">
        <v>237</v>
      </c>
      <c r="Z3293" s="188" t="s">
        <v>170</v>
      </c>
      <c r="AA3293" s="188" t="s">
        <v>235</v>
      </c>
      <c r="AB3293" s="206">
        <v>43955</v>
      </c>
      <c r="AC3293" s="206">
        <v>43956</v>
      </c>
      <c r="AD3293" s="188" t="s">
        <v>2568</v>
      </c>
      <c r="AE3293" s="188" t="s">
        <v>1574</v>
      </c>
      <c r="AF3293" s="188" t="s">
        <v>240</v>
      </c>
      <c r="AG3293" s="188">
        <v>3</v>
      </c>
    </row>
    <row r="3294" spans="1:33">
      <c r="A3294" s="188" t="s">
        <v>28</v>
      </c>
      <c r="B3294" s="188">
        <v>800006850</v>
      </c>
      <c r="C3294" s="188" t="s">
        <v>170</v>
      </c>
      <c r="D3294" s="188" t="s">
        <v>235</v>
      </c>
      <c r="E3294" s="206">
        <v>43993</v>
      </c>
      <c r="F3294" s="187">
        <v>5550392</v>
      </c>
      <c r="G3294" s="187">
        <v>5550392</v>
      </c>
      <c r="H3294" s="193">
        <v>1501183</v>
      </c>
      <c r="I3294" s="206">
        <v>44020</v>
      </c>
      <c r="J3294" s="188" t="s">
        <v>10367</v>
      </c>
      <c r="K3294" s="193">
        <v>73200</v>
      </c>
      <c r="L3294" s="206">
        <v>44046</v>
      </c>
      <c r="M3294" s="193">
        <v>0</v>
      </c>
      <c r="N3294" s="193">
        <v>0</v>
      </c>
      <c r="O3294" s="186">
        <f t="shared" si="102"/>
        <v>73200</v>
      </c>
      <c r="P3294" s="188"/>
      <c r="Q3294" s="193"/>
      <c r="R3294" s="193"/>
      <c r="S3294" s="186">
        <f t="shared" si="103"/>
        <v>73200</v>
      </c>
      <c r="T3294" s="206">
        <v>44104</v>
      </c>
      <c r="U3294" s="186">
        <v>73200</v>
      </c>
      <c r="V3294" s="186">
        <v>0</v>
      </c>
      <c r="W3294" s="186">
        <v>0</v>
      </c>
      <c r="X3294" s="186">
        <v>0</v>
      </c>
      <c r="Y3294" s="188" t="s">
        <v>237</v>
      </c>
      <c r="Z3294" s="188" t="s">
        <v>170</v>
      </c>
      <c r="AA3294" s="188" t="s">
        <v>235</v>
      </c>
      <c r="AB3294" s="206">
        <v>43957</v>
      </c>
      <c r="AC3294" s="206">
        <v>43958</v>
      </c>
      <c r="AD3294" s="188" t="s">
        <v>2568</v>
      </c>
      <c r="AE3294" s="188" t="s">
        <v>10368</v>
      </c>
      <c r="AF3294" s="188" t="s">
        <v>240</v>
      </c>
      <c r="AG3294" s="188">
        <v>3</v>
      </c>
    </row>
    <row r="3295" spans="1:33">
      <c r="A3295" s="188" t="s">
        <v>28</v>
      </c>
      <c r="B3295" s="188">
        <v>800006850</v>
      </c>
      <c r="C3295" s="188" t="s">
        <v>170</v>
      </c>
      <c r="D3295" s="188" t="s">
        <v>235</v>
      </c>
      <c r="E3295" s="206">
        <v>43993</v>
      </c>
      <c r="F3295" s="187">
        <v>5554628</v>
      </c>
      <c r="G3295" s="187">
        <v>5554628</v>
      </c>
      <c r="H3295" s="193">
        <v>1634149</v>
      </c>
      <c r="I3295" s="206">
        <v>44020</v>
      </c>
      <c r="J3295" s="188" t="s">
        <v>10369</v>
      </c>
      <c r="K3295" s="193">
        <v>203750</v>
      </c>
      <c r="L3295" s="206">
        <v>44046</v>
      </c>
      <c r="M3295" s="193">
        <v>0</v>
      </c>
      <c r="N3295" s="193">
        <v>0</v>
      </c>
      <c r="O3295" s="186">
        <f t="shared" si="102"/>
        <v>203750</v>
      </c>
      <c r="P3295" s="188"/>
      <c r="Q3295" s="193"/>
      <c r="R3295" s="193"/>
      <c r="S3295" s="186">
        <f t="shared" si="103"/>
        <v>203750</v>
      </c>
      <c r="T3295" s="206">
        <v>44104</v>
      </c>
      <c r="U3295" s="186">
        <v>203750</v>
      </c>
      <c r="V3295" s="186">
        <v>0</v>
      </c>
      <c r="W3295" s="186">
        <v>0</v>
      </c>
      <c r="X3295" s="186">
        <v>0</v>
      </c>
      <c r="Y3295" s="188" t="s">
        <v>237</v>
      </c>
      <c r="Z3295" s="188" t="s">
        <v>170</v>
      </c>
      <c r="AA3295" s="188" t="s">
        <v>235</v>
      </c>
      <c r="AB3295" s="206">
        <v>43953</v>
      </c>
      <c r="AC3295" s="206">
        <v>43955</v>
      </c>
      <c r="AD3295" s="188" t="s">
        <v>10370</v>
      </c>
      <c r="AE3295" s="188" t="s">
        <v>10371</v>
      </c>
      <c r="AF3295" s="188" t="s">
        <v>240</v>
      </c>
      <c r="AG3295" s="188">
        <v>3</v>
      </c>
    </row>
    <row r="3296" spans="1:33">
      <c r="A3296" s="188" t="s">
        <v>28</v>
      </c>
      <c r="B3296" s="188">
        <v>800006850</v>
      </c>
      <c r="C3296" s="188" t="s">
        <v>170</v>
      </c>
      <c r="D3296" s="188" t="s">
        <v>235</v>
      </c>
      <c r="E3296" s="206">
        <v>43993</v>
      </c>
      <c r="F3296" s="187">
        <v>5557498</v>
      </c>
      <c r="G3296" s="187">
        <v>5557498</v>
      </c>
      <c r="H3296" s="193">
        <v>1048500</v>
      </c>
      <c r="I3296" s="206">
        <v>44020</v>
      </c>
      <c r="J3296" s="188" t="s">
        <v>10372</v>
      </c>
      <c r="K3296" s="193">
        <v>215400</v>
      </c>
      <c r="L3296" s="206">
        <v>44046</v>
      </c>
      <c r="M3296" s="193">
        <v>215400</v>
      </c>
      <c r="N3296" s="193">
        <v>0</v>
      </c>
      <c r="O3296" s="186">
        <f t="shared" si="102"/>
        <v>0</v>
      </c>
      <c r="P3296" s="188"/>
      <c r="Q3296" s="193"/>
      <c r="R3296" s="193"/>
      <c r="S3296" s="186">
        <f t="shared" si="103"/>
        <v>0</v>
      </c>
      <c r="T3296" s="188"/>
      <c r="U3296" s="186">
        <v>0</v>
      </c>
      <c r="V3296" s="186">
        <v>0</v>
      </c>
      <c r="W3296" s="186">
        <v>0</v>
      </c>
      <c r="X3296" s="186">
        <v>0</v>
      </c>
      <c r="Y3296" s="188" t="s">
        <v>237</v>
      </c>
      <c r="Z3296" s="188" t="s">
        <v>170</v>
      </c>
      <c r="AA3296" s="188" t="s">
        <v>235</v>
      </c>
      <c r="AB3296" s="206">
        <v>43973</v>
      </c>
      <c r="AC3296" s="206">
        <v>43973</v>
      </c>
      <c r="AD3296" s="188" t="s">
        <v>10373</v>
      </c>
      <c r="AE3296" s="188" t="s">
        <v>10374</v>
      </c>
      <c r="AF3296" s="188" t="s">
        <v>240</v>
      </c>
      <c r="AG3296" s="188">
        <v>3</v>
      </c>
    </row>
    <row r="3297" spans="1:33">
      <c r="A3297" s="188" t="s">
        <v>28</v>
      </c>
      <c r="B3297" s="188">
        <v>800006850</v>
      </c>
      <c r="C3297" s="188" t="s">
        <v>170</v>
      </c>
      <c r="D3297" s="188" t="s">
        <v>235</v>
      </c>
      <c r="E3297" s="206">
        <v>43993</v>
      </c>
      <c r="F3297" s="187">
        <v>5557821</v>
      </c>
      <c r="G3297" s="187">
        <v>5557821</v>
      </c>
      <c r="H3297" s="193">
        <v>1058261</v>
      </c>
      <c r="I3297" s="206">
        <v>44020</v>
      </c>
      <c r="J3297" s="188" t="s">
        <v>10375</v>
      </c>
      <c r="K3297" s="193">
        <v>1058261</v>
      </c>
      <c r="L3297" s="206">
        <v>44046</v>
      </c>
      <c r="M3297" s="193">
        <v>0</v>
      </c>
      <c r="N3297" s="193">
        <v>0</v>
      </c>
      <c r="O3297" s="186">
        <f t="shared" si="102"/>
        <v>1058261</v>
      </c>
      <c r="P3297" s="188"/>
      <c r="Q3297" s="193"/>
      <c r="R3297" s="193"/>
      <c r="S3297" s="186">
        <f t="shared" si="103"/>
        <v>1058261</v>
      </c>
      <c r="T3297" s="206">
        <v>44104</v>
      </c>
      <c r="U3297" s="186">
        <v>1058261</v>
      </c>
      <c r="V3297" s="186">
        <v>0</v>
      </c>
      <c r="W3297" s="186">
        <v>0</v>
      </c>
      <c r="X3297" s="186">
        <v>0</v>
      </c>
      <c r="Y3297" s="188" t="s">
        <v>237</v>
      </c>
      <c r="Z3297" s="188" t="s">
        <v>170</v>
      </c>
      <c r="AA3297" s="188" t="s">
        <v>235</v>
      </c>
      <c r="AB3297" s="206">
        <v>43971</v>
      </c>
      <c r="AC3297" s="206">
        <v>43975</v>
      </c>
      <c r="AD3297" s="188" t="s">
        <v>10376</v>
      </c>
      <c r="AE3297" s="188" t="s">
        <v>10377</v>
      </c>
      <c r="AF3297" s="188" t="s">
        <v>240</v>
      </c>
      <c r="AG3297" s="188">
        <v>3</v>
      </c>
    </row>
    <row r="3298" spans="1:33">
      <c r="A3298" s="188" t="s">
        <v>28</v>
      </c>
      <c r="B3298" s="188">
        <v>800006850</v>
      </c>
      <c r="C3298" s="188" t="s">
        <v>170</v>
      </c>
      <c r="D3298" s="188" t="s">
        <v>235</v>
      </c>
      <c r="E3298" s="206">
        <v>43993</v>
      </c>
      <c r="F3298" s="187">
        <v>5557929</v>
      </c>
      <c r="G3298" s="187">
        <v>5557929</v>
      </c>
      <c r="H3298" s="193">
        <v>2856493</v>
      </c>
      <c r="I3298" s="206">
        <v>44020</v>
      </c>
      <c r="J3298" s="188" t="s">
        <v>10378</v>
      </c>
      <c r="K3298" s="193">
        <v>107700</v>
      </c>
      <c r="L3298" s="206">
        <v>44046</v>
      </c>
      <c r="M3298" s="193">
        <v>107700</v>
      </c>
      <c r="N3298" s="193">
        <v>0</v>
      </c>
      <c r="O3298" s="186">
        <f t="shared" si="102"/>
        <v>0</v>
      </c>
      <c r="P3298" s="188"/>
      <c r="Q3298" s="193"/>
      <c r="R3298" s="193"/>
      <c r="S3298" s="186">
        <f t="shared" si="103"/>
        <v>0</v>
      </c>
      <c r="T3298" s="188"/>
      <c r="U3298" s="186">
        <v>0</v>
      </c>
      <c r="V3298" s="186">
        <v>0</v>
      </c>
      <c r="W3298" s="186">
        <v>0</v>
      </c>
      <c r="X3298" s="186">
        <v>0</v>
      </c>
      <c r="Y3298" s="188" t="s">
        <v>237</v>
      </c>
      <c r="Z3298" s="188" t="s">
        <v>170</v>
      </c>
      <c r="AA3298" s="188" t="s">
        <v>235</v>
      </c>
      <c r="AB3298" s="206">
        <v>43973</v>
      </c>
      <c r="AC3298" s="206">
        <v>43976</v>
      </c>
      <c r="AD3298" s="188" t="s">
        <v>10379</v>
      </c>
      <c r="AE3298" s="188" t="s">
        <v>10380</v>
      </c>
      <c r="AF3298" s="188" t="s">
        <v>267</v>
      </c>
      <c r="AG3298" s="188">
        <v>3</v>
      </c>
    </row>
    <row r="3299" spans="1:33">
      <c r="A3299" s="188" t="s">
        <v>28</v>
      </c>
      <c r="B3299" s="188">
        <v>800006850</v>
      </c>
      <c r="C3299" s="188" t="s">
        <v>170</v>
      </c>
      <c r="D3299" s="188" t="s">
        <v>235</v>
      </c>
      <c r="E3299" s="206">
        <v>43993</v>
      </c>
      <c r="F3299" s="187">
        <v>5561574</v>
      </c>
      <c r="G3299" s="187">
        <v>5561574</v>
      </c>
      <c r="H3299" s="193">
        <v>2317566</v>
      </c>
      <c r="I3299" s="206">
        <v>44021</v>
      </c>
      <c r="J3299" s="188" t="s">
        <v>10381</v>
      </c>
      <c r="K3299" s="193">
        <v>122250</v>
      </c>
      <c r="L3299" s="206">
        <v>44046</v>
      </c>
      <c r="M3299" s="193">
        <v>0</v>
      </c>
      <c r="N3299" s="193">
        <v>0</v>
      </c>
      <c r="O3299" s="186">
        <f t="shared" si="102"/>
        <v>122250</v>
      </c>
      <c r="P3299" s="188"/>
      <c r="Q3299" s="193"/>
      <c r="R3299" s="193"/>
      <c r="S3299" s="186">
        <f t="shared" si="103"/>
        <v>122250</v>
      </c>
      <c r="T3299" s="206">
        <v>44104</v>
      </c>
      <c r="U3299" s="186">
        <v>122250</v>
      </c>
      <c r="V3299" s="186">
        <v>0</v>
      </c>
      <c r="W3299" s="186">
        <v>0</v>
      </c>
      <c r="X3299" s="186">
        <v>0</v>
      </c>
      <c r="Y3299" s="188" t="s">
        <v>237</v>
      </c>
      <c r="Z3299" s="188" t="s">
        <v>170</v>
      </c>
      <c r="AA3299" s="188" t="s">
        <v>235</v>
      </c>
      <c r="AB3299" s="206">
        <v>43980</v>
      </c>
      <c r="AC3299" s="206">
        <v>43981</v>
      </c>
      <c r="AD3299" s="188" t="s">
        <v>10382</v>
      </c>
      <c r="AE3299" s="188" t="s">
        <v>10383</v>
      </c>
      <c r="AF3299" s="188" t="s">
        <v>240</v>
      </c>
      <c r="AG3299" s="188">
        <v>3</v>
      </c>
    </row>
    <row r="3300" spans="1:33">
      <c r="A3300" s="188" t="s">
        <v>28</v>
      </c>
      <c r="B3300" s="188">
        <v>800006850</v>
      </c>
      <c r="C3300" s="188" t="s">
        <v>170</v>
      </c>
      <c r="D3300" s="188" t="s">
        <v>235</v>
      </c>
      <c r="E3300" s="206">
        <v>43993</v>
      </c>
      <c r="F3300" s="187">
        <v>5561615</v>
      </c>
      <c r="G3300" s="187">
        <v>5561615</v>
      </c>
      <c r="H3300" s="193">
        <v>1092834</v>
      </c>
      <c r="I3300" s="206">
        <v>44021</v>
      </c>
      <c r="J3300" s="188" t="s">
        <v>10384</v>
      </c>
      <c r="K3300" s="193">
        <v>73200</v>
      </c>
      <c r="L3300" s="206">
        <v>44046</v>
      </c>
      <c r="M3300" s="193">
        <v>0</v>
      </c>
      <c r="N3300" s="193">
        <v>0</v>
      </c>
      <c r="O3300" s="186">
        <f t="shared" si="102"/>
        <v>73200</v>
      </c>
      <c r="P3300" s="188"/>
      <c r="Q3300" s="193"/>
      <c r="R3300" s="193"/>
      <c r="S3300" s="186">
        <f t="shared" si="103"/>
        <v>73200</v>
      </c>
      <c r="T3300" s="206">
        <v>44104</v>
      </c>
      <c r="U3300" s="186">
        <v>73200</v>
      </c>
      <c r="V3300" s="186">
        <v>0</v>
      </c>
      <c r="W3300" s="186">
        <v>0</v>
      </c>
      <c r="X3300" s="186">
        <v>0</v>
      </c>
      <c r="Y3300" s="188" t="s">
        <v>237</v>
      </c>
      <c r="Z3300" s="188" t="s">
        <v>170</v>
      </c>
      <c r="AA3300" s="188" t="s">
        <v>235</v>
      </c>
      <c r="AB3300" s="206">
        <v>43979</v>
      </c>
      <c r="AC3300" s="206">
        <v>43981</v>
      </c>
      <c r="AD3300" s="188" t="s">
        <v>2568</v>
      </c>
      <c r="AE3300" s="188" t="s">
        <v>10385</v>
      </c>
      <c r="AF3300" s="188" t="s">
        <v>240</v>
      </c>
      <c r="AG3300" s="188">
        <v>3</v>
      </c>
    </row>
    <row r="3301" spans="1:33">
      <c r="A3301" s="188" t="s">
        <v>28</v>
      </c>
      <c r="B3301" s="188">
        <v>800006850</v>
      </c>
      <c r="C3301" s="188" t="s">
        <v>170</v>
      </c>
      <c r="D3301" s="188" t="s">
        <v>235</v>
      </c>
      <c r="E3301" s="206">
        <v>43993</v>
      </c>
      <c r="F3301" s="187">
        <v>5562459</v>
      </c>
      <c r="G3301" s="187">
        <v>5562459</v>
      </c>
      <c r="H3301" s="193">
        <v>3819180</v>
      </c>
      <c r="I3301" s="206">
        <v>44021</v>
      </c>
      <c r="J3301" s="188" t="s">
        <v>10386</v>
      </c>
      <c r="K3301" s="193">
        <v>107700</v>
      </c>
      <c r="L3301" s="206">
        <v>44046</v>
      </c>
      <c r="M3301" s="193">
        <v>107700</v>
      </c>
      <c r="N3301" s="193">
        <v>0</v>
      </c>
      <c r="O3301" s="186">
        <f t="shared" si="102"/>
        <v>0</v>
      </c>
      <c r="P3301" s="188"/>
      <c r="Q3301" s="193"/>
      <c r="R3301" s="193"/>
      <c r="S3301" s="186">
        <f t="shared" si="103"/>
        <v>0</v>
      </c>
      <c r="T3301" s="188"/>
      <c r="U3301" s="186">
        <v>0</v>
      </c>
      <c r="V3301" s="186">
        <v>0</v>
      </c>
      <c r="W3301" s="186">
        <v>0</v>
      </c>
      <c r="X3301" s="186">
        <v>0</v>
      </c>
      <c r="Y3301" s="188" t="s">
        <v>237</v>
      </c>
      <c r="Z3301" s="188" t="s">
        <v>170</v>
      </c>
      <c r="AA3301" s="188" t="s">
        <v>235</v>
      </c>
      <c r="AB3301" s="206">
        <v>43974</v>
      </c>
      <c r="AC3301" s="206">
        <v>43979</v>
      </c>
      <c r="AD3301" s="188" t="s">
        <v>10387</v>
      </c>
      <c r="AE3301" s="188" t="s">
        <v>6450</v>
      </c>
      <c r="AF3301" s="188" t="s">
        <v>240</v>
      </c>
      <c r="AG3301" s="188">
        <v>3</v>
      </c>
    </row>
    <row r="3302" spans="1:33">
      <c r="A3302" s="188" t="s">
        <v>28</v>
      </c>
      <c r="B3302" s="188">
        <v>800006850</v>
      </c>
      <c r="C3302" s="188" t="s">
        <v>170</v>
      </c>
      <c r="D3302" s="188" t="s">
        <v>235</v>
      </c>
      <c r="E3302" s="206">
        <v>44208</v>
      </c>
      <c r="F3302" s="187" t="s">
        <v>10388</v>
      </c>
      <c r="G3302" s="187" t="s">
        <v>10388</v>
      </c>
      <c r="H3302" s="193">
        <v>9726646</v>
      </c>
      <c r="I3302" s="206">
        <v>44238</v>
      </c>
      <c r="J3302" s="188" t="s">
        <v>10389</v>
      </c>
      <c r="K3302" s="193">
        <v>4465500</v>
      </c>
      <c r="L3302" s="206">
        <v>44260</v>
      </c>
      <c r="M3302" s="193">
        <v>4059302</v>
      </c>
      <c r="N3302" s="193">
        <v>0</v>
      </c>
      <c r="O3302" s="186">
        <f t="shared" si="102"/>
        <v>406198</v>
      </c>
      <c r="P3302" s="206">
        <v>44284</v>
      </c>
      <c r="Q3302" s="193">
        <v>0</v>
      </c>
      <c r="R3302" s="193">
        <v>0</v>
      </c>
      <c r="S3302" s="186">
        <f t="shared" si="103"/>
        <v>406198</v>
      </c>
      <c r="T3302" s="206">
        <v>44356</v>
      </c>
      <c r="U3302" s="186">
        <v>406198</v>
      </c>
      <c r="V3302" s="186">
        <v>0</v>
      </c>
      <c r="W3302" s="186">
        <v>0</v>
      </c>
      <c r="X3302" s="186">
        <v>0</v>
      </c>
      <c r="Y3302" s="188" t="s">
        <v>237</v>
      </c>
      <c r="Z3302" s="188" t="s">
        <v>170</v>
      </c>
      <c r="AA3302" s="188" t="s">
        <v>235</v>
      </c>
      <c r="AB3302" s="206">
        <v>44143</v>
      </c>
      <c r="AC3302" s="206">
        <v>44145</v>
      </c>
      <c r="AD3302" s="188" t="s">
        <v>10390</v>
      </c>
      <c r="AE3302" s="188" t="s">
        <v>10391</v>
      </c>
      <c r="AF3302" s="188" t="s">
        <v>240</v>
      </c>
      <c r="AG3302" s="188">
        <v>3</v>
      </c>
    </row>
    <row r="3303" spans="1:33">
      <c r="A3303" s="188" t="s">
        <v>28</v>
      </c>
      <c r="B3303" s="188">
        <v>800006850</v>
      </c>
      <c r="C3303" s="188" t="s">
        <v>170</v>
      </c>
      <c r="D3303" s="188" t="s">
        <v>235</v>
      </c>
      <c r="E3303" s="206">
        <v>44208</v>
      </c>
      <c r="F3303" s="187" t="s">
        <v>10392</v>
      </c>
      <c r="G3303" s="187" t="s">
        <v>10392</v>
      </c>
      <c r="H3303" s="193">
        <v>9001235</v>
      </c>
      <c r="I3303" s="206">
        <v>44238</v>
      </c>
      <c r="J3303" s="188" t="s">
        <v>10393</v>
      </c>
      <c r="K3303" s="193">
        <v>1340900</v>
      </c>
      <c r="L3303" s="206">
        <v>44260</v>
      </c>
      <c r="M3303" s="193">
        <v>1197292</v>
      </c>
      <c r="N3303" s="193">
        <v>0</v>
      </c>
      <c r="O3303" s="186">
        <f t="shared" si="102"/>
        <v>143608</v>
      </c>
      <c r="P3303" s="206">
        <v>44284</v>
      </c>
      <c r="Q3303" s="193">
        <v>0</v>
      </c>
      <c r="R3303" s="193">
        <v>0</v>
      </c>
      <c r="S3303" s="186">
        <f t="shared" si="103"/>
        <v>143608</v>
      </c>
      <c r="T3303" s="206">
        <v>44356</v>
      </c>
      <c r="U3303" s="186">
        <v>143608</v>
      </c>
      <c r="V3303" s="186">
        <v>0</v>
      </c>
      <c r="W3303" s="186">
        <v>0</v>
      </c>
      <c r="X3303" s="186">
        <v>0</v>
      </c>
      <c r="Y3303" s="188" t="s">
        <v>237</v>
      </c>
      <c r="Z3303" s="188" t="s">
        <v>170</v>
      </c>
      <c r="AA3303" s="188" t="s">
        <v>235</v>
      </c>
      <c r="AB3303" s="206">
        <v>44165</v>
      </c>
      <c r="AC3303" s="206">
        <v>44171</v>
      </c>
      <c r="AD3303" s="188" t="s">
        <v>10394</v>
      </c>
      <c r="AE3303" s="188" t="s">
        <v>10395</v>
      </c>
      <c r="AF3303" s="188" t="s">
        <v>240</v>
      </c>
      <c r="AG3303" s="188">
        <v>3</v>
      </c>
    </row>
    <row r="3304" spans="1:33">
      <c r="A3304" s="188" t="s">
        <v>28</v>
      </c>
      <c r="B3304" s="188">
        <v>800006850</v>
      </c>
      <c r="C3304" s="188" t="s">
        <v>170</v>
      </c>
      <c r="D3304" s="188" t="s">
        <v>235</v>
      </c>
      <c r="E3304" s="206">
        <v>44208</v>
      </c>
      <c r="F3304" s="187" t="s">
        <v>10396</v>
      </c>
      <c r="G3304" s="187" t="s">
        <v>10396</v>
      </c>
      <c r="H3304" s="193">
        <v>7185583</v>
      </c>
      <c r="I3304" s="206">
        <v>44238</v>
      </c>
      <c r="J3304" s="188" t="s">
        <v>10397</v>
      </c>
      <c r="K3304" s="193">
        <v>626675</v>
      </c>
      <c r="L3304" s="206">
        <v>44257</v>
      </c>
      <c r="M3304" s="193">
        <v>0</v>
      </c>
      <c r="N3304" s="193">
        <v>0</v>
      </c>
      <c r="O3304" s="186">
        <f t="shared" si="102"/>
        <v>626675</v>
      </c>
      <c r="P3304" s="188"/>
      <c r="Q3304" s="193"/>
      <c r="R3304" s="193"/>
      <c r="S3304" s="186">
        <f t="shared" si="103"/>
        <v>626675</v>
      </c>
      <c r="T3304" s="206">
        <v>44356</v>
      </c>
      <c r="U3304" s="186">
        <v>626675</v>
      </c>
      <c r="V3304" s="186">
        <v>0</v>
      </c>
      <c r="W3304" s="186">
        <v>0</v>
      </c>
      <c r="X3304" s="186">
        <v>0</v>
      </c>
      <c r="Y3304" s="188" t="s">
        <v>237</v>
      </c>
      <c r="Z3304" s="188" t="s">
        <v>170</v>
      </c>
      <c r="AA3304" s="188" t="s">
        <v>235</v>
      </c>
      <c r="AB3304" s="206">
        <v>44179</v>
      </c>
      <c r="AC3304" s="206">
        <v>44187</v>
      </c>
      <c r="AD3304" s="188" t="s">
        <v>10398</v>
      </c>
      <c r="AE3304" s="188" t="s">
        <v>10399</v>
      </c>
      <c r="AF3304" s="188" t="s">
        <v>240</v>
      </c>
      <c r="AG3304" s="188">
        <v>3</v>
      </c>
    </row>
    <row r="3305" spans="1:33">
      <c r="A3305" s="188" t="s">
        <v>28</v>
      </c>
      <c r="B3305" s="188">
        <v>800006850</v>
      </c>
      <c r="C3305" s="188" t="s">
        <v>170</v>
      </c>
      <c r="D3305" s="188" t="s">
        <v>235</v>
      </c>
      <c r="E3305" s="206">
        <v>44208</v>
      </c>
      <c r="F3305" s="187" t="s">
        <v>10400</v>
      </c>
      <c r="G3305" s="187" t="s">
        <v>10400</v>
      </c>
      <c r="H3305" s="193">
        <v>10148645</v>
      </c>
      <c r="I3305" s="206">
        <v>44238</v>
      </c>
      <c r="J3305" s="188" t="s">
        <v>10401</v>
      </c>
      <c r="K3305" s="193">
        <v>7456900</v>
      </c>
      <c r="L3305" s="206">
        <v>44257</v>
      </c>
      <c r="M3305" s="193">
        <v>0</v>
      </c>
      <c r="N3305" s="193">
        <v>0</v>
      </c>
      <c r="O3305" s="186">
        <f t="shared" si="102"/>
        <v>7456900</v>
      </c>
      <c r="P3305" s="188"/>
      <c r="Q3305" s="193"/>
      <c r="R3305" s="193"/>
      <c r="S3305" s="186">
        <f t="shared" si="103"/>
        <v>7456900</v>
      </c>
      <c r="T3305" s="206">
        <v>44356</v>
      </c>
      <c r="U3305" s="186">
        <v>7456900</v>
      </c>
      <c r="V3305" s="186">
        <v>0</v>
      </c>
      <c r="W3305" s="186">
        <v>0</v>
      </c>
      <c r="X3305" s="186">
        <v>0</v>
      </c>
      <c r="Y3305" s="188" t="s">
        <v>237</v>
      </c>
      <c r="Z3305" s="188" t="s">
        <v>170</v>
      </c>
      <c r="AA3305" s="188" t="s">
        <v>235</v>
      </c>
      <c r="AB3305" s="206">
        <v>44193</v>
      </c>
      <c r="AC3305" s="206">
        <v>44194</v>
      </c>
      <c r="AD3305" s="188" t="s">
        <v>10402</v>
      </c>
      <c r="AE3305" s="188" t="s">
        <v>10403</v>
      </c>
      <c r="AF3305" s="188" t="s">
        <v>240</v>
      </c>
      <c r="AG3305" s="188">
        <v>3</v>
      </c>
    </row>
    <row r="3306" spans="1:33">
      <c r="A3306" s="188" t="s">
        <v>28</v>
      </c>
      <c r="B3306" s="188">
        <v>800006850</v>
      </c>
      <c r="C3306" s="188" t="s">
        <v>170</v>
      </c>
      <c r="D3306" s="188" t="s">
        <v>235</v>
      </c>
      <c r="E3306" s="206">
        <v>44208</v>
      </c>
      <c r="F3306" s="187" t="s">
        <v>10404</v>
      </c>
      <c r="G3306" s="187" t="s">
        <v>10404</v>
      </c>
      <c r="H3306" s="193">
        <v>9681964</v>
      </c>
      <c r="I3306" s="206">
        <v>44238</v>
      </c>
      <c r="J3306" s="188" t="s">
        <v>10405</v>
      </c>
      <c r="K3306" s="193">
        <v>2758016</v>
      </c>
      <c r="L3306" s="206">
        <v>44260</v>
      </c>
      <c r="M3306" s="193">
        <v>159000</v>
      </c>
      <c r="N3306" s="193">
        <v>0</v>
      </c>
      <c r="O3306" s="186">
        <f t="shared" si="102"/>
        <v>2599016</v>
      </c>
      <c r="P3306" s="206">
        <v>44284</v>
      </c>
      <c r="Q3306" s="193">
        <v>0</v>
      </c>
      <c r="R3306" s="193">
        <v>0</v>
      </c>
      <c r="S3306" s="186">
        <f t="shared" si="103"/>
        <v>2599016</v>
      </c>
      <c r="T3306" s="206">
        <v>44356</v>
      </c>
      <c r="U3306" s="186">
        <v>2255</v>
      </c>
      <c r="V3306" s="186">
        <v>0</v>
      </c>
      <c r="W3306" s="186">
        <v>2596761</v>
      </c>
      <c r="X3306" s="186">
        <v>0</v>
      </c>
      <c r="Y3306" s="188" t="s">
        <v>237</v>
      </c>
      <c r="Z3306" s="188" t="s">
        <v>170</v>
      </c>
      <c r="AA3306" s="188" t="s">
        <v>235</v>
      </c>
      <c r="AB3306" s="206">
        <v>44187</v>
      </c>
      <c r="AC3306" s="206">
        <v>44187</v>
      </c>
      <c r="AD3306" s="188" t="s">
        <v>10406</v>
      </c>
      <c r="AE3306" s="188" t="s">
        <v>10407</v>
      </c>
      <c r="AF3306" s="188" t="s">
        <v>240</v>
      </c>
      <c r="AG3306" s="188">
        <v>3</v>
      </c>
    </row>
    <row r="3307" spans="1:33">
      <c r="A3307" s="188" t="s">
        <v>44</v>
      </c>
      <c r="B3307" s="188">
        <v>899999032</v>
      </c>
      <c r="C3307" s="188" t="s">
        <v>278</v>
      </c>
      <c r="D3307" s="188" t="s">
        <v>279</v>
      </c>
      <c r="E3307" s="206">
        <v>44238</v>
      </c>
      <c r="F3307" s="187" t="s">
        <v>10408</v>
      </c>
      <c r="G3307" s="187" t="s">
        <v>10408</v>
      </c>
      <c r="H3307" s="193">
        <v>10127497</v>
      </c>
      <c r="I3307" s="206">
        <v>44274</v>
      </c>
      <c r="J3307" s="188" t="s">
        <v>10409</v>
      </c>
      <c r="K3307" s="193">
        <v>543000</v>
      </c>
      <c r="L3307" s="188"/>
      <c r="M3307" s="193"/>
      <c r="N3307" s="193"/>
      <c r="O3307" s="186">
        <f t="shared" si="102"/>
        <v>543000</v>
      </c>
      <c r="P3307" s="188"/>
      <c r="Q3307" s="193"/>
      <c r="R3307" s="193"/>
      <c r="S3307" s="186">
        <f t="shared" si="103"/>
        <v>543000</v>
      </c>
      <c r="T3307" s="206">
        <v>44405</v>
      </c>
      <c r="U3307" s="186">
        <v>543000</v>
      </c>
      <c r="V3307" s="186">
        <v>0</v>
      </c>
      <c r="W3307" s="186">
        <v>0</v>
      </c>
      <c r="X3307" s="186">
        <v>0</v>
      </c>
      <c r="Y3307" s="188" t="s">
        <v>237</v>
      </c>
      <c r="Z3307" s="188" t="s">
        <v>170</v>
      </c>
      <c r="AA3307" s="188" t="s">
        <v>235</v>
      </c>
      <c r="AB3307" s="206">
        <v>44187</v>
      </c>
      <c r="AC3307" s="206">
        <v>44198</v>
      </c>
      <c r="AD3307" s="188" t="s">
        <v>10410</v>
      </c>
      <c r="AE3307" s="188" t="s">
        <v>10411</v>
      </c>
      <c r="AF3307" s="188" t="s">
        <v>240</v>
      </c>
      <c r="AG3307" s="188">
        <v>3</v>
      </c>
    </row>
    <row r="3308" spans="1:33">
      <c r="A3308" s="188" t="s">
        <v>44</v>
      </c>
      <c r="B3308" s="188">
        <v>899999032</v>
      </c>
      <c r="C3308" s="188" t="s">
        <v>278</v>
      </c>
      <c r="D3308" s="188" t="s">
        <v>279</v>
      </c>
      <c r="E3308" s="206">
        <v>44238</v>
      </c>
      <c r="F3308" s="187" t="s">
        <v>10412</v>
      </c>
      <c r="G3308" s="187" t="s">
        <v>10412</v>
      </c>
      <c r="H3308" s="193">
        <v>35426536</v>
      </c>
      <c r="I3308" s="206">
        <v>44274</v>
      </c>
      <c r="J3308" s="188" t="s">
        <v>10413</v>
      </c>
      <c r="K3308" s="193">
        <v>278044</v>
      </c>
      <c r="L3308" s="188"/>
      <c r="M3308" s="193"/>
      <c r="N3308" s="193"/>
      <c r="O3308" s="186">
        <f t="shared" si="102"/>
        <v>278044</v>
      </c>
      <c r="P3308" s="188"/>
      <c r="Q3308" s="193"/>
      <c r="R3308" s="193"/>
      <c r="S3308" s="186">
        <f t="shared" si="103"/>
        <v>278044</v>
      </c>
      <c r="T3308" s="206">
        <v>44405</v>
      </c>
      <c r="U3308" s="186">
        <v>278044</v>
      </c>
      <c r="V3308" s="186">
        <v>0</v>
      </c>
      <c r="W3308" s="186">
        <v>0</v>
      </c>
      <c r="X3308" s="186">
        <v>0</v>
      </c>
      <c r="Y3308" s="188" t="s">
        <v>237</v>
      </c>
      <c r="Z3308" s="188" t="s">
        <v>826</v>
      </c>
      <c r="AA3308" s="188" t="s">
        <v>715</v>
      </c>
      <c r="AB3308" s="206">
        <v>44172</v>
      </c>
      <c r="AC3308" s="206">
        <v>44197</v>
      </c>
      <c r="AD3308" s="188" t="s">
        <v>10414</v>
      </c>
      <c r="AE3308" s="188" t="s">
        <v>10415</v>
      </c>
      <c r="AF3308" s="188" t="s">
        <v>240</v>
      </c>
      <c r="AG3308" s="188">
        <v>3</v>
      </c>
    </row>
    <row r="3309" spans="1:33">
      <c r="A3309" s="188" t="s">
        <v>44</v>
      </c>
      <c r="B3309" s="188">
        <v>899999032</v>
      </c>
      <c r="C3309" s="188" t="s">
        <v>278</v>
      </c>
      <c r="D3309" s="188" t="s">
        <v>279</v>
      </c>
      <c r="E3309" s="206">
        <v>44238</v>
      </c>
      <c r="F3309" s="187" t="s">
        <v>10416</v>
      </c>
      <c r="G3309" s="187" t="s">
        <v>10416</v>
      </c>
      <c r="H3309" s="193">
        <v>15950285</v>
      </c>
      <c r="I3309" s="206">
        <v>44275</v>
      </c>
      <c r="J3309" s="188" t="s">
        <v>10417</v>
      </c>
      <c r="K3309" s="193">
        <v>314714</v>
      </c>
      <c r="L3309" s="188"/>
      <c r="M3309" s="193"/>
      <c r="N3309" s="193"/>
      <c r="O3309" s="186">
        <f t="shared" si="102"/>
        <v>314714</v>
      </c>
      <c r="P3309" s="188"/>
      <c r="Q3309" s="193"/>
      <c r="R3309" s="193"/>
      <c r="S3309" s="186">
        <f t="shared" si="103"/>
        <v>314714</v>
      </c>
      <c r="T3309" s="206">
        <v>44405</v>
      </c>
      <c r="U3309" s="186">
        <v>0</v>
      </c>
      <c r="V3309" s="186">
        <v>314714</v>
      </c>
      <c r="W3309" s="186">
        <v>0</v>
      </c>
      <c r="X3309" s="186">
        <v>0</v>
      </c>
      <c r="Y3309" s="188" t="s">
        <v>237</v>
      </c>
      <c r="Z3309" s="188" t="s">
        <v>292</v>
      </c>
      <c r="AA3309" s="188" t="s">
        <v>293</v>
      </c>
      <c r="AB3309" s="206">
        <v>44181</v>
      </c>
      <c r="AC3309" s="206">
        <v>44197</v>
      </c>
      <c r="AD3309" s="188" t="s">
        <v>10418</v>
      </c>
      <c r="AE3309" s="188" t="s">
        <v>10419</v>
      </c>
      <c r="AF3309" s="188" t="s">
        <v>240</v>
      </c>
      <c r="AG3309" s="188">
        <v>3</v>
      </c>
    </row>
    <row r="3310" spans="1:33">
      <c r="A3310" s="188" t="s">
        <v>44</v>
      </c>
      <c r="B3310" s="188">
        <v>899999032</v>
      </c>
      <c r="C3310" s="188" t="s">
        <v>278</v>
      </c>
      <c r="D3310" s="188" t="s">
        <v>279</v>
      </c>
      <c r="E3310" s="206">
        <v>44238</v>
      </c>
      <c r="F3310" s="187" t="s">
        <v>10420</v>
      </c>
      <c r="G3310" s="187" t="s">
        <v>10420</v>
      </c>
      <c r="H3310" s="193">
        <v>9148163</v>
      </c>
      <c r="I3310" s="206">
        <v>44275</v>
      </c>
      <c r="J3310" s="188" t="s">
        <v>10421</v>
      </c>
      <c r="K3310" s="193">
        <v>61200</v>
      </c>
      <c r="L3310" s="188"/>
      <c r="M3310" s="193"/>
      <c r="N3310" s="193"/>
      <c r="O3310" s="186">
        <f t="shared" si="102"/>
        <v>61200</v>
      </c>
      <c r="P3310" s="188"/>
      <c r="Q3310" s="193"/>
      <c r="R3310" s="193"/>
      <c r="S3310" s="186">
        <f t="shared" si="103"/>
        <v>61200</v>
      </c>
      <c r="T3310" s="206">
        <v>44405</v>
      </c>
      <c r="U3310" s="186">
        <v>0</v>
      </c>
      <c r="V3310" s="186">
        <v>61200</v>
      </c>
      <c r="W3310" s="186">
        <v>0</v>
      </c>
      <c r="X3310" s="186">
        <v>0</v>
      </c>
      <c r="Y3310" s="188" t="s">
        <v>237</v>
      </c>
      <c r="Z3310" s="188" t="s">
        <v>785</v>
      </c>
      <c r="AA3310" s="188" t="s">
        <v>3038</v>
      </c>
      <c r="AB3310" s="206">
        <v>44203</v>
      </c>
      <c r="AC3310" s="206">
        <v>44210</v>
      </c>
      <c r="AD3310" s="188" t="s">
        <v>10422</v>
      </c>
      <c r="AE3310" s="188" t="s">
        <v>10419</v>
      </c>
      <c r="AF3310" s="188" t="s">
        <v>240</v>
      </c>
      <c r="AG3310" s="188">
        <v>3</v>
      </c>
    </row>
    <row r="3311" spans="1:33">
      <c r="A3311" s="188" t="s">
        <v>44</v>
      </c>
      <c r="B3311" s="188">
        <v>899999032</v>
      </c>
      <c r="C3311" s="188" t="s">
        <v>278</v>
      </c>
      <c r="D3311" s="188" t="s">
        <v>279</v>
      </c>
      <c r="E3311" s="206">
        <v>44238</v>
      </c>
      <c r="F3311" s="187" t="s">
        <v>10423</v>
      </c>
      <c r="G3311" s="187" t="s">
        <v>10423</v>
      </c>
      <c r="H3311" s="193">
        <v>33119365</v>
      </c>
      <c r="I3311" s="206">
        <v>44277</v>
      </c>
      <c r="J3311" s="188" t="s">
        <v>10424</v>
      </c>
      <c r="K3311" s="193">
        <v>1206727</v>
      </c>
      <c r="L3311" s="188"/>
      <c r="M3311" s="193"/>
      <c r="N3311" s="193"/>
      <c r="O3311" s="186">
        <f t="shared" si="102"/>
        <v>1206727</v>
      </c>
      <c r="P3311" s="188"/>
      <c r="Q3311" s="193"/>
      <c r="R3311" s="193"/>
      <c r="S3311" s="186">
        <f t="shared" si="103"/>
        <v>1206727</v>
      </c>
      <c r="T3311" s="206">
        <v>44405</v>
      </c>
      <c r="U3311" s="186">
        <v>905045</v>
      </c>
      <c r="V3311" s="186">
        <v>301682</v>
      </c>
      <c r="W3311" s="186">
        <v>0</v>
      </c>
      <c r="X3311" s="186">
        <v>0</v>
      </c>
      <c r="Y3311" s="188" t="s">
        <v>237</v>
      </c>
      <c r="Z3311" s="188" t="s">
        <v>170</v>
      </c>
      <c r="AA3311" s="188" t="s">
        <v>235</v>
      </c>
      <c r="AB3311" s="206">
        <v>44209</v>
      </c>
      <c r="AC3311" s="206">
        <v>44222</v>
      </c>
      <c r="AD3311" s="188" t="s">
        <v>10425</v>
      </c>
      <c r="AE3311" s="188" t="s">
        <v>10426</v>
      </c>
      <c r="AF3311" s="188" t="s">
        <v>240</v>
      </c>
      <c r="AG3311" s="188">
        <v>3</v>
      </c>
    </row>
    <row r="3312" spans="1:33">
      <c r="A3312" s="188" t="s">
        <v>44</v>
      </c>
      <c r="B3312" s="188">
        <v>899999032</v>
      </c>
      <c r="C3312" s="188" t="s">
        <v>278</v>
      </c>
      <c r="D3312" s="188" t="s">
        <v>279</v>
      </c>
      <c r="E3312" s="206">
        <v>44238</v>
      </c>
      <c r="F3312" s="187" t="s">
        <v>10427</v>
      </c>
      <c r="G3312" s="187" t="s">
        <v>10427</v>
      </c>
      <c r="H3312" s="193">
        <v>44083052</v>
      </c>
      <c r="I3312" s="206">
        <v>44277</v>
      </c>
      <c r="J3312" s="188" t="s">
        <v>10428</v>
      </c>
      <c r="K3312" s="193">
        <v>2795506</v>
      </c>
      <c r="L3312" s="188"/>
      <c r="M3312" s="193"/>
      <c r="N3312" s="193"/>
      <c r="O3312" s="186">
        <f t="shared" si="102"/>
        <v>2795506</v>
      </c>
      <c r="P3312" s="188"/>
      <c r="Q3312" s="193"/>
      <c r="R3312" s="193"/>
      <c r="S3312" s="186">
        <f t="shared" si="103"/>
        <v>2795506</v>
      </c>
      <c r="T3312" s="206">
        <v>44405</v>
      </c>
      <c r="U3312" s="186">
        <v>1955153</v>
      </c>
      <c r="V3312" s="186">
        <v>61200</v>
      </c>
      <c r="W3312" s="186">
        <v>779153</v>
      </c>
      <c r="X3312" s="186">
        <v>0</v>
      </c>
      <c r="Y3312" s="188" t="s">
        <v>237</v>
      </c>
      <c r="Z3312" s="188" t="s">
        <v>275</v>
      </c>
      <c r="AA3312" s="188" t="s">
        <v>94</v>
      </c>
      <c r="AB3312" s="206">
        <v>44209</v>
      </c>
      <c r="AC3312" s="206">
        <v>44223</v>
      </c>
      <c r="AD3312" s="188" t="s">
        <v>10429</v>
      </c>
      <c r="AE3312" s="188" t="s">
        <v>10430</v>
      </c>
      <c r="AF3312" s="188" t="s">
        <v>240</v>
      </c>
      <c r="AG3312" s="188">
        <v>3</v>
      </c>
    </row>
    <row r="3313" spans="1:33">
      <c r="A3313" s="188" t="s">
        <v>28</v>
      </c>
      <c r="B3313" s="188">
        <v>800006850</v>
      </c>
      <c r="C3313" s="188" t="s">
        <v>170</v>
      </c>
      <c r="D3313" s="188" t="s">
        <v>235</v>
      </c>
      <c r="E3313" s="206">
        <v>43781</v>
      </c>
      <c r="F3313" s="187">
        <v>5315237</v>
      </c>
      <c r="G3313" s="187">
        <v>5315237</v>
      </c>
      <c r="H3313" s="193">
        <v>2352415</v>
      </c>
      <c r="I3313" s="206">
        <v>43804</v>
      </c>
      <c r="J3313" s="188" t="s">
        <v>10431</v>
      </c>
      <c r="K3313" s="193">
        <v>272200</v>
      </c>
      <c r="L3313" s="206">
        <v>43839</v>
      </c>
      <c r="M3313" s="193">
        <v>0</v>
      </c>
      <c r="N3313" s="193">
        <v>203200</v>
      </c>
      <c r="O3313" s="186">
        <f t="shared" si="102"/>
        <v>69000</v>
      </c>
      <c r="P3313" s="206">
        <v>43851</v>
      </c>
      <c r="Q3313" s="193">
        <v>0</v>
      </c>
      <c r="R3313" s="193">
        <v>0</v>
      </c>
      <c r="S3313" s="186">
        <f t="shared" si="103"/>
        <v>69000</v>
      </c>
      <c r="T3313" s="206">
        <v>44015</v>
      </c>
      <c r="U3313" s="186">
        <v>69000</v>
      </c>
      <c r="V3313" s="186">
        <v>0</v>
      </c>
      <c r="W3313" s="186">
        <v>0</v>
      </c>
      <c r="X3313" s="186">
        <v>0</v>
      </c>
      <c r="Y3313" s="188" t="s">
        <v>237</v>
      </c>
      <c r="Z3313" s="188" t="s">
        <v>275</v>
      </c>
      <c r="AA3313" s="188" t="s">
        <v>94</v>
      </c>
      <c r="AB3313" s="206">
        <v>43698</v>
      </c>
      <c r="AC3313" s="206">
        <v>43699</v>
      </c>
      <c r="AD3313" s="188" t="s">
        <v>10432</v>
      </c>
      <c r="AE3313" s="188" t="s">
        <v>10433</v>
      </c>
      <c r="AF3313" s="188" t="s">
        <v>240</v>
      </c>
      <c r="AG3313" s="188">
        <v>3</v>
      </c>
    </row>
    <row r="3314" spans="1:33">
      <c r="A3314" s="188" t="s">
        <v>260</v>
      </c>
      <c r="B3314" s="188">
        <v>899999151</v>
      </c>
      <c r="C3314" s="188" t="s">
        <v>170</v>
      </c>
      <c r="D3314" s="188" t="s">
        <v>261</v>
      </c>
      <c r="E3314" s="206">
        <v>44447</v>
      </c>
      <c r="F3314" s="187" t="s">
        <v>10434</v>
      </c>
      <c r="G3314" s="187" t="s">
        <v>10434</v>
      </c>
      <c r="H3314" s="193">
        <v>2790684</v>
      </c>
      <c r="I3314" s="206">
        <v>44474</v>
      </c>
      <c r="J3314" s="188" t="s">
        <v>10435</v>
      </c>
      <c r="K3314" s="193">
        <v>165200</v>
      </c>
      <c r="L3314" s="188"/>
      <c r="M3314" s="193"/>
      <c r="N3314" s="193"/>
      <c r="O3314" s="186">
        <f t="shared" si="102"/>
        <v>165200</v>
      </c>
      <c r="P3314" s="188"/>
      <c r="Q3314" s="193"/>
      <c r="R3314" s="193"/>
      <c r="S3314" s="186">
        <f t="shared" si="103"/>
        <v>165200</v>
      </c>
      <c r="T3314" s="206">
        <v>44693</v>
      </c>
      <c r="U3314" s="186">
        <v>165200</v>
      </c>
      <c r="V3314" s="186">
        <v>0</v>
      </c>
      <c r="W3314" s="186">
        <v>0</v>
      </c>
      <c r="X3314" s="186">
        <v>0</v>
      </c>
      <c r="Y3314" s="188" t="s">
        <v>237</v>
      </c>
      <c r="Z3314" s="188" t="s">
        <v>826</v>
      </c>
      <c r="AA3314" s="188" t="s">
        <v>10436</v>
      </c>
      <c r="AB3314" s="206">
        <v>44406</v>
      </c>
      <c r="AC3314" s="206">
        <v>44410</v>
      </c>
      <c r="AD3314" s="188" t="s">
        <v>10437</v>
      </c>
      <c r="AE3314" s="188" t="s">
        <v>10438</v>
      </c>
      <c r="AF3314" s="188" t="s">
        <v>240</v>
      </c>
      <c r="AG3314" s="188">
        <v>3</v>
      </c>
    </row>
    <row r="3315" spans="1:33">
      <c r="A3315" s="188" t="s">
        <v>44</v>
      </c>
      <c r="B3315" s="188">
        <v>899999032</v>
      </c>
      <c r="C3315" s="188" t="s">
        <v>278</v>
      </c>
      <c r="D3315" s="188" t="s">
        <v>279</v>
      </c>
      <c r="E3315" s="206">
        <v>44448</v>
      </c>
      <c r="F3315" s="187" t="s">
        <v>10439</v>
      </c>
      <c r="G3315" s="187" t="s">
        <v>10439</v>
      </c>
      <c r="H3315" s="193">
        <v>1768846</v>
      </c>
      <c r="I3315" s="206">
        <v>44474</v>
      </c>
      <c r="J3315" s="188" t="s">
        <v>10440</v>
      </c>
      <c r="K3315" s="193">
        <v>148000</v>
      </c>
      <c r="L3315" s="188"/>
      <c r="M3315" s="193"/>
      <c r="N3315" s="193"/>
      <c r="O3315" s="186">
        <f t="shared" si="102"/>
        <v>148000</v>
      </c>
      <c r="P3315" s="188"/>
      <c r="Q3315" s="193"/>
      <c r="R3315" s="193"/>
      <c r="S3315" s="186">
        <f t="shared" si="103"/>
        <v>148000</v>
      </c>
      <c r="T3315" s="188"/>
      <c r="U3315" s="186">
        <v>0</v>
      </c>
      <c r="V3315" s="186">
        <v>0</v>
      </c>
      <c r="W3315" s="186">
        <v>0</v>
      </c>
      <c r="X3315" s="186">
        <v>148000</v>
      </c>
      <c r="Y3315" s="188" t="s">
        <v>237</v>
      </c>
      <c r="Z3315" s="188" t="s">
        <v>170</v>
      </c>
      <c r="AA3315" s="188" t="s">
        <v>581</v>
      </c>
      <c r="AB3315" s="206">
        <v>44398</v>
      </c>
      <c r="AC3315" s="206">
        <v>44399</v>
      </c>
      <c r="AD3315" s="188" t="s">
        <v>10441</v>
      </c>
      <c r="AE3315" s="188"/>
      <c r="AF3315" s="188" t="s">
        <v>267</v>
      </c>
      <c r="AG3315" s="188">
        <v>3</v>
      </c>
    </row>
    <row r="3316" spans="1:33">
      <c r="A3316" s="188" t="s">
        <v>28</v>
      </c>
      <c r="B3316" s="188">
        <v>800006850</v>
      </c>
      <c r="C3316" s="188" t="s">
        <v>170</v>
      </c>
      <c r="D3316" s="188" t="s">
        <v>235</v>
      </c>
      <c r="E3316" s="206">
        <v>44448</v>
      </c>
      <c r="F3316" s="187" t="s">
        <v>10442</v>
      </c>
      <c r="G3316" s="187" t="s">
        <v>10442</v>
      </c>
      <c r="H3316" s="193">
        <v>1080800</v>
      </c>
      <c r="I3316" s="206">
        <v>44475</v>
      </c>
      <c r="J3316" s="188" t="s">
        <v>10443</v>
      </c>
      <c r="K3316" s="193">
        <v>96800</v>
      </c>
      <c r="L3316" s="188"/>
      <c r="M3316" s="193"/>
      <c r="N3316" s="193"/>
      <c r="O3316" s="186">
        <f t="shared" si="102"/>
        <v>96800</v>
      </c>
      <c r="P3316" s="188"/>
      <c r="Q3316" s="193"/>
      <c r="R3316" s="193"/>
      <c r="S3316" s="186">
        <f t="shared" si="103"/>
        <v>96800</v>
      </c>
      <c r="T3316" s="206">
        <v>44553</v>
      </c>
      <c r="U3316" s="186">
        <v>96800</v>
      </c>
      <c r="V3316" s="186">
        <v>0</v>
      </c>
      <c r="W3316" s="186">
        <v>0</v>
      </c>
      <c r="X3316" s="186">
        <v>0</v>
      </c>
      <c r="Y3316" s="188" t="s">
        <v>237</v>
      </c>
      <c r="Z3316" s="188" t="s">
        <v>170</v>
      </c>
      <c r="AA3316" s="188" t="s">
        <v>235</v>
      </c>
      <c r="AB3316" s="206">
        <v>44437</v>
      </c>
      <c r="AC3316" s="206">
        <v>44437</v>
      </c>
      <c r="AD3316" s="188" t="s">
        <v>10444</v>
      </c>
      <c r="AE3316" s="188" t="s">
        <v>10326</v>
      </c>
      <c r="AF3316" s="188" t="s">
        <v>240</v>
      </c>
      <c r="AG3316" s="188">
        <v>3</v>
      </c>
    </row>
    <row r="3317" spans="1:33">
      <c r="A3317" s="188" t="s">
        <v>28</v>
      </c>
      <c r="B3317" s="188">
        <v>800006850</v>
      </c>
      <c r="C3317" s="188" t="s">
        <v>170</v>
      </c>
      <c r="D3317" s="188" t="s">
        <v>235</v>
      </c>
      <c r="E3317" s="206">
        <v>43781</v>
      </c>
      <c r="F3317" s="187">
        <v>5327971</v>
      </c>
      <c r="G3317" s="187">
        <v>5327971</v>
      </c>
      <c r="H3317" s="193">
        <v>394710</v>
      </c>
      <c r="I3317" s="206">
        <v>43804</v>
      </c>
      <c r="J3317" s="188" t="s">
        <v>10445</v>
      </c>
      <c r="K3317" s="193">
        <v>228700</v>
      </c>
      <c r="L3317" s="206">
        <v>43839</v>
      </c>
      <c r="M3317" s="193">
        <v>0</v>
      </c>
      <c r="N3317" s="193">
        <v>0</v>
      </c>
      <c r="O3317" s="186">
        <f t="shared" si="102"/>
        <v>228700</v>
      </c>
      <c r="P3317" s="206">
        <v>43851</v>
      </c>
      <c r="Q3317" s="193">
        <v>0</v>
      </c>
      <c r="R3317" s="193">
        <v>0</v>
      </c>
      <c r="S3317" s="186">
        <f t="shared" si="103"/>
        <v>228700</v>
      </c>
      <c r="T3317" s="206">
        <v>44015</v>
      </c>
      <c r="U3317" s="186">
        <v>228700</v>
      </c>
      <c r="V3317" s="186">
        <v>0</v>
      </c>
      <c r="W3317" s="186">
        <v>0</v>
      </c>
      <c r="X3317" s="186">
        <v>0</v>
      </c>
      <c r="Y3317" s="188" t="s">
        <v>237</v>
      </c>
      <c r="Z3317" s="188" t="s">
        <v>170</v>
      </c>
      <c r="AA3317" s="188" t="s">
        <v>235</v>
      </c>
      <c r="AB3317" s="206">
        <v>43710</v>
      </c>
      <c r="AC3317" s="206">
        <v>43710</v>
      </c>
      <c r="AD3317" s="188" t="s">
        <v>10446</v>
      </c>
      <c r="AE3317" s="188" t="s">
        <v>10447</v>
      </c>
      <c r="AF3317" s="188" t="s">
        <v>240</v>
      </c>
      <c r="AG3317" s="188">
        <v>3</v>
      </c>
    </row>
    <row r="3318" spans="1:33">
      <c r="A3318" s="188" t="s">
        <v>28</v>
      </c>
      <c r="B3318" s="188">
        <v>800006850</v>
      </c>
      <c r="C3318" s="188" t="s">
        <v>170</v>
      </c>
      <c r="D3318" s="188" t="s">
        <v>235</v>
      </c>
      <c r="E3318" s="206">
        <v>43781</v>
      </c>
      <c r="F3318" s="187">
        <v>5341630</v>
      </c>
      <c r="G3318" s="187">
        <v>5341630</v>
      </c>
      <c r="H3318" s="193">
        <v>1522805</v>
      </c>
      <c r="I3318" s="206">
        <v>43804</v>
      </c>
      <c r="J3318" s="188" t="s">
        <v>10448</v>
      </c>
      <c r="K3318" s="193">
        <v>209160</v>
      </c>
      <c r="L3318" s="206">
        <v>43839</v>
      </c>
      <c r="M3318" s="193">
        <v>0</v>
      </c>
      <c r="N3318" s="193">
        <v>0</v>
      </c>
      <c r="O3318" s="186">
        <f t="shared" si="102"/>
        <v>209160</v>
      </c>
      <c r="P3318" s="206">
        <v>43850</v>
      </c>
      <c r="Q3318" s="193">
        <v>0</v>
      </c>
      <c r="R3318" s="193">
        <v>0</v>
      </c>
      <c r="S3318" s="186">
        <f t="shared" si="103"/>
        <v>209160</v>
      </c>
      <c r="T3318" s="206">
        <v>44015</v>
      </c>
      <c r="U3318" s="186">
        <v>209160</v>
      </c>
      <c r="V3318" s="186">
        <v>0</v>
      </c>
      <c r="W3318" s="186">
        <v>0</v>
      </c>
      <c r="X3318" s="186">
        <v>0</v>
      </c>
      <c r="Y3318" s="188" t="s">
        <v>237</v>
      </c>
      <c r="Z3318" s="188" t="s">
        <v>170</v>
      </c>
      <c r="AA3318" s="188" t="s">
        <v>235</v>
      </c>
      <c r="AB3318" s="206">
        <v>43709</v>
      </c>
      <c r="AC3318" s="206">
        <v>43710</v>
      </c>
      <c r="AD3318" s="188" t="s">
        <v>10449</v>
      </c>
      <c r="AE3318" s="188" t="s">
        <v>10450</v>
      </c>
      <c r="AF3318" s="188" t="s">
        <v>240</v>
      </c>
      <c r="AG3318" s="188">
        <v>3</v>
      </c>
    </row>
    <row r="3319" spans="1:33">
      <c r="A3319" s="188" t="s">
        <v>28</v>
      </c>
      <c r="B3319" s="188">
        <v>800006850</v>
      </c>
      <c r="C3319" s="188" t="s">
        <v>170</v>
      </c>
      <c r="D3319" s="188" t="s">
        <v>235</v>
      </c>
      <c r="E3319" s="206">
        <v>43781</v>
      </c>
      <c r="F3319" s="187">
        <v>5359965</v>
      </c>
      <c r="G3319" s="187">
        <v>5359965</v>
      </c>
      <c r="H3319" s="193">
        <v>849800</v>
      </c>
      <c r="I3319" s="206">
        <v>43805</v>
      </c>
      <c r="J3319" s="188" t="s">
        <v>10451</v>
      </c>
      <c r="K3319" s="193">
        <v>88200</v>
      </c>
      <c r="L3319" s="206">
        <v>43839</v>
      </c>
      <c r="M3319" s="193">
        <v>88200</v>
      </c>
      <c r="N3319" s="193">
        <v>0</v>
      </c>
      <c r="O3319" s="186">
        <f t="shared" si="102"/>
        <v>0</v>
      </c>
      <c r="P3319" s="188"/>
      <c r="Q3319" s="193"/>
      <c r="R3319" s="193"/>
      <c r="S3319" s="186">
        <f t="shared" si="103"/>
        <v>0</v>
      </c>
      <c r="T3319" s="188"/>
      <c r="U3319" s="186">
        <v>0</v>
      </c>
      <c r="V3319" s="186">
        <v>0</v>
      </c>
      <c r="W3319" s="186">
        <v>0</v>
      </c>
      <c r="X3319" s="186">
        <v>0</v>
      </c>
      <c r="Y3319" s="188" t="s">
        <v>237</v>
      </c>
      <c r="Z3319" s="188" t="s">
        <v>170</v>
      </c>
      <c r="AA3319" s="188" t="s">
        <v>235</v>
      </c>
      <c r="AB3319" s="206">
        <v>43738</v>
      </c>
      <c r="AC3319" s="206">
        <v>43738</v>
      </c>
      <c r="AD3319" s="188" t="s">
        <v>10452</v>
      </c>
      <c r="AE3319" s="188" t="s">
        <v>10453</v>
      </c>
      <c r="AF3319" s="188" t="s">
        <v>240</v>
      </c>
      <c r="AG3319" s="188">
        <v>3</v>
      </c>
    </row>
    <row r="3320" spans="1:33">
      <c r="A3320" s="188" t="s">
        <v>28</v>
      </c>
      <c r="B3320" s="188">
        <v>800006850</v>
      </c>
      <c r="C3320" s="188" t="s">
        <v>170</v>
      </c>
      <c r="D3320" s="188" t="s">
        <v>235</v>
      </c>
      <c r="E3320" s="206">
        <v>43781</v>
      </c>
      <c r="F3320" s="187">
        <v>5364282</v>
      </c>
      <c r="G3320" s="187">
        <v>5364282</v>
      </c>
      <c r="H3320" s="193">
        <v>71905</v>
      </c>
      <c r="I3320" s="206">
        <v>43805</v>
      </c>
      <c r="J3320" s="188" t="s">
        <v>10454</v>
      </c>
      <c r="K3320" s="193">
        <v>48900</v>
      </c>
      <c r="L3320" s="206">
        <v>43839</v>
      </c>
      <c r="M3320" s="193">
        <v>0</v>
      </c>
      <c r="N3320" s="193">
        <v>0</v>
      </c>
      <c r="O3320" s="186">
        <f t="shared" si="102"/>
        <v>48900</v>
      </c>
      <c r="P3320" s="206">
        <v>43850</v>
      </c>
      <c r="Q3320" s="193">
        <v>0</v>
      </c>
      <c r="R3320" s="193">
        <v>0</v>
      </c>
      <c r="S3320" s="186">
        <f t="shared" si="103"/>
        <v>48900</v>
      </c>
      <c r="T3320" s="206">
        <v>44015</v>
      </c>
      <c r="U3320" s="186">
        <v>48900</v>
      </c>
      <c r="V3320" s="186">
        <v>0</v>
      </c>
      <c r="W3320" s="186">
        <v>0</v>
      </c>
      <c r="X3320" s="186">
        <v>0</v>
      </c>
      <c r="Y3320" s="188" t="s">
        <v>237</v>
      </c>
      <c r="Z3320" s="188" t="s">
        <v>170</v>
      </c>
      <c r="AA3320" s="188" t="s">
        <v>235</v>
      </c>
      <c r="AB3320" s="206">
        <v>43740</v>
      </c>
      <c r="AC3320" s="206">
        <v>43740</v>
      </c>
      <c r="AD3320" s="188" t="s">
        <v>10455</v>
      </c>
      <c r="AE3320" s="188" t="s">
        <v>10456</v>
      </c>
      <c r="AF3320" s="188" t="s">
        <v>240</v>
      </c>
      <c r="AG3320" s="188">
        <v>3</v>
      </c>
    </row>
    <row r="3321" spans="1:33">
      <c r="A3321" s="188" t="s">
        <v>28</v>
      </c>
      <c r="B3321" s="188">
        <v>800006850</v>
      </c>
      <c r="C3321" s="188" t="s">
        <v>170</v>
      </c>
      <c r="D3321" s="188" t="s">
        <v>235</v>
      </c>
      <c r="E3321" s="206">
        <v>43781</v>
      </c>
      <c r="F3321" s="187">
        <v>5364285</v>
      </c>
      <c r="G3321" s="187">
        <v>5364285</v>
      </c>
      <c r="H3321" s="193">
        <v>110925</v>
      </c>
      <c r="I3321" s="206">
        <v>43805</v>
      </c>
      <c r="J3321" s="188" t="s">
        <v>10457</v>
      </c>
      <c r="K3321" s="193">
        <v>48900</v>
      </c>
      <c r="L3321" s="206">
        <v>43839</v>
      </c>
      <c r="M3321" s="193">
        <v>0</v>
      </c>
      <c r="N3321" s="193">
        <v>0</v>
      </c>
      <c r="O3321" s="186">
        <f t="shared" si="102"/>
        <v>48900</v>
      </c>
      <c r="P3321" s="206">
        <v>43850</v>
      </c>
      <c r="Q3321" s="193">
        <v>0</v>
      </c>
      <c r="R3321" s="193">
        <v>48900</v>
      </c>
      <c r="S3321" s="186">
        <f t="shared" si="103"/>
        <v>0</v>
      </c>
      <c r="T3321" s="188"/>
      <c r="U3321" s="186">
        <v>0</v>
      </c>
      <c r="V3321" s="186">
        <v>0</v>
      </c>
      <c r="W3321" s="186">
        <v>0</v>
      </c>
      <c r="X3321" s="186">
        <v>0</v>
      </c>
      <c r="Y3321" s="188" t="s">
        <v>237</v>
      </c>
      <c r="Z3321" s="188" t="s">
        <v>170</v>
      </c>
      <c r="AA3321" s="188" t="s">
        <v>235</v>
      </c>
      <c r="AB3321" s="206">
        <v>43740</v>
      </c>
      <c r="AC3321" s="206">
        <v>43740</v>
      </c>
      <c r="AD3321" s="188" t="s">
        <v>10455</v>
      </c>
      <c r="AE3321" s="188" t="s">
        <v>10458</v>
      </c>
      <c r="AF3321" s="188" t="s">
        <v>240</v>
      </c>
      <c r="AG3321" s="188">
        <v>3</v>
      </c>
    </row>
    <row r="3322" spans="1:33">
      <c r="A3322" s="188" t="s">
        <v>28</v>
      </c>
      <c r="B3322" s="188">
        <v>800006850</v>
      </c>
      <c r="C3322" s="188" t="s">
        <v>170</v>
      </c>
      <c r="D3322" s="188" t="s">
        <v>235</v>
      </c>
      <c r="E3322" s="206">
        <v>43781</v>
      </c>
      <c r="F3322" s="187">
        <v>5365595</v>
      </c>
      <c r="G3322" s="187">
        <v>5365595</v>
      </c>
      <c r="H3322" s="193">
        <v>505500</v>
      </c>
      <c r="I3322" s="206">
        <v>43805</v>
      </c>
      <c r="J3322" s="188" t="s">
        <v>10459</v>
      </c>
      <c r="K3322" s="193">
        <v>88200</v>
      </c>
      <c r="L3322" s="206">
        <v>43830</v>
      </c>
      <c r="M3322" s="193">
        <v>88200</v>
      </c>
      <c r="N3322" s="193">
        <v>0</v>
      </c>
      <c r="O3322" s="186">
        <f t="shared" si="102"/>
        <v>0</v>
      </c>
      <c r="P3322" s="188"/>
      <c r="Q3322" s="193"/>
      <c r="R3322" s="193"/>
      <c r="S3322" s="186">
        <f t="shared" si="103"/>
        <v>0</v>
      </c>
      <c r="T3322" s="188"/>
      <c r="U3322" s="186">
        <v>0</v>
      </c>
      <c r="V3322" s="186">
        <v>0</v>
      </c>
      <c r="W3322" s="186">
        <v>0</v>
      </c>
      <c r="X3322" s="186">
        <v>0</v>
      </c>
      <c r="Y3322" s="188" t="s">
        <v>237</v>
      </c>
      <c r="Z3322" s="188" t="s">
        <v>170</v>
      </c>
      <c r="AA3322" s="188" t="s">
        <v>235</v>
      </c>
      <c r="AB3322" s="206">
        <v>43741</v>
      </c>
      <c r="AC3322" s="206">
        <v>43741</v>
      </c>
      <c r="AD3322" s="188" t="s">
        <v>10460</v>
      </c>
      <c r="AE3322" s="188" t="s">
        <v>10461</v>
      </c>
      <c r="AF3322" s="188" t="s">
        <v>240</v>
      </c>
      <c r="AG3322" s="188">
        <v>3</v>
      </c>
    </row>
    <row r="3323" spans="1:33">
      <c r="A3323" s="188" t="s">
        <v>28</v>
      </c>
      <c r="B3323" s="188">
        <v>800006850</v>
      </c>
      <c r="C3323" s="188" t="s">
        <v>170</v>
      </c>
      <c r="D3323" s="188" t="s">
        <v>235</v>
      </c>
      <c r="E3323" s="206">
        <v>43781</v>
      </c>
      <c r="F3323" s="187">
        <v>5365658</v>
      </c>
      <c r="G3323" s="187">
        <v>5365658</v>
      </c>
      <c r="H3323" s="193">
        <v>71300</v>
      </c>
      <c r="I3323" s="206">
        <v>43805</v>
      </c>
      <c r="J3323" s="188" t="s">
        <v>10462</v>
      </c>
      <c r="K3323" s="193">
        <v>48900</v>
      </c>
      <c r="L3323" s="206">
        <v>43839</v>
      </c>
      <c r="M3323" s="193">
        <v>0</v>
      </c>
      <c r="N3323" s="193">
        <v>0</v>
      </c>
      <c r="O3323" s="186">
        <f t="shared" si="102"/>
        <v>48900</v>
      </c>
      <c r="P3323" s="206">
        <v>43850</v>
      </c>
      <c r="Q3323" s="193">
        <v>0</v>
      </c>
      <c r="R3323" s="193">
        <v>48900</v>
      </c>
      <c r="S3323" s="186">
        <f t="shared" si="103"/>
        <v>0</v>
      </c>
      <c r="T3323" s="188"/>
      <c r="U3323" s="186">
        <v>0</v>
      </c>
      <c r="V3323" s="186">
        <v>0</v>
      </c>
      <c r="W3323" s="186">
        <v>0</v>
      </c>
      <c r="X3323" s="186">
        <v>0</v>
      </c>
      <c r="Y3323" s="188" t="s">
        <v>237</v>
      </c>
      <c r="Z3323" s="188" t="s">
        <v>170</v>
      </c>
      <c r="AA3323" s="188" t="s">
        <v>235</v>
      </c>
      <c r="AB3323" s="206">
        <v>43741</v>
      </c>
      <c r="AC3323" s="206">
        <v>43741</v>
      </c>
      <c r="AD3323" s="188" t="s">
        <v>10463</v>
      </c>
      <c r="AE3323" s="188" t="s">
        <v>10464</v>
      </c>
      <c r="AF3323" s="188" t="s">
        <v>240</v>
      </c>
      <c r="AG3323" s="188">
        <v>3</v>
      </c>
    </row>
    <row r="3324" spans="1:33">
      <c r="A3324" s="188" t="s">
        <v>28</v>
      </c>
      <c r="B3324" s="188">
        <v>800006850</v>
      </c>
      <c r="C3324" s="188" t="s">
        <v>170</v>
      </c>
      <c r="D3324" s="188" t="s">
        <v>235</v>
      </c>
      <c r="E3324" s="206">
        <v>43781</v>
      </c>
      <c r="F3324" s="187">
        <v>5366797</v>
      </c>
      <c r="G3324" s="187">
        <v>5366797</v>
      </c>
      <c r="H3324" s="193">
        <v>793358</v>
      </c>
      <c r="I3324" s="206">
        <v>43805</v>
      </c>
      <c r="J3324" s="188" t="s">
        <v>10465</v>
      </c>
      <c r="K3324" s="193">
        <v>101600</v>
      </c>
      <c r="L3324" s="206">
        <v>43839</v>
      </c>
      <c r="M3324" s="193">
        <v>101600</v>
      </c>
      <c r="N3324" s="193">
        <v>0</v>
      </c>
      <c r="O3324" s="186">
        <f t="shared" si="102"/>
        <v>0</v>
      </c>
      <c r="P3324" s="188"/>
      <c r="Q3324" s="193"/>
      <c r="R3324" s="193"/>
      <c r="S3324" s="186">
        <f t="shared" si="103"/>
        <v>0</v>
      </c>
      <c r="T3324" s="188"/>
      <c r="U3324" s="186">
        <v>0</v>
      </c>
      <c r="V3324" s="186">
        <v>0</v>
      </c>
      <c r="W3324" s="186">
        <v>0</v>
      </c>
      <c r="X3324" s="186">
        <v>0</v>
      </c>
      <c r="Y3324" s="188" t="s">
        <v>237</v>
      </c>
      <c r="Z3324" s="188" t="s">
        <v>170</v>
      </c>
      <c r="AA3324" s="188" t="s">
        <v>235</v>
      </c>
      <c r="AB3324" s="206">
        <v>43741</v>
      </c>
      <c r="AC3324" s="206">
        <v>43742</v>
      </c>
      <c r="AD3324" s="188" t="s">
        <v>10466</v>
      </c>
      <c r="AE3324" s="188" t="s">
        <v>10467</v>
      </c>
      <c r="AF3324" s="188" t="s">
        <v>240</v>
      </c>
      <c r="AG3324" s="188">
        <v>3</v>
      </c>
    </row>
    <row r="3325" spans="1:33">
      <c r="A3325" s="188" t="s">
        <v>28</v>
      </c>
      <c r="B3325" s="188">
        <v>800006850</v>
      </c>
      <c r="C3325" s="188" t="s">
        <v>170</v>
      </c>
      <c r="D3325" s="188" t="s">
        <v>235</v>
      </c>
      <c r="E3325" s="206">
        <v>43781</v>
      </c>
      <c r="F3325" s="187">
        <v>5367194</v>
      </c>
      <c r="G3325" s="187">
        <v>5367194</v>
      </c>
      <c r="H3325" s="193">
        <v>111205</v>
      </c>
      <c r="I3325" s="206">
        <v>43805</v>
      </c>
      <c r="J3325" s="188" t="s">
        <v>10468</v>
      </c>
      <c r="K3325" s="193">
        <v>48900</v>
      </c>
      <c r="L3325" s="206">
        <v>43839</v>
      </c>
      <c r="M3325" s="193">
        <v>0</v>
      </c>
      <c r="N3325" s="193">
        <v>0</v>
      </c>
      <c r="O3325" s="186">
        <f t="shared" si="102"/>
        <v>48900</v>
      </c>
      <c r="P3325" s="206">
        <v>43850</v>
      </c>
      <c r="Q3325" s="193">
        <v>0</v>
      </c>
      <c r="R3325" s="193">
        <v>0</v>
      </c>
      <c r="S3325" s="186">
        <f t="shared" si="103"/>
        <v>48900</v>
      </c>
      <c r="T3325" s="206">
        <v>44015</v>
      </c>
      <c r="U3325" s="186">
        <v>0</v>
      </c>
      <c r="V3325" s="186">
        <v>48900</v>
      </c>
      <c r="W3325" s="186">
        <v>0</v>
      </c>
      <c r="X3325" s="186">
        <v>0</v>
      </c>
      <c r="Y3325" s="188" t="s">
        <v>237</v>
      </c>
      <c r="Z3325" s="188" t="s">
        <v>170</v>
      </c>
      <c r="AA3325" s="188" t="s">
        <v>235</v>
      </c>
      <c r="AB3325" s="206">
        <v>43742</v>
      </c>
      <c r="AC3325" s="206">
        <v>43742</v>
      </c>
      <c r="AD3325" s="188" t="s">
        <v>10463</v>
      </c>
      <c r="AE3325" s="188" t="s">
        <v>10469</v>
      </c>
      <c r="AF3325" s="188" t="s">
        <v>240</v>
      </c>
      <c r="AG3325" s="188">
        <v>3</v>
      </c>
    </row>
    <row r="3326" spans="1:33">
      <c r="A3326" s="188" t="s">
        <v>28</v>
      </c>
      <c r="B3326" s="188">
        <v>800006850</v>
      </c>
      <c r="C3326" s="188" t="s">
        <v>170</v>
      </c>
      <c r="D3326" s="188" t="s">
        <v>235</v>
      </c>
      <c r="E3326" s="206">
        <v>43781</v>
      </c>
      <c r="F3326" s="187">
        <v>5367201</v>
      </c>
      <c r="G3326" s="187">
        <v>5367201</v>
      </c>
      <c r="H3326" s="193">
        <v>611559</v>
      </c>
      <c r="I3326" s="206">
        <v>43805</v>
      </c>
      <c r="J3326" s="188" t="s">
        <v>10470</v>
      </c>
      <c r="K3326" s="193">
        <v>171500</v>
      </c>
      <c r="L3326" s="206">
        <v>43839</v>
      </c>
      <c r="M3326" s="193">
        <v>101600</v>
      </c>
      <c r="N3326" s="193">
        <v>0</v>
      </c>
      <c r="O3326" s="186">
        <f t="shared" si="102"/>
        <v>69900</v>
      </c>
      <c r="P3326" s="206">
        <v>43851</v>
      </c>
      <c r="Q3326" s="193">
        <v>0</v>
      </c>
      <c r="R3326" s="193">
        <v>0</v>
      </c>
      <c r="S3326" s="186">
        <f t="shared" si="103"/>
        <v>69900</v>
      </c>
      <c r="T3326" s="206">
        <v>44015</v>
      </c>
      <c r="U3326" s="186">
        <v>69900</v>
      </c>
      <c r="V3326" s="186">
        <v>0</v>
      </c>
      <c r="W3326" s="186">
        <v>0</v>
      </c>
      <c r="X3326" s="186">
        <v>0</v>
      </c>
      <c r="Y3326" s="188" t="s">
        <v>237</v>
      </c>
      <c r="Z3326" s="188" t="s">
        <v>170</v>
      </c>
      <c r="AA3326" s="188" t="s">
        <v>235</v>
      </c>
      <c r="AB3326" s="206">
        <v>43742</v>
      </c>
      <c r="AC3326" s="206">
        <v>43742</v>
      </c>
      <c r="AD3326" s="188" t="s">
        <v>10471</v>
      </c>
      <c r="AE3326" s="188" t="s">
        <v>10472</v>
      </c>
      <c r="AF3326" s="188" t="s">
        <v>240</v>
      </c>
      <c r="AG3326" s="188">
        <v>3</v>
      </c>
    </row>
    <row r="3327" spans="1:33">
      <c r="A3327" s="188" t="s">
        <v>28</v>
      </c>
      <c r="B3327" s="188">
        <v>800006850</v>
      </c>
      <c r="C3327" s="188" t="s">
        <v>170</v>
      </c>
      <c r="D3327" s="188" t="s">
        <v>235</v>
      </c>
      <c r="E3327" s="206">
        <v>43781</v>
      </c>
      <c r="F3327" s="187">
        <v>5367900</v>
      </c>
      <c r="G3327" s="187">
        <v>5367900</v>
      </c>
      <c r="H3327" s="193">
        <v>483400</v>
      </c>
      <c r="I3327" s="206">
        <v>43805</v>
      </c>
      <c r="J3327" s="188" t="s">
        <v>10473</v>
      </c>
      <c r="K3327" s="193">
        <v>69000</v>
      </c>
      <c r="L3327" s="206">
        <v>43839</v>
      </c>
      <c r="M3327" s="193">
        <v>0</v>
      </c>
      <c r="N3327" s="193">
        <v>0</v>
      </c>
      <c r="O3327" s="186">
        <f t="shared" si="102"/>
        <v>69000</v>
      </c>
      <c r="P3327" s="206">
        <v>43851</v>
      </c>
      <c r="Q3327" s="193">
        <v>0</v>
      </c>
      <c r="R3327" s="193">
        <v>0</v>
      </c>
      <c r="S3327" s="186">
        <f t="shared" si="103"/>
        <v>69000</v>
      </c>
      <c r="T3327" s="206">
        <v>44015</v>
      </c>
      <c r="U3327" s="186">
        <v>69000</v>
      </c>
      <c r="V3327" s="186">
        <v>0</v>
      </c>
      <c r="W3327" s="186">
        <v>0</v>
      </c>
      <c r="X3327" s="186">
        <v>0</v>
      </c>
      <c r="Y3327" s="188" t="s">
        <v>237</v>
      </c>
      <c r="Z3327" s="188" t="s">
        <v>170</v>
      </c>
      <c r="AA3327" s="188" t="s">
        <v>235</v>
      </c>
      <c r="AB3327" s="206">
        <v>43742</v>
      </c>
      <c r="AC3327" s="206">
        <v>43743</v>
      </c>
      <c r="AD3327" s="188" t="s">
        <v>10474</v>
      </c>
      <c r="AE3327" s="188" t="s">
        <v>10475</v>
      </c>
      <c r="AF3327" s="188" t="s">
        <v>240</v>
      </c>
      <c r="AG3327" s="188">
        <v>3</v>
      </c>
    </row>
    <row r="3328" spans="1:33">
      <c r="A3328" s="188" t="s">
        <v>28</v>
      </c>
      <c r="B3328" s="188">
        <v>800006850</v>
      </c>
      <c r="C3328" s="188" t="s">
        <v>170</v>
      </c>
      <c r="D3328" s="188" t="s">
        <v>235</v>
      </c>
      <c r="E3328" s="206">
        <v>43781</v>
      </c>
      <c r="F3328" s="187">
        <v>5367935</v>
      </c>
      <c r="G3328" s="187">
        <v>5367935</v>
      </c>
      <c r="H3328" s="193">
        <v>71300</v>
      </c>
      <c r="I3328" s="206">
        <v>43805</v>
      </c>
      <c r="J3328" s="188" t="s">
        <v>10476</v>
      </c>
      <c r="K3328" s="193">
        <v>48900</v>
      </c>
      <c r="L3328" s="206">
        <v>43839</v>
      </c>
      <c r="M3328" s="193">
        <v>0</v>
      </c>
      <c r="N3328" s="193">
        <v>0</v>
      </c>
      <c r="O3328" s="186">
        <f t="shared" si="102"/>
        <v>48900</v>
      </c>
      <c r="P3328" s="206">
        <v>43851</v>
      </c>
      <c r="Q3328" s="193">
        <v>0</v>
      </c>
      <c r="R3328" s="193">
        <v>0</v>
      </c>
      <c r="S3328" s="186">
        <f t="shared" si="103"/>
        <v>48900</v>
      </c>
      <c r="T3328" s="206">
        <v>44015</v>
      </c>
      <c r="U3328" s="186">
        <v>48900</v>
      </c>
      <c r="V3328" s="186">
        <v>0</v>
      </c>
      <c r="W3328" s="186">
        <v>0</v>
      </c>
      <c r="X3328" s="186">
        <v>0</v>
      </c>
      <c r="Y3328" s="188" t="s">
        <v>237</v>
      </c>
      <c r="Z3328" s="188" t="s">
        <v>170</v>
      </c>
      <c r="AA3328" s="188" t="s">
        <v>331</v>
      </c>
      <c r="AB3328" s="206">
        <v>43744</v>
      </c>
      <c r="AC3328" s="206">
        <v>43744</v>
      </c>
      <c r="AD3328" s="188" t="s">
        <v>10455</v>
      </c>
      <c r="AE3328" s="188" t="s">
        <v>10477</v>
      </c>
      <c r="AF3328" s="188" t="s">
        <v>240</v>
      </c>
      <c r="AG3328" s="188">
        <v>3</v>
      </c>
    </row>
    <row r="3329" spans="1:33">
      <c r="A3329" s="188" t="s">
        <v>28</v>
      </c>
      <c r="B3329" s="188">
        <v>800006850</v>
      </c>
      <c r="C3329" s="188" t="s">
        <v>170</v>
      </c>
      <c r="D3329" s="188" t="s">
        <v>235</v>
      </c>
      <c r="E3329" s="206">
        <v>43781</v>
      </c>
      <c r="F3329" s="187">
        <v>5369235</v>
      </c>
      <c r="G3329" s="187">
        <v>5369235</v>
      </c>
      <c r="H3329" s="193">
        <v>985100</v>
      </c>
      <c r="I3329" s="206">
        <v>43805</v>
      </c>
      <c r="J3329" s="188" t="s">
        <v>10478</v>
      </c>
      <c r="K3329" s="193">
        <v>88200</v>
      </c>
      <c r="L3329" s="206">
        <v>43839</v>
      </c>
      <c r="M3329" s="193">
        <v>88200</v>
      </c>
      <c r="N3329" s="193">
        <v>0</v>
      </c>
      <c r="O3329" s="186">
        <f t="shared" si="102"/>
        <v>0</v>
      </c>
      <c r="P3329" s="188"/>
      <c r="Q3329" s="193"/>
      <c r="R3329" s="193"/>
      <c r="S3329" s="186">
        <f t="shared" si="103"/>
        <v>0</v>
      </c>
      <c r="T3329" s="188"/>
      <c r="U3329" s="186">
        <v>0</v>
      </c>
      <c r="V3329" s="186">
        <v>0</v>
      </c>
      <c r="W3329" s="186">
        <v>0</v>
      </c>
      <c r="X3329" s="186">
        <v>0</v>
      </c>
      <c r="Y3329" s="188" t="s">
        <v>237</v>
      </c>
      <c r="Z3329" s="188" t="s">
        <v>170</v>
      </c>
      <c r="AA3329" s="188" t="s">
        <v>235</v>
      </c>
      <c r="AB3329" s="206">
        <v>43745</v>
      </c>
      <c r="AC3329" s="206">
        <v>43745</v>
      </c>
      <c r="AD3329" s="188" t="s">
        <v>2556</v>
      </c>
      <c r="AE3329" s="188" t="s">
        <v>10479</v>
      </c>
      <c r="AF3329" s="188" t="s">
        <v>240</v>
      </c>
      <c r="AG3329" s="188">
        <v>3</v>
      </c>
    </row>
    <row r="3330" spans="1:33">
      <c r="A3330" s="188" t="s">
        <v>28</v>
      </c>
      <c r="B3330" s="188">
        <v>800006850</v>
      </c>
      <c r="C3330" s="188" t="s">
        <v>170</v>
      </c>
      <c r="D3330" s="188" t="s">
        <v>235</v>
      </c>
      <c r="E3330" s="206">
        <v>43781</v>
      </c>
      <c r="F3330" s="187">
        <v>5369455</v>
      </c>
      <c r="G3330" s="187">
        <v>5369455</v>
      </c>
      <c r="H3330" s="193">
        <v>505500</v>
      </c>
      <c r="I3330" s="206">
        <v>43805</v>
      </c>
      <c r="J3330" s="188" t="s">
        <v>10480</v>
      </c>
      <c r="K3330" s="193">
        <v>88200</v>
      </c>
      <c r="L3330" s="206">
        <v>43839</v>
      </c>
      <c r="M3330" s="193">
        <v>88200</v>
      </c>
      <c r="N3330" s="193">
        <v>0</v>
      </c>
      <c r="O3330" s="186">
        <f t="shared" si="102"/>
        <v>0</v>
      </c>
      <c r="P3330" s="188"/>
      <c r="Q3330" s="193"/>
      <c r="R3330" s="193"/>
      <c r="S3330" s="186">
        <f t="shared" si="103"/>
        <v>0</v>
      </c>
      <c r="T3330" s="188"/>
      <c r="U3330" s="186">
        <v>0</v>
      </c>
      <c r="V3330" s="186">
        <v>0</v>
      </c>
      <c r="W3330" s="186">
        <v>0</v>
      </c>
      <c r="X3330" s="186">
        <v>0</v>
      </c>
      <c r="Y3330" s="188" t="s">
        <v>237</v>
      </c>
      <c r="Z3330" s="188" t="s">
        <v>170</v>
      </c>
      <c r="AA3330" s="188" t="s">
        <v>235</v>
      </c>
      <c r="AB3330" s="206">
        <v>43745</v>
      </c>
      <c r="AC3330" s="206">
        <v>43745</v>
      </c>
      <c r="AD3330" s="188" t="s">
        <v>10481</v>
      </c>
      <c r="AE3330" s="188" t="s">
        <v>10479</v>
      </c>
      <c r="AF3330" s="188" t="s">
        <v>240</v>
      </c>
      <c r="AG3330" s="188">
        <v>3</v>
      </c>
    </row>
    <row r="3331" spans="1:33">
      <c r="A3331" s="188" t="s">
        <v>28</v>
      </c>
      <c r="B3331" s="188">
        <v>800006850</v>
      </c>
      <c r="C3331" s="188" t="s">
        <v>170</v>
      </c>
      <c r="D3331" s="188" t="s">
        <v>235</v>
      </c>
      <c r="E3331" s="206">
        <v>43781</v>
      </c>
      <c r="F3331" s="187">
        <v>5369518</v>
      </c>
      <c r="G3331" s="187">
        <v>5369518</v>
      </c>
      <c r="H3331" s="193">
        <v>1571337</v>
      </c>
      <c r="I3331" s="206">
        <v>43805</v>
      </c>
      <c r="J3331" s="188" t="s">
        <v>10482</v>
      </c>
      <c r="K3331" s="193">
        <v>69000</v>
      </c>
      <c r="L3331" s="206">
        <v>43839</v>
      </c>
      <c r="M3331" s="193">
        <v>0</v>
      </c>
      <c r="N3331" s="193">
        <v>0</v>
      </c>
      <c r="O3331" s="186">
        <f t="shared" ref="O3331:O3394" si="104">+K3331-M3331-N3331</f>
        <v>69000</v>
      </c>
      <c r="P3331" s="206">
        <v>43851</v>
      </c>
      <c r="Q3331" s="193">
        <v>0</v>
      </c>
      <c r="R3331" s="193">
        <v>0</v>
      </c>
      <c r="S3331" s="186">
        <f t="shared" ref="S3331:S3394" si="105">+O3331-Q3331-R3331</f>
        <v>69000</v>
      </c>
      <c r="T3331" s="206">
        <v>44015</v>
      </c>
      <c r="U3331" s="186">
        <v>69000</v>
      </c>
      <c r="V3331" s="186">
        <v>0</v>
      </c>
      <c r="W3331" s="186">
        <v>0</v>
      </c>
      <c r="X3331" s="186">
        <v>0</v>
      </c>
      <c r="Y3331" s="188" t="s">
        <v>237</v>
      </c>
      <c r="Z3331" s="188" t="s">
        <v>170</v>
      </c>
      <c r="AA3331" s="188" t="s">
        <v>235</v>
      </c>
      <c r="AB3331" s="206">
        <v>43743</v>
      </c>
      <c r="AC3331" s="206">
        <v>43745</v>
      </c>
      <c r="AD3331" s="188" t="s">
        <v>10474</v>
      </c>
      <c r="AE3331" s="188" t="s">
        <v>10475</v>
      </c>
      <c r="AF3331" s="188" t="s">
        <v>240</v>
      </c>
      <c r="AG3331" s="188">
        <v>3</v>
      </c>
    </row>
    <row r="3332" spans="1:33">
      <c r="A3332" s="188" t="s">
        <v>28</v>
      </c>
      <c r="B3332" s="188">
        <v>800006850</v>
      </c>
      <c r="C3332" s="188" t="s">
        <v>170</v>
      </c>
      <c r="D3332" s="188" t="s">
        <v>235</v>
      </c>
      <c r="E3332" s="206">
        <v>43781</v>
      </c>
      <c r="F3332" s="187">
        <v>5369863</v>
      </c>
      <c r="G3332" s="187">
        <v>5369863</v>
      </c>
      <c r="H3332" s="193">
        <v>390300</v>
      </c>
      <c r="I3332" s="206">
        <v>43805</v>
      </c>
      <c r="J3332" s="188" t="s">
        <v>10483</v>
      </c>
      <c r="K3332" s="193">
        <v>69000</v>
      </c>
      <c r="L3332" s="206">
        <v>43839</v>
      </c>
      <c r="M3332" s="193">
        <v>0</v>
      </c>
      <c r="N3332" s="193">
        <v>0</v>
      </c>
      <c r="O3332" s="186">
        <f t="shared" si="104"/>
        <v>69000</v>
      </c>
      <c r="P3332" s="206">
        <v>43851</v>
      </c>
      <c r="Q3332" s="193">
        <v>0</v>
      </c>
      <c r="R3332" s="193">
        <v>0</v>
      </c>
      <c r="S3332" s="186">
        <f t="shared" si="105"/>
        <v>69000</v>
      </c>
      <c r="T3332" s="206">
        <v>44015</v>
      </c>
      <c r="U3332" s="186">
        <v>69000</v>
      </c>
      <c r="V3332" s="186">
        <v>0</v>
      </c>
      <c r="W3332" s="186">
        <v>0</v>
      </c>
      <c r="X3332" s="186">
        <v>0</v>
      </c>
      <c r="Y3332" s="188" t="s">
        <v>237</v>
      </c>
      <c r="Z3332" s="188" t="s">
        <v>170</v>
      </c>
      <c r="AA3332" s="188" t="s">
        <v>235</v>
      </c>
      <c r="AB3332" s="206">
        <v>43745</v>
      </c>
      <c r="AC3332" s="206">
        <v>43746</v>
      </c>
      <c r="AD3332" s="188" t="s">
        <v>10474</v>
      </c>
      <c r="AE3332" s="188" t="s">
        <v>10475</v>
      </c>
      <c r="AF3332" s="188" t="s">
        <v>240</v>
      </c>
      <c r="AG3332" s="188">
        <v>3</v>
      </c>
    </row>
    <row r="3333" spans="1:33">
      <c r="A3333" s="188" t="s">
        <v>28</v>
      </c>
      <c r="B3333" s="188">
        <v>800006850</v>
      </c>
      <c r="C3333" s="188" t="s">
        <v>170</v>
      </c>
      <c r="D3333" s="188" t="s">
        <v>235</v>
      </c>
      <c r="E3333" s="206">
        <v>43781</v>
      </c>
      <c r="F3333" s="187">
        <v>5372217</v>
      </c>
      <c r="G3333" s="187">
        <v>5372217</v>
      </c>
      <c r="H3333" s="193">
        <v>1123787</v>
      </c>
      <c r="I3333" s="206">
        <v>43805</v>
      </c>
      <c r="J3333" s="188" t="s">
        <v>10484</v>
      </c>
      <c r="K3333" s="193">
        <v>69000</v>
      </c>
      <c r="L3333" s="206">
        <v>43839</v>
      </c>
      <c r="M3333" s="193">
        <v>0</v>
      </c>
      <c r="N3333" s="193">
        <v>0</v>
      </c>
      <c r="O3333" s="186">
        <f t="shared" si="104"/>
        <v>69000</v>
      </c>
      <c r="P3333" s="206">
        <v>43850</v>
      </c>
      <c r="Q3333" s="193">
        <v>0</v>
      </c>
      <c r="R3333" s="193">
        <v>0</v>
      </c>
      <c r="S3333" s="186">
        <f t="shared" si="105"/>
        <v>69000</v>
      </c>
      <c r="T3333" s="206">
        <v>44015</v>
      </c>
      <c r="U3333" s="186">
        <v>69000</v>
      </c>
      <c r="V3333" s="186">
        <v>0</v>
      </c>
      <c r="W3333" s="186">
        <v>0</v>
      </c>
      <c r="X3333" s="186">
        <v>0</v>
      </c>
      <c r="Y3333" s="188" t="s">
        <v>237</v>
      </c>
      <c r="Z3333" s="188" t="s">
        <v>170</v>
      </c>
      <c r="AA3333" s="188" t="s">
        <v>235</v>
      </c>
      <c r="AB3333" s="206">
        <v>43746</v>
      </c>
      <c r="AC3333" s="206">
        <v>43747</v>
      </c>
      <c r="AD3333" s="188" t="s">
        <v>10474</v>
      </c>
      <c r="AE3333" s="188" t="s">
        <v>10475</v>
      </c>
      <c r="AF3333" s="188" t="s">
        <v>240</v>
      </c>
      <c r="AG3333" s="188">
        <v>3</v>
      </c>
    </row>
    <row r="3334" spans="1:33">
      <c r="A3334" s="188" t="s">
        <v>28</v>
      </c>
      <c r="B3334" s="188">
        <v>800006850</v>
      </c>
      <c r="C3334" s="188" t="s">
        <v>170</v>
      </c>
      <c r="D3334" s="188" t="s">
        <v>235</v>
      </c>
      <c r="E3334" s="206">
        <v>43781</v>
      </c>
      <c r="F3334" s="187">
        <v>5372443</v>
      </c>
      <c r="G3334" s="187">
        <v>5372443</v>
      </c>
      <c r="H3334" s="193">
        <v>505500</v>
      </c>
      <c r="I3334" s="206">
        <v>43805</v>
      </c>
      <c r="J3334" s="188" t="s">
        <v>10485</v>
      </c>
      <c r="K3334" s="193">
        <v>88200</v>
      </c>
      <c r="L3334" s="206">
        <v>43839</v>
      </c>
      <c r="M3334" s="193">
        <v>88200</v>
      </c>
      <c r="N3334" s="193">
        <v>0</v>
      </c>
      <c r="O3334" s="186">
        <f t="shared" si="104"/>
        <v>0</v>
      </c>
      <c r="P3334" s="188"/>
      <c r="Q3334" s="193"/>
      <c r="R3334" s="193"/>
      <c r="S3334" s="186">
        <f t="shared" si="105"/>
        <v>0</v>
      </c>
      <c r="T3334" s="188"/>
      <c r="U3334" s="186">
        <v>0</v>
      </c>
      <c r="V3334" s="186">
        <v>0</v>
      </c>
      <c r="W3334" s="186">
        <v>0</v>
      </c>
      <c r="X3334" s="186">
        <v>0</v>
      </c>
      <c r="Y3334" s="188" t="s">
        <v>237</v>
      </c>
      <c r="Z3334" s="188" t="s">
        <v>170</v>
      </c>
      <c r="AA3334" s="188" t="s">
        <v>235</v>
      </c>
      <c r="AB3334" s="206">
        <v>43747</v>
      </c>
      <c r="AC3334" s="206">
        <v>43747</v>
      </c>
      <c r="AD3334" s="188" t="s">
        <v>2556</v>
      </c>
      <c r="AE3334" s="188" t="s">
        <v>10479</v>
      </c>
      <c r="AF3334" s="188" t="s">
        <v>240</v>
      </c>
      <c r="AG3334" s="188">
        <v>3</v>
      </c>
    </row>
    <row r="3335" spans="1:33">
      <c r="A3335" s="188" t="s">
        <v>28</v>
      </c>
      <c r="B3335" s="188">
        <v>800006850</v>
      </c>
      <c r="C3335" s="188" t="s">
        <v>170</v>
      </c>
      <c r="D3335" s="188" t="s">
        <v>235</v>
      </c>
      <c r="E3335" s="206">
        <v>43781</v>
      </c>
      <c r="F3335" s="187">
        <v>5372471</v>
      </c>
      <c r="G3335" s="187">
        <v>5372471</v>
      </c>
      <c r="H3335" s="193">
        <v>505500</v>
      </c>
      <c r="I3335" s="206">
        <v>43805</v>
      </c>
      <c r="J3335" s="188" t="s">
        <v>10486</v>
      </c>
      <c r="K3335" s="193">
        <v>88200</v>
      </c>
      <c r="L3335" s="206">
        <v>43839</v>
      </c>
      <c r="M3335" s="193">
        <v>88200</v>
      </c>
      <c r="N3335" s="193">
        <v>0</v>
      </c>
      <c r="O3335" s="186">
        <f t="shared" si="104"/>
        <v>0</v>
      </c>
      <c r="P3335" s="188"/>
      <c r="Q3335" s="193"/>
      <c r="R3335" s="193"/>
      <c r="S3335" s="186">
        <f t="shared" si="105"/>
        <v>0</v>
      </c>
      <c r="T3335" s="188"/>
      <c r="U3335" s="186">
        <v>0</v>
      </c>
      <c r="V3335" s="186">
        <v>0</v>
      </c>
      <c r="W3335" s="186">
        <v>0</v>
      </c>
      <c r="X3335" s="186">
        <v>0</v>
      </c>
      <c r="Y3335" s="188" t="s">
        <v>237</v>
      </c>
      <c r="Z3335" s="188" t="s">
        <v>170</v>
      </c>
      <c r="AA3335" s="188" t="s">
        <v>235</v>
      </c>
      <c r="AB3335" s="206">
        <v>43747</v>
      </c>
      <c r="AC3335" s="206">
        <v>43747</v>
      </c>
      <c r="AD3335" s="188" t="s">
        <v>2556</v>
      </c>
      <c r="AE3335" s="188" t="s">
        <v>10453</v>
      </c>
      <c r="AF3335" s="188" t="s">
        <v>240</v>
      </c>
      <c r="AG3335" s="188">
        <v>3</v>
      </c>
    </row>
    <row r="3336" spans="1:33">
      <c r="A3336" s="188" t="s">
        <v>28</v>
      </c>
      <c r="B3336" s="188">
        <v>800006850</v>
      </c>
      <c r="C3336" s="188" t="s">
        <v>170</v>
      </c>
      <c r="D3336" s="188" t="s">
        <v>235</v>
      </c>
      <c r="E3336" s="206">
        <v>43781</v>
      </c>
      <c r="F3336" s="187">
        <v>5375124</v>
      </c>
      <c r="G3336" s="187">
        <v>5375124</v>
      </c>
      <c r="H3336" s="193">
        <v>229300</v>
      </c>
      <c r="I3336" s="206">
        <v>43805</v>
      </c>
      <c r="J3336" s="188" t="s">
        <v>10487</v>
      </c>
      <c r="K3336" s="193">
        <v>69000</v>
      </c>
      <c r="L3336" s="206">
        <v>43839</v>
      </c>
      <c r="M3336" s="193">
        <v>0</v>
      </c>
      <c r="N3336" s="193">
        <v>0</v>
      </c>
      <c r="O3336" s="186">
        <f t="shared" si="104"/>
        <v>69000</v>
      </c>
      <c r="P3336" s="206">
        <v>43851</v>
      </c>
      <c r="Q3336" s="193">
        <v>0</v>
      </c>
      <c r="R3336" s="193">
        <v>0</v>
      </c>
      <c r="S3336" s="186">
        <f t="shared" si="105"/>
        <v>69000</v>
      </c>
      <c r="T3336" s="206">
        <v>44015</v>
      </c>
      <c r="U3336" s="186">
        <v>69000</v>
      </c>
      <c r="V3336" s="186">
        <v>0</v>
      </c>
      <c r="W3336" s="186">
        <v>0</v>
      </c>
      <c r="X3336" s="186">
        <v>0</v>
      </c>
      <c r="Y3336" s="188" t="s">
        <v>237</v>
      </c>
      <c r="Z3336" s="188" t="s">
        <v>170</v>
      </c>
      <c r="AA3336" s="188" t="s">
        <v>235</v>
      </c>
      <c r="AB3336" s="206">
        <v>43749</v>
      </c>
      <c r="AC3336" s="206">
        <v>43749</v>
      </c>
      <c r="AD3336" s="188" t="s">
        <v>10474</v>
      </c>
      <c r="AE3336" s="188" t="s">
        <v>10475</v>
      </c>
      <c r="AF3336" s="188" t="s">
        <v>240</v>
      </c>
      <c r="AG3336" s="188">
        <v>3</v>
      </c>
    </row>
    <row r="3337" spans="1:33">
      <c r="A3337" s="188" t="s">
        <v>28</v>
      </c>
      <c r="B3337" s="188">
        <v>800006850</v>
      </c>
      <c r="C3337" s="188" t="s">
        <v>170</v>
      </c>
      <c r="D3337" s="188" t="s">
        <v>235</v>
      </c>
      <c r="E3337" s="206">
        <v>43781</v>
      </c>
      <c r="F3337" s="187">
        <v>5375513</v>
      </c>
      <c r="G3337" s="187">
        <v>5375513</v>
      </c>
      <c r="H3337" s="193">
        <v>2513917</v>
      </c>
      <c r="I3337" s="206">
        <v>43805</v>
      </c>
      <c r="J3337" s="188" t="s">
        <v>10488</v>
      </c>
      <c r="K3337" s="193">
        <v>170600</v>
      </c>
      <c r="L3337" s="206">
        <v>43839</v>
      </c>
      <c r="M3337" s="193">
        <v>101600</v>
      </c>
      <c r="N3337" s="193">
        <v>0</v>
      </c>
      <c r="O3337" s="186">
        <f t="shared" si="104"/>
        <v>69000</v>
      </c>
      <c r="P3337" s="206">
        <v>43850</v>
      </c>
      <c r="Q3337" s="193">
        <v>0</v>
      </c>
      <c r="R3337" s="193">
        <v>0</v>
      </c>
      <c r="S3337" s="186">
        <f t="shared" si="105"/>
        <v>69000</v>
      </c>
      <c r="T3337" s="206">
        <v>44015</v>
      </c>
      <c r="U3337" s="186">
        <v>69000</v>
      </c>
      <c r="V3337" s="186">
        <v>0</v>
      </c>
      <c r="W3337" s="186">
        <v>0</v>
      </c>
      <c r="X3337" s="186">
        <v>0</v>
      </c>
      <c r="Y3337" s="188" t="s">
        <v>237</v>
      </c>
      <c r="Z3337" s="188" t="s">
        <v>170</v>
      </c>
      <c r="AA3337" s="188" t="s">
        <v>235</v>
      </c>
      <c r="AB3337" s="206">
        <v>43747</v>
      </c>
      <c r="AC3337" s="206">
        <v>43749</v>
      </c>
      <c r="AD3337" s="188" t="s">
        <v>10489</v>
      </c>
      <c r="AE3337" s="188" t="s">
        <v>10490</v>
      </c>
      <c r="AF3337" s="188" t="s">
        <v>240</v>
      </c>
      <c r="AG3337" s="188">
        <v>3</v>
      </c>
    </row>
    <row r="3338" spans="1:33">
      <c r="A3338" s="188" t="s">
        <v>28</v>
      </c>
      <c r="B3338" s="188">
        <v>800006850</v>
      </c>
      <c r="C3338" s="188" t="s">
        <v>170</v>
      </c>
      <c r="D3338" s="188" t="s">
        <v>235</v>
      </c>
      <c r="E3338" s="206">
        <v>43781</v>
      </c>
      <c r="F3338" s="187">
        <v>5369504</v>
      </c>
      <c r="G3338" s="187">
        <v>5369504</v>
      </c>
      <c r="H3338" s="193">
        <v>2811308</v>
      </c>
      <c r="I3338" s="206">
        <v>43806</v>
      </c>
      <c r="J3338" s="188" t="s">
        <v>10491</v>
      </c>
      <c r="K3338" s="193">
        <v>69000</v>
      </c>
      <c r="L3338" s="206">
        <v>43839</v>
      </c>
      <c r="M3338" s="193">
        <v>0</v>
      </c>
      <c r="N3338" s="193">
        <v>0</v>
      </c>
      <c r="O3338" s="186">
        <f t="shared" si="104"/>
        <v>69000</v>
      </c>
      <c r="P3338" s="206">
        <v>43851</v>
      </c>
      <c r="Q3338" s="193">
        <v>0</v>
      </c>
      <c r="R3338" s="193">
        <v>0</v>
      </c>
      <c r="S3338" s="186">
        <f t="shared" si="105"/>
        <v>69000</v>
      </c>
      <c r="T3338" s="206">
        <v>44015</v>
      </c>
      <c r="U3338" s="186">
        <v>69000</v>
      </c>
      <c r="V3338" s="186">
        <v>0</v>
      </c>
      <c r="W3338" s="186">
        <v>0</v>
      </c>
      <c r="X3338" s="186">
        <v>0</v>
      </c>
      <c r="Y3338" s="188" t="s">
        <v>237</v>
      </c>
      <c r="Z3338" s="188" t="s">
        <v>170</v>
      </c>
      <c r="AA3338" s="188" t="s">
        <v>235</v>
      </c>
      <c r="AB3338" s="206">
        <v>43742</v>
      </c>
      <c r="AC3338" s="206">
        <v>43745</v>
      </c>
      <c r="AD3338" s="188" t="s">
        <v>10474</v>
      </c>
      <c r="AE3338" s="188" t="s">
        <v>10475</v>
      </c>
      <c r="AF3338" s="188" t="s">
        <v>240</v>
      </c>
      <c r="AG3338" s="188">
        <v>3</v>
      </c>
    </row>
    <row r="3339" spans="1:33">
      <c r="A3339" s="188" t="s">
        <v>28</v>
      </c>
      <c r="B3339" s="188">
        <v>800006850</v>
      </c>
      <c r="C3339" s="188" t="s">
        <v>170</v>
      </c>
      <c r="D3339" s="188" t="s">
        <v>235</v>
      </c>
      <c r="E3339" s="206">
        <v>43781</v>
      </c>
      <c r="F3339" s="187">
        <v>5362802</v>
      </c>
      <c r="G3339" s="187">
        <v>5362802</v>
      </c>
      <c r="H3339" s="193">
        <v>2367456</v>
      </c>
      <c r="I3339" s="206">
        <v>43806</v>
      </c>
      <c r="J3339" s="188" t="s">
        <v>10492</v>
      </c>
      <c r="K3339" s="193">
        <v>69000</v>
      </c>
      <c r="L3339" s="206">
        <v>43839</v>
      </c>
      <c r="M3339" s="193">
        <v>0</v>
      </c>
      <c r="N3339" s="193">
        <v>0</v>
      </c>
      <c r="O3339" s="186">
        <f t="shared" si="104"/>
        <v>69000</v>
      </c>
      <c r="P3339" s="206">
        <v>43850</v>
      </c>
      <c r="Q3339" s="193">
        <v>0</v>
      </c>
      <c r="R3339" s="193">
        <v>0</v>
      </c>
      <c r="S3339" s="186">
        <f t="shared" si="105"/>
        <v>69000</v>
      </c>
      <c r="T3339" s="206">
        <v>44015</v>
      </c>
      <c r="U3339" s="186">
        <v>69000</v>
      </c>
      <c r="V3339" s="186">
        <v>0</v>
      </c>
      <c r="W3339" s="186">
        <v>0</v>
      </c>
      <c r="X3339" s="186">
        <v>0</v>
      </c>
      <c r="Y3339" s="188" t="s">
        <v>237</v>
      </c>
      <c r="Z3339" s="188" t="s">
        <v>170</v>
      </c>
      <c r="AA3339" s="188" t="s">
        <v>235</v>
      </c>
      <c r="AB3339" s="206">
        <v>43728</v>
      </c>
      <c r="AC3339" s="206">
        <v>43730</v>
      </c>
      <c r="AD3339" s="188" t="s">
        <v>10474</v>
      </c>
      <c r="AE3339" s="188" t="s">
        <v>10475</v>
      </c>
      <c r="AF3339" s="188" t="s">
        <v>240</v>
      </c>
      <c r="AG3339" s="188">
        <v>3</v>
      </c>
    </row>
    <row r="3340" spans="1:33">
      <c r="A3340" s="188" t="s">
        <v>28</v>
      </c>
      <c r="B3340" s="188">
        <v>800006850</v>
      </c>
      <c r="C3340" s="188" t="s">
        <v>170</v>
      </c>
      <c r="D3340" s="188" t="s">
        <v>235</v>
      </c>
      <c r="E3340" s="206">
        <v>43805</v>
      </c>
      <c r="F3340" s="187">
        <v>5397022</v>
      </c>
      <c r="G3340" s="187">
        <v>5397022</v>
      </c>
      <c r="H3340" s="193">
        <v>2369465</v>
      </c>
      <c r="I3340" s="206">
        <v>43832</v>
      </c>
      <c r="J3340" s="188" t="s">
        <v>10493</v>
      </c>
      <c r="K3340" s="193">
        <v>272200</v>
      </c>
      <c r="L3340" s="206">
        <v>43844</v>
      </c>
      <c r="M3340" s="193">
        <v>203200</v>
      </c>
      <c r="N3340" s="193">
        <v>0</v>
      </c>
      <c r="O3340" s="186">
        <f t="shared" si="104"/>
        <v>69000</v>
      </c>
      <c r="P3340" s="206">
        <v>43852</v>
      </c>
      <c r="Q3340" s="193">
        <v>0</v>
      </c>
      <c r="R3340" s="193">
        <v>0</v>
      </c>
      <c r="S3340" s="186">
        <f t="shared" si="105"/>
        <v>69000</v>
      </c>
      <c r="T3340" s="206">
        <v>44069</v>
      </c>
      <c r="U3340" s="186">
        <v>69000</v>
      </c>
      <c r="V3340" s="186">
        <v>0</v>
      </c>
      <c r="W3340" s="186">
        <v>0</v>
      </c>
      <c r="X3340" s="186">
        <v>0</v>
      </c>
      <c r="Y3340" s="188" t="s">
        <v>237</v>
      </c>
      <c r="Z3340" s="188" t="s">
        <v>170</v>
      </c>
      <c r="AA3340" s="188" t="s">
        <v>235</v>
      </c>
      <c r="AB3340" s="206">
        <v>43768</v>
      </c>
      <c r="AC3340" s="206">
        <v>43770</v>
      </c>
      <c r="AD3340" s="188" t="s">
        <v>10494</v>
      </c>
      <c r="AE3340" s="188" t="s">
        <v>10495</v>
      </c>
      <c r="AF3340" s="188" t="s">
        <v>240</v>
      </c>
      <c r="AG3340" s="188">
        <v>3</v>
      </c>
    </row>
    <row r="3341" spans="1:33">
      <c r="A3341" s="188" t="s">
        <v>28</v>
      </c>
      <c r="B3341" s="188">
        <v>800006850</v>
      </c>
      <c r="C3341" s="188" t="s">
        <v>170</v>
      </c>
      <c r="D3341" s="188" t="s">
        <v>235</v>
      </c>
      <c r="E3341" s="206">
        <v>43805</v>
      </c>
      <c r="F3341" s="187">
        <v>5397404</v>
      </c>
      <c r="G3341" s="187">
        <v>5397404</v>
      </c>
      <c r="H3341" s="193">
        <v>807047</v>
      </c>
      <c r="I3341" s="206">
        <v>43832</v>
      </c>
      <c r="J3341" s="188" t="s">
        <v>10496</v>
      </c>
      <c r="K3341" s="193">
        <v>170600</v>
      </c>
      <c r="L3341" s="206">
        <v>43844</v>
      </c>
      <c r="M3341" s="193">
        <v>101600</v>
      </c>
      <c r="N3341" s="193">
        <v>0</v>
      </c>
      <c r="O3341" s="186">
        <f t="shared" si="104"/>
        <v>69000</v>
      </c>
      <c r="P3341" s="206">
        <v>43852</v>
      </c>
      <c r="Q3341" s="193">
        <v>0</v>
      </c>
      <c r="R3341" s="193">
        <v>0</v>
      </c>
      <c r="S3341" s="186">
        <f t="shared" si="105"/>
        <v>69000</v>
      </c>
      <c r="T3341" s="206">
        <v>44069</v>
      </c>
      <c r="U3341" s="186">
        <v>69000</v>
      </c>
      <c r="V3341" s="186">
        <v>0</v>
      </c>
      <c r="W3341" s="186">
        <v>0</v>
      </c>
      <c r="X3341" s="186">
        <v>0</v>
      </c>
      <c r="Y3341" s="188" t="s">
        <v>237</v>
      </c>
      <c r="Z3341" s="188" t="s">
        <v>170</v>
      </c>
      <c r="AA3341" s="188" t="s">
        <v>235</v>
      </c>
      <c r="AB3341" s="206">
        <v>43769</v>
      </c>
      <c r="AC3341" s="206">
        <v>43770</v>
      </c>
      <c r="AD3341" s="188" t="s">
        <v>10497</v>
      </c>
      <c r="AE3341" s="188" t="s">
        <v>10498</v>
      </c>
      <c r="AF3341" s="188" t="s">
        <v>240</v>
      </c>
      <c r="AG3341" s="188">
        <v>3</v>
      </c>
    </row>
    <row r="3342" spans="1:33">
      <c r="A3342" s="188" t="s">
        <v>28</v>
      </c>
      <c r="B3342" s="188">
        <v>800006850</v>
      </c>
      <c r="C3342" s="188" t="s">
        <v>170</v>
      </c>
      <c r="D3342" s="188" t="s">
        <v>235</v>
      </c>
      <c r="E3342" s="206">
        <v>43805</v>
      </c>
      <c r="F3342" s="187">
        <v>5398196</v>
      </c>
      <c r="G3342" s="187">
        <v>5398196</v>
      </c>
      <c r="H3342" s="193">
        <v>252543</v>
      </c>
      <c r="I3342" s="206">
        <v>43832</v>
      </c>
      <c r="J3342" s="188" t="s">
        <v>10499</v>
      </c>
      <c r="K3342" s="193">
        <v>48900</v>
      </c>
      <c r="L3342" s="206">
        <v>43844</v>
      </c>
      <c r="M3342" s="193">
        <v>0</v>
      </c>
      <c r="N3342" s="193">
        <v>0</v>
      </c>
      <c r="O3342" s="186">
        <f t="shared" si="104"/>
        <v>48900</v>
      </c>
      <c r="P3342" s="206">
        <v>43852</v>
      </c>
      <c r="Q3342" s="193">
        <v>0</v>
      </c>
      <c r="R3342" s="193">
        <v>0</v>
      </c>
      <c r="S3342" s="186">
        <f t="shared" si="105"/>
        <v>48900</v>
      </c>
      <c r="T3342" s="206">
        <v>44104</v>
      </c>
      <c r="U3342" s="186">
        <v>48900</v>
      </c>
      <c r="V3342" s="186">
        <v>0</v>
      </c>
      <c r="W3342" s="186">
        <v>0</v>
      </c>
      <c r="X3342" s="186">
        <v>0</v>
      </c>
      <c r="Y3342" s="188" t="s">
        <v>237</v>
      </c>
      <c r="Z3342" s="188" t="s">
        <v>170</v>
      </c>
      <c r="AA3342" s="188" t="s">
        <v>235</v>
      </c>
      <c r="AB3342" s="206">
        <v>43772</v>
      </c>
      <c r="AC3342" s="206">
        <v>43772</v>
      </c>
      <c r="AD3342" s="188" t="s">
        <v>10463</v>
      </c>
      <c r="AE3342" s="188" t="s">
        <v>10500</v>
      </c>
      <c r="AF3342" s="188" t="s">
        <v>240</v>
      </c>
      <c r="AG3342" s="188">
        <v>3</v>
      </c>
    </row>
    <row r="3343" spans="1:33">
      <c r="A3343" s="188" t="s">
        <v>28</v>
      </c>
      <c r="B3343" s="188">
        <v>800006850</v>
      </c>
      <c r="C3343" s="188" t="s">
        <v>170</v>
      </c>
      <c r="D3343" s="188" t="s">
        <v>235</v>
      </c>
      <c r="E3343" s="206">
        <v>43805</v>
      </c>
      <c r="F3343" s="187">
        <v>5398256</v>
      </c>
      <c r="G3343" s="187">
        <v>5398256</v>
      </c>
      <c r="H3343" s="193">
        <v>71300</v>
      </c>
      <c r="I3343" s="206">
        <v>43832</v>
      </c>
      <c r="J3343" s="188" t="s">
        <v>10501</v>
      </c>
      <c r="K3343" s="193">
        <v>48900</v>
      </c>
      <c r="L3343" s="206">
        <v>43844</v>
      </c>
      <c r="M3343" s="193">
        <v>0</v>
      </c>
      <c r="N3343" s="193">
        <v>0</v>
      </c>
      <c r="O3343" s="186">
        <f t="shared" si="104"/>
        <v>48900</v>
      </c>
      <c r="P3343" s="206">
        <v>43852</v>
      </c>
      <c r="Q3343" s="193">
        <v>0</v>
      </c>
      <c r="R3343" s="193">
        <v>0</v>
      </c>
      <c r="S3343" s="186">
        <f t="shared" si="105"/>
        <v>48900</v>
      </c>
      <c r="T3343" s="206">
        <v>44104</v>
      </c>
      <c r="U3343" s="186">
        <v>48900</v>
      </c>
      <c r="V3343" s="186">
        <v>0</v>
      </c>
      <c r="W3343" s="186">
        <v>0</v>
      </c>
      <c r="X3343" s="186">
        <v>0</v>
      </c>
      <c r="Y3343" s="188" t="s">
        <v>237</v>
      </c>
      <c r="Z3343" s="188" t="s">
        <v>170</v>
      </c>
      <c r="AA3343" s="188" t="s">
        <v>235</v>
      </c>
      <c r="AB3343" s="206">
        <v>43773</v>
      </c>
      <c r="AC3343" s="206">
        <v>43773</v>
      </c>
      <c r="AD3343" s="188" t="s">
        <v>10463</v>
      </c>
      <c r="AE3343" s="188" t="s">
        <v>10500</v>
      </c>
      <c r="AF3343" s="188" t="s">
        <v>240</v>
      </c>
      <c r="AG3343" s="188">
        <v>3</v>
      </c>
    </row>
    <row r="3344" spans="1:33">
      <c r="A3344" s="188" t="s">
        <v>28</v>
      </c>
      <c r="B3344" s="188">
        <v>800006850</v>
      </c>
      <c r="C3344" s="188" t="s">
        <v>170</v>
      </c>
      <c r="D3344" s="188" t="s">
        <v>235</v>
      </c>
      <c r="E3344" s="206">
        <v>43805</v>
      </c>
      <c r="F3344" s="187">
        <v>5399969</v>
      </c>
      <c r="G3344" s="187">
        <v>5399969</v>
      </c>
      <c r="H3344" s="193">
        <v>213153</v>
      </c>
      <c r="I3344" s="206">
        <v>43832</v>
      </c>
      <c r="J3344" s="188" t="s">
        <v>10502</v>
      </c>
      <c r="K3344" s="193">
        <v>48900</v>
      </c>
      <c r="L3344" s="206">
        <v>43844</v>
      </c>
      <c r="M3344" s="193">
        <v>0</v>
      </c>
      <c r="N3344" s="193">
        <v>48900</v>
      </c>
      <c r="O3344" s="186">
        <f t="shared" si="104"/>
        <v>0</v>
      </c>
      <c r="P3344" s="188"/>
      <c r="Q3344" s="193"/>
      <c r="R3344" s="193"/>
      <c r="S3344" s="186">
        <f t="shared" si="105"/>
        <v>0</v>
      </c>
      <c r="T3344" s="188"/>
      <c r="U3344" s="186">
        <v>0</v>
      </c>
      <c r="V3344" s="186">
        <v>0</v>
      </c>
      <c r="W3344" s="186">
        <v>0</v>
      </c>
      <c r="X3344" s="186">
        <v>0</v>
      </c>
      <c r="Y3344" s="188" t="s">
        <v>237</v>
      </c>
      <c r="Z3344" s="188" t="s">
        <v>170</v>
      </c>
      <c r="AA3344" s="188" t="s">
        <v>235</v>
      </c>
      <c r="AB3344" s="206">
        <v>43774</v>
      </c>
      <c r="AC3344" s="206">
        <v>43775</v>
      </c>
      <c r="AD3344" s="188" t="s">
        <v>10463</v>
      </c>
      <c r="AE3344" s="188" t="s">
        <v>10503</v>
      </c>
      <c r="AF3344" s="188" t="s">
        <v>240</v>
      </c>
      <c r="AG3344" s="188">
        <v>3</v>
      </c>
    </row>
    <row r="3345" spans="1:33">
      <c r="A3345" s="188" t="s">
        <v>28</v>
      </c>
      <c r="B3345" s="188">
        <v>800006850</v>
      </c>
      <c r="C3345" s="188" t="s">
        <v>170</v>
      </c>
      <c r="D3345" s="188" t="s">
        <v>235</v>
      </c>
      <c r="E3345" s="206">
        <v>43805</v>
      </c>
      <c r="F3345" s="187">
        <v>5401150</v>
      </c>
      <c r="G3345" s="187">
        <v>5401150</v>
      </c>
      <c r="H3345" s="193">
        <v>1352823</v>
      </c>
      <c r="I3345" s="206">
        <v>43832</v>
      </c>
      <c r="J3345" s="188" t="s">
        <v>10504</v>
      </c>
      <c r="K3345" s="193">
        <v>69000</v>
      </c>
      <c r="L3345" s="206">
        <v>43844</v>
      </c>
      <c r="M3345" s="193">
        <v>0</v>
      </c>
      <c r="N3345" s="193">
        <v>0</v>
      </c>
      <c r="O3345" s="186">
        <f t="shared" si="104"/>
        <v>69000</v>
      </c>
      <c r="P3345" s="206">
        <v>43852</v>
      </c>
      <c r="Q3345" s="193">
        <v>0</v>
      </c>
      <c r="R3345" s="193">
        <v>0</v>
      </c>
      <c r="S3345" s="186">
        <f t="shared" si="105"/>
        <v>69000</v>
      </c>
      <c r="T3345" s="206">
        <v>44069</v>
      </c>
      <c r="U3345" s="186">
        <v>69000</v>
      </c>
      <c r="V3345" s="186">
        <v>0</v>
      </c>
      <c r="W3345" s="186">
        <v>0</v>
      </c>
      <c r="X3345" s="186">
        <v>0</v>
      </c>
      <c r="Y3345" s="188" t="s">
        <v>237</v>
      </c>
      <c r="Z3345" s="188" t="s">
        <v>170</v>
      </c>
      <c r="AA3345" s="188" t="s">
        <v>235</v>
      </c>
      <c r="AB3345" s="206">
        <v>43773</v>
      </c>
      <c r="AC3345" s="206">
        <v>43775</v>
      </c>
      <c r="AD3345" s="188" t="s">
        <v>10474</v>
      </c>
      <c r="AE3345" s="188" t="s">
        <v>10505</v>
      </c>
      <c r="AF3345" s="188" t="s">
        <v>240</v>
      </c>
      <c r="AG3345" s="188">
        <v>3</v>
      </c>
    </row>
    <row r="3346" spans="1:33">
      <c r="A3346" s="188" t="s">
        <v>28</v>
      </c>
      <c r="B3346" s="188">
        <v>800006850</v>
      </c>
      <c r="C3346" s="188" t="s">
        <v>170</v>
      </c>
      <c r="D3346" s="188" t="s">
        <v>235</v>
      </c>
      <c r="E3346" s="206">
        <v>43805</v>
      </c>
      <c r="F3346" s="187">
        <v>5401378</v>
      </c>
      <c r="G3346" s="187">
        <v>5401378</v>
      </c>
      <c r="H3346" s="193">
        <v>1103050</v>
      </c>
      <c r="I3346" s="206">
        <v>43832</v>
      </c>
      <c r="J3346" s="188" t="s">
        <v>10506</v>
      </c>
      <c r="K3346" s="193">
        <v>69000</v>
      </c>
      <c r="L3346" s="206">
        <v>43844</v>
      </c>
      <c r="M3346" s="193">
        <v>0</v>
      </c>
      <c r="N3346" s="193">
        <v>0</v>
      </c>
      <c r="O3346" s="186">
        <f t="shared" si="104"/>
        <v>69000</v>
      </c>
      <c r="P3346" s="206">
        <v>43852</v>
      </c>
      <c r="Q3346" s="193">
        <v>0</v>
      </c>
      <c r="R3346" s="193">
        <v>0</v>
      </c>
      <c r="S3346" s="186">
        <f t="shared" si="105"/>
        <v>69000</v>
      </c>
      <c r="T3346" s="206">
        <v>44069</v>
      </c>
      <c r="U3346" s="186">
        <v>69000</v>
      </c>
      <c r="V3346" s="186">
        <v>0</v>
      </c>
      <c r="W3346" s="186">
        <v>0</v>
      </c>
      <c r="X3346" s="186">
        <v>0</v>
      </c>
      <c r="Y3346" s="188" t="s">
        <v>237</v>
      </c>
      <c r="Z3346" s="188" t="s">
        <v>170</v>
      </c>
      <c r="AA3346" s="188" t="s">
        <v>235</v>
      </c>
      <c r="AB3346" s="206">
        <v>43774</v>
      </c>
      <c r="AC3346" s="206">
        <v>43775</v>
      </c>
      <c r="AD3346" s="188" t="s">
        <v>10474</v>
      </c>
      <c r="AE3346" s="188" t="s">
        <v>10507</v>
      </c>
      <c r="AF3346" s="188" t="s">
        <v>240</v>
      </c>
      <c r="AG3346" s="188">
        <v>3</v>
      </c>
    </row>
    <row r="3347" spans="1:33">
      <c r="A3347" s="188" t="s">
        <v>28</v>
      </c>
      <c r="B3347" s="188">
        <v>800006850</v>
      </c>
      <c r="C3347" s="188" t="s">
        <v>170</v>
      </c>
      <c r="D3347" s="188" t="s">
        <v>235</v>
      </c>
      <c r="E3347" s="206">
        <v>43805</v>
      </c>
      <c r="F3347" s="187">
        <v>5401818</v>
      </c>
      <c r="G3347" s="187">
        <v>5401818</v>
      </c>
      <c r="H3347" s="193">
        <v>49858</v>
      </c>
      <c r="I3347" s="206">
        <v>43832</v>
      </c>
      <c r="J3347" s="188" t="s">
        <v>10508</v>
      </c>
      <c r="K3347" s="193">
        <v>48900</v>
      </c>
      <c r="L3347" s="206">
        <v>43844</v>
      </c>
      <c r="M3347" s="193">
        <v>0</v>
      </c>
      <c r="N3347" s="193">
        <v>48900</v>
      </c>
      <c r="O3347" s="186">
        <f t="shared" si="104"/>
        <v>0</v>
      </c>
      <c r="P3347" s="188"/>
      <c r="Q3347" s="193"/>
      <c r="R3347" s="193"/>
      <c r="S3347" s="186">
        <f t="shared" si="105"/>
        <v>0</v>
      </c>
      <c r="T3347" s="188"/>
      <c r="U3347" s="186">
        <v>0</v>
      </c>
      <c r="V3347" s="186">
        <v>0</v>
      </c>
      <c r="W3347" s="186">
        <v>0</v>
      </c>
      <c r="X3347" s="186">
        <v>0</v>
      </c>
      <c r="Y3347" s="188" t="s">
        <v>237</v>
      </c>
      <c r="Z3347" s="188" t="s">
        <v>170</v>
      </c>
      <c r="AA3347" s="188" t="s">
        <v>235</v>
      </c>
      <c r="AB3347" s="206">
        <v>43775</v>
      </c>
      <c r="AC3347" s="206">
        <v>43776</v>
      </c>
      <c r="AD3347" s="188" t="s">
        <v>10463</v>
      </c>
      <c r="AE3347" s="188" t="s">
        <v>10509</v>
      </c>
      <c r="AF3347" s="188" t="s">
        <v>240</v>
      </c>
      <c r="AG3347" s="188">
        <v>3</v>
      </c>
    </row>
    <row r="3348" spans="1:33">
      <c r="A3348" s="188" t="s">
        <v>28</v>
      </c>
      <c r="B3348" s="188">
        <v>800006850</v>
      </c>
      <c r="C3348" s="188" t="s">
        <v>170</v>
      </c>
      <c r="D3348" s="188" t="s">
        <v>235</v>
      </c>
      <c r="E3348" s="206">
        <v>43805</v>
      </c>
      <c r="F3348" s="187">
        <v>5405055</v>
      </c>
      <c r="G3348" s="187">
        <v>5405055</v>
      </c>
      <c r="H3348" s="193">
        <v>242145</v>
      </c>
      <c r="I3348" s="206">
        <v>43832</v>
      </c>
      <c r="J3348" s="188" t="s">
        <v>10510</v>
      </c>
      <c r="K3348" s="193">
        <v>48900</v>
      </c>
      <c r="L3348" s="206">
        <v>43844</v>
      </c>
      <c r="M3348" s="193">
        <v>0</v>
      </c>
      <c r="N3348" s="193">
        <v>48900</v>
      </c>
      <c r="O3348" s="186">
        <f t="shared" si="104"/>
        <v>0</v>
      </c>
      <c r="P3348" s="188"/>
      <c r="Q3348" s="193"/>
      <c r="R3348" s="193"/>
      <c r="S3348" s="186">
        <f t="shared" si="105"/>
        <v>0</v>
      </c>
      <c r="T3348" s="188"/>
      <c r="U3348" s="186">
        <v>0</v>
      </c>
      <c r="V3348" s="186">
        <v>0</v>
      </c>
      <c r="W3348" s="186">
        <v>0</v>
      </c>
      <c r="X3348" s="186">
        <v>0</v>
      </c>
      <c r="Y3348" s="188" t="s">
        <v>237</v>
      </c>
      <c r="Z3348" s="188" t="s">
        <v>170</v>
      </c>
      <c r="AA3348" s="188" t="s">
        <v>235</v>
      </c>
      <c r="AB3348" s="206">
        <v>43777</v>
      </c>
      <c r="AC3348" s="206">
        <v>43777</v>
      </c>
      <c r="AD3348" s="188" t="s">
        <v>10463</v>
      </c>
      <c r="AE3348" s="188" t="s">
        <v>10511</v>
      </c>
      <c r="AF3348" s="188" t="s">
        <v>240</v>
      </c>
      <c r="AG3348" s="188">
        <v>3</v>
      </c>
    </row>
    <row r="3349" spans="1:33">
      <c r="A3349" s="188" t="s">
        <v>28</v>
      </c>
      <c r="B3349" s="188">
        <v>800006850</v>
      </c>
      <c r="C3349" s="188" t="s">
        <v>170</v>
      </c>
      <c r="D3349" s="188" t="s">
        <v>235</v>
      </c>
      <c r="E3349" s="206">
        <v>43805</v>
      </c>
      <c r="F3349" s="187">
        <v>5405067</v>
      </c>
      <c r="G3349" s="187">
        <v>5405067</v>
      </c>
      <c r="H3349" s="193">
        <v>71300</v>
      </c>
      <c r="I3349" s="206">
        <v>43832</v>
      </c>
      <c r="J3349" s="188" t="s">
        <v>10512</v>
      </c>
      <c r="K3349" s="193">
        <v>48900</v>
      </c>
      <c r="L3349" s="206">
        <v>43844</v>
      </c>
      <c r="M3349" s="193">
        <v>0</v>
      </c>
      <c r="N3349" s="193">
        <v>48900</v>
      </c>
      <c r="O3349" s="186">
        <f t="shared" si="104"/>
        <v>0</v>
      </c>
      <c r="P3349" s="188"/>
      <c r="Q3349" s="193"/>
      <c r="R3349" s="193"/>
      <c r="S3349" s="186">
        <f t="shared" si="105"/>
        <v>0</v>
      </c>
      <c r="T3349" s="188"/>
      <c r="U3349" s="186">
        <v>0</v>
      </c>
      <c r="V3349" s="186">
        <v>0</v>
      </c>
      <c r="W3349" s="186">
        <v>0</v>
      </c>
      <c r="X3349" s="186">
        <v>0</v>
      </c>
      <c r="Y3349" s="188" t="s">
        <v>237</v>
      </c>
      <c r="Z3349" s="188" t="s">
        <v>275</v>
      </c>
      <c r="AA3349" s="188" t="s">
        <v>94</v>
      </c>
      <c r="AB3349" s="206">
        <v>43777</v>
      </c>
      <c r="AC3349" s="206">
        <v>43777</v>
      </c>
      <c r="AD3349" s="188" t="s">
        <v>10463</v>
      </c>
      <c r="AE3349" s="188" t="s">
        <v>10513</v>
      </c>
      <c r="AF3349" s="188" t="s">
        <v>240</v>
      </c>
      <c r="AG3349" s="188">
        <v>3</v>
      </c>
    </row>
    <row r="3350" spans="1:33">
      <c r="A3350" s="188" t="s">
        <v>28</v>
      </c>
      <c r="B3350" s="188">
        <v>800006850</v>
      </c>
      <c r="C3350" s="188" t="s">
        <v>170</v>
      </c>
      <c r="D3350" s="188" t="s">
        <v>235</v>
      </c>
      <c r="E3350" s="206">
        <v>43805</v>
      </c>
      <c r="F3350" s="187">
        <v>5405502</v>
      </c>
      <c r="G3350" s="187">
        <v>5405502</v>
      </c>
      <c r="H3350" s="193">
        <v>528100</v>
      </c>
      <c r="I3350" s="206">
        <v>43832</v>
      </c>
      <c r="J3350" s="188" t="s">
        <v>10514</v>
      </c>
      <c r="K3350" s="193">
        <v>48900</v>
      </c>
      <c r="L3350" s="206">
        <v>43844</v>
      </c>
      <c r="M3350" s="193">
        <v>0</v>
      </c>
      <c r="N3350" s="193">
        <v>0</v>
      </c>
      <c r="O3350" s="186">
        <f t="shared" si="104"/>
        <v>48900</v>
      </c>
      <c r="P3350" s="206">
        <v>43852</v>
      </c>
      <c r="Q3350" s="193">
        <v>0</v>
      </c>
      <c r="R3350" s="193">
        <v>0</v>
      </c>
      <c r="S3350" s="186">
        <f t="shared" si="105"/>
        <v>48900</v>
      </c>
      <c r="T3350" s="206">
        <v>44104</v>
      </c>
      <c r="U3350" s="186">
        <v>48900</v>
      </c>
      <c r="V3350" s="186">
        <v>0</v>
      </c>
      <c r="W3350" s="186">
        <v>0</v>
      </c>
      <c r="X3350" s="186">
        <v>0</v>
      </c>
      <c r="Y3350" s="188" t="s">
        <v>237</v>
      </c>
      <c r="Z3350" s="188" t="s">
        <v>170</v>
      </c>
      <c r="AA3350" s="188" t="s">
        <v>235</v>
      </c>
      <c r="AB3350" s="206">
        <v>43778</v>
      </c>
      <c r="AC3350" s="206">
        <v>43778</v>
      </c>
      <c r="AD3350" s="188" t="s">
        <v>10463</v>
      </c>
      <c r="AE3350" s="188" t="s">
        <v>10515</v>
      </c>
      <c r="AF3350" s="188" t="s">
        <v>240</v>
      </c>
      <c r="AG3350" s="188">
        <v>3</v>
      </c>
    </row>
    <row r="3351" spans="1:33">
      <c r="A3351" s="188" t="s">
        <v>28</v>
      </c>
      <c r="B3351" s="188">
        <v>800006850</v>
      </c>
      <c r="C3351" s="188" t="s">
        <v>170</v>
      </c>
      <c r="D3351" s="188" t="s">
        <v>235</v>
      </c>
      <c r="E3351" s="206">
        <v>43805</v>
      </c>
      <c r="F3351" s="187">
        <v>5405531</v>
      </c>
      <c r="G3351" s="187">
        <v>5405531</v>
      </c>
      <c r="H3351" s="193">
        <v>64300</v>
      </c>
      <c r="I3351" s="206">
        <v>43832</v>
      </c>
      <c r="J3351" s="188" t="s">
        <v>10516</v>
      </c>
      <c r="K3351" s="193">
        <v>48900</v>
      </c>
      <c r="L3351" s="206">
        <v>43844</v>
      </c>
      <c r="M3351" s="193">
        <v>0</v>
      </c>
      <c r="N3351" s="193">
        <v>48900</v>
      </c>
      <c r="O3351" s="186">
        <f t="shared" si="104"/>
        <v>0</v>
      </c>
      <c r="P3351" s="188"/>
      <c r="Q3351" s="193"/>
      <c r="R3351" s="193"/>
      <c r="S3351" s="186">
        <f t="shared" si="105"/>
        <v>0</v>
      </c>
      <c r="T3351" s="188"/>
      <c r="U3351" s="186">
        <v>0</v>
      </c>
      <c r="V3351" s="186">
        <v>0</v>
      </c>
      <c r="W3351" s="186">
        <v>0</v>
      </c>
      <c r="X3351" s="186">
        <v>0</v>
      </c>
      <c r="Y3351" s="188" t="s">
        <v>237</v>
      </c>
      <c r="Z3351" s="188" t="s">
        <v>170</v>
      </c>
      <c r="AA3351" s="188" t="s">
        <v>235</v>
      </c>
      <c r="AB3351" s="206">
        <v>43778</v>
      </c>
      <c r="AC3351" s="206">
        <v>43778</v>
      </c>
      <c r="AD3351" s="188" t="s">
        <v>10463</v>
      </c>
      <c r="AE3351" s="188" t="s">
        <v>10503</v>
      </c>
      <c r="AF3351" s="188" t="s">
        <v>240</v>
      </c>
      <c r="AG3351" s="188">
        <v>3</v>
      </c>
    </row>
    <row r="3352" spans="1:33">
      <c r="A3352" s="188" t="s">
        <v>28</v>
      </c>
      <c r="B3352" s="188">
        <v>800006850</v>
      </c>
      <c r="C3352" s="188" t="s">
        <v>170</v>
      </c>
      <c r="D3352" s="188" t="s">
        <v>235</v>
      </c>
      <c r="E3352" s="206">
        <v>43805</v>
      </c>
      <c r="F3352" s="187">
        <v>5405541</v>
      </c>
      <c r="G3352" s="187">
        <v>5405541</v>
      </c>
      <c r="H3352" s="193">
        <v>161682</v>
      </c>
      <c r="I3352" s="206">
        <v>43832</v>
      </c>
      <c r="J3352" s="188" t="s">
        <v>10517</v>
      </c>
      <c r="K3352" s="193">
        <v>48900</v>
      </c>
      <c r="L3352" s="206">
        <v>43844</v>
      </c>
      <c r="M3352" s="193">
        <v>0</v>
      </c>
      <c r="N3352" s="193">
        <v>0</v>
      </c>
      <c r="O3352" s="186">
        <f t="shared" si="104"/>
        <v>48900</v>
      </c>
      <c r="P3352" s="206">
        <v>43852</v>
      </c>
      <c r="Q3352" s="193">
        <v>0</v>
      </c>
      <c r="R3352" s="193">
        <v>0</v>
      </c>
      <c r="S3352" s="186">
        <f t="shared" si="105"/>
        <v>48900</v>
      </c>
      <c r="T3352" s="206">
        <v>44104</v>
      </c>
      <c r="U3352" s="186">
        <v>48900</v>
      </c>
      <c r="V3352" s="186">
        <v>0</v>
      </c>
      <c r="W3352" s="186">
        <v>0</v>
      </c>
      <c r="X3352" s="186">
        <v>0</v>
      </c>
      <c r="Y3352" s="188" t="s">
        <v>237</v>
      </c>
      <c r="Z3352" s="188" t="s">
        <v>170</v>
      </c>
      <c r="AA3352" s="188" t="s">
        <v>235</v>
      </c>
      <c r="AB3352" s="206">
        <v>43778</v>
      </c>
      <c r="AC3352" s="206">
        <v>43778</v>
      </c>
      <c r="AD3352" s="188" t="s">
        <v>10463</v>
      </c>
      <c r="AE3352" s="188" t="s">
        <v>10515</v>
      </c>
      <c r="AF3352" s="188" t="s">
        <v>240</v>
      </c>
      <c r="AG3352" s="188">
        <v>3</v>
      </c>
    </row>
    <row r="3353" spans="1:33">
      <c r="A3353" s="188" t="s">
        <v>28</v>
      </c>
      <c r="B3353" s="188">
        <v>800006850</v>
      </c>
      <c r="C3353" s="188" t="s">
        <v>170</v>
      </c>
      <c r="D3353" s="188" t="s">
        <v>235</v>
      </c>
      <c r="E3353" s="206">
        <v>43805</v>
      </c>
      <c r="F3353" s="187">
        <v>5405664</v>
      </c>
      <c r="G3353" s="187">
        <v>5405664</v>
      </c>
      <c r="H3353" s="193">
        <v>274776</v>
      </c>
      <c r="I3353" s="206">
        <v>43832</v>
      </c>
      <c r="J3353" s="188" t="s">
        <v>10518</v>
      </c>
      <c r="K3353" s="193">
        <v>48900</v>
      </c>
      <c r="L3353" s="206">
        <v>43844</v>
      </c>
      <c r="M3353" s="193">
        <v>0</v>
      </c>
      <c r="N3353" s="193">
        <v>0</v>
      </c>
      <c r="O3353" s="186">
        <f t="shared" si="104"/>
        <v>48900</v>
      </c>
      <c r="P3353" s="206">
        <v>43852</v>
      </c>
      <c r="Q3353" s="193">
        <v>0</v>
      </c>
      <c r="R3353" s="193">
        <v>0</v>
      </c>
      <c r="S3353" s="186">
        <f t="shared" si="105"/>
        <v>48900</v>
      </c>
      <c r="T3353" s="206">
        <v>44104</v>
      </c>
      <c r="U3353" s="186">
        <v>48900</v>
      </c>
      <c r="V3353" s="186">
        <v>0</v>
      </c>
      <c r="W3353" s="186">
        <v>0</v>
      </c>
      <c r="X3353" s="186">
        <v>0</v>
      </c>
      <c r="Y3353" s="188" t="s">
        <v>237</v>
      </c>
      <c r="Z3353" s="188" t="s">
        <v>170</v>
      </c>
      <c r="AA3353" s="188" t="s">
        <v>235</v>
      </c>
      <c r="AB3353" s="206">
        <v>43779</v>
      </c>
      <c r="AC3353" s="206">
        <v>43780</v>
      </c>
      <c r="AD3353" s="188" t="s">
        <v>10463</v>
      </c>
      <c r="AE3353" s="188" t="s">
        <v>10515</v>
      </c>
      <c r="AF3353" s="188" t="s">
        <v>240</v>
      </c>
      <c r="AG3353" s="188">
        <v>3</v>
      </c>
    </row>
    <row r="3354" spans="1:33">
      <c r="A3354" s="188" t="s">
        <v>28</v>
      </c>
      <c r="B3354" s="188">
        <v>800006850</v>
      </c>
      <c r="C3354" s="188" t="s">
        <v>170</v>
      </c>
      <c r="D3354" s="188" t="s">
        <v>235</v>
      </c>
      <c r="E3354" s="206">
        <v>43805</v>
      </c>
      <c r="F3354" s="187">
        <v>5405756</v>
      </c>
      <c r="G3354" s="187">
        <v>5405756</v>
      </c>
      <c r="H3354" s="193">
        <v>1683213</v>
      </c>
      <c r="I3354" s="206">
        <v>43832</v>
      </c>
      <c r="J3354" s="188" t="s">
        <v>10519</v>
      </c>
      <c r="K3354" s="193">
        <v>117900</v>
      </c>
      <c r="L3354" s="206">
        <v>43844</v>
      </c>
      <c r="M3354" s="193">
        <v>0</v>
      </c>
      <c r="N3354" s="193">
        <v>0</v>
      </c>
      <c r="O3354" s="186">
        <f t="shared" si="104"/>
        <v>117900</v>
      </c>
      <c r="P3354" s="206">
        <v>43852</v>
      </c>
      <c r="Q3354" s="193">
        <v>0</v>
      </c>
      <c r="R3354" s="193">
        <v>0</v>
      </c>
      <c r="S3354" s="186">
        <f t="shared" si="105"/>
        <v>117900</v>
      </c>
      <c r="T3354" s="206">
        <v>44104</v>
      </c>
      <c r="U3354" s="186">
        <v>117900</v>
      </c>
      <c r="V3354" s="186">
        <v>0</v>
      </c>
      <c r="W3354" s="186">
        <v>0</v>
      </c>
      <c r="X3354" s="186">
        <v>0</v>
      </c>
      <c r="Y3354" s="188" t="s">
        <v>237</v>
      </c>
      <c r="Z3354" s="188" t="s">
        <v>170</v>
      </c>
      <c r="AA3354" s="188" t="s">
        <v>235</v>
      </c>
      <c r="AB3354" s="206">
        <v>43778</v>
      </c>
      <c r="AC3354" s="206">
        <v>43780</v>
      </c>
      <c r="AD3354" s="188" t="s">
        <v>10520</v>
      </c>
      <c r="AE3354" s="188" t="s">
        <v>10521</v>
      </c>
      <c r="AF3354" s="188" t="s">
        <v>240</v>
      </c>
      <c r="AG3354" s="188">
        <v>3</v>
      </c>
    </row>
    <row r="3355" spans="1:33">
      <c r="A3355" s="188" t="s">
        <v>28</v>
      </c>
      <c r="B3355" s="188">
        <v>800006850</v>
      </c>
      <c r="C3355" s="188" t="s">
        <v>170</v>
      </c>
      <c r="D3355" s="188" t="s">
        <v>235</v>
      </c>
      <c r="E3355" s="206">
        <v>43805</v>
      </c>
      <c r="F3355" s="187">
        <v>5406744</v>
      </c>
      <c r="G3355" s="187">
        <v>5406744</v>
      </c>
      <c r="H3355" s="193">
        <v>1230587</v>
      </c>
      <c r="I3355" s="206">
        <v>43832</v>
      </c>
      <c r="J3355" s="188" t="s">
        <v>10522</v>
      </c>
      <c r="K3355" s="193">
        <v>48900</v>
      </c>
      <c r="L3355" s="206">
        <v>43844</v>
      </c>
      <c r="M3355" s="193">
        <v>0</v>
      </c>
      <c r="N3355" s="193">
        <v>0</v>
      </c>
      <c r="O3355" s="186">
        <f t="shared" si="104"/>
        <v>48900</v>
      </c>
      <c r="P3355" s="206">
        <v>43852</v>
      </c>
      <c r="Q3355" s="193">
        <v>0</v>
      </c>
      <c r="R3355" s="193">
        <v>0</v>
      </c>
      <c r="S3355" s="186">
        <f t="shared" si="105"/>
        <v>48900</v>
      </c>
      <c r="T3355" s="206">
        <v>44104</v>
      </c>
      <c r="U3355" s="186">
        <v>48900</v>
      </c>
      <c r="V3355" s="186">
        <v>0</v>
      </c>
      <c r="W3355" s="186">
        <v>0</v>
      </c>
      <c r="X3355" s="186">
        <v>0</v>
      </c>
      <c r="Y3355" s="188" t="s">
        <v>237</v>
      </c>
      <c r="Z3355" s="188" t="s">
        <v>170</v>
      </c>
      <c r="AA3355" s="188" t="s">
        <v>235</v>
      </c>
      <c r="AB3355" s="206">
        <v>43777</v>
      </c>
      <c r="AC3355" s="206">
        <v>43781</v>
      </c>
      <c r="AD3355" s="188" t="s">
        <v>10463</v>
      </c>
      <c r="AE3355" s="188" t="s">
        <v>10523</v>
      </c>
      <c r="AF3355" s="188" t="s">
        <v>240</v>
      </c>
      <c r="AG3355" s="188">
        <v>3</v>
      </c>
    </row>
    <row r="3356" spans="1:33">
      <c r="A3356" s="188" t="s">
        <v>28</v>
      </c>
      <c r="B3356" s="188">
        <v>800006850</v>
      </c>
      <c r="C3356" s="188" t="s">
        <v>170</v>
      </c>
      <c r="D3356" s="188" t="s">
        <v>235</v>
      </c>
      <c r="E3356" s="206">
        <v>43805</v>
      </c>
      <c r="F3356" s="187">
        <v>5407173</v>
      </c>
      <c r="G3356" s="187">
        <v>5407173</v>
      </c>
      <c r="H3356" s="193">
        <v>301973</v>
      </c>
      <c r="I3356" s="206">
        <v>43832</v>
      </c>
      <c r="J3356" s="188" t="s">
        <v>10524</v>
      </c>
      <c r="K3356" s="193">
        <v>48900</v>
      </c>
      <c r="L3356" s="206">
        <v>43844</v>
      </c>
      <c r="M3356" s="193">
        <v>0</v>
      </c>
      <c r="N3356" s="193">
        <v>0</v>
      </c>
      <c r="O3356" s="186">
        <f t="shared" si="104"/>
        <v>48900</v>
      </c>
      <c r="P3356" s="206">
        <v>43852</v>
      </c>
      <c r="Q3356" s="193">
        <v>0</v>
      </c>
      <c r="R3356" s="193">
        <v>0</v>
      </c>
      <c r="S3356" s="186">
        <f t="shared" si="105"/>
        <v>48900</v>
      </c>
      <c r="T3356" s="206">
        <v>44104</v>
      </c>
      <c r="U3356" s="186">
        <v>48900</v>
      </c>
      <c r="V3356" s="186">
        <v>0</v>
      </c>
      <c r="W3356" s="186">
        <v>0</v>
      </c>
      <c r="X3356" s="186">
        <v>0</v>
      </c>
      <c r="Y3356" s="188" t="s">
        <v>237</v>
      </c>
      <c r="Z3356" s="188" t="s">
        <v>170</v>
      </c>
      <c r="AA3356" s="188" t="s">
        <v>235</v>
      </c>
      <c r="AB3356" s="206">
        <v>43781</v>
      </c>
      <c r="AC3356" s="206">
        <v>43781</v>
      </c>
      <c r="AD3356" s="188" t="s">
        <v>10463</v>
      </c>
      <c r="AE3356" s="188" t="s">
        <v>10523</v>
      </c>
      <c r="AF3356" s="188" t="s">
        <v>240</v>
      </c>
      <c r="AG3356" s="188">
        <v>3</v>
      </c>
    </row>
    <row r="3357" spans="1:33">
      <c r="A3357" s="188" t="s">
        <v>28</v>
      </c>
      <c r="B3357" s="188">
        <v>800006850</v>
      </c>
      <c r="C3357" s="188" t="s">
        <v>170</v>
      </c>
      <c r="D3357" s="188" t="s">
        <v>235</v>
      </c>
      <c r="E3357" s="206">
        <v>43805</v>
      </c>
      <c r="F3357" s="187">
        <v>5407935</v>
      </c>
      <c r="G3357" s="187">
        <v>5407935</v>
      </c>
      <c r="H3357" s="193">
        <v>367182</v>
      </c>
      <c r="I3357" s="206">
        <v>43832</v>
      </c>
      <c r="J3357" s="188" t="s">
        <v>10525</v>
      </c>
      <c r="K3357" s="193">
        <v>48900</v>
      </c>
      <c r="L3357" s="206">
        <v>43844</v>
      </c>
      <c r="M3357" s="193">
        <v>0</v>
      </c>
      <c r="N3357" s="193">
        <v>0</v>
      </c>
      <c r="O3357" s="186">
        <f t="shared" si="104"/>
        <v>48900</v>
      </c>
      <c r="P3357" s="206">
        <v>43852</v>
      </c>
      <c r="Q3357" s="193">
        <v>0</v>
      </c>
      <c r="R3357" s="193">
        <v>0</v>
      </c>
      <c r="S3357" s="186">
        <f t="shared" si="105"/>
        <v>48900</v>
      </c>
      <c r="T3357" s="206">
        <v>44104</v>
      </c>
      <c r="U3357" s="186">
        <v>48900</v>
      </c>
      <c r="V3357" s="186">
        <v>0</v>
      </c>
      <c r="W3357" s="186">
        <v>0</v>
      </c>
      <c r="X3357" s="186">
        <v>0</v>
      </c>
      <c r="Y3357" s="188" t="s">
        <v>237</v>
      </c>
      <c r="Z3357" s="188" t="s">
        <v>170</v>
      </c>
      <c r="AA3357" s="188" t="s">
        <v>235</v>
      </c>
      <c r="AB3357" s="206">
        <v>43781</v>
      </c>
      <c r="AC3357" s="206">
        <v>43781</v>
      </c>
      <c r="AD3357" s="188" t="s">
        <v>10463</v>
      </c>
      <c r="AE3357" s="188" t="s">
        <v>10526</v>
      </c>
      <c r="AF3357" s="188" t="s">
        <v>240</v>
      </c>
      <c r="AG3357" s="188">
        <v>3</v>
      </c>
    </row>
    <row r="3358" spans="1:33">
      <c r="A3358" s="188" t="s">
        <v>28</v>
      </c>
      <c r="B3358" s="188">
        <v>800006850</v>
      </c>
      <c r="C3358" s="188" t="s">
        <v>170</v>
      </c>
      <c r="D3358" s="188" t="s">
        <v>235</v>
      </c>
      <c r="E3358" s="206">
        <v>43805</v>
      </c>
      <c r="F3358" s="187">
        <v>5408807</v>
      </c>
      <c r="G3358" s="187">
        <v>5408807</v>
      </c>
      <c r="H3358" s="193">
        <v>201863</v>
      </c>
      <c r="I3358" s="206">
        <v>43832</v>
      </c>
      <c r="J3358" s="188" t="s">
        <v>10527</v>
      </c>
      <c r="K3358" s="193">
        <v>48900</v>
      </c>
      <c r="L3358" s="206">
        <v>43844</v>
      </c>
      <c r="M3358" s="193">
        <v>0</v>
      </c>
      <c r="N3358" s="193">
        <v>0</v>
      </c>
      <c r="O3358" s="186">
        <f t="shared" si="104"/>
        <v>48900</v>
      </c>
      <c r="P3358" s="206">
        <v>43852</v>
      </c>
      <c r="Q3358" s="193">
        <v>0</v>
      </c>
      <c r="R3358" s="193">
        <v>0</v>
      </c>
      <c r="S3358" s="186">
        <f t="shared" si="105"/>
        <v>48900</v>
      </c>
      <c r="T3358" s="206">
        <v>44104</v>
      </c>
      <c r="U3358" s="186">
        <v>48900</v>
      </c>
      <c r="V3358" s="186">
        <v>0</v>
      </c>
      <c r="W3358" s="186">
        <v>0</v>
      </c>
      <c r="X3358" s="186">
        <v>0</v>
      </c>
      <c r="Y3358" s="188" t="s">
        <v>237</v>
      </c>
      <c r="Z3358" s="188" t="s">
        <v>170</v>
      </c>
      <c r="AA3358" s="188" t="s">
        <v>235</v>
      </c>
      <c r="AB3358" s="206">
        <v>43782</v>
      </c>
      <c r="AC3358" s="206">
        <v>43782</v>
      </c>
      <c r="AD3358" s="188" t="s">
        <v>10463</v>
      </c>
      <c r="AE3358" s="188" t="s">
        <v>10523</v>
      </c>
      <c r="AF3358" s="188" t="s">
        <v>240</v>
      </c>
      <c r="AG3358" s="188">
        <v>3</v>
      </c>
    </row>
    <row r="3359" spans="1:33">
      <c r="A3359" s="188" t="s">
        <v>28</v>
      </c>
      <c r="B3359" s="188">
        <v>800006850</v>
      </c>
      <c r="C3359" s="188" t="s">
        <v>170</v>
      </c>
      <c r="D3359" s="188" t="s">
        <v>235</v>
      </c>
      <c r="E3359" s="206">
        <v>43805</v>
      </c>
      <c r="F3359" s="187">
        <v>5408820</v>
      </c>
      <c r="G3359" s="187">
        <v>5408820</v>
      </c>
      <c r="H3359" s="193">
        <v>71300</v>
      </c>
      <c r="I3359" s="206">
        <v>43832</v>
      </c>
      <c r="J3359" s="188" t="s">
        <v>10528</v>
      </c>
      <c r="K3359" s="193">
        <v>48900</v>
      </c>
      <c r="L3359" s="206">
        <v>43844</v>
      </c>
      <c r="M3359" s="193">
        <v>0</v>
      </c>
      <c r="N3359" s="193">
        <v>0</v>
      </c>
      <c r="O3359" s="186">
        <f t="shared" si="104"/>
        <v>48900</v>
      </c>
      <c r="P3359" s="206">
        <v>43852</v>
      </c>
      <c r="Q3359" s="193">
        <v>0</v>
      </c>
      <c r="R3359" s="193">
        <v>0</v>
      </c>
      <c r="S3359" s="186">
        <f t="shared" si="105"/>
        <v>48900</v>
      </c>
      <c r="T3359" s="206">
        <v>44104</v>
      </c>
      <c r="U3359" s="186">
        <v>48900</v>
      </c>
      <c r="V3359" s="186">
        <v>0</v>
      </c>
      <c r="W3359" s="186">
        <v>0</v>
      </c>
      <c r="X3359" s="186">
        <v>0</v>
      </c>
      <c r="Y3359" s="188" t="s">
        <v>237</v>
      </c>
      <c r="Z3359" s="188" t="s">
        <v>170</v>
      </c>
      <c r="AA3359" s="188" t="s">
        <v>235</v>
      </c>
      <c r="AB3359" s="206">
        <v>43782</v>
      </c>
      <c r="AC3359" s="206">
        <v>43782</v>
      </c>
      <c r="AD3359" s="188" t="s">
        <v>10463</v>
      </c>
      <c r="AE3359" s="188" t="s">
        <v>10529</v>
      </c>
      <c r="AF3359" s="188" t="s">
        <v>240</v>
      </c>
      <c r="AG3359" s="188">
        <v>3</v>
      </c>
    </row>
    <row r="3360" spans="1:33">
      <c r="A3360" s="188" t="s">
        <v>28</v>
      </c>
      <c r="B3360" s="188">
        <v>800006850</v>
      </c>
      <c r="C3360" s="188" t="s">
        <v>170</v>
      </c>
      <c r="D3360" s="188" t="s">
        <v>235</v>
      </c>
      <c r="E3360" s="206">
        <v>43805</v>
      </c>
      <c r="F3360" s="187">
        <v>5409360</v>
      </c>
      <c r="G3360" s="187">
        <v>5409360</v>
      </c>
      <c r="H3360" s="193">
        <v>2198894</v>
      </c>
      <c r="I3360" s="206">
        <v>43833</v>
      </c>
      <c r="J3360" s="188" t="s">
        <v>10530</v>
      </c>
      <c r="K3360" s="193">
        <v>138624</v>
      </c>
      <c r="L3360" s="206">
        <v>43844</v>
      </c>
      <c r="M3360" s="193">
        <v>0</v>
      </c>
      <c r="N3360" s="193">
        <v>0</v>
      </c>
      <c r="O3360" s="186">
        <f t="shared" si="104"/>
        <v>138624</v>
      </c>
      <c r="P3360" s="206">
        <v>43852</v>
      </c>
      <c r="Q3360" s="193">
        <v>0</v>
      </c>
      <c r="R3360" s="193">
        <v>0</v>
      </c>
      <c r="S3360" s="186">
        <f t="shared" si="105"/>
        <v>138624</v>
      </c>
      <c r="T3360" s="206">
        <v>44069</v>
      </c>
      <c r="U3360" s="186">
        <v>138624</v>
      </c>
      <c r="V3360" s="186">
        <v>0</v>
      </c>
      <c r="W3360" s="186">
        <v>0</v>
      </c>
      <c r="X3360" s="186">
        <v>0</v>
      </c>
      <c r="Y3360" s="188" t="s">
        <v>237</v>
      </c>
      <c r="Z3360" s="188" t="s">
        <v>170</v>
      </c>
      <c r="AA3360" s="188" t="s">
        <v>235</v>
      </c>
      <c r="AB3360" s="206">
        <v>43620</v>
      </c>
      <c r="AC3360" s="206">
        <v>43621</v>
      </c>
      <c r="AD3360" s="188" t="s">
        <v>10531</v>
      </c>
      <c r="AE3360" s="188" t="s">
        <v>10532</v>
      </c>
      <c r="AF3360" s="188" t="s">
        <v>240</v>
      </c>
      <c r="AG3360" s="188">
        <v>3</v>
      </c>
    </row>
    <row r="3361" spans="1:33">
      <c r="A3361" s="188" t="s">
        <v>28</v>
      </c>
      <c r="B3361" s="188">
        <v>800006850</v>
      </c>
      <c r="C3361" s="188" t="s">
        <v>170</v>
      </c>
      <c r="D3361" s="188" t="s">
        <v>235</v>
      </c>
      <c r="E3361" s="206">
        <v>43805</v>
      </c>
      <c r="F3361" s="187">
        <v>5409866</v>
      </c>
      <c r="G3361" s="187">
        <v>5409866</v>
      </c>
      <c r="H3361" s="193">
        <v>2370328</v>
      </c>
      <c r="I3361" s="206">
        <v>43833</v>
      </c>
      <c r="J3361" s="188" t="s">
        <v>10533</v>
      </c>
      <c r="K3361" s="193">
        <v>225879</v>
      </c>
      <c r="L3361" s="206">
        <v>43844</v>
      </c>
      <c r="M3361" s="193">
        <v>225879</v>
      </c>
      <c r="N3361" s="193">
        <v>0</v>
      </c>
      <c r="O3361" s="186">
        <f t="shared" si="104"/>
        <v>0</v>
      </c>
      <c r="P3361" s="188"/>
      <c r="Q3361" s="193"/>
      <c r="R3361" s="193"/>
      <c r="S3361" s="186">
        <f t="shared" si="105"/>
        <v>0</v>
      </c>
      <c r="T3361" s="188"/>
      <c r="U3361" s="186">
        <v>0</v>
      </c>
      <c r="V3361" s="186">
        <v>0</v>
      </c>
      <c r="W3361" s="186">
        <v>0</v>
      </c>
      <c r="X3361" s="186">
        <v>0</v>
      </c>
      <c r="Y3361" s="188" t="s">
        <v>237</v>
      </c>
      <c r="Z3361" s="188" t="s">
        <v>170</v>
      </c>
      <c r="AA3361" s="188" t="s">
        <v>235</v>
      </c>
      <c r="AB3361" s="206">
        <v>43777</v>
      </c>
      <c r="AC3361" s="206">
        <v>43779</v>
      </c>
      <c r="AD3361" s="188" t="s">
        <v>10534</v>
      </c>
      <c r="AE3361" s="188" t="s">
        <v>10535</v>
      </c>
      <c r="AF3361" s="188" t="s">
        <v>240</v>
      </c>
      <c r="AG3361" s="188">
        <v>3</v>
      </c>
    </row>
    <row r="3362" spans="1:33">
      <c r="A3362" s="188" t="s">
        <v>28</v>
      </c>
      <c r="B3362" s="188">
        <v>800006850</v>
      </c>
      <c r="C3362" s="188" t="s">
        <v>170</v>
      </c>
      <c r="D3362" s="188" t="s">
        <v>235</v>
      </c>
      <c r="E3362" s="206">
        <v>43805</v>
      </c>
      <c r="F3362" s="187">
        <v>5412012</v>
      </c>
      <c r="G3362" s="187">
        <v>5412012</v>
      </c>
      <c r="H3362" s="193">
        <v>204517</v>
      </c>
      <c r="I3362" s="206">
        <v>43833</v>
      </c>
      <c r="J3362" s="188" t="s">
        <v>10536</v>
      </c>
      <c r="K3362" s="193">
        <v>48900</v>
      </c>
      <c r="L3362" s="206">
        <v>43844</v>
      </c>
      <c r="M3362" s="193">
        <v>0</v>
      </c>
      <c r="N3362" s="193">
        <v>48900</v>
      </c>
      <c r="O3362" s="186">
        <f t="shared" si="104"/>
        <v>0</v>
      </c>
      <c r="P3362" s="188"/>
      <c r="Q3362" s="193"/>
      <c r="R3362" s="193"/>
      <c r="S3362" s="186">
        <f t="shared" si="105"/>
        <v>0</v>
      </c>
      <c r="T3362" s="188"/>
      <c r="U3362" s="186">
        <v>0</v>
      </c>
      <c r="V3362" s="186">
        <v>0</v>
      </c>
      <c r="W3362" s="186">
        <v>0</v>
      </c>
      <c r="X3362" s="186">
        <v>0</v>
      </c>
      <c r="Y3362" s="188" t="s">
        <v>237</v>
      </c>
      <c r="Z3362" s="188" t="s">
        <v>170</v>
      </c>
      <c r="AA3362" s="188" t="s">
        <v>235</v>
      </c>
      <c r="AB3362" s="206">
        <v>43786</v>
      </c>
      <c r="AC3362" s="206">
        <v>43787</v>
      </c>
      <c r="AD3362" s="188" t="s">
        <v>10463</v>
      </c>
      <c r="AE3362" s="188" t="s">
        <v>10537</v>
      </c>
      <c r="AF3362" s="188" t="s">
        <v>240</v>
      </c>
      <c r="AG3362" s="188">
        <v>3</v>
      </c>
    </row>
    <row r="3363" spans="1:33">
      <c r="A3363" s="188" t="s">
        <v>28</v>
      </c>
      <c r="B3363" s="188">
        <v>800006850</v>
      </c>
      <c r="C3363" s="188" t="s">
        <v>170</v>
      </c>
      <c r="D3363" s="188" t="s">
        <v>235</v>
      </c>
      <c r="E3363" s="206">
        <v>43805</v>
      </c>
      <c r="F3363" s="187">
        <v>5412026</v>
      </c>
      <c r="G3363" s="187">
        <v>5412026</v>
      </c>
      <c r="H3363" s="193">
        <v>1834045</v>
      </c>
      <c r="I3363" s="206">
        <v>43833</v>
      </c>
      <c r="J3363" s="188" t="s">
        <v>10538</v>
      </c>
      <c r="K3363" s="193">
        <v>385120</v>
      </c>
      <c r="L3363" s="206">
        <v>43844</v>
      </c>
      <c r="M3363" s="193">
        <v>0</v>
      </c>
      <c r="N3363" s="193">
        <v>0</v>
      </c>
      <c r="O3363" s="186">
        <f t="shared" si="104"/>
        <v>385120</v>
      </c>
      <c r="P3363" s="206">
        <v>43852</v>
      </c>
      <c r="Q3363" s="193">
        <v>0</v>
      </c>
      <c r="R3363" s="193">
        <v>0</v>
      </c>
      <c r="S3363" s="186">
        <f t="shared" si="105"/>
        <v>385120</v>
      </c>
      <c r="T3363" s="206">
        <v>44069</v>
      </c>
      <c r="U3363" s="186">
        <v>385120</v>
      </c>
      <c r="V3363" s="186">
        <v>0</v>
      </c>
      <c r="W3363" s="186">
        <v>0</v>
      </c>
      <c r="X3363" s="186">
        <v>0</v>
      </c>
      <c r="Y3363" s="188" t="s">
        <v>237</v>
      </c>
      <c r="Z3363" s="188" t="s">
        <v>170</v>
      </c>
      <c r="AA3363" s="188" t="s">
        <v>235</v>
      </c>
      <c r="AB3363" s="206">
        <v>43784</v>
      </c>
      <c r="AC3363" s="206">
        <v>43787</v>
      </c>
      <c r="AD3363" s="188" t="s">
        <v>10539</v>
      </c>
      <c r="AE3363" s="188" t="s">
        <v>10540</v>
      </c>
      <c r="AF3363" s="188" t="s">
        <v>240</v>
      </c>
      <c r="AG3363" s="188">
        <v>3</v>
      </c>
    </row>
    <row r="3364" spans="1:33">
      <c r="A3364" s="188" t="s">
        <v>28</v>
      </c>
      <c r="B3364" s="188">
        <v>800006850</v>
      </c>
      <c r="C3364" s="188" t="s">
        <v>170</v>
      </c>
      <c r="D3364" s="188" t="s">
        <v>235</v>
      </c>
      <c r="E3364" s="206">
        <v>43805</v>
      </c>
      <c r="F3364" s="187">
        <v>5414889</v>
      </c>
      <c r="G3364" s="187">
        <v>5414889</v>
      </c>
      <c r="H3364" s="193">
        <v>1624387</v>
      </c>
      <c r="I3364" s="206">
        <v>43833</v>
      </c>
      <c r="J3364" s="188" t="s">
        <v>10541</v>
      </c>
      <c r="K3364" s="193">
        <v>69000</v>
      </c>
      <c r="L3364" s="206">
        <v>43844</v>
      </c>
      <c r="M3364" s="193">
        <v>0</v>
      </c>
      <c r="N3364" s="193">
        <v>0</v>
      </c>
      <c r="O3364" s="186">
        <f t="shared" si="104"/>
        <v>69000</v>
      </c>
      <c r="P3364" s="206">
        <v>43852</v>
      </c>
      <c r="Q3364" s="193">
        <v>0</v>
      </c>
      <c r="R3364" s="193">
        <v>0</v>
      </c>
      <c r="S3364" s="186">
        <f t="shared" si="105"/>
        <v>69000</v>
      </c>
      <c r="T3364" s="206">
        <v>44069</v>
      </c>
      <c r="U3364" s="186">
        <v>69000</v>
      </c>
      <c r="V3364" s="186">
        <v>0</v>
      </c>
      <c r="W3364" s="186">
        <v>0</v>
      </c>
      <c r="X3364" s="186">
        <v>0</v>
      </c>
      <c r="Y3364" s="188" t="s">
        <v>237</v>
      </c>
      <c r="Z3364" s="188" t="s">
        <v>170</v>
      </c>
      <c r="AA3364" s="188" t="s">
        <v>235</v>
      </c>
      <c r="AB3364" s="206">
        <v>43786</v>
      </c>
      <c r="AC3364" s="206">
        <v>43788</v>
      </c>
      <c r="AD3364" s="188" t="s">
        <v>10474</v>
      </c>
      <c r="AE3364" s="188" t="s">
        <v>10542</v>
      </c>
      <c r="AF3364" s="188" t="s">
        <v>240</v>
      </c>
      <c r="AG3364" s="188">
        <v>3</v>
      </c>
    </row>
    <row r="3365" spans="1:33">
      <c r="A3365" s="188" t="s">
        <v>28</v>
      </c>
      <c r="B3365" s="188">
        <v>800006850</v>
      </c>
      <c r="C3365" s="188" t="s">
        <v>170</v>
      </c>
      <c r="D3365" s="188" t="s">
        <v>235</v>
      </c>
      <c r="E3365" s="206">
        <v>43805</v>
      </c>
      <c r="F3365" s="187">
        <v>5415105</v>
      </c>
      <c r="G3365" s="187">
        <v>5415105</v>
      </c>
      <c r="H3365" s="193">
        <v>160724</v>
      </c>
      <c r="I3365" s="206">
        <v>43833</v>
      </c>
      <c r="J3365" s="188" t="s">
        <v>10543</v>
      </c>
      <c r="K3365" s="193">
        <v>48900</v>
      </c>
      <c r="L3365" s="206">
        <v>43844</v>
      </c>
      <c r="M3365" s="193">
        <v>0</v>
      </c>
      <c r="N3365" s="193">
        <v>48900</v>
      </c>
      <c r="O3365" s="186">
        <f t="shared" si="104"/>
        <v>0</v>
      </c>
      <c r="P3365" s="188"/>
      <c r="Q3365" s="193"/>
      <c r="R3365" s="193"/>
      <c r="S3365" s="186">
        <f t="shared" si="105"/>
        <v>0</v>
      </c>
      <c r="T3365" s="188"/>
      <c r="U3365" s="186">
        <v>0</v>
      </c>
      <c r="V3365" s="186">
        <v>0</v>
      </c>
      <c r="W3365" s="186">
        <v>0</v>
      </c>
      <c r="X3365" s="186">
        <v>0</v>
      </c>
      <c r="Y3365" s="188" t="s">
        <v>237</v>
      </c>
      <c r="Z3365" s="188" t="s">
        <v>170</v>
      </c>
      <c r="AA3365" s="188" t="s">
        <v>235</v>
      </c>
      <c r="AB3365" s="206">
        <v>43772</v>
      </c>
      <c r="AC3365" s="206">
        <v>43772</v>
      </c>
      <c r="AD3365" s="188" t="s">
        <v>10463</v>
      </c>
      <c r="AE3365" s="188" t="s">
        <v>10503</v>
      </c>
      <c r="AF3365" s="188" t="s">
        <v>240</v>
      </c>
      <c r="AG3365" s="188">
        <v>3</v>
      </c>
    </row>
    <row r="3366" spans="1:33">
      <c r="A3366" s="188" t="s">
        <v>28</v>
      </c>
      <c r="B3366" s="188">
        <v>800006850</v>
      </c>
      <c r="C3366" s="188" t="s">
        <v>170</v>
      </c>
      <c r="D3366" s="188" t="s">
        <v>235</v>
      </c>
      <c r="E3366" s="206">
        <v>43805</v>
      </c>
      <c r="F3366" s="187">
        <v>5415254</v>
      </c>
      <c r="G3366" s="187">
        <v>5415254</v>
      </c>
      <c r="H3366" s="193">
        <v>513000</v>
      </c>
      <c r="I3366" s="206">
        <v>43833</v>
      </c>
      <c r="J3366" s="188" t="s">
        <v>10544</v>
      </c>
      <c r="K3366" s="193">
        <v>117900</v>
      </c>
      <c r="L3366" s="206">
        <v>43844</v>
      </c>
      <c r="M3366" s="193">
        <v>0</v>
      </c>
      <c r="N3366" s="193">
        <v>0</v>
      </c>
      <c r="O3366" s="186">
        <f t="shared" si="104"/>
        <v>117900</v>
      </c>
      <c r="P3366" s="206">
        <v>43852</v>
      </c>
      <c r="Q3366" s="193">
        <v>0</v>
      </c>
      <c r="R3366" s="193">
        <v>0</v>
      </c>
      <c r="S3366" s="186">
        <f t="shared" si="105"/>
        <v>117900</v>
      </c>
      <c r="T3366" s="206">
        <v>44104</v>
      </c>
      <c r="U3366" s="186">
        <v>117900</v>
      </c>
      <c r="V3366" s="186">
        <v>0</v>
      </c>
      <c r="W3366" s="186">
        <v>0</v>
      </c>
      <c r="X3366" s="186">
        <v>0</v>
      </c>
      <c r="Y3366" s="188" t="s">
        <v>237</v>
      </c>
      <c r="Z3366" s="188" t="s">
        <v>170</v>
      </c>
      <c r="AA3366" s="188" t="s">
        <v>235</v>
      </c>
      <c r="AB3366" s="206">
        <v>43788</v>
      </c>
      <c r="AC3366" s="206">
        <v>43788</v>
      </c>
      <c r="AD3366" s="188" t="s">
        <v>10520</v>
      </c>
      <c r="AE3366" s="188" t="s">
        <v>10545</v>
      </c>
      <c r="AF3366" s="188" t="s">
        <v>240</v>
      </c>
      <c r="AG3366" s="188">
        <v>3</v>
      </c>
    </row>
    <row r="3367" spans="1:33">
      <c r="A3367" s="188" t="s">
        <v>28</v>
      </c>
      <c r="B3367" s="188">
        <v>800006850</v>
      </c>
      <c r="C3367" s="188" t="s">
        <v>170</v>
      </c>
      <c r="D3367" s="188" t="s">
        <v>235</v>
      </c>
      <c r="E3367" s="206">
        <v>43805</v>
      </c>
      <c r="F3367" s="187">
        <v>5416665</v>
      </c>
      <c r="G3367" s="187">
        <v>5416665</v>
      </c>
      <c r="H3367" s="193">
        <v>1666098</v>
      </c>
      <c r="I3367" s="206">
        <v>43833</v>
      </c>
      <c r="J3367" s="188" t="s">
        <v>10546</v>
      </c>
      <c r="K3367" s="193">
        <v>117900</v>
      </c>
      <c r="L3367" s="206">
        <v>43844</v>
      </c>
      <c r="M3367" s="193">
        <v>0</v>
      </c>
      <c r="N3367" s="193">
        <v>0</v>
      </c>
      <c r="O3367" s="186">
        <f t="shared" si="104"/>
        <v>117900</v>
      </c>
      <c r="P3367" s="206">
        <v>43852</v>
      </c>
      <c r="Q3367" s="193">
        <v>0</v>
      </c>
      <c r="R3367" s="193">
        <v>0</v>
      </c>
      <c r="S3367" s="186">
        <f t="shared" si="105"/>
        <v>117900</v>
      </c>
      <c r="T3367" s="206">
        <v>44104</v>
      </c>
      <c r="U3367" s="186">
        <v>117900</v>
      </c>
      <c r="V3367" s="186">
        <v>0</v>
      </c>
      <c r="W3367" s="186">
        <v>0</v>
      </c>
      <c r="X3367" s="186">
        <v>0</v>
      </c>
      <c r="Y3367" s="188" t="s">
        <v>237</v>
      </c>
      <c r="Z3367" s="188" t="s">
        <v>170</v>
      </c>
      <c r="AA3367" s="188" t="s">
        <v>235</v>
      </c>
      <c r="AB3367" s="206">
        <v>43788</v>
      </c>
      <c r="AC3367" s="206">
        <v>43789</v>
      </c>
      <c r="AD3367" s="188" t="s">
        <v>10520</v>
      </c>
      <c r="AE3367" s="188" t="s">
        <v>10547</v>
      </c>
      <c r="AF3367" s="188" t="s">
        <v>240</v>
      </c>
      <c r="AG3367" s="188">
        <v>3</v>
      </c>
    </row>
    <row r="3368" spans="1:33">
      <c r="A3368" s="188" t="s">
        <v>28</v>
      </c>
      <c r="B3368" s="188">
        <v>800006850</v>
      </c>
      <c r="C3368" s="188" t="s">
        <v>170</v>
      </c>
      <c r="D3368" s="188" t="s">
        <v>235</v>
      </c>
      <c r="E3368" s="206">
        <v>43805</v>
      </c>
      <c r="F3368" s="187">
        <v>5417690</v>
      </c>
      <c r="G3368" s="187">
        <v>5417690</v>
      </c>
      <c r="H3368" s="193">
        <v>1532184</v>
      </c>
      <c r="I3368" s="206">
        <v>43833</v>
      </c>
      <c r="J3368" s="188" t="s">
        <v>10548</v>
      </c>
      <c r="K3368" s="193">
        <v>117900</v>
      </c>
      <c r="L3368" s="206">
        <v>43844</v>
      </c>
      <c r="M3368" s="193">
        <v>0</v>
      </c>
      <c r="N3368" s="193">
        <v>48900</v>
      </c>
      <c r="O3368" s="186">
        <f t="shared" si="104"/>
        <v>69000</v>
      </c>
      <c r="P3368" s="206">
        <v>43852</v>
      </c>
      <c r="Q3368" s="193">
        <v>0</v>
      </c>
      <c r="R3368" s="193">
        <v>0</v>
      </c>
      <c r="S3368" s="186">
        <f t="shared" si="105"/>
        <v>69000</v>
      </c>
      <c r="T3368" s="206">
        <v>44069</v>
      </c>
      <c r="U3368" s="186">
        <v>69000</v>
      </c>
      <c r="V3368" s="186">
        <v>0</v>
      </c>
      <c r="W3368" s="186">
        <v>0</v>
      </c>
      <c r="X3368" s="186">
        <v>0</v>
      </c>
      <c r="Y3368" s="188" t="s">
        <v>237</v>
      </c>
      <c r="Z3368" s="188" t="s">
        <v>170</v>
      </c>
      <c r="AA3368" s="188" t="s">
        <v>235</v>
      </c>
      <c r="AB3368" s="206">
        <v>43788</v>
      </c>
      <c r="AC3368" s="206">
        <v>43790</v>
      </c>
      <c r="AD3368" s="188" t="s">
        <v>10520</v>
      </c>
      <c r="AE3368" s="188" t="s">
        <v>10549</v>
      </c>
      <c r="AF3368" s="188" t="s">
        <v>240</v>
      </c>
      <c r="AG3368" s="188">
        <v>3</v>
      </c>
    </row>
    <row r="3369" spans="1:33">
      <c r="A3369" s="188" t="s">
        <v>28</v>
      </c>
      <c r="B3369" s="188">
        <v>800006850</v>
      </c>
      <c r="C3369" s="188" t="s">
        <v>170</v>
      </c>
      <c r="D3369" s="188" t="s">
        <v>235</v>
      </c>
      <c r="E3369" s="206">
        <v>43805</v>
      </c>
      <c r="F3369" s="187">
        <v>5417748</v>
      </c>
      <c r="G3369" s="187">
        <v>5417748</v>
      </c>
      <c r="H3369" s="193">
        <v>1427229</v>
      </c>
      <c r="I3369" s="206">
        <v>43833</v>
      </c>
      <c r="J3369" s="188" t="s">
        <v>10550</v>
      </c>
      <c r="K3369" s="193">
        <v>48900</v>
      </c>
      <c r="L3369" s="206">
        <v>43844</v>
      </c>
      <c r="M3369" s="193">
        <v>0</v>
      </c>
      <c r="N3369" s="193">
        <v>0</v>
      </c>
      <c r="O3369" s="186">
        <f t="shared" si="104"/>
        <v>48900</v>
      </c>
      <c r="P3369" s="206">
        <v>43852</v>
      </c>
      <c r="Q3369" s="193">
        <v>0</v>
      </c>
      <c r="R3369" s="193">
        <v>0</v>
      </c>
      <c r="S3369" s="186">
        <f t="shared" si="105"/>
        <v>48900</v>
      </c>
      <c r="T3369" s="206">
        <v>44104</v>
      </c>
      <c r="U3369" s="186">
        <v>48900</v>
      </c>
      <c r="V3369" s="186">
        <v>0</v>
      </c>
      <c r="W3369" s="186">
        <v>0</v>
      </c>
      <c r="X3369" s="186">
        <v>0</v>
      </c>
      <c r="Y3369" s="188" t="s">
        <v>237</v>
      </c>
      <c r="Z3369" s="188" t="s">
        <v>170</v>
      </c>
      <c r="AA3369" s="188" t="s">
        <v>235</v>
      </c>
      <c r="AB3369" s="206">
        <v>43787</v>
      </c>
      <c r="AC3369" s="206">
        <v>43790</v>
      </c>
      <c r="AD3369" s="188" t="s">
        <v>10463</v>
      </c>
      <c r="AE3369" s="188" t="s">
        <v>10551</v>
      </c>
      <c r="AF3369" s="188" t="s">
        <v>240</v>
      </c>
      <c r="AG3369" s="188">
        <v>3</v>
      </c>
    </row>
    <row r="3370" spans="1:33">
      <c r="A3370" s="188" t="s">
        <v>28</v>
      </c>
      <c r="B3370" s="188">
        <v>800006850</v>
      </c>
      <c r="C3370" s="188" t="s">
        <v>170</v>
      </c>
      <c r="D3370" s="188" t="s">
        <v>235</v>
      </c>
      <c r="E3370" s="206">
        <v>43805</v>
      </c>
      <c r="F3370" s="187">
        <v>5418848</v>
      </c>
      <c r="G3370" s="187">
        <v>5418848</v>
      </c>
      <c r="H3370" s="193">
        <v>1709851</v>
      </c>
      <c r="I3370" s="206">
        <v>43833</v>
      </c>
      <c r="J3370" s="188" t="s">
        <v>10552</v>
      </c>
      <c r="K3370" s="193">
        <v>117900</v>
      </c>
      <c r="L3370" s="206">
        <v>43844</v>
      </c>
      <c r="M3370" s="193">
        <v>0</v>
      </c>
      <c r="N3370" s="193">
        <v>0</v>
      </c>
      <c r="O3370" s="186">
        <f t="shared" si="104"/>
        <v>117900</v>
      </c>
      <c r="P3370" s="206">
        <v>43852</v>
      </c>
      <c r="Q3370" s="193">
        <v>0</v>
      </c>
      <c r="R3370" s="193">
        <v>0</v>
      </c>
      <c r="S3370" s="186">
        <f t="shared" si="105"/>
        <v>117900</v>
      </c>
      <c r="T3370" s="206">
        <v>44104</v>
      </c>
      <c r="U3370" s="186">
        <v>117900</v>
      </c>
      <c r="V3370" s="186">
        <v>0</v>
      </c>
      <c r="W3370" s="186">
        <v>0</v>
      </c>
      <c r="X3370" s="186">
        <v>0</v>
      </c>
      <c r="Y3370" s="188" t="s">
        <v>237</v>
      </c>
      <c r="Z3370" s="188" t="s">
        <v>170</v>
      </c>
      <c r="AA3370" s="188" t="s">
        <v>235</v>
      </c>
      <c r="AB3370" s="206">
        <v>43790</v>
      </c>
      <c r="AC3370" s="206">
        <v>43791</v>
      </c>
      <c r="AD3370" s="188" t="s">
        <v>10520</v>
      </c>
      <c r="AE3370" s="188" t="s">
        <v>10553</v>
      </c>
      <c r="AF3370" s="188" t="s">
        <v>240</v>
      </c>
      <c r="AG3370" s="188">
        <v>3</v>
      </c>
    </row>
    <row r="3371" spans="1:33">
      <c r="A3371" s="188" t="s">
        <v>28</v>
      </c>
      <c r="B3371" s="188">
        <v>800006850</v>
      </c>
      <c r="C3371" s="188" t="s">
        <v>170</v>
      </c>
      <c r="D3371" s="188" t="s">
        <v>235</v>
      </c>
      <c r="E3371" s="206">
        <v>43805</v>
      </c>
      <c r="F3371" s="187">
        <v>5418879</v>
      </c>
      <c r="G3371" s="187">
        <v>5418879</v>
      </c>
      <c r="H3371" s="193">
        <v>927696</v>
      </c>
      <c r="I3371" s="206">
        <v>43833</v>
      </c>
      <c r="J3371" s="188" t="s">
        <v>10554</v>
      </c>
      <c r="K3371" s="193">
        <v>69000</v>
      </c>
      <c r="L3371" s="206">
        <v>43844</v>
      </c>
      <c r="M3371" s="193">
        <v>0</v>
      </c>
      <c r="N3371" s="193">
        <v>0</v>
      </c>
      <c r="O3371" s="186">
        <f t="shared" si="104"/>
        <v>69000</v>
      </c>
      <c r="P3371" s="206">
        <v>43852</v>
      </c>
      <c r="Q3371" s="193">
        <v>0</v>
      </c>
      <c r="R3371" s="193">
        <v>0</v>
      </c>
      <c r="S3371" s="186">
        <f t="shared" si="105"/>
        <v>69000</v>
      </c>
      <c r="T3371" s="206">
        <v>44069</v>
      </c>
      <c r="U3371" s="186">
        <v>69000</v>
      </c>
      <c r="V3371" s="186">
        <v>0</v>
      </c>
      <c r="W3371" s="186">
        <v>0</v>
      </c>
      <c r="X3371" s="186">
        <v>0</v>
      </c>
      <c r="Y3371" s="188" t="s">
        <v>237</v>
      </c>
      <c r="Z3371" s="188" t="s">
        <v>170</v>
      </c>
      <c r="AA3371" s="188" t="s">
        <v>235</v>
      </c>
      <c r="AB3371" s="206">
        <v>43789</v>
      </c>
      <c r="AC3371" s="206">
        <v>43791</v>
      </c>
      <c r="AD3371" s="188" t="s">
        <v>10463</v>
      </c>
      <c r="AE3371" s="188" t="s">
        <v>10555</v>
      </c>
      <c r="AF3371" s="188" t="s">
        <v>240</v>
      </c>
      <c r="AG3371" s="188">
        <v>3</v>
      </c>
    </row>
    <row r="3372" spans="1:33">
      <c r="A3372" s="188" t="s">
        <v>28</v>
      </c>
      <c r="B3372" s="188">
        <v>800006850</v>
      </c>
      <c r="C3372" s="188" t="s">
        <v>170</v>
      </c>
      <c r="D3372" s="188" t="s">
        <v>235</v>
      </c>
      <c r="E3372" s="206">
        <v>43805</v>
      </c>
      <c r="F3372" s="187">
        <v>5419270</v>
      </c>
      <c r="G3372" s="187">
        <v>5419270</v>
      </c>
      <c r="H3372" s="193">
        <v>49883</v>
      </c>
      <c r="I3372" s="206">
        <v>43833</v>
      </c>
      <c r="J3372" s="188" t="s">
        <v>10556</v>
      </c>
      <c r="K3372" s="193">
        <v>48900</v>
      </c>
      <c r="L3372" s="206">
        <v>43844</v>
      </c>
      <c r="M3372" s="193">
        <v>0</v>
      </c>
      <c r="N3372" s="193">
        <v>0</v>
      </c>
      <c r="O3372" s="186">
        <f t="shared" si="104"/>
        <v>48900</v>
      </c>
      <c r="P3372" s="206">
        <v>43852</v>
      </c>
      <c r="Q3372" s="193">
        <v>0</v>
      </c>
      <c r="R3372" s="193">
        <v>0</v>
      </c>
      <c r="S3372" s="186">
        <f t="shared" si="105"/>
        <v>48900</v>
      </c>
      <c r="T3372" s="206">
        <v>44104</v>
      </c>
      <c r="U3372" s="186">
        <v>48900</v>
      </c>
      <c r="V3372" s="186">
        <v>0</v>
      </c>
      <c r="W3372" s="186">
        <v>0</v>
      </c>
      <c r="X3372" s="186">
        <v>0</v>
      </c>
      <c r="Y3372" s="188" t="s">
        <v>237</v>
      </c>
      <c r="Z3372" s="188" t="s">
        <v>170</v>
      </c>
      <c r="AA3372" s="188" t="s">
        <v>235</v>
      </c>
      <c r="AB3372" s="206">
        <v>43793</v>
      </c>
      <c r="AC3372" s="206">
        <v>43793</v>
      </c>
      <c r="AD3372" s="188" t="s">
        <v>10463</v>
      </c>
      <c r="AE3372" s="188" t="s">
        <v>10523</v>
      </c>
      <c r="AF3372" s="188" t="s">
        <v>240</v>
      </c>
      <c r="AG3372" s="188">
        <v>3</v>
      </c>
    </row>
    <row r="3373" spans="1:33">
      <c r="A3373" s="188" t="s">
        <v>28</v>
      </c>
      <c r="B3373" s="188">
        <v>800006850</v>
      </c>
      <c r="C3373" s="188" t="s">
        <v>170</v>
      </c>
      <c r="D3373" s="188" t="s">
        <v>235</v>
      </c>
      <c r="E3373" s="206">
        <v>43805</v>
      </c>
      <c r="F3373" s="187">
        <v>5419293</v>
      </c>
      <c r="G3373" s="187">
        <v>5419293</v>
      </c>
      <c r="H3373" s="193">
        <v>1925074</v>
      </c>
      <c r="I3373" s="206">
        <v>43833</v>
      </c>
      <c r="J3373" s="188" t="s">
        <v>10557</v>
      </c>
      <c r="K3373" s="193">
        <v>69000</v>
      </c>
      <c r="L3373" s="206">
        <v>43844</v>
      </c>
      <c r="M3373" s="193">
        <v>0</v>
      </c>
      <c r="N3373" s="193">
        <v>0</v>
      </c>
      <c r="O3373" s="186">
        <f t="shared" si="104"/>
        <v>69000</v>
      </c>
      <c r="P3373" s="206">
        <v>43852</v>
      </c>
      <c r="Q3373" s="193">
        <v>0</v>
      </c>
      <c r="R3373" s="193">
        <v>0</v>
      </c>
      <c r="S3373" s="186">
        <f t="shared" si="105"/>
        <v>69000</v>
      </c>
      <c r="T3373" s="206">
        <v>44069</v>
      </c>
      <c r="U3373" s="186">
        <v>69000</v>
      </c>
      <c r="V3373" s="186">
        <v>0</v>
      </c>
      <c r="W3373" s="186">
        <v>0</v>
      </c>
      <c r="X3373" s="186">
        <v>0</v>
      </c>
      <c r="Y3373" s="188" t="s">
        <v>237</v>
      </c>
      <c r="Z3373" s="188" t="s">
        <v>170</v>
      </c>
      <c r="AA3373" s="188" t="s">
        <v>235</v>
      </c>
      <c r="AB3373" s="206">
        <v>43791</v>
      </c>
      <c r="AC3373" s="206">
        <v>43793</v>
      </c>
      <c r="AD3373" s="188" t="s">
        <v>10474</v>
      </c>
      <c r="AE3373" s="188" t="s">
        <v>10558</v>
      </c>
      <c r="AF3373" s="188" t="s">
        <v>240</v>
      </c>
      <c r="AG3373" s="188">
        <v>3</v>
      </c>
    </row>
    <row r="3374" spans="1:33">
      <c r="A3374" s="188" t="s">
        <v>28</v>
      </c>
      <c r="B3374" s="188">
        <v>800006850</v>
      </c>
      <c r="C3374" s="188" t="s">
        <v>170</v>
      </c>
      <c r="D3374" s="188" t="s">
        <v>235</v>
      </c>
      <c r="E3374" s="206">
        <v>43805</v>
      </c>
      <c r="F3374" s="187">
        <v>5421944</v>
      </c>
      <c r="G3374" s="187">
        <v>5421944</v>
      </c>
      <c r="H3374" s="193">
        <v>1245671</v>
      </c>
      <c r="I3374" s="206">
        <v>43833</v>
      </c>
      <c r="J3374" s="188" t="s">
        <v>10559</v>
      </c>
      <c r="K3374" s="193">
        <v>69000</v>
      </c>
      <c r="L3374" s="206">
        <v>43844</v>
      </c>
      <c r="M3374" s="193">
        <v>0</v>
      </c>
      <c r="N3374" s="193">
        <v>0</v>
      </c>
      <c r="O3374" s="186">
        <f t="shared" si="104"/>
        <v>69000</v>
      </c>
      <c r="P3374" s="206">
        <v>43852</v>
      </c>
      <c r="Q3374" s="193">
        <v>0</v>
      </c>
      <c r="R3374" s="193">
        <v>0</v>
      </c>
      <c r="S3374" s="186">
        <f t="shared" si="105"/>
        <v>69000</v>
      </c>
      <c r="T3374" s="206">
        <v>44069</v>
      </c>
      <c r="U3374" s="186">
        <v>69000</v>
      </c>
      <c r="V3374" s="186">
        <v>0</v>
      </c>
      <c r="W3374" s="186">
        <v>0</v>
      </c>
      <c r="X3374" s="186">
        <v>0</v>
      </c>
      <c r="Y3374" s="188" t="s">
        <v>237</v>
      </c>
      <c r="Z3374" s="188" t="s">
        <v>170</v>
      </c>
      <c r="AA3374" s="188" t="s">
        <v>235</v>
      </c>
      <c r="AB3374" s="206">
        <v>43792</v>
      </c>
      <c r="AC3374" s="206">
        <v>43795</v>
      </c>
      <c r="AD3374" s="188" t="s">
        <v>10474</v>
      </c>
      <c r="AE3374" s="188" t="s">
        <v>10560</v>
      </c>
      <c r="AF3374" s="188" t="s">
        <v>240</v>
      </c>
      <c r="AG3374" s="188">
        <v>3</v>
      </c>
    </row>
    <row r="3375" spans="1:33">
      <c r="A3375" s="188" t="s">
        <v>28</v>
      </c>
      <c r="B3375" s="188">
        <v>800006850</v>
      </c>
      <c r="C3375" s="188" t="s">
        <v>170</v>
      </c>
      <c r="D3375" s="188" t="s">
        <v>235</v>
      </c>
      <c r="E3375" s="206">
        <v>43805</v>
      </c>
      <c r="F3375" s="187">
        <v>5422209</v>
      </c>
      <c r="G3375" s="187">
        <v>5422209</v>
      </c>
      <c r="H3375" s="193">
        <v>1388247</v>
      </c>
      <c r="I3375" s="206">
        <v>43833</v>
      </c>
      <c r="J3375" s="188" t="s">
        <v>10561</v>
      </c>
      <c r="K3375" s="193">
        <v>69000</v>
      </c>
      <c r="L3375" s="206">
        <v>43844</v>
      </c>
      <c r="M3375" s="193">
        <v>0</v>
      </c>
      <c r="N3375" s="193">
        <v>0</v>
      </c>
      <c r="O3375" s="186">
        <f t="shared" si="104"/>
        <v>69000</v>
      </c>
      <c r="P3375" s="206">
        <v>43852</v>
      </c>
      <c r="Q3375" s="193">
        <v>0</v>
      </c>
      <c r="R3375" s="193">
        <v>0</v>
      </c>
      <c r="S3375" s="186">
        <f t="shared" si="105"/>
        <v>69000</v>
      </c>
      <c r="T3375" s="206">
        <v>44069</v>
      </c>
      <c r="U3375" s="186">
        <v>69000</v>
      </c>
      <c r="V3375" s="186">
        <v>0</v>
      </c>
      <c r="W3375" s="186">
        <v>0</v>
      </c>
      <c r="X3375" s="186">
        <v>0</v>
      </c>
      <c r="Y3375" s="188" t="s">
        <v>237</v>
      </c>
      <c r="Z3375" s="188" t="s">
        <v>170</v>
      </c>
      <c r="AA3375" s="188" t="s">
        <v>235</v>
      </c>
      <c r="AB3375" s="206">
        <v>43794</v>
      </c>
      <c r="AC3375" s="206">
        <v>43795</v>
      </c>
      <c r="AD3375" s="188" t="s">
        <v>10474</v>
      </c>
      <c r="AE3375" s="188" t="s">
        <v>10562</v>
      </c>
      <c r="AF3375" s="188" t="s">
        <v>240</v>
      </c>
      <c r="AG3375" s="188">
        <v>3</v>
      </c>
    </row>
    <row r="3376" spans="1:33">
      <c r="A3376" s="188" t="s">
        <v>28</v>
      </c>
      <c r="B3376" s="188">
        <v>800006850</v>
      </c>
      <c r="C3376" s="188" t="s">
        <v>170</v>
      </c>
      <c r="D3376" s="188" t="s">
        <v>235</v>
      </c>
      <c r="E3376" s="206">
        <v>43805</v>
      </c>
      <c r="F3376" s="187">
        <v>5422227</v>
      </c>
      <c r="G3376" s="187">
        <v>5422227</v>
      </c>
      <c r="H3376" s="193">
        <v>51429</v>
      </c>
      <c r="I3376" s="206">
        <v>43833</v>
      </c>
      <c r="J3376" s="188" t="s">
        <v>10563</v>
      </c>
      <c r="K3376" s="193">
        <v>48900</v>
      </c>
      <c r="L3376" s="206">
        <v>43844</v>
      </c>
      <c r="M3376" s="193">
        <v>0</v>
      </c>
      <c r="N3376" s="193">
        <v>0</v>
      </c>
      <c r="O3376" s="186">
        <f t="shared" si="104"/>
        <v>48900</v>
      </c>
      <c r="P3376" s="206">
        <v>43852</v>
      </c>
      <c r="Q3376" s="193">
        <v>0</v>
      </c>
      <c r="R3376" s="193">
        <v>0</v>
      </c>
      <c r="S3376" s="186">
        <f t="shared" si="105"/>
        <v>48900</v>
      </c>
      <c r="T3376" s="206">
        <v>44104</v>
      </c>
      <c r="U3376" s="186">
        <v>48900</v>
      </c>
      <c r="V3376" s="186">
        <v>0</v>
      </c>
      <c r="W3376" s="186">
        <v>0</v>
      </c>
      <c r="X3376" s="186">
        <v>0</v>
      </c>
      <c r="Y3376" s="188" t="s">
        <v>237</v>
      </c>
      <c r="Z3376" s="188" t="s">
        <v>170</v>
      </c>
      <c r="AA3376" s="188" t="s">
        <v>235</v>
      </c>
      <c r="AB3376" s="206">
        <v>43795</v>
      </c>
      <c r="AC3376" s="206">
        <v>43795</v>
      </c>
      <c r="AD3376" s="188" t="s">
        <v>10463</v>
      </c>
      <c r="AE3376" s="188" t="s">
        <v>10523</v>
      </c>
      <c r="AF3376" s="188" t="s">
        <v>240</v>
      </c>
      <c r="AG3376" s="188">
        <v>3</v>
      </c>
    </row>
    <row r="3377" spans="1:33">
      <c r="A3377" s="188" t="s">
        <v>28</v>
      </c>
      <c r="B3377" s="188">
        <v>800006850</v>
      </c>
      <c r="C3377" s="188" t="s">
        <v>170</v>
      </c>
      <c r="D3377" s="188" t="s">
        <v>235</v>
      </c>
      <c r="E3377" s="206">
        <v>43805</v>
      </c>
      <c r="F3377" s="187">
        <v>5422466</v>
      </c>
      <c r="G3377" s="187">
        <v>5422466</v>
      </c>
      <c r="H3377" s="193">
        <v>485724</v>
      </c>
      <c r="I3377" s="206">
        <v>43833</v>
      </c>
      <c r="J3377" s="188" t="s">
        <v>10564</v>
      </c>
      <c r="K3377" s="193">
        <v>69000</v>
      </c>
      <c r="L3377" s="206">
        <v>43844</v>
      </c>
      <c r="M3377" s="193">
        <v>0</v>
      </c>
      <c r="N3377" s="193">
        <v>0</v>
      </c>
      <c r="O3377" s="186">
        <f t="shared" si="104"/>
        <v>69000</v>
      </c>
      <c r="P3377" s="206">
        <v>43852</v>
      </c>
      <c r="Q3377" s="193">
        <v>0</v>
      </c>
      <c r="R3377" s="193">
        <v>0</v>
      </c>
      <c r="S3377" s="186">
        <f t="shared" si="105"/>
        <v>69000</v>
      </c>
      <c r="T3377" s="206">
        <v>44069</v>
      </c>
      <c r="U3377" s="186">
        <v>69000</v>
      </c>
      <c r="V3377" s="186">
        <v>0</v>
      </c>
      <c r="W3377" s="186">
        <v>0</v>
      </c>
      <c r="X3377" s="186">
        <v>0</v>
      </c>
      <c r="Y3377" s="188" t="s">
        <v>237</v>
      </c>
      <c r="Z3377" s="188" t="s">
        <v>170</v>
      </c>
      <c r="AA3377" s="188" t="s">
        <v>235</v>
      </c>
      <c r="AB3377" s="206">
        <v>43783</v>
      </c>
      <c r="AC3377" s="206">
        <v>43784</v>
      </c>
      <c r="AD3377" s="188" t="s">
        <v>10474</v>
      </c>
      <c r="AE3377" s="188" t="s">
        <v>10565</v>
      </c>
      <c r="AF3377" s="188" t="s">
        <v>240</v>
      </c>
      <c r="AG3377" s="188">
        <v>3</v>
      </c>
    </row>
    <row r="3378" spans="1:33">
      <c r="A3378" s="188" t="s">
        <v>28</v>
      </c>
      <c r="B3378" s="188">
        <v>800006850</v>
      </c>
      <c r="C3378" s="188" t="s">
        <v>170</v>
      </c>
      <c r="D3378" s="188" t="s">
        <v>235</v>
      </c>
      <c r="E3378" s="206">
        <v>43805</v>
      </c>
      <c r="F3378" s="187">
        <v>5423835</v>
      </c>
      <c r="G3378" s="187">
        <v>5423835</v>
      </c>
      <c r="H3378" s="193">
        <v>268130</v>
      </c>
      <c r="I3378" s="206">
        <v>43833</v>
      </c>
      <c r="J3378" s="188" t="s">
        <v>10566</v>
      </c>
      <c r="K3378" s="193">
        <v>48900</v>
      </c>
      <c r="L3378" s="206">
        <v>43844</v>
      </c>
      <c r="M3378" s="193">
        <v>0</v>
      </c>
      <c r="N3378" s="193">
        <v>0</v>
      </c>
      <c r="O3378" s="186">
        <f t="shared" si="104"/>
        <v>48900</v>
      </c>
      <c r="P3378" s="206">
        <v>43852</v>
      </c>
      <c r="Q3378" s="193">
        <v>0</v>
      </c>
      <c r="R3378" s="193">
        <v>0</v>
      </c>
      <c r="S3378" s="186">
        <f t="shared" si="105"/>
        <v>48900</v>
      </c>
      <c r="T3378" s="206">
        <v>44104</v>
      </c>
      <c r="U3378" s="186">
        <v>48900</v>
      </c>
      <c r="V3378" s="186">
        <v>0</v>
      </c>
      <c r="W3378" s="186">
        <v>0</v>
      </c>
      <c r="X3378" s="186">
        <v>0</v>
      </c>
      <c r="Y3378" s="188" t="s">
        <v>237</v>
      </c>
      <c r="Z3378" s="188" t="s">
        <v>170</v>
      </c>
      <c r="AA3378" s="188" t="s">
        <v>235</v>
      </c>
      <c r="AB3378" s="206">
        <v>43771</v>
      </c>
      <c r="AC3378" s="206">
        <v>43771</v>
      </c>
      <c r="AD3378" s="188" t="s">
        <v>10463</v>
      </c>
      <c r="AE3378" s="188" t="s">
        <v>10523</v>
      </c>
      <c r="AF3378" s="188" t="s">
        <v>240</v>
      </c>
      <c r="AG3378" s="188">
        <v>3</v>
      </c>
    </row>
    <row r="3379" spans="1:33">
      <c r="A3379" s="188" t="s">
        <v>28</v>
      </c>
      <c r="B3379" s="188">
        <v>800006850</v>
      </c>
      <c r="C3379" s="188" t="s">
        <v>170</v>
      </c>
      <c r="D3379" s="188" t="s">
        <v>235</v>
      </c>
      <c r="E3379" s="206">
        <v>43805</v>
      </c>
      <c r="F3379" s="187">
        <v>5423918</v>
      </c>
      <c r="G3379" s="187">
        <v>5423918</v>
      </c>
      <c r="H3379" s="193">
        <v>538074</v>
      </c>
      <c r="I3379" s="206">
        <v>43833</v>
      </c>
      <c r="J3379" s="188" t="s">
        <v>10567</v>
      </c>
      <c r="K3379" s="193">
        <v>48900</v>
      </c>
      <c r="L3379" s="206">
        <v>43844</v>
      </c>
      <c r="M3379" s="193">
        <v>0</v>
      </c>
      <c r="N3379" s="193">
        <v>0</v>
      </c>
      <c r="O3379" s="186">
        <f t="shared" si="104"/>
        <v>48900</v>
      </c>
      <c r="P3379" s="206">
        <v>43852</v>
      </c>
      <c r="Q3379" s="193">
        <v>0</v>
      </c>
      <c r="R3379" s="193">
        <v>0</v>
      </c>
      <c r="S3379" s="186">
        <f t="shared" si="105"/>
        <v>48900</v>
      </c>
      <c r="T3379" s="206">
        <v>44104</v>
      </c>
      <c r="U3379" s="186">
        <v>48900</v>
      </c>
      <c r="V3379" s="186">
        <v>0</v>
      </c>
      <c r="W3379" s="186">
        <v>0</v>
      </c>
      <c r="X3379" s="186">
        <v>0</v>
      </c>
      <c r="Y3379" s="188" t="s">
        <v>237</v>
      </c>
      <c r="Z3379" s="188" t="s">
        <v>170</v>
      </c>
      <c r="AA3379" s="188" t="s">
        <v>235</v>
      </c>
      <c r="AB3379" s="206">
        <v>43796</v>
      </c>
      <c r="AC3379" s="206">
        <v>43796</v>
      </c>
      <c r="AD3379" s="188" t="s">
        <v>10463</v>
      </c>
      <c r="AE3379" s="188" t="s">
        <v>10523</v>
      </c>
      <c r="AF3379" s="188" t="s">
        <v>240</v>
      </c>
      <c r="AG3379" s="188">
        <v>3</v>
      </c>
    </row>
    <row r="3380" spans="1:33">
      <c r="A3380" s="188" t="s">
        <v>28</v>
      </c>
      <c r="B3380" s="188">
        <v>800006850</v>
      </c>
      <c r="C3380" s="188" t="s">
        <v>170</v>
      </c>
      <c r="D3380" s="188" t="s">
        <v>235</v>
      </c>
      <c r="E3380" s="206">
        <v>43805</v>
      </c>
      <c r="F3380" s="187">
        <v>5426751</v>
      </c>
      <c r="G3380" s="187">
        <v>5426751</v>
      </c>
      <c r="H3380" s="193">
        <v>248911</v>
      </c>
      <c r="I3380" s="206">
        <v>43833</v>
      </c>
      <c r="J3380" s="188" t="s">
        <v>10568</v>
      </c>
      <c r="K3380" s="193">
        <v>48900</v>
      </c>
      <c r="L3380" s="206">
        <v>43844</v>
      </c>
      <c r="M3380" s="193">
        <v>0</v>
      </c>
      <c r="N3380" s="193">
        <v>0</v>
      </c>
      <c r="O3380" s="186">
        <f t="shared" si="104"/>
        <v>48900</v>
      </c>
      <c r="P3380" s="206">
        <v>43852</v>
      </c>
      <c r="Q3380" s="193">
        <v>0</v>
      </c>
      <c r="R3380" s="193">
        <v>0</v>
      </c>
      <c r="S3380" s="186">
        <f t="shared" si="105"/>
        <v>48900</v>
      </c>
      <c r="T3380" s="206">
        <v>44104</v>
      </c>
      <c r="U3380" s="186">
        <v>48900</v>
      </c>
      <c r="V3380" s="186">
        <v>0</v>
      </c>
      <c r="W3380" s="186">
        <v>0</v>
      </c>
      <c r="X3380" s="186">
        <v>0</v>
      </c>
      <c r="Y3380" s="188" t="s">
        <v>237</v>
      </c>
      <c r="Z3380" s="188" t="s">
        <v>170</v>
      </c>
      <c r="AA3380" s="188" t="s">
        <v>235</v>
      </c>
      <c r="AB3380" s="206">
        <v>43798</v>
      </c>
      <c r="AC3380" s="206">
        <v>43798</v>
      </c>
      <c r="AD3380" s="188" t="s">
        <v>10463</v>
      </c>
      <c r="AE3380" s="188" t="s">
        <v>10523</v>
      </c>
      <c r="AF3380" s="188" t="s">
        <v>240</v>
      </c>
      <c r="AG3380" s="188">
        <v>3</v>
      </c>
    </row>
    <row r="3381" spans="1:33">
      <c r="A3381" s="188" t="s">
        <v>28</v>
      </c>
      <c r="B3381" s="188">
        <v>800006850</v>
      </c>
      <c r="C3381" s="188" t="s">
        <v>170</v>
      </c>
      <c r="D3381" s="188" t="s">
        <v>235</v>
      </c>
      <c r="E3381" s="206">
        <v>43805</v>
      </c>
      <c r="F3381" s="187">
        <v>5427274</v>
      </c>
      <c r="G3381" s="187">
        <v>5427274</v>
      </c>
      <c r="H3381" s="193">
        <v>1002046</v>
      </c>
      <c r="I3381" s="206">
        <v>43833</v>
      </c>
      <c r="J3381" s="188" t="s">
        <v>10569</v>
      </c>
      <c r="K3381" s="193">
        <v>117900</v>
      </c>
      <c r="L3381" s="206">
        <v>43844</v>
      </c>
      <c r="M3381" s="193">
        <v>0</v>
      </c>
      <c r="N3381" s="193">
        <v>0</v>
      </c>
      <c r="O3381" s="186">
        <f t="shared" si="104"/>
        <v>117900</v>
      </c>
      <c r="P3381" s="206">
        <v>43852</v>
      </c>
      <c r="Q3381" s="193">
        <v>0</v>
      </c>
      <c r="R3381" s="193">
        <v>0</v>
      </c>
      <c r="S3381" s="186">
        <f t="shared" si="105"/>
        <v>117900</v>
      </c>
      <c r="T3381" s="206">
        <v>44104</v>
      </c>
      <c r="U3381" s="186">
        <v>117900</v>
      </c>
      <c r="V3381" s="186">
        <v>0</v>
      </c>
      <c r="W3381" s="186">
        <v>0</v>
      </c>
      <c r="X3381" s="186">
        <v>0</v>
      </c>
      <c r="Y3381" s="188" t="s">
        <v>237</v>
      </c>
      <c r="Z3381" s="188" t="s">
        <v>170</v>
      </c>
      <c r="AA3381" s="188" t="s">
        <v>235</v>
      </c>
      <c r="AB3381" s="206">
        <v>43797</v>
      </c>
      <c r="AC3381" s="206">
        <v>43797</v>
      </c>
      <c r="AD3381" s="188" t="s">
        <v>10520</v>
      </c>
      <c r="AE3381" s="188" t="s">
        <v>10545</v>
      </c>
      <c r="AF3381" s="188" t="s">
        <v>240</v>
      </c>
      <c r="AG3381" s="188">
        <v>3</v>
      </c>
    </row>
    <row r="3382" spans="1:33">
      <c r="A3382" s="188" t="s">
        <v>28</v>
      </c>
      <c r="B3382" s="188">
        <v>800006850</v>
      </c>
      <c r="C3382" s="188" t="s">
        <v>170</v>
      </c>
      <c r="D3382" s="188" t="s">
        <v>235</v>
      </c>
      <c r="E3382" s="206">
        <v>43805</v>
      </c>
      <c r="F3382" s="187">
        <v>5427467</v>
      </c>
      <c r="G3382" s="187">
        <v>5427467</v>
      </c>
      <c r="H3382" s="193">
        <v>3165013</v>
      </c>
      <c r="I3382" s="206">
        <v>43833</v>
      </c>
      <c r="J3382" s="188" t="s">
        <v>10570</v>
      </c>
      <c r="K3382" s="193">
        <v>69000</v>
      </c>
      <c r="L3382" s="206">
        <v>43844</v>
      </c>
      <c r="M3382" s="193">
        <v>0</v>
      </c>
      <c r="N3382" s="193">
        <v>0</v>
      </c>
      <c r="O3382" s="186">
        <f t="shared" si="104"/>
        <v>69000</v>
      </c>
      <c r="P3382" s="206">
        <v>43852</v>
      </c>
      <c r="Q3382" s="193">
        <v>0</v>
      </c>
      <c r="R3382" s="193">
        <v>0</v>
      </c>
      <c r="S3382" s="186">
        <f t="shared" si="105"/>
        <v>69000</v>
      </c>
      <c r="T3382" s="206">
        <v>44069</v>
      </c>
      <c r="U3382" s="186">
        <v>69000</v>
      </c>
      <c r="V3382" s="186">
        <v>0</v>
      </c>
      <c r="W3382" s="186">
        <v>0</v>
      </c>
      <c r="X3382" s="186">
        <v>0</v>
      </c>
      <c r="Y3382" s="188" t="s">
        <v>237</v>
      </c>
      <c r="Z3382" s="188" t="s">
        <v>170</v>
      </c>
      <c r="AA3382" s="188" t="s">
        <v>235</v>
      </c>
      <c r="AB3382" s="206">
        <v>43783</v>
      </c>
      <c r="AC3382" s="206">
        <v>43787</v>
      </c>
      <c r="AD3382" s="188" t="s">
        <v>10474</v>
      </c>
      <c r="AE3382" s="188" t="s">
        <v>10562</v>
      </c>
      <c r="AF3382" s="188" t="s">
        <v>240</v>
      </c>
      <c r="AG3382" s="188">
        <v>3</v>
      </c>
    </row>
    <row r="3383" spans="1:33">
      <c r="A3383" s="188" t="s">
        <v>28</v>
      </c>
      <c r="B3383" s="188">
        <v>800006850</v>
      </c>
      <c r="C3383" s="188" t="s">
        <v>170</v>
      </c>
      <c r="D3383" s="188" t="s">
        <v>235</v>
      </c>
      <c r="E3383" s="206">
        <v>43805</v>
      </c>
      <c r="F3383" s="187">
        <v>5427567</v>
      </c>
      <c r="G3383" s="187">
        <v>5427567</v>
      </c>
      <c r="H3383" s="193">
        <v>1478743</v>
      </c>
      <c r="I3383" s="206">
        <v>43833</v>
      </c>
      <c r="J3383" s="188" t="s">
        <v>10571</v>
      </c>
      <c r="K3383" s="193">
        <v>69000</v>
      </c>
      <c r="L3383" s="206">
        <v>43844</v>
      </c>
      <c r="M3383" s="193">
        <v>0</v>
      </c>
      <c r="N3383" s="193">
        <v>0</v>
      </c>
      <c r="O3383" s="186">
        <f t="shared" si="104"/>
        <v>69000</v>
      </c>
      <c r="P3383" s="206">
        <v>43852</v>
      </c>
      <c r="Q3383" s="193">
        <v>0</v>
      </c>
      <c r="R3383" s="193">
        <v>0</v>
      </c>
      <c r="S3383" s="186">
        <f t="shared" si="105"/>
        <v>69000</v>
      </c>
      <c r="T3383" s="206">
        <v>44069</v>
      </c>
      <c r="U3383" s="186">
        <v>69000</v>
      </c>
      <c r="V3383" s="186">
        <v>0</v>
      </c>
      <c r="W3383" s="186">
        <v>0</v>
      </c>
      <c r="X3383" s="186">
        <v>0</v>
      </c>
      <c r="Y3383" s="188" t="s">
        <v>237</v>
      </c>
      <c r="Z3383" s="188" t="s">
        <v>170</v>
      </c>
      <c r="AA3383" s="188" t="s">
        <v>235</v>
      </c>
      <c r="AB3383" s="206">
        <v>43777</v>
      </c>
      <c r="AC3383" s="206">
        <v>43778</v>
      </c>
      <c r="AD3383" s="188" t="s">
        <v>10474</v>
      </c>
      <c r="AE3383" s="188" t="s">
        <v>10572</v>
      </c>
      <c r="AF3383" s="188" t="s">
        <v>240</v>
      </c>
      <c r="AG3383" s="188">
        <v>3</v>
      </c>
    </row>
    <row r="3384" spans="1:33">
      <c r="A3384" s="188" t="s">
        <v>28</v>
      </c>
      <c r="B3384" s="188">
        <v>800006850</v>
      </c>
      <c r="C3384" s="188" t="s">
        <v>170</v>
      </c>
      <c r="D3384" s="188" t="s">
        <v>235</v>
      </c>
      <c r="E3384" s="206">
        <v>43805</v>
      </c>
      <c r="F3384" s="187">
        <v>5427835</v>
      </c>
      <c r="G3384" s="187">
        <v>5427835</v>
      </c>
      <c r="H3384" s="193">
        <v>846234</v>
      </c>
      <c r="I3384" s="206">
        <v>43833</v>
      </c>
      <c r="J3384" s="188" t="s">
        <v>10573</v>
      </c>
      <c r="K3384" s="193">
        <v>48900</v>
      </c>
      <c r="L3384" s="206">
        <v>43844</v>
      </c>
      <c r="M3384" s="193">
        <v>0</v>
      </c>
      <c r="N3384" s="193">
        <v>48900</v>
      </c>
      <c r="O3384" s="186">
        <f t="shared" si="104"/>
        <v>0</v>
      </c>
      <c r="P3384" s="188"/>
      <c r="Q3384" s="193"/>
      <c r="R3384" s="193"/>
      <c r="S3384" s="186">
        <f t="shared" si="105"/>
        <v>0</v>
      </c>
      <c r="T3384" s="188"/>
      <c r="U3384" s="186">
        <v>0</v>
      </c>
      <c r="V3384" s="186">
        <v>0</v>
      </c>
      <c r="W3384" s="186">
        <v>0</v>
      </c>
      <c r="X3384" s="186">
        <v>0</v>
      </c>
      <c r="Y3384" s="188" t="s">
        <v>237</v>
      </c>
      <c r="Z3384" s="188" t="s">
        <v>170</v>
      </c>
      <c r="AA3384" s="188" t="s">
        <v>235</v>
      </c>
      <c r="AB3384" s="206">
        <v>43774</v>
      </c>
      <c r="AC3384" s="206">
        <v>43775</v>
      </c>
      <c r="AD3384" s="188" t="s">
        <v>10463</v>
      </c>
      <c r="AE3384" s="188" t="s">
        <v>10574</v>
      </c>
      <c r="AF3384" s="188" t="s">
        <v>240</v>
      </c>
      <c r="AG3384" s="188">
        <v>3</v>
      </c>
    </row>
    <row r="3385" spans="1:33">
      <c r="A3385" s="188" t="s">
        <v>28</v>
      </c>
      <c r="B3385" s="188">
        <v>800006850</v>
      </c>
      <c r="C3385" s="188" t="s">
        <v>170</v>
      </c>
      <c r="D3385" s="188" t="s">
        <v>235</v>
      </c>
      <c r="E3385" s="206">
        <v>43805</v>
      </c>
      <c r="F3385" s="187">
        <v>5427838</v>
      </c>
      <c r="G3385" s="187">
        <v>5427838</v>
      </c>
      <c r="H3385" s="193">
        <v>1366697</v>
      </c>
      <c r="I3385" s="206">
        <v>43833</v>
      </c>
      <c r="J3385" s="188" t="s">
        <v>10575</v>
      </c>
      <c r="K3385" s="193">
        <v>69000</v>
      </c>
      <c r="L3385" s="206">
        <v>43844</v>
      </c>
      <c r="M3385" s="193">
        <v>0</v>
      </c>
      <c r="N3385" s="193">
        <v>0</v>
      </c>
      <c r="O3385" s="186">
        <f t="shared" si="104"/>
        <v>69000</v>
      </c>
      <c r="P3385" s="206">
        <v>43852</v>
      </c>
      <c r="Q3385" s="193">
        <v>0</v>
      </c>
      <c r="R3385" s="193">
        <v>0</v>
      </c>
      <c r="S3385" s="186">
        <f t="shared" si="105"/>
        <v>69000</v>
      </c>
      <c r="T3385" s="206">
        <v>44069</v>
      </c>
      <c r="U3385" s="186">
        <v>69000</v>
      </c>
      <c r="V3385" s="186">
        <v>0</v>
      </c>
      <c r="W3385" s="186">
        <v>0</v>
      </c>
      <c r="X3385" s="186">
        <v>0</v>
      </c>
      <c r="Y3385" s="188" t="s">
        <v>237</v>
      </c>
      <c r="Z3385" s="188" t="s">
        <v>170</v>
      </c>
      <c r="AA3385" s="188" t="s">
        <v>235</v>
      </c>
      <c r="AB3385" s="206">
        <v>43778</v>
      </c>
      <c r="AC3385" s="206">
        <v>43779</v>
      </c>
      <c r="AD3385" s="188" t="s">
        <v>10474</v>
      </c>
      <c r="AE3385" s="188" t="s">
        <v>10562</v>
      </c>
      <c r="AF3385" s="188" t="s">
        <v>240</v>
      </c>
      <c r="AG3385" s="188">
        <v>3</v>
      </c>
    </row>
    <row r="3386" spans="1:33">
      <c r="A3386" s="188" t="s">
        <v>28</v>
      </c>
      <c r="B3386" s="188">
        <v>800006850</v>
      </c>
      <c r="C3386" s="188" t="s">
        <v>170</v>
      </c>
      <c r="D3386" s="188" t="s">
        <v>235</v>
      </c>
      <c r="E3386" s="206">
        <v>43805</v>
      </c>
      <c r="F3386" s="187">
        <v>5427842</v>
      </c>
      <c r="G3386" s="187">
        <v>5427842</v>
      </c>
      <c r="H3386" s="193">
        <v>3788361</v>
      </c>
      <c r="I3386" s="206">
        <v>43833</v>
      </c>
      <c r="J3386" s="188" t="s">
        <v>10576</v>
      </c>
      <c r="K3386" s="193">
        <v>48900</v>
      </c>
      <c r="L3386" s="206">
        <v>43844</v>
      </c>
      <c r="M3386" s="193">
        <v>0</v>
      </c>
      <c r="N3386" s="193">
        <v>0</v>
      </c>
      <c r="O3386" s="186">
        <f t="shared" si="104"/>
        <v>48900</v>
      </c>
      <c r="P3386" s="206">
        <v>43852</v>
      </c>
      <c r="Q3386" s="193">
        <v>0</v>
      </c>
      <c r="R3386" s="193">
        <v>0</v>
      </c>
      <c r="S3386" s="186">
        <f t="shared" si="105"/>
        <v>48900</v>
      </c>
      <c r="T3386" s="206">
        <v>44104</v>
      </c>
      <c r="U3386" s="186">
        <v>48900</v>
      </c>
      <c r="V3386" s="186">
        <v>0</v>
      </c>
      <c r="W3386" s="186">
        <v>0</v>
      </c>
      <c r="X3386" s="186">
        <v>0</v>
      </c>
      <c r="Y3386" s="188" t="s">
        <v>237</v>
      </c>
      <c r="Z3386" s="188" t="s">
        <v>170</v>
      </c>
      <c r="AA3386" s="188" t="s">
        <v>235</v>
      </c>
      <c r="AB3386" s="206">
        <v>43783</v>
      </c>
      <c r="AC3386" s="206">
        <v>43792</v>
      </c>
      <c r="AD3386" s="188" t="s">
        <v>10463</v>
      </c>
      <c r="AE3386" s="188" t="s">
        <v>10523</v>
      </c>
      <c r="AF3386" s="188" t="s">
        <v>240</v>
      </c>
      <c r="AG3386" s="188">
        <v>3</v>
      </c>
    </row>
    <row r="3387" spans="1:33">
      <c r="A3387" s="188" t="s">
        <v>28</v>
      </c>
      <c r="B3387" s="188">
        <v>800006850</v>
      </c>
      <c r="C3387" s="188" t="s">
        <v>170</v>
      </c>
      <c r="D3387" s="188" t="s">
        <v>235</v>
      </c>
      <c r="E3387" s="206">
        <v>43805</v>
      </c>
      <c r="F3387" s="187">
        <v>5427929</v>
      </c>
      <c r="G3387" s="187">
        <v>5427929</v>
      </c>
      <c r="H3387" s="193">
        <v>2317034</v>
      </c>
      <c r="I3387" s="206">
        <v>43833</v>
      </c>
      <c r="J3387" s="188" t="s">
        <v>10577</v>
      </c>
      <c r="K3387" s="193">
        <v>69000</v>
      </c>
      <c r="L3387" s="206">
        <v>43844</v>
      </c>
      <c r="M3387" s="193">
        <v>0</v>
      </c>
      <c r="N3387" s="193">
        <v>0</v>
      </c>
      <c r="O3387" s="186">
        <f t="shared" si="104"/>
        <v>69000</v>
      </c>
      <c r="P3387" s="206">
        <v>43852</v>
      </c>
      <c r="Q3387" s="193">
        <v>0</v>
      </c>
      <c r="R3387" s="193">
        <v>0</v>
      </c>
      <c r="S3387" s="186">
        <f t="shared" si="105"/>
        <v>69000</v>
      </c>
      <c r="T3387" s="206">
        <v>44069</v>
      </c>
      <c r="U3387" s="186">
        <v>69000</v>
      </c>
      <c r="V3387" s="186">
        <v>0</v>
      </c>
      <c r="W3387" s="186">
        <v>0</v>
      </c>
      <c r="X3387" s="186">
        <v>0</v>
      </c>
      <c r="Y3387" s="188" t="s">
        <v>237</v>
      </c>
      <c r="Z3387" s="188" t="s">
        <v>170</v>
      </c>
      <c r="AA3387" s="188" t="s">
        <v>235</v>
      </c>
      <c r="AB3387" s="206">
        <v>43781</v>
      </c>
      <c r="AC3387" s="206">
        <v>43782</v>
      </c>
      <c r="AD3387" s="188" t="s">
        <v>10474</v>
      </c>
      <c r="AE3387" s="188" t="s">
        <v>10578</v>
      </c>
      <c r="AF3387" s="188" t="s">
        <v>240</v>
      </c>
      <c r="AG3387" s="188">
        <v>3</v>
      </c>
    </row>
    <row r="3388" spans="1:33">
      <c r="A3388" s="188" t="s">
        <v>28</v>
      </c>
      <c r="B3388" s="188">
        <v>800006850</v>
      </c>
      <c r="C3388" s="188" t="s">
        <v>170</v>
      </c>
      <c r="D3388" s="188" t="s">
        <v>235</v>
      </c>
      <c r="E3388" s="206">
        <v>43805</v>
      </c>
      <c r="F3388" s="187">
        <v>5429643</v>
      </c>
      <c r="G3388" s="187">
        <v>5429643</v>
      </c>
      <c r="H3388" s="193">
        <v>1787774</v>
      </c>
      <c r="I3388" s="206">
        <v>43837</v>
      </c>
      <c r="J3388" s="188" t="s">
        <v>10579</v>
      </c>
      <c r="K3388" s="193">
        <v>1787774</v>
      </c>
      <c r="L3388" s="188"/>
      <c r="M3388" s="193"/>
      <c r="N3388" s="193"/>
      <c r="O3388" s="186">
        <f t="shared" si="104"/>
        <v>1787774</v>
      </c>
      <c r="P3388" s="188"/>
      <c r="Q3388" s="193"/>
      <c r="R3388" s="193"/>
      <c r="S3388" s="186">
        <f t="shared" si="105"/>
        <v>1787774</v>
      </c>
      <c r="T3388" s="206">
        <v>44069</v>
      </c>
      <c r="U3388" s="186">
        <v>1787774</v>
      </c>
      <c r="V3388" s="186">
        <v>0</v>
      </c>
      <c r="W3388" s="186">
        <v>0</v>
      </c>
      <c r="X3388" s="186">
        <v>0</v>
      </c>
      <c r="Y3388" s="188" t="s">
        <v>237</v>
      </c>
      <c r="Z3388" s="188" t="s">
        <v>170</v>
      </c>
      <c r="AA3388" s="188" t="s">
        <v>235</v>
      </c>
      <c r="AB3388" s="206">
        <v>43777</v>
      </c>
      <c r="AC3388" s="206">
        <v>43781</v>
      </c>
      <c r="AD3388" s="188" t="s">
        <v>10580</v>
      </c>
      <c r="AE3388" s="188" t="s">
        <v>943</v>
      </c>
      <c r="AF3388" s="188" t="s">
        <v>240</v>
      </c>
      <c r="AG3388" s="188">
        <v>3</v>
      </c>
    </row>
    <row r="3389" spans="1:33">
      <c r="A3389" s="188" t="s">
        <v>28</v>
      </c>
      <c r="B3389" s="188">
        <v>800006850</v>
      </c>
      <c r="C3389" s="188" t="s">
        <v>170</v>
      </c>
      <c r="D3389" s="188" t="s">
        <v>235</v>
      </c>
      <c r="E3389" s="206">
        <v>43805</v>
      </c>
      <c r="F3389" s="187">
        <v>5429676</v>
      </c>
      <c r="G3389" s="187">
        <v>5429676</v>
      </c>
      <c r="H3389" s="193">
        <v>609246</v>
      </c>
      <c r="I3389" s="206">
        <v>43837</v>
      </c>
      <c r="J3389" s="188" t="s">
        <v>10581</v>
      </c>
      <c r="K3389" s="193">
        <v>48900</v>
      </c>
      <c r="L3389" s="188"/>
      <c r="M3389" s="193"/>
      <c r="N3389" s="193"/>
      <c r="O3389" s="186">
        <f t="shared" si="104"/>
        <v>48900</v>
      </c>
      <c r="P3389" s="188"/>
      <c r="Q3389" s="193"/>
      <c r="R3389" s="193"/>
      <c r="S3389" s="186">
        <f t="shared" si="105"/>
        <v>48900</v>
      </c>
      <c r="T3389" s="206">
        <v>44104</v>
      </c>
      <c r="U3389" s="186">
        <v>48900</v>
      </c>
      <c r="V3389" s="186">
        <v>0</v>
      </c>
      <c r="W3389" s="186">
        <v>0</v>
      </c>
      <c r="X3389" s="186">
        <v>0</v>
      </c>
      <c r="Y3389" s="188" t="s">
        <v>237</v>
      </c>
      <c r="Z3389" s="188" t="s">
        <v>170</v>
      </c>
      <c r="AA3389" s="188" t="s">
        <v>235</v>
      </c>
      <c r="AB3389" s="206">
        <v>43775</v>
      </c>
      <c r="AC3389" s="206">
        <v>43776</v>
      </c>
      <c r="AD3389" s="188" t="s">
        <v>10463</v>
      </c>
      <c r="AE3389" s="188" t="s">
        <v>368</v>
      </c>
      <c r="AF3389" s="188" t="s">
        <v>240</v>
      </c>
      <c r="AG3389" s="188">
        <v>3</v>
      </c>
    </row>
    <row r="3390" spans="1:33">
      <c r="A3390" s="188" t="s">
        <v>28</v>
      </c>
      <c r="B3390" s="188">
        <v>800006850</v>
      </c>
      <c r="C3390" s="188" t="s">
        <v>170</v>
      </c>
      <c r="D3390" s="188" t="s">
        <v>235</v>
      </c>
      <c r="E3390" s="206">
        <v>43805</v>
      </c>
      <c r="F3390" s="187">
        <v>5429990</v>
      </c>
      <c r="G3390" s="187">
        <v>5429990</v>
      </c>
      <c r="H3390" s="193">
        <v>3166277</v>
      </c>
      <c r="I3390" s="206">
        <v>43837</v>
      </c>
      <c r="J3390" s="188" t="s">
        <v>10582</v>
      </c>
      <c r="K3390" s="193">
        <v>53500</v>
      </c>
      <c r="L3390" s="188"/>
      <c r="M3390" s="193"/>
      <c r="N3390" s="193"/>
      <c r="O3390" s="186">
        <f t="shared" si="104"/>
        <v>53500</v>
      </c>
      <c r="P3390" s="188"/>
      <c r="Q3390" s="193"/>
      <c r="R3390" s="193"/>
      <c r="S3390" s="186">
        <f t="shared" si="105"/>
        <v>53500</v>
      </c>
      <c r="T3390" s="206">
        <v>44069</v>
      </c>
      <c r="U3390" s="186">
        <v>53500</v>
      </c>
      <c r="V3390" s="186">
        <v>0</v>
      </c>
      <c r="W3390" s="186">
        <v>0</v>
      </c>
      <c r="X3390" s="186">
        <v>0</v>
      </c>
      <c r="Y3390" s="188" t="s">
        <v>237</v>
      </c>
      <c r="Z3390" s="188" t="s">
        <v>170</v>
      </c>
      <c r="AA3390" s="188" t="s">
        <v>235</v>
      </c>
      <c r="AB3390" s="206">
        <v>43777</v>
      </c>
      <c r="AC3390" s="206">
        <v>43781</v>
      </c>
      <c r="AD3390" s="188" t="s">
        <v>10583</v>
      </c>
      <c r="AE3390" s="188" t="s">
        <v>943</v>
      </c>
      <c r="AF3390" s="188" t="s">
        <v>240</v>
      </c>
      <c r="AG3390" s="188">
        <v>3</v>
      </c>
    </row>
    <row r="3391" spans="1:33">
      <c r="A3391" s="188" t="s">
        <v>28</v>
      </c>
      <c r="B3391" s="188">
        <v>800006850</v>
      </c>
      <c r="C3391" s="188" t="s">
        <v>170</v>
      </c>
      <c r="D3391" s="188" t="s">
        <v>235</v>
      </c>
      <c r="E3391" s="206">
        <v>43805</v>
      </c>
      <c r="F3391" s="187">
        <v>5430096</v>
      </c>
      <c r="G3391" s="187">
        <v>5430096</v>
      </c>
      <c r="H3391" s="193">
        <v>1166903</v>
      </c>
      <c r="I3391" s="206">
        <v>43837</v>
      </c>
      <c r="J3391" s="188" t="s">
        <v>10584</v>
      </c>
      <c r="K3391" s="193">
        <v>69000</v>
      </c>
      <c r="L3391" s="188"/>
      <c r="M3391" s="193"/>
      <c r="N3391" s="193"/>
      <c r="O3391" s="186">
        <f t="shared" si="104"/>
        <v>69000</v>
      </c>
      <c r="P3391" s="188"/>
      <c r="Q3391" s="193"/>
      <c r="R3391" s="193"/>
      <c r="S3391" s="186">
        <f t="shared" si="105"/>
        <v>69000</v>
      </c>
      <c r="T3391" s="206">
        <v>44069</v>
      </c>
      <c r="U3391" s="186">
        <v>69000</v>
      </c>
      <c r="V3391" s="186">
        <v>0</v>
      </c>
      <c r="W3391" s="186">
        <v>0</v>
      </c>
      <c r="X3391" s="186">
        <v>0</v>
      </c>
      <c r="Y3391" s="188" t="s">
        <v>237</v>
      </c>
      <c r="Z3391" s="188" t="s">
        <v>170</v>
      </c>
      <c r="AA3391" s="188" t="s">
        <v>235</v>
      </c>
      <c r="AB3391" s="206">
        <v>43769</v>
      </c>
      <c r="AC3391" s="206">
        <v>43771</v>
      </c>
      <c r="AD3391" s="188" t="s">
        <v>10474</v>
      </c>
      <c r="AE3391" s="188" t="s">
        <v>943</v>
      </c>
      <c r="AF3391" s="188" t="s">
        <v>240</v>
      </c>
      <c r="AG3391" s="188">
        <v>3</v>
      </c>
    </row>
    <row r="3392" spans="1:33">
      <c r="A3392" s="188" t="s">
        <v>28</v>
      </c>
      <c r="B3392" s="188">
        <v>800006850</v>
      </c>
      <c r="C3392" s="188" t="s">
        <v>170</v>
      </c>
      <c r="D3392" s="188" t="s">
        <v>235</v>
      </c>
      <c r="E3392" s="206">
        <v>43805</v>
      </c>
      <c r="F3392" s="187">
        <v>5430168</v>
      </c>
      <c r="G3392" s="187">
        <v>5430168</v>
      </c>
      <c r="H3392" s="193">
        <v>2538087</v>
      </c>
      <c r="I3392" s="206">
        <v>43837</v>
      </c>
      <c r="J3392" s="188" t="s">
        <v>10585</v>
      </c>
      <c r="K3392" s="193">
        <v>117900</v>
      </c>
      <c r="L3392" s="188"/>
      <c r="M3392" s="193"/>
      <c r="N3392" s="193"/>
      <c r="O3392" s="186">
        <f t="shared" si="104"/>
        <v>117900</v>
      </c>
      <c r="P3392" s="188"/>
      <c r="Q3392" s="193"/>
      <c r="R3392" s="193"/>
      <c r="S3392" s="186">
        <f t="shared" si="105"/>
        <v>117900</v>
      </c>
      <c r="T3392" s="206">
        <v>44104</v>
      </c>
      <c r="U3392" s="186">
        <v>69000</v>
      </c>
      <c r="V3392" s="186">
        <v>48900</v>
      </c>
      <c r="W3392" s="186">
        <v>0</v>
      </c>
      <c r="X3392" s="186">
        <v>0</v>
      </c>
      <c r="Y3392" s="188" t="s">
        <v>237</v>
      </c>
      <c r="Z3392" s="188" t="s">
        <v>170</v>
      </c>
      <c r="AA3392" s="188" t="s">
        <v>235</v>
      </c>
      <c r="AB3392" s="206">
        <v>43770</v>
      </c>
      <c r="AC3392" s="206">
        <v>43771</v>
      </c>
      <c r="AD3392" s="188" t="s">
        <v>10520</v>
      </c>
      <c r="AE3392" s="188" t="s">
        <v>10586</v>
      </c>
      <c r="AF3392" s="188" t="s">
        <v>240</v>
      </c>
      <c r="AG3392" s="188">
        <v>3</v>
      </c>
    </row>
    <row r="3393" spans="1:33">
      <c r="A3393" s="188" t="s">
        <v>28</v>
      </c>
      <c r="B3393" s="188">
        <v>800006850</v>
      </c>
      <c r="C3393" s="188" t="s">
        <v>170</v>
      </c>
      <c r="D3393" s="188" t="s">
        <v>235</v>
      </c>
      <c r="E3393" s="206">
        <v>43805</v>
      </c>
      <c r="F3393" s="187">
        <v>5430307</v>
      </c>
      <c r="G3393" s="187">
        <v>5430307</v>
      </c>
      <c r="H3393" s="193">
        <v>2195244</v>
      </c>
      <c r="I3393" s="206">
        <v>43837</v>
      </c>
      <c r="J3393" s="188" t="s">
        <v>10587</v>
      </c>
      <c r="K3393" s="193">
        <v>69000</v>
      </c>
      <c r="L3393" s="188"/>
      <c r="M3393" s="193"/>
      <c r="N3393" s="193"/>
      <c r="O3393" s="186">
        <f t="shared" si="104"/>
        <v>69000</v>
      </c>
      <c r="P3393" s="188"/>
      <c r="Q3393" s="193"/>
      <c r="R3393" s="193"/>
      <c r="S3393" s="186">
        <f t="shared" si="105"/>
        <v>69000</v>
      </c>
      <c r="T3393" s="206">
        <v>44069</v>
      </c>
      <c r="U3393" s="186">
        <v>69000</v>
      </c>
      <c r="V3393" s="186">
        <v>0</v>
      </c>
      <c r="W3393" s="186">
        <v>0</v>
      </c>
      <c r="X3393" s="186">
        <v>0</v>
      </c>
      <c r="Y3393" s="188" t="s">
        <v>237</v>
      </c>
      <c r="Z3393" s="188" t="s">
        <v>170</v>
      </c>
      <c r="AA3393" s="188" t="s">
        <v>235</v>
      </c>
      <c r="AB3393" s="206">
        <v>43783</v>
      </c>
      <c r="AC3393" s="206">
        <v>43784</v>
      </c>
      <c r="AD3393" s="188" t="s">
        <v>10474</v>
      </c>
      <c r="AE3393" s="188" t="s">
        <v>943</v>
      </c>
      <c r="AF3393" s="188" t="s">
        <v>240</v>
      </c>
      <c r="AG3393" s="188">
        <v>3</v>
      </c>
    </row>
    <row r="3394" spans="1:33">
      <c r="A3394" s="188" t="s">
        <v>28</v>
      </c>
      <c r="B3394" s="188">
        <v>800006850</v>
      </c>
      <c r="C3394" s="188" t="s">
        <v>170</v>
      </c>
      <c r="D3394" s="188" t="s">
        <v>235</v>
      </c>
      <c r="E3394" s="206">
        <v>43805</v>
      </c>
      <c r="F3394" s="187">
        <v>5430478</v>
      </c>
      <c r="G3394" s="187">
        <v>5430478</v>
      </c>
      <c r="H3394" s="193">
        <v>1167345</v>
      </c>
      <c r="I3394" s="206">
        <v>43837</v>
      </c>
      <c r="J3394" s="188" t="s">
        <v>10588</v>
      </c>
      <c r="K3394" s="193">
        <v>63910</v>
      </c>
      <c r="L3394" s="188"/>
      <c r="M3394" s="193"/>
      <c r="N3394" s="193"/>
      <c r="O3394" s="186">
        <f t="shared" si="104"/>
        <v>63910</v>
      </c>
      <c r="P3394" s="188"/>
      <c r="Q3394" s="193"/>
      <c r="R3394" s="193"/>
      <c r="S3394" s="186">
        <f t="shared" si="105"/>
        <v>63910</v>
      </c>
      <c r="T3394" s="206">
        <v>44069</v>
      </c>
      <c r="U3394" s="186">
        <v>63910</v>
      </c>
      <c r="V3394" s="186">
        <v>0</v>
      </c>
      <c r="W3394" s="186">
        <v>0</v>
      </c>
      <c r="X3394" s="186">
        <v>0</v>
      </c>
      <c r="Y3394" s="188" t="s">
        <v>237</v>
      </c>
      <c r="Z3394" s="188" t="s">
        <v>170</v>
      </c>
      <c r="AA3394" s="188" t="s">
        <v>235</v>
      </c>
      <c r="AB3394" s="206">
        <v>43785</v>
      </c>
      <c r="AC3394" s="206">
        <v>43787</v>
      </c>
      <c r="AD3394" s="188" t="s">
        <v>10589</v>
      </c>
      <c r="AE3394" s="188" t="s">
        <v>943</v>
      </c>
      <c r="AF3394" s="188" t="s">
        <v>240</v>
      </c>
      <c r="AG3394" s="188">
        <v>3</v>
      </c>
    </row>
    <row r="3395" spans="1:33">
      <c r="A3395" s="188" t="s">
        <v>28</v>
      </c>
      <c r="B3395" s="188">
        <v>800006850</v>
      </c>
      <c r="C3395" s="188" t="s">
        <v>170</v>
      </c>
      <c r="D3395" s="188" t="s">
        <v>235</v>
      </c>
      <c r="E3395" s="206">
        <v>43805</v>
      </c>
      <c r="F3395" s="187">
        <v>5430581</v>
      </c>
      <c r="G3395" s="187">
        <v>5430581</v>
      </c>
      <c r="H3395" s="193">
        <v>1301954</v>
      </c>
      <c r="I3395" s="206">
        <v>43837</v>
      </c>
      <c r="J3395" s="188" t="s">
        <v>10590</v>
      </c>
      <c r="K3395" s="193">
        <v>223270</v>
      </c>
      <c r="L3395" s="188"/>
      <c r="M3395" s="193"/>
      <c r="N3395" s="193"/>
      <c r="O3395" s="186">
        <f t="shared" ref="O3395:O3458" si="106">+K3395-M3395-N3395</f>
        <v>223270</v>
      </c>
      <c r="P3395" s="188"/>
      <c r="Q3395" s="193"/>
      <c r="R3395" s="193"/>
      <c r="S3395" s="186">
        <f t="shared" ref="S3395:S3458" si="107">+O3395-Q3395-R3395</f>
        <v>223270</v>
      </c>
      <c r="T3395" s="206">
        <v>44069</v>
      </c>
      <c r="U3395" s="186">
        <v>223270</v>
      </c>
      <c r="V3395" s="186">
        <v>0</v>
      </c>
      <c r="W3395" s="186">
        <v>0</v>
      </c>
      <c r="X3395" s="186">
        <v>0</v>
      </c>
      <c r="Y3395" s="188" t="s">
        <v>237</v>
      </c>
      <c r="Z3395" s="188" t="s">
        <v>170</v>
      </c>
      <c r="AA3395" s="188" t="s">
        <v>235</v>
      </c>
      <c r="AB3395" s="206">
        <v>43779</v>
      </c>
      <c r="AC3395" s="206">
        <v>43782</v>
      </c>
      <c r="AD3395" s="188" t="s">
        <v>10591</v>
      </c>
      <c r="AE3395" s="188" t="s">
        <v>943</v>
      </c>
      <c r="AF3395" s="188" t="s">
        <v>240</v>
      </c>
      <c r="AG3395" s="188">
        <v>3</v>
      </c>
    </row>
    <row r="3396" spans="1:33">
      <c r="A3396" s="188" t="s">
        <v>28</v>
      </c>
      <c r="B3396" s="188">
        <v>800006850</v>
      </c>
      <c r="C3396" s="188" t="s">
        <v>170</v>
      </c>
      <c r="D3396" s="188" t="s">
        <v>235</v>
      </c>
      <c r="E3396" s="206">
        <v>43805</v>
      </c>
      <c r="F3396" s="187">
        <v>5430764</v>
      </c>
      <c r="G3396" s="187">
        <v>5430764</v>
      </c>
      <c r="H3396" s="193">
        <v>2127926</v>
      </c>
      <c r="I3396" s="206">
        <v>43837</v>
      </c>
      <c r="J3396" s="188" t="s">
        <v>10592</v>
      </c>
      <c r="K3396" s="193">
        <v>69000</v>
      </c>
      <c r="L3396" s="188"/>
      <c r="M3396" s="193"/>
      <c r="N3396" s="193"/>
      <c r="O3396" s="186">
        <f t="shared" si="106"/>
        <v>69000</v>
      </c>
      <c r="P3396" s="188"/>
      <c r="Q3396" s="193"/>
      <c r="R3396" s="193"/>
      <c r="S3396" s="186">
        <f t="shared" si="107"/>
        <v>69000</v>
      </c>
      <c r="T3396" s="206">
        <v>44069</v>
      </c>
      <c r="U3396" s="186">
        <v>69000</v>
      </c>
      <c r="V3396" s="186">
        <v>0</v>
      </c>
      <c r="W3396" s="186">
        <v>0</v>
      </c>
      <c r="X3396" s="186">
        <v>0</v>
      </c>
      <c r="Y3396" s="188" t="s">
        <v>237</v>
      </c>
      <c r="Z3396" s="188" t="s">
        <v>170</v>
      </c>
      <c r="AA3396" s="188" t="s">
        <v>235</v>
      </c>
      <c r="AB3396" s="206">
        <v>43773</v>
      </c>
      <c r="AC3396" s="206">
        <v>43774</v>
      </c>
      <c r="AD3396" s="188" t="s">
        <v>10474</v>
      </c>
      <c r="AE3396" s="188" t="s">
        <v>943</v>
      </c>
      <c r="AF3396" s="188" t="s">
        <v>240</v>
      </c>
      <c r="AG3396" s="188">
        <v>3</v>
      </c>
    </row>
    <row r="3397" spans="1:33">
      <c r="A3397" s="188" t="s">
        <v>28</v>
      </c>
      <c r="B3397" s="188">
        <v>800006850</v>
      </c>
      <c r="C3397" s="188" t="s">
        <v>170</v>
      </c>
      <c r="D3397" s="188" t="s">
        <v>235</v>
      </c>
      <c r="E3397" s="206">
        <v>43805</v>
      </c>
      <c r="F3397" s="187">
        <v>5430771</v>
      </c>
      <c r="G3397" s="187">
        <v>5430771</v>
      </c>
      <c r="H3397" s="193">
        <v>2945110</v>
      </c>
      <c r="I3397" s="206">
        <v>43837</v>
      </c>
      <c r="J3397" s="188" t="s">
        <v>10593</v>
      </c>
      <c r="K3397" s="193">
        <v>6131</v>
      </c>
      <c r="L3397" s="188"/>
      <c r="M3397" s="193"/>
      <c r="N3397" s="193"/>
      <c r="O3397" s="186">
        <f t="shared" si="106"/>
        <v>6131</v>
      </c>
      <c r="P3397" s="188"/>
      <c r="Q3397" s="193"/>
      <c r="R3397" s="193"/>
      <c r="S3397" s="186">
        <f t="shared" si="107"/>
        <v>6131</v>
      </c>
      <c r="T3397" s="206">
        <v>44069</v>
      </c>
      <c r="U3397" s="186">
        <v>6131</v>
      </c>
      <c r="V3397" s="186">
        <v>0</v>
      </c>
      <c r="W3397" s="186">
        <v>0</v>
      </c>
      <c r="X3397" s="186">
        <v>0</v>
      </c>
      <c r="Y3397" s="188" t="s">
        <v>237</v>
      </c>
      <c r="Z3397" s="188" t="s">
        <v>170</v>
      </c>
      <c r="AA3397" s="188" t="s">
        <v>235</v>
      </c>
      <c r="AB3397" s="206">
        <v>43791</v>
      </c>
      <c r="AC3397" s="206">
        <v>43797</v>
      </c>
      <c r="AD3397" s="188" t="s">
        <v>10594</v>
      </c>
      <c r="AE3397" s="188" t="s">
        <v>943</v>
      </c>
      <c r="AF3397" s="188" t="s">
        <v>240</v>
      </c>
      <c r="AG3397" s="188">
        <v>3</v>
      </c>
    </row>
    <row r="3398" spans="1:33">
      <c r="A3398" s="188" t="s">
        <v>28</v>
      </c>
      <c r="B3398" s="188">
        <v>800006850</v>
      </c>
      <c r="C3398" s="188" t="s">
        <v>170</v>
      </c>
      <c r="D3398" s="188" t="s">
        <v>235</v>
      </c>
      <c r="E3398" s="206">
        <v>43805</v>
      </c>
      <c r="F3398" s="187">
        <v>5431110</v>
      </c>
      <c r="G3398" s="187">
        <v>5431110</v>
      </c>
      <c r="H3398" s="193">
        <v>1308314</v>
      </c>
      <c r="I3398" s="206">
        <v>43837</v>
      </c>
      <c r="J3398" s="188" t="s">
        <v>10595</v>
      </c>
      <c r="K3398" s="193">
        <v>69000</v>
      </c>
      <c r="L3398" s="188"/>
      <c r="M3398" s="193"/>
      <c r="N3398" s="193"/>
      <c r="O3398" s="186">
        <f t="shared" si="106"/>
        <v>69000</v>
      </c>
      <c r="P3398" s="188"/>
      <c r="Q3398" s="193"/>
      <c r="R3398" s="193"/>
      <c r="S3398" s="186">
        <f t="shared" si="107"/>
        <v>69000</v>
      </c>
      <c r="T3398" s="206">
        <v>44069</v>
      </c>
      <c r="U3398" s="186">
        <v>69000</v>
      </c>
      <c r="V3398" s="186">
        <v>0</v>
      </c>
      <c r="W3398" s="186">
        <v>0</v>
      </c>
      <c r="X3398" s="186">
        <v>0</v>
      </c>
      <c r="Y3398" s="188" t="s">
        <v>237</v>
      </c>
      <c r="Z3398" s="188" t="s">
        <v>170</v>
      </c>
      <c r="AA3398" s="188" t="s">
        <v>235</v>
      </c>
      <c r="AB3398" s="206">
        <v>43777</v>
      </c>
      <c r="AC3398" s="206">
        <v>43778</v>
      </c>
      <c r="AD3398" s="188" t="s">
        <v>10474</v>
      </c>
      <c r="AE3398" s="188" t="s">
        <v>943</v>
      </c>
      <c r="AF3398" s="188" t="s">
        <v>240</v>
      </c>
      <c r="AG3398" s="188">
        <v>3</v>
      </c>
    </row>
    <row r="3399" spans="1:33">
      <c r="A3399" s="188" t="s">
        <v>28</v>
      </c>
      <c r="B3399" s="188">
        <v>800006850</v>
      </c>
      <c r="C3399" s="188" t="s">
        <v>170</v>
      </c>
      <c r="D3399" s="188" t="s">
        <v>235</v>
      </c>
      <c r="E3399" s="206">
        <v>43805</v>
      </c>
      <c r="F3399" s="187">
        <v>5431202</v>
      </c>
      <c r="G3399" s="187">
        <v>5431202</v>
      </c>
      <c r="H3399" s="193">
        <v>1213590</v>
      </c>
      <c r="I3399" s="206">
        <v>43837</v>
      </c>
      <c r="J3399" s="188" t="s">
        <v>10596</v>
      </c>
      <c r="K3399" s="193">
        <v>69000</v>
      </c>
      <c r="L3399" s="188"/>
      <c r="M3399" s="193"/>
      <c r="N3399" s="193"/>
      <c r="O3399" s="186">
        <f t="shared" si="106"/>
        <v>69000</v>
      </c>
      <c r="P3399" s="188"/>
      <c r="Q3399" s="193"/>
      <c r="R3399" s="193"/>
      <c r="S3399" s="186">
        <f t="shared" si="107"/>
        <v>69000</v>
      </c>
      <c r="T3399" s="206">
        <v>44069</v>
      </c>
      <c r="U3399" s="186">
        <v>69000</v>
      </c>
      <c r="V3399" s="186">
        <v>0</v>
      </c>
      <c r="W3399" s="186">
        <v>0</v>
      </c>
      <c r="X3399" s="186">
        <v>0</v>
      </c>
      <c r="Y3399" s="188" t="s">
        <v>237</v>
      </c>
      <c r="Z3399" s="188" t="s">
        <v>170</v>
      </c>
      <c r="AA3399" s="188" t="s">
        <v>235</v>
      </c>
      <c r="AB3399" s="206">
        <v>43793</v>
      </c>
      <c r="AC3399" s="206">
        <v>43794</v>
      </c>
      <c r="AD3399" s="188" t="s">
        <v>10474</v>
      </c>
      <c r="AE3399" s="188" t="s">
        <v>943</v>
      </c>
      <c r="AF3399" s="188" t="s">
        <v>240</v>
      </c>
      <c r="AG3399" s="188">
        <v>3</v>
      </c>
    </row>
    <row r="3400" spans="1:33">
      <c r="A3400" s="188" t="s">
        <v>28</v>
      </c>
      <c r="B3400" s="188">
        <v>800006850</v>
      </c>
      <c r="C3400" s="188" t="s">
        <v>170</v>
      </c>
      <c r="D3400" s="188" t="s">
        <v>235</v>
      </c>
      <c r="E3400" s="206">
        <v>43805</v>
      </c>
      <c r="F3400" s="187">
        <v>5431292</v>
      </c>
      <c r="G3400" s="187">
        <v>5431292</v>
      </c>
      <c r="H3400" s="193">
        <v>1303879</v>
      </c>
      <c r="I3400" s="206">
        <v>43837</v>
      </c>
      <c r="J3400" s="188" t="s">
        <v>10597</v>
      </c>
      <c r="K3400" s="193">
        <v>69000</v>
      </c>
      <c r="L3400" s="188"/>
      <c r="M3400" s="193"/>
      <c r="N3400" s="193"/>
      <c r="O3400" s="186">
        <f t="shared" si="106"/>
        <v>69000</v>
      </c>
      <c r="P3400" s="188"/>
      <c r="Q3400" s="193"/>
      <c r="R3400" s="193"/>
      <c r="S3400" s="186">
        <f t="shared" si="107"/>
        <v>69000</v>
      </c>
      <c r="T3400" s="206">
        <v>44069</v>
      </c>
      <c r="U3400" s="186">
        <v>69000</v>
      </c>
      <c r="V3400" s="186">
        <v>0</v>
      </c>
      <c r="W3400" s="186">
        <v>0</v>
      </c>
      <c r="X3400" s="186">
        <v>0</v>
      </c>
      <c r="Y3400" s="188" t="s">
        <v>237</v>
      </c>
      <c r="Z3400" s="188" t="s">
        <v>170</v>
      </c>
      <c r="AA3400" s="188" t="s">
        <v>235</v>
      </c>
      <c r="AB3400" s="206">
        <v>43768</v>
      </c>
      <c r="AC3400" s="206">
        <v>43770</v>
      </c>
      <c r="AD3400" s="188" t="s">
        <v>10474</v>
      </c>
      <c r="AE3400" s="188" t="s">
        <v>943</v>
      </c>
      <c r="AF3400" s="188" t="s">
        <v>240</v>
      </c>
      <c r="AG3400" s="188">
        <v>3</v>
      </c>
    </row>
    <row r="3401" spans="1:33">
      <c r="A3401" s="188" t="s">
        <v>28</v>
      </c>
      <c r="B3401" s="188">
        <v>800006850</v>
      </c>
      <c r="C3401" s="188" t="s">
        <v>170</v>
      </c>
      <c r="D3401" s="188" t="s">
        <v>235</v>
      </c>
      <c r="E3401" s="206">
        <v>43805</v>
      </c>
      <c r="F3401" s="187">
        <v>5431330</v>
      </c>
      <c r="G3401" s="187">
        <v>5431330</v>
      </c>
      <c r="H3401" s="193">
        <v>1877524</v>
      </c>
      <c r="I3401" s="206">
        <v>43837</v>
      </c>
      <c r="J3401" s="188" t="s">
        <v>10598</v>
      </c>
      <c r="K3401" s="193">
        <v>101600</v>
      </c>
      <c r="L3401" s="188"/>
      <c r="M3401" s="193"/>
      <c r="N3401" s="193"/>
      <c r="O3401" s="186">
        <f t="shared" si="106"/>
        <v>101600</v>
      </c>
      <c r="P3401" s="188"/>
      <c r="Q3401" s="193"/>
      <c r="R3401" s="193"/>
      <c r="S3401" s="186">
        <f t="shared" si="107"/>
        <v>101600</v>
      </c>
      <c r="T3401" s="206">
        <v>44069</v>
      </c>
      <c r="U3401" s="186">
        <v>101600</v>
      </c>
      <c r="V3401" s="186">
        <v>0</v>
      </c>
      <c r="W3401" s="186">
        <v>0</v>
      </c>
      <c r="X3401" s="186">
        <v>0</v>
      </c>
      <c r="Y3401" s="188" t="s">
        <v>237</v>
      </c>
      <c r="Z3401" s="188" t="s">
        <v>170</v>
      </c>
      <c r="AA3401" s="188" t="s">
        <v>235</v>
      </c>
      <c r="AB3401" s="206">
        <v>43768</v>
      </c>
      <c r="AC3401" s="206">
        <v>43770</v>
      </c>
      <c r="AD3401" s="188" t="s">
        <v>10599</v>
      </c>
      <c r="AE3401" s="188" t="s">
        <v>943</v>
      </c>
      <c r="AF3401" s="188" t="s">
        <v>240</v>
      </c>
      <c r="AG3401" s="188">
        <v>3</v>
      </c>
    </row>
    <row r="3402" spans="1:33">
      <c r="A3402" s="188" t="s">
        <v>28</v>
      </c>
      <c r="B3402" s="188">
        <v>800006850</v>
      </c>
      <c r="C3402" s="188" t="s">
        <v>170</v>
      </c>
      <c r="D3402" s="188" t="s">
        <v>235</v>
      </c>
      <c r="E3402" s="206">
        <v>43805</v>
      </c>
      <c r="F3402" s="187">
        <v>5431343</v>
      </c>
      <c r="G3402" s="187">
        <v>5431343</v>
      </c>
      <c r="H3402" s="193">
        <v>1280756</v>
      </c>
      <c r="I3402" s="206">
        <v>43837</v>
      </c>
      <c r="J3402" s="188" t="s">
        <v>10600</v>
      </c>
      <c r="K3402" s="193">
        <v>69000</v>
      </c>
      <c r="L3402" s="188"/>
      <c r="M3402" s="193"/>
      <c r="N3402" s="193"/>
      <c r="O3402" s="186">
        <f t="shared" si="106"/>
        <v>69000</v>
      </c>
      <c r="P3402" s="188"/>
      <c r="Q3402" s="193"/>
      <c r="R3402" s="193"/>
      <c r="S3402" s="186">
        <f t="shared" si="107"/>
        <v>69000</v>
      </c>
      <c r="T3402" s="206">
        <v>44069</v>
      </c>
      <c r="U3402" s="186">
        <v>69000</v>
      </c>
      <c r="V3402" s="186">
        <v>0</v>
      </c>
      <c r="W3402" s="186">
        <v>0</v>
      </c>
      <c r="X3402" s="186">
        <v>0</v>
      </c>
      <c r="Y3402" s="188" t="s">
        <v>237</v>
      </c>
      <c r="Z3402" s="188" t="s">
        <v>170</v>
      </c>
      <c r="AA3402" s="188" t="s">
        <v>235</v>
      </c>
      <c r="AB3402" s="206">
        <v>43786</v>
      </c>
      <c r="AC3402" s="206">
        <v>43787</v>
      </c>
      <c r="AD3402" s="188" t="s">
        <v>10474</v>
      </c>
      <c r="AE3402" s="188" t="s">
        <v>943</v>
      </c>
      <c r="AF3402" s="188" t="s">
        <v>240</v>
      </c>
      <c r="AG3402" s="188">
        <v>3</v>
      </c>
    </row>
    <row r="3403" spans="1:33">
      <c r="A3403" s="188" t="s">
        <v>28</v>
      </c>
      <c r="B3403" s="188">
        <v>800006850</v>
      </c>
      <c r="C3403" s="188" t="s">
        <v>170</v>
      </c>
      <c r="D3403" s="188" t="s">
        <v>235</v>
      </c>
      <c r="E3403" s="206">
        <v>43805</v>
      </c>
      <c r="F3403" s="187">
        <v>5431405</v>
      </c>
      <c r="G3403" s="187">
        <v>5431405</v>
      </c>
      <c r="H3403" s="193">
        <v>2764808</v>
      </c>
      <c r="I3403" s="206">
        <v>43837</v>
      </c>
      <c r="J3403" s="188" t="s">
        <v>10601</v>
      </c>
      <c r="K3403" s="193">
        <v>69000</v>
      </c>
      <c r="L3403" s="188"/>
      <c r="M3403" s="193"/>
      <c r="N3403" s="193"/>
      <c r="O3403" s="186">
        <f t="shared" si="106"/>
        <v>69000</v>
      </c>
      <c r="P3403" s="188"/>
      <c r="Q3403" s="193"/>
      <c r="R3403" s="193"/>
      <c r="S3403" s="186">
        <f t="shared" si="107"/>
        <v>69000</v>
      </c>
      <c r="T3403" s="206">
        <v>44069</v>
      </c>
      <c r="U3403" s="186">
        <v>69000</v>
      </c>
      <c r="V3403" s="186">
        <v>0</v>
      </c>
      <c r="W3403" s="186">
        <v>0</v>
      </c>
      <c r="X3403" s="186">
        <v>0</v>
      </c>
      <c r="Y3403" s="188" t="s">
        <v>237</v>
      </c>
      <c r="Z3403" s="188" t="s">
        <v>170</v>
      </c>
      <c r="AA3403" s="188" t="s">
        <v>235</v>
      </c>
      <c r="AB3403" s="206">
        <v>43780</v>
      </c>
      <c r="AC3403" s="206">
        <v>43785</v>
      </c>
      <c r="AD3403" s="188" t="s">
        <v>10474</v>
      </c>
      <c r="AE3403" s="188" t="s">
        <v>943</v>
      </c>
      <c r="AF3403" s="188" t="s">
        <v>240</v>
      </c>
      <c r="AG3403" s="188">
        <v>3</v>
      </c>
    </row>
    <row r="3404" spans="1:33">
      <c r="A3404" s="188" t="s">
        <v>44</v>
      </c>
      <c r="B3404" s="188">
        <v>899999032</v>
      </c>
      <c r="C3404" s="188" t="s">
        <v>278</v>
      </c>
      <c r="D3404" s="188" t="s">
        <v>279</v>
      </c>
      <c r="E3404" s="206">
        <v>43811</v>
      </c>
      <c r="F3404" s="187" t="s">
        <v>10602</v>
      </c>
      <c r="G3404" s="187" t="s">
        <v>10602</v>
      </c>
      <c r="H3404" s="193">
        <v>59370473</v>
      </c>
      <c r="I3404" s="206">
        <v>43839</v>
      </c>
      <c r="J3404" s="188" t="s">
        <v>10603</v>
      </c>
      <c r="K3404" s="193">
        <v>19755498</v>
      </c>
      <c r="L3404" s="188"/>
      <c r="M3404" s="193"/>
      <c r="N3404" s="193"/>
      <c r="O3404" s="186">
        <f t="shared" si="106"/>
        <v>19755498</v>
      </c>
      <c r="P3404" s="188"/>
      <c r="Q3404" s="193"/>
      <c r="R3404" s="193"/>
      <c r="S3404" s="186">
        <f t="shared" si="107"/>
        <v>19755498</v>
      </c>
      <c r="T3404" s="206">
        <v>44061</v>
      </c>
      <c r="U3404" s="186">
        <v>0</v>
      </c>
      <c r="V3404" s="186">
        <v>0</v>
      </c>
      <c r="W3404" s="186">
        <v>19755498</v>
      </c>
      <c r="X3404" s="186">
        <v>0</v>
      </c>
      <c r="Y3404" s="188" t="s">
        <v>237</v>
      </c>
      <c r="Z3404" s="188" t="s">
        <v>170</v>
      </c>
      <c r="AA3404" s="188" t="s">
        <v>235</v>
      </c>
      <c r="AB3404" s="206">
        <v>43758</v>
      </c>
      <c r="AC3404" s="206">
        <v>43792</v>
      </c>
      <c r="AD3404" s="188" t="s">
        <v>10604</v>
      </c>
      <c r="AE3404" s="188" t="s">
        <v>915</v>
      </c>
      <c r="AF3404" s="188" t="s">
        <v>240</v>
      </c>
      <c r="AG3404" s="188">
        <v>3</v>
      </c>
    </row>
    <row r="3405" spans="1:33">
      <c r="A3405" s="188" t="s">
        <v>44</v>
      </c>
      <c r="B3405" s="188">
        <v>899999032</v>
      </c>
      <c r="C3405" s="188" t="s">
        <v>278</v>
      </c>
      <c r="D3405" s="188" t="s">
        <v>279</v>
      </c>
      <c r="E3405" s="206">
        <v>43811</v>
      </c>
      <c r="F3405" s="187" t="s">
        <v>10605</v>
      </c>
      <c r="G3405" s="187" t="s">
        <v>10605</v>
      </c>
      <c r="H3405" s="193">
        <v>2707864</v>
      </c>
      <c r="I3405" s="206">
        <v>43839</v>
      </c>
      <c r="J3405" s="188" t="s">
        <v>10606</v>
      </c>
      <c r="K3405" s="193">
        <v>101600</v>
      </c>
      <c r="L3405" s="188"/>
      <c r="M3405" s="193"/>
      <c r="N3405" s="193"/>
      <c r="O3405" s="186">
        <f t="shared" si="106"/>
        <v>101600</v>
      </c>
      <c r="P3405" s="188"/>
      <c r="Q3405" s="193"/>
      <c r="R3405" s="193"/>
      <c r="S3405" s="186">
        <f t="shared" si="107"/>
        <v>101600</v>
      </c>
      <c r="T3405" s="206">
        <v>44061</v>
      </c>
      <c r="U3405" s="186">
        <v>0</v>
      </c>
      <c r="V3405" s="186">
        <v>0</v>
      </c>
      <c r="W3405" s="186">
        <v>101600</v>
      </c>
      <c r="X3405" s="186">
        <v>0</v>
      </c>
      <c r="Y3405" s="188" t="s">
        <v>237</v>
      </c>
      <c r="Z3405" s="188" t="s">
        <v>170</v>
      </c>
      <c r="AA3405" s="188" t="s">
        <v>235</v>
      </c>
      <c r="AB3405" s="206">
        <v>43775</v>
      </c>
      <c r="AC3405" s="206">
        <v>43776</v>
      </c>
      <c r="AD3405" s="188" t="s">
        <v>10607</v>
      </c>
      <c r="AE3405" s="188" t="s">
        <v>915</v>
      </c>
      <c r="AF3405" s="188" t="s">
        <v>240</v>
      </c>
      <c r="AG3405" s="188">
        <v>3</v>
      </c>
    </row>
    <row r="3406" spans="1:33">
      <c r="A3406" s="188" t="s">
        <v>44</v>
      </c>
      <c r="B3406" s="188">
        <v>899999032</v>
      </c>
      <c r="C3406" s="188" t="s">
        <v>278</v>
      </c>
      <c r="D3406" s="188" t="s">
        <v>279</v>
      </c>
      <c r="E3406" s="206">
        <v>43811</v>
      </c>
      <c r="F3406" s="187" t="s">
        <v>10608</v>
      </c>
      <c r="G3406" s="187" t="s">
        <v>10608</v>
      </c>
      <c r="H3406" s="193">
        <v>53428</v>
      </c>
      <c r="I3406" s="206">
        <v>43840</v>
      </c>
      <c r="J3406" s="188" t="s">
        <v>10609</v>
      </c>
      <c r="K3406" s="193">
        <v>7228</v>
      </c>
      <c r="L3406" s="188"/>
      <c r="M3406" s="193"/>
      <c r="N3406" s="193"/>
      <c r="O3406" s="186">
        <f t="shared" si="106"/>
        <v>7228</v>
      </c>
      <c r="P3406" s="188"/>
      <c r="Q3406" s="193"/>
      <c r="R3406" s="193"/>
      <c r="S3406" s="186">
        <f t="shared" si="107"/>
        <v>7228</v>
      </c>
      <c r="T3406" s="206">
        <v>44061</v>
      </c>
      <c r="U3406" s="186">
        <v>0</v>
      </c>
      <c r="V3406" s="186">
        <v>7228</v>
      </c>
      <c r="W3406" s="186">
        <v>0</v>
      </c>
      <c r="X3406" s="186">
        <v>0</v>
      </c>
      <c r="Y3406" s="188" t="s">
        <v>237</v>
      </c>
      <c r="Z3406" s="188" t="s">
        <v>170</v>
      </c>
      <c r="AA3406" s="188" t="s">
        <v>235</v>
      </c>
      <c r="AB3406" s="206">
        <v>43783</v>
      </c>
      <c r="AC3406" s="206">
        <v>43783</v>
      </c>
      <c r="AD3406" s="188" t="s">
        <v>10610</v>
      </c>
      <c r="AE3406" s="188" t="s">
        <v>8440</v>
      </c>
      <c r="AF3406" s="188" t="s">
        <v>240</v>
      </c>
      <c r="AG3406" s="188">
        <v>3</v>
      </c>
    </row>
    <row r="3407" spans="1:33">
      <c r="A3407" s="188" t="s">
        <v>44</v>
      </c>
      <c r="B3407" s="188">
        <v>899999032</v>
      </c>
      <c r="C3407" s="188" t="s">
        <v>278</v>
      </c>
      <c r="D3407" s="188" t="s">
        <v>279</v>
      </c>
      <c r="E3407" s="206">
        <v>43811</v>
      </c>
      <c r="F3407" s="187" t="s">
        <v>10611</v>
      </c>
      <c r="G3407" s="187" t="s">
        <v>10611</v>
      </c>
      <c r="H3407" s="193">
        <v>53428</v>
      </c>
      <c r="I3407" s="206">
        <v>43840</v>
      </c>
      <c r="J3407" s="188" t="s">
        <v>10612</v>
      </c>
      <c r="K3407" s="193">
        <v>7228</v>
      </c>
      <c r="L3407" s="188"/>
      <c r="M3407" s="193"/>
      <c r="N3407" s="193"/>
      <c r="O3407" s="186">
        <f t="shared" si="106"/>
        <v>7228</v>
      </c>
      <c r="P3407" s="188"/>
      <c r="Q3407" s="193"/>
      <c r="R3407" s="193"/>
      <c r="S3407" s="186">
        <f t="shared" si="107"/>
        <v>7228</v>
      </c>
      <c r="T3407" s="206">
        <v>44061</v>
      </c>
      <c r="U3407" s="186">
        <v>0</v>
      </c>
      <c r="V3407" s="186">
        <v>7228</v>
      </c>
      <c r="W3407" s="186">
        <v>0</v>
      </c>
      <c r="X3407" s="186">
        <v>0</v>
      </c>
      <c r="Y3407" s="188" t="s">
        <v>237</v>
      </c>
      <c r="Z3407" s="188" t="s">
        <v>170</v>
      </c>
      <c r="AA3407" s="188" t="s">
        <v>311</v>
      </c>
      <c r="AB3407" s="206">
        <v>43795</v>
      </c>
      <c r="AC3407" s="206">
        <v>43795</v>
      </c>
      <c r="AD3407" s="188" t="s">
        <v>10610</v>
      </c>
      <c r="AE3407" s="188" t="s">
        <v>8440</v>
      </c>
      <c r="AF3407" s="188" t="s">
        <v>240</v>
      </c>
      <c r="AG3407" s="188">
        <v>3</v>
      </c>
    </row>
    <row r="3408" spans="1:33">
      <c r="A3408" s="188" t="s">
        <v>28</v>
      </c>
      <c r="B3408" s="188">
        <v>800006850</v>
      </c>
      <c r="C3408" s="188" t="s">
        <v>170</v>
      </c>
      <c r="D3408" s="188" t="s">
        <v>235</v>
      </c>
      <c r="E3408" s="206">
        <v>43929</v>
      </c>
      <c r="F3408" s="187">
        <v>5516149</v>
      </c>
      <c r="G3408" s="187">
        <v>5516149</v>
      </c>
      <c r="H3408" s="193">
        <v>5659777</v>
      </c>
      <c r="I3408" s="206">
        <v>43941</v>
      </c>
      <c r="J3408" s="188" t="s">
        <v>10613</v>
      </c>
      <c r="K3408" s="193">
        <v>129490</v>
      </c>
      <c r="L3408" s="188"/>
      <c r="M3408" s="193"/>
      <c r="N3408" s="193"/>
      <c r="O3408" s="186">
        <f t="shared" si="106"/>
        <v>129490</v>
      </c>
      <c r="P3408" s="188"/>
      <c r="Q3408" s="193"/>
      <c r="R3408" s="193"/>
      <c r="S3408" s="186">
        <f t="shared" si="107"/>
        <v>129490</v>
      </c>
      <c r="T3408" s="206">
        <v>44069</v>
      </c>
      <c r="U3408" s="186">
        <v>0</v>
      </c>
      <c r="V3408" s="186">
        <v>129490</v>
      </c>
      <c r="W3408" s="186">
        <v>0</v>
      </c>
      <c r="X3408" s="186">
        <v>0</v>
      </c>
      <c r="Y3408" s="188" t="s">
        <v>237</v>
      </c>
      <c r="Z3408" s="188" t="s">
        <v>170</v>
      </c>
      <c r="AA3408" s="188" t="s">
        <v>235</v>
      </c>
      <c r="AB3408" s="206">
        <v>43882</v>
      </c>
      <c r="AC3408" s="206">
        <v>43893</v>
      </c>
      <c r="AD3408" s="188" t="s">
        <v>10614</v>
      </c>
      <c r="AE3408" s="188" t="s">
        <v>365</v>
      </c>
      <c r="AF3408" s="188" t="s">
        <v>240</v>
      </c>
      <c r="AG3408" s="188">
        <v>3</v>
      </c>
    </row>
    <row r="3409" spans="1:33">
      <c r="A3409" s="188" t="s">
        <v>28</v>
      </c>
      <c r="B3409" s="188">
        <v>800006850</v>
      </c>
      <c r="C3409" s="188" t="s">
        <v>170</v>
      </c>
      <c r="D3409" s="188" t="s">
        <v>235</v>
      </c>
      <c r="E3409" s="206">
        <v>43929</v>
      </c>
      <c r="F3409" s="187">
        <v>5520878</v>
      </c>
      <c r="G3409" s="187">
        <v>5520878</v>
      </c>
      <c r="H3409" s="193">
        <v>2196717</v>
      </c>
      <c r="I3409" s="206">
        <v>43941</v>
      </c>
      <c r="J3409" s="188" t="s">
        <v>10615</v>
      </c>
      <c r="K3409" s="193">
        <v>288600</v>
      </c>
      <c r="L3409" s="188"/>
      <c r="M3409" s="193"/>
      <c r="N3409" s="193"/>
      <c r="O3409" s="186">
        <f t="shared" si="106"/>
        <v>288600</v>
      </c>
      <c r="P3409" s="188"/>
      <c r="Q3409" s="193"/>
      <c r="R3409" s="193"/>
      <c r="S3409" s="186">
        <f t="shared" si="107"/>
        <v>288600</v>
      </c>
      <c r="T3409" s="206">
        <v>44069</v>
      </c>
      <c r="U3409" s="186">
        <v>288600</v>
      </c>
      <c r="V3409" s="186">
        <v>0</v>
      </c>
      <c r="W3409" s="186">
        <v>0</v>
      </c>
      <c r="X3409" s="186">
        <v>0</v>
      </c>
      <c r="Y3409" s="188" t="s">
        <v>237</v>
      </c>
      <c r="Z3409" s="188" t="s">
        <v>170</v>
      </c>
      <c r="AA3409" s="188" t="s">
        <v>235</v>
      </c>
      <c r="AB3409" s="206">
        <v>43895</v>
      </c>
      <c r="AC3409" s="206">
        <v>43896</v>
      </c>
      <c r="AD3409" s="188" t="s">
        <v>2565</v>
      </c>
      <c r="AE3409" s="188" t="s">
        <v>943</v>
      </c>
      <c r="AF3409" s="188" t="s">
        <v>240</v>
      </c>
      <c r="AG3409" s="188">
        <v>3</v>
      </c>
    </row>
    <row r="3410" spans="1:33">
      <c r="A3410" s="188" t="s">
        <v>28</v>
      </c>
      <c r="B3410" s="188">
        <v>800006850</v>
      </c>
      <c r="C3410" s="188" t="s">
        <v>170</v>
      </c>
      <c r="D3410" s="188" t="s">
        <v>235</v>
      </c>
      <c r="E3410" s="206">
        <v>43929</v>
      </c>
      <c r="F3410" s="187">
        <v>5520954</v>
      </c>
      <c r="G3410" s="187">
        <v>5520954</v>
      </c>
      <c r="H3410" s="193">
        <v>1963116</v>
      </c>
      <c r="I3410" s="206">
        <v>43941</v>
      </c>
      <c r="J3410" s="188" t="s">
        <v>10616</v>
      </c>
      <c r="K3410" s="193">
        <v>73200</v>
      </c>
      <c r="L3410" s="188"/>
      <c r="M3410" s="193"/>
      <c r="N3410" s="193"/>
      <c r="O3410" s="186">
        <f t="shared" si="106"/>
        <v>73200</v>
      </c>
      <c r="P3410" s="188"/>
      <c r="Q3410" s="193"/>
      <c r="R3410" s="193"/>
      <c r="S3410" s="186">
        <f t="shared" si="107"/>
        <v>73200</v>
      </c>
      <c r="T3410" s="206">
        <v>44069</v>
      </c>
      <c r="U3410" s="186">
        <v>73200</v>
      </c>
      <c r="V3410" s="186">
        <v>0</v>
      </c>
      <c r="W3410" s="186">
        <v>0</v>
      </c>
      <c r="X3410" s="186">
        <v>0</v>
      </c>
      <c r="Y3410" s="188" t="s">
        <v>237</v>
      </c>
      <c r="Z3410" s="188" t="s">
        <v>170</v>
      </c>
      <c r="AA3410" s="188" t="s">
        <v>235</v>
      </c>
      <c r="AB3410" s="206">
        <v>43893</v>
      </c>
      <c r="AC3410" s="206">
        <v>43896</v>
      </c>
      <c r="AD3410" s="188" t="s">
        <v>2568</v>
      </c>
      <c r="AE3410" s="188" t="s">
        <v>943</v>
      </c>
      <c r="AF3410" s="188" t="s">
        <v>240</v>
      </c>
      <c r="AG3410" s="188">
        <v>3</v>
      </c>
    </row>
    <row r="3411" spans="1:33">
      <c r="A3411" s="188" t="s">
        <v>28</v>
      </c>
      <c r="B3411" s="188">
        <v>800006850</v>
      </c>
      <c r="C3411" s="188" t="s">
        <v>170</v>
      </c>
      <c r="D3411" s="188" t="s">
        <v>235</v>
      </c>
      <c r="E3411" s="206">
        <v>43929</v>
      </c>
      <c r="F3411" s="187">
        <v>5521618</v>
      </c>
      <c r="G3411" s="187">
        <v>5521618</v>
      </c>
      <c r="H3411" s="193">
        <v>1601369</v>
      </c>
      <c r="I3411" s="206">
        <v>43941</v>
      </c>
      <c r="J3411" s="188" t="s">
        <v>10617</v>
      </c>
      <c r="K3411" s="193">
        <v>93500</v>
      </c>
      <c r="L3411" s="188"/>
      <c r="M3411" s="193"/>
      <c r="N3411" s="193"/>
      <c r="O3411" s="186">
        <f t="shared" si="106"/>
        <v>93500</v>
      </c>
      <c r="P3411" s="188"/>
      <c r="Q3411" s="193"/>
      <c r="R3411" s="193"/>
      <c r="S3411" s="186">
        <f t="shared" si="107"/>
        <v>93500</v>
      </c>
      <c r="T3411" s="206">
        <v>44069</v>
      </c>
      <c r="U3411" s="186">
        <v>93500</v>
      </c>
      <c r="V3411" s="186">
        <v>0</v>
      </c>
      <c r="W3411" s="186">
        <v>0</v>
      </c>
      <c r="X3411" s="186">
        <v>0</v>
      </c>
      <c r="Y3411" s="188" t="s">
        <v>237</v>
      </c>
      <c r="Z3411" s="188" t="s">
        <v>170</v>
      </c>
      <c r="AA3411" s="188" t="s">
        <v>235</v>
      </c>
      <c r="AB3411" s="206">
        <v>43896</v>
      </c>
      <c r="AC3411" s="206">
        <v>43898</v>
      </c>
      <c r="AD3411" s="188" t="s">
        <v>2575</v>
      </c>
      <c r="AE3411" s="188" t="s">
        <v>943</v>
      </c>
      <c r="AF3411" s="188" t="s">
        <v>240</v>
      </c>
      <c r="AG3411" s="188">
        <v>3</v>
      </c>
    </row>
    <row r="3412" spans="1:33">
      <c r="A3412" s="188" t="s">
        <v>28</v>
      </c>
      <c r="B3412" s="188">
        <v>800006850</v>
      </c>
      <c r="C3412" s="188" t="s">
        <v>170</v>
      </c>
      <c r="D3412" s="188" t="s">
        <v>235</v>
      </c>
      <c r="E3412" s="206">
        <v>43929</v>
      </c>
      <c r="F3412" s="187">
        <v>5524438</v>
      </c>
      <c r="G3412" s="187">
        <v>5524438</v>
      </c>
      <c r="H3412" s="193">
        <v>2165468</v>
      </c>
      <c r="I3412" s="206">
        <v>43941</v>
      </c>
      <c r="J3412" s="188" t="s">
        <v>10618</v>
      </c>
      <c r="K3412" s="193">
        <v>93500</v>
      </c>
      <c r="L3412" s="188"/>
      <c r="M3412" s="193"/>
      <c r="N3412" s="193"/>
      <c r="O3412" s="186">
        <f t="shared" si="106"/>
        <v>93500</v>
      </c>
      <c r="P3412" s="188"/>
      <c r="Q3412" s="193"/>
      <c r="R3412" s="193"/>
      <c r="S3412" s="186">
        <f t="shared" si="107"/>
        <v>93500</v>
      </c>
      <c r="T3412" s="206">
        <v>44069</v>
      </c>
      <c r="U3412" s="186">
        <v>93500</v>
      </c>
      <c r="V3412" s="186">
        <v>0</v>
      </c>
      <c r="W3412" s="186">
        <v>0</v>
      </c>
      <c r="X3412" s="186">
        <v>0</v>
      </c>
      <c r="Y3412" s="188" t="s">
        <v>237</v>
      </c>
      <c r="Z3412" s="188" t="s">
        <v>170</v>
      </c>
      <c r="AA3412" s="188" t="s">
        <v>235</v>
      </c>
      <c r="AB3412" s="206">
        <v>43898</v>
      </c>
      <c r="AC3412" s="206">
        <v>43900</v>
      </c>
      <c r="AD3412" s="188" t="s">
        <v>10619</v>
      </c>
      <c r="AE3412" s="188" t="s">
        <v>943</v>
      </c>
      <c r="AF3412" s="188" t="s">
        <v>240</v>
      </c>
      <c r="AG3412" s="188">
        <v>3</v>
      </c>
    </row>
    <row r="3413" spans="1:33">
      <c r="A3413" s="188" t="s">
        <v>28</v>
      </c>
      <c r="B3413" s="188">
        <v>800006850</v>
      </c>
      <c r="C3413" s="188" t="s">
        <v>170</v>
      </c>
      <c r="D3413" s="188" t="s">
        <v>235</v>
      </c>
      <c r="E3413" s="206">
        <v>43929</v>
      </c>
      <c r="F3413" s="187">
        <v>5526007</v>
      </c>
      <c r="G3413" s="187">
        <v>5526007</v>
      </c>
      <c r="H3413" s="193">
        <v>1528764</v>
      </c>
      <c r="I3413" s="206">
        <v>43941</v>
      </c>
      <c r="J3413" s="188" t="s">
        <v>10620</v>
      </c>
      <c r="K3413" s="193">
        <v>73200</v>
      </c>
      <c r="L3413" s="188"/>
      <c r="M3413" s="193"/>
      <c r="N3413" s="193"/>
      <c r="O3413" s="186">
        <f t="shared" si="106"/>
        <v>73200</v>
      </c>
      <c r="P3413" s="188"/>
      <c r="Q3413" s="193"/>
      <c r="R3413" s="193"/>
      <c r="S3413" s="186">
        <f t="shared" si="107"/>
        <v>73200</v>
      </c>
      <c r="T3413" s="206">
        <v>44069</v>
      </c>
      <c r="U3413" s="186">
        <v>73200</v>
      </c>
      <c r="V3413" s="186">
        <v>0</v>
      </c>
      <c r="W3413" s="186">
        <v>0</v>
      </c>
      <c r="X3413" s="186">
        <v>0</v>
      </c>
      <c r="Y3413" s="188" t="s">
        <v>237</v>
      </c>
      <c r="Z3413" s="188" t="s">
        <v>170</v>
      </c>
      <c r="AA3413" s="188" t="s">
        <v>235</v>
      </c>
      <c r="AB3413" s="206">
        <v>43900</v>
      </c>
      <c r="AC3413" s="206">
        <v>43901</v>
      </c>
      <c r="AD3413" s="188" t="s">
        <v>2568</v>
      </c>
      <c r="AE3413" s="188" t="s">
        <v>943</v>
      </c>
      <c r="AF3413" s="188" t="s">
        <v>240</v>
      </c>
      <c r="AG3413" s="188">
        <v>3</v>
      </c>
    </row>
    <row r="3414" spans="1:33">
      <c r="A3414" s="188" t="s">
        <v>28</v>
      </c>
      <c r="B3414" s="188">
        <v>800006850</v>
      </c>
      <c r="C3414" s="188" t="s">
        <v>170</v>
      </c>
      <c r="D3414" s="188" t="s">
        <v>235</v>
      </c>
      <c r="E3414" s="206">
        <v>43929</v>
      </c>
      <c r="F3414" s="187">
        <v>5526180</v>
      </c>
      <c r="G3414" s="187">
        <v>5526180</v>
      </c>
      <c r="H3414" s="193">
        <v>2324914</v>
      </c>
      <c r="I3414" s="206">
        <v>43941</v>
      </c>
      <c r="J3414" s="188" t="s">
        <v>10621</v>
      </c>
      <c r="K3414" s="193">
        <v>215400</v>
      </c>
      <c r="L3414" s="188"/>
      <c r="M3414" s="193"/>
      <c r="N3414" s="193"/>
      <c r="O3414" s="186">
        <f t="shared" si="106"/>
        <v>215400</v>
      </c>
      <c r="P3414" s="188"/>
      <c r="Q3414" s="193"/>
      <c r="R3414" s="193"/>
      <c r="S3414" s="186">
        <f t="shared" si="107"/>
        <v>215400</v>
      </c>
      <c r="T3414" s="206">
        <v>44069</v>
      </c>
      <c r="U3414" s="186">
        <v>215400</v>
      </c>
      <c r="V3414" s="186">
        <v>0</v>
      </c>
      <c r="W3414" s="186">
        <v>0</v>
      </c>
      <c r="X3414" s="186">
        <v>0</v>
      </c>
      <c r="Y3414" s="188" t="s">
        <v>237</v>
      </c>
      <c r="Z3414" s="188" t="s">
        <v>170</v>
      </c>
      <c r="AA3414" s="188" t="s">
        <v>235</v>
      </c>
      <c r="AB3414" s="206">
        <v>43900</v>
      </c>
      <c r="AC3414" s="206">
        <v>43901</v>
      </c>
      <c r="AD3414" s="188" t="s">
        <v>10622</v>
      </c>
      <c r="AE3414" s="188" t="s">
        <v>943</v>
      </c>
      <c r="AF3414" s="188" t="s">
        <v>240</v>
      </c>
      <c r="AG3414" s="188">
        <v>3</v>
      </c>
    </row>
    <row r="3415" spans="1:33">
      <c r="A3415" s="188" t="s">
        <v>28</v>
      </c>
      <c r="B3415" s="188">
        <v>800006850</v>
      </c>
      <c r="C3415" s="188" t="s">
        <v>170</v>
      </c>
      <c r="D3415" s="188" t="s">
        <v>235</v>
      </c>
      <c r="E3415" s="206">
        <v>43929</v>
      </c>
      <c r="F3415" s="187">
        <v>5526610</v>
      </c>
      <c r="G3415" s="187">
        <v>5526610</v>
      </c>
      <c r="H3415" s="193">
        <v>1591893</v>
      </c>
      <c r="I3415" s="206">
        <v>43941</v>
      </c>
      <c r="J3415" s="188" t="s">
        <v>10623</v>
      </c>
      <c r="K3415" s="193">
        <v>72200</v>
      </c>
      <c r="L3415" s="188"/>
      <c r="M3415" s="193"/>
      <c r="N3415" s="193"/>
      <c r="O3415" s="186">
        <f t="shared" si="106"/>
        <v>72200</v>
      </c>
      <c r="P3415" s="188"/>
      <c r="Q3415" s="193"/>
      <c r="R3415" s="193"/>
      <c r="S3415" s="186">
        <f t="shared" si="107"/>
        <v>72200</v>
      </c>
      <c r="T3415" s="206">
        <v>44069</v>
      </c>
      <c r="U3415" s="186">
        <v>20300</v>
      </c>
      <c r="V3415" s="186">
        <v>51900</v>
      </c>
      <c r="W3415" s="186">
        <v>0</v>
      </c>
      <c r="X3415" s="186">
        <v>0</v>
      </c>
      <c r="Y3415" s="188" t="s">
        <v>237</v>
      </c>
      <c r="Z3415" s="188" t="s">
        <v>170</v>
      </c>
      <c r="AA3415" s="188" t="s">
        <v>235</v>
      </c>
      <c r="AB3415" s="206">
        <v>43900</v>
      </c>
      <c r="AC3415" s="206">
        <v>43902</v>
      </c>
      <c r="AD3415" s="188" t="s">
        <v>10624</v>
      </c>
      <c r="AE3415" s="188" t="s">
        <v>5964</v>
      </c>
      <c r="AF3415" s="188" t="s">
        <v>240</v>
      </c>
      <c r="AG3415" s="188">
        <v>3</v>
      </c>
    </row>
    <row r="3416" spans="1:33">
      <c r="A3416" s="188" t="s">
        <v>28</v>
      </c>
      <c r="B3416" s="188">
        <v>800006850</v>
      </c>
      <c r="C3416" s="188" t="s">
        <v>170</v>
      </c>
      <c r="D3416" s="188" t="s">
        <v>235</v>
      </c>
      <c r="E3416" s="206">
        <v>43929</v>
      </c>
      <c r="F3416" s="187">
        <v>5534768</v>
      </c>
      <c r="G3416" s="187">
        <v>5534768</v>
      </c>
      <c r="H3416" s="193">
        <v>649600</v>
      </c>
      <c r="I3416" s="206">
        <v>43942</v>
      </c>
      <c r="J3416" s="188" t="s">
        <v>10625</v>
      </c>
      <c r="K3416" s="193">
        <v>107700</v>
      </c>
      <c r="L3416" s="206">
        <v>43962</v>
      </c>
      <c r="M3416" s="193">
        <v>107700</v>
      </c>
      <c r="N3416" s="193">
        <v>0</v>
      </c>
      <c r="O3416" s="186">
        <f t="shared" si="106"/>
        <v>0</v>
      </c>
      <c r="P3416" s="188"/>
      <c r="Q3416" s="193"/>
      <c r="R3416" s="193"/>
      <c r="S3416" s="186">
        <f t="shared" si="107"/>
        <v>0</v>
      </c>
      <c r="T3416" s="188"/>
      <c r="U3416" s="186">
        <v>0</v>
      </c>
      <c r="V3416" s="186">
        <v>0</v>
      </c>
      <c r="W3416" s="186">
        <v>0</v>
      </c>
      <c r="X3416" s="186">
        <v>0</v>
      </c>
      <c r="Y3416" s="188" t="s">
        <v>237</v>
      </c>
      <c r="Z3416" s="188" t="s">
        <v>170</v>
      </c>
      <c r="AA3416" s="188" t="s">
        <v>235</v>
      </c>
      <c r="AB3416" s="206">
        <v>43893</v>
      </c>
      <c r="AC3416" s="206">
        <v>43893</v>
      </c>
      <c r="AD3416" s="188" t="s">
        <v>10626</v>
      </c>
      <c r="AE3416" s="188" t="s">
        <v>2589</v>
      </c>
      <c r="AF3416" s="188" t="s">
        <v>240</v>
      </c>
      <c r="AG3416" s="188">
        <v>3</v>
      </c>
    </row>
    <row r="3417" spans="1:33">
      <c r="A3417" s="188" t="s">
        <v>28</v>
      </c>
      <c r="B3417" s="188">
        <v>800006850</v>
      </c>
      <c r="C3417" s="188" t="s">
        <v>170</v>
      </c>
      <c r="D3417" s="188" t="s">
        <v>235</v>
      </c>
      <c r="E3417" s="206">
        <v>43929</v>
      </c>
      <c r="F3417" s="187">
        <v>5534778</v>
      </c>
      <c r="G3417" s="187">
        <v>5534778</v>
      </c>
      <c r="H3417" s="193">
        <v>649600</v>
      </c>
      <c r="I3417" s="206">
        <v>43943</v>
      </c>
      <c r="J3417" s="188" t="s">
        <v>10627</v>
      </c>
      <c r="K3417" s="193">
        <v>107700</v>
      </c>
      <c r="L3417" s="206">
        <v>43962</v>
      </c>
      <c r="M3417" s="193">
        <v>107700</v>
      </c>
      <c r="N3417" s="193">
        <v>0</v>
      </c>
      <c r="O3417" s="186">
        <f t="shared" si="106"/>
        <v>0</v>
      </c>
      <c r="P3417" s="188"/>
      <c r="Q3417" s="193"/>
      <c r="R3417" s="193"/>
      <c r="S3417" s="186">
        <f t="shared" si="107"/>
        <v>0</v>
      </c>
      <c r="T3417" s="188"/>
      <c r="U3417" s="186">
        <v>0</v>
      </c>
      <c r="V3417" s="186">
        <v>0</v>
      </c>
      <c r="W3417" s="186">
        <v>0</v>
      </c>
      <c r="X3417" s="186">
        <v>0</v>
      </c>
      <c r="Y3417" s="188" t="s">
        <v>237</v>
      </c>
      <c r="Z3417" s="188" t="s">
        <v>170</v>
      </c>
      <c r="AA3417" s="188" t="s">
        <v>235</v>
      </c>
      <c r="AB3417" s="206">
        <v>43914</v>
      </c>
      <c r="AC3417" s="206">
        <v>43914</v>
      </c>
      <c r="AD3417" s="188" t="s">
        <v>10628</v>
      </c>
      <c r="AE3417" s="188" t="s">
        <v>2589</v>
      </c>
      <c r="AF3417" s="188" t="s">
        <v>240</v>
      </c>
      <c r="AG3417" s="188">
        <v>3</v>
      </c>
    </row>
    <row r="3418" spans="1:33">
      <c r="A3418" s="188" t="s">
        <v>28</v>
      </c>
      <c r="B3418" s="188">
        <v>800006850</v>
      </c>
      <c r="C3418" s="188" t="s">
        <v>170</v>
      </c>
      <c r="D3418" s="188" t="s">
        <v>235</v>
      </c>
      <c r="E3418" s="206">
        <v>43929</v>
      </c>
      <c r="F3418" s="187">
        <v>5534981</v>
      </c>
      <c r="G3418" s="187">
        <v>5534981</v>
      </c>
      <c r="H3418" s="193">
        <v>1606382</v>
      </c>
      <c r="I3418" s="206">
        <v>43943</v>
      </c>
      <c r="J3418" s="188" t="s">
        <v>10629</v>
      </c>
      <c r="K3418" s="193">
        <v>73200</v>
      </c>
      <c r="L3418" s="188"/>
      <c r="M3418" s="193"/>
      <c r="N3418" s="193"/>
      <c r="O3418" s="186">
        <f t="shared" si="106"/>
        <v>73200</v>
      </c>
      <c r="P3418" s="188"/>
      <c r="Q3418" s="193"/>
      <c r="R3418" s="193"/>
      <c r="S3418" s="186">
        <f t="shared" si="107"/>
        <v>73200</v>
      </c>
      <c r="T3418" s="206">
        <v>44069</v>
      </c>
      <c r="U3418" s="186">
        <v>73200</v>
      </c>
      <c r="V3418" s="186">
        <v>0</v>
      </c>
      <c r="W3418" s="186">
        <v>0</v>
      </c>
      <c r="X3418" s="186">
        <v>0</v>
      </c>
      <c r="Y3418" s="188" t="s">
        <v>237</v>
      </c>
      <c r="Z3418" s="188" t="s">
        <v>170</v>
      </c>
      <c r="AA3418" s="188" t="s">
        <v>235</v>
      </c>
      <c r="AB3418" s="206">
        <v>43899</v>
      </c>
      <c r="AC3418" s="206">
        <v>43901</v>
      </c>
      <c r="AD3418" s="188" t="s">
        <v>2568</v>
      </c>
      <c r="AE3418" s="188" t="s">
        <v>943</v>
      </c>
      <c r="AF3418" s="188" t="s">
        <v>240</v>
      </c>
      <c r="AG3418" s="188">
        <v>3</v>
      </c>
    </row>
    <row r="3419" spans="1:33">
      <c r="A3419" s="188" t="s">
        <v>28</v>
      </c>
      <c r="B3419" s="188">
        <v>800006850</v>
      </c>
      <c r="C3419" s="188" t="s">
        <v>170</v>
      </c>
      <c r="D3419" s="188" t="s">
        <v>235</v>
      </c>
      <c r="E3419" s="206">
        <v>43929</v>
      </c>
      <c r="F3419" s="187">
        <v>5536035</v>
      </c>
      <c r="G3419" s="187">
        <v>5536035</v>
      </c>
      <c r="H3419" s="193">
        <v>908386</v>
      </c>
      <c r="I3419" s="206">
        <v>43943</v>
      </c>
      <c r="J3419" s="188" t="s">
        <v>10630</v>
      </c>
      <c r="K3419" s="193">
        <v>73200</v>
      </c>
      <c r="L3419" s="206">
        <v>43962</v>
      </c>
      <c r="M3419" s="193">
        <v>0</v>
      </c>
      <c r="N3419" s="193">
        <v>0</v>
      </c>
      <c r="O3419" s="186">
        <f t="shared" si="106"/>
        <v>73200</v>
      </c>
      <c r="P3419" s="206">
        <v>43973</v>
      </c>
      <c r="Q3419" s="193">
        <v>0</v>
      </c>
      <c r="R3419" s="193">
        <v>0</v>
      </c>
      <c r="S3419" s="186">
        <f t="shared" si="107"/>
        <v>73200</v>
      </c>
      <c r="T3419" s="206">
        <v>44069</v>
      </c>
      <c r="U3419" s="186">
        <v>73200</v>
      </c>
      <c r="V3419" s="186">
        <v>0</v>
      </c>
      <c r="W3419" s="186">
        <v>0</v>
      </c>
      <c r="X3419" s="186">
        <v>0</v>
      </c>
      <c r="Y3419" s="188" t="s">
        <v>237</v>
      </c>
      <c r="Z3419" s="188" t="s">
        <v>170</v>
      </c>
      <c r="AA3419" s="188" t="s">
        <v>235</v>
      </c>
      <c r="AB3419" s="206">
        <v>43896</v>
      </c>
      <c r="AC3419" s="206">
        <v>43898</v>
      </c>
      <c r="AD3419" s="188" t="s">
        <v>2568</v>
      </c>
      <c r="AE3419" s="188" t="s">
        <v>2591</v>
      </c>
      <c r="AF3419" s="188" t="s">
        <v>240</v>
      </c>
      <c r="AG3419" s="188">
        <v>3</v>
      </c>
    </row>
    <row r="3420" spans="1:33">
      <c r="A3420" s="188" t="s">
        <v>28</v>
      </c>
      <c r="B3420" s="188">
        <v>800006850</v>
      </c>
      <c r="C3420" s="188" t="s">
        <v>170</v>
      </c>
      <c r="D3420" s="188" t="s">
        <v>235</v>
      </c>
      <c r="E3420" s="206">
        <v>43929</v>
      </c>
      <c r="F3420" s="187">
        <v>5536130</v>
      </c>
      <c r="G3420" s="187">
        <v>5536130</v>
      </c>
      <c r="H3420" s="193">
        <v>1685026</v>
      </c>
      <c r="I3420" s="206">
        <v>43943</v>
      </c>
      <c r="J3420" s="188" t="s">
        <v>10631</v>
      </c>
      <c r="K3420" s="193">
        <v>93500</v>
      </c>
      <c r="L3420" s="206">
        <v>43962</v>
      </c>
      <c r="M3420" s="193">
        <v>0</v>
      </c>
      <c r="N3420" s="193">
        <v>0</v>
      </c>
      <c r="O3420" s="186">
        <f t="shared" si="106"/>
        <v>93500</v>
      </c>
      <c r="P3420" s="206">
        <v>43973</v>
      </c>
      <c r="Q3420" s="193">
        <v>0</v>
      </c>
      <c r="R3420" s="193">
        <v>0</v>
      </c>
      <c r="S3420" s="186">
        <f t="shared" si="107"/>
        <v>93500</v>
      </c>
      <c r="T3420" s="206">
        <v>44069</v>
      </c>
      <c r="U3420" s="186">
        <v>93500</v>
      </c>
      <c r="V3420" s="186">
        <v>0</v>
      </c>
      <c r="W3420" s="186">
        <v>0</v>
      </c>
      <c r="X3420" s="186">
        <v>0</v>
      </c>
      <c r="Y3420" s="188" t="s">
        <v>237</v>
      </c>
      <c r="Z3420" s="188" t="s">
        <v>170</v>
      </c>
      <c r="AA3420" s="188" t="s">
        <v>235</v>
      </c>
      <c r="AB3420" s="206">
        <v>43894</v>
      </c>
      <c r="AC3420" s="206">
        <v>43896</v>
      </c>
      <c r="AD3420" s="188" t="s">
        <v>2575</v>
      </c>
      <c r="AE3420" s="188" t="s">
        <v>10632</v>
      </c>
      <c r="AF3420" s="188" t="s">
        <v>240</v>
      </c>
      <c r="AG3420" s="188">
        <v>3</v>
      </c>
    </row>
    <row r="3421" spans="1:33">
      <c r="A3421" s="188" t="s">
        <v>28</v>
      </c>
      <c r="B3421" s="188">
        <v>800006850</v>
      </c>
      <c r="C3421" s="188" t="s">
        <v>170</v>
      </c>
      <c r="D3421" s="188" t="s">
        <v>235</v>
      </c>
      <c r="E3421" s="206">
        <v>43929</v>
      </c>
      <c r="F3421" s="187">
        <v>5536141</v>
      </c>
      <c r="G3421" s="187">
        <v>5536141</v>
      </c>
      <c r="H3421" s="193">
        <v>649600</v>
      </c>
      <c r="I3421" s="206">
        <v>43943</v>
      </c>
      <c r="J3421" s="188" t="s">
        <v>10633</v>
      </c>
      <c r="K3421" s="193">
        <v>107700</v>
      </c>
      <c r="L3421" s="206">
        <v>43962</v>
      </c>
      <c r="M3421" s="193">
        <v>107700</v>
      </c>
      <c r="N3421" s="193">
        <v>0</v>
      </c>
      <c r="O3421" s="186">
        <f t="shared" si="106"/>
        <v>0</v>
      </c>
      <c r="P3421" s="188"/>
      <c r="Q3421" s="193"/>
      <c r="R3421" s="193"/>
      <c r="S3421" s="186">
        <f t="shared" si="107"/>
        <v>0</v>
      </c>
      <c r="T3421" s="188"/>
      <c r="U3421" s="186">
        <v>0</v>
      </c>
      <c r="V3421" s="186">
        <v>0</v>
      </c>
      <c r="W3421" s="186">
        <v>0</v>
      </c>
      <c r="X3421" s="186">
        <v>0</v>
      </c>
      <c r="Y3421" s="188" t="s">
        <v>237</v>
      </c>
      <c r="Z3421" s="188" t="s">
        <v>170</v>
      </c>
      <c r="AA3421" s="188" t="s">
        <v>235</v>
      </c>
      <c r="AB3421" s="206">
        <v>43900</v>
      </c>
      <c r="AC3421" s="206">
        <v>43900</v>
      </c>
      <c r="AD3421" s="188" t="s">
        <v>10628</v>
      </c>
      <c r="AE3421" s="188" t="s">
        <v>2589</v>
      </c>
      <c r="AF3421" s="188" t="s">
        <v>240</v>
      </c>
      <c r="AG3421" s="188">
        <v>3</v>
      </c>
    </row>
    <row r="3422" spans="1:33">
      <c r="A3422" s="188" t="s">
        <v>28</v>
      </c>
      <c r="B3422" s="188">
        <v>800006850</v>
      </c>
      <c r="C3422" s="188" t="s">
        <v>170</v>
      </c>
      <c r="D3422" s="188" t="s">
        <v>235</v>
      </c>
      <c r="E3422" s="206">
        <v>43929</v>
      </c>
      <c r="F3422" s="187">
        <v>5536484</v>
      </c>
      <c r="G3422" s="187">
        <v>5536484</v>
      </c>
      <c r="H3422" s="193">
        <v>3388392</v>
      </c>
      <c r="I3422" s="206">
        <v>43944</v>
      </c>
      <c r="J3422" s="188" t="s">
        <v>10634</v>
      </c>
      <c r="K3422" s="193">
        <v>51900</v>
      </c>
      <c r="L3422" s="206">
        <v>43962</v>
      </c>
      <c r="M3422" s="193">
        <v>0</v>
      </c>
      <c r="N3422" s="193">
        <v>0</v>
      </c>
      <c r="O3422" s="186">
        <f t="shared" si="106"/>
        <v>51900</v>
      </c>
      <c r="P3422" s="206">
        <v>43973</v>
      </c>
      <c r="Q3422" s="193">
        <v>0</v>
      </c>
      <c r="R3422" s="193">
        <v>0</v>
      </c>
      <c r="S3422" s="186">
        <f t="shared" si="107"/>
        <v>51900</v>
      </c>
      <c r="T3422" s="206">
        <v>44069</v>
      </c>
      <c r="U3422" s="186">
        <v>0</v>
      </c>
      <c r="V3422" s="186">
        <v>51900</v>
      </c>
      <c r="W3422" s="186">
        <v>0</v>
      </c>
      <c r="X3422" s="186">
        <v>0</v>
      </c>
      <c r="Y3422" s="188" t="s">
        <v>237</v>
      </c>
      <c r="Z3422" s="188" t="s">
        <v>170</v>
      </c>
      <c r="AA3422" s="188" t="s">
        <v>235</v>
      </c>
      <c r="AB3422" s="206">
        <v>43914</v>
      </c>
      <c r="AC3422" s="206">
        <v>43920</v>
      </c>
      <c r="AD3422" s="188" t="s">
        <v>2599</v>
      </c>
      <c r="AE3422" s="188" t="s">
        <v>10635</v>
      </c>
      <c r="AF3422" s="188" t="s">
        <v>240</v>
      </c>
      <c r="AG3422" s="188">
        <v>3</v>
      </c>
    </row>
    <row r="3423" spans="1:33">
      <c r="A3423" s="188" t="s">
        <v>28</v>
      </c>
      <c r="B3423" s="188">
        <v>800006850</v>
      </c>
      <c r="C3423" s="188" t="s">
        <v>170</v>
      </c>
      <c r="D3423" s="188" t="s">
        <v>235</v>
      </c>
      <c r="E3423" s="206">
        <v>43929</v>
      </c>
      <c r="F3423" s="187">
        <v>5537108</v>
      </c>
      <c r="G3423" s="187">
        <v>5537108</v>
      </c>
      <c r="H3423" s="193">
        <v>2505661</v>
      </c>
      <c r="I3423" s="206">
        <v>43944</v>
      </c>
      <c r="J3423" s="188" t="s">
        <v>10636</v>
      </c>
      <c r="K3423" s="193">
        <v>288600</v>
      </c>
      <c r="L3423" s="206">
        <v>43962</v>
      </c>
      <c r="M3423" s="193">
        <v>107700</v>
      </c>
      <c r="N3423" s="193">
        <v>0</v>
      </c>
      <c r="O3423" s="186">
        <f t="shared" si="106"/>
        <v>180900</v>
      </c>
      <c r="P3423" s="206">
        <v>43973</v>
      </c>
      <c r="Q3423" s="193">
        <v>0</v>
      </c>
      <c r="R3423" s="193">
        <v>0</v>
      </c>
      <c r="S3423" s="186">
        <f t="shared" si="107"/>
        <v>180900</v>
      </c>
      <c r="T3423" s="206">
        <v>44069</v>
      </c>
      <c r="U3423" s="186">
        <v>180900</v>
      </c>
      <c r="V3423" s="186">
        <v>0</v>
      </c>
      <c r="W3423" s="186">
        <v>0</v>
      </c>
      <c r="X3423" s="186">
        <v>0</v>
      </c>
      <c r="Y3423" s="188" t="s">
        <v>237</v>
      </c>
      <c r="Z3423" s="188" t="s">
        <v>170</v>
      </c>
      <c r="AA3423" s="188" t="s">
        <v>235</v>
      </c>
      <c r="AB3423" s="206">
        <v>43919</v>
      </c>
      <c r="AC3423" s="206">
        <v>43921</v>
      </c>
      <c r="AD3423" s="188" t="s">
        <v>10637</v>
      </c>
      <c r="AE3423" s="188" t="s">
        <v>10638</v>
      </c>
      <c r="AF3423" s="188" t="s">
        <v>240</v>
      </c>
      <c r="AG3423" s="188">
        <v>3</v>
      </c>
    </row>
    <row r="3424" spans="1:33">
      <c r="A3424" s="188" t="s">
        <v>28</v>
      </c>
      <c r="B3424" s="188">
        <v>800006850</v>
      </c>
      <c r="C3424" s="188" t="s">
        <v>170</v>
      </c>
      <c r="D3424" s="188" t="s">
        <v>235</v>
      </c>
      <c r="E3424" s="206">
        <v>43929</v>
      </c>
      <c r="F3424" s="187">
        <v>5537846</v>
      </c>
      <c r="G3424" s="187">
        <v>5537846</v>
      </c>
      <c r="H3424" s="193">
        <v>1575601</v>
      </c>
      <c r="I3424" s="206">
        <v>43944</v>
      </c>
      <c r="J3424" s="188" t="s">
        <v>10639</v>
      </c>
      <c r="K3424" s="193">
        <v>73200</v>
      </c>
      <c r="L3424" s="188"/>
      <c r="M3424" s="193"/>
      <c r="N3424" s="193"/>
      <c r="O3424" s="186">
        <f t="shared" si="106"/>
        <v>73200</v>
      </c>
      <c r="P3424" s="188"/>
      <c r="Q3424" s="193"/>
      <c r="R3424" s="193"/>
      <c r="S3424" s="186">
        <f t="shared" si="107"/>
        <v>73200</v>
      </c>
      <c r="T3424" s="206">
        <v>44069</v>
      </c>
      <c r="U3424" s="186">
        <v>73200</v>
      </c>
      <c r="V3424" s="186">
        <v>0</v>
      </c>
      <c r="W3424" s="186">
        <v>0</v>
      </c>
      <c r="X3424" s="186">
        <v>0</v>
      </c>
      <c r="Y3424" s="188" t="s">
        <v>237</v>
      </c>
      <c r="Z3424" s="188" t="s">
        <v>170</v>
      </c>
      <c r="AA3424" s="188" t="s">
        <v>235</v>
      </c>
      <c r="AB3424" s="206">
        <v>43916</v>
      </c>
      <c r="AC3424" s="206">
        <v>43920</v>
      </c>
      <c r="AD3424" s="188" t="s">
        <v>2568</v>
      </c>
      <c r="AE3424" s="188" t="s">
        <v>943</v>
      </c>
      <c r="AF3424" s="188" t="s">
        <v>240</v>
      </c>
      <c r="AG3424" s="188">
        <v>3</v>
      </c>
    </row>
    <row r="3425" spans="1:33">
      <c r="A3425" s="188" t="s">
        <v>28</v>
      </c>
      <c r="B3425" s="188">
        <v>800006850</v>
      </c>
      <c r="C3425" s="188" t="s">
        <v>170</v>
      </c>
      <c r="D3425" s="188" t="s">
        <v>235</v>
      </c>
      <c r="E3425" s="206">
        <v>43929</v>
      </c>
      <c r="F3425" s="187">
        <v>5537962</v>
      </c>
      <c r="G3425" s="187">
        <v>5537962</v>
      </c>
      <c r="H3425" s="193">
        <v>2410212</v>
      </c>
      <c r="I3425" s="206">
        <v>43944</v>
      </c>
      <c r="J3425" s="188" t="s">
        <v>10640</v>
      </c>
      <c r="K3425" s="193">
        <v>288600</v>
      </c>
      <c r="L3425" s="188"/>
      <c r="M3425" s="193"/>
      <c r="N3425" s="193"/>
      <c r="O3425" s="186">
        <f t="shared" si="106"/>
        <v>288600</v>
      </c>
      <c r="P3425" s="188"/>
      <c r="Q3425" s="193"/>
      <c r="R3425" s="193"/>
      <c r="S3425" s="186">
        <f t="shared" si="107"/>
        <v>288600</v>
      </c>
      <c r="T3425" s="206">
        <v>44069</v>
      </c>
      <c r="U3425" s="186">
        <v>288600</v>
      </c>
      <c r="V3425" s="186">
        <v>0</v>
      </c>
      <c r="W3425" s="186">
        <v>0</v>
      </c>
      <c r="X3425" s="186">
        <v>0</v>
      </c>
      <c r="Y3425" s="188" t="s">
        <v>237</v>
      </c>
      <c r="Z3425" s="188" t="s">
        <v>170</v>
      </c>
      <c r="AA3425" s="188" t="s">
        <v>235</v>
      </c>
      <c r="AB3425" s="206">
        <v>43917</v>
      </c>
      <c r="AC3425" s="206">
        <v>43918</v>
      </c>
      <c r="AD3425" s="188" t="s">
        <v>10637</v>
      </c>
      <c r="AE3425" s="188" t="s">
        <v>943</v>
      </c>
      <c r="AF3425" s="188" t="s">
        <v>240</v>
      </c>
      <c r="AG3425" s="188">
        <v>3</v>
      </c>
    </row>
    <row r="3426" spans="1:33">
      <c r="A3426" s="188" t="s">
        <v>28</v>
      </c>
      <c r="B3426" s="188">
        <v>800006850</v>
      </c>
      <c r="C3426" s="188" t="s">
        <v>170</v>
      </c>
      <c r="D3426" s="188" t="s">
        <v>235</v>
      </c>
      <c r="E3426" s="206">
        <v>43929</v>
      </c>
      <c r="F3426" s="187">
        <v>5537970</v>
      </c>
      <c r="G3426" s="187">
        <v>5537970</v>
      </c>
      <c r="H3426" s="193">
        <v>2523613</v>
      </c>
      <c r="I3426" s="206">
        <v>43944</v>
      </c>
      <c r="J3426" s="188" t="s">
        <v>10641</v>
      </c>
      <c r="K3426" s="193">
        <v>73200</v>
      </c>
      <c r="L3426" s="206">
        <v>43962</v>
      </c>
      <c r="M3426" s="193">
        <v>0</v>
      </c>
      <c r="N3426" s="193">
        <v>0</v>
      </c>
      <c r="O3426" s="186">
        <f t="shared" si="106"/>
        <v>73200</v>
      </c>
      <c r="P3426" s="206">
        <v>43973</v>
      </c>
      <c r="Q3426" s="193">
        <v>0</v>
      </c>
      <c r="R3426" s="193">
        <v>0</v>
      </c>
      <c r="S3426" s="186">
        <f t="shared" si="107"/>
        <v>73200</v>
      </c>
      <c r="T3426" s="206">
        <v>44069</v>
      </c>
      <c r="U3426" s="186">
        <v>73200</v>
      </c>
      <c r="V3426" s="186">
        <v>0</v>
      </c>
      <c r="W3426" s="186">
        <v>0</v>
      </c>
      <c r="X3426" s="186">
        <v>0</v>
      </c>
      <c r="Y3426" s="188" t="s">
        <v>237</v>
      </c>
      <c r="Z3426" s="188" t="s">
        <v>170</v>
      </c>
      <c r="AA3426" s="188" t="s">
        <v>235</v>
      </c>
      <c r="AB3426" s="206">
        <v>43906</v>
      </c>
      <c r="AC3426" s="206">
        <v>43909</v>
      </c>
      <c r="AD3426" s="188" t="s">
        <v>2568</v>
      </c>
      <c r="AE3426" s="188" t="s">
        <v>10642</v>
      </c>
      <c r="AF3426" s="188" t="s">
        <v>240</v>
      </c>
      <c r="AG3426" s="188">
        <v>3</v>
      </c>
    </row>
    <row r="3427" spans="1:33">
      <c r="A3427" s="188" t="s">
        <v>28</v>
      </c>
      <c r="B3427" s="188">
        <v>800006850</v>
      </c>
      <c r="C3427" s="188" t="s">
        <v>170</v>
      </c>
      <c r="D3427" s="188" t="s">
        <v>235</v>
      </c>
      <c r="E3427" s="206">
        <v>43781</v>
      </c>
      <c r="F3427" s="187">
        <v>5377426</v>
      </c>
      <c r="G3427" s="187">
        <v>5377426</v>
      </c>
      <c r="H3427" s="193">
        <v>1152143</v>
      </c>
      <c r="I3427" s="206">
        <v>43804</v>
      </c>
      <c r="J3427" s="188" t="s">
        <v>10643</v>
      </c>
      <c r="K3427" s="193">
        <v>14900</v>
      </c>
      <c r="L3427" s="188"/>
      <c r="M3427" s="193"/>
      <c r="N3427" s="193"/>
      <c r="O3427" s="186">
        <f t="shared" si="106"/>
        <v>14900</v>
      </c>
      <c r="P3427" s="188"/>
      <c r="Q3427" s="193"/>
      <c r="R3427" s="193"/>
      <c r="S3427" s="186">
        <f t="shared" si="107"/>
        <v>14900</v>
      </c>
      <c r="T3427" s="206">
        <v>44015</v>
      </c>
      <c r="U3427" s="186">
        <v>14900</v>
      </c>
      <c r="V3427" s="186">
        <v>0</v>
      </c>
      <c r="W3427" s="186">
        <v>0</v>
      </c>
      <c r="X3427" s="186">
        <v>0</v>
      </c>
      <c r="Y3427" s="188" t="s">
        <v>237</v>
      </c>
      <c r="Z3427" s="188" t="s">
        <v>170</v>
      </c>
      <c r="AA3427" s="188" t="s">
        <v>235</v>
      </c>
      <c r="AB3427" s="206">
        <v>43752</v>
      </c>
      <c r="AC3427" s="206">
        <v>43753</v>
      </c>
      <c r="AD3427" s="188" t="s">
        <v>10644</v>
      </c>
      <c r="AE3427" s="188" t="s">
        <v>10645</v>
      </c>
      <c r="AF3427" s="188" t="s">
        <v>240</v>
      </c>
      <c r="AG3427" s="188">
        <v>3</v>
      </c>
    </row>
    <row r="3428" spans="1:33">
      <c r="A3428" s="188" t="s">
        <v>28</v>
      </c>
      <c r="B3428" s="188">
        <v>800006850</v>
      </c>
      <c r="C3428" s="188" t="s">
        <v>170</v>
      </c>
      <c r="D3428" s="188" t="s">
        <v>235</v>
      </c>
      <c r="E3428" s="206">
        <v>43781</v>
      </c>
      <c r="F3428" s="187">
        <v>5377429</v>
      </c>
      <c r="G3428" s="187">
        <v>5377429</v>
      </c>
      <c r="H3428" s="193">
        <v>849800</v>
      </c>
      <c r="I3428" s="206">
        <v>43804</v>
      </c>
      <c r="J3428" s="188" t="s">
        <v>10646</v>
      </c>
      <c r="K3428" s="193">
        <v>88200</v>
      </c>
      <c r="L3428" s="206">
        <v>43839</v>
      </c>
      <c r="M3428" s="193">
        <v>88200</v>
      </c>
      <c r="N3428" s="193">
        <v>0</v>
      </c>
      <c r="O3428" s="186">
        <f t="shared" si="106"/>
        <v>0</v>
      </c>
      <c r="P3428" s="188"/>
      <c r="Q3428" s="193"/>
      <c r="R3428" s="193"/>
      <c r="S3428" s="186">
        <f t="shared" si="107"/>
        <v>0</v>
      </c>
      <c r="T3428" s="188"/>
      <c r="U3428" s="186">
        <v>0</v>
      </c>
      <c r="V3428" s="186">
        <v>0</v>
      </c>
      <c r="W3428" s="186">
        <v>0</v>
      </c>
      <c r="X3428" s="186">
        <v>0</v>
      </c>
      <c r="Y3428" s="188" t="s">
        <v>237</v>
      </c>
      <c r="Z3428" s="188" t="s">
        <v>170</v>
      </c>
      <c r="AA3428" s="188" t="s">
        <v>235</v>
      </c>
      <c r="AB3428" s="206">
        <v>43717</v>
      </c>
      <c r="AC3428" s="206">
        <v>43717</v>
      </c>
      <c r="AD3428" s="188" t="s">
        <v>10647</v>
      </c>
      <c r="AE3428" s="188" t="s">
        <v>10453</v>
      </c>
      <c r="AF3428" s="188" t="s">
        <v>240</v>
      </c>
      <c r="AG3428" s="188">
        <v>3</v>
      </c>
    </row>
    <row r="3429" spans="1:33">
      <c r="A3429" s="188" t="s">
        <v>28</v>
      </c>
      <c r="B3429" s="188">
        <v>800006850</v>
      </c>
      <c r="C3429" s="188" t="s">
        <v>170</v>
      </c>
      <c r="D3429" s="188" t="s">
        <v>235</v>
      </c>
      <c r="E3429" s="206">
        <v>43781</v>
      </c>
      <c r="F3429" s="187">
        <v>5377435</v>
      </c>
      <c r="G3429" s="187">
        <v>5377435</v>
      </c>
      <c r="H3429" s="193">
        <v>849800</v>
      </c>
      <c r="I3429" s="206">
        <v>43804</v>
      </c>
      <c r="J3429" s="188" t="s">
        <v>10648</v>
      </c>
      <c r="K3429" s="193">
        <v>88200</v>
      </c>
      <c r="L3429" s="206">
        <v>43839</v>
      </c>
      <c r="M3429" s="193">
        <v>88200</v>
      </c>
      <c r="N3429" s="193">
        <v>0</v>
      </c>
      <c r="O3429" s="186">
        <f t="shared" si="106"/>
        <v>0</v>
      </c>
      <c r="P3429" s="188"/>
      <c r="Q3429" s="193"/>
      <c r="R3429" s="193"/>
      <c r="S3429" s="186">
        <f t="shared" si="107"/>
        <v>0</v>
      </c>
      <c r="T3429" s="188"/>
      <c r="U3429" s="186">
        <v>0</v>
      </c>
      <c r="V3429" s="186">
        <v>0</v>
      </c>
      <c r="W3429" s="186">
        <v>0</v>
      </c>
      <c r="X3429" s="186">
        <v>0</v>
      </c>
      <c r="Y3429" s="188" t="s">
        <v>237</v>
      </c>
      <c r="Z3429" s="188" t="s">
        <v>170</v>
      </c>
      <c r="AA3429" s="188" t="s">
        <v>235</v>
      </c>
      <c r="AB3429" s="206">
        <v>43724</v>
      </c>
      <c r="AC3429" s="206">
        <v>43724</v>
      </c>
      <c r="AD3429" s="188" t="s">
        <v>10647</v>
      </c>
      <c r="AE3429" s="188" t="s">
        <v>10453</v>
      </c>
      <c r="AF3429" s="188" t="s">
        <v>240</v>
      </c>
      <c r="AG3429" s="188">
        <v>3</v>
      </c>
    </row>
    <row r="3430" spans="1:33">
      <c r="A3430" s="188" t="s">
        <v>28</v>
      </c>
      <c r="B3430" s="188">
        <v>800006850</v>
      </c>
      <c r="C3430" s="188" t="s">
        <v>170</v>
      </c>
      <c r="D3430" s="188" t="s">
        <v>235</v>
      </c>
      <c r="E3430" s="206">
        <v>43781</v>
      </c>
      <c r="F3430" s="187">
        <v>5377454</v>
      </c>
      <c r="G3430" s="187">
        <v>5377454</v>
      </c>
      <c r="H3430" s="193">
        <v>128787</v>
      </c>
      <c r="I3430" s="206">
        <v>43804</v>
      </c>
      <c r="J3430" s="188" t="s">
        <v>10649</v>
      </c>
      <c r="K3430" s="193">
        <v>69500</v>
      </c>
      <c r="L3430" s="206">
        <v>43839</v>
      </c>
      <c r="M3430" s="193">
        <v>0</v>
      </c>
      <c r="N3430" s="193">
        <v>0</v>
      </c>
      <c r="O3430" s="186">
        <f t="shared" si="106"/>
        <v>69500</v>
      </c>
      <c r="P3430" s="206">
        <v>43850</v>
      </c>
      <c r="Q3430" s="193">
        <v>0</v>
      </c>
      <c r="R3430" s="193">
        <v>0</v>
      </c>
      <c r="S3430" s="186">
        <f t="shared" si="107"/>
        <v>69500</v>
      </c>
      <c r="T3430" s="206">
        <v>44015</v>
      </c>
      <c r="U3430" s="186">
        <v>69500</v>
      </c>
      <c r="V3430" s="186">
        <v>0</v>
      </c>
      <c r="W3430" s="186">
        <v>0</v>
      </c>
      <c r="X3430" s="186">
        <v>0</v>
      </c>
      <c r="Y3430" s="188" t="s">
        <v>237</v>
      </c>
      <c r="Z3430" s="188" t="s">
        <v>170</v>
      </c>
      <c r="AA3430" s="188" t="s">
        <v>235</v>
      </c>
      <c r="AB3430" s="206">
        <v>43753</v>
      </c>
      <c r="AC3430" s="206">
        <v>43753</v>
      </c>
      <c r="AD3430" s="188" t="s">
        <v>10650</v>
      </c>
      <c r="AE3430" s="188" t="s">
        <v>10651</v>
      </c>
      <c r="AF3430" s="188" t="s">
        <v>240</v>
      </c>
      <c r="AG3430" s="188">
        <v>3</v>
      </c>
    </row>
    <row r="3431" spans="1:33">
      <c r="A3431" s="188" t="s">
        <v>28</v>
      </c>
      <c r="B3431" s="188">
        <v>800006850</v>
      </c>
      <c r="C3431" s="188" t="s">
        <v>170</v>
      </c>
      <c r="D3431" s="188" t="s">
        <v>235</v>
      </c>
      <c r="E3431" s="206">
        <v>43781</v>
      </c>
      <c r="F3431" s="187">
        <v>5378319</v>
      </c>
      <c r="G3431" s="187">
        <v>5378319</v>
      </c>
      <c r="H3431" s="193">
        <v>68280</v>
      </c>
      <c r="I3431" s="206">
        <v>43804</v>
      </c>
      <c r="J3431" s="188" t="s">
        <v>10652</v>
      </c>
      <c r="K3431" s="193">
        <v>48900</v>
      </c>
      <c r="L3431" s="206">
        <v>43839</v>
      </c>
      <c r="M3431" s="193">
        <v>0</v>
      </c>
      <c r="N3431" s="193">
        <v>0</v>
      </c>
      <c r="O3431" s="186">
        <f t="shared" si="106"/>
        <v>48900</v>
      </c>
      <c r="P3431" s="206">
        <v>43850</v>
      </c>
      <c r="Q3431" s="193">
        <v>0</v>
      </c>
      <c r="R3431" s="193">
        <v>0</v>
      </c>
      <c r="S3431" s="186">
        <f t="shared" si="107"/>
        <v>48900</v>
      </c>
      <c r="T3431" s="206">
        <v>44015</v>
      </c>
      <c r="U3431" s="186">
        <v>0</v>
      </c>
      <c r="V3431" s="186">
        <v>48900</v>
      </c>
      <c r="W3431" s="186">
        <v>0</v>
      </c>
      <c r="X3431" s="186">
        <v>0</v>
      </c>
      <c r="Y3431" s="188" t="s">
        <v>237</v>
      </c>
      <c r="Z3431" s="188" t="s">
        <v>170</v>
      </c>
      <c r="AA3431" s="188" t="s">
        <v>235</v>
      </c>
      <c r="AB3431" s="206">
        <v>43754</v>
      </c>
      <c r="AC3431" s="206">
        <v>43754</v>
      </c>
      <c r="AD3431" s="188" t="s">
        <v>10653</v>
      </c>
      <c r="AE3431" s="188" t="s">
        <v>10654</v>
      </c>
      <c r="AF3431" s="188" t="s">
        <v>240</v>
      </c>
      <c r="AG3431" s="188">
        <v>3</v>
      </c>
    </row>
    <row r="3432" spans="1:33">
      <c r="A3432" s="188" t="s">
        <v>28</v>
      </c>
      <c r="B3432" s="188">
        <v>800006850</v>
      </c>
      <c r="C3432" s="188" t="s">
        <v>170</v>
      </c>
      <c r="D3432" s="188" t="s">
        <v>235</v>
      </c>
      <c r="E3432" s="206">
        <v>43781</v>
      </c>
      <c r="F3432" s="187">
        <v>5379721</v>
      </c>
      <c r="G3432" s="187">
        <v>5379721</v>
      </c>
      <c r="H3432" s="193">
        <v>1518430</v>
      </c>
      <c r="I3432" s="206">
        <v>43804</v>
      </c>
      <c r="J3432" s="188" t="s">
        <v>10655</v>
      </c>
      <c r="K3432" s="193">
        <v>69000</v>
      </c>
      <c r="L3432" s="206">
        <v>43839</v>
      </c>
      <c r="M3432" s="193">
        <v>0</v>
      </c>
      <c r="N3432" s="193">
        <v>0</v>
      </c>
      <c r="O3432" s="186">
        <f t="shared" si="106"/>
        <v>69000</v>
      </c>
      <c r="P3432" s="206">
        <v>43850</v>
      </c>
      <c r="Q3432" s="193">
        <v>0</v>
      </c>
      <c r="R3432" s="193">
        <v>0</v>
      </c>
      <c r="S3432" s="186">
        <f t="shared" si="107"/>
        <v>69000</v>
      </c>
      <c r="T3432" s="206">
        <v>44015</v>
      </c>
      <c r="U3432" s="186">
        <v>69000</v>
      </c>
      <c r="V3432" s="186">
        <v>0</v>
      </c>
      <c r="W3432" s="186">
        <v>0</v>
      </c>
      <c r="X3432" s="186">
        <v>0</v>
      </c>
      <c r="Y3432" s="188" t="s">
        <v>237</v>
      </c>
      <c r="Z3432" s="188" t="s">
        <v>170</v>
      </c>
      <c r="AA3432" s="188" t="s">
        <v>235</v>
      </c>
      <c r="AB3432" s="206">
        <v>43753</v>
      </c>
      <c r="AC3432" s="206">
        <v>43755</v>
      </c>
      <c r="AD3432" s="188" t="s">
        <v>10656</v>
      </c>
      <c r="AE3432" s="188" t="s">
        <v>10657</v>
      </c>
      <c r="AF3432" s="188" t="s">
        <v>240</v>
      </c>
      <c r="AG3432" s="188">
        <v>3</v>
      </c>
    </row>
    <row r="3433" spans="1:33">
      <c r="A3433" s="188" t="s">
        <v>28</v>
      </c>
      <c r="B3433" s="188">
        <v>800006850</v>
      </c>
      <c r="C3433" s="188" t="s">
        <v>170</v>
      </c>
      <c r="D3433" s="188" t="s">
        <v>235</v>
      </c>
      <c r="E3433" s="206">
        <v>43781</v>
      </c>
      <c r="F3433" s="187">
        <v>5380076</v>
      </c>
      <c r="G3433" s="187">
        <v>5380076</v>
      </c>
      <c r="H3433" s="193">
        <v>675900</v>
      </c>
      <c r="I3433" s="206">
        <v>43804</v>
      </c>
      <c r="J3433" s="188" t="s">
        <v>10658</v>
      </c>
      <c r="K3433" s="193">
        <v>69000</v>
      </c>
      <c r="L3433" s="206">
        <v>43839</v>
      </c>
      <c r="M3433" s="193">
        <v>0</v>
      </c>
      <c r="N3433" s="193">
        <v>0</v>
      </c>
      <c r="O3433" s="186">
        <f t="shared" si="106"/>
        <v>69000</v>
      </c>
      <c r="P3433" s="206">
        <v>43850</v>
      </c>
      <c r="Q3433" s="193">
        <v>0</v>
      </c>
      <c r="R3433" s="193">
        <v>0</v>
      </c>
      <c r="S3433" s="186">
        <f t="shared" si="107"/>
        <v>69000</v>
      </c>
      <c r="T3433" s="206">
        <v>44015</v>
      </c>
      <c r="U3433" s="186">
        <v>69000</v>
      </c>
      <c r="V3433" s="186">
        <v>0</v>
      </c>
      <c r="W3433" s="186">
        <v>0</v>
      </c>
      <c r="X3433" s="186">
        <v>0</v>
      </c>
      <c r="Y3433" s="188" t="s">
        <v>237</v>
      </c>
      <c r="Z3433" s="188" t="s">
        <v>170</v>
      </c>
      <c r="AA3433" s="188" t="s">
        <v>235</v>
      </c>
      <c r="AB3433" s="206">
        <v>43742</v>
      </c>
      <c r="AC3433" s="206">
        <v>43742</v>
      </c>
      <c r="AD3433" s="188" t="s">
        <v>10656</v>
      </c>
      <c r="AE3433" s="188" t="s">
        <v>10659</v>
      </c>
      <c r="AF3433" s="188" t="s">
        <v>240</v>
      </c>
      <c r="AG3433" s="188">
        <v>3</v>
      </c>
    </row>
    <row r="3434" spans="1:33">
      <c r="A3434" s="188" t="s">
        <v>28</v>
      </c>
      <c r="B3434" s="188">
        <v>800006850</v>
      </c>
      <c r="C3434" s="188" t="s">
        <v>170</v>
      </c>
      <c r="D3434" s="188" t="s">
        <v>235</v>
      </c>
      <c r="E3434" s="206">
        <v>43781</v>
      </c>
      <c r="F3434" s="187">
        <v>5381110</v>
      </c>
      <c r="G3434" s="187">
        <v>5381110</v>
      </c>
      <c r="H3434" s="193">
        <v>1440257</v>
      </c>
      <c r="I3434" s="206">
        <v>43804</v>
      </c>
      <c r="J3434" s="188" t="s">
        <v>10660</v>
      </c>
      <c r="K3434" s="193">
        <v>69000</v>
      </c>
      <c r="L3434" s="206">
        <v>43839</v>
      </c>
      <c r="M3434" s="193">
        <v>0</v>
      </c>
      <c r="N3434" s="193">
        <v>0</v>
      </c>
      <c r="O3434" s="186">
        <f t="shared" si="106"/>
        <v>69000</v>
      </c>
      <c r="P3434" s="206">
        <v>43850</v>
      </c>
      <c r="Q3434" s="193">
        <v>0</v>
      </c>
      <c r="R3434" s="193">
        <v>0</v>
      </c>
      <c r="S3434" s="186">
        <f t="shared" si="107"/>
        <v>69000</v>
      </c>
      <c r="T3434" s="206">
        <v>44015</v>
      </c>
      <c r="U3434" s="186">
        <v>69000</v>
      </c>
      <c r="V3434" s="186">
        <v>0</v>
      </c>
      <c r="W3434" s="186">
        <v>0</v>
      </c>
      <c r="X3434" s="186">
        <v>0</v>
      </c>
      <c r="Y3434" s="188" t="s">
        <v>237</v>
      </c>
      <c r="Z3434" s="188" t="s">
        <v>170</v>
      </c>
      <c r="AA3434" s="188" t="s">
        <v>235</v>
      </c>
      <c r="AB3434" s="206">
        <v>43755</v>
      </c>
      <c r="AC3434" s="206">
        <v>43756</v>
      </c>
      <c r="AD3434" s="188" t="s">
        <v>10656</v>
      </c>
      <c r="AE3434" s="188" t="s">
        <v>10661</v>
      </c>
      <c r="AF3434" s="188" t="s">
        <v>240</v>
      </c>
      <c r="AG3434" s="188">
        <v>3</v>
      </c>
    </row>
    <row r="3435" spans="1:33">
      <c r="A3435" s="188" t="s">
        <v>28</v>
      </c>
      <c r="B3435" s="188">
        <v>800006850</v>
      </c>
      <c r="C3435" s="188" t="s">
        <v>170</v>
      </c>
      <c r="D3435" s="188" t="s">
        <v>235</v>
      </c>
      <c r="E3435" s="206">
        <v>43781</v>
      </c>
      <c r="F3435" s="187">
        <v>5381408</v>
      </c>
      <c r="G3435" s="187">
        <v>5381408</v>
      </c>
      <c r="H3435" s="193">
        <v>602250</v>
      </c>
      <c r="I3435" s="206">
        <v>43804</v>
      </c>
      <c r="J3435" s="188" t="s">
        <v>10662</v>
      </c>
      <c r="K3435" s="193">
        <v>127600</v>
      </c>
      <c r="L3435" s="206">
        <v>43839</v>
      </c>
      <c r="M3435" s="193">
        <v>0</v>
      </c>
      <c r="N3435" s="193">
        <v>0</v>
      </c>
      <c r="O3435" s="186">
        <f t="shared" si="106"/>
        <v>127600</v>
      </c>
      <c r="P3435" s="206">
        <v>43850</v>
      </c>
      <c r="Q3435" s="193">
        <v>0</v>
      </c>
      <c r="R3435" s="193">
        <v>0</v>
      </c>
      <c r="S3435" s="186">
        <f t="shared" si="107"/>
        <v>127600</v>
      </c>
      <c r="T3435" s="206">
        <v>44015</v>
      </c>
      <c r="U3435" s="186">
        <v>127600</v>
      </c>
      <c r="V3435" s="186">
        <v>0</v>
      </c>
      <c r="W3435" s="186">
        <v>0</v>
      </c>
      <c r="X3435" s="186">
        <v>0</v>
      </c>
      <c r="Y3435" s="188" t="s">
        <v>237</v>
      </c>
      <c r="Z3435" s="188" t="s">
        <v>170</v>
      </c>
      <c r="AA3435" s="188" t="s">
        <v>235</v>
      </c>
      <c r="AB3435" s="206">
        <v>43756</v>
      </c>
      <c r="AC3435" s="206">
        <v>43756</v>
      </c>
      <c r="AD3435" s="188" t="s">
        <v>10663</v>
      </c>
      <c r="AE3435" s="188" t="s">
        <v>10664</v>
      </c>
      <c r="AF3435" s="188" t="s">
        <v>240</v>
      </c>
      <c r="AG3435" s="188">
        <v>3</v>
      </c>
    </row>
    <row r="3436" spans="1:33">
      <c r="A3436" s="188" t="s">
        <v>28</v>
      </c>
      <c r="B3436" s="188">
        <v>800006850</v>
      </c>
      <c r="C3436" s="188" t="s">
        <v>170</v>
      </c>
      <c r="D3436" s="188" t="s">
        <v>235</v>
      </c>
      <c r="E3436" s="206">
        <v>43781</v>
      </c>
      <c r="F3436" s="187">
        <v>5386127</v>
      </c>
      <c r="G3436" s="187">
        <v>5386127</v>
      </c>
      <c r="H3436" s="193">
        <v>2118407</v>
      </c>
      <c r="I3436" s="206">
        <v>43804</v>
      </c>
      <c r="J3436" s="188" t="s">
        <v>10665</v>
      </c>
      <c r="K3436" s="193">
        <v>203200</v>
      </c>
      <c r="L3436" s="206">
        <v>43839</v>
      </c>
      <c r="M3436" s="193">
        <v>203200</v>
      </c>
      <c r="N3436" s="193">
        <v>0</v>
      </c>
      <c r="O3436" s="186">
        <f t="shared" si="106"/>
        <v>0</v>
      </c>
      <c r="P3436" s="188"/>
      <c r="Q3436" s="193"/>
      <c r="R3436" s="193"/>
      <c r="S3436" s="186">
        <f t="shared" si="107"/>
        <v>0</v>
      </c>
      <c r="T3436" s="188"/>
      <c r="U3436" s="186">
        <v>0</v>
      </c>
      <c r="V3436" s="186">
        <v>0</v>
      </c>
      <c r="W3436" s="186">
        <v>0</v>
      </c>
      <c r="X3436" s="186">
        <v>0</v>
      </c>
      <c r="Y3436" s="188" t="s">
        <v>237</v>
      </c>
      <c r="Z3436" s="188" t="s">
        <v>170</v>
      </c>
      <c r="AA3436" s="188" t="s">
        <v>235</v>
      </c>
      <c r="AB3436" s="206">
        <v>43759</v>
      </c>
      <c r="AC3436" s="206">
        <v>43761</v>
      </c>
      <c r="AD3436" s="188" t="s">
        <v>10666</v>
      </c>
      <c r="AE3436" s="188" t="s">
        <v>10667</v>
      </c>
      <c r="AF3436" s="188" t="s">
        <v>240</v>
      </c>
      <c r="AG3436" s="188">
        <v>3</v>
      </c>
    </row>
    <row r="3437" spans="1:33">
      <c r="A3437" s="188" t="s">
        <v>28</v>
      </c>
      <c r="B3437" s="188">
        <v>800006850</v>
      </c>
      <c r="C3437" s="188" t="s">
        <v>170</v>
      </c>
      <c r="D3437" s="188" t="s">
        <v>235</v>
      </c>
      <c r="E3437" s="206">
        <v>43781</v>
      </c>
      <c r="F3437" s="187">
        <v>5388268</v>
      </c>
      <c r="G3437" s="187">
        <v>5388268</v>
      </c>
      <c r="H3437" s="193">
        <v>989300</v>
      </c>
      <c r="I3437" s="206">
        <v>43804</v>
      </c>
      <c r="J3437" s="188" t="s">
        <v>10668</v>
      </c>
      <c r="K3437" s="193">
        <v>203200</v>
      </c>
      <c r="L3437" s="206">
        <v>43839</v>
      </c>
      <c r="M3437" s="193">
        <v>203200</v>
      </c>
      <c r="N3437" s="193">
        <v>0</v>
      </c>
      <c r="O3437" s="186">
        <f t="shared" si="106"/>
        <v>0</v>
      </c>
      <c r="P3437" s="188"/>
      <c r="Q3437" s="193"/>
      <c r="R3437" s="193"/>
      <c r="S3437" s="186">
        <f t="shared" si="107"/>
        <v>0</v>
      </c>
      <c r="T3437" s="188"/>
      <c r="U3437" s="186">
        <v>0</v>
      </c>
      <c r="V3437" s="186">
        <v>0</v>
      </c>
      <c r="W3437" s="186">
        <v>0</v>
      </c>
      <c r="X3437" s="186">
        <v>0</v>
      </c>
      <c r="Y3437" s="188" t="s">
        <v>237</v>
      </c>
      <c r="Z3437" s="188" t="s">
        <v>170</v>
      </c>
      <c r="AA3437" s="188" t="s">
        <v>235</v>
      </c>
      <c r="AB3437" s="206">
        <v>43762</v>
      </c>
      <c r="AC3437" s="206">
        <v>43762</v>
      </c>
      <c r="AD3437" s="188" t="s">
        <v>10669</v>
      </c>
      <c r="AE3437" s="188" t="s">
        <v>10670</v>
      </c>
      <c r="AF3437" s="188" t="s">
        <v>240</v>
      </c>
      <c r="AG3437" s="188">
        <v>3</v>
      </c>
    </row>
    <row r="3438" spans="1:33">
      <c r="A3438" s="188" t="s">
        <v>28</v>
      </c>
      <c r="B3438" s="188">
        <v>800006850</v>
      </c>
      <c r="C3438" s="188" t="s">
        <v>170</v>
      </c>
      <c r="D3438" s="188" t="s">
        <v>235</v>
      </c>
      <c r="E3438" s="206">
        <v>43781</v>
      </c>
      <c r="F3438" s="187">
        <v>5388471</v>
      </c>
      <c r="G3438" s="187">
        <v>5388471</v>
      </c>
      <c r="H3438" s="193">
        <v>2460418</v>
      </c>
      <c r="I3438" s="206">
        <v>43805</v>
      </c>
      <c r="J3438" s="188" t="s">
        <v>10671</v>
      </c>
      <c r="K3438" s="193">
        <v>203200</v>
      </c>
      <c r="L3438" s="206">
        <v>43839</v>
      </c>
      <c r="M3438" s="193">
        <v>203200</v>
      </c>
      <c r="N3438" s="193">
        <v>0</v>
      </c>
      <c r="O3438" s="186">
        <f t="shared" si="106"/>
        <v>0</v>
      </c>
      <c r="P3438" s="188"/>
      <c r="Q3438" s="193"/>
      <c r="R3438" s="193"/>
      <c r="S3438" s="186">
        <f t="shared" si="107"/>
        <v>0</v>
      </c>
      <c r="T3438" s="188"/>
      <c r="U3438" s="186">
        <v>0</v>
      </c>
      <c r="V3438" s="186">
        <v>0</v>
      </c>
      <c r="W3438" s="186">
        <v>0</v>
      </c>
      <c r="X3438" s="186">
        <v>0</v>
      </c>
      <c r="Y3438" s="188" t="s">
        <v>237</v>
      </c>
      <c r="Z3438" s="188" t="s">
        <v>170</v>
      </c>
      <c r="AA3438" s="188" t="s">
        <v>235</v>
      </c>
      <c r="AB3438" s="206">
        <v>43760</v>
      </c>
      <c r="AC3438" s="206">
        <v>43762</v>
      </c>
      <c r="AD3438" s="188" t="s">
        <v>10669</v>
      </c>
      <c r="AE3438" s="188" t="s">
        <v>10453</v>
      </c>
      <c r="AF3438" s="188" t="s">
        <v>240</v>
      </c>
      <c r="AG3438" s="188">
        <v>3</v>
      </c>
    </row>
    <row r="3439" spans="1:33">
      <c r="A3439" s="188" t="s">
        <v>28</v>
      </c>
      <c r="B3439" s="188">
        <v>800006850</v>
      </c>
      <c r="C3439" s="188" t="s">
        <v>170</v>
      </c>
      <c r="D3439" s="188" t="s">
        <v>235</v>
      </c>
      <c r="E3439" s="206">
        <v>43781</v>
      </c>
      <c r="F3439" s="187">
        <v>5389560</v>
      </c>
      <c r="G3439" s="187">
        <v>5389560</v>
      </c>
      <c r="H3439" s="193">
        <v>708749</v>
      </c>
      <c r="I3439" s="206">
        <v>43805</v>
      </c>
      <c r="J3439" s="188" t="s">
        <v>10672</v>
      </c>
      <c r="K3439" s="193">
        <v>14900</v>
      </c>
      <c r="L3439" s="206">
        <v>43839</v>
      </c>
      <c r="M3439" s="193">
        <v>14900</v>
      </c>
      <c r="N3439" s="193">
        <v>0</v>
      </c>
      <c r="O3439" s="186">
        <f t="shared" si="106"/>
        <v>0</v>
      </c>
      <c r="P3439" s="188"/>
      <c r="Q3439" s="193"/>
      <c r="R3439" s="193"/>
      <c r="S3439" s="186">
        <f t="shared" si="107"/>
        <v>0</v>
      </c>
      <c r="T3439" s="188"/>
      <c r="U3439" s="186">
        <v>0</v>
      </c>
      <c r="V3439" s="186">
        <v>0</v>
      </c>
      <c r="W3439" s="186">
        <v>0</v>
      </c>
      <c r="X3439" s="186">
        <v>0</v>
      </c>
      <c r="Y3439" s="188" t="s">
        <v>237</v>
      </c>
      <c r="Z3439" s="188" t="s">
        <v>170</v>
      </c>
      <c r="AA3439" s="188" t="s">
        <v>235</v>
      </c>
      <c r="AB3439" s="206">
        <v>43761</v>
      </c>
      <c r="AC3439" s="206">
        <v>43763</v>
      </c>
      <c r="AD3439" s="188" t="s">
        <v>10673</v>
      </c>
      <c r="AE3439" s="188" t="s">
        <v>10674</v>
      </c>
      <c r="AF3439" s="188" t="s">
        <v>240</v>
      </c>
      <c r="AG3439" s="188">
        <v>3</v>
      </c>
    </row>
    <row r="3440" spans="1:33">
      <c r="A3440" s="188" t="s">
        <v>28</v>
      </c>
      <c r="B3440" s="188">
        <v>800006850</v>
      </c>
      <c r="C3440" s="188" t="s">
        <v>170</v>
      </c>
      <c r="D3440" s="188" t="s">
        <v>235</v>
      </c>
      <c r="E3440" s="206">
        <v>43781</v>
      </c>
      <c r="F3440" s="187">
        <v>5390332</v>
      </c>
      <c r="G3440" s="187">
        <v>5390332</v>
      </c>
      <c r="H3440" s="193">
        <v>1390377</v>
      </c>
      <c r="I3440" s="206">
        <v>43805</v>
      </c>
      <c r="J3440" s="188" t="s">
        <v>10675</v>
      </c>
      <c r="K3440" s="193">
        <v>68060</v>
      </c>
      <c r="L3440" s="206">
        <v>43839</v>
      </c>
      <c r="M3440" s="193">
        <v>68060</v>
      </c>
      <c r="N3440" s="193">
        <v>0</v>
      </c>
      <c r="O3440" s="186">
        <f t="shared" si="106"/>
        <v>0</v>
      </c>
      <c r="P3440" s="188"/>
      <c r="Q3440" s="193"/>
      <c r="R3440" s="193"/>
      <c r="S3440" s="186">
        <f t="shared" si="107"/>
        <v>0</v>
      </c>
      <c r="T3440" s="188"/>
      <c r="U3440" s="186">
        <v>0</v>
      </c>
      <c r="V3440" s="186">
        <v>0</v>
      </c>
      <c r="W3440" s="186">
        <v>0</v>
      </c>
      <c r="X3440" s="186">
        <v>0</v>
      </c>
      <c r="Y3440" s="188" t="s">
        <v>237</v>
      </c>
      <c r="Z3440" s="188" t="s">
        <v>170</v>
      </c>
      <c r="AA3440" s="188" t="s">
        <v>235</v>
      </c>
      <c r="AB3440" s="206">
        <v>43746</v>
      </c>
      <c r="AC3440" s="206">
        <v>43749</v>
      </c>
      <c r="AD3440" s="188" t="s">
        <v>10676</v>
      </c>
      <c r="AE3440" s="188" t="s">
        <v>10677</v>
      </c>
      <c r="AF3440" s="188" t="s">
        <v>240</v>
      </c>
      <c r="AG3440" s="188">
        <v>3</v>
      </c>
    </row>
    <row r="3441" spans="1:33">
      <c r="A3441" s="188" t="s">
        <v>28</v>
      </c>
      <c r="B3441" s="188">
        <v>800006850</v>
      </c>
      <c r="C3441" s="188" t="s">
        <v>170</v>
      </c>
      <c r="D3441" s="188" t="s">
        <v>235</v>
      </c>
      <c r="E3441" s="206">
        <v>43781</v>
      </c>
      <c r="F3441" s="187">
        <v>5390373</v>
      </c>
      <c r="G3441" s="187">
        <v>5390373</v>
      </c>
      <c r="H3441" s="193">
        <v>1348073</v>
      </c>
      <c r="I3441" s="206">
        <v>43805</v>
      </c>
      <c r="J3441" s="188" t="s">
        <v>10678</v>
      </c>
      <c r="K3441" s="193">
        <v>69000</v>
      </c>
      <c r="L3441" s="206">
        <v>43839</v>
      </c>
      <c r="M3441" s="193">
        <v>0</v>
      </c>
      <c r="N3441" s="193">
        <v>0</v>
      </c>
      <c r="O3441" s="186">
        <f t="shared" si="106"/>
        <v>69000</v>
      </c>
      <c r="P3441" s="206">
        <v>43850</v>
      </c>
      <c r="Q3441" s="193">
        <v>0</v>
      </c>
      <c r="R3441" s="193">
        <v>0</v>
      </c>
      <c r="S3441" s="186">
        <f t="shared" si="107"/>
        <v>69000</v>
      </c>
      <c r="T3441" s="206">
        <v>44015</v>
      </c>
      <c r="U3441" s="186">
        <v>69000</v>
      </c>
      <c r="V3441" s="186">
        <v>0</v>
      </c>
      <c r="W3441" s="186">
        <v>0</v>
      </c>
      <c r="X3441" s="186">
        <v>0</v>
      </c>
      <c r="Y3441" s="188" t="s">
        <v>237</v>
      </c>
      <c r="Z3441" s="188" t="s">
        <v>170</v>
      </c>
      <c r="AA3441" s="188" t="s">
        <v>235</v>
      </c>
      <c r="AB3441" s="206">
        <v>43763</v>
      </c>
      <c r="AC3441" s="206">
        <v>43764</v>
      </c>
      <c r="AD3441" s="188" t="s">
        <v>10656</v>
      </c>
      <c r="AE3441" s="188" t="s">
        <v>10657</v>
      </c>
      <c r="AF3441" s="188" t="s">
        <v>240</v>
      </c>
      <c r="AG3441" s="188">
        <v>3</v>
      </c>
    </row>
    <row r="3442" spans="1:33">
      <c r="A3442" s="188" t="s">
        <v>28</v>
      </c>
      <c r="B3442" s="188">
        <v>800006850</v>
      </c>
      <c r="C3442" s="188" t="s">
        <v>170</v>
      </c>
      <c r="D3442" s="188" t="s">
        <v>235</v>
      </c>
      <c r="E3442" s="206">
        <v>43781</v>
      </c>
      <c r="F3442" s="187">
        <v>5390397</v>
      </c>
      <c r="G3442" s="187">
        <v>5390397</v>
      </c>
      <c r="H3442" s="193">
        <v>1309030</v>
      </c>
      <c r="I3442" s="206">
        <v>43805</v>
      </c>
      <c r="J3442" s="188" t="s">
        <v>10679</v>
      </c>
      <c r="K3442" s="193">
        <v>127600</v>
      </c>
      <c r="L3442" s="206">
        <v>43839</v>
      </c>
      <c r="M3442" s="193">
        <v>0</v>
      </c>
      <c r="N3442" s="193">
        <v>0</v>
      </c>
      <c r="O3442" s="186">
        <f t="shared" si="106"/>
        <v>127600</v>
      </c>
      <c r="P3442" s="206">
        <v>43850</v>
      </c>
      <c r="Q3442" s="193">
        <v>0</v>
      </c>
      <c r="R3442" s="193">
        <v>0</v>
      </c>
      <c r="S3442" s="186">
        <f t="shared" si="107"/>
        <v>127600</v>
      </c>
      <c r="T3442" s="206">
        <v>44015</v>
      </c>
      <c r="U3442" s="186">
        <v>127600</v>
      </c>
      <c r="V3442" s="186">
        <v>0</v>
      </c>
      <c r="W3442" s="186">
        <v>0</v>
      </c>
      <c r="X3442" s="186">
        <v>0</v>
      </c>
      <c r="Y3442" s="188" t="s">
        <v>237</v>
      </c>
      <c r="Z3442" s="188" t="s">
        <v>170</v>
      </c>
      <c r="AA3442" s="188" t="s">
        <v>235</v>
      </c>
      <c r="AB3442" s="206">
        <v>43741</v>
      </c>
      <c r="AC3442" s="206">
        <v>43742</v>
      </c>
      <c r="AD3442" s="188" t="s">
        <v>10680</v>
      </c>
      <c r="AE3442" s="188" t="s">
        <v>10681</v>
      </c>
      <c r="AF3442" s="188" t="s">
        <v>240</v>
      </c>
      <c r="AG3442" s="188">
        <v>3</v>
      </c>
    </row>
    <row r="3443" spans="1:33">
      <c r="A3443" s="188" t="s">
        <v>28</v>
      </c>
      <c r="B3443" s="188">
        <v>800006850</v>
      </c>
      <c r="C3443" s="188" t="s">
        <v>170</v>
      </c>
      <c r="D3443" s="188" t="s">
        <v>235</v>
      </c>
      <c r="E3443" s="206">
        <v>43781</v>
      </c>
      <c r="F3443" s="187">
        <v>5390493</v>
      </c>
      <c r="G3443" s="187">
        <v>5390493</v>
      </c>
      <c r="H3443" s="193">
        <v>1226726</v>
      </c>
      <c r="I3443" s="206">
        <v>43805</v>
      </c>
      <c r="J3443" s="188" t="s">
        <v>10682</v>
      </c>
      <c r="K3443" s="193">
        <v>69000</v>
      </c>
      <c r="L3443" s="206">
        <v>43839</v>
      </c>
      <c r="M3443" s="193">
        <v>0</v>
      </c>
      <c r="N3443" s="193">
        <v>0</v>
      </c>
      <c r="O3443" s="186">
        <f t="shared" si="106"/>
        <v>69000</v>
      </c>
      <c r="P3443" s="206">
        <v>43850</v>
      </c>
      <c r="Q3443" s="193">
        <v>0</v>
      </c>
      <c r="R3443" s="193">
        <v>0</v>
      </c>
      <c r="S3443" s="186">
        <f t="shared" si="107"/>
        <v>69000</v>
      </c>
      <c r="T3443" s="206">
        <v>44015</v>
      </c>
      <c r="U3443" s="186">
        <v>69000</v>
      </c>
      <c r="V3443" s="186">
        <v>0</v>
      </c>
      <c r="W3443" s="186">
        <v>0</v>
      </c>
      <c r="X3443" s="186">
        <v>0</v>
      </c>
      <c r="Y3443" s="188" t="s">
        <v>237</v>
      </c>
      <c r="Z3443" s="188" t="s">
        <v>170</v>
      </c>
      <c r="AA3443" s="188" t="s">
        <v>235</v>
      </c>
      <c r="AB3443" s="206">
        <v>43763</v>
      </c>
      <c r="AC3443" s="206">
        <v>43765</v>
      </c>
      <c r="AD3443" s="188" t="s">
        <v>10656</v>
      </c>
      <c r="AE3443" s="188" t="s">
        <v>10683</v>
      </c>
      <c r="AF3443" s="188" t="s">
        <v>240</v>
      </c>
      <c r="AG3443" s="188">
        <v>3</v>
      </c>
    </row>
    <row r="3444" spans="1:33">
      <c r="A3444" s="188" t="s">
        <v>28</v>
      </c>
      <c r="B3444" s="188">
        <v>800006850</v>
      </c>
      <c r="C3444" s="188" t="s">
        <v>170</v>
      </c>
      <c r="D3444" s="188" t="s">
        <v>235</v>
      </c>
      <c r="E3444" s="206">
        <v>43781</v>
      </c>
      <c r="F3444" s="187">
        <v>5390570</v>
      </c>
      <c r="G3444" s="187">
        <v>5390570</v>
      </c>
      <c r="H3444" s="193">
        <v>2404300</v>
      </c>
      <c r="I3444" s="206">
        <v>43805</v>
      </c>
      <c r="J3444" s="188" t="s">
        <v>10684</v>
      </c>
      <c r="K3444" s="193">
        <v>272200</v>
      </c>
      <c r="L3444" s="206">
        <v>43839</v>
      </c>
      <c r="M3444" s="193">
        <v>0</v>
      </c>
      <c r="N3444" s="193">
        <v>0</v>
      </c>
      <c r="O3444" s="186">
        <f t="shared" si="106"/>
        <v>272200</v>
      </c>
      <c r="P3444" s="206">
        <v>43850</v>
      </c>
      <c r="Q3444" s="193">
        <v>203200</v>
      </c>
      <c r="R3444" s="193">
        <v>0</v>
      </c>
      <c r="S3444" s="186">
        <f t="shared" si="107"/>
        <v>69000</v>
      </c>
      <c r="T3444" s="206">
        <v>44015</v>
      </c>
      <c r="U3444" s="186">
        <v>69000</v>
      </c>
      <c r="V3444" s="186">
        <v>0</v>
      </c>
      <c r="W3444" s="186">
        <v>0</v>
      </c>
      <c r="X3444" s="186">
        <v>0</v>
      </c>
      <c r="Y3444" s="188" t="s">
        <v>237</v>
      </c>
      <c r="Z3444" s="188" t="s">
        <v>170</v>
      </c>
      <c r="AA3444" s="188" t="s">
        <v>235</v>
      </c>
      <c r="AB3444" s="206">
        <v>43758</v>
      </c>
      <c r="AC3444" s="206">
        <v>43760</v>
      </c>
      <c r="AD3444" s="188" t="s">
        <v>10685</v>
      </c>
      <c r="AE3444" s="188" t="s">
        <v>10686</v>
      </c>
      <c r="AF3444" s="188" t="s">
        <v>240</v>
      </c>
      <c r="AG3444" s="188">
        <v>3</v>
      </c>
    </row>
    <row r="3445" spans="1:33">
      <c r="A3445" s="188" t="s">
        <v>28</v>
      </c>
      <c r="B3445" s="188">
        <v>800006850</v>
      </c>
      <c r="C3445" s="188" t="s">
        <v>170</v>
      </c>
      <c r="D3445" s="188" t="s">
        <v>235</v>
      </c>
      <c r="E3445" s="206">
        <v>43781</v>
      </c>
      <c r="F3445" s="187">
        <v>5390584</v>
      </c>
      <c r="G3445" s="187">
        <v>5390584</v>
      </c>
      <c r="H3445" s="193">
        <v>1622860</v>
      </c>
      <c r="I3445" s="206">
        <v>43805</v>
      </c>
      <c r="J3445" s="188" t="s">
        <v>10687</v>
      </c>
      <c r="K3445" s="193">
        <v>69000</v>
      </c>
      <c r="L3445" s="206">
        <v>43839</v>
      </c>
      <c r="M3445" s="193">
        <v>0</v>
      </c>
      <c r="N3445" s="193">
        <v>0</v>
      </c>
      <c r="O3445" s="186">
        <f t="shared" si="106"/>
        <v>69000</v>
      </c>
      <c r="P3445" s="206">
        <v>43850</v>
      </c>
      <c r="Q3445" s="193">
        <v>0</v>
      </c>
      <c r="R3445" s="193">
        <v>0</v>
      </c>
      <c r="S3445" s="186">
        <f t="shared" si="107"/>
        <v>69000</v>
      </c>
      <c r="T3445" s="206">
        <v>44015</v>
      </c>
      <c r="U3445" s="186">
        <v>69000</v>
      </c>
      <c r="V3445" s="186">
        <v>0</v>
      </c>
      <c r="W3445" s="186">
        <v>0</v>
      </c>
      <c r="X3445" s="186">
        <v>0</v>
      </c>
      <c r="Y3445" s="188" t="s">
        <v>237</v>
      </c>
      <c r="Z3445" s="188" t="s">
        <v>170</v>
      </c>
      <c r="AA3445" s="188" t="s">
        <v>235</v>
      </c>
      <c r="AB3445" s="206">
        <v>43740</v>
      </c>
      <c r="AC3445" s="206">
        <v>43741</v>
      </c>
      <c r="AD3445" s="188" t="s">
        <v>10656</v>
      </c>
      <c r="AE3445" s="188" t="s">
        <v>10688</v>
      </c>
      <c r="AF3445" s="188" t="s">
        <v>240</v>
      </c>
      <c r="AG3445" s="188">
        <v>3</v>
      </c>
    </row>
    <row r="3446" spans="1:33">
      <c r="A3446" s="188" t="s">
        <v>28</v>
      </c>
      <c r="B3446" s="188">
        <v>800006850</v>
      </c>
      <c r="C3446" s="188" t="s">
        <v>170</v>
      </c>
      <c r="D3446" s="188" t="s">
        <v>235</v>
      </c>
      <c r="E3446" s="206">
        <v>43781</v>
      </c>
      <c r="F3446" s="187">
        <v>5390608</v>
      </c>
      <c r="G3446" s="187">
        <v>5390608</v>
      </c>
      <c r="H3446" s="193">
        <v>1229583</v>
      </c>
      <c r="I3446" s="206">
        <v>43805</v>
      </c>
      <c r="J3446" s="188" t="s">
        <v>10689</v>
      </c>
      <c r="K3446" s="193">
        <v>170600</v>
      </c>
      <c r="L3446" s="206">
        <v>43839</v>
      </c>
      <c r="M3446" s="193">
        <v>101600</v>
      </c>
      <c r="N3446" s="193">
        <v>0</v>
      </c>
      <c r="O3446" s="186">
        <f t="shared" si="106"/>
        <v>69000</v>
      </c>
      <c r="P3446" s="206">
        <v>43851</v>
      </c>
      <c r="Q3446" s="193">
        <v>0</v>
      </c>
      <c r="R3446" s="193">
        <v>0</v>
      </c>
      <c r="S3446" s="186">
        <f t="shared" si="107"/>
        <v>69000</v>
      </c>
      <c r="T3446" s="206">
        <v>44015</v>
      </c>
      <c r="U3446" s="186">
        <v>69000</v>
      </c>
      <c r="V3446" s="186">
        <v>0</v>
      </c>
      <c r="W3446" s="186">
        <v>0</v>
      </c>
      <c r="X3446" s="186">
        <v>0</v>
      </c>
      <c r="Y3446" s="188" t="s">
        <v>237</v>
      </c>
      <c r="Z3446" s="188" t="s">
        <v>170</v>
      </c>
      <c r="AA3446" s="188" t="s">
        <v>235</v>
      </c>
      <c r="AB3446" s="206">
        <v>43748</v>
      </c>
      <c r="AC3446" s="206">
        <v>43750</v>
      </c>
      <c r="AD3446" s="188" t="s">
        <v>10690</v>
      </c>
      <c r="AE3446" s="188" t="s">
        <v>10691</v>
      </c>
      <c r="AF3446" s="188" t="s">
        <v>240</v>
      </c>
      <c r="AG3446" s="188">
        <v>3</v>
      </c>
    </row>
    <row r="3447" spans="1:33">
      <c r="A3447" s="188" t="s">
        <v>28</v>
      </c>
      <c r="B3447" s="188">
        <v>800006850</v>
      </c>
      <c r="C3447" s="188" t="s">
        <v>170</v>
      </c>
      <c r="D3447" s="188" t="s">
        <v>235</v>
      </c>
      <c r="E3447" s="206">
        <v>43781</v>
      </c>
      <c r="F3447" s="187">
        <v>5392633</v>
      </c>
      <c r="G3447" s="187">
        <v>5392633</v>
      </c>
      <c r="H3447" s="193">
        <v>3644003</v>
      </c>
      <c r="I3447" s="206">
        <v>43805</v>
      </c>
      <c r="J3447" s="188" t="s">
        <v>10692</v>
      </c>
      <c r="K3447" s="193">
        <v>176400</v>
      </c>
      <c r="L3447" s="206">
        <v>43839</v>
      </c>
      <c r="M3447" s="193">
        <v>176400</v>
      </c>
      <c r="N3447" s="193">
        <v>0</v>
      </c>
      <c r="O3447" s="186">
        <f t="shared" si="106"/>
        <v>0</v>
      </c>
      <c r="P3447" s="188"/>
      <c r="Q3447" s="193"/>
      <c r="R3447" s="193"/>
      <c r="S3447" s="186">
        <f t="shared" si="107"/>
        <v>0</v>
      </c>
      <c r="T3447" s="188"/>
      <c r="U3447" s="186">
        <v>0</v>
      </c>
      <c r="V3447" s="186">
        <v>0</v>
      </c>
      <c r="W3447" s="186">
        <v>0</v>
      </c>
      <c r="X3447" s="186">
        <v>0</v>
      </c>
      <c r="Y3447" s="188" t="s">
        <v>237</v>
      </c>
      <c r="Z3447" s="188" t="s">
        <v>170</v>
      </c>
      <c r="AA3447" s="188" t="s">
        <v>235</v>
      </c>
      <c r="AB3447" s="206">
        <v>43746</v>
      </c>
      <c r="AC3447" s="206">
        <v>43748</v>
      </c>
      <c r="AD3447" s="188" t="s">
        <v>10693</v>
      </c>
      <c r="AE3447" s="188" t="s">
        <v>10694</v>
      </c>
      <c r="AF3447" s="188" t="s">
        <v>240</v>
      </c>
      <c r="AG3447" s="188">
        <v>3</v>
      </c>
    </row>
    <row r="3448" spans="1:33">
      <c r="A3448" s="188" t="s">
        <v>28</v>
      </c>
      <c r="B3448" s="188">
        <v>800006850</v>
      </c>
      <c r="C3448" s="188" t="s">
        <v>170</v>
      </c>
      <c r="D3448" s="188" t="s">
        <v>235</v>
      </c>
      <c r="E3448" s="206">
        <v>43781</v>
      </c>
      <c r="F3448" s="187">
        <v>5393508</v>
      </c>
      <c r="G3448" s="187">
        <v>5393508</v>
      </c>
      <c r="H3448" s="193">
        <v>1375413</v>
      </c>
      <c r="I3448" s="206">
        <v>43805</v>
      </c>
      <c r="J3448" s="188" t="s">
        <v>10695</v>
      </c>
      <c r="K3448" s="193">
        <v>101600</v>
      </c>
      <c r="L3448" s="206">
        <v>43839</v>
      </c>
      <c r="M3448" s="193">
        <v>101600</v>
      </c>
      <c r="N3448" s="193">
        <v>0</v>
      </c>
      <c r="O3448" s="186">
        <f t="shared" si="106"/>
        <v>0</v>
      </c>
      <c r="P3448" s="188"/>
      <c r="Q3448" s="193"/>
      <c r="R3448" s="193"/>
      <c r="S3448" s="186">
        <f t="shared" si="107"/>
        <v>0</v>
      </c>
      <c r="T3448" s="188"/>
      <c r="U3448" s="186">
        <v>0</v>
      </c>
      <c r="V3448" s="186">
        <v>0</v>
      </c>
      <c r="W3448" s="186">
        <v>0</v>
      </c>
      <c r="X3448" s="186">
        <v>0</v>
      </c>
      <c r="Y3448" s="188" t="s">
        <v>237</v>
      </c>
      <c r="Z3448" s="188" t="s">
        <v>170</v>
      </c>
      <c r="AA3448" s="188" t="s">
        <v>235</v>
      </c>
      <c r="AB3448" s="206">
        <v>43766</v>
      </c>
      <c r="AC3448" s="206">
        <v>43767</v>
      </c>
      <c r="AD3448" s="188" t="s">
        <v>10696</v>
      </c>
      <c r="AE3448" s="188" t="s">
        <v>10453</v>
      </c>
      <c r="AF3448" s="188" t="s">
        <v>240</v>
      </c>
      <c r="AG3448" s="188">
        <v>3</v>
      </c>
    </row>
    <row r="3449" spans="1:33">
      <c r="A3449" s="188" t="s">
        <v>28</v>
      </c>
      <c r="B3449" s="188">
        <v>800006850</v>
      </c>
      <c r="C3449" s="188" t="s">
        <v>170</v>
      </c>
      <c r="D3449" s="188" t="s">
        <v>235</v>
      </c>
      <c r="E3449" s="206">
        <v>43781</v>
      </c>
      <c r="F3449" s="187">
        <v>5393518</v>
      </c>
      <c r="G3449" s="187">
        <v>5393518</v>
      </c>
      <c r="H3449" s="193">
        <v>1720878</v>
      </c>
      <c r="I3449" s="206">
        <v>43805</v>
      </c>
      <c r="J3449" s="188" t="s">
        <v>10697</v>
      </c>
      <c r="K3449" s="193">
        <v>101600</v>
      </c>
      <c r="L3449" s="206">
        <v>43839</v>
      </c>
      <c r="M3449" s="193">
        <v>101600</v>
      </c>
      <c r="N3449" s="193">
        <v>0</v>
      </c>
      <c r="O3449" s="186">
        <f t="shared" si="106"/>
        <v>0</v>
      </c>
      <c r="P3449" s="188"/>
      <c r="Q3449" s="193"/>
      <c r="R3449" s="193"/>
      <c r="S3449" s="186">
        <f t="shared" si="107"/>
        <v>0</v>
      </c>
      <c r="T3449" s="188"/>
      <c r="U3449" s="186">
        <v>0</v>
      </c>
      <c r="V3449" s="186">
        <v>0</v>
      </c>
      <c r="W3449" s="186">
        <v>0</v>
      </c>
      <c r="X3449" s="186">
        <v>0</v>
      </c>
      <c r="Y3449" s="188" t="s">
        <v>237</v>
      </c>
      <c r="Z3449" s="188" t="s">
        <v>170</v>
      </c>
      <c r="AA3449" s="188" t="s">
        <v>235</v>
      </c>
      <c r="AB3449" s="206">
        <v>43765</v>
      </c>
      <c r="AC3449" s="206">
        <v>43767</v>
      </c>
      <c r="AD3449" s="188" t="s">
        <v>10696</v>
      </c>
      <c r="AE3449" s="188" t="s">
        <v>10698</v>
      </c>
      <c r="AF3449" s="188" t="s">
        <v>240</v>
      </c>
      <c r="AG3449" s="188">
        <v>3</v>
      </c>
    </row>
    <row r="3450" spans="1:33">
      <c r="A3450" s="188" t="s">
        <v>28</v>
      </c>
      <c r="B3450" s="188">
        <v>800006850</v>
      </c>
      <c r="C3450" s="188" t="s">
        <v>170</v>
      </c>
      <c r="D3450" s="188" t="s">
        <v>235</v>
      </c>
      <c r="E3450" s="206">
        <v>43781</v>
      </c>
      <c r="F3450" s="187">
        <v>5394701</v>
      </c>
      <c r="G3450" s="187">
        <v>5394701</v>
      </c>
      <c r="H3450" s="193">
        <v>2028956</v>
      </c>
      <c r="I3450" s="206">
        <v>43805</v>
      </c>
      <c r="J3450" s="188" t="s">
        <v>10699</v>
      </c>
      <c r="K3450" s="193">
        <v>203200</v>
      </c>
      <c r="L3450" s="206">
        <v>43839</v>
      </c>
      <c r="M3450" s="193">
        <v>0</v>
      </c>
      <c r="N3450" s="193">
        <v>0</v>
      </c>
      <c r="O3450" s="186">
        <f t="shared" si="106"/>
        <v>203200</v>
      </c>
      <c r="P3450" s="188"/>
      <c r="Q3450" s="193"/>
      <c r="R3450" s="193"/>
      <c r="S3450" s="186">
        <f t="shared" si="107"/>
        <v>203200</v>
      </c>
      <c r="T3450" s="206">
        <v>44015</v>
      </c>
      <c r="U3450" s="186">
        <v>203200</v>
      </c>
      <c r="V3450" s="186">
        <v>0</v>
      </c>
      <c r="W3450" s="186">
        <v>0</v>
      </c>
      <c r="X3450" s="186">
        <v>0</v>
      </c>
      <c r="Y3450" s="188" t="s">
        <v>237</v>
      </c>
      <c r="Z3450" s="188" t="s">
        <v>170</v>
      </c>
      <c r="AA3450" s="188" t="s">
        <v>235</v>
      </c>
      <c r="AB3450" s="206">
        <v>43767</v>
      </c>
      <c r="AC3450" s="206">
        <v>43768</v>
      </c>
      <c r="AD3450" s="188" t="s">
        <v>10669</v>
      </c>
      <c r="AE3450" s="188" t="s">
        <v>10700</v>
      </c>
      <c r="AF3450" s="188" t="s">
        <v>240</v>
      </c>
      <c r="AG3450" s="188">
        <v>3</v>
      </c>
    </row>
    <row r="3451" spans="1:33">
      <c r="A3451" s="188" t="s">
        <v>28</v>
      </c>
      <c r="B3451" s="188">
        <v>800006850</v>
      </c>
      <c r="C3451" s="188" t="s">
        <v>170</v>
      </c>
      <c r="D3451" s="188" t="s">
        <v>235</v>
      </c>
      <c r="E3451" s="206">
        <v>43781</v>
      </c>
      <c r="F3451" s="187">
        <v>5397914</v>
      </c>
      <c r="G3451" s="187">
        <v>5397914</v>
      </c>
      <c r="H3451" s="193">
        <v>1903364</v>
      </c>
      <c r="I3451" s="206">
        <v>43805</v>
      </c>
      <c r="J3451" s="188" t="s">
        <v>10701</v>
      </c>
      <c r="K3451" s="193">
        <v>69000</v>
      </c>
      <c r="L3451" s="206">
        <v>43839</v>
      </c>
      <c r="M3451" s="193">
        <v>0</v>
      </c>
      <c r="N3451" s="193">
        <v>0</v>
      </c>
      <c r="O3451" s="186">
        <f t="shared" si="106"/>
        <v>69000</v>
      </c>
      <c r="P3451" s="206">
        <v>43851</v>
      </c>
      <c r="Q3451" s="193">
        <v>0</v>
      </c>
      <c r="R3451" s="193">
        <v>0</v>
      </c>
      <c r="S3451" s="186">
        <f t="shared" si="107"/>
        <v>69000</v>
      </c>
      <c r="T3451" s="206">
        <v>44015</v>
      </c>
      <c r="U3451" s="186">
        <v>69000</v>
      </c>
      <c r="V3451" s="186">
        <v>0</v>
      </c>
      <c r="W3451" s="186">
        <v>0</v>
      </c>
      <c r="X3451" s="186">
        <v>0</v>
      </c>
      <c r="Y3451" s="188" t="s">
        <v>237</v>
      </c>
      <c r="Z3451" s="188" t="s">
        <v>170</v>
      </c>
      <c r="AA3451" s="188" t="s">
        <v>235</v>
      </c>
      <c r="AB3451" s="206">
        <v>43764</v>
      </c>
      <c r="AC3451" s="206">
        <v>43766</v>
      </c>
      <c r="AD3451" s="188" t="s">
        <v>10656</v>
      </c>
      <c r="AE3451" s="188" t="s">
        <v>10657</v>
      </c>
      <c r="AF3451" s="188" t="s">
        <v>240</v>
      </c>
      <c r="AG3451" s="188">
        <v>3</v>
      </c>
    </row>
    <row r="3452" spans="1:33">
      <c r="A3452" s="188" t="s">
        <v>28</v>
      </c>
      <c r="B3452" s="188">
        <v>800006850</v>
      </c>
      <c r="C3452" s="188" t="s">
        <v>170</v>
      </c>
      <c r="D3452" s="188" t="s">
        <v>235</v>
      </c>
      <c r="E3452" s="206">
        <v>43781</v>
      </c>
      <c r="F3452" s="187">
        <v>5398066</v>
      </c>
      <c r="G3452" s="187">
        <v>5398066</v>
      </c>
      <c r="H3452" s="193">
        <v>1264636</v>
      </c>
      <c r="I3452" s="206">
        <v>43808</v>
      </c>
      <c r="J3452" s="188" t="s">
        <v>10702</v>
      </c>
      <c r="K3452" s="193">
        <v>69000</v>
      </c>
      <c r="L3452" s="206">
        <v>43837</v>
      </c>
      <c r="M3452" s="193">
        <v>0</v>
      </c>
      <c r="N3452" s="193">
        <v>0</v>
      </c>
      <c r="O3452" s="186">
        <f t="shared" si="106"/>
        <v>69000</v>
      </c>
      <c r="P3452" s="206">
        <v>43844</v>
      </c>
      <c r="Q3452" s="193">
        <v>0</v>
      </c>
      <c r="R3452" s="193">
        <v>0</v>
      </c>
      <c r="S3452" s="186">
        <f t="shared" si="107"/>
        <v>69000</v>
      </c>
      <c r="T3452" s="206">
        <v>44015</v>
      </c>
      <c r="U3452" s="186">
        <v>69000</v>
      </c>
      <c r="V3452" s="186">
        <v>0</v>
      </c>
      <c r="W3452" s="186">
        <v>0</v>
      </c>
      <c r="X3452" s="186">
        <v>0</v>
      </c>
      <c r="Y3452" s="188" t="s">
        <v>237</v>
      </c>
      <c r="Z3452" s="188" t="s">
        <v>170</v>
      </c>
      <c r="AA3452" s="188" t="s">
        <v>235</v>
      </c>
      <c r="AB3452" s="206">
        <v>43751</v>
      </c>
      <c r="AC3452" s="206">
        <v>43752</v>
      </c>
      <c r="AD3452" s="188" t="s">
        <v>10656</v>
      </c>
      <c r="AE3452" s="188" t="s">
        <v>10703</v>
      </c>
      <c r="AF3452" s="188" t="s">
        <v>240</v>
      </c>
      <c r="AG3452" s="188">
        <v>3</v>
      </c>
    </row>
    <row r="3453" spans="1:33">
      <c r="A3453" s="188" t="s">
        <v>28</v>
      </c>
      <c r="B3453" s="188">
        <v>800006850</v>
      </c>
      <c r="C3453" s="188" t="s">
        <v>170</v>
      </c>
      <c r="D3453" s="188" t="s">
        <v>235</v>
      </c>
      <c r="E3453" s="206">
        <v>43781</v>
      </c>
      <c r="F3453" s="187">
        <v>5398063</v>
      </c>
      <c r="G3453" s="187">
        <v>5398063</v>
      </c>
      <c r="H3453" s="193">
        <v>489305</v>
      </c>
      <c r="I3453" s="206">
        <v>43808</v>
      </c>
      <c r="J3453" s="188" t="s">
        <v>10704</v>
      </c>
      <c r="K3453" s="193">
        <v>170600</v>
      </c>
      <c r="L3453" s="206">
        <v>43837</v>
      </c>
      <c r="M3453" s="193">
        <v>101000</v>
      </c>
      <c r="N3453" s="193">
        <v>0</v>
      </c>
      <c r="O3453" s="186">
        <f t="shared" si="106"/>
        <v>69600</v>
      </c>
      <c r="P3453" s="188"/>
      <c r="Q3453" s="193"/>
      <c r="R3453" s="193"/>
      <c r="S3453" s="186">
        <f t="shared" si="107"/>
        <v>69600</v>
      </c>
      <c r="T3453" s="206">
        <v>44015</v>
      </c>
      <c r="U3453" s="186">
        <v>69600</v>
      </c>
      <c r="V3453" s="186">
        <v>0</v>
      </c>
      <c r="W3453" s="186">
        <v>0</v>
      </c>
      <c r="X3453" s="186">
        <v>0</v>
      </c>
      <c r="Y3453" s="188" t="s">
        <v>237</v>
      </c>
      <c r="Z3453" s="188" t="s">
        <v>170</v>
      </c>
      <c r="AA3453" s="188" t="s">
        <v>235</v>
      </c>
      <c r="AB3453" s="206">
        <v>43750</v>
      </c>
      <c r="AC3453" s="206">
        <v>43751</v>
      </c>
      <c r="AD3453" s="188" t="s">
        <v>10690</v>
      </c>
      <c r="AE3453" s="188" t="s">
        <v>10705</v>
      </c>
      <c r="AF3453" s="188" t="s">
        <v>240</v>
      </c>
      <c r="AG3453" s="188">
        <v>3</v>
      </c>
    </row>
    <row r="3454" spans="1:33">
      <c r="A3454" s="188" t="s">
        <v>28</v>
      </c>
      <c r="B3454" s="188">
        <v>800006850</v>
      </c>
      <c r="C3454" s="188" t="s">
        <v>170</v>
      </c>
      <c r="D3454" s="188" t="s">
        <v>235</v>
      </c>
      <c r="E3454" s="206">
        <v>43781</v>
      </c>
      <c r="F3454" s="187">
        <v>5398004</v>
      </c>
      <c r="G3454" s="187">
        <v>5398004</v>
      </c>
      <c r="H3454" s="193">
        <v>2692291</v>
      </c>
      <c r="I3454" s="206">
        <v>43808</v>
      </c>
      <c r="J3454" s="188" t="s">
        <v>10706</v>
      </c>
      <c r="K3454" s="193">
        <v>272200</v>
      </c>
      <c r="L3454" s="206">
        <v>43837</v>
      </c>
      <c r="M3454" s="193">
        <v>101600</v>
      </c>
      <c r="N3454" s="193">
        <v>0</v>
      </c>
      <c r="O3454" s="186">
        <f t="shared" si="106"/>
        <v>170600</v>
      </c>
      <c r="P3454" s="206">
        <v>43844</v>
      </c>
      <c r="Q3454" s="193">
        <v>0</v>
      </c>
      <c r="R3454" s="193">
        <v>0</v>
      </c>
      <c r="S3454" s="186">
        <f t="shared" si="107"/>
        <v>170600</v>
      </c>
      <c r="T3454" s="206">
        <v>44015</v>
      </c>
      <c r="U3454" s="186">
        <v>170600</v>
      </c>
      <c r="V3454" s="186">
        <v>0</v>
      </c>
      <c r="W3454" s="186">
        <v>0</v>
      </c>
      <c r="X3454" s="186">
        <v>0</v>
      </c>
      <c r="Y3454" s="188" t="s">
        <v>237</v>
      </c>
      <c r="Z3454" s="188" t="s">
        <v>170</v>
      </c>
      <c r="AA3454" s="188" t="s">
        <v>235</v>
      </c>
      <c r="AB3454" s="206">
        <v>43749</v>
      </c>
      <c r="AC3454" s="206">
        <v>43751</v>
      </c>
      <c r="AD3454" s="188" t="s">
        <v>10690</v>
      </c>
      <c r="AE3454" s="188" t="s">
        <v>10707</v>
      </c>
      <c r="AF3454" s="188" t="s">
        <v>240</v>
      </c>
      <c r="AG3454" s="188">
        <v>3</v>
      </c>
    </row>
    <row r="3455" spans="1:33">
      <c r="A3455" s="188" t="s">
        <v>28</v>
      </c>
      <c r="B3455" s="188">
        <v>800006850</v>
      </c>
      <c r="C3455" s="188" t="s">
        <v>170</v>
      </c>
      <c r="D3455" s="188" t="s">
        <v>235</v>
      </c>
      <c r="E3455" s="206">
        <v>43781</v>
      </c>
      <c r="F3455" s="187">
        <v>5398009</v>
      </c>
      <c r="G3455" s="187">
        <v>5398009</v>
      </c>
      <c r="H3455" s="193">
        <v>1774893</v>
      </c>
      <c r="I3455" s="206">
        <v>43808</v>
      </c>
      <c r="J3455" s="188" t="s">
        <v>10708</v>
      </c>
      <c r="K3455" s="193">
        <v>69000</v>
      </c>
      <c r="L3455" s="206">
        <v>43837</v>
      </c>
      <c r="M3455" s="193">
        <v>0</v>
      </c>
      <c r="N3455" s="193">
        <v>0</v>
      </c>
      <c r="O3455" s="186">
        <f t="shared" si="106"/>
        <v>69000</v>
      </c>
      <c r="P3455" s="206">
        <v>43844</v>
      </c>
      <c r="Q3455" s="193">
        <v>0</v>
      </c>
      <c r="R3455" s="193">
        <v>0</v>
      </c>
      <c r="S3455" s="186">
        <f t="shared" si="107"/>
        <v>69000</v>
      </c>
      <c r="T3455" s="206">
        <v>44015</v>
      </c>
      <c r="U3455" s="186">
        <v>69000</v>
      </c>
      <c r="V3455" s="186">
        <v>0</v>
      </c>
      <c r="W3455" s="186">
        <v>0</v>
      </c>
      <c r="X3455" s="186">
        <v>0</v>
      </c>
      <c r="Y3455" s="188" t="s">
        <v>237</v>
      </c>
      <c r="Z3455" s="188" t="s">
        <v>170</v>
      </c>
      <c r="AA3455" s="188" t="s">
        <v>235</v>
      </c>
      <c r="AB3455" s="206">
        <v>43751</v>
      </c>
      <c r="AC3455" s="206">
        <v>43752</v>
      </c>
      <c r="AD3455" s="188" t="s">
        <v>10656</v>
      </c>
      <c r="AE3455" s="188" t="s">
        <v>10709</v>
      </c>
      <c r="AF3455" s="188" t="s">
        <v>240</v>
      </c>
      <c r="AG3455" s="188">
        <v>3</v>
      </c>
    </row>
    <row r="3456" spans="1:33">
      <c r="A3456" s="188" t="s">
        <v>28</v>
      </c>
      <c r="B3456" s="188">
        <v>800006850</v>
      </c>
      <c r="C3456" s="188" t="s">
        <v>170</v>
      </c>
      <c r="D3456" s="188" t="s">
        <v>235</v>
      </c>
      <c r="E3456" s="206">
        <v>43781</v>
      </c>
      <c r="F3456" s="187">
        <v>5398127</v>
      </c>
      <c r="G3456" s="187">
        <v>5398127</v>
      </c>
      <c r="H3456" s="193">
        <v>1367843</v>
      </c>
      <c r="I3456" s="206">
        <v>43808</v>
      </c>
      <c r="J3456" s="188" t="s">
        <v>10710</v>
      </c>
      <c r="K3456" s="193">
        <v>69000</v>
      </c>
      <c r="L3456" s="206">
        <v>43837</v>
      </c>
      <c r="M3456" s="193">
        <v>0</v>
      </c>
      <c r="N3456" s="193">
        <v>0</v>
      </c>
      <c r="O3456" s="186">
        <f t="shared" si="106"/>
        <v>69000</v>
      </c>
      <c r="P3456" s="206">
        <v>43844</v>
      </c>
      <c r="Q3456" s="193">
        <v>0</v>
      </c>
      <c r="R3456" s="193">
        <v>0</v>
      </c>
      <c r="S3456" s="186">
        <f t="shared" si="107"/>
        <v>69000</v>
      </c>
      <c r="T3456" s="206">
        <v>44015</v>
      </c>
      <c r="U3456" s="186">
        <v>69000</v>
      </c>
      <c r="V3456" s="186">
        <v>0</v>
      </c>
      <c r="W3456" s="186">
        <v>0</v>
      </c>
      <c r="X3456" s="186">
        <v>0</v>
      </c>
      <c r="Y3456" s="188" t="s">
        <v>237</v>
      </c>
      <c r="Z3456" s="188" t="s">
        <v>170</v>
      </c>
      <c r="AA3456" s="188" t="s">
        <v>235</v>
      </c>
      <c r="AB3456" s="206">
        <v>43766</v>
      </c>
      <c r="AC3456" s="206">
        <v>43768</v>
      </c>
      <c r="AD3456" s="188" t="s">
        <v>10656</v>
      </c>
      <c r="AE3456" s="188" t="s">
        <v>10711</v>
      </c>
      <c r="AF3456" s="188" t="s">
        <v>240</v>
      </c>
      <c r="AG3456" s="188">
        <v>3</v>
      </c>
    </row>
    <row r="3457" spans="1:33">
      <c r="A3457" s="188" t="s">
        <v>28</v>
      </c>
      <c r="B3457" s="188">
        <v>800006850</v>
      </c>
      <c r="C3457" s="188" t="s">
        <v>170</v>
      </c>
      <c r="D3457" s="188" t="s">
        <v>235</v>
      </c>
      <c r="E3457" s="206">
        <v>43781</v>
      </c>
      <c r="F3457" s="187">
        <v>5399276</v>
      </c>
      <c r="G3457" s="187">
        <v>5399276</v>
      </c>
      <c r="H3457" s="193">
        <v>505500</v>
      </c>
      <c r="I3457" s="206">
        <v>43808</v>
      </c>
      <c r="J3457" s="188" t="s">
        <v>10712</v>
      </c>
      <c r="K3457" s="193">
        <v>88200</v>
      </c>
      <c r="L3457" s="206">
        <v>43837</v>
      </c>
      <c r="M3457" s="193">
        <v>88200</v>
      </c>
      <c r="N3457" s="193">
        <v>0</v>
      </c>
      <c r="O3457" s="186">
        <f t="shared" si="106"/>
        <v>0</v>
      </c>
      <c r="P3457" s="188"/>
      <c r="Q3457" s="193"/>
      <c r="R3457" s="193"/>
      <c r="S3457" s="186">
        <f t="shared" si="107"/>
        <v>0</v>
      </c>
      <c r="T3457" s="188"/>
      <c r="U3457" s="186">
        <v>0</v>
      </c>
      <c r="V3457" s="186">
        <v>0</v>
      </c>
      <c r="W3457" s="186">
        <v>0</v>
      </c>
      <c r="X3457" s="186">
        <v>0</v>
      </c>
      <c r="Y3457" s="188" t="s">
        <v>237</v>
      </c>
      <c r="Z3457" s="188" t="s">
        <v>170</v>
      </c>
      <c r="AA3457" s="188" t="s">
        <v>235</v>
      </c>
      <c r="AB3457" s="206">
        <v>43708</v>
      </c>
      <c r="AC3457" s="206">
        <v>43708</v>
      </c>
      <c r="AD3457" s="188" t="s">
        <v>10647</v>
      </c>
      <c r="AE3457" s="188" t="s">
        <v>10713</v>
      </c>
      <c r="AF3457" s="188" t="s">
        <v>240</v>
      </c>
      <c r="AG3457" s="188">
        <v>3</v>
      </c>
    </row>
    <row r="3458" spans="1:33">
      <c r="A3458" s="188" t="s">
        <v>28</v>
      </c>
      <c r="B3458" s="188">
        <v>800006850</v>
      </c>
      <c r="C3458" s="188" t="s">
        <v>170</v>
      </c>
      <c r="D3458" s="188" t="s">
        <v>235</v>
      </c>
      <c r="E3458" s="206">
        <v>43781</v>
      </c>
      <c r="F3458" s="187">
        <v>5399269</v>
      </c>
      <c r="G3458" s="187">
        <v>5399269</v>
      </c>
      <c r="H3458" s="193">
        <v>505500</v>
      </c>
      <c r="I3458" s="206">
        <v>43808</v>
      </c>
      <c r="J3458" s="188" t="s">
        <v>10714</v>
      </c>
      <c r="K3458" s="193">
        <v>88200</v>
      </c>
      <c r="L3458" s="206">
        <v>43837</v>
      </c>
      <c r="M3458" s="193">
        <v>88200</v>
      </c>
      <c r="N3458" s="193">
        <v>0</v>
      </c>
      <c r="O3458" s="186">
        <f t="shared" si="106"/>
        <v>0</v>
      </c>
      <c r="P3458" s="188"/>
      <c r="Q3458" s="193"/>
      <c r="R3458" s="193"/>
      <c r="S3458" s="186">
        <f t="shared" si="107"/>
        <v>0</v>
      </c>
      <c r="T3458" s="188"/>
      <c r="U3458" s="186">
        <v>0</v>
      </c>
      <c r="V3458" s="186">
        <v>0</v>
      </c>
      <c r="W3458" s="186">
        <v>0</v>
      </c>
      <c r="X3458" s="186">
        <v>0</v>
      </c>
      <c r="Y3458" s="188" t="s">
        <v>237</v>
      </c>
      <c r="Z3458" s="188" t="s">
        <v>170</v>
      </c>
      <c r="AA3458" s="188" t="s">
        <v>235</v>
      </c>
      <c r="AB3458" s="206">
        <v>43680</v>
      </c>
      <c r="AC3458" s="206">
        <v>43680</v>
      </c>
      <c r="AD3458" s="188" t="s">
        <v>10647</v>
      </c>
      <c r="AE3458" s="188" t="s">
        <v>1213</v>
      </c>
      <c r="AF3458" s="188" t="s">
        <v>240</v>
      </c>
      <c r="AG3458" s="188">
        <v>3</v>
      </c>
    </row>
    <row r="3459" spans="1:33">
      <c r="A3459" s="188" t="s">
        <v>28</v>
      </c>
      <c r="B3459" s="188">
        <v>800006850</v>
      </c>
      <c r="C3459" s="188" t="s">
        <v>170</v>
      </c>
      <c r="D3459" s="188" t="s">
        <v>235</v>
      </c>
      <c r="E3459" s="206">
        <v>43781</v>
      </c>
      <c r="F3459" s="187">
        <v>5399215</v>
      </c>
      <c r="G3459" s="187">
        <v>5399215</v>
      </c>
      <c r="H3459" s="193">
        <v>505500</v>
      </c>
      <c r="I3459" s="206">
        <v>43808</v>
      </c>
      <c r="J3459" s="188" t="s">
        <v>10715</v>
      </c>
      <c r="K3459" s="193">
        <v>88200</v>
      </c>
      <c r="L3459" s="206">
        <v>43837</v>
      </c>
      <c r="M3459" s="193">
        <v>88200</v>
      </c>
      <c r="N3459" s="193">
        <v>0</v>
      </c>
      <c r="O3459" s="186">
        <f t="shared" ref="O3459:O3522" si="108">+K3459-M3459-N3459</f>
        <v>0</v>
      </c>
      <c r="P3459" s="188"/>
      <c r="Q3459" s="193"/>
      <c r="R3459" s="193"/>
      <c r="S3459" s="186">
        <f t="shared" ref="S3459:S3522" si="109">+O3459-Q3459-R3459</f>
        <v>0</v>
      </c>
      <c r="T3459" s="188"/>
      <c r="U3459" s="186">
        <v>0</v>
      </c>
      <c r="V3459" s="186">
        <v>0</v>
      </c>
      <c r="W3459" s="186">
        <v>0</v>
      </c>
      <c r="X3459" s="186">
        <v>0</v>
      </c>
      <c r="Y3459" s="188" t="s">
        <v>237</v>
      </c>
      <c r="Z3459" s="188" t="s">
        <v>170</v>
      </c>
      <c r="AA3459" s="188" t="s">
        <v>235</v>
      </c>
      <c r="AB3459" s="206">
        <v>43708</v>
      </c>
      <c r="AC3459" s="206">
        <v>43769</v>
      </c>
      <c r="AD3459" s="188" t="s">
        <v>10647</v>
      </c>
      <c r="AE3459" s="188" t="s">
        <v>10713</v>
      </c>
      <c r="AF3459" s="188" t="s">
        <v>240</v>
      </c>
      <c r="AG3459" s="188">
        <v>3</v>
      </c>
    </row>
    <row r="3460" spans="1:33">
      <c r="A3460" s="188" t="s">
        <v>28</v>
      </c>
      <c r="B3460" s="188">
        <v>800006850</v>
      </c>
      <c r="C3460" s="188" t="s">
        <v>170</v>
      </c>
      <c r="D3460" s="188" t="s">
        <v>235</v>
      </c>
      <c r="E3460" s="206">
        <v>43781</v>
      </c>
      <c r="F3460" s="187">
        <v>5398800</v>
      </c>
      <c r="G3460" s="187">
        <v>5398800</v>
      </c>
      <c r="H3460" s="193">
        <v>1328869</v>
      </c>
      <c r="I3460" s="206">
        <v>43808</v>
      </c>
      <c r="J3460" s="188" t="s">
        <v>10716</v>
      </c>
      <c r="K3460" s="193">
        <v>69000</v>
      </c>
      <c r="L3460" s="206">
        <v>43837</v>
      </c>
      <c r="M3460" s="193">
        <v>0</v>
      </c>
      <c r="N3460" s="193">
        <v>0</v>
      </c>
      <c r="O3460" s="186">
        <f t="shared" si="108"/>
        <v>69000</v>
      </c>
      <c r="P3460" s="206">
        <v>43844</v>
      </c>
      <c r="Q3460" s="193">
        <v>0</v>
      </c>
      <c r="R3460" s="193">
        <v>0</v>
      </c>
      <c r="S3460" s="186">
        <f t="shared" si="109"/>
        <v>69000</v>
      </c>
      <c r="T3460" s="206">
        <v>44015</v>
      </c>
      <c r="U3460" s="186">
        <v>69000</v>
      </c>
      <c r="V3460" s="186">
        <v>0</v>
      </c>
      <c r="W3460" s="186">
        <v>0</v>
      </c>
      <c r="X3460" s="186">
        <v>0</v>
      </c>
      <c r="Y3460" s="188" t="s">
        <v>237</v>
      </c>
      <c r="Z3460" s="188" t="s">
        <v>170</v>
      </c>
      <c r="AA3460" s="188" t="s">
        <v>235</v>
      </c>
      <c r="AB3460" s="206">
        <v>43762</v>
      </c>
      <c r="AC3460" s="206">
        <v>43763</v>
      </c>
      <c r="AD3460" s="188" t="s">
        <v>10656</v>
      </c>
      <c r="AE3460" s="188" t="s">
        <v>10717</v>
      </c>
      <c r="AF3460" s="188" t="s">
        <v>240</v>
      </c>
      <c r="AG3460" s="188">
        <v>3</v>
      </c>
    </row>
    <row r="3461" spans="1:33">
      <c r="A3461" s="188" t="s">
        <v>28</v>
      </c>
      <c r="B3461" s="188">
        <v>800006850</v>
      </c>
      <c r="C3461" s="188" t="s">
        <v>170</v>
      </c>
      <c r="D3461" s="188" t="s">
        <v>235</v>
      </c>
      <c r="E3461" s="206">
        <v>43781</v>
      </c>
      <c r="F3461" s="187">
        <v>5398694</v>
      </c>
      <c r="G3461" s="187">
        <v>5398694</v>
      </c>
      <c r="H3461" s="193">
        <v>1097023</v>
      </c>
      <c r="I3461" s="206">
        <v>43808</v>
      </c>
      <c r="J3461" s="188" t="s">
        <v>10718</v>
      </c>
      <c r="K3461" s="193">
        <v>69000</v>
      </c>
      <c r="L3461" s="206">
        <v>43837</v>
      </c>
      <c r="M3461" s="193">
        <v>0</v>
      </c>
      <c r="N3461" s="193">
        <v>0</v>
      </c>
      <c r="O3461" s="186">
        <f t="shared" si="108"/>
        <v>69000</v>
      </c>
      <c r="P3461" s="206">
        <v>43844</v>
      </c>
      <c r="Q3461" s="193">
        <v>0</v>
      </c>
      <c r="R3461" s="193">
        <v>0</v>
      </c>
      <c r="S3461" s="186">
        <f t="shared" si="109"/>
        <v>69000</v>
      </c>
      <c r="T3461" s="206">
        <v>44015</v>
      </c>
      <c r="U3461" s="186">
        <v>69000</v>
      </c>
      <c r="V3461" s="186">
        <v>0</v>
      </c>
      <c r="W3461" s="186">
        <v>0</v>
      </c>
      <c r="X3461" s="186">
        <v>0</v>
      </c>
      <c r="Y3461" s="188" t="s">
        <v>237</v>
      </c>
      <c r="Z3461" s="188" t="s">
        <v>170</v>
      </c>
      <c r="AA3461" s="188" t="s">
        <v>235</v>
      </c>
      <c r="AB3461" s="206">
        <v>43768</v>
      </c>
      <c r="AC3461" s="206">
        <v>43769</v>
      </c>
      <c r="AD3461" s="188" t="s">
        <v>10656</v>
      </c>
      <c r="AE3461" s="188" t="s">
        <v>10719</v>
      </c>
      <c r="AF3461" s="188" t="s">
        <v>240</v>
      </c>
      <c r="AG3461" s="188">
        <v>3</v>
      </c>
    </row>
    <row r="3462" spans="1:33">
      <c r="A3462" s="188" t="s">
        <v>28</v>
      </c>
      <c r="B3462" s="188">
        <v>800006850</v>
      </c>
      <c r="C3462" s="188" t="s">
        <v>170</v>
      </c>
      <c r="D3462" s="188" t="s">
        <v>235</v>
      </c>
      <c r="E3462" s="206">
        <v>43781</v>
      </c>
      <c r="F3462" s="187">
        <v>5398330</v>
      </c>
      <c r="G3462" s="187">
        <v>5398330</v>
      </c>
      <c r="H3462" s="193">
        <v>2444500</v>
      </c>
      <c r="I3462" s="206">
        <v>43808</v>
      </c>
      <c r="J3462" s="188" t="s">
        <v>10720</v>
      </c>
      <c r="K3462" s="193">
        <v>304800</v>
      </c>
      <c r="L3462" s="206">
        <v>43837</v>
      </c>
      <c r="M3462" s="193">
        <v>0</v>
      </c>
      <c r="N3462" s="193">
        <v>0</v>
      </c>
      <c r="O3462" s="186">
        <f t="shared" si="108"/>
        <v>304800</v>
      </c>
      <c r="P3462" s="206">
        <v>43844</v>
      </c>
      <c r="Q3462" s="193">
        <v>0</v>
      </c>
      <c r="R3462" s="193">
        <v>0</v>
      </c>
      <c r="S3462" s="186">
        <f t="shared" si="109"/>
        <v>304800</v>
      </c>
      <c r="T3462" s="206">
        <v>44015</v>
      </c>
      <c r="U3462" s="186">
        <v>304800</v>
      </c>
      <c r="V3462" s="186">
        <v>0</v>
      </c>
      <c r="W3462" s="186">
        <v>0</v>
      </c>
      <c r="X3462" s="186">
        <v>0</v>
      </c>
      <c r="Y3462" s="188" t="s">
        <v>237</v>
      </c>
      <c r="Z3462" s="188" t="s">
        <v>170</v>
      </c>
      <c r="AA3462" s="188" t="s">
        <v>235</v>
      </c>
      <c r="AB3462" s="206">
        <v>43767</v>
      </c>
      <c r="AC3462" s="206">
        <v>43768</v>
      </c>
      <c r="AD3462" s="188" t="s">
        <v>10656</v>
      </c>
      <c r="AE3462" s="188" t="s">
        <v>10719</v>
      </c>
      <c r="AF3462" s="188" t="s">
        <v>240</v>
      </c>
      <c r="AG3462" s="188">
        <v>3</v>
      </c>
    </row>
    <row r="3463" spans="1:33">
      <c r="A3463" s="188" t="s">
        <v>28</v>
      </c>
      <c r="B3463" s="188">
        <v>800006850</v>
      </c>
      <c r="C3463" s="188" t="s">
        <v>170</v>
      </c>
      <c r="D3463" s="188" t="s">
        <v>235</v>
      </c>
      <c r="E3463" s="206">
        <v>43781</v>
      </c>
      <c r="F3463" s="187">
        <v>5399755</v>
      </c>
      <c r="G3463" s="187">
        <v>5399755</v>
      </c>
      <c r="H3463" s="193">
        <v>272500</v>
      </c>
      <c r="I3463" s="206">
        <v>43808</v>
      </c>
      <c r="J3463" s="188" t="s">
        <v>10721</v>
      </c>
      <c r="K3463" s="193">
        <v>88200</v>
      </c>
      <c r="L3463" s="206">
        <v>43837</v>
      </c>
      <c r="M3463" s="193">
        <v>88200</v>
      </c>
      <c r="N3463" s="193">
        <v>0</v>
      </c>
      <c r="O3463" s="186">
        <f t="shared" si="108"/>
        <v>0</v>
      </c>
      <c r="P3463" s="188"/>
      <c r="Q3463" s="193"/>
      <c r="R3463" s="193"/>
      <c r="S3463" s="186">
        <f t="shared" si="109"/>
        <v>0</v>
      </c>
      <c r="T3463" s="188"/>
      <c r="U3463" s="186">
        <v>0</v>
      </c>
      <c r="V3463" s="186">
        <v>0</v>
      </c>
      <c r="W3463" s="186">
        <v>0</v>
      </c>
      <c r="X3463" s="186">
        <v>0</v>
      </c>
      <c r="Y3463" s="188" t="s">
        <v>237</v>
      </c>
      <c r="Z3463" s="188" t="s">
        <v>170</v>
      </c>
      <c r="AA3463" s="188" t="s">
        <v>235</v>
      </c>
      <c r="AB3463" s="206">
        <v>43767</v>
      </c>
      <c r="AC3463" s="206">
        <v>43774</v>
      </c>
      <c r="AD3463" s="188" t="s">
        <v>10647</v>
      </c>
      <c r="AE3463" s="188" t="s">
        <v>1213</v>
      </c>
      <c r="AF3463" s="188" t="s">
        <v>240</v>
      </c>
      <c r="AG3463" s="188">
        <v>3</v>
      </c>
    </row>
    <row r="3464" spans="1:33">
      <c r="A3464" s="188" t="s">
        <v>28</v>
      </c>
      <c r="B3464" s="188">
        <v>800006850</v>
      </c>
      <c r="C3464" s="188" t="s">
        <v>170</v>
      </c>
      <c r="D3464" s="188" t="s">
        <v>235</v>
      </c>
      <c r="E3464" s="206">
        <v>43781</v>
      </c>
      <c r="F3464" s="187">
        <v>5401874</v>
      </c>
      <c r="G3464" s="187">
        <v>5401874</v>
      </c>
      <c r="H3464" s="193">
        <v>1502634</v>
      </c>
      <c r="I3464" s="206">
        <v>43808</v>
      </c>
      <c r="J3464" s="188" t="s">
        <v>10722</v>
      </c>
      <c r="K3464" s="193">
        <v>69000</v>
      </c>
      <c r="L3464" s="206">
        <v>43837</v>
      </c>
      <c r="M3464" s="193">
        <v>0</v>
      </c>
      <c r="N3464" s="193">
        <v>0</v>
      </c>
      <c r="O3464" s="186">
        <f t="shared" si="108"/>
        <v>69000</v>
      </c>
      <c r="P3464" s="206">
        <v>43844</v>
      </c>
      <c r="Q3464" s="193">
        <v>0</v>
      </c>
      <c r="R3464" s="193">
        <v>0</v>
      </c>
      <c r="S3464" s="186">
        <f t="shared" si="109"/>
        <v>69000</v>
      </c>
      <c r="T3464" s="206">
        <v>44015</v>
      </c>
      <c r="U3464" s="186">
        <v>69000</v>
      </c>
      <c r="V3464" s="186">
        <v>0</v>
      </c>
      <c r="W3464" s="186">
        <v>0</v>
      </c>
      <c r="X3464" s="186">
        <v>0</v>
      </c>
      <c r="Y3464" s="188" t="s">
        <v>237</v>
      </c>
      <c r="Z3464" s="188" t="s">
        <v>170</v>
      </c>
      <c r="AA3464" s="188" t="s">
        <v>235</v>
      </c>
      <c r="AB3464" s="206">
        <v>43756</v>
      </c>
      <c r="AC3464" s="206">
        <v>43758</v>
      </c>
      <c r="AD3464" s="188" t="s">
        <v>10656</v>
      </c>
      <c r="AE3464" s="188" t="s">
        <v>10719</v>
      </c>
      <c r="AF3464" s="188" t="s">
        <v>240</v>
      </c>
      <c r="AG3464" s="188">
        <v>3</v>
      </c>
    </row>
    <row r="3465" spans="1:33">
      <c r="A3465" s="188" t="s">
        <v>28</v>
      </c>
      <c r="B3465" s="188">
        <v>800006850</v>
      </c>
      <c r="C3465" s="188" t="s">
        <v>170</v>
      </c>
      <c r="D3465" s="188" t="s">
        <v>235</v>
      </c>
      <c r="E3465" s="206">
        <v>43781</v>
      </c>
      <c r="F3465" s="187">
        <v>5401854</v>
      </c>
      <c r="G3465" s="187">
        <v>5401854</v>
      </c>
      <c r="H3465" s="193">
        <v>1326841</v>
      </c>
      <c r="I3465" s="206">
        <v>43808</v>
      </c>
      <c r="J3465" s="188" t="s">
        <v>10723</v>
      </c>
      <c r="K3465" s="193">
        <v>69000</v>
      </c>
      <c r="L3465" s="206">
        <v>43837</v>
      </c>
      <c r="M3465" s="193">
        <v>0</v>
      </c>
      <c r="N3465" s="193">
        <v>0</v>
      </c>
      <c r="O3465" s="186">
        <f t="shared" si="108"/>
        <v>69000</v>
      </c>
      <c r="P3465" s="206">
        <v>43844</v>
      </c>
      <c r="Q3465" s="193">
        <v>0</v>
      </c>
      <c r="R3465" s="193">
        <v>0</v>
      </c>
      <c r="S3465" s="186">
        <f t="shared" si="109"/>
        <v>69000</v>
      </c>
      <c r="T3465" s="206">
        <v>44015</v>
      </c>
      <c r="U3465" s="186">
        <v>69000</v>
      </c>
      <c r="V3465" s="186">
        <v>0</v>
      </c>
      <c r="W3465" s="186">
        <v>0</v>
      </c>
      <c r="X3465" s="186">
        <v>0</v>
      </c>
      <c r="Y3465" s="188" t="s">
        <v>237</v>
      </c>
      <c r="Z3465" s="188" t="s">
        <v>170</v>
      </c>
      <c r="AA3465" s="188" t="s">
        <v>235</v>
      </c>
      <c r="AB3465" s="206">
        <v>43753</v>
      </c>
      <c r="AC3465" s="206">
        <v>43754</v>
      </c>
      <c r="AD3465" s="188" t="s">
        <v>10656</v>
      </c>
      <c r="AE3465" s="188" t="s">
        <v>10703</v>
      </c>
      <c r="AF3465" s="188" t="s">
        <v>240</v>
      </c>
      <c r="AG3465" s="188">
        <v>3</v>
      </c>
    </row>
    <row r="3466" spans="1:33">
      <c r="A3466" s="188" t="s">
        <v>28</v>
      </c>
      <c r="B3466" s="188">
        <v>800006850</v>
      </c>
      <c r="C3466" s="188" t="s">
        <v>170</v>
      </c>
      <c r="D3466" s="188" t="s">
        <v>235</v>
      </c>
      <c r="E3466" s="206">
        <v>43781</v>
      </c>
      <c r="F3466" s="187">
        <v>5401837</v>
      </c>
      <c r="G3466" s="187">
        <v>5401837</v>
      </c>
      <c r="H3466" s="193">
        <v>1992310</v>
      </c>
      <c r="I3466" s="206">
        <v>43808</v>
      </c>
      <c r="J3466" s="188" t="s">
        <v>10724</v>
      </c>
      <c r="K3466" s="193">
        <v>69000</v>
      </c>
      <c r="L3466" s="206">
        <v>43837</v>
      </c>
      <c r="M3466" s="193">
        <v>0</v>
      </c>
      <c r="N3466" s="193">
        <v>0</v>
      </c>
      <c r="O3466" s="186">
        <f t="shared" si="108"/>
        <v>69000</v>
      </c>
      <c r="P3466" s="206">
        <v>43844</v>
      </c>
      <c r="Q3466" s="193">
        <v>0</v>
      </c>
      <c r="R3466" s="193">
        <v>0</v>
      </c>
      <c r="S3466" s="186">
        <f t="shared" si="109"/>
        <v>69000</v>
      </c>
      <c r="T3466" s="206">
        <v>44015</v>
      </c>
      <c r="U3466" s="186">
        <v>69000</v>
      </c>
      <c r="V3466" s="186">
        <v>0</v>
      </c>
      <c r="W3466" s="186">
        <v>0</v>
      </c>
      <c r="X3466" s="186">
        <v>0</v>
      </c>
      <c r="Y3466" s="188" t="s">
        <v>237</v>
      </c>
      <c r="Z3466" s="188" t="s">
        <v>586</v>
      </c>
      <c r="AA3466" s="188" t="s">
        <v>3831</v>
      </c>
      <c r="AB3466" s="206">
        <v>43743</v>
      </c>
      <c r="AC3466" s="206">
        <v>43744</v>
      </c>
      <c r="AD3466" s="188" t="s">
        <v>10656</v>
      </c>
      <c r="AE3466" s="188" t="s">
        <v>10703</v>
      </c>
      <c r="AF3466" s="188" t="s">
        <v>240</v>
      </c>
      <c r="AG3466" s="188">
        <v>3</v>
      </c>
    </row>
    <row r="3467" spans="1:33">
      <c r="A3467" s="188" t="s">
        <v>28</v>
      </c>
      <c r="B3467" s="188">
        <v>800006850</v>
      </c>
      <c r="C3467" s="188" t="s">
        <v>170</v>
      </c>
      <c r="D3467" s="188" t="s">
        <v>235</v>
      </c>
      <c r="E3467" s="206">
        <v>43781</v>
      </c>
      <c r="F3467" s="187">
        <v>5401810</v>
      </c>
      <c r="G3467" s="187">
        <v>5401810</v>
      </c>
      <c r="H3467" s="193">
        <v>2557124</v>
      </c>
      <c r="I3467" s="206">
        <v>43808</v>
      </c>
      <c r="J3467" s="188" t="s">
        <v>10725</v>
      </c>
      <c r="K3467" s="193">
        <v>101600</v>
      </c>
      <c r="L3467" s="206">
        <v>43837</v>
      </c>
      <c r="M3467" s="193">
        <v>101600</v>
      </c>
      <c r="N3467" s="193">
        <v>0</v>
      </c>
      <c r="O3467" s="186">
        <f t="shared" si="108"/>
        <v>0</v>
      </c>
      <c r="P3467" s="188"/>
      <c r="Q3467" s="193"/>
      <c r="R3467" s="193"/>
      <c r="S3467" s="186">
        <f t="shared" si="109"/>
        <v>0</v>
      </c>
      <c r="T3467" s="188"/>
      <c r="U3467" s="186">
        <v>0</v>
      </c>
      <c r="V3467" s="186">
        <v>0</v>
      </c>
      <c r="W3467" s="186">
        <v>0</v>
      </c>
      <c r="X3467" s="186">
        <v>0</v>
      </c>
      <c r="Y3467" s="188" t="s">
        <v>237</v>
      </c>
      <c r="Z3467" s="188" t="s">
        <v>170</v>
      </c>
      <c r="AA3467" s="188" t="s">
        <v>235</v>
      </c>
      <c r="AB3467" s="206">
        <v>43741</v>
      </c>
      <c r="AC3467" s="206">
        <v>43743</v>
      </c>
      <c r="AD3467" s="188" t="s">
        <v>10696</v>
      </c>
      <c r="AE3467" s="188" t="s">
        <v>1204</v>
      </c>
      <c r="AF3467" s="188" t="s">
        <v>240</v>
      </c>
      <c r="AG3467" s="188">
        <v>3</v>
      </c>
    </row>
    <row r="3468" spans="1:33">
      <c r="A3468" s="188" t="s">
        <v>28</v>
      </c>
      <c r="B3468" s="188">
        <v>800006850</v>
      </c>
      <c r="C3468" s="188" t="s">
        <v>170</v>
      </c>
      <c r="D3468" s="188" t="s">
        <v>235</v>
      </c>
      <c r="E3468" s="206">
        <v>43781</v>
      </c>
      <c r="F3468" s="187">
        <v>5401798</v>
      </c>
      <c r="G3468" s="187">
        <v>5401798</v>
      </c>
      <c r="H3468" s="193">
        <v>1534431</v>
      </c>
      <c r="I3468" s="206">
        <v>43808</v>
      </c>
      <c r="J3468" s="188" t="s">
        <v>10726</v>
      </c>
      <c r="K3468" s="193">
        <v>258240</v>
      </c>
      <c r="L3468" s="206">
        <v>43837</v>
      </c>
      <c r="M3468" s="193">
        <v>189240</v>
      </c>
      <c r="N3468" s="193">
        <v>0</v>
      </c>
      <c r="O3468" s="186">
        <f t="shared" si="108"/>
        <v>69000</v>
      </c>
      <c r="P3468" s="206">
        <v>43844</v>
      </c>
      <c r="Q3468" s="193">
        <v>0</v>
      </c>
      <c r="R3468" s="193">
        <v>0</v>
      </c>
      <c r="S3468" s="186">
        <f t="shared" si="109"/>
        <v>69000</v>
      </c>
      <c r="T3468" s="206">
        <v>44015</v>
      </c>
      <c r="U3468" s="186">
        <v>69000</v>
      </c>
      <c r="V3468" s="186">
        <v>0</v>
      </c>
      <c r="W3468" s="186">
        <v>0</v>
      </c>
      <c r="X3468" s="186">
        <v>0</v>
      </c>
      <c r="Y3468" s="188" t="s">
        <v>237</v>
      </c>
      <c r="Z3468" s="188" t="s">
        <v>170</v>
      </c>
      <c r="AA3468" s="188" t="s">
        <v>331</v>
      </c>
      <c r="AB3468" s="206">
        <v>43751</v>
      </c>
      <c r="AC3468" s="206">
        <v>43753</v>
      </c>
      <c r="AD3468" s="188" t="s">
        <v>10727</v>
      </c>
      <c r="AE3468" s="188" t="s">
        <v>10728</v>
      </c>
      <c r="AF3468" s="188" t="s">
        <v>240</v>
      </c>
      <c r="AG3468" s="188">
        <v>3</v>
      </c>
    </row>
    <row r="3469" spans="1:33">
      <c r="A3469" s="188" t="s">
        <v>28</v>
      </c>
      <c r="B3469" s="188">
        <v>800006850</v>
      </c>
      <c r="C3469" s="188" t="s">
        <v>170</v>
      </c>
      <c r="D3469" s="188" t="s">
        <v>235</v>
      </c>
      <c r="E3469" s="206">
        <v>43781</v>
      </c>
      <c r="F3469" s="187">
        <v>5401792</v>
      </c>
      <c r="G3469" s="187">
        <v>5401792</v>
      </c>
      <c r="H3469" s="193">
        <v>1609317</v>
      </c>
      <c r="I3469" s="206">
        <v>43808</v>
      </c>
      <c r="J3469" s="188" t="s">
        <v>10729</v>
      </c>
      <c r="K3469" s="193">
        <v>69000</v>
      </c>
      <c r="L3469" s="206">
        <v>43837</v>
      </c>
      <c r="M3469" s="193">
        <v>0</v>
      </c>
      <c r="N3469" s="193">
        <v>0</v>
      </c>
      <c r="O3469" s="186">
        <f t="shared" si="108"/>
        <v>69000</v>
      </c>
      <c r="P3469" s="206">
        <v>43844</v>
      </c>
      <c r="Q3469" s="193">
        <v>0</v>
      </c>
      <c r="R3469" s="193">
        <v>0</v>
      </c>
      <c r="S3469" s="186">
        <f t="shared" si="109"/>
        <v>69000</v>
      </c>
      <c r="T3469" s="206">
        <v>44015</v>
      </c>
      <c r="U3469" s="186">
        <v>69000</v>
      </c>
      <c r="V3469" s="186">
        <v>0</v>
      </c>
      <c r="W3469" s="186">
        <v>0</v>
      </c>
      <c r="X3469" s="186">
        <v>0</v>
      </c>
      <c r="Y3469" s="188" t="s">
        <v>237</v>
      </c>
      <c r="Z3469" s="188" t="s">
        <v>170</v>
      </c>
      <c r="AA3469" s="188" t="s">
        <v>235</v>
      </c>
      <c r="AB3469" s="206">
        <v>43746</v>
      </c>
      <c r="AC3469" s="206">
        <v>43747</v>
      </c>
      <c r="AD3469" s="188" t="s">
        <v>10656</v>
      </c>
      <c r="AE3469" s="188" t="s">
        <v>10730</v>
      </c>
      <c r="AF3469" s="188" t="s">
        <v>240</v>
      </c>
      <c r="AG3469" s="188">
        <v>3</v>
      </c>
    </row>
    <row r="3470" spans="1:33">
      <c r="A3470" s="188" t="s">
        <v>28</v>
      </c>
      <c r="B3470" s="188">
        <v>800006850</v>
      </c>
      <c r="C3470" s="188" t="s">
        <v>170</v>
      </c>
      <c r="D3470" s="188" t="s">
        <v>235</v>
      </c>
      <c r="E3470" s="206">
        <v>43781</v>
      </c>
      <c r="F3470" s="187">
        <v>5401782</v>
      </c>
      <c r="G3470" s="187">
        <v>5401782</v>
      </c>
      <c r="H3470" s="193">
        <v>1811709</v>
      </c>
      <c r="I3470" s="206">
        <v>43808</v>
      </c>
      <c r="J3470" s="188" t="s">
        <v>10731</v>
      </c>
      <c r="K3470" s="193">
        <v>69000</v>
      </c>
      <c r="L3470" s="206">
        <v>43837</v>
      </c>
      <c r="M3470" s="193">
        <v>0</v>
      </c>
      <c r="N3470" s="193">
        <v>0</v>
      </c>
      <c r="O3470" s="186">
        <f t="shared" si="108"/>
        <v>69000</v>
      </c>
      <c r="P3470" s="206">
        <v>43844</v>
      </c>
      <c r="Q3470" s="193">
        <v>0</v>
      </c>
      <c r="R3470" s="193">
        <v>0</v>
      </c>
      <c r="S3470" s="186">
        <f t="shared" si="109"/>
        <v>69000</v>
      </c>
      <c r="T3470" s="206">
        <v>44015</v>
      </c>
      <c r="U3470" s="186">
        <v>69000</v>
      </c>
      <c r="V3470" s="186">
        <v>0</v>
      </c>
      <c r="W3470" s="186">
        <v>0</v>
      </c>
      <c r="X3470" s="186">
        <v>0</v>
      </c>
      <c r="Y3470" s="188" t="s">
        <v>237</v>
      </c>
      <c r="Z3470" s="188" t="s">
        <v>170</v>
      </c>
      <c r="AA3470" s="188" t="s">
        <v>235</v>
      </c>
      <c r="AB3470" s="206">
        <v>43751</v>
      </c>
      <c r="AC3470" s="206">
        <v>43753</v>
      </c>
      <c r="AD3470" s="188" t="s">
        <v>10656</v>
      </c>
      <c r="AE3470" s="188" t="s">
        <v>10703</v>
      </c>
      <c r="AF3470" s="188" t="s">
        <v>240</v>
      </c>
      <c r="AG3470" s="188">
        <v>3</v>
      </c>
    </row>
    <row r="3471" spans="1:33">
      <c r="A3471" s="188" t="s">
        <v>28</v>
      </c>
      <c r="B3471" s="188">
        <v>800006850</v>
      </c>
      <c r="C3471" s="188" t="s">
        <v>170</v>
      </c>
      <c r="D3471" s="188" t="s">
        <v>235</v>
      </c>
      <c r="E3471" s="206">
        <v>43781</v>
      </c>
      <c r="F3471" s="187">
        <v>5401757</v>
      </c>
      <c r="G3471" s="187">
        <v>5401757</v>
      </c>
      <c r="H3471" s="193">
        <v>1678792</v>
      </c>
      <c r="I3471" s="206">
        <v>43808</v>
      </c>
      <c r="J3471" s="188" t="s">
        <v>10732</v>
      </c>
      <c r="K3471" s="193">
        <v>69000</v>
      </c>
      <c r="L3471" s="206">
        <v>43837</v>
      </c>
      <c r="M3471" s="193">
        <v>0</v>
      </c>
      <c r="N3471" s="193">
        <v>0</v>
      </c>
      <c r="O3471" s="186">
        <f t="shared" si="108"/>
        <v>69000</v>
      </c>
      <c r="P3471" s="206">
        <v>43844</v>
      </c>
      <c r="Q3471" s="193">
        <v>0</v>
      </c>
      <c r="R3471" s="193">
        <v>0</v>
      </c>
      <c r="S3471" s="186">
        <f t="shared" si="109"/>
        <v>69000</v>
      </c>
      <c r="T3471" s="206">
        <v>44015</v>
      </c>
      <c r="U3471" s="186">
        <v>69000</v>
      </c>
      <c r="V3471" s="186">
        <v>0</v>
      </c>
      <c r="W3471" s="186">
        <v>0</v>
      </c>
      <c r="X3471" s="186">
        <v>0</v>
      </c>
      <c r="Y3471" s="188" t="s">
        <v>237</v>
      </c>
      <c r="Z3471" s="188" t="s">
        <v>170</v>
      </c>
      <c r="AA3471" s="188" t="s">
        <v>235</v>
      </c>
      <c r="AB3471" s="206">
        <v>43751</v>
      </c>
      <c r="AC3471" s="206">
        <v>43753</v>
      </c>
      <c r="AD3471" s="188" t="s">
        <v>10656</v>
      </c>
      <c r="AE3471" s="188" t="s">
        <v>10688</v>
      </c>
      <c r="AF3471" s="188" t="s">
        <v>240</v>
      </c>
      <c r="AG3471" s="188">
        <v>3</v>
      </c>
    </row>
    <row r="3472" spans="1:33">
      <c r="A3472" s="188" t="s">
        <v>28</v>
      </c>
      <c r="B3472" s="188">
        <v>800006850</v>
      </c>
      <c r="C3472" s="188" t="s">
        <v>170</v>
      </c>
      <c r="D3472" s="188" t="s">
        <v>235</v>
      </c>
      <c r="E3472" s="206">
        <v>43781</v>
      </c>
      <c r="F3472" s="187">
        <v>5395706</v>
      </c>
      <c r="G3472" s="187">
        <v>5395706</v>
      </c>
      <c r="H3472" s="193">
        <v>2354746</v>
      </c>
      <c r="I3472" s="206">
        <v>43808</v>
      </c>
      <c r="J3472" s="188" t="s">
        <v>10733</v>
      </c>
      <c r="K3472" s="193">
        <v>69000</v>
      </c>
      <c r="L3472" s="206">
        <v>43837</v>
      </c>
      <c r="M3472" s="193">
        <v>0</v>
      </c>
      <c r="N3472" s="193">
        <v>0</v>
      </c>
      <c r="O3472" s="186">
        <f t="shared" si="108"/>
        <v>69000</v>
      </c>
      <c r="P3472" s="206">
        <v>43844</v>
      </c>
      <c r="Q3472" s="193">
        <v>0</v>
      </c>
      <c r="R3472" s="193">
        <v>0</v>
      </c>
      <c r="S3472" s="186">
        <f t="shared" si="109"/>
        <v>69000</v>
      </c>
      <c r="T3472" s="206">
        <v>44015</v>
      </c>
      <c r="U3472" s="186">
        <v>69000</v>
      </c>
      <c r="V3472" s="186">
        <v>0</v>
      </c>
      <c r="W3472" s="186">
        <v>0</v>
      </c>
      <c r="X3472" s="186">
        <v>0</v>
      </c>
      <c r="Y3472" s="188" t="s">
        <v>237</v>
      </c>
      <c r="Z3472" s="188" t="s">
        <v>170</v>
      </c>
      <c r="AA3472" s="188" t="s">
        <v>235</v>
      </c>
      <c r="AB3472" s="206">
        <v>43766</v>
      </c>
      <c r="AC3472" s="206">
        <v>43769</v>
      </c>
      <c r="AD3472" s="188" t="s">
        <v>10656</v>
      </c>
      <c r="AE3472" s="188" t="s">
        <v>10703</v>
      </c>
      <c r="AF3472" s="188" t="s">
        <v>240</v>
      </c>
      <c r="AG3472" s="188">
        <v>3</v>
      </c>
    </row>
    <row r="3473" spans="1:33">
      <c r="A3473" s="188" t="s">
        <v>28</v>
      </c>
      <c r="B3473" s="188">
        <v>800006850</v>
      </c>
      <c r="C3473" s="188" t="s">
        <v>170</v>
      </c>
      <c r="D3473" s="188" t="s">
        <v>235</v>
      </c>
      <c r="E3473" s="206">
        <v>43781</v>
      </c>
      <c r="F3473" s="187">
        <v>5401790</v>
      </c>
      <c r="G3473" s="187">
        <v>5401790</v>
      </c>
      <c r="H3473" s="193">
        <v>987060</v>
      </c>
      <c r="I3473" s="206">
        <v>43808</v>
      </c>
      <c r="J3473" s="188" t="s">
        <v>10734</v>
      </c>
      <c r="K3473" s="193">
        <v>69000</v>
      </c>
      <c r="L3473" s="206">
        <v>43837</v>
      </c>
      <c r="M3473" s="193">
        <v>0</v>
      </c>
      <c r="N3473" s="193">
        <v>0</v>
      </c>
      <c r="O3473" s="186">
        <f t="shared" si="108"/>
        <v>69000</v>
      </c>
      <c r="P3473" s="206">
        <v>43844</v>
      </c>
      <c r="Q3473" s="193">
        <v>0</v>
      </c>
      <c r="R3473" s="193">
        <v>0</v>
      </c>
      <c r="S3473" s="186">
        <f t="shared" si="109"/>
        <v>69000</v>
      </c>
      <c r="T3473" s="206">
        <v>44015</v>
      </c>
      <c r="U3473" s="186">
        <v>69000</v>
      </c>
      <c r="V3473" s="186">
        <v>0</v>
      </c>
      <c r="W3473" s="186">
        <v>0</v>
      </c>
      <c r="X3473" s="186">
        <v>0</v>
      </c>
      <c r="Y3473" s="188" t="s">
        <v>237</v>
      </c>
      <c r="Z3473" s="188" t="s">
        <v>170</v>
      </c>
      <c r="AA3473" s="188" t="s">
        <v>235</v>
      </c>
      <c r="AB3473" s="206">
        <v>43746</v>
      </c>
      <c r="AC3473" s="206">
        <v>43747</v>
      </c>
      <c r="AD3473" s="188" t="s">
        <v>10656</v>
      </c>
      <c r="AE3473" s="188" t="s">
        <v>10735</v>
      </c>
      <c r="AF3473" s="188" t="s">
        <v>240</v>
      </c>
      <c r="AG3473" s="188">
        <v>3</v>
      </c>
    </row>
    <row r="3474" spans="1:33">
      <c r="A3474" s="188" t="s">
        <v>28</v>
      </c>
      <c r="B3474" s="188">
        <v>800006850</v>
      </c>
      <c r="C3474" s="188" t="s">
        <v>170</v>
      </c>
      <c r="D3474" s="188" t="s">
        <v>235</v>
      </c>
      <c r="E3474" s="206">
        <v>43781</v>
      </c>
      <c r="F3474" s="187">
        <v>5394740</v>
      </c>
      <c r="G3474" s="187">
        <v>5394740</v>
      </c>
      <c r="H3474" s="193">
        <v>1889999</v>
      </c>
      <c r="I3474" s="206">
        <v>43808</v>
      </c>
      <c r="J3474" s="188" t="s">
        <v>10736</v>
      </c>
      <c r="K3474" s="193">
        <v>101600</v>
      </c>
      <c r="L3474" s="206">
        <v>43837</v>
      </c>
      <c r="M3474" s="193">
        <v>101600</v>
      </c>
      <c r="N3474" s="193">
        <v>0</v>
      </c>
      <c r="O3474" s="186">
        <f t="shared" si="108"/>
        <v>0</v>
      </c>
      <c r="P3474" s="188"/>
      <c r="Q3474" s="193"/>
      <c r="R3474" s="193"/>
      <c r="S3474" s="186">
        <f t="shared" si="109"/>
        <v>0</v>
      </c>
      <c r="T3474" s="188"/>
      <c r="U3474" s="186">
        <v>0</v>
      </c>
      <c r="V3474" s="186">
        <v>0</v>
      </c>
      <c r="W3474" s="186">
        <v>0</v>
      </c>
      <c r="X3474" s="186">
        <v>0</v>
      </c>
      <c r="Y3474" s="188" t="s">
        <v>237</v>
      </c>
      <c r="Z3474" s="188" t="s">
        <v>170</v>
      </c>
      <c r="AA3474" s="188" t="s">
        <v>235</v>
      </c>
      <c r="AB3474" s="206">
        <v>43765</v>
      </c>
      <c r="AC3474" s="206">
        <v>43768</v>
      </c>
      <c r="AD3474" s="188" t="s">
        <v>10696</v>
      </c>
      <c r="AE3474" s="188" t="s">
        <v>1204</v>
      </c>
      <c r="AF3474" s="188" t="s">
        <v>240</v>
      </c>
      <c r="AG3474" s="188">
        <v>3</v>
      </c>
    </row>
    <row r="3475" spans="1:33">
      <c r="A3475" s="188" t="s">
        <v>28</v>
      </c>
      <c r="B3475" s="188">
        <v>800006850</v>
      </c>
      <c r="C3475" s="188" t="s">
        <v>170</v>
      </c>
      <c r="D3475" s="188" t="s">
        <v>235</v>
      </c>
      <c r="E3475" s="206">
        <v>43781</v>
      </c>
      <c r="F3475" s="187">
        <v>5394599</v>
      </c>
      <c r="G3475" s="187">
        <v>5394599</v>
      </c>
      <c r="H3475" s="193">
        <v>3000334</v>
      </c>
      <c r="I3475" s="206">
        <v>43808</v>
      </c>
      <c r="J3475" s="188" t="s">
        <v>10737</v>
      </c>
      <c r="K3475" s="193">
        <v>203200</v>
      </c>
      <c r="L3475" s="206">
        <v>43837</v>
      </c>
      <c r="M3475" s="193">
        <v>203200</v>
      </c>
      <c r="N3475" s="193">
        <v>0</v>
      </c>
      <c r="O3475" s="186">
        <f t="shared" si="108"/>
        <v>0</v>
      </c>
      <c r="P3475" s="188"/>
      <c r="Q3475" s="193"/>
      <c r="R3475" s="193"/>
      <c r="S3475" s="186">
        <f t="shared" si="109"/>
        <v>0</v>
      </c>
      <c r="T3475" s="188"/>
      <c r="U3475" s="186">
        <v>0</v>
      </c>
      <c r="V3475" s="186">
        <v>0</v>
      </c>
      <c r="W3475" s="186">
        <v>0</v>
      </c>
      <c r="X3475" s="186">
        <v>0</v>
      </c>
      <c r="Y3475" s="188" t="s">
        <v>237</v>
      </c>
      <c r="Z3475" s="188" t="s">
        <v>170</v>
      </c>
      <c r="AA3475" s="188" t="s">
        <v>235</v>
      </c>
      <c r="AB3475" s="206">
        <v>43764</v>
      </c>
      <c r="AC3475" s="206">
        <v>43768</v>
      </c>
      <c r="AD3475" s="188" t="s">
        <v>10696</v>
      </c>
      <c r="AE3475" s="188" t="s">
        <v>10738</v>
      </c>
      <c r="AF3475" s="188" t="s">
        <v>240</v>
      </c>
      <c r="AG3475" s="188">
        <v>3</v>
      </c>
    </row>
    <row r="3476" spans="1:33">
      <c r="A3476" s="188" t="s">
        <v>28</v>
      </c>
      <c r="B3476" s="188">
        <v>800006850</v>
      </c>
      <c r="C3476" s="188" t="s">
        <v>170</v>
      </c>
      <c r="D3476" s="188" t="s">
        <v>235</v>
      </c>
      <c r="E3476" s="206">
        <v>43781</v>
      </c>
      <c r="F3476" s="187">
        <v>5391746</v>
      </c>
      <c r="G3476" s="187">
        <v>5391746</v>
      </c>
      <c r="H3476" s="193">
        <v>1331451</v>
      </c>
      <c r="I3476" s="206">
        <v>43808</v>
      </c>
      <c r="J3476" s="188" t="s">
        <v>10739</v>
      </c>
      <c r="K3476" s="193">
        <v>69000</v>
      </c>
      <c r="L3476" s="206">
        <v>43837</v>
      </c>
      <c r="M3476" s="193">
        <v>0</v>
      </c>
      <c r="N3476" s="193">
        <v>0</v>
      </c>
      <c r="O3476" s="186">
        <f t="shared" si="108"/>
        <v>69000</v>
      </c>
      <c r="P3476" s="206">
        <v>43844</v>
      </c>
      <c r="Q3476" s="193">
        <v>0</v>
      </c>
      <c r="R3476" s="193">
        <v>0</v>
      </c>
      <c r="S3476" s="186">
        <f t="shared" si="109"/>
        <v>69000</v>
      </c>
      <c r="T3476" s="206">
        <v>44015</v>
      </c>
      <c r="U3476" s="186">
        <v>69000</v>
      </c>
      <c r="V3476" s="186">
        <v>0</v>
      </c>
      <c r="W3476" s="186">
        <v>0</v>
      </c>
      <c r="X3476" s="186">
        <v>0</v>
      </c>
      <c r="Y3476" s="188" t="s">
        <v>237</v>
      </c>
      <c r="Z3476" s="188" t="s">
        <v>170</v>
      </c>
      <c r="AA3476" s="188" t="s">
        <v>235</v>
      </c>
      <c r="AB3476" s="206">
        <v>43763</v>
      </c>
      <c r="AC3476" s="206">
        <v>43766</v>
      </c>
      <c r="AD3476" s="188" t="s">
        <v>10656</v>
      </c>
      <c r="AE3476" s="188" t="s">
        <v>10709</v>
      </c>
      <c r="AF3476" s="188" t="s">
        <v>240</v>
      </c>
      <c r="AG3476" s="188">
        <v>3</v>
      </c>
    </row>
    <row r="3477" spans="1:33">
      <c r="A3477" s="188" t="s">
        <v>28</v>
      </c>
      <c r="B3477" s="188">
        <v>800006850</v>
      </c>
      <c r="C3477" s="188" t="s">
        <v>170</v>
      </c>
      <c r="D3477" s="188" t="s">
        <v>235</v>
      </c>
      <c r="E3477" s="206">
        <v>43781</v>
      </c>
      <c r="F3477" s="187">
        <v>5398064</v>
      </c>
      <c r="G3477" s="187">
        <v>5398064</v>
      </c>
      <c r="H3477" s="193">
        <v>1593028</v>
      </c>
      <c r="I3477" s="206">
        <v>43808</v>
      </c>
      <c r="J3477" s="188" t="s">
        <v>10740</v>
      </c>
      <c r="K3477" s="193">
        <v>69000</v>
      </c>
      <c r="L3477" s="206">
        <v>43837</v>
      </c>
      <c r="M3477" s="193">
        <v>0</v>
      </c>
      <c r="N3477" s="193">
        <v>0</v>
      </c>
      <c r="O3477" s="186">
        <f t="shared" si="108"/>
        <v>69000</v>
      </c>
      <c r="P3477" s="206">
        <v>43844</v>
      </c>
      <c r="Q3477" s="193">
        <v>0</v>
      </c>
      <c r="R3477" s="193">
        <v>0</v>
      </c>
      <c r="S3477" s="186">
        <f t="shared" si="109"/>
        <v>69000</v>
      </c>
      <c r="T3477" s="206">
        <v>44015</v>
      </c>
      <c r="U3477" s="186">
        <v>69000</v>
      </c>
      <c r="V3477" s="186">
        <v>0</v>
      </c>
      <c r="W3477" s="186">
        <v>0</v>
      </c>
      <c r="X3477" s="186">
        <v>0</v>
      </c>
      <c r="Y3477" s="188" t="s">
        <v>237</v>
      </c>
      <c r="Z3477" s="188" t="s">
        <v>170</v>
      </c>
      <c r="AA3477" s="188" t="s">
        <v>235</v>
      </c>
      <c r="AB3477" s="206">
        <v>43749</v>
      </c>
      <c r="AC3477" s="206">
        <v>43755</v>
      </c>
      <c r="AD3477" s="188" t="s">
        <v>10656</v>
      </c>
      <c r="AE3477" s="188" t="s">
        <v>10703</v>
      </c>
      <c r="AF3477" s="188" t="s">
        <v>240</v>
      </c>
      <c r="AG3477" s="188">
        <v>3</v>
      </c>
    </row>
    <row r="3478" spans="1:33">
      <c r="A3478" s="188" t="s">
        <v>28</v>
      </c>
      <c r="B3478" s="188">
        <v>800006850</v>
      </c>
      <c r="C3478" s="188" t="s">
        <v>170</v>
      </c>
      <c r="D3478" s="188" t="s">
        <v>235</v>
      </c>
      <c r="E3478" s="206">
        <v>43781</v>
      </c>
      <c r="F3478" s="187">
        <v>5399326</v>
      </c>
      <c r="G3478" s="187">
        <v>5399326</v>
      </c>
      <c r="H3478" s="193">
        <v>1288638</v>
      </c>
      <c r="I3478" s="206">
        <v>43808</v>
      </c>
      <c r="J3478" s="188" t="s">
        <v>10741</v>
      </c>
      <c r="K3478" s="193">
        <v>69000</v>
      </c>
      <c r="L3478" s="206">
        <v>43837</v>
      </c>
      <c r="M3478" s="193">
        <v>0</v>
      </c>
      <c r="N3478" s="193">
        <v>0</v>
      </c>
      <c r="O3478" s="186">
        <f t="shared" si="108"/>
        <v>69000</v>
      </c>
      <c r="P3478" s="206">
        <v>43844</v>
      </c>
      <c r="Q3478" s="193">
        <v>0</v>
      </c>
      <c r="R3478" s="193">
        <v>0</v>
      </c>
      <c r="S3478" s="186">
        <f t="shared" si="109"/>
        <v>69000</v>
      </c>
      <c r="T3478" s="206">
        <v>44015</v>
      </c>
      <c r="U3478" s="186">
        <v>69000</v>
      </c>
      <c r="V3478" s="186">
        <v>0</v>
      </c>
      <c r="W3478" s="186">
        <v>0</v>
      </c>
      <c r="X3478" s="186">
        <v>0</v>
      </c>
      <c r="Y3478" s="188" t="s">
        <v>237</v>
      </c>
      <c r="Z3478" s="188" t="s">
        <v>170</v>
      </c>
      <c r="AA3478" s="188" t="s">
        <v>235</v>
      </c>
      <c r="AB3478" s="206">
        <v>43714</v>
      </c>
      <c r="AC3478" s="206">
        <v>43720</v>
      </c>
      <c r="AD3478" s="188" t="s">
        <v>10656</v>
      </c>
      <c r="AE3478" s="188" t="s">
        <v>10703</v>
      </c>
      <c r="AF3478" s="188" t="s">
        <v>240</v>
      </c>
      <c r="AG3478" s="188">
        <v>3</v>
      </c>
    </row>
    <row r="3479" spans="1:33">
      <c r="A3479" s="188" t="s">
        <v>28</v>
      </c>
      <c r="B3479" s="188">
        <v>800006850</v>
      </c>
      <c r="C3479" s="188" t="s">
        <v>170</v>
      </c>
      <c r="D3479" s="188" t="s">
        <v>235</v>
      </c>
      <c r="E3479" s="206">
        <v>43781</v>
      </c>
      <c r="F3479" s="187">
        <v>5398658</v>
      </c>
      <c r="G3479" s="187">
        <v>5398658</v>
      </c>
      <c r="H3479" s="193">
        <v>5707695</v>
      </c>
      <c r="I3479" s="206">
        <v>43808</v>
      </c>
      <c r="J3479" s="188" t="s">
        <v>10742</v>
      </c>
      <c r="K3479" s="193">
        <v>203200</v>
      </c>
      <c r="L3479" s="206">
        <v>43837</v>
      </c>
      <c r="M3479" s="193">
        <v>203200</v>
      </c>
      <c r="N3479" s="193">
        <v>0</v>
      </c>
      <c r="O3479" s="186">
        <f t="shared" si="108"/>
        <v>0</v>
      </c>
      <c r="P3479" s="188"/>
      <c r="Q3479" s="193"/>
      <c r="R3479" s="193"/>
      <c r="S3479" s="186">
        <f t="shared" si="109"/>
        <v>0</v>
      </c>
      <c r="T3479" s="188"/>
      <c r="U3479" s="186">
        <v>0</v>
      </c>
      <c r="V3479" s="186">
        <v>0</v>
      </c>
      <c r="W3479" s="186">
        <v>0</v>
      </c>
      <c r="X3479" s="186">
        <v>0</v>
      </c>
      <c r="Y3479" s="188" t="s">
        <v>237</v>
      </c>
      <c r="Z3479" s="188" t="s">
        <v>170</v>
      </c>
      <c r="AA3479" s="188" t="s">
        <v>235</v>
      </c>
      <c r="AB3479" s="206">
        <v>43757</v>
      </c>
      <c r="AC3479" s="206">
        <v>43763</v>
      </c>
      <c r="AD3479" s="188" t="s">
        <v>10669</v>
      </c>
      <c r="AE3479" s="188" t="s">
        <v>10743</v>
      </c>
      <c r="AF3479" s="188" t="s">
        <v>240</v>
      </c>
      <c r="AG3479" s="188">
        <v>3</v>
      </c>
    </row>
    <row r="3480" spans="1:33">
      <c r="A3480" s="188" t="s">
        <v>28</v>
      </c>
      <c r="B3480" s="188">
        <v>800006850</v>
      </c>
      <c r="C3480" s="188" t="s">
        <v>170</v>
      </c>
      <c r="D3480" s="188" t="s">
        <v>235</v>
      </c>
      <c r="E3480" s="206">
        <v>43781</v>
      </c>
      <c r="F3480" s="187">
        <v>5401806</v>
      </c>
      <c r="G3480" s="187">
        <v>5401806</v>
      </c>
      <c r="H3480" s="193">
        <v>1515916</v>
      </c>
      <c r="I3480" s="206">
        <v>43808</v>
      </c>
      <c r="J3480" s="188" t="s">
        <v>10744</v>
      </c>
      <c r="K3480" s="193">
        <v>69000</v>
      </c>
      <c r="L3480" s="206">
        <v>43837</v>
      </c>
      <c r="M3480" s="193">
        <v>0</v>
      </c>
      <c r="N3480" s="193">
        <v>0</v>
      </c>
      <c r="O3480" s="186">
        <f t="shared" si="108"/>
        <v>69000</v>
      </c>
      <c r="P3480" s="206">
        <v>43844</v>
      </c>
      <c r="Q3480" s="193">
        <v>0</v>
      </c>
      <c r="R3480" s="193">
        <v>0</v>
      </c>
      <c r="S3480" s="186">
        <f t="shared" si="109"/>
        <v>69000</v>
      </c>
      <c r="T3480" s="206">
        <v>44015</v>
      </c>
      <c r="U3480" s="186">
        <v>69000</v>
      </c>
      <c r="V3480" s="186">
        <v>0</v>
      </c>
      <c r="W3480" s="186">
        <v>0</v>
      </c>
      <c r="X3480" s="186">
        <v>0</v>
      </c>
      <c r="Y3480" s="188" t="s">
        <v>237</v>
      </c>
      <c r="Z3480" s="188" t="s">
        <v>170</v>
      </c>
      <c r="AA3480" s="188" t="s">
        <v>331</v>
      </c>
      <c r="AB3480" s="206">
        <v>43750</v>
      </c>
      <c r="AC3480" s="206">
        <v>43753</v>
      </c>
      <c r="AD3480" s="188" t="s">
        <v>10656</v>
      </c>
      <c r="AE3480" s="188" t="s">
        <v>10703</v>
      </c>
      <c r="AF3480" s="188" t="s">
        <v>240</v>
      </c>
      <c r="AG3480" s="188">
        <v>3</v>
      </c>
    </row>
    <row r="3481" spans="1:33">
      <c r="A3481" s="188" t="s">
        <v>28</v>
      </c>
      <c r="B3481" s="188">
        <v>800006850</v>
      </c>
      <c r="C3481" s="188" t="s">
        <v>170</v>
      </c>
      <c r="D3481" s="188" t="s">
        <v>235</v>
      </c>
      <c r="E3481" s="206">
        <v>43781</v>
      </c>
      <c r="F3481" s="187">
        <v>5401805</v>
      </c>
      <c r="G3481" s="187">
        <v>5401805</v>
      </c>
      <c r="H3481" s="193">
        <v>2222955</v>
      </c>
      <c r="I3481" s="206">
        <v>43808</v>
      </c>
      <c r="J3481" s="188" t="s">
        <v>10745</v>
      </c>
      <c r="K3481" s="193">
        <v>69000</v>
      </c>
      <c r="L3481" s="206">
        <v>43837</v>
      </c>
      <c r="M3481" s="193">
        <v>0</v>
      </c>
      <c r="N3481" s="193">
        <v>0</v>
      </c>
      <c r="O3481" s="186">
        <f t="shared" si="108"/>
        <v>69000</v>
      </c>
      <c r="P3481" s="206">
        <v>43844</v>
      </c>
      <c r="Q3481" s="193">
        <v>0</v>
      </c>
      <c r="R3481" s="193">
        <v>0</v>
      </c>
      <c r="S3481" s="186">
        <f t="shared" si="109"/>
        <v>69000</v>
      </c>
      <c r="T3481" s="206">
        <v>44015</v>
      </c>
      <c r="U3481" s="186">
        <v>69000</v>
      </c>
      <c r="V3481" s="186">
        <v>0</v>
      </c>
      <c r="W3481" s="186">
        <v>0</v>
      </c>
      <c r="X3481" s="186">
        <v>0</v>
      </c>
      <c r="Y3481" s="188" t="s">
        <v>237</v>
      </c>
      <c r="Z3481" s="188" t="s">
        <v>170</v>
      </c>
      <c r="AA3481" s="188" t="s">
        <v>235</v>
      </c>
      <c r="AB3481" s="206">
        <v>43754</v>
      </c>
      <c r="AC3481" s="206">
        <v>43757</v>
      </c>
      <c r="AD3481" s="188" t="s">
        <v>10656</v>
      </c>
      <c r="AE3481" s="188" t="s">
        <v>10703</v>
      </c>
      <c r="AF3481" s="188" t="s">
        <v>240</v>
      </c>
      <c r="AG3481" s="188">
        <v>3</v>
      </c>
    </row>
    <row r="3482" spans="1:33">
      <c r="A3482" s="188" t="s">
        <v>44</v>
      </c>
      <c r="B3482" s="188">
        <v>899999032</v>
      </c>
      <c r="C3482" s="188" t="s">
        <v>278</v>
      </c>
      <c r="D3482" s="188" t="s">
        <v>279</v>
      </c>
      <c r="E3482" s="206">
        <v>43811</v>
      </c>
      <c r="F3482" s="187" t="s">
        <v>10746</v>
      </c>
      <c r="G3482" s="187" t="s">
        <v>10746</v>
      </c>
      <c r="H3482" s="193">
        <v>297529</v>
      </c>
      <c r="I3482" s="206">
        <v>43843</v>
      </c>
      <c r="J3482" s="188" t="s">
        <v>10747</v>
      </c>
      <c r="K3482" s="193">
        <v>29640</v>
      </c>
      <c r="L3482" s="188"/>
      <c r="M3482" s="193"/>
      <c r="N3482" s="193"/>
      <c r="O3482" s="186">
        <f t="shared" si="108"/>
        <v>29640</v>
      </c>
      <c r="P3482" s="188"/>
      <c r="Q3482" s="193"/>
      <c r="R3482" s="193"/>
      <c r="S3482" s="186">
        <f t="shared" si="109"/>
        <v>29640</v>
      </c>
      <c r="T3482" s="206">
        <v>44061</v>
      </c>
      <c r="U3482" s="186">
        <v>0</v>
      </c>
      <c r="V3482" s="186">
        <v>29640</v>
      </c>
      <c r="W3482" s="186">
        <v>0</v>
      </c>
      <c r="X3482" s="186">
        <v>0</v>
      </c>
      <c r="Y3482" s="188" t="s">
        <v>237</v>
      </c>
      <c r="Z3482" s="188" t="s">
        <v>170</v>
      </c>
      <c r="AA3482" s="188" t="s">
        <v>235</v>
      </c>
      <c r="AB3482" s="206">
        <v>43790</v>
      </c>
      <c r="AC3482" s="206">
        <v>43790</v>
      </c>
      <c r="AD3482" s="188" t="s">
        <v>10748</v>
      </c>
      <c r="AE3482" s="188" t="s">
        <v>8440</v>
      </c>
      <c r="AF3482" s="188" t="s">
        <v>240</v>
      </c>
      <c r="AG3482" s="188">
        <v>3</v>
      </c>
    </row>
    <row r="3483" spans="1:33">
      <c r="A3483" s="188" t="s">
        <v>44</v>
      </c>
      <c r="B3483" s="188">
        <v>899999032</v>
      </c>
      <c r="C3483" s="188" t="s">
        <v>278</v>
      </c>
      <c r="D3483" s="188" t="s">
        <v>279</v>
      </c>
      <c r="E3483" s="206">
        <v>43811</v>
      </c>
      <c r="F3483" s="187" t="s">
        <v>10749</v>
      </c>
      <c r="G3483" s="187" t="s">
        <v>10749</v>
      </c>
      <c r="H3483" s="193">
        <v>159828</v>
      </c>
      <c r="I3483" s="206">
        <v>43843</v>
      </c>
      <c r="J3483" s="188" t="s">
        <v>10750</v>
      </c>
      <c r="K3483" s="193">
        <v>15040</v>
      </c>
      <c r="L3483" s="188"/>
      <c r="M3483" s="193"/>
      <c r="N3483" s="193"/>
      <c r="O3483" s="186">
        <f t="shared" si="108"/>
        <v>15040</v>
      </c>
      <c r="P3483" s="188"/>
      <c r="Q3483" s="193"/>
      <c r="R3483" s="193"/>
      <c r="S3483" s="186">
        <f t="shared" si="109"/>
        <v>15040</v>
      </c>
      <c r="T3483" s="206">
        <v>44061</v>
      </c>
      <c r="U3483" s="186">
        <v>0</v>
      </c>
      <c r="V3483" s="186">
        <v>15040</v>
      </c>
      <c r="W3483" s="186">
        <v>0</v>
      </c>
      <c r="X3483" s="186">
        <v>0</v>
      </c>
      <c r="Y3483" s="188" t="s">
        <v>237</v>
      </c>
      <c r="Z3483" s="188" t="s">
        <v>170</v>
      </c>
      <c r="AA3483" s="188" t="s">
        <v>311</v>
      </c>
      <c r="AB3483" s="206">
        <v>43799</v>
      </c>
      <c r="AC3483" s="206">
        <v>43799</v>
      </c>
      <c r="AD3483" s="188" t="s">
        <v>10751</v>
      </c>
      <c r="AE3483" s="188" t="s">
        <v>8440</v>
      </c>
      <c r="AF3483" s="188" t="s">
        <v>240</v>
      </c>
      <c r="AG3483" s="188">
        <v>3</v>
      </c>
    </row>
    <row r="3484" spans="1:33">
      <c r="A3484" s="188" t="s">
        <v>28</v>
      </c>
      <c r="B3484" s="188">
        <v>800006850</v>
      </c>
      <c r="C3484" s="188" t="s">
        <v>170</v>
      </c>
      <c r="D3484" s="188" t="s">
        <v>235</v>
      </c>
      <c r="E3484" s="206">
        <v>43899</v>
      </c>
      <c r="F3484" s="187">
        <v>5506442</v>
      </c>
      <c r="G3484" s="187">
        <v>5506442</v>
      </c>
      <c r="H3484" s="193">
        <v>225200</v>
      </c>
      <c r="I3484" s="206">
        <v>43916</v>
      </c>
      <c r="J3484" s="188" t="s">
        <v>10752</v>
      </c>
      <c r="K3484" s="193">
        <v>33700</v>
      </c>
      <c r="L3484" s="188"/>
      <c r="M3484" s="193"/>
      <c r="N3484" s="193"/>
      <c r="O3484" s="186">
        <f t="shared" si="108"/>
        <v>33700</v>
      </c>
      <c r="P3484" s="188"/>
      <c r="Q3484" s="193"/>
      <c r="R3484" s="193"/>
      <c r="S3484" s="186">
        <f t="shared" si="109"/>
        <v>33700</v>
      </c>
      <c r="T3484" s="206">
        <v>44069</v>
      </c>
      <c r="U3484" s="186">
        <v>33700</v>
      </c>
      <c r="V3484" s="186">
        <v>0</v>
      </c>
      <c r="W3484" s="186">
        <v>0</v>
      </c>
      <c r="X3484" s="186">
        <v>0</v>
      </c>
      <c r="Y3484" s="188" t="s">
        <v>237</v>
      </c>
      <c r="Z3484" s="188" t="s">
        <v>170</v>
      </c>
      <c r="AA3484" s="188" t="s">
        <v>235</v>
      </c>
      <c r="AB3484" s="206">
        <v>43886</v>
      </c>
      <c r="AC3484" s="206">
        <v>43886</v>
      </c>
      <c r="AD3484" s="188" t="s">
        <v>10753</v>
      </c>
      <c r="AE3484" s="188" t="s">
        <v>943</v>
      </c>
      <c r="AF3484" s="188" t="s">
        <v>267</v>
      </c>
      <c r="AG3484" s="188">
        <v>3</v>
      </c>
    </row>
    <row r="3485" spans="1:33">
      <c r="A3485" s="188" t="s">
        <v>28</v>
      </c>
      <c r="B3485" s="188">
        <v>800006850</v>
      </c>
      <c r="C3485" s="188" t="s">
        <v>170</v>
      </c>
      <c r="D3485" s="188" t="s">
        <v>235</v>
      </c>
      <c r="E3485" s="206">
        <v>43899</v>
      </c>
      <c r="F3485" s="187">
        <v>5507965</v>
      </c>
      <c r="G3485" s="187">
        <v>5507965</v>
      </c>
      <c r="H3485" s="193">
        <v>138100</v>
      </c>
      <c r="I3485" s="206">
        <v>43917</v>
      </c>
      <c r="J3485" s="188" t="s">
        <v>10754</v>
      </c>
      <c r="K3485" s="193">
        <v>37700</v>
      </c>
      <c r="L3485" s="188"/>
      <c r="M3485" s="193"/>
      <c r="N3485" s="193"/>
      <c r="O3485" s="186">
        <f t="shared" si="108"/>
        <v>37700</v>
      </c>
      <c r="P3485" s="188"/>
      <c r="Q3485" s="193"/>
      <c r="R3485" s="193"/>
      <c r="S3485" s="186">
        <f t="shared" si="109"/>
        <v>37700</v>
      </c>
      <c r="T3485" s="206">
        <v>44069</v>
      </c>
      <c r="U3485" s="186">
        <v>37700</v>
      </c>
      <c r="V3485" s="186">
        <v>0</v>
      </c>
      <c r="W3485" s="186">
        <v>0</v>
      </c>
      <c r="X3485" s="186">
        <v>0</v>
      </c>
      <c r="Y3485" s="188" t="s">
        <v>237</v>
      </c>
      <c r="Z3485" s="188" t="s">
        <v>170</v>
      </c>
      <c r="AA3485" s="188" t="s">
        <v>235</v>
      </c>
      <c r="AB3485" s="206">
        <v>43887</v>
      </c>
      <c r="AC3485" s="206">
        <v>43887</v>
      </c>
      <c r="AD3485" s="188" t="s">
        <v>10755</v>
      </c>
      <c r="AE3485" s="188" t="s">
        <v>943</v>
      </c>
      <c r="AF3485" s="188" t="s">
        <v>267</v>
      </c>
      <c r="AG3485" s="188">
        <v>3</v>
      </c>
    </row>
    <row r="3486" spans="1:33">
      <c r="A3486" s="188" t="s">
        <v>28</v>
      </c>
      <c r="B3486" s="188">
        <v>800006850</v>
      </c>
      <c r="C3486" s="188" t="s">
        <v>170</v>
      </c>
      <c r="D3486" s="188" t="s">
        <v>235</v>
      </c>
      <c r="E3486" s="206">
        <v>43899</v>
      </c>
      <c r="F3486" s="187">
        <v>5508771</v>
      </c>
      <c r="G3486" s="187">
        <v>5508771</v>
      </c>
      <c r="H3486" s="193">
        <v>225800</v>
      </c>
      <c r="I3486" s="206">
        <v>43917</v>
      </c>
      <c r="J3486" s="188" t="s">
        <v>10756</v>
      </c>
      <c r="K3486" s="193">
        <v>13500</v>
      </c>
      <c r="L3486" s="206">
        <v>43945</v>
      </c>
      <c r="M3486" s="193">
        <v>13500</v>
      </c>
      <c r="N3486" s="193">
        <v>0</v>
      </c>
      <c r="O3486" s="186">
        <f t="shared" si="108"/>
        <v>0</v>
      </c>
      <c r="P3486" s="188"/>
      <c r="Q3486" s="193"/>
      <c r="R3486" s="193"/>
      <c r="S3486" s="186">
        <f t="shared" si="109"/>
        <v>0</v>
      </c>
      <c r="T3486" s="188"/>
      <c r="U3486" s="186">
        <v>0</v>
      </c>
      <c r="V3486" s="186">
        <v>0</v>
      </c>
      <c r="W3486" s="186">
        <v>0</v>
      </c>
      <c r="X3486" s="186">
        <v>0</v>
      </c>
      <c r="Y3486" s="188" t="s">
        <v>237</v>
      </c>
      <c r="Z3486" s="188" t="s">
        <v>170</v>
      </c>
      <c r="AA3486" s="188" t="s">
        <v>264</v>
      </c>
      <c r="AB3486" s="206">
        <v>43887</v>
      </c>
      <c r="AC3486" s="206">
        <v>43887</v>
      </c>
      <c r="AD3486" s="188" t="s">
        <v>10757</v>
      </c>
      <c r="AE3486" s="188" t="s">
        <v>10758</v>
      </c>
      <c r="AF3486" s="188" t="s">
        <v>267</v>
      </c>
      <c r="AG3486" s="188">
        <v>3</v>
      </c>
    </row>
    <row r="3487" spans="1:33">
      <c r="A3487" s="188" t="s">
        <v>28</v>
      </c>
      <c r="B3487" s="188">
        <v>800006850</v>
      </c>
      <c r="C3487" s="188" t="s">
        <v>170</v>
      </c>
      <c r="D3487" s="188" t="s">
        <v>235</v>
      </c>
      <c r="E3487" s="206">
        <v>43899</v>
      </c>
      <c r="F3487" s="187">
        <v>5509208</v>
      </c>
      <c r="G3487" s="187">
        <v>5509208</v>
      </c>
      <c r="H3487" s="193">
        <v>53326</v>
      </c>
      <c r="I3487" s="206">
        <v>43917</v>
      </c>
      <c r="J3487" s="188" t="s">
        <v>10759</v>
      </c>
      <c r="K3487" s="193">
        <v>3400</v>
      </c>
      <c r="L3487" s="206">
        <v>43945</v>
      </c>
      <c r="M3487" s="193">
        <v>3400</v>
      </c>
      <c r="N3487" s="193">
        <v>0</v>
      </c>
      <c r="O3487" s="186">
        <f t="shared" si="108"/>
        <v>0</v>
      </c>
      <c r="P3487" s="188"/>
      <c r="Q3487" s="193"/>
      <c r="R3487" s="193"/>
      <c r="S3487" s="186">
        <f t="shared" si="109"/>
        <v>0</v>
      </c>
      <c r="T3487" s="188"/>
      <c r="U3487" s="186">
        <v>0</v>
      </c>
      <c r="V3487" s="186">
        <v>0</v>
      </c>
      <c r="W3487" s="186">
        <v>0</v>
      </c>
      <c r="X3487" s="186">
        <v>0</v>
      </c>
      <c r="Y3487" s="188" t="s">
        <v>237</v>
      </c>
      <c r="Z3487" s="188" t="s">
        <v>170</v>
      </c>
      <c r="AA3487" s="188" t="s">
        <v>235</v>
      </c>
      <c r="AB3487" s="206">
        <v>43887</v>
      </c>
      <c r="AC3487" s="206">
        <v>43887</v>
      </c>
      <c r="AD3487" s="188" t="s">
        <v>3743</v>
      </c>
      <c r="AE3487" s="188" t="s">
        <v>3744</v>
      </c>
      <c r="AF3487" s="188" t="s">
        <v>267</v>
      </c>
      <c r="AG3487" s="188">
        <v>3</v>
      </c>
    </row>
    <row r="3488" spans="1:33">
      <c r="A3488" s="188" t="s">
        <v>28</v>
      </c>
      <c r="B3488" s="188">
        <v>800006850</v>
      </c>
      <c r="C3488" s="188" t="s">
        <v>170</v>
      </c>
      <c r="D3488" s="188" t="s">
        <v>235</v>
      </c>
      <c r="E3488" s="206">
        <v>43899</v>
      </c>
      <c r="F3488" s="187">
        <v>5509219</v>
      </c>
      <c r="G3488" s="187">
        <v>5509219</v>
      </c>
      <c r="H3488" s="193">
        <v>55170</v>
      </c>
      <c r="I3488" s="206">
        <v>43918</v>
      </c>
      <c r="J3488" s="188" t="s">
        <v>10760</v>
      </c>
      <c r="K3488" s="193">
        <v>3400</v>
      </c>
      <c r="L3488" s="188"/>
      <c r="M3488" s="193"/>
      <c r="N3488" s="193"/>
      <c r="O3488" s="186">
        <f t="shared" si="108"/>
        <v>3400</v>
      </c>
      <c r="P3488" s="188"/>
      <c r="Q3488" s="193"/>
      <c r="R3488" s="193"/>
      <c r="S3488" s="186">
        <f t="shared" si="109"/>
        <v>3400</v>
      </c>
      <c r="T3488" s="206">
        <v>44069</v>
      </c>
      <c r="U3488" s="186">
        <v>3400</v>
      </c>
      <c r="V3488" s="186">
        <v>0</v>
      </c>
      <c r="W3488" s="186">
        <v>0</v>
      </c>
      <c r="X3488" s="186">
        <v>0</v>
      </c>
      <c r="Y3488" s="188" t="s">
        <v>237</v>
      </c>
      <c r="Z3488" s="188" t="s">
        <v>170</v>
      </c>
      <c r="AA3488" s="188" t="s">
        <v>235</v>
      </c>
      <c r="AB3488" s="206">
        <v>43887</v>
      </c>
      <c r="AC3488" s="206">
        <v>43887</v>
      </c>
      <c r="AD3488" s="188" t="s">
        <v>3743</v>
      </c>
      <c r="AE3488" s="188" t="s">
        <v>943</v>
      </c>
      <c r="AF3488" s="188" t="s">
        <v>267</v>
      </c>
      <c r="AG3488" s="188">
        <v>3</v>
      </c>
    </row>
    <row r="3489" spans="1:33">
      <c r="A3489" s="188" t="s">
        <v>28</v>
      </c>
      <c r="B3489" s="188">
        <v>800006850</v>
      </c>
      <c r="C3489" s="188" t="s">
        <v>170</v>
      </c>
      <c r="D3489" s="188" t="s">
        <v>235</v>
      </c>
      <c r="E3489" s="206">
        <v>43899</v>
      </c>
      <c r="F3489" s="187">
        <v>5500333</v>
      </c>
      <c r="G3489" s="187">
        <v>5500333</v>
      </c>
      <c r="H3489" s="193">
        <v>331331</v>
      </c>
      <c r="I3489" s="206">
        <v>43918</v>
      </c>
      <c r="J3489" s="188" t="s">
        <v>10761</v>
      </c>
      <c r="K3489" s="193">
        <v>3400</v>
      </c>
      <c r="L3489" s="188"/>
      <c r="M3489" s="193"/>
      <c r="N3489" s="193"/>
      <c r="O3489" s="186">
        <f t="shared" si="108"/>
        <v>3400</v>
      </c>
      <c r="P3489" s="188"/>
      <c r="Q3489" s="193"/>
      <c r="R3489" s="193"/>
      <c r="S3489" s="186">
        <f t="shared" si="109"/>
        <v>3400</v>
      </c>
      <c r="T3489" s="206">
        <v>44069</v>
      </c>
      <c r="U3489" s="186">
        <v>3400</v>
      </c>
      <c r="V3489" s="186">
        <v>0</v>
      </c>
      <c r="W3489" s="186">
        <v>0</v>
      </c>
      <c r="X3489" s="186">
        <v>0</v>
      </c>
      <c r="Y3489" s="188" t="s">
        <v>237</v>
      </c>
      <c r="Z3489" s="188" t="s">
        <v>170</v>
      </c>
      <c r="AA3489" s="188" t="s">
        <v>235</v>
      </c>
      <c r="AB3489" s="206">
        <v>43864</v>
      </c>
      <c r="AC3489" s="206">
        <v>43864</v>
      </c>
      <c r="AD3489" s="188" t="s">
        <v>3743</v>
      </c>
      <c r="AE3489" s="188" t="s">
        <v>943</v>
      </c>
      <c r="AF3489" s="188" t="s">
        <v>267</v>
      </c>
      <c r="AG3489" s="188">
        <v>3</v>
      </c>
    </row>
    <row r="3490" spans="1:33">
      <c r="A3490" s="188" t="s">
        <v>28</v>
      </c>
      <c r="B3490" s="188">
        <v>800006850</v>
      </c>
      <c r="C3490" s="188" t="s">
        <v>170</v>
      </c>
      <c r="D3490" s="188" t="s">
        <v>235</v>
      </c>
      <c r="E3490" s="206">
        <v>43899</v>
      </c>
      <c r="F3490" s="187">
        <v>5485776</v>
      </c>
      <c r="G3490" s="187">
        <v>5485776</v>
      </c>
      <c r="H3490" s="193">
        <v>269047</v>
      </c>
      <c r="I3490" s="206">
        <v>43918</v>
      </c>
      <c r="J3490" s="188" t="s">
        <v>10762</v>
      </c>
      <c r="K3490" s="193">
        <v>3400</v>
      </c>
      <c r="L3490" s="206">
        <v>43945</v>
      </c>
      <c r="M3490" s="193">
        <v>3400</v>
      </c>
      <c r="N3490" s="193">
        <v>0</v>
      </c>
      <c r="O3490" s="186">
        <f t="shared" si="108"/>
        <v>0</v>
      </c>
      <c r="P3490" s="188"/>
      <c r="Q3490" s="193"/>
      <c r="R3490" s="193"/>
      <c r="S3490" s="186">
        <f t="shared" si="109"/>
        <v>0</v>
      </c>
      <c r="T3490" s="188"/>
      <c r="U3490" s="186">
        <v>0</v>
      </c>
      <c r="V3490" s="186">
        <v>0</v>
      </c>
      <c r="W3490" s="186">
        <v>0</v>
      </c>
      <c r="X3490" s="186">
        <v>0</v>
      </c>
      <c r="Y3490" s="188" t="s">
        <v>237</v>
      </c>
      <c r="Z3490" s="188" t="s">
        <v>170</v>
      </c>
      <c r="AA3490" s="188" t="s">
        <v>331</v>
      </c>
      <c r="AB3490" s="206">
        <v>43866</v>
      </c>
      <c r="AC3490" s="206">
        <v>43866</v>
      </c>
      <c r="AD3490" s="188" t="s">
        <v>3743</v>
      </c>
      <c r="AE3490" s="188" t="s">
        <v>3744</v>
      </c>
      <c r="AF3490" s="188" t="s">
        <v>267</v>
      </c>
      <c r="AG3490" s="188">
        <v>3</v>
      </c>
    </row>
    <row r="3491" spans="1:33">
      <c r="A3491" s="188" t="s">
        <v>28</v>
      </c>
      <c r="B3491" s="188">
        <v>800006850</v>
      </c>
      <c r="C3491" s="188" t="s">
        <v>170</v>
      </c>
      <c r="D3491" s="188" t="s">
        <v>235</v>
      </c>
      <c r="E3491" s="206">
        <v>43899</v>
      </c>
      <c r="F3491" s="187">
        <v>5500747</v>
      </c>
      <c r="G3491" s="187">
        <v>5500747</v>
      </c>
      <c r="H3491" s="193">
        <v>535800</v>
      </c>
      <c r="I3491" s="206">
        <v>43918</v>
      </c>
      <c r="J3491" s="188" t="s">
        <v>10763</v>
      </c>
      <c r="K3491" s="193">
        <v>96900</v>
      </c>
      <c r="L3491" s="188"/>
      <c r="M3491" s="193"/>
      <c r="N3491" s="193"/>
      <c r="O3491" s="186">
        <f t="shared" si="108"/>
        <v>96900</v>
      </c>
      <c r="P3491" s="188"/>
      <c r="Q3491" s="193"/>
      <c r="R3491" s="193"/>
      <c r="S3491" s="186">
        <f t="shared" si="109"/>
        <v>96900</v>
      </c>
      <c r="T3491" s="206">
        <v>44069</v>
      </c>
      <c r="U3491" s="186">
        <v>96900</v>
      </c>
      <c r="V3491" s="186">
        <v>0</v>
      </c>
      <c r="W3491" s="186">
        <v>0</v>
      </c>
      <c r="X3491" s="186">
        <v>0</v>
      </c>
      <c r="Y3491" s="188" t="s">
        <v>237</v>
      </c>
      <c r="Z3491" s="188" t="s">
        <v>170</v>
      </c>
      <c r="AA3491" s="188" t="s">
        <v>235</v>
      </c>
      <c r="AB3491" s="206">
        <v>43880</v>
      </c>
      <c r="AC3491" s="206">
        <v>43880</v>
      </c>
      <c r="AD3491" s="188" t="s">
        <v>10764</v>
      </c>
      <c r="AE3491" s="188" t="s">
        <v>943</v>
      </c>
      <c r="AF3491" s="188" t="s">
        <v>267</v>
      </c>
      <c r="AG3491" s="188">
        <v>3</v>
      </c>
    </row>
    <row r="3492" spans="1:33">
      <c r="A3492" s="188" t="s">
        <v>28</v>
      </c>
      <c r="B3492" s="188">
        <v>800006850</v>
      </c>
      <c r="C3492" s="188" t="s">
        <v>170</v>
      </c>
      <c r="D3492" s="188" t="s">
        <v>235</v>
      </c>
      <c r="E3492" s="206">
        <v>43899</v>
      </c>
      <c r="F3492" s="187">
        <v>5499152</v>
      </c>
      <c r="G3492" s="187">
        <v>5499152</v>
      </c>
      <c r="H3492" s="193">
        <v>23400</v>
      </c>
      <c r="I3492" s="206">
        <v>43920</v>
      </c>
      <c r="J3492" s="188" t="s">
        <v>10765</v>
      </c>
      <c r="K3492" s="193">
        <v>3400</v>
      </c>
      <c r="L3492" s="206">
        <v>43945</v>
      </c>
      <c r="M3492" s="193">
        <v>3400</v>
      </c>
      <c r="N3492" s="193">
        <v>0</v>
      </c>
      <c r="O3492" s="186">
        <f t="shared" si="108"/>
        <v>0</v>
      </c>
      <c r="P3492" s="188"/>
      <c r="Q3492" s="193"/>
      <c r="R3492" s="193"/>
      <c r="S3492" s="186">
        <f t="shared" si="109"/>
        <v>0</v>
      </c>
      <c r="T3492" s="188"/>
      <c r="U3492" s="186">
        <v>0</v>
      </c>
      <c r="V3492" s="186">
        <v>0</v>
      </c>
      <c r="W3492" s="186">
        <v>0</v>
      </c>
      <c r="X3492" s="186">
        <v>0</v>
      </c>
      <c r="Y3492" s="188" t="s">
        <v>237</v>
      </c>
      <c r="Z3492" s="188" t="s">
        <v>275</v>
      </c>
      <c r="AA3492" s="188" t="s">
        <v>94</v>
      </c>
      <c r="AB3492" s="206">
        <v>43879</v>
      </c>
      <c r="AC3492" s="206">
        <v>43879</v>
      </c>
      <c r="AD3492" s="188" t="s">
        <v>3743</v>
      </c>
      <c r="AE3492" s="188" t="s">
        <v>3744</v>
      </c>
      <c r="AF3492" s="188" t="s">
        <v>267</v>
      </c>
      <c r="AG3492" s="188">
        <v>3</v>
      </c>
    </row>
    <row r="3493" spans="1:33">
      <c r="A3493" s="188" t="s">
        <v>28</v>
      </c>
      <c r="B3493" s="188">
        <v>800006850</v>
      </c>
      <c r="C3493" s="188" t="s">
        <v>170</v>
      </c>
      <c r="D3493" s="188" t="s">
        <v>235</v>
      </c>
      <c r="E3493" s="206">
        <v>43899</v>
      </c>
      <c r="F3493" s="187">
        <v>5496111</v>
      </c>
      <c r="G3493" s="187">
        <v>5496111</v>
      </c>
      <c r="H3493" s="193">
        <v>87200</v>
      </c>
      <c r="I3493" s="206">
        <v>43921</v>
      </c>
      <c r="J3493" s="188" t="s">
        <v>10766</v>
      </c>
      <c r="K3493" s="193">
        <v>26100</v>
      </c>
      <c r="L3493" s="188"/>
      <c r="M3493" s="193"/>
      <c r="N3493" s="193"/>
      <c r="O3493" s="186">
        <f t="shared" si="108"/>
        <v>26100</v>
      </c>
      <c r="P3493" s="188"/>
      <c r="Q3493" s="193"/>
      <c r="R3493" s="193"/>
      <c r="S3493" s="186">
        <f t="shared" si="109"/>
        <v>26100</v>
      </c>
      <c r="T3493" s="206">
        <v>44069</v>
      </c>
      <c r="U3493" s="186">
        <v>26100</v>
      </c>
      <c r="V3493" s="186">
        <v>0</v>
      </c>
      <c r="W3493" s="186">
        <v>0</v>
      </c>
      <c r="X3493" s="186">
        <v>0</v>
      </c>
      <c r="Y3493" s="188" t="s">
        <v>237</v>
      </c>
      <c r="Z3493" s="188" t="s">
        <v>170</v>
      </c>
      <c r="AA3493" s="188" t="s">
        <v>235</v>
      </c>
      <c r="AB3493" s="206">
        <v>43876</v>
      </c>
      <c r="AC3493" s="206">
        <v>43876</v>
      </c>
      <c r="AD3493" s="188" t="s">
        <v>10767</v>
      </c>
      <c r="AE3493" s="188" t="s">
        <v>943</v>
      </c>
      <c r="AF3493" s="188" t="s">
        <v>267</v>
      </c>
      <c r="AG3493" s="188">
        <v>3</v>
      </c>
    </row>
    <row r="3494" spans="1:33">
      <c r="A3494" s="188" t="s">
        <v>28</v>
      </c>
      <c r="B3494" s="188">
        <v>800006850</v>
      </c>
      <c r="C3494" s="188" t="s">
        <v>170</v>
      </c>
      <c r="D3494" s="188" t="s">
        <v>235</v>
      </c>
      <c r="E3494" s="206">
        <v>43899</v>
      </c>
      <c r="F3494" s="187">
        <v>5501031</v>
      </c>
      <c r="G3494" s="187">
        <v>5501031</v>
      </c>
      <c r="H3494" s="193">
        <v>52505</v>
      </c>
      <c r="I3494" s="206">
        <v>43916</v>
      </c>
      <c r="J3494" s="188" t="s">
        <v>10768</v>
      </c>
      <c r="K3494" s="193">
        <v>3400</v>
      </c>
      <c r="L3494" s="188"/>
      <c r="M3494" s="193"/>
      <c r="N3494" s="193"/>
      <c r="O3494" s="186">
        <f t="shared" si="108"/>
        <v>3400</v>
      </c>
      <c r="P3494" s="188"/>
      <c r="Q3494" s="193"/>
      <c r="R3494" s="193"/>
      <c r="S3494" s="186">
        <f t="shared" si="109"/>
        <v>3400</v>
      </c>
      <c r="T3494" s="206">
        <v>44069</v>
      </c>
      <c r="U3494" s="186">
        <v>3400</v>
      </c>
      <c r="V3494" s="186">
        <v>0</v>
      </c>
      <c r="W3494" s="186">
        <v>0</v>
      </c>
      <c r="X3494" s="186">
        <v>0</v>
      </c>
      <c r="Y3494" s="188" t="s">
        <v>237</v>
      </c>
      <c r="Z3494" s="188" t="s">
        <v>170</v>
      </c>
      <c r="AA3494" s="188" t="s">
        <v>235</v>
      </c>
      <c r="AB3494" s="206">
        <v>43880</v>
      </c>
      <c r="AC3494" s="206">
        <v>43880</v>
      </c>
      <c r="AD3494" s="188" t="s">
        <v>10769</v>
      </c>
      <c r="AE3494" s="188" t="s">
        <v>943</v>
      </c>
      <c r="AF3494" s="188" t="s">
        <v>267</v>
      </c>
      <c r="AG3494" s="188">
        <v>3</v>
      </c>
    </row>
    <row r="3495" spans="1:33">
      <c r="A3495" s="188" t="s">
        <v>28</v>
      </c>
      <c r="B3495" s="188">
        <v>800006850</v>
      </c>
      <c r="C3495" s="188" t="s">
        <v>170</v>
      </c>
      <c r="D3495" s="188" t="s">
        <v>235</v>
      </c>
      <c r="E3495" s="206">
        <v>43899</v>
      </c>
      <c r="F3495" s="187">
        <v>5489370</v>
      </c>
      <c r="G3495" s="187">
        <v>5489370</v>
      </c>
      <c r="H3495" s="193">
        <v>349300</v>
      </c>
      <c r="I3495" s="206">
        <v>43921</v>
      </c>
      <c r="J3495" s="188" t="s">
        <v>10770</v>
      </c>
      <c r="K3495" s="193">
        <v>30300</v>
      </c>
      <c r="L3495" s="188"/>
      <c r="M3495" s="193"/>
      <c r="N3495" s="193"/>
      <c r="O3495" s="186">
        <f t="shared" si="108"/>
        <v>30300</v>
      </c>
      <c r="P3495" s="188"/>
      <c r="Q3495" s="193"/>
      <c r="R3495" s="193"/>
      <c r="S3495" s="186">
        <f t="shared" si="109"/>
        <v>30300</v>
      </c>
      <c r="T3495" s="206">
        <v>44069</v>
      </c>
      <c r="U3495" s="186">
        <v>30300</v>
      </c>
      <c r="V3495" s="186">
        <v>0</v>
      </c>
      <c r="W3495" s="186">
        <v>0</v>
      </c>
      <c r="X3495" s="186">
        <v>0</v>
      </c>
      <c r="Y3495" s="188" t="s">
        <v>237</v>
      </c>
      <c r="Z3495" s="188" t="s">
        <v>170</v>
      </c>
      <c r="AA3495" s="188" t="s">
        <v>235</v>
      </c>
      <c r="AB3495" s="206">
        <v>43871</v>
      </c>
      <c r="AC3495" s="206">
        <v>43871</v>
      </c>
      <c r="AD3495" s="188" t="s">
        <v>10771</v>
      </c>
      <c r="AE3495" s="188" t="s">
        <v>943</v>
      </c>
      <c r="AF3495" s="188" t="s">
        <v>267</v>
      </c>
      <c r="AG3495" s="188">
        <v>3</v>
      </c>
    </row>
    <row r="3496" spans="1:33">
      <c r="A3496" s="188" t="s">
        <v>28</v>
      </c>
      <c r="B3496" s="188">
        <v>800006850</v>
      </c>
      <c r="C3496" s="188" t="s">
        <v>170</v>
      </c>
      <c r="D3496" s="188" t="s">
        <v>235</v>
      </c>
      <c r="E3496" s="206">
        <v>43899</v>
      </c>
      <c r="F3496" s="187">
        <v>5481246</v>
      </c>
      <c r="G3496" s="187">
        <v>5481246</v>
      </c>
      <c r="H3496" s="193">
        <v>274635</v>
      </c>
      <c r="I3496" s="206">
        <v>43921</v>
      </c>
      <c r="J3496" s="188" t="s">
        <v>10772</v>
      </c>
      <c r="K3496" s="193">
        <v>11900</v>
      </c>
      <c r="L3496" s="206">
        <v>43945</v>
      </c>
      <c r="M3496" s="193">
        <v>11900</v>
      </c>
      <c r="N3496" s="193">
        <v>0</v>
      </c>
      <c r="O3496" s="186">
        <f t="shared" si="108"/>
        <v>0</v>
      </c>
      <c r="P3496" s="188"/>
      <c r="Q3496" s="193"/>
      <c r="R3496" s="193"/>
      <c r="S3496" s="186">
        <f t="shared" si="109"/>
        <v>0</v>
      </c>
      <c r="T3496" s="188"/>
      <c r="U3496" s="186">
        <v>0</v>
      </c>
      <c r="V3496" s="186">
        <v>0</v>
      </c>
      <c r="W3496" s="186">
        <v>0</v>
      </c>
      <c r="X3496" s="186">
        <v>0</v>
      </c>
      <c r="Y3496" s="188" t="s">
        <v>237</v>
      </c>
      <c r="Z3496" s="188" t="s">
        <v>170</v>
      </c>
      <c r="AA3496" s="188" t="s">
        <v>235</v>
      </c>
      <c r="AB3496" s="206">
        <v>43863</v>
      </c>
      <c r="AC3496" s="206">
        <v>43863</v>
      </c>
      <c r="AD3496" s="188" t="s">
        <v>10773</v>
      </c>
      <c r="AE3496" s="188" t="s">
        <v>10774</v>
      </c>
      <c r="AF3496" s="188" t="s">
        <v>267</v>
      </c>
      <c r="AG3496" s="188">
        <v>3</v>
      </c>
    </row>
    <row r="3497" spans="1:33">
      <c r="A3497" s="188" t="s">
        <v>28</v>
      </c>
      <c r="B3497" s="188">
        <v>800006850</v>
      </c>
      <c r="C3497" s="188" t="s">
        <v>170</v>
      </c>
      <c r="D3497" s="188" t="s">
        <v>235</v>
      </c>
      <c r="E3497" s="206">
        <v>43899</v>
      </c>
      <c r="F3497" s="187">
        <v>5508755</v>
      </c>
      <c r="G3497" s="187">
        <v>5508755</v>
      </c>
      <c r="H3497" s="193">
        <v>45600</v>
      </c>
      <c r="I3497" s="206">
        <v>43924</v>
      </c>
      <c r="J3497" s="188" t="s">
        <v>10775</v>
      </c>
      <c r="K3497" s="193">
        <v>2580</v>
      </c>
      <c r="L3497" s="206">
        <v>43945</v>
      </c>
      <c r="M3497" s="193">
        <v>2580</v>
      </c>
      <c r="N3497" s="193">
        <v>0</v>
      </c>
      <c r="O3497" s="186">
        <f t="shared" si="108"/>
        <v>0</v>
      </c>
      <c r="P3497" s="188"/>
      <c r="Q3497" s="193"/>
      <c r="R3497" s="193"/>
      <c r="S3497" s="186">
        <f t="shared" si="109"/>
        <v>0</v>
      </c>
      <c r="T3497" s="188"/>
      <c r="U3497" s="186">
        <v>0</v>
      </c>
      <c r="V3497" s="186">
        <v>0</v>
      </c>
      <c r="W3497" s="186">
        <v>0</v>
      </c>
      <c r="X3497" s="186">
        <v>0</v>
      </c>
      <c r="Y3497" s="188" t="s">
        <v>237</v>
      </c>
      <c r="Z3497" s="188" t="s">
        <v>170</v>
      </c>
      <c r="AA3497" s="188" t="s">
        <v>235</v>
      </c>
      <c r="AB3497" s="206">
        <v>43887</v>
      </c>
      <c r="AC3497" s="206">
        <v>43887</v>
      </c>
      <c r="AD3497" s="188" t="s">
        <v>10776</v>
      </c>
      <c r="AE3497" s="188" t="s">
        <v>10777</v>
      </c>
      <c r="AF3497" s="188" t="s">
        <v>240</v>
      </c>
      <c r="AG3497" s="188">
        <v>3</v>
      </c>
    </row>
    <row r="3498" spans="1:33">
      <c r="A3498" s="188" t="s">
        <v>28</v>
      </c>
      <c r="B3498" s="188">
        <v>800006850</v>
      </c>
      <c r="C3498" s="188" t="s">
        <v>170</v>
      </c>
      <c r="D3498" s="188" t="s">
        <v>235</v>
      </c>
      <c r="E3498" s="206">
        <v>43899</v>
      </c>
      <c r="F3498" s="187">
        <v>5511899</v>
      </c>
      <c r="G3498" s="187">
        <v>5511899</v>
      </c>
      <c r="H3498" s="193">
        <v>45600</v>
      </c>
      <c r="I3498" s="206">
        <v>43924</v>
      </c>
      <c r="J3498" s="188" t="s">
        <v>10778</v>
      </c>
      <c r="K3498" s="193">
        <v>2580</v>
      </c>
      <c r="L3498" s="206">
        <v>43949</v>
      </c>
      <c r="M3498" s="193">
        <v>0</v>
      </c>
      <c r="N3498" s="193">
        <v>0</v>
      </c>
      <c r="O3498" s="186">
        <f t="shared" si="108"/>
        <v>2580</v>
      </c>
      <c r="P3498" s="188"/>
      <c r="Q3498" s="193"/>
      <c r="R3498" s="193"/>
      <c r="S3498" s="186">
        <f t="shared" si="109"/>
        <v>2580</v>
      </c>
      <c r="T3498" s="206">
        <v>44069</v>
      </c>
      <c r="U3498" s="186">
        <v>2580</v>
      </c>
      <c r="V3498" s="186">
        <v>0</v>
      </c>
      <c r="W3498" s="186">
        <v>0</v>
      </c>
      <c r="X3498" s="186">
        <v>0</v>
      </c>
      <c r="Y3498" s="188" t="s">
        <v>237</v>
      </c>
      <c r="Z3498" s="188" t="s">
        <v>170</v>
      </c>
      <c r="AA3498" s="188" t="s">
        <v>235</v>
      </c>
      <c r="AB3498" s="206">
        <v>43889</v>
      </c>
      <c r="AC3498" s="206">
        <v>43889</v>
      </c>
      <c r="AD3498" s="188" t="s">
        <v>10779</v>
      </c>
      <c r="AE3498" s="188" t="s">
        <v>10780</v>
      </c>
      <c r="AF3498" s="188" t="s">
        <v>240</v>
      </c>
      <c r="AG3498" s="188">
        <v>3</v>
      </c>
    </row>
    <row r="3499" spans="1:33">
      <c r="A3499" s="188" t="s">
        <v>28</v>
      </c>
      <c r="B3499" s="188">
        <v>800006850</v>
      </c>
      <c r="C3499" s="188" t="s">
        <v>170</v>
      </c>
      <c r="D3499" s="188" t="s">
        <v>235</v>
      </c>
      <c r="E3499" s="206">
        <v>43899</v>
      </c>
      <c r="F3499" s="187">
        <v>5500210</v>
      </c>
      <c r="G3499" s="187">
        <v>5500210</v>
      </c>
      <c r="H3499" s="193">
        <v>277000</v>
      </c>
      <c r="I3499" s="206">
        <v>43926</v>
      </c>
      <c r="J3499" s="188" t="s">
        <v>10781</v>
      </c>
      <c r="K3499" s="193">
        <v>1200</v>
      </c>
      <c r="L3499" s="206">
        <v>43945</v>
      </c>
      <c r="M3499" s="193">
        <v>1200</v>
      </c>
      <c r="N3499" s="193">
        <v>0</v>
      </c>
      <c r="O3499" s="186">
        <f t="shared" si="108"/>
        <v>0</v>
      </c>
      <c r="P3499" s="188"/>
      <c r="Q3499" s="193"/>
      <c r="R3499" s="193"/>
      <c r="S3499" s="186">
        <f t="shared" si="109"/>
        <v>0</v>
      </c>
      <c r="T3499" s="188"/>
      <c r="U3499" s="186">
        <v>0</v>
      </c>
      <c r="V3499" s="186">
        <v>0</v>
      </c>
      <c r="W3499" s="186">
        <v>0</v>
      </c>
      <c r="X3499" s="186">
        <v>0</v>
      </c>
      <c r="Y3499" s="188" t="s">
        <v>237</v>
      </c>
      <c r="Z3499" s="188" t="s">
        <v>170</v>
      </c>
      <c r="AA3499" s="188" t="s">
        <v>235</v>
      </c>
      <c r="AB3499" s="206">
        <v>43763</v>
      </c>
      <c r="AC3499" s="206">
        <v>43763</v>
      </c>
      <c r="AD3499" s="188" t="s">
        <v>10782</v>
      </c>
      <c r="AE3499" s="188" t="s">
        <v>10783</v>
      </c>
      <c r="AF3499" s="188" t="s">
        <v>267</v>
      </c>
      <c r="AG3499" s="188">
        <v>3</v>
      </c>
    </row>
    <row r="3500" spans="1:33">
      <c r="A3500" s="188" t="s">
        <v>28</v>
      </c>
      <c r="B3500" s="188">
        <v>800006850</v>
      </c>
      <c r="C3500" s="188" t="s">
        <v>170</v>
      </c>
      <c r="D3500" s="188" t="s">
        <v>235</v>
      </c>
      <c r="E3500" s="206">
        <v>44721</v>
      </c>
      <c r="F3500" s="187" t="s">
        <v>10784</v>
      </c>
      <c r="G3500" s="187" t="s">
        <v>10784</v>
      </c>
      <c r="H3500" s="193">
        <v>15688877</v>
      </c>
      <c r="I3500" s="206">
        <v>44748</v>
      </c>
      <c r="J3500" s="188" t="s">
        <v>10785</v>
      </c>
      <c r="K3500" s="193">
        <v>17993</v>
      </c>
      <c r="L3500" s="188"/>
      <c r="M3500" s="193"/>
      <c r="N3500" s="193"/>
      <c r="O3500" s="186">
        <f t="shared" si="108"/>
        <v>17993</v>
      </c>
      <c r="P3500" s="188"/>
      <c r="Q3500" s="193"/>
      <c r="R3500" s="193"/>
      <c r="S3500" s="186">
        <f t="shared" si="109"/>
        <v>17993</v>
      </c>
      <c r="T3500" s="188"/>
      <c r="U3500" s="186">
        <v>0</v>
      </c>
      <c r="V3500" s="186">
        <v>0</v>
      </c>
      <c r="W3500" s="186">
        <v>0</v>
      </c>
      <c r="X3500" s="186">
        <v>17993</v>
      </c>
      <c r="Y3500" s="188" t="s">
        <v>237</v>
      </c>
      <c r="Z3500" s="188" t="s">
        <v>170</v>
      </c>
      <c r="AA3500" s="188" t="s">
        <v>235</v>
      </c>
      <c r="AB3500" s="206">
        <v>44703</v>
      </c>
      <c r="AC3500" s="206">
        <v>44704</v>
      </c>
      <c r="AD3500" s="188" t="s">
        <v>10786</v>
      </c>
      <c r="AE3500" s="188"/>
      <c r="AF3500" s="188" t="s">
        <v>240</v>
      </c>
      <c r="AG3500" s="188">
        <v>3</v>
      </c>
    </row>
    <row r="3501" spans="1:33">
      <c r="A3501" s="188" t="s">
        <v>28</v>
      </c>
      <c r="B3501" s="188">
        <v>800006850</v>
      </c>
      <c r="C3501" s="188" t="s">
        <v>170</v>
      </c>
      <c r="D3501" s="188" t="s">
        <v>235</v>
      </c>
      <c r="E3501" s="206">
        <v>44721</v>
      </c>
      <c r="F3501" s="187" t="s">
        <v>10787</v>
      </c>
      <c r="G3501" s="187" t="s">
        <v>10787</v>
      </c>
      <c r="H3501" s="193">
        <v>9000088</v>
      </c>
      <c r="I3501" s="206">
        <v>44748</v>
      </c>
      <c r="J3501" s="188" t="s">
        <v>10788</v>
      </c>
      <c r="K3501" s="193">
        <v>661200</v>
      </c>
      <c r="L3501" s="188"/>
      <c r="M3501" s="193"/>
      <c r="N3501" s="193"/>
      <c r="O3501" s="186">
        <f t="shared" si="108"/>
        <v>661200</v>
      </c>
      <c r="P3501" s="188"/>
      <c r="Q3501" s="193"/>
      <c r="R3501" s="193"/>
      <c r="S3501" s="186">
        <f t="shared" si="109"/>
        <v>661200</v>
      </c>
      <c r="T3501" s="188"/>
      <c r="U3501" s="186">
        <v>0</v>
      </c>
      <c r="V3501" s="186">
        <v>0</v>
      </c>
      <c r="W3501" s="186">
        <v>0</v>
      </c>
      <c r="X3501" s="186">
        <v>661200</v>
      </c>
      <c r="Y3501" s="188" t="s">
        <v>237</v>
      </c>
      <c r="Z3501" s="188" t="s">
        <v>275</v>
      </c>
      <c r="AA3501" s="188" t="s">
        <v>94</v>
      </c>
      <c r="AB3501" s="206">
        <v>44705</v>
      </c>
      <c r="AC3501" s="206">
        <v>44708</v>
      </c>
      <c r="AD3501" s="188" t="s">
        <v>10789</v>
      </c>
      <c r="AE3501" s="188"/>
      <c r="AF3501" s="188" t="s">
        <v>240</v>
      </c>
      <c r="AG3501" s="188">
        <v>3</v>
      </c>
    </row>
    <row r="3502" spans="1:33">
      <c r="A3502" s="188" t="s">
        <v>28</v>
      </c>
      <c r="B3502" s="188">
        <v>800006850</v>
      </c>
      <c r="C3502" s="188" t="s">
        <v>170</v>
      </c>
      <c r="D3502" s="188" t="s">
        <v>235</v>
      </c>
      <c r="E3502" s="206">
        <v>44053</v>
      </c>
      <c r="F3502" s="187">
        <v>5580816</v>
      </c>
      <c r="G3502" s="187">
        <v>5580816</v>
      </c>
      <c r="H3502" s="193">
        <v>785200</v>
      </c>
      <c r="I3502" s="206">
        <v>44072</v>
      </c>
      <c r="J3502" s="188" t="s">
        <v>10790</v>
      </c>
      <c r="K3502" s="193">
        <v>5300</v>
      </c>
      <c r="L3502" s="188"/>
      <c r="M3502" s="193"/>
      <c r="N3502" s="193"/>
      <c r="O3502" s="186">
        <f t="shared" si="108"/>
        <v>5300</v>
      </c>
      <c r="P3502" s="188"/>
      <c r="Q3502" s="193"/>
      <c r="R3502" s="193"/>
      <c r="S3502" s="186">
        <f t="shared" si="109"/>
        <v>5300</v>
      </c>
      <c r="T3502" s="206">
        <v>44174</v>
      </c>
      <c r="U3502" s="186">
        <v>5300</v>
      </c>
      <c r="V3502" s="186">
        <v>0</v>
      </c>
      <c r="W3502" s="186">
        <v>0</v>
      </c>
      <c r="X3502" s="186">
        <v>0</v>
      </c>
      <c r="Y3502" s="188" t="s">
        <v>237</v>
      </c>
      <c r="Z3502" s="188" t="s">
        <v>170</v>
      </c>
      <c r="AA3502" s="188" t="s">
        <v>235</v>
      </c>
      <c r="AB3502" s="206">
        <v>44013</v>
      </c>
      <c r="AC3502" s="206">
        <v>44013</v>
      </c>
      <c r="AD3502" s="188" t="s">
        <v>10791</v>
      </c>
      <c r="AE3502" s="188" t="s">
        <v>393</v>
      </c>
      <c r="AF3502" s="188" t="s">
        <v>240</v>
      </c>
      <c r="AG3502" s="188">
        <v>3</v>
      </c>
    </row>
    <row r="3503" spans="1:33">
      <c r="A3503" s="188" t="s">
        <v>28</v>
      </c>
      <c r="B3503" s="188">
        <v>800006850</v>
      </c>
      <c r="C3503" s="188" t="s">
        <v>170</v>
      </c>
      <c r="D3503" s="188" t="s">
        <v>235</v>
      </c>
      <c r="E3503" s="206">
        <v>44053</v>
      </c>
      <c r="F3503" s="187">
        <v>5588668</v>
      </c>
      <c r="G3503" s="187">
        <v>5588668</v>
      </c>
      <c r="H3503" s="193">
        <v>453200</v>
      </c>
      <c r="I3503" s="206">
        <v>44072</v>
      </c>
      <c r="J3503" s="188" t="s">
        <v>10792</v>
      </c>
      <c r="K3503" s="193">
        <v>120560</v>
      </c>
      <c r="L3503" s="188"/>
      <c r="M3503" s="193"/>
      <c r="N3503" s="193"/>
      <c r="O3503" s="186">
        <f t="shared" si="108"/>
        <v>120560</v>
      </c>
      <c r="P3503" s="188"/>
      <c r="Q3503" s="193"/>
      <c r="R3503" s="193"/>
      <c r="S3503" s="186">
        <f t="shared" si="109"/>
        <v>120560</v>
      </c>
      <c r="T3503" s="206">
        <v>44174</v>
      </c>
      <c r="U3503" s="186">
        <v>120560</v>
      </c>
      <c r="V3503" s="186">
        <v>0</v>
      </c>
      <c r="W3503" s="186">
        <v>0</v>
      </c>
      <c r="X3503" s="186">
        <v>0</v>
      </c>
      <c r="Y3503" s="188" t="s">
        <v>237</v>
      </c>
      <c r="Z3503" s="188" t="s">
        <v>170</v>
      </c>
      <c r="AA3503" s="188" t="s">
        <v>235</v>
      </c>
      <c r="AB3503" s="206">
        <v>44025</v>
      </c>
      <c r="AC3503" s="206">
        <v>44025</v>
      </c>
      <c r="AD3503" s="188" t="s">
        <v>10793</v>
      </c>
      <c r="AE3503" s="188" t="s">
        <v>393</v>
      </c>
      <c r="AF3503" s="188" t="s">
        <v>240</v>
      </c>
      <c r="AG3503" s="188">
        <v>3</v>
      </c>
    </row>
    <row r="3504" spans="1:33">
      <c r="A3504" s="188" t="s">
        <v>28</v>
      </c>
      <c r="B3504" s="188">
        <v>800006850</v>
      </c>
      <c r="C3504" s="188" t="s">
        <v>170</v>
      </c>
      <c r="D3504" s="188" t="s">
        <v>235</v>
      </c>
      <c r="E3504" s="206">
        <v>44053</v>
      </c>
      <c r="F3504" s="187">
        <v>5582777</v>
      </c>
      <c r="G3504" s="187">
        <v>5582777</v>
      </c>
      <c r="H3504" s="193">
        <v>942700</v>
      </c>
      <c r="I3504" s="206">
        <v>44072</v>
      </c>
      <c r="J3504" s="188" t="s">
        <v>10794</v>
      </c>
      <c r="K3504" s="193">
        <v>444875</v>
      </c>
      <c r="L3504" s="188"/>
      <c r="M3504" s="193"/>
      <c r="N3504" s="193"/>
      <c r="O3504" s="186">
        <f t="shared" si="108"/>
        <v>444875</v>
      </c>
      <c r="P3504" s="188"/>
      <c r="Q3504" s="193"/>
      <c r="R3504" s="193"/>
      <c r="S3504" s="186">
        <f t="shared" si="109"/>
        <v>444875</v>
      </c>
      <c r="T3504" s="206">
        <v>44174</v>
      </c>
      <c r="U3504" s="186">
        <v>444875</v>
      </c>
      <c r="V3504" s="186">
        <v>0</v>
      </c>
      <c r="W3504" s="186">
        <v>0</v>
      </c>
      <c r="X3504" s="186">
        <v>0</v>
      </c>
      <c r="Y3504" s="188" t="s">
        <v>237</v>
      </c>
      <c r="Z3504" s="188" t="s">
        <v>170</v>
      </c>
      <c r="AA3504" s="188" t="s">
        <v>235</v>
      </c>
      <c r="AB3504" s="206">
        <v>44015</v>
      </c>
      <c r="AC3504" s="206">
        <v>44015</v>
      </c>
      <c r="AD3504" s="188" t="s">
        <v>10795</v>
      </c>
      <c r="AE3504" s="188" t="s">
        <v>1735</v>
      </c>
      <c r="AF3504" s="188" t="s">
        <v>240</v>
      </c>
      <c r="AG3504" s="188">
        <v>3</v>
      </c>
    </row>
    <row r="3505" spans="1:33">
      <c r="A3505" s="188" t="s">
        <v>28</v>
      </c>
      <c r="B3505" s="188">
        <v>800006850</v>
      </c>
      <c r="C3505" s="188" t="s">
        <v>170</v>
      </c>
      <c r="D3505" s="188" t="s">
        <v>235</v>
      </c>
      <c r="E3505" s="206">
        <v>44053</v>
      </c>
      <c r="F3505" s="187">
        <v>5597935</v>
      </c>
      <c r="G3505" s="187">
        <v>5597935</v>
      </c>
      <c r="H3505" s="193">
        <v>400600</v>
      </c>
      <c r="I3505" s="206">
        <v>44072</v>
      </c>
      <c r="J3505" s="188" t="s">
        <v>10796</v>
      </c>
      <c r="K3505" s="193">
        <v>75600</v>
      </c>
      <c r="L3505" s="188"/>
      <c r="M3505" s="193"/>
      <c r="N3505" s="193"/>
      <c r="O3505" s="186">
        <f t="shared" si="108"/>
        <v>75600</v>
      </c>
      <c r="P3505" s="188"/>
      <c r="Q3505" s="193"/>
      <c r="R3505" s="193"/>
      <c r="S3505" s="186">
        <f t="shared" si="109"/>
        <v>75600</v>
      </c>
      <c r="T3505" s="206">
        <v>44174</v>
      </c>
      <c r="U3505" s="186">
        <v>75600</v>
      </c>
      <c r="V3505" s="186">
        <v>0</v>
      </c>
      <c r="W3505" s="186">
        <v>0</v>
      </c>
      <c r="X3505" s="186">
        <v>0</v>
      </c>
      <c r="Y3505" s="188" t="s">
        <v>237</v>
      </c>
      <c r="Z3505" s="188" t="s">
        <v>170</v>
      </c>
      <c r="AA3505" s="188" t="s">
        <v>235</v>
      </c>
      <c r="AB3505" s="206">
        <v>44040</v>
      </c>
      <c r="AC3505" s="206">
        <v>44040</v>
      </c>
      <c r="AD3505" s="188" t="s">
        <v>10797</v>
      </c>
      <c r="AE3505" s="188" t="s">
        <v>10798</v>
      </c>
      <c r="AF3505" s="188" t="s">
        <v>240</v>
      </c>
      <c r="AG3505" s="188">
        <v>3</v>
      </c>
    </row>
    <row r="3506" spans="1:33">
      <c r="A3506" s="188" t="s">
        <v>28</v>
      </c>
      <c r="B3506" s="188">
        <v>800006850</v>
      </c>
      <c r="C3506" s="188" t="s">
        <v>170</v>
      </c>
      <c r="D3506" s="188" t="s">
        <v>235</v>
      </c>
      <c r="E3506" s="206">
        <v>44053</v>
      </c>
      <c r="F3506" s="187">
        <v>5598043</v>
      </c>
      <c r="G3506" s="187">
        <v>5598043</v>
      </c>
      <c r="H3506" s="193">
        <v>50200</v>
      </c>
      <c r="I3506" s="206">
        <v>44072</v>
      </c>
      <c r="J3506" s="188" t="s">
        <v>10799</v>
      </c>
      <c r="K3506" s="193">
        <v>4600</v>
      </c>
      <c r="L3506" s="188"/>
      <c r="M3506" s="193"/>
      <c r="N3506" s="193"/>
      <c r="O3506" s="186">
        <f t="shared" si="108"/>
        <v>4600</v>
      </c>
      <c r="P3506" s="188"/>
      <c r="Q3506" s="193"/>
      <c r="R3506" s="193"/>
      <c r="S3506" s="186">
        <f t="shared" si="109"/>
        <v>4600</v>
      </c>
      <c r="T3506" s="206">
        <v>44174</v>
      </c>
      <c r="U3506" s="186">
        <v>4600</v>
      </c>
      <c r="V3506" s="186">
        <v>0</v>
      </c>
      <c r="W3506" s="186">
        <v>0</v>
      </c>
      <c r="X3506" s="186">
        <v>0</v>
      </c>
      <c r="Y3506" s="188" t="s">
        <v>237</v>
      </c>
      <c r="Z3506" s="188" t="s">
        <v>170</v>
      </c>
      <c r="AA3506" s="188" t="s">
        <v>235</v>
      </c>
      <c r="AB3506" s="206">
        <v>44040</v>
      </c>
      <c r="AC3506" s="206">
        <v>44040</v>
      </c>
      <c r="AD3506" s="188" t="s">
        <v>10800</v>
      </c>
      <c r="AE3506" s="188" t="s">
        <v>393</v>
      </c>
      <c r="AF3506" s="188" t="s">
        <v>240</v>
      </c>
      <c r="AG3506" s="188">
        <v>3</v>
      </c>
    </row>
    <row r="3507" spans="1:33">
      <c r="A3507" s="188" t="s">
        <v>28</v>
      </c>
      <c r="B3507" s="188">
        <v>800006850</v>
      </c>
      <c r="C3507" s="188" t="s">
        <v>170</v>
      </c>
      <c r="D3507" s="188" t="s">
        <v>235</v>
      </c>
      <c r="E3507" s="206">
        <v>44053</v>
      </c>
      <c r="F3507" s="187">
        <v>5585394</v>
      </c>
      <c r="G3507" s="187">
        <v>5585394</v>
      </c>
      <c r="H3507" s="193">
        <v>270000</v>
      </c>
      <c r="I3507" s="206">
        <v>44072</v>
      </c>
      <c r="J3507" s="188" t="s">
        <v>10801</v>
      </c>
      <c r="K3507" s="193">
        <v>220500</v>
      </c>
      <c r="L3507" s="188"/>
      <c r="M3507" s="193"/>
      <c r="N3507" s="193"/>
      <c r="O3507" s="186">
        <f t="shared" si="108"/>
        <v>220500</v>
      </c>
      <c r="P3507" s="188"/>
      <c r="Q3507" s="193"/>
      <c r="R3507" s="193"/>
      <c r="S3507" s="186">
        <f t="shared" si="109"/>
        <v>220500</v>
      </c>
      <c r="T3507" s="206">
        <v>44174</v>
      </c>
      <c r="U3507" s="186">
        <v>220500</v>
      </c>
      <c r="V3507" s="186">
        <v>0</v>
      </c>
      <c r="W3507" s="186">
        <v>0</v>
      </c>
      <c r="X3507" s="186">
        <v>0</v>
      </c>
      <c r="Y3507" s="188" t="s">
        <v>237</v>
      </c>
      <c r="Z3507" s="188" t="s">
        <v>170</v>
      </c>
      <c r="AA3507" s="188" t="s">
        <v>235</v>
      </c>
      <c r="AB3507" s="206">
        <v>44020</v>
      </c>
      <c r="AC3507" s="206">
        <v>44020</v>
      </c>
      <c r="AD3507" s="188" t="s">
        <v>10802</v>
      </c>
      <c r="AE3507" s="188" t="s">
        <v>1868</v>
      </c>
      <c r="AF3507" s="188" t="s">
        <v>240</v>
      </c>
      <c r="AG3507" s="188">
        <v>3</v>
      </c>
    </row>
    <row r="3508" spans="1:33">
      <c r="A3508" s="188" t="s">
        <v>28</v>
      </c>
      <c r="B3508" s="188">
        <v>800006850</v>
      </c>
      <c r="C3508" s="188" t="s">
        <v>170</v>
      </c>
      <c r="D3508" s="188" t="s">
        <v>235</v>
      </c>
      <c r="E3508" s="206">
        <v>44053</v>
      </c>
      <c r="F3508" s="187">
        <v>5587340</v>
      </c>
      <c r="G3508" s="187">
        <v>5587340</v>
      </c>
      <c r="H3508" s="193">
        <v>270000</v>
      </c>
      <c r="I3508" s="206">
        <v>44072</v>
      </c>
      <c r="J3508" s="188" t="s">
        <v>10803</v>
      </c>
      <c r="K3508" s="193">
        <v>220500</v>
      </c>
      <c r="L3508" s="188"/>
      <c r="M3508" s="193"/>
      <c r="N3508" s="193"/>
      <c r="O3508" s="186">
        <f t="shared" si="108"/>
        <v>220500</v>
      </c>
      <c r="P3508" s="188"/>
      <c r="Q3508" s="193"/>
      <c r="R3508" s="193"/>
      <c r="S3508" s="186">
        <f t="shared" si="109"/>
        <v>220500</v>
      </c>
      <c r="T3508" s="206">
        <v>44174</v>
      </c>
      <c r="U3508" s="186">
        <v>220500</v>
      </c>
      <c r="V3508" s="186">
        <v>0</v>
      </c>
      <c r="W3508" s="186">
        <v>0</v>
      </c>
      <c r="X3508" s="186">
        <v>0</v>
      </c>
      <c r="Y3508" s="188" t="s">
        <v>237</v>
      </c>
      <c r="Z3508" s="188" t="s">
        <v>170</v>
      </c>
      <c r="AA3508" s="188" t="s">
        <v>235</v>
      </c>
      <c r="AB3508" s="206">
        <v>44022</v>
      </c>
      <c r="AC3508" s="206">
        <v>44022</v>
      </c>
      <c r="AD3508" s="188" t="s">
        <v>10802</v>
      </c>
      <c r="AE3508" s="188" t="s">
        <v>1868</v>
      </c>
      <c r="AF3508" s="188" t="s">
        <v>240</v>
      </c>
      <c r="AG3508" s="188">
        <v>3</v>
      </c>
    </row>
    <row r="3509" spans="1:33">
      <c r="A3509" s="188" t="s">
        <v>28</v>
      </c>
      <c r="B3509" s="188">
        <v>800006850</v>
      </c>
      <c r="C3509" s="188" t="s">
        <v>170</v>
      </c>
      <c r="D3509" s="188" t="s">
        <v>235</v>
      </c>
      <c r="E3509" s="206">
        <v>44053</v>
      </c>
      <c r="F3509" s="187">
        <v>5590067</v>
      </c>
      <c r="G3509" s="187">
        <v>5590067</v>
      </c>
      <c r="H3509" s="193">
        <v>270000</v>
      </c>
      <c r="I3509" s="206">
        <v>44072</v>
      </c>
      <c r="J3509" s="188" t="s">
        <v>10804</v>
      </c>
      <c r="K3509" s="193">
        <v>220500</v>
      </c>
      <c r="L3509" s="188"/>
      <c r="M3509" s="193"/>
      <c r="N3509" s="193"/>
      <c r="O3509" s="186">
        <f t="shared" si="108"/>
        <v>220500</v>
      </c>
      <c r="P3509" s="188"/>
      <c r="Q3509" s="193"/>
      <c r="R3509" s="193"/>
      <c r="S3509" s="186">
        <f t="shared" si="109"/>
        <v>220500</v>
      </c>
      <c r="T3509" s="206">
        <v>44174</v>
      </c>
      <c r="U3509" s="186">
        <v>220500</v>
      </c>
      <c r="V3509" s="186">
        <v>0</v>
      </c>
      <c r="W3509" s="186">
        <v>0</v>
      </c>
      <c r="X3509" s="186">
        <v>0</v>
      </c>
      <c r="Y3509" s="188" t="s">
        <v>237</v>
      </c>
      <c r="Z3509" s="188" t="s">
        <v>170</v>
      </c>
      <c r="AA3509" s="188" t="s">
        <v>235</v>
      </c>
      <c r="AB3509" s="206">
        <v>44027</v>
      </c>
      <c r="AC3509" s="206">
        <v>44027</v>
      </c>
      <c r="AD3509" s="188" t="s">
        <v>10802</v>
      </c>
      <c r="AE3509" s="188" t="s">
        <v>1868</v>
      </c>
      <c r="AF3509" s="188" t="s">
        <v>240</v>
      </c>
      <c r="AG3509" s="188">
        <v>3</v>
      </c>
    </row>
    <row r="3510" spans="1:33">
      <c r="A3510" s="188" t="s">
        <v>28</v>
      </c>
      <c r="B3510" s="188">
        <v>800006850</v>
      </c>
      <c r="C3510" s="188" t="s">
        <v>170</v>
      </c>
      <c r="D3510" s="188" t="s">
        <v>235</v>
      </c>
      <c r="E3510" s="206">
        <v>44053</v>
      </c>
      <c r="F3510" s="187">
        <v>5591049</v>
      </c>
      <c r="G3510" s="187">
        <v>5591049</v>
      </c>
      <c r="H3510" s="193">
        <v>270000</v>
      </c>
      <c r="I3510" s="206">
        <v>44072</v>
      </c>
      <c r="J3510" s="188" t="s">
        <v>10805</v>
      </c>
      <c r="K3510" s="193">
        <v>220500</v>
      </c>
      <c r="L3510" s="188"/>
      <c r="M3510" s="193"/>
      <c r="N3510" s="193"/>
      <c r="O3510" s="186">
        <f t="shared" si="108"/>
        <v>220500</v>
      </c>
      <c r="P3510" s="188"/>
      <c r="Q3510" s="193"/>
      <c r="R3510" s="193"/>
      <c r="S3510" s="186">
        <f t="shared" si="109"/>
        <v>220500</v>
      </c>
      <c r="T3510" s="206">
        <v>44174</v>
      </c>
      <c r="U3510" s="186">
        <v>220500</v>
      </c>
      <c r="V3510" s="186">
        <v>0</v>
      </c>
      <c r="W3510" s="186">
        <v>0</v>
      </c>
      <c r="X3510" s="186">
        <v>0</v>
      </c>
      <c r="Y3510" s="188" t="s">
        <v>237</v>
      </c>
      <c r="Z3510" s="188" t="s">
        <v>170</v>
      </c>
      <c r="AA3510" s="188" t="s">
        <v>235</v>
      </c>
      <c r="AB3510" s="206">
        <v>44028</v>
      </c>
      <c r="AC3510" s="206">
        <v>44028</v>
      </c>
      <c r="AD3510" s="188" t="s">
        <v>10802</v>
      </c>
      <c r="AE3510" s="188" t="s">
        <v>1868</v>
      </c>
      <c r="AF3510" s="188" t="s">
        <v>240</v>
      </c>
      <c r="AG3510" s="188">
        <v>3</v>
      </c>
    </row>
    <row r="3511" spans="1:33">
      <c r="A3511" s="188" t="s">
        <v>28</v>
      </c>
      <c r="B3511" s="188">
        <v>800006850</v>
      </c>
      <c r="C3511" s="188" t="s">
        <v>170</v>
      </c>
      <c r="D3511" s="188" t="s">
        <v>235</v>
      </c>
      <c r="E3511" s="206">
        <v>44053</v>
      </c>
      <c r="F3511" s="187">
        <v>5591068</v>
      </c>
      <c r="G3511" s="187">
        <v>5591068</v>
      </c>
      <c r="H3511" s="193">
        <v>270000</v>
      </c>
      <c r="I3511" s="206">
        <v>44072</v>
      </c>
      <c r="J3511" s="188" t="s">
        <v>10806</v>
      </c>
      <c r="K3511" s="193">
        <v>220500</v>
      </c>
      <c r="L3511" s="188"/>
      <c r="M3511" s="193"/>
      <c r="N3511" s="193"/>
      <c r="O3511" s="186">
        <f t="shared" si="108"/>
        <v>220500</v>
      </c>
      <c r="P3511" s="188"/>
      <c r="Q3511" s="193"/>
      <c r="R3511" s="193"/>
      <c r="S3511" s="186">
        <f t="shared" si="109"/>
        <v>220500</v>
      </c>
      <c r="T3511" s="206">
        <v>44174</v>
      </c>
      <c r="U3511" s="186">
        <v>220500</v>
      </c>
      <c r="V3511" s="186">
        <v>0</v>
      </c>
      <c r="W3511" s="186">
        <v>0</v>
      </c>
      <c r="X3511" s="186">
        <v>0</v>
      </c>
      <c r="Y3511" s="188" t="s">
        <v>237</v>
      </c>
      <c r="Z3511" s="188" t="s">
        <v>170</v>
      </c>
      <c r="AA3511" s="188" t="s">
        <v>235</v>
      </c>
      <c r="AB3511" s="206">
        <v>44028</v>
      </c>
      <c r="AC3511" s="206">
        <v>44028</v>
      </c>
      <c r="AD3511" s="188" t="s">
        <v>10802</v>
      </c>
      <c r="AE3511" s="188" t="s">
        <v>1868</v>
      </c>
      <c r="AF3511" s="188" t="s">
        <v>240</v>
      </c>
      <c r="AG3511" s="188">
        <v>3</v>
      </c>
    </row>
    <row r="3512" spans="1:33">
      <c r="A3512" s="188" t="s">
        <v>28</v>
      </c>
      <c r="B3512" s="188">
        <v>800006850</v>
      </c>
      <c r="C3512" s="188" t="s">
        <v>170</v>
      </c>
      <c r="D3512" s="188" t="s">
        <v>235</v>
      </c>
      <c r="E3512" s="206">
        <v>44053</v>
      </c>
      <c r="F3512" s="187">
        <v>5591070</v>
      </c>
      <c r="G3512" s="187">
        <v>5591070</v>
      </c>
      <c r="H3512" s="193">
        <v>270000</v>
      </c>
      <c r="I3512" s="206">
        <v>44072</v>
      </c>
      <c r="J3512" s="188" t="s">
        <v>10807</v>
      </c>
      <c r="K3512" s="193">
        <v>220500</v>
      </c>
      <c r="L3512" s="188"/>
      <c r="M3512" s="193"/>
      <c r="N3512" s="193"/>
      <c r="O3512" s="186">
        <f t="shared" si="108"/>
        <v>220500</v>
      </c>
      <c r="P3512" s="188"/>
      <c r="Q3512" s="193"/>
      <c r="R3512" s="193"/>
      <c r="S3512" s="186">
        <f t="shared" si="109"/>
        <v>220500</v>
      </c>
      <c r="T3512" s="206">
        <v>44174</v>
      </c>
      <c r="U3512" s="186">
        <v>220500</v>
      </c>
      <c r="V3512" s="186">
        <v>0</v>
      </c>
      <c r="W3512" s="186">
        <v>0</v>
      </c>
      <c r="X3512" s="186">
        <v>0</v>
      </c>
      <c r="Y3512" s="188" t="s">
        <v>237</v>
      </c>
      <c r="Z3512" s="188" t="s">
        <v>170</v>
      </c>
      <c r="AA3512" s="188" t="s">
        <v>235</v>
      </c>
      <c r="AB3512" s="206">
        <v>44028</v>
      </c>
      <c r="AC3512" s="206">
        <v>44028</v>
      </c>
      <c r="AD3512" s="188" t="s">
        <v>10802</v>
      </c>
      <c r="AE3512" s="188" t="s">
        <v>1868</v>
      </c>
      <c r="AF3512" s="188" t="s">
        <v>240</v>
      </c>
      <c r="AG3512" s="188">
        <v>3</v>
      </c>
    </row>
    <row r="3513" spans="1:33">
      <c r="A3513" s="188" t="s">
        <v>28</v>
      </c>
      <c r="B3513" s="188">
        <v>800006850</v>
      </c>
      <c r="C3513" s="188" t="s">
        <v>170</v>
      </c>
      <c r="D3513" s="188" t="s">
        <v>235</v>
      </c>
      <c r="E3513" s="206">
        <v>44053</v>
      </c>
      <c r="F3513" s="187">
        <v>5591477</v>
      </c>
      <c r="G3513" s="187">
        <v>5591477</v>
      </c>
      <c r="H3513" s="193">
        <v>270000</v>
      </c>
      <c r="I3513" s="206">
        <v>44072</v>
      </c>
      <c r="J3513" s="188" t="s">
        <v>10808</v>
      </c>
      <c r="K3513" s="193">
        <v>220500</v>
      </c>
      <c r="L3513" s="188"/>
      <c r="M3513" s="193"/>
      <c r="N3513" s="193"/>
      <c r="O3513" s="186">
        <f t="shared" si="108"/>
        <v>220500</v>
      </c>
      <c r="P3513" s="188"/>
      <c r="Q3513" s="193"/>
      <c r="R3513" s="193"/>
      <c r="S3513" s="186">
        <f t="shared" si="109"/>
        <v>220500</v>
      </c>
      <c r="T3513" s="206">
        <v>44174</v>
      </c>
      <c r="U3513" s="186">
        <v>220500</v>
      </c>
      <c r="V3513" s="186">
        <v>0</v>
      </c>
      <c r="W3513" s="186">
        <v>0</v>
      </c>
      <c r="X3513" s="186">
        <v>0</v>
      </c>
      <c r="Y3513" s="188" t="s">
        <v>237</v>
      </c>
      <c r="Z3513" s="188" t="s">
        <v>170</v>
      </c>
      <c r="AA3513" s="188" t="s">
        <v>235</v>
      </c>
      <c r="AB3513" s="206">
        <v>44028</v>
      </c>
      <c r="AC3513" s="206">
        <v>44028</v>
      </c>
      <c r="AD3513" s="188" t="s">
        <v>10802</v>
      </c>
      <c r="AE3513" s="188" t="s">
        <v>1868</v>
      </c>
      <c r="AF3513" s="188" t="s">
        <v>240</v>
      </c>
      <c r="AG3513" s="188">
        <v>3</v>
      </c>
    </row>
    <row r="3514" spans="1:33">
      <c r="A3514" s="188" t="s">
        <v>28</v>
      </c>
      <c r="B3514" s="188">
        <v>800006850</v>
      </c>
      <c r="C3514" s="188" t="s">
        <v>170</v>
      </c>
      <c r="D3514" s="188" t="s">
        <v>235</v>
      </c>
      <c r="E3514" s="206">
        <v>44053</v>
      </c>
      <c r="F3514" s="187">
        <v>5599727</v>
      </c>
      <c r="G3514" s="187">
        <v>5599727</v>
      </c>
      <c r="H3514" s="193">
        <v>270000</v>
      </c>
      <c r="I3514" s="206">
        <v>44072</v>
      </c>
      <c r="J3514" s="188" t="s">
        <v>10809</v>
      </c>
      <c r="K3514" s="193">
        <v>220500</v>
      </c>
      <c r="L3514" s="188"/>
      <c r="M3514" s="193"/>
      <c r="N3514" s="193"/>
      <c r="O3514" s="186">
        <f t="shared" si="108"/>
        <v>220500</v>
      </c>
      <c r="P3514" s="188"/>
      <c r="Q3514" s="193"/>
      <c r="R3514" s="193"/>
      <c r="S3514" s="186">
        <f t="shared" si="109"/>
        <v>220500</v>
      </c>
      <c r="T3514" s="206">
        <v>44174</v>
      </c>
      <c r="U3514" s="186">
        <v>220500</v>
      </c>
      <c r="V3514" s="186">
        <v>0</v>
      </c>
      <c r="W3514" s="186">
        <v>0</v>
      </c>
      <c r="X3514" s="186">
        <v>0</v>
      </c>
      <c r="Y3514" s="188" t="s">
        <v>237</v>
      </c>
      <c r="Z3514" s="188" t="s">
        <v>170</v>
      </c>
      <c r="AA3514" s="188" t="s">
        <v>235</v>
      </c>
      <c r="AB3514" s="206">
        <v>44042</v>
      </c>
      <c r="AC3514" s="206">
        <v>44042</v>
      </c>
      <c r="AD3514" s="188" t="s">
        <v>10802</v>
      </c>
      <c r="AE3514" s="188" t="s">
        <v>1868</v>
      </c>
      <c r="AF3514" s="188" t="s">
        <v>240</v>
      </c>
      <c r="AG3514" s="188">
        <v>3</v>
      </c>
    </row>
    <row r="3515" spans="1:33">
      <c r="A3515" s="188" t="s">
        <v>28</v>
      </c>
      <c r="B3515" s="188">
        <v>800006850</v>
      </c>
      <c r="C3515" s="188" t="s">
        <v>170</v>
      </c>
      <c r="D3515" s="188" t="s">
        <v>235</v>
      </c>
      <c r="E3515" s="206">
        <v>44053</v>
      </c>
      <c r="F3515" s="187">
        <v>5599922</v>
      </c>
      <c r="G3515" s="187">
        <v>5599922</v>
      </c>
      <c r="H3515" s="193">
        <v>270000</v>
      </c>
      <c r="I3515" s="206">
        <v>44072</v>
      </c>
      <c r="J3515" s="188" t="s">
        <v>10810</v>
      </c>
      <c r="K3515" s="193">
        <v>220500</v>
      </c>
      <c r="L3515" s="188"/>
      <c r="M3515" s="193"/>
      <c r="N3515" s="193"/>
      <c r="O3515" s="186">
        <f t="shared" si="108"/>
        <v>220500</v>
      </c>
      <c r="P3515" s="188"/>
      <c r="Q3515" s="193"/>
      <c r="R3515" s="193"/>
      <c r="S3515" s="186">
        <f t="shared" si="109"/>
        <v>220500</v>
      </c>
      <c r="T3515" s="206">
        <v>44174</v>
      </c>
      <c r="U3515" s="186">
        <v>220500</v>
      </c>
      <c r="V3515" s="186">
        <v>0</v>
      </c>
      <c r="W3515" s="186">
        <v>0</v>
      </c>
      <c r="X3515" s="186">
        <v>0</v>
      </c>
      <c r="Y3515" s="188" t="s">
        <v>237</v>
      </c>
      <c r="Z3515" s="188" t="s">
        <v>170</v>
      </c>
      <c r="AA3515" s="188" t="s">
        <v>235</v>
      </c>
      <c r="AB3515" s="206">
        <v>44042</v>
      </c>
      <c r="AC3515" s="206">
        <v>44042</v>
      </c>
      <c r="AD3515" s="188" t="s">
        <v>10802</v>
      </c>
      <c r="AE3515" s="188" t="s">
        <v>1868</v>
      </c>
      <c r="AF3515" s="188" t="s">
        <v>240</v>
      </c>
      <c r="AG3515" s="188">
        <v>3</v>
      </c>
    </row>
    <row r="3516" spans="1:33">
      <c r="A3516" s="188" t="s">
        <v>28</v>
      </c>
      <c r="B3516" s="188">
        <v>800006850</v>
      </c>
      <c r="C3516" s="188" t="s">
        <v>170</v>
      </c>
      <c r="D3516" s="188" t="s">
        <v>235</v>
      </c>
      <c r="E3516" s="206">
        <v>44053</v>
      </c>
      <c r="F3516" s="187">
        <v>5600243</v>
      </c>
      <c r="G3516" s="187">
        <v>5600243</v>
      </c>
      <c r="H3516" s="193">
        <v>270000</v>
      </c>
      <c r="I3516" s="206">
        <v>44072</v>
      </c>
      <c r="J3516" s="188" t="s">
        <v>10811</v>
      </c>
      <c r="K3516" s="193">
        <v>220500</v>
      </c>
      <c r="L3516" s="188"/>
      <c r="M3516" s="193"/>
      <c r="N3516" s="193"/>
      <c r="O3516" s="186">
        <f t="shared" si="108"/>
        <v>220500</v>
      </c>
      <c r="P3516" s="188"/>
      <c r="Q3516" s="193"/>
      <c r="R3516" s="193"/>
      <c r="S3516" s="186">
        <f t="shared" si="109"/>
        <v>220500</v>
      </c>
      <c r="T3516" s="206">
        <v>44174</v>
      </c>
      <c r="U3516" s="186">
        <v>220500</v>
      </c>
      <c r="V3516" s="186">
        <v>0</v>
      </c>
      <c r="W3516" s="186">
        <v>0</v>
      </c>
      <c r="X3516" s="186">
        <v>0</v>
      </c>
      <c r="Y3516" s="188" t="s">
        <v>237</v>
      </c>
      <c r="Z3516" s="188" t="s">
        <v>170</v>
      </c>
      <c r="AA3516" s="188" t="s">
        <v>235</v>
      </c>
      <c r="AB3516" s="206">
        <v>44042</v>
      </c>
      <c r="AC3516" s="206">
        <v>44042</v>
      </c>
      <c r="AD3516" s="188" t="s">
        <v>10802</v>
      </c>
      <c r="AE3516" s="188" t="s">
        <v>1868</v>
      </c>
      <c r="AF3516" s="188" t="s">
        <v>240</v>
      </c>
      <c r="AG3516" s="188">
        <v>3</v>
      </c>
    </row>
    <row r="3517" spans="1:33">
      <c r="A3517" s="188" t="s">
        <v>28</v>
      </c>
      <c r="B3517" s="188">
        <v>800006850</v>
      </c>
      <c r="C3517" s="188" t="s">
        <v>170</v>
      </c>
      <c r="D3517" s="188" t="s">
        <v>235</v>
      </c>
      <c r="E3517" s="206">
        <v>44721</v>
      </c>
      <c r="F3517" s="187" t="s">
        <v>10812</v>
      </c>
      <c r="G3517" s="187" t="s">
        <v>10812</v>
      </c>
      <c r="H3517" s="193">
        <v>364800</v>
      </c>
      <c r="I3517" s="206">
        <v>44740</v>
      </c>
      <c r="J3517" s="188" t="s">
        <v>10813</v>
      </c>
      <c r="K3517" s="193">
        <v>73500</v>
      </c>
      <c r="L3517" s="188"/>
      <c r="M3517" s="193"/>
      <c r="N3517" s="193"/>
      <c r="O3517" s="186">
        <f t="shared" si="108"/>
        <v>73500</v>
      </c>
      <c r="P3517" s="188"/>
      <c r="Q3517" s="193"/>
      <c r="R3517" s="193"/>
      <c r="S3517" s="186">
        <f t="shared" si="109"/>
        <v>73500</v>
      </c>
      <c r="T3517" s="188"/>
      <c r="U3517" s="186">
        <v>0</v>
      </c>
      <c r="V3517" s="186">
        <v>0</v>
      </c>
      <c r="W3517" s="186">
        <v>0</v>
      </c>
      <c r="X3517" s="186">
        <v>73500</v>
      </c>
      <c r="Y3517" s="188" t="s">
        <v>237</v>
      </c>
      <c r="Z3517" s="188" t="s">
        <v>826</v>
      </c>
      <c r="AA3517" s="188" t="s">
        <v>10814</v>
      </c>
      <c r="AB3517" s="206">
        <v>44683</v>
      </c>
      <c r="AC3517" s="206">
        <v>44683</v>
      </c>
      <c r="AD3517" s="188" t="s">
        <v>10815</v>
      </c>
      <c r="AE3517" s="188"/>
      <c r="AF3517" s="188" t="s">
        <v>240</v>
      </c>
      <c r="AG3517" s="188">
        <v>3</v>
      </c>
    </row>
    <row r="3518" spans="1:33">
      <c r="A3518" s="188" t="s">
        <v>28</v>
      </c>
      <c r="B3518" s="188">
        <v>800006850</v>
      </c>
      <c r="C3518" s="188" t="s">
        <v>170</v>
      </c>
      <c r="D3518" s="188" t="s">
        <v>235</v>
      </c>
      <c r="E3518" s="206">
        <v>44721</v>
      </c>
      <c r="F3518" s="187" t="s">
        <v>10816</v>
      </c>
      <c r="G3518" s="187" t="s">
        <v>10816</v>
      </c>
      <c r="H3518" s="193">
        <v>291900</v>
      </c>
      <c r="I3518" s="206">
        <v>44747</v>
      </c>
      <c r="J3518" s="188" t="s">
        <v>10817</v>
      </c>
      <c r="K3518" s="193">
        <v>34500</v>
      </c>
      <c r="L3518" s="188"/>
      <c r="M3518" s="193"/>
      <c r="N3518" s="193"/>
      <c r="O3518" s="186">
        <f t="shared" si="108"/>
        <v>34500</v>
      </c>
      <c r="P3518" s="188"/>
      <c r="Q3518" s="193"/>
      <c r="R3518" s="193"/>
      <c r="S3518" s="186">
        <f t="shared" si="109"/>
        <v>34500</v>
      </c>
      <c r="T3518" s="188"/>
      <c r="U3518" s="186">
        <v>0</v>
      </c>
      <c r="V3518" s="186">
        <v>0</v>
      </c>
      <c r="W3518" s="186">
        <v>0</v>
      </c>
      <c r="X3518" s="186">
        <v>34500</v>
      </c>
      <c r="Y3518" s="188" t="s">
        <v>237</v>
      </c>
      <c r="Z3518" s="188" t="s">
        <v>282</v>
      </c>
      <c r="AA3518" s="188" t="s">
        <v>2858</v>
      </c>
      <c r="AB3518" s="206">
        <v>44686</v>
      </c>
      <c r="AC3518" s="206">
        <v>44686</v>
      </c>
      <c r="AD3518" s="188" t="s">
        <v>10818</v>
      </c>
      <c r="AE3518" s="188"/>
      <c r="AF3518" s="188" t="s">
        <v>240</v>
      </c>
      <c r="AG3518" s="188">
        <v>3</v>
      </c>
    </row>
    <row r="3519" spans="1:33">
      <c r="A3519" s="188" t="s">
        <v>28</v>
      </c>
      <c r="B3519" s="188">
        <v>800006850</v>
      </c>
      <c r="C3519" s="188" t="s">
        <v>170</v>
      </c>
      <c r="D3519" s="188" t="s">
        <v>235</v>
      </c>
      <c r="E3519" s="206">
        <v>44053</v>
      </c>
      <c r="F3519" s="187">
        <v>5582405</v>
      </c>
      <c r="G3519" s="187">
        <v>5582405</v>
      </c>
      <c r="H3519" s="193">
        <v>206522</v>
      </c>
      <c r="I3519" s="206">
        <v>44071</v>
      </c>
      <c r="J3519" s="188" t="s">
        <v>10819</v>
      </c>
      <c r="K3519" s="193">
        <v>51900</v>
      </c>
      <c r="L3519" s="188"/>
      <c r="M3519" s="193"/>
      <c r="N3519" s="193"/>
      <c r="O3519" s="186">
        <f t="shared" si="108"/>
        <v>51900</v>
      </c>
      <c r="P3519" s="188"/>
      <c r="Q3519" s="193"/>
      <c r="R3519" s="193"/>
      <c r="S3519" s="186">
        <f t="shared" si="109"/>
        <v>51900</v>
      </c>
      <c r="T3519" s="206">
        <v>44174</v>
      </c>
      <c r="U3519" s="186">
        <v>0</v>
      </c>
      <c r="V3519" s="186">
        <v>51900</v>
      </c>
      <c r="W3519" s="186">
        <v>0</v>
      </c>
      <c r="X3519" s="186">
        <v>0</v>
      </c>
      <c r="Y3519" s="188" t="s">
        <v>237</v>
      </c>
      <c r="Z3519" s="188" t="s">
        <v>170</v>
      </c>
      <c r="AA3519" s="188" t="s">
        <v>235</v>
      </c>
      <c r="AB3519" s="206">
        <v>44014</v>
      </c>
      <c r="AC3519" s="206">
        <v>44014</v>
      </c>
      <c r="AD3519" s="188" t="s">
        <v>2599</v>
      </c>
      <c r="AE3519" s="188" t="s">
        <v>637</v>
      </c>
      <c r="AF3519" s="188" t="s">
        <v>240</v>
      </c>
      <c r="AG3519" s="188">
        <v>3</v>
      </c>
    </row>
    <row r="3520" spans="1:33">
      <c r="A3520" s="188" t="s">
        <v>28</v>
      </c>
      <c r="B3520" s="188">
        <v>800006850</v>
      </c>
      <c r="C3520" s="188" t="s">
        <v>170</v>
      </c>
      <c r="D3520" s="188" t="s">
        <v>235</v>
      </c>
      <c r="E3520" s="206">
        <v>44053</v>
      </c>
      <c r="F3520" s="187">
        <v>5595060</v>
      </c>
      <c r="G3520" s="187">
        <v>5595060</v>
      </c>
      <c r="H3520" s="193">
        <v>193089</v>
      </c>
      <c r="I3520" s="206">
        <v>44071</v>
      </c>
      <c r="J3520" s="188" t="s">
        <v>10820</v>
      </c>
      <c r="K3520" s="193">
        <v>51900</v>
      </c>
      <c r="L3520" s="188"/>
      <c r="M3520" s="193"/>
      <c r="N3520" s="193"/>
      <c r="O3520" s="186">
        <f t="shared" si="108"/>
        <v>51900</v>
      </c>
      <c r="P3520" s="188"/>
      <c r="Q3520" s="193"/>
      <c r="R3520" s="193"/>
      <c r="S3520" s="186">
        <f t="shared" si="109"/>
        <v>51900</v>
      </c>
      <c r="T3520" s="206">
        <v>44174</v>
      </c>
      <c r="U3520" s="186">
        <v>51900</v>
      </c>
      <c r="V3520" s="186">
        <v>0</v>
      </c>
      <c r="W3520" s="186">
        <v>0</v>
      </c>
      <c r="X3520" s="186">
        <v>0</v>
      </c>
      <c r="Y3520" s="188" t="s">
        <v>237</v>
      </c>
      <c r="Z3520" s="188" t="s">
        <v>170</v>
      </c>
      <c r="AA3520" s="188" t="s">
        <v>235</v>
      </c>
      <c r="AB3520" s="206">
        <v>44024</v>
      </c>
      <c r="AC3520" s="206">
        <v>44024</v>
      </c>
      <c r="AD3520" s="188" t="s">
        <v>2599</v>
      </c>
      <c r="AE3520" s="188" t="s">
        <v>10821</v>
      </c>
      <c r="AF3520" s="188" t="s">
        <v>240</v>
      </c>
      <c r="AG3520" s="188">
        <v>3</v>
      </c>
    </row>
    <row r="3521" spans="1:33">
      <c r="A3521" s="188" t="s">
        <v>28</v>
      </c>
      <c r="B3521" s="188">
        <v>800006850</v>
      </c>
      <c r="C3521" s="188" t="s">
        <v>170</v>
      </c>
      <c r="D3521" s="188" t="s">
        <v>235</v>
      </c>
      <c r="E3521" s="206">
        <v>44053</v>
      </c>
      <c r="F3521" s="187">
        <v>5582416</v>
      </c>
      <c r="G3521" s="187">
        <v>5582416</v>
      </c>
      <c r="H3521" s="193">
        <v>213224</v>
      </c>
      <c r="I3521" s="206">
        <v>44071</v>
      </c>
      <c r="J3521" s="188" t="s">
        <v>10822</v>
      </c>
      <c r="K3521" s="193">
        <v>51900</v>
      </c>
      <c r="L3521" s="188"/>
      <c r="M3521" s="193"/>
      <c r="N3521" s="193"/>
      <c r="O3521" s="186">
        <f t="shared" si="108"/>
        <v>51900</v>
      </c>
      <c r="P3521" s="188"/>
      <c r="Q3521" s="193"/>
      <c r="R3521" s="193"/>
      <c r="S3521" s="186">
        <f t="shared" si="109"/>
        <v>51900</v>
      </c>
      <c r="T3521" s="206">
        <v>44174</v>
      </c>
      <c r="U3521" s="186">
        <v>51900</v>
      </c>
      <c r="V3521" s="186">
        <v>0</v>
      </c>
      <c r="W3521" s="186">
        <v>0</v>
      </c>
      <c r="X3521" s="186">
        <v>0</v>
      </c>
      <c r="Y3521" s="188" t="s">
        <v>237</v>
      </c>
      <c r="Z3521" s="188" t="s">
        <v>170</v>
      </c>
      <c r="AA3521" s="188" t="s">
        <v>235</v>
      </c>
      <c r="AB3521" s="206">
        <v>44014</v>
      </c>
      <c r="AC3521" s="206">
        <v>44014</v>
      </c>
      <c r="AD3521" s="188" t="s">
        <v>2599</v>
      </c>
      <c r="AE3521" s="188" t="s">
        <v>10821</v>
      </c>
      <c r="AF3521" s="188" t="s">
        <v>240</v>
      </c>
      <c r="AG3521" s="188">
        <v>3</v>
      </c>
    </row>
    <row r="3522" spans="1:33">
      <c r="A3522" s="188" t="s">
        <v>28</v>
      </c>
      <c r="B3522" s="188">
        <v>800006850</v>
      </c>
      <c r="C3522" s="188" t="s">
        <v>170</v>
      </c>
      <c r="D3522" s="188" t="s">
        <v>235</v>
      </c>
      <c r="E3522" s="206">
        <v>44053</v>
      </c>
      <c r="F3522" s="187">
        <v>5596428</v>
      </c>
      <c r="G3522" s="187">
        <v>5596428</v>
      </c>
      <c r="H3522" s="193">
        <v>75600</v>
      </c>
      <c r="I3522" s="206">
        <v>44071</v>
      </c>
      <c r="J3522" s="188" t="s">
        <v>10823</v>
      </c>
      <c r="K3522" s="193">
        <v>51900</v>
      </c>
      <c r="L3522" s="188"/>
      <c r="M3522" s="193"/>
      <c r="N3522" s="193"/>
      <c r="O3522" s="186">
        <f t="shared" si="108"/>
        <v>51900</v>
      </c>
      <c r="P3522" s="188"/>
      <c r="Q3522" s="193"/>
      <c r="R3522" s="193"/>
      <c r="S3522" s="186">
        <f t="shared" si="109"/>
        <v>51900</v>
      </c>
      <c r="T3522" s="206">
        <v>44174</v>
      </c>
      <c r="U3522" s="186">
        <v>51900</v>
      </c>
      <c r="V3522" s="186">
        <v>0</v>
      </c>
      <c r="W3522" s="186">
        <v>0</v>
      </c>
      <c r="X3522" s="186">
        <v>0</v>
      </c>
      <c r="Y3522" s="188" t="s">
        <v>237</v>
      </c>
      <c r="Z3522" s="188" t="s">
        <v>170</v>
      </c>
      <c r="AA3522" s="188" t="s">
        <v>235</v>
      </c>
      <c r="AB3522" s="206">
        <v>44036</v>
      </c>
      <c r="AC3522" s="206">
        <v>44036</v>
      </c>
      <c r="AD3522" s="188" t="s">
        <v>2599</v>
      </c>
      <c r="AE3522" s="188" t="s">
        <v>10821</v>
      </c>
      <c r="AF3522" s="188" t="s">
        <v>240</v>
      </c>
      <c r="AG3522" s="188">
        <v>3</v>
      </c>
    </row>
    <row r="3523" spans="1:33">
      <c r="A3523" s="188" t="s">
        <v>28</v>
      </c>
      <c r="B3523" s="188">
        <v>800006850</v>
      </c>
      <c r="C3523" s="188" t="s">
        <v>170</v>
      </c>
      <c r="D3523" s="188" t="s">
        <v>235</v>
      </c>
      <c r="E3523" s="206">
        <v>44053</v>
      </c>
      <c r="F3523" s="187">
        <v>5596409</v>
      </c>
      <c r="G3523" s="187">
        <v>5596409</v>
      </c>
      <c r="H3523" s="193">
        <v>75600</v>
      </c>
      <c r="I3523" s="206">
        <v>44071</v>
      </c>
      <c r="J3523" s="188" t="s">
        <v>10824</v>
      </c>
      <c r="K3523" s="193">
        <v>51900</v>
      </c>
      <c r="L3523" s="188"/>
      <c r="M3523" s="193"/>
      <c r="N3523" s="193"/>
      <c r="O3523" s="186">
        <f t="shared" ref="O3523:O3586" si="110">+K3523-M3523-N3523</f>
        <v>51900</v>
      </c>
      <c r="P3523" s="188"/>
      <c r="Q3523" s="193"/>
      <c r="R3523" s="193"/>
      <c r="S3523" s="186">
        <f t="shared" ref="S3523:S3586" si="111">+O3523-Q3523-R3523</f>
        <v>51900</v>
      </c>
      <c r="T3523" s="206">
        <v>44174</v>
      </c>
      <c r="U3523" s="186">
        <v>51900</v>
      </c>
      <c r="V3523" s="186">
        <v>0</v>
      </c>
      <c r="W3523" s="186">
        <v>0</v>
      </c>
      <c r="X3523" s="186">
        <v>0</v>
      </c>
      <c r="Y3523" s="188" t="s">
        <v>237</v>
      </c>
      <c r="Z3523" s="188" t="s">
        <v>170</v>
      </c>
      <c r="AA3523" s="188" t="s">
        <v>235</v>
      </c>
      <c r="AB3523" s="206">
        <v>44036</v>
      </c>
      <c r="AC3523" s="206">
        <v>44036</v>
      </c>
      <c r="AD3523" s="188" t="s">
        <v>10463</v>
      </c>
      <c r="AE3523" s="188" t="s">
        <v>10821</v>
      </c>
      <c r="AF3523" s="188" t="s">
        <v>240</v>
      </c>
      <c r="AG3523" s="188">
        <v>3</v>
      </c>
    </row>
    <row r="3524" spans="1:33">
      <c r="A3524" s="188" t="s">
        <v>28</v>
      </c>
      <c r="B3524" s="188">
        <v>800006850</v>
      </c>
      <c r="C3524" s="188" t="s">
        <v>170</v>
      </c>
      <c r="D3524" s="188" t="s">
        <v>235</v>
      </c>
      <c r="E3524" s="206">
        <v>44053</v>
      </c>
      <c r="F3524" s="187">
        <v>5600455</v>
      </c>
      <c r="G3524" s="187">
        <v>5600455</v>
      </c>
      <c r="H3524" s="193">
        <v>406500</v>
      </c>
      <c r="I3524" s="206">
        <v>44071</v>
      </c>
      <c r="J3524" s="188" t="s">
        <v>10825</v>
      </c>
      <c r="K3524" s="193">
        <v>51900</v>
      </c>
      <c r="L3524" s="188"/>
      <c r="M3524" s="193"/>
      <c r="N3524" s="193"/>
      <c r="O3524" s="186">
        <f t="shared" si="110"/>
        <v>51900</v>
      </c>
      <c r="P3524" s="188"/>
      <c r="Q3524" s="193"/>
      <c r="R3524" s="193"/>
      <c r="S3524" s="186">
        <f t="shared" si="111"/>
        <v>51900</v>
      </c>
      <c r="T3524" s="206">
        <v>44174</v>
      </c>
      <c r="U3524" s="186">
        <v>51900</v>
      </c>
      <c r="V3524" s="186">
        <v>0</v>
      </c>
      <c r="W3524" s="186">
        <v>0</v>
      </c>
      <c r="X3524" s="186">
        <v>0</v>
      </c>
      <c r="Y3524" s="188" t="s">
        <v>237</v>
      </c>
      <c r="Z3524" s="188" t="s">
        <v>170</v>
      </c>
      <c r="AA3524" s="188" t="s">
        <v>235</v>
      </c>
      <c r="AB3524" s="206">
        <v>44042</v>
      </c>
      <c r="AC3524" s="206">
        <v>44042</v>
      </c>
      <c r="AD3524" s="188" t="s">
        <v>10463</v>
      </c>
      <c r="AE3524" s="188" t="s">
        <v>10826</v>
      </c>
      <c r="AF3524" s="188" t="s">
        <v>240</v>
      </c>
      <c r="AG3524" s="188">
        <v>3</v>
      </c>
    </row>
    <row r="3525" spans="1:33">
      <c r="A3525" s="188" t="s">
        <v>28</v>
      </c>
      <c r="B3525" s="188">
        <v>800006850</v>
      </c>
      <c r="C3525" s="188" t="s">
        <v>170</v>
      </c>
      <c r="D3525" s="188" t="s">
        <v>235</v>
      </c>
      <c r="E3525" s="206">
        <v>44053</v>
      </c>
      <c r="F3525" s="187">
        <v>5595608</v>
      </c>
      <c r="G3525" s="187">
        <v>5595608</v>
      </c>
      <c r="H3525" s="193">
        <v>115100</v>
      </c>
      <c r="I3525" s="206">
        <v>44071</v>
      </c>
      <c r="J3525" s="188" t="s">
        <v>10827</v>
      </c>
      <c r="K3525" s="193">
        <v>51900</v>
      </c>
      <c r="L3525" s="188"/>
      <c r="M3525" s="193"/>
      <c r="N3525" s="193"/>
      <c r="O3525" s="186">
        <f t="shared" si="110"/>
        <v>51900</v>
      </c>
      <c r="P3525" s="188"/>
      <c r="Q3525" s="193"/>
      <c r="R3525" s="193"/>
      <c r="S3525" s="186">
        <f t="shared" si="111"/>
        <v>51900</v>
      </c>
      <c r="T3525" s="206">
        <v>44174</v>
      </c>
      <c r="U3525" s="186">
        <v>0</v>
      </c>
      <c r="V3525" s="186">
        <v>51900</v>
      </c>
      <c r="W3525" s="186">
        <v>0</v>
      </c>
      <c r="X3525" s="186">
        <v>0</v>
      </c>
      <c r="Y3525" s="188" t="s">
        <v>237</v>
      </c>
      <c r="Z3525" s="188" t="s">
        <v>170</v>
      </c>
      <c r="AA3525" s="188" t="s">
        <v>235</v>
      </c>
      <c r="AB3525" s="206">
        <v>44036</v>
      </c>
      <c r="AC3525" s="206">
        <v>44036</v>
      </c>
      <c r="AD3525" s="188" t="s">
        <v>2599</v>
      </c>
      <c r="AE3525" s="188" t="s">
        <v>637</v>
      </c>
      <c r="AF3525" s="188" t="s">
        <v>240</v>
      </c>
      <c r="AG3525" s="188">
        <v>3</v>
      </c>
    </row>
    <row r="3526" spans="1:33">
      <c r="A3526" s="188" t="s">
        <v>28</v>
      </c>
      <c r="B3526" s="188">
        <v>800006850</v>
      </c>
      <c r="C3526" s="188" t="s">
        <v>170</v>
      </c>
      <c r="D3526" s="188" t="s">
        <v>235</v>
      </c>
      <c r="E3526" s="206">
        <v>44053</v>
      </c>
      <c r="F3526" s="187">
        <v>5598656</v>
      </c>
      <c r="G3526" s="187">
        <v>5598656</v>
      </c>
      <c r="H3526" s="193">
        <v>467100</v>
      </c>
      <c r="I3526" s="206">
        <v>44071</v>
      </c>
      <c r="J3526" s="188" t="s">
        <v>10828</v>
      </c>
      <c r="K3526" s="193">
        <v>51900</v>
      </c>
      <c r="L3526" s="188"/>
      <c r="M3526" s="193"/>
      <c r="N3526" s="193"/>
      <c r="O3526" s="186">
        <f t="shared" si="110"/>
        <v>51900</v>
      </c>
      <c r="P3526" s="188"/>
      <c r="Q3526" s="193"/>
      <c r="R3526" s="193"/>
      <c r="S3526" s="186">
        <f t="shared" si="111"/>
        <v>51900</v>
      </c>
      <c r="T3526" s="206">
        <v>44174</v>
      </c>
      <c r="U3526" s="186">
        <v>51900</v>
      </c>
      <c r="V3526" s="186">
        <v>0</v>
      </c>
      <c r="W3526" s="186">
        <v>0</v>
      </c>
      <c r="X3526" s="186">
        <v>0</v>
      </c>
      <c r="Y3526" s="188" t="s">
        <v>237</v>
      </c>
      <c r="Z3526" s="188" t="s">
        <v>170</v>
      </c>
      <c r="AA3526" s="188" t="s">
        <v>235</v>
      </c>
      <c r="AB3526" s="206">
        <v>44040</v>
      </c>
      <c r="AC3526" s="206">
        <v>44040</v>
      </c>
      <c r="AD3526" s="188" t="s">
        <v>2599</v>
      </c>
      <c r="AE3526" s="188" t="s">
        <v>10826</v>
      </c>
      <c r="AF3526" s="188" t="s">
        <v>240</v>
      </c>
      <c r="AG3526" s="188">
        <v>3</v>
      </c>
    </row>
    <row r="3527" spans="1:33">
      <c r="A3527" s="188" t="s">
        <v>28</v>
      </c>
      <c r="B3527" s="188">
        <v>800006850</v>
      </c>
      <c r="C3527" s="188" t="s">
        <v>170</v>
      </c>
      <c r="D3527" s="188" t="s">
        <v>235</v>
      </c>
      <c r="E3527" s="206">
        <v>44053</v>
      </c>
      <c r="F3527" s="187">
        <v>5597524</v>
      </c>
      <c r="G3527" s="187">
        <v>5597524</v>
      </c>
      <c r="H3527" s="193">
        <v>52798</v>
      </c>
      <c r="I3527" s="206">
        <v>44077</v>
      </c>
      <c r="J3527" s="188" t="s">
        <v>10829</v>
      </c>
      <c r="K3527" s="193">
        <v>51900</v>
      </c>
      <c r="L3527" s="188"/>
      <c r="M3527" s="193"/>
      <c r="N3527" s="193"/>
      <c r="O3527" s="186">
        <f t="shared" si="110"/>
        <v>51900</v>
      </c>
      <c r="P3527" s="188"/>
      <c r="Q3527" s="193"/>
      <c r="R3527" s="193"/>
      <c r="S3527" s="186">
        <f t="shared" si="111"/>
        <v>51900</v>
      </c>
      <c r="T3527" s="206">
        <v>44174</v>
      </c>
      <c r="U3527" s="186">
        <v>0</v>
      </c>
      <c r="V3527" s="186">
        <v>51900</v>
      </c>
      <c r="W3527" s="186">
        <v>0</v>
      </c>
      <c r="X3527" s="186">
        <v>0</v>
      </c>
      <c r="Y3527" s="188" t="s">
        <v>237</v>
      </c>
      <c r="Z3527" s="188" t="s">
        <v>170</v>
      </c>
      <c r="AA3527" s="188" t="s">
        <v>235</v>
      </c>
      <c r="AB3527" s="206">
        <v>44039</v>
      </c>
      <c r="AC3527" s="206">
        <v>44039</v>
      </c>
      <c r="AD3527" s="188" t="s">
        <v>2599</v>
      </c>
      <c r="AE3527" s="188" t="s">
        <v>637</v>
      </c>
      <c r="AF3527" s="188" t="s">
        <v>267</v>
      </c>
      <c r="AG3527" s="188">
        <v>3</v>
      </c>
    </row>
    <row r="3528" spans="1:33">
      <c r="A3528" s="188" t="s">
        <v>28</v>
      </c>
      <c r="B3528" s="188">
        <v>800006850</v>
      </c>
      <c r="C3528" s="188" t="s">
        <v>170</v>
      </c>
      <c r="D3528" s="188" t="s">
        <v>235</v>
      </c>
      <c r="E3528" s="206">
        <v>44053</v>
      </c>
      <c r="F3528" s="187">
        <v>5589908</v>
      </c>
      <c r="G3528" s="187">
        <v>5589908</v>
      </c>
      <c r="H3528" s="193">
        <v>371873</v>
      </c>
      <c r="I3528" s="206">
        <v>44078</v>
      </c>
      <c r="J3528" s="188" t="s">
        <v>10830</v>
      </c>
      <c r="K3528" s="193">
        <v>51900</v>
      </c>
      <c r="L3528" s="188"/>
      <c r="M3528" s="193"/>
      <c r="N3528" s="193"/>
      <c r="O3528" s="186">
        <f t="shared" si="110"/>
        <v>51900</v>
      </c>
      <c r="P3528" s="188"/>
      <c r="Q3528" s="193"/>
      <c r="R3528" s="193"/>
      <c r="S3528" s="186">
        <f t="shared" si="111"/>
        <v>51900</v>
      </c>
      <c r="T3528" s="206">
        <v>44174</v>
      </c>
      <c r="U3528" s="186">
        <v>51900</v>
      </c>
      <c r="V3528" s="186">
        <v>0</v>
      </c>
      <c r="W3528" s="186">
        <v>0</v>
      </c>
      <c r="X3528" s="186">
        <v>0</v>
      </c>
      <c r="Y3528" s="188" t="s">
        <v>237</v>
      </c>
      <c r="Z3528" s="188" t="s">
        <v>170</v>
      </c>
      <c r="AA3528" s="188" t="s">
        <v>235</v>
      </c>
      <c r="AB3528" s="206">
        <v>44026</v>
      </c>
      <c r="AC3528" s="206">
        <v>44026</v>
      </c>
      <c r="AD3528" s="188" t="s">
        <v>2599</v>
      </c>
      <c r="AE3528" s="188" t="s">
        <v>10831</v>
      </c>
      <c r="AF3528" s="188" t="s">
        <v>240</v>
      </c>
      <c r="AG3528" s="188">
        <v>3</v>
      </c>
    </row>
    <row r="3529" spans="1:33">
      <c r="A3529" s="188" t="s">
        <v>28</v>
      </c>
      <c r="B3529" s="188">
        <v>800006850</v>
      </c>
      <c r="C3529" s="188" t="s">
        <v>170</v>
      </c>
      <c r="D3529" s="188" t="s">
        <v>235</v>
      </c>
      <c r="E3529" s="206">
        <v>44053</v>
      </c>
      <c r="F3529" s="187">
        <v>5588927</v>
      </c>
      <c r="G3529" s="187">
        <v>5588927</v>
      </c>
      <c r="H3529" s="193">
        <v>399400</v>
      </c>
      <c r="I3529" s="206">
        <v>44078</v>
      </c>
      <c r="J3529" s="188" t="s">
        <v>10832</v>
      </c>
      <c r="K3529" s="193">
        <v>51900</v>
      </c>
      <c r="L3529" s="188"/>
      <c r="M3529" s="193"/>
      <c r="N3529" s="193"/>
      <c r="O3529" s="186">
        <f t="shared" si="110"/>
        <v>51900</v>
      </c>
      <c r="P3529" s="188"/>
      <c r="Q3529" s="193"/>
      <c r="R3529" s="193"/>
      <c r="S3529" s="186">
        <f t="shared" si="111"/>
        <v>51900</v>
      </c>
      <c r="T3529" s="206">
        <v>44174</v>
      </c>
      <c r="U3529" s="186">
        <v>0</v>
      </c>
      <c r="V3529" s="186">
        <v>51900</v>
      </c>
      <c r="W3529" s="186">
        <v>0</v>
      </c>
      <c r="X3529" s="186">
        <v>0</v>
      </c>
      <c r="Y3529" s="188" t="s">
        <v>237</v>
      </c>
      <c r="Z3529" s="188" t="s">
        <v>170</v>
      </c>
      <c r="AA3529" s="188" t="s">
        <v>235</v>
      </c>
      <c r="AB3529" s="206">
        <v>44025</v>
      </c>
      <c r="AC3529" s="206">
        <v>44025</v>
      </c>
      <c r="AD3529" s="188" t="s">
        <v>2599</v>
      </c>
      <c r="AE3529" s="188" t="s">
        <v>637</v>
      </c>
      <c r="AF3529" s="188" t="s">
        <v>240</v>
      </c>
      <c r="AG3529" s="188">
        <v>3</v>
      </c>
    </row>
    <row r="3530" spans="1:33">
      <c r="A3530" s="188" t="s">
        <v>28</v>
      </c>
      <c r="B3530" s="188">
        <v>800006850</v>
      </c>
      <c r="C3530" s="188" t="s">
        <v>170</v>
      </c>
      <c r="D3530" s="188" t="s">
        <v>235</v>
      </c>
      <c r="E3530" s="206">
        <v>44053</v>
      </c>
      <c r="F3530" s="187">
        <v>5581905</v>
      </c>
      <c r="G3530" s="187">
        <v>5581905</v>
      </c>
      <c r="H3530" s="193">
        <v>304815</v>
      </c>
      <c r="I3530" s="206">
        <v>44078</v>
      </c>
      <c r="J3530" s="188" t="s">
        <v>10833</v>
      </c>
      <c r="K3530" s="193">
        <v>51900</v>
      </c>
      <c r="L3530" s="188"/>
      <c r="M3530" s="193"/>
      <c r="N3530" s="193"/>
      <c r="O3530" s="186">
        <f t="shared" si="110"/>
        <v>51900</v>
      </c>
      <c r="P3530" s="188"/>
      <c r="Q3530" s="193"/>
      <c r="R3530" s="193"/>
      <c r="S3530" s="186">
        <f t="shared" si="111"/>
        <v>51900</v>
      </c>
      <c r="T3530" s="206">
        <v>44174</v>
      </c>
      <c r="U3530" s="186">
        <v>51900</v>
      </c>
      <c r="V3530" s="186">
        <v>0</v>
      </c>
      <c r="W3530" s="186">
        <v>0</v>
      </c>
      <c r="X3530" s="186">
        <v>0</v>
      </c>
      <c r="Y3530" s="188" t="s">
        <v>237</v>
      </c>
      <c r="Z3530" s="188" t="s">
        <v>170</v>
      </c>
      <c r="AA3530" s="188" t="s">
        <v>235</v>
      </c>
      <c r="AB3530" s="206">
        <v>44013</v>
      </c>
      <c r="AC3530" s="206">
        <v>44014</v>
      </c>
      <c r="AD3530" s="188" t="s">
        <v>2599</v>
      </c>
      <c r="AE3530" s="188" t="s">
        <v>10826</v>
      </c>
      <c r="AF3530" s="188" t="s">
        <v>240</v>
      </c>
      <c r="AG3530" s="188">
        <v>3</v>
      </c>
    </row>
    <row r="3531" spans="1:33">
      <c r="A3531" s="188" t="s">
        <v>28</v>
      </c>
      <c r="B3531" s="188">
        <v>800006850</v>
      </c>
      <c r="C3531" s="188" t="s">
        <v>170</v>
      </c>
      <c r="D3531" s="188" t="s">
        <v>235</v>
      </c>
      <c r="E3531" s="206">
        <v>44166</v>
      </c>
      <c r="F3531" s="187">
        <v>5638726</v>
      </c>
      <c r="G3531" s="187">
        <v>5638726</v>
      </c>
      <c r="H3531" s="193">
        <v>545856</v>
      </c>
      <c r="I3531" s="206">
        <v>44221</v>
      </c>
      <c r="J3531" s="188" t="s">
        <v>10834</v>
      </c>
      <c r="K3531" s="193">
        <v>7625</v>
      </c>
      <c r="L3531" s="206">
        <v>44319</v>
      </c>
      <c r="M3531" s="193">
        <v>7625</v>
      </c>
      <c r="N3531" s="193">
        <v>0</v>
      </c>
      <c r="O3531" s="186">
        <f t="shared" si="110"/>
        <v>0</v>
      </c>
      <c r="P3531" s="188"/>
      <c r="Q3531" s="193"/>
      <c r="R3531" s="193"/>
      <c r="S3531" s="186">
        <f t="shared" si="111"/>
        <v>0</v>
      </c>
      <c r="T3531" s="188"/>
      <c r="U3531" s="186">
        <v>0</v>
      </c>
      <c r="V3531" s="186">
        <v>0</v>
      </c>
      <c r="W3531" s="186">
        <v>0</v>
      </c>
      <c r="X3531" s="186">
        <v>0</v>
      </c>
      <c r="Y3531" s="188" t="s">
        <v>237</v>
      </c>
      <c r="Z3531" s="188" t="s">
        <v>170</v>
      </c>
      <c r="AA3531" s="188" t="s">
        <v>235</v>
      </c>
      <c r="AB3531" s="206">
        <v>44098</v>
      </c>
      <c r="AC3531" s="206">
        <v>44098</v>
      </c>
      <c r="AD3531" s="188" t="s">
        <v>10835</v>
      </c>
      <c r="AE3531" s="188" t="s">
        <v>650</v>
      </c>
      <c r="AF3531" s="188" t="s">
        <v>240</v>
      </c>
      <c r="AG3531" s="188">
        <v>3</v>
      </c>
    </row>
    <row r="3532" spans="1:33">
      <c r="A3532" s="188" t="s">
        <v>28</v>
      </c>
      <c r="B3532" s="188">
        <v>800006850</v>
      </c>
      <c r="C3532" s="188" t="s">
        <v>170</v>
      </c>
      <c r="D3532" s="188" t="s">
        <v>235</v>
      </c>
      <c r="E3532" s="206">
        <v>44417</v>
      </c>
      <c r="F3532" s="187" t="s">
        <v>10836</v>
      </c>
      <c r="G3532" s="187" t="s">
        <v>10836</v>
      </c>
      <c r="H3532" s="193">
        <v>370700</v>
      </c>
      <c r="I3532" s="206">
        <v>44438</v>
      </c>
      <c r="J3532" s="188" t="s">
        <v>10837</v>
      </c>
      <c r="K3532" s="193">
        <v>3740</v>
      </c>
      <c r="L3532" s="188"/>
      <c r="M3532" s="193"/>
      <c r="N3532" s="193"/>
      <c r="O3532" s="186">
        <f t="shared" si="110"/>
        <v>3740</v>
      </c>
      <c r="P3532" s="188"/>
      <c r="Q3532" s="193"/>
      <c r="R3532" s="193"/>
      <c r="S3532" s="186">
        <f t="shared" si="111"/>
        <v>3740</v>
      </c>
      <c r="T3532" s="206">
        <v>44553</v>
      </c>
      <c r="U3532" s="186">
        <v>3740</v>
      </c>
      <c r="V3532" s="186">
        <v>0</v>
      </c>
      <c r="W3532" s="186">
        <v>0</v>
      </c>
      <c r="X3532" s="186">
        <v>0</v>
      </c>
      <c r="Y3532" s="188" t="s">
        <v>237</v>
      </c>
      <c r="Z3532" s="188" t="s">
        <v>170</v>
      </c>
      <c r="AA3532" s="188" t="s">
        <v>235</v>
      </c>
      <c r="AB3532" s="206">
        <v>44390</v>
      </c>
      <c r="AC3532" s="206">
        <v>44390</v>
      </c>
      <c r="AD3532" s="188" t="s">
        <v>10838</v>
      </c>
      <c r="AE3532" s="188" t="s">
        <v>10839</v>
      </c>
      <c r="AF3532" s="188" t="s">
        <v>240</v>
      </c>
      <c r="AG3532" s="188">
        <v>3</v>
      </c>
    </row>
    <row r="3533" spans="1:33">
      <c r="A3533" s="188" t="s">
        <v>32</v>
      </c>
      <c r="B3533" s="188">
        <v>832002436</v>
      </c>
      <c r="C3533" s="188" t="s">
        <v>170</v>
      </c>
      <c r="D3533" s="188" t="s">
        <v>300</v>
      </c>
      <c r="E3533" s="206">
        <v>44473</v>
      </c>
      <c r="F3533" s="187" t="s">
        <v>10840</v>
      </c>
      <c r="G3533" s="187" t="s">
        <v>10840</v>
      </c>
      <c r="H3533" s="193">
        <v>254000</v>
      </c>
      <c r="I3533" s="206">
        <v>44483</v>
      </c>
      <c r="J3533" s="188" t="s">
        <v>10841</v>
      </c>
      <c r="K3533" s="193">
        <v>25710</v>
      </c>
      <c r="L3533" s="206">
        <v>44491</v>
      </c>
      <c r="M3533" s="193">
        <v>0</v>
      </c>
      <c r="N3533" s="193">
        <v>0</v>
      </c>
      <c r="O3533" s="186">
        <f t="shared" si="110"/>
        <v>25710</v>
      </c>
      <c r="P3533" s="188"/>
      <c r="Q3533" s="193"/>
      <c r="R3533" s="193"/>
      <c r="S3533" s="186">
        <f t="shared" si="111"/>
        <v>25710</v>
      </c>
      <c r="T3533" s="206">
        <v>44715</v>
      </c>
      <c r="U3533" s="186">
        <v>0</v>
      </c>
      <c r="V3533" s="186">
        <v>25710</v>
      </c>
      <c r="W3533" s="186">
        <v>0</v>
      </c>
      <c r="X3533" s="186">
        <v>0</v>
      </c>
      <c r="Y3533" s="188" t="s">
        <v>237</v>
      </c>
      <c r="Z3533" s="188" t="s">
        <v>170</v>
      </c>
      <c r="AA3533" s="188" t="s">
        <v>264</v>
      </c>
      <c r="AB3533" s="206">
        <v>44421</v>
      </c>
      <c r="AC3533" s="206">
        <v>44421</v>
      </c>
      <c r="AD3533" s="188" t="s">
        <v>10842</v>
      </c>
      <c r="AE3533" s="188" t="s">
        <v>10843</v>
      </c>
      <c r="AF3533" s="188" t="s">
        <v>267</v>
      </c>
      <c r="AG3533" s="188">
        <v>3</v>
      </c>
    </row>
    <row r="3534" spans="1:33">
      <c r="A3534" s="188" t="s">
        <v>28</v>
      </c>
      <c r="B3534" s="188">
        <v>800006850</v>
      </c>
      <c r="C3534" s="188" t="s">
        <v>170</v>
      </c>
      <c r="D3534" s="188" t="s">
        <v>235</v>
      </c>
      <c r="E3534" s="206">
        <v>44628</v>
      </c>
      <c r="F3534" s="187" t="s">
        <v>10844</v>
      </c>
      <c r="G3534" s="187" t="s">
        <v>10844</v>
      </c>
      <c r="H3534" s="193">
        <v>85500</v>
      </c>
      <c r="I3534" s="206">
        <v>44651</v>
      </c>
      <c r="J3534" s="188" t="s">
        <v>10845</v>
      </c>
      <c r="K3534" s="193">
        <v>29700</v>
      </c>
      <c r="L3534" s="188"/>
      <c r="M3534" s="193"/>
      <c r="N3534" s="193"/>
      <c r="O3534" s="186">
        <f t="shared" si="110"/>
        <v>29700</v>
      </c>
      <c r="P3534" s="188"/>
      <c r="Q3534" s="193"/>
      <c r="R3534" s="193"/>
      <c r="S3534" s="186">
        <f t="shared" si="111"/>
        <v>29700</v>
      </c>
      <c r="T3534" s="188"/>
      <c r="U3534" s="186">
        <v>0</v>
      </c>
      <c r="V3534" s="186">
        <v>0</v>
      </c>
      <c r="W3534" s="186">
        <v>0</v>
      </c>
      <c r="X3534" s="186">
        <v>29700</v>
      </c>
      <c r="Y3534" s="188" t="s">
        <v>237</v>
      </c>
      <c r="Z3534" s="188" t="s">
        <v>170</v>
      </c>
      <c r="AA3534" s="188" t="s">
        <v>235</v>
      </c>
      <c r="AB3534" s="206">
        <v>44608</v>
      </c>
      <c r="AC3534" s="206">
        <v>44608</v>
      </c>
      <c r="AD3534" s="188" t="s">
        <v>10846</v>
      </c>
      <c r="AE3534" s="188"/>
      <c r="AF3534" s="188" t="s">
        <v>240</v>
      </c>
      <c r="AG3534" s="188">
        <v>3</v>
      </c>
    </row>
    <row r="3535" spans="1:33">
      <c r="A3535" s="188" t="s">
        <v>44</v>
      </c>
      <c r="B3535" s="188">
        <v>899999032</v>
      </c>
      <c r="C3535" s="188" t="s">
        <v>278</v>
      </c>
      <c r="D3535" s="188" t="s">
        <v>279</v>
      </c>
      <c r="E3535" s="206">
        <v>44200</v>
      </c>
      <c r="F3535" s="187" t="s">
        <v>10847</v>
      </c>
      <c r="G3535" s="187" t="s">
        <v>10847</v>
      </c>
      <c r="H3535" s="193">
        <v>31600</v>
      </c>
      <c r="I3535" s="206">
        <v>44225</v>
      </c>
      <c r="J3535" s="188" t="s">
        <v>10848</v>
      </c>
      <c r="K3535" s="193">
        <v>5381</v>
      </c>
      <c r="L3535" s="188"/>
      <c r="M3535" s="193"/>
      <c r="N3535" s="193"/>
      <c r="O3535" s="186">
        <f t="shared" si="110"/>
        <v>5381</v>
      </c>
      <c r="P3535" s="188"/>
      <c r="Q3535" s="193"/>
      <c r="R3535" s="193"/>
      <c r="S3535" s="186">
        <f t="shared" si="111"/>
        <v>5381</v>
      </c>
      <c r="T3535" s="206">
        <v>44321</v>
      </c>
      <c r="U3535" s="186">
        <v>0</v>
      </c>
      <c r="V3535" s="186">
        <v>5381</v>
      </c>
      <c r="W3535" s="186">
        <v>0</v>
      </c>
      <c r="X3535" s="186">
        <v>0</v>
      </c>
      <c r="Y3535" s="188" t="s">
        <v>237</v>
      </c>
      <c r="Z3535" s="188" t="s">
        <v>170</v>
      </c>
      <c r="AA3535" s="188" t="s">
        <v>581</v>
      </c>
      <c r="AB3535" s="206">
        <v>44163</v>
      </c>
      <c r="AC3535" s="206">
        <v>44163</v>
      </c>
      <c r="AD3535" s="188" t="s">
        <v>10849</v>
      </c>
      <c r="AE3535" s="188" t="s">
        <v>10850</v>
      </c>
      <c r="AF3535" s="188" t="s">
        <v>240</v>
      </c>
      <c r="AG3535" s="188">
        <v>3</v>
      </c>
    </row>
    <row r="3536" spans="1:33">
      <c r="A3536" s="188" t="s">
        <v>40</v>
      </c>
      <c r="B3536" s="188">
        <v>860024766</v>
      </c>
      <c r="C3536" s="188" t="s">
        <v>170</v>
      </c>
      <c r="D3536" s="188" t="s">
        <v>338</v>
      </c>
      <c r="E3536" s="206">
        <v>44200</v>
      </c>
      <c r="F3536" s="187" t="s">
        <v>10851</v>
      </c>
      <c r="G3536" s="187" t="s">
        <v>10851</v>
      </c>
      <c r="H3536" s="193">
        <v>127900</v>
      </c>
      <c r="I3536" s="206">
        <v>44225</v>
      </c>
      <c r="J3536" s="188" t="s">
        <v>10852</v>
      </c>
      <c r="K3536" s="193">
        <v>50671</v>
      </c>
      <c r="L3536" s="206">
        <v>44245</v>
      </c>
      <c r="M3536" s="193">
        <v>0</v>
      </c>
      <c r="N3536" s="193">
        <v>0</v>
      </c>
      <c r="O3536" s="186">
        <f t="shared" si="110"/>
        <v>50671</v>
      </c>
      <c r="P3536" s="206">
        <v>44257</v>
      </c>
      <c r="Q3536" s="193">
        <v>0</v>
      </c>
      <c r="R3536" s="193">
        <v>0</v>
      </c>
      <c r="S3536" s="186">
        <f t="shared" si="111"/>
        <v>50671</v>
      </c>
      <c r="T3536" s="206">
        <v>44551</v>
      </c>
      <c r="U3536" s="186">
        <v>50671</v>
      </c>
      <c r="V3536" s="186">
        <v>0</v>
      </c>
      <c r="W3536" s="186">
        <v>0</v>
      </c>
      <c r="X3536" s="186">
        <v>0</v>
      </c>
      <c r="Y3536" s="188" t="s">
        <v>237</v>
      </c>
      <c r="Z3536" s="188" t="s">
        <v>170</v>
      </c>
      <c r="AA3536" s="188" t="s">
        <v>311</v>
      </c>
      <c r="AB3536" s="206">
        <v>44141</v>
      </c>
      <c r="AC3536" s="206">
        <v>44141</v>
      </c>
      <c r="AD3536" s="188" t="s">
        <v>10853</v>
      </c>
      <c r="AE3536" s="188" t="s">
        <v>10854</v>
      </c>
      <c r="AF3536" s="188" t="s">
        <v>240</v>
      </c>
      <c r="AG3536" s="188">
        <v>3</v>
      </c>
    </row>
    <row r="3537" spans="1:33">
      <c r="A3537" s="188" t="s">
        <v>40</v>
      </c>
      <c r="B3537" s="188">
        <v>860024766</v>
      </c>
      <c r="C3537" s="188" t="s">
        <v>170</v>
      </c>
      <c r="D3537" s="188" t="s">
        <v>338</v>
      </c>
      <c r="E3537" s="206">
        <v>44200</v>
      </c>
      <c r="F3537" s="187" t="s">
        <v>10855</v>
      </c>
      <c r="G3537" s="187" t="s">
        <v>10855</v>
      </c>
      <c r="H3537" s="193">
        <v>24600</v>
      </c>
      <c r="I3537" s="206">
        <v>44225</v>
      </c>
      <c r="J3537" s="188" t="s">
        <v>10856</v>
      </c>
      <c r="K3537" s="193">
        <v>4200</v>
      </c>
      <c r="L3537" s="206">
        <v>44245</v>
      </c>
      <c r="M3537" s="193">
        <v>0</v>
      </c>
      <c r="N3537" s="193">
        <v>4200</v>
      </c>
      <c r="O3537" s="186">
        <f t="shared" si="110"/>
        <v>0</v>
      </c>
      <c r="P3537" s="188"/>
      <c r="Q3537" s="193"/>
      <c r="R3537" s="193"/>
      <c r="S3537" s="186">
        <f t="shared" si="111"/>
        <v>0</v>
      </c>
      <c r="T3537" s="188"/>
      <c r="U3537" s="186">
        <v>0</v>
      </c>
      <c r="V3537" s="186">
        <v>0</v>
      </c>
      <c r="W3537" s="186">
        <v>0</v>
      </c>
      <c r="X3537" s="186">
        <v>0</v>
      </c>
      <c r="Y3537" s="188" t="s">
        <v>237</v>
      </c>
      <c r="Z3537" s="188" t="s">
        <v>282</v>
      </c>
      <c r="AA3537" s="188" t="s">
        <v>4032</v>
      </c>
      <c r="AB3537" s="206">
        <v>44158</v>
      </c>
      <c r="AC3537" s="206">
        <v>44158</v>
      </c>
      <c r="AD3537" s="188" t="s">
        <v>10857</v>
      </c>
      <c r="AE3537" s="188" t="s">
        <v>10858</v>
      </c>
      <c r="AF3537" s="188" t="s">
        <v>240</v>
      </c>
      <c r="AG3537" s="188">
        <v>3</v>
      </c>
    </row>
    <row r="3538" spans="1:33">
      <c r="A3538" s="188" t="s">
        <v>40</v>
      </c>
      <c r="B3538" s="188">
        <v>860024766</v>
      </c>
      <c r="C3538" s="188" t="s">
        <v>170</v>
      </c>
      <c r="D3538" s="188" t="s">
        <v>338</v>
      </c>
      <c r="E3538" s="206">
        <v>44200</v>
      </c>
      <c r="F3538" s="187" t="s">
        <v>10859</v>
      </c>
      <c r="G3538" s="187" t="s">
        <v>10859</v>
      </c>
      <c r="H3538" s="193">
        <v>42700</v>
      </c>
      <c r="I3538" s="206">
        <v>44225</v>
      </c>
      <c r="J3538" s="188" t="s">
        <v>10860</v>
      </c>
      <c r="K3538" s="193">
        <v>3357</v>
      </c>
      <c r="L3538" s="206">
        <v>44245</v>
      </c>
      <c r="M3538" s="193">
        <v>3357</v>
      </c>
      <c r="N3538" s="193">
        <v>0</v>
      </c>
      <c r="O3538" s="186">
        <f t="shared" si="110"/>
        <v>0</v>
      </c>
      <c r="P3538" s="188"/>
      <c r="Q3538" s="193"/>
      <c r="R3538" s="193"/>
      <c r="S3538" s="186">
        <f t="shared" si="111"/>
        <v>0</v>
      </c>
      <c r="T3538" s="188"/>
      <c r="U3538" s="186">
        <v>0</v>
      </c>
      <c r="V3538" s="186">
        <v>0</v>
      </c>
      <c r="W3538" s="186">
        <v>0</v>
      </c>
      <c r="X3538" s="186">
        <v>0</v>
      </c>
      <c r="Y3538" s="188" t="s">
        <v>237</v>
      </c>
      <c r="Z3538" s="188" t="s">
        <v>170</v>
      </c>
      <c r="AA3538" s="188" t="s">
        <v>311</v>
      </c>
      <c r="AB3538" s="206">
        <v>44158</v>
      </c>
      <c r="AC3538" s="206">
        <v>44158</v>
      </c>
      <c r="AD3538" s="188" t="s">
        <v>10861</v>
      </c>
      <c r="AE3538" s="188" t="s">
        <v>10862</v>
      </c>
      <c r="AF3538" s="188" t="s">
        <v>240</v>
      </c>
      <c r="AG3538" s="188">
        <v>3</v>
      </c>
    </row>
    <row r="3539" spans="1:33">
      <c r="A3539" s="188" t="s">
        <v>44</v>
      </c>
      <c r="B3539" s="188">
        <v>899999032</v>
      </c>
      <c r="C3539" s="188" t="s">
        <v>278</v>
      </c>
      <c r="D3539" s="188" t="s">
        <v>279</v>
      </c>
      <c r="E3539" s="206">
        <v>44202</v>
      </c>
      <c r="F3539" s="187" t="s">
        <v>10863</v>
      </c>
      <c r="G3539" s="187" t="s">
        <v>10863</v>
      </c>
      <c r="H3539" s="193">
        <v>268574</v>
      </c>
      <c r="I3539" s="206">
        <v>44229</v>
      </c>
      <c r="J3539" s="188" t="s">
        <v>10864</v>
      </c>
      <c r="K3539" s="193">
        <v>217500</v>
      </c>
      <c r="L3539" s="188"/>
      <c r="M3539" s="193"/>
      <c r="N3539" s="193"/>
      <c r="O3539" s="186">
        <f t="shared" si="110"/>
        <v>217500</v>
      </c>
      <c r="P3539" s="188"/>
      <c r="Q3539" s="193"/>
      <c r="R3539" s="193"/>
      <c r="S3539" s="186">
        <f t="shared" si="111"/>
        <v>217500</v>
      </c>
      <c r="T3539" s="206">
        <v>44321</v>
      </c>
      <c r="U3539" s="186">
        <v>105300</v>
      </c>
      <c r="V3539" s="186">
        <v>112200</v>
      </c>
      <c r="W3539" s="186">
        <v>0</v>
      </c>
      <c r="X3539" s="186">
        <v>0</v>
      </c>
      <c r="Y3539" s="188" t="s">
        <v>237</v>
      </c>
      <c r="Z3539" s="188" t="s">
        <v>170</v>
      </c>
      <c r="AA3539" s="188" t="s">
        <v>235</v>
      </c>
      <c r="AB3539" s="206">
        <v>44184</v>
      </c>
      <c r="AC3539" s="206">
        <v>44184</v>
      </c>
      <c r="AD3539" s="188" t="s">
        <v>10865</v>
      </c>
      <c r="AE3539" s="188" t="s">
        <v>10866</v>
      </c>
      <c r="AF3539" s="188" t="s">
        <v>240</v>
      </c>
      <c r="AG3539" s="188">
        <v>3</v>
      </c>
    </row>
    <row r="3540" spans="1:33">
      <c r="A3540" s="188" t="s">
        <v>44</v>
      </c>
      <c r="B3540" s="188">
        <v>899999032</v>
      </c>
      <c r="C3540" s="188" t="s">
        <v>278</v>
      </c>
      <c r="D3540" s="188" t="s">
        <v>279</v>
      </c>
      <c r="E3540" s="206">
        <v>44202</v>
      </c>
      <c r="F3540" s="187" t="s">
        <v>10867</v>
      </c>
      <c r="G3540" s="187" t="s">
        <v>10867</v>
      </c>
      <c r="H3540" s="193">
        <v>528600</v>
      </c>
      <c r="I3540" s="206">
        <v>44229</v>
      </c>
      <c r="J3540" s="188" t="s">
        <v>10868</v>
      </c>
      <c r="K3540" s="193">
        <v>14200</v>
      </c>
      <c r="L3540" s="188"/>
      <c r="M3540" s="193"/>
      <c r="N3540" s="193"/>
      <c r="O3540" s="186">
        <f t="shared" si="110"/>
        <v>14200</v>
      </c>
      <c r="P3540" s="188"/>
      <c r="Q3540" s="193"/>
      <c r="R3540" s="193"/>
      <c r="S3540" s="186">
        <f t="shared" si="111"/>
        <v>14200</v>
      </c>
      <c r="T3540" s="206">
        <v>44321</v>
      </c>
      <c r="U3540" s="186">
        <v>0</v>
      </c>
      <c r="V3540" s="186">
        <v>14200</v>
      </c>
      <c r="W3540" s="186">
        <v>0</v>
      </c>
      <c r="X3540" s="186">
        <v>0</v>
      </c>
      <c r="Y3540" s="188" t="s">
        <v>237</v>
      </c>
      <c r="Z3540" s="188" t="s">
        <v>170</v>
      </c>
      <c r="AA3540" s="188" t="s">
        <v>235</v>
      </c>
      <c r="AB3540" s="206">
        <v>44186</v>
      </c>
      <c r="AC3540" s="206">
        <v>44186</v>
      </c>
      <c r="AD3540" s="188" t="s">
        <v>10869</v>
      </c>
      <c r="AE3540" s="188" t="s">
        <v>10870</v>
      </c>
      <c r="AF3540" s="188" t="s">
        <v>240</v>
      </c>
      <c r="AG3540" s="188">
        <v>3</v>
      </c>
    </row>
    <row r="3541" spans="1:33">
      <c r="A3541" s="188" t="s">
        <v>44</v>
      </c>
      <c r="B3541" s="188">
        <v>899999032</v>
      </c>
      <c r="C3541" s="188" t="s">
        <v>278</v>
      </c>
      <c r="D3541" s="188" t="s">
        <v>279</v>
      </c>
      <c r="E3541" s="206">
        <v>44202</v>
      </c>
      <c r="F3541" s="187" t="s">
        <v>10871</v>
      </c>
      <c r="G3541" s="187" t="s">
        <v>10871</v>
      </c>
      <c r="H3541" s="193">
        <v>186001</v>
      </c>
      <c r="I3541" s="206">
        <v>44230</v>
      </c>
      <c r="J3541" s="188" t="s">
        <v>10872</v>
      </c>
      <c r="K3541" s="193">
        <v>1100</v>
      </c>
      <c r="L3541" s="188"/>
      <c r="M3541" s="193"/>
      <c r="N3541" s="193"/>
      <c r="O3541" s="186">
        <f t="shared" si="110"/>
        <v>1100</v>
      </c>
      <c r="P3541" s="188"/>
      <c r="Q3541" s="193"/>
      <c r="R3541" s="193"/>
      <c r="S3541" s="186">
        <f t="shared" si="111"/>
        <v>1100</v>
      </c>
      <c r="T3541" s="206">
        <v>44321</v>
      </c>
      <c r="U3541" s="186">
        <v>0</v>
      </c>
      <c r="V3541" s="186">
        <v>1100</v>
      </c>
      <c r="W3541" s="186">
        <v>0</v>
      </c>
      <c r="X3541" s="186">
        <v>0</v>
      </c>
      <c r="Y3541" s="188" t="s">
        <v>237</v>
      </c>
      <c r="Z3541" s="188" t="s">
        <v>275</v>
      </c>
      <c r="AA3541" s="188" t="s">
        <v>94</v>
      </c>
      <c r="AB3541" s="206">
        <v>44194</v>
      </c>
      <c r="AC3541" s="206">
        <v>44194</v>
      </c>
      <c r="AD3541" s="188" t="s">
        <v>10873</v>
      </c>
      <c r="AE3541" s="188" t="s">
        <v>2637</v>
      </c>
      <c r="AF3541" s="188" t="s">
        <v>240</v>
      </c>
      <c r="AG3541" s="188">
        <v>3</v>
      </c>
    </row>
    <row r="3542" spans="1:33">
      <c r="A3542" s="188" t="s">
        <v>44</v>
      </c>
      <c r="B3542" s="188">
        <v>899999032</v>
      </c>
      <c r="C3542" s="188" t="s">
        <v>278</v>
      </c>
      <c r="D3542" s="188" t="s">
        <v>279</v>
      </c>
      <c r="E3542" s="206">
        <v>44202</v>
      </c>
      <c r="F3542" s="187" t="s">
        <v>10874</v>
      </c>
      <c r="G3542" s="187" t="s">
        <v>10874</v>
      </c>
      <c r="H3542" s="193">
        <v>207875</v>
      </c>
      <c r="I3542" s="206">
        <v>44230</v>
      </c>
      <c r="J3542" s="188" t="s">
        <v>10875</v>
      </c>
      <c r="K3542" s="193">
        <v>74500</v>
      </c>
      <c r="L3542" s="188"/>
      <c r="M3542" s="193"/>
      <c r="N3542" s="193"/>
      <c r="O3542" s="186">
        <f t="shared" si="110"/>
        <v>74500</v>
      </c>
      <c r="P3542" s="188"/>
      <c r="Q3542" s="193"/>
      <c r="R3542" s="193"/>
      <c r="S3542" s="186">
        <f t="shared" si="111"/>
        <v>74500</v>
      </c>
      <c r="T3542" s="206">
        <v>44321</v>
      </c>
      <c r="U3542" s="186">
        <v>0</v>
      </c>
      <c r="V3542" s="186">
        <v>74500</v>
      </c>
      <c r="W3542" s="186">
        <v>0</v>
      </c>
      <c r="X3542" s="186">
        <v>0</v>
      </c>
      <c r="Y3542" s="188" t="s">
        <v>237</v>
      </c>
      <c r="Z3542" s="188" t="s">
        <v>282</v>
      </c>
      <c r="AA3542" s="188" t="s">
        <v>2858</v>
      </c>
      <c r="AB3542" s="206">
        <v>44190</v>
      </c>
      <c r="AC3542" s="206">
        <v>44190</v>
      </c>
      <c r="AD3542" s="188" t="s">
        <v>10876</v>
      </c>
      <c r="AE3542" s="188" t="s">
        <v>10877</v>
      </c>
      <c r="AF3542" s="188" t="s">
        <v>267</v>
      </c>
      <c r="AG3542" s="188">
        <v>3</v>
      </c>
    </row>
    <row r="3543" spans="1:33">
      <c r="A3543" s="188" t="s">
        <v>28</v>
      </c>
      <c r="B3543" s="188">
        <v>800006850</v>
      </c>
      <c r="C3543" s="188" t="s">
        <v>170</v>
      </c>
      <c r="D3543" s="188" t="s">
        <v>235</v>
      </c>
      <c r="E3543" s="206">
        <v>44208</v>
      </c>
      <c r="F3543" s="187" t="s">
        <v>10878</v>
      </c>
      <c r="G3543" s="187" t="s">
        <v>10878</v>
      </c>
      <c r="H3543" s="193">
        <v>537765</v>
      </c>
      <c r="I3543" s="206">
        <v>44242</v>
      </c>
      <c r="J3543" s="188" t="s">
        <v>10879</v>
      </c>
      <c r="K3543" s="193">
        <v>1</v>
      </c>
      <c r="L3543" s="206">
        <v>44284</v>
      </c>
      <c r="M3543" s="193">
        <v>0</v>
      </c>
      <c r="N3543" s="193">
        <v>0</v>
      </c>
      <c r="O3543" s="186">
        <f t="shared" si="110"/>
        <v>1</v>
      </c>
      <c r="P3543" s="188"/>
      <c r="Q3543" s="193"/>
      <c r="R3543" s="193"/>
      <c r="S3543" s="186">
        <f t="shared" si="111"/>
        <v>1</v>
      </c>
      <c r="T3543" s="206">
        <v>44356</v>
      </c>
      <c r="U3543" s="186">
        <v>0</v>
      </c>
      <c r="V3543" s="186">
        <v>1</v>
      </c>
      <c r="W3543" s="186">
        <v>0</v>
      </c>
      <c r="X3543" s="186">
        <v>0</v>
      </c>
      <c r="Y3543" s="188" t="s">
        <v>237</v>
      </c>
      <c r="Z3543" s="188" t="s">
        <v>170</v>
      </c>
      <c r="AA3543" s="188" t="s">
        <v>235</v>
      </c>
      <c r="AB3543" s="206">
        <v>44165</v>
      </c>
      <c r="AC3543" s="206">
        <v>44167</v>
      </c>
      <c r="AD3543" s="188" t="s">
        <v>10880</v>
      </c>
      <c r="AE3543" s="188" t="s">
        <v>10881</v>
      </c>
      <c r="AF3543" s="188" t="s">
        <v>240</v>
      </c>
      <c r="AG3543" s="188">
        <v>3</v>
      </c>
    </row>
    <row r="3544" spans="1:33">
      <c r="A3544" s="188" t="s">
        <v>28</v>
      </c>
      <c r="B3544" s="188">
        <v>800006850</v>
      </c>
      <c r="C3544" s="188" t="s">
        <v>170</v>
      </c>
      <c r="D3544" s="188" t="s">
        <v>235</v>
      </c>
      <c r="E3544" s="206">
        <v>44208</v>
      </c>
      <c r="F3544" s="187" t="s">
        <v>10882</v>
      </c>
      <c r="G3544" s="187" t="s">
        <v>10882</v>
      </c>
      <c r="H3544" s="193">
        <v>479030</v>
      </c>
      <c r="I3544" s="206">
        <v>44242</v>
      </c>
      <c r="J3544" s="188" t="s">
        <v>10883</v>
      </c>
      <c r="K3544" s="193">
        <v>37380</v>
      </c>
      <c r="L3544" s="206">
        <v>44284</v>
      </c>
      <c r="M3544" s="193">
        <v>0</v>
      </c>
      <c r="N3544" s="193">
        <v>0</v>
      </c>
      <c r="O3544" s="186">
        <f t="shared" si="110"/>
        <v>37380</v>
      </c>
      <c r="P3544" s="188"/>
      <c r="Q3544" s="193"/>
      <c r="R3544" s="193"/>
      <c r="S3544" s="186">
        <f t="shared" si="111"/>
        <v>37380</v>
      </c>
      <c r="T3544" s="206">
        <v>44356</v>
      </c>
      <c r="U3544" s="186">
        <v>37380</v>
      </c>
      <c r="V3544" s="186">
        <v>0</v>
      </c>
      <c r="W3544" s="186">
        <v>0</v>
      </c>
      <c r="X3544" s="186">
        <v>0</v>
      </c>
      <c r="Y3544" s="188" t="s">
        <v>237</v>
      </c>
      <c r="Z3544" s="188" t="s">
        <v>170</v>
      </c>
      <c r="AA3544" s="188" t="s">
        <v>235</v>
      </c>
      <c r="AB3544" s="206">
        <v>44173</v>
      </c>
      <c r="AC3544" s="206">
        <v>44174</v>
      </c>
      <c r="AD3544" s="188" t="s">
        <v>10884</v>
      </c>
      <c r="AE3544" s="188" t="s">
        <v>10885</v>
      </c>
      <c r="AF3544" s="188" t="s">
        <v>240</v>
      </c>
      <c r="AG3544" s="188">
        <v>3</v>
      </c>
    </row>
    <row r="3545" spans="1:33">
      <c r="A3545" s="188" t="s">
        <v>28</v>
      </c>
      <c r="B3545" s="188">
        <v>800006850</v>
      </c>
      <c r="C3545" s="188" t="s">
        <v>170</v>
      </c>
      <c r="D3545" s="188" t="s">
        <v>235</v>
      </c>
      <c r="E3545" s="206">
        <v>44208</v>
      </c>
      <c r="F3545" s="187" t="s">
        <v>10886</v>
      </c>
      <c r="G3545" s="187" t="s">
        <v>10886</v>
      </c>
      <c r="H3545" s="193">
        <v>77286</v>
      </c>
      <c r="I3545" s="206">
        <v>44242</v>
      </c>
      <c r="J3545" s="188" t="s">
        <v>10887</v>
      </c>
      <c r="K3545" s="193">
        <v>1</v>
      </c>
      <c r="L3545" s="206">
        <v>44284</v>
      </c>
      <c r="M3545" s="193">
        <v>0</v>
      </c>
      <c r="N3545" s="193">
        <v>0</v>
      </c>
      <c r="O3545" s="186">
        <f t="shared" si="110"/>
        <v>1</v>
      </c>
      <c r="P3545" s="188"/>
      <c r="Q3545" s="193"/>
      <c r="R3545" s="193"/>
      <c r="S3545" s="186">
        <f t="shared" si="111"/>
        <v>1</v>
      </c>
      <c r="T3545" s="206">
        <v>44356</v>
      </c>
      <c r="U3545" s="186">
        <v>0</v>
      </c>
      <c r="V3545" s="186">
        <v>1</v>
      </c>
      <c r="W3545" s="186">
        <v>0</v>
      </c>
      <c r="X3545" s="186">
        <v>0</v>
      </c>
      <c r="Y3545" s="188" t="s">
        <v>237</v>
      </c>
      <c r="Z3545" s="188" t="s">
        <v>596</v>
      </c>
      <c r="AA3545" s="188" t="s">
        <v>732</v>
      </c>
      <c r="AB3545" s="206">
        <v>44180</v>
      </c>
      <c r="AC3545" s="206">
        <v>44181</v>
      </c>
      <c r="AD3545" s="188" t="s">
        <v>10888</v>
      </c>
      <c r="AE3545" s="188" t="s">
        <v>10889</v>
      </c>
      <c r="AF3545" s="188" t="s">
        <v>240</v>
      </c>
      <c r="AG3545" s="188">
        <v>3</v>
      </c>
    </row>
    <row r="3546" spans="1:33">
      <c r="A3546" s="188" t="s">
        <v>28</v>
      </c>
      <c r="B3546" s="188">
        <v>800006850</v>
      </c>
      <c r="C3546" s="188" t="s">
        <v>170</v>
      </c>
      <c r="D3546" s="188" t="s">
        <v>235</v>
      </c>
      <c r="E3546" s="206">
        <v>44208</v>
      </c>
      <c r="F3546" s="187" t="s">
        <v>10890</v>
      </c>
      <c r="G3546" s="187" t="s">
        <v>10890</v>
      </c>
      <c r="H3546" s="193">
        <v>996884</v>
      </c>
      <c r="I3546" s="206">
        <v>44243</v>
      </c>
      <c r="J3546" s="188" t="s">
        <v>10891</v>
      </c>
      <c r="K3546" s="193">
        <v>170980</v>
      </c>
      <c r="L3546" s="188"/>
      <c r="M3546" s="193"/>
      <c r="N3546" s="193"/>
      <c r="O3546" s="186">
        <f t="shared" si="110"/>
        <v>170980</v>
      </c>
      <c r="P3546" s="188"/>
      <c r="Q3546" s="193"/>
      <c r="R3546" s="193"/>
      <c r="S3546" s="186">
        <f t="shared" si="111"/>
        <v>170980</v>
      </c>
      <c r="T3546" s="206">
        <v>44356</v>
      </c>
      <c r="U3546" s="186">
        <v>170980</v>
      </c>
      <c r="V3546" s="186">
        <v>0</v>
      </c>
      <c r="W3546" s="186">
        <v>0</v>
      </c>
      <c r="X3546" s="186">
        <v>0</v>
      </c>
      <c r="Y3546" s="188" t="s">
        <v>237</v>
      </c>
      <c r="Z3546" s="188" t="s">
        <v>170</v>
      </c>
      <c r="AA3546" s="188" t="s">
        <v>235</v>
      </c>
      <c r="AB3546" s="206">
        <v>44170</v>
      </c>
      <c r="AC3546" s="206">
        <v>44170</v>
      </c>
      <c r="AD3546" s="188" t="s">
        <v>10892</v>
      </c>
      <c r="AE3546" s="188" t="s">
        <v>2174</v>
      </c>
      <c r="AF3546" s="188" t="s">
        <v>240</v>
      </c>
      <c r="AG3546" s="188">
        <v>3</v>
      </c>
    </row>
    <row r="3547" spans="1:33">
      <c r="A3547" s="188" t="s">
        <v>44</v>
      </c>
      <c r="B3547" s="188">
        <v>899999032</v>
      </c>
      <c r="C3547" s="188" t="s">
        <v>278</v>
      </c>
      <c r="D3547" s="188" t="s">
        <v>279</v>
      </c>
      <c r="E3547" s="206">
        <v>44229</v>
      </c>
      <c r="F3547" s="187" t="s">
        <v>10893</v>
      </c>
      <c r="G3547" s="187" t="s">
        <v>10893</v>
      </c>
      <c r="H3547" s="193">
        <v>2404900</v>
      </c>
      <c r="I3547" s="206">
        <v>44258</v>
      </c>
      <c r="J3547" s="188" t="s">
        <v>10894</v>
      </c>
      <c r="K3547" s="193">
        <v>136150</v>
      </c>
      <c r="L3547" s="188"/>
      <c r="M3547" s="193"/>
      <c r="N3547" s="193"/>
      <c r="O3547" s="186">
        <f t="shared" si="110"/>
        <v>136150</v>
      </c>
      <c r="P3547" s="188"/>
      <c r="Q3547" s="193"/>
      <c r="R3547" s="193"/>
      <c r="S3547" s="186">
        <f t="shared" si="111"/>
        <v>136150</v>
      </c>
      <c r="T3547" s="206">
        <v>44321</v>
      </c>
      <c r="U3547" s="186">
        <v>0</v>
      </c>
      <c r="V3547" s="186">
        <v>136150</v>
      </c>
      <c r="W3547" s="186">
        <v>0</v>
      </c>
      <c r="X3547" s="186">
        <v>0</v>
      </c>
      <c r="Y3547" s="188" t="s">
        <v>237</v>
      </c>
      <c r="Z3547" s="188" t="s">
        <v>170</v>
      </c>
      <c r="AA3547" s="188" t="s">
        <v>235</v>
      </c>
      <c r="AB3547" s="206">
        <v>43810</v>
      </c>
      <c r="AC3547" s="206">
        <v>43810</v>
      </c>
      <c r="AD3547" s="188" t="s">
        <v>10895</v>
      </c>
      <c r="AE3547" s="188" t="s">
        <v>10896</v>
      </c>
      <c r="AF3547" s="188" t="s">
        <v>240</v>
      </c>
      <c r="AG3547" s="188">
        <v>3</v>
      </c>
    </row>
    <row r="3548" spans="1:33">
      <c r="A3548" s="188" t="s">
        <v>28</v>
      </c>
      <c r="B3548" s="188">
        <v>800006850</v>
      </c>
      <c r="C3548" s="188" t="s">
        <v>170</v>
      </c>
      <c r="D3548" s="188" t="s">
        <v>235</v>
      </c>
      <c r="E3548" s="206">
        <v>44235</v>
      </c>
      <c r="F3548" s="187" t="s">
        <v>10897</v>
      </c>
      <c r="G3548" s="187" t="s">
        <v>10897</v>
      </c>
      <c r="H3548" s="193">
        <v>2766099</v>
      </c>
      <c r="I3548" s="206">
        <v>44272</v>
      </c>
      <c r="J3548" s="188" t="s">
        <v>10898</v>
      </c>
      <c r="K3548" s="193">
        <v>301426</v>
      </c>
      <c r="L3548" s="206">
        <v>44301</v>
      </c>
      <c r="M3548" s="193">
        <v>301426</v>
      </c>
      <c r="N3548" s="193">
        <v>0</v>
      </c>
      <c r="O3548" s="186">
        <f t="shared" si="110"/>
        <v>0</v>
      </c>
      <c r="P3548" s="188"/>
      <c r="Q3548" s="193"/>
      <c r="R3548" s="193"/>
      <c r="S3548" s="186">
        <f t="shared" si="111"/>
        <v>0</v>
      </c>
      <c r="T3548" s="188"/>
      <c r="U3548" s="186">
        <v>0</v>
      </c>
      <c r="V3548" s="186">
        <v>0</v>
      </c>
      <c r="W3548" s="186">
        <v>0</v>
      </c>
      <c r="X3548" s="186">
        <v>0</v>
      </c>
      <c r="Y3548" s="188" t="s">
        <v>237</v>
      </c>
      <c r="Z3548" s="188" t="s">
        <v>275</v>
      </c>
      <c r="AA3548" s="188" t="s">
        <v>94</v>
      </c>
      <c r="AB3548" s="206">
        <v>44168</v>
      </c>
      <c r="AC3548" s="206">
        <v>44169</v>
      </c>
      <c r="AD3548" s="188" t="s">
        <v>10899</v>
      </c>
      <c r="AE3548" s="188" t="s">
        <v>10900</v>
      </c>
      <c r="AF3548" s="188" t="s">
        <v>267</v>
      </c>
      <c r="AG3548" s="188">
        <v>3</v>
      </c>
    </row>
    <row r="3549" spans="1:33">
      <c r="A3549" s="188" t="s">
        <v>28</v>
      </c>
      <c r="B3549" s="188">
        <v>800006850</v>
      </c>
      <c r="C3549" s="188" t="s">
        <v>170</v>
      </c>
      <c r="D3549" s="188" t="s">
        <v>235</v>
      </c>
      <c r="E3549" s="206">
        <v>44235</v>
      </c>
      <c r="F3549" s="187" t="s">
        <v>10901</v>
      </c>
      <c r="G3549" s="187" t="s">
        <v>10901</v>
      </c>
      <c r="H3549" s="193">
        <v>8846634</v>
      </c>
      <c r="I3549" s="206">
        <v>44272</v>
      </c>
      <c r="J3549" s="188" t="s">
        <v>10902</v>
      </c>
      <c r="K3549" s="193">
        <v>478480</v>
      </c>
      <c r="L3549" s="206">
        <v>44301</v>
      </c>
      <c r="M3549" s="193">
        <v>478480</v>
      </c>
      <c r="N3549" s="193">
        <v>0</v>
      </c>
      <c r="O3549" s="186">
        <f t="shared" si="110"/>
        <v>0</v>
      </c>
      <c r="P3549" s="188"/>
      <c r="Q3549" s="193"/>
      <c r="R3549" s="193"/>
      <c r="S3549" s="186">
        <f t="shared" si="111"/>
        <v>0</v>
      </c>
      <c r="T3549" s="188"/>
      <c r="U3549" s="186">
        <v>0</v>
      </c>
      <c r="V3549" s="186">
        <v>0</v>
      </c>
      <c r="W3549" s="186">
        <v>0</v>
      </c>
      <c r="X3549" s="186">
        <v>0</v>
      </c>
      <c r="Y3549" s="188" t="s">
        <v>237</v>
      </c>
      <c r="Z3549" s="188" t="s">
        <v>275</v>
      </c>
      <c r="AA3549" s="188" t="s">
        <v>94</v>
      </c>
      <c r="AB3549" s="206">
        <v>44208</v>
      </c>
      <c r="AC3549" s="206">
        <v>44213</v>
      </c>
      <c r="AD3549" s="188" t="s">
        <v>10903</v>
      </c>
      <c r="AE3549" s="188" t="s">
        <v>10904</v>
      </c>
      <c r="AF3549" s="188" t="s">
        <v>240</v>
      </c>
      <c r="AG3549" s="188">
        <v>3</v>
      </c>
    </row>
    <row r="3550" spans="1:33">
      <c r="A3550" s="188" t="s">
        <v>44</v>
      </c>
      <c r="B3550" s="188">
        <v>899999032</v>
      </c>
      <c r="C3550" s="188" t="s">
        <v>278</v>
      </c>
      <c r="D3550" s="188" t="s">
        <v>279</v>
      </c>
      <c r="E3550" s="206">
        <v>44236</v>
      </c>
      <c r="F3550" s="187" t="s">
        <v>10905</v>
      </c>
      <c r="G3550" s="187" t="s">
        <v>10905</v>
      </c>
      <c r="H3550" s="193">
        <v>2146894</v>
      </c>
      <c r="I3550" s="206">
        <v>44272</v>
      </c>
      <c r="J3550" s="188" t="s">
        <v>10906</v>
      </c>
      <c r="K3550" s="193">
        <v>152367</v>
      </c>
      <c r="L3550" s="188"/>
      <c r="M3550" s="193"/>
      <c r="N3550" s="193"/>
      <c r="O3550" s="186">
        <f t="shared" si="110"/>
        <v>152367</v>
      </c>
      <c r="P3550" s="188"/>
      <c r="Q3550" s="193"/>
      <c r="R3550" s="193"/>
      <c r="S3550" s="186">
        <f t="shared" si="111"/>
        <v>152367</v>
      </c>
      <c r="T3550" s="206">
        <v>44405</v>
      </c>
      <c r="U3550" s="186">
        <v>80636</v>
      </c>
      <c r="V3550" s="186">
        <v>71731</v>
      </c>
      <c r="W3550" s="186">
        <v>0</v>
      </c>
      <c r="X3550" s="186">
        <v>0</v>
      </c>
      <c r="Y3550" s="188" t="s">
        <v>237</v>
      </c>
      <c r="Z3550" s="188" t="s">
        <v>170</v>
      </c>
      <c r="AA3550" s="188" t="s">
        <v>235</v>
      </c>
      <c r="AB3550" s="206">
        <v>44226</v>
      </c>
      <c r="AC3550" s="206">
        <v>44227</v>
      </c>
      <c r="AD3550" s="188" t="s">
        <v>10907</v>
      </c>
      <c r="AE3550" s="188" t="s">
        <v>10908</v>
      </c>
      <c r="AF3550" s="188" t="s">
        <v>267</v>
      </c>
      <c r="AG3550" s="188">
        <v>3</v>
      </c>
    </row>
    <row r="3551" spans="1:33">
      <c r="A3551" s="188" t="s">
        <v>865</v>
      </c>
      <c r="B3551" s="188">
        <v>890680025</v>
      </c>
      <c r="C3551" s="188" t="s">
        <v>170</v>
      </c>
      <c r="D3551" s="188" t="s">
        <v>866</v>
      </c>
      <c r="E3551" s="206">
        <v>44257</v>
      </c>
      <c r="F3551" s="187" t="s">
        <v>10909</v>
      </c>
      <c r="G3551" s="187" t="s">
        <v>10909</v>
      </c>
      <c r="H3551" s="193">
        <v>805587</v>
      </c>
      <c r="I3551" s="206">
        <v>44284</v>
      </c>
      <c r="J3551" s="188" t="s">
        <v>10910</v>
      </c>
      <c r="K3551" s="193">
        <v>84000</v>
      </c>
      <c r="L3551" s="188"/>
      <c r="M3551" s="193"/>
      <c r="N3551" s="193"/>
      <c r="O3551" s="186">
        <f t="shared" si="110"/>
        <v>84000</v>
      </c>
      <c r="P3551" s="188"/>
      <c r="Q3551" s="193"/>
      <c r="R3551" s="193"/>
      <c r="S3551" s="186">
        <f t="shared" si="111"/>
        <v>84000</v>
      </c>
      <c r="T3551" s="206">
        <v>44316</v>
      </c>
      <c r="U3551" s="186">
        <v>84000</v>
      </c>
      <c r="V3551" s="186">
        <v>0</v>
      </c>
      <c r="W3551" s="186">
        <v>0</v>
      </c>
      <c r="X3551" s="186">
        <v>0</v>
      </c>
      <c r="Y3551" s="188" t="s">
        <v>237</v>
      </c>
      <c r="Z3551" s="188" t="s">
        <v>170</v>
      </c>
      <c r="AA3551" s="188" t="s">
        <v>331</v>
      </c>
      <c r="AB3551" s="206">
        <v>44209</v>
      </c>
      <c r="AC3551" s="206">
        <v>44210</v>
      </c>
      <c r="AD3551" s="188" t="s">
        <v>10911</v>
      </c>
      <c r="AE3551" s="188" t="s">
        <v>10912</v>
      </c>
      <c r="AF3551" s="188" t="s">
        <v>267</v>
      </c>
      <c r="AG3551" s="188">
        <v>3</v>
      </c>
    </row>
    <row r="3552" spans="1:33">
      <c r="A3552" s="188" t="s">
        <v>44</v>
      </c>
      <c r="B3552" s="188">
        <v>899999032</v>
      </c>
      <c r="C3552" s="188" t="s">
        <v>278</v>
      </c>
      <c r="D3552" s="188" t="s">
        <v>279</v>
      </c>
      <c r="E3552" s="206">
        <v>44264</v>
      </c>
      <c r="F3552" s="187" t="s">
        <v>10913</v>
      </c>
      <c r="G3552" s="187" t="s">
        <v>10913</v>
      </c>
      <c r="H3552" s="193">
        <v>731437</v>
      </c>
      <c r="I3552" s="206">
        <v>44296</v>
      </c>
      <c r="J3552" s="188" t="s">
        <v>10914</v>
      </c>
      <c r="K3552" s="193">
        <v>343200</v>
      </c>
      <c r="L3552" s="188"/>
      <c r="M3552" s="193"/>
      <c r="N3552" s="193"/>
      <c r="O3552" s="186">
        <f t="shared" si="110"/>
        <v>343200</v>
      </c>
      <c r="P3552" s="188"/>
      <c r="Q3552" s="193"/>
      <c r="R3552" s="193"/>
      <c r="S3552" s="186">
        <f t="shared" si="111"/>
        <v>343200</v>
      </c>
      <c r="T3552" s="206">
        <v>44405</v>
      </c>
      <c r="U3552" s="186">
        <v>343200</v>
      </c>
      <c r="V3552" s="186">
        <v>0</v>
      </c>
      <c r="W3552" s="186">
        <v>0</v>
      </c>
      <c r="X3552" s="186">
        <v>0</v>
      </c>
      <c r="Y3552" s="188" t="s">
        <v>237</v>
      </c>
      <c r="Z3552" s="188" t="s">
        <v>170</v>
      </c>
      <c r="AA3552" s="188" t="s">
        <v>311</v>
      </c>
      <c r="AB3552" s="206">
        <v>44244</v>
      </c>
      <c r="AC3552" s="206">
        <v>44244</v>
      </c>
      <c r="AD3552" s="188" t="s">
        <v>10915</v>
      </c>
      <c r="AE3552" s="188" t="s">
        <v>10916</v>
      </c>
      <c r="AF3552" s="188" t="s">
        <v>240</v>
      </c>
      <c r="AG3552" s="188">
        <v>3</v>
      </c>
    </row>
    <row r="3553" spans="1:33">
      <c r="A3553" s="188" t="s">
        <v>44</v>
      </c>
      <c r="B3553" s="188">
        <v>899999032</v>
      </c>
      <c r="C3553" s="188" t="s">
        <v>278</v>
      </c>
      <c r="D3553" s="188" t="s">
        <v>279</v>
      </c>
      <c r="E3553" s="206">
        <v>44264</v>
      </c>
      <c r="F3553" s="187" t="s">
        <v>10917</v>
      </c>
      <c r="G3553" s="187" t="s">
        <v>10917</v>
      </c>
      <c r="H3553" s="193">
        <v>776800</v>
      </c>
      <c r="I3553" s="206">
        <v>44296</v>
      </c>
      <c r="J3553" s="188" t="s">
        <v>10918</v>
      </c>
      <c r="K3553" s="193">
        <v>111500</v>
      </c>
      <c r="L3553" s="188"/>
      <c r="M3553" s="193"/>
      <c r="N3553" s="193"/>
      <c r="O3553" s="186">
        <f t="shared" si="110"/>
        <v>111500</v>
      </c>
      <c r="P3553" s="188"/>
      <c r="Q3553" s="193"/>
      <c r="R3553" s="193"/>
      <c r="S3553" s="186">
        <f t="shared" si="111"/>
        <v>111500</v>
      </c>
      <c r="T3553" s="206">
        <v>44405</v>
      </c>
      <c r="U3553" s="186">
        <v>111500</v>
      </c>
      <c r="V3553" s="186">
        <v>0</v>
      </c>
      <c r="W3553" s="186">
        <v>0</v>
      </c>
      <c r="X3553" s="186">
        <v>0</v>
      </c>
      <c r="Y3553" s="188" t="s">
        <v>237</v>
      </c>
      <c r="Z3553" s="188" t="s">
        <v>170</v>
      </c>
      <c r="AA3553" s="188" t="s">
        <v>235</v>
      </c>
      <c r="AB3553" s="206">
        <v>44250</v>
      </c>
      <c r="AC3553" s="206">
        <v>44250</v>
      </c>
      <c r="AD3553" s="188" t="s">
        <v>10919</v>
      </c>
      <c r="AE3553" s="188" t="s">
        <v>10920</v>
      </c>
      <c r="AF3553" s="188" t="s">
        <v>240</v>
      </c>
      <c r="AG3553" s="188">
        <v>3</v>
      </c>
    </row>
    <row r="3554" spans="1:33">
      <c r="A3554" s="188" t="s">
        <v>28</v>
      </c>
      <c r="B3554" s="188">
        <v>800006850</v>
      </c>
      <c r="C3554" s="188" t="s">
        <v>170</v>
      </c>
      <c r="D3554" s="188" t="s">
        <v>235</v>
      </c>
      <c r="E3554" s="206">
        <v>44265</v>
      </c>
      <c r="F3554" s="187" t="s">
        <v>10921</v>
      </c>
      <c r="G3554" s="187" t="s">
        <v>10921</v>
      </c>
      <c r="H3554" s="193">
        <v>241000</v>
      </c>
      <c r="I3554" s="206">
        <v>44296</v>
      </c>
      <c r="J3554" s="188" t="s">
        <v>10922</v>
      </c>
      <c r="K3554" s="193">
        <v>26000</v>
      </c>
      <c r="L3554" s="188"/>
      <c r="M3554" s="193"/>
      <c r="N3554" s="193"/>
      <c r="O3554" s="186">
        <f t="shared" si="110"/>
        <v>26000</v>
      </c>
      <c r="P3554" s="188"/>
      <c r="Q3554" s="193"/>
      <c r="R3554" s="193"/>
      <c r="S3554" s="186">
        <f t="shared" si="111"/>
        <v>26000</v>
      </c>
      <c r="T3554" s="188"/>
      <c r="U3554" s="186">
        <v>0</v>
      </c>
      <c r="V3554" s="186">
        <v>0</v>
      </c>
      <c r="W3554" s="186">
        <v>0</v>
      </c>
      <c r="X3554" s="186">
        <v>26000</v>
      </c>
      <c r="Y3554" s="188" t="s">
        <v>237</v>
      </c>
      <c r="Z3554" s="188" t="s">
        <v>826</v>
      </c>
      <c r="AA3554" s="188" t="s">
        <v>8263</v>
      </c>
      <c r="AB3554" s="206">
        <v>44140</v>
      </c>
      <c r="AC3554" s="206">
        <v>44140</v>
      </c>
      <c r="AD3554" s="188" t="s">
        <v>10923</v>
      </c>
      <c r="AE3554" s="188"/>
      <c r="AF3554" s="188" t="s">
        <v>240</v>
      </c>
      <c r="AG3554" s="188">
        <v>3</v>
      </c>
    </row>
    <row r="3555" spans="1:33">
      <c r="A3555" s="188" t="s">
        <v>28</v>
      </c>
      <c r="B3555" s="188">
        <v>800006850</v>
      </c>
      <c r="C3555" s="188" t="s">
        <v>170</v>
      </c>
      <c r="D3555" s="188" t="s">
        <v>235</v>
      </c>
      <c r="E3555" s="206">
        <v>44265</v>
      </c>
      <c r="F3555" s="187" t="s">
        <v>10924</v>
      </c>
      <c r="G3555" s="187" t="s">
        <v>10924</v>
      </c>
      <c r="H3555" s="193">
        <v>1689891</v>
      </c>
      <c r="I3555" s="206">
        <v>44296</v>
      </c>
      <c r="J3555" s="188" t="s">
        <v>10925</v>
      </c>
      <c r="K3555" s="193">
        <v>102850</v>
      </c>
      <c r="L3555" s="206">
        <v>44313</v>
      </c>
      <c r="M3555" s="193">
        <v>73200</v>
      </c>
      <c r="N3555" s="193">
        <v>20300</v>
      </c>
      <c r="O3555" s="186">
        <f t="shared" si="110"/>
        <v>9350</v>
      </c>
      <c r="P3555" s="206">
        <v>44333</v>
      </c>
      <c r="Q3555" s="193">
        <v>0</v>
      </c>
      <c r="R3555" s="193">
        <v>0</v>
      </c>
      <c r="S3555" s="186">
        <f t="shared" si="111"/>
        <v>9350</v>
      </c>
      <c r="T3555" s="188"/>
      <c r="U3555" s="186">
        <v>0</v>
      </c>
      <c r="V3555" s="186">
        <v>0</v>
      </c>
      <c r="W3555" s="186">
        <v>0</v>
      </c>
      <c r="X3555" s="186">
        <v>9350</v>
      </c>
      <c r="Y3555" s="188" t="s">
        <v>237</v>
      </c>
      <c r="Z3555" s="188" t="s">
        <v>170</v>
      </c>
      <c r="AA3555" s="188" t="s">
        <v>235</v>
      </c>
      <c r="AB3555" s="206">
        <v>44150</v>
      </c>
      <c r="AC3555" s="206">
        <v>44152</v>
      </c>
      <c r="AD3555" s="188" t="s">
        <v>10926</v>
      </c>
      <c r="AE3555" s="188" t="s">
        <v>10927</v>
      </c>
      <c r="AF3555" s="188" t="s">
        <v>240</v>
      </c>
      <c r="AG3555" s="188">
        <v>3</v>
      </c>
    </row>
    <row r="3556" spans="1:33">
      <c r="A3556" s="188" t="s">
        <v>28</v>
      </c>
      <c r="B3556" s="188">
        <v>800006850</v>
      </c>
      <c r="C3556" s="188" t="s">
        <v>170</v>
      </c>
      <c r="D3556" s="188" t="s">
        <v>235</v>
      </c>
      <c r="E3556" s="206">
        <v>44265</v>
      </c>
      <c r="F3556" s="187" t="s">
        <v>10928</v>
      </c>
      <c r="G3556" s="187" t="s">
        <v>10928</v>
      </c>
      <c r="H3556" s="193">
        <v>1355200</v>
      </c>
      <c r="I3556" s="206">
        <v>44296</v>
      </c>
      <c r="J3556" s="188" t="s">
        <v>10929</v>
      </c>
      <c r="K3556" s="193">
        <v>139111</v>
      </c>
      <c r="L3556" s="206">
        <v>44316</v>
      </c>
      <c r="M3556" s="193">
        <v>0</v>
      </c>
      <c r="N3556" s="193">
        <v>0</v>
      </c>
      <c r="O3556" s="186">
        <f t="shared" si="110"/>
        <v>139111</v>
      </c>
      <c r="P3556" s="206">
        <v>44343</v>
      </c>
      <c r="Q3556" s="193">
        <v>0</v>
      </c>
      <c r="R3556" s="193">
        <v>0</v>
      </c>
      <c r="S3556" s="186">
        <f t="shared" si="111"/>
        <v>139111</v>
      </c>
      <c r="T3556" s="188"/>
      <c r="U3556" s="186">
        <v>0</v>
      </c>
      <c r="V3556" s="186">
        <v>0</v>
      </c>
      <c r="W3556" s="186">
        <v>0</v>
      </c>
      <c r="X3556" s="186">
        <v>139111</v>
      </c>
      <c r="Y3556" s="188" t="s">
        <v>237</v>
      </c>
      <c r="Z3556" s="188" t="s">
        <v>170</v>
      </c>
      <c r="AA3556" s="188" t="s">
        <v>235</v>
      </c>
      <c r="AB3556" s="206">
        <v>44154</v>
      </c>
      <c r="AC3556" s="206">
        <v>44156</v>
      </c>
      <c r="AD3556" s="188" t="s">
        <v>10930</v>
      </c>
      <c r="AE3556" s="188" t="s">
        <v>10931</v>
      </c>
      <c r="AF3556" s="188" t="s">
        <v>240</v>
      </c>
      <c r="AG3556" s="188">
        <v>3</v>
      </c>
    </row>
    <row r="3557" spans="1:33">
      <c r="A3557" s="188" t="s">
        <v>28</v>
      </c>
      <c r="B3557" s="188">
        <v>800006850</v>
      </c>
      <c r="C3557" s="188" t="s">
        <v>170</v>
      </c>
      <c r="D3557" s="188" t="s">
        <v>235</v>
      </c>
      <c r="E3557" s="206">
        <v>44266</v>
      </c>
      <c r="F3557" s="187" t="s">
        <v>10932</v>
      </c>
      <c r="G3557" s="187" t="s">
        <v>10932</v>
      </c>
      <c r="H3557" s="193">
        <v>1044100</v>
      </c>
      <c r="I3557" s="206">
        <v>44296</v>
      </c>
      <c r="J3557" s="188" t="s">
        <v>10933</v>
      </c>
      <c r="K3557" s="193">
        <v>93500</v>
      </c>
      <c r="L3557" s="206">
        <v>44313</v>
      </c>
      <c r="M3557" s="193">
        <v>93500</v>
      </c>
      <c r="N3557" s="193">
        <v>0</v>
      </c>
      <c r="O3557" s="186">
        <f t="shared" si="110"/>
        <v>0</v>
      </c>
      <c r="P3557" s="188"/>
      <c r="Q3557" s="193"/>
      <c r="R3557" s="193"/>
      <c r="S3557" s="186">
        <f t="shared" si="111"/>
        <v>0</v>
      </c>
      <c r="T3557" s="188"/>
      <c r="U3557" s="186">
        <v>0</v>
      </c>
      <c r="V3557" s="186">
        <v>0</v>
      </c>
      <c r="W3557" s="186">
        <v>0</v>
      </c>
      <c r="X3557" s="186">
        <v>0</v>
      </c>
      <c r="Y3557" s="188" t="s">
        <v>237</v>
      </c>
      <c r="Z3557" s="188" t="s">
        <v>170</v>
      </c>
      <c r="AA3557" s="188" t="s">
        <v>235</v>
      </c>
      <c r="AB3557" s="206">
        <v>44118</v>
      </c>
      <c r="AC3557" s="206">
        <v>44118</v>
      </c>
      <c r="AD3557" s="188" t="s">
        <v>10934</v>
      </c>
      <c r="AE3557" s="188" t="s">
        <v>10935</v>
      </c>
      <c r="AF3557" s="188" t="s">
        <v>240</v>
      </c>
      <c r="AG3557" s="188">
        <v>3</v>
      </c>
    </row>
    <row r="3558" spans="1:33">
      <c r="A3558" s="188" t="s">
        <v>28</v>
      </c>
      <c r="B3558" s="188">
        <v>800006850</v>
      </c>
      <c r="C3558" s="188" t="s">
        <v>170</v>
      </c>
      <c r="D3558" s="188" t="s">
        <v>235</v>
      </c>
      <c r="E3558" s="206">
        <v>44266</v>
      </c>
      <c r="F3558" s="187" t="s">
        <v>10936</v>
      </c>
      <c r="G3558" s="187" t="s">
        <v>10936</v>
      </c>
      <c r="H3558" s="193">
        <v>1044100</v>
      </c>
      <c r="I3558" s="206">
        <v>44296</v>
      </c>
      <c r="J3558" s="188" t="s">
        <v>10937</v>
      </c>
      <c r="K3558" s="193">
        <v>93500</v>
      </c>
      <c r="L3558" s="206">
        <v>44313</v>
      </c>
      <c r="M3558" s="193">
        <v>93500</v>
      </c>
      <c r="N3558" s="193">
        <v>0</v>
      </c>
      <c r="O3558" s="186">
        <f t="shared" si="110"/>
        <v>0</v>
      </c>
      <c r="P3558" s="188"/>
      <c r="Q3558" s="193"/>
      <c r="R3558" s="193"/>
      <c r="S3558" s="186">
        <f t="shared" si="111"/>
        <v>0</v>
      </c>
      <c r="T3558" s="188"/>
      <c r="U3558" s="186">
        <v>0</v>
      </c>
      <c r="V3558" s="186">
        <v>0</v>
      </c>
      <c r="W3558" s="186">
        <v>0</v>
      </c>
      <c r="X3558" s="186">
        <v>0</v>
      </c>
      <c r="Y3558" s="188" t="s">
        <v>237</v>
      </c>
      <c r="Z3558" s="188" t="s">
        <v>170</v>
      </c>
      <c r="AA3558" s="188" t="s">
        <v>235</v>
      </c>
      <c r="AB3558" s="206">
        <v>44110</v>
      </c>
      <c r="AC3558" s="206">
        <v>44110</v>
      </c>
      <c r="AD3558" s="188" t="s">
        <v>10938</v>
      </c>
      <c r="AE3558" s="188" t="s">
        <v>10939</v>
      </c>
      <c r="AF3558" s="188" t="s">
        <v>240</v>
      </c>
      <c r="AG3558" s="188">
        <v>3</v>
      </c>
    </row>
    <row r="3559" spans="1:33">
      <c r="A3559" s="188" t="s">
        <v>28</v>
      </c>
      <c r="B3559" s="188">
        <v>800006850</v>
      </c>
      <c r="C3559" s="188" t="s">
        <v>170</v>
      </c>
      <c r="D3559" s="188" t="s">
        <v>235</v>
      </c>
      <c r="E3559" s="206">
        <v>44266</v>
      </c>
      <c r="F3559" s="187" t="s">
        <v>10940</v>
      </c>
      <c r="G3559" s="187" t="s">
        <v>10940</v>
      </c>
      <c r="H3559" s="193">
        <v>1044100</v>
      </c>
      <c r="I3559" s="206">
        <v>44296</v>
      </c>
      <c r="J3559" s="188" t="s">
        <v>10941</v>
      </c>
      <c r="K3559" s="193">
        <v>93500</v>
      </c>
      <c r="L3559" s="206">
        <v>44316</v>
      </c>
      <c r="M3559" s="193">
        <v>93500</v>
      </c>
      <c r="N3559" s="193">
        <v>0</v>
      </c>
      <c r="O3559" s="186">
        <f t="shared" si="110"/>
        <v>0</v>
      </c>
      <c r="P3559" s="188"/>
      <c r="Q3559" s="193"/>
      <c r="R3559" s="193"/>
      <c r="S3559" s="186">
        <f t="shared" si="111"/>
        <v>0</v>
      </c>
      <c r="T3559" s="188"/>
      <c r="U3559" s="186">
        <v>0</v>
      </c>
      <c r="V3559" s="186">
        <v>0</v>
      </c>
      <c r="W3559" s="186">
        <v>0</v>
      </c>
      <c r="X3559" s="186">
        <v>0</v>
      </c>
      <c r="Y3559" s="188" t="s">
        <v>237</v>
      </c>
      <c r="Z3559" s="188" t="s">
        <v>170</v>
      </c>
      <c r="AA3559" s="188" t="s">
        <v>235</v>
      </c>
      <c r="AB3559" s="206">
        <v>44118</v>
      </c>
      <c r="AC3559" s="206">
        <v>44118</v>
      </c>
      <c r="AD3559" s="188" t="s">
        <v>10942</v>
      </c>
      <c r="AE3559" s="188" t="s">
        <v>10943</v>
      </c>
      <c r="AF3559" s="188" t="s">
        <v>240</v>
      </c>
      <c r="AG3559" s="188">
        <v>3</v>
      </c>
    </row>
    <row r="3560" spans="1:33">
      <c r="A3560" s="188" t="s">
        <v>28</v>
      </c>
      <c r="B3560" s="188">
        <v>800006850</v>
      </c>
      <c r="C3560" s="188" t="s">
        <v>170</v>
      </c>
      <c r="D3560" s="188" t="s">
        <v>235</v>
      </c>
      <c r="E3560" s="206">
        <v>44266</v>
      </c>
      <c r="F3560" s="187" t="s">
        <v>10944</v>
      </c>
      <c r="G3560" s="187" t="s">
        <v>10944</v>
      </c>
      <c r="H3560" s="193">
        <v>1080800</v>
      </c>
      <c r="I3560" s="206">
        <v>44296</v>
      </c>
      <c r="J3560" s="188" t="s">
        <v>10945</v>
      </c>
      <c r="K3560" s="193">
        <v>96800</v>
      </c>
      <c r="L3560" s="206">
        <v>44313</v>
      </c>
      <c r="M3560" s="193">
        <v>96800</v>
      </c>
      <c r="N3560" s="193">
        <v>0</v>
      </c>
      <c r="O3560" s="186">
        <f t="shared" si="110"/>
        <v>0</v>
      </c>
      <c r="P3560" s="188"/>
      <c r="Q3560" s="193"/>
      <c r="R3560" s="193"/>
      <c r="S3560" s="186">
        <f t="shared" si="111"/>
        <v>0</v>
      </c>
      <c r="T3560" s="188"/>
      <c r="U3560" s="186">
        <v>0</v>
      </c>
      <c r="V3560" s="186">
        <v>0</v>
      </c>
      <c r="W3560" s="186">
        <v>0</v>
      </c>
      <c r="X3560" s="186">
        <v>0</v>
      </c>
      <c r="Y3560" s="188" t="s">
        <v>237</v>
      </c>
      <c r="Z3560" s="188" t="s">
        <v>170</v>
      </c>
      <c r="AA3560" s="188" t="s">
        <v>235</v>
      </c>
      <c r="AB3560" s="206">
        <v>44247</v>
      </c>
      <c r="AC3560" s="206">
        <v>44247</v>
      </c>
      <c r="AD3560" s="188" t="s">
        <v>10946</v>
      </c>
      <c r="AE3560" s="188" t="s">
        <v>10939</v>
      </c>
      <c r="AF3560" s="188" t="s">
        <v>240</v>
      </c>
      <c r="AG3560" s="188">
        <v>3</v>
      </c>
    </row>
    <row r="3561" spans="1:33">
      <c r="A3561" s="188" t="s">
        <v>28</v>
      </c>
      <c r="B3561" s="188">
        <v>800006850</v>
      </c>
      <c r="C3561" s="188" t="s">
        <v>170</v>
      </c>
      <c r="D3561" s="188" t="s">
        <v>235</v>
      </c>
      <c r="E3561" s="206">
        <v>44266</v>
      </c>
      <c r="F3561" s="187" t="s">
        <v>10947</v>
      </c>
      <c r="G3561" s="187" t="s">
        <v>10947</v>
      </c>
      <c r="H3561" s="193">
        <v>1080800</v>
      </c>
      <c r="I3561" s="206">
        <v>44296</v>
      </c>
      <c r="J3561" s="188" t="s">
        <v>10948</v>
      </c>
      <c r="K3561" s="193">
        <v>96800</v>
      </c>
      <c r="L3561" s="206">
        <v>44316</v>
      </c>
      <c r="M3561" s="193">
        <v>96800</v>
      </c>
      <c r="N3561" s="193">
        <v>0</v>
      </c>
      <c r="O3561" s="186">
        <f t="shared" si="110"/>
        <v>0</v>
      </c>
      <c r="P3561" s="188"/>
      <c r="Q3561" s="193"/>
      <c r="R3561" s="193"/>
      <c r="S3561" s="186">
        <f t="shared" si="111"/>
        <v>0</v>
      </c>
      <c r="T3561" s="188"/>
      <c r="U3561" s="186">
        <v>0</v>
      </c>
      <c r="V3561" s="186">
        <v>0</v>
      </c>
      <c r="W3561" s="186">
        <v>0</v>
      </c>
      <c r="X3561" s="186">
        <v>0</v>
      </c>
      <c r="Y3561" s="188" t="s">
        <v>237</v>
      </c>
      <c r="Z3561" s="188" t="s">
        <v>170</v>
      </c>
      <c r="AA3561" s="188" t="s">
        <v>235</v>
      </c>
      <c r="AB3561" s="206">
        <v>44247</v>
      </c>
      <c r="AC3561" s="206">
        <v>44247</v>
      </c>
      <c r="AD3561" s="188" t="s">
        <v>10934</v>
      </c>
      <c r="AE3561" s="188" t="s">
        <v>10949</v>
      </c>
      <c r="AF3561" s="188" t="s">
        <v>240</v>
      </c>
      <c r="AG3561" s="188">
        <v>3</v>
      </c>
    </row>
    <row r="3562" spans="1:33">
      <c r="A3562" s="188" t="s">
        <v>28</v>
      </c>
      <c r="B3562" s="188">
        <v>800006850</v>
      </c>
      <c r="C3562" s="188" t="s">
        <v>170</v>
      </c>
      <c r="D3562" s="188" t="s">
        <v>235</v>
      </c>
      <c r="E3562" s="206">
        <v>44266</v>
      </c>
      <c r="F3562" s="187" t="s">
        <v>10950</v>
      </c>
      <c r="G3562" s="187" t="s">
        <v>10950</v>
      </c>
      <c r="H3562" s="193">
        <v>1029200</v>
      </c>
      <c r="I3562" s="206">
        <v>44296</v>
      </c>
      <c r="J3562" s="188" t="s">
        <v>10951</v>
      </c>
      <c r="K3562" s="193">
        <v>193600</v>
      </c>
      <c r="L3562" s="206">
        <v>44316</v>
      </c>
      <c r="M3562" s="193">
        <v>193600</v>
      </c>
      <c r="N3562" s="193">
        <v>0</v>
      </c>
      <c r="O3562" s="186">
        <f t="shared" si="110"/>
        <v>0</v>
      </c>
      <c r="P3562" s="188"/>
      <c r="Q3562" s="193"/>
      <c r="R3562" s="193"/>
      <c r="S3562" s="186">
        <f t="shared" si="111"/>
        <v>0</v>
      </c>
      <c r="T3562" s="188"/>
      <c r="U3562" s="186">
        <v>0</v>
      </c>
      <c r="V3562" s="186">
        <v>0</v>
      </c>
      <c r="W3562" s="186">
        <v>0</v>
      </c>
      <c r="X3562" s="186">
        <v>0</v>
      </c>
      <c r="Y3562" s="188" t="s">
        <v>237</v>
      </c>
      <c r="Z3562" s="188" t="s">
        <v>170</v>
      </c>
      <c r="AA3562" s="188" t="s">
        <v>235</v>
      </c>
      <c r="AB3562" s="206">
        <v>44247</v>
      </c>
      <c r="AC3562" s="206">
        <v>44247</v>
      </c>
      <c r="AD3562" s="188" t="s">
        <v>10934</v>
      </c>
      <c r="AE3562" s="188" t="s">
        <v>10952</v>
      </c>
      <c r="AF3562" s="188" t="s">
        <v>240</v>
      </c>
      <c r="AG3562" s="188">
        <v>3</v>
      </c>
    </row>
    <row r="3563" spans="1:33">
      <c r="A3563" s="188" t="s">
        <v>28</v>
      </c>
      <c r="B3563" s="188">
        <v>800006850</v>
      </c>
      <c r="C3563" s="188" t="s">
        <v>170</v>
      </c>
      <c r="D3563" s="188" t="s">
        <v>235</v>
      </c>
      <c r="E3563" s="206">
        <v>44266</v>
      </c>
      <c r="F3563" s="187" t="s">
        <v>10953</v>
      </c>
      <c r="G3563" s="187" t="s">
        <v>10953</v>
      </c>
      <c r="H3563" s="193">
        <v>1080800</v>
      </c>
      <c r="I3563" s="206">
        <v>44296</v>
      </c>
      <c r="J3563" s="188" t="s">
        <v>10954</v>
      </c>
      <c r="K3563" s="193">
        <v>96800</v>
      </c>
      <c r="L3563" s="206">
        <v>44313</v>
      </c>
      <c r="M3563" s="193">
        <v>96800</v>
      </c>
      <c r="N3563" s="193">
        <v>0</v>
      </c>
      <c r="O3563" s="186">
        <f t="shared" si="110"/>
        <v>0</v>
      </c>
      <c r="P3563" s="188"/>
      <c r="Q3563" s="193"/>
      <c r="R3563" s="193"/>
      <c r="S3563" s="186">
        <f t="shared" si="111"/>
        <v>0</v>
      </c>
      <c r="T3563" s="188"/>
      <c r="U3563" s="186">
        <v>0</v>
      </c>
      <c r="V3563" s="186">
        <v>0</v>
      </c>
      <c r="W3563" s="186">
        <v>0</v>
      </c>
      <c r="X3563" s="186">
        <v>0</v>
      </c>
      <c r="Y3563" s="188" t="s">
        <v>237</v>
      </c>
      <c r="Z3563" s="188" t="s">
        <v>170</v>
      </c>
      <c r="AA3563" s="188" t="s">
        <v>235</v>
      </c>
      <c r="AB3563" s="206">
        <v>44249</v>
      </c>
      <c r="AC3563" s="206">
        <v>44249</v>
      </c>
      <c r="AD3563" s="188" t="s">
        <v>10934</v>
      </c>
      <c r="AE3563" s="188" t="s">
        <v>10955</v>
      </c>
      <c r="AF3563" s="188" t="s">
        <v>240</v>
      </c>
      <c r="AG3563" s="188">
        <v>3</v>
      </c>
    </row>
    <row r="3564" spans="1:33">
      <c r="A3564" s="188" t="s">
        <v>28</v>
      </c>
      <c r="B3564" s="188">
        <v>800006850</v>
      </c>
      <c r="C3564" s="188" t="s">
        <v>170</v>
      </c>
      <c r="D3564" s="188" t="s">
        <v>235</v>
      </c>
      <c r="E3564" s="206">
        <v>44266</v>
      </c>
      <c r="F3564" s="187" t="s">
        <v>10956</v>
      </c>
      <c r="G3564" s="187" t="s">
        <v>10956</v>
      </c>
      <c r="H3564" s="193">
        <v>973276</v>
      </c>
      <c r="I3564" s="206">
        <v>44296</v>
      </c>
      <c r="J3564" s="188" t="s">
        <v>10957</v>
      </c>
      <c r="K3564" s="193">
        <v>303030</v>
      </c>
      <c r="L3564" s="206">
        <v>44313</v>
      </c>
      <c r="M3564" s="193">
        <v>303030</v>
      </c>
      <c r="N3564" s="193">
        <v>0</v>
      </c>
      <c r="O3564" s="186">
        <f t="shared" si="110"/>
        <v>0</v>
      </c>
      <c r="P3564" s="188"/>
      <c r="Q3564" s="193"/>
      <c r="R3564" s="193"/>
      <c r="S3564" s="186">
        <f t="shared" si="111"/>
        <v>0</v>
      </c>
      <c r="T3564" s="188"/>
      <c r="U3564" s="186">
        <v>0</v>
      </c>
      <c r="V3564" s="186">
        <v>0</v>
      </c>
      <c r="W3564" s="186">
        <v>0</v>
      </c>
      <c r="X3564" s="186">
        <v>0</v>
      </c>
      <c r="Y3564" s="188" t="s">
        <v>237</v>
      </c>
      <c r="Z3564" s="188" t="s">
        <v>170</v>
      </c>
      <c r="AA3564" s="188" t="s">
        <v>235</v>
      </c>
      <c r="AB3564" s="206">
        <v>44244</v>
      </c>
      <c r="AC3564" s="206">
        <v>44245</v>
      </c>
      <c r="AD3564" s="188" t="s">
        <v>10958</v>
      </c>
      <c r="AE3564" s="188" t="s">
        <v>10959</v>
      </c>
      <c r="AF3564" s="188" t="s">
        <v>240</v>
      </c>
      <c r="AG3564" s="188">
        <v>3</v>
      </c>
    </row>
    <row r="3565" spans="1:33">
      <c r="A3565" s="188" t="s">
        <v>28</v>
      </c>
      <c r="B3565" s="188">
        <v>800006850</v>
      </c>
      <c r="C3565" s="188" t="s">
        <v>170</v>
      </c>
      <c r="D3565" s="188" t="s">
        <v>235</v>
      </c>
      <c r="E3565" s="206">
        <v>44265</v>
      </c>
      <c r="F3565" s="187" t="s">
        <v>10960</v>
      </c>
      <c r="G3565" s="187" t="s">
        <v>10960</v>
      </c>
      <c r="H3565" s="193">
        <v>649600</v>
      </c>
      <c r="I3565" s="206">
        <v>44296</v>
      </c>
      <c r="J3565" s="188" t="s">
        <v>10961</v>
      </c>
      <c r="K3565" s="193">
        <v>107700</v>
      </c>
      <c r="L3565" s="206">
        <v>44312</v>
      </c>
      <c r="M3565" s="193">
        <v>107700</v>
      </c>
      <c r="N3565" s="193">
        <v>0</v>
      </c>
      <c r="O3565" s="186">
        <f t="shared" si="110"/>
        <v>0</v>
      </c>
      <c r="P3565" s="188"/>
      <c r="Q3565" s="193"/>
      <c r="R3565" s="193"/>
      <c r="S3565" s="186">
        <f t="shared" si="111"/>
        <v>0</v>
      </c>
      <c r="T3565" s="188"/>
      <c r="U3565" s="186">
        <v>0</v>
      </c>
      <c r="V3565" s="186">
        <v>0</v>
      </c>
      <c r="W3565" s="186">
        <v>0</v>
      </c>
      <c r="X3565" s="186">
        <v>0</v>
      </c>
      <c r="Y3565" s="188" t="s">
        <v>237</v>
      </c>
      <c r="Z3565" s="188" t="s">
        <v>170</v>
      </c>
      <c r="AA3565" s="188" t="s">
        <v>235</v>
      </c>
      <c r="AB3565" s="206">
        <v>44126</v>
      </c>
      <c r="AC3565" s="206">
        <v>44126</v>
      </c>
      <c r="AD3565" s="188" t="s">
        <v>10938</v>
      </c>
      <c r="AE3565" s="188" t="s">
        <v>10962</v>
      </c>
      <c r="AF3565" s="188" t="s">
        <v>240</v>
      </c>
      <c r="AG3565" s="188">
        <v>3</v>
      </c>
    </row>
    <row r="3566" spans="1:33">
      <c r="A3566" s="188" t="s">
        <v>28</v>
      </c>
      <c r="B3566" s="188">
        <v>800006850</v>
      </c>
      <c r="C3566" s="188" t="s">
        <v>170</v>
      </c>
      <c r="D3566" s="188" t="s">
        <v>235</v>
      </c>
      <c r="E3566" s="206">
        <v>44266</v>
      </c>
      <c r="F3566" s="187" t="s">
        <v>10963</v>
      </c>
      <c r="G3566" s="187" t="s">
        <v>10963</v>
      </c>
      <c r="H3566" s="193">
        <v>709019</v>
      </c>
      <c r="I3566" s="206">
        <v>44298</v>
      </c>
      <c r="J3566" s="188" t="s">
        <v>10964</v>
      </c>
      <c r="K3566" s="193">
        <v>187460</v>
      </c>
      <c r="L3566" s="206">
        <v>44313</v>
      </c>
      <c r="M3566" s="193">
        <v>187460</v>
      </c>
      <c r="N3566" s="193">
        <v>0</v>
      </c>
      <c r="O3566" s="186">
        <f t="shared" si="110"/>
        <v>0</v>
      </c>
      <c r="P3566" s="188"/>
      <c r="Q3566" s="193"/>
      <c r="R3566" s="193"/>
      <c r="S3566" s="186">
        <f t="shared" si="111"/>
        <v>0</v>
      </c>
      <c r="T3566" s="188"/>
      <c r="U3566" s="186">
        <v>0</v>
      </c>
      <c r="V3566" s="186">
        <v>0</v>
      </c>
      <c r="W3566" s="186">
        <v>0</v>
      </c>
      <c r="X3566" s="186">
        <v>0</v>
      </c>
      <c r="Y3566" s="188" t="s">
        <v>237</v>
      </c>
      <c r="Z3566" s="188" t="s">
        <v>170</v>
      </c>
      <c r="AA3566" s="188" t="s">
        <v>235</v>
      </c>
      <c r="AB3566" s="206">
        <v>44239</v>
      </c>
      <c r="AC3566" s="206">
        <v>44240</v>
      </c>
      <c r="AD3566" s="188" t="s">
        <v>10965</v>
      </c>
      <c r="AE3566" s="188" t="s">
        <v>10966</v>
      </c>
      <c r="AF3566" s="188" t="s">
        <v>240</v>
      </c>
      <c r="AG3566" s="188">
        <v>3</v>
      </c>
    </row>
    <row r="3567" spans="1:33">
      <c r="A3567" s="188" t="s">
        <v>28</v>
      </c>
      <c r="B3567" s="188">
        <v>800006850</v>
      </c>
      <c r="C3567" s="188" t="s">
        <v>170</v>
      </c>
      <c r="D3567" s="188" t="s">
        <v>235</v>
      </c>
      <c r="E3567" s="206">
        <v>44266</v>
      </c>
      <c r="F3567" s="187" t="s">
        <v>10967</v>
      </c>
      <c r="G3567" s="187" t="s">
        <v>10967</v>
      </c>
      <c r="H3567" s="193">
        <v>744558</v>
      </c>
      <c r="I3567" s="206">
        <v>44298</v>
      </c>
      <c r="J3567" s="188" t="s">
        <v>10968</v>
      </c>
      <c r="K3567" s="193">
        <v>15249</v>
      </c>
      <c r="L3567" s="206">
        <v>44316</v>
      </c>
      <c r="M3567" s="193">
        <v>0</v>
      </c>
      <c r="N3567" s="193">
        <v>0</v>
      </c>
      <c r="O3567" s="186">
        <f t="shared" si="110"/>
        <v>15249</v>
      </c>
      <c r="P3567" s="188"/>
      <c r="Q3567" s="193"/>
      <c r="R3567" s="193"/>
      <c r="S3567" s="186">
        <f t="shared" si="111"/>
        <v>15249</v>
      </c>
      <c r="T3567" s="188"/>
      <c r="U3567" s="186">
        <v>0</v>
      </c>
      <c r="V3567" s="186">
        <v>0</v>
      </c>
      <c r="W3567" s="186">
        <v>0</v>
      </c>
      <c r="X3567" s="186">
        <v>15249</v>
      </c>
      <c r="Y3567" s="188" t="s">
        <v>237</v>
      </c>
      <c r="Z3567" s="188" t="s">
        <v>170</v>
      </c>
      <c r="AA3567" s="188" t="s">
        <v>235</v>
      </c>
      <c r="AB3567" s="206">
        <v>44237</v>
      </c>
      <c r="AC3567" s="206">
        <v>44240</v>
      </c>
      <c r="AD3567" s="188" t="s">
        <v>10969</v>
      </c>
      <c r="AE3567" s="188" t="s">
        <v>10970</v>
      </c>
      <c r="AF3567" s="188" t="s">
        <v>240</v>
      </c>
      <c r="AG3567" s="188">
        <v>3</v>
      </c>
    </row>
    <row r="3568" spans="1:33">
      <c r="A3568" s="188" t="s">
        <v>28</v>
      </c>
      <c r="B3568" s="188">
        <v>800006850</v>
      </c>
      <c r="C3568" s="188" t="s">
        <v>170</v>
      </c>
      <c r="D3568" s="188" t="s">
        <v>235</v>
      </c>
      <c r="E3568" s="206">
        <v>44266</v>
      </c>
      <c r="F3568" s="187" t="s">
        <v>10971</v>
      </c>
      <c r="G3568" s="187" t="s">
        <v>10971</v>
      </c>
      <c r="H3568" s="193">
        <v>962897</v>
      </c>
      <c r="I3568" s="206">
        <v>44298</v>
      </c>
      <c r="J3568" s="188" t="s">
        <v>10972</v>
      </c>
      <c r="K3568" s="193">
        <v>16451</v>
      </c>
      <c r="L3568" s="206">
        <v>44313</v>
      </c>
      <c r="M3568" s="193">
        <v>0</v>
      </c>
      <c r="N3568" s="193">
        <v>7624</v>
      </c>
      <c r="O3568" s="186">
        <f t="shared" si="110"/>
        <v>8827</v>
      </c>
      <c r="P3568" s="188"/>
      <c r="Q3568" s="193"/>
      <c r="R3568" s="193"/>
      <c r="S3568" s="186">
        <f t="shared" si="111"/>
        <v>8827</v>
      </c>
      <c r="T3568" s="188"/>
      <c r="U3568" s="186">
        <v>0</v>
      </c>
      <c r="V3568" s="186">
        <v>0</v>
      </c>
      <c r="W3568" s="186">
        <v>0</v>
      </c>
      <c r="X3568" s="186">
        <v>8827</v>
      </c>
      <c r="Y3568" s="188" t="s">
        <v>237</v>
      </c>
      <c r="Z3568" s="188" t="s">
        <v>170</v>
      </c>
      <c r="AA3568" s="188" t="s">
        <v>235</v>
      </c>
      <c r="AB3568" s="206">
        <v>44239</v>
      </c>
      <c r="AC3568" s="206">
        <v>44240</v>
      </c>
      <c r="AD3568" s="188" t="s">
        <v>10973</v>
      </c>
      <c r="AE3568" s="188" t="s">
        <v>10974</v>
      </c>
      <c r="AF3568" s="188" t="s">
        <v>240</v>
      </c>
      <c r="AG3568" s="188">
        <v>3</v>
      </c>
    </row>
    <row r="3569" spans="1:33">
      <c r="A3569" s="188" t="s">
        <v>28</v>
      </c>
      <c r="B3569" s="188">
        <v>800006850</v>
      </c>
      <c r="C3569" s="188" t="s">
        <v>170</v>
      </c>
      <c r="D3569" s="188" t="s">
        <v>235</v>
      </c>
      <c r="E3569" s="206">
        <v>44266</v>
      </c>
      <c r="F3569" s="187" t="s">
        <v>10975</v>
      </c>
      <c r="G3569" s="187" t="s">
        <v>10975</v>
      </c>
      <c r="H3569" s="193">
        <v>882804</v>
      </c>
      <c r="I3569" s="206">
        <v>44298</v>
      </c>
      <c r="J3569" s="188" t="s">
        <v>10976</v>
      </c>
      <c r="K3569" s="193">
        <v>168200</v>
      </c>
      <c r="L3569" s="206">
        <v>44313</v>
      </c>
      <c r="M3569" s="193">
        <v>168200</v>
      </c>
      <c r="N3569" s="193">
        <v>0</v>
      </c>
      <c r="O3569" s="186">
        <f t="shared" si="110"/>
        <v>0</v>
      </c>
      <c r="P3569" s="188"/>
      <c r="Q3569" s="193"/>
      <c r="R3569" s="193"/>
      <c r="S3569" s="186">
        <f t="shared" si="111"/>
        <v>0</v>
      </c>
      <c r="T3569" s="188"/>
      <c r="U3569" s="186">
        <v>0</v>
      </c>
      <c r="V3569" s="186">
        <v>0</v>
      </c>
      <c r="W3569" s="186">
        <v>0</v>
      </c>
      <c r="X3569" s="186">
        <v>0</v>
      </c>
      <c r="Y3569" s="188" t="s">
        <v>237</v>
      </c>
      <c r="Z3569" s="188" t="s">
        <v>170</v>
      </c>
      <c r="AA3569" s="188" t="s">
        <v>235</v>
      </c>
      <c r="AB3569" s="206">
        <v>44240</v>
      </c>
      <c r="AC3569" s="206">
        <v>44242</v>
      </c>
      <c r="AD3569" s="188" t="s">
        <v>10977</v>
      </c>
      <c r="AE3569" s="188" t="s">
        <v>10978</v>
      </c>
      <c r="AF3569" s="188" t="s">
        <v>240</v>
      </c>
      <c r="AG3569" s="188">
        <v>3</v>
      </c>
    </row>
    <row r="3570" spans="1:33">
      <c r="A3570" s="188" t="s">
        <v>28</v>
      </c>
      <c r="B3570" s="188">
        <v>800006850</v>
      </c>
      <c r="C3570" s="188" t="s">
        <v>170</v>
      </c>
      <c r="D3570" s="188" t="s">
        <v>235</v>
      </c>
      <c r="E3570" s="206">
        <v>44266</v>
      </c>
      <c r="F3570" s="187" t="s">
        <v>10979</v>
      </c>
      <c r="G3570" s="187" t="s">
        <v>10979</v>
      </c>
      <c r="H3570" s="193">
        <v>658972</v>
      </c>
      <c r="I3570" s="206">
        <v>44298</v>
      </c>
      <c r="J3570" s="188" t="s">
        <v>10980</v>
      </c>
      <c r="K3570" s="193">
        <v>211800</v>
      </c>
      <c r="L3570" s="206">
        <v>44313</v>
      </c>
      <c r="M3570" s="193">
        <v>211800</v>
      </c>
      <c r="N3570" s="193">
        <v>0</v>
      </c>
      <c r="O3570" s="186">
        <f t="shared" si="110"/>
        <v>0</v>
      </c>
      <c r="P3570" s="188"/>
      <c r="Q3570" s="193"/>
      <c r="R3570" s="193"/>
      <c r="S3570" s="186">
        <f t="shared" si="111"/>
        <v>0</v>
      </c>
      <c r="T3570" s="188"/>
      <c r="U3570" s="186">
        <v>0</v>
      </c>
      <c r="V3570" s="186">
        <v>0</v>
      </c>
      <c r="W3570" s="186">
        <v>0</v>
      </c>
      <c r="X3570" s="186">
        <v>0</v>
      </c>
      <c r="Y3570" s="188" t="s">
        <v>237</v>
      </c>
      <c r="Z3570" s="188" t="s">
        <v>170</v>
      </c>
      <c r="AA3570" s="188" t="s">
        <v>235</v>
      </c>
      <c r="AB3570" s="206">
        <v>44243</v>
      </c>
      <c r="AC3570" s="206">
        <v>44244</v>
      </c>
      <c r="AD3570" s="188" t="s">
        <v>10981</v>
      </c>
      <c r="AE3570" s="188" t="s">
        <v>10982</v>
      </c>
      <c r="AF3570" s="188" t="s">
        <v>240</v>
      </c>
      <c r="AG3570" s="188">
        <v>3</v>
      </c>
    </row>
    <row r="3571" spans="1:33">
      <c r="A3571" s="188" t="s">
        <v>28</v>
      </c>
      <c r="B3571" s="188">
        <v>800006850</v>
      </c>
      <c r="C3571" s="188" t="s">
        <v>170</v>
      </c>
      <c r="D3571" s="188" t="s">
        <v>235</v>
      </c>
      <c r="E3571" s="206">
        <v>44266</v>
      </c>
      <c r="F3571" s="187" t="s">
        <v>10983</v>
      </c>
      <c r="G3571" s="187" t="s">
        <v>10983</v>
      </c>
      <c r="H3571" s="193">
        <v>740930</v>
      </c>
      <c r="I3571" s="206">
        <v>44298</v>
      </c>
      <c r="J3571" s="188" t="s">
        <v>10984</v>
      </c>
      <c r="K3571" s="193">
        <v>303030</v>
      </c>
      <c r="L3571" s="206">
        <v>44313</v>
      </c>
      <c r="M3571" s="193">
        <v>303030</v>
      </c>
      <c r="N3571" s="193">
        <v>0</v>
      </c>
      <c r="O3571" s="186">
        <f t="shared" si="110"/>
        <v>0</v>
      </c>
      <c r="P3571" s="188"/>
      <c r="Q3571" s="193"/>
      <c r="R3571" s="193"/>
      <c r="S3571" s="186">
        <f t="shared" si="111"/>
        <v>0</v>
      </c>
      <c r="T3571" s="188"/>
      <c r="U3571" s="186">
        <v>0</v>
      </c>
      <c r="V3571" s="186">
        <v>0</v>
      </c>
      <c r="W3571" s="186">
        <v>0</v>
      </c>
      <c r="X3571" s="186">
        <v>0</v>
      </c>
      <c r="Y3571" s="188" t="s">
        <v>237</v>
      </c>
      <c r="Z3571" s="188" t="s">
        <v>170</v>
      </c>
      <c r="AA3571" s="188" t="s">
        <v>235</v>
      </c>
      <c r="AB3571" s="206">
        <v>44250</v>
      </c>
      <c r="AC3571" s="206">
        <v>44251</v>
      </c>
      <c r="AD3571" s="188" t="s">
        <v>10985</v>
      </c>
      <c r="AE3571" s="188" t="s">
        <v>10986</v>
      </c>
      <c r="AF3571" s="188" t="s">
        <v>240</v>
      </c>
      <c r="AG3571" s="188">
        <v>3</v>
      </c>
    </row>
    <row r="3572" spans="1:33">
      <c r="A3572" s="188" t="s">
        <v>28</v>
      </c>
      <c r="B3572" s="188">
        <v>800006850</v>
      </c>
      <c r="C3572" s="188" t="s">
        <v>170</v>
      </c>
      <c r="D3572" s="188" t="s">
        <v>235</v>
      </c>
      <c r="E3572" s="206">
        <v>44266</v>
      </c>
      <c r="F3572" s="187" t="s">
        <v>10987</v>
      </c>
      <c r="G3572" s="187" t="s">
        <v>10987</v>
      </c>
      <c r="H3572" s="193">
        <v>771381</v>
      </c>
      <c r="I3572" s="206">
        <v>44298</v>
      </c>
      <c r="J3572" s="188" t="s">
        <v>10988</v>
      </c>
      <c r="K3572" s="193">
        <v>456300</v>
      </c>
      <c r="L3572" s="206">
        <v>44313</v>
      </c>
      <c r="M3572" s="193">
        <v>456300</v>
      </c>
      <c r="N3572" s="193">
        <v>0</v>
      </c>
      <c r="O3572" s="186">
        <f t="shared" si="110"/>
        <v>0</v>
      </c>
      <c r="P3572" s="188"/>
      <c r="Q3572" s="193"/>
      <c r="R3572" s="193"/>
      <c r="S3572" s="186">
        <f t="shared" si="111"/>
        <v>0</v>
      </c>
      <c r="T3572" s="188"/>
      <c r="U3572" s="186">
        <v>0</v>
      </c>
      <c r="V3572" s="186">
        <v>0</v>
      </c>
      <c r="W3572" s="186">
        <v>0</v>
      </c>
      <c r="X3572" s="186">
        <v>0</v>
      </c>
      <c r="Y3572" s="188" t="s">
        <v>237</v>
      </c>
      <c r="Z3572" s="188" t="s">
        <v>170</v>
      </c>
      <c r="AA3572" s="188" t="s">
        <v>235</v>
      </c>
      <c r="AB3572" s="206">
        <v>44252</v>
      </c>
      <c r="AC3572" s="206">
        <v>44253</v>
      </c>
      <c r="AD3572" s="188" t="s">
        <v>10989</v>
      </c>
      <c r="AE3572" s="188" t="s">
        <v>10990</v>
      </c>
      <c r="AF3572" s="188" t="s">
        <v>240</v>
      </c>
      <c r="AG3572" s="188">
        <v>3</v>
      </c>
    </row>
    <row r="3573" spans="1:33">
      <c r="A3573" s="188" t="s">
        <v>28</v>
      </c>
      <c r="B3573" s="188">
        <v>800006850</v>
      </c>
      <c r="C3573" s="188" t="s">
        <v>170</v>
      </c>
      <c r="D3573" s="188" t="s">
        <v>235</v>
      </c>
      <c r="E3573" s="206">
        <v>44568</v>
      </c>
      <c r="F3573" s="187" t="s">
        <v>10991</v>
      </c>
      <c r="G3573" s="187" t="s">
        <v>10991</v>
      </c>
      <c r="H3573" s="193">
        <v>15091103</v>
      </c>
      <c r="I3573" s="206">
        <v>44573</v>
      </c>
      <c r="J3573" s="188" t="s">
        <v>10992</v>
      </c>
      <c r="K3573" s="193">
        <v>3786222</v>
      </c>
      <c r="L3573" s="188"/>
      <c r="M3573" s="193"/>
      <c r="N3573" s="193"/>
      <c r="O3573" s="186">
        <f t="shared" si="110"/>
        <v>3786222</v>
      </c>
      <c r="P3573" s="188"/>
      <c r="Q3573" s="193"/>
      <c r="R3573" s="193"/>
      <c r="S3573" s="186">
        <f t="shared" si="111"/>
        <v>3786222</v>
      </c>
      <c r="T3573" s="188"/>
      <c r="U3573" s="186">
        <v>0</v>
      </c>
      <c r="V3573" s="186">
        <v>0</v>
      </c>
      <c r="W3573" s="186">
        <v>0</v>
      </c>
      <c r="X3573" s="186">
        <v>3786222</v>
      </c>
      <c r="Y3573" s="188" t="s">
        <v>237</v>
      </c>
      <c r="Z3573" s="188" t="s">
        <v>170</v>
      </c>
      <c r="AA3573" s="188" t="s">
        <v>235</v>
      </c>
      <c r="AB3573" s="206">
        <v>44492</v>
      </c>
      <c r="AC3573" s="206">
        <v>44545</v>
      </c>
      <c r="AD3573" s="188" t="s">
        <v>10993</v>
      </c>
      <c r="AE3573" s="188"/>
      <c r="AF3573" s="188" t="s">
        <v>240</v>
      </c>
      <c r="AG3573" s="188">
        <v>3</v>
      </c>
    </row>
    <row r="3574" spans="1:33">
      <c r="A3574" s="188" t="s">
        <v>28</v>
      </c>
      <c r="B3574" s="188">
        <v>800006850</v>
      </c>
      <c r="C3574" s="188" t="s">
        <v>170</v>
      </c>
      <c r="D3574" s="188" t="s">
        <v>235</v>
      </c>
      <c r="E3574" s="206">
        <v>44568</v>
      </c>
      <c r="F3574" s="187" t="s">
        <v>10994</v>
      </c>
      <c r="G3574" s="187" t="s">
        <v>10994</v>
      </c>
      <c r="H3574" s="193">
        <v>14322811</v>
      </c>
      <c r="I3574" s="206">
        <v>44573</v>
      </c>
      <c r="J3574" s="188" t="s">
        <v>10995</v>
      </c>
      <c r="K3574" s="193">
        <v>6521300</v>
      </c>
      <c r="L3574" s="188"/>
      <c r="M3574" s="193"/>
      <c r="N3574" s="193"/>
      <c r="O3574" s="186">
        <f t="shared" si="110"/>
        <v>6521300</v>
      </c>
      <c r="P3574" s="188"/>
      <c r="Q3574" s="193"/>
      <c r="R3574" s="193"/>
      <c r="S3574" s="186">
        <f t="shared" si="111"/>
        <v>6521300</v>
      </c>
      <c r="T3574" s="188"/>
      <c r="U3574" s="186">
        <v>0</v>
      </c>
      <c r="V3574" s="186">
        <v>0</v>
      </c>
      <c r="W3574" s="186">
        <v>0</v>
      </c>
      <c r="X3574" s="186">
        <v>6521300</v>
      </c>
      <c r="Y3574" s="188" t="s">
        <v>237</v>
      </c>
      <c r="Z3574" s="188" t="s">
        <v>170</v>
      </c>
      <c r="AA3574" s="188" t="s">
        <v>235</v>
      </c>
      <c r="AB3574" s="206">
        <v>44550</v>
      </c>
      <c r="AC3574" s="206">
        <v>44552</v>
      </c>
      <c r="AD3574" s="188" t="s">
        <v>10996</v>
      </c>
      <c r="AE3574" s="188"/>
      <c r="AF3574" s="188" t="s">
        <v>240</v>
      </c>
      <c r="AG3574" s="188">
        <v>3</v>
      </c>
    </row>
    <row r="3575" spans="1:33">
      <c r="A3575" s="188" t="s">
        <v>28</v>
      </c>
      <c r="B3575" s="188">
        <v>800006850</v>
      </c>
      <c r="C3575" s="188" t="s">
        <v>170</v>
      </c>
      <c r="D3575" s="188" t="s">
        <v>235</v>
      </c>
      <c r="E3575" s="206">
        <v>44568</v>
      </c>
      <c r="F3575" s="187" t="s">
        <v>10997</v>
      </c>
      <c r="G3575" s="187" t="s">
        <v>10997</v>
      </c>
      <c r="H3575" s="193">
        <v>10037875</v>
      </c>
      <c r="I3575" s="206">
        <v>44573</v>
      </c>
      <c r="J3575" s="188" t="s">
        <v>10998</v>
      </c>
      <c r="K3575" s="193">
        <v>40591</v>
      </c>
      <c r="L3575" s="188"/>
      <c r="M3575" s="193"/>
      <c r="N3575" s="193"/>
      <c r="O3575" s="186">
        <f t="shared" si="110"/>
        <v>40591</v>
      </c>
      <c r="P3575" s="188"/>
      <c r="Q3575" s="193"/>
      <c r="R3575" s="193"/>
      <c r="S3575" s="186">
        <f t="shared" si="111"/>
        <v>40591</v>
      </c>
      <c r="T3575" s="188"/>
      <c r="U3575" s="186">
        <v>0</v>
      </c>
      <c r="V3575" s="186">
        <v>0</v>
      </c>
      <c r="W3575" s="186">
        <v>0</v>
      </c>
      <c r="X3575" s="186">
        <v>40591</v>
      </c>
      <c r="Y3575" s="188" t="s">
        <v>237</v>
      </c>
      <c r="Z3575" s="188" t="s">
        <v>170</v>
      </c>
      <c r="AA3575" s="188" t="s">
        <v>235</v>
      </c>
      <c r="AB3575" s="206">
        <v>44533</v>
      </c>
      <c r="AC3575" s="206">
        <v>44537</v>
      </c>
      <c r="AD3575" s="188" t="s">
        <v>10999</v>
      </c>
      <c r="AE3575" s="188"/>
      <c r="AF3575" s="188" t="s">
        <v>240</v>
      </c>
      <c r="AG3575" s="188">
        <v>3</v>
      </c>
    </row>
    <row r="3576" spans="1:33">
      <c r="A3576" s="188" t="s">
        <v>28</v>
      </c>
      <c r="B3576" s="188">
        <v>800006850</v>
      </c>
      <c r="C3576" s="188" t="s">
        <v>170</v>
      </c>
      <c r="D3576" s="188" t="s">
        <v>235</v>
      </c>
      <c r="E3576" s="206">
        <v>44568</v>
      </c>
      <c r="F3576" s="187" t="s">
        <v>11000</v>
      </c>
      <c r="G3576" s="187" t="s">
        <v>11000</v>
      </c>
      <c r="H3576" s="193">
        <v>9854946</v>
      </c>
      <c r="I3576" s="206">
        <v>44573</v>
      </c>
      <c r="J3576" s="188" t="s">
        <v>11001</v>
      </c>
      <c r="K3576" s="193">
        <v>8448014</v>
      </c>
      <c r="L3576" s="188"/>
      <c r="M3576" s="193"/>
      <c r="N3576" s="193"/>
      <c r="O3576" s="186">
        <f t="shared" si="110"/>
        <v>8448014</v>
      </c>
      <c r="P3576" s="188"/>
      <c r="Q3576" s="193"/>
      <c r="R3576" s="193"/>
      <c r="S3576" s="186">
        <f t="shared" si="111"/>
        <v>8448014</v>
      </c>
      <c r="T3576" s="188"/>
      <c r="U3576" s="186">
        <v>0</v>
      </c>
      <c r="V3576" s="186">
        <v>0</v>
      </c>
      <c r="W3576" s="186">
        <v>0</v>
      </c>
      <c r="X3576" s="186">
        <v>8448014</v>
      </c>
      <c r="Y3576" s="188" t="s">
        <v>237</v>
      </c>
      <c r="Z3576" s="188" t="s">
        <v>170</v>
      </c>
      <c r="AA3576" s="188" t="s">
        <v>235</v>
      </c>
      <c r="AB3576" s="206">
        <v>44536</v>
      </c>
      <c r="AC3576" s="206">
        <v>44540</v>
      </c>
      <c r="AD3576" s="188" t="s">
        <v>11002</v>
      </c>
      <c r="AE3576" s="188"/>
      <c r="AF3576" s="188" t="s">
        <v>240</v>
      </c>
      <c r="AG3576" s="188">
        <v>3</v>
      </c>
    </row>
    <row r="3577" spans="1:33">
      <c r="A3577" s="188" t="s">
        <v>28</v>
      </c>
      <c r="B3577" s="188">
        <v>800006850</v>
      </c>
      <c r="C3577" s="188" t="s">
        <v>170</v>
      </c>
      <c r="D3577" s="188" t="s">
        <v>235</v>
      </c>
      <c r="E3577" s="206">
        <v>44568</v>
      </c>
      <c r="F3577" s="187" t="s">
        <v>11003</v>
      </c>
      <c r="G3577" s="187" t="s">
        <v>11003</v>
      </c>
      <c r="H3577" s="193">
        <v>7123103</v>
      </c>
      <c r="I3577" s="206">
        <v>44573</v>
      </c>
      <c r="J3577" s="188" t="s">
        <v>11004</v>
      </c>
      <c r="K3577" s="193">
        <v>979759</v>
      </c>
      <c r="L3577" s="188"/>
      <c r="M3577" s="193"/>
      <c r="N3577" s="193"/>
      <c r="O3577" s="186">
        <f t="shared" si="110"/>
        <v>979759</v>
      </c>
      <c r="P3577" s="188"/>
      <c r="Q3577" s="193"/>
      <c r="R3577" s="193"/>
      <c r="S3577" s="186">
        <f t="shared" si="111"/>
        <v>979759</v>
      </c>
      <c r="T3577" s="188"/>
      <c r="U3577" s="186">
        <v>0</v>
      </c>
      <c r="V3577" s="186">
        <v>0</v>
      </c>
      <c r="W3577" s="186">
        <v>0</v>
      </c>
      <c r="X3577" s="186">
        <v>979759</v>
      </c>
      <c r="Y3577" s="188" t="s">
        <v>237</v>
      </c>
      <c r="Z3577" s="188" t="s">
        <v>170</v>
      </c>
      <c r="AA3577" s="188" t="s">
        <v>235</v>
      </c>
      <c r="AB3577" s="206">
        <v>44523</v>
      </c>
      <c r="AC3577" s="206">
        <v>44536</v>
      </c>
      <c r="AD3577" s="188" t="s">
        <v>11005</v>
      </c>
      <c r="AE3577" s="188"/>
      <c r="AF3577" s="188" t="s">
        <v>240</v>
      </c>
      <c r="AG3577" s="188">
        <v>3</v>
      </c>
    </row>
    <row r="3578" spans="1:33">
      <c r="A3578" s="188" t="s">
        <v>28</v>
      </c>
      <c r="B3578" s="188">
        <v>800006850</v>
      </c>
      <c r="C3578" s="188" t="s">
        <v>170</v>
      </c>
      <c r="D3578" s="188" t="s">
        <v>235</v>
      </c>
      <c r="E3578" s="206">
        <v>44321</v>
      </c>
      <c r="F3578" s="187" t="s">
        <v>11006</v>
      </c>
      <c r="G3578" s="187" t="s">
        <v>11006</v>
      </c>
      <c r="H3578" s="193">
        <v>930554</v>
      </c>
      <c r="I3578" s="206">
        <v>44327</v>
      </c>
      <c r="J3578" s="188" t="s">
        <v>11007</v>
      </c>
      <c r="K3578" s="193">
        <v>456300</v>
      </c>
      <c r="L3578" s="188"/>
      <c r="M3578" s="193"/>
      <c r="N3578" s="193"/>
      <c r="O3578" s="186">
        <f t="shared" si="110"/>
        <v>456300</v>
      </c>
      <c r="P3578" s="188"/>
      <c r="Q3578" s="193"/>
      <c r="R3578" s="193"/>
      <c r="S3578" s="186">
        <f t="shared" si="111"/>
        <v>456300</v>
      </c>
      <c r="T3578" s="188"/>
      <c r="U3578" s="186">
        <v>0</v>
      </c>
      <c r="V3578" s="186">
        <v>0</v>
      </c>
      <c r="W3578" s="186">
        <v>0</v>
      </c>
      <c r="X3578" s="186">
        <v>456300</v>
      </c>
      <c r="Y3578" s="188" t="s">
        <v>237</v>
      </c>
      <c r="Z3578" s="188" t="s">
        <v>170</v>
      </c>
      <c r="AA3578" s="188" t="s">
        <v>235</v>
      </c>
      <c r="AB3578" s="206">
        <v>44255</v>
      </c>
      <c r="AC3578" s="206">
        <v>44257</v>
      </c>
      <c r="AD3578" s="188" t="s">
        <v>11008</v>
      </c>
      <c r="AE3578" s="188"/>
      <c r="AF3578" s="188" t="s">
        <v>240</v>
      </c>
      <c r="AG3578" s="188">
        <v>3</v>
      </c>
    </row>
    <row r="3579" spans="1:33">
      <c r="A3579" s="188" t="s">
        <v>43</v>
      </c>
      <c r="B3579" s="188">
        <v>890680027</v>
      </c>
      <c r="C3579" s="188" t="s">
        <v>170</v>
      </c>
      <c r="D3579" s="188" t="s">
        <v>807</v>
      </c>
      <c r="E3579" s="206">
        <v>44417</v>
      </c>
      <c r="F3579" s="187" t="s">
        <v>11009</v>
      </c>
      <c r="G3579" s="187" t="s">
        <v>11009</v>
      </c>
      <c r="H3579" s="193">
        <v>537612</v>
      </c>
      <c r="I3579" s="206">
        <v>44438</v>
      </c>
      <c r="J3579" s="188" t="s">
        <v>11010</v>
      </c>
      <c r="K3579" s="193">
        <v>76600</v>
      </c>
      <c r="L3579" s="188"/>
      <c r="M3579" s="193"/>
      <c r="N3579" s="193"/>
      <c r="O3579" s="186">
        <f t="shared" si="110"/>
        <v>76600</v>
      </c>
      <c r="P3579" s="188"/>
      <c r="Q3579" s="193"/>
      <c r="R3579" s="193"/>
      <c r="S3579" s="186">
        <f t="shared" si="111"/>
        <v>76600</v>
      </c>
      <c r="T3579" s="206">
        <v>44490</v>
      </c>
      <c r="U3579" s="186">
        <v>76600</v>
      </c>
      <c r="V3579" s="186">
        <v>0</v>
      </c>
      <c r="W3579" s="186">
        <v>0</v>
      </c>
      <c r="X3579" s="186">
        <v>0</v>
      </c>
      <c r="Y3579" s="188" t="s">
        <v>237</v>
      </c>
      <c r="Z3579" s="188" t="s">
        <v>170</v>
      </c>
      <c r="AA3579" s="188" t="s">
        <v>235</v>
      </c>
      <c r="AB3579" s="206">
        <v>44402</v>
      </c>
      <c r="AC3579" s="206">
        <v>44403</v>
      </c>
      <c r="AD3579" s="188" t="s">
        <v>11011</v>
      </c>
      <c r="AE3579" s="188" t="s">
        <v>11012</v>
      </c>
      <c r="AF3579" s="188" t="s">
        <v>267</v>
      </c>
      <c r="AG3579" s="188">
        <v>3</v>
      </c>
    </row>
    <row r="3580" spans="1:33">
      <c r="A3580" s="188" t="s">
        <v>40</v>
      </c>
      <c r="B3580" s="188">
        <v>860024766</v>
      </c>
      <c r="C3580" s="188" t="s">
        <v>170</v>
      </c>
      <c r="D3580" s="188" t="s">
        <v>338</v>
      </c>
      <c r="E3580" s="206">
        <v>44470</v>
      </c>
      <c r="F3580" s="187" t="s">
        <v>11013</v>
      </c>
      <c r="G3580" s="187" t="s">
        <v>11013</v>
      </c>
      <c r="H3580" s="193">
        <v>139628</v>
      </c>
      <c r="I3580" s="206">
        <v>44477</v>
      </c>
      <c r="J3580" s="188" t="s">
        <v>11014</v>
      </c>
      <c r="K3580" s="193">
        <v>16707</v>
      </c>
      <c r="L3580" s="206">
        <v>44498</v>
      </c>
      <c r="M3580" s="193">
        <v>0</v>
      </c>
      <c r="N3580" s="193">
        <v>0</v>
      </c>
      <c r="O3580" s="186">
        <f t="shared" si="110"/>
        <v>16707</v>
      </c>
      <c r="P3580" s="188"/>
      <c r="Q3580" s="193"/>
      <c r="R3580" s="193"/>
      <c r="S3580" s="186">
        <f t="shared" si="111"/>
        <v>16707</v>
      </c>
      <c r="T3580" s="206">
        <v>44600</v>
      </c>
      <c r="U3580" s="186">
        <v>16707</v>
      </c>
      <c r="V3580" s="186">
        <v>0</v>
      </c>
      <c r="W3580" s="186">
        <v>0</v>
      </c>
      <c r="X3580" s="186">
        <v>0</v>
      </c>
      <c r="Y3580" s="188" t="s">
        <v>237</v>
      </c>
      <c r="Z3580" s="188" t="s">
        <v>586</v>
      </c>
      <c r="AA3580" s="188" t="s">
        <v>3831</v>
      </c>
      <c r="AB3580" s="206">
        <v>44421</v>
      </c>
      <c r="AC3580" s="206">
        <v>44421</v>
      </c>
      <c r="AD3580" s="188" t="s">
        <v>11015</v>
      </c>
      <c r="AE3580" s="188" t="s">
        <v>11016</v>
      </c>
      <c r="AF3580" s="188" t="s">
        <v>240</v>
      </c>
      <c r="AG3580" s="188">
        <v>3</v>
      </c>
    </row>
    <row r="3581" spans="1:33">
      <c r="A3581" s="188" t="s">
        <v>40</v>
      </c>
      <c r="B3581" s="188">
        <v>860024766</v>
      </c>
      <c r="C3581" s="188" t="s">
        <v>170</v>
      </c>
      <c r="D3581" s="188" t="s">
        <v>338</v>
      </c>
      <c r="E3581" s="206">
        <v>44470</v>
      </c>
      <c r="F3581" s="187" t="s">
        <v>11017</v>
      </c>
      <c r="G3581" s="187" t="s">
        <v>11017</v>
      </c>
      <c r="H3581" s="193">
        <v>44316</v>
      </c>
      <c r="I3581" s="206">
        <v>44477</v>
      </c>
      <c r="J3581" s="188" t="s">
        <v>11018</v>
      </c>
      <c r="K3581" s="193">
        <v>4749</v>
      </c>
      <c r="L3581" s="206">
        <v>44490</v>
      </c>
      <c r="M3581" s="193">
        <v>0</v>
      </c>
      <c r="N3581" s="193">
        <v>0</v>
      </c>
      <c r="O3581" s="186">
        <f t="shared" si="110"/>
        <v>4749</v>
      </c>
      <c r="P3581" s="188"/>
      <c r="Q3581" s="193"/>
      <c r="R3581" s="193"/>
      <c r="S3581" s="186">
        <f t="shared" si="111"/>
        <v>4749</v>
      </c>
      <c r="T3581" s="206">
        <v>44726</v>
      </c>
      <c r="U3581" s="186">
        <v>1119</v>
      </c>
      <c r="V3581" s="186">
        <v>3630</v>
      </c>
      <c r="W3581" s="186">
        <v>0</v>
      </c>
      <c r="X3581" s="186">
        <v>0</v>
      </c>
      <c r="Y3581" s="188" t="s">
        <v>237</v>
      </c>
      <c r="Z3581" s="188" t="s">
        <v>596</v>
      </c>
      <c r="AA3581" s="188" t="s">
        <v>967</v>
      </c>
      <c r="AB3581" s="206">
        <v>44412</v>
      </c>
      <c r="AC3581" s="206">
        <v>44412</v>
      </c>
      <c r="AD3581" s="188" t="s">
        <v>11019</v>
      </c>
      <c r="AE3581" s="188" t="s">
        <v>11020</v>
      </c>
      <c r="AF3581" s="188" t="s">
        <v>240</v>
      </c>
      <c r="AG3581" s="188">
        <v>3</v>
      </c>
    </row>
    <row r="3582" spans="1:33">
      <c r="A3582" s="188" t="s">
        <v>40</v>
      </c>
      <c r="B3582" s="188">
        <v>860024766</v>
      </c>
      <c r="C3582" s="188" t="s">
        <v>170</v>
      </c>
      <c r="D3582" s="188" t="s">
        <v>338</v>
      </c>
      <c r="E3582" s="206">
        <v>44470</v>
      </c>
      <c r="F3582" s="187" t="s">
        <v>11021</v>
      </c>
      <c r="G3582" s="187" t="s">
        <v>11021</v>
      </c>
      <c r="H3582" s="193">
        <v>50280</v>
      </c>
      <c r="I3582" s="206">
        <v>44477</v>
      </c>
      <c r="J3582" s="188" t="s">
        <v>11022</v>
      </c>
      <c r="K3582" s="193">
        <v>4749</v>
      </c>
      <c r="L3582" s="206">
        <v>44493</v>
      </c>
      <c r="M3582" s="193">
        <v>0</v>
      </c>
      <c r="N3582" s="193">
        <v>0</v>
      </c>
      <c r="O3582" s="186">
        <f t="shared" si="110"/>
        <v>4749</v>
      </c>
      <c r="P3582" s="188"/>
      <c r="Q3582" s="193"/>
      <c r="R3582" s="193"/>
      <c r="S3582" s="186">
        <f t="shared" si="111"/>
        <v>4749</v>
      </c>
      <c r="T3582" s="206">
        <v>44726</v>
      </c>
      <c r="U3582" s="186">
        <v>1119</v>
      </c>
      <c r="V3582" s="186">
        <v>3630</v>
      </c>
      <c r="W3582" s="186">
        <v>0</v>
      </c>
      <c r="X3582" s="186">
        <v>0</v>
      </c>
      <c r="Y3582" s="188" t="s">
        <v>237</v>
      </c>
      <c r="Z3582" s="188" t="s">
        <v>170</v>
      </c>
      <c r="AA3582" s="188" t="s">
        <v>311</v>
      </c>
      <c r="AB3582" s="206">
        <v>44421</v>
      </c>
      <c r="AC3582" s="206">
        <v>44421</v>
      </c>
      <c r="AD3582" s="188" t="s">
        <v>11019</v>
      </c>
      <c r="AE3582" s="188" t="s">
        <v>11020</v>
      </c>
      <c r="AF3582" s="188" t="s">
        <v>240</v>
      </c>
      <c r="AG3582" s="188">
        <v>3</v>
      </c>
    </row>
    <row r="3583" spans="1:33">
      <c r="A3583" s="188" t="s">
        <v>28</v>
      </c>
      <c r="B3583" s="188">
        <v>800006850</v>
      </c>
      <c r="C3583" s="188" t="s">
        <v>170</v>
      </c>
      <c r="D3583" s="188" t="s">
        <v>235</v>
      </c>
      <c r="E3583" s="206">
        <v>44475</v>
      </c>
      <c r="F3583" s="187" t="s">
        <v>11023</v>
      </c>
      <c r="G3583" s="187" t="s">
        <v>11023</v>
      </c>
      <c r="H3583" s="193">
        <v>46100</v>
      </c>
      <c r="I3583" s="206">
        <v>44495</v>
      </c>
      <c r="J3583" s="188" t="s">
        <v>11024</v>
      </c>
      <c r="K3583" s="193">
        <v>4070</v>
      </c>
      <c r="L3583" s="188"/>
      <c r="M3583" s="193"/>
      <c r="N3583" s="193"/>
      <c r="O3583" s="186">
        <f t="shared" si="110"/>
        <v>4070</v>
      </c>
      <c r="P3583" s="188"/>
      <c r="Q3583" s="193"/>
      <c r="R3583" s="193"/>
      <c r="S3583" s="186">
        <f t="shared" si="111"/>
        <v>4070</v>
      </c>
      <c r="T3583" s="206">
        <v>44553</v>
      </c>
      <c r="U3583" s="186">
        <v>4070</v>
      </c>
      <c r="V3583" s="186">
        <v>0</v>
      </c>
      <c r="W3583" s="186">
        <v>0</v>
      </c>
      <c r="X3583" s="186">
        <v>0</v>
      </c>
      <c r="Y3583" s="188" t="s">
        <v>237</v>
      </c>
      <c r="Z3583" s="188" t="s">
        <v>170</v>
      </c>
      <c r="AA3583" s="188" t="s">
        <v>235</v>
      </c>
      <c r="AB3583" s="206">
        <v>44463</v>
      </c>
      <c r="AC3583" s="206">
        <v>44463</v>
      </c>
      <c r="AD3583" s="188" t="s">
        <v>11025</v>
      </c>
      <c r="AE3583" s="188" t="s">
        <v>11026</v>
      </c>
      <c r="AF3583" s="188" t="s">
        <v>240</v>
      </c>
      <c r="AG3583" s="188">
        <v>3</v>
      </c>
    </row>
    <row r="3584" spans="1:33">
      <c r="A3584" s="188" t="s">
        <v>28</v>
      </c>
      <c r="B3584" s="188">
        <v>800006850</v>
      </c>
      <c r="C3584" s="188" t="s">
        <v>170</v>
      </c>
      <c r="D3584" s="188" t="s">
        <v>235</v>
      </c>
      <c r="E3584" s="206">
        <v>44476</v>
      </c>
      <c r="F3584" s="187" t="s">
        <v>11027</v>
      </c>
      <c r="G3584" s="187" t="s">
        <v>11027</v>
      </c>
      <c r="H3584" s="193">
        <v>129408</v>
      </c>
      <c r="I3584" s="206">
        <v>44499</v>
      </c>
      <c r="J3584" s="188" t="s">
        <v>11028</v>
      </c>
      <c r="K3584" s="193">
        <v>23650</v>
      </c>
      <c r="L3584" s="188"/>
      <c r="M3584" s="193"/>
      <c r="N3584" s="193"/>
      <c r="O3584" s="186">
        <f t="shared" si="110"/>
        <v>23650</v>
      </c>
      <c r="P3584" s="188"/>
      <c r="Q3584" s="193"/>
      <c r="R3584" s="193"/>
      <c r="S3584" s="186">
        <f t="shared" si="111"/>
        <v>23650</v>
      </c>
      <c r="T3584" s="206">
        <v>44553</v>
      </c>
      <c r="U3584" s="186">
        <v>23650</v>
      </c>
      <c r="V3584" s="186">
        <v>0</v>
      </c>
      <c r="W3584" s="186">
        <v>0</v>
      </c>
      <c r="X3584" s="186">
        <v>0</v>
      </c>
      <c r="Y3584" s="188" t="s">
        <v>237</v>
      </c>
      <c r="Z3584" s="188" t="s">
        <v>170</v>
      </c>
      <c r="AA3584" s="188" t="s">
        <v>235</v>
      </c>
      <c r="AB3584" s="206">
        <v>44468</v>
      </c>
      <c r="AC3584" s="206">
        <v>44468</v>
      </c>
      <c r="AD3584" s="188" t="s">
        <v>11029</v>
      </c>
      <c r="AE3584" s="188" t="s">
        <v>11026</v>
      </c>
      <c r="AF3584" s="188" t="s">
        <v>240</v>
      </c>
      <c r="AG3584" s="188">
        <v>3</v>
      </c>
    </row>
    <row r="3585" spans="1:33">
      <c r="A3585" s="188" t="s">
        <v>28</v>
      </c>
      <c r="B3585" s="188">
        <v>800006850</v>
      </c>
      <c r="C3585" s="188" t="s">
        <v>170</v>
      </c>
      <c r="D3585" s="188" t="s">
        <v>235</v>
      </c>
      <c r="E3585" s="206">
        <v>44476</v>
      </c>
      <c r="F3585" s="187" t="s">
        <v>11030</v>
      </c>
      <c r="G3585" s="187" t="s">
        <v>11030</v>
      </c>
      <c r="H3585" s="193">
        <v>660700</v>
      </c>
      <c r="I3585" s="206">
        <v>44502</v>
      </c>
      <c r="J3585" s="188" t="s">
        <v>11031</v>
      </c>
      <c r="K3585" s="193">
        <v>33770</v>
      </c>
      <c r="L3585" s="188"/>
      <c r="M3585" s="193"/>
      <c r="N3585" s="193"/>
      <c r="O3585" s="186">
        <f t="shared" si="110"/>
        <v>33770</v>
      </c>
      <c r="P3585" s="188"/>
      <c r="Q3585" s="193"/>
      <c r="R3585" s="193"/>
      <c r="S3585" s="186">
        <f t="shared" si="111"/>
        <v>33770</v>
      </c>
      <c r="T3585" s="206">
        <v>44553</v>
      </c>
      <c r="U3585" s="186">
        <v>33770</v>
      </c>
      <c r="V3585" s="186">
        <v>0</v>
      </c>
      <c r="W3585" s="186">
        <v>0</v>
      </c>
      <c r="X3585" s="186">
        <v>0</v>
      </c>
      <c r="Y3585" s="188" t="s">
        <v>237</v>
      </c>
      <c r="Z3585" s="188" t="s">
        <v>170</v>
      </c>
      <c r="AA3585" s="188" t="s">
        <v>235</v>
      </c>
      <c r="AB3585" s="206">
        <v>44462</v>
      </c>
      <c r="AC3585" s="206">
        <v>44463</v>
      </c>
      <c r="AD3585" s="188" t="s">
        <v>11032</v>
      </c>
      <c r="AE3585" s="188" t="s">
        <v>11026</v>
      </c>
      <c r="AF3585" s="188" t="s">
        <v>240</v>
      </c>
      <c r="AG3585" s="188">
        <v>3</v>
      </c>
    </row>
    <row r="3586" spans="1:33">
      <c r="A3586" s="188" t="s">
        <v>28</v>
      </c>
      <c r="B3586" s="188">
        <v>800006850</v>
      </c>
      <c r="C3586" s="188" t="s">
        <v>170</v>
      </c>
      <c r="D3586" s="188" t="s">
        <v>235</v>
      </c>
      <c r="E3586" s="206">
        <v>44476</v>
      </c>
      <c r="F3586" s="187" t="s">
        <v>11033</v>
      </c>
      <c r="G3586" s="187" t="s">
        <v>11033</v>
      </c>
      <c r="H3586" s="193">
        <v>876166</v>
      </c>
      <c r="I3586" s="206">
        <v>44502</v>
      </c>
      <c r="J3586" s="188" t="s">
        <v>11034</v>
      </c>
      <c r="K3586" s="193">
        <v>29890</v>
      </c>
      <c r="L3586" s="188"/>
      <c r="M3586" s="193"/>
      <c r="N3586" s="193"/>
      <c r="O3586" s="186">
        <f t="shared" si="110"/>
        <v>29890</v>
      </c>
      <c r="P3586" s="188"/>
      <c r="Q3586" s="193"/>
      <c r="R3586" s="193"/>
      <c r="S3586" s="186">
        <f t="shared" si="111"/>
        <v>29890</v>
      </c>
      <c r="T3586" s="206">
        <v>44553</v>
      </c>
      <c r="U3586" s="186">
        <v>29890</v>
      </c>
      <c r="V3586" s="186">
        <v>0</v>
      </c>
      <c r="W3586" s="186">
        <v>0</v>
      </c>
      <c r="X3586" s="186">
        <v>0</v>
      </c>
      <c r="Y3586" s="188" t="s">
        <v>237</v>
      </c>
      <c r="Z3586" s="188" t="s">
        <v>170</v>
      </c>
      <c r="AA3586" s="188" t="s">
        <v>235</v>
      </c>
      <c r="AB3586" s="206">
        <v>44459</v>
      </c>
      <c r="AC3586" s="206">
        <v>44461</v>
      </c>
      <c r="AD3586" s="188" t="s">
        <v>11035</v>
      </c>
      <c r="AE3586" s="188" t="s">
        <v>11026</v>
      </c>
      <c r="AF3586" s="188" t="s">
        <v>240</v>
      </c>
      <c r="AG3586" s="188">
        <v>3</v>
      </c>
    </row>
    <row r="3587" spans="1:33">
      <c r="A3587" s="188" t="s">
        <v>28</v>
      </c>
      <c r="B3587" s="188">
        <v>800006850</v>
      </c>
      <c r="C3587" s="188" t="s">
        <v>170</v>
      </c>
      <c r="D3587" s="188" t="s">
        <v>235</v>
      </c>
      <c r="E3587" s="206">
        <v>44476</v>
      </c>
      <c r="F3587" s="187" t="s">
        <v>11036</v>
      </c>
      <c r="G3587" s="187" t="s">
        <v>11036</v>
      </c>
      <c r="H3587" s="193">
        <v>551783</v>
      </c>
      <c r="I3587" s="206">
        <v>44502</v>
      </c>
      <c r="J3587" s="188" t="s">
        <v>11037</v>
      </c>
      <c r="K3587" s="193">
        <v>14050</v>
      </c>
      <c r="L3587" s="188"/>
      <c r="M3587" s="193"/>
      <c r="N3587" s="193"/>
      <c r="O3587" s="186">
        <f t="shared" ref="O3587:O3650" si="112">+K3587-M3587-N3587</f>
        <v>14050</v>
      </c>
      <c r="P3587" s="188"/>
      <c r="Q3587" s="193"/>
      <c r="R3587" s="193"/>
      <c r="S3587" s="186">
        <f t="shared" ref="S3587:S3650" si="113">+O3587-Q3587-R3587</f>
        <v>14050</v>
      </c>
      <c r="T3587" s="206">
        <v>44553</v>
      </c>
      <c r="U3587" s="186">
        <v>14050</v>
      </c>
      <c r="V3587" s="186">
        <v>0</v>
      </c>
      <c r="W3587" s="186">
        <v>0</v>
      </c>
      <c r="X3587" s="186">
        <v>0</v>
      </c>
      <c r="Y3587" s="188" t="s">
        <v>237</v>
      </c>
      <c r="Z3587" s="188" t="s">
        <v>170</v>
      </c>
      <c r="AA3587" s="188" t="s">
        <v>235</v>
      </c>
      <c r="AB3587" s="206">
        <v>44459</v>
      </c>
      <c r="AC3587" s="206">
        <v>44460</v>
      </c>
      <c r="AD3587" s="188" t="s">
        <v>11038</v>
      </c>
      <c r="AE3587" s="188" t="s">
        <v>11026</v>
      </c>
      <c r="AF3587" s="188" t="s">
        <v>240</v>
      </c>
      <c r="AG3587" s="188">
        <v>3</v>
      </c>
    </row>
    <row r="3588" spans="1:33">
      <c r="A3588" s="188" t="s">
        <v>28</v>
      </c>
      <c r="B3588" s="188">
        <v>800006850</v>
      </c>
      <c r="C3588" s="188" t="s">
        <v>170</v>
      </c>
      <c r="D3588" s="188" t="s">
        <v>235</v>
      </c>
      <c r="E3588" s="206">
        <v>44476</v>
      </c>
      <c r="F3588" s="187" t="s">
        <v>11039</v>
      </c>
      <c r="G3588" s="187" t="s">
        <v>11039</v>
      </c>
      <c r="H3588" s="193">
        <v>165700</v>
      </c>
      <c r="I3588" s="206">
        <v>44502</v>
      </c>
      <c r="J3588" s="188" t="s">
        <v>11040</v>
      </c>
      <c r="K3588" s="193">
        <v>14590</v>
      </c>
      <c r="L3588" s="188"/>
      <c r="M3588" s="193"/>
      <c r="N3588" s="193"/>
      <c r="O3588" s="186">
        <f t="shared" si="112"/>
        <v>14590</v>
      </c>
      <c r="P3588" s="188"/>
      <c r="Q3588" s="193"/>
      <c r="R3588" s="193"/>
      <c r="S3588" s="186">
        <f t="shared" si="113"/>
        <v>14590</v>
      </c>
      <c r="T3588" s="206">
        <v>44553</v>
      </c>
      <c r="U3588" s="186">
        <v>14590</v>
      </c>
      <c r="V3588" s="186">
        <v>0</v>
      </c>
      <c r="W3588" s="186">
        <v>0</v>
      </c>
      <c r="X3588" s="186">
        <v>0</v>
      </c>
      <c r="Y3588" s="188" t="s">
        <v>237</v>
      </c>
      <c r="Z3588" s="188" t="s">
        <v>170</v>
      </c>
      <c r="AA3588" s="188" t="s">
        <v>235</v>
      </c>
      <c r="AB3588" s="206">
        <v>44452</v>
      </c>
      <c r="AC3588" s="206">
        <v>44452</v>
      </c>
      <c r="AD3588" s="188" t="s">
        <v>11041</v>
      </c>
      <c r="AE3588" s="188" t="s">
        <v>11026</v>
      </c>
      <c r="AF3588" s="188" t="s">
        <v>240</v>
      </c>
      <c r="AG3588" s="188">
        <v>3</v>
      </c>
    </row>
    <row r="3589" spans="1:33">
      <c r="A3589" s="188" t="s">
        <v>28</v>
      </c>
      <c r="B3589" s="188">
        <v>800006850</v>
      </c>
      <c r="C3589" s="188" t="s">
        <v>170</v>
      </c>
      <c r="D3589" s="188" t="s">
        <v>235</v>
      </c>
      <c r="E3589" s="206">
        <v>44476</v>
      </c>
      <c r="F3589" s="187" t="s">
        <v>11042</v>
      </c>
      <c r="G3589" s="187" t="s">
        <v>11042</v>
      </c>
      <c r="H3589" s="193">
        <v>624657</v>
      </c>
      <c r="I3589" s="206">
        <v>44503</v>
      </c>
      <c r="J3589" s="188" t="s">
        <v>11043</v>
      </c>
      <c r="K3589" s="193">
        <v>4850</v>
      </c>
      <c r="L3589" s="188"/>
      <c r="M3589" s="193"/>
      <c r="N3589" s="193"/>
      <c r="O3589" s="186">
        <f t="shared" si="112"/>
        <v>4850</v>
      </c>
      <c r="P3589" s="188"/>
      <c r="Q3589" s="193"/>
      <c r="R3589" s="193"/>
      <c r="S3589" s="186">
        <f t="shared" si="113"/>
        <v>4850</v>
      </c>
      <c r="T3589" s="206">
        <v>44553</v>
      </c>
      <c r="U3589" s="186">
        <v>4850</v>
      </c>
      <c r="V3589" s="186">
        <v>0</v>
      </c>
      <c r="W3589" s="186">
        <v>0</v>
      </c>
      <c r="X3589" s="186">
        <v>0</v>
      </c>
      <c r="Y3589" s="188" t="s">
        <v>237</v>
      </c>
      <c r="Z3589" s="188" t="s">
        <v>170</v>
      </c>
      <c r="AA3589" s="188" t="s">
        <v>235</v>
      </c>
      <c r="AB3589" s="206">
        <v>44459</v>
      </c>
      <c r="AC3589" s="206">
        <v>44460</v>
      </c>
      <c r="AD3589" s="188" t="s">
        <v>11044</v>
      </c>
      <c r="AE3589" s="188" t="s">
        <v>11026</v>
      </c>
      <c r="AF3589" s="188" t="s">
        <v>240</v>
      </c>
      <c r="AG3589" s="188">
        <v>3</v>
      </c>
    </row>
    <row r="3590" spans="1:33">
      <c r="A3590" s="188" t="s">
        <v>28</v>
      </c>
      <c r="B3590" s="188">
        <v>800006850</v>
      </c>
      <c r="C3590" s="188" t="s">
        <v>170</v>
      </c>
      <c r="D3590" s="188" t="s">
        <v>235</v>
      </c>
      <c r="E3590" s="206">
        <v>44539</v>
      </c>
      <c r="F3590" s="187" t="s">
        <v>11045</v>
      </c>
      <c r="G3590" s="187" t="s">
        <v>11045</v>
      </c>
      <c r="H3590" s="193">
        <v>372000</v>
      </c>
      <c r="I3590" s="206">
        <v>44546</v>
      </c>
      <c r="J3590" s="188" t="s">
        <v>11046</v>
      </c>
      <c r="K3590" s="193">
        <v>16610</v>
      </c>
      <c r="L3590" s="206">
        <v>44581</v>
      </c>
      <c r="M3590" s="193">
        <v>0</v>
      </c>
      <c r="N3590" s="193">
        <v>0</v>
      </c>
      <c r="O3590" s="186">
        <f t="shared" si="112"/>
        <v>16610</v>
      </c>
      <c r="P3590" s="188"/>
      <c r="Q3590" s="193"/>
      <c r="R3590" s="193"/>
      <c r="S3590" s="186">
        <f t="shared" si="113"/>
        <v>16610</v>
      </c>
      <c r="T3590" s="188"/>
      <c r="U3590" s="186">
        <v>0</v>
      </c>
      <c r="V3590" s="186">
        <v>0</v>
      </c>
      <c r="W3590" s="186">
        <v>0</v>
      </c>
      <c r="X3590" s="186">
        <v>16610</v>
      </c>
      <c r="Y3590" s="188" t="s">
        <v>237</v>
      </c>
      <c r="Z3590" s="188" t="s">
        <v>170</v>
      </c>
      <c r="AA3590" s="188" t="s">
        <v>235</v>
      </c>
      <c r="AB3590" s="206">
        <v>44469</v>
      </c>
      <c r="AC3590" s="206">
        <v>44470</v>
      </c>
      <c r="AD3590" s="188" t="s">
        <v>11047</v>
      </c>
      <c r="AE3590" s="188" t="s">
        <v>11048</v>
      </c>
      <c r="AF3590" s="188" t="s">
        <v>240</v>
      </c>
      <c r="AG3590" s="188">
        <v>3</v>
      </c>
    </row>
    <row r="3591" spans="1:33">
      <c r="A3591" s="188" t="s">
        <v>28</v>
      </c>
      <c r="B3591" s="188">
        <v>800006850</v>
      </c>
      <c r="C3591" s="188" t="s">
        <v>170</v>
      </c>
      <c r="D3591" s="188" t="s">
        <v>235</v>
      </c>
      <c r="E3591" s="206">
        <v>44539</v>
      </c>
      <c r="F3591" s="187" t="s">
        <v>11049</v>
      </c>
      <c r="G3591" s="187" t="s">
        <v>11049</v>
      </c>
      <c r="H3591" s="193">
        <v>140400</v>
      </c>
      <c r="I3591" s="206">
        <v>44546</v>
      </c>
      <c r="J3591" s="188" t="s">
        <v>11050</v>
      </c>
      <c r="K3591" s="193">
        <v>30413</v>
      </c>
      <c r="L3591" s="206">
        <v>44580</v>
      </c>
      <c r="M3591" s="193">
        <v>0</v>
      </c>
      <c r="N3591" s="193">
        <v>0</v>
      </c>
      <c r="O3591" s="186">
        <f t="shared" si="112"/>
        <v>30413</v>
      </c>
      <c r="P3591" s="188"/>
      <c r="Q3591" s="193"/>
      <c r="R3591" s="193"/>
      <c r="S3591" s="186">
        <f t="shared" si="113"/>
        <v>30413</v>
      </c>
      <c r="T3591" s="188"/>
      <c r="U3591" s="186">
        <v>0</v>
      </c>
      <c r="V3591" s="186">
        <v>0</v>
      </c>
      <c r="W3591" s="186">
        <v>0</v>
      </c>
      <c r="X3591" s="186">
        <v>30413</v>
      </c>
      <c r="Y3591" s="188" t="s">
        <v>237</v>
      </c>
      <c r="Z3591" s="188" t="s">
        <v>170</v>
      </c>
      <c r="AA3591" s="188" t="s">
        <v>235</v>
      </c>
      <c r="AB3591" s="206">
        <v>44496</v>
      </c>
      <c r="AC3591" s="206">
        <v>44496</v>
      </c>
      <c r="AD3591" s="188" t="s">
        <v>11051</v>
      </c>
      <c r="AE3591" s="188" t="s">
        <v>11052</v>
      </c>
      <c r="AF3591" s="188" t="s">
        <v>267</v>
      </c>
      <c r="AG3591" s="188">
        <v>3</v>
      </c>
    </row>
    <row r="3592" spans="1:33">
      <c r="A3592" s="188" t="s">
        <v>28</v>
      </c>
      <c r="B3592" s="188">
        <v>800006850</v>
      </c>
      <c r="C3592" s="188" t="s">
        <v>170</v>
      </c>
      <c r="D3592" s="188" t="s">
        <v>235</v>
      </c>
      <c r="E3592" s="206">
        <v>44539</v>
      </c>
      <c r="F3592" s="187" t="s">
        <v>11053</v>
      </c>
      <c r="G3592" s="187" t="s">
        <v>11053</v>
      </c>
      <c r="H3592" s="193">
        <v>119198</v>
      </c>
      <c r="I3592" s="206">
        <v>44546</v>
      </c>
      <c r="J3592" s="188" t="s">
        <v>11054</v>
      </c>
      <c r="K3592" s="193">
        <v>5820</v>
      </c>
      <c r="L3592" s="206">
        <v>44580</v>
      </c>
      <c r="M3592" s="193">
        <v>0</v>
      </c>
      <c r="N3592" s="193">
        <v>0</v>
      </c>
      <c r="O3592" s="186">
        <f t="shared" si="112"/>
        <v>5820</v>
      </c>
      <c r="P3592" s="188"/>
      <c r="Q3592" s="193"/>
      <c r="R3592" s="193"/>
      <c r="S3592" s="186">
        <f t="shared" si="113"/>
        <v>5820</v>
      </c>
      <c r="T3592" s="188"/>
      <c r="U3592" s="186">
        <v>0</v>
      </c>
      <c r="V3592" s="186">
        <v>0</v>
      </c>
      <c r="W3592" s="186">
        <v>0</v>
      </c>
      <c r="X3592" s="186">
        <v>5820</v>
      </c>
      <c r="Y3592" s="188" t="s">
        <v>237</v>
      </c>
      <c r="Z3592" s="188" t="s">
        <v>170</v>
      </c>
      <c r="AA3592" s="188" t="s">
        <v>235</v>
      </c>
      <c r="AB3592" s="206">
        <v>44501</v>
      </c>
      <c r="AC3592" s="206">
        <v>44501</v>
      </c>
      <c r="AD3592" s="188" t="s">
        <v>11055</v>
      </c>
      <c r="AE3592" s="188" t="s">
        <v>11056</v>
      </c>
      <c r="AF3592" s="188" t="s">
        <v>267</v>
      </c>
      <c r="AG3592" s="188">
        <v>3</v>
      </c>
    </row>
    <row r="3593" spans="1:33">
      <c r="A3593" s="188" t="s">
        <v>28</v>
      </c>
      <c r="B3593" s="188">
        <v>800006850</v>
      </c>
      <c r="C3593" s="188" t="s">
        <v>170</v>
      </c>
      <c r="D3593" s="188" t="s">
        <v>235</v>
      </c>
      <c r="E3593" s="206">
        <v>44539</v>
      </c>
      <c r="F3593" s="187" t="s">
        <v>11057</v>
      </c>
      <c r="G3593" s="187" t="s">
        <v>11057</v>
      </c>
      <c r="H3593" s="193">
        <v>364803</v>
      </c>
      <c r="I3593" s="206">
        <v>44546</v>
      </c>
      <c r="J3593" s="188" t="s">
        <v>11058</v>
      </c>
      <c r="K3593" s="193">
        <v>11400</v>
      </c>
      <c r="L3593" s="206">
        <v>44580</v>
      </c>
      <c r="M3593" s="193">
        <v>0</v>
      </c>
      <c r="N3593" s="193">
        <v>0</v>
      </c>
      <c r="O3593" s="186">
        <f t="shared" si="112"/>
        <v>11400</v>
      </c>
      <c r="P3593" s="188"/>
      <c r="Q3593" s="193"/>
      <c r="R3593" s="193"/>
      <c r="S3593" s="186">
        <f t="shared" si="113"/>
        <v>11400</v>
      </c>
      <c r="T3593" s="188"/>
      <c r="U3593" s="186">
        <v>0</v>
      </c>
      <c r="V3593" s="186">
        <v>0</v>
      </c>
      <c r="W3593" s="186">
        <v>0</v>
      </c>
      <c r="X3593" s="186">
        <v>11400</v>
      </c>
      <c r="Y3593" s="188" t="s">
        <v>237</v>
      </c>
      <c r="Z3593" s="188" t="s">
        <v>170</v>
      </c>
      <c r="AA3593" s="188" t="s">
        <v>235</v>
      </c>
      <c r="AB3593" s="206">
        <v>44502</v>
      </c>
      <c r="AC3593" s="206">
        <v>44502</v>
      </c>
      <c r="AD3593" s="188" t="s">
        <v>11059</v>
      </c>
      <c r="AE3593" s="188" t="s">
        <v>11056</v>
      </c>
      <c r="AF3593" s="188" t="s">
        <v>240</v>
      </c>
      <c r="AG3593" s="188">
        <v>3</v>
      </c>
    </row>
    <row r="3594" spans="1:33">
      <c r="A3594" s="188" t="s">
        <v>28</v>
      </c>
      <c r="B3594" s="188">
        <v>800006850</v>
      </c>
      <c r="C3594" s="188" t="s">
        <v>170</v>
      </c>
      <c r="D3594" s="188" t="s">
        <v>235</v>
      </c>
      <c r="E3594" s="206">
        <v>44539</v>
      </c>
      <c r="F3594" s="187" t="s">
        <v>11060</v>
      </c>
      <c r="G3594" s="187" t="s">
        <v>11060</v>
      </c>
      <c r="H3594" s="193">
        <v>385700</v>
      </c>
      <c r="I3594" s="206">
        <v>44546</v>
      </c>
      <c r="J3594" s="188" t="s">
        <v>11061</v>
      </c>
      <c r="K3594" s="193">
        <v>34070</v>
      </c>
      <c r="L3594" s="206">
        <v>44580</v>
      </c>
      <c r="M3594" s="193">
        <v>0</v>
      </c>
      <c r="N3594" s="193">
        <v>0</v>
      </c>
      <c r="O3594" s="186">
        <f t="shared" si="112"/>
        <v>34070</v>
      </c>
      <c r="P3594" s="188"/>
      <c r="Q3594" s="193"/>
      <c r="R3594" s="193"/>
      <c r="S3594" s="186">
        <f t="shared" si="113"/>
        <v>34070</v>
      </c>
      <c r="T3594" s="188"/>
      <c r="U3594" s="186">
        <v>0</v>
      </c>
      <c r="V3594" s="186">
        <v>0</v>
      </c>
      <c r="W3594" s="186">
        <v>0</v>
      </c>
      <c r="X3594" s="186">
        <v>34070</v>
      </c>
      <c r="Y3594" s="188" t="s">
        <v>237</v>
      </c>
      <c r="Z3594" s="188" t="s">
        <v>170</v>
      </c>
      <c r="AA3594" s="188" t="s">
        <v>235</v>
      </c>
      <c r="AB3594" s="206">
        <v>44503</v>
      </c>
      <c r="AC3594" s="206">
        <v>44503</v>
      </c>
      <c r="AD3594" s="188" t="s">
        <v>11062</v>
      </c>
      <c r="AE3594" s="188" t="s">
        <v>11056</v>
      </c>
      <c r="AF3594" s="188" t="s">
        <v>267</v>
      </c>
      <c r="AG3594" s="188">
        <v>3</v>
      </c>
    </row>
    <row r="3595" spans="1:33">
      <c r="A3595" s="188" t="s">
        <v>28</v>
      </c>
      <c r="B3595" s="188">
        <v>800006850</v>
      </c>
      <c r="C3595" s="188" t="s">
        <v>170</v>
      </c>
      <c r="D3595" s="188" t="s">
        <v>235</v>
      </c>
      <c r="E3595" s="206">
        <v>44539</v>
      </c>
      <c r="F3595" s="187" t="s">
        <v>11063</v>
      </c>
      <c r="G3595" s="187" t="s">
        <v>11063</v>
      </c>
      <c r="H3595" s="193">
        <v>92100</v>
      </c>
      <c r="I3595" s="206">
        <v>44547</v>
      </c>
      <c r="J3595" s="188" t="s">
        <v>11064</v>
      </c>
      <c r="K3595" s="193">
        <v>4630</v>
      </c>
      <c r="L3595" s="206">
        <v>44580</v>
      </c>
      <c r="M3595" s="193">
        <v>0</v>
      </c>
      <c r="N3595" s="193">
        <v>0</v>
      </c>
      <c r="O3595" s="186">
        <f t="shared" si="112"/>
        <v>4630</v>
      </c>
      <c r="P3595" s="188"/>
      <c r="Q3595" s="193"/>
      <c r="R3595" s="193"/>
      <c r="S3595" s="186">
        <f t="shared" si="113"/>
        <v>4630</v>
      </c>
      <c r="T3595" s="188"/>
      <c r="U3595" s="186">
        <v>0</v>
      </c>
      <c r="V3595" s="186">
        <v>0</v>
      </c>
      <c r="W3595" s="186">
        <v>0</v>
      </c>
      <c r="X3595" s="186">
        <v>4630</v>
      </c>
      <c r="Y3595" s="188" t="s">
        <v>237</v>
      </c>
      <c r="Z3595" s="188" t="s">
        <v>170</v>
      </c>
      <c r="AA3595" s="188" t="s">
        <v>235</v>
      </c>
      <c r="AB3595" s="206">
        <v>44506</v>
      </c>
      <c r="AC3595" s="206">
        <v>44506</v>
      </c>
      <c r="AD3595" s="188" t="s">
        <v>11065</v>
      </c>
      <c r="AE3595" s="188" t="s">
        <v>11052</v>
      </c>
      <c r="AF3595" s="188" t="s">
        <v>267</v>
      </c>
      <c r="AG3595" s="188">
        <v>3</v>
      </c>
    </row>
    <row r="3596" spans="1:33">
      <c r="A3596" s="188" t="s">
        <v>28</v>
      </c>
      <c r="B3596" s="188">
        <v>800006850</v>
      </c>
      <c r="C3596" s="188" t="s">
        <v>170</v>
      </c>
      <c r="D3596" s="188" t="s">
        <v>235</v>
      </c>
      <c r="E3596" s="206">
        <v>44539</v>
      </c>
      <c r="F3596" s="187" t="s">
        <v>11066</v>
      </c>
      <c r="G3596" s="187" t="s">
        <v>11066</v>
      </c>
      <c r="H3596" s="193">
        <v>71700</v>
      </c>
      <c r="I3596" s="206">
        <v>44547</v>
      </c>
      <c r="J3596" s="188" t="s">
        <v>11067</v>
      </c>
      <c r="K3596" s="193">
        <v>6360</v>
      </c>
      <c r="L3596" s="206">
        <v>44580</v>
      </c>
      <c r="M3596" s="193">
        <v>0</v>
      </c>
      <c r="N3596" s="193">
        <v>0</v>
      </c>
      <c r="O3596" s="186">
        <f t="shared" si="112"/>
        <v>6360</v>
      </c>
      <c r="P3596" s="188"/>
      <c r="Q3596" s="193"/>
      <c r="R3596" s="193"/>
      <c r="S3596" s="186">
        <f t="shared" si="113"/>
        <v>6360</v>
      </c>
      <c r="T3596" s="188"/>
      <c r="U3596" s="186">
        <v>0</v>
      </c>
      <c r="V3596" s="186">
        <v>0</v>
      </c>
      <c r="W3596" s="186">
        <v>0</v>
      </c>
      <c r="X3596" s="186">
        <v>6360</v>
      </c>
      <c r="Y3596" s="188" t="s">
        <v>237</v>
      </c>
      <c r="Z3596" s="188" t="s">
        <v>170</v>
      </c>
      <c r="AA3596" s="188" t="s">
        <v>235</v>
      </c>
      <c r="AB3596" s="206">
        <v>44508</v>
      </c>
      <c r="AC3596" s="206">
        <v>44508</v>
      </c>
      <c r="AD3596" s="188" t="s">
        <v>11068</v>
      </c>
      <c r="AE3596" s="188" t="s">
        <v>11056</v>
      </c>
      <c r="AF3596" s="188" t="s">
        <v>267</v>
      </c>
      <c r="AG3596" s="188">
        <v>3</v>
      </c>
    </row>
    <row r="3597" spans="1:33">
      <c r="A3597" s="188" t="s">
        <v>28</v>
      </c>
      <c r="B3597" s="188">
        <v>800006850</v>
      </c>
      <c r="C3597" s="188" t="s">
        <v>170</v>
      </c>
      <c r="D3597" s="188" t="s">
        <v>235</v>
      </c>
      <c r="E3597" s="206">
        <v>44539</v>
      </c>
      <c r="F3597" s="187" t="s">
        <v>11069</v>
      </c>
      <c r="G3597" s="187" t="s">
        <v>11069</v>
      </c>
      <c r="H3597" s="193">
        <v>747800</v>
      </c>
      <c r="I3597" s="206">
        <v>44547</v>
      </c>
      <c r="J3597" s="188" t="s">
        <v>11070</v>
      </c>
      <c r="K3597" s="193">
        <v>42620</v>
      </c>
      <c r="L3597" s="206">
        <v>44581</v>
      </c>
      <c r="M3597" s="193">
        <v>0</v>
      </c>
      <c r="N3597" s="193">
        <v>0</v>
      </c>
      <c r="O3597" s="186">
        <f t="shared" si="112"/>
        <v>42620</v>
      </c>
      <c r="P3597" s="188"/>
      <c r="Q3597" s="193"/>
      <c r="R3597" s="193"/>
      <c r="S3597" s="186">
        <f t="shared" si="113"/>
        <v>42620</v>
      </c>
      <c r="T3597" s="188"/>
      <c r="U3597" s="186">
        <v>0</v>
      </c>
      <c r="V3597" s="186">
        <v>0</v>
      </c>
      <c r="W3597" s="186">
        <v>0</v>
      </c>
      <c r="X3597" s="186">
        <v>42620</v>
      </c>
      <c r="Y3597" s="188" t="s">
        <v>237</v>
      </c>
      <c r="Z3597" s="188" t="s">
        <v>826</v>
      </c>
      <c r="AA3597" s="188" t="s">
        <v>11071</v>
      </c>
      <c r="AB3597" s="206">
        <v>44503</v>
      </c>
      <c r="AC3597" s="206">
        <v>44503</v>
      </c>
      <c r="AD3597" s="188" t="s">
        <v>11072</v>
      </c>
      <c r="AE3597" s="188" t="s">
        <v>11048</v>
      </c>
      <c r="AF3597" s="188" t="s">
        <v>240</v>
      </c>
      <c r="AG3597" s="188">
        <v>3</v>
      </c>
    </row>
    <row r="3598" spans="1:33">
      <c r="A3598" s="188" t="s">
        <v>28</v>
      </c>
      <c r="B3598" s="188">
        <v>800006850</v>
      </c>
      <c r="C3598" s="188" t="s">
        <v>170</v>
      </c>
      <c r="D3598" s="188" t="s">
        <v>235</v>
      </c>
      <c r="E3598" s="206">
        <v>44539</v>
      </c>
      <c r="F3598" s="187" t="s">
        <v>11073</v>
      </c>
      <c r="G3598" s="187" t="s">
        <v>11073</v>
      </c>
      <c r="H3598" s="193">
        <v>341488</v>
      </c>
      <c r="I3598" s="206">
        <v>44547</v>
      </c>
      <c r="J3598" s="188" t="s">
        <v>11074</v>
      </c>
      <c r="K3598" s="193">
        <v>3970</v>
      </c>
      <c r="L3598" s="206">
        <v>44580</v>
      </c>
      <c r="M3598" s="193">
        <v>0</v>
      </c>
      <c r="N3598" s="193">
        <v>0</v>
      </c>
      <c r="O3598" s="186">
        <f t="shared" si="112"/>
        <v>3970</v>
      </c>
      <c r="P3598" s="188"/>
      <c r="Q3598" s="193"/>
      <c r="R3598" s="193"/>
      <c r="S3598" s="186">
        <f t="shared" si="113"/>
        <v>3970</v>
      </c>
      <c r="T3598" s="188"/>
      <c r="U3598" s="186">
        <v>0</v>
      </c>
      <c r="V3598" s="186">
        <v>0</v>
      </c>
      <c r="W3598" s="186">
        <v>0</v>
      </c>
      <c r="X3598" s="186">
        <v>3970</v>
      </c>
      <c r="Y3598" s="188" t="s">
        <v>237</v>
      </c>
      <c r="Z3598" s="188" t="s">
        <v>170</v>
      </c>
      <c r="AA3598" s="188" t="s">
        <v>235</v>
      </c>
      <c r="AB3598" s="206">
        <v>44503</v>
      </c>
      <c r="AC3598" s="206">
        <v>44504</v>
      </c>
      <c r="AD3598" s="188" t="s">
        <v>11075</v>
      </c>
      <c r="AE3598" s="188" t="s">
        <v>11056</v>
      </c>
      <c r="AF3598" s="188" t="s">
        <v>267</v>
      </c>
      <c r="AG3598" s="188">
        <v>3</v>
      </c>
    </row>
    <row r="3599" spans="1:33">
      <c r="A3599" s="188" t="s">
        <v>28</v>
      </c>
      <c r="B3599" s="188">
        <v>800006850</v>
      </c>
      <c r="C3599" s="188" t="s">
        <v>170</v>
      </c>
      <c r="D3599" s="188" t="s">
        <v>235</v>
      </c>
      <c r="E3599" s="206">
        <v>44539</v>
      </c>
      <c r="F3599" s="187" t="s">
        <v>11076</v>
      </c>
      <c r="G3599" s="187" t="s">
        <v>11076</v>
      </c>
      <c r="H3599" s="193">
        <v>665700</v>
      </c>
      <c r="I3599" s="206">
        <v>44547</v>
      </c>
      <c r="J3599" s="188" t="s">
        <v>11077</v>
      </c>
      <c r="K3599" s="193">
        <v>8670</v>
      </c>
      <c r="L3599" s="206">
        <v>44580</v>
      </c>
      <c r="M3599" s="193">
        <v>0</v>
      </c>
      <c r="N3599" s="193">
        <v>0</v>
      </c>
      <c r="O3599" s="186">
        <f t="shared" si="112"/>
        <v>8670</v>
      </c>
      <c r="P3599" s="188"/>
      <c r="Q3599" s="193"/>
      <c r="R3599" s="193"/>
      <c r="S3599" s="186">
        <f t="shared" si="113"/>
        <v>8670</v>
      </c>
      <c r="T3599" s="188"/>
      <c r="U3599" s="186">
        <v>0</v>
      </c>
      <c r="V3599" s="186">
        <v>0</v>
      </c>
      <c r="W3599" s="186">
        <v>0</v>
      </c>
      <c r="X3599" s="186">
        <v>8670</v>
      </c>
      <c r="Y3599" s="188" t="s">
        <v>237</v>
      </c>
      <c r="Z3599" s="188" t="s">
        <v>170</v>
      </c>
      <c r="AA3599" s="188" t="s">
        <v>235</v>
      </c>
      <c r="AB3599" s="206">
        <v>44503</v>
      </c>
      <c r="AC3599" s="206">
        <v>44504</v>
      </c>
      <c r="AD3599" s="188" t="s">
        <v>11078</v>
      </c>
      <c r="AE3599" s="188" t="s">
        <v>11056</v>
      </c>
      <c r="AF3599" s="188" t="s">
        <v>267</v>
      </c>
      <c r="AG3599" s="188">
        <v>3</v>
      </c>
    </row>
    <row r="3600" spans="1:33">
      <c r="A3600" s="188" t="s">
        <v>28</v>
      </c>
      <c r="B3600" s="188">
        <v>800006850</v>
      </c>
      <c r="C3600" s="188" t="s">
        <v>170</v>
      </c>
      <c r="D3600" s="188" t="s">
        <v>235</v>
      </c>
      <c r="E3600" s="206">
        <v>44539</v>
      </c>
      <c r="F3600" s="187" t="s">
        <v>11079</v>
      </c>
      <c r="G3600" s="187" t="s">
        <v>11079</v>
      </c>
      <c r="H3600" s="193">
        <v>665700</v>
      </c>
      <c r="I3600" s="206">
        <v>44547</v>
      </c>
      <c r="J3600" s="188" t="s">
        <v>11080</v>
      </c>
      <c r="K3600" s="193">
        <v>13340</v>
      </c>
      <c r="L3600" s="206">
        <v>44580</v>
      </c>
      <c r="M3600" s="193">
        <v>0</v>
      </c>
      <c r="N3600" s="193">
        <v>0</v>
      </c>
      <c r="O3600" s="186">
        <f t="shared" si="112"/>
        <v>13340</v>
      </c>
      <c r="P3600" s="188"/>
      <c r="Q3600" s="193"/>
      <c r="R3600" s="193"/>
      <c r="S3600" s="186">
        <f t="shared" si="113"/>
        <v>13340</v>
      </c>
      <c r="T3600" s="188"/>
      <c r="U3600" s="186">
        <v>0</v>
      </c>
      <c r="V3600" s="186">
        <v>0</v>
      </c>
      <c r="W3600" s="186">
        <v>0</v>
      </c>
      <c r="X3600" s="186">
        <v>13340</v>
      </c>
      <c r="Y3600" s="188" t="s">
        <v>237</v>
      </c>
      <c r="Z3600" s="188" t="s">
        <v>170</v>
      </c>
      <c r="AA3600" s="188" t="s">
        <v>235</v>
      </c>
      <c r="AB3600" s="206">
        <v>44503</v>
      </c>
      <c r="AC3600" s="206">
        <v>44504</v>
      </c>
      <c r="AD3600" s="188" t="s">
        <v>11081</v>
      </c>
      <c r="AE3600" s="188" t="s">
        <v>11052</v>
      </c>
      <c r="AF3600" s="188" t="s">
        <v>267</v>
      </c>
      <c r="AG3600" s="188">
        <v>3</v>
      </c>
    </row>
    <row r="3601" spans="1:33">
      <c r="A3601" s="188" t="s">
        <v>28</v>
      </c>
      <c r="B3601" s="188">
        <v>800006850</v>
      </c>
      <c r="C3601" s="188" t="s">
        <v>170</v>
      </c>
      <c r="D3601" s="188" t="s">
        <v>235</v>
      </c>
      <c r="E3601" s="206">
        <v>44539</v>
      </c>
      <c r="F3601" s="187" t="s">
        <v>11082</v>
      </c>
      <c r="G3601" s="187" t="s">
        <v>11082</v>
      </c>
      <c r="H3601" s="193">
        <v>120171</v>
      </c>
      <c r="I3601" s="206">
        <v>44547</v>
      </c>
      <c r="J3601" s="188" t="s">
        <v>11083</v>
      </c>
      <c r="K3601" s="193">
        <v>5820</v>
      </c>
      <c r="L3601" s="206">
        <v>44580</v>
      </c>
      <c r="M3601" s="193">
        <v>0</v>
      </c>
      <c r="N3601" s="193">
        <v>0</v>
      </c>
      <c r="O3601" s="186">
        <f t="shared" si="112"/>
        <v>5820</v>
      </c>
      <c r="P3601" s="188"/>
      <c r="Q3601" s="193"/>
      <c r="R3601" s="193"/>
      <c r="S3601" s="186">
        <f t="shared" si="113"/>
        <v>5820</v>
      </c>
      <c r="T3601" s="188"/>
      <c r="U3601" s="186">
        <v>0</v>
      </c>
      <c r="V3601" s="186">
        <v>0</v>
      </c>
      <c r="W3601" s="186">
        <v>0</v>
      </c>
      <c r="X3601" s="186">
        <v>5820</v>
      </c>
      <c r="Y3601" s="188" t="s">
        <v>237</v>
      </c>
      <c r="Z3601" s="188" t="s">
        <v>170</v>
      </c>
      <c r="AA3601" s="188" t="s">
        <v>235</v>
      </c>
      <c r="AB3601" s="206">
        <v>44505</v>
      </c>
      <c r="AC3601" s="206">
        <v>44505</v>
      </c>
      <c r="AD3601" s="188" t="s">
        <v>11084</v>
      </c>
      <c r="AE3601" s="188" t="s">
        <v>11056</v>
      </c>
      <c r="AF3601" s="188" t="s">
        <v>267</v>
      </c>
      <c r="AG3601" s="188">
        <v>3</v>
      </c>
    </row>
    <row r="3602" spans="1:33">
      <c r="A3602" s="188" t="s">
        <v>28</v>
      </c>
      <c r="B3602" s="188">
        <v>800006850</v>
      </c>
      <c r="C3602" s="188" t="s">
        <v>170</v>
      </c>
      <c r="D3602" s="188" t="s">
        <v>235</v>
      </c>
      <c r="E3602" s="206">
        <v>44539</v>
      </c>
      <c r="F3602" s="187" t="s">
        <v>11085</v>
      </c>
      <c r="G3602" s="187" t="s">
        <v>11085</v>
      </c>
      <c r="H3602" s="193">
        <v>353609</v>
      </c>
      <c r="I3602" s="206">
        <v>44547</v>
      </c>
      <c r="J3602" s="188" t="s">
        <v>11086</v>
      </c>
      <c r="K3602" s="193">
        <v>12390</v>
      </c>
      <c r="L3602" s="206">
        <v>44580</v>
      </c>
      <c r="M3602" s="193">
        <v>0</v>
      </c>
      <c r="N3602" s="193">
        <v>0</v>
      </c>
      <c r="O3602" s="186">
        <f t="shared" si="112"/>
        <v>12390</v>
      </c>
      <c r="P3602" s="188"/>
      <c r="Q3602" s="193"/>
      <c r="R3602" s="193"/>
      <c r="S3602" s="186">
        <f t="shared" si="113"/>
        <v>12390</v>
      </c>
      <c r="T3602" s="188"/>
      <c r="U3602" s="186">
        <v>0</v>
      </c>
      <c r="V3602" s="186">
        <v>0</v>
      </c>
      <c r="W3602" s="186">
        <v>0</v>
      </c>
      <c r="X3602" s="186">
        <v>12390</v>
      </c>
      <c r="Y3602" s="188" t="s">
        <v>237</v>
      </c>
      <c r="Z3602" s="188" t="s">
        <v>170</v>
      </c>
      <c r="AA3602" s="188" t="s">
        <v>235</v>
      </c>
      <c r="AB3602" s="206">
        <v>44506</v>
      </c>
      <c r="AC3602" s="206">
        <v>44507</v>
      </c>
      <c r="AD3602" s="188" t="s">
        <v>11087</v>
      </c>
      <c r="AE3602" s="188" t="s">
        <v>11056</v>
      </c>
      <c r="AF3602" s="188" t="s">
        <v>267</v>
      </c>
      <c r="AG3602" s="188">
        <v>3</v>
      </c>
    </row>
    <row r="3603" spans="1:33">
      <c r="A3603" s="188" t="s">
        <v>28</v>
      </c>
      <c r="B3603" s="188">
        <v>800006850</v>
      </c>
      <c r="C3603" s="188" t="s">
        <v>170</v>
      </c>
      <c r="D3603" s="188" t="s">
        <v>235</v>
      </c>
      <c r="E3603" s="206">
        <v>44539</v>
      </c>
      <c r="F3603" s="187" t="s">
        <v>11088</v>
      </c>
      <c r="G3603" s="187" t="s">
        <v>11088</v>
      </c>
      <c r="H3603" s="193">
        <v>99800</v>
      </c>
      <c r="I3603" s="206">
        <v>44547</v>
      </c>
      <c r="J3603" s="188" t="s">
        <v>11089</v>
      </c>
      <c r="K3603" s="193">
        <v>4070</v>
      </c>
      <c r="L3603" s="206">
        <v>44580</v>
      </c>
      <c r="M3603" s="193">
        <v>0</v>
      </c>
      <c r="N3603" s="193">
        <v>0</v>
      </c>
      <c r="O3603" s="186">
        <f t="shared" si="112"/>
        <v>4070</v>
      </c>
      <c r="P3603" s="188"/>
      <c r="Q3603" s="193"/>
      <c r="R3603" s="193"/>
      <c r="S3603" s="186">
        <f t="shared" si="113"/>
        <v>4070</v>
      </c>
      <c r="T3603" s="188"/>
      <c r="U3603" s="186">
        <v>0</v>
      </c>
      <c r="V3603" s="186">
        <v>0</v>
      </c>
      <c r="W3603" s="186">
        <v>0</v>
      </c>
      <c r="X3603" s="186">
        <v>4070</v>
      </c>
      <c r="Y3603" s="188" t="s">
        <v>237</v>
      </c>
      <c r="Z3603" s="188" t="s">
        <v>170</v>
      </c>
      <c r="AA3603" s="188" t="s">
        <v>235</v>
      </c>
      <c r="AB3603" s="206">
        <v>44508</v>
      </c>
      <c r="AC3603" s="206">
        <v>44508</v>
      </c>
      <c r="AD3603" s="188" t="s">
        <v>11090</v>
      </c>
      <c r="AE3603" s="188" t="s">
        <v>11056</v>
      </c>
      <c r="AF3603" s="188" t="s">
        <v>240</v>
      </c>
      <c r="AG3603" s="188">
        <v>3</v>
      </c>
    </row>
    <row r="3604" spans="1:33">
      <c r="A3604" s="188" t="s">
        <v>28</v>
      </c>
      <c r="B3604" s="188">
        <v>800006850</v>
      </c>
      <c r="C3604" s="188" t="s">
        <v>170</v>
      </c>
      <c r="D3604" s="188" t="s">
        <v>235</v>
      </c>
      <c r="E3604" s="206">
        <v>44539</v>
      </c>
      <c r="F3604" s="187" t="s">
        <v>11091</v>
      </c>
      <c r="G3604" s="187" t="s">
        <v>11091</v>
      </c>
      <c r="H3604" s="193">
        <v>212100</v>
      </c>
      <c r="I3604" s="206">
        <v>44547</v>
      </c>
      <c r="J3604" s="188" t="s">
        <v>11092</v>
      </c>
      <c r="K3604" s="193">
        <v>9340</v>
      </c>
      <c r="L3604" s="206">
        <v>44580</v>
      </c>
      <c r="M3604" s="193">
        <v>0</v>
      </c>
      <c r="N3604" s="193">
        <v>0</v>
      </c>
      <c r="O3604" s="186">
        <f t="shared" si="112"/>
        <v>9340</v>
      </c>
      <c r="P3604" s="188"/>
      <c r="Q3604" s="193"/>
      <c r="R3604" s="193"/>
      <c r="S3604" s="186">
        <f t="shared" si="113"/>
        <v>9340</v>
      </c>
      <c r="T3604" s="188"/>
      <c r="U3604" s="186">
        <v>0</v>
      </c>
      <c r="V3604" s="186">
        <v>0</v>
      </c>
      <c r="W3604" s="186">
        <v>0</v>
      </c>
      <c r="X3604" s="186">
        <v>9340</v>
      </c>
      <c r="Y3604" s="188" t="s">
        <v>237</v>
      </c>
      <c r="Z3604" s="188" t="s">
        <v>170</v>
      </c>
      <c r="AA3604" s="188" t="s">
        <v>235</v>
      </c>
      <c r="AB3604" s="206">
        <v>44509</v>
      </c>
      <c r="AC3604" s="206">
        <v>44509</v>
      </c>
      <c r="AD3604" s="188" t="s">
        <v>11093</v>
      </c>
      <c r="AE3604" s="188" t="s">
        <v>11056</v>
      </c>
      <c r="AF3604" s="188" t="s">
        <v>240</v>
      </c>
      <c r="AG3604" s="188">
        <v>3</v>
      </c>
    </row>
    <row r="3605" spans="1:33">
      <c r="A3605" s="188" t="s">
        <v>28</v>
      </c>
      <c r="B3605" s="188">
        <v>800006850</v>
      </c>
      <c r="C3605" s="188" t="s">
        <v>170</v>
      </c>
      <c r="D3605" s="188" t="s">
        <v>235</v>
      </c>
      <c r="E3605" s="206">
        <v>44539</v>
      </c>
      <c r="F3605" s="187" t="s">
        <v>11094</v>
      </c>
      <c r="G3605" s="187" t="s">
        <v>11094</v>
      </c>
      <c r="H3605" s="193">
        <v>515800</v>
      </c>
      <c r="I3605" s="206">
        <v>44547</v>
      </c>
      <c r="J3605" s="188" t="s">
        <v>11095</v>
      </c>
      <c r="K3605" s="193">
        <v>4070</v>
      </c>
      <c r="L3605" s="206">
        <v>44580</v>
      </c>
      <c r="M3605" s="193">
        <v>0</v>
      </c>
      <c r="N3605" s="193">
        <v>0</v>
      </c>
      <c r="O3605" s="186">
        <f t="shared" si="112"/>
        <v>4070</v>
      </c>
      <c r="P3605" s="188"/>
      <c r="Q3605" s="193"/>
      <c r="R3605" s="193"/>
      <c r="S3605" s="186">
        <f t="shared" si="113"/>
        <v>4070</v>
      </c>
      <c r="T3605" s="188"/>
      <c r="U3605" s="186">
        <v>0</v>
      </c>
      <c r="V3605" s="186">
        <v>0</v>
      </c>
      <c r="W3605" s="186">
        <v>0</v>
      </c>
      <c r="X3605" s="186">
        <v>4070</v>
      </c>
      <c r="Y3605" s="188" t="s">
        <v>237</v>
      </c>
      <c r="Z3605" s="188" t="s">
        <v>170</v>
      </c>
      <c r="AA3605" s="188" t="s">
        <v>235</v>
      </c>
      <c r="AB3605" s="206">
        <v>44508</v>
      </c>
      <c r="AC3605" s="206">
        <v>44509</v>
      </c>
      <c r="AD3605" s="188" t="s">
        <v>11096</v>
      </c>
      <c r="AE3605" s="188" t="s">
        <v>11056</v>
      </c>
      <c r="AF3605" s="188" t="s">
        <v>240</v>
      </c>
      <c r="AG3605" s="188">
        <v>3</v>
      </c>
    </row>
    <row r="3606" spans="1:33">
      <c r="A3606" s="188" t="s">
        <v>28</v>
      </c>
      <c r="B3606" s="188">
        <v>800006850</v>
      </c>
      <c r="C3606" s="188" t="s">
        <v>170</v>
      </c>
      <c r="D3606" s="188" t="s">
        <v>235</v>
      </c>
      <c r="E3606" s="206">
        <v>44539</v>
      </c>
      <c r="F3606" s="187" t="s">
        <v>11097</v>
      </c>
      <c r="G3606" s="187" t="s">
        <v>11097</v>
      </c>
      <c r="H3606" s="193">
        <v>814889</v>
      </c>
      <c r="I3606" s="206">
        <v>44548</v>
      </c>
      <c r="J3606" s="188" t="s">
        <v>11098</v>
      </c>
      <c r="K3606" s="193">
        <v>24000</v>
      </c>
      <c r="L3606" s="206">
        <v>44581</v>
      </c>
      <c r="M3606" s="193">
        <v>0</v>
      </c>
      <c r="N3606" s="193">
        <v>0</v>
      </c>
      <c r="O3606" s="186">
        <f t="shared" si="112"/>
        <v>24000</v>
      </c>
      <c r="P3606" s="188"/>
      <c r="Q3606" s="193"/>
      <c r="R3606" s="193"/>
      <c r="S3606" s="186">
        <f t="shared" si="113"/>
        <v>24000</v>
      </c>
      <c r="T3606" s="188"/>
      <c r="U3606" s="186">
        <v>0</v>
      </c>
      <c r="V3606" s="186">
        <v>0</v>
      </c>
      <c r="W3606" s="186">
        <v>0</v>
      </c>
      <c r="X3606" s="186">
        <v>24000</v>
      </c>
      <c r="Y3606" s="188" t="s">
        <v>237</v>
      </c>
      <c r="Z3606" s="188" t="s">
        <v>170</v>
      </c>
      <c r="AA3606" s="188" t="s">
        <v>235</v>
      </c>
      <c r="AB3606" s="206">
        <v>44507</v>
      </c>
      <c r="AC3606" s="206">
        <v>44509</v>
      </c>
      <c r="AD3606" s="188" t="s">
        <v>11099</v>
      </c>
      <c r="AE3606" s="188" t="s">
        <v>11048</v>
      </c>
      <c r="AF3606" s="188" t="s">
        <v>240</v>
      </c>
      <c r="AG3606" s="188">
        <v>3</v>
      </c>
    </row>
    <row r="3607" spans="1:33">
      <c r="A3607" s="188" t="s">
        <v>28</v>
      </c>
      <c r="B3607" s="188">
        <v>800006850</v>
      </c>
      <c r="C3607" s="188" t="s">
        <v>170</v>
      </c>
      <c r="D3607" s="188" t="s">
        <v>235</v>
      </c>
      <c r="E3607" s="206">
        <v>44539</v>
      </c>
      <c r="F3607" s="187" t="s">
        <v>11100</v>
      </c>
      <c r="G3607" s="187" t="s">
        <v>11100</v>
      </c>
      <c r="H3607" s="193">
        <v>692250</v>
      </c>
      <c r="I3607" s="206">
        <v>44548</v>
      </c>
      <c r="J3607" s="188" t="s">
        <v>11101</v>
      </c>
      <c r="K3607" s="193">
        <v>45080</v>
      </c>
      <c r="L3607" s="206">
        <v>44580</v>
      </c>
      <c r="M3607" s="193">
        <v>0</v>
      </c>
      <c r="N3607" s="193">
        <v>0</v>
      </c>
      <c r="O3607" s="186">
        <f t="shared" si="112"/>
        <v>45080</v>
      </c>
      <c r="P3607" s="188"/>
      <c r="Q3607" s="193"/>
      <c r="R3607" s="193"/>
      <c r="S3607" s="186">
        <f t="shared" si="113"/>
        <v>45080</v>
      </c>
      <c r="T3607" s="188"/>
      <c r="U3607" s="186">
        <v>0</v>
      </c>
      <c r="V3607" s="186">
        <v>0</v>
      </c>
      <c r="W3607" s="186">
        <v>0</v>
      </c>
      <c r="X3607" s="186">
        <v>45080</v>
      </c>
      <c r="Y3607" s="188" t="s">
        <v>237</v>
      </c>
      <c r="Z3607" s="188" t="s">
        <v>170</v>
      </c>
      <c r="AA3607" s="188" t="s">
        <v>235</v>
      </c>
      <c r="AB3607" s="206">
        <v>44509</v>
      </c>
      <c r="AC3607" s="206">
        <v>44510</v>
      </c>
      <c r="AD3607" s="188" t="s">
        <v>11102</v>
      </c>
      <c r="AE3607" s="188" t="s">
        <v>11056</v>
      </c>
      <c r="AF3607" s="188" t="s">
        <v>267</v>
      </c>
      <c r="AG3607" s="188">
        <v>3</v>
      </c>
    </row>
    <row r="3608" spans="1:33">
      <c r="A3608" s="188" t="s">
        <v>28</v>
      </c>
      <c r="B3608" s="188">
        <v>800006850</v>
      </c>
      <c r="C3608" s="188" t="s">
        <v>170</v>
      </c>
      <c r="D3608" s="188" t="s">
        <v>235</v>
      </c>
      <c r="E3608" s="206">
        <v>44539</v>
      </c>
      <c r="F3608" s="187" t="s">
        <v>11103</v>
      </c>
      <c r="G3608" s="187" t="s">
        <v>11103</v>
      </c>
      <c r="H3608" s="193">
        <v>217101</v>
      </c>
      <c r="I3608" s="206">
        <v>44548</v>
      </c>
      <c r="J3608" s="188" t="s">
        <v>11104</v>
      </c>
      <c r="K3608" s="193">
        <v>4070</v>
      </c>
      <c r="L3608" s="206">
        <v>44580</v>
      </c>
      <c r="M3608" s="193">
        <v>0</v>
      </c>
      <c r="N3608" s="193">
        <v>0</v>
      </c>
      <c r="O3608" s="186">
        <f t="shared" si="112"/>
        <v>4070</v>
      </c>
      <c r="P3608" s="188"/>
      <c r="Q3608" s="193"/>
      <c r="R3608" s="193"/>
      <c r="S3608" s="186">
        <f t="shared" si="113"/>
        <v>4070</v>
      </c>
      <c r="T3608" s="188"/>
      <c r="U3608" s="186">
        <v>0</v>
      </c>
      <c r="V3608" s="186">
        <v>0</v>
      </c>
      <c r="W3608" s="186">
        <v>0</v>
      </c>
      <c r="X3608" s="186">
        <v>4070</v>
      </c>
      <c r="Y3608" s="188" t="s">
        <v>237</v>
      </c>
      <c r="Z3608" s="188" t="s">
        <v>170</v>
      </c>
      <c r="AA3608" s="188" t="s">
        <v>235</v>
      </c>
      <c r="AB3608" s="206">
        <v>44510</v>
      </c>
      <c r="AC3608" s="206">
        <v>44510</v>
      </c>
      <c r="AD3608" s="188" t="s">
        <v>11105</v>
      </c>
      <c r="AE3608" s="188" t="s">
        <v>11056</v>
      </c>
      <c r="AF3608" s="188" t="s">
        <v>267</v>
      </c>
      <c r="AG3608" s="188">
        <v>3</v>
      </c>
    </row>
    <row r="3609" spans="1:33">
      <c r="A3609" s="188" t="s">
        <v>28</v>
      </c>
      <c r="B3609" s="188">
        <v>800006850</v>
      </c>
      <c r="C3609" s="188" t="s">
        <v>170</v>
      </c>
      <c r="D3609" s="188" t="s">
        <v>235</v>
      </c>
      <c r="E3609" s="206">
        <v>44539</v>
      </c>
      <c r="F3609" s="187" t="s">
        <v>11106</v>
      </c>
      <c r="G3609" s="187" t="s">
        <v>11106</v>
      </c>
      <c r="H3609" s="193">
        <v>211800</v>
      </c>
      <c r="I3609" s="206">
        <v>44548</v>
      </c>
      <c r="J3609" s="188" t="s">
        <v>11107</v>
      </c>
      <c r="K3609" s="193">
        <v>18750</v>
      </c>
      <c r="L3609" s="206">
        <v>44581</v>
      </c>
      <c r="M3609" s="193">
        <v>0</v>
      </c>
      <c r="N3609" s="193">
        <v>0</v>
      </c>
      <c r="O3609" s="186">
        <f t="shared" si="112"/>
        <v>18750</v>
      </c>
      <c r="P3609" s="188"/>
      <c r="Q3609" s="193"/>
      <c r="R3609" s="193"/>
      <c r="S3609" s="186">
        <f t="shared" si="113"/>
        <v>18750</v>
      </c>
      <c r="T3609" s="188"/>
      <c r="U3609" s="186">
        <v>0</v>
      </c>
      <c r="V3609" s="186">
        <v>0</v>
      </c>
      <c r="W3609" s="186">
        <v>0</v>
      </c>
      <c r="X3609" s="186">
        <v>18750</v>
      </c>
      <c r="Y3609" s="188" t="s">
        <v>237</v>
      </c>
      <c r="Z3609" s="188" t="s">
        <v>170</v>
      </c>
      <c r="AA3609" s="188" t="s">
        <v>235</v>
      </c>
      <c r="AB3609" s="206">
        <v>44511</v>
      </c>
      <c r="AC3609" s="206">
        <v>44511</v>
      </c>
      <c r="AD3609" s="188" t="s">
        <v>11108</v>
      </c>
      <c r="AE3609" s="188" t="s">
        <v>11056</v>
      </c>
      <c r="AF3609" s="188" t="s">
        <v>267</v>
      </c>
      <c r="AG3609" s="188">
        <v>3</v>
      </c>
    </row>
    <row r="3610" spans="1:33">
      <c r="A3610" s="188" t="s">
        <v>28</v>
      </c>
      <c r="B3610" s="188">
        <v>800006850</v>
      </c>
      <c r="C3610" s="188" t="s">
        <v>170</v>
      </c>
      <c r="D3610" s="188" t="s">
        <v>235</v>
      </c>
      <c r="E3610" s="206">
        <v>44539</v>
      </c>
      <c r="F3610" s="187" t="s">
        <v>11109</v>
      </c>
      <c r="G3610" s="187" t="s">
        <v>11109</v>
      </c>
      <c r="H3610" s="193">
        <v>230134</v>
      </c>
      <c r="I3610" s="206">
        <v>44548</v>
      </c>
      <c r="J3610" s="188" t="s">
        <v>11110</v>
      </c>
      <c r="K3610" s="193">
        <v>5250</v>
      </c>
      <c r="L3610" s="206">
        <v>44580</v>
      </c>
      <c r="M3610" s="193">
        <v>0</v>
      </c>
      <c r="N3610" s="193">
        <v>0</v>
      </c>
      <c r="O3610" s="186">
        <f t="shared" si="112"/>
        <v>5250</v>
      </c>
      <c r="P3610" s="188"/>
      <c r="Q3610" s="193"/>
      <c r="R3610" s="193"/>
      <c r="S3610" s="186">
        <f t="shared" si="113"/>
        <v>5250</v>
      </c>
      <c r="T3610" s="188"/>
      <c r="U3610" s="186">
        <v>0</v>
      </c>
      <c r="V3610" s="186">
        <v>0</v>
      </c>
      <c r="W3610" s="186">
        <v>0</v>
      </c>
      <c r="X3610" s="186">
        <v>5250</v>
      </c>
      <c r="Y3610" s="188" t="s">
        <v>237</v>
      </c>
      <c r="Z3610" s="188" t="s">
        <v>170</v>
      </c>
      <c r="AA3610" s="188" t="s">
        <v>235</v>
      </c>
      <c r="AB3610" s="206">
        <v>44512</v>
      </c>
      <c r="AC3610" s="206">
        <v>44512</v>
      </c>
      <c r="AD3610" s="188" t="s">
        <v>11111</v>
      </c>
      <c r="AE3610" s="188" t="s">
        <v>11056</v>
      </c>
      <c r="AF3610" s="188" t="s">
        <v>267</v>
      </c>
      <c r="AG3610" s="188">
        <v>3</v>
      </c>
    </row>
    <row r="3611" spans="1:33">
      <c r="A3611" s="188" t="s">
        <v>28</v>
      </c>
      <c r="B3611" s="188">
        <v>800006850</v>
      </c>
      <c r="C3611" s="188" t="s">
        <v>170</v>
      </c>
      <c r="D3611" s="188" t="s">
        <v>235</v>
      </c>
      <c r="E3611" s="206">
        <v>44539</v>
      </c>
      <c r="F3611" s="187" t="s">
        <v>11112</v>
      </c>
      <c r="G3611" s="187" t="s">
        <v>11112</v>
      </c>
      <c r="H3611" s="193">
        <v>71700</v>
      </c>
      <c r="I3611" s="206">
        <v>44548</v>
      </c>
      <c r="J3611" s="188" t="s">
        <v>11113</v>
      </c>
      <c r="K3611" s="193">
        <v>6360</v>
      </c>
      <c r="L3611" s="206">
        <v>44580</v>
      </c>
      <c r="M3611" s="193">
        <v>0</v>
      </c>
      <c r="N3611" s="193">
        <v>0</v>
      </c>
      <c r="O3611" s="186">
        <f t="shared" si="112"/>
        <v>6360</v>
      </c>
      <c r="P3611" s="188"/>
      <c r="Q3611" s="193"/>
      <c r="R3611" s="193"/>
      <c r="S3611" s="186">
        <f t="shared" si="113"/>
        <v>6360</v>
      </c>
      <c r="T3611" s="188"/>
      <c r="U3611" s="186">
        <v>0</v>
      </c>
      <c r="V3611" s="186">
        <v>0</v>
      </c>
      <c r="W3611" s="186">
        <v>0</v>
      </c>
      <c r="X3611" s="186">
        <v>6360</v>
      </c>
      <c r="Y3611" s="188" t="s">
        <v>237</v>
      </c>
      <c r="Z3611" s="188" t="s">
        <v>170</v>
      </c>
      <c r="AA3611" s="188" t="s">
        <v>235</v>
      </c>
      <c r="AB3611" s="206">
        <v>44518</v>
      </c>
      <c r="AC3611" s="206">
        <v>44518</v>
      </c>
      <c r="AD3611" s="188" t="s">
        <v>11114</v>
      </c>
      <c r="AE3611" s="188" t="s">
        <v>11056</v>
      </c>
      <c r="AF3611" s="188" t="s">
        <v>267</v>
      </c>
      <c r="AG3611" s="188">
        <v>3</v>
      </c>
    </row>
    <row r="3612" spans="1:33">
      <c r="A3612" s="188" t="s">
        <v>28</v>
      </c>
      <c r="B3612" s="188">
        <v>800006850</v>
      </c>
      <c r="C3612" s="188" t="s">
        <v>170</v>
      </c>
      <c r="D3612" s="188" t="s">
        <v>235</v>
      </c>
      <c r="E3612" s="206">
        <v>44539</v>
      </c>
      <c r="F3612" s="187" t="s">
        <v>11115</v>
      </c>
      <c r="G3612" s="187" t="s">
        <v>11115</v>
      </c>
      <c r="H3612" s="193">
        <v>675740</v>
      </c>
      <c r="I3612" s="206">
        <v>44548</v>
      </c>
      <c r="J3612" s="188" t="s">
        <v>11116</v>
      </c>
      <c r="K3612" s="193">
        <v>8140</v>
      </c>
      <c r="L3612" s="206">
        <v>44580</v>
      </c>
      <c r="M3612" s="193">
        <v>0</v>
      </c>
      <c r="N3612" s="193">
        <v>0</v>
      </c>
      <c r="O3612" s="186">
        <f t="shared" si="112"/>
        <v>8140</v>
      </c>
      <c r="P3612" s="188"/>
      <c r="Q3612" s="193"/>
      <c r="R3612" s="193"/>
      <c r="S3612" s="186">
        <f t="shared" si="113"/>
        <v>8140</v>
      </c>
      <c r="T3612" s="188"/>
      <c r="U3612" s="186">
        <v>0</v>
      </c>
      <c r="V3612" s="186">
        <v>0</v>
      </c>
      <c r="W3612" s="186">
        <v>0</v>
      </c>
      <c r="X3612" s="186">
        <v>8140</v>
      </c>
      <c r="Y3612" s="188" t="s">
        <v>237</v>
      </c>
      <c r="Z3612" s="188" t="s">
        <v>170</v>
      </c>
      <c r="AA3612" s="188" t="s">
        <v>235</v>
      </c>
      <c r="AB3612" s="206">
        <v>44518</v>
      </c>
      <c r="AC3612" s="206">
        <v>44519</v>
      </c>
      <c r="AD3612" s="188" t="s">
        <v>11117</v>
      </c>
      <c r="AE3612" s="188" t="s">
        <v>11056</v>
      </c>
      <c r="AF3612" s="188" t="s">
        <v>267</v>
      </c>
      <c r="AG3612" s="188">
        <v>3</v>
      </c>
    </row>
    <row r="3613" spans="1:33">
      <c r="A3613" s="188" t="s">
        <v>28</v>
      </c>
      <c r="B3613" s="188">
        <v>800006850</v>
      </c>
      <c r="C3613" s="188" t="s">
        <v>170</v>
      </c>
      <c r="D3613" s="188" t="s">
        <v>235</v>
      </c>
      <c r="E3613" s="206">
        <v>44539</v>
      </c>
      <c r="F3613" s="187" t="s">
        <v>11118</v>
      </c>
      <c r="G3613" s="187" t="s">
        <v>11118</v>
      </c>
      <c r="H3613" s="193">
        <v>361404</v>
      </c>
      <c r="I3613" s="206">
        <v>44548</v>
      </c>
      <c r="J3613" s="188" t="s">
        <v>11119</v>
      </c>
      <c r="K3613" s="193">
        <v>19220</v>
      </c>
      <c r="L3613" s="206">
        <v>44580</v>
      </c>
      <c r="M3613" s="193">
        <v>0</v>
      </c>
      <c r="N3613" s="193">
        <v>0</v>
      </c>
      <c r="O3613" s="186">
        <f t="shared" si="112"/>
        <v>19220</v>
      </c>
      <c r="P3613" s="188"/>
      <c r="Q3613" s="193"/>
      <c r="R3613" s="193"/>
      <c r="S3613" s="186">
        <f t="shared" si="113"/>
        <v>19220</v>
      </c>
      <c r="T3613" s="188"/>
      <c r="U3613" s="186">
        <v>0</v>
      </c>
      <c r="V3613" s="186">
        <v>0</v>
      </c>
      <c r="W3613" s="186">
        <v>0</v>
      </c>
      <c r="X3613" s="186">
        <v>19220</v>
      </c>
      <c r="Y3613" s="188" t="s">
        <v>237</v>
      </c>
      <c r="Z3613" s="188" t="s">
        <v>170</v>
      </c>
      <c r="AA3613" s="188" t="s">
        <v>235</v>
      </c>
      <c r="AB3613" s="206">
        <v>44517</v>
      </c>
      <c r="AC3613" s="206">
        <v>44517</v>
      </c>
      <c r="AD3613" s="188" t="s">
        <v>11120</v>
      </c>
      <c r="AE3613" s="188" t="s">
        <v>11121</v>
      </c>
      <c r="AF3613" s="188" t="s">
        <v>267</v>
      </c>
      <c r="AG3613" s="188">
        <v>3</v>
      </c>
    </row>
    <row r="3614" spans="1:33">
      <c r="A3614" s="188" t="s">
        <v>28</v>
      </c>
      <c r="B3614" s="188">
        <v>800006850</v>
      </c>
      <c r="C3614" s="188" t="s">
        <v>170</v>
      </c>
      <c r="D3614" s="188" t="s">
        <v>235</v>
      </c>
      <c r="E3614" s="206">
        <v>44539</v>
      </c>
      <c r="F3614" s="187" t="s">
        <v>11122</v>
      </c>
      <c r="G3614" s="187" t="s">
        <v>11122</v>
      </c>
      <c r="H3614" s="193">
        <v>577781</v>
      </c>
      <c r="I3614" s="206">
        <v>44548</v>
      </c>
      <c r="J3614" s="188" t="s">
        <v>11123</v>
      </c>
      <c r="K3614" s="193">
        <v>5820</v>
      </c>
      <c r="L3614" s="206">
        <v>44580</v>
      </c>
      <c r="M3614" s="193">
        <v>0</v>
      </c>
      <c r="N3614" s="193">
        <v>0</v>
      </c>
      <c r="O3614" s="186">
        <f t="shared" si="112"/>
        <v>5820</v>
      </c>
      <c r="P3614" s="188"/>
      <c r="Q3614" s="193"/>
      <c r="R3614" s="193"/>
      <c r="S3614" s="186">
        <f t="shared" si="113"/>
        <v>5820</v>
      </c>
      <c r="T3614" s="188"/>
      <c r="U3614" s="186">
        <v>0</v>
      </c>
      <c r="V3614" s="186">
        <v>0</v>
      </c>
      <c r="W3614" s="186">
        <v>0</v>
      </c>
      <c r="X3614" s="186">
        <v>5820</v>
      </c>
      <c r="Y3614" s="188" t="s">
        <v>237</v>
      </c>
      <c r="Z3614" s="188" t="s">
        <v>170</v>
      </c>
      <c r="AA3614" s="188" t="s">
        <v>235</v>
      </c>
      <c r="AB3614" s="206">
        <v>44517</v>
      </c>
      <c r="AC3614" s="206">
        <v>44518</v>
      </c>
      <c r="AD3614" s="188" t="s">
        <v>11124</v>
      </c>
      <c r="AE3614" s="188" t="s">
        <v>11056</v>
      </c>
      <c r="AF3614" s="188" t="s">
        <v>267</v>
      </c>
      <c r="AG3614" s="188">
        <v>3</v>
      </c>
    </row>
    <row r="3615" spans="1:33">
      <c r="A3615" s="188" t="s">
        <v>28</v>
      </c>
      <c r="B3615" s="188">
        <v>800006850</v>
      </c>
      <c r="C3615" s="188" t="s">
        <v>170</v>
      </c>
      <c r="D3615" s="188" t="s">
        <v>235</v>
      </c>
      <c r="E3615" s="206">
        <v>44539</v>
      </c>
      <c r="F3615" s="187" t="s">
        <v>11125</v>
      </c>
      <c r="G3615" s="187" t="s">
        <v>11125</v>
      </c>
      <c r="H3615" s="193">
        <v>626064</v>
      </c>
      <c r="I3615" s="206">
        <v>44548</v>
      </c>
      <c r="J3615" s="188" t="s">
        <v>11126</v>
      </c>
      <c r="K3615" s="193">
        <v>12390</v>
      </c>
      <c r="L3615" s="206">
        <v>44580</v>
      </c>
      <c r="M3615" s="193">
        <v>0</v>
      </c>
      <c r="N3615" s="193">
        <v>0</v>
      </c>
      <c r="O3615" s="186">
        <f t="shared" si="112"/>
        <v>12390</v>
      </c>
      <c r="P3615" s="188"/>
      <c r="Q3615" s="193"/>
      <c r="R3615" s="193"/>
      <c r="S3615" s="186">
        <f t="shared" si="113"/>
        <v>12390</v>
      </c>
      <c r="T3615" s="188"/>
      <c r="U3615" s="186">
        <v>0</v>
      </c>
      <c r="V3615" s="186">
        <v>0</v>
      </c>
      <c r="W3615" s="186">
        <v>0</v>
      </c>
      <c r="X3615" s="186">
        <v>12390</v>
      </c>
      <c r="Y3615" s="188" t="s">
        <v>237</v>
      </c>
      <c r="Z3615" s="188" t="s">
        <v>170</v>
      </c>
      <c r="AA3615" s="188" t="s">
        <v>235</v>
      </c>
      <c r="AB3615" s="206">
        <v>44521</v>
      </c>
      <c r="AC3615" s="206">
        <v>44521</v>
      </c>
      <c r="AD3615" s="188" t="s">
        <v>11127</v>
      </c>
      <c r="AE3615" s="188" t="s">
        <v>11056</v>
      </c>
      <c r="AF3615" s="188" t="s">
        <v>267</v>
      </c>
      <c r="AG3615" s="188">
        <v>3</v>
      </c>
    </row>
    <row r="3616" spans="1:33">
      <c r="A3616" s="188" t="s">
        <v>28</v>
      </c>
      <c r="B3616" s="188">
        <v>800006850</v>
      </c>
      <c r="C3616" s="188" t="s">
        <v>170</v>
      </c>
      <c r="D3616" s="188" t="s">
        <v>235</v>
      </c>
      <c r="E3616" s="206">
        <v>44539</v>
      </c>
      <c r="F3616" s="187" t="s">
        <v>11128</v>
      </c>
      <c r="G3616" s="187" t="s">
        <v>11128</v>
      </c>
      <c r="H3616" s="193">
        <v>218108</v>
      </c>
      <c r="I3616" s="206">
        <v>44548</v>
      </c>
      <c r="J3616" s="188" t="s">
        <v>11129</v>
      </c>
      <c r="K3616" s="193">
        <v>9850</v>
      </c>
      <c r="L3616" s="206">
        <v>44580</v>
      </c>
      <c r="M3616" s="193">
        <v>0</v>
      </c>
      <c r="N3616" s="193">
        <v>0</v>
      </c>
      <c r="O3616" s="186">
        <f t="shared" si="112"/>
        <v>9850</v>
      </c>
      <c r="P3616" s="188"/>
      <c r="Q3616" s="193"/>
      <c r="R3616" s="193"/>
      <c r="S3616" s="186">
        <f t="shared" si="113"/>
        <v>9850</v>
      </c>
      <c r="T3616" s="188"/>
      <c r="U3616" s="186">
        <v>0</v>
      </c>
      <c r="V3616" s="186">
        <v>0</v>
      </c>
      <c r="W3616" s="186">
        <v>0</v>
      </c>
      <c r="X3616" s="186">
        <v>9850</v>
      </c>
      <c r="Y3616" s="188" t="s">
        <v>237</v>
      </c>
      <c r="Z3616" s="188" t="s">
        <v>170</v>
      </c>
      <c r="AA3616" s="188" t="s">
        <v>235</v>
      </c>
      <c r="AB3616" s="206">
        <v>44529</v>
      </c>
      <c r="AC3616" s="206">
        <v>44529</v>
      </c>
      <c r="AD3616" s="188" t="s">
        <v>11130</v>
      </c>
      <c r="AE3616" s="188" t="s">
        <v>11056</v>
      </c>
      <c r="AF3616" s="188" t="s">
        <v>267</v>
      </c>
      <c r="AG3616" s="188">
        <v>3</v>
      </c>
    </row>
    <row r="3617" spans="1:33">
      <c r="A3617" s="188" t="s">
        <v>28</v>
      </c>
      <c r="B3617" s="188">
        <v>800006850</v>
      </c>
      <c r="C3617" s="188" t="s">
        <v>170</v>
      </c>
      <c r="D3617" s="188" t="s">
        <v>235</v>
      </c>
      <c r="E3617" s="206">
        <v>44539</v>
      </c>
      <c r="F3617" s="187" t="s">
        <v>11131</v>
      </c>
      <c r="G3617" s="187" t="s">
        <v>11131</v>
      </c>
      <c r="H3617" s="193">
        <v>875111</v>
      </c>
      <c r="I3617" s="206">
        <v>44548</v>
      </c>
      <c r="J3617" s="188" t="s">
        <v>11132</v>
      </c>
      <c r="K3617" s="193">
        <v>9700</v>
      </c>
      <c r="L3617" s="206">
        <v>44580</v>
      </c>
      <c r="M3617" s="193">
        <v>0</v>
      </c>
      <c r="N3617" s="193">
        <v>0</v>
      </c>
      <c r="O3617" s="186">
        <f t="shared" si="112"/>
        <v>9700</v>
      </c>
      <c r="P3617" s="188"/>
      <c r="Q3617" s="193"/>
      <c r="R3617" s="193"/>
      <c r="S3617" s="186">
        <f t="shared" si="113"/>
        <v>9700</v>
      </c>
      <c r="T3617" s="188"/>
      <c r="U3617" s="186">
        <v>0</v>
      </c>
      <c r="V3617" s="186">
        <v>0</v>
      </c>
      <c r="W3617" s="186">
        <v>0</v>
      </c>
      <c r="X3617" s="186">
        <v>9700</v>
      </c>
      <c r="Y3617" s="188" t="s">
        <v>237</v>
      </c>
      <c r="Z3617" s="188" t="s">
        <v>586</v>
      </c>
      <c r="AA3617" s="188" t="s">
        <v>3890</v>
      </c>
      <c r="AB3617" s="206">
        <v>44518</v>
      </c>
      <c r="AC3617" s="206">
        <v>44522</v>
      </c>
      <c r="AD3617" s="188" t="s">
        <v>11133</v>
      </c>
      <c r="AE3617" s="188" t="s">
        <v>11056</v>
      </c>
      <c r="AF3617" s="188" t="s">
        <v>267</v>
      </c>
      <c r="AG3617" s="188">
        <v>3</v>
      </c>
    </row>
    <row r="3618" spans="1:33">
      <c r="A3618" s="188" t="s">
        <v>28</v>
      </c>
      <c r="B3618" s="188">
        <v>800006850</v>
      </c>
      <c r="C3618" s="188" t="s">
        <v>170</v>
      </c>
      <c r="D3618" s="188" t="s">
        <v>235</v>
      </c>
      <c r="E3618" s="206">
        <v>44539</v>
      </c>
      <c r="F3618" s="187" t="s">
        <v>11134</v>
      </c>
      <c r="G3618" s="187" t="s">
        <v>11134</v>
      </c>
      <c r="H3618" s="193">
        <v>793600</v>
      </c>
      <c r="I3618" s="206">
        <v>44548</v>
      </c>
      <c r="J3618" s="188" t="s">
        <v>11135</v>
      </c>
      <c r="K3618" s="193">
        <v>28490</v>
      </c>
      <c r="L3618" s="206">
        <v>44580</v>
      </c>
      <c r="M3618" s="193">
        <v>0</v>
      </c>
      <c r="N3618" s="193">
        <v>0</v>
      </c>
      <c r="O3618" s="186">
        <f t="shared" si="112"/>
        <v>28490</v>
      </c>
      <c r="P3618" s="188"/>
      <c r="Q3618" s="193"/>
      <c r="R3618" s="193"/>
      <c r="S3618" s="186">
        <f t="shared" si="113"/>
        <v>28490</v>
      </c>
      <c r="T3618" s="188"/>
      <c r="U3618" s="186">
        <v>0</v>
      </c>
      <c r="V3618" s="186">
        <v>0</v>
      </c>
      <c r="W3618" s="186">
        <v>0</v>
      </c>
      <c r="X3618" s="186">
        <v>28490</v>
      </c>
      <c r="Y3618" s="188" t="s">
        <v>237</v>
      </c>
      <c r="Z3618" s="188" t="s">
        <v>170</v>
      </c>
      <c r="AA3618" s="188" t="s">
        <v>235</v>
      </c>
      <c r="AB3618" s="206">
        <v>44524</v>
      </c>
      <c r="AC3618" s="206">
        <v>44524</v>
      </c>
      <c r="AD3618" s="188" t="s">
        <v>11136</v>
      </c>
      <c r="AE3618" s="188" t="s">
        <v>11056</v>
      </c>
      <c r="AF3618" s="188" t="s">
        <v>267</v>
      </c>
      <c r="AG3618" s="188">
        <v>3</v>
      </c>
    </row>
    <row r="3619" spans="1:33">
      <c r="A3619" s="188" t="s">
        <v>28</v>
      </c>
      <c r="B3619" s="188">
        <v>800006850</v>
      </c>
      <c r="C3619" s="188" t="s">
        <v>170</v>
      </c>
      <c r="D3619" s="188" t="s">
        <v>235</v>
      </c>
      <c r="E3619" s="206">
        <v>44539</v>
      </c>
      <c r="F3619" s="187" t="s">
        <v>11137</v>
      </c>
      <c r="G3619" s="187" t="s">
        <v>11137</v>
      </c>
      <c r="H3619" s="193">
        <v>100871</v>
      </c>
      <c r="I3619" s="206">
        <v>44548</v>
      </c>
      <c r="J3619" s="188" t="s">
        <v>11138</v>
      </c>
      <c r="K3619" s="193">
        <v>4070</v>
      </c>
      <c r="L3619" s="188"/>
      <c r="M3619" s="193"/>
      <c r="N3619" s="193"/>
      <c r="O3619" s="186">
        <f t="shared" si="112"/>
        <v>4070</v>
      </c>
      <c r="P3619" s="188"/>
      <c r="Q3619" s="193"/>
      <c r="R3619" s="193"/>
      <c r="S3619" s="186">
        <f t="shared" si="113"/>
        <v>4070</v>
      </c>
      <c r="T3619" s="188"/>
      <c r="U3619" s="186">
        <v>0</v>
      </c>
      <c r="V3619" s="186">
        <v>0</v>
      </c>
      <c r="W3619" s="186">
        <v>0</v>
      </c>
      <c r="X3619" s="186">
        <v>4070</v>
      </c>
      <c r="Y3619" s="188" t="s">
        <v>237</v>
      </c>
      <c r="Z3619" s="188" t="s">
        <v>170</v>
      </c>
      <c r="AA3619" s="188" t="s">
        <v>235</v>
      </c>
      <c r="AB3619" s="206">
        <v>44523</v>
      </c>
      <c r="AC3619" s="206">
        <v>44523</v>
      </c>
      <c r="AD3619" s="188" t="s">
        <v>11139</v>
      </c>
      <c r="AE3619" s="188"/>
      <c r="AF3619" s="188" t="s">
        <v>267</v>
      </c>
      <c r="AG3619" s="188">
        <v>3</v>
      </c>
    </row>
    <row r="3620" spans="1:33">
      <c r="A3620" s="188" t="s">
        <v>28</v>
      </c>
      <c r="B3620" s="188">
        <v>800006850</v>
      </c>
      <c r="C3620" s="188" t="s">
        <v>170</v>
      </c>
      <c r="D3620" s="188" t="s">
        <v>235</v>
      </c>
      <c r="E3620" s="206">
        <v>44539</v>
      </c>
      <c r="F3620" s="187" t="s">
        <v>11140</v>
      </c>
      <c r="G3620" s="187" t="s">
        <v>11140</v>
      </c>
      <c r="H3620" s="193">
        <v>352950</v>
      </c>
      <c r="I3620" s="206">
        <v>44548</v>
      </c>
      <c r="J3620" s="188" t="s">
        <v>11141</v>
      </c>
      <c r="K3620" s="193">
        <v>11400</v>
      </c>
      <c r="L3620" s="206">
        <v>44580</v>
      </c>
      <c r="M3620" s="193">
        <v>0</v>
      </c>
      <c r="N3620" s="193">
        <v>0</v>
      </c>
      <c r="O3620" s="186">
        <f t="shared" si="112"/>
        <v>11400</v>
      </c>
      <c r="P3620" s="188"/>
      <c r="Q3620" s="193"/>
      <c r="R3620" s="193"/>
      <c r="S3620" s="186">
        <f t="shared" si="113"/>
        <v>11400</v>
      </c>
      <c r="T3620" s="188"/>
      <c r="U3620" s="186">
        <v>0</v>
      </c>
      <c r="V3620" s="186">
        <v>0</v>
      </c>
      <c r="W3620" s="186">
        <v>0</v>
      </c>
      <c r="X3620" s="186">
        <v>11400</v>
      </c>
      <c r="Y3620" s="188" t="s">
        <v>237</v>
      </c>
      <c r="Z3620" s="188" t="s">
        <v>170</v>
      </c>
      <c r="AA3620" s="188" t="s">
        <v>235</v>
      </c>
      <c r="AB3620" s="206">
        <v>44525</v>
      </c>
      <c r="AC3620" s="206">
        <v>44525</v>
      </c>
      <c r="AD3620" s="188" t="s">
        <v>11059</v>
      </c>
      <c r="AE3620" s="188" t="s">
        <v>11056</v>
      </c>
      <c r="AF3620" s="188" t="s">
        <v>267</v>
      </c>
      <c r="AG3620" s="188">
        <v>3</v>
      </c>
    </row>
    <row r="3621" spans="1:33">
      <c r="A3621" s="188" t="s">
        <v>28</v>
      </c>
      <c r="B3621" s="188">
        <v>800006850</v>
      </c>
      <c r="C3621" s="188" t="s">
        <v>170</v>
      </c>
      <c r="D3621" s="188" t="s">
        <v>235</v>
      </c>
      <c r="E3621" s="206">
        <v>44539</v>
      </c>
      <c r="F3621" s="187" t="s">
        <v>11142</v>
      </c>
      <c r="G3621" s="187" t="s">
        <v>11142</v>
      </c>
      <c r="H3621" s="193">
        <v>216534</v>
      </c>
      <c r="I3621" s="206">
        <v>44548</v>
      </c>
      <c r="J3621" s="188" t="s">
        <v>11143</v>
      </c>
      <c r="K3621" s="193">
        <v>4070</v>
      </c>
      <c r="L3621" s="206">
        <v>44580</v>
      </c>
      <c r="M3621" s="193">
        <v>0</v>
      </c>
      <c r="N3621" s="193">
        <v>0</v>
      </c>
      <c r="O3621" s="186">
        <f t="shared" si="112"/>
        <v>4070</v>
      </c>
      <c r="P3621" s="188"/>
      <c r="Q3621" s="193"/>
      <c r="R3621" s="193"/>
      <c r="S3621" s="186">
        <f t="shared" si="113"/>
        <v>4070</v>
      </c>
      <c r="T3621" s="188"/>
      <c r="U3621" s="186">
        <v>0</v>
      </c>
      <c r="V3621" s="186">
        <v>0</v>
      </c>
      <c r="W3621" s="186">
        <v>0</v>
      </c>
      <c r="X3621" s="186">
        <v>4070</v>
      </c>
      <c r="Y3621" s="188" t="s">
        <v>237</v>
      </c>
      <c r="Z3621" s="188" t="s">
        <v>170</v>
      </c>
      <c r="AA3621" s="188" t="s">
        <v>235</v>
      </c>
      <c r="AB3621" s="206">
        <v>44527</v>
      </c>
      <c r="AC3621" s="206">
        <v>44527</v>
      </c>
      <c r="AD3621" s="188" t="s">
        <v>11144</v>
      </c>
      <c r="AE3621" s="188" t="s">
        <v>11056</v>
      </c>
      <c r="AF3621" s="188" t="s">
        <v>267</v>
      </c>
      <c r="AG3621" s="188">
        <v>3</v>
      </c>
    </row>
    <row r="3622" spans="1:33">
      <c r="A3622" s="188" t="s">
        <v>28</v>
      </c>
      <c r="B3622" s="188">
        <v>800006850</v>
      </c>
      <c r="C3622" s="188" t="s">
        <v>170</v>
      </c>
      <c r="D3622" s="188" t="s">
        <v>235</v>
      </c>
      <c r="E3622" s="206">
        <v>44539</v>
      </c>
      <c r="F3622" s="187" t="s">
        <v>11145</v>
      </c>
      <c r="G3622" s="187" t="s">
        <v>11145</v>
      </c>
      <c r="H3622" s="193">
        <v>400300</v>
      </c>
      <c r="I3622" s="206">
        <v>44551</v>
      </c>
      <c r="J3622" s="188" t="s">
        <v>11146</v>
      </c>
      <c r="K3622" s="193">
        <v>35260</v>
      </c>
      <c r="L3622" s="206">
        <v>44580</v>
      </c>
      <c r="M3622" s="193">
        <v>0</v>
      </c>
      <c r="N3622" s="193">
        <v>0</v>
      </c>
      <c r="O3622" s="186">
        <f t="shared" si="112"/>
        <v>35260</v>
      </c>
      <c r="P3622" s="188"/>
      <c r="Q3622" s="193"/>
      <c r="R3622" s="193"/>
      <c r="S3622" s="186">
        <f t="shared" si="113"/>
        <v>35260</v>
      </c>
      <c r="T3622" s="188"/>
      <c r="U3622" s="186">
        <v>0</v>
      </c>
      <c r="V3622" s="186">
        <v>0</v>
      </c>
      <c r="W3622" s="186">
        <v>0</v>
      </c>
      <c r="X3622" s="186">
        <v>35260</v>
      </c>
      <c r="Y3622" s="188" t="s">
        <v>237</v>
      </c>
      <c r="Z3622" s="188" t="s">
        <v>170</v>
      </c>
      <c r="AA3622" s="188" t="s">
        <v>235</v>
      </c>
      <c r="AB3622" s="206">
        <v>44510</v>
      </c>
      <c r="AC3622" s="206">
        <v>44510</v>
      </c>
      <c r="AD3622" s="188" t="s">
        <v>11147</v>
      </c>
      <c r="AE3622" s="188" t="s">
        <v>11052</v>
      </c>
      <c r="AF3622" s="188" t="s">
        <v>240</v>
      </c>
      <c r="AG3622" s="188">
        <v>3</v>
      </c>
    </row>
    <row r="3623" spans="1:33">
      <c r="A3623" s="188" t="s">
        <v>28</v>
      </c>
      <c r="B3623" s="188">
        <v>800006850</v>
      </c>
      <c r="C3623" s="188" t="s">
        <v>170</v>
      </c>
      <c r="D3623" s="188" t="s">
        <v>235</v>
      </c>
      <c r="E3623" s="206">
        <v>44539</v>
      </c>
      <c r="F3623" s="187" t="s">
        <v>11148</v>
      </c>
      <c r="G3623" s="187" t="s">
        <v>11148</v>
      </c>
      <c r="H3623" s="193">
        <v>177500</v>
      </c>
      <c r="I3623" s="206">
        <v>44551</v>
      </c>
      <c r="J3623" s="188" t="s">
        <v>11149</v>
      </c>
      <c r="K3623" s="193">
        <v>8700</v>
      </c>
      <c r="L3623" s="206">
        <v>44580</v>
      </c>
      <c r="M3623" s="193">
        <v>0</v>
      </c>
      <c r="N3623" s="193">
        <v>0</v>
      </c>
      <c r="O3623" s="186">
        <f t="shared" si="112"/>
        <v>8700</v>
      </c>
      <c r="P3623" s="188"/>
      <c r="Q3623" s="193"/>
      <c r="R3623" s="193"/>
      <c r="S3623" s="186">
        <f t="shared" si="113"/>
        <v>8700</v>
      </c>
      <c r="T3623" s="188"/>
      <c r="U3623" s="186">
        <v>0</v>
      </c>
      <c r="V3623" s="186">
        <v>0</v>
      </c>
      <c r="W3623" s="186">
        <v>0</v>
      </c>
      <c r="X3623" s="186">
        <v>8700</v>
      </c>
      <c r="Y3623" s="188" t="s">
        <v>237</v>
      </c>
      <c r="Z3623" s="188" t="s">
        <v>170</v>
      </c>
      <c r="AA3623" s="188" t="s">
        <v>235</v>
      </c>
      <c r="AB3623" s="206">
        <v>44511</v>
      </c>
      <c r="AC3623" s="206">
        <v>44511</v>
      </c>
      <c r="AD3623" s="188" t="s">
        <v>11150</v>
      </c>
      <c r="AE3623" s="188" t="s">
        <v>11052</v>
      </c>
      <c r="AF3623" s="188" t="s">
        <v>240</v>
      </c>
      <c r="AG3623" s="188">
        <v>3</v>
      </c>
    </row>
    <row r="3624" spans="1:33">
      <c r="A3624" s="188" t="s">
        <v>28</v>
      </c>
      <c r="B3624" s="188">
        <v>800006850</v>
      </c>
      <c r="C3624" s="188" t="s">
        <v>170</v>
      </c>
      <c r="D3624" s="188" t="s">
        <v>235</v>
      </c>
      <c r="E3624" s="206">
        <v>44539</v>
      </c>
      <c r="F3624" s="187" t="s">
        <v>11151</v>
      </c>
      <c r="G3624" s="187" t="s">
        <v>11151</v>
      </c>
      <c r="H3624" s="193">
        <v>310353</v>
      </c>
      <c r="I3624" s="206">
        <v>44551</v>
      </c>
      <c r="J3624" s="188" t="s">
        <v>11152</v>
      </c>
      <c r="K3624" s="193">
        <v>9700</v>
      </c>
      <c r="L3624" s="206">
        <v>44580</v>
      </c>
      <c r="M3624" s="193">
        <v>0</v>
      </c>
      <c r="N3624" s="193">
        <v>0</v>
      </c>
      <c r="O3624" s="186">
        <f t="shared" si="112"/>
        <v>9700</v>
      </c>
      <c r="P3624" s="188"/>
      <c r="Q3624" s="193"/>
      <c r="R3624" s="193"/>
      <c r="S3624" s="186">
        <f t="shared" si="113"/>
        <v>9700</v>
      </c>
      <c r="T3624" s="188"/>
      <c r="U3624" s="186">
        <v>0</v>
      </c>
      <c r="V3624" s="186">
        <v>0</v>
      </c>
      <c r="W3624" s="186">
        <v>0</v>
      </c>
      <c r="X3624" s="186">
        <v>9700</v>
      </c>
      <c r="Y3624" s="188" t="s">
        <v>237</v>
      </c>
      <c r="Z3624" s="188" t="s">
        <v>170</v>
      </c>
      <c r="AA3624" s="188" t="s">
        <v>235</v>
      </c>
      <c r="AB3624" s="206">
        <v>44510</v>
      </c>
      <c r="AC3624" s="206">
        <v>44511</v>
      </c>
      <c r="AD3624" s="188" t="s">
        <v>11153</v>
      </c>
      <c r="AE3624" s="188" t="s">
        <v>11052</v>
      </c>
      <c r="AF3624" s="188" t="s">
        <v>240</v>
      </c>
      <c r="AG3624" s="188">
        <v>3</v>
      </c>
    </row>
    <row r="3625" spans="1:33">
      <c r="A3625" s="188" t="s">
        <v>28</v>
      </c>
      <c r="B3625" s="188">
        <v>800006850</v>
      </c>
      <c r="C3625" s="188" t="s">
        <v>170</v>
      </c>
      <c r="D3625" s="188" t="s">
        <v>235</v>
      </c>
      <c r="E3625" s="206">
        <v>44539</v>
      </c>
      <c r="F3625" s="187" t="s">
        <v>11154</v>
      </c>
      <c r="G3625" s="187" t="s">
        <v>11154</v>
      </c>
      <c r="H3625" s="193">
        <v>267656</v>
      </c>
      <c r="I3625" s="206">
        <v>44551</v>
      </c>
      <c r="J3625" s="188" t="s">
        <v>11155</v>
      </c>
      <c r="K3625" s="193">
        <v>11030</v>
      </c>
      <c r="L3625" s="206">
        <v>44580</v>
      </c>
      <c r="M3625" s="193">
        <v>0</v>
      </c>
      <c r="N3625" s="193">
        <v>0</v>
      </c>
      <c r="O3625" s="186">
        <f t="shared" si="112"/>
        <v>11030</v>
      </c>
      <c r="P3625" s="188"/>
      <c r="Q3625" s="193"/>
      <c r="R3625" s="193"/>
      <c r="S3625" s="186">
        <f t="shared" si="113"/>
        <v>11030</v>
      </c>
      <c r="T3625" s="188"/>
      <c r="U3625" s="186">
        <v>0</v>
      </c>
      <c r="V3625" s="186">
        <v>0</v>
      </c>
      <c r="W3625" s="186">
        <v>0</v>
      </c>
      <c r="X3625" s="186">
        <v>11030</v>
      </c>
      <c r="Y3625" s="188" t="s">
        <v>237</v>
      </c>
      <c r="Z3625" s="188" t="s">
        <v>3543</v>
      </c>
      <c r="AA3625" s="188" t="s">
        <v>3544</v>
      </c>
      <c r="AB3625" s="206">
        <v>44511</v>
      </c>
      <c r="AC3625" s="206">
        <v>44511</v>
      </c>
      <c r="AD3625" s="188" t="s">
        <v>11156</v>
      </c>
      <c r="AE3625" s="188" t="s">
        <v>11056</v>
      </c>
      <c r="AF3625" s="188" t="s">
        <v>240</v>
      </c>
      <c r="AG3625" s="188">
        <v>3</v>
      </c>
    </row>
    <row r="3626" spans="1:33">
      <c r="A3626" s="188" t="s">
        <v>28</v>
      </c>
      <c r="B3626" s="188">
        <v>800006850</v>
      </c>
      <c r="C3626" s="188" t="s">
        <v>170</v>
      </c>
      <c r="D3626" s="188" t="s">
        <v>235</v>
      </c>
      <c r="E3626" s="206">
        <v>44539</v>
      </c>
      <c r="F3626" s="187" t="s">
        <v>11157</v>
      </c>
      <c r="G3626" s="187" t="s">
        <v>11157</v>
      </c>
      <c r="H3626" s="193">
        <v>304200</v>
      </c>
      <c r="I3626" s="206">
        <v>44551</v>
      </c>
      <c r="J3626" s="188" t="s">
        <v>11158</v>
      </c>
      <c r="K3626" s="193">
        <v>21190</v>
      </c>
      <c r="L3626" s="206">
        <v>44581</v>
      </c>
      <c r="M3626" s="193">
        <v>0</v>
      </c>
      <c r="N3626" s="193">
        <v>0</v>
      </c>
      <c r="O3626" s="186">
        <f t="shared" si="112"/>
        <v>21190</v>
      </c>
      <c r="P3626" s="188"/>
      <c r="Q3626" s="193"/>
      <c r="R3626" s="193"/>
      <c r="S3626" s="186">
        <f t="shared" si="113"/>
        <v>21190</v>
      </c>
      <c r="T3626" s="188"/>
      <c r="U3626" s="186">
        <v>0</v>
      </c>
      <c r="V3626" s="186">
        <v>0</v>
      </c>
      <c r="W3626" s="186">
        <v>0</v>
      </c>
      <c r="X3626" s="186">
        <v>21190</v>
      </c>
      <c r="Y3626" s="188" t="s">
        <v>237</v>
      </c>
      <c r="Z3626" s="188" t="s">
        <v>170</v>
      </c>
      <c r="AA3626" s="188" t="s">
        <v>235</v>
      </c>
      <c r="AB3626" s="206">
        <v>44512</v>
      </c>
      <c r="AC3626" s="206">
        <v>44512</v>
      </c>
      <c r="AD3626" s="188" t="s">
        <v>11159</v>
      </c>
      <c r="AE3626" s="188" t="s">
        <v>11056</v>
      </c>
      <c r="AF3626" s="188" t="s">
        <v>240</v>
      </c>
      <c r="AG3626" s="188">
        <v>3</v>
      </c>
    </row>
    <row r="3627" spans="1:33">
      <c r="A3627" s="188" t="s">
        <v>28</v>
      </c>
      <c r="B3627" s="188">
        <v>800006850</v>
      </c>
      <c r="C3627" s="188" t="s">
        <v>170</v>
      </c>
      <c r="D3627" s="188" t="s">
        <v>235</v>
      </c>
      <c r="E3627" s="206">
        <v>44539</v>
      </c>
      <c r="F3627" s="187" t="s">
        <v>11160</v>
      </c>
      <c r="G3627" s="187" t="s">
        <v>11160</v>
      </c>
      <c r="H3627" s="193">
        <v>491488</v>
      </c>
      <c r="I3627" s="206">
        <v>44551</v>
      </c>
      <c r="J3627" s="188" t="s">
        <v>11161</v>
      </c>
      <c r="K3627" s="193">
        <v>9700</v>
      </c>
      <c r="L3627" s="206">
        <v>44580</v>
      </c>
      <c r="M3627" s="193">
        <v>0</v>
      </c>
      <c r="N3627" s="193">
        <v>0</v>
      </c>
      <c r="O3627" s="186">
        <f t="shared" si="112"/>
        <v>9700</v>
      </c>
      <c r="P3627" s="188"/>
      <c r="Q3627" s="193"/>
      <c r="R3627" s="193"/>
      <c r="S3627" s="186">
        <f t="shared" si="113"/>
        <v>9700</v>
      </c>
      <c r="T3627" s="188"/>
      <c r="U3627" s="186">
        <v>0</v>
      </c>
      <c r="V3627" s="186">
        <v>0</v>
      </c>
      <c r="W3627" s="186">
        <v>0</v>
      </c>
      <c r="X3627" s="186">
        <v>9700</v>
      </c>
      <c r="Y3627" s="188" t="s">
        <v>237</v>
      </c>
      <c r="Z3627" s="188" t="s">
        <v>170</v>
      </c>
      <c r="AA3627" s="188" t="s">
        <v>235</v>
      </c>
      <c r="AB3627" s="206">
        <v>44510</v>
      </c>
      <c r="AC3627" s="206">
        <v>44512</v>
      </c>
      <c r="AD3627" s="188" t="s">
        <v>11162</v>
      </c>
      <c r="AE3627" s="188" t="s">
        <v>11056</v>
      </c>
      <c r="AF3627" s="188" t="s">
        <v>240</v>
      </c>
      <c r="AG3627" s="188">
        <v>3</v>
      </c>
    </row>
    <row r="3628" spans="1:33">
      <c r="A3628" s="188" t="s">
        <v>28</v>
      </c>
      <c r="B3628" s="188">
        <v>800006850</v>
      </c>
      <c r="C3628" s="188" t="s">
        <v>170</v>
      </c>
      <c r="D3628" s="188" t="s">
        <v>235</v>
      </c>
      <c r="E3628" s="206">
        <v>44539</v>
      </c>
      <c r="F3628" s="187" t="s">
        <v>11163</v>
      </c>
      <c r="G3628" s="187" t="s">
        <v>11163</v>
      </c>
      <c r="H3628" s="193">
        <v>869377</v>
      </c>
      <c r="I3628" s="206">
        <v>44551</v>
      </c>
      <c r="J3628" s="188" t="s">
        <v>11164</v>
      </c>
      <c r="K3628" s="193">
        <v>61504</v>
      </c>
      <c r="L3628" s="206">
        <v>44580</v>
      </c>
      <c r="M3628" s="193">
        <v>0</v>
      </c>
      <c r="N3628" s="193">
        <v>0</v>
      </c>
      <c r="O3628" s="186">
        <f t="shared" si="112"/>
        <v>61504</v>
      </c>
      <c r="P3628" s="188"/>
      <c r="Q3628" s="193"/>
      <c r="R3628" s="193"/>
      <c r="S3628" s="186">
        <f t="shared" si="113"/>
        <v>61504</v>
      </c>
      <c r="T3628" s="188"/>
      <c r="U3628" s="186">
        <v>0</v>
      </c>
      <c r="V3628" s="186">
        <v>0</v>
      </c>
      <c r="W3628" s="186">
        <v>0</v>
      </c>
      <c r="X3628" s="186">
        <v>61504</v>
      </c>
      <c r="Y3628" s="188" t="s">
        <v>237</v>
      </c>
      <c r="Z3628" s="188" t="s">
        <v>170</v>
      </c>
      <c r="AA3628" s="188" t="s">
        <v>235</v>
      </c>
      <c r="AB3628" s="206">
        <v>44513</v>
      </c>
      <c r="AC3628" s="206">
        <v>44514</v>
      </c>
      <c r="AD3628" s="188" t="s">
        <v>11165</v>
      </c>
      <c r="AE3628" s="188" t="s">
        <v>11056</v>
      </c>
      <c r="AF3628" s="188" t="s">
        <v>240</v>
      </c>
      <c r="AG3628" s="188">
        <v>3</v>
      </c>
    </row>
    <row r="3629" spans="1:33">
      <c r="A3629" s="188" t="s">
        <v>28</v>
      </c>
      <c r="B3629" s="188">
        <v>800006850</v>
      </c>
      <c r="C3629" s="188" t="s">
        <v>170</v>
      </c>
      <c r="D3629" s="188" t="s">
        <v>235</v>
      </c>
      <c r="E3629" s="206">
        <v>44539</v>
      </c>
      <c r="F3629" s="187" t="s">
        <v>11166</v>
      </c>
      <c r="G3629" s="187" t="s">
        <v>11166</v>
      </c>
      <c r="H3629" s="193">
        <v>885225</v>
      </c>
      <c r="I3629" s="206">
        <v>44551</v>
      </c>
      <c r="J3629" s="188" t="s">
        <v>11167</v>
      </c>
      <c r="K3629" s="193">
        <v>14720</v>
      </c>
      <c r="L3629" s="206">
        <v>44580</v>
      </c>
      <c r="M3629" s="193">
        <v>0</v>
      </c>
      <c r="N3629" s="193">
        <v>0</v>
      </c>
      <c r="O3629" s="186">
        <f t="shared" si="112"/>
        <v>14720</v>
      </c>
      <c r="P3629" s="188"/>
      <c r="Q3629" s="193"/>
      <c r="R3629" s="193"/>
      <c r="S3629" s="186">
        <f t="shared" si="113"/>
        <v>14720</v>
      </c>
      <c r="T3629" s="188"/>
      <c r="U3629" s="186">
        <v>0</v>
      </c>
      <c r="V3629" s="186">
        <v>0</v>
      </c>
      <c r="W3629" s="186">
        <v>0</v>
      </c>
      <c r="X3629" s="186">
        <v>14720</v>
      </c>
      <c r="Y3629" s="188" t="s">
        <v>237</v>
      </c>
      <c r="Z3629" s="188" t="s">
        <v>170</v>
      </c>
      <c r="AA3629" s="188" t="s">
        <v>235</v>
      </c>
      <c r="AB3629" s="206">
        <v>44509</v>
      </c>
      <c r="AC3629" s="206">
        <v>44510</v>
      </c>
      <c r="AD3629" s="188" t="s">
        <v>11168</v>
      </c>
      <c r="AE3629" s="188" t="s">
        <v>11056</v>
      </c>
      <c r="AF3629" s="188" t="s">
        <v>240</v>
      </c>
      <c r="AG3629" s="188">
        <v>3</v>
      </c>
    </row>
    <row r="3630" spans="1:33">
      <c r="A3630" s="188" t="s">
        <v>28</v>
      </c>
      <c r="B3630" s="188">
        <v>800006850</v>
      </c>
      <c r="C3630" s="188" t="s">
        <v>170</v>
      </c>
      <c r="D3630" s="188" t="s">
        <v>235</v>
      </c>
      <c r="E3630" s="206">
        <v>44539</v>
      </c>
      <c r="F3630" s="187" t="s">
        <v>11169</v>
      </c>
      <c r="G3630" s="187" t="s">
        <v>11169</v>
      </c>
      <c r="H3630" s="193">
        <v>333700</v>
      </c>
      <c r="I3630" s="206">
        <v>44551</v>
      </c>
      <c r="J3630" s="188" t="s">
        <v>11170</v>
      </c>
      <c r="K3630" s="193">
        <v>4850</v>
      </c>
      <c r="L3630" s="206">
        <v>44580</v>
      </c>
      <c r="M3630" s="193">
        <v>0</v>
      </c>
      <c r="N3630" s="193">
        <v>0</v>
      </c>
      <c r="O3630" s="186">
        <f t="shared" si="112"/>
        <v>4850</v>
      </c>
      <c r="P3630" s="188"/>
      <c r="Q3630" s="193"/>
      <c r="R3630" s="193"/>
      <c r="S3630" s="186">
        <f t="shared" si="113"/>
        <v>4850</v>
      </c>
      <c r="T3630" s="188"/>
      <c r="U3630" s="186">
        <v>0</v>
      </c>
      <c r="V3630" s="186">
        <v>0</v>
      </c>
      <c r="W3630" s="186">
        <v>0</v>
      </c>
      <c r="X3630" s="186">
        <v>4850</v>
      </c>
      <c r="Y3630" s="188" t="s">
        <v>237</v>
      </c>
      <c r="Z3630" s="188" t="s">
        <v>170</v>
      </c>
      <c r="AA3630" s="188" t="s">
        <v>235</v>
      </c>
      <c r="AB3630" s="206">
        <v>44515</v>
      </c>
      <c r="AC3630" s="206">
        <v>44516</v>
      </c>
      <c r="AD3630" s="188" t="s">
        <v>11171</v>
      </c>
      <c r="AE3630" s="188" t="s">
        <v>11052</v>
      </c>
      <c r="AF3630" s="188" t="s">
        <v>240</v>
      </c>
      <c r="AG3630" s="188">
        <v>3</v>
      </c>
    </row>
    <row r="3631" spans="1:33">
      <c r="A3631" s="188" t="s">
        <v>28</v>
      </c>
      <c r="B3631" s="188">
        <v>800006850</v>
      </c>
      <c r="C3631" s="188" t="s">
        <v>170</v>
      </c>
      <c r="D3631" s="188" t="s">
        <v>235</v>
      </c>
      <c r="E3631" s="206">
        <v>44539</v>
      </c>
      <c r="F3631" s="187" t="s">
        <v>11172</v>
      </c>
      <c r="G3631" s="187" t="s">
        <v>11172</v>
      </c>
      <c r="H3631" s="193">
        <v>255800</v>
      </c>
      <c r="I3631" s="206">
        <v>44551</v>
      </c>
      <c r="J3631" s="188" t="s">
        <v>11173</v>
      </c>
      <c r="K3631" s="193">
        <v>6360</v>
      </c>
      <c r="L3631" s="188"/>
      <c r="M3631" s="193"/>
      <c r="N3631" s="193"/>
      <c r="O3631" s="186">
        <f t="shared" si="112"/>
        <v>6360</v>
      </c>
      <c r="P3631" s="188"/>
      <c r="Q3631" s="193"/>
      <c r="R3631" s="193"/>
      <c r="S3631" s="186">
        <f t="shared" si="113"/>
        <v>6360</v>
      </c>
      <c r="T3631" s="188"/>
      <c r="U3631" s="186">
        <v>0</v>
      </c>
      <c r="V3631" s="186">
        <v>0</v>
      </c>
      <c r="W3631" s="186">
        <v>0</v>
      </c>
      <c r="X3631" s="186">
        <v>6360</v>
      </c>
      <c r="Y3631" s="188" t="s">
        <v>237</v>
      </c>
      <c r="Z3631" s="188" t="s">
        <v>170</v>
      </c>
      <c r="AA3631" s="188" t="s">
        <v>235</v>
      </c>
      <c r="AB3631" s="206">
        <v>44517</v>
      </c>
      <c r="AC3631" s="206">
        <v>44517</v>
      </c>
      <c r="AD3631" s="188" t="s">
        <v>11174</v>
      </c>
      <c r="AE3631" s="188"/>
      <c r="AF3631" s="188" t="s">
        <v>240</v>
      </c>
      <c r="AG3631" s="188">
        <v>3</v>
      </c>
    </row>
    <row r="3632" spans="1:33">
      <c r="A3632" s="188" t="s">
        <v>28</v>
      </c>
      <c r="B3632" s="188">
        <v>800006850</v>
      </c>
      <c r="C3632" s="188" t="s">
        <v>170</v>
      </c>
      <c r="D3632" s="188" t="s">
        <v>235</v>
      </c>
      <c r="E3632" s="206">
        <v>44539</v>
      </c>
      <c r="F3632" s="187" t="s">
        <v>11175</v>
      </c>
      <c r="G3632" s="187" t="s">
        <v>11175</v>
      </c>
      <c r="H3632" s="193">
        <v>109000</v>
      </c>
      <c r="I3632" s="206">
        <v>44551</v>
      </c>
      <c r="J3632" s="188" t="s">
        <v>11176</v>
      </c>
      <c r="K3632" s="193">
        <v>9640</v>
      </c>
      <c r="L3632" s="206">
        <v>44580</v>
      </c>
      <c r="M3632" s="193">
        <v>0</v>
      </c>
      <c r="N3632" s="193">
        <v>0</v>
      </c>
      <c r="O3632" s="186">
        <f t="shared" si="112"/>
        <v>9640</v>
      </c>
      <c r="P3632" s="188"/>
      <c r="Q3632" s="193"/>
      <c r="R3632" s="193"/>
      <c r="S3632" s="186">
        <f t="shared" si="113"/>
        <v>9640</v>
      </c>
      <c r="T3632" s="188"/>
      <c r="U3632" s="186">
        <v>0</v>
      </c>
      <c r="V3632" s="186">
        <v>0</v>
      </c>
      <c r="W3632" s="186">
        <v>0</v>
      </c>
      <c r="X3632" s="186">
        <v>9640</v>
      </c>
      <c r="Y3632" s="188" t="s">
        <v>237</v>
      </c>
      <c r="Z3632" s="188" t="s">
        <v>170</v>
      </c>
      <c r="AA3632" s="188" t="s">
        <v>235</v>
      </c>
      <c r="AB3632" s="206">
        <v>44525</v>
      </c>
      <c r="AC3632" s="206">
        <v>44525</v>
      </c>
      <c r="AD3632" s="188" t="s">
        <v>11177</v>
      </c>
      <c r="AE3632" s="188" t="s">
        <v>11056</v>
      </c>
      <c r="AF3632" s="188" t="s">
        <v>240</v>
      </c>
      <c r="AG3632" s="188">
        <v>3</v>
      </c>
    </row>
    <row r="3633" spans="1:33">
      <c r="A3633" s="188" t="s">
        <v>28</v>
      </c>
      <c r="B3633" s="188">
        <v>800006850</v>
      </c>
      <c r="C3633" s="188" t="s">
        <v>170</v>
      </c>
      <c r="D3633" s="188" t="s">
        <v>235</v>
      </c>
      <c r="E3633" s="206">
        <v>44539</v>
      </c>
      <c r="F3633" s="187" t="s">
        <v>11178</v>
      </c>
      <c r="G3633" s="187" t="s">
        <v>11178</v>
      </c>
      <c r="H3633" s="193">
        <v>809212</v>
      </c>
      <c r="I3633" s="206">
        <v>44552</v>
      </c>
      <c r="J3633" s="188" t="s">
        <v>11179</v>
      </c>
      <c r="K3633" s="193">
        <v>14370</v>
      </c>
      <c r="L3633" s="206">
        <v>44580</v>
      </c>
      <c r="M3633" s="193">
        <v>0</v>
      </c>
      <c r="N3633" s="193">
        <v>0</v>
      </c>
      <c r="O3633" s="186">
        <f t="shared" si="112"/>
        <v>14370</v>
      </c>
      <c r="P3633" s="188"/>
      <c r="Q3633" s="193"/>
      <c r="R3633" s="193"/>
      <c r="S3633" s="186">
        <f t="shared" si="113"/>
        <v>14370</v>
      </c>
      <c r="T3633" s="188"/>
      <c r="U3633" s="186">
        <v>0</v>
      </c>
      <c r="V3633" s="186">
        <v>0</v>
      </c>
      <c r="W3633" s="186">
        <v>0</v>
      </c>
      <c r="X3633" s="186">
        <v>14370</v>
      </c>
      <c r="Y3633" s="188" t="s">
        <v>237</v>
      </c>
      <c r="Z3633" s="188" t="s">
        <v>170</v>
      </c>
      <c r="AA3633" s="188" t="s">
        <v>235</v>
      </c>
      <c r="AB3633" s="206">
        <v>44515</v>
      </c>
      <c r="AC3633" s="206">
        <v>44517</v>
      </c>
      <c r="AD3633" s="188" t="s">
        <v>11180</v>
      </c>
      <c r="AE3633" s="188" t="s">
        <v>11052</v>
      </c>
      <c r="AF3633" s="188" t="s">
        <v>240</v>
      </c>
      <c r="AG3633" s="188">
        <v>3</v>
      </c>
    </row>
    <row r="3634" spans="1:33">
      <c r="A3634" s="188" t="s">
        <v>28</v>
      </c>
      <c r="B3634" s="188">
        <v>800006850</v>
      </c>
      <c r="C3634" s="188" t="s">
        <v>170</v>
      </c>
      <c r="D3634" s="188" t="s">
        <v>235</v>
      </c>
      <c r="E3634" s="206">
        <v>44539</v>
      </c>
      <c r="F3634" s="187" t="s">
        <v>11181</v>
      </c>
      <c r="G3634" s="187" t="s">
        <v>11181</v>
      </c>
      <c r="H3634" s="193">
        <v>333700</v>
      </c>
      <c r="I3634" s="206">
        <v>44552</v>
      </c>
      <c r="J3634" s="188" t="s">
        <v>11182</v>
      </c>
      <c r="K3634" s="193">
        <v>4850</v>
      </c>
      <c r="L3634" s="206">
        <v>44580</v>
      </c>
      <c r="M3634" s="193">
        <v>0</v>
      </c>
      <c r="N3634" s="193">
        <v>0</v>
      </c>
      <c r="O3634" s="186">
        <f t="shared" si="112"/>
        <v>4850</v>
      </c>
      <c r="P3634" s="188"/>
      <c r="Q3634" s="193"/>
      <c r="R3634" s="193"/>
      <c r="S3634" s="186">
        <f t="shared" si="113"/>
        <v>4850</v>
      </c>
      <c r="T3634" s="188"/>
      <c r="U3634" s="186">
        <v>0</v>
      </c>
      <c r="V3634" s="186">
        <v>0</v>
      </c>
      <c r="W3634" s="186">
        <v>0</v>
      </c>
      <c r="X3634" s="186">
        <v>4850</v>
      </c>
      <c r="Y3634" s="188" t="s">
        <v>237</v>
      </c>
      <c r="Z3634" s="188" t="s">
        <v>170</v>
      </c>
      <c r="AA3634" s="188" t="s">
        <v>235</v>
      </c>
      <c r="AB3634" s="206">
        <v>44517</v>
      </c>
      <c r="AC3634" s="206">
        <v>44517</v>
      </c>
      <c r="AD3634" s="188" t="s">
        <v>11183</v>
      </c>
      <c r="AE3634" s="188" t="s">
        <v>11056</v>
      </c>
      <c r="AF3634" s="188" t="s">
        <v>240</v>
      </c>
      <c r="AG3634" s="188">
        <v>3</v>
      </c>
    </row>
    <row r="3635" spans="1:33">
      <c r="A3635" s="188" t="s">
        <v>28</v>
      </c>
      <c r="B3635" s="188">
        <v>800006850</v>
      </c>
      <c r="C3635" s="188" t="s">
        <v>170</v>
      </c>
      <c r="D3635" s="188" t="s">
        <v>235</v>
      </c>
      <c r="E3635" s="206">
        <v>44539</v>
      </c>
      <c r="F3635" s="187" t="s">
        <v>11184</v>
      </c>
      <c r="G3635" s="187" t="s">
        <v>11184</v>
      </c>
      <c r="H3635" s="193">
        <v>257439</v>
      </c>
      <c r="I3635" s="206">
        <v>44552</v>
      </c>
      <c r="J3635" s="188" t="s">
        <v>11185</v>
      </c>
      <c r="K3635" s="193">
        <v>5250</v>
      </c>
      <c r="L3635" s="206">
        <v>44580</v>
      </c>
      <c r="M3635" s="193">
        <v>0</v>
      </c>
      <c r="N3635" s="193">
        <v>0</v>
      </c>
      <c r="O3635" s="186">
        <f t="shared" si="112"/>
        <v>5250</v>
      </c>
      <c r="P3635" s="188"/>
      <c r="Q3635" s="193"/>
      <c r="R3635" s="193"/>
      <c r="S3635" s="186">
        <f t="shared" si="113"/>
        <v>5250</v>
      </c>
      <c r="T3635" s="188"/>
      <c r="U3635" s="186">
        <v>0</v>
      </c>
      <c r="V3635" s="186">
        <v>0</v>
      </c>
      <c r="W3635" s="186">
        <v>0</v>
      </c>
      <c r="X3635" s="186">
        <v>5250</v>
      </c>
      <c r="Y3635" s="188" t="s">
        <v>237</v>
      </c>
      <c r="Z3635" s="188" t="s">
        <v>170</v>
      </c>
      <c r="AA3635" s="188" t="s">
        <v>235</v>
      </c>
      <c r="AB3635" s="206">
        <v>44517</v>
      </c>
      <c r="AC3635" s="206">
        <v>44517</v>
      </c>
      <c r="AD3635" s="188" t="s">
        <v>11186</v>
      </c>
      <c r="AE3635" s="188" t="s">
        <v>11056</v>
      </c>
      <c r="AF3635" s="188" t="s">
        <v>240</v>
      </c>
      <c r="AG3635" s="188">
        <v>3</v>
      </c>
    </row>
    <row r="3636" spans="1:33">
      <c r="A3636" s="188" t="s">
        <v>28</v>
      </c>
      <c r="B3636" s="188">
        <v>800006850</v>
      </c>
      <c r="C3636" s="188" t="s">
        <v>170</v>
      </c>
      <c r="D3636" s="188" t="s">
        <v>235</v>
      </c>
      <c r="E3636" s="206">
        <v>44539</v>
      </c>
      <c r="F3636" s="187" t="s">
        <v>11187</v>
      </c>
      <c r="G3636" s="187" t="s">
        <v>11187</v>
      </c>
      <c r="H3636" s="193">
        <v>198000</v>
      </c>
      <c r="I3636" s="206">
        <v>44552</v>
      </c>
      <c r="J3636" s="188" t="s">
        <v>11188</v>
      </c>
      <c r="K3636" s="193">
        <v>7510</v>
      </c>
      <c r="L3636" s="206">
        <v>44580</v>
      </c>
      <c r="M3636" s="193">
        <v>0</v>
      </c>
      <c r="N3636" s="193">
        <v>0</v>
      </c>
      <c r="O3636" s="186">
        <f t="shared" si="112"/>
        <v>7510</v>
      </c>
      <c r="P3636" s="188"/>
      <c r="Q3636" s="193"/>
      <c r="R3636" s="193"/>
      <c r="S3636" s="186">
        <f t="shared" si="113"/>
        <v>7510</v>
      </c>
      <c r="T3636" s="188"/>
      <c r="U3636" s="186">
        <v>0</v>
      </c>
      <c r="V3636" s="186">
        <v>0</v>
      </c>
      <c r="W3636" s="186">
        <v>0</v>
      </c>
      <c r="X3636" s="186">
        <v>7510</v>
      </c>
      <c r="Y3636" s="188" t="s">
        <v>237</v>
      </c>
      <c r="Z3636" s="188" t="s">
        <v>170</v>
      </c>
      <c r="AA3636" s="188" t="s">
        <v>235</v>
      </c>
      <c r="AB3636" s="206">
        <v>44518</v>
      </c>
      <c r="AC3636" s="206">
        <v>44518</v>
      </c>
      <c r="AD3636" s="188" t="s">
        <v>11189</v>
      </c>
      <c r="AE3636" s="188" t="s">
        <v>11052</v>
      </c>
      <c r="AF3636" s="188" t="s">
        <v>240</v>
      </c>
      <c r="AG3636" s="188">
        <v>3</v>
      </c>
    </row>
    <row r="3637" spans="1:33">
      <c r="A3637" s="188" t="s">
        <v>28</v>
      </c>
      <c r="B3637" s="188">
        <v>800006850</v>
      </c>
      <c r="C3637" s="188" t="s">
        <v>170</v>
      </c>
      <c r="D3637" s="188" t="s">
        <v>235</v>
      </c>
      <c r="E3637" s="206">
        <v>44539</v>
      </c>
      <c r="F3637" s="187" t="s">
        <v>11190</v>
      </c>
      <c r="G3637" s="187" t="s">
        <v>11190</v>
      </c>
      <c r="H3637" s="193">
        <v>189100</v>
      </c>
      <c r="I3637" s="206">
        <v>44552</v>
      </c>
      <c r="J3637" s="188" t="s">
        <v>11191</v>
      </c>
      <c r="K3637" s="193">
        <v>5250</v>
      </c>
      <c r="L3637" s="206">
        <v>44580</v>
      </c>
      <c r="M3637" s="193">
        <v>0</v>
      </c>
      <c r="N3637" s="193">
        <v>0</v>
      </c>
      <c r="O3637" s="186">
        <f t="shared" si="112"/>
        <v>5250</v>
      </c>
      <c r="P3637" s="188"/>
      <c r="Q3637" s="193"/>
      <c r="R3637" s="193"/>
      <c r="S3637" s="186">
        <f t="shared" si="113"/>
        <v>5250</v>
      </c>
      <c r="T3637" s="188"/>
      <c r="U3637" s="186">
        <v>0</v>
      </c>
      <c r="V3637" s="186">
        <v>0</v>
      </c>
      <c r="W3637" s="186">
        <v>0</v>
      </c>
      <c r="X3637" s="186">
        <v>5250</v>
      </c>
      <c r="Y3637" s="188" t="s">
        <v>237</v>
      </c>
      <c r="Z3637" s="188" t="s">
        <v>170</v>
      </c>
      <c r="AA3637" s="188" t="s">
        <v>235</v>
      </c>
      <c r="AB3637" s="206">
        <v>44517</v>
      </c>
      <c r="AC3637" s="206">
        <v>44518</v>
      </c>
      <c r="AD3637" s="188" t="s">
        <v>11192</v>
      </c>
      <c r="AE3637" s="188" t="s">
        <v>11056</v>
      </c>
      <c r="AF3637" s="188" t="s">
        <v>240</v>
      </c>
      <c r="AG3637" s="188">
        <v>3</v>
      </c>
    </row>
    <row r="3638" spans="1:33">
      <c r="A3638" s="188" t="s">
        <v>28</v>
      </c>
      <c r="B3638" s="188">
        <v>800006850</v>
      </c>
      <c r="C3638" s="188" t="s">
        <v>170</v>
      </c>
      <c r="D3638" s="188" t="s">
        <v>235</v>
      </c>
      <c r="E3638" s="206">
        <v>44539</v>
      </c>
      <c r="F3638" s="187" t="s">
        <v>11193</v>
      </c>
      <c r="G3638" s="187" t="s">
        <v>11193</v>
      </c>
      <c r="H3638" s="193">
        <v>549932</v>
      </c>
      <c r="I3638" s="206">
        <v>44552</v>
      </c>
      <c r="J3638" s="188" t="s">
        <v>11194</v>
      </c>
      <c r="K3638" s="193">
        <v>15520</v>
      </c>
      <c r="L3638" s="206">
        <v>44580</v>
      </c>
      <c r="M3638" s="193">
        <v>0</v>
      </c>
      <c r="N3638" s="193">
        <v>0</v>
      </c>
      <c r="O3638" s="186">
        <f t="shared" si="112"/>
        <v>15520</v>
      </c>
      <c r="P3638" s="188"/>
      <c r="Q3638" s="193"/>
      <c r="R3638" s="193"/>
      <c r="S3638" s="186">
        <f t="shared" si="113"/>
        <v>15520</v>
      </c>
      <c r="T3638" s="188"/>
      <c r="U3638" s="186">
        <v>0</v>
      </c>
      <c r="V3638" s="186">
        <v>0</v>
      </c>
      <c r="W3638" s="186">
        <v>0</v>
      </c>
      <c r="X3638" s="186">
        <v>15520</v>
      </c>
      <c r="Y3638" s="188" t="s">
        <v>237</v>
      </c>
      <c r="Z3638" s="188" t="s">
        <v>170</v>
      </c>
      <c r="AA3638" s="188" t="s">
        <v>235</v>
      </c>
      <c r="AB3638" s="206">
        <v>44517</v>
      </c>
      <c r="AC3638" s="206">
        <v>44518</v>
      </c>
      <c r="AD3638" s="188" t="s">
        <v>11195</v>
      </c>
      <c r="AE3638" s="188" t="s">
        <v>11056</v>
      </c>
      <c r="AF3638" s="188" t="s">
        <v>240</v>
      </c>
      <c r="AG3638" s="188">
        <v>3</v>
      </c>
    </row>
    <row r="3639" spans="1:33">
      <c r="A3639" s="188" t="s">
        <v>28</v>
      </c>
      <c r="B3639" s="188">
        <v>800006850</v>
      </c>
      <c r="C3639" s="188" t="s">
        <v>170</v>
      </c>
      <c r="D3639" s="188" t="s">
        <v>235</v>
      </c>
      <c r="E3639" s="206">
        <v>44539</v>
      </c>
      <c r="F3639" s="187" t="s">
        <v>11196</v>
      </c>
      <c r="G3639" s="187" t="s">
        <v>11196</v>
      </c>
      <c r="H3639" s="193">
        <v>318571</v>
      </c>
      <c r="I3639" s="206">
        <v>44552</v>
      </c>
      <c r="J3639" s="188" t="s">
        <v>11197</v>
      </c>
      <c r="K3639" s="193">
        <v>5250</v>
      </c>
      <c r="L3639" s="206">
        <v>44580</v>
      </c>
      <c r="M3639" s="193">
        <v>0</v>
      </c>
      <c r="N3639" s="193">
        <v>0</v>
      </c>
      <c r="O3639" s="186">
        <f t="shared" si="112"/>
        <v>5250</v>
      </c>
      <c r="P3639" s="188"/>
      <c r="Q3639" s="193"/>
      <c r="R3639" s="193"/>
      <c r="S3639" s="186">
        <f t="shared" si="113"/>
        <v>5250</v>
      </c>
      <c r="T3639" s="188"/>
      <c r="U3639" s="186">
        <v>0</v>
      </c>
      <c r="V3639" s="186">
        <v>0</v>
      </c>
      <c r="W3639" s="186">
        <v>0</v>
      </c>
      <c r="X3639" s="186">
        <v>5250</v>
      </c>
      <c r="Y3639" s="188" t="s">
        <v>237</v>
      </c>
      <c r="Z3639" s="188" t="s">
        <v>3106</v>
      </c>
      <c r="AA3639" s="188" t="s">
        <v>11198</v>
      </c>
      <c r="AB3639" s="206">
        <v>44518</v>
      </c>
      <c r="AC3639" s="206">
        <v>44519</v>
      </c>
      <c r="AD3639" s="188" t="s">
        <v>11199</v>
      </c>
      <c r="AE3639" s="188" t="s">
        <v>11056</v>
      </c>
      <c r="AF3639" s="188" t="s">
        <v>267</v>
      </c>
      <c r="AG3639" s="188">
        <v>3</v>
      </c>
    </row>
    <row r="3640" spans="1:33">
      <c r="A3640" s="188" t="s">
        <v>28</v>
      </c>
      <c r="B3640" s="188">
        <v>800006850</v>
      </c>
      <c r="C3640" s="188" t="s">
        <v>170</v>
      </c>
      <c r="D3640" s="188" t="s">
        <v>235</v>
      </c>
      <c r="E3640" s="206">
        <v>44539</v>
      </c>
      <c r="F3640" s="187" t="s">
        <v>11200</v>
      </c>
      <c r="G3640" s="187" t="s">
        <v>11200</v>
      </c>
      <c r="H3640" s="193">
        <v>898265</v>
      </c>
      <c r="I3640" s="206">
        <v>44552</v>
      </c>
      <c r="J3640" s="188" t="s">
        <v>11201</v>
      </c>
      <c r="K3640" s="193">
        <v>20520</v>
      </c>
      <c r="L3640" s="206">
        <v>44581</v>
      </c>
      <c r="M3640" s="193">
        <v>0</v>
      </c>
      <c r="N3640" s="193">
        <v>0</v>
      </c>
      <c r="O3640" s="186">
        <f t="shared" si="112"/>
        <v>20520</v>
      </c>
      <c r="P3640" s="188"/>
      <c r="Q3640" s="193"/>
      <c r="R3640" s="193"/>
      <c r="S3640" s="186">
        <f t="shared" si="113"/>
        <v>20520</v>
      </c>
      <c r="T3640" s="188"/>
      <c r="U3640" s="186">
        <v>0</v>
      </c>
      <c r="V3640" s="186">
        <v>0</v>
      </c>
      <c r="W3640" s="186">
        <v>0</v>
      </c>
      <c r="X3640" s="186">
        <v>20520</v>
      </c>
      <c r="Y3640" s="188" t="s">
        <v>237</v>
      </c>
      <c r="Z3640" s="188" t="s">
        <v>170</v>
      </c>
      <c r="AA3640" s="188" t="s">
        <v>235</v>
      </c>
      <c r="AB3640" s="206">
        <v>44517</v>
      </c>
      <c r="AC3640" s="206">
        <v>44519</v>
      </c>
      <c r="AD3640" s="188" t="s">
        <v>11202</v>
      </c>
      <c r="AE3640" s="188" t="s">
        <v>11048</v>
      </c>
      <c r="AF3640" s="188" t="s">
        <v>240</v>
      </c>
      <c r="AG3640" s="188">
        <v>3</v>
      </c>
    </row>
    <row r="3641" spans="1:33">
      <c r="A3641" s="188" t="s">
        <v>28</v>
      </c>
      <c r="B3641" s="188">
        <v>800006850</v>
      </c>
      <c r="C3641" s="188" t="s">
        <v>170</v>
      </c>
      <c r="D3641" s="188" t="s">
        <v>235</v>
      </c>
      <c r="E3641" s="206">
        <v>44539</v>
      </c>
      <c r="F3641" s="187" t="s">
        <v>11203</v>
      </c>
      <c r="G3641" s="187" t="s">
        <v>11203</v>
      </c>
      <c r="H3641" s="193">
        <v>263900</v>
      </c>
      <c r="I3641" s="206">
        <v>44552</v>
      </c>
      <c r="J3641" s="188" t="s">
        <v>11204</v>
      </c>
      <c r="K3641" s="193">
        <v>16620</v>
      </c>
      <c r="L3641" s="206">
        <v>44580</v>
      </c>
      <c r="M3641" s="193">
        <v>0</v>
      </c>
      <c r="N3641" s="193">
        <v>0</v>
      </c>
      <c r="O3641" s="186">
        <f t="shared" si="112"/>
        <v>16620</v>
      </c>
      <c r="P3641" s="188"/>
      <c r="Q3641" s="193"/>
      <c r="R3641" s="193"/>
      <c r="S3641" s="186">
        <f t="shared" si="113"/>
        <v>16620</v>
      </c>
      <c r="T3641" s="188"/>
      <c r="U3641" s="186">
        <v>0</v>
      </c>
      <c r="V3641" s="186">
        <v>0</v>
      </c>
      <c r="W3641" s="186">
        <v>0</v>
      </c>
      <c r="X3641" s="186">
        <v>16620</v>
      </c>
      <c r="Y3641" s="188" t="s">
        <v>237</v>
      </c>
      <c r="Z3641" s="188" t="s">
        <v>170</v>
      </c>
      <c r="AA3641" s="188" t="s">
        <v>235</v>
      </c>
      <c r="AB3641" s="206">
        <v>44522</v>
      </c>
      <c r="AC3641" s="206">
        <v>44522</v>
      </c>
      <c r="AD3641" s="188" t="s">
        <v>11205</v>
      </c>
      <c r="AE3641" s="188" t="s">
        <v>11052</v>
      </c>
      <c r="AF3641" s="188" t="s">
        <v>240</v>
      </c>
      <c r="AG3641" s="188">
        <v>3</v>
      </c>
    </row>
    <row r="3642" spans="1:33">
      <c r="A3642" s="188" t="s">
        <v>28</v>
      </c>
      <c r="B3642" s="188">
        <v>800006850</v>
      </c>
      <c r="C3642" s="188" t="s">
        <v>170</v>
      </c>
      <c r="D3642" s="188" t="s">
        <v>235</v>
      </c>
      <c r="E3642" s="206">
        <v>44539</v>
      </c>
      <c r="F3642" s="187" t="s">
        <v>11206</v>
      </c>
      <c r="G3642" s="187" t="s">
        <v>11206</v>
      </c>
      <c r="H3642" s="193">
        <v>233900</v>
      </c>
      <c r="I3642" s="206">
        <v>44552</v>
      </c>
      <c r="J3642" s="188" t="s">
        <v>11207</v>
      </c>
      <c r="K3642" s="193">
        <v>76293</v>
      </c>
      <c r="L3642" s="206">
        <v>44580</v>
      </c>
      <c r="M3642" s="193">
        <v>0</v>
      </c>
      <c r="N3642" s="193">
        <v>0</v>
      </c>
      <c r="O3642" s="186">
        <f t="shared" si="112"/>
        <v>76293</v>
      </c>
      <c r="P3642" s="188"/>
      <c r="Q3642" s="193"/>
      <c r="R3642" s="193"/>
      <c r="S3642" s="186">
        <f t="shared" si="113"/>
        <v>76293</v>
      </c>
      <c r="T3642" s="188"/>
      <c r="U3642" s="186">
        <v>0</v>
      </c>
      <c r="V3642" s="186">
        <v>0</v>
      </c>
      <c r="W3642" s="186">
        <v>0</v>
      </c>
      <c r="X3642" s="186">
        <v>76293</v>
      </c>
      <c r="Y3642" s="188" t="s">
        <v>237</v>
      </c>
      <c r="Z3642" s="188" t="s">
        <v>170</v>
      </c>
      <c r="AA3642" s="188" t="s">
        <v>235</v>
      </c>
      <c r="AB3642" s="206">
        <v>44522</v>
      </c>
      <c r="AC3642" s="206">
        <v>44522</v>
      </c>
      <c r="AD3642" s="188" t="s">
        <v>11208</v>
      </c>
      <c r="AE3642" s="188" t="s">
        <v>11052</v>
      </c>
      <c r="AF3642" s="188" t="s">
        <v>240</v>
      </c>
      <c r="AG3642" s="188">
        <v>3</v>
      </c>
    </row>
    <row r="3643" spans="1:33">
      <c r="A3643" s="188" t="s">
        <v>28</v>
      </c>
      <c r="B3643" s="188">
        <v>800006850</v>
      </c>
      <c r="C3643" s="188" t="s">
        <v>170</v>
      </c>
      <c r="D3643" s="188" t="s">
        <v>235</v>
      </c>
      <c r="E3643" s="206">
        <v>44539</v>
      </c>
      <c r="F3643" s="187" t="s">
        <v>11209</v>
      </c>
      <c r="G3643" s="187" t="s">
        <v>11209</v>
      </c>
      <c r="H3643" s="193">
        <v>264600</v>
      </c>
      <c r="I3643" s="206">
        <v>44552</v>
      </c>
      <c r="J3643" s="188" t="s">
        <v>11210</v>
      </c>
      <c r="K3643" s="193">
        <v>23310</v>
      </c>
      <c r="L3643" s="206">
        <v>44580</v>
      </c>
      <c r="M3643" s="193">
        <v>0</v>
      </c>
      <c r="N3643" s="193">
        <v>0</v>
      </c>
      <c r="O3643" s="186">
        <f t="shared" si="112"/>
        <v>23310</v>
      </c>
      <c r="P3643" s="188"/>
      <c r="Q3643" s="193"/>
      <c r="R3643" s="193"/>
      <c r="S3643" s="186">
        <f t="shared" si="113"/>
        <v>23310</v>
      </c>
      <c r="T3643" s="188"/>
      <c r="U3643" s="186">
        <v>0</v>
      </c>
      <c r="V3643" s="186">
        <v>0</v>
      </c>
      <c r="W3643" s="186">
        <v>0</v>
      </c>
      <c r="X3643" s="186">
        <v>23310</v>
      </c>
      <c r="Y3643" s="188" t="s">
        <v>237</v>
      </c>
      <c r="Z3643" s="188" t="s">
        <v>170</v>
      </c>
      <c r="AA3643" s="188" t="s">
        <v>235</v>
      </c>
      <c r="AB3643" s="206">
        <v>44523</v>
      </c>
      <c r="AC3643" s="206">
        <v>44523</v>
      </c>
      <c r="AD3643" s="188" t="s">
        <v>11211</v>
      </c>
      <c r="AE3643" s="188" t="s">
        <v>11212</v>
      </c>
      <c r="AF3643" s="188" t="s">
        <v>240</v>
      </c>
      <c r="AG3643" s="188">
        <v>3</v>
      </c>
    </row>
    <row r="3644" spans="1:33">
      <c r="A3644" s="188" t="s">
        <v>28</v>
      </c>
      <c r="B3644" s="188">
        <v>800006850</v>
      </c>
      <c r="C3644" s="188" t="s">
        <v>170</v>
      </c>
      <c r="D3644" s="188" t="s">
        <v>235</v>
      </c>
      <c r="E3644" s="206">
        <v>44539</v>
      </c>
      <c r="F3644" s="187" t="s">
        <v>11213</v>
      </c>
      <c r="G3644" s="187" t="s">
        <v>11213</v>
      </c>
      <c r="H3644" s="193">
        <v>690865</v>
      </c>
      <c r="I3644" s="206">
        <v>44552</v>
      </c>
      <c r="J3644" s="188" t="s">
        <v>11214</v>
      </c>
      <c r="K3644" s="193">
        <v>14700</v>
      </c>
      <c r="L3644" s="206">
        <v>44580</v>
      </c>
      <c r="M3644" s="193">
        <v>0</v>
      </c>
      <c r="N3644" s="193">
        <v>0</v>
      </c>
      <c r="O3644" s="186">
        <f t="shared" si="112"/>
        <v>14700</v>
      </c>
      <c r="P3644" s="188"/>
      <c r="Q3644" s="193"/>
      <c r="R3644" s="193"/>
      <c r="S3644" s="186">
        <f t="shared" si="113"/>
        <v>14700</v>
      </c>
      <c r="T3644" s="188"/>
      <c r="U3644" s="186">
        <v>0</v>
      </c>
      <c r="V3644" s="186">
        <v>0</v>
      </c>
      <c r="W3644" s="186">
        <v>0</v>
      </c>
      <c r="X3644" s="186">
        <v>14700</v>
      </c>
      <c r="Y3644" s="188" t="s">
        <v>237</v>
      </c>
      <c r="Z3644" s="188" t="s">
        <v>170</v>
      </c>
      <c r="AA3644" s="188" t="s">
        <v>235</v>
      </c>
      <c r="AB3644" s="206">
        <v>44521</v>
      </c>
      <c r="AC3644" s="206">
        <v>44521</v>
      </c>
      <c r="AD3644" s="188" t="s">
        <v>11215</v>
      </c>
      <c r="AE3644" s="188" t="s">
        <v>11052</v>
      </c>
      <c r="AF3644" s="188" t="s">
        <v>240</v>
      </c>
      <c r="AG3644" s="188">
        <v>3</v>
      </c>
    </row>
    <row r="3645" spans="1:33">
      <c r="A3645" s="188" t="s">
        <v>28</v>
      </c>
      <c r="B3645" s="188">
        <v>800006850</v>
      </c>
      <c r="C3645" s="188" t="s">
        <v>170</v>
      </c>
      <c r="D3645" s="188" t="s">
        <v>235</v>
      </c>
      <c r="E3645" s="206">
        <v>44539</v>
      </c>
      <c r="F3645" s="187" t="s">
        <v>11216</v>
      </c>
      <c r="G3645" s="187" t="s">
        <v>11216</v>
      </c>
      <c r="H3645" s="193">
        <v>143200</v>
      </c>
      <c r="I3645" s="206">
        <v>44552</v>
      </c>
      <c r="J3645" s="188" t="s">
        <v>11217</v>
      </c>
      <c r="K3645" s="193">
        <v>10540</v>
      </c>
      <c r="L3645" s="206">
        <v>44580</v>
      </c>
      <c r="M3645" s="193">
        <v>0</v>
      </c>
      <c r="N3645" s="193">
        <v>0</v>
      </c>
      <c r="O3645" s="186">
        <f t="shared" si="112"/>
        <v>10540</v>
      </c>
      <c r="P3645" s="188"/>
      <c r="Q3645" s="193"/>
      <c r="R3645" s="193"/>
      <c r="S3645" s="186">
        <f t="shared" si="113"/>
        <v>10540</v>
      </c>
      <c r="T3645" s="188"/>
      <c r="U3645" s="186">
        <v>0</v>
      </c>
      <c r="V3645" s="186">
        <v>0</v>
      </c>
      <c r="W3645" s="186">
        <v>0</v>
      </c>
      <c r="X3645" s="186">
        <v>10540</v>
      </c>
      <c r="Y3645" s="188" t="s">
        <v>237</v>
      </c>
      <c r="Z3645" s="188" t="s">
        <v>170</v>
      </c>
      <c r="AA3645" s="188" t="s">
        <v>235</v>
      </c>
      <c r="AB3645" s="206">
        <v>44524</v>
      </c>
      <c r="AC3645" s="206">
        <v>44524</v>
      </c>
      <c r="AD3645" s="188" t="s">
        <v>11218</v>
      </c>
      <c r="AE3645" s="188" t="s">
        <v>11052</v>
      </c>
      <c r="AF3645" s="188" t="s">
        <v>240</v>
      </c>
      <c r="AG3645" s="188">
        <v>3</v>
      </c>
    </row>
    <row r="3646" spans="1:33">
      <c r="A3646" s="188" t="s">
        <v>28</v>
      </c>
      <c r="B3646" s="188">
        <v>800006850</v>
      </c>
      <c r="C3646" s="188" t="s">
        <v>170</v>
      </c>
      <c r="D3646" s="188" t="s">
        <v>235</v>
      </c>
      <c r="E3646" s="206">
        <v>44539</v>
      </c>
      <c r="F3646" s="187" t="s">
        <v>11219</v>
      </c>
      <c r="G3646" s="187" t="s">
        <v>11219</v>
      </c>
      <c r="H3646" s="193">
        <v>264600</v>
      </c>
      <c r="I3646" s="206">
        <v>44552</v>
      </c>
      <c r="J3646" s="188" t="s">
        <v>11220</v>
      </c>
      <c r="K3646" s="193">
        <v>23310</v>
      </c>
      <c r="L3646" s="206">
        <v>44581</v>
      </c>
      <c r="M3646" s="193">
        <v>0</v>
      </c>
      <c r="N3646" s="193">
        <v>0</v>
      </c>
      <c r="O3646" s="186">
        <f t="shared" si="112"/>
        <v>23310</v>
      </c>
      <c r="P3646" s="188"/>
      <c r="Q3646" s="193"/>
      <c r="R3646" s="193"/>
      <c r="S3646" s="186">
        <f t="shared" si="113"/>
        <v>23310</v>
      </c>
      <c r="T3646" s="188"/>
      <c r="U3646" s="186">
        <v>0</v>
      </c>
      <c r="V3646" s="186">
        <v>0</v>
      </c>
      <c r="W3646" s="186">
        <v>0</v>
      </c>
      <c r="X3646" s="186">
        <v>23310</v>
      </c>
      <c r="Y3646" s="188" t="s">
        <v>237</v>
      </c>
      <c r="Z3646" s="188" t="s">
        <v>170</v>
      </c>
      <c r="AA3646" s="188" t="s">
        <v>235</v>
      </c>
      <c r="AB3646" s="206">
        <v>44524</v>
      </c>
      <c r="AC3646" s="206">
        <v>44524</v>
      </c>
      <c r="AD3646" s="188" t="s">
        <v>11221</v>
      </c>
      <c r="AE3646" s="188" t="s">
        <v>11048</v>
      </c>
      <c r="AF3646" s="188" t="s">
        <v>240</v>
      </c>
      <c r="AG3646" s="188">
        <v>3</v>
      </c>
    </row>
    <row r="3647" spans="1:33">
      <c r="A3647" s="188" t="s">
        <v>28</v>
      </c>
      <c r="B3647" s="188">
        <v>800006850</v>
      </c>
      <c r="C3647" s="188" t="s">
        <v>170</v>
      </c>
      <c r="D3647" s="188" t="s">
        <v>235</v>
      </c>
      <c r="E3647" s="206">
        <v>44539</v>
      </c>
      <c r="F3647" s="187" t="s">
        <v>11222</v>
      </c>
      <c r="G3647" s="187" t="s">
        <v>11222</v>
      </c>
      <c r="H3647" s="193">
        <v>141200</v>
      </c>
      <c r="I3647" s="206">
        <v>44552</v>
      </c>
      <c r="J3647" s="188" t="s">
        <v>11223</v>
      </c>
      <c r="K3647" s="193">
        <v>12500</v>
      </c>
      <c r="L3647" s="206">
        <v>44580</v>
      </c>
      <c r="M3647" s="193">
        <v>0</v>
      </c>
      <c r="N3647" s="193">
        <v>0</v>
      </c>
      <c r="O3647" s="186">
        <f t="shared" si="112"/>
        <v>12500</v>
      </c>
      <c r="P3647" s="188"/>
      <c r="Q3647" s="193"/>
      <c r="R3647" s="193"/>
      <c r="S3647" s="186">
        <f t="shared" si="113"/>
        <v>12500</v>
      </c>
      <c r="T3647" s="188"/>
      <c r="U3647" s="186">
        <v>0</v>
      </c>
      <c r="V3647" s="186">
        <v>0</v>
      </c>
      <c r="W3647" s="186">
        <v>0</v>
      </c>
      <c r="X3647" s="186">
        <v>12500</v>
      </c>
      <c r="Y3647" s="188" t="s">
        <v>237</v>
      </c>
      <c r="Z3647" s="188" t="s">
        <v>170</v>
      </c>
      <c r="AA3647" s="188" t="s">
        <v>235</v>
      </c>
      <c r="AB3647" s="206">
        <v>44524</v>
      </c>
      <c r="AC3647" s="206">
        <v>44524</v>
      </c>
      <c r="AD3647" s="188" t="s">
        <v>11224</v>
      </c>
      <c r="AE3647" s="188" t="s">
        <v>11056</v>
      </c>
      <c r="AF3647" s="188" t="s">
        <v>240</v>
      </c>
      <c r="AG3647" s="188">
        <v>3</v>
      </c>
    </row>
    <row r="3648" spans="1:33">
      <c r="A3648" s="188" t="s">
        <v>28</v>
      </c>
      <c r="B3648" s="188">
        <v>800006850</v>
      </c>
      <c r="C3648" s="188" t="s">
        <v>170</v>
      </c>
      <c r="D3648" s="188" t="s">
        <v>235</v>
      </c>
      <c r="E3648" s="206">
        <v>44539</v>
      </c>
      <c r="F3648" s="187" t="s">
        <v>11225</v>
      </c>
      <c r="G3648" s="187" t="s">
        <v>11225</v>
      </c>
      <c r="H3648" s="193">
        <v>788588</v>
      </c>
      <c r="I3648" s="206">
        <v>44552</v>
      </c>
      <c r="J3648" s="188" t="s">
        <v>11226</v>
      </c>
      <c r="K3648" s="193">
        <v>11210</v>
      </c>
      <c r="L3648" s="206">
        <v>44580</v>
      </c>
      <c r="M3648" s="193">
        <v>0</v>
      </c>
      <c r="N3648" s="193">
        <v>0</v>
      </c>
      <c r="O3648" s="186">
        <f t="shared" si="112"/>
        <v>11210</v>
      </c>
      <c r="P3648" s="188"/>
      <c r="Q3648" s="193"/>
      <c r="R3648" s="193"/>
      <c r="S3648" s="186">
        <f t="shared" si="113"/>
        <v>11210</v>
      </c>
      <c r="T3648" s="188"/>
      <c r="U3648" s="186">
        <v>0</v>
      </c>
      <c r="V3648" s="186">
        <v>0</v>
      </c>
      <c r="W3648" s="186">
        <v>0</v>
      </c>
      <c r="X3648" s="186">
        <v>11210</v>
      </c>
      <c r="Y3648" s="188" t="s">
        <v>237</v>
      </c>
      <c r="Z3648" s="188" t="s">
        <v>170</v>
      </c>
      <c r="AA3648" s="188" t="s">
        <v>235</v>
      </c>
      <c r="AB3648" s="206">
        <v>44529</v>
      </c>
      <c r="AC3648" s="206">
        <v>44529</v>
      </c>
      <c r="AD3648" s="188" t="s">
        <v>11227</v>
      </c>
      <c r="AE3648" s="188" t="s">
        <v>11056</v>
      </c>
      <c r="AF3648" s="188" t="s">
        <v>240</v>
      </c>
      <c r="AG3648" s="188">
        <v>3</v>
      </c>
    </row>
    <row r="3649" spans="1:33">
      <c r="A3649" s="188" t="s">
        <v>28</v>
      </c>
      <c r="B3649" s="188">
        <v>800006850</v>
      </c>
      <c r="C3649" s="188" t="s">
        <v>170</v>
      </c>
      <c r="D3649" s="188" t="s">
        <v>235</v>
      </c>
      <c r="E3649" s="206">
        <v>44539</v>
      </c>
      <c r="F3649" s="187" t="s">
        <v>11228</v>
      </c>
      <c r="G3649" s="187" t="s">
        <v>11228</v>
      </c>
      <c r="H3649" s="193">
        <v>953681</v>
      </c>
      <c r="I3649" s="206">
        <v>44552</v>
      </c>
      <c r="J3649" s="188" t="s">
        <v>11229</v>
      </c>
      <c r="K3649" s="193">
        <v>9340</v>
      </c>
      <c r="L3649" s="206">
        <v>44580</v>
      </c>
      <c r="M3649" s="193">
        <v>0</v>
      </c>
      <c r="N3649" s="193">
        <v>0</v>
      </c>
      <c r="O3649" s="186">
        <f t="shared" si="112"/>
        <v>9340</v>
      </c>
      <c r="P3649" s="188"/>
      <c r="Q3649" s="193"/>
      <c r="R3649" s="193"/>
      <c r="S3649" s="186">
        <f t="shared" si="113"/>
        <v>9340</v>
      </c>
      <c r="T3649" s="188"/>
      <c r="U3649" s="186">
        <v>0</v>
      </c>
      <c r="V3649" s="186">
        <v>0</v>
      </c>
      <c r="W3649" s="186">
        <v>0</v>
      </c>
      <c r="X3649" s="186">
        <v>9340</v>
      </c>
      <c r="Y3649" s="188" t="s">
        <v>237</v>
      </c>
      <c r="Z3649" s="188" t="s">
        <v>170</v>
      </c>
      <c r="AA3649" s="188" t="s">
        <v>235</v>
      </c>
      <c r="AB3649" s="206">
        <v>44529</v>
      </c>
      <c r="AC3649" s="206">
        <v>44530</v>
      </c>
      <c r="AD3649" s="188" t="s">
        <v>11230</v>
      </c>
      <c r="AE3649" s="188" t="s">
        <v>11056</v>
      </c>
      <c r="AF3649" s="188" t="s">
        <v>240</v>
      </c>
      <c r="AG3649" s="188">
        <v>3</v>
      </c>
    </row>
    <row r="3650" spans="1:33">
      <c r="A3650" s="188" t="s">
        <v>28</v>
      </c>
      <c r="B3650" s="188">
        <v>800006850</v>
      </c>
      <c r="C3650" s="188" t="s">
        <v>170</v>
      </c>
      <c r="D3650" s="188" t="s">
        <v>235</v>
      </c>
      <c r="E3650" s="206">
        <v>44539</v>
      </c>
      <c r="F3650" s="187" t="s">
        <v>11231</v>
      </c>
      <c r="G3650" s="187" t="s">
        <v>11231</v>
      </c>
      <c r="H3650" s="193">
        <v>197227</v>
      </c>
      <c r="I3650" s="206">
        <v>44552</v>
      </c>
      <c r="J3650" s="188" t="s">
        <v>11232</v>
      </c>
      <c r="K3650" s="193">
        <v>5820</v>
      </c>
      <c r="L3650" s="188"/>
      <c r="M3650" s="193"/>
      <c r="N3650" s="193"/>
      <c r="O3650" s="186">
        <f t="shared" si="112"/>
        <v>5820</v>
      </c>
      <c r="P3650" s="188"/>
      <c r="Q3650" s="193"/>
      <c r="R3650" s="193"/>
      <c r="S3650" s="186">
        <f t="shared" si="113"/>
        <v>5820</v>
      </c>
      <c r="T3650" s="188"/>
      <c r="U3650" s="186">
        <v>0</v>
      </c>
      <c r="V3650" s="186">
        <v>0</v>
      </c>
      <c r="W3650" s="186">
        <v>0</v>
      </c>
      <c r="X3650" s="186">
        <v>5820</v>
      </c>
      <c r="Y3650" s="188" t="s">
        <v>237</v>
      </c>
      <c r="Z3650" s="188" t="s">
        <v>170</v>
      </c>
      <c r="AA3650" s="188" t="s">
        <v>235</v>
      </c>
      <c r="AB3650" s="206">
        <v>44529</v>
      </c>
      <c r="AC3650" s="206">
        <v>44530</v>
      </c>
      <c r="AD3650" s="188" t="s">
        <v>11233</v>
      </c>
      <c r="AE3650" s="188"/>
      <c r="AF3650" s="188" t="s">
        <v>240</v>
      </c>
      <c r="AG3650" s="188">
        <v>3</v>
      </c>
    </row>
    <row r="3651" spans="1:33">
      <c r="A3651" s="188" t="s">
        <v>28</v>
      </c>
      <c r="B3651" s="188">
        <v>800006850</v>
      </c>
      <c r="C3651" s="188" t="s">
        <v>170</v>
      </c>
      <c r="D3651" s="188" t="s">
        <v>235</v>
      </c>
      <c r="E3651" s="206">
        <v>44539</v>
      </c>
      <c r="F3651" s="187" t="s">
        <v>11234</v>
      </c>
      <c r="G3651" s="187" t="s">
        <v>11234</v>
      </c>
      <c r="H3651" s="193">
        <v>115934</v>
      </c>
      <c r="I3651" s="206">
        <v>44552</v>
      </c>
      <c r="J3651" s="188" t="s">
        <v>11235</v>
      </c>
      <c r="K3651" s="193">
        <v>5250</v>
      </c>
      <c r="L3651" s="206">
        <v>44580</v>
      </c>
      <c r="M3651" s="193">
        <v>0</v>
      </c>
      <c r="N3651" s="193">
        <v>0</v>
      </c>
      <c r="O3651" s="186">
        <f t="shared" ref="O3651:O3714" si="114">+K3651-M3651-N3651</f>
        <v>5250</v>
      </c>
      <c r="P3651" s="188"/>
      <c r="Q3651" s="193"/>
      <c r="R3651" s="193"/>
      <c r="S3651" s="186">
        <f t="shared" ref="S3651:S3714" si="115">+O3651-Q3651-R3651</f>
        <v>5250</v>
      </c>
      <c r="T3651" s="188"/>
      <c r="U3651" s="186">
        <v>0</v>
      </c>
      <c r="V3651" s="186">
        <v>0</v>
      </c>
      <c r="W3651" s="186">
        <v>0</v>
      </c>
      <c r="X3651" s="186">
        <v>5250</v>
      </c>
      <c r="Y3651" s="188" t="s">
        <v>237</v>
      </c>
      <c r="Z3651" s="188" t="s">
        <v>170</v>
      </c>
      <c r="AA3651" s="188" t="s">
        <v>235</v>
      </c>
      <c r="AB3651" s="206">
        <v>44527</v>
      </c>
      <c r="AC3651" s="206">
        <v>44527</v>
      </c>
      <c r="AD3651" s="188" t="s">
        <v>11236</v>
      </c>
      <c r="AE3651" s="188" t="s">
        <v>11056</v>
      </c>
      <c r="AF3651" s="188" t="s">
        <v>267</v>
      </c>
      <c r="AG3651" s="188">
        <v>3</v>
      </c>
    </row>
    <row r="3652" spans="1:33">
      <c r="A3652" s="188" t="s">
        <v>28</v>
      </c>
      <c r="B3652" s="188">
        <v>800006850</v>
      </c>
      <c r="C3652" s="188" t="s">
        <v>170</v>
      </c>
      <c r="D3652" s="188" t="s">
        <v>235</v>
      </c>
      <c r="E3652" s="206">
        <v>44539</v>
      </c>
      <c r="F3652" s="187" t="s">
        <v>11237</v>
      </c>
      <c r="G3652" s="187" t="s">
        <v>11237</v>
      </c>
      <c r="H3652" s="193">
        <v>761605</v>
      </c>
      <c r="I3652" s="206">
        <v>44552</v>
      </c>
      <c r="J3652" s="188" t="s">
        <v>11238</v>
      </c>
      <c r="K3652" s="193">
        <v>40410</v>
      </c>
      <c r="L3652" s="206">
        <v>44581</v>
      </c>
      <c r="M3652" s="193">
        <v>0</v>
      </c>
      <c r="N3652" s="193">
        <v>0</v>
      </c>
      <c r="O3652" s="186">
        <f t="shared" si="114"/>
        <v>40410</v>
      </c>
      <c r="P3652" s="188"/>
      <c r="Q3652" s="193"/>
      <c r="R3652" s="193"/>
      <c r="S3652" s="186">
        <f t="shared" si="115"/>
        <v>40410</v>
      </c>
      <c r="T3652" s="188"/>
      <c r="U3652" s="186">
        <v>0</v>
      </c>
      <c r="V3652" s="186">
        <v>0</v>
      </c>
      <c r="W3652" s="186">
        <v>0</v>
      </c>
      <c r="X3652" s="186">
        <v>40410</v>
      </c>
      <c r="Y3652" s="188" t="s">
        <v>237</v>
      </c>
      <c r="Z3652" s="188" t="s">
        <v>170</v>
      </c>
      <c r="AA3652" s="188" t="s">
        <v>235</v>
      </c>
      <c r="AB3652" s="206">
        <v>44527</v>
      </c>
      <c r="AC3652" s="206">
        <v>44528</v>
      </c>
      <c r="AD3652" s="188" t="s">
        <v>11239</v>
      </c>
      <c r="AE3652" s="188" t="s">
        <v>11121</v>
      </c>
      <c r="AF3652" s="188" t="s">
        <v>240</v>
      </c>
      <c r="AG3652" s="188">
        <v>3</v>
      </c>
    </row>
    <row r="3653" spans="1:33">
      <c r="A3653" s="188" t="s">
        <v>28</v>
      </c>
      <c r="B3653" s="188">
        <v>800006850</v>
      </c>
      <c r="C3653" s="188" t="s">
        <v>170</v>
      </c>
      <c r="D3653" s="188" t="s">
        <v>235</v>
      </c>
      <c r="E3653" s="206">
        <v>44539</v>
      </c>
      <c r="F3653" s="187" t="s">
        <v>11240</v>
      </c>
      <c r="G3653" s="187" t="s">
        <v>11240</v>
      </c>
      <c r="H3653" s="193">
        <v>255856</v>
      </c>
      <c r="I3653" s="206">
        <v>44552</v>
      </c>
      <c r="J3653" s="188" t="s">
        <v>11241</v>
      </c>
      <c r="K3653" s="193">
        <v>9850</v>
      </c>
      <c r="L3653" s="206">
        <v>44580</v>
      </c>
      <c r="M3653" s="193">
        <v>0</v>
      </c>
      <c r="N3653" s="193">
        <v>0</v>
      </c>
      <c r="O3653" s="186">
        <f t="shared" si="114"/>
        <v>9850</v>
      </c>
      <c r="P3653" s="188"/>
      <c r="Q3653" s="193"/>
      <c r="R3653" s="193"/>
      <c r="S3653" s="186">
        <f t="shared" si="115"/>
        <v>9850</v>
      </c>
      <c r="T3653" s="188"/>
      <c r="U3653" s="186">
        <v>0</v>
      </c>
      <c r="V3653" s="186">
        <v>0</v>
      </c>
      <c r="W3653" s="186">
        <v>0</v>
      </c>
      <c r="X3653" s="186">
        <v>9850</v>
      </c>
      <c r="Y3653" s="188" t="s">
        <v>237</v>
      </c>
      <c r="Z3653" s="188" t="s">
        <v>275</v>
      </c>
      <c r="AA3653" s="188" t="s">
        <v>94</v>
      </c>
      <c r="AB3653" s="206">
        <v>44526</v>
      </c>
      <c r="AC3653" s="206">
        <v>44526</v>
      </c>
      <c r="AD3653" s="188" t="s">
        <v>11242</v>
      </c>
      <c r="AE3653" s="188" t="s">
        <v>11056</v>
      </c>
      <c r="AF3653" s="188" t="s">
        <v>240</v>
      </c>
      <c r="AG3653" s="188">
        <v>3</v>
      </c>
    </row>
    <row r="3654" spans="1:33">
      <c r="A3654" s="188" t="s">
        <v>28</v>
      </c>
      <c r="B3654" s="188">
        <v>800006850</v>
      </c>
      <c r="C3654" s="188" t="s">
        <v>170</v>
      </c>
      <c r="D3654" s="188" t="s">
        <v>235</v>
      </c>
      <c r="E3654" s="206">
        <v>44539</v>
      </c>
      <c r="F3654" s="187" t="s">
        <v>11243</v>
      </c>
      <c r="G3654" s="187" t="s">
        <v>11243</v>
      </c>
      <c r="H3654" s="193">
        <v>414537</v>
      </c>
      <c r="I3654" s="206">
        <v>44552</v>
      </c>
      <c r="J3654" s="188" t="s">
        <v>11244</v>
      </c>
      <c r="K3654" s="193">
        <v>18520</v>
      </c>
      <c r="L3654" s="206">
        <v>44581</v>
      </c>
      <c r="M3654" s="193">
        <v>0</v>
      </c>
      <c r="N3654" s="193">
        <v>0</v>
      </c>
      <c r="O3654" s="186">
        <f t="shared" si="114"/>
        <v>18520</v>
      </c>
      <c r="P3654" s="188"/>
      <c r="Q3654" s="193"/>
      <c r="R3654" s="193"/>
      <c r="S3654" s="186">
        <f t="shared" si="115"/>
        <v>18520</v>
      </c>
      <c r="T3654" s="188"/>
      <c r="U3654" s="186">
        <v>0</v>
      </c>
      <c r="V3654" s="186">
        <v>0</v>
      </c>
      <c r="W3654" s="186">
        <v>0</v>
      </c>
      <c r="X3654" s="186">
        <v>18520</v>
      </c>
      <c r="Y3654" s="188" t="s">
        <v>237</v>
      </c>
      <c r="Z3654" s="188" t="s">
        <v>170</v>
      </c>
      <c r="AA3654" s="188" t="s">
        <v>235</v>
      </c>
      <c r="AB3654" s="206">
        <v>44524</v>
      </c>
      <c r="AC3654" s="206">
        <v>44525</v>
      </c>
      <c r="AD3654" s="188" t="s">
        <v>11245</v>
      </c>
      <c r="AE3654" s="188" t="s">
        <v>11052</v>
      </c>
      <c r="AF3654" s="188" t="s">
        <v>240</v>
      </c>
      <c r="AG3654" s="188">
        <v>3</v>
      </c>
    </row>
    <row r="3655" spans="1:33">
      <c r="A3655" s="188" t="s">
        <v>28</v>
      </c>
      <c r="B3655" s="188">
        <v>800006850</v>
      </c>
      <c r="C3655" s="188" t="s">
        <v>170</v>
      </c>
      <c r="D3655" s="188" t="s">
        <v>235</v>
      </c>
      <c r="E3655" s="206">
        <v>44539</v>
      </c>
      <c r="F3655" s="187" t="s">
        <v>11246</v>
      </c>
      <c r="G3655" s="187" t="s">
        <v>11246</v>
      </c>
      <c r="H3655" s="193">
        <v>860787</v>
      </c>
      <c r="I3655" s="206">
        <v>44552</v>
      </c>
      <c r="J3655" s="188" t="s">
        <v>11247</v>
      </c>
      <c r="K3655" s="193">
        <v>40410</v>
      </c>
      <c r="L3655" s="206">
        <v>44581</v>
      </c>
      <c r="M3655" s="193">
        <v>0</v>
      </c>
      <c r="N3655" s="193">
        <v>0</v>
      </c>
      <c r="O3655" s="186">
        <f t="shared" si="114"/>
        <v>40410</v>
      </c>
      <c r="P3655" s="188"/>
      <c r="Q3655" s="193"/>
      <c r="R3655" s="193"/>
      <c r="S3655" s="186">
        <f t="shared" si="115"/>
        <v>40410</v>
      </c>
      <c r="T3655" s="188"/>
      <c r="U3655" s="186">
        <v>0</v>
      </c>
      <c r="V3655" s="186">
        <v>0</v>
      </c>
      <c r="W3655" s="186">
        <v>0</v>
      </c>
      <c r="X3655" s="186">
        <v>40410</v>
      </c>
      <c r="Y3655" s="188" t="s">
        <v>237</v>
      </c>
      <c r="Z3655" s="188" t="s">
        <v>826</v>
      </c>
      <c r="AA3655" s="188" t="s">
        <v>8263</v>
      </c>
      <c r="AB3655" s="206">
        <v>44525</v>
      </c>
      <c r="AC3655" s="206">
        <v>44525</v>
      </c>
      <c r="AD3655" s="188" t="s">
        <v>11239</v>
      </c>
      <c r="AE3655" s="188" t="s">
        <v>11048</v>
      </c>
      <c r="AF3655" s="188" t="s">
        <v>240</v>
      </c>
      <c r="AG3655" s="188">
        <v>3</v>
      </c>
    </row>
    <row r="3656" spans="1:33">
      <c r="A3656" s="188" t="s">
        <v>28</v>
      </c>
      <c r="B3656" s="188">
        <v>800006850</v>
      </c>
      <c r="C3656" s="188" t="s">
        <v>170</v>
      </c>
      <c r="D3656" s="188" t="s">
        <v>235</v>
      </c>
      <c r="E3656" s="206">
        <v>44539</v>
      </c>
      <c r="F3656" s="187" t="s">
        <v>11248</v>
      </c>
      <c r="G3656" s="187" t="s">
        <v>11248</v>
      </c>
      <c r="H3656" s="193">
        <v>757788</v>
      </c>
      <c r="I3656" s="206">
        <v>44552</v>
      </c>
      <c r="J3656" s="188" t="s">
        <v>11249</v>
      </c>
      <c r="K3656" s="193">
        <v>47060</v>
      </c>
      <c r="L3656" s="206">
        <v>44580</v>
      </c>
      <c r="M3656" s="193">
        <v>0</v>
      </c>
      <c r="N3656" s="193">
        <v>0</v>
      </c>
      <c r="O3656" s="186">
        <f t="shared" si="114"/>
        <v>47060</v>
      </c>
      <c r="P3656" s="188"/>
      <c r="Q3656" s="193"/>
      <c r="R3656" s="193"/>
      <c r="S3656" s="186">
        <f t="shared" si="115"/>
        <v>47060</v>
      </c>
      <c r="T3656" s="188"/>
      <c r="U3656" s="186">
        <v>0</v>
      </c>
      <c r="V3656" s="186">
        <v>0</v>
      </c>
      <c r="W3656" s="186">
        <v>0</v>
      </c>
      <c r="X3656" s="186">
        <v>47060</v>
      </c>
      <c r="Y3656" s="188" t="s">
        <v>237</v>
      </c>
      <c r="Z3656" s="188" t="s">
        <v>170</v>
      </c>
      <c r="AA3656" s="188" t="s">
        <v>235</v>
      </c>
      <c r="AB3656" s="206">
        <v>44525</v>
      </c>
      <c r="AC3656" s="206">
        <v>44525</v>
      </c>
      <c r="AD3656" s="188" t="s">
        <v>11250</v>
      </c>
      <c r="AE3656" s="188" t="s">
        <v>11056</v>
      </c>
      <c r="AF3656" s="188" t="s">
        <v>240</v>
      </c>
      <c r="AG3656" s="188">
        <v>3</v>
      </c>
    </row>
    <row r="3657" spans="1:33">
      <c r="A3657" s="188" t="s">
        <v>28</v>
      </c>
      <c r="B3657" s="188">
        <v>800006850</v>
      </c>
      <c r="C3657" s="188" t="s">
        <v>170</v>
      </c>
      <c r="D3657" s="188" t="s">
        <v>235</v>
      </c>
      <c r="E3657" s="206">
        <v>44539</v>
      </c>
      <c r="F3657" s="187" t="s">
        <v>11251</v>
      </c>
      <c r="G3657" s="187" t="s">
        <v>11251</v>
      </c>
      <c r="H3657" s="193">
        <v>103600</v>
      </c>
      <c r="I3657" s="206">
        <v>44552</v>
      </c>
      <c r="J3657" s="188" t="s">
        <v>11252</v>
      </c>
      <c r="K3657" s="193">
        <v>4450</v>
      </c>
      <c r="L3657" s="206">
        <v>44580</v>
      </c>
      <c r="M3657" s="193">
        <v>0</v>
      </c>
      <c r="N3657" s="193">
        <v>0</v>
      </c>
      <c r="O3657" s="186">
        <f t="shared" si="114"/>
        <v>4450</v>
      </c>
      <c r="P3657" s="188"/>
      <c r="Q3657" s="193"/>
      <c r="R3657" s="193"/>
      <c r="S3657" s="186">
        <f t="shared" si="115"/>
        <v>4450</v>
      </c>
      <c r="T3657" s="188"/>
      <c r="U3657" s="186">
        <v>0</v>
      </c>
      <c r="V3657" s="186">
        <v>0</v>
      </c>
      <c r="W3657" s="186">
        <v>0</v>
      </c>
      <c r="X3657" s="186">
        <v>4450</v>
      </c>
      <c r="Y3657" s="188" t="s">
        <v>237</v>
      </c>
      <c r="Z3657" s="188" t="s">
        <v>170</v>
      </c>
      <c r="AA3657" s="188" t="s">
        <v>235</v>
      </c>
      <c r="AB3657" s="206">
        <v>44524</v>
      </c>
      <c r="AC3657" s="206">
        <v>44524</v>
      </c>
      <c r="AD3657" s="188" t="s">
        <v>11253</v>
      </c>
      <c r="AE3657" s="188" t="s">
        <v>11056</v>
      </c>
      <c r="AF3657" s="188" t="s">
        <v>240</v>
      </c>
      <c r="AG3657" s="188">
        <v>3</v>
      </c>
    </row>
    <row r="3658" spans="1:33">
      <c r="A3658" s="188" t="s">
        <v>28</v>
      </c>
      <c r="B3658" s="188">
        <v>800006850</v>
      </c>
      <c r="C3658" s="188" t="s">
        <v>170</v>
      </c>
      <c r="D3658" s="188" t="s">
        <v>235</v>
      </c>
      <c r="E3658" s="206">
        <v>44539</v>
      </c>
      <c r="F3658" s="187" t="s">
        <v>11254</v>
      </c>
      <c r="G3658" s="187" t="s">
        <v>11254</v>
      </c>
      <c r="H3658" s="193">
        <v>625000</v>
      </c>
      <c r="I3658" s="206">
        <v>44553</v>
      </c>
      <c r="J3658" s="188" t="s">
        <v>11255</v>
      </c>
      <c r="K3658" s="193">
        <v>508000</v>
      </c>
      <c r="L3658" s="206">
        <v>44580</v>
      </c>
      <c r="M3658" s="193">
        <v>0</v>
      </c>
      <c r="N3658" s="193">
        <v>0</v>
      </c>
      <c r="O3658" s="186">
        <f t="shared" si="114"/>
        <v>508000</v>
      </c>
      <c r="P3658" s="188"/>
      <c r="Q3658" s="193"/>
      <c r="R3658" s="193"/>
      <c r="S3658" s="186">
        <f t="shared" si="115"/>
        <v>508000</v>
      </c>
      <c r="T3658" s="188"/>
      <c r="U3658" s="186">
        <v>0</v>
      </c>
      <c r="V3658" s="186">
        <v>0</v>
      </c>
      <c r="W3658" s="186">
        <v>0</v>
      </c>
      <c r="X3658" s="186">
        <v>508000</v>
      </c>
      <c r="Y3658" s="188" t="s">
        <v>237</v>
      </c>
      <c r="Z3658" s="188" t="s">
        <v>170</v>
      </c>
      <c r="AA3658" s="188" t="s">
        <v>235</v>
      </c>
      <c r="AB3658" s="206">
        <v>44524</v>
      </c>
      <c r="AC3658" s="206">
        <v>44524</v>
      </c>
      <c r="AD3658" s="188" t="s">
        <v>11256</v>
      </c>
      <c r="AE3658" s="188" t="s">
        <v>11052</v>
      </c>
      <c r="AF3658" s="188" t="s">
        <v>240</v>
      </c>
      <c r="AG3658" s="188">
        <v>3</v>
      </c>
    </row>
    <row r="3659" spans="1:33">
      <c r="A3659" s="188" t="s">
        <v>28</v>
      </c>
      <c r="B3659" s="188">
        <v>800006850</v>
      </c>
      <c r="C3659" s="188" t="s">
        <v>170</v>
      </c>
      <c r="D3659" s="188" t="s">
        <v>235</v>
      </c>
      <c r="E3659" s="206">
        <v>44568</v>
      </c>
      <c r="F3659" s="187" t="s">
        <v>11257</v>
      </c>
      <c r="G3659" s="187" t="s">
        <v>11257</v>
      </c>
      <c r="H3659" s="193">
        <v>119200</v>
      </c>
      <c r="I3659" s="206">
        <v>44574</v>
      </c>
      <c r="J3659" s="188" t="s">
        <v>11258</v>
      </c>
      <c r="K3659" s="193">
        <v>8410</v>
      </c>
      <c r="L3659" s="188"/>
      <c r="M3659" s="193"/>
      <c r="N3659" s="193"/>
      <c r="O3659" s="186">
        <f t="shared" si="114"/>
        <v>8410</v>
      </c>
      <c r="P3659" s="188"/>
      <c r="Q3659" s="193"/>
      <c r="R3659" s="193"/>
      <c r="S3659" s="186">
        <f t="shared" si="115"/>
        <v>8410</v>
      </c>
      <c r="T3659" s="188"/>
      <c r="U3659" s="186">
        <v>0</v>
      </c>
      <c r="V3659" s="186">
        <v>0</v>
      </c>
      <c r="W3659" s="186">
        <v>0</v>
      </c>
      <c r="X3659" s="186">
        <v>8410</v>
      </c>
      <c r="Y3659" s="188" t="s">
        <v>237</v>
      </c>
      <c r="Z3659" s="188" t="s">
        <v>170</v>
      </c>
      <c r="AA3659" s="188" t="s">
        <v>235</v>
      </c>
      <c r="AB3659" s="206">
        <v>44543</v>
      </c>
      <c r="AC3659" s="206">
        <v>44543</v>
      </c>
      <c r="AD3659" s="188" t="s">
        <v>11259</v>
      </c>
      <c r="AE3659" s="188"/>
      <c r="AF3659" s="188" t="s">
        <v>240</v>
      </c>
      <c r="AG3659" s="188">
        <v>3</v>
      </c>
    </row>
    <row r="3660" spans="1:33">
      <c r="A3660" s="188" t="s">
        <v>28</v>
      </c>
      <c r="B3660" s="188">
        <v>800006850</v>
      </c>
      <c r="C3660" s="188" t="s">
        <v>170</v>
      </c>
      <c r="D3660" s="188" t="s">
        <v>235</v>
      </c>
      <c r="E3660" s="206">
        <v>44568</v>
      </c>
      <c r="F3660" s="187" t="s">
        <v>11260</v>
      </c>
      <c r="G3660" s="187" t="s">
        <v>11260</v>
      </c>
      <c r="H3660" s="193">
        <v>264600</v>
      </c>
      <c r="I3660" s="206">
        <v>44574</v>
      </c>
      <c r="J3660" s="188" t="s">
        <v>11261</v>
      </c>
      <c r="K3660" s="193">
        <v>23310</v>
      </c>
      <c r="L3660" s="188"/>
      <c r="M3660" s="193"/>
      <c r="N3660" s="193"/>
      <c r="O3660" s="186">
        <f t="shared" si="114"/>
        <v>23310</v>
      </c>
      <c r="P3660" s="188"/>
      <c r="Q3660" s="193"/>
      <c r="R3660" s="193"/>
      <c r="S3660" s="186">
        <f t="shared" si="115"/>
        <v>23310</v>
      </c>
      <c r="T3660" s="188"/>
      <c r="U3660" s="186">
        <v>0</v>
      </c>
      <c r="V3660" s="186">
        <v>0</v>
      </c>
      <c r="W3660" s="186">
        <v>0</v>
      </c>
      <c r="X3660" s="186">
        <v>23310</v>
      </c>
      <c r="Y3660" s="188" t="s">
        <v>237</v>
      </c>
      <c r="Z3660" s="188" t="s">
        <v>170</v>
      </c>
      <c r="AA3660" s="188" t="s">
        <v>235</v>
      </c>
      <c r="AB3660" s="206">
        <v>44543</v>
      </c>
      <c r="AC3660" s="206">
        <v>44543</v>
      </c>
      <c r="AD3660" s="188" t="s">
        <v>11262</v>
      </c>
      <c r="AE3660" s="188"/>
      <c r="AF3660" s="188" t="s">
        <v>240</v>
      </c>
      <c r="AG3660" s="188">
        <v>3</v>
      </c>
    </row>
    <row r="3661" spans="1:33">
      <c r="A3661" s="188" t="s">
        <v>28</v>
      </c>
      <c r="B3661" s="188">
        <v>800006850</v>
      </c>
      <c r="C3661" s="188" t="s">
        <v>170</v>
      </c>
      <c r="D3661" s="188" t="s">
        <v>235</v>
      </c>
      <c r="E3661" s="206">
        <v>44568</v>
      </c>
      <c r="F3661" s="187" t="s">
        <v>11263</v>
      </c>
      <c r="G3661" s="187" t="s">
        <v>11263</v>
      </c>
      <c r="H3661" s="193">
        <v>303500</v>
      </c>
      <c r="I3661" s="206">
        <v>44574</v>
      </c>
      <c r="J3661" s="188" t="s">
        <v>11264</v>
      </c>
      <c r="K3661" s="193">
        <v>24650</v>
      </c>
      <c r="L3661" s="188"/>
      <c r="M3661" s="193"/>
      <c r="N3661" s="193"/>
      <c r="O3661" s="186">
        <f t="shared" si="114"/>
        <v>24650</v>
      </c>
      <c r="P3661" s="188"/>
      <c r="Q3661" s="193"/>
      <c r="R3661" s="193"/>
      <c r="S3661" s="186">
        <f t="shared" si="115"/>
        <v>24650</v>
      </c>
      <c r="T3661" s="188"/>
      <c r="U3661" s="186">
        <v>0</v>
      </c>
      <c r="V3661" s="186">
        <v>0</v>
      </c>
      <c r="W3661" s="186">
        <v>0</v>
      </c>
      <c r="X3661" s="186">
        <v>24650</v>
      </c>
      <c r="Y3661" s="188" t="s">
        <v>237</v>
      </c>
      <c r="Z3661" s="188" t="s">
        <v>170</v>
      </c>
      <c r="AA3661" s="188" t="s">
        <v>235</v>
      </c>
      <c r="AB3661" s="206">
        <v>44544</v>
      </c>
      <c r="AC3661" s="206">
        <v>44544</v>
      </c>
      <c r="AD3661" s="188" t="s">
        <v>11265</v>
      </c>
      <c r="AE3661" s="188"/>
      <c r="AF3661" s="188" t="s">
        <v>240</v>
      </c>
      <c r="AG3661" s="188">
        <v>3</v>
      </c>
    </row>
    <row r="3662" spans="1:33">
      <c r="A3662" s="188" t="s">
        <v>28</v>
      </c>
      <c r="B3662" s="188">
        <v>800006850</v>
      </c>
      <c r="C3662" s="188" t="s">
        <v>170</v>
      </c>
      <c r="D3662" s="188" t="s">
        <v>235</v>
      </c>
      <c r="E3662" s="206">
        <v>44568</v>
      </c>
      <c r="F3662" s="187" t="s">
        <v>11266</v>
      </c>
      <c r="G3662" s="187" t="s">
        <v>11266</v>
      </c>
      <c r="H3662" s="193">
        <v>567141</v>
      </c>
      <c r="I3662" s="206">
        <v>44574</v>
      </c>
      <c r="J3662" s="188" t="s">
        <v>11267</v>
      </c>
      <c r="K3662" s="193">
        <v>5250</v>
      </c>
      <c r="L3662" s="188"/>
      <c r="M3662" s="193"/>
      <c r="N3662" s="193"/>
      <c r="O3662" s="186">
        <f t="shared" si="114"/>
        <v>5250</v>
      </c>
      <c r="P3662" s="188"/>
      <c r="Q3662" s="193"/>
      <c r="R3662" s="193"/>
      <c r="S3662" s="186">
        <f t="shared" si="115"/>
        <v>5250</v>
      </c>
      <c r="T3662" s="188"/>
      <c r="U3662" s="186">
        <v>0</v>
      </c>
      <c r="V3662" s="186">
        <v>0</v>
      </c>
      <c r="W3662" s="186">
        <v>0</v>
      </c>
      <c r="X3662" s="186">
        <v>5250</v>
      </c>
      <c r="Y3662" s="188" t="s">
        <v>237</v>
      </c>
      <c r="Z3662" s="188" t="s">
        <v>170</v>
      </c>
      <c r="AA3662" s="188" t="s">
        <v>235</v>
      </c>
      <c r="AB3662" s="206">
        <v>44544</v>
      </c>
      <c r="AC3662" s="206">
        <v>44544</v>
      </c>
      <c r="AD3662" s="188" t="s">
        <v>11268</v>
      </c>
      <c r="AE3662" s="188"/>
      <c r="AF3662" s="188" t="s">
        <v>240</v>
      </c>
      <c r="AG3662" s="188">
        <v>3</v>
      </c>
    </row>
    <row r="3663" spans="1:33">
      <c r="A3663" s="188" t="s">
        <v>28</v>
      </c>
      <c r="B3663" s="188">
        <v>800006850</v>
      </c>
      <c r="C3663" s="188" t="s">
        <v>170</v>
      </c>
      <c r="D3663" s="188" t="s">
        <v>235</v>
      </c>
      <c r="E3663" s="206">
        <v>44568</v>
      </c>
      <c r="F3663" s="187" t="s">
        <v>11269</v>
      </c>
      <c r="G3663" s="187" t="s">
        <v>11269</v>
      </c>
      <c r="H3663" s="193">
        <v>141200</v>
      </c>
      <c r="I3663" s="206">
        <v>44574</v>
      </c>
      <c r="J3663" s="188" t="s">
        <v>11270</v>
      </c>
      <c r="K3663" s="193">
        <v>12500</v>
      </c>
      <c r="L3663" s="188"/>
      <c r="M3663" s="193"/>
      <c r="N3663" s="193"/>
      <c r="O3663" s="186">
        <f t="shared" si="114"/>
        <v>12500</v>
      </c>
      <c r="P3663" s="188"/>
      <c r="Q3663" s="193"/>
      <c r="R3663" s="193"/>
      <c r="S3663" s="186">
        <f t="shared" si="115"/>
        <v>12500</v>
      </c>
      <c r="T3663" s="188"/>
      <c r="U3663" s="186">
        <v>0</v>
      </c>
      <c r="V3663" s="186">
        <v>0</v>
      </c>
      <c r="W3663" s="186">
        <v>0</v>
      </c>
      <c r="X3663" s="186">
        <v>12500</v>
      </c>
      <c r="Y3663" s="188" t="s">
        <v>237</v>
      </c>
      <c r="Z3663" s="188" t="s">
        <v>170</v>
      </c>
      <c r="AA3663" s="188" t="s">
        <v>235</v>
      </c>
      <c r="AB3663" s="206">
        <v>44545</v>
      </c>
      <c r="AC3663" s="206">
        <v>44545</v>
      </c>
      <c r="AD3663" s="188" t="s">
        <v>11271</v>
      </c>
      <c r="AE3663" s="188"/>
      <c r="AF3663" s="188" t="s">
        <v>240</v>
      </c>
      <c r="AG3663" s="188">
        <v>3</v>
      </c>
    </row>
    <row r="3664" spans="1:33">
      <c r="A3664" s="188" t="s">
        <v>28</v>
      </c>
      <c r="B3664" s="188">
        <v>800006850</v>
      </c>
      <c r="C3664" s="188" t="s">
        <v>170</v>
      </c>
      <c r="D3664" s="188" t="s">
        <v>235</v>
      </c>
      <c r="E3664" s="206">
        <v>44568</v>
      </c>
      <c r="F3664" s="187" t="s">
        <v>11272</v>
      </c>
      <c r="G3664" s="187" t="s">
        <v>11272</v>
      </c>
      <c r="H3664" s="193">
        <v>179900</v>
      </c>
      <c r="I3664" s="206">
        <v>44575</v>
      </c>
      <c r="J3664" s="188" t="s">
        <v>11273</v>
      </c>
      <c r="K3664" s="193">
        <v>11100</v>
      </c>
      <c r="L3664" s="188"/>
      <c r="M3664" s="193"/>
      <c r="N3664" s="193"/>
      <c r="O3664" s="186">
        <f t="shared" si="114"/>
        <v>11100</v>
      </c>
      <c r="P3664" s="188"/>
      <c r="Q3664" s="193"/>
      <c r="R3664" s="193"/>
      <c r="S3664" s="186">
        <f t="shared" si="115"/>
        <v>11100</v>
      </c>
      <c r="T3664" s="188"/>
      <c r="U3664" s="186">
        <v>0</v>
      </c>
      <c r="V3664" s="186">
        <v>0</v>
      </c>
      <c r="W3664" s="186">
        <v>0</v>
      </c>
      <c r="X3664" s="186">
        <v>11100</v>
      </c>
      <c r="Y3664" s="188" t="s">
        <v>237</v>
      </c>
      <c r="Z3664" s="188" t="s">
        <v>170</v>
      </c>
      <c r="AA3664" s="188" t="s">
        <v>235</v>
      </c>
      <c r="AB3664" s="206">
        <v>44545</v>
      </c>
      <c r="AC3664" s="206">
        <v>44545</v>
      </c>
      <c r="AD3664" s="188" t="s">
        <v>11274</v>
      </c>
      <c r="AE3664" s="188"/>
      <c r="AF3664" s="188" t="s">
        <v>240</v>
      </c>
      <c r="AG3664" s="188">
        <v>3</v>
      </c>
    </row>
    <row r="3665" spans="1:33">
      <c r="A3665" s="188" t="s">
        <v>28</v>
      </c>
      <c r="B3665" s="188">
        <v>800006850</v>
      </c>
      <c r="C3665" s="188" t="s">
        <v>170</v>
      </c>
      <c r="D3665" s="188" t="s">
        <v>235</v>
      </c>
      <c r="E3665" s="206">
        <v>44568</v>
      </c>
      <c r="F3665" s="187" t="s">
        <v>11275</v>
      </c>
      <c r="G3665" s="187" t="s">
        <v>11275</v>
      </c>
      <c r="H3665" s="193">
        <v>259800</v>
      </c>
      <c r="I3665" s="206">
        <v>44575</v>
      </c>
      <c r="J3665" s="188" t="s">
        <v>11276</v>
      </c>
      <c r="K3665" s="193">
        <v>16030</v>
      </c>
      <c r="L3665" s="188"/>
      <c r="M3665" s="193"/>
      <c r="N3665" s="193"/>
      <c r="O3665" s="186">
        <f t="shared" si="114"/>
        <v>16030</v>
      </c>
      <c r="P3665" s="188"/>
      <c r="Q3665" s="193"/>
      <c r="R3665" s="193"/>
      <c r="S3665" s="186">
        <f t="shared" si="115"/>
        <v>16030</v>
      </c>
      <c r="T3665" s="188"/>
      <c r="U3665" s="186">
        <v>0</v>
      </c>
      <c r="V3665" s="186">
        <v>0</v>
      </c>
      <c r="W3665" s="186">
        <v>0</v>
      </c>
      <c r="X3665" s="186">
        <v>16030</v>
      </c>
      <c r="Y3665" s="188" t="s">
        <v>237</v>
      </c>
      <c r="Z3665" s="188" t="s">
        <v>170</v>
      </c>
      <c r="AA3665" s="188" t="s">
        <v>235</v>
      </c>
      <c r="AB3665" s="206">
        <v>44545</v>
      </c>
      <c r="AC3665" s="206">
        <v>44545</v>
      </c>
      <c r="AD3665" s="188" t="s">
        <v>11277</v>
      </c>
      <c r="AE3665" s="188"/>
      <c r="AF3665" s="188" t="s">
        <v>240</v>
      </c>
      <c r="AG3665" s="188">
        <v>3</v>
      </c>
    </row>
    <row r="3666" spans="1:33">
      <c r="A3666" s="188" t="s">
        <v>28</v>
      </c>
      <c r="B3666" s="188">
        <v>800006850</v>
      </c>
      <c r="C3666" s="188" t="s">
        <v>170</v>
      </c>
      <c r="D3666" s="188" t="s">
        <v>235</v>
      </c>
      <c r="E3666" s="206">
        <v>44568</v>
      </c>
      <c r="F3666" s="187" t="s">
        <v>11278</v>
      </c>
      <c r="G3666" s="187" t="s">
        <v>11278</v>
      </c>
      <c r="H3666" s="193">
        <v>98400</v>
      </c>
      <c r="I3666" s="206">
        <v>44575</v>
      </c>
      <c r="J3666" s="188" t="s">
        <v>11279</v>
      </c>
      <c r="K3666" s="193">
        <v>8670</v>
      </c>
      <c r="L3666" s="188"/>
      <c r="M3666" s="193"/>
      <c r="N3666" s="193"/>
      <c r="O3666" s="186">
        <f t="shared" si="114"/>
        <v>8670</v>
      </c>
      <c r="P3666" s="188"/>
      <c r="Q3666" s="193"/>
      <c r="R3666" s="193"/>
      <c r="S3666" s="186">
        <f t="shared" si="115"/>
        <v>8670</v>
      </c>
      <c r="T3666" s="188"/>
      <c r="U3666" s="186">
        <v>0</v>
      </c>
      <c r="V3666" s="186">
        <v>0</v>
      </c>
      <c r="W3666" s="186">
        <v>0</v>
      </c>
      <c r="X3666" s="186">
        <v>8670</v>
      </c>
      <c r="Y3666" s="188" t="s">
        <v>237</v>
      </c>
      <c r="Z3666" s="188" t="s">
        <v>170</v>
      </c>
      <c r="AA3666" s="188" t="s">
        <v>235</v>
      </c>
      <c r="AB3666" s="206">
        <v>44547</v>
      </c>
      <c r="AC3666" s="206">
        <v>44547</v>
      </c>
      <c r="AD3666" s="188" t="s">
        <v>11280</v>
      </c>
      <c r="AE3666" s="188"/>
      <c r="AF3666" s="188" t="s">
        <v>240</v>
      </c>
      <c r="AG3666" s="188">
        <v>3</v>
      </c>
    </row>
    <row r="3667" spans="1:33">
      <c r="A3667" s="188" t="s">
        <v>28</v>
      </c>
      <c r="B3667" s="188">
        <v>800006850</v>
      </c>
      <c r="C3667" s="188" t="s">
        <v>170</v>
      </c>
      <c r="D3667" s="188" t="s">
        <v>235</v>
      </c>
      <c r="E3667" s="206">
        <v>44568</v>
      </c>
      <c r="F3667" s="187" t="s">
        <v>11281</v>
      </c>
      <c r="G3667" s="187" t="s">
        <v>11281</v>
      </c>
      <c r="H3667" s="193">
        <v>119200</v>
      </c>
      <c r="I3667" s="206">
        <v>44575</v>
      </c>
      <c r="J3667" s="188" t="s">
        <v>11282</v>
      </c>
      <c r="K3667" s="193">
        <v>8410</v>
      </c>
      <c r="L3667" s="188"/>
      <c r="M3667" s="193"/>
      <c r="N3667" s="193"/>
      <c r="O3667" s="186">
        <f t="shared" si="114"/>
        <v>8410</v>
      </c>
      <c r="P3667" s="188"/>
      <c r="Q3667" s="193"/>
      <c r="R3667" s="193"/>
      <c r="S3667" s="186">
        <f t="shared" si="115"/>
        <v>8410</v>
      </c>
      <c r="T3667" s="188"/>
      <c r="U3667" s="186">
        <v>0</v>
      </c>
      <c r="V3667" s="186">
        <v>0</v>
      </c>
      <c r="W3667" s="186">
        <v>0</v>
      </c>
      <c r="X3667" s="186">
        <v>8410</v>
      </c>
      <c r="Y3667" s="188" t="s">
        <v>237</v>
      </c>
      <c r="Z3667" s="188" t="s">
        <v>170</v>
      </c>
      <c r="AA3667" s="188" t="s">
        <v>235</v>
      </c>
      <c r="AB3667" s="206">
        <v>44550</v>
      </c>
      <c r="AC3667" s="206">
        <v>44550</v>
      </c>
      <c r="AD3667" s="188" t="s">
        <v>11283</v>
      </c>
      <c r="AE3667" s="188"/>
      <c r="AF3667" s="188" t="s">
        <v>240</v>
      </c>
      <c r="AG3667" s="188">
        <v>3</v>
      </c>
    </row>
    <row r="3668" spans="1:33">
      <c r="A3668" s="188" t="s">
        <v>28</v>
      </c>
      <c r="B3668" s="188">
        <v>800006850</v>
      </c>
      <c r="C3668" s="188" t="s">
        <v>170</v>
      </c>
      <c r="D3668" s="188" t="s">
        <v>235</v>
      </c>
      <c r="E3668" s="206">
        <v>44568</v>
      </c>
      <c r="F3668" s="187" t="s">
        <v>11284</v>
      </c>
      <c r="G3668" s="187" t="s">
        <v>11284</v>
      </c>
      <c r="H3668" s="193">
        <v>123800</v>
      </c>
      <c r="I3668" s="206">
        <v>44575</v>
      </c>
      <c r="J3668" s="188" t="s">
        <v>11285</v>
      </c>
      <c r="K3668" s="193">
        <v>3960</v>
      </c>
      <c r="L3668" s="188"/>
      <c r="M3668" s="193"/>
      <c r="N3668" s="193"/>
      <c r="O3668" s="186">
        <f t="shared" si="114"/>
        <v>3960</v>
      </c>
      <c r="P3668" s="188"/>
      <c r="Q3668" s="193"/>
      <c r="R3668" s="193"/>
      <c r="S3668" s="186">
        <f t="shared" si="115"/>
        <v>3960</v>
      </c>
      <c r="T3668" s="188"/>
      <c r="U3668" s="186">
        <v>0</v>
      </c>
      <c r="V3668" s="186">
        <v>0</v>
      </c>
      <c r="W3668" s="186">
        <v>0</v>
      </c>
      <c r="X3668" s="186">
        <v>3960</v>
      </c>
      <c r="Y3668" s="188" t="s">
        <v>237</v>
      </c>
      <c r="Z3668" s="188" t="s">
        <v>170</v>
      </c>
      <c r="AA3668" s="188" t="s">
        <v>235</v>
      </c>
      <c r="AB3668" s="206">
        <v>44551</v>
      </c>
      <c r="AC3668" s="206">
        <v>44551</v>
      </c>
      <c r="AD3668" s="188" t="s">
        <v>11286</v>
      </c>
      <c r="AE3668" s="188"/>
      <c r="AF3668" s="188" t="s">
        <v>240</v>
      </c>
      <c r="AG3668" s="188">
        <v>3</v>
      </c>
    </row>
    <row r="3669" spans="1:33">
      <c r="A3669" s="188" t="s">
        <v>28</v>
      </c>
      <c r="B3669" s="188">
        <v>800006850</v>
      </c>
      <c r="C3669" s="188" t="s">
        <v>170</v>
      </c>
      <c r="D3669" s="188" t="s">
        <v>235</v>
      </c>
      <c r="E3669" s="206">
        <v>44568</v>
      </c>
      <c r="F3669" s="187" t="s">
        <v>11287</v>
      </c>
      <c r="G3669" s="187" t="s">
        <v>11287</v>
      </c>
      <c r="H3669" s="193">
        <v>980000</v>
      </c>
      <c r="I3669" s="206">
        <v>44575</v>
      </c>
      <c r="J3669" s="188" t="s">
        <v>11288</v>
      </c>
      <c r="K3669" s="193">
        <v>22580</v>
      </c>
      <c r="L3669" s="188"/>
      <c r="M3669" s="193"/>
      <c r="N3669" s="193"/>
      <c r="O3669" s="186">
        <f t="shared" si="114"/>
        <v>22580</v>
      </c>
      <c r="P3669" s="188"/>
      <c r="Q3669" s="193"/>
      <c r="R3669" s="193"/>
      <c r="S3669" s="186">
        <f t="shared" si="115"/>
        <v>22580</v>
      </c>
      <c r="T3669" s="188"/>
      <c r="U3669" s="186">
        <v>0</v>
      </c>
      <c r="V3669" s="186">
        <v>0</v>
      </c>
      <c r="W3669" s="186">
        <v>0</v>
      </c>
      <c r="X3669" s="186">
        <v>22580</v>
      </c>
      <c r="Y3669" s="188" t="s">
        <v>237</v>
      </c>
      <c r="Z3669" s="188" t="s">
        <v>170</v>
      </c>
      <c r="AA3669" s="188" t="s">
        <v>235</v>
      </c>
      <c r="AB3669" s="206">
        <v>44551</v>
      </c>
      <c r="AC3669" s="206">
        <v>44551</v>
      </c>
      <c r="AD3669" s="188" t="s">
        <v>11289</v>
      </c>
      <c r="AE3669" s="188"/>
      <c r="AF3669" s="188" t="s">
        <v>240</v>
      </c>
      <c r="AG3669" s="188">
        <v>3</v>
      </c>
    </row>
    <row r="3670" spans="1:33">
      <c r="A3670" s="188" t="s">
        <v>28</v>
      </c>
      <c r="B3670" s="188">
        <v>800006850</v>
      </c>
      <c r="C3670" s="188" t="s">
        <v>170</v>
      </c>
      <c r="D3670" s="188" t="s">
        <v>235</v>
      </c>
      <c r="E3670" s="206">
        <v>44568</v>
      </c>
      <c r="F3670" s="187" t="s">
        <v>11290</v>
      </c>
      <c r="G3670" s="187" t="s">
        <v>11290</v>
      </c>
      <c r="H3670" s="193">
        <v>980000</v>
      </c>
      <c r="I3670" s="206">
        <v>44575</v>
      </c>
      <c r="J3670" s="188" t="s">
        <v>11291</v>
      </c>
      <c r="K3670" s="193">
        <v>22580</v>
      </c>
      <c r="L3670" s="188"/>
      <c r="M3670" s="193"/>
      <c r="N3670" s="193"/>
      <c r="O3670" s="186">
        <f t="shared" si="114"/>
        <v>22580</v>
      </c>
      <c r="P3670" s="188"/>
      <c r="Q3670" s="193"/>
      <c r="R3670" s="193"/>
      <c r="S3670" s="186">
        <f t="shared" si="115"/>
        <v>22580</v>
      </c>
      <c r="T3670" s="188"/>
      <c r="U3670" s="186">
        <v>0</v>
      </c>
      <c r="V3670" s="186">
        <v>0</v>
      </c>
      <c r="W3670" s="186">
        <v>0</v>
      </c>
      <c r="X3670" s="186">
        <v>22580</v>
      </c>
      <c r="Y3670" s="188" t="s">
        <v>237</v>
      </c>
      <c r="Z3670" s="188" t="s">
        <v>170</v>
      </c>
      <c r="AA3670" s="188" t="s">
        <v>235</v>
      </c>
      <c r="AB3670" s="206">
        <v>44551</v>
      </c>
      <c r="AC3670" s="206">
        <v>44551</v>
      </c>
      <c r="AD3670" s="188" t="s">
        <v>11292</v>
      </c>
      <c r="AE3670" s="188"/>
      <c r="AF3670" s="188" t="s">
        <v>240</v>
      </c>
      <c r="AG3670" s="188">
        <v>3</v>
      </c>
    </row>
    <row r="3671" spans="1:33">
      <c r="A3671" s="188" t="s">
        <v>28</v>
      </c>
      <c r="B3671" s="188">
        <v>800006850</v>
      </c>
      <c r="C3671" s="188" t="s">
        <v>170</v>
      </c>
      <c r="D3671" s="188" t="s">
        <v>235</v>
      </c>
      <c r="E3671" s="206">
        <v>44568</v>
      </c>
      <c r="F3671" s="187" t="s">
        <v>11293</v>
      </c>
      <c r="G3671" s="187" t="s">
        <v>11293</v>
      </c>
      <c r="H3671" s="193">
        <v>980000</v>
      </c>
      <c r="I3671" s="206">
        <v>44575</v>
      </c>
      <c r="J3671" s="188" t="s">
        <v>11294</v>
      </c>
      <c r="K3671" s="193">
        <v>22580</v>
      </c>
      <c r="L3671" s="188"/>
      <c r="M3671" s="193"/>
      <c r="N3671" s="193"/>
      <c r="O3671" s="186">
        <f t="shared" si="114"/>
        <v>22580</v>
      </c>
      <c r="P3671" s="188"/>
      <c r="Q3671" s="193"/>
      <c r="R3671" s="193"/>
      <c r="S3671" s="186">
        <f t="shared" si="115"/>
        <v>22580</v>
      </c>
      <c r="T3671" s="188"/>
      <c r="U3671" s="186">
        <v>0</v>
      </c>
      <c r="V3671" s="186">
        <v>0</v>
      </c>
      <c r="W3671" s="186">
        <v>0</v>
      </c>
      <c r="X3671" s="186">
        <v>22580</v>
      </c>
      <c r="Y3671" s="188" t="s">
        <v>237</v>
      </c>
      <c r="Z3671" s="188" t="s">
        <v>170</v>
      </c>
      <c r="AA3671" s="188" t="s">
        <v>235</v>
      </c>
      <c r="AB3671" s="206">
        <v>44551</v>
      </c>
      <c r="AC3671" s="206">
        <v>44551</v>
      </c>
      <c r="AD3671" s="188" t="s">
        <v>11292</v>
      </c>
      <c r="AE3671" s="188"/>
      <c r="AF3671" s="188" t="s">
        <v>240</v>
      </c>
      <c r="AG3671" s="188">
        <v>3</v>
      </c>
    </row>
    <row r="3672" spans="1:33">
      <c r="A3672" s="188" t="s">
        <v>28</v>
      </c>
      <c r="B3672" s="188">
        <v>800006850</v>
      </c>
      <c r="C3672" s="188" t="s">
        <v>170</v>
      </c>
      <c r="D3672" s="188" t="s">
        <v>235</v>
      </c>
      <c r="E3672" s="206">
        <v>44568</v>
      </c>
      <c r="F3672" s="187" t="s">
        <v>11295</v>
      </c>
      <c r="G3672" s="187" t="s">
        <v>11295</v>
      </c>
      <c r="H3672" s="193">
        <v>859538</v>
      </c>
      <c r="I3672" s="206">
        <v>44575</v>
      </c>
      <c r="J3672" s="188" t="s">
        <v>11296</v>
      </c>
      <c r="K3672" s="193">
        <v>10670</v>
      </c>
      <c r="L3672" s="188"/>
      <c r="M3672" s="193"/>
      <c r="N3672" s="193"/>
      <c r="O3672" s="186">
        <f t="shared" si="114"/>
        <v>10670</v>
      </c>
      <c r="P3672" s="188"/>
      <c r="Q3672" s="193"/>
      <c r="R3672" s="193"/>
      <c r="S3672" s="186">
        <f t="shared" si="115"/>
        <v>10670</v>
      </c>
      <c r="T3672" s="188"/>
      <c r="U3672" s="186">
        <v>0</v>
      </c>
      <c r="V3672" s="186">
        <v>0</v>
      </c>
      <c r="W3672" s="186">
        <v>0</v>
      </c>
      <c r="X3672" s="186">
        <v>10670</v>
      </c>
      <c r="Y3672" s="188" t="s">
        <v>237</v>
      </c>
      <c r="Z3672" s="188" t="s">
        <v>170</v>
      </c>
      <c r="AA3672" s="188" t="s">
        <v>235</v>
      </c>
      <c r="AB3672" s="206">
        <v>44550</v>
      </c>
      <c r="AC3672" s="206">
        <v>44551</v>
      </c>
      <c r="AD3672" s="188" t="s">
        <v>11297</v>
      </c>
      <c r="AE3672" s="188"/>
      <c r="AF3672" s="188" t="s">
        <v>240</v>
      </c>
      <c r="AG3672" s="188">
        <v>3</v>
      </c>
    </row>
    <row r="3673" spans="1:33">
      <c r="A3673" s="188" t="s">
        <v>28</v>
      </c>
      <c r="B3673" s="188">
        <v>800006850</v>
      </c>
      <c r="C3673" s="188" t="s">
        <v>170</v>
      </c>
      <c r="D3673" s="188" t="s">
        <v>235</v>
      </c>
      <c r="E3673" s="206">
        <v>44568</v>
      </c>
      <c r="F3673" s="187" t="s">
        <v>11298</v>
      </c>
      <c r="G3673" s="187" t="s">
        <v>11298</v>
      </c>
      <c r="H3673" s="193">
        <v>105800</v>
      </c>
      <c r="I3673" s="206">
        <v>44575</v>
      </c>
      <c r="J3673" s="188" t="s">
        <v>11299</v>
      </c>
      <c r="K3673" s="193">
        <v>4670</v>
      </c>
      <c r="L3673" s="188"/>
      <c r="M3673" s="193"/>
      <c r="N3673" s="193"/>
      <c r="O3673" s="186">
        <f t="shared" si="114"/>
        <v>4670</v>
      </c>
      <c r="P3673" s="188"/>
      <c r="Q3673" s="193"/>
      <c r="R3673" s="193"/>
      <c r="S3673" s="186">
        <f t="shared" si="115"/>
        <v>4670</v>
      </c>
      <c r="T3673" s="188"/>
      <c r="U3673" s="186">
        <v>0</v>
      </c>
      <c r="V3673" s="186">
        <v>0</v>
      </c>
      <c r="W3673" s="186">
        <v>0</v>
      </c>
      <c r="X3673" s="186">
        <v>4670</v>
      </c>
      <c r="Y3673" s="188" t="s">
        <v>237</v>
      </c>
      <c r="Z3673" s="188" t="s">
        <v>170</v>
      </c>
      <c r="AA3673" s="188" t="s">
        <v>235</v>
      </c>
      <c r="AB3673" s="206">
        <v>44551</v>
      </c>
      <c r="AC3673" s="206">
        <v>44551</v>
      </c>
      <c r="AD3673" s="188" t="s">
        <v>11300</v>
      </c>
      <c r="AE3673" s="188"/>
      <c r="AF3673" s="188" t="s">
        <v>240</v>
      </c>
      <c r="AG3673" s="188">
        <v>3</v>
      </c>
    </row>
    <row r="3674" spans="1:33">
      <c r="A3674" s="188" t="s">
        <v>28</v>
      </c>
      <c r="B3674" s="188">
        <v>800006850</v>
      </c>
      <c r="C3674" s="188" t="s">
        <v>170</v>
      </c>
      <c r="D3674" s="188" t="s">
        <v>235</v>
      </c>
      <c r="E3674" s="206">
        <v>44568</v>
      </c>
      <c r="F3674" s="187" t="s">
        <v>11301</v>
      </c>
      <c r="G3674" s="187" t="s">
        <v>11301</v>
      </c>
      <c r="H3674" s="193">
        <v>545000</v>
      </c>
      <c r="I3674" s="206">
        <v>44575</v>
      </c>
      <c r="J3674" s="188" t="s">
        <v>11302</v>
      </c>
      <c r="K3674" s="193">
        <v>39200</v>
      </c>
      <c r="L3674" s="188"/>
      <c r="M3674" s="193"/>
      <c r="N3674" s="193"/>
      <c r="O3674" s="186">
        <f t="shared" si="114"/>
        <v>39200</v>
      </c>
      <c r="P3674" s="188"/>
      <c r="Q3674" s="193"/>
      <c r="R3674" s="193"/>
      <c r="S3674" s="186">
        <f t="shared" si="115"/>
        <v>39200</v>
      </c>
      <c r="T3674" s="188"/>
      <c r="U3674" s="186">
        <v>0</v>
      </c>
      <c r="V3674" s="186">
        <v>0</v>
      </c>
      <c r="W3674" s="186">
        <v>0</v>
      </c>
      <c r="X3674" s="186">
        <v>39200</v>
      </c>
      <c r="Y3674" s="188" t="s">
        <v>237</v>
      </c>
      <c r="Z3674" s="188" t="s">
        <v>170</v>
      </c>
      <c r="AA3674" s="188" t="s">
        <v>235</v>
      </c>
      <c r="AB3674" s="206">
        <v>44552</v>
      </c>
      <c r="AC3674" s="206">
        <v>44552</v>
      </c>
      <c r="AD3674" s="188" t="s">
        <v>11303</v>
      </c>
      <c r="AE3674" s="188"/>
      <c r="AF3674" s="188" t="s">
        <v>240</v>
      </c>
      <c r="AG3674" s="188">
        <v>3</v>
      </c>
    </row>
    <row r="3675" spans="1:33">
      <c r="A3675" s="188" t="s">
        <v>28</v>
      </c>
      <c r="B3675" s="188">
        <v>800006850</v>
      </c>
      <c r="C3675" s="188" t="s">
        <v>170</v>
      </c>
      <c r="D3675" s="188" t="s">
        <v>235</v>
      </c>
      <c r="E3675" s="206">
        <v>44568</v>
      </c>
      <c r="F3675" s="187" t="s">
        <v>11304</v>
      </c>
      <c r="G3675" s="187" t="s">
        <v>11304</v>
      </c>
      <c r="H3675" s="193">
        <v>270341</v>
      </c>
      <c r="I3675" s="206">
        <v>44575</v>
      </c>
      <c r="J3675" s="188" t="s">
        <v>11305</v>
      </c>
      <c r="K3675" s="193">
        <v>9700</v>
      </c>
      <c r="L3675" s="188"/>
      <c r="M3675" s="193"/>
      <c r="N3675" s="193"/>
      <c r="O3675" s="186">
        <f t="shared" si="114"/>
        <v>9700</v>
      </c>
      <c r="P3675" s="188"/>
      <c r="Q3675" s="193"/>
      <c r="R3675" s="193"/>
      <c r="S3675" s="186">
        <f t="shared" si="115"/>
        <v>9700</v>
      </c>
      <c r="T3675" s="188"/>
      <c r="U3675" s="186">
        <v>0</v>
      </c>
      <c r="V3675" s="186">
        <v>0</v>
      </c>
      <c r="W3675" s="186">
        <v>0</v>
      </c>
      <c r="X3675" s="186">
        <v>9700</v>
      </c>
      <c r="Y3675" s="188" t="s">
        <v>237</v>
      </c>
      <c r="Z3675" s="188" t="s">
        <v>170</v>
      </c>
      <c r="AA3675" s="188" t="s">
        <v>235</v>
      </c>
      <c r="AB3675" s="206">
        <v>44550</v>
      </c>
      <c r="AC3675" s="206">
        <v>44551</v>
      </c>
      <c r="AD3675" s="188" t="s">
        <v>11306</v>
      </c>
      <c r="AE3675" s="188"/>
      <c r="AF3675" s="188" t="s">
        <v>240</v>
      </c>
      <c r="AG3675" s="188">
        <v>3</v>
      </c>
    </row>
    <row r="3676" spans="1:33">
      <c r="A3676" s="188" t="s">
        <v>28</v>
      </c>
      <c r="B3676" s="188">
        <v>800006850</v>
      </c>
      <c r="C3676" s="188" t="s">
        <v>170</v>
      </c>
      <c r="D3676" s="188" t="s">
        <v>235</v>
      </c>
      <c r="E3676" s="206">
        <v>44568</v>
      </c>
      <c r="F3676" s="187" t="s">
        <v>11307</v>
      </c>
      <c r="G3676" s="187" t="s">
        <v>11307</v>
      </c>
      <c r="H3676" s="193">
        <v>980000</v>
      </c>
      <c r="I3676" s="206">
        <v>44575</v>
      </c>
      <c r="J3676" s="188" t="s">
        <v>11308</v>
      </c>
      <c r="K3676" s="193">
        <v>22580</v>
      </c>
      <c r="L3676" s="188"/>
      <c r="M3676" s="193"/>
      <c r="N3676" s="193"/>
      <c r="O3676" s="186">
        <f t="shared" si="114"/>
        <v>22580</v>
      </c>
      <c r="P3676" s="188"/>
      <c r="Q3676" s="193"/>
      <c r="R3676" s="193"/>
      <c r="S3676" s="186">
        <f t="shared" si="115"/>
        <v>22580</v>
      </c>
      <c r="T3676" s="188"/>
      <c r="U3676" s="186">
        <v>0</v>
      </c>
      <c r="V3676" s="186">
        <v>0</v>
      </c>
      <c r="W3676" s="186">
        <v>0</v>
      </c>
      <c r="X3676" s="186">
        <v>22580</v>
      </c>
      <c r="Y3676" s="188" t="s">
        <v>237</v>
      </c>
      <c r="Z3676" s="188" t="s">
        <v>170</v>
      </c>
      <c r="AA3676" s="188" t="s">
        <v>235</v>
      </c>
      <c r="AB3676" s="206">
        <v>44559</v>
      </c>
      <c r="AC3676" s="206">
        <v>44559</v>
      </c>
      <c r="AD3676" s="188" t="s">
        <v>11292</v>
      </c>
      <c r="AE3676" s="188"/>
      <c r="AF3676" s="188" t="s">
        <v>240</v>
      </c>
      <c r="AG3676" s="188">
        <v>3</v>
      </c>
    </row>
    <row r="3677" spans="1:33">
      <c r="A3677" s="188" t="s">
        <v>28</v>
      </c>
      <c r="B3677" s="188">
        <v>800006850</v>
      </c>
      <c r="C3677" s="188" t="s">
        <v>170</v>
      </c>
      <c r="D3677" s="188" t="s">
        <v>235</v>
      </c>
      <c r="E3677" s="206">
        <v>44568</v>
      </c>
      <c r="F3677" s="187" t="s">
        <v>11309</v>
      </c>
      <c r="G3677" s="187" t="s">
        <v>11309</v>
      </c>
      <c r="H3677" s="193">
        <v>47200</v>
      </c>
      <c r="I3677" s="206">
        <v>44575</v>
      </c>
      <c r="J3677" s="188" t="s">
        <v>11310</v>
      </c>
      <c r="K3677" s="193">
        <v>4180</v>
      </c>
      <c r="L3677" s="188"/>
      <c r="M3677" s="193"/>
      <c r="N3677" s="193"/>
      <c r="O3677" s="186">
        <f t="shared" si="114"/>
        <v>4180</v>
      </c>
      <c r="P3677" s="188"/>
      <c r="Q3677" s="193"/>
      <c r="R3677" s="193"/>
      <c r="S3677" s="186">
        <f t="shared" si="115"/>
        <v>4180</v>
      </c>
      <c r="T3677" s="188"/>
      <c r="U3677" s="186">
        <v>0</v>
      </c>
      <c r="V3677" s="186">
        <v>0</v>
      </c>
      <c r="W3677" s="186">
        <v>0</v>
      </c>
      <c r="X3677" s="186">
        <v>4180</v>
      </c>
      <c r="Y3677" s="188" t="s">
        <v>237</v>
      </c>
      <c r="Z3677" s="188" t="s">
        <v>170</v>
      </c>
      <c r="AA3677" s="188" t="s">
        <v>235</v>
      </c>
      <c r="AB3677" s="206">
        <v>44559</v>
      </c>
      <c r="AC3677" s="206">
        <v>44559</v>
      </c>
      <c r="AD3677" s="188" t="s">
        <v>11311</v>
      </c>
      <c r="AE3677" s="188"/>
      <c r="AF3677" s="188" t="s">
        <v>240</v>
      </c>
      <c r="AG3677" s="188">
        <v>3</v>
      </c>
    </row>
    <row r="3678" spans="1:33">
      <c r="A3678" s="188" t="s">
        <v>28</v>
      </c>
      <c r="B3678" s="188">
        <v>800006850</v>
      </c>
      <c r="C3678" s="188" t="s">
        <v>170</v>
      </c>
      <c r="D3678" s="188" t="s">
        <v>235</v>
      </c>
      <c r="E3678" s="206">
        <v>44568</v>
      </c>
      <c r="F3678" s="187" t="s">
        <v>11312</v>
      </c>
      <c r="G3678" s="187" t="s">
        <v>11312</v>
      </c>
      <c r="H3678" s="193">
        <v>980000</v>
      </c>
      <c r="I3678" s="206">
        <v>44575</v>
      </c>
      <c r="J3678" s="188" t="s">
        <v>11313</v>
      </c>
      <c r="K3678" s="193">
        <v>22580</v>
      </c>
      <c r="L3678" s="188"/>
      <c r="M3678" s="193"/>
      <c r="N3678" s="193"/>
      <c r="O3678" s="186">
        <f t="shared" si="114"/>
        <v>22580</v>
      </c>
      <c r="P3678" s="188"/>
      <c r="Q3678" s="193"/>
      <c r="R3678" s="193"/>
      <c r="S3678" s="186">
        <f t="shared" si="115"/>
        <v>22580</v>
      </c>
      <c r="T3678" s="188"/>
      <c r="U3678" s="186">
        <v>0</v>
      </c>
      <c r="V3678" s="186">
        <v>0</v>
      </c>
      <c r="W3678" s="186">
        <v>0</v>
      </c>
      <c r="X3678" s="186">
        <v>22580</v>
      </c>
      <c r="Y3678" s="188" t="s">
        <v>237</v>
      </c>
      <c r="Z3678" s="188" t="s">
        <v>170</v>
      </c>
      <c r="AA3678" s="188" t="s">
        <v>235</v>
      </c>
      <c r="AB3678" s="206">
        <v>44559</v>
      </c>
      <c r="AC3678" s="206">
        <v>44559</v>
      </c>
      <c r="AD3678" s="188" t="s">
        <v>11292</v>
      </c>
      <c r="AE3678" s="188"/>
      <c r="AF3678" s="188" t="s">
        <v>240</v>
      </c>
      <c r="AG3678" s="188">
        <v>3</v>
      </c>
    </row>
    <row r="3679" spans="1:33">
      <c r="A3679" s="188" t="s">
        <v>28</v>
      </c>
      <c r="B3679" s="188">
        <v>800006850</v>
      </c>
      <c r="C3679" s="188" t="s">
        <v>170</v>
      </c>
      <c r="D3679" s="188" t="s">
        <v>235</v>
      </c>
      <c r="E3679" s="206">
        <v>44568</v>
      </c>
      <c r="F3679" s="187" t="s">
        <v>11314</v>
      </c>
      <c r="G3679" s="187" t="s">
        <v>11314</v>
      </c>
      <c r="H3679" s="193">
        <v>490000</v>
      </c>
      <c r="I3679" s="206">
        <v>44575</v>
      </c>
      <c r="J3679" s="188" t="s">
        <v>11315</v>
      </c>
      <c r="K3679" s="193">
        <v>11290</v>
      </c>
      <c r="L3679" s="188"/>
      <c r="M3679" s="193"/>
      <c r="N3679" s="193"/>
      <c r="O3679" s="186">
        <f t="shared" si="114"/>
        <v>11290</v>
      </c>
      <c r="P3679" s="188"/>
      <c r="Q3679" s="193"/>
      <c r="R3679" s="193"/>
      <c r="S3679" s="186">
        <f t="shared" si="115"/>
        <v>11290</v>
      </c>
      <c r="T3679" s="188"/>
      <c r="U3679" s="186">
        <v>0</v>
      </c>
      <c r="V3679" s="186">
        <v>0</v>
      </c>
      <c r="W3679" s="186">
        <v>0</v>
      </c>
      <c r="X3679" s="186">
        <v>11290</v>
      </c>
      <c r="Y3679" s="188" t="s">
        <v>237</v>
      </c>
      <c r="Z3679" s="188" t="s">
        <v>170</v>
      </c>
      <c r="AA3679" s="188" t="s">
        <v>235</v>
      </c>
      <c r="AB3679" s="206">
        <v>44559</v>
      </c>
      <c r="AC3679" s="206">
        <v>44559</v>
      </c>
      <c r="AD3679" s="188" t="s">
        <v>11316</v>
      </c>
      <c r="AE3679" s="188"/>
      <c r="AF3679" s="188" t="s">
        <v>240</v>
      </c>
      <c r="AG3679" s="188">
        <v>3</v>
      </c>
    </row>
    <row r="3680" spans="1:33">
      <c r="A3680" s="188" t="s">
        <v>28</v>
      </c>
      <c r="B3680" s="188">
        <v>800006850</v>
      </c>
      <c r="C3680" s="188" t="s">
        <v>170</v>
      </c>
      <c r="D3680" s="188" t="s">
        <v>235</v>
      </c>
      <c r="E3680" s="206">
        <v>44568</v>
      </c>
      <c r="F3680" s="187" t="s">
        <v>11317</v>
      </c>
      <c r="G3680" s="187" t="s">
        <v>11317</v>
      </c>
      <c r="H3680" s="193">
        <v>47200</v>
      </c>
      <c r="I3680" s="206">
        <v>44575</v>
      </c>
      <c r="J3680" s="188" t="s">
        <v>11318</v>
      </c>
      <c r="K3680" s="193">
        <v>4180</v>
      </c>
      <c r="L3680" s="188"/>
      <c r="M3680" s="193"/>
      <c r="N3680" s="193"/>
      <c r="O3680" s="186">
        <f t="shared" si="114"/>
        <v>4180</v>
      </c>
      <c r="P3680" s="188"/>
      <c r="Q3680" s="193"/>
      <c r="R3680" s="193"/>
      <c r="S3680" s="186">
        <f t="shared" si="115"/>
        <v>4180</v>
      </c>
      <c r="T3680" s="188"/>
      <c r="U3680" s="186">
        <v>0</v>
      </c>
      <c r="V3680" s="186">
        <v>0</v>
      </c>
      <c r="W3680" s="186">
        <v>0</v>
      </c>
      <c r="X3680" s="186">
        <v>4180</v>
      </c>
      <c r="Y3680" s="188" t="s">
        <v>237</v>
      </c>
      <c r="Z3680" s="188" t="s">
        <v>170</v>
      </c>
      <c r="AA3680" s="188" t="s">
        <v>235</v>
      </c>
      <c r="AB3680" s="206">
        <v>44559</v>
      </c>
      <c r="AC3680" s="206">
        <v>44559</v>
      </c>
      <c r="AD3680" s="188" t="s">
        <v>11319</v>
      </c>
      <c r="AE3680" s="188"/>
      <c r="AF3680" s="188" t="s">
        <v>240</v>
      </c>
      <c r="AG3680" s="188">
        <v>3</v>
      </c>
    </row>
    <row r="3681" spans="1:33">
      <c r="A3681" s="188" t="s">
        <v>28</v>
      </c>
      <c r="B3681" s="188">
        <v>800006850</v>
      </c>
      <c r="C3681" s="188" t="s">
        <v>170</v>
      </c>
      <c r="D3681" s="188" t="s">
        <v>235</v>
      </c>
      <c r="E3681" s="206">
        <v>44568</v>
      </c>
      <c r="F3681" s="187" t="s">
        <v>11320</v>
      </c>
      <c r="G3681" s="187" t="s">
        <v>11320</v>
      </c>
      <c r="H3681" s="193">
        <v>173700</v>
      </c>
      <c r="I3681" s="206">
        <v>44575</v>
      </c>
      <c r="J3681" s="188" t="s">
        <v>11321</v>
      </c>
      <c r="K3681" s="193">
        <v>3960</v>
      </c>
      <c r="L3681" s="188"/>
      <c r="M3681" s="193"/>
      <c r="N3681" s="193"/>
      <c r="O3681" s="186">
        <f t="shared" si="114"/>
        <v>3960</v>
      </c>
      <c r="P3681" s="188"/>
      <c r="Q3681" s="193"/>
      <c r="R3681" s="193"/>
      <c r="S3681" s="186">
        <f t="shared" si="115"/>
        <v>3960</v>
      </c>
      <c r="T3681" s="188"/>
      <c r="U3681" s="186">
        <v>0</v>
      </c>
      <c r="V3681" s="186">
        <v>0</v>
      </c>
      <c r="W3681" s="186">
        <v>0</v>
      </c>
      <c r="X3681" s="186">
        <v>3960</v>
      </c>
      <c r="Y3681" s="188" t="s">
        <v>237</v>
      </c>
      <c r="Z3681" s="188" t="s">
        <v>170</v>
      </c>
      <c r="AA3681" s="188" t="s">
        <v>235</v>
      </c>
      <c r="AB3681" s="206">
        <v>44559</v>
      </c>
      <c r="AC3681" s="206">
        <v>44559</v>
      </c>
      <c r="AD3681" s="188" t="s">
        <v>11322</v>
      </c>
      <c r="AE3681" s="188"/>
      <c r="AF3681" s="188" t="s">
        <v>240</v>
      </c>
      <c r="AG3681" s="188">
        <v>3</v>
      </c>
    </row>
    <row r="3682" spans="1:33">
      <c r="A3682" s="188" t="s">
        <v>28</v>
      </c>
      <c r="B3682" s="188">
        <v>800006850</v>
      </c>
      <c r="C3682" s="188" t="s">
        <v>170</v>
      </c>
      <c r="D3682" s="188" t="s">
        <v>235</v>
      </c>
      <c r="E3682" s="206">
        <v>44568</v>
      </c>
      <c r="F3682" s="187" t="s">
        <v>11323</v>
      </c>
      <c r="G3682" s="187" t="s">
        <v>11323</v>
      </c>
      <c r="H3682" s="193">
        <v>177500</v>
      </c>
      <c r="I3682" s="206">
        <v>44575</v>
      </c>
      <c r="J3682" s="188" t="s">
        <v>11324</v>
      </c>
      <c r="K3682" s="193">
        <v>8700</v>
      </c>
      <c r="L3682" s="188"/>
      <c r="M3682" s="193"/>
      <c r="N3682" s="193"/>
      <c r="O3682" s="186">
        <f t="shared" si="114"/>
        <v>8700</v>
      </c>
      <c r="P3682" s="188"/>
      <c r="Q3682" s="193"/>
      <c r="R3682" s="193"/>
      <c r="S3682" s="186">
        <f t="shared" si="115"/>
        <v>8700</v>
      </c>
      <c r="T3682" s="188"/>
      <c r="U3682" s="186">
        <v>0</v>
      </c>
      <c r="V3682" s="186">
        <v>0</v>
      </c>
      <c r="W3682" s="186">
        <v>0</v>
      </c>
      <c r="X3682" s="186">
        <v>8700</v>
      </c>
      <c r="Y3682" s="188" t="s">
        <v>237</v>
      </c>
      <c r="Z3682" s="188" t="s">
        <v>170</v>
      </c>
      <c r="AA3682" s="188" t="s">
        <v>235</v>
      </c>
      <c r="AB3682" s="206">
        <v>44559</v>
      </c>
      <c r="AC3682" s="206">
        <v>44559</v>
      </c>
      <c r="AD3682" s="188" t="s">
        <v>11325</v>
      </c>
      <c r="AE3682" s="188"/>
      <c r="AF3682" s="188" t="s">
        <v>240</v>
      </c>
      <c r="AG3682" s="188">
        <v>3</v>
      </c>
    </row>
    <row r="3683" spans="1:33">
      <c r="A3683" s="188" t="s">
        <v>28</v>
      </c>
      <c r="B3683" s="188">
        <v>800006850</v>
      </c>
      <c r="C3683" s="188" t="s">
        <v>170</v>
      </c>
      <c r="D3683" s="188" t="s">
        <v>235</v>
      </c>
      <c r="E3683" s="206">
        <v>44568</v>
      </c>
      <c r="F3683" s="187" t="s">
        <v>11326</v>
      </c>
      <c r="G3683" s="187" t="s">
        <v>11326</v>
      </c>
      <c r="H3683" s="193">
        <v>980000</v>
      </c>
      <c r="I3683" s="206">
        <v>44575</v>
      </c>
      <c r="J3683" s="188" t="s">
        <v>11327</v>
      </c>
      <c r="K3683" s="193">
        <v>22580</v>
      </c>
      <c r="L3683" s="188"/>
      <c r="M3683" s="193"/>
      <c r="N3683" s="193"/>
      <c r="O3683" s="186">
        <f t="shared" si="114"/>
        <v>22580</v>
      </c>
      <c r="P3683" s="188"/>
      <c r="Q3683" s="193"/>
      <c r="R3683" s="193"/>
      <c r="S3683" s="186">
        <f t="shared" si="115"/>
        <v>22580</v>
      </c>
      <c r="T3683" s="188"/>
      <c r="U3683" s="186">
        <v>0</v>
      </c>
      <c r="V3683" s="186">
        <v>0</v>
      </c>
      <c r="W3683" s="186">
        <v>0</v>
      </c>
      <c r="X3683" s="186">
        <v>22580</v>
      </c>
      <c r="Y3683" s="188" t="s">
        <v>237</v>
      </c>
      <c r="Z3683" s="188" t="s">
        <v>170</v>
      </c>
      <c r="AA3683" s="188" t="s">
        <v>235</v>
      </c>
      <c r="AB3683" s="206">
        <v>44559</v>
      </c>
      <c r="AC3683" s="206">
        <v>44559</v>
      </c>
      <c r="AD3683" s="188" t="s">
        <v>11292</v>
      </c>
      <c r="AE3683" s="188"/>
      <c r="AF3683" s="188" t="s">
        <v>240</v>
      </c>
      <c r="AG3683" s="188">
        <v>3</v>
      </c>
    </row>
    <row r="3684" spans="1:33">
      <c r="A3684" s="188" t="s">
        <v>28</v>
      </c>
      <c r="B3684" s="188">
        <v>800006850</v>
      </c>
      <c r="C3684" s="188" t="s">
        <v>170</v>
      </c>
      <c r="D3684" s="188" t="s">
        <v>235</v>
      </c>
      <c r="E3684" s="206">
        <v>44568</v>
      </c>
      <c r="F3684" s="187" t="s">
        <v>11328</v>
      </c>
      <c r="G3684" s="187" t="s">
        <v>11328</v>
      </c>
      <c r="H3684" s="193">
        <v>980000</v>
      </c>
      <c r="I3684" s="206">
        <v>44575</v>
      </c>
      <c r="J3684" s="188" t="s">
        <v>11329</v>
      </c>
      <c r="K3684" s="193">
        <v>22580</v>
      </c>
      <c r="L3684" s="188"/>
      <c r="M3684" s="193"/>
      <c r="N3684" s="193"/>
      <c r="O3684" s="186">
        <f t="shared" si="114"/>
        <v>22580</v>
      </c>
      <c r="P3684" s="188"/>
      <c r="Q3684" s="193"/>
      <c r="R3684" s="193"/>
      <c r="S3684" s="186">
        <f t="shared" si="115"/>
        <v>22580</v>
      </c>
      <c r="T3684" s="188"/>
      <c r="U3684" s="186">
        <v>0</v>
      </c>
      <c r="V3684" s="186">
        <v>0</v>
      </c>
      <c r="W3684" s="186">
        <v>0</v>
      </c>
      <c r="X3684" s="186">
        <v>22580</v>
      </c>
      <c r="Y3684" s="188" t="s">
        <v>237</v>
      </c>
      <c r="Z3684" s="188" t="s">
        <v>170</v>
      </c>
      <c r="AA3684" s="188" t="s">
        <v>235</v>
      </c>
      <c r="AB3684" s="206">
        <v>44559</v>
      </c>
      <c r="AC3684" s="206">
        <v>44559</v>
      </c>
      <c r="AD3684" s="188" t="s">
        <v>11292</v>
      </c>
      <c r="AE3684" s="188"/>
      <c r="AF3684" s="188" t="s">
        <v>240</v>
      </c>
      <c r="AG3684" s="188">
        <v>3</v>
      </c>
    </row>
    <row r="3685" spans="1:33">
      <c r="A3685" s="188" t="s">
        <v>28</v>
      </c>
      <c r="B3685" s="188">
        <v>800006850</v>
      </c>
      <c r="C3685" s="188" t="s">
        <v>170</v>
      </c>
      <c r="D3685" s="188" t="s">
        <v>235</v>
      </c>
      <c r="E3685" s="206">
        <v>44568</v>
      </c>
      <c r="F3685" s="187" t="s">
        <v>11330</v>
      </c>
      <c r="G3685" s="187" t="s">
        <v>11330</v>
      </c>
      <c r="H3685" s="193">
        <v>121600</v>
      </c>
      <c r="I3685" s="206">
        <v>44575</v>
      </c>
      <c r="J3685" s="188" t="s">
        <v>11331</v>
      </c>
      <c r="K3685" s="193">
        <v>6360</v>
      </c>
      <c r="L3685" s="188"/>
      <c r="M3685" s="193"/>
      <c r="N3685" s="193"/>
      <c r="O3685" s="186">
        <f t="shared" si="114"/>
        <v>6360</v>
      </c>
      <c r="P3685" s="188"/>
      <c r="Q3685" s="193"/>
      <c r="R3685" s="193"/>
      <c r="S3685" s="186">
        <f t="shared" si="115"/>
        <v>6360</v>
      </c>
      <c r="T3685" s="188"/>
      <c r="U3685" s="186">
        <v>0</v>
      </c>
      <c r="V3685" s="186">
        <v>0</v>
      </c>
      <c r="W3685" s="186">
        <v>0</v>
      </c>
      <c r="X3685" s="186">
        <v>6360</v>
      </c>
      <c r="Y3685" s="188" t="s">
        <v>237</v>
      </c>
      <c r="Z3685" s="188" t="s">
        <v>170</v>
      </c>
      <c r="AA3685" s="188" t="s">
        <v>235</v>
      </c>
      <c r="AB3685" s="206">
        <v>44559</v>
      </c>
      <c r="AC3685" s="206">
        <v>44559</v>
      </c>
      <c r="AD3685" s="188" t="s">
        <v>11332</v>
      </c>
      <c r="AE3685" s="188"/>
      <c r="AF3685" s="188" t="s">
        <v>240</v>
      </c>
      <c r="AG3685" s="188">
        <v>3</v>
      </c>
    </row>
    <row r="3686" spans="1:33">
      <c r="A3686" s="188" t="s">
        <v>28</v>
      </c>
      <c r="B3686" s="188">
        <v>800006850</v>
      </c>
      <c r="C3686" s="188" t="s">
        <v>170</v>
      </c>
      <c r="D3686" s="188" t="s">
        <v>235</v>
      </c>
      <c r="E3686" s="206">
        <v>44568</v>
      </c>
      <c r="F3686" s="187" t="s">
        <v>11333</v>
      </c>
      <c r="G3686" s="187" t="s">
        <v>11333</v>
      </c>
      <c r="H3686" s="193">
        <v>141200</v>
      </c>
      <c r="I3686" s="206">
        <v>44575</v>
      </c>
      <c r="J3686" s="188" t="s">
        <v>11334</v>
      </c>
      <c r="K3686" s="193">
        <v>12500</v>
      </c>
      <c r="L3686" s="188"/>
      <c r="M3686" s="193"/>
      <c r="N3686" s="193"/>
      <c r="O3686" s="186">
        <f t="shared" si="114"/>
        <v>12500</v>
      </c>
      <c r="P3686" s="188"/>
      <c r="Q3686" s="193"/>
      <c r="R3686" s="193"/>
      <c r="S3686" s="186">
        <f t="shared" si="115"/>
        <v>12500</v>
      </c>
      <c r="T3686" s="188"/>
      <c r="U3686" s="186">
        <v>0</v>
      </c>
      <c r="V3686" s="186">
        <v>0</v>
      </c>
      <c r="W3686" s="186">
        <v>0</v>
      </c>
      <c r="X3686" s="186">
        <v>12500</v>
      </c>
      <c r="Y3686" s="188" t="s">
        <v>237</v>
      </c>
      <c r="Z3686" s="188" t="s">
        <v>170</v>
      </c>
      <c r="AA3686" s="188" t="s">
        <v>235</v>
      </c>
      <c r="AB3686" s="206">
        <v>44559</v>
      </c>
      <c r="AC3686" s="206">
        <v>44559</v>
      </c>
      <c r="AD3686" s="188" t="s">
        <v>11335</v>
      </c>
      <c r="AE3686" s="188"/>
      <c r="AF3686" s="188" t="s">
        <v>240</v>
      </c>
      <c r="AG3686" s="188">
        <v>3</v>
      </c>
    </row>
    <row r="3687" spans="1:33">
      <c r="A3687" s="188" t="s">
        <v>28</v>
      </c>
      <c r="B3687" s="188">
        <v>800006850</v>
      </c>
      <c r="C3687" s="188" t="s">
        <v>170</v>
      </c>
      <c r="D3687" s="188" t="s">
        <v>235</v>
      </c>
      <c r="E3687" s="206">
        <v>44568</v>
      </c>
      <c r="F3687" s="187" t="s">
        <v>11336</v>
      </c>
      <c r="G3687" s="187" t="s">
        <v>11336</v>
      </c>
      <c r="H3687" s="193">
        <v>119200</v>
      </c>
      <c r="I3687" s="206">
        <v>44575</v>
      </c>
      <c r="J3687" s="188" t="s">
        <v>11337</v>
      </c>
      <c r="K3687" s="193">
        <v>3960</v>
      </c>
      <c r="L3687" s="188"/>
      <c r="M3687" s="193"/>
      <c r="N3687" s="193"/>
      <c r="O3687" s="186">
        <f t="shared" si="114"/>
        <v>3960</v>
      </c>
      <c r="P3687" s="188"/>
      <c r="Q3687" s="193"/>
      <c r="R3687" s="193"/>
      <c r="S3687" s="186">
        <f t="shared" si="115"/>
        <v>3960</v>
      </c>
      <c r="T3687" s="188"/>
      <c r="U3687" s="186">
        <v>0</v>
      </c>
      <c r="V3687" s="186">
        <v>0</v>
      </c>
      <c r="W3687" s="186">
        <v>0</v>
      </c>
      <c r="X3687" s="186">
        <v>3960</v>
      </c>
      <c r="Y3687" s="188" t="s">
        <v>237</v>
      </c>
      <c r="Z3687" s="188" t="s">
        <v>170</v>
      </c>
      <c r="AA3687" s="188" t="s">
        <v>235</v>
      </c>
      <c r="AB3687" s="206">
        <v>44551</v>
      </c>
      <c r="AC3687" s="206">
        <v>44551</v>
      </c>
      <c r="AD3687" s="188" t="s">
        <v>11338</v>
      </c>
      <c r="AE3687" s="188"/>
      <c r="AF3687" s="188" t="s">
        <v>240</v>
      </c>
      <c r="AG3687" s="188">
        <v>3</v>
      </c>
    </row>
    <row r="3688" spans="1:33">
      <c r="A3688" s="188" t="s">
        <v>28</v>
      </c>
      <c r="B3688" s="188">
        <v>800006850</v>
      </c>
      <c r="C3688" s="188" t="s">
        <v>170</v>
      </c>
      <c r="D3688" s="188" t="s">
        <v>235</v>
      </c>
      <c r="E3688" s="206">
        <v>44568</v>
      </c>
      <c r="F3688" s="187" t="s">
        <v>11339</v>
      </c>
      <c r="G3688" s="187" t="s">
        <v>11339</v>
      </c>
      <c r="H3688" s="193">
        <v>23700</v>
      </c>
      <c r="I3688" s="206">
        <v>44575</v>
      </c>
      <c r="J3688" s="188" t="s">
        <v>11340</v>
      </c>
      <c r="K3688" s="193">
        <v>2100</v>
      </c>
      <c r="L3688" s="188"/>
      <c r="M3688" s="193"/>
      <c r="N3688" s="193"/>
      <c r="O3688" s="186">
        <f t="shared" si="114"/>
        <v>2100</v>
      </c>
      <c r="P3688" s="188"/>
      <c r="Q3688" s="193"/>
      <c r="R3688" s="193"/>
      <c r="S3688" s="186">
        <f t="shared" si="115"/>
        <v>2100</v>
      </c>
      <c r="T3688" s="188"/>
      <c r="U3688" s="186">
        <v>0</v>
      </c>
      <c r="V3688" s="186">
        <v>0</v>
      </c>
      <c r="W3688" s="186">
        <v>0</v>
      </c>
      <c r="X3688" s="186">
        <v>2100</v>
      </c>
      <c r="Y3688" s="188" t="s">
        <v>237</v>
      </c>
      <c r="Z3688" s="188" t="s">
        <v>170</v>
      </c>
      <c r="AA3688" s="188" t="s">
        <v>235</v>
      </c>
      <c r="AB3688" s="206">
        <v>44557</v>
      </c>
      <c r="AC3688" s="206">
        <v>44557</v>
      </c>
      <c r="AD3688" s="188" t="s">
        <v>11341</v>
      </c>
      <c r="AE3688" s="188"/>
      <c r="AF3688" s="188" t="s">
        <v>240</v>
      </c>
      <c r="AG3688" s="188">
        <v>3</v>
      </c>
    </row>
    <row r="3689" spans="1:33">
      <c r="A3689" s="188" t="s">
        <v>28</v>
      </c>
      <c r="B3689" s="188">
        <v>800006850</v>
      </c>
      <c r="C3689" s="188" t="s">
        <v>170</v>
      </c>
      <c r="D3689" s="188" t="s">
        <v>235</v>
      </c>
      <c r="E3689" s="206">
        <v>44568</v>
      </c>
      <c r="F3689" s="187" t="s">
        <v>11342</v>
      </c>
      <c r="G3689" s="187" t="s">
        <v>11342</v>
      </c>
      <c r="H3689" s="193">
        <v>123800</v>
      </c>
      <c r="I3689" s="206">
        <v>44575</v>
      </c>
      <c r="J3689" s="188" t="s">
        <v>11343</v>
      </c>
      <c r="K3689" s="193">
        <v>3960</v>
      </c>
      <c r="L3689" s="188"/>
      <c r="M3689" s="193"/>
      <c r="N3689" s="193"/>
      <c r="O3689" s="186">
        <f t="shared" si="114"/>
        <v>3960</v>
      </c>
      <c r="P3689" s="188"/>
      <c r="Q3689" s="193"/>
      <c r="R3689" s="193"/>
      <c r="S3689" s="186">
        <f t="shared" si="115"/>
        <v>3960</v>
      </c>
      <c r="T3689" s="188"/>
      <c r="U3689" s="186">
        <v>0</v>
      </c>
      <c r="V3689" s="186">
        <v>0</v>
      </c>
      <c r="W3689" s="186">
        <v>0</v>
      </c>
      <c r="X3689" s="186">
        <v>3960</v>
      </c>
      <c r="Y3689" s="188" t="s">
        <v>237</v>
      </c>
      <c r="Z3689" s="188" t="s">
        <v>170</v>
      </c>
      <c r="AA3689" s="188" t="s">
        <v>235</v>
      </c>
      <c r="AB3689" s="206">
        <v>44557</v>
      </c>
      <c r="AC3689" s="206">
        <v>44557</v>
      </c>
      <c r="AD3689" s="188" t="s">
        <v>11338</v>
      </c>
      <c r="AE3689" s="188"/>
      <c r="AF3689" s="188" t="s">
        <v>240</v>
      </c>
      <c r="AG3689" s="188">
        <v>3</v>
      </c>
    </row>
    <row r="3690" spans="1:33">
      <c r="A3690" s="188" t="s">
        <v>28</v>
      </c>
      <c r="B3690" s="188">
        <v>800006850</v>
      </c>
      <c r="C3690" s="188" t="s">
        <v>170</v>
      </c>
      <c r="D3690" s="188" t="s">
        <v>235</v>
      </c>
      <c r="E3690" s="206">
        <v>44568</v>
      </c>
      <c r="F3690" s="187" t="s">
        <v>11344</v>
      </c>
      <c r="G3690" s="187" t="s">
        <v>11344</v>
      </c>
      <c r="H3690" s="193">
        <v>529581</v>
      </c>
      <c r="I3690" s="206">
        <v>44575</v>
      </c>
      <c r="J3690" s="188" t="s">
        <v>11345</v>
      </c>
      <c r="K3690" s="193">
        <v>17790</v>
      </c>
      <c r="L3690" s="188"/>
      <c r="M3690" s="193"/>
      <c r="N3690" s="193"/>
      <c r="O3690" s="186">
        <f t="shared" si="114"/>
        <v>17790</v>
      </c>
      <c r="P3690" s="188"/>
      <c r="Q3690" s="193"/>
      <c r="R3690" s="193"/>
      <c r="S3690" s="186">
        <f t="shared" si="115"/>
        <v>17790</v>
      </c>
      <c r="T3690" s="188"/>
      <c r="U3690" s="186">
        <v>0</v>
      </c>
      <c r="V3690" s="186">
        <v>0</v>
      </c>
      <c r="W3690" s="186">
        <v>0</v>
      </c>
      <c r="X3690" s="186">
        <v>17790</v>
      </c>
      <c r="Y3690" s="188" t="s">
        <v>237</v>
      </c>
      <c r="Z3690" s="188" t="s">
        <v>170</v>
      </c>
      <c r="AA3690" s="188" t="s">
        <v>235</v>
      </c>
      <c r="AB3690" s="206">
        <v>44556</v>
      </c>
      <c r="AC3690" s="206">
        <v>44556</v>
      </c>
      <c r="AD3690" s="188" t="s">
        <v>11346</v>
      </c>
      <c r="AE3690" s="188"/>
      <c r="AF3690" s="188" t="s">
        <v>240</v>
      </c>
      <c r="AG3690" s="188">
        <v>3</v>
      </c>
    </row>
    <row r="3691" spans="1:33">
      <c r="A3691" s="188" t="s">
        <v>28</v>
      </c>
      <c r="B3691" s="188">
        <v>800006850</v>
      </c>
      <c r="C3691" s="188" t="s">
        <v>170</v>
      </c>
      <c r="D3691" s="188" t="s">
        <v>235</v>
      </c>
      <c r="E3691" s="206">
        <v>44568</v>
      </c>
      <c r="F3691" s="187" t="s">
        <v>11347</v>
      </c>
      <c r="G3691" s="187" t="s">
        <v>11347</v>
      </c>
      <c r="H3691" s="193">
        <v>567326</v>
      </c>
      <c r="I3691" s="206">
        <v>44575</v>
      </c>
      <c r="J3691" s="188" t="s">
        <v>11348</v>
      </c>
      <c r="K3691" s="193">
        <v>14550</v>
      </c>
      <c r="L3691" s="188"/>
      <c r="M3691" s="193"/>
      <c r="N3691" s="193"/>
      <c r="O3691" s="186">
        <f t="shared" si="114"/>
        <v>14550</v>
      </c>
      <c r="P3691" s="188"/>
      <c r="Q3691" s="193"/>
      <c r="R3691" s="193"/>
      <c r="S3691" s="186">
        <f t="shared" si="115"/>
        <v>14550</v>
      </c>
      <c r="T3691" s="188"/>
      <c r="U3691" s="186">
        <v>0</v>
      </c>
      <c r="V3691" s="186">
        <v>0</v>
      </c>
      <c r="W3691" s="186">
        <v>0</v>
      </c>
      <c r="X3691" s="186">
        <v>14550</v>
      </c>
      <c r="Y3691" s="188" t="s">
        <v>237</v>
      </c>
      <c r="Z3691" s="188" t="s">
        <v>170</v>
      </c>
      <c r="AA3691" s="188" t="s">
        <v>235</v>
      </c>
      <c r="AB3691" s="206">
        <v>44552</v>
      </c>
      <c r="AC3691" s="206">
        <v>44554</v>
      </c>
      <c r="AD3691" s="188" t="s">
        <v>11349</v>
      </c>
      <c r="AE3691" s="188"/>
      <c r="AF3691" s="188" t="s">
        <v>240</v>
      </c>
      <c r="AG3691" s="188">
        <v>3</v>
      </c>
    </row>
    <row r="3692" spans="1:33">
      <c r="A3692" s="188" t="s">
        <v>28</v>
      </c>
      <c r="B3692" s="188">
        <v>800006850</v>
      </c>
      <c r="C3692" s="188" t="s">
        <v>170</v>
      </c>
      <c r="D3692" s="188" t="s">
        <v>235</v>
      </c>
      <c r="E3692" s="206">
        <v>44568</v>
      </c>
      <c r="F3692" s="187" t="s">
        <v>11350</v>
      </c>
      <c r="G3692" s="187" t="s">
        <v>11350</v>
      </c>
      <c r="H3692" s="193">
        <v>873571</v>
      </c>
      <c r="I3692" s="206">
        <v>44575</v>
      </c>
      <c r="J3692" s="188" t="s">
        <v>11351</v>
      </c>
      <c r="K3692" s="193">
        <v>34420</v>
      </c>
      <c r="L3692" s="188"/>
      <c r="M3692" s="193"/>
      <c r="N3692" s="193"/>
      <c r="O3692" s="186">
        <f t="shared" si="114"/>
        <v>34420</v>
      </c>
      <c r="P3692" s="188"/>
      <c r="Q3692" s="193"/>
      <c r="R3692" s="193"/>
      <c r="S3692" s="186">
        <f t="shared" si="115"/>
        <v>34420</v>
      </c>
      <c r="T3692" s="188"/>
      <c r="U3692" s="186">
        <v>0</v>
      </c>
      <c r="V3692" s="186">
        <v>0</v>
      </c>
      <c r="W3692" s="186">
        <v>0</v>
      </c>
      <c r="X3692" s="186">
        <v>34420</v>
      </c>
      <c r="Y3692" s="188" t="s">
        <v>237</v>
      </c>
      <c r="Z3692" s="188" t="s">
        <v>170</v>
      </c>
      <c r="AA3692" s="188" t="s">
        <v>235</v>
      </c>
      <c r="AB3692" s="206">
        <v>44554</v>
      </c>
      <c r="AC3692" s="206">
        <v>44554</v>
      </c>
      <c r="AD3692" s="188" t="s">
        <v>11352</v>
      </c>
      <c r="AE3692" s="188"/>
      <c r="AF3692" s="188" t="s">
        <v>240</v>
      </c>
      <c r="AG3692" s="188">
        <v>3</v>
      </c>
    </row>
    <row r="3693" spans="1:33">
      <c r="A3693" s="188" t="s">
        <v>28</v>
      </c>
      <c r="B3693" s="188">
        <v>800006850</v>
      </c>
      <c r="C3693" s="188" t="s">
        <v>170</v>
      </c>
      <c r="D3693" s="188" t="s">
        <v>235</v>
      </c>
      <c r="E3693" s="206">
        <v>44568</v>
      </c>
      <c r="F3693" s="187" t="s">
        <v>11353</v>
      </c>
      <c r="G3693" s="187" t="s">
        <v>11353</v>
      </c>
      <c r="H3693" s="193">
        <v>733790</v>
      </c>
      <c r="I3693" s="206">
        <v>44575</v>
      </c>
      <c r="J3693" s="188" t="s">
        <v>11354</v>
      </c>
      <c r="K3693" s="193">
        <v>4850</v>
      </c>
      <c r="L3693" s="188"/>
      <c r="M3693" s="193"/>
      <c r="N3693" s="193"/>
      <c r="O3693" s="186">
        <f t="shared" si="114"/>
        <v>4850</v>
      </c>
      <c r="P3693" s="188"/>
      <c r="Q3693" s="193"/>
      <c r="R3693" s="193"/>
      <c r="S3693" s="186">
        <f t="shared" si="115"/>
        <v>4850</v>
      </c>
      <c r="T3693" s="188"/>
      <c r="U3693" s="186">
        <v>0</v>
      </c>
      <c r="V3693" s="186">
        <v>0</v>
      </c>
      <c r="W3693" s="186">
        <v>0</v>
      </c>
      <c r="X3693" s="186">
        <v>4850</v>
      </c>
      <c r="Y3693" s="188" t="s">
        <v>237</v>
      </c>
      <c r="Z3693" s="188" t="s">
        <v>170</v>
      </c>
      <c r="AA3693" s="188" t="s">
        <v>235</v>
      </c>
      <c r="AB3693" s="206">
        <v>44551</v>
      </c>
      <c r="AC3693" s="206">
        <v>44554</v>
      </c>
      <c r="AD3693" s="188" t="s">
        <v>11355</v>
      </c>
      <c r="AE3693" s="188"/>
      <c r="AF3693" s="188" t="s">
        <v>240</v>
      </c>
      <c r="AG3693" s="188">
        <v>3</v>
      </c>
    </row>
    <row r="3694" spans="1:33">
      <c r="A3694" s="188" t="s">
        <v>28</v>
      </c>
      <c r="B3694" s="188">
        <v>800006850</v>
      </c>
      <c r="C3694" s="188" t="s">
        <v>170</v>
      </c>
      <c r="D3694" s="188" t="s">
        <v>235</v>
      </c>
      <c r="E3694" s="206">
        <v>44568</v>
      </c>
      <c r="F3694" s="187" t="s">
        <v>11356</v>
      </c>
      <c r="G3694" s="187" t="s">
        <v>11356</v>
      </c>
      <c r="H3694" s="193">
        <v>826518</v>
      </c>
      <c r="I3694" s="206">
        <v>44575</v>
      </c>
      <c r="J3694" s="188" t="s">
        <v>11357</v>
      </c>
      <c r="K3694" s="193">
        <v>9340</v>
      </c>
      <c r="L3694" s="188"/>
      <c r="M3694" s="193"/>
      <c r="N3694" s="193"/>
      <c r="O3694" s="186">
        <f t="shared" si="114"/>
        <v>9340</v>
      </c>
      <c r="P3694" s="188"/>
      <c r="Q3694" s="193"/>
      <c r="R3694" s="193"/>
      <c r="S3694" s="186">
        <f t="shared" si="115"/>
        <v>9340</v>
      </c>
      <c r="T3694" s="188"/>
      <c r="U3694" s="186">
        <v>0</v>
      </c>
      <c r="V3694" s="186">
        <v>0</v>
      </c>
      <c r="W3694" s="186">
        <v>0</v>
      </c>
      <c r="X3694" s="186">
        <v>9340</v>
      </c>
      <c r="Y3694" s="188" t="s">
        <v>237</v>
      </c>
      <c r="Z3694" s="188" t="s">
        <v>810</v>
      </c>
      <c r="AA3694" s="188" t="s">
        <v>2626</v>
      </c>
      <c r="AB3694" s="206">
        <v>44553</v>
      </c>
      <c r="AC3694" s="206">
        <v>44554</v>
      </c>
      <c r="AD3694" s="188" t="s">
        <v>11358</v>
      </c>
      <c r="AE3694" s="188"/>
      <c r="AF3694" s="188" t="s">
        <v>240</v>
      </c>
      <c r="AG3694" s="188">
        <v>3</v>
      </c>
    </row>
    <row r="3695" spans="1:33">
      <c r="A3695" s="188" t="s">
        <v>28</v>
      </c>
      <c r="B3695" s="188">
        <v>800006850</v>
      </c>
      <c r="C3695" s="188" t="s">
        <v>170</v>
      </c>
      <c r="D3695" s="188" t="s">
        <v>235</v>
      </c>
      <c r="E3695" s="206">
        <v>44568</v>
      </c>
      <c r="F3695" s="187" t="s">
        <v>11359</v>
      </c>
      <c r="G3695" s="187" t="s">
        <v>11359</v>
      </c>
      <c r="H3695" s="193">
        <v>939653</v>
      </c>
      <c r="I3695" s="206">
        <v>44575</v>
      </c>
      <c r="J3695" s="188" t="s">
        <v>11360</v>
      </c>
      <c r="K3695" s="193">
        <v>45080</v>
      </c>
      <c r="L3695" s="188"/>
      <c r="M3695" s="193"/>
      <c r="N3695" s="193"/>
      <c r="O3695" s="186">
        <f t="shared" si="114"/>
        <v>45080</v>
      </c>
      <c r="P3695" s="188"/>
      <c r="Q3695" s="193"/>
      <c r="R3695" s="193"/>
      <c r="S3695" s="186">
        <f t="shared" si="115"/>
        <v>45080</v>
      </c>
      <c r="T3695" s="188"/>
      <c r="U3695" s="186">
        <v>0</v>
      </c>
      <c r="V3695" s="186">
        <v>0</v>
      </c>
      <c r="W3695" s="186">
        <v>0</v>
      </c>
      <c r="X3695" s="186">
        <v>45080</v>
      </c>
      <c r="Y3695" s="188" t="s">
        <v>237</v>
      </c>
      <c r="Z3695" s="188" t="s">
        <v>170</v>
      </c>
      <c r="AA3695" s="188" t="s">
        <v>235</v>
      </c>
      <c r="AB3695" s="206">
        <v>44552</v>
      </c>
      <c r="AC3695" s="206">
        <v>44552</v>
      </c>
      <c r="AD3695" s="188" t="s">
        <v>11361</v>
      </c>
      <c r="AE3695" s="188"/>
      <c r="AF3695" s="188" t="s">
        <v>240</v>
      </c>
      <c r="AG3695" s="188">
        <v>3</v>
      </c>
    </row>
    <row r="3696" spans="1:33">
      <c r="A3696" s="188" t="s">
        <v>28</v>
      </c>
      <c r="B3696" s="188">
        <v>800006850</v>
      </c>
      <c r="C3696" s="188" t="s">
        <v>170</v>
      </c>
      <c r="D3696" s="188" t="s">
        <v>235</v>
      </c>
      <c r="E3696" s="206">
        <v>44568</v>
      </c>
      <c r="F3696" s="187" t="s">
        <v>11362</v>
      </c>
      <c r="G3696" s="187" t="s">
        <v>11362</v>
      </c>
      <c r="H3696" s="193">
        <v>965806</v>
      </c>
      <c r="I3696" s="206">
        <v>44575</v>
      </c>
      <c r="J3696" s="188" t="s">
        <v>11363</v>
      </c>
      <c r="K3696" s="193">
        <v>39050</v>
      </c>
      <c r="L3696" s="188"/>
      <c r="M3696" s="193"/>
      <c r="N3696" s="193"/>
      <c r="O3696" s="186">
        <f t="shared" si="114"/>
        <v>39050</v>
      </c>
      <c r="P3696" s="188"/>
      <c r="Q3696" s="193"/>
      <c r="R3696" s="193"/>
      <c r="S3696" s="186">
        <f t="shared" si="115"/>
        <v>39050</v>
      </c>
      <c r="T3696" s="188"/>
      <c r="U3696" s="186">
        <v>0</v>
      </c>
      <c r="V3696" s="186">
        <v>0</v>
      </c>
      <c r="W3696" s="186">
        <v>0</v>
      </c>
      <c r="X3696" s="186">
        <v>39050</v>
      </c>
      <c r="Y3696" s="188" t="s">
        <v>237</v>
      </c>
      <c r="Z3696" s="188" t="s">
        <v>170</v>
      </c>
      <c r="AA3696" s="188" t="s">
        <v>235</v>
      </c>
      <c r="AB3696" s="206">
        <v>44550</v>
      </c>
      <c r="AC3696" s="206">
        <v>44552</v>
      </c>
      <c r="AD3696" s="188" t="s">
        <v>11364</v>
      </c>
      <c r="AE3696" s="188"/>
      <c r="AF3696" s="188" t="s">
        <v>240</v>
      </c>
      <c r="AG3696" s="188">
        <v>3</v>
      </c>
    </row>
    <row r="3697" spans="1:33">
      <c r="A3697" s="188" t="s">
        <v>28</v>
      </c>
      <c r="B3697" s="188">
        <v>800006850</v>
      </c>
      <c r="C3697" s="188" t="s">
        <v>170</v>
      </c>
      <c r="D3697" s="188" t="s">
        <v>235</v>
      </c>
      <c r="E3697" s="206">
        <v>44568</v>
      </c>
      <c r="F3697" s="187" t="s">
        <v>11365</v>
      </c>
      <c r="G3697" s="187" t="s">
        <v>11365</v>
      </c>
      <c r="H3697" s="193">
        <v>106000</v>
      </c>
      <c r="I3697" s="206">
        <v>44575</v>
      </c>
      <c r="J3697" s="188" t="s">
        <v>11366</v>
      </c>
      <c r="K3697" s="193">
        <v>9340</v>
      </c>
      <c r="L3697" s="188"/>
      <c r="M3697" s="193"/>
      <c r="N3697" s="193"/>
      <c r="O3697" s="186">
        <f t="shared" si="114"/>
        <v>9340</v>
      </c>
      <c r="P3697" s="188"/>
      <c r="Q3697" s="193"/>
      <c r="R3697" s="193"/>
      <c r="S3697" s="186">
        <f t="shared" si="115"/>
        <v>9340</v>
      </c>
      <c r="T3697" s="188"/>
      <c r="U3697" s="186">
        <v>0</v>
      </c>
      <c r="V3697" s="186">
        <v>0</v>
      </c>
      <c r="W3697" s="186">
        <v>0</v>
      </c>
      <c r="X3697" s="186">
        <v>9340</v>
      </c>
      <c r="Y3697" s="188" t="s">
        <v>237</v>
      </c>
      <c r="Z3697" s="188" t="s">
        <v>170</v>
      </c>
      <c r="AA3697" s="188" t="s">
        <v>235</v>
      </c>
      <c r="AB3697" s="206">
        <v>44551</v>
      </c>
      <c r="AC3697" s="206">
        <v>44551</v>
      </c>
      <c r="AD3697" s="188" t="s">
        <v>11367</v>
      </c>
      <c r="AE3697" s="188"/>
      <c r="AF3697" s="188" t="s">
        <v>240</v>
      </c>
      <c r="AG3697" s="188">
        <v>3</v>
      </c>
    </row>
    <row r="3698" spans="1:33">
      <c r="A3698" s="188" t="s">
        <v>28</v>
      </c>
      <c r="B3698" s="188">
        <v>800006850</v>
      </c>
      <c r="C3698" s="188" t="s">
        <v>170</v>
      </c>
      <c r="D3698" s="188" t="s">
        <v>235</v>
      </c>
      <c r="E3698" s="206">
        <v>44568</v>
      </c>
      <c r="F3698" s="187" t="s">
        <v>11368</v>
      </c>
      <c r="G3698" s="187" t="s">
        <v>11368</v>
      </c>
      <c r="H3698" s="193">
        <v>614000</v>
      </c>
      <c r="I3698" s="206">
        <v>44575</v>
      </c>
      <c r="J3698" s="188" t="s">
        <v>11369</v>
      </c>
      <c r="K3698" s="193">
        <v>33850</v>
      </c>
      <c r="L3698" s="188"/>
      <c r="M3698" s="193"/>
      <c r="N3698" s="193"/>
      <c r="O3698" s="186">
        <f t="shared" si="114"/>
        <v>33850</v>
      </c>
      <c r="P3698" s="188"/>
      <c r="Q3698" s="193"/>
      <c r="R3698" s="193"/>
      <c r="S3698" s="186">
        <f t="shared" si="115"/>
        <v>33850</v>
      </c>
      <c r="T3698" s="188"/>
      <c r="U3698" s="186">
        <v>0</v>
      </c>
      <c r="V3698" s="186">
        <v>0</v>
      </c>
      <c r="W3698" s="186">
        <v>0</v>
      </c>
      <c r="X3698" s="186">
        <v>33850</v>
      </c>
      <c r="Y3698" s="188" t="s">
        <v>237</v>
      </c>
      <c r="Z3698" s="188" t="s">
        <v>170</v>
      </c>
      <c r="AA3698" s="188" t="s">
        <v>235</v>
      </c>
      <c r="AB3698" s="206">
        <v>44551</v>
      </c>
      <c r="AC3698" s="206">
        <v>44551</v>
      </c>
      <c r="AD3698" s="188" t="s">
        <v>11370</v>
      </c>
      <c r="AE3698" s="188"/>
      <c r="AF3698" s="188" t="s">
        <v>240</v>
      </c>
      <c r="AG3698" s="188">
        <v>3</v>
      </c>
    </row>
    <row r="3699" spans="1:33">
      <c r="A3699" s="188" t="s">
        <v>28</v>
      </c>
      <c r="B3699" s="188">
        <v>800006850</v>
      </c>
      <c r="C3699" s="188" t="s">
        <v>170</v>
      </c>
      <c r="D3699" s="188" t="s">
        <v>235</v>
      </c>
      <c r="E3699" s="206">
        <v>44568</v>
      </c>
      <c r="F3699" s="187" t="s">
        <v>11371</v>
      </c>
      <c r="G3699" s="187" t="s">
        <v>11371</v>
      </c>
      <c r="H3699" s="193">
        <v>588800</v>
      </c>
      <c r="I3699" s="206">
        <v>44579</v>
      </c>
      <c r="J3699" s="188" t="s">
        <v>11372</v>
      </c>
      <c r="K3699" s="193">
        <v>31250</v>
      </c>
      <c r="L3699" s="188"/>
      <c r="M3699" s="193"/>
      <c r="N3699" s="193"/>
      <c r="O3699" s="186">
        <f t="shared" si="114"/>
        <v>31250</v>
      </c>
      <c r="P3699" s="188"/>
      <c r="Q3699" s="193"/>
      <c r="R3699" s="193"/>
      <c r="S3699" s="186">
        <f t="shared" si="115"/>
        <v>31250</v>
      </c>
      <c r="T3699" s="188"/>
      <c r="U3699" s="186">
        <v>0</v>
      </c>
      <c r="V3699" s="186">
        <v>0</v>
      </c>
      <c r="W3699" s="186">
        <v>0</v>
      </c>
      <c r="X3699" s="186">
        <v>31250</v>
      </c>
      <c r="Y3699" s="188" t="s">
        <v>237</v>
      </c>
      <c r="Z3699" s="188" t="s">
        <v>715</v>
      </c>
      <c r="AA3699" s="188" t="s">
        <v>2358</v>
      </c>
      <c r="AB3699" s="206">
        <v>44547</v>
      </c>
      <c r="AC3699" s="206">
        <v>44547</v>
      </c>
      <c r="AD3699" s="188" t="s">
        <v>11373</v>
      </c>
      <c r="AE3699" s="188"/>
      <c r="AF3699" s="188" t="s">
        <v>240</v>
      </c>
      <c r="AG3699" s="188">
        <v>3</v>
      </c>
    </row>
    <row r="3700" spans="1:33">
      <c r="A3700" s="188" t="s">
        <v>28</v>
      </c>
      <c r="B3700" s="188">
        <v>800006850</v>
      </c>
      <c r="C3700" s="188" t="s">
        <v>170</v>
      </c>
      <c r="D3700" s="188" t="s">
        <v>235</v>
      </c>
      <c r="E3700" s="206">
        <v>44568</v>
      </c>
      <c r="F3700" s="187" t="s">
        <v>11374</v>
      </c>
      <c r="G3700" s="187" t="s">
        <v>11374</v>
      </c>
      <c r="H3700" s="193">
        <v>483500</v>
      </c>
      <c r="I3700" s="206">
        <v>44579</v>
      </c>
      <c r="J3700" s="188" t="s">
        <v>11375</v>
      </c>
      <c r="K3700" s="193">
        <v>62750</v>
      </c>
      <c r="L3700" s="188"/>
      <c r="M3700" s="193"/>
      <c r="N3700" s="193"/>
      <c r="O3700" s="186">
        <f t="shared" si="114"/>
        <v>62750</v>
      </c>
      <c r="P3700" s="188"/>
      <c r="Q3700" s="193"/>
      <c r="R3700" s="193"/>
      <c r="S3700" s="186">
        <f t="shared" si="115"/>
        <v>62750</v>
      </c>
      <c r="T3700" s="188"/>
      <c r="U3700" s="186">
        <v>0</v>
      </c>
      <c r="V3700" s="186">
        <v>0</v>
      </c>
      <c r="W3700" s="186">
        <v>0</v>
      </c>
      <c r="X3700" s="186">
        <v>62750</v>
      </c>
      <c r="Y3700" s="188" t="s">
        <v>237</v>
      </c>
      <c r="Z3700" s="188" t="s">
        <v>170</v>
      </c>
      <c r="AA3700" s="188" t="s">
        <v>235</v>
      </c>
      <c r="AB3700" s="206">
        <v>44550</v>
      </c>
      <c r="AC3700" s="206">
        <v>44550</v>
      </c>
      <c r="AD3700" s="188" t="s">
        <v>11376</v>
      </c>
      <c r="AE3700" s="188"/>
      <c r="AF3700" s="188" t="s">
        <v>240</v>
      </c>
      <c r="AG3700" s="188">
        <v>3</v>
      </c>
    </row>
    <row r="3701" spans="1:33">
      <c r="A3701" s="188" t="s">
        <v>28</v>
      </c>
      <c r="B3701" s="188">
        <v>800006850</v>
      </c>
      <c r="C3701" s="188" t="s">
        <v>170</v>
      </c>
      <c r="D3701" s="188" t="s">
        <v>235</v>
      </c>
      <c r="E3701" s="206">
        <v>44568</v>
      </c>
      <c r="F3701" s="187" t="s">
        <v>11377</v>
      </c>
      <c r="G3701" s="187" t="s">
        <v>11377</v>
      </c>
      <c r="H3701" s="193">
        <v>158300</v>
      </c>
      <c r="I3701" s="206">
        <v>44579</v>
      </c>
      <c r="J3701" s="188" t="s">
        <v>11378</v>
      </c>
      <c r="K3701" s="193">
        <v>13940</v>
      </c>
      <c r="L3701" s="188"/>
      <c r="M3701" s="193"/>
      <c r="N3701" s="193"/>
      <c r="O3701" s="186">
        <f t="shared" si="114"/>
        <v>13940</v>
      </c>
      <c r="P3701" s="188"/>
      <c r="Q3701" s="193"/>
      <c r="R3701" s="193"/>
      <c r="S3701" s="186">
        <f t="shared" si="115"/>
        <v>13940</v>
      </c>
      <c r="T3701" s="188"/>
      <c r="U3701" s="186">
        <v>0</v>
      </c>
      <c r="V3701" s="186">
        <v>0</v>
      </c>
      <c r="W3701" s="186">
        <v>0</v>
      </c>
      <c r="X3701" s="186">
        <v>13940</v>
      </c>
      <c r="Y3701" s="188" t="s">
        <v>237</v>
      </c>
      <c r="Z3701" s="188" t="s">
        <v>170</v>
      </c>
      <c r="AA3701" s="188" t="s">
        <v>235</v>
      </c>
      <c r="AB3701" s="206">
        <v>44550</v>
      </c>
      <c r="AC3701" s="206">
        <v>44550</v>
      </c>
      <c r="AD3701" s="188" t="s">
        <v>11379</v>
      </c>
      <c r="AE3701" s="188"/>
      <c r="AF3701" s="188" t="s">
        <v>240</v>
      </c>
      <c r="AG3701" s="188">
        <v>3</v>
      </c>
    </row>
    <row r="3702" spans="1:33">
      <c r="A3702" s="188" t="s">
        <v>28</v>
      </c>
      <c r="B3702" s="188">
        <v>800006850</v>
      </c>
      <c r="C3702" s="188" t="s">
        <v>170</v>
      </c>
      <c r="D3702" s="188" t="s">
        <v>235</v>
      </c>
      <c r="E3702" s="206">
        <v>44568</v>
      </c>
      <c r="F3702" s="187" t="s">
        <v>11380</v>
      </c>
      <c r="G3702" s="187" t="s">
        <v>11380</v>
      </c>
      <c r="H3702" s="193">
        <v>47200</v>
      </c>
      <c r="I3702" s="206">
        <v>44579</v>
      </c>
      <c r="J3702" s="188" t="s">
        <v>11381</v>
      </c>
      <c r="K3702" s="193">
        <v>4180</v>
      </c>
      <c r="L3702" s="188"/>
      <c r="M3702" s="193"/>
      <c r="N3702" s="193"/>
      <c r="O3702" s="186">
        <f t="shared" si="114"/>
        <v>4180</v>
      </c>
      <c r="P3702" s="188"/>
      <c r="Q3702" s="193"/>
      <c r="R3702" s="193"/>
      <c r="S3702" s="186">
        <f t="shared" si="115"/>
        <v>4180</v>
      </c>
      <c r="T3702" s="188"/>
      <c r="U3702" s="186">
        <v>0</v>
      </c>
      <c r="V3702" s="186">
        <v>0</v>
      </c>
      <c r="W3702" s="186">
        <v>0</v>
      </c>
      <c r="X3702" s="186">
        <v>4180</v>
      </c>
      <c r="Y3702" s="188" t="s">
        <v>237</v>
      </c>
      <c r="Z3702" s="188" t="s">
        <v>170</v>
      </c>
      <c r="AA3702" s="188" t="s">
        <v>235</v>
      </c>
      <c r="AB3702" s="206">
        <v>44559</v>
      </c>
      <c r="AC3702" s="206">
        <v>44559</v>
      </c>
      <c r="AD3702" s="188" t="s">
        <v>11382</v>
      </c>
      <c r="AE3702" s="188"/>
      <c r="AF3702" s="188" t="s">
        <v>240</v>
      </c>
      <c r="AG3702" s="188">
        <v>3</v>
      </c>
    </row>
    <row r="3703" spans="1:33">
      <c r="A3703" s="188" t="s">
        <v>28</v>
      </c>
      <c r="B3703" s="188">
        <v>800006850</v>
      </c>
      <c r="C3703" s="188" t="s">
        <v>170</v>
      </c>
      <c r="D3703" s="188" t="s">
        <v>235</v>
      </c>
      <c r="E3703" s="206">
        <v>44568</v>
      </c>
      <c r="F3703" s="187" t="s">
        <v>11383</v>
      </c>
      <c r="G3703" s="187" t="s">
        <v>11383</v>
      </c>
      <c r="H3703" s="193">
        <v>47200</v>
      </c>
      <c r="I3703" s="206">
        <v>44579</v>
      </c>
      <c r="J3703" s="188" t="s">
        <v>11384</v>
      </c>
      <c r="K3703" s="193">
        <v>4180</v>
      </c>
      <c r="L3703" s="188"/>
      <c r="M3703" s="193"/>
      <c r="N3703" s="193"/>
      <c r="O3703" s="186">
        <f t="shared" si="114"/>
        <v>4180</v>
      </c>
      <c r="P3703" s="188"/>
      <c r="Q3703" s="193"/>
      <c r="R3703" s="193"/>
      <c r="S3703" s="186">
        <f t="shared" si="115"/>
        <v>4180</v>
      </c>
      <c r="T3703" s="188"/>
      <c r="U3703" s="186">
        <v>0</v>
      </c>
      <c r="V3703" s="186">
        <v>0</v>
      </c>
      <c r="W3703" s="186">
        <v>0</v>
      </c>
      <c r="X3703" s="186">
        <v>4180</v>
      </c>
      <c r="Y3703" s="188" t="s">
        <v>237</v>
      </c>
      <c r="Z3703" s="188" t="s">
        <v>170</v>
      </c>
      <c r="AA3703" s="188" t="s">
        <v>235</v>
      </c>
      <c r="AB3703" s="206">
        <v>44559</v>
      </c>
      <c r="AC3703" s="206">
        <v>44559</v>
      </c>
      <c r="AD3703" s="188" t="s">
        <v>11385</v>
      </c>
      <c r="AE3703" s="188"/>
      <c r="AF3703" s="188" t="s">
        <v>240</v>
      </c>
      <c r="AG3703" s="188">
        <v>3</v>
      </c>
    </row>
    <row r="3704" spans="1:33">
      <c r="A3704" s="188" t="s">
        <v>28</v>
      </c>
      <c r="B3704" s="188">
        <v>800006850</v>
      </c>
      <c r="C3704" s="188" t="s">
        <v>170</v>
      </c>
      <c r="D3704" s="188" t="s">
        <v>235</v>
      </c>
      <c r="E3704" s="206">
        <v>44568</v>
      </c>
      <c r="F3704" s="187" t="s">
        <v>11386</v>
      </c>
      <c r="G3704" s="187" t="s">
        <v>11386</v>
      </c>
      <c r="H3704" s="193">
        <v>23700</v>
      </c>
      <c r="I3704" s="206">
        <v>44579</v>
      </c>
      <c r="J3704" s="188" t="s">
        <v>11387</v>
      </c>
      <c r="K3704" s="193">
        <v>2100</v>
      </c>
      <c r="L3704" s="188"/>
      <c r="M3704" s="193"/>
      <c r="N3704" s="193"/>
      <c r="O3704" s="186">
        <f t="shared" si="114"/>
        <v>2100</v>
      </c>
      <c r="P3704" s="188"/>
      <c r="Q3704" s="193"/>
      <c r="R3704" s="193"/>
      <c r="S3704" s="186">
        <f t="shared" si="115"/>
        <v>2100</v>
      </c>
      <c r="T3704" s="188"/>
      <c r="U3704" s="186">
        <v>0</v>
      </c>
      <c r="V3704" s="186">
        <v>0</v>
      </c>
      <c r="W3704" s="186">
        <v>0</v>
      </c>
      <c r="X3704" s="186">
        <v>2100</v>
      </c>
      <c r="Y3704" s="188" t="s">
        <v>237</v>
      </c>
      <c r="Z3704" s="188" t="s">
        <v>170</v>
      </c>
      <c r="AA3704" s="188" t="s">
        <v>235</v>
      </c>
      <c r="AB3704" s="206">
        <v>44559</v>
      </c>
      <c r="AC3704" s="206">
        <v>44559</v>
      </c>
      <c r="AD3704" s="188" t="s">
        <v>11388</v>
      </c>
      <c r="AE3704" s="188"/>
      <c r="AF3704" s="188" t="s">
        <v>240</v>
      </c>
      <c r="AG3704" s="188">
        <v>3</v>
      </c>
    </row>
    <row r="3705" spans="1:33">
      <c r="A3705" s="188" t="s">
        <v>28</v>
      </c>
      <c r="B3705" s="188">
        <v>800006850</v>
      </c>
      <c r="C3705" s="188" t="s">
        <v>170</v>
      </c>
      <c r="D3705" s="188" t="s">
        <v>235</v>
      </c>
      <c r="E3705" s="206">
        <v>44568</v>
      </c>
      <c r="F3705" s="187" t="s">
        <v>11389</v>
      </c>
      <c r="G3705" s="187" t="s">
        <v>11389</v>
      </c>
      <c r="H3705" s="193">
        <v>23700</v>
      </c>
      <c r="I3705" s="206">
        <v>44579</v>
      </c>
      <c r="J3705" s="188" t="s">
        <v>11390</v>
      </c>
      <c r="K3705" s="193">
        <v>2100</v>
      </c>
      <c r="L3705" s="188"/>
      <c r="M3705" s="193"/>
      <c r="N3705" s="193"/>
      <c r="O3705" s="186">
        <f t="shared" si="114"/>
        <v>2100</v>
      </c>
      <c r="P3705" s="188"/>
      <c r="Q3705" s="193"/>
      <c r="R3705" s="193"/>
      <c r="S3705" s="186">
        <f t="shared" si="115"/>
        <v>2100</v>
      </c>
      <c r="T3705" s="188"/>
      <c r="U3705" s="186">
        <v>0</v>
      </c>
      <c r="V3705" s="186">
        <v>0</v>
      </c>
      <c r="W3705" s="186">
        <v>0</v>
      </c>
      <c r="X3705" s="186">
        <v>2100</v>
      </c>
      <c r="Y3705" s="188" t="s">
        <v>237</v>
      </c>
      <c r="Z3705" s="188" t="s">
        <v>170</v>
      </c>
      <c r="AA3705" s="188" t="s">
        <v>235</v>
      </c>
      <c r="AB3705" s="206">
        <v>44559</v>
      </c>
      <c r="AC3705" s="206">
        <v>44559</v>
      </c>
      <c r="AD3705" s="188" t="s">
        <v>11388</v>
      </c>
      <c r="AE3705" s="188"/>
      <c r="AF3705" s="188" t="s">
        <v>240</v>
      </c>
      <c r="AG3705" s="188">
        <v>3</v>
      </c>
    </row>
    <row r="3706" spans="1:33">
      <c r="A3706" s="188" t="s">
        <v>28</v>
      </c>
      <c r="B3706" s="188">
        <v>800006850</v>
      </c>
      <c r="C3706" s="188" t="s">
        <v>170</v>
      </c>
      <c r="D3706" s="188" t="s">
        <v>235</v>
      </c>
      <c r="E3706" s="206">
        <v>44568</v>
      </c>
      <c r="F3706" s="187" t="s">
        <v>11391</v>
      </c>
      <c r="G3706" s="187" t="s">
        <v>11391</v>
      </c>
      <c r="H3706" s="193">
        <v>47200</v>
      </c>
      <c r="I3706" s="206">
        <v>44579</v>
      </c>
      <c r="J3706" s="188" t="s">
        <v>11392</v>
      </c>
      <c r="K3706" s="193">
        <v>4180</v>
      </c>
      <c r="L3706" s="188"/>
      <c r="M3706" s="193"/>
      <c r="N3706" s="193"/>
      <c r="O3706" s="186">
        <f t="shared" si="114"/>
        <v>4180</v>
      </c>
      <c r="P3706" s="188"/>
      <c r="Q3706" s="193"/>
      <c r="R3706" s="193"/>
      <c r="S3706" s="186">
        <f t="shared" si="115"/>
        <v>4180</v>
      </c>
      <c r="T3706" s="188"/>
      <c r="U3706" s="186">
        <v>0</v>
      </c>
      <c r="V3706" s="186">
        <v>0</v>
      </c>
      <c r="W3706" s="186">
        <v>0</v>
      </c>
      <c r="X3706" s="186">
        <v>4180</v>
      </c>
      <c r="Y3706" s="188" t="s">
        <v>237</v>
      </c>
      <c r="Z3706" s="188" t="s">
        <v>170</v>
      </c>
      <c r="AA3706" s="188" t="s">
        <v>235</v>
      </c>
      <c r="AB3706" s="206">
        <v>44559</v>
      </c>
      <c r="AC3706" s="206">
        <v>44559</v>
      </c>
      <c r="AD3706" s="188" t="s">
        <v>11311</v>
      </c>
      <c r="AE3706" s="188"/>
      <c r="AF3706" s="188" t="s">
        <v>240</v>
      </c>
      <c r="AG3706" s="188">
        <v>3</v>
      </c>
    </row>
    <row r="3707" spans="1:33">
      <c r="A3707" s="188" t="s">
        <v>28</v>
      </c>
      <c r="B3707" s="188">
        <v>800006850</v>
      </c>
      <c r="C3707" s="188" t="s">
        <v>170</v>
      </c>
      <c r="D3707" s="188" t="s">
        <v>235</v>
      </c>
      <c r="E3707" s="206">
        <v>44568</v>
      </c>
      <c r="F3707" s="187" t="s">
        <v>11393</v>
      </c>
      <c r="G3707" s="187" t="s">
        <v>11393</v>
      </c>
      <c r="H3707" s="193">
        <v>32700</v>
      </c>
      <c r="I3707" s="206">
        <v>44579</v>
      </c>
      <c r="J3707" s="188" t="s">
        <v>11394</v>
      </c>
      <c r="K3707" s="193">
        <v>2910</v>
      </c>
      <c r="L3707" s="188"/>
      <c r="M3707" s="193"/>
      <c r="N3707" s="193"/>
      <c r="O3707" s="186">
        <f t="shared" si="114"/>
        <v>2910</v>
      </c>
      <c r="P3707" s="188"/>
      <c r="Q3707" s="193"/>
      <c r="R3707" s="193"/>
      <c r="S3707" s="186">
        <f t="shared" si="115"/>
        <v>2910</v>
      </c>
      <c r="T3707" s="188"/>
      <c r="U3707" s="186">
        <v>0</v>
      </c>
      <c r="V3707" s="186">
        <v>0</v>
      </c>
      <c r="W3707" s="186">
        <v>0</v>
      </c>
      <c r="X3707" s="186">
        <v>2910</v>
      </c>
      <c r="Y3707" s="188" t="s">
        <v>237</v>
      </c>
      <c r="Z3707" s="188" t="s">
        <v>826</v>
      </c>
      <c r="AA3707" s="188" t="s">
        <v>7434</v>
      </c>
      <c r="AB3707" s="206">
        <v>44559</v>
      </c>
      <c r="AC3707" s="206">
        <v>44559</v>
      </c>
      <c r="AD3707" s="188" t="s">
        <v>11395</v>
      </c>
      <c r="AE3707" s="188"/>
      <c r="AF3707" s="188" t="s">
        <v>240</v>
      </c>
      <c r="AG3707" s="188">
        <v>3</v>
      </c>
    </row>
    <row r="3708" spans="1:33">
      <c r="A3708" s="188" t="s">
        <v>28</v>
      </c>
      <c r="B3708" s="188">
        <v>800006850</v>
      </c>
      <c r="C3708" s="188" t="s">
        <v>170</v>
      </c>
      <c r="D3708" s="188" t="s">
        <v>235</v>
      </c>
      <c r="E3708" s="206">
        <v>44568</v>
      </c>
      <c r="F3708" s="187" t="s">
        <v>11396</v>
      </c>
      <c r="G3708" s="187" t="s">
        <v>11396</v>
      </c>
      <c r="H3708" s="193">
        <v>32700</v>
      </c>
      <c r="I3708" s="206">
        <v>44579</v>
      </c>
      <c r="J3708" s="188" t="s">
        <v>11397</v>
      </c>
      <c r="K3708" s="193">
        <v>2910</v>
      </c>
      <c r="L3708" s="188"/>
      <c r="M3708" s="193"/>
      <c r="N3708" s="193"/>
      <c r="O3708" s="186">
        <f t="shared" si="114"/>
        <v>2910</v>
      </c>
      <c r="P3708" s="188"/>
      <c r="Q3708" s="193"/>
      <c r="R3708" s="193"/>
      <c r="S3708" s="186">
        <f t="shared" si="115"/>
        <v>2910</v>
      </c>
      <c r="T3708" s="188"/>
      <c r="U3708" s="186">
        <v>0</v>
      </c>
      <c r="V3708" s="186">
        <v>0</v>
      </c>
      <c r="W3708" s="186">
        <v>0</v>
      </c>
      <c r="X3708" s="186">
        <v>2910</v>
      </c>
      <c r="Y3708" s="188" t="s">
        <v>237</v>
      </c>
      <c r="Z3708" s="188" t="s">
        <v>1537</v>
      </c>
      <c r="AA3708" s="188" t="s">
        <v>1538</v>
      </c>
      <c r="AB3708" s="206">
        <v>44559</v>
      </c>
      <c r="AC3708" s="206">
        <v>44559</v>
      </c>
      <c r="AD3708" s="188" t="s">
        <v>11395</v>
      </c>
      <c r="AE3708" s="188"/>
      <c r="AF3708" s="188" t="s">
        <v>240</v>
      </c>
      <c r="AG3708" s="188">
        <v>3</v>
      </c>
    </row>
    <row r="3709" spans="1:33">
      <c r="A3709" s="188" t="s">
        <v>28</v>
      </c>
      <c r="B3709" s="188">
        <v>800006850</v>
      </c>
      <c r="C3709" s="188" t="s">
        <v>170</v>
      </c>
      <c r="D3709" s="188" t="s">
        <v>235</v>
      </c>
      <c r="E3709" s="206">
        <v>44568</v>
      </c>
      <c r="F3709" s="187" t="s">
        <v>11398</v>
      </c>
      <c r="G3709" s="187" t="s">
        <v>11398</v>
      </c>
      <c r="H3709" s="193">
        <v>23700</v>
      </c>
      <c r="I3709" s="206">
        <v>44579</v>
      </c>
      <c r="J3709" s="188" t="s">
        <v>11399</v>
      </c>
      <c r="K3709" s="193">
        <v>2100</v>
      </c>
      <c r="L3709" s="188"/>
      <c r="M3709" s="193"/>
      <c r="N3709" s="193"/>
      <c r="O3709" s="186">
        <f t="shared" si="114"/>
        <v>2100</v>
      </c>
      <c r="P3709" s="188"/>
      <c r="Q3709" s="193"/>
      <c r="R3709" s="193"/>
      <c r="S3709" s="186">
        <f t="shared" si="115"/>
        <v>2100</v>
      </c>
      <c r="T3709" s="188"/>
      <c r="U3709" s="186">
        <v>0</v>
      </c>
      <c r="V3709" s="186">
        <v>0</v>
      </c>
      <c r="W3709" s="186">
        <v>0</v>
      </c>
      <c r="X3709" s="186">
        <v>2100</v>
      </c>
      <c r="Y3709" s="188" t="s">
        <v>237</v>
      </c>
      <c r="Z3709" s="188" t="s">
        <v>170</v>
      </c>
      <c r="AA3709" s="188" t="s">
        <v>235</v>
      </c>
      <c r="AB3709" s="206">
        <v>44559</v>
      </c>
      <c r="AC3709" s="206">
        <v>44559</v>
      </c>
      <c r="AD3709" s="188" t="s">
        <v>11388</v>
      </c>
      <c r="AE3709" s="188"/>
      <c r="AF3709" s="188" t="s">
        <v>240</v>
      </c>
      <c r="AG3709" s="188">
        <v>3</v>
      </c>
    </row>
    <row r="3710" spans="1:33">
      <c r="A3710" s="188" t="s">
        <v>28</v>
      </c>
      <c r="B3710" s="188">
        <v>800006850</v>
      </c>
      <c r="C3710" s="188" t="s">
        <v>170</v>
      </c>
      <c r="D3710" s="188" t="s">
        <v>235</v>
      </c>
      <c r="E3710" s="206">
        <v>44568</v>
      </c>
      <c r="F3710" s="187" t="s">
        <v>11400</v>
      </c>
      <c r="G3710" s="187" t="s">
        <v>11400</v>
      </c>
      <c r="H3710" s="193">
        <v>166200</v>
      </c>
      <c r="I3710" s="206">
        <v>44579</v>
      </c>
      <c r="J3710" s="188" t="s">
        <v>11401</v>
      </c>
      <c r="K3710" s="193">
        <v>14640</v>
      </c>
      <c r="L3710" s="188"/>
      <c r="M3710" s="193"/>
      <c r="N3710" s="193"/>
      <c r="O3710" s="186">
        <f t="shared" si="114"/>
        <v>14640</v>
      </c>
      <c r="P3710" s="188"/>
      <c r="Q3710" s="193"/>
      <c r="R3710" s="193"/>
      <c r="S3710" s="186">
        <f t="shared" si="115"/>
        <v>14640</v>
      </c>
      <c r="T3710" s="188"/>
      <c r="U3710" s="186">
        <v>0</v>
      </c>
      <c r="V3710" s="186">
        <v>0</v>
      </c>
      <c r="W3710" s="186">
        <v>0</v>
      </c>
      <c r="X3710" s="186">
        <v>14640</v>
      </c>
      <c r="Y3710" s="188" t="s">
        <v>237</v>
      </c>
      <c r="Z3710" s="188" t="s">
        <v>170</v>
      </c>
      <c r="AA3710" s="188" t="s">
        <v>235</v>
      </c>
      <c r="AB3710" s="206">
        <v>44560</v>
      </c>
      <c r="AC3710" s="206">
        <v>44560</v>
      </c>
      <c r="AD3710" s="188" t="s">
        <v>11402</v>
      </c>
      <c r="AE3710" s="188"/>
      <c r="AF3710" s="188" t="s">
        <v>240</v>
      </c>
      <c r="AG3710" s="188">
        <v>3</v>
      </c>
    </row>
    <row r="3711" spans="1:33">
      <c r="A3711" s="188" t="s">
        <v>28</v>
      </c>
      <c r="B3711" s="188">
        <v>800006850</v>
      </c>
      <c r="C3711" s="188" t="s">
        <v>170</v>
      </c>
      <c r="D3711" s="188" t="s">
        <v>235</v>
      </c>
      <c r="E3711" s="206">
        <v>44568</v>
      </c>
      <c r="F3711" s="187" t="s">
        <v>11403</v>
      </c>
      <c r="G3711" s="187" t="s">
        <v>11403</v>
      </c>
      <c r="H3711" s="193">
        <v>134500</v>
      </c>
      <c r="I3711" s="206">
        <v>44579</v>
      </c>
      <c r="J3711" s="188" t="s">
        <v>11404</v>
      </c>
      <c r="K3711" s="193">
        <v>3960</v>
      </c>
      <c r="L3711" s="188"/>
      <c r="M3711" s="193"/>
      <c r="N3711" s="193"/>
      <c r="O3711" s="186">
        <f t="shared" si="114"/>
        <v>3960</v>
      </c>
      <c r="P3711" s="188"/>
      <c r="Q3711" s="193"/>
      <c r="R3711" s="193"/>
      <c r="S3711" s="186">
        <f t="shared" si="115"/>
        <v>3960</v>
      </c>
      <c r="T3711" s="188"/>
      <c r="U3711" s="186">
        <v>0</v>
      </c>
      <c r="V3711" s="186">
        <v>0</v>
      </c>
      <c r="W3711" s="186">
        <v>0</v>
      </c>
      <c r="X3711" s="186">
        <v>3960</v>
      </c>
      <c r="Y3711" s="188" t="s">
        <v>237</v>
      </c>
      <c r="Z3711" s="188" t="s">
        <v>170</v>
      </c>
      <c r="AA3711" s="188" t="s">
        <v>235</v>
      </c>
      <c r="AB3711" s="206">
        <v>44560</v>
      </c>
      <c r="AC3711" s="206">
        <v>44560</v>
      </c>
      <c r="AD3711" s="188" t="s">
        <v>11405</v>
      </c>
      <c r="AE3711" s="188"/>
      <c r="AF3711" s="188" t="s">
        <v>240</v>
      </c>
      <c r="AG3711" s="188">
        <v>3</v>
      </c>
    </row>
    <row r="3712" spans="1:33">
      <c r="A3712" s="188" t="s">
        <v>28</v>
      </c>
      <c r="B3712" s="188">
        <v>800006850</v>
      </c>
      <c r="C3712" s="188" t="s">
        <v>170</v>
      </c>
      <c r="D3712" s="188" t="s">
        <v>235</v>
      </c>
      <c r="E3712" s="206">
        <v>44568</v>
      </c>
      <c r="F3712" s="187" t="s">
        <v>11406</v>
      </c>
      <c r="G3712" s="187" t="s">
        <v>11406</v>
      </c>
      <c r="H3712" s="193">
        <v>121600</v>
      </c>
      <c r="I3712" s="206">
        <v>44579</v>
      </c>
      <c r="J3712" s="188" t="s">
        <v>11407</v>
      </c>
      <c r="K3712" s="193">
        <v>6360</v>
      </c>
      <c r="L3712" s="188"/>
      <c r="M3712" s="193"/>
      <c r="N3712" s="193"/>
      <c r="O3712" s="186">
        <f t="shared" si="114"/>
        <v>6360</v>
      </c>
      <c r="P3712" s="188"/>
      <c r="Q3712" s="193"/>
      <c r="R3712" s="193"/>
      <c r="S3712" s="186">
        <f t="shared" si="115"/>
        <v>6360</v>
      </c>
      <c r="T3712" s="188"/>
      <c r="U3712" s="186">
        <v>0</v>
      </c>
      <c r="V3712" s="186">
        <v>0</v>
      </c>
      <c r="W3712" s="186">
        <v>0</v>
      </c>
      <c r="X3712" s="186">
        <v>6360</v>
      </c>
      <c r="Y3712" s="188" t="s">
        <v>237</v>
      </c>
      <c r="Z3712" s="188" t="s">
        <v>170</v>
      </c>
      <c r="AA3712" s="188" t="s">
        <v>235</v>
      </c>
      <c r="AB3712" s="206">
        <v>44561</v>
      </c>
      <c r="AC3712" s="206">
        <v>44561</v>
      </c>
      <c r="AD3712" s="188" t="s">
        <v>11408</v>
      </c>
      <c r="AE3712" s="188"/>
      <c r="AF3712" s="188" t="s">
        <v>240</v>
      </c>
      <c r="AG3712" s="188">
        <v>3</v>
      </c>
    </row>
    <row r="3713" spans="1:33">
      <c r="A3713" s="188" t="s">
        <v>28</v>
      </c>
      <c r="B3713" s="188">
        <v>800006850</v>
      </c>
      <c r="C3713" s="188" t="s">
        <v>170</v>
      </c>
      <c r="D3713" s="188" t="s">
        <v>235</v>
      </c>
      <c r="E3713" s="206">
        <v>44568</v>
      </c>
      <c r="F3713" s="187" t="s">
        <v>11409</v>
      </c>
      <c r="G3713" s="187" t="s">
        <v>11409</v>
      </c>
      <c r="H3713" s="193">
        <v>121600</v>
      </c>
      <c r="I3713" s="206">
        <v>44579</v>
      </c>
      <c r="J3713" s="188" t="s">
        <v>11410</v>
      </c>
      <c r="K3713" s="193">
        <v>6360</v>
      </c>
      <c r="L3713" s="188"/>
      <c r="M3713" s="193"/>
      <c r="N3713" s="193"/>
      <c r="O3713" s="186">
        <f t="shared" si="114"/>
        <v>6360</v>
      </c>
      <c r="P3713" s="188"/>
      <c r="Q3713" s="193"/>
      <c r="R3713" s="193"/>
      <c r="S3713" s="186">
        <f t="shared" si="115"/>
        <v>6360</v>
      </c>
      <c r="T3713" s="188"/>
      <c r="U3713" s="186">
        <v>0</v>
      </c>
      <c r="V3713" s="186">
        <v>0</v>
      </c>
      <c r="W3713" s="186">
        <v>0</v>
      </c>
      <c r="X3713" s="186">
        <v>6360</v>
      </c>
      <c r="Y3713" s="188" t="s">
        <v>237</v>
      </c>
      <c r="Z3713" s="188" t="s">
        <v>170</v>
      </c>
      <c r="AA3713" s="188" t="s">
        <v>235</v>
      </c>
      <c r="AB3713" s="206">
        <v>44561</v>
      </c>
      <c r="AC3713" s="206">
        <v>44561</v>
      </c>
      <c r="AD3713" s="188" t="s">
        <v>11408</v>
      </c>
      <c r="AE3713" s="188"/>
      <c r="AF3713" s="188" t="s">
        <v>240</v>
      </c>
      <c r="AG3713" s="188">
        <v>3</v>
      </c>
    </row>
    <row r="3714" spans="1:33">
      <c r="A3714" s="188" t="s">
        <v>28</v>
      </c>
      <c r="B3714" s="188">
        <v>800006850</v>
      </c>
      <c r="C3714" s="188" t="s">
        <v>170</v>
      </c>
      <c r="D3714" s="188" t="s">
        <v>235</v>
      </c>
      <c r="E3714" s="206">
        <v>44568</v>
      </c>
      <c r="F3714" s="187" t="s">
        <v>11411</v>
      </c>
      <c r="G3714" s="187" t="s">
        <v>11411</v>
      </c>
      <c r="H3714" s="193">
        <v>121600</v>
      </c>
      <c r="I3714" s="206">
        <v>44579</v>
      </c>
      <c r="J3714" s="188" t="s">
        <v>11412</v>
      </c>
      <c r="K3714" s="193">
        <v>6360</v>
      </c>
      <c r="L3714" s="188"/>
      <c r="M3714" s="193"/>
      <c r="N3714" s="193"/>
      <c r="O3714" s="186">
        <f t="shared" si="114"/>
        <v>6360</v>
      </c>
      <c r="P3714" s="188"/>
      <c r="Q3714" s="193"/>
      <c r="R3714" s="193"/>
      <c r="S3714" s="186">
        <f t="shared" si="115"/>
        <v>6360</v>
      </c>
      <c r="T3714" s="188"/>
      <c r="U3714" s="186">
        <v>0</v>
      </c>
      <c r="V3714" s="186">
        <v>0</v>
      </c>
      <c r="W3714" s="186">
        <v>0</v>
      </c>
      <c r="X3714" s="186">
        <v>6360</v>
      </c>
      <c r="Y3714" s="188" t="s">
        <v>237</v>
      </c>
      <c r="Z3714" s="188" t="s">
        <v>170</v>
      </c>
      <c r="AA3714" s="188" t="s">
        <v>235</v>
      </c>
      <c r="AB3714" s="206">
        <v>44561</v>
      </c>
      <c r="AC3714" s="206">
        <v>44561</v>
      </c>
      <c r="AD3714" s="188" t="s">
        <v>11408</v>
      </c>
      <c r="AE3714" s="188"/>
      <c r="AF3714" s="188" t="s">
        <v>240</v>
      </c>
      <c r="AG3714" s="188">
        <v>3</v>
      </c>
    </row>
    <row r="3715" spans="1:33">
      <c r="A3715" s="188" t="s">
        <v>28</v>
      </c>
      <c r="B3715" s="188">
        <v>800006850</v>
      </c>
      <c r="C3715" s="188" t="s">
        <v>170</v>
      </c>
      <c r="D3715" s="188" t="s">
        <v>235</v>
      </c>
      <c r="E3715" s="206">
        <v>44568</v>
      </c>
      <c r="F3715" s="187" t="s">
        <v>11413</v>
      </c>
      <c r="G3715" s="187" t="s">
        <v>11413</v>
      </c>
      <c r="H3715" s="193">
        <v>176400</v>
      </c>
      <c r="I3715" s="206">
        <v>44579</v>
      </c>
      <c r="J3715" s="188" t="s">
        <v>11414</v>
      </c>
      <c r="K3715" s="193">
        <v>13410</v>
      </c>
      <c r="L3715" s="188"/>
      <c r="M3715" s="193"/>
      <c r="N3715" s="193"/>
      <c r="O3715" s="186">
        <f t="shared" ref="O3715:O3778" si="116">+K3715-M3715-N3715</f>
        <v>13410</v>
      </c>
      <c r="P3715" s="188"/>
      <c r="Q3715" s="193"/>
      <c r="R3715" s="193"/>
      <c r="S3715" s="186">
        <f t="shared" ref="S3715:S3778" si="117">+O3715-Q3715-R3715</f>
        <v>13410</v>
      </c>
      <c r="T3715" s="188"/>
      <c r="U3715" s="186">
        <v>0</v>
      </c>
      <c r="V3715" s="186">
        <v>0</v>
      </c>
      <c r="W3715" s="186">
        <v>0</v>
      </c>
      <c r="X3715" s="186">
        <v>13410</v>
      </c>
      <c r="Y3715" s="188" t="s">
        <v>237</v>
      </c>
      <c r="Z3715" s="188" t="s">
        <v>170</v>
      </c>
      <c r="AA3715" s="188" t="s">
        <v>235</v>
      </c>
      <c r="AB3715" s="206">
        <v>44561</v>
      </c>
      <c r="AC3715" s="206">
        <v>44561</v>
      </c>
      <c r="AD3715" s="188" t="s">
        <v>11415</v>
      </c>
      <c r="AE3715" s="188"/>
      <c r="AF3715" s="188" t="s">
        <v>240</v>
      </c>
      <c r="AG3715" s="188">
        <v>3</v>
      </c>
    </row>
    <row r="3716" spans="1:33">
      <c r="A3716" s="188" t="s">
        <v>28</v>
      </c>
      <c r="B3716" s="188">
        <v>800006850</v>
      </c>
      <c r="C3716" s="188" t="s">
        <v>170</v>
      </c>
      <c r="D3716" s="188" t="s">
        <v>235</v>
      </c>
      <c r="E3716" s="206">
        <v>44568</v>
      </c>
      <c r="F3716" s="187" t="s">
        <v>11416</v>
      </c>
      <c r="G3716" s="187" t="s">
        <v>11416</v>
      </c>
      <c r="H3716" s="193">
        <v>141200</v>
      </c>
      <c r="I3716" s="206">
        <v>44579</v>
      </c>
      <c r="J3716" s="188" t="s">
        <v>11417</v>
      </c>
      <c r="K3716" s="193">
        <v>12500</v>
      </c>
      <c r="L3716" s="188"/>
      <c r="M3716" s="193"/>
      <c r="N3716" s="193"/>
      <c r="O3716" s="186">
        <f t="shared" si="116"/>
        <v>12500</v>
      </c>
      <c r="P3716" s="188"/>
      <c r="Q3716" s="193"/>
      <c r="R3716" s="193"/>
      <c r="S3716" s="186">
        <f t="shared" si="117"/>
        <v>12500</v>
      </c>
      <c r="T3716" s="188"/>
      <c r="U3716" s="186">
        <v>0</v>
      </c>
      <c r="V3716" s="186">
        <v>0</v>
      </c>
      <c r="W3716" s="186">
        <v>0</v>
      </c>
      <c r="X3716" s="186">
        <v>12500</v>
      </c>
      <c r="Y3716" s="188" t="s">
        <v>237</v>
      </c>
      <c r="Z3716" s="188" t="s">
        <v>170</v>
      </c>
      <c r="AA3716" s="188" t="s">
        <v>235</v>
      </c>
      <c r="AB3716" s="206">
        <v>44561</v>
      </c>
      <c r="AC3716" s="206">
        <v>44561</v>
      </c>
      <c r="AD3716" s="188" t="s">
        <v>11418</v>
      </c>
      <c r="AE3716" s="188"/>
      <c r="AF3716" s="188" t="s">
        <v>240</v>
      </c>
      <c r="AG3716" s="188">
        <v>3</v>
      </c>
    </row>
    <row r="3717" spans="1:33">
      <c r="A3717" s="188" t="s">
        <v>28</v>
      </c>
      <c r="B3717" s="188">
        <v>800006850</v>
      </c>
      <c r="C3717" s="188" t="s">
        <v>170</v>
      </c>
      <c r="D3717" s="188" t="s">
        <v>235</v>
      </c>
      <c r="E3717" s="206">
        <v>44568</v>
      </c>
      <c r="F3717" s="187" t="s">
        <v>11419</v>
      </c>
      <c r="G3717" s="187" t="s">
        <v>11419</v>
      </c>
      <c r="H3717" s="193">
        <v>32700</v>
      </c>
      <c r="I3717" s="206">
        <v>44579</v>
      </c>
      <c r="J3717" s="188" t="s">
        <v>11420</v>
      </c>
      <c r="K3717" s="193">
        <v>2910</v>
      </c>
      <c r="L3717" s="188"/>
      <c r="M3717" s="193"/>
      <c r="N3717" s="193"/>
      <c r="O3717" s="186">
        <f t="shared" si="116"/>
        <v>2910</v>
      </c>
      <c r="P3717" s="188"/>
      <c r="Q3717" s="193"/>
      <c r="R3717" s="193"/>
      <c r="S3717" s="186">
        <f t="shared" si="117"/>
        <v>2910</v>
      </c>
      <c r="T3717" s="188"/>
      <c r="U3717" s="186">
        <v>0</v>
      </c>
      <c r="V3717" s="186">
        <v>0</v>
      </c>
      <c r="W3717" s="186">
        <v>0</v>
      </c>
      <c r="X3717" s="186">
        <v>2910</v>
      </c>
      <c r="Y3717" s="188" t="s">
        <v>237</v>
      </c>
      <c r="Z3717" s="188" t="s">
        <v>810</v>
      </c>
      <c r="AA3717" s="188" t="s">
        <v>2626</v>
      </c>
      <c r="AB3717" s="206">
        <v>44560</v>
      </c>
      <c r="AC3717" s="206">
        <v>44560</v>
      </c>
      <c r="AD3717" s="188" t="s">
        <v>11395</v>
      </c>
      <c r="AE3717" s="188"/>
      <c r="AF3717" s="188" t="s">
        <v>240</v>
      </c>
      <c r="AG3717" s="188">
        <v>3</v>
      </c>
    </row>
    <row r="3718" spans="1:33">
      <c r="A3718" s="188" t="s">
        <v>28</v>
      </c>
      <c r="B3718" s="188">
        <v>800006850</v>
      </c>
      <c r="C3718" s="188" t="s">
        <v>170</v>
      </c>
      <c r="D3718" s="188" t="s">
        <v>235</v>
      </c>
      <c r="E3718" s="206">
        <v>44568</v>
      </c>
      <c r="F3718" s="187" t="s">
        <v>11421</v>
      </c>
      <c r="G3718" s="187" t="s">
        <v>11421</v>
      </c>
      <c r="H3718" s="193">
        <v>32700</v>
      </c>
      <c r="I3718" s="206">
        <v>44579</v>
      </c>
      <c r="J3718" s="188" t="s">
        <v>11422</v>
      </c>
      <c r="K3718" s="193">
        <v>2910</v>
      </c>
      <c r="L3718" s="188"/>
      <c r="M3718" s="193"/>
      <c r="N3718" s="193"/>
      <c r="O3718" s="186">
        <f t="shared" si="116"/>
        <v>2910</v>
      </c>
      <c r="P3718" s="188"/>
      <c r="Q3718" s="193"/>
      <c r="R3718" s="193"/>
      <c r="S3718" s="186">
        <f t="shared" si="117"/>
        <v>2910</v>
      </c>
      <c r="T3718" s="188"/>
      <c r="U3718" s="186">
        <v>0</v>
      </c>
      <c r="V3718" s="186">
        <v>0</v>
      </c>
      <c r="W3718" s="186">
        <v>0</v>
      </c>
      <c r="X3718" s="186">
        <v>2910</v>
      </c>
      <c r="Y3718" s="188" t="s">
        <v>237</v>
      </c>
      <c r="Z3718" s="188" t="s">
        <v>810</v>
      </c>
      <c r="AA3718" s="188" t="s">
        <v>7210</v>
      </c>
      <c r="AB3718" s="206">
        <v>44560</v>
      </c>
      <c r="AC3718" s="206">
        <v>44560</v>
      </c>
      <c r="AD3718" s="188" t="s">
        <v>11395</v>
      </c>
      <c r="AE3718" s="188"/>
      <c r="AF3718" s="188" t="s">
        <v>240</v>
      </c>
      <c r="AG3718" s="188">
        <v>3</v>
      </c>
    </row>
    <row r="3719" spans="1:33">
      <c r="A3719" s="188" t="s">
        <v>28</v>
      </c>
      <c r="B3719" s="188">
        <v>800006850</v>
      </c>
      <c r="C3719" s="188" t="s">
        <v>170</v>
      </c>
      <c r="D3719" s="188" t="s">
        <v>235</v>
      </c>
      <c r="E3719" s="206">
        <v>44568</v>
      </c>
      <c r="F3719" s="187" t="s">
        <v>11423</v>
      </c>
      <c r="G3719" s="187" t="s">
        <v>11423</v>
      </c>
      <c r="H3719" s="193">
        <v>119200</v>
      </c>
      <c r="I3719" s="206">
        <v>44579</v>
      </c>
      <c r="J3719" s="188" t="s">
        <v>11424</v>
      </c>
      <c r="K3719" s="193">
        <v>8410</v>
      </c>
      <c r="L3719" s="188"/>
      <c r="M3719" s="193"/>
      <c r="N3719" s="193"/>
      <c r="O3719" s="186">
        <f t="shared" si="116"/>
        <v>8410</v>
      </c>
      <c r="P3719" s="188"/>
      <c r="Q3719" s="193"/>
      <c r="R3719" s="193"/>
      <c r="S3719" s="186">
        <f t="shared" si="117"/>
        <v>8410</v>
      </c>
      <c r="T3719" s="188"/>
      <c r="U3719" s="186">
        <v>0</v>
      </c>
      <c r="V3719" s="186">
        <v>0</v>
      </c>
      <c r="W3719" s="186">
        <v>0</v>
      </c>
      <c r="X3719" s="186">
        <v>8410</v>
      </c>
      <c r="Y3719" s="188" t="s">
        <v>237</v>
      </c>
      <c r="Z3719" s="188" t="s">
        <v>170</v>
      </c>
      <c r="AA3719" s="188" t="s">
        <v>235</v>
      </c>
      <c r="AB3719" s="206">
        <v>44560</v>
      </c>
      <c r="AC3719" s="206">
        <v>44560</v>
      </c>
      <c r="AD3719" s="188" t="s">
        <v>11425</v>
      </c>
      <c r="AE3719" s="188"/>
      <c r="AF3719" s="188" t="s">
        <v>240</v>
      </c>
      <c r="AG3719" s="188">
        <v>3</v>
      </c>
    </row>
    <row r="3720" spans="1:33">
      <c r="A3720" s="188" t="s">
        <v>28</v>
      </c>
      <c r="B3720" s="188">
        <v>800006850</v>
      </c>
      <c r="C3720" s="188" t="s">
        <v>170</v>
      </c>
      <c r="D3720" s="188" t="s">
        <v>235</v>
      </c>
      <c r="E3720" s="206">
        <v>44568</v>
      </c>
      <c r="F3720" s="187" t="s">
        <v>11426</v>
      </c>
      <c r="G3720" s="187" t="s">
        <v>11426</v>
      </c>
      <c r="H3720" s="193">
        <v>360600</v>
      </c>
      <c r="I3720" s="206">
        <v>44579</v>
      </c>
      <c r="J3720" s="188" t="s">
        <v>11427</v>
      </c>
      <c r="K3720" s="193">
        <v>12170</v>
      </c>
      <c r="L3720" s="188"/>
      <c r="M3720" s="193"/>
      <c r="N3720" s="193"/>
      <c r="O3720" s="186">
        <f t="shared" si="116"/>
        <v>12170</v>
      </c>
      <c r="P3720" s="188"/>
      <c r="Q3720" s="193"/>
      <c r="R3720" s="193"/>
      <c r="S3720" s="186">
        <f t="shared" si="117"/>
        <v>12170</v>
      </c>
      <c r="T3720" s="188"/>
      <c r="U3720" s="186">
        <v>0</v>
      </c>
      <c r="V3720" s="186">
        <v>0</v>
      </c>
      <c r="W3720" s="186">
        <v>0</v>
      </c>
      <c r="X3720" s="186">
        <v>12170</v>
      </c>
      <c r="Y3720" s="188" t="s">
        <v>237</v>
      </c>
      <c r="Z3720" s="188" t="s">
        <v>170</v>
      </c>
      <c r="AA3720" s="188" t="s">
        <v>235</v>
      </c>
      <c r="AB3720" s="206">
        <v>44560</v>
      </c>
      <c r="AC3720" s="206">
        <v>44560</v>
      </c>
      <c r="AD3720" s="188" t="s">
        <v>11428</v>
      </c>
      <c r="AE3720" s="188"/>
      <c r="AF3720" s="188" t="s">
        <v>240</v>
      </c>
      <c r="AG3720" s="188">
        <v>3</v>
      </c>
    </row>
    <row r="3721" spans="1:33">
      <c r="A3721" s="188" t="s">
        <v>28</v>
      </c>
      <c r="B3721" s="188">
        <v>800006850</v>
      </c>
      <c r="C3721" s="188" t="s">
        <v>170</v>
      </c>
      <c r="D3721" s="188" t="s">
        <v>235</v>
      </c>
      <c r="E3721" s="206">
        <v>44568</v>
      </c>
      <c r="F3721" s="187" t="s">
        <v>11429</v>
      </c>
      <c r="G3721" s="187" t="s">
        <v>11429</v>
      </c>
      <c r="H3721" s="193">
        <v>277400</v>
      </c>
      <c r="I3721" s="206">
        <v>44579</v>
      </c>
      <c r="J3721" s="188" t="s">
        <v>11430</v>
      </c>
      <c r="K3721" s="193">
        <v>24500</v>
      </c>
      <c r="L3721" s="188"/>
      <c r="M3721" s="193"/>
      <c r="N3721" s="193"/>
      <c r="O3721" s="186">
        <f t="shared" si="116"/>
        <v>24500</v>
      </c>
      <c r="P3721" s="188"/>
      <c r="Q3721" s="193"/>
      <c r="R3721" s="193"/>
      <c r="S3721" s="186">
        <f t="shared" si="117"/>
        <v>24500</v>
      </c>
      <c r="T3721" s="188"/>
      <c r="U3721" s="186">
        <v>0</v>
      </c>
      <c r="V3721" s="186">
        <v>0</v>
      </c>
      <c r="W3721" s="186">
        <v>0</v>
      </c>
      <c r="X3721" s="186">
        <v>24500</v>
      </c>
      <c r="Y3721" s="188" t="s">
        <v>237</v>
      </c>
      <c r="Z3721" s="188" t="s">
        <v>170</v>
      </c>
      <c r="AA3721" s="188" t="s">
        <v>235</v>
      </c>
      <c r="AB3721" s="206">
        <v>44560</v>
      </c>
      <c r="AC3721" s="206">
        <v>44560</v>
      </c>
      <c r="AD3721" s="188" t="s">
        <v>11431</v>
      </c>
      <c r="AE3721" s="188"/>
      <c r="AF3721" s="188" t="s">
        <v>240</v>
      </c>
      <c r="AG3721" s="188">
        <v>3</v>
      </c>
    </row>
    <row r="3722" spans="1:33">
      <c r="A3722" s="188" t="s">
        <v>28</v>
      </c>
      <c r="B3722" s="188">
        <v>800006850</v>
      </c>
      <c r="C3722" s="188" t="s">
        <v>170</v>
      </c>
      <c r="D3722" s="188" t="s">
        <v>235</v>
      </c>
      <c r="E3722" s="206">
        <v>44568</v>
      </c>
      <c r="F3722" s="187" t="s">
        <v>11432</v>
      </c>
      <c r="G3722" s="187" t="s">
        <v>11432</v>
      </c>
      <c r="H3722" s="193">
        <v>32700</v>
      </c>
      <c r="I3722" s="206">
        <v>44579</v>
      </c>
      <c r="J3722" s="188" t="s">
        <v>11433</v>
      </c>
      <c r="K3722" s="193">
        <v>2910</v>
      </c>
      <c r="L3722" s="188"/>
      <c r="M3722" s="193"/>
      <c r="N3722" s="193"/>
      <c r="O3722" s="186">
        <f t="shared" si="116"/>
        <v>2910</v>
      </c>
      <c r="P3722" s="188"/>
      <c r="Q3722" s="193"/>
      <c r="R3722" s="193"/>
      <c r="S3722" s="186">
        <f t="shared" si="117"/>
        <v>2910</v>
      </c>
      <c r="T3722" s="188"/>
      <c r="U3722" s="186">
        <v>0</v>
      </c>
      <c r="V3722" s="186">
        <v>0</v>
      </c>
      <c r="W3722" s="186">
        <v>0</v>
      </c>
      <c r="X3722" s="186">
        <v>2910</v>
      </c>
      <c r="Y3722" s="188" t="s">
        <v>237</v>
      </c>
      <c r="Z3722" s="188" t="s">
        <v>715</v>
      </c>
      <c r="AA3722" s="188" t="s">
        <v>2358</v>
      </c>
      <c r="AB3722" s="206">
        <v>44560</v>
      </c>
      <c r="AC3722" s="206">
        <v>44560</v>
      </c>
      <c r="AD3722" s="188" t="s">
        <v>11395</v>
      </c>
      <c r="AE3722" s="188"/>
      <c r="AF3722" s="188" t="s">
        <v>240</v>
      </c>
      <c r="AG3722" s="188">
        <v>3</v>
      </c>
    </row>
    <row r="3723" spans="1:33">
      <c r="A3723" s="188" t="s">
        <v>28</v>
      </c>
      <c r="B3723" s="188">
        <v>800006850</v>
      </c>
      <c r="C3723" s="188" t="s">
        <v>170</v>
      </c>
      <c r="D3723" s="188" t="s">
        <v>235</v>
      </c>
      <c r="E3723" s="206">
        <v>44568</v>
      </c>
      <c r="F3723" s="187" t="s">
        <v>11434</v>
      </c>
      <c r="G3723" s="187" t="s">
        <v>11434</v>
      </c>
      <c r="H3723" s="193">
        <v>32700</v>
      </c>
      <c r="I3723" s="206">
        <v>44579</v>
      </c>
      <c r="J3723" s="188" t="s">
        <v>11435</v>
      </c>
      <c r="K3723" s="193">
        <v>291</v>
      </c>
      <c r="L3723" s="188"/>
      <c r="M3723" s="193"/>
      <c r="N3723" s="193"/>
      <c r="O3723" s="186">
        <f t="shared" si="116"/>
        <v>291</v>
      </c>
      <c r="P3723" s="188"/>
      <c r="Q3723" s="193"/>
      <c r="R3723" s="193"/>
      <c r="S3723" s="186">
        <f t="shared" si="117"/>
        <v>291</v>
      </c>
      <c r="T3723" s="188"/>
      <c r="U3723" s="186">
        <v>0</v>
      </c>
      <c r="V3723" s="186">
        <v>0</v>
      </c>
      <c r="W3723" s="186">
        <v>0</v>
      </c>
      <c r="X3723" s="186">
        <v>291</v>
      </c>
      <c r="Y3723" s="188" t="s">
        <v>237</v>
      </c>
      <c r="Z3723" s="188" t="s">
        <v>170</v>
      </c>
      <c r="AA3723" s="188" t="s">
        <v>235</v>
      </c>
      <c r="AB3723" s="206">
        <v>44557</v>
      </c>
      <c r="AC3723" s="206">
        <v>44557</v>
      </c>
      <c r="AD3723" s="188" t="s">
        <v>11436</v>
      </c>
      <c r="AE3723" s="188"/>
      <c r="AF3723" s="188" t="s">
        <v>240</v>
      </c>
      <c r="AG3723" s="188">
        <v>3</v>
      </c>
    </row>
    <row r="3724" spans="1:33">
      <c r="A3724" s="188" t="s">
        <v>28</v>
      </c>
      <c r="B3724" s="188">
        <v>800006850</v>
      </c>
      <c r="C3724" s="188" t="s">
        <v>170</v>
      </c>
      <c r="D3724" s="188" t="s">
        <v>235</v>
      </c>
      <c r="E3724" s="206">
        <v>44568</v>
      </c>
      <c r="F3724" s="187" t="s">
        <v>11437</v>
      </c>
      <c r="G3724" s="187" t="s">
        <v>11437</v>
      </c>
      <c r="H3724" s="193">
        <v>119200</v>
      </c>
      <c r="I3724" s="206">
        <v>44579</v>
      </c>
      <c r="J3724" s="188" t="s">
        <v>11438</v>
      </c>
      <c r="K3724" s="193">
        <v>3960</v>
      </c>
      <c r="L3724" s="188"/>
      <c r="M3724" s="193"/>
      <c r="N3724" s="193"/>
      <c r="O3724" s="186">
        <f t="shared" si="116"/>
        <v>3960</v>
      </c>
      <c r="P3724" s="188"/>
      <c r="Q3724" s="193"/>
      <c r="R3724" s="193"/>
      <c r="S3724" s="186">
        <f t="shared" si="117"/>
        <v>3960</v>
      </c>
      <c r="T3724" s="188"/>
      <c r="U3724" s="186">
        <v>0</v>
      </c>
      <c r="V3724" s="186">
        <v>0</v>
      </c>
      <c r="W3724" s="186">
        <v>0</v>
      </c>
      <c r="X3724" s="186">
        <v>3960</v>
      </c>
      <c r="Y3724" s="188" t="s">
        <v>237</v>
      </c>
      <c r="Z3724" s="188" t="s">
        <v>170</v>
      </c>
      <c r="AA3724" s="188" t="s">
        <v>235</v>
      </c>
      <c r="AB3724" s="206">
        <v>44560</v>
      </c>
      <c r="AC3724" s="206">
        <v>44560</v>
      </c>
      <c r="AD3724" s="188" t="s">
        <v>11405</v>
      </c>
      <c r="AE3724" s="188"/>
      <c r="AF3724" s="188" t="s">
        <v>240</v>
      </c>
      <c r="AG3724" s="188">
        <v>3</v>
      </c>
    </row>
    <row r="3725" spans="1:33">
      <c r="A3725" s="188" t="s">
        <v>28</v>
      </c>
      <c r="B3725" s="188">
        <v>800006850</v>
      </c>
      <c r="C3725" s="188" t="s">
        <v>170</v>
      </c>
      <c r="D3725" s="188" t="s">
        <v>235</v>
      </c>
      <c r="E3725" s="206">
        <v>44568</v>
      </c>
      <c r="F3725" s="187" t="s">
        <v>11439</v>
      </c>
      <c r="G3725" s="187" t="s">
        <v>11439</v>
      </c>
      <c r="H3725" s="193">
        <v>504600</v>
      </c>
      <c r="I3725" s="206">
        <v>44579</v>
      </c>
      <c r="J3725" s="188" t="s">
        <v>11440</v>
      </c>
      <c r="K3725" s="193">
        <v>29360</v>
      </c>
      <c r="L3725" s="188"/>
      <c r="M3725" s="193"/>
      <c r="N3725" s="193"/>
      <c r="O3725" s="186">
        <f t="shared" si="116"/>
        <v>29360</v>
      </c>
      <c r="P3725" s="188"/>
      <c r="Q3725" s="193"/>
      <c r="R3725" s="193"/>
      <c r="S3725" s="186">
        <f t="shared" si="117"/>
        <v>29360</v>
      </c>
      <c r="T3725" s="188"/>
      <c r="U3725" s="186">
        <v>0</v>
      </c>
      <c r="V3725" s="186">
        <v>0</v>
      </c>
      <c r="W3725" s="186">
        <v>0</v>
      </c>
      <c r="X3725" s="186">
        <v>29360</v>
      </c>
      <c r="Y3725" s="188" t="s">
        <v>237</v>
      </c>
      <c r="Z3725" s="188" t="s">
        <v>170</v>
      </c>
      <c r="AA3725" s="188" t="s">
        <v>235</v>
      </c>
      <c r="AB3725" s="206">
        <v>44560</v>
      </c>
      <c r="AC3725" s="206">
        <v>44560</v>
      </c>
      <c r="AD3725" s="188" t="s">
        <v>11441</v>
      </c>
      <c r="AE3725" s="188"/>
      <c r="AF3725" s="188" t="s">
        <v>240</v>
      </c>
      <c r="AG3725" s="188">
        <v>3</v>
      </c>
    </row>
    <row r="3726" spans="1:33">
      <c r="A3726" s="188" t="s">
        <v>28</v>
      </c>
      <c r="B3726" s="188">
        <v>800006850</v>
      </c>
      <c r="C3726" s="188" t="s">
        <v>170</v>
      </c>
      <c r="D3726" s="188" t="s">
        <v>235</v>
      </c>
      <c r="E3726" s="206">
        <v>44568</v>
      </c>
      <c r="F3726" s="187" t="s">
        <v>11442</v>
      </c>
      <c r="G3726" s="187" t="s">
        <v>11442</v>
      </c>
      <c r="H3726" s="193">
        <v>125400</v>
      </c>
      <c r="I3726" s="206">
        <v>44579</v>
      </c>
      <c r="J3726" s="188" t="s">
        <v>11443</v>
      </c>
      <c r="K3726" s="193">
        <v>11100</v>
      </c>
      <c r="L3726" s="188"/>
      <c r="M3726" s="193"/>
      <c r="N3726" s="193"/>
      <c r="O3726" s="186">
        <f t="shared" si="116"/>
        <v>11100</v>
      </c>
      <c r="P3726" s="188"/>
      <c r="Q3726" s="193"/>
      <c r="R3726" s="193"/>
      <c r="S3726" s="186">
        <f t="shared" si="117"/>
        <v>11100</v>
      </c>
      <c r="T3726" s="188"/>
      <c r="U3726" s="186">
        <v>0</v>
      </c>
      <c r="V3726" s="186">
        <v>0</v>
      </c>
      <c r="W3726" s="186">
        <v>0</v>
      </c>
      <c r="X3726" s="186">
        <v>11100</v>
      </c>
      <c r="Y3726" s="188" t="s">
        <v>237</v>
      </c>
      <c r="Z3726" s="188" t="s">
        <v>170</v>
      </c>
      <c r="AA3726" s="188" t="s">
        <v>235</v>
      </c>
      <c r="AB3726" s="206">
        <v>44560</v>
      </c>
      <c r="AC3726" s="206">
        <v>44560</v>
      </c>
      <c r="AD3726" s="188" t="s">
        <v>11444</v>
      </c>
      <c r="AE3726" s="188"/>
      <c r="AF3726" s="188" t="s">
        <v>240</v>
      </c>
      <c r="AG3726" s="188">
        <v>3</v>
      </c>
    </row>
    <row r="3727" spans="1:33">
      <c r="A3727" s="188" t="s">
        <v>28</v>
      </c>
      <c r="B3727" s="188">
        <v>800006850</v>
      </c>
      <c r="C3727" s="188" t="s">
        <v>170</v>
      </c>
      <c r="D3727" s="188" t="s">
        <v>235</v>
      </c>
      <c r="E3727" s="206">
        <v>44568</v>
      </c>
      <c r="F3727" s="187" t="s">
        <v>11445</v>
      </c>
      <c r="G3727" s="187" t="s">
        <v>11445</v>
      </c>
      <c r="H3727" s="193">
        <v>620700</v>
      </c>
      <c r="I3727" s="206">
        <v>44579</v>
      </c>
      <c r="J3727" s="188" t="s">
        <v>11446</v>
      </c>
      <c r="K3727" s="193">
        <v>23310</v>
      </c>
      <c r="L3727" s="188"/>
      <c r="M3727" s="193"/>
      <c r="N3727" s="193"/>
      <c r="O3727" s="186">
        <f t="shared" si="116"/>
        <v>23310</v>
      </c>
      <c r="P3727" s="188"/>
      <c r="Q3727" s="193"/>
      <c r="R3727" s="193"/>
      <c r="S3727" s="186">
        <f t="shared" si="117"/>
        <v>23310</v>
      </c>
      <c r="T3727" s="188"/>
      <c r="U3727" s="186">
        <v>0</v>
      </c>
      <c r="V3727" s="186">
        <v>0</v>
      </c>
      <c r="W3727" s="186">
        <v>0</v>
      </c>
      <c r="X3727" s="186">
        <v>23310</v>
      </c>
      <c r="Y3727" s="188" t="s">
        <v>237</v>
      </c>
      <c r="Z3727" s="188" t="s">
        <v>586</v>
      </c>
      <c r="AA3727" s="188" t="s">
        <v>11447</v>
      </c>
      <c r="AB3727" s="206">
        <v>44560</v>
      </c>
      <c r="AC3727" s="206">
        <v>44560</v>
      </c>
      <c r="AD3727" s="188" t="s">
        <v>11448</v>
      </c>
      <c r="AE3727" s="188"/>
      <c r="AF3727" s="188" t="s">
        <v>240</v>
      </c>
      <c r="AG3727" s="188">
        <v>3</v>
      </c>
    </row>
    <row r="3728" spans="1:33">
      <c r="A3728" s="188" t="s">
        <v>28</v>
      </c>
      <c r="B3728" s="188">
        <v>800006850</v>
      </c>
      <c r="C3728" s="188" t="s">
        <v>170</v>
      </c>
      <c r="D3728" s="188" t="s">
        <v>235</v>
      </c>
      <c r="E3728" s="206">
        <v>44568</v>
      </c>
      <c r="F3728" s="187" t="s">
        <v>11449</v>
      </c>
      <c r="G3728" s="187" t="s">
        <v>11449</v>
      </c>
      <c r="H3728" s="193">
        <v>123800</v>
      </c>
      <c r="I3728" s="206">
        <v>44579</v>
      </c>
      <c r="J3728" s="188" t="s">
        <v>11450</v>
      </c>
      <c r="K3728" s="193">
        <v>3960</v>
      </c>
      <c r="L3728" s="188"/>
      <c r="M3728" s="193"/>
      <c r="N3728" s="193"/>
      <c r="O3728" s="186">
        <f t="shared" si="116"/>
        <v>3960</v>
      </c>
      <c r="P3728" s="188"/>
      <c r="Q3728" s="193"/>
      <c r="R3728" s="193"/>
      <c r="S3728" s="186">
        <f t="shared" si="117"/>
        <v>3960</v>
      </c>
      <c r="T3728" s="188"/>
      <c r="U3728" s="186">
        <v>0</v>
      </c>
      <c r="V3728" s="186">
        <v>0</v>
      </c>
      <c r="W3728" s="186">
        <v>0</v>
      </c>
      <c r="X3728" s="186">
        <v>3960</v>
      </c>
      <c r="Y3728" s="188" t="s">
        <v>237</v>
      </c>
      <c r="Z3728" s="188" t="s">
        <v>170</v>
      </c>
      <c r="AA3728" s="188" t="s">
        <v>235</v>
      </c>
      <c r="AB3728" s="206">
        <v>44560</v>
      </c>
      <c r="AC3728" s="206">
        <v>44560</v>
      </c>
      <c r="AD3728" s="188" t="s">
        <v>11405</v>
      </c>
      <c r="AE3728" s="188"/>
      <c r="AF3728" s="188" t="s">
        <v>240</v>
      </c>
      <c r="AG3728" s="188">
        <v>3</v>
      </c>
    </row>
    <row r="3729" spans="1:33">
      <c r="A3729" s="188" t="s">
        <v>28</v>
      </c>
      <c r="B3729" s="188">
        <v>800006850</v>
      </c>
      <c r="C3729" s="188" t="s">
        <v>170</v>
      </c>
      <c r="D3729" s="188" t="s">
        <v>235</v>
      </c>
      <c r="E3729" s="206">
        <v>44568</v>
      </c>
      <c r="F3729" s="187" t="s">
        <v>11451</v>
      </c>
      <c r="G3729" s="187" t="s">
        <v>11451</v>
      </c>
      <c r="H3729" s="193">
        <v>339800</v>
      </c>
      <c r="I3729" s="206">
        <v>44579</v>
      </c>
      <c r="J3729" s="188" t="s">
        <v>11452</v>
      </c>
      <c r="K3729" s="193">
        <v>29930</v>
      </c>
      <c r="L3729" s="188"/>
      <c r="M3729" s="193"/>
      <c r="N3729" s="193"/>
      <c r="O3729" s="186">
        <f t="shared" si="116"/>
        <v>29930</v>
      </c>
      <c r="P3729" s="188"/>
      <c r="Q3729" s="193"/>
      <c r="R3729" s="193"/>
      <c r="S3729" s="186">
        <f t="shared" si="117"/>
        <v>29930</v>
      </c>
      <c r="T3729" s="188"/>
      <c r="U3729" s="186">
        <v>0</v>
      </c>
      <c r="V3729" s="186">
        <v>0</v>
      </c>
      <c r="W3729" s="186">
        <v>0</v>
      </c>
      <c r="X3729" s="186">
        <v>29930</v>
      </c>
      <c r="Y3729" s="188" t="s">
        <v>237</v>
      </c>
      <c r="Z3729" s="188" t="s">
        <v>170</v>
      </c>
      <c r="AA3729" s="188" t="s">
        <v>235</v>
      </c>
      <c r="AB3729" s="206">
        <v>44545</v>
      </c>
      <c r="AC3729" s="206">
        <v>44545</v>
      </c>
      <c r="AD3729" s="188" t="s">
        <v>11453</v>
      </c>
      <c r="AE3729" s="188"/>
      <c r="AF3729" s="188" t="s">
        <v>240</v>
      </c>
      <c r="AG3729" s="188">
        <v>3</v>
      </c>
    </row>
    <row r="3730" spans="1:33">
      <c r="A3730" s="188" t="s">
        <v>44</v>
      </c>
      <c r="B3730" s="188">
        <v>899999032</v>
      </c>
      <c r="C3730" s="188" t="s">
        <v>278</v>
      </c>
      <c r="D3730" s="188" t="s">
        <v>279</v>
      </c>
      <c r="E3730" s="206">
        <v>44539</v>
      </c>
      <c r="F3730" s="187" t="s">
        <v>11454</v>
      </c>
      <c r="G3730" s="187" t="s">
        <v>11454</v>
      </c>
      <c r="H3730" s="193">
        <v>18231089</v>
      </c>
      <c r="I3730" s="206">
        <v>44547</v>
      </c>
      <c r="J3730" s="188" t="s">
        <v>11455</v>
      </c>
      <c r="K3730" s="193">
        <v>1016000</v>
      </c>
      <c r="L3730" s="188"/>
      <c r="M3730" s="193"/>
      <c r="N3730" s="193"/>
      <c r="O3730" s="186">
        <f t="shared" si="116"/>
        <v>1016000</v>
      </c>
      <c r="P3730" s="188"/>
      <c r="Q3730" s="193"/>
      <c r="R3730" s="193"/>
      <c r="S3730" s="186">
        <f t="shared" si="117"/>
        <v>1016000</v>
      </c>
      <c r="T3730" s="188"/>
      <c r="U3730" s="186">
        <v>0</v>
      </c>
      <c r="V3730" s="186">
        <v>0</v>
      </c>
      <c r="W3730" s="186">
        <v>0</v>
      </c>
      <c r="X3730" s="186">
        <v>1016000</v>
      </c>
      <c r="Y3730" s="188" t="s">
        <v>237</v>
      </c>
      <c r="Z3730" s="188" t="s">
        <v>170</v>
      </c>
      <c r="AA3730" s="188" t="s">
        <v>311</v>
      </c>
      <c r="AB3730" s="206">
        <v>44491</v>
      </c>
      <c r="AC3730" s="206">
        <v>44503</v>
      </c>
      <c r="AD3730" s="188" t="s">
        <v>11456</v>
      </c>
      <c r="AE3730" s="188"/>
      <c r="AF3730" s="188" t="s">
        <v>240</v>
      </c>
      <c r="AG3730" s="188">
        <v>3</v>
      </c>
    </row>
    <row r="3731" spans="1:33">
      <c r="A3731" s="188" t="s">
        <v>44</v>
      </c>
      <c r="B3731" s="188">
        <v>899999032</v>
      </c>
      <c r="C3731" s="188" t="s">
        <v>278</v>
      </c>
      <c r="D3731" s="188" t="s">
        <v>279</v>
      </c>
      <c r="E3731" s="206">
        <v>44539</v>
      </c>
      <c r="F3731" s="187" t="s">
        <v>11457</v>
      </c>
      <c r="G3731" s="187" t="s">
        <v>11457</v>
      </c>
      <c r="H3731" s="193">
        <v>32134757</v>
      </c>
      <c r="I3731" s="206">
        <v>44547</v>
      </c>
      <c r="J3731" s="188" t="s">
        <v>11458</v>
      </c>
      <c r="K3731" s="193">
        <v>2637530</v>
      </c>
      <c r="L3731" s="188"/>
      <c r="M3731" s="193"/>
      <c r="N3731" s="193"/>
      <c r="O3731" s="186">
        <f t="shared" si="116"/>
        <v>2637530</v>
      </c>
      <c r="P3731" s="188"/>
      <c r="Q3731" s="193"/>
      <c r="R3731" s="193"/>
      <c r="S3731" s="186">
        <f t="shared" si="117"/>
        <v>2637530</v>
      </c>
      <c r="T3731" s="188"/>
      <c r="U3731" s="186">
        <v>0</v>
      </c>
      <c r="V3731" s="186">
        <v>0</v>
      </c>
      <c r="W3731" s="186">
        <v>0</v>
      </c>
      <c r="X3731" s="186">
        <v>2637530</v>
      </c>
      <c r="Y3731" s="188" t="s">
        <v>237</v>
      </c>
      <c r="Z3731" s="188" t="s">
        <v>170</v>
      </c>
      <c r="AA3731" s="188" t="s">
        <v>235</v>
      </c>
      <c r="AB3731" s="206">
        <v>44488</v>
      </c>
      <c r="AC3731" s="206">
        <v>44506</v>
      </c>
      <c r="AD3731" s="188" t="s">
        <v>11459</v>
      </c>
      <c r="AE3731" s="188"/>
      <c r="AF3731" s="188" t="s">
        <v>240</v>
      </c>
      <c r="AG3731" s="188">
        <v>3</v>
      </c>
    </row>
    <row r="3732" spans="1:33">
      <c r="A3732" s="188" t="s">
        <v>44</v>
      </c>
      <c r="B3732" s="188">
        <v>899999032</v>
      </c>
      <c r="C3732" s="188" t="s">
        <v>278</v>
      </c>
      <c r="D3732" s="188" t="s">
        <v>279</v>
      </c>
      <c r="E3732" s="206">
        <v>44539</v>
      </c>
      <c r="F3732" s="187" t="s">
        <v>11460</v>
      </c>
      <c r="G3732" s="187" t="s">
        <v>11460</v>
      </c>
      <c r="H3732" s="193">
        <v>44920148</v>
      </c>
      <c r="I3732" s="206">
        <v>44547</v>
      </c>
      <c r="J3732" s="188" t="s">
        <v>11461</v>
      </c>
      <c r="K3732" s="193">
        <v>14065418</v>
      </c>
      <c r="L3732" s="188"/>
      <c r="M3732" s="193"/>
      <c r="N3732" s="193"/>
      <c r="O3732" s="186">
        <f t="shared" si="116"/>
        <v>14065418</v>
      </c>
      <c r="P3732" s="188"/>
      <c r="Q3732" s="193"/>
      <c r="R3732" s="193"/>
      <c r="S3732" s="186">
        <f t="shared" si="117"/>
        <v>14065418</v>
      </c>
      <c r="T3732" s="188"/>
      <c r="U3732" s="186">
        <v>0</v>
      </c>
      <c r="V3732" s="186">
        <v>0</v>
      </c>
      <c r="W3732" s="186">
        <v>0</v>
      </c>
      <c r="X3732" s="186">
        <v>14065418</v>
      </c>
      <c r="Y3732" s="188" t="s">
        <v>237</v>
      </c>
      <c r="Z3732" s="188" t="s">
        <v>170</v>
      </c>
      <c r="AA3732" s="188" t="s">
        <v>331</v>
      </c>
      <c r="AB3732" s="206">
        <v>44471</v>
      </c>
      <c r="AC3732" s="206">
        <v>44510</v>
      </c>
      <c r="AD3732" s="188" t="s">
        <v>11462</v>
      </c>
      <c r="AE3732" s="188"/>
      <c r="AF3732" s="188" t="s">
        <v>240</v>
      </c>
      <c r="AG3732" s="188">
        <v>3</v>
      </c>
    </row>
    <row r="3733" spans="1:33">
      <c r="A3733" s="188" t="s">
        <v>44</v>
      </c>
      <c r="B3733" s="188">
        <v>899999032</v>
      </c>
      <c r="C3733" s="188" t="s">
        <v>278</v>
      </c>
      <c r="D3733" s="188" t="s">
        <v>279</v>
      </c>
      <c r="E3733" s="206">
        <v>44539</v>
      </c>
      <c r="F3733" s="187" t="s">
        <v>11463</v>
      </c>
      <c r="G3733" s="187" t="s">
        <v>11463</v>
      </c>
      <c r="H3733" s="193">
        <v>14931952</v>
      </c>
      <c r="I3733" s="206">
        <v>44553</v>
      </c>
      <c r="J3733" s="188" t="s">
        <v>11464</v>
      </c>
      <c r="K3733" s="193">
        <v>5902591</v>
      </c>
      <c r="L3733" s="188"/>
      <c r="M3733" s="193"/>
      <c r="N3733" s="193"/>
      <c r="O3733" s="186">
        <f t="shared" si="116"/>
        <v>5902591</v>
      </c>
      <c r="P3733" s="188"/>
      <c r="Q3733" s="193"/>
      <c r="R3733" s="193"/>
      <c r="S3733" s="186">
        <f t="shared" si="117"/>
        <v>5902591</v>
      </c>
      <c r="T3733" s="188"/>
      <c r="U3733" s="186">
        <v>0</v>
      </c>
      <c r="V3733" s="186">
        <v>0</v>
      </c>
      <c r="W3733" s="186">
        <v>0</v>
      </c>
      <c r="X3733" s="186">
        <v>5902591</v>
      </c>
      <c r="Y3733" s="188" t="s">
        <v>237</v>
      </c>
      <c r="Z3733" s="188" t="s">
        <v>170</v>
      </c>
      <c r="AA3733" s="188" t="s">
        <v>311</v>
      </c>
      <c r="AB3733" s="206">
        <v>44516</v>
      </c>
      <c r="AC3733" s="206">
        <v>44525</v>
      </c>
      <c r="AD3733" s="188" t="s">
        <v>11465</v>
      </c>
      <c r="AE3733" s="188"/>
      <c r="AF3733" s="188" t="s">
        <v>240</v>
      </c>
      <c r="AG3733" s="188">
        <v>3</v>
      </c>
    </row>
    <row r="3734" spans="1:33">
      <c r="A3734" s="188" t="s">
        <v>44</v>
      </c>
      <c r="B3734" s="188">
        <v>899999032</v>
      </c>
      <c r="C3734" s="188" t="s">
        <v>278</v>
      </c>
      <c r="D3734" s="188" t="s">
        <v>279</v>
      </c>
      <c r="E3734" s="206">
        <v>44539</v>
      </c>
      <c r="F3734" s="187" t="s">
        <v>11466</v>
      </c>
      <c r="G3734" s="187" t="s">
        <v>11466</v>
      </c>
      <c r="H3734" s="193">
        <v>13512875</v>
      </c>
      <c r="I3734" s="206">
        <v>44553</v>
      </c>
      <c r="J3734" s="188" t="s">
        <v>11467</v>
      </c>
      <c r="K3734" s="193">
        <v>309900</v>
      </c>
      <c r="L3734" s="188"/>
      <c r="M3734" s="193"/>
      <c r="N3734" s="193"/>
      <c r="O3734" s="186">
        <f t="shared" si="116"/>
        <v>309900</v>
      </c>
      <c r="P3734" s="188"/>
      <c r="Q3734" s="193"/>
      <c r="R3734" s="193"/>
      <c r="S3734" s="186">
        <f t="shared" si="117"/>
        <v>309900</v>
      </c>
      <c r="T3734" s="188"/>
      <c r="U3734" s="186">
        <v>0</v>
      </c>
      <c r="V3734" s="186">
        <v>0</v>
      </c>
      <c r="W3734" s="186">
        <v>0</v>
      </c>
      <c r="X3734" s="186">
        <v>309900</v>
      </c>
      <c r="Y3734" s="188" t="s">
        <v>237</v>
      </c>
      <c r="Z3734" s="188" t="s">
        <v>170</v>
      </c>
      <c r="AA3734" s="188" t="s">
        <v>235</v>
      </c>
      <c r="AB3734" s="206">
        <v>44480</v>
      </c>
      <c r="AC3734" s="206">
        <v>44503</v>
      </c>
      <c r="AD3734" s="188" t="s">
        <v>11468</v>
      </c>
      <c r="AE3734" s="188"/>
      <c r="AF3734" s="188" t="s">
        <v>240</v>
      </c>
      <c r="AG3734" s="188">
        <v>3</v>
      </c>
    </row>
    <row r="3735" spans="1:33">
      <c r="A3735" s="188" t="s">
        <v>44</v>
      </c>
      <c r="B3735" s="188">
        <v>899999032</v>
      </c>
      <c r="C3735" s="188" t="s">
        <v>278</v>
      </c>
      <c r="D3735" s="188" t="s">
        <v>279</v>
      </c>
      <c r="E3735" s="206">
        <v>44539</v>
      </c>
      <c r="F3735" s="187" t="s">
        <v>11469</v>
      </c>
      <c r="G3735" s="187" t="s">
        <v>11469</v>
      </c>
      <c r="H3735" s="193">
        <v>16504116</v>
      </c>
      <c r="I3735" s="206">
        <v>44554</v>
      </c>
      <c r="J3735" s="188" t="s">
        <v>11470</v>
      </c>
      <c r="K3735" s="193">
        <v>1527375</v>
      </c>
      <c r="L3735" s="188"/>
      <c r="M3735" s="193"/>
      <c r="N3735" s="193"/>
      <c r="O3735" s="186">
        <f t="shared" si="116"/>
        <v>1527375</v>
      </c>
      <c r="P3735" s="188"/>
      <c r="Q3735" s="193"/>
      <c r="R3735" s="193"/>
      <c r="S3735" s="186">
        <f t="shared" si="117"/>
        <v>1527375</v>
      </c>
      <c r="T3735" s="188"/>
      <c r="U3735" s="186">
        <v>0</v>
      </c>
      <c r="V3735" s="186">
        <v>0</v>
      </c>
      <c r="W3735" s="186">
        <v>0</v>
      </c>
      <c r="X3735" s="186">
        <v>1527375</v>
      </c>
      <c r="Y3735" s="188" t="s">
        <v>237</v>
      </c>
      <c r="Z3735" s="188" t="s">
        <v>170</v>
      </c>
      <c r="AA3735" s="188" t="s">
        <v>235</v>
      </c>
      <c r="AB3735" s="206">
        <v>44500</v>
      </c>
      <c r="AC3735" s="206">
        <v>44506</v>
      </c>
      <c r="AD3735" s="188" t="s">
        <v>11471</v>
      </c>
      <c r="AE3735" s="188"/>
      <c r="AF3735" s="188" t="s">
        <v>240</v>
      </c>
      <c r="AG3735" s="188">
        <v>3</v>
      </c>
    </row>
    <row r="3736" spans="1:33">
      <c r="A3736" s="188" t="s">
        <v>44</v>
      </c>
      <c r="B3736" s="188">
        <v>899999032</v>
      </c>
      <c r="C3736" s="188" t="s">
        <v>278</v>
      </c>
      <c r="D3736" s="188" t="s">
        <v>279</v>
      </c>
      <c r="E3736" s="206">
        <v>44539</v>
      </c>
      <c r="F3736" s="187" t="s">
        <v>11472</v>
      </c>
      <c r="G3736" s="187" t="s">
        <v>11472</v>
      </c>
      <c r="H3736" s="193">
        <v>26384755</v>
      </c>
      <c r="I3736" s="206">
        <v>44558</v>
      </c>
      <c r="J3736" s="188" t="s">
        <v>11473</v>
      </c>
      <c r="K3736" s="193">
        <v>7164679</v>
      </c>
      <c r="L3736" s="188"/>
      <c r="M3736" s="193"/>
      <c r="N3736" s="193"/>
      <c r="O3736" s="186">
        <f t="shared" si="116"/>
        <v>7164679</v>
      </c>
      <c r="P3736" s="188"/>
      <c r="Q3736" s="193"/>
      <c r="R3736" s="193"/>
      <c r="S3736" s="186">
        <f t="shared" si="117"/>
        <v>7164679</v>
      </c>
      <c r="T3736" s="188"/>
      <c r="U3736" s="186">
        <v>0</v>
      </c>
      <c r="V3736" s="186">
        <v>0</v>
      </c>
      <c r="W3736" s="186">
        <v>0</v>
      </c>
      <c r="X3736" s="186">
        <v>7164679</v>
      </c>
      <c r="Y3736" s="188" t="s">
        <v>237</v>
      </c>
      <c r="Z3736" s="188" t="s">
        <v>170</v>
      </c>
      <c r="AA3736" s="188" t="s">
        <v>235</v>
      </c>
      <c r="AB3736" s="206">
        <v>44491</v>
      </c>
      <c r="AC3736" s="206">
        <v>44519</v>
      </c>
      <c r="AD3736" s="188" t="s">
        <v>11474</v>
      </c>
      <c r="AE3736" s="188"/>
      <c r="AF3736" s="188" t="s">
        <v>240</v>
      </c>
      <c r="AG3736" s="188">
        <v>3</v>
      </c>
    </row>
    <row r="3737" spans="1:33">
      <c r="A3737" s="188" t="s">
        <v>44</v>
      </c>
      <c r="B3737" s="188">
        <v>899999032</v>
      </c>
      <c r="C3737" s="188" t="s">
        <v>278</v>
      </c>
      <c r="D3737" s="188" t="s">
        <v>279</v>
      </c>
      <c r="E3737" s="206">
        <v>44539</v>
      </c>
      <c r="F3737" s="187" t="s">
        <v>11475</v>
      </c>
      <c r="G3737" s="187" t="s">
        <v>11475</v>
      </c>
      <c r="H3737" s="193">
        <v>17477004</v>
      </c>
      <c r="I3737" s="206">
        <v>44559</v>
      </c>
      <c r="J3737" s="188" t="s">
        <v>11476</v>
      </c>
      <c r="K3737" s="193">
        <v>12413282</v>
      </c>
      <c r="L3737" s="188"/>
      <c r="M3737" s="193"/>
      <c r="N3737" s="193"/>
      <c r="O3737" s="186">
        <f t="shared" si="116"/>
        <v>12413282</v>
      </c>
      <c r="P3737" s="188"/>
      <c r="Q3737" s="193"/>
      <c r="R3737" s="193"/>
      <c r="S3737" s="186">
        <f t="shared" si="117"/>
        <v>12413282</v>
      </c>
      <c r="T3737" s="188"/>
      <c r="U3737" s="186">
        <v>0</v>
      </c>
      <c r="V3737" s="186">
        <v>0</v>
      </c>
      <c r="W3737" s="186">
        <v>0</v>
      </c>
      <c r="X3737" s="186">
        <v>12413282</v>
      </c>
      <c r="Y3737" s="188" t="s">
        <v>237</v>
      </c>
      <c r="Z3737" s="188" t="s">
        <v>170</v>
      </c>
      <c r="AA3737" s="188" t="s">
        <v>235</v>
      </c>
      <c r="AB3737" s="206">
        <v>44502</v>
      </c>
      <c r="AC3737" s="206">
        <v>44521</v>
      </c>
      <c r="AD3737" s="188" t="s">
        <v>11477</v>
      </c>
      <c r="AE3737" s="188"/>
      <c r="AF3737" s="188" t="s">
        <v>240</v>
      </c>
      <c r="AG3737" s="188">
        <v>3</v>
      </c>
    </row>
    <row r="3738" spans="1:33">
      <c r="A3738" s="188" t="s">
        <v>44</v>
      </c>
      <c r="B3738" s="188">
        <v>899999032</v>
      </c>
      <c r="C3738" s="188" t="s">
        <v>278</v>
      </c>
      <c r="D3738" s="188" t="s">
        <v>279</v>
      </c>
      <c r="E3738" s="206">
        <v>44540</v>
      </c>
      <c r="F3738" s="187" t="s">
        <v>11478</v>
      </c>
      <c r="G3738" s="187" t="s">
        <v>11478</v>
      </c>
      <c r="H3738" s="193">
        <v>5438900</v>
      </c>
      <c r="I3738" s="206">
        <v>44559</v>
      </c>
      <c r="J3738" s="188" t="s">
        <v>11479</v>
      </c>
      <c r="K3738" s="193">
        <v>3498400</v>
      </c>
      <c r="L3738" s="188"/>
      <c r="M3738" s="193"/>
      <c r="N3738" s="193"/>
      <c r="O3738" s="186">
        <f t="shared" si="116"/>
        <v>3498400</v>
      </c>
      <c r="P3738" s="188"/>
      <c r="Q3738" s="193"/>
      <c r="R3738" s="193"/>
      <c r="S3738" s="186">
        <f t="shared" si="117"/>
        <v>3498400</v>
      </c>
      <c r="T3738" s="188"/>
      <c r="U3738" s="186">
        <v>0</v>
      </c>
      <c r="V3738" s="186">
        <v>0</v>
      </c>
      <c r="W3738" s="186">
        <v>0</v>
      </c>
      <c r="X3738" s="186">
        <v>3498400</v>
      </c>
      <c r="Y3738" s="188" t="s">
        <v>237</v>
      </c>
      <c r="Z3738" s="188" t="s">
        <v>170</v>
      </c>
      <c r="AA3738" s="188" t="s">
        <v>235</v>
      </c>
      <c r="AB3738" s="206">
        <v>44530</v>
      </c>
      <c r="AC3738" s="206">
        <v>44530</v>
      </c>
      <c r="AD3738" s="188" t="s">
        <v>11480</v>
      </c>
      <c r="AE3738" s="188"/>
      <c r="AF3738" s="188" t="s">
        <v>240</v>
      </c>
      <c r="AG3738" s="188">
        <v>3</v>
      </c>
    </row>
    <row r="3739" spans="1:33">
      <c r="A3739" s="188" t="s">
        <v>44</v>
      </c>
      <c r="B3739" s="188">
        <v>899999032</v>
      </c>
      <c r="C3739" s="188" t="s">
        <v>278</v>
      </c>
      <c r="D3739" s="188" t="s">
        <v>279</v>
      </c>
      <c r="E3739" s="206">
        <v>44540</v>
      </c>
      <c r="F3739" s="187" t="s">
        <v>11481</v>
      </c>
      <c r="G3739" s="187" t="s">
        <v>11481</v>
      </c>
      <c r="H3739" s="193">
        <v>27894666</v>
      </c>
      <c r="I3739" s="206">
        <v>44559</v>
      </c>
      <c r="J3739" s="188" t="s">
        <v>11482</v>
      </c>
      <c r="K3739" s="193">
        <v>15195254</v>
      </c>
      <c r="L3739" s="188"/>
      <c r="M3739" s="193"/>
      <c r="N3739" s="193"/>
      <c r="O3739" s="186">
        <f t="shared" si="116"/>
        <v>15195254</v>
      </c>
      <c r="P3739" s="188"/>
      <c r="Q3739" s="193"/>
      <c r="R3739" s="193"/>
      <c r="S3739" s="186">
        <f t="shared" si="117"/>
        <v>15195254</v>
      </c>
      <c r="T3739" s="188"/>
      <c r="U3739" s="186">
        <v>0</v>
      </c>
      <c r="V3739" s="186">
        <v>0</v>
      </c>
      <c r="W3739" s="186">
        <v>0</v>
      </c>
      <c r="X3739" s="186">
        <v>15195254</v>
      </c>
      <c r="Y3739" s="188" t="s">
        <v>237</v>
      </c>
      <c r="Z3739" s="188" t="s">
        <v>170</v>
      </c>
      <c r="AA3739" s="188" t="s">
        <v>235</v>
      </c>
      <c r="AB3739" s="206">
        <v>44484</v>
      </c>
      <c r="AC3739" s="206">
        <v>44502</v>
      </c>
      <c r="AD3739" s="188" t="s">
        <v>11483</v>
      </c>
      <c r="AE3739" s="188"/>
      <c r="AF3739" s="188" t="s">
        <v>267</v>
      </c>
      <c r="AG3739" s="188">
        <v>3</v>
      </c>
    </row>
    <row r="3740" spans="1:33">
      <c r="A3740" s="188" t="s">
        <v>661</v>
      </c>
      <c r="B3740" s="188">
        <v>900807482</v>
      </c>
      <c r="C3740" s="188" t="s">
        <v>170</v>
      </c>
      <c r="D3740" s="188" t="s">
        <v>662</v>
      </c>
      <c r="E3740" s="206">
        <v>44568</v>
      </c>
      <c r="F3740" s="187" t="s">
        <v>11484</v>
      </c>
      <c r="G3740" s="187" t="s">
        <v>11484</v>
      </c>
      <c r="H3740" s="193">
        <v>2770040</v>
      </c>
      <c r="I3740" s="206">
        <v>44578</v>
      </c>
      <c r="J3740" s="188" t="s">
        <v>11485</v>
      </c>
      <c r="K3740" s="193">
        <v>2710340</v>
      </c>
      <c r="L3740" s="206">
        <v>44720</v>
      </c>
      <c r="M3740" s="193">
        <v>0</v>
      </c>
      <c r="N3740" s="193">
        <v>0</v>
      </c>
      <c r="O3740" s="186">
        <f t="shared" si="116"/>
        <v>2710340</v>
      </c>
      <c r="P3740" s="188"/>
      <c r="Q3740" s="193"/>
      <c r="R3740" s="193"/>
      <c r="S3740" s="186">
        <f t="shared" si="117"/>
        <v>2710340</v>
      </c>
      <c r="T3740" s="188"/>
      <c r="U3740" s="186">
        <v>0</v>
      </c>
      <c r="V3740" s="186">
        <v>0</v>
      </c>
      <c r="W3740" s="186">
        <v>0</v>
      </c>
      <c r="X3740" s="186">
        <v>2710340</v>
      </c>
      <c r="Y3740" s="188" t="s">
        <v>237</v>
      </c>
      <c r="Z3740" s="188" t="s">
        <v>170</v>
      </c>
      <c r="AA3740" s="188" t="s">
        <v>235</v>
      </c>
      <c r="AB3740" s="206">
        <v>44533</v>
      </c>
      <c r="AC3740" s="206">
        <v>44544</v>
      </c>
      <c r="AD3740" s="188" t="s">
        <v>11486</v>
      </c>
      <c r="AE3740" s="188" t="s">
        <v>11487</v>
      </c>
      <c r="AF3740" s="188" t="s">
        <v>240</v>
      </c>
      <c r="AG3740" s="188">
        <v>3</v>
      </c>
    </row>
    <row r="3741" spans="1:33">
      <c r="A3741" s="188" t="s">
        <v>28</v>
      </c>
      <c r="B3741" s="188">
        <v>800006850</v>
      </c>
      <c r="C3741" s="188" t="s">
        <v>170</v>
      </c>
      <c r="D3741" s="188" t="s">
        <v>235</v>
      </c>
      <c r="E3741" s="206">
        <v>44568</v>
      </c>
      <c r="F3741" s="187" t="s">
        <v>11488</v>
      </c>
      <c r="G3741" s="187" t="s">
        <v>11488</v>
      </c>
      <c r="H3741" s="193">
        <v>5126681</v>
      </c>
      <c r="I3741" s="206">
        <v>44580</v>
      </c>
      <c r="J3741" s="188" t="s">
        <v>11489</v>
      </c>
      <c r="K3741" s="193">
        <v>1155900</v>
      </c>
      <c r="L3741" s="188"/>
      <c r="M3741" s="193"/>
      <c r="N3741" s="193"/>
      <c r="O3741" s="186">
        <f t="shared" si="116"/>
        <v>1155900</v>
      </c>
      <c r="P3741" s="188"/>
      <c r="Q3741" s="193"/>
      <c r="R3741" s="193"/>
      <c r="S3741" s="186">
        <f t="shared" si="117"/>
        <v>1155900</v>
      </c>
      <c r="T3741" s="188"/>
      <c r="U3741" s="186">
        <v>0</v>
      </c>
      <c r="V3741" s="186">
        <v>0</v>
      </c>
      <c r="W3741" s="186">
        <v>0</v>
      </c>
      <c r="X3741" s="186">
        <v>1155900</v>
      </c>
      <c r="Y3741" s="188" t="s">
        <v>237</v>
      </c>
      <c r="Z3741" s="188" t="s">
        <v>170</v>
      </c>
      <c r="AA3741" s="188" t="s">
        <v>235</v>
      </c>
      <c r="AB3741" s="206">
        <v>44548</v>
      </c>
      <c r="AC3741" s="206">
        <v>44556</v>
      </c>
      <c r="AD3741" s="188" t="s">
        <v>11490</v>
      </c>
      <c r="AE3741" s="188"/>
      <c r="AF3741" s="188" t="s">
        <v>240</v>
      </c>
      <c r="AG3741" s="188">
        <v>3</v>
      </c>
    </row>
    <row r="3742" spans="1:33">
      <c r="A3742" s="188" t="s">
        <v>28</v>
      </c>
      <c r="B3742" s="188">
        <v>800006850</v>
      </c>
      <c r="C3742" s="188" t="s">
        <v>170</v>
      </c>
      <c r="D3742" s="188" t="s">
        <v>235</v>
      </c>
      <c r="E3742" s="206">
        <v>44568</v>
      </c>
      <c r="F3742" s="187" t="s">
        <v>11491</v>
      </c>
      <c r="G3742" s="187" t="s">
        <v>11491</v>
      </c>
      <c r="H3742" s="193">
        <v>3239862</v>
      </c>
      <c r="I3742" s="206">
        <v>44580</v>
      </c>
      <c r="J3742" s="188" t="s">
        <v>11492</v>
      </c>
      <c r="K3742" s="193">
        <v>659535</v>
      </c>
      <c r="L3742" s="188"/>
      <c r="M3742" s="193"/>
      <c r="N3742" s="193"/>
      <c r="O3742" s="186">
        <f t="shared" si="116"/>
        <v>659535</v>
      </c>
      <c r="P3742" s="188"/>
      <c r="Q3742" s="193"/>
      <c r="R3742" s="193"/>
      <c r="S3742" s="186">
        <f t="shared" si="117"/>
        <v>659535</v>
      </c>
      <c r="T3742" s="188"/>
      <c r="U3742" s="186">
        <v>0</v>
      </c>
      <c r="V3742" s="186">
        <v>0</v>
      </c>
      <c r="W3742" s="186">
        <v>0</v>
      </c>
      <c r="X3742" s="186">
        <v>659535</v>
      </c>
      <c r="Y3742" s="188" t="s">
        <v>237</v>
      </c>
      <c r="Z3742" s="188" t="s">
        <v>170</v>
      </c>
      <c r="AA3742" s="188" t="s">
        <v>235</v>
      </c>
      <c r="AB3742" s="206">
        <v>44555</v>
      </c>
      <c r="AC3742" s="206">
        <v>44558</v>
      </c>
      <c r="AD3742" s="188" t="s">
        <v>11493</v>
      </c>
      <c r="AE3742" s="188"/>
      <c r="AF3742" s="188" t="s">
        <v>240</v>
      </c>
      <c r="AG3742" s="188">
        <v>3</v>
      </c>
    </row>
    <row r="3743" spans="1:33">
      <c r="A3743" s="188" t="s">
        <v>28</v>
      </c>
      <c r="B3743" s="188">
        <v>800006850</v>
      </c>
      <c r="C3743" s="188" t="s">
        <v>170</v>
      </c>
      <c r="D3743" s="188" t="s">
        <v>235</v>
      </c>
      <c r="E3743" s="206">
        <v>44568</v>
      </c>
      <c r="F3743" s="187" t="s">
        <v>11494</v>
      </c>
      <c r="G3743" s="187" t="s">
        <v>11494</v>
      </c>
      <c r="H3743" s="193">
        <v>5320001</v>
      </c>
      <c r="I3743" s="206">
        <v>44580</v>
      </c>
      <c r="J3743" s="188" t="s">
        <v>11495</v>
      </c>
      <c r="K3743" s="193">
        <v>560679</v>
      </c>
      <c r="L3743" s="188"/>
      <c r="M3743" s="193"/>
      <c r="N3743" s="193"/>
      <c r="O3743" s="186">
        <f t="shared" si="116"/>
        <v>560679</v>
      </c>
      <c r="P3743" s="188"/>
      <c r="Q3743" s="193"/>
      <c r="R3743" s="193"/>
      <c r="S3743" s="186">
        <f t="shared" si="117"/>
        <v>560679</v>
      </c>
      <c r="T3743" s="188"/>
      <c r="U3743" s="186">
        <v>0</v>
      </c>
      <c r="V3743" s="186">
        <v>0</v>
      </c>
      <c r="W3743" s="186">
        <v>0</v>
      </c>
      <c r="X3743" s="186">
        <v>560679</v>
      </c>
      <c r="Y3743" s="188" t="s">
        <v>237</v>
      </c>
      <c r="Z3743" s="188" t="s">
        <v>170</v>
      </c>
      <c r="AA3743" s="188" t="s">
        <v>235</v>
      </c>
      <c r="AB3743" s="206">
        <v>44550</v>
      </c>
      <c r="AC3743" s="206">
        <v>44558</v>
      </c>
      <c r="AD3743" s="188" t="s">
        <v>11496</v>
      </c>
      <c r="AE3743" s="188"/>
      <c r="AF3743" s="188" t="s">
        <v>240</v>
      </c>
      <c r="AG3743" s="188">
        <v>3</v>
      </c>
    </row>
    <row r="3744" spans="1:33">
      <c r="A3744" s="188" t="s">
        <v>40</v>
      </c>
      <c r="B3744" s="188">
        <v>860024766</v>
      </c>
      <c r="C3744" s="188" t="s">
        <v>170</v>
      </c>
      <c r="D3744" s="188" t="s">
        <v>338</v>
      </c>
      <c r="E3744" s="206">
        <v>44594</v>
      </c>
      <c r="F3744" s="187" t="s">
        <v>11497</v>
      </c>
      <c r="G3744" s="187" t="s">
        <v>11497</v>
      </c>
      <c r="H3744" s="193">
        <v>6587607</v>
      </c>
      <c r="I3744" s="206">
        <v>44601</v>
      </c>
      <c r="J3744" s="188" t="s">
        <v>11498</v>
      </c>
      <c r="K3744" s="193">
        <v>1353418</v>
      </c>
      <c r="L3744" s="188"/>
      <c r="M3744" s="193"/>
      <c r="N3744" s="193"/>
      <c r="O3744" s="186">
        <f t="shared" si="116"/>
        <v>1353418</v>
      </c>
      <c r="P3744" s="188"/>
      <c r="Q3744" s="193"/>
      <c r="R3744" s="193"/>
      <c r="S3744" s="186">
        <f t="shared" si="117"/>
        <v>1353418</v>
      </c>
      <c r="T3744" s="206">
        <v>44726</v>
      </c>
      <c r="U3744" s="186">
        <v>572518</v>
      </c>
      <c r="V3744" s="186">
        <v>780900</v>
      </c>
      <c r="W3744" s="186">
        <v>0</v>
      </c>
      <c r="X3744" s="186">
        <v>0</v>
      </c>
      <c r="Y3744" s="188" t="s">
        <v>237</v>
      </c>
      <c r="Z3744" s="188" t="s">
        <v>170</v>
      </c>
      <c r="AA3744" s="188" t="s">
        <v>311</v>
      </c>
      <c r="AB3744" s="206">
        <v>44507</v>
      </c>
      <c r="AC3744" s="206">
        <v>44526</v>
      </c>
      <c r="AD3744" s="188" t="s">
        <v>11499</v>
      </c>
      <c r="AE3744" s="188" t="s">
        <v>11500</v>
      </c>
      <c r="AF3744" s="188" t="s">
        <v>240</v>
      </c>
      <c r="AG3744" s="188">
        <v>3</v>
      </c>
    </row>
    <row r="3745" spans="1:33">
      <c r="A3745" s="188" t="s">
        <v>44</v>
      </c>
      <c r="B3745" s="188">
        <v>899999032</v>
      </c>
      <c r="C3745" s="188" t="s">
        <v>278</v>
      </c>
      <c r="D3745" s="188" t="s">
        <v>279</v>
      </c>
      <c r="E3745" s="206">
        <v>44598</v>
      </c>
      <c r="F3745" s="187" t="s">
        <v>11501</v>
      </c>
      <c r="G3745" s="187" t="s">
        <v>11501</v>
      </c>
      <c r="H3745" s="193">
        <v>5291888</v>
      </c>
      <c r="I3745" s="206">
        <v>44601</v>
      </c>
      <c r="J3745" s="188" t="s">
        <v>11502</v>
      </c>
      <c r="K3745" s="193">
        <v>944815</v>
      </c>
      <c r="L3745" s="188"/>
      <c r="M3745" s="193"/>
      <c r="N3745" s="193"/>
      <c r="O3745" s="186">
        <f t="shared" si="116"/>
        <v>944815</v>
      </c>
      <c r="P3745" s="188"/>
      <c r="Q3745" s="193"/>
      <c r="R3745" s="193"/>
      <c r="S3745" s="186">
        <f t="shared" si="117"/>
        <v>944815</v>
      </c>
      <c r="T3745" s="188"/>
      <c r="U3745" s="186">
        <v>0</v>
      </c>
      <c r="V3745" s="186">
        <v>0</v>
      </c>
      <c r="W3745" s="186">
        <v>0</v>
      </c>
      <c r="X3745" s="186">
        <v>944815</v>
      </c>
      <c r="Y3745" s="188" t="s">
        <v>237</v>
      </c>
      <c r="Z3745" s="188" t="s">
        <v>785</v>
      </c>
      <c r="AA3745" s="188" t="s">
        <v>3062</v>
      </c>
      <c r="AB3745" s="206">
        <v>44360</v>
      </c>
      <c r="AC3745" s="206">
        <v>44365</v>
      </c>
      <c r="AD3745" s="188" t="s">
        <v>11503</v>
      </c>
      <c r="AE3745" s="188"/>
      <c r="AF3745" s="188" t="s">
        <v>240</v>
      </c>
      <c r="AG3745" s="188">
        <v>3</v>
      </c>
    </row>
    <row r="3746" spans="1:33">
      <c r="A3746" s="188" t="s">
        <v>44</v>
      </c>
      <c r="B3746" s="188">
        <v>899999032</v>
      </c>
      <c r="C3746" s="188" t="s">
        <v>278</v>
      </c>
      <c r="D3746" s="188" t="s">
        <v>279</v>
      </c>
      <c r="E3746" s="206">
        <v>44598</v>
      </c>
      <c r="F3746" s="187" t="s">
        <v>11504</v>
      </c>
      <c r="G3746" s="187" t="s">
        <v>11504</v>
      </c>
      <c r="H3746" s="193">
        <v>8528156</v>
      </c>
      <c r="I3746" s="206">
        <v>44601</v>
      </c>
      <c r="J3746" s="188" t="s">
        <v>11505</v>
      </c>
      <c r="K3746" s="193">
        <v>6310800</v>
      </c>
      <c r="L3746" s="188"/>
      <c r="M3746" s="193"/>
      <c r="N3746" s="193"/>
      <c r="O3746" s="186">
        <f t="shared" si="116"/>
        <v>6310800</v>
      </c>
      <c r="P3746" s="188"/>
      <c r="Q3746" s="193"/>
      <c r="R3746" s="193"/>
      <c r="S3746" s="186">
        <f t="shared" si="117"/>
        <v>6310800</v>
      </c>
      <c r="T3746" s="188"/>
      <c r="U3746" s="186">
        <v>0</v>
      </c>
      <c r="V3746" s="186">
        <v>0</v>
      </c>
      <c r="W3746" s="186">
        <v>0</v>
      </c>
      <c r="X3746" s="186">
        <v>6310800</v>
      </c>
      <c r="Y3746" s="188" t="s">
        <v>237</v>
      </c>
      <c r="Z3746" s="188" t="s">
        <v>826</v>
      </c>
      <c r="AA3746" s="188" t="s">
        <v>8247</v>
      </c>
      <c r="AB3746" s="206">
        <v>44479</v>
      </c>
      <c r="AC3746" s="206">
        <v>44481</v>
      </c>
      <c r="AD3746" s="188" t="s">
        <v>11506</v>
      </c>
      <c r="AE3746" s="188"/>
      <c r="AF3746" s="188" t="s">
        <v>240</v>
      </c>
      <c r="AG3746" s="188">
        <v>3</v>
      </c>
    </row>
    <row r="3747" spans="1:33">
      <c r="A3747" s="188" t="s">
        <v>44</v>
      </c>
      <c r="B3747" s="188">
        <v>899999032</v>
      </c>
      <c r="C3747" s="188" t="s">
        <v>278</v>
      </c>
      <c r="D3747" s="188" t="s">
        <v>279</v>
      </c>
      <c r="E3747" s="206">
        <v>44598</v>
      </c>
      <c r="F3747" s="187" t="s">
        <v>11507</v>
      </c>
      <c r="G3747" s="187" t="s">
        <v>11507</v>
      </c>
      <c r="H3747" s="193">
        <v>8113098</v>
      </c>
      <c r="I3747" s="206">
        <v>44601</v>
      </c>
      <c r="J3747" s="188" t="s">
        <v>11508</v>
      </c>
      <c r="K3747" s="193">
        <v>315500</v>
      </c>
      <c r="L3747" s="188"/>
      <c r="M3747" s="193"/>
      <c r="N3747" s="193"/>
      <c r="O3747" s="186">
        <f t="shared" si="116"/>
        <v>315500</v>
      </c>
      <c r="P3747" s="188"/>
      <c r="Q3747" s="193"/>
      <c r="R3747" s="193"/>
      <c r="S3747" s="186">
        <f t="shared" si="117"/>
        <v>315500</v>
      </c>
      <c r="T3747" s="188"/>
      <c r="U3747" s="186">
        <v>0</v>
      </c>
      <c r="V3747" s="186">
        <v>0</v>
      </c>
      <c r="W3747" s="186">
        <v>0</v>
      </c>
      <c r="X3747" s="186">
        <v>315500</v>
      </c>
      <c r="Y3747" s="188" t="s">
        <v>237</v>
      </c>
      <c r="Z3747" s="188" t="s">
        <v>826</v>
      </c>
      <c r="AA3747" s="188" t="s">
        <v>8247</v>
      </c>
      <c r="AB3747" s="206">
        <v>44449</v>
      </c>
      <c r="AC3747" s="206">
        <v>44460</v>
      </c>
      <c r="AD3747" s="188" t="s">
        <v>11509</v>
      </c>
      <c r="AE3747" s="188"/>
      <c r="AF3747" s="188" t="s">
        <v>240</v>
      </c>
      <c r="AG3747" s="188">
        <v>3</v>
      </c>
    </row>
    <row r="3748" spans="1:33">
      <c r="A3748" s="188" t="s">
        <v>44</v>
      </c>
      <c r="B3748" s="188">
        <v>899999032</v>
      </c>
      <c r="C3748" s="188" t="s">
        <v>278</v>
      </c>
      <c r="D3748" s="188" t="s">
        <v>279</v>
      </c>
      <c r="E3748" s="206">
        <v>44599</v>
      </c>
      <c r="F3748" s="187" t="s">
        <v>11510</v>
      </c>
      <c r="G3748" s="187" t="s">
        <v>11510</v>
      </c>
      <c r="H3748" s="193">
        <v>6731375</v>
      </c>
      <c r="I3748" s="206">
        <v>44602</v>
      </c>
      <c r="J3748" s="188" t="s">
        <v>11511</v>
      </c>
      <c r="K3748" s="193">
        <v>657379</v>
      </c>
      <c r="L3748" s="188"/>
      <c r="M3748" s="193"/>
      <c r="N3748" s="193"/>
      <c r="O3748" s="186">
        <f t="shared" si="116"/>
        <v>657379</v>
      </c>
      <c r="P3748" s="188"/>
      <c r="Q3748" s="193"/>
      <c r="R3748" s="193"/>
      <c r="S3748" s="186">
        <f t="shared" si="117"/>
        <v>657379</v>
      </c>
      <c r="T3748" s="188"/>
      <c r="U3748" s="186">
        <v>0</v>
      </c>
      <c r="V3748" s="186">
        <v>0</v>
      </c>
      <c r="W3748" s="186">
        <v>0</v>
      </c>
      <c r="X3748" s="186">
        <v>657379</v>
      </c>
      <c r="Y3748" s="188" t="s">
        <v>237</v>
      </c>
      <c r="Z3748" s="188" t="s">
        <v>275</v>
      </c>
      <c r="AA3748" s="188" t="s">
        <v>94</v>
      </c>
      <c r="AB3748" s="206">
        <v>44347</v>
      </c>
      <c r="AC3748" s="206">
        <v>44357</v>
      </c>
      <c r="AD3748" s="188" t="s">
        <v>11512</v>
      </c>
      <c r="AE3748" s="188"/>
      <c r="AF3748" s="188" t="s">
        <v>240</v>
      </c>
      <c r="AG3748" s="188">
        <v>3</v>
      </c>
    </row>
    <row r="3749" spans="1:33">
      <c r="A3749" s="188" t="s">
        <v>44</v>
      </c>
      <c r="B3749" s="188">
        <v>899999032</v>
      </c>
      <c r="C3749" s="188" t="s">
        <v>278</v>
      </c>
      <c r="D3749" s="188" t="s">
        <v>279</v>
      </c>
      <c r="E3749" s="206">
        <v>44602</v>
      </c>
      <c r="F3749" s="187" t="s">
        <v>11513</v>
      </c>
      <c r="G3749" s="187" t="s">
        <v>11513</v>
      </c>
      <c r="H3749" s="193">
        <v>76788843</v>
      </c>
      <c r="I3749" s="206">
        <v>44613</v>
      </c>
      <c r="J3749" s="188" t="s">
        <v>11514</v>
      </c>
      <c r="K3749" s="193">
        <v>13873641</v>
      </c>
      <c r="L3749" s="188"/>
      <c r="M3749" s="193"/>
      <c r="N3749" s="193"/>
      <c r="O3749" s="186">
        <f t="shared" si="116"/>
        <v>13873641</v>
      </c>
      <c r="P3749" s="188"/>
      <c r="Q3749" s="193"/>
      <c r="R3749" s="193"/>
      <c r="S3749" s="186">
        <f t="shared" si="117"/>
        <v>13873641</v>
      </c>
      <c r="T3749" s="188"/>
      <c r="U3749" s="186">
        <v>0</v>
      </c>
      <c r="V3749" s="186">
        <v>0</v>
      </c>
      <c r="W3749" s="186">
        <v>0</v>
      </c>
      <c r="X3749" s="186">
        <v>13873641</v>
      </c>
      <c r="Y3749" s="188" t="s">
        <v>237</v>
      </c>
      <c r="Z3749" s="188" t="s">
        <v>170</v>
      </c>
      <c r="AA3749" s="188" t="s">
        <v>235</v>
      </c>
      <c r="AB3749" s="206">
        <v>44523</v>
      </c>
      <c r="AC3749" s="206">
        <v>44572</v>
      </c>
      <c r="AD3749" s="188" t="s">
        <v>11515</v>
      </c>
      <c r="AE3749" s="188"/>
      <c r="AF3749" s="188" t="s">
        <v>240</v>
      </c>
      <c r="AG3749" s="188">
        <v>3</v>
      </c>
    </row>
    <row r="3750" spans="1:33">
      <c r="A3750" s="188" t="s">
        <v>28</v>
      </c>
      <c r="B3750" s="188">
        <v>800006850</v>
      </c>
      <c r="C3750" s="188" t="s">
        <v>170</v>
      </c>
      <c r="D3750" s="188" t="s">
        <v>235</v>
      </c>
      <c r="E3750" s="206">
        <v>44601</v>
      </c>
      <c r="F3750" s="187" t="s">
        <v>11516</v>
      </c>
      <c r="G3750" s="187" t="s">
        <v>11516</v>
      </c>
      <c r="H3750" s="193">
        <v>6798960</v>
      </c>
      <c r="I3750" s="206">
        <v>44614</v>
      </c>
      <c r="J3750" s="188" t="s">
        <v>11517</v>
      </c>
      <c r="K3750" s="193">
        <v>3348667</v>
      </c>
      <c r="L3750" s="188"/>
      <c r="M3750" s="193"/>
      <c r="N3750" s="193"/>
      <c r="O3750" s="186">
        <f t="shared" si="116"/>
        <v>3348667</v>
      </c>
      <c r="P3750" s="188"/>
      <c r="Q3750" s="193"/>
      <c r="R3750" s="193"/>
      <c r="S3750" s="186">
        <f t="shared" si="117"/>
        <v>3348667</v>
      </c>
      <c r="T3750" s="188"/>
      <c r="U3750" s="186">
        <v>0</v>
      </c>
      <c r="V3750" s="186">
        <v>0</v>
      </c>
      <c r="W3750" s="186">
        <v>0</v>
      </c>
      <c r="X3750" s="186">
        <v>3348667</v>
      </c>
      <c r="Y3750" s="188" t="s">
        <v>237</v>
      </c>
      <c r="Z3750" s="188" t="s">
        <v>275</v>
      </c>
      <c r="AA3750" s="188" t="s">
        <v>94</v>
      </c>
      <c r="AB3750" s="206">
        <v>44563</v>
      </c>
      <c r="AC3750" s="206">
        <v>44565</v>
      </c>
      <c r="AD3750" s="188" t="s">
        <v>11518</v>
      </c>
      <c r="AE3750" s="188"/>
      <c r="AF3750" s="188" t="s">
        <v>240</v>
      </c>
      <c r="AG3750" s="188">
        <v>3</v>
      </c>
    </row>
    <row r="3751" spans="1:33">
      <c r="A3751" s="188" t="s">
        <v>28</v>
      </c>
      <c r="B3751" s="188">
        <v>800006850</v>
      </c>
      <c r="C3751" s="188" t="s">
        <v>170</v>
      </c>
      <c r="D3751" s="188" t="s">
        <v>235</v>
      </c>
      <c r="E3751" s="206">
        <v>44602</v>
      </c>
      <c r="F3751" s="187" t="s">
        <v>11519</v>
      </c>
      <c r="G3751" s="187" t="s">
        <v>11519</v>
      </c>
      <c r="H3751" s="193">
        <v>12795796</v>
      </c>
      <c r="I3751" s="206">
        <v>44614</v>
      </c>
      <c r="J3751" s="188" t="s">
        <v>11520</v>
      </c>
      <c r="K3751" s="193">
        <v>2945800</v>
      </c>
      <c r="L3751" s="188"/>
      <c r="M3751" s="193"/>
      <c r="N3751" s="193"/>
      <c r="O3751" s="186">
        <f t="shared" si="116"/>
        <v>2945800</v>
      </c>
      <c r="P3751" s="188"/>
      <c r="Q3751" s="193"/>
      <c r="R3751" s="193"/>
      <c r="S3751" s="186">
        <f t="shared" si="117"/>
        <v>2945800</v>
      </c>
      <c r="T3751" s="188"/>
      <c r="U3751" s="186">
        <v>0</v>
      </c>
      <c r="V3751" s="186">
        <v>0</v>
      </c>
      <c r="W3751" s="186">
        <v>0</v>
      </c>
      <c r="X3751" s="186">
        <v>2945800</v>
      </c>
      <c r="Y3751" s="188" t="s">
        <v>237</v>
      </c>
      <c r="Z3751" s="188" t="s">
        <v>170</v>
      </c>
      <c r="AA3751" s="188" t="s">
        <v>235</v>
      </c>
      <c r="AB3751" s="206">
        <v>44572</v>
      </c>
      <c r="AC3751" s="206">
        <v>44576</v>
      </c>
      <c r="AD3751" s="188" t="s">
        <v>11521</v>
      </c>
      <c r="AE3751" s="188"/>
      <c r="AF3751" s="188" t="s">
        <v>240</v>
      </c>
      <c r="AG3751" s="188">
        <v>3</v>
      </c>
    </row>
    <row r="3752" spans="1:33">
      <c r="A3752" s="188" t="s">
        <v>44</v>
      </c>
      <c r="B3752" s="188">
        <v>899999032</v>
      </c>
      <c r="C3752" s="188" t="s">
        <v>278</v>
      </c>
      <c r="D3752" s="188" t="s">
        <v>279</v>
      </c>
      <c r="E3752" s="206">
        <v>44621</v>
      </c>
      <c r="F3752" s="187" t="s">
        <v>11522</v>
      </c>
      <c r="G3752" s="187" t="s">
        <v>11522</v>
      </c>
      <c r="H3752" s="193">
        <v>10475636</v>
      </c>
      <c r="I3752" s="206">
        <v>44627</v>
      </c>
      <c r="J3752" s="188" t="s">
        <v>11523</v>
      </c>
      <c r="K3752" s="193">
        <v>1161019</v>
      </c>
      <c r="L3752" s="188"/>
      <c r="M3752" s="193"/>
      <c r="N3752" s="193"/>
      <c r="O3752" s="186">
        <f t="shared" si="116"/>
        <v>1161019</v>
      </c>
      <c r="P3752" s="188"/>
      <c r="Q3752" s="193"/>
      <c r="R3752" s="193"/>
      <c r="S3752" s="186">
        <f t="shared" si="117"/>
        <v>1161019</v>
      </c>
      <c r="T3752" s="188"/>
      <c r="U3752" s="186">
        <v>0</v>
      </c>
      <c r="V3752" s="186">
        <v>0</v>
      </c>
      <c r="W3752" s="186">
        <v>0</v>
      </c>
      <c r="X3752" s="186">
        <v>1161019</v>
      </c>
      <c r="Y3752" s="188" t="s">
        <v>237</v>
      </c>
      <c r="Z3752" s="188" t="s">
        <v>170</v>
      </c>
      <c r="AA3752" s="188" t="s">
        <v>235</v>
      </c>
      <c r="AB3752" s="206">
        <v>44546</v>
      </c>
      <c r="AC3752" s="206">
        <v>44555</v>
      </c>
      <c r="AD3752" s="188" t="s">
        <v>11524</v>
      </c>
      <c r="AE3752" s="188"/>
      <c r="AF3752" s="188" t="s">
        <v>267</v>
      </c>
      <c r="AG3752" s="188">
        <v>3</v>
      </c>
    </row>
    <row r="3753" spans="1:33">
      <c r="A3753" s="188" t="s">
        <v>44</v>
      </c>
      <c r="B3753" s="188">
        <v>899999032</v>
      </c>
      <c r="C3753" s="188" t="s">
        <v>278</v>
      </c>
      <c r="D3753" s="188" t="s">
        <v>279</v>
      </c>
      <c r="E3753" s="206">
        <v>44621</v>
      </c>
      <c r="F3753" s="187" t="s">
        <v>11525</v>
      </c>
      <c r="G3753" s="187" t="s">
        <v>11525</v>
      </c>
      <c r="H3753" s="193">
        <v>11681080</v>
      </c>
      <c r="I3753" s="206">
        <v>44627</v>
      </c>
      <c r="J3753" s="188" t="s">
        <v>11526</v>
      </c>
      <c r="K3753" s="193">
        <v>2322689</v>
      </c>
      <c r="L3753" s="188"/>
      <c r="M3753" s="193"/>
      <c r="N3753" s="193"/>
      <c r="O3753" s="186">
        <f t="shared" si="116"/>
        <v>2322689</v>
      </c>
      <c r="P3753" s="188"/>
      <c r="Q3753" s="193"/>
      <c r="R3753" s="193"/>
      <c r="S3753" s="186">
        <f t="shared" si="117"/>
        <v>2322689</v>
      </c>
      <c r="T3753" s="188"/>
      <c r="U3753" s="186">
        <v>0</v>
      </c>
      <c r="V3753" s="186">
        <v>0</v>
      </c>
      <c r="W3753" s="186">
        <v>0</v>
      </c>
      <c r="X3753" s="186">
        <v>2322689</v>
      </c>
      <c r="Y3753" s="188" t="s">
        <v>237</v>
      </c>
      <c r="Z3753" s="188" t="s">
        <v>170</v>
      </c>
      <c r="AA3753" s="188" t="s">
        <v>235</v>
      </c>
      <c r="AB3753" s="206">
        <v>44571</v>
      </c>
      <c r="AC3753" s="206">
        <v>44582</v>
      </c>
      <c r="AD3753" s="188" t="s">
        <v>11527</v>
      </c>
      <c r="AE3753" s="188"/>
      <c r="AF3753" s="188" t="s">
        <v>240</v>
      </c>
      <c r="AG3753" s="188">
        <v>3</v>
      </c>
    </row>
    <row r="3754" spans="1:33">
      <c r="A3754" s="188" t="s">
        <v>44</v>
      </c>
      <c r="B3754" s="188">
        <v>899999032</v>
      </c>
      <c r="C3754" s="188" t="s">
        <v>278</v>
      </c>
      <c r="D3754" s="188" t="s">
        <v>279</v>
      </c>
      <c r="E3754" s="206">
        <v>44621</v>
      </c>
      <c r="F3754" s="187" t="s">
        <v>11528</v>
      </c>
      <c r="G3754" s="187" t="s">
        <v>11528</v>
      </c>
      <c r="H3754" s="193">
        <v>11374310</v>
      </c>
      <c r="I3754" s="206">
        <v>44628</v>
      </c>
      <c r="J3754" s="188" t="s">
        <v>11529</v>
      </c>
      <c r="K3754" s="193">
        <v>734082</v>
      </c>
      <c r="L3754" s="188"/>
      <c r="M3754" s="193"/>
      <c r="N3754" s="193"/>
      <c r="O3754" s="186">
        <f t="shared" si="116"/>
        <v>734082</v>
      </c>
      <c r="P3754" s="188"/>
      <c r="Q3754" s="193"/>
      <c r="R3754" s="193"/>
      <c r="S3754" s="186">
        <f t="shared" si="117"/>
        <v>734082</v>
      </c>
      <c r="T3754" s="188"/>
      <c r="U3754" s="186">
        <v>0</v>
      </c>
      <c r="V3754" s="186">
        <v>0</v>
      </c>
      <c r="W3754" s="186">
        <v>0</v>
      </c>
      <c r="X3754" s="186">
        <v>734082</v>
      </c>
      <c r="Y3754" s="188" t="s">
        <v>237</v>
      </c>
      <c r="Z3754" s="188" t="s">
        <v>4377</v>
      </c>
      <c r="AA3754" s="188" t="s">
        <v>4378</v>
      </c>
      <c r="AB3754" s="206">
        <v>44573</v>
      </c>
      <c r="AC3754" s="206">
        <v>44582</v>
      </c>
      <c r="AD3754" s="188" t="s">
        <v>11530</v>
      </c>
      <c r="AE3754" s="188"/>
      <c r="AF3754" s="188" t="s">
        <v>240</v>
      </c>
      <c r="AG3754" s="188">
        <v>3</v>
      </c>
    </row>
    <row r="3755" spans="1:33">
      <c r="A3755" s="188" t="s">
        <v>44</v>
      </c>
      <c r="B3755" s="188">
        <v>899999032</v>
      </c>
      <c r="C3755" s="188" t="s">
        <v>278</v>
      </c>
      <c r="D3755" s="188" t="s">
        <v>279</v>
      </c>
      <c r="E3755" s="206">
        <v>44621</v>
      </c>
      <c r="F3755" s="187" t="s">
        <v>11531</v>
      </c>
      <c r="G3755" s="187" t="s">
        <v>11531</v>
      </c>
      <c r="H3755" s="193">
        <v>7207938</v>
      </c>
      <c r="I3755" s="206">
        <v>44628</v>
      </c>
      <c r="J3755" s="188" t="s">
        <v>11532</v>
      </c>
      <c r="K3755" s="193">
        <v>5177500</v>
      </c>
      <c r="L3755" s="188"/>
      <c r="M3755" s="193"/>
      <c r="N3755" s="193"/>
      <c r="O3755" s="186">
        <f t="shared" si="116"/>
        <v>5177500</v>
      </c>
      <c r="P3755" s="188"/>
      <c r="Q3755" s="193"/>
      <c r="R3755" s="193"/>
      <c r="S3755" s="186">
        <f t="shared" si="117"/>
        <v>5177500</v>
      </c>
      <c r="T3755" s="188"/>
      <c r="U3755" s="186">
        <v>0</v>
      </c>
      <c r="V3755" s="186">
        <v>0</v>
      </c>
      <c r="W3755" s="186">
        <v>0</v>
      </c>
      <c r="X3755" s="186">
        <v>5177500</v>
      </c>
      <c r="Y3755" s="188" t="s">
        <v>237</v>
      </c>
      <c r="Z3755" s="188" t="s">
        <v>170</v>
      </c>
      <c r="AA3755" s="188" t="s">
        <v>235</v>
      </c>
      <c r="AB3755" s="206">
        <v>44585</v>
      </c>
      <c r="AC3755" s="206">
        <v>44587</v>
      </c>
      <c r="AD3755" s="188" t="s">
        <v>11533</v>
      </c>
      <c r="AE3755" s="188"/>
      <c r="AF3755" s="188" t="s">
        <v>240</v>
      </c>
      <c r="AG3755" s="188">
        <v>3</v>
      </c>
    </row>
    <row r="3756" spans="1:33">
      <c r="A3756" s="188" t="s">
        <v>44</v>
      </c>
      <c r="B3756" s="188">
        <v>899999032</v>
      </c>
      <c r="C3756" s="188" t="s">
        <v>278</v>
      </c>
      <c r="D3756" s="188" t="s">
        <v>279</v>
      </c>
      <c r="E3756" s="206">
        <v>44629</v>
      </c>
      <c r="F3756" s="187" t="s">
        <v>11534</v>
      </c>
      <c r="G3756" s="187" t="s">
        <v>11534</v>
      </c>
      <c r="H3756" s="193">
        <v>27259135</v>
      </c>
      <c r="I3756" s="206">
        <v>44634</v>
      </c>
      <c r="J3756" s="188" t="s">
        <v>11535</v>
      </c>
      <c r="K3756" s="193">
        <v>3213600</v>
      </c>
      <c r="L3756" s="188"/>
      <c r="M3756" s="193"/>
      <c r="N3756" s="193"/>
      <c r="O3756" s="186">
        <f t="shared" si="116"/>
        <v>3213600</v>
      </c>
      <c r="P3756" s="188"/>
      <c r="Q3756" s="193"/>
      <c r="R3756" s="193"/>
      <c r="S3756" s="186">
        <f t="shared" si="117"/>
        <v>3213600</v>
      </c>
      <c r="T3756" s="188"/>
      <c r="U3756" s="186">
        <v>0</v>
      </c>
      <c r="V3756" s="186">
        <v>0</v>
      </c>
      <c r="W3756" s="186">
        <v>0</v>
      </c>
      <c r="X3756" s="186">
        <v>3213600</v>
      </c>
      <c r="Y3756" s="188" t="s">
        <v>237</v>
      </c>
      <c r="Z3756" s="188" t="s">
        <v>170</v>
      </c>
      <c r="AA3756" s="188" t="s">
        <v>311</v>
      </c>
      <c r="AB3756" s="206">
        <v>44582</v>
      </c>
      <c r="AC3756" s="206">
        <v>44603</v>
      </c>
      <c r="AD3756" s="188" t="s">
        <v>11536</v>
      </c>
      <c r="AE3756" s="188"/>
      <c r="AF3756" s="188" t="s">
        <v>240</v>
      </c>
      <c r="AG3756" s="188">
        <v>3</v>
      </c>
    </row>
    <row r="3757" spans="1:33">
      <c r="A3757" s="188" t="s">
        <v>44</v>
      </c>
      <c r="B3757" s="188">
        <v>899999032</v>
      </c>
      <c r="C3757" s="188" t="s">
        <v>278</v>
      </c>
      <c r="D3757" s="188" t="s">
        <v>279</v>
      </c>
      <c r="E3757" s="206">
        <v>44629</v>
      </c>
      <c r="F3757" s="187" t="s">
        <v>11537</v>
      </c>
      <c r="G3757" s="187" t="s">
        <v>11537</v>
      </c>
      <c r="H3757" s="193">
        <v>7145203</v>
      </c>
      <c r="I3757" s="206">
        <v>44638</v>
      </c>
      <c r="J3757" s="188" t="s">
        <v>11538</v>
      </c>
      <c r="K3757" s="193">
        <v>471204</v>
      </c>
      <c r="L3757" s="188"/>
      <c r="M3757" s="193"/>
      <c r="N3757" s="193"/>
      <c r="O3757" s="186">
        <f t="shared" si="116"/>
        <v>471204</v>
      </c>
      <c r="P3757" s="188"/>
      <c r="Q3757" s="193"/>
      <c r="R3757" s="193"/>
      <c r="S3757" s="186">
        <f t="shared" si="117"/>
        <v>471204</v>
      </c>
      <c r="T3757" s="188"/>
      <c r="U3757" s="186">
        <v>0</v>
      </c>
      <c r="V3757" s="186">
        <v>0</v>
      </c>
      <c r="W3757" s="186">
        <v>0</v>
      </c>
      <c r="X3757" s="186">
        <v>471204</v>
      </c>
      <c r="Y3757" s="188" t="s">
        <v>237</v>
      </c>
      <c r="Z3757" s="188" t="s">
        <v>170</v>
      </c>
      <c r="AA3757" s="188" t="s">
        <v>311</v>
      </c>
      <c r="AB3757" s="206">
        <v>44600</v>
      </c>
      <c r="AC3757" s="206">
        <v>44607</v>
      </c>
      <c r="AD3757" s="188" t="s">
        <v>11539</v>
      </c>
      <c r="AE3757" s="188"/>
      <c r="AF3757" s="188" t="s">
        <v>240</v>
      </c>
      <c r="AG3757" s="188">
        <v>3</v>
      </c>
    </row>
    <row r="3758" spans="1:33">
      <c r="A3758" s="188" t="s">
        <v>44</v>
      </c>
      <c r="B3758" s="188">
        <v>899999032</v>
      </c>
      <c r="C3758" s="188" t="s">
        <v>278</v>
      </c>
      <c r="D3758" s="188" t="s">
        <v>279</v>
      </c>
      <c r="E3758" s="206">
        <v>44629</v>
      </c>
      <c r="F3758" s="187" t="s">
        <v>11540</v>
      </c>
      <c r="G3758" s="187" t="s">
        <v>11540</v>
      </c>
      <c r="H3758" s="193">
        <v>18378864</v>
      </c>
      <c r="I3758" s="206">
        <v>44638</v>
      </c>
      <c r="J3758" s="188" t="s">
        <v>11541</v>
      </c>
      <c r="K3758" s="193">
        <v>1813046</v>
      </c>
      <c r="L3758" s="188"/>
      <c r="M3758" s="193"/>
      <c r="N3758" s="193"/>
      <c r="O3758" s="186">
        <f t="shared" si="116"/>
        <v>1813046</v>
      </c>
      <c r="P3758" s="188"/>
      <c r="Q3758" s="193"/>
      <c r="R3758" s="193"/>
      <c r="S3758" s="186">
        <f t="shared" si="117"/>
        <v>1813046</v>
      </c>
      <c r="T3758" s="188"/>
      <c r="U3758" s="186">
        <v>0</v>
      </c>
      <c r="V3758" s="186">
        <v>0</v>
      </c>
      <c r="W3758" s="186">
        <v>0</v>
      </c>
      <c r="X3758" s="186">
        <v>1813046</v>
      </c>
      <c r="Y3758" s="188" t="s">
        <v>237</v>
      </c>
      <c r="Z3758" s="188" t="s">
        <v>170</v>
      </c>
      <c r="AA3758" s="188" t="s">
        <v>235</v>
      </c>
      <c r="AB3758" s="206">
        <v>44577</v>
      </c>
      <c r="AC3758" s="206">
        <v>44597</v>
      </c>
      <c r="AD3758" s="188" t="s">
        <v>11542</v>
      </c>
      <c r="AE3758" s="188"/>
      <c r="AF3758" s="188" t="s">
        <v>240</v>
      </c>
      <c r="AG3758" s="188">
        <v>3</v>
      </c>
    </row>
    <row r="3759" spans="1:33">
      <c r="A3759" s="188" t="s">
        <v>44</v>
      </c>
      <c r="B3759" s="188">
        <v>899999032</v>
      </c>
      <c r="C3759" s="188" t="s">
        <v>278</v>
      </c>
      <c r="D3759" s="188" t="s">
        <v>279</v>
      </c>
      <c r="E3759" s="206">
        <v>44629</v>
      </c>
      <c r="F3759" s="187" t="s">
        <v>11543</v>
      </c>
      <c r="G3759" s="187" t="s">
        <v>11543</v>
      </c>
      <c r="H3759" s="193">
        <v>9492418</v>
      </c>
      <c r="I3759" s="206">
        <v>44643</v>
      </c>
      <c r="J3759" s="188" t="s">
        <v>11544</v>
      </c>
      <c r="K3759" s="193">
        <v>574500</v>
      </c>
      <c r="L3759" s="188"/>
      <c r="M3759" s="193"/>
      <c r="N3759" s="193"/>
      <c r="O3759" s="186">
        <f t="shared" si="116"/>
        <v>574500</v>
      </c>
      <c r="P3759" s="188"/>
      <c r="Q3759" s="193"/>
      <c r="R3759" s="193"/>
      <c r="S3759" s="186">
        <f t="shared" si="117"/>
        <v>574500</v>
      </c>
      <c r="T3759" s="188"/>
      <c r="U3759" s="186">
        <v>0</v>
      </c>
      <c r="V3759" s="186">
        <v>0</v>
      </c>
      <c r="W3759" s="186">
        <v>0</v>
      </c>
      <c r="X3759" s="186">
        <v>574500</v>
      </c>
      <c r="Y3759" s="188" t="s">
        <v>237</v>
      </c>
      <c r="Z3759" s="188" t="s">
        <v>170</v>
      </c>
      <c r="AA3759" s="188" t="s">
        <v>311</v>
      </c>
      <c r="AB3759" s="206">
        <v>44604</v>
      </c>
      <c r="AC3759" s="206">
        <v>44609</v>
      </c>
      <c r="AD3759" s="188" t="s">
        <v>11545</v>
      </c>
      <c r="AE3759" s="188"/>
      <c r="AF3759" s="188" t="s">
        <v>240</v>
      </c>
      <c r="AG3759" s="188">
        <v>3</v>
      </c>
    </row>
    <row r="3760" spans="1:33">
      <c r="A3760" s="188" t="s">
        <v>44</v>
      </c>
      <c r="B3760" s="188">
        <v>899999032</v>
      </c>
      <c r="C3760" s="188" t="s">
        <v>278</v>
      </c>
      <c r="D3760" s="188" t="s">
        <v>279</v>
      </c>
      <c r="E3760" s="206">
        <v>44629</v>
      </c>
      <c r="F3760" s="187" t="s">
        <v>11546</v>
      </c>
      <c r="G3760" s="187" t="s">
        <v>11546</v>
      </c>
      <c r="H3760" s="193">
        <v>16353966</v>
      </c>
      <c r="I3760" s="206">
        <v>44643</v>
      </c>
      <c r="J3760" s="188" t="s">
        <v>11547</v>
      </c>
      <c r="K3760" s="193">
        <v>2316715</v>
      </c>
      <c r="L3760" s="188"/>
      <c r="M3760" s="193"/>
      <c r="N3760" s="193"/>
      <c r="O3760" s="186">
        <f t="shared" si="116"/>
        <v>2316715</v>
      </c>
      <c r="P3760" s="188"/>
      <c r="Q3760" s="193"/>
      <c r="R3760" s="193"/>
      <c r="S3760" s="186">
        <f t="shared" si="117"/>
        <v>2316715</v>
      </c>
      <c r="T3760" s="188"/>
      <c r="U3760" s="186">
        <v>0</v>
      </c>
      <c r="V3760" s="186">
        <v>0</v>
      </c>
      <c r="W3760" s="186">
        <v>0</v>
      </c>
      <c r="X3760" s="186">
        <v>2316715</v>
      </c>
      <c r="Y3760" s="188" t="s">
        <v>237</v>
      </c>
      <c r="Z3760" s="188" t="s">
        <v>170</v>
      </c>
      <c r="AA3760" s="188" t="s">
        <v>235</v>
      </c>
      <c r="AB3760" s="206">
        <v>44603</v>
      </c>
      <c r="AC3760" s="206">
        <v>44609</v>
      </c>
      <c r="AD3760" s="188" t="s">
        <v>11548</v>
      </c>
      <c r="AE3760" s="188"/>
      <c r="AF3760" s="188" t="s">
        <v>240</v>
      </c>
      <c r="AG3760" s="188">
        <v>3</v>
      </c>
    </row>
    <row r="3761" spans="1:33">
      <c r="A3761" s="188" t="s">
        <v>44</v>
      </c>
      <c r="B3761" s="188">
        <v>899999032</v>
      </c>
      <c r="C3761" s="188" t="s">
        <v>278</v>
      </c>
      <c r="D3761" s="188" t="s">
        <v>279</v>
      </c>
      <c r="E3761" s="206">
        <v>44630</v>
      </c>
      <c r="F3761" s="187" t="s">
        <v>11549</v>
      </c>
      <c r="G3761" s="187" t="s">
        <v>11549</v>
      </c>
      <c r="H3761" s="193">
        <v>9071090</v>
      </c>
      <c r="I3761" s="206">
        <v>44643</v>
      </c>
      <c r="J3761" s="188" t="s">
        <v>11550</v>
      </c>
      <c r="K3761" s="193">
        <v>4543302</v>
      </c>
      <c r="L3761" s="188"/>
      <c r="M3761" s="193"/>
      <c r="N3761" s="193"/>
      <c r="O3761" s="186">
        <f t="shared" si="116"/>
        <v>4543302</v>
      </c>
      <c r="P3761" s="188"/>
      <c r="Q3761" s="193"/>
      <c r="R3761" s="193"/>
      <c r="S3761" s="186">
        <f t="shared" si="117"/>
        <v>4543302</v>
      </c>
      <c r="T3761" s="188"/>
      <c r="U3761" s="186">
        <v>0</v>
      </c>
      <c r="V3761" s="186">
        <v>0</v>
      </c>
      <c r="W3761" s="186">
        <v>0</v>
      </c>
      <c r="X3761" s="186">
        <v>4543302</v>
      </c>
      <c r="Y3761" s="188" t="s">
        <v>237</v>
      </c>
      <c r="Z3761" s="188" t="s">
        <v>275</v>
      </c>
      <c r="AA3761" s="188" t="s">
        <v>94</v>
      </c>
      <c r="AB3761" s="206">
        <v>44614</v>
      </c>
      <c r="AC3761" s="206">
        <v>44615</v>
      </c>
      <c r="AD3761" s="188" t="s">
        <v>11551</v>
      </c>
      <c r="AE3761" s="188"/>
      <c r="AF3761" s="188" t="s">
        <v>267</v>
      </c>
      <c r="AG3761" s="188">
        <v>3</v>
      </c>
    </row>
    <row r="3762" spans="1:33">
      <c r="A3762" s="188" t="s">
        <v>28</v>
      </c>
      <c r="B3762" s="188">
        <v>800006850</v>
      </c>
      <c r="C3762" s="188" t="s">
        <v>170</v>
      </c>
      <c r="D3762" s="188" t="s">
        <v>235</v>
      </c>
      <c r="E3762" s="206">
        <v>44629</v>
      </c>
      <c r="F3762" s="187" t="s">
        <v>11552</v>
      </c>
      <c r="G3762" s="187" t="s">
        <v>11552</v>
      </c>
      <c r="H3762" s="193">
        <v>25280883</v>
      </c>
      <c r="I3762" s="206">
        <v>44644</v>
      </c>
      <c r="J3762" s="188" t="s">
        <v>11553</v>
      </c>
      <c r="K3762" s="193">
        <v>9569300</v>
      </c>
      <c r="L3762" s="188"/>
      <c r="M3762" s="193"/>
      <c r="N3762" s="193"/>
      <c r="O3762" s="186">
        <f t="shared" si="116"/>
        <v>9569300</v>
      </c>
      <c r="P3762" s="188"/>
      <c r="Q3762" s="193"/>
      <c r="R3762" s="193"/>
      <c r="S3762" s="186">
        <f t="shared" si="117"/>
        <v>9569300</v>
      </c>
      <c r="T3762" s="188"/>
      <c r="U3762" s="186">
        <v>0</v>
      </c>
      <c r="V3762" s="186">
        <v>0</v>
      </c>
      <c r="W3762" s="186">
        <v>0</v>
      </c>
      <c r="X3762" s="186">
        <v>9569300</v>
      </c>
      <c r="Y3762" s="188" t="s">
        <v>237</v>
      </c>
      <c r="Z3762" s="188" t="s">
        <v>170</v>
      </c>
      <c r="AA3762" s="188" t="s">
        <v>235</v>
      </c>
      <c r="AB3762" s="206">
        <v>44585</v>
      </c>
      <c r="AC3762" s="206">
        <v>44602</v>
      </c>
      <c r="AD3762" s="188" t="s">
        <v>11554</v>
      </c>
      <c r="AE3762" s="188"/>
      <c r="AF3762" s="188" t="s">
        <v>240</v>
      </c>
      <c r="AG3762" s="188">
        <v>3</v>
      </c>
    </row>
    <row r="3763" spans="1:33">
      <c r="A3763" s="188" t="s">
        <v>260</v>
      </c>
      <c r="B3763" s="188">
        <v>899999151</v>
      </c>
      <c r="C3763" s="188" t="s">
        <v>170</v>
      </c>
      <c r="D3763" s="188" t="s">
        <v>261</v>
      </c>
      <c r="E3763" s="206">
        <v>44629</v>
      </c>
      <c r="F3763" s="187" t="s">
        <v>11555</v>
      </c>
      <c r="G3763" s="187" t="s">
        <v>11555</v>
      </c>
      <c r="H3763" s="193">
        <v>7939242</v>
      </c>
      <c r="I3763" s="206">
        <v>44644</v>
      </c>
      <c r="J3763" s="188" t="s">
        <v>11556</v>
      </c>
      <c r="K3763" s="193">
        <v>962439</v>
      </c>
      <c r="L3763" s="188"/>
      <c r="M3763" s="193"/>
      <c r="N3763" s="193"/>
      <c r="O3763" s="186">
        <f t="shared" si="116"/>
        <v>962439</v>
      </c>
      <c r="P3763" s="188"/>
      <c r="Q3763" s="193"/>
      <c r="R3763" s="193"/>
      <c r="S3763" s="186">
        <f t="shared" si="117"/>
        <v>962439</v>
      </c>
      <c r="T3763" s="188"/>
      <c r="U3763" s="186">
        <v>0</v>
      </c>
      <c r="V3763" s="186">
        <v>0</v>
      </c>
      <c r="W3763" s="186">
        <v>0</v>
      </c>
      <c r="X3763" s="186">
        <v>962439</v>
      </c>
      <c r="Y3763" s="188" t="s">
        <v>237</v>
      </c>
      <c r="Z3763" s="188" t="s">
        <v>170</v>
      </c>
      <c r="AA3763" s="188" t="s">
        <v>2610</v>
      </c>
      <c r="AB3763" s="206">
        <v>44605</v>
      </c>
      <c r="AC3763" s="206">
        <v>44611</v>
      </c>
      <c r="AD3763" s="188" t="s">
        <v>11557</v>
      </c>
      <c r="AE3763" s="188"/>
      <c r="AF3763" s="188" t="s">
        <v>240</v>
      </c>
      <c r="AG3763" s="188">
        <v>3</v>
      </c>
    </row>
    <row r="3764" spans="1:33">
      <c r="A3764" s="188" t="s">
        <v>28</v>
      </c>
      <c r="B3764" s="188">
        <v>800006850</v>
      </c>
      <c r="C3764" s="188" t="s">
        <v>170</v>
      </c>
      <c r="D3764" s="188" t="s">
        <v>235</v>
      </c>
      <c r="E3764" s="206">
        <v>44629</v>
      </c>
      <c r="F3764" s="187" t="s">
        <v>11558</v>
      </c>
      <c r="G3764" s="187" t="s">
        <v>11558</v>
      </c>
      <c r="H3764" s="193">
        <v>5626557</v>
      </c>
      <c r="I3764" s="206">
        <v>44644</v>
      </c>
      <c r="J3764" s="188" t="s">
        <v>11559</v>
      </c>
      <c r="K3764" s="193">
        <v>438411</v>
      </c>
      <c r="L3764" s="188"/>
      <c r="M3764" s="193"/>
      <c r="N3764" s="193"/>
      <c r="O3764" s="186">
        <f t="shared" si="116"/>
        <v>438411</v>
      </c>
      <c r="P3764" s="188"/>
      <c r="Q3764" s="193"/>
      <c r="R3764" s="193"/>
      <c r="S3764" s="186">
        <f t="shared" si="117"/>
        <v>438411</v>
      </c>
      <c r="T3764" s="188"/>
      <c r="U3764" s="186">
        <v>0</v>
      </c>
      <c r="V3764" s="186">
        <v>0</v>
      </c>
      <c r="W3764" s="186">
        <v>0</v>
      </c>
      <c r="X3764" s="186">
        <v>438411</v>
      </c>
      <c r="Y3764" s="188" t="s">
        <v>237</v>
      </c>
      <c r="Z3764" s="188" t="s">
        <v>170</v>
      </c>
      <c r="AA3764" s="188" t="s">
        <v>235</v>
      </c>
      <c r="AB3764" s="206">
        <v>44610</v>
      </c>
      <c r="AC3764" s="206">
        <v>44619</v>
      </c>
      <c r="AD3764" s="188" t="s">
        <v>11560</v>
      </c>
      <c r="AE3764" s="188"/>
      <c r="AF3764" s="188" t="s">
        <v>240</v>
      </c>
      <c r="AG3764" s="188">
        <v>3</v>
      </c>
    </row>
    <row r="3765" spans="1:33">
      <c r="A3765" s="188" t="s">
        <v>28</v>
      </c>
      <c r="B3765" s="188">
        <v>800006850</v>
      </c>
      <c r="C3765" s="188" t="s">
        <v>170</v>
      </c>
      <c r="D3765" s="188" t="s">
        <v>235</v>
      </c>
      <c r="E3765" s="206">
        <v>44629</v>
      </c>
      <c r="F3765" s="187" t="s">
        <v>11561</v>
      </c>
      <c r="G3765" s="187" t="s">
        <v>11561</v>
      </c>
      <c r="H3765" s="193">
        <v>6104748</v>
      </c>
      <c r="I3765" s="206">
        <v>44649</v>
      </c>
      <c r="J3765" s="188" t="s">
        <v>11562</v>
      </c>
      <c r="K3765" s="193">
        <v>406726</v>
      </c>
      <c r="L3765" s="188"/>
      <c r="M3765" s="193"/>
      <c r="N3765" s="193"/>
      <c r="O3765" s="186">
        <f t="shared" si="116"/>
        <v>406726</v>
      </c>
      <c r="P3765" s="188"/>
      <c r="Q3765" s="193"/>
      <c r="R3765" s="193"/>
      <c r="S3765" s="186">
        <f t="shared" si="117"/>
        <v>406726</v>
      </c>
      <c r="T3765" s="188"/>
      <c r="U3765" s="186">
        <v>0</v>
      </c>
      <c r="V3765" s="186">
        <v>0</v>
      </c>
      <c r="W3765" s="186">
        <v>0</v>
      </c>
      <c r="X3765" s="186">
        <v>406726</v>
      </c>
      <c r="Y3765" s="188" t="s">
        <v>237</v>
      </c>
      <c r="Z3765" s="188" t="s">
        <v>170</v>
      </c>
      <c r="AA3765" s="188" t="s">
        <v>235</v>
      </c>
      <c r="AB3765" s="206">
        <v>44611</v>
      </c>
      <c r="AC3765" s="206">
        <v>44620</v>
      </c>
      <c r="AD3765" s="188" t="s">
        <v>11563</v>
      </c>
      <c r="AE3765" s="188"/>
      <c r="AF3765" s="188" t="s">
        <v>240</v>
      </c>
      <c r="AG3765" s="188">
        <v>3</v>
      </c>
    </row>
    <row r="3766" spans="1:33">
      <c r="A3766" s="188" t="s">
        <v>44</v>
      </c>
      <c r="B3766" s="188">
        <v>899999032</v>
      </c>
      <c r="C3766" s="188" t="s">
        <v>278</v>
      </c>
      <c r="D3766" s="188" t="s">
        <v>279</v>
      </c>
      <c r="E3766" s="206">
        <v>44630</v>
      </c>
      <c r="F3766" s="187" t="s">
        <v>11564</v>
      </c>
      <c r="G3766" s="187" t="s">
        <v>11564</v>
      </c>
      <c r="H3766" s="193">
        <v>5953478</v>
      </c>
      <c r="I3766" s="206">
        <v>44649</v>
      </c>
      <c r="J3766" s="188" t="s">
        <v>11565</v>
      </c>
      <c r="K3766" s="193">
        <v>732392</v>
      </c>
      <c r="L3766" s="188"/>
      <c r="M3766" s="193"/>
      <c r="N3766" s="193"/>
      <c r="O3766" s="186">
        <f t="shared" si="116"/>
        <v>732392</v>
      </c>
      <c r="P3766" s="188"/>
      <c r="Q3766" s="193"/>
      <c r="R3766" s="193"/>
      <c r="S3766" s="186">
        <f t="shared" si="117"/>
        <v>732392</v>
      </c>
      <c r="T3766" s="188"/>
      <c r="U3766" s="186">
        <v>0</v>
      </c>
      <c r="V3766" s="186">
        <v>0</v>
      </c>
      <c r="W3766" s="186">
        <v>0</v>
      </c>
      <c r="X3766" s="186">
        <v>732392</v>
      </c>
      <c r="Y3766" s="188" t="s">
        <v>237</v>
      </c>
      <c r="Z3766" s="188" t="s">
        <v>275</v>
      </c>
      <c r="AA3766" s="188" t="s">
        <v>94</v>
      </c>
      <c r="AB3766" s="206">
        <v>44599</v>
      </c>
      <c r="AC3766" s="206">
        <v>44604</v>
      </c>
      <c r="AD3766" s="188" t="s">
        <v>11566</v>
      </c>
      <c r="AE3766" s="188"/>
      <c r="AF3766" s="188" t="s">
        <v>240</v>
      </c>
      <c r="AG3766" s="188">
        <v>3</v>
      </c>
    </row>
    <row r="3767" spans="1:33">
      <c r="A3767" s="188" t="s">
        <v>260</v>
      </c>
      <c r="B3767" s="188">
        <v>899999151</v>
      </c>
      <c r="C3767" s="188" t="s">
        <v>170</v>
      </c>
      <c r="D3767" s="188" t="s">
        <v>261</v>
      </c>
      <c r="E3767" s="206">
        <v>44629</v>
      </c>
      <c r="F3767" s="187" t="s">
        <v>11567</v>
      </c>
      <c r="G3767" s="187" t="s">
        <v>11567</v>
      </c>
      <c r="H3767" s="193">
        <v>8375317</v>
      </c>
      <c r="I3767" s="206">
        <v>44651</v>
      </c>
      <c r="J3767" s="188" t="s">
        <v>11568</v>
      </c>
      <c r="K3767" s="193">
        <v>1494000</v>
      </c>
      <c r="L3767" s="188"/>
      <c r="M3767" s="193"/>
      <c r="N3767" s="193"/>
      <c r="O3767" s="186">
        <f t="shared" si="116"/>
        <v>1494000</v>
      </c>
      <c r="P3767" s="188"/>
      <c r="Q3767" s="193"/>
      <c r="R3767" s="193"/>
      <c r="S3767" s="186">
        <f t="shared" si="117"/>
        <v>1494000</v>
      </c>
      <c r="T3767" s="188"/>
      <c r="U3767" s="186">
        <v>0</v>
      </c>
      <c r="V3767" s="186">
        <v>0</v>
      </c>
      <c r="W3767" s="186">
        <v>0</v>
      </c>
      <c r="X3767" s="186">
        <v>1494000</v>
      </c>
      <c r="Y3767" s="188" t="s">
        <v>237</v>
      </c>
      <c r="Z3767" s="188" t="s">
        <v>3543</v>
      </c>
      <c r="AA3767" s="188" t="s">
        <v>11569</v>
      </c>
      <c r="AB3767" s="206">
        <v>44604</v>
      </c>
      <c r="AC3767" s="206">
        <v>44615</v>
      </c>
      <c r="AD3767" s="188" t="s">
        <v>11570</v>
      </c>
      <c r="AE3767" s="188"/>
      <c r="AF3767" s="188" t="s">
        <v>240</v>
      </c>
      <c r="AG3767" s="188">
        <v>3</v>
      </c>
    </row>
    <row r="3768" spans="1:33">
      <c r="A3768" s="188" t="s">
        <v>28</v>
      </c>
      <c r="B3768" s="188">
        <v>800006850</v>
      </c>
      <c r="C3768" s="188" t="s">
        <v>170</v>
      </c>
      <c r="D3768" s="188" t="s">
        <v>235</v>
      </c>
      <c r="E3768" s="206">
        <v>44692</v>
      </c>
      <c r="F3768" s="187" t="s">
        <v>11571</v>
      </c>
      <c r="G3768" s="187" t="s">
        <v>11571</v>
      </c>
      <c r="H3768" s="193">
        <v>15158619</v>
      </c>
      <c r="I3768" s="206">
        <v>44718</v>
      </c>
      <c r="J3768" s="188" t="s">
        <v>11572</v>
      </c>
      <c r="K3768" s="193">
        <v>7827150</v>
      </c>
      <c r="L3768" s="188"/>
      <c r="M3768" s="193"/>
      <c r="N3768" s="193"/>
      <c r="O3768" s="186">
        <f t="shared" si="116"/>
        <v>7827150</v>
      </c>
      <c r="P3768" s="188"/>
      <c r="Q3768" s="193"/>
      <c r="R3768" s="193"/>
      <c r="S3768" s="186">
        <f t="shared" si="117"/>
        <v>7827150</v>
      </c>
      <c r="T3768" s="188"/>
      <c r="U3768" s="186">
        <v>0</v>
      </c>
      <c r="V3768" s="186">
        <v>0</v>
      </c>
      <c r="W3768" s="186">
        <v>0</v>
      </c>
      <c r="X3768" s="186">
        <v>7827150</v>
      </c>
      <c r="Y3768" s="188" t="s">
        <v>237</v>
      </c>
      <c r="Z3768" s="188" t="s">
        <v>170</v>
      </c>
      <c r="AA3768" s="188" t="s">
        <v>235</v>
      </c>
      <c r="AB3768" s="206">
        <v>44670</v>
      </c>
      <c r="AC3768" s="206">
        <v>44674</v>
      </c>
      <c r="AD3768" s="188" t="s">
        <v>11573</v>
      </c>
      <c r="AE3768" s="188"/>
      <c r="AF3768" s="188" t="s">
        <v>240</v>
      </c>
      <c r="AG3768" s="188">
        <v>3</v>
      </c>
    </row>
    <row r="3769" spans="1:33">
      <c r="A3769" s="188" t="s">
        <v>28</v>
      </c>
      <c r="B3769" s="188">
        <v>800006850</v>
      </c>
      <c r="C3769" s="188" t="s">
        <v>170</v>
      </c>
      <c r="D3769" s="188" t="s">
        <v>235</v>
      </c>
      <c r="E3769" s="206">
        <v>44692</v>
      </c>
      <c r="F3769" s="187" t="s">
        <v>11574</v>
      </c>
      <c r="G3769" s="187" t="s">
        <v>11574</v>
      </c>
      <c r="H3769" s="193">
        <v>10263803</v>
      </c>
      <c r="I3769" s="206">
        <v>44718</v>
      </c>
      <c r="J3769" s="188" t="s">
        <v>11575</v>
      </c>
      <c r="K3769" s="193">
        <v>964834</v>
      </c>
      <c r="L3769" s="188"/>
      <c r="M3769" s="193"/>
      <c r="N3769" s="193"/>
      <c r="O3769" s="186">
        <f t="shared" si="116"/>
        <v>964834</v>
      </c>
      <c r="P3769" s="188"/>
      <c r="Q3769" s="193"/>
      <c r="R3769" s="193"/>
      <c r="S3769" s="186">
        <f t="shared" si="117"/>
        <v>964834</v>
      </c>
      <c r="T3769" s="188"/>
      <c r="U3769" s="186">
        <v>0</v>
      </c>
      <c r="V3769" s="186">
        <v>0</v>
      </c>
      <c r="W3769" s="186">
        <v>0</v>
      </c>
      <c r="X3769" s="186">
        <v>964834</v>
      </c>
      <c r="Y3769" s="188" t="s">
        <v>237</v>
      </c>
      <c r="Z3769" s="188" t="s">
        <v>170</v>
      </c>
      <c r="AA3769" s="188" t="s">
        <v>235</v>
      </c>
      <c r="AB3769" s="206">
        <v>44658</v>
      </c>
      <c r="AC3769" s="206">
        <v>44672</v>
      </c>
      <c r="AD3769" s="188" t="s">
        <v>11576</v>
      </c>
      <c r="AE3769" s="188"/>
      <c r="AF3769" s="188" t="s">
        <v>240</v>
      </c>
      <c r="AG3769" s="188">
        <v>3</v>
      </c>
    </row>
    <row r="3770" spans="1:33">
      <c r="A3770" s="188" t="s">
        <v>28</v>
      </c>
      <c r="B3770" s="188">
        <v>800006850</v>
      </c>
      <c r="C3770" s="188" t="s">
        <v>170</v>
      </c>
      <c r="D3770" s="188" t="s">
        <v>235</v>
      </c>
      <c r="E3770" s="206">
        <v>44692</v>
      </c>
      <c r="F3770" s="187" t="s">
        <v>11577</v>
      </c>
      <c r="G3770" s="187" t="s">
        <v>11577</v>
      </c>
      <c r="H3770" s="193">
        <v>12299509</v>
      </c>
      <c r="I3770" s="206">
        <v>44719</v>
      </c>
      <c r="J3770" s="188" t="s">
        <v>11578</v>
      </c>
      <c r="K3770" s="193">
        <v>1740731</v>
      </c>
      <c r="L3770" s="188"/>
      <c r="M3770" s="193"/>
      <c r="N3770" s="193"/>
      <c r="O3770" s="186">
        <f t="shared" si="116"/>
        <v>1740731</v>
      </c>
      <c r="P3770" s="188"/>
      <c r="Q3770" s="193"/>
      <c r="R3770" s="193"/>
      <c r="S3770" s="186">
        <f t="shared" si="117"/>
        <v>1740731</v>
      </c>
      <c r="T3770" s="188"/>
      <c r="U3770" s="186">
        <v>0</v>
      </c>
      <c r="V3770" s="186">
        <v>0</v>
      </c>
      <c r="W3770" s="186">
        <v>0</v>
      </c>
      <c r="X3770" s="186">
        <v>1740731</v>
      </c>
      <c r="Y3770" s="188" t="s">
        <v>237</v>
      </c>
      <c r="Z3770" s="188" t="s">
        <v>170</v>
      </c>
      <c r="AA3770" s="188" t="s">
        <v>235</v>
      </c>
      <c r="AB3770" s="206">
        <v>44668</v>
      </c>
      <c r="AC3770" s="206">
        <v>44672</v>
      </c>
      <c r="AD3770" s="188" t="s">
        <v>11579</v>
      </c>
      <c r="AE3770" s="188"/>
      <c r="AF3770" s="188" t="s">
        <v>240</v>
      </c>
      <c r="AG3770" s="188">
        <v>3</v>
      </c>
    </row>
    <row r="3771" spans="1:33">
      <c r="A3771" s="188" t="s">
        <v>28</v>
      </c>
      <c r="B3771" s="188">
        <v>800006850</v>
      </c>
      <c r="C3771" s="188" t="s">
        <v>170</v>
      </c>
      <c r="D3771" s="188" t="s">
        <v>235</v>
      </c>
      <c r="E3771" s="206">
        <v>44692</v>
      </c>
      <c r="F3771" s="187" t="s">
        <v>11580</v>
      </c>
      <c r="G3771" s="187" t="s">
        <v>11580</v>
      </c>
      <c r="H3771" s="193">
        <v>9311933</v>
      </c>
      <c r="I3771" s="206">
        <v>44719</v>
      </c>
      <c r="J3771" s="188" t="s">
        <v>11581</v>
      </c>
      <c r="K3771" s="193">
        <v>1342248</v>
      </c>
      <c r="L3771" s="188"/>
      <c r="M3771" s="193"/>
      <c r="N3771" s="193"/>
      <c r="O3771" s="186">
        <f t="shared" si="116"/>
        <v>1342248</v>
      </c>
      <c r="P3771" s="188"/>
      <c r="Q3771" s="193"/>
      <c r="R3771" s="193"/>
      <c r="S3771" s="186">
        <f t="shared" si="117"/>
        <v>1342248</v>
      </c>
      <c r="T3771" s="188"/>
      <c r="U3771" s="186">
        <v>0</v>
      </c>
      <c r="V3771" s="186">
        <v>0</v>
      </c>
      <c r="W3771" s="186">
        <v>0</v>
      </c>
      <c r="X3771" s="186">
        <v>1342248</v>
      </c>
      <c r="Y3771" s="188" t="s">
        <v>237</v>
      </c>
      <c r="Z3771" s="188" t="s">
        <v>170</v>
      </c>
      <c r="AA3771" s="188" t="s">
        <v>235</v>
      </c>
      <c r="AB3771" s="206">
        <v>44656</v>
      </c>
      <c r="AC3771" s="206">
        <v>44674</v>
      </c>
      <c r="AD3771" s="188" t="s">
        <v>11582</v>
      </c>
      <c r="AE3771" s="188"/>
      <c r="AF3771" s="188" t="s">
        <v>240</v>
      </c>
      <c r="AG3771" s="188">
        <v>3</v>
      </c>
    </row>
    <row r="3772" spans="1:33">
      <c r="A3772" s="188" t="s">
        <v>28</v>
      </c>
      <c r="B3772" s="188">
        <v>800006850</v>
      </c>
      <c r="C3772" s="188" t="s">
        <v>170</v>
      </c>
      <c r="D3772" s="188" t="s">
        <v>235</v>
      </c>
      <c r="E3772" s="206">
        <v>44692</v>
      </c>
      <c r="F3772" s="187" t="s">
        <v>11583</v>
      </c>
      <c r="G3772" s="187" t="s">
        <v>11583</v>
      </c>
      <c r="H3772" s="193">
        <v>5263774</v>
      </c>
      <c r="I3772" s="206">
        <v>44719</v>
      </c>
      <c r="J3772" s="188" t="s">
        <v>11584</v>
      </c>
      <c r="K3772" s="193">
        <v>616560</v>
      </c>
      <c r="L3772" s="188"/>
      <c r="M3772" s="193"/>
      <c r="N3772" s="193"/>
      <c r="O3772" s="186">
        <f t="shared" si="116"/>
        <v>616560</v>
      </c>
      <c r="P3772" s="188"/>
      <c r="Q3772" s="193"/>
      <c r="R3772" s="193"/>
      <c r="S3772" s="186">
        <f t="shared" si="117"/>
        <v>616560</v>
      </c>
      <c r="T3772" s="188"/>
      <c r="U3772" s="186">
        <v>0</v>
      </c>
      <c r="V3772" s="186">
        <v>0</v>
      </c>
      <c r="W3772" s="186">
        <v>0</v>
      </c>
      <c r="X3772" s="186">
        <v>616560</v>
      </c>
      <c r="Y3772" s="188" t="s">
        <v>237</v>
      </c>
      <c r="Z3772" s="188" t="s">
        <v>170</v>
      </c>
      <c r="AA3772" s="188" t="s">
        <v>235</v>
      </c>
      <c r="AB3772" s="206">
        <v>44654</v>
      </c>
      <c r="AC3772" s="206">
        <v>44655</v>
      </c>
      <c r="AD3772" s="188" t="s">
        <v>11585</v>
      </c>
      <c r="AE3772" s="188"/>
      <c r="AF3772" s="188" t="s">
        <v>240</v>
      </c>
      <c r="AG3772" s="188">
        <v>3</v>
      </c>
    </row>
    <row r="3773" spans="1:33">
      <c r="A3773" s="188" t="s">
        <v>28</v>
      </c>
      <c r="B3773" s="188">
        <v>800006850</v>
      </c>
      <c r="C3773" s="188" t="s">
        <v>170</v>
      </c>
      <c r="D3773" s="188" t="s">
        <v>235</v>
      </c>
      <c r="E3773" s="206">
        <v>44692</v>
      </c>
      <c r="F3773" s="187" t="s">
        <v>11586</v>
      </c>
      <c r="G3773" s="187" t="s">
        <v>11586</v>
      </c>
      <c r="H3773" s="193">
        <v>5465718</v>
      </c>
      <c r="I3773" s="206">
        <v>44719</v>
      </c>
      <c r="J3773" s="188" t="s">
        <v>11587</v>
      </c>
      <c r="K3773" s="193">
        <v>1123230</v>
      </c>
      <c r="L3773" s="188"/>
      <c r="M3773" s="193"/>
      <c r="N3773" s="193"/>
      <c r="O3773" s="186">
        <f t="shared" si="116"/>
        <v>1123230</v>
      </c>
      <c r="P3773" s="188"/>
      <c r="Q3773" s="193"/>
      <c r="R3773" s="193"/>
      <c r="S3773" s="186">
        <f t="shared" si="117"/>
        <v>1123230</v>
      </c>
      <c r="T3773" s="188"/>
      <c r="U3773" s="186">
        <v>0</v>
      </c>
      <c r="V3773" s="186">
        <v>0</v>
      </c>
      <c r="W3773" s="186">
        <v>0</v>
      </c>
      <c r="X3773" s="186">
        <v>1123230</v>
      </c>
      <c r="Y3773" s="188" t="s">
        <v>237</v>
      </c>
      <c r="Z3773" s="188" t="s">
        <v>170</v>
      </c>
      <c r="AA3773" s="188" t="s">
        <v>235</v>
      </c>
      <c r="AB3773" s="206">
        <v>44675</v>
      </c>
      <c r="AC3773" s="206">
        <v>44675</v>
      </c>
      <c r="AD3773" s="188" t="s">
        <v>11588</v>
      </c>
      <c r="AE3773" s="188"/>
      <c r="AF3773" s="188" t="s">
        <v>240</v>
      </c>
      <c r="AG3773" s="188">
        <v>3</v>
      </c>
    </row>
    <row r="3774" spans="1:33">
      <c r="A3774" s="188" t="s">
        <v>44</v>
      </c>
      <c r="B3774" s="188">
        <v>899999032</v>
      </c>
      <c r="C3774" s="188" t="s">
        <v>278</v>
      </c>
      <c r="D3774" s="188" t="s">
        <v>279</v>
      </c>
      <c r="E3774" s="206">
        <v>44692</v>
      </c>
      <c r="F3774" s="187" t="s">
        <v>11589</v>
      </c>
      <c r="G3774" s="187" t="s">
        <v>11589</v>
      </c>
      <c r="H3774" s="193">
        <v>11752682</v>
      </c>
      <c r="I3774" s="206">
        <v>44719</v>
      </c>
      <c r="J3774" s="188" t="s">
        <v>11590</v>
      </c>
      <c r="K3774" s="193">
        <v>5323494</v>
      </c>
      <c r="L3774" s="188"/>
      <c r="M3774" s="193"/>
      <c r="N3774" s="193"/>
      <c r="O3774" s="186">
        <f t="shared" si="116"/>
        <v>5323494</v>
      </c>
      <c r="P3774" s="188"/>
      <c r="Q3774" s="193"/>
      <c r="R3774" s="193"/>
      <c r="S3774" s="186">
        <f t="shared" si="117"/>
        <v>5323494</v>
      </c>
      <c r="T3774" s="188"/>
      <c r="U3774" s="186">
        <v>0</v>
      </c>
      <c r="V3774" s="186">
        <v>0</v>
      </c>
      <c r="W3774" s="186">
        <v>0</v>
      </c>
      <c r="X3774" s="186">
        <v>5323494</v>
      </c>
      <c r="Y3774" s="188" t="s">
        <v>237</v>
      </c>
      <c r="Z3774" s="188" t="s">
        <v>170</v>
      </c>
      <c r="AA3774" s="188" t="s">
        <v>311</v>
      </c>
      <c r="AB3774" s="206">
        <v>44630</v>
      </c>
      <c r="AC3774" s="206">
        <v>44631</v>
      </c>
      <c r="AD3774" s="188" t="s">
        <v>11591</v>
      </c>
      <c r="AE3774" s="188"/>
      <c r="AF3774" s="188" t="s">
        <v>240</v>
      </c>
      <c r="AG3774" s="188">
        <v>3</v>
      </c>
    </row>
    <row r="3775" spans="1:33">
      <c r="A3775" s="188" t="s">
        <v>44</v>
      </c>
      <c r="B3775" s="188">
        <v>899999032</v>
      </c>
      <c r="C3775" s="188" t="s">
        <v>278</v>
      </c>
      <c r="D3775" s="188" t="s">
        <v>279</v>
      </c>
      <c r="E3775" s="206">
        <v>44477</v>
      </c>
      <c r="F3775" s="187" t="s">
        <v>11592</v>
      </c>
      <c r="G3775" s="187" t="s">
        <v>11592</v>
      </c>
      <c r="H3775" s="193">
        <v>25943607</v>
      </c>
      <c r="I3775" s="206">
        <v>44503</v>
      </c>
      <c r="J3775" s="188" t="s">
        <v>11593</v>
      </c>
      <c r="K3775" s="193">
        <v>17412382</v>
      </c>
      <c r="L3775" s="188"/>
      <c r="M3775" s="193"/>
      <c r="N3775" s="193"/>
      <c r="O3775" s="186">
        <f t="shared" si="116"/>
        <v>17412382</v>
      </c>
      <c r="P3775" s="188"/>
      <c r="Q3775" s="193"/>
      <c r="R3775" s="193"/>
      <c r="S3775" s="186">
        <f t="shared" si="117"/>
        <v>17412382</v>
      </c>
      <c r="T3775" s="188"/>
      <c r="U3775" s="186">
        <v>0</v>
      </c>
      <c r="V3775" s="186">
        <v>0</v>
      </c>
      <c r="W3775" s="186">
        <v>0</v>
      </c>
      <c r="X3775" s="186">
        <v>17412382</v>
      </c>
      <c r="Y3775" s="188" t="s">
        <v>237</v>
      </c>
      <c r="Z3775" s="188" t="s">
        <v>275</v>
      </c>
      <c r="AA3775" s="188" t="s">
        <v>94</v>
      </c>
      <c r="AB3775" s="206">
        <v>44442</v>
      </c>
      <c r="AC3775" s="206">
        <v>44442</v>
      </c>
      <c r="AD3775" s="188" t="s">
        <v>11594</v>
      </c>
      <c r="AE3775" s="188"/>
      <c r="AF3775" s="188" t="s">
        <v>267</v>
      </c>
      <c r="AG3775" s="188">
        <v>3</v>
      </c>
    </row>
    <row r="3776" spans="1:33">
      <c r="A3776" s="188" t="s">
        <v>44</v>
      </c>
      <c r="B3776" s="188">
        <v>899999032</v>
      </c>
      <c r="C3776" s="188" t="s">
        <v>278</v>
      </c>
      <c r="D3776" s="188" t="s">
        <v>279</v>
      </c>
      <c r="E3776" s="206">
        <v>44477</v>
      </c>
      <c r="F3776" s="187" t="s">
        <v>11595</v>
      </c>
      <c r="G3776" s="187" t="s">
        <v>11595</v>
      </c>
      <c r="H3776" s="193">
        <v>9540950</v>
      </c>
      <c r="I3776" s="206">
        <v>44504</v>
      </c>
      <c r="J3776" s="188" t="s">
        <v>11596</v>
      </c>
      <c r="K3776" s="193">
        <v>123204</v>
      </c>
      <c r="L3776" s="188"/>
      <c r="M3776" s="193"/>
      <c r="N3776" s="193"/>
      <c r="O3776" s="186">
        <f t="shared" si="116"/>
        <v>123204</v>
      </c>
      <c r="P3776" s="188"/>
      <c r="Q3776" s="193"/>
      <c r="R3776" s="193"/>
      <c r="S3776" s="186">
        <f t="shared" si="117"/>
        <v>123204</v>
      </c>
      <c r="T3776" s="188"/>
      <c r="U3776" s="186">
        <v>0</v>
      </c>
      <c r="V3776" s="186">
        <v>0</v>
      </c>
      <c r="W3776" s="186">
        <v>0</v>
      </c>
      <c r="X3776" s="186">
        <v>123204</v>
      </c>
      <c r="Y3776" s="188" t="s">
        <v>237</v>
      </c>
      <c r="Z3776" s="188" t="s">
        <v>170</v>
      </c>
      <c r="AA3776" s="188" t="s">
        <v>235</v>
      </c>
      <c r="AB3776" s="206">
        <v>44437</v>
      </c>
      <c r="AC3776" s="206">
        <v>44447</v>
      </c>
      <c r="AD3776" s="188" t="s">
        <v>11597</v>
      </c>
      <c r="AE3776" s="188"/>
      <c r="AF3776" s="188" t="s">
        <v>267</v>
      </c>
      <c r="AG3776" s="188">
        <v>3</v>
      </c>
    </row>
    <row r="3777" spans="1:33">
      <c r="A3777" s="188" t="s">
        <v>44</v>
      </c>
      <c r="B3777" s="188">
        <v>899999032</v>
      </c>
      <c r="C3777" s="188" t="s">
        <v>278</v>
      </c>
      <c r="D3777" s="188" t="s">
        <v>279</v>
      </c>
      <c r="E3777" s="206">
        <v>44476</v>
      </c>
      <c r="F3777" s="187" t="s">
        <v>11598</v>
      </c>
      <c r="G3777" s="187" t="s">
        <v>11598</v>
      </c>
      <c r="H3777" s="193">
        <v>4972800</v>
      </c>
      <c r="I3777" s="206">
        <v>44504</v>
      </c>
      <c r="J3777" s="188" t="s">
        <v>11599</v>
      </c>
      <c r="K3777" s="193">
        <v>2776800</v>
      </c>
      <c r="L3777" s="188"/>
      <c r="M3777" s="193"/>
      <c r="N3777" s="193"/>
      <c r="O3777" s="186">
        <f t="shared" si="116"/>
        <v>2776800</v>
      </c>
      <c r="P3777" s="188"/>
      <c r="Q3777" s="193"/>
      <c r="R3777" s="193"/>
      <c r="S3777" s="186">
        <f t="shared" si="117"/>
        <v>2776800</v>
      </c>
      <c r="T3777" s="188"/>
      <c r="U3777" s="186">
        <v>0</v>
      </c>
      <c r="V3777" s="186">
        <v>0</v>
      </c>
      <c r="W3777" s="186">
        <v>0</v>
      </c>
      <c r="X3777" s="186">
        <v>2776800</v>
      </c>
      <c r="Y3777" s="188" t="s">
        <v>237</v>
      </c>
      <c r="Z3777" s="188" t="s">
        <v>826</v>
      </c>
      <c r="AA3777" s="188" t="s">
        <v>8858</v>
      </c>
      <c r="AB3777" s="206">
        <v>44463</v>
      </c>
      <c r="AC3777" s="206">
        <v>44463</v>
      </c>
      <c r="AD3777" s="188" t="s">
        <v>11600</v>
      </c>
      <c r="AE3777" s="188"/>
      <c r="AF3777" s="188" t="s">
        <v>240</v>
      </c>
      <c r="AG3777" s="188">
        <v>3</v>
      </c>
    </row>
    <row r="3778" spans="1:33">
      <c r="A3778" s="188" t="s">
        <v>44</v>
      </c>
      <c r="B3778" s="188">
        <v>899999032</v>
      </c>
      <c r="C3778" s="188" t="s">
        <v>278</v>
      </c>
      <c r="D3778" s="188" t="s">
        <v>279</v>
      </c>
      <c r="E3778" s="206">
        <v>44477</v>
      </c>
      <c r="F3778" s="187" t="s">
        <v>11601</v>
      </c>
      <c r="G3778" s="187" t="s">
        <v>11601</v>
      </c>
      <c r="H3778" s="193">
        <v>8916181</v>
      </c>
      <c r="I3778" s="206">
        <v>44504</v>
      </c>
      <c r="J3778" s="188" t="s">
        <v>11602</v>
      </c>
      <c r="K3778" s="193">
        <v>2065306</v>
      </c>
      <c r="L3778" s="188"/>
      <c r="M3778" s="193"/>
      <c r="N3778" s="193"/>
      <c r="O3778" s="186">
        <f t="shared" si="116"/>
        <v>2065306</v>
      </c>
      <c r="P3778" s="188"/>
      <c r="Q3778" s="193"/>
      <c r="R3778" s="193"/>
      <c r="S3778" s="186">
        <f t="shared" si="117"/>
        <v>2065306</v>
      </c>
      <c r="T3778" s="188"/>
      <c r="U3778" s="186">
        <v>0</v>
      </c>
      <c r="V3778" s="186">
        <v>0</v>
      </c>
      <c r="W3778" s="186">
        <v>0</v>
      </c>
      <c r="X3778" s="186">
        <v>2065306</v>
      </c>
      <c r="Y3778" s="188" t="s">
        <v>237</v>
      </c>
      <c r="Z3778" s="188" t="s">
        <v>170</v>
      </c>
      <c r="AA3778" s="188" t="s">
        <v>331</v>
      </c>
      <c r="AB3778" s="206">
        <v>44437</v>
      </c>
      <c r="AC3778" s="206">
        <v>44442</v>
      </c>
      <c r="AD3778" s="188" t="s">
        <v>11603</v>
      </c>
      <c r="AE3778" s="188"/>
      <c r="AF3778" s="188" t="s">
        <v>240</v>
      </c>
      <c r="AG3778" s="188">
        <v>3</v>
      </c>
    </row>
    <row r="3779" spans="1:33">
      <c r="A3779" s="188" t="s">
        <v>260</v>
      </c>
      <c r="B3779" s="188">
        <v>899999151</v>
      </c>
      <c r="C3779" s="188" t="s">
        <v>170</v>
      </c>
      <c r="D3779" s="188" t="s">
        <v>261</v>
      </c>
      <c r="E3779" s="206">
        <v>44476</v>
      </c>
      <c r="F3779" s="187" t="s">
        <v>11604</v>
      </c>
      <c r="G3779" s="187" t="s">
        <v>11604</v>
      </c>
      <c r="H3779" s="193">
        <v>9458243</v>
      </c>
      <c r="I3779" s="206">
        <v>44504</v>
      </c>
      <c r="J3779" s="188" t="s">
        <v>11605</v>
      </c>
      <c r="K3779" s="193">
        <v>5840396</v>
      </c>
      <c r="L3779" s="188"/>
      <c r="M3779" s="193"/>
      <c r="N3779" s="193"/>
      <c r="O3779" s="186">
        <f t="shared" ref="O3779:O3842" si="118">+K3779-M3779-N3779</f>
        <v>5840396</v>
      </c>
      <c r="P3779" s="188"/>
      <c r="Q3779" s="193"/>
      <c r="R3779" s="193"/>
      <c r="S3779" s="186">
        <f t="shared" ref="S3779:S3842" si="119">+O3779-Q3779-R3779</f>
        <v>5840396</v>
      </c>
      <c r="T3779" s="206">
        <v>44693</v>
      </c>
      <c r="U3779" s="186">
        <v>2111596</v>
      </c>
      <c r="V3779" s="186">
        <v>0</v>
      </c>
      <c r="W3779" s="186">
        <v>3728800</v>
      </c>
      <c r="X3779" s="186">
        <v>0</v>
      </c>
      <c r="Y3779" s="188" t="s">
        <v>237</v>
      </c>
      <c r="Z3779" s="188" t="s">
        <v>170</v>
      </c>
      <c r="AA3779" s="188" t="s">
        <v>2940</v>
      </c>
      <c r="AB3779" s="206">
        <v>44445</v>
      </c>
      <c r="AC3779" s="206">
        <v>44455</v>
      </c>
      <c r="AD3779" s="188" t="s">
        <v>11606</v>
      </c>
      <c r="AE3779" s="188" t="s">
        <v>11607</v>
      </c>
      <c r="AF3779" s="188" t="s">
        <v>267</v>
      </c>
      <c r="AG3779" s="188">
        <v>3</v>
      </c>
    </row>
    <row r="3780" spans="1:33">
      <c r="A3780" s="188" t="s">
        <v>28</v>
      </c>
      <c r="B3780" s="188">
        <v>800006850</v>
      </c>
      <c r="C3780" s="188" t="s">
        <v>170</v>
      </c>
      <c r="D3780" s="188" t="s">
        <v>235</v>
      </c>
      <c r="E3780" s="206">
        <v>44476</v>
      </c>
      <c r="F3780" s="187" t="s">
        <v>11608</v>
      </c>
      <c r="G3780" s="187" t="s">
        <v>11608</v>
      </c>
      <c r="H3780" s="193">
        <v>9391442</v>
      </c>
      <c r="I3780" s="206">
        <v>44504</v>
      </c>
      <c r="J3780" s="188" t="s">
        <v>11609</v>
      </c>
      <c r="K3780" s="193">
        <v>582126</v>
      </c>
      <c r="L3780" s="188"/>
      <c r="M3780" s="193"/>
      <c r="N3780" s="193"/>
      <c r="O3780" s="186">
        <f t="shared" si="118"/>
        <v>582126</v>
      </c>
      <c r="P3780" s="188"/>
      <c r="Q3780" s="193"/>
      <c r="R3780" s="193"/>
      <c r="S3780" s="186">
        <f t="shared" si="119"/>
        <v>582126</v>
      </c>
      <c r="T3780" s="206">
        <v>44553</v>
      </c>
      <c r="U3780" s="186">
        <v>479310</v>
      </c>
      <c r="V3780" s="186">
        <v>102816</v>
      </c>
      <c r="W3780" s="186">
        <v>0</v>
      </c>
      <c r="X3780" s="186">
        <v>0</v>
      </c>
      <c r="Y3780" s="188" t="s">
        <v>237</v>
      </c>
      <c r="Z3780" s="188" t="s">
        <v>170</v>
      </c>
      <c r="AA3780" s="188" t="s">
        <v>235</v>
      </c>
      <c r="AB3780" s="206">
        <v>44451</v>
      </c>
      <c r="AC3780" s="206">
        <v>44467</v>
      </c>
      <c r="AD3780" s="188" t="s">
        <v>11610</v>
      </c>
      <c r="AE3780" s="188" t="s">
        <v>11611</v>
      </c>
      <c r="AF3780" s="188" t="s">
        <v>240</v>
      </c>
      <c r="AG3780" s="188">
        <v>3</v>
      </c>
    </row>
    <row r="3781" spans="1:33">
      <c r="A3781" s="188" t="s">
        <v>28</v>
      </c>
      <c r="B3781" s="188">
        <v>800006850</v>
      </c>
      <c r="C3781" s="188" t="s">
        <v>170</v>
      </c>
      <c r="D3781" s="188" t="s">
        <v>235</v>
      </c>
      <c r="E3781" s="206">
        <v>44480</v>
      </c>
      <c r="F3781" s="187" t="s">
        <v>11612</v>
      </c>
      <c r="G3781" s="187" t="s">
        <v>11612</v>
      </c>
      <c r="H3781" s="193">
        <v>8020820</v>
      </c>
      <c r="I3781" s="206">
        <v>44504</v>
      </c>
      <c r="J3781" s="188" t="s">
        <v>11613</v>
      </c>
      <c r="K3781" s="193">
        <v>2830134</v>
      </c>
      <c r="L3781" s="188"/>
      <c r="M3781" s="193"/>
      <c r="N3781" s="193"/>
      <c r="O3781" s="186">
        <f t="shared" si="118"/>
        <v>2830134</v>
      </c>
      <c r="P3781" s="188"/>
      <c r="Q3781" s="193"/>
      <c r="R3781" s="193"/>
      <c r="S3781" s="186">
        <f t="shared" si="119"/>
        <v>2830134</v>
      </c>
      <c r="T3781" s="206">
        <v>44553</v>
      </c>
      <c r="U3781" s="186">
        <v>2830134</v>
      </c>
      <c r="V3781" s="186">
        <v>0</v>
      </c>
      <c r="W3781" s="186">
        <v>0</v>
      </c>
      <c r="X3781" s="186">
        <v>0</v>
      </c>
      <c r="Y3781" s="188" t="s">
        <v>237</v>
      </c>
      <c r="Z3781" s="188" t="s">
        <v>170</v>
      </c>
      <c r="AA3781" s="188" t="s">
        <v>235</v>
      </c>
      <c r="AB3781" s="206">
        <v>44444</v>
      </c>
      <c r="AC3781" s="206">
        <v>44447</v>
      </c>
      <c r="AD3781" s="188" t="s">
        <v>11614</v>
      </c>
      <c r="AE3781" s="188" t="s">
        <v>11615</v>
      </c>
      <c r="AF3781" s="188" t="s">
        <v>267</v>
      </c>
      <c r="AG3781" s="188">
        <v>3</v>
      </c>
    </row>
    <row r="3782" spans="1:33">
      <c r="A3782" s="188" t="s">
        <v>33</v>
      </c>
      <c r="B3782" s="188">
        <v>832010436</v>
      </c>
      <c r="C3782" s="188" t="s">
        <v>170</v>
      </c>
      <c r="D3782" s="188" t="s">
        <v>264</v>
      </c>
      <c r="E3782" s="206">
        <v>44442</v>
      </c>
      <c r="F3782" s="187" t="s">
        <v>11616</v>
      </c>
      <c r="G3782" s="187" t="s">
        <v>11616</v>
      </c>
      <c r="H3782" s="193">
        <v>174052</v>
      </c>
      <c r="I3782" s="206">
        <v>44452</v>
      </c>
      <c r="J3782" s="188" t="s">
        <v>11617</v>
      </c>
      <c r="K3782" s="193">
        <v>8226</v>
      </c>
      <c r="L3782" s="188"/>
      <c r="M3782" s="193"/>
      <c r="N3782" s="193"/>
      <c r="O3782" s="186">
        <f t="shared" si="118"/>
        <v>8226</v>
      </c>
      <c r="P3782" s="188"/>
      <c r="Q3782" s="193"/>
      <c r="R3782" s="193"/>
      <c r="S3782" s="186">
        <f t="shared" si="119"/>
        <v>8226</v>
      </c>
      <c r="T3782" s="206">
        <v>44517</v>
      </c>
      <c r="U3782" s="186">
        <v>8226</v>
      </c>
      <c r="V3782" s="186">
        <v>0</v>
      </c>
      <c r="W3782" s="186">
        <v>0</v>
      </c>
      <c r="X3782" s="186">
        <v>0</v>
      </c>
      <c r="Y3782" s="188" t="s">
        <v>237</v>
      </c>
      <c r="Z3782" s="188" t="s">
        <v>282</v>
      </c>
      <c r="AA3782" s="188" t="s">
        <v>2843</v>
      </c>
      <c r="AB3782" s="206">
        <v>44383</v>
      </c>
      <c r="AC3782" s="206">
        <v>44383</v>
      </c>
      <c r="AD3782" s="188" t="s">
        <v>11618</v>
      </c>
      <c r="AE3782" s="188" t="s">
        <v>11619</v>
      </c>
      <c r="AF3782" s="188" t="s">
        <v>240</v>
      </c>
      <c r="AG3782" s="188">
        <v>3</v>
      </c>
    </row>
    <row r="3783" spans="1:33">
      <c r="A3783" s="188" t="s">
        <v>33</v>
      </c>
      <c r="B3783" s="188">
        <v>832010436</v>
      </c>
      <c r="C3783" s="188" t="s">
        <v>170</v>
      </c>
      <c r="D3783" s="188" t="s">
        <v>264</v>
      </c>
      <c r="E3783" s="206">
        <v>44442</v>
      </c>
      <c r="F3783" s="187" t="s">
        <v>11620</v>
      </c>
      <c r="G3783" s="187" t="s">
        <v>11620</v>
      </c>
      <c r="H3783" s="193">
        <v>288294</v>
      </c>
      <c r="I3783" s="206">
        <v>44452</v>
      </c>
      <c r="J3783" s="188" t="s">
        <v>11621</v>
      </c>
      <c r="K3783" s="193">
        <v>7129</v>
      </c>
      <c r="L3783" s="188"/>
      <c r="M3783" s="193"/>
      <c r="N3783" s="193"/>
      <c r="O3783" s="186">
        <f t="shared" si="118"/>
        <v>7129</v>
      </c>
      <c r="P3783" s="188"/>
      <c r="Q3783" s="193"/>
      <c r="R3783" s="193"/>
      <c r="S3783" s="186">
        <f t="shared" si="119"/>
        <v>7129</v>
      </c>
      <c r="T3783" s="206">
        <v>44517</v>
      </c>
      <c r="U3783" s="186">
        <v>7129</v>
      </c>
      <c r="V3783" s="186">
        <v>0</v>
      </c>
      <c r="W3783" s="186">
        <v>0</v>
      </c>
      <c r="X3783" s="186">
        <v>0</v>
      </c>
      <c r="Y3783" s="188" t="s">
        <v>237</v>
      </c>
      <c r="Z3783" s="188" t="s">
        <v>810</v>
      </c>
      <c r="AA3783" s="188" t="s">
        <v>822</v>
      </c>
      <c r="AB3783" s="206">
        <v>44393</v>
      </c>
      <c r="AC3783" s="206">
        <v>44394</v>
      </c>
      <c r="AD3783" s="188" t="s">
        <v>11622</v>
      </c>
      <c r="AE3783" s="188" t="s">
        <v>11623</v>
      </c>
      <c r="AF3783" s="188" t="s">
        <v>240</v>
      </c>
      <c r="AG3783" s="188">
        <v>3</v>
      </c>
    </row>
    <row r="3784" spans="1:33">
      <c r="A3784" s="188" t="s">
        <v>33</v>
      </c>
      <c r="B3784" s="188">
        <v>832010436</v>
      </c>
      <c r="C3784" s="188" t="s">
        <v>170</v>
      </c>
      <c r="D3784" s="188" t="s">
        <v>264</v>
      </c>
      <c r="E3784" s="206">
        <v>44442</v>
      </c>
      <c r="F3784" s="187" t="s">
        <v>11624</v>
      </c>
      <c r="G3784" s="187" t="s">
        <v>11624</v>
      </c>
      <c r="H3784" s="193">
        <v>347151</v>
      </c>
      <c r="I3784" s="206">
        <v>44452</v>
      </c>
      <c r="J3784" s="188" t="s">
        <v>11625</v>
      </c>
      <c r="K3784" s="193">
        <v>7550</v>
      </c>
      <c r="L3784" s="188"/>
      <c r="M3784" s="193"/>
      <c r="N3784" s="193"/>
      <c r="O3784" s="186">
        <f t="shared" si="118"/>
        <v>7550</v>
      </c>
      <c r="P3784" s="188"/>
      <c r="Q3784" s="193"/>
      <c r="R3784" s="193"/>
      <c r="S3784" s="186">
        <f t="shared" si="119"/>
        <v>7550</v>
      </c>
      <c r="T3784" s="206">
        <v>44517</v>
      </c>
      <c r="U3784" s="186">
        <v>7550</v>
      </c>
      <c r="V3784" s="186">
        <v>0</v>
      </c>
      <c r="W3784" s="186">
        <v>0</v>
      </c>
      <c r="X3784" s="186">
        <v>0</v>
      </c>
      <c r="Y3784" s="188" t="s">
        <v>237</v>
      </c>
      <c r="Z3784" s="188" t="s">
        <v>586</v>
      </c>
      <c r="AA3784" s="188" t="s">
        <v>3831</v>
      </c>
      <c r="AB3784" s="206">
        <v>44405</v>
      </c>
      <c r="AC3784" s="206">
        <v>44405</v>
      </c>
      <c r="AD3784" s="188" t="s">
        <v>11622</v>
      </c>
      <c r="AE3784" s="188" t="s">
        <v>11626</v>
      </c>
      <c r="AF3784" s="188" t="s">
        <v>240</v>
      </c>
      <c r="AG3784" s="188">
        <v>3</v>
      </c>
    </row>
    <row r="3785" spans="1:33">
      <c r="A3785" s="188" t="s">
        <v>28</v>
      </c>
      <c r="B3785" s="188">
        <v>800006850</v>
      </c>
      <c r="C3785" s="188" t="s">
        <v>170</v>
      </c>
      <c r="D3785" s="188" t="s">
        <v>235</v>
      </c>
      <c r="E3785" s="206">
        <v>44446</v>
      </c>
      <c r="F3785" s="187" t="s">
        <v>11627</v>
      </c>
      <c r="G3785" s="187" t="s">
        <v>11627</v>
      </c>
      <c r="H3785" s="193">
        <v>511088</v>
      </c>
      <c r="I3785" s="206">
        <v>44467</v>
      </c>
      <c r="J3785" s="188" t="s">
        <v>11628</v>
      </c>
      <c r="K3785" s="193">
        <v>11424</v>
      </c>
      <c r="L3785" s="188"/>
      <c r="M3785" s="193"/>
      <c r="N3785" s="193"/>
      <c r="O3785" s="186">
        <f t="shared" si="118"/>
        <v>11424</v>
      </c>
      <c r="P3785" s="188"/>
      <c r="Q3785" s="193"/>
      <c r="R3785" s="193"/>
      <c r="S3785" s="186">
        <f t="shared" si="119"/>
        <v>11424</v>
      </c>
      <c r="T3785" s="206">
        <v>44553</v>
      </c>
      <c r="U3785" s="186">
        <v>0</v>
      </c>
      <c r="V3785" s="186">
        <v>11424</v>
      </c>
      <c r="W3785" s="186">
        <v>0</v>
      </c>
      <c r="X3785" s="186">
        <v>0</v>
      </c>
      <c r="Y3785" s="188" t="s">
        <v>237</v>
      </c>
      <c r="Z3785" s="188" t="s">
        <v>170</v>
      </c>
      <c r="AA3785" s="188" t="s">
        <v>235</v>
      </c>
      <c r="AB3785" s="206">
        <v>44433</v>
      </c>
      <c r="AC3785" s="206">
        <v>44433</v>
      </c>
      <c r="AD3785" s="188" t="s">
        <v>11629</v>
      </c>
      <c r="AE3785" s="188" t="s">
        <v>11630</v>
      </c>
      <c r="AF3785" s="188" t="s">
        <v>267</v>
      </c>
      <c r="AG3785" s="188">
        <v>3</v>
      </c>
    </row>
    <row r="3786" spans="1:33">
      <c r="A3786" s="188" t="s">
        <v>28</v>
      </c>
      <c r="B3786" s="188">
        <v>800006850</v>
      </c>
      <c r="C3786" s="188" t="s">
        <v>170</v>
      </c>
      <c r="D3786" s="188" t="s">
        <v>235</v>
      </c>
      <c r="E3786" s="206">
        <v>44446</v>
      </c>
      <c r="F3786" s="187" t="s">
        <v>11631</v>
      </c>
      <c r="G3786" s="187" t="s">
        <v>11631</v>
      </c>
      <c r="H3786" s="193">
        <v>640819</v>
      </c>
      <c r="I3786" s="206">
        <v>44467</v>
      </c>
      <c r="J3786" s="188" t="s">
        <v>11632</v>
      </c>
      <c r="K3786" s="193">
        <v>22848</v>
      </c>
      <c r="L3786" s="188"/>
      <c r="M3786" s="193"/>
      <c r="N3786" s="193"/>
      <c r="O3786" s="186">
        <f t="shared" si="118"/>
        <v>22848</v>
      </c>
      <c r="P3786" s="188"/>
      <c r="Q3786" s="193"/>
      <c r="R3786" s="193"/>
      <c r="S3786" s="186">
        <f t="shared" si="119"/>
        <v>22848</v>
      </c>
      <c r="T3786" s="206">
        <v>44553</v>
      </c>
      <c r="U3786" s="186">
        <v>0</v>
      </c>
      <c r="V3786" s="186">
        <v>22848</v>
      </c>
      <c r="W3786" s="186">
        <v>0</v>
      </c>
      <c r="X3786" s="186">
        <v>0</v>
      </c>
      <c r="Y3786" s="188" t="s">
        <v>237</v>
      </c>
      <c r="Z3786" s="188" t="s">
        <v>170</v>
      </c>
      <c r="AA3786" s="188" t="s">
        <v>235</v>
      </c>
      <c r="AB3786" s="206">
        <v>44438</v>
      </c>
      <c r="AC3786" s="206">
        <v>44438</v>
      </c>
      <c r="AD3786" s="188" t="s">
        <v>11633</v>
      </c>
      <c r="AE3786" s="188" t="s">
        <v>11634</v>
      </c>
      <c r="AF3786" s="188" t="s">
        <v>267</v>
      </c>
      <c r="AG3786" s="188">
        <v>3</v>
      </c>
    </row>
    <row r="3787" spans="1:33">
      <c r="A3787" s="188" t="s">
        <v>28</v>
      </c>
      <c r="B3787" s="188">
        <v>800006850</v>
      </c>
      <c r="C3787" s="188" t="s">
        <v>170</v>
      </c>
      <c r="D3787" s="188" t="s">
        <v>235</v>
      </c>
      <c r="E3787" s="206">
        <v>44447</v>
      </c>
      <c r="F3787" s="187" t="s">
        <v>11635</v>
      </c>
      <c r="G3787" s="187" t="s">
        <v>11635</v>
      </c>
      <c r="H3787" s="193">
        <v>554700</v>
      </c>
      <c r="I3787" s="206">
        <v>44469</v>
      </c>
      <c r="J3787" s="188" t="s">
        <v>11636</v>
      </c>
      <c r="K3787" s="193">
        <v>96800</v>
      </c>
      <c r="L3787" s="188"/>
      <c r="M3787" s="193"/>
      <c r="N3787" s="193"/>
      <c r="O3787" s="186">
        <f t="shared" si="118"/>
        <v>96800</v>
      </c>
      <c r="P3787" s="188"/>
      <c r="Q3787" s="193"/>
      <c r="R3787" s="193"/>
      <c r="S3787" s="186">
        <f t="shared" si="119"/>
        <v>96800</v>
      </c>
      <c r="T3787" s="206">
        <v>44553</v>
      </c>
      <c r="U3787" s="186">
        <v>96800</v>
      </c>
      <c r="V3787" s="186">
        <v>0</v>
      </c>
      <c r="W3787" s="186">
        <v>0</v>
      </c>
      <c r="X3787" s="186">
        <v>0</v>
      </c>
      <c r="Y3787" s="188" t="s">
        <v>237</v>
      </c>
      <c r="Z3787" s="188" t="s">
        <v>170</v>
      </c>
      <c r="AA3787" s="188" t="s">
        <v>235</v>
      </c>
      <c r="AB3787" s="206">
        <v>44411</v>
      </c>
      <c r="AC3787" s="206">
        <v>44411</v>
      </c>
      <c r="AD3787" s="188" t="s">
        <v>11637</v>
      </c>
      <c r="AE3787" s="188" t="s">
        <v>11638</v>
      </c>
      <c r="AF3787" s="188" t="s">
        <v>240</v>
      </c>
      <c r="AG3787" s="188">
        <v>3</v>
      </c>
    </row>
    <row r="3788" spans="1:33">
      <c r="A3788" s="188" t="s">
        <v>28</v>
      </c>
      <c r="B3788" s="188">
        <v>800006850</v>
      </c>
      <c r="C3788" s="188" t="s">
        <v>170</v>
      </c>
      <c r="D3788" s="188" t="s">
        <v>235</v>
      </c>
      <c r="E3788" s="206">
        <v>44447</v>
      </c>
      <c r="F3788" s="187" t="s">
        <v>11639</v>
      </c>
      <c r="G3788" s="187" t="s">
        <v>11639</v>
      </c>
      <c r="H3788" s="193">
        <v>554700</v>
      </c>
      <c r="I3788" s="206">
        <v>44469</v>
      </c>
      <c r="J3788" s="188" t="s">
        <v>11640</v>
      </c>
      <c r="K3788" s="193">
        <v>96800</v>
      </c>
      <c r="L3788" s="188"/>
      <c r="M3788" s="193"/>
      <c r="N3788" s="193"/>
      <c r="O3788" s="186">
        <f t="shared" si="118"/>
        <v>96800</v>
      </c>
      <c r="P3788" s="188"/>
      <c r="Q3788" s="193"/>
      <c r="R3788" s="193"/>
      <c r="S3788" s="186">
        <f t="shared" si="119"/>
        <v>96800</v>
      </c>
      <c r="T3788" s="206">
        <v>44553</v>
      </c>
      <c r="U3788" s="186">
        <v>96800</v>
      </c>
      <c r="V3788" s="186">
        <v>0</v>
      </c>
      <c r="W3788" s="186">
        <v>0</v>
      </c>
      <c r="X3788" s="186">
        <v>0</v>
      </c>
      <c r="Y3788" s="188" t="s">
        <v>237</v>
      </c>
      <c r="Z3788" s="188" t="s">
        <v>170</v>
      </c>
      <c r="AA3788" s="188" t="s">
        <v>235</v>
      </c>
      <c r="AB3788" s="206">
        <v>44411</v>
      </c>
      <c r="AC3788" s="206">
        <v>44411</v>
      </c>
      <c r="AD3788" s="188" t="s">
        <v>11641</v>
      </c>
      <c r="AE3788" s="188" t="s">
        <v>11638</v>
      </c>
      <c r="AF3788" s="188" t="s">
        <v>240</v>
      </c>
      <c r="AG3788" s="188">
        <v>3</v>
      </c>
    </row>
    <row r="3789" spans="1:33">
      <c r="A3789" s="188" t="s">
        <v>28</v>
      </c>
      <c r="B3789" s="188">
        <v>800006850</v>
      </c>
      <c r="C3789" s="188" t="s">
        <v>170</v>
      </c>
      <c r="D3789" s="188" t="s">
        <v>235</v>
      </c>
      <c r="E3789" s="206">
        <v>44447</v>
      </c>
      <c r="F3789" s="187" t="s">
        <v>11642</v>
      </c>
      <c r="G3789" s="187" t="s">
        <v>11642</v>
      </c>
      <c r="H3789" s="193">
        <v>554700</v>
      </c>
      <c r="I3789" s="206">
        <v>44469</v>
      </c>
      <c r="J3789" s="188" t="s">
        <v>11643</v>
      </c>
      <c r="K3789" s="193">
        <v>96800</v>
      </c>
      <c r="L3789" s="188"/>
      <c r="M3789" s="193"/>
      <c r="N3789" s="193"/>
      <c r="O3789" s="186">
        <f t="shared" si="118"/>
        <v>96800</v>
      </c>
      <c r="P3789" s="188"/>
      <c r="Q3789" s="193"/>
      <c r="R3789" s="193"/>
      <c r="S3789" s="186">
        <f t="shared" si="119"/>
        <v>96800</v>
      </c>
      <c r="T3789" s="206">
        <v>44553</v>
      </c>
      <c r="U3789" s="186">
        <v>96800</v>
      </c>
      <c r="V3789" s="186">
        <v>0</v>
      </c>
      <c r="W3789" s="186">
        <v>0</v>
      </c>
      <c r="X3789" s="186">
        <v>0</v>
      </c>
      <c r="Y3789" s="188" t="s">
        <v>237</v>
      </c>
      <c r="Z3789" s="188" t="s">
        <v>170</v>
      </c>
      <c r="AA3789" s="188" t="s">
        <v>235</v>
      </c>
      <c r="AB3789" s="206">
        <v>44413</v>
      </c>
      <c r="AC3789" s="206">
        <v>44413</v>
      </c>
      <c r="AD3789" s="188" t="s">
        <v>11641</v>
      </c>
      <c r="AE3789" s="188" t="s">
        <v>11638</v>
      </c>
      <c r="AF3789" s="188" t="s">
        <v>240</v>
      </c>
      <c r="AG3789" s="188">
        <v>3</v>
      </c>
    </row>
    <row r="3790" spans="1:33">
      <c r="A3790" s="188" t="s">
        <v>28</v>
      </c>
      <c r="B3790" s="188">
        <v>800006850</v>
      </c>
      <c r="C3790" s="188" t="s">
        <v>170</v>
      </c>
      <c r="D3790" s="188" t="s">
        <v>235</v>
      </c>
      <c r="E3790" s="206">
        <v>44447</v>
      </c>
      <c r="F3790" s="187" t="s">
        <v>11644</v>
      </c>
      <c r="G3790" s="187" t="s">
        <v>11644</v>
      </c>
      <c r="H3790" s="193">
        <v>554700</v>
      </c>
      <c r="I3790" s="206">
        <v>44469</v>
      </c>
      <c r="J3790" s="188" t="s">
        <v>11645</v>
      </c>
      <c r="K3790" s="193">
        <v>96800</v>
      </c>
      <c r="L3790" s="188"/>
      <c r="M3790" s="193"/>
      <c r="N3790" s="193"/>
      <c r="O3790" s="186">
        <f t="shared" si="118"/>
        <v>96800</v>
      </c>
      <c r="P3790" s="188"/>
      <c r="Q3790" s="193"/>
      <c r="R3790" s="193"/>
      <c r="S3790" s="186">
        <f t="shared" si="119"/>
        <v>96800</v>
      </c>
      <c r="T3790" s="206">
        <v>44553</v>
      </c>
      <c r="U3790" s="186">
        <v>96800</v>
      </c>
      <c r="V3790" s="186">
        <v>0</v>
      </c>
      <c r="W3790" s="186">
        <v>0</v>
      </c>
      <c r="X3790" s="186">
        <v>0</v>
      </c>
      <c r="Y3790" s="188" t="s">
        <v>237</v>
      </c>
      <c r="Z3790" s="188" t="s">
        <v>170</v>
      </c>
      <c r="AA3790" s="188" t="s">
        <v>235</v>
      </c>
      <c r="AB3790" s="206">
        <v>44418</v>
      </c>
      <c r="AC3790" s="206">
        <v>44418</v>
      </c>
      <c r="AD3790" s="188" t="s">
        <v>11637</v>
      </c>
      <c r="AE3790" s="188" t="s">
        <v>11638</v>
      </c>
      <c r="AF3790" s="188" t="s">
        <v>240</v>
      </c>
      <c r="AG3790" s="188">
        <v>3</v>
      </c>
    </row>
    <row r="3791" spans="1:33">
      <c r="A3791" s="188" t="s">
        <v>28</v>
      </c>
      <c r="B3791" s="188">
        <v>800006850</v>
      </c>
      <c r="C3791" s="188" t="s">
        <v>170</v>
      </c>
      <c r="D3791" s="188" t="s">
        <v>235</v>
      </c>
      <c r="E3791" s="206">
        <v>44446</v>
      </c>
      <c r="F3791" s="187" t="s">
        <v>11646</v>
      </c>
      <c r="G3791" s="187" t="s">
        <v>11646</v>
      </c>
      <c r="H3791" s="193">
        <v>1568154</v>
      </c>
      <c r="I3791" s="206">
        <v>44474</v>
      </c>
      <c r="J3791" s="188" t="s">
        <v>11647</v>
      </c>
      <c r="K3791" s="193">
        <v>16350</v>
      </c>
      <c r="L3791" s="188"/>
      <c r="M3791" s="193"/>
      <c r="N3791" s="193"/>
      <c r="O3791" s="186">
        <f t="shared" si="118"/>
        <v>16350</v>
      </c>
      <c r="P3791" s="188"/>
      <c r="Q3791" s="193"/>
      <c r="R3791" s="193"/>
      <c r="S3791" s="186">
        <f t="shared" si="119"/>
        <v>16350</v>
      </c>
      <c r="T3791" s="206">
        <v>44553</v>
      </c>
      <c r="U3791" s="186">
        <v>16350</v>
      </c>
      <c r="V3791" s="186">
        <v>0</v>
      </c>
      <c r="W3791" s="186">
        <v>0</v>
      </c>
      <c r="X3791" s="186">
        <v>0</v>
      </c>
      <c r="Y3791" s="188" t="s">
        <v>237</v>
      </c>
      <c r="Z3791" s="188" t="s">
        <v>170</v>
      </c>
      <c r="AA3791" s="188" t="s">
        <v>235</v>
      </c>
      <c r="AB3791" s="206">
        <v>44434</v>
      </c>
      <c r="AC3791" s="206">
        <v>44438</v>
      </c>
      <c r="AD3791" s="188" t="s">
        <v>11648</v>
      </c>
      <c r="AE3791" s="188" t="s">
        <v>11649</v>
      </c>
      <c r="AF3791" s="188" t="s">
        <v>240</v>
      </c>
      <c r="AG3791" s="188">
        <v>3</v>
      </c>
    </row>
    <row r="3792" spans="1:33">
      <c r="A3792" s="188" t="s">
        <v>28</v>
      </c>
      <c r="B3792" s="188">
        <v>800006850</v>
      </c>
      <c r="C3792" s="188" t="s">
        <v>170</v>
      </c>
      <c r="D3792" s="188" t="s">
        <v>235</v>
      </c>
      <c r="E3792" s="206">
        <v>44447</v>
      </c>
      <c r="F3792" s="187" t="s">
        <v>11650</v>
      </c>
      <c r="G3792" s="187" t="s">
        <v>11650</v>
      </c>
      <c r="H3792" s="193">
        <v>1080800</v>
      </c>
      <c r="I3792" s="206">
        <v>44474</v>
      </c>
      <c r="J3792" s="188" t="s">
        <v>11651</v>
      </c>
      <c r="K3792" s="193">
        <v>96800</v>
      </c>
      <c r="L3792" s="188"/>
      <c r="M3792" s="193"/>
      <c r="N3792" s="193"/>
      <c r="O3792" s="186">
        <f t="shared" si="118"/>
        <v>96800</v>
      </c>
      <c r="P3792" s="188"/>
      <c r="Q3792" s="193"/>
      <c r="R3792" s="193"/>
      <c r="S3792" s="186">
        <f t="shared" si="119"/>
        <v>96800</v>
      </c>
      <c r="T3792" s="206">
        <v>44553</v>
      </c>
      <c r="U3792" s="186">
        <v>96800</v>
      </c>
      <c r="V3792" s="186">
        <v>0</v>
      </c>
      <c r="W3792" s="186">
        <v>0</v>
      </c>
      <c r="X3792" s="186">
        <v>0</v>
      </c>
      <c r="Y3792" s="188" t="s">
        <v>237</v>
      </c>
      <c r="Z3792" s="188" t="s">
        <v>170</v>
      </c>
      <c r="AA3792" s="188" t="s">
        <v>235</v>
      </c>
      <c r="AB3792" s="206">
        <v>44411</v>
      </c>
      <c r="AC3792" s="206">
        <v>44411</v>
      </c>
      <c r="AD3792" s="188" t="s">
        <v>11652</v>
      </c>
      <c r="AE3792" s="188" t="s">
        <v>11638</v>
      </c>
      <c r="AF3792" s="188" t="s">
        <v>267</v>
      </c>
      <c r="AG3792" s="188">
        <v>3</v>
      </c>
    </row>
    <row r="3793" spans="1:33">
      <c r="A3793" s="188" t="s">
        <v>865</v>
      </c>
      <c r="B3793" s="188">
        <v>890680025</v>
      </c>
      <c r="C3793" s="188" t="s">
        <v>170</v>
      </c>
      <c r="D3793" s="188" t="s">
        <v>866</v>
      </c>
      <c r="E3793" s="206">
        <v>44470</v>
      </c>
      <c r="F3793" s="187" t="s">
        <v>11653</v>
      </c>
      <c r="G3793" s="187" t="s">
        <v>11653</v>
      </c>
      <c r="H3793" s="193">
        <v>884264</v>
      </c>
      <c r="I3793" s="206">
        <v>44480</v>
      </c>
      <c r="J3793" s="188" t="s">
        <v>11654</v>
      </c>
      <c r="K3793" s="193">
        <v>46600</v>
      </c>
      <c r="L3793" s="188"/>
      <c r="M3793" s="193"/>
      <c r="N3793" s="193"/>
      <c r="O3793" s="186">
        <f t="shared" si="118"/>
        <v>46600</v>
      </c>
      <c r="P3793" s="188"/>
      <c r="Q3793" s="193"/>
      <c r="R3793" s="193"/>
      <c r="S3793" s="186">
        <f t="shared" si="119"/>
        <v>46600</v>
      </c>
      <c r="T3793" s="206">
        <v>44531</v>
      </c>
      <c r="U3793" s="186">
        <v>46600</v>
      </c>
      <c r="V3793" s="186">
        <v>0</v>
      </c>
      <c r="W3793" s="186">
        <v>0</v>
      </c>
      <c r="X3793" s="186">
        <v>0</v>
      </c>
      <c r="Y3793" s="188" t="s">
        <v>237</v>
      </c>
      <c r="Z3793" s="188" t="s">
        <v>170</v>
      </c>
      <c r="AA3793" s="188" t="s">
        <v>235</v>
      </c>
      <c r="AB3793" s="206">
        <v>44427</v>
      </c>
      <c r="AC3793" s="206">
        <v>44427</v>
      </c>
      <c r="AD3793" s="188" t="s">
        <v>11655</v>
      </c>
      <c r="AE3793" s="188" t="s">
        <v>11656</v>
      </c>
      <c r="AF3793" s="188" t="s">
        <v>240</v>
      </c>
      <c r="AG3793" s="188">
        <v>3</v>
      </c>
    </row>
    <row r="3794" spans="1:33">
      <c r="A3794" s="188" t="s">
        <v>865</v>
      </c>
      <c r="B3794" s="188">
        <v>890680025</v>
      </c>
      <c r="C3794" s="188" t="s">
        <v>170</v>
      </c>
      <c r="D3794" s="188" t="s">
        <v>866</v>
      </c>
      <c r="E3794" s="206">
        <v>44470</v>
      </c>
      <c r="F3794" s="187" t="s">
        <v>11657</v>
      </c>
      <c r="G3794" s="187" t="s">
        <v>11657</v>
      </c>
      <c r="H3794" s="193">
        <v>61630</v>
      </c>
      <c r="I3794" s="206">
        <v>44481</v>
      </c>
      <c r="J3794" s="188" t="s">
        <v>11658</v>
      </c>
      <c r="K3794" s="193">
        <v>1256</v>
      </c>
      <c r="L3794" s="188"/>
      <c r="M3794" s="193"/>
      <c r="N3794" s="193"/>
      <c r="O3794" s="186">
        <f t="shared" si="118"/>
        <v>1256</v>
      </c>
      <c r="P3794" s="188"/>
      <c r="Q3794" s="193"/>
      <c r="R3794" s="193"/>
      <c r="S3794" s="186">
        <f t="shared" si="119"/>
        <v>1256</v>
      </c>
      <c r="T3794" s="206">
        <v>44531</v>
      </c>
      <c r="U3794" s="186">
        <v>0</v>
      </c>
      <c r="V3794" s="186">
        <v>1256</v>
      </c>
      <c r="W3794" s="186">
        <v>0</v>
      </c>
      <c r="X3794" s="186">
        <v>0</v>
      </c>
      <c r="Y3794" s="188" t="s">
        <v>237</v>
      </c>
      <c r="Z3794" s="188" t="s">
        <v>275</v>
      </c>
      <c r="AA3794" s="188" t="s">
        <v>94</v>
      </c>
      <c r="AB3794" s="206">
        <v>44436</v>
      </c>
      <c r="AC3794" s="206">
        <v>44436</v>
      </c>
      <c r="AD3794" s="188" t="s">
        <v>11659</v>
      </c>
      <c r="AE3794" s="188" t="s">
        <v>11660</v>
      </c>
      <c r="AF3794" s="188" t="s">
        <v>240</v>
      </c>
      <c r="AG3794" s="188">
        <v>3</v>
      </c>
    </row>
    <row r="3795" spans="1:33">
      <c r="A3795" s="188" t="s">
        <v>40</v>
      </c>
      <c r="B3795" s="188">
        <v>860024766</v>
      </c>
      <c r="C3795" s="188" t="s">
        <v>170</v>
      </c>
      <c r="D3795" s="188" t="s">
        <v>338</v>
      </c>
      <c r="E3795" s="206">
        <v>44470</v>
      </c>
      <c r="F3795" s="187" t="s">
        <v>11661</v>
      </c>
      <c r="G3795" s="187" t="s">
        <v>11661</v>
      </c>
      <c r="H3795" s="193">
        <v>1061161</v>
      </c>
      <c r="I3795" s="206">
        <v>44481</v>
      </c>
      <c r="J3795" s="188" t="s">
        <v>11662</v>
      </c>
      <c r="K3795" s="193">
        <v>215700</v>
      </c>
      <c r="L3795" s="188"/>
      <c r="M3795" s="193"/>
      <c r="N3795" s="193"/>
      <c r="O3795" s="186">
        <f t="shared" si="118"/>
        <v>215700</v>
      </c>
      <c r="P3795" s="188"/>
      <c r="Q3795" s="193"/>
      <c r="R3795" s="193"/>
      <c r="S3795" s="186">
        <f t="shared" si="119"/>
        <v>215700</v>
      </c>
      <c r="T3795" s="206">
        <v>44600</v>
      </c>
      <c r="U3795" s="186">
        <v>215700</v>
      </c>
      <c r="V3795" s="186">
        <v>0</v>
      </c>
      <c r="W3795" s="186">
        <v>0</v>
      </c>
      <c r="X3795" s="186">
        <v>0</v>
      </c>
      <c r="Y3795" s="188" t="s">
        <v>237</v>
      </c>
      <c r="Z3795" s="188" t="s">
        <v>170</v>
      </c>
      <c r="AA3795" s="188" t="s">
        <v>311</v>
      </c>
      <c r="AB3795" s="206">
        <v>44417</v>
      </c>
      <c r="AC3795" s="206">
        <v>44418</v>
      </c>
      <c r="AD3795" s="188" t="s">
        <v>11663</v>
      </c>
      <c r="AE3795" s="188" t="s">
        <v>11664</v>
      </c>
      <c r="AF3795" s="188" t="s">
        <v>267</v>
      </c>
      <c r="AG3795" s="188">
        <v>3</v>
      </c>
    </row>
    <row r="3796" spans="1:33">
      <c r="A3796" s="188" t="s">
        <v>40</v>
      </c>
      <c r="B3796" s="188">
        <v>860024766</v>
      </c>
      <c r="C3796" s="188" t="s">
        <v>170</v>
      </c>
      <c r="D3796" s="188" t="s">
        <v>338</v>
      </c>
      <c r="E3796" s="206">
        <v>44473</v>
      </c>
      <c r="F3796" s="187" t="s">
        <v>11665</v>
      </c>
      <c r="G3796" s="187" t="s">
        <v>11665</v>
      </c>
      <c r="H3796" s="193">
        <v>2750253</v>
      </c>
      <c r="I3796" s="206">
        <v>44486</v>
      </c>
      <c r="J3796" s="188" t="s">
        <v>11666</v>
      </c>
      <c r="K3796" s="193">
        <v>684862</v>
      </c>
      <c r="L3796" s="206">
        <v>44515</v>
      </c>
      <c r="M3796" s="193">
        <v>672600</v>
      </c>
      <c r="N3796" s="193">
        <v>0</v>
      </c>
      <c r="O3796" s="186">
        <f t="shared" si="118"/>
        <v>12262</v>
      </c>
      <c r="P3796" s="188"/>
      <c r="Q3796" s="193"/>
      <c r="R3796" s="193"/>
      <c r="S3796" s="186">
        <f t="shared" si="119"/>
        <v>12262</v>
      </c>
      <c r="T3796" s="206">
        <v>44726</v>
      </c>
      <c r="U3796" s="186">
        <v>12262</v>
      </c>
      <c r="V3796" s="186">
        <v>0</v>
      </c>
      <c r="W3796" s="186">
        <v>0</v>
      </c>
      <c r="X3796" s="186">
        <v>0</v>
      </c>
      <c r="Y3796" s="188" t="s">
        <v>237</v>
      </c>
      <c r="Z3796" s="188" t="s">
        <v>170</v>
      </c>
      <c r="AA3796" s="188" t="s">
        <v>311</v>
      </c>
      <c r="AB3796" s="206">
        <v>44349</v>
      </c>
      <c r="AC3796" s="206">
        <v>44355</v>
      </c>
      <c r="AD3796" s="188" t="s">
        <v>11667</v>
      </c>
      <c r="AE3796" s="188" t="s">
        <v>11668</v>
      </c>
      <c r="AF3796" s="188" t="s">
        <v>267</v>
      </c>
      <c r="AG3796" s="188">
        <v>3</v>
      </c>
    </row>
    <row r="3797" spans="1:33">
      <c r="A3797" s="188" t="s">
        <v>28</v>
      </c>
      <c r="B3797" s="188">
        <v>800006850</v>
      </c>
      <c r="C3797" s="188" t="s">
        <v>170</v>
      </c>
      <c r="D3797" s="188" t="s">
        <v>235</v>
      </c>
      <c r="E3797" s="206">
        <v>44446</v>
      </c>
      <c r="F3797" s="187" t="s">
        <v>11669</v>
      </c>
      <c r="G3797" s="187" t="s">
        <v>11669</v>
      </c>
      <c r="H3797" s="193">
        <v>189618</v>
      </c>
      <c r="I3797" s="206">
        <v>44461</v>
      </c>
      <c r="J3797" s="188" t="s">
        <v>11670</v>
      </c>
      <c r="K3797" s="193">
        <v>8885</v>
      </c>
      <c r="L3797" s="188"/>
      <c r="M3797" s="193"/>
      <c r="N3797" s="193"/>
      <c r="O3797" s="186">
        <f t="shared" si="118"/>
        <v>8885</v>
      </c>
      <c r="P3797" s="188"/>
      <c r="Q3797" s="193"/>
      <c r="R3797" s="193"/>
      <c r="S3797" s="186">
        <f t="shared" si="119"/>
        <v>8885</v>
      </c>
      <c r="T3797" s="206">
        <v>44553</v>
      </c>
      <c r="U3797" s="186">
        <v>8885</v>
      </c>
      <c r="V3797" s="186">
        <v>0</v>
      </c>
      <c r="W3797" s="186">
        <v>0</v>
      </c>
      <c r="X3797" s="186">
        <v>0</v>
      </c>
      <c r="Y3797" s="188" t="s">
        <v>237</v>
      </c>
      <c r="Z3797" s="188" t="s">
        <v>170</v>
      </c>
      <c r="AA3797" s="188" t="s">
        <v>235</v>
      </c>
      <c r="AB3797" s="206">
        <v>44409</v>
      </c>
      <c r="AC3797" s="206">
        <v>44409</v>
      </c>
      <c r="AD3797" s="188" t="s">
        <v>11671</v>
      </c>
      <c r="AE3797" s="188" t="s">
        <v>10839</v>
      </c>
      <c r="AF3797" s="188" t="s">
        <v>240</v>
      </c>
      <c r="AG3797" s="188">
        <v>3</v>
      </c>
    </row>
    <row r="3798" spans="1:33">
      <c r="A3798" s="188" t="s">
        <v>28</v>
      </c>
      <c r="B3798" s="188">
        <v>800006850</v>
      </c>
      <c r="C3798" s="188" t="s">
        <v>170</v>
      </c>
      <c r="D3798" s="188" t="s">
        <v>235</v>
      </c>
      <c r="E3798" s="206">
        <v>44446</v>
      </c>
      <c r="F3798" s="187" t="s">
        <v>11672</v>
      </c>
      <c r="G3798" s="187" t="s">
        <v>11672</v>
      </c>
      <c r="H3798" s="193">
        <v>489327</v>
      </c>
      <c r="I3798" s="206">
        <v>44461</v>
      </c>
      <c r="J3798" s="188" t="s">
        <v>11673</v>
      </c>
      <c r="K3798" s="193">
        <v>15630</v>
      </c>
      <c r="L3798" s="188"/>
      <c r="M3798" s="193"/>
      <c r="N3798" s="193"/>
      <c r="O3798" s="186">
        <f t="shared" si="118"/>
        <v>15630</v>
      </c>
      <c r="P3798" s="188"/>
      <c r="Q3798" s="193"/>
      <c r="R3798" s="193"/>
      <c r="S3798" s="186">
        <f t="shared" si="119"/>
        <v>15630</v>
      </c>
      <c r="T3798" s="206">
        <v>44553</v>
      </c>
      <c r="U3798" s="186">
        <v>15630</v>
      </c>
      <c r="V3798" s="186">
        <v>0</v>
      </c>
      <c r="W3798" s="186">
        <v>0</v>
      </c>
      <c r="X3798" s="186">
        <v>0</v>
      </c>
      <c r="Y3798" s="188" t="s">
        <v>237</v>
      </c>
      <c r="Z3798" s="188" t="s">
        <v>170</v>
      </c>
      <c r="AA3798" s="188" t="s">
        <v>235</v>
      </c>
      <c r="AB3798" s="206">
        <v>44410</v>
      </c>
      <c r="AC3798" s="206">
        <v>44410</v>
      </c>
      <c r="AD3798" s="188" t="s">
        <v>11674</v>
      </c>
      <c r="AE3798" s="188" t="s">
        <v>10349</v>
      </c>
      <c r="AF3798" s="188" t="s">
        <v>240</v>
      </c>
      <c r="AG3798" s="188">
        <v>3</v>
      </c>
    </row>
    <row r="3799" spans="1:33">
      <c r="A3799" s="188" t="s">
        <v>28</v>
      </c>
      <c r="B3799" s="188">
        <v>800006850</v>
      </c>
      <c r="C3799" s="188" t="s">
        <v>170</v>
      </c>
      <c r="D3799" s="188" t="s">
        <v>235</v>
      </c>
      <c r="E3799" s="206">
        <v>44446</v>
      </c>
      <c r="F3799" s="187" t="s">
        <v>11675</v>
      </c>
      <c r="G3799" s="187" t="s">
        <v>11675</v>
      </c>
      <c r="H3799" s="193">
        <v>56201</v>
      </c>
      <c r="I3799" s="206">
        <v>44461</v>
      </c>
      <c r="J3799" s="188" t="s">
        <v>11676</v>
      </c>
      <c r="K3799" s="193">
        <v>1078</v>
      </c>
      <c r="L3799" s="188"/>
      <c r="M3799" s="193"/>
      <c r="N3799" s="193"/>
      <c r="O3799" s="186">
        <f t="shared" si="118"/>
        <v>1078</v>
      </c>
      <c r="P3799" s="188"/>
      <c r="Q3799" s="193"/>
      <c r="R3799" s="193"/>
      <c r="S3799" s="186">
        <f t="shared" si="119"/>
        <v>1078</v>
      </c>
      <c r="T3799" s="206">
        <v>44553</v>
      </c>
      <c r="U3799" s="186">
        <v>0</v>
      </c>
      <c r="V3799" s="186">
        <v>1078</v>
      </c>
      <c r="W3799" s="186">
        <v>0</v>
      </c>
      <c r="X3799" s="186">
        <v>0</v>
      </c>
      <c r="Y3799" s="188" t="s">
        <v>237</v>
      </c>
      <c r="Z3799" s="188" t="s">
        <v>170</v>
      </c>
      <c r="AA3799" s="188" t="s">
        <v>235</v>
      </c>
      <c r="AB3799" s="206">
        <v>44410</v>
      </c>
      <c r="AC3799" s="206">
        <v>44410</v>
      </c>
      <c r="AD3799" s="188" t="s">
        <v>11677</v>
      </c>
      <c r="AE3799" s="188" t="s">
        <v>10122</v>
      </c>
      <c r="AF3799" s="188" t="s">
        <v>240</v>
      </c>
      <c r="AG3799" s="188">
        <v>3</v>
      </c>
    </row>
    <row r="3800" spans="1:33">
      <c r="A3800" s="188" t="s">
        <v>28</v>
      </c>
      <c r="B3800" s="188">
        <v>800006850</v>
      </c>
      <c r="C3800" s="188" t="s">
        <v>170</v>
      </c>
      <c r="D3800" s="188" t="s">
        <v>235</v>
      </c>
      <c r="E3800" s="206">
        <v>44446</v>
      </c>
      <c r="F3800" s="187" t="s">
        <v>11678</v>
      </c>
      <c r="G3800" s="187" t="s">
        <v>11678</v>
      </c>
      <c r="H3800" s="193">
        <v>213733</v>
      </c>
      <c r="I3800" s="206">
        <v>44461</v>
      </c>
      <c r="J3800" s="188" t="s">
        <v>11679</v>
      </c>
      <c r="K3800" s="193">
        <v>1015</v>
      </c>
      <c r="L3800" s="188"/>
      <c r="M3800" s="193"/>
      <c r="N3800" s="193"/>
      <c r="O3800" s="186">
        <f t="shared" si="118"/>
        <v>1015</v>
      </c>
      <c r="P3800" s="188"/>
      <c r="Q3800" s="193"/>
      <c r="R3800" s="193"/>
      <c r="S3800" s="186">
        <f t="shared" si="119"/>
        <v>1015</v>
      </c>
      <c r="T3800" s="206">
        <v>44553</v>
      </c>
      <c r="U3800" s="186">
        <v>0</v>
      </c>
      <c r="V3800" s="186">
        <v>1015</v>
      </c>
      <c r="W3800" s="186">
        <v>0</v>
      </c>
      <c r="X3800" s="186">
        <v>0</v>
      </c>
      <c r="Y3800" s="188" t="s">
        <v>237</v>
      </c>
      <c r="Z3800" s="188" t="s">
        <v>170</v>
      </c>
      <c r="AA3800" s="188" t="s">
        <v>235</v>
      </c>
      <c r="AB3800" s="206">
        <v>44412</v>
      </c>
      <c r="AC3800" s="206">
        <v>44412</v>
      </c>
      <c r="AD3800" s="188" t="s">
        <v>11680</v>
      </c>
      <c r="AE3800" s="188" t="s">
        <v>10122</v>
      </c>
      <c r="AF3800" s="188" t="s">
        <v>240</v>
      </c>
      <c r="AG3800" s="188">
        <v>3</v>
      </c>
    </row>
    <row r="3801" spans="1:33">
      <c r="A3801" s="188" t="s">
        <v>28</v>
      </c>
      <c r="B3801" s="188">
        <v>800006850</v>
      </c>
      <c r="C3801" s="188" t="s">
        <v>170</v>
      </c>
      <c r="D3801" s="188" t="s">
        <v>235</v>
      </c>
      <c r="E3801" s="206">
        <v>44446</v>
      </c>
      <c r="F3801" s="187" t="s">
        <v>11681</v>
      </c>
      <c r="G3801" s="187" t="s">
        <v>11681</v>
      </c>
      <c r="H3801" s="193">
        <v>683582</v>
      </c>
      <c r="I3801" s="206">
        <v>44461</v>
      </c>
      <c r="J3801" s="188" t="s">
        <v>11682</v>
      </c>
      <c r="K3801" s="193">
        <v>422</v>
      </c>
      <c r="L3801" s="188"/>
      <c r="M3801" s="193"/>
      <c r="N3801" s="193"/>
      <c r="O3801" s="186">
        <f t="shared" si="118"/>
        <v>422</v>
      </c>
      <c r="P3801" s="188"/>
      <c r="Q3801" s="193"/>
      <c r="R3801" s="193"/>
      <c r="S3801" s="186">
        <f t="shared" si="119"/>
        <v>422</v>
      </c>
      <c r="T3801" s="206">
        <v>44553</v>
      </c>
      <c r="U3801" s="186">
        <v>0</v>
      </c>
      <c r="V3801" s="186">
        <v>422</v>
      </c>
      <c r="W3801" s="186">
        <v>0</v>
      </c>
      <c r="X3801" s="186">
        <v>0</v>
      </c>
      <c r="Y3801" s="188" t="s">
        <v>237</v>
      </c>
      <c r="Z3801" s="188" t="s">
        <v>170</v>
      </c>
      <c r="AA3801" s="188" t="s">
        <v>235</v>
      </c>
      <c r="AB3801" s="206">
        <v>44411</v>
      </c>
      <c r="AC3801" s="206">
        <v>44412</v>
      </c>
      <c r="AD3801" s="188" t="s">
        <v>11683</v>
      </c>
      <c r="AE3801" s="188" t="s">
        <v>10122</v>
      </c>
      <c r="AF3801" s="188" t="s">
        <v>240</v>
      </c>
      <c r="AG3801" s="188">
        <v>3</v>
      </c>
    </row>
    <row r="3802" spans="1:33">
      <c r="A3802" s="188" t="s">
        <v>28</v>
      </c>
      <c r="B3802" s="188">
        <v>800006850</v>
      </c>
      <c r="C3802" s="188" t="s">
        <v>170</v>
      </c>
      <c r="D3802" s="188" t="s">
        <v>235</v>
      </c>
      <c r="E3802" s="206">
        <v>44446</v>
      </c>
      <c r="F3802" s="187" t="s">
        <v>11684</v>
      </c>
      <c r="G3802" s="187" t="s">
        <v>11684</v>
      </c>
      <c r="H3802" s="193">
        <v>930589</v>
      </c>
      <c r="I3802" s="206">
        <v>44462</v>
      </c>
      <c r="J3802" s="188" t="s">
        <v>11685</v>
      </c>
      <c r="K3802" s="193">
        <v>29316</v>
      </c>
      <c r="L3802" s="188"/>
      <c r="M3802" s="193"/>
      <c r="N3802" s="193"/>
      <c r="O3802" s="186">
        <f t="shared" si="118"/>
        <v>29316</v>
      </c>
      <c r="P3802" s="188"/>
      <c r="Q3802" s="193"/>
      <c r="R3802" s="193"/>
      <c r="S3802" s="186">
        <f t="shared" si="119"/>
        <v>29316</v>
      </c>
      <c r="T3802" s="206">
        <v>44553</v>
      </c>
      <c r="U3802" s="186">
        <v>29316</v>
      </c>
      <c r="V3802" s="186">
        <v>0</v>
      </c>
      <c r="W3802" s="186">
        <v>0</v>
      </c>
      <c r="X3802" s="186">
        <v>0</v>
      </c>
      <c r="Y3802" s="188" t="s">
        <v>237</v>
      </c>
      <c r="Z3802" s="188" t="s">
        <v>170</v>
      </c>
      <c r="AA3802" s="188" t="s">
        <v>235</v>
      </c>
      <c r="AB3802" s="206">
        <v>44409</v>
      </c>
      <c r="AC3802" s="206">
        <v>44412</v>
      </c>
      <c r="AD3802" s="188" t="s">
        <v>11686</v>
      </c>
      <c r="AE3802" s="188" t="s">
        <v>9954</v>
      </c>
      <c r="AF3802" s="188" t="s">
        <v>240</v>
      </c>
      <c r="AG3802" s="188">
        <v>3</v>
      </c>
    </row>
    <row r="3803" spans="1:33">
      <c r="A3803" s="188" t="s">
        <v>28</v>
      </c>
      <c r="B3803" s="188">
        <v>800006850</v>
      </c>
      <c r="C3803" s="188" t="s">
        <v>170</v>
      </c>
      <c r="D3803" s="188" t="s">
        <v>235</v>
      </c>
      <c r="E3803" s="206">
        <v>44446</v>
      </c>
      <c r="F3803" s="187" t="s">
        <v>11687</v>
      </c>
      <c r="G3803" s="187" t="s">
        <v>11687</v>
      </c>
      <c r="H3803" s="193">
        <v>102424</v>
      </c>
      <c r="I3803" s="206">
        <v>44462</v>
      </c>
      <c r="J3803" s="188" t="s">
        <v>11688</v>
      </c>
      <c r="K3803" s="193">
        <v>726</v>
      </c>
      <c r="L3803" s="188"/>
      <c r="M3803" s="193"/>
      <c r="N3803" s="193"/>
      <c r="O3803" s="186">
        <f t="shared" si="118"/>
        <v>726</v>
      </c>
      <c r="P3803" s="188"/>
      <c r="Q3803" s="193"/>
      <c r="R3803" s="193"/>
      <c r="S3803" s="186">
        <f t="shared" si="119"/>
        <v>726</v>
      </c>
      <c r="T3803" s="206">
        <v>44553</v>
      </c>
      <c r="U3803" s="186">
        <v>0</v>
      </c>
      <c r="V3803" s="186">
        <v>726</v>
      </c>
      <c r="W3803" s="186">
        <v>0</v>
      </c>
      <c r="X3803" s="186">
        <v>0</v>
      </c>
      <c r="Y3803" s="188" t="s">
        <v>237</v>
      </c>
      <c r="Z3803" s="188" t="s">
        <v>170</v>
      </c>
      <c r="AA3803" s="188" t="s">
        <v>235</v>
      </c>
      <c r="AB3803" s="206">
        <v>44392</v>
      </c>
      <c r="AC3803" s="206">
        <v>44392</v>
      </c>
      <c r="AD3803" s="188" t="s">
        <v>11689</v>
      </c>
      <c r="AE3803" s="188" t="s">
        <v>10122</v>
      </c>
      <c r="AF3803" s="188" t="s">
        <v>240</v>
      </c>
      <c r="AG3803" s="188">
        <v>3</v>
      </c>
    </row>
    <row r="3804" spans="1:33">
      <c r="A3804" s="188" t="s">
        <v>28</v>
      </c>
      <c r="B3804" s="188">
        <v>800006850</v>
      </c>
      <c r="C3804" s="188" t="s">
        <v>170</v>
      </c>
      <c r="D3804" s="188" t="s">
        <v>235</v>
      </c>
      <c r="E3804" s="206">
        <v>44446</v>
      </c>
      <c r="F3804" s="187" t="s">
        <v>11690</v>
      </c>
      <c r="G3804" s="187" t="s">
        <v>11690</v>
      </c>
      <c r="H3804" s="193">
        <v>399698</v>
      </c>
      <c r="I3804" s="206">
        <v>44462</v>
      </c>
      <c r="J3804" s="188" t="s">
        <v>11691</v>
      </c>
      <c r="K3804" s="193">
        <v>1392</v>
      </c>
      <c r="L3804" s="188"/>
      <c r="M3804" s="193"/>
      <c r="N3804" s="193"/>
      <c r="O3804" s="186">
        <f t="shared" si="118"/>
        <v>1392</v>
      </c>
      <c r="P3804" s="188"/>
      <c r="Q3804" s="193"/>
      <c r="R3804" s="193"/>
      <c r="S3804" s="186">
        <f t="shared" si="119"/>
        <v>1392</v>
      </c>
      <c r="T3804" s="206">
        <v>44553</v>
      </c>
      <c r="U3804" s="186">
        <v>66</v>
      </c>
      <c r="V3804" s="186">
        <v>1326</v>
      </c>
      <c r="W3804" s="186">
        <v>0</v>
      </c>
      <c r="X3804" s="186">
        <v>0</v>
      </c>
      <c r="Y3804" s="188" t="s">
        <v>237</v>
      </c>
      <c r="Z3804" s="188" t="s">
        <v>170</v>
      </c>
      <c r="AA3804" s="188" t="s">
        <v>235</v>
      </c>
      <c r="AB3804" s="206">
        <v>44411</v>
      </c>
      <c r="AC3804" s="206">
        <v>44412</v>
      </c>
      <c r="AD3804" s="188" t="s">
        <v>11692</v>
      </c>
      <c r="AE3804" s="188" t="s">
        <v>10122</v>
      </c>
      <c r="AF3804" s="188" t="s">
        <v>240</v>
      </c>
      <c r="AG3804" s="188">
        <v>3</v>
      </c>
    </row>
    <row r="3805" spans="1:33">
      <c r="A3805" s="188" t="s">
        <v>28</v>
      </c>
      <c r="B3805" s="188">
        <v>800006850</v>
      </c>
      <c r="C3805" s="188" t="s">
        <v>170</v>
      </c>
      <c r="D3805" s="188" t="s">
        <v>235</v>
      </c>
      <c r="E3805" s="206">
        <v>44446</v>
      </c>
      <c r="F3805" s="187" t="s">
        <v>11693</v>
      </c>
      <c r="G3805" s="187" t="s">
        <v>11693</v>
      </c>
      <c r="H3805" s="193">
        <v>632367</v>
      </c>
      <c r="I3805" s="206">
        <v>44462</v>
      </c>
      <c r="J3805" s="188" t="s">
        <v>11694</v>
      </c>
      <c r="K3805" s="193">
        <v>322828</v>
      </c>
      <c r="L3805" s="188"/>
      <c r="M3805" s="193"/>
      <c r="N3805" s="193"/>
      <c r="O3805" s="186">
        <f t="shared" si="118"/>
        <v>322828</v>
      </c>
      <c r="P3805" s="188"/>
      <c r="Q3805" s="193"/>
      <c r="R3805" s="193"/>
      <c r="S3805" s="186">
        <f t="shared" si="119"/>
        <v>322828</v>
      </c>
      <c r="T3805" s="206">
        <v>44553</v>
      </c>
      <c r="U3805" s="186">
        <v>322828</v>
      </c>
      <c r="V3805" s="186">
        <v>0</v>
      </c>
      <c r="W3805" s="186">
        <v>0</v>
      </c>
      <c r="X3805" s="186">
        <v>0</v>
      </c>
      <c r="Y3805" s="188" t="s">
        <v>237</v>
      </c>
      <c r="Z3805" s="188" t="s">
        <v>170</v>
      </c>
      <c r="AA3805" s="188" t="s">
        <v>235</v>
      </c>
      <c r="AB3805" s="206">
        <v>44412</v>
      </c>
      <c r="AC3805" s="206">
        <v>44412</v>
      </c>
      <c r="AD3805" s="188" t="s">
        <v>11695</v>
      </c>
      <c r="AE3805" s="188" t="s">
        <v>11696</v>
      </c>
      <c r="AF3805" s="188" t="s">
        <v>240</v>
      </c>
      <c r="AG3805" s="188">
        <v>3</v>
      </c>
    </row>
    <row r="3806" spans="1:33">
      <c r="A3806" s="188" t="s">
        <v>28</v>
      </c>
      <c r="B3806" s="188">
        <v>800006850</v>
      </c>
      <c r="C3806" s="188" t="s">
        <v>170</v>
      </c>
      <c r="D3806" s="188" t="s">
        <v>235</v>
      </c>
      <c r="E3806" s="206">
        <v>44446</v>
      </c>
      <c r="F3806" s="187" t="s">
        <v>11697</v>
      </c>
      <c r="G3806" s="187" t="s">
        <v>11697</v>
      </c>
      <c r="H3806" s="193">
        <v>386290</v>
      </c>
      <c r="I3806" s="206">
        <v>44462</v>
      </c>
      <c r="J3806" s="188" t="s">
        <v>11698</v>
      </c>
      <c r="K3806" s="193">
        <v>9145</v>
      </c>
      <c r="L3806" s="188"/>
      <c r="M3806" s="193"/>
      <c r="N3806" s="193"/>
      <c r="O3806" s="186">
        <f t="shared" si="118"/>
        <v>9145</v>
      </c>
      <c r="P3806" s="188"/>
      <c r="Q3806" s="193"/>
      <c r="R3806" s="193"/>
      <c r="S3806" s="186">
        <f t="shared" si="119"/>
        <v>9145</v>
      </c>
      <c r="T3806" s="206">
        <v>44553</v>
      </c>
      <c r="U3806" s="186">
        <v>9145</v>
      </c>
      <c r="V3806" s="186">
        <v>0</v>
      </c>
      <c r="W3806" s="186">
        <v>0</v>
      </c>
      <c r="X3806" s="186">
        <v>0</v>
      </c>
      <c r="Y3806" s="188" t="s">
        <v>237</v>
      </c>
      <c r="Z3806" s="188" t="s">
        <v>170</v>
      </c>
      <c r="AA3806" s="188" t="s">
        <v>235</v>
      </c>
      <c r="AB3806" s="206">
        <v>44413</v>
      </c>
      <c r="AC3806" s="206">
        <v>44413</v>
      </c>
      <c r="AD3806" s="188" t="s">
        <v>11699</v>
      </c>
      <c r="AE3806" s="188" t="s">
        <v>10839</v>
      </c>
      <c r="AF3806" s="188" t="s">
        <v>240</v>
      </c>
      <c r="AG3806" s="188">
        <v>3</v>
      </c>
    </row>
    <row r="3807" spans="1:33">
      <c r="A3807" s="188" t="s">
        <v>28</v>
      </c>
      <c r="B3807" s="188">
        <v>800006850</v>
      </c>
      <c r="C3807" s="188" t="s">
        <v>170</v>
      </c>
      <c r="D3807" s="188" t="s">
        <v>235</v>
      </c>
      <c r="E3807" s="206">
        <v>44446</v>
      </c>
      <c r="F3807" s="187" t="s">
        <v>11700</v>
      </c>
      <c r="G3807" s="187" t="s">
        <v>11700</v>
      </c>
      <c r="H3807" s="193">
        <v>683128</v>
      </c>
      <c r="I3807" s="206">
        <v>44462</v>
      </c>
      <c r="J3807" s="188" t="s">
        <v>11701</v>
      </c>
      <c r="K3807" s="193">
        <v>3482</v>
      </c>
      <c r="L3807" s="188"/>
      <c r="M3807" s="193"/>
      <c r="N3807" s="193"/>
      <c r="O3807" s="186">
        <f t="shared" si="118"/>
        <v>3482</v>
      </c>
      <c r="P3807" s="188"/>
      <c r="Q3807" s="193"/>
      <c r="R3807" s="193"/>
      <c r="S3807" s="186">
        <f t="shared" si="119"/>
        <v>3482</v>
      </c>
      <c r="T3807" s="206">
        <v>44553</v>
      </c>
      <c r="U3807" s="186">
        <v>3482</v>
      </c>
      <c r="V3807" s="186">
        <v>0</v>
      </c>
      <c r="W3807" s="186">
        <v>0</v>
      </c>
      <c r="X3807" s="186">
        <v>0</v>
      </c>
      <c r="Y3807" s="188" t="s">
        <v>237</v>
      </c>
      <c r="Z3807" s="188" t="s">
        <v>170</v>
      </c>
      <c r="AA3807" s="188" t="s">
        <v>235</v>
      </c>
      <c r="AB3807" s="206">
        <v>44414</v>
      </c>
      <c r="AC3807" s="206">
        <v>44414</v>
      </c>
      <c r="AD3807" s="188" t="s">
        <v>11702</v>
      </c>
      <c r="AE3807" s="188" t="s">
        <v>10839</v>
      </c>
      <c r="AF3807" s="188" t="s">
        <v>240</v>
      </c>
      <c r="AG3807" s="188">
        <v>3</v>
      </c>
    </row>
    <row r="3808" spans="1:33">
      <c r="A3808" s="188" t="s">
        <v>28</v>
      </c>
      <c r="B3808" s="188">
        <v>800006850</v>
      </c>
      <c r="C3808" s="188" t="s">
        <v>170</v>
      </c>
      <c r="D3808" s="188" t="s">
        <v>235</v>
      </c>
      <c r="E3808" s="206">
        <v>44446</v>
      </c>
      <c r="F3808" s="187" t="s">
        <v>11703</v>
      </c>
      <c r="G3808" s="187" t="s">
        <v>11703</v>
      </c>
      <c r="H3808" s="193">
        <v>143856</v>
      </c>
      <c r="I3808" s="206">
        <v>44462</v>
      </c>
      <c r="J3808" s="188" t="s">
        <v>11704</v>
      </c>
      <c r="K3808" s="193">
        <v>15360</v>
      </c>
      <c r="L3808" s="188"/>
      <c r="M3808" s="193"/>
      <c r="N3808" s="193"/>
      <c r="O3808" s="186">
        <f t="shared" si="118"/>
        <v>15360</v>
      </c>
      <c r="P3808" s="188"/>
      <c r="Q3808" s="193"/>
      <c r="R3808" s="193"/>
      <c r="S3808" s="186">
        <f t="shared" si="119"/>
        <v>15360</v>
      </c>
      <c r="T3808" s="206">
        <v>44553</v>
      </c>
      <c r="U3808" s="186">
        <v>15360</v>
      </c>
      <c r="V3808" s="186">
        <v>0</v>
      </c>
      <c r="W3808" s="186">
        <v>0</v>
      </c>
      <c r="X3808" s="186">
        <v>0</v>
      </c>
      <c r="Y3808" s="188" t="s">
        <v>237</v>
      </c>
      <c r="Z3808" s="188" t="s">
        <v>170</v>
      </c>
      <c r="AA3808" s="188" t="s">
        <v>235</v>
      </c>
      <c r="AB3808" s="206">
        <v>44417</v>
      </c>
      <c r="AC3808" s="206">
        <v>44417</v>
      </c>
      <c r="AD3808" s="188" t="s">
        <v>11705</v>
      </c>
      <c r="AE3808" s="188" t="s">
        <v>11706</v>
      </c>
      <c r="AF3808" s="188" t="s">
        <v>240</v>
      </c>
      <c r="AG3808" s="188">
        <v>3</v>
      </c>
    </row>
    <row r="3809" spans="1:33">
      <c r="A3809" s="188" t="s">
        <v>28</v>
      </c>
      <c r="B3809" s="188">
        <v>800006850</v>
      </c>
      <c r="C3809" s="188" t="s">
        <v>170</v>
      </c>
      <c r="D3809" s="188" t="s">
        <v>235</v>
      </c>
      <c r="E3809" s="206">
        <v>44446</v>
      </c>
      <c r="F3809" s="187" t="s">
        <v>11707</v>
      </c>
      <c r="G3809" s="187" t="s">
        <v>11707</v>
      </c>
      <c r="H3809" s="193">
        <v>880162</v>
      </c>
      <c r="I3809" s="206">
        <v>44462</v>
      </c>
      <c r="J3809" s="188" t="s">
        <v>11708</v>
      </c>
      <c r="K3809" s="193">
        <v>19421</v>
      </c>
      <c r="L3809" s="188"/>
      <c r="M3809" s="193"/>
      <c r="N3809" s="193"/>
      <c r="O3809" s="186">
        <f t="shared" si="118"/>
        <v>19421</v>
      </c>
      <c r="P3809" s="188"/>
      <c r="Q3809" s="193"/>
      <c r="R3809" s="193"/>
      <c r="S3809" s="186">
        <f t="shared" si="119"/>
        <v>19421</v>
      </c>
      <c r="T3809" s="206">
        <v>44553</v>
      </c>
      <c r="U3809" s="186">
        <v>19421</v>
      </c>
      <c r="V3809" s="186">
        <v>0</v>
      </c>
      <c r="W3809" s="186">
        <v>0</v>
      </c>
      <c r="X3809" s="186">
        <v>0</v>
      </c>
      <c r="Y3809" s="188" t="s">
        <v>237</v>
      </c>
      <c r="Z3809" s="188" t="s">
        <v>170</v>
      </c>
      <c r="AA3809" s="188" t="s">
        <v>235</v>
      </c>
      <c r="AB3809" s="206">
        <v>44415</v>
      </c>
      <c r="AC3809" s="206">
        <v>44417</v>
      </c>
      <c r="AD3809" s="188" t="s">
        <v>11709</v>
      </c>
      <c r="AE3809" s="188" t="s">
        <v>11710</v>
      </c>
      <c r="AF3809" s="188" t="s">
        <v>240</v>
      </c>
      <c r="AG3809" s="188">
        <v>3</v>
      </c>
    </row>
    <row r="3810" spans="1:33">
      <c r="A3810" s="188" t="s">
        <v>28</v>
      </c>
      <c r="B3810" s="188">
        <v>800006850</v>
      </c>
      <c r="C3810" s="188" t="s">
        <v>170</v>
      </c>
      <c r="D3810" s="188" t="s">
        <v>235</v>
      </c>
      <c r="E3810" s="206">
        <v>44446</v>
      </c>
      <c r="F3810" s="187" t="s">
        <v>11711</v>
      </c>
      <c r="G3810" s="187" t="s">
        <v>11711</v>
      </c>
      <c r="H3810" s="193">
        <v>892666</v>
      </c>
      <c r="I3810" s="206">
        <v>44462</v>
      </c>
      <c r="J3810" s="188" t="s">
        <v>11712</v>
      </c>
      <c r="K3810" s="193">
        <v>3999</v>
      </c>
      <c r="L3810" s="188"/>
      <c r="M3810" s="193"/>
      <c r="N3810" s="193"/>
      <c r="O3810" s="186">
        <f t="shared" si="118"/>
        <v>3999</v>
      </c>
      <c r="P3810" s="188"/>
      <c r="Q3810" s="193"/>
      <c r="R3810" s="193"/>
      <c r="S3810" s="186">
        <f t="shared" si="119"/>
        <v>3999</v>
      </c>
      <c r="T3810" s="206">
        <v>44553</v>
      </c>
      <c r="U3810" s="186">
        <v>3999</v>
      </c>
      <c r="V3810" s="186">
        <v>0</v>
      </c>
      <c r="W3810" s="186">
        <v>0</v>
      </c>
      <c r="X3810" s="186">
        <v>0</v>
      </c>
      <c r="Y3810" s="188" t="s">
        <v>237</v>
      </c>
      <c r="Z3810" s="188" t="s">
        <v>170</v>
      </c>
      <c r="AA3810" s="188" t="s">
        <v>235</v>
      </c>
      <c r="AB3810" s="206">
        <v>44413</v>
      </c>
      <c r="AC3810" s="206">
        <v>44414</v>
      </c>
      <c r="AD3810" s="188" t="s">
        <v>11713</v>
      </c>
      <c r="AE3810" s="188" t="s">
        <v>10839</v>
      </c>
      <c r="AF3810" s="188" t="s">
        <v>240</v>
      </c>
      <c r="AG3810" s="188">
        <v>3</v>
      </c>
    </row>
    <row r="3811" spans="1:33">
      <c r="A3811" s="188" t="s">
        <v>28</v>
      </c>
      <c r="B3811" s="188">
        <v>800006850</v>
      </c>
      <c r="C3811" s="188" t="s">
        <v>170</v>
      </c>
      <c r="D3811" s="188" t="s">
        <v>235</v>
      </c>
      <c r="E3811" s="206">
        <v>44446</v>
      </c>
      <c r="F3811" s="187" t="s">
        <v>11714</v>
      </c>
      <c r="G3811" s="187" t="s">
        <v>11714</v>
      </c>
      <c r="H3811" s="193">
        <v>881953</v>
      </c>
      <c r="I3811" s="206">
        <v>44462</v>
      </c>
      <c r="J3811" s="188" t="s">
        <v>11715</v>
      </c>
      <c r="K3811" s="193">
        <v>318804</v>
      </c>
      <c r="L3811" s="188"/>
      <c r="M3811" s="193"/>
      <c r="N3811" s="193"/>
      <c r="O3811" s="186">
        <f t="shared" si="118"/>
        <v>318804</v>
      </c>
      <c r="P3811" s="188"/>
      <c r="Q3811" s="193"/>
      <c r="R3811" s="193"/>
      <c r="S3811" s="186">
        <f t="shared" si="119"/>
        <v>318804</v>
      </c>
      <c r="T3811" s="206">
        <v>44553</v>
      </c>
      <c r="U3811" s="186">
        <v>318804</v>
      </c>
      <c r="V3811" s="186">
        <v>0</v>
      </c>
      <c r="W3811" s="186">
        <v>0</v>
      </c>
      <c r="X3811" s="186">
        <v>0</v>
      </c>
      <c r="Y3811" s="188" t="s">
        <v>237</v>
      </c>
      <c r="Z3811" s="188" t="s">
        <v>170</v>
      </c>
      <c r="AA3811" s="188" t="s">
        <v>235</v>
      </c>
      <c r="AB3811" s="206">
        <v>44419</v>
      </c>
      <c r="AC3811" s="206">
        <v>44420</v>
      </c>
      <c r="AD3811" s="188" t="s">
        <v>11716</v>
      </c>
      <c r="AE3811" s="188" t="s">
        <v>11696</v>
      </c>
      <c r="AF3811" s="188" t="s">
        <v>240</v>
      </c>
      <c r="AG3811" s="188">
        <v>3</v>
      </c>
    </row>
    <row r="3812" spans="1:33">
      <c r="A3812" s="188" t="s">
        <v>28</v>
      </c>
      <c r="B3812" s="188">
        <v>800006850</v>
      </c>
      <c r="C3812" s="188" t="s">
        <v>170</v>
      </c>
      <c r="D3812" s="188" t="s">
        <v>235</v>
      </c>
      <c r="E3812" s="206">
        <v>44446</v>
      </c>
      <c r="F3812" s="187" t="s">
        <v>11717</v>
      </c>
      <c r="G3812" s="187" t="s">
        <v>11717</v>
      </c>
      <c r="H3812" s="193">
        <v>942224</v>
      </c>
      <c r="I3812" s="206">
        <v>44462</v>
      </c>
      <c r="J3812" s="188" t="s">
        <v>11718</v>
      </c>
      <c r="K3812" s="193">
        <v>3767</v>
      </c>
      <c r="L3812" s="188"/>
      <c r="M3812" s="193"/>
      <c r="N3812" s="193"/>
      <c r="O3812" s="186">
        <f t="shared" si="118"/>
        <v>3767</v>
      </c>
      <c r="P3812" s="188"/>
      <c r="Q3812" s="193"/>
      <c r="R3812" s="193"/>
      <c r="S3812" s="186">
        <f t="shared" si="119"/>
        <v>3767</v>
      </c>
      <c r="T3812" s="206">
        <v>44553</v>
      </c>
      <c r="U3812" s="186">
        <v>3767</v>
      </c>
      <c r="V3812" s="186">
        <v>0</v>
      </c>
      <c r="W3812" s="186">
        <v>0</v>
      </c>
      <c r="X3812" s="186">
        <v>0</v>
      </c>
      <c r="Y3812" s="188" t="s">
        <v>237</v>
      </c>
      <c r="Z3812" s="188" t="s">
        <v>170</v>
      </c>
      <c r="AA3812" s="188" t="s">
        <v>235</v>
      </c>
      <c r="AB3812" s="206">
        <v>44419</v>
      </c>
      <c r="AC3812" s="206">
        <v>44420</v>
      </c>
      <c r="AD3812" s="188" t="s">
        <v>11719</v>
      </c>
      <c r="AE3812" s="188" t="s">
        <v>10839</v>
      </c>
      <c r="AF3812" s="188" t="s">
        <v>240</v>
      </c>
      <c r="AG3812" s="188">
        <v>3</v>
      </c>
    </row>
    <row r="3813" spans="1:33">
      <c r="A3813" s="188" t="s">
        <v>28</v>
      </c>
      <c r="B3813" s="188">
        <v>800006850</v>
      </c>
      <c r="C3813" s="188" t="s">
        <v>170</v>
      </c>
      <c r="D3813" s="188" t="s">
        <v>235</v>
      </c>
      <c r="E3813" s="206">
        <v>44446</v>
      </c>
      <c r="F3813" s="187" t="s">
        <v>11720</v>
      </c>
      <c r="G3813" s="187" t="s">
        <v>11720</v>
      </c>
      <c r="H3813" s="193">
        <v>274470</v>
      </c>
      <c r="I3813" s="206">
        <v>44463</v>
      </c>
      <c r="J3813" s="188" t="s">
        <v>11721</v>
      </c>
      <c r="K3813" s="193">
        <v>5727</v>
      </c>
      <c r="L3813" s="188"/>
      <c r="M3813" s="193"/>
      <c r="N3813" s="193"/>
      <c r="O3813" s="186">
        <f t="shared" si="118"/>
        <v>5727</v>
      </c>
      <c r="P3813" s="188"/>
      <c r="Q3813" s="193"/>
      <c r="R3813" s="193"/>
      <c r="S3813" s="186">
        <f t="shared" si="119"/>
        <v>5727</v>
      </c>
      <c r="T3813" s="206">
        <v>44553</v>
      </c>
      <c r="U3813" s="186">
        <v>5727</v>
      </c>
      <c r="V3813" s="186">
        <v>0</v>
      </c>
      <c r="W3813" s="186">
        <v>0</v>
      </c>
      <c r="X3813" s="186">
        <v>0</v>
      </c>
      <c r="Y3813" s="188" t="s">
        <v>237</v>
      </c>
      <c r="Z3813" s="188" t="s">
        <v>170</v>
      </c>
      <c r="AA3813" s="188" t="s">
        <v>235</v>
      </c>
      <c r="AB3813" s="206">
        <v>44419</v>
      </c>
      <c r="AC3813" s="206">
        <v>44421</v>
      </c>
      <c r="AD3813" s="188" t="s">
        <v>11722</v>
      </c>
      <c r="AE3813" s="188" t="s">
        <v>10289</v>
      </c>
      <c r="AF3813" s="188" t="s">
        <v>240</v>
      </c>
      <c r="AG3813" s="188">
        <v>3</v>
      </c>
    </row>
    <row r="3814" spans="1:33">
      <c r="A3814" s="188" t="s">
        <v>28</v>
      </c>
      <c r="B3814" s="188">
        <v>800006850</v>
      </c>
      <c r="C3814" s="188" t="s">
        <v>170</v>
      </c>
      <c r="D3814" s="188" t="s">
        <v>235</v>
      </c>
      <c r="E3814" s="206">
        <v>44446</v>
      </c>
      <c r="F3814" s="187" t="s">
        <v>11723</v>
      </c>
      <c r="G3814" s="187" t="s">
        <v>11723</v>
      </c>
      <c r="H3814" s="193">
        <v>202569</v>
      </c>
      <c r="I3814" s="206">
        <v>44463</v>
      </c>
      <c r="J3814" s="188" t="s">
        <v>11724</v>
      </c>
      <c r="K3814" s="193">
        <v>3874</v>
      </c>
      <c r="L3814" s="188"/>
      <c r="M3814" s="193"/>
      <c r="N3814" s="193"/>
      <c r="O3814" s="186">
        <f t="shared" si="118"/>
        <v>3874</v>
      </c>
      <c r="P3814" s="188"/>
      <c r="Q3814" s="193"/>
      <c r="R3814" s="193"/>
      <c r="S3814" s="186">
        <f t="shared" si="119"/>
        <v>3874</v>
      </c>
      <c r="T3814" s="206">
        <v>44553</v>
      </c>
      <c r="U3814" s="186">
        <v>3874</v>
      </c>
      <c r="V3814" s="186">
        <v>0</v>
      </c>
      <c r="W3814" s="186">
        <v>0</v>
      </c>
      <c r="X3814" s="186">
        <v>0</v>
      </c>
      <c r="Y3814" s="188" t="s">
        <v>237</v>
      </c>
      <c r="Z3814" s="188" t="s">
        <v>170</v>
      </c>
      <c r="AA3814" s="188" t="s">
        <v>235</v>
      </c>
      <c r="AB3814" s="206">
        <v>44423</v>
      </c>
      <c r="AC3814" s="206">
        <v>44423</v>
      </c>
      <c r="AD3814" s="188" t="s">
        <v>11725</v>
      </c>
      <c r="AE3814" s="188" t="s">
        <v>10289</v>
      </c>
      <c r="AF3814" s="188" t="s">
        <v>240</v>
      </c>
      <c r="AG3814" s="188">
        <v>3</v>
      </c>
    </row>
    <row r="3815" spans="1:33">
      <c r="A3815" s="188" t="s">
        <v>28</v>
      </c>
      <c r="B3815" s="188">
        <v>800006850</v>
      </c>
      <c r="C3815" s="188" t="s">
        <v>170</v>
      </c>
      <c r="D3815" s="188" t="s">
        <v>235</v>
      </c>
      <c r="E3815" s="206">
        <v>44446</v>
      </c>
      <c r="F3815" s="187" t="s">
        <v>11726</v>
      </c>
      <c r="G3815" s="187" t="s">
        <v>11726</v>
      </c>
      <c r="H3815" s="193">
        <v>421449</v>
      </c>
      <c r="I3815" s="206">
        <v>44463</v>
      </c>
      <c r="J3815" s="188" t="s">
        <v>11727</v>
      </c>
      <c r="K3815" s="193">
        <v>787</v>
      </c>
      <c r="L3815" s="188"/>
      <c r="M3815" s="193"/>
      <c r="N3815" s="193"/>
      <c r="O3815" s="186">
        <f t="shared" si="118"/>
        <v>787</v>
      </c>
      <c r="P3815" s="188"/>
      <c r="Q3815" s="193"/>
      <c r="R3815" s="193"/>
      <c r="S3815" s="186">
        <f t="shared" si="119"/>
        <v>787</v>
      </c>
      <c r="T3815" s="206">
        <v>44553</v>
      </c>
      <c r="U3815" s="186">
        <v>787</v>
      </c>
      <c r="V3815" s="186">
        <v>0</v>
      </c>
      <c r="W3815" s="186">
        <v>0</v>
      </c>
      <c r="X3815" s="186">
        <v>0</v>
      </c>
      <c r="Y3815" s="188" t="s">
        <v>237</v>
      </c>
      <c r="Z3815" s="188" t="s">
        <v>170</v>
      </c>
      <c r="AA3815" s="188" t="s">
        <v>235</v>
      </c>
      <c r="AB3815" s="206">
        <v>44423</v>
      </c>
      <c r="AC3815" s="206">
        <v>44424</v>
      </c>
      <c r="AD3815" s="188" t="s">
        <v>11728</v>
      </c>
      <c r="AE3815" s="188" t="s">
        <v>10289</v>
      </c>
      <c r="AF3815" s="188" t="s">
        <v>240</v>
      </c>
      <c r="AG3815" s="188">
        <v>3</v>
      </c>
    </row>
    <row r="3816" spans="1:33">
      <c r="A3816" s="188" t="s">
        <v>28</v>
      </c>
      <c r="B3816" s="188">
        <v>800006850</v>
      </c>
      <c r="C3816" s="188" t="s">
        <v>170</v>
      </c>
      <c r="D3816" s="188" t="s">
        <v>235</v>
      </c>
      <c r="E3816" s="206">
        <v>44446</v>
      </c>
      <c r="F3816" s="187" t="s">
        <v>11729</v>
      </c>
      <c r="G3816" s="187" t="s">
        <v>11729</v>
      </c>
      <c r="H3816" s="193">
        <v>706166</v>
      </c>
      <c r="I3816" s="206">
        <v>44463</v>
      </c>
      <c r="J3816" s="188" t="s">
        <v>11730</v>
      </c>
      <c r="K3816" s="193">
        <v>1382</v>
      </c>
      <c r="L3816" s="188"/>
      <c r="M3816" s="193"/>
      <c r="N3816" s="193"/>
      <c r="O3816" s="186">
        <f t="shared" si="118"/>
        <v>1382</v>
      </c>
      <c r="P3816" s="188"/>
      <c r="Q3816" s="193"/>
      <c r="R3816" s="193"/>
      <c r="S3816" s="186">
        <f t="shared" si="119"/>
        <v>1382</v>
      </c>
      <c r="T3816" s="206">
        <v>44553</v>
      </c>
      <c r="U3816" s="186">
        <v>1382</v>
      </c>
      <c r="V3816" s="186">
        <v>0</v>
      </c>
      <c r="W3816" s="186">
        <v>0</v>
      </c>
      <c r="X3816" s="186">
        <v>0</v>
      </c>
      <c r="Y3816" s="188" t="s">
        <v>237</v>
      </c>
      <c r="Z3816" s="188" t="s">
        <v>170</v>
      </c>
      <c r="AA3816" s="188" t="s">
        <v>235</v>
      </c>
      <c r="AB3816" s="206">
        <v>44422</v>
      </c>
      <c r="AC3816" s="206">
        <v>44424</v>
      </c>
      <c r="AD3816" s="188" t="s">
        <v>11731</v>
      </c>
      <c r="AE3816" s="188" t="s">
        <v>10289</v>
      </c>
      <c r="AF3816" s="188" t="s">
        <v>240</v>
      </c>
      <c r="AG3816" s="188">
        <v>3</v>
      </c>
    </row>
    <row r="3817" spans="1:33">
      <c r="A3817" s="188" t="s">
        <v>28</v>
      </c>
      <c r="B3817" s="188">
        <v>800006850</v>
      </c>
      <c r="C3817" s="188" t="s">
        <v>170</v>
      </c>
      <c r="D3817" s="188" t="s">
        <v>235</v>
      </c>
      <c r="E3817" s="206">
        <v>44446</v>
      </c>
      <c r="F3817" s="187" t="s">
        <v>11732</v>
      </c>
      <c r="G3817" s="187" t="s">
        <v>11732</v>
      </c>
      <c r="H3817" s="193">
        <v>146871</v>
      </c>
      <c r="I3817" s="206">
        <v>44463</v>
      </c>
      <c r="J3817" s="188" t="s">
        <v>11733</v>
      </c>
      <c r="K3817" s="193">
        <v>270</v>
      </c>
      <c r="L3817" s="188"/>
      <c r="M3817" s="193"/>
      <c r="N3817" s="193"/>
      <c r="O3817" s="186">
        <f t="shared" si="118"/>
        <v>270</v>
      </c>
      <c r="P3817" s="188"/>
      <c r="Q3817" s="193"/>
      <c r="R3817" s="193"/>
      <c r="S3817" s="186">
        <f t="shared" si="119"/>
        <v>270</v>
      </c>
      <c r="T3817" s="206">
        <v>44553</v>
      </c>
      <c r="U3817" s="186">
        <v>270</v>
      </c>
      <c r="V3817" s="186">
        <v>0</v>
      </c>
      <c r="W3817" s="186">
        <v>0</v>
      </c>
      <c r="X3817" s="186">
        <v>0</v>
      </c>
      <c r="Y3817" s="188" t="s">
        <v>237</v>
      </c>
      <c r="Z3817" s="188" t="s">
        <v>170</v>
      </c>
      <c r="AA3817" s="188" t="s">
        <v>235</v>
      </c>
      <c r="AB3817" s="206">
        <v>44425</v>
      </c>
      <c r="AC3817" s="206">
        <v>44425</v>
      </c>
      <c r="AD3817" s="188" t="s">
        <v>11734</v>
      </c>
      <c r="AE3817" s="188" t="s">
        <v>10289</v>
      </c>
      <c r="AF3817" s="188" t="s">
        <v>240</v>
      </c>
      <c r="AG3817" s="188">
        <v>3</v>
      </c>
    </row>
    <row r="3818" spans="1:33">
      <c r="A3818" s="188" t="s">
        <v>28</v>
      </c>
      <c r="B3818" s="188">
        <v>800006850</v>
      </c>
      <c r="C3818" s="188" t="s">
        <v>170</v>
      </c>
      <c r="D3818" s="188" t="s">
        <v>235</v>
      </c>
      <c r="E3818" s="206">
        <v>44446</v>
      </c>
      <c r="F3818" s="187" t="s">
        <v>11735</v>
      </c>
      <c r="G3818" s="187" t="s">
        <v>11735</v>
      </c>
      <c r="H3818" s="193">
        <v>267217</v>
      </c>
      <c r="I3818" s="206">
        <v>44463</v>
      </c>
      <c r="J3818" s="188" t="s">
        <v>11736</v>
      </c>
      <c r="K3818" s="193">
        <v>3709</v>
      </c>
      <c r="L3818" s="188"/>
      <c r="M3818" s="193"/>
      <c r="N3818" s="193"/>
      <c r="O3818" s="186">
        <f t="shared" si="118"/>
        <v>3709</v>
      </c>
      <c r="P3818" s="188"/>
      <c r="Q3818" s="193"/>
      <c r="R3818" s="193"/>
      <c r="S3818" s="186">
        <f t="shared" si="119"/>
        <v>3709</v>
      </c>
      <c r="T3818" s="206">
        <v>44553</v>
      </c>
      <c r="U3818" s="186">
        <v>3709</v>
      </c>
      <c r="V3818" s="186">
        <v>0</v>
      </c>
      <c r="W3818" s="186">
        <v>0</v>
      </c>
      <c r="X3818" s="186">
        <v>0</v>
      </c>
      <c r="Y3818" s="188" t="s">
        <v>237</v>
      </c>
      <c r="Z3818" s="188" t="s">
        <v>170</v>
      </c>
      <c r="AA3818" s="188" t="s">
        <v>235</v>
      </c>
      <c r="AB3818" s="206">
        <v>44426</v>
      </c>
      <c r="AC3818" s="206">
        <v>44427</v>
      </c>
      <c r="AD3818" s="188" t="s">
        <v>11737</v>
      </c>
      <c r="AE3818" s="188" t="s">
        <v>10289</v>
      </c>
      <c r="AF3818" s="188" t="s">
        <v>240</v>
      </c>
      <c r="AG3818" s="188">
        <v>3</v>
      </c>
    </row>
    <row r="3819" spans="1:33">
      <c r="A3819" s="188" t="s">
        <v>28</v>
      </c>
      <c r="B3819" s="188">
        <v>800006850</v>
      </c>
      <c r="C3819" s="188" t="s">
        <v>170</v>
      </c>
      <c r="D3819" s="188" t="s">
        <v>235</v>
      </c>
      <c r="E3819" s="206">
        <v>44446</v>
      </c>
      <c r="F3819" s="187" t="s">
        <v>11738</v>
      </c>
      <c r="G3819" s="187" t="s">
        <v>11738</v>
      </c>
      <c r="H3819" s="193">
        <v>400601</v>
      </c>
      <c r="I3819" s="206">
        <v>44463</v>
      </c>
      <c r="J3819" s="188" t="s">
        <v>11739</v>
      </c>
      <c r="K3819" s="193">
        <v>1078</v>
      </c>
      <c r="L3819" s="188"/>
      <c r="M3819" s="193"/>
      <c r="N3819" s="193"/>
      <c r="O3819" s="186">
        <f t="shared" si="118"/>
        <v>1078</v>
      </c>
      <c r="P3819" s="188"/>
      <c r="Q3819" s="193"/>
      <c r="R3819" s="193"/>
      <c r="S3819" s="186">
        <f t="shared" si="119"/>
        <v>1078</v>
      </c>
      <c r="T3819" s="206">
        <v>44553</v>
      </c>
      <c r="U3819" s="186">
        <v>1078</v>
      </c>
      <c r="V3819" s="186">
        <v>0</v>
      </c>
      <c r="W3819" s="186">
        <v>0</v>
      </c>
      <c r="X3819" s="186">
        <v>0</v>
      </c>
      <c r="Y3819" s="188" t="s">
        <v>237</v>
      </c>
      <c r="Z3819" s="188" t="s">
        <v>170</v>
      </c>
      <c r="AA3819" s="188" t="s">
        <v>235</v>
      </c>
      <c r="AB3819" s="206">
        <v>44426</v>
      </c>
      <c r="AC3819" s="206">
        <v>44427</v>
      </c>
      <c r="AD3819" s="188" t="s">
        <v>11740</v>
      </c>
      <c r="AE3819" s="188" t="s">
        <v>10289</v>
      </c>
      <c r="AF3819" s="188" t="s">
        <v>240</v>
      </c>
      <c r="AG3819" s="188">
        <v>3</v>
      </c>
    </row>
    <row r="3820" spans="1:33">
      <c r="A3820" s="188" t="s">
        <v>28</v>
      </c>
      <c r="B3820" s="188">
        <v>800006850</v>
      </c>
      <c r="C3820" s="188" t="s">
        <v>170</v>
      </c>
      <c r="D3820" s="188" t="s">
        <v>235</v>
      </c>
      <c r="E3820" s="206">
        <v>44446</v>
      </c>
      <c r="F3820" s="187" t="s">
        <v>11741</v>
      </c>
      <c r="G3820" s="187" t="s">
        <v>11741</v>
      </c>
      <c r="H3820" s="193">
        <v>338051</v>
      </c>
      <c r="I3820" s="206">
        <v>44463</v>
      </c>
      <c r="J3820" s="188" t="s">
        <v>11742</v>
      </c>
      <c r="K3820" s="193">
        <v>2714</v>
      </c>
      <c r="L3820" s="188"/>
      <c r="M3820" s="193"/>
      <c r="N3820" s="193"/>
      <c r="O3820" s="186">
        <f t="shared" si="118"/>
        <v>2714</v>
      </c>
      <c r="P3820" s="188"/>
      <c r="Q3820" s="193"/>
      <c r="R3820" s="193"/>
      <c r="S3820" s="186">
        <f t="shared" si="119"/>
        <v>2714</v>
      </c>
      <c r="T3820" s="206">
        <v>44553</v>
      </c>
      <c r="U3820" s="186">
        <v>2714</v>
      </c>
      <c r="V3820" s="186">
        <v>0</v>
      </c>
      <c r="W3820" s="186">
        <v>0</v>
      </c>
      <c r="X3820" s="186">
        <v>0</v>
      </c>
      <c r="Y3820" s="188" t="s">
        <v>237</v>
      </c>
      <c r="Z3820" s="188" t="s">
        <v>170</v>
      </c>
      <c r="AA3820" s="188" t="s">
        <v>235</v>
      </c>
      <c r="AB3820" s="206">
        <v>44426</v>
      </c>
      <c r="AC3820" s="206">
        <v>44427</v>
      </c>
      <c r="AD3820" s="188" t="s">
        <v>11743</v>
      </c>
      <c r="AE3820" s="188" t="s">
        <v>10289</v>
      </c>
      <c r="AF3820" s="188" t="s">
        <v>240</v>
      </c>
      <c r="AG3820" s="188">
        <v>3</v>
      </c>
    </row>
    <row r="3821" spans="1:33">
      <c r="A3821" s="188" t="s">
        <v>28</v>
      </c>
      <c r="B3821" s="188">
        <v>800006850</v>
      </c>
      <c r="C3821" s="188" t="s">
        <v>170</v>
      </c>
      <c r="D3821" s="188" t="s">
        <v>235</v>
      </c>
      <c r="E3821" s="206">
        <v>44446</v>
      </c>
      <c r="F3821" s="187" t="s">
        <v>11744</v>
      </c>
      <c r="G3821" s="187" t="s">
        <v>11744</v>
      </c>
      <c r="H3821" s="193">
        <v>711382</v>
      </c>
      <c r="I3821" s="206">
        <v>44463</v>
      </c>
      <c r="J3821" s="188" t="s">
        <v>11745</v>
      </c>
      <c r="K3821" s="193">
        <v>1545</v>
      </c>
      <c r="L3821" s="188"/>
      <c r="M3821" s="193"/>
      <c r="N3821" s="193"/>
      <c r="O3821" s="186">
        <f t="shared" si="118"/>
        <v>1545</v>
      </c>
      <c r="P3821" s="188"/>
      <c r="Q3821" s="193"/>
      <c r="R3821" s="193"/>
      <c r="S3821" s="186">
        <f t="shared" si="119"/>
        <v>1545</v>
      </c>
      <c r="T3821" s="206">
        <v>44553</v>
      </c>
      <c r="U3821" s="186">
        <v>1545</v>
      </c>
      <c r="V3821" s="186">
        <v>0</v>
      </c>
      <c r="W3821" s="186">
        <v>0</v>
      </c>
      <c r="X3821" s="186">
        <v>0</v>
      </c>
      <c r="Y3821" s="188" t="s">
        <v>237</v>
      </c>
      <c r="Z3821" s="188" t="s">
        <v>170</v>
      </c>
      <c r="AA3821" s="188" t="s">
        <v>235</v>
      </c>
      <c r="AB3821" s="206">
        <v>44426</v>
      </c>
      <c r="AC3821" s="206">
        <v>44427</v>
      </c>
      <c r="AD3821" s="188" t="s">
        <v>11746</v>
      </c>
      <c r="AE3821" s="188" t="s">
        <v>10289</v>
      </c>
      <c r="AF3821" s="188" t="s">
        <v>240</v>
      </c>
      <c r="AG3821" s="188">
        <v>3</v>
      </c>
    </row>
    <row r="3822" spans="1:33">
      <c r="A3822" s="188" t="s">
        <v>28</v>
      </c>
      <c r="B3822" s="188">
        <v>800006850</v>
      </c>
      <c r="C3822" s="188" t="s">
        <v>170</v>
      </c>
      <c r="D3822" s="188" t="s">
        <v>235</v>
      </c>
      <c r="E3822" s="206">
        <v>44446</v>
      </c>
      <c r="F3822" s="187" t="s">
        <v>11747</v>
      </c>
      <c r="G3822" s="187" t="s">
        <v>11747</v>
      </c>
      <c r="H3822" s="193">
        <v>775735</v>
      </c>
      <c r="I3822" s="206">
        <v>44463</v>
      </c>
      <c r="J3822" s="188" t="s">
        <v>11748</v>
      </c>
      <c r="K3822" s="193">
        <v>8750</v>
      </c>
      <c r="L3822" s="188"/>
      <c r="M3822" s="193"/>
      <c r="N3822" s="193"/>
      <c r="O3822" s="186">
        <f t="shared" si="118"/>
        <v>8750</v>
      </c>
      <c r="P3822" s="188"/>
      <c r="Q3822" s="193"/>
      <c r="R3822" s="193"/>
      <c r="S3822" s="186">
        <f t="shared" si="119"/>
        <v>8750</v>
      </c>
      <c r="T3822" s="206">
        <v>44553</v>
      </c>
      <c r="U3822" s="186">
        <v>8750</v>
      </c>
      <c r="V3822" s="186">
        <v>0</v>
      </c>
      <c r="W3822" s="186">
        <v>0</v>
      </c>
      <c r="X3822" s="186">
        <v>0</v>
      </c>
      <c r="Y3822" s="188" t="s">
        <v>237</v>
      </c>
      <c r="Z3822" s="188" t="s">
        <v>170</v>
      </c>
      <c r="AA3822" s="188" t="s">
        <v>235</v>
      </c>
      <c r="AB3822" s="206">
        <v>44419</v>
      </c>
      <c r="AC3822" s="206">
        <v>44420</v>
      </c>
      <c r="AD3822" s="188" t="s">
        <v>11749</v>
      </c>
      <c r="AE3822" s="188" t="s">
        <v>10289</v>
      </c>
      <c r="AF3822" s="188" t="s">
        <v>240</v>
      </c>
      <c r="AG3822" s="188">
        <v>3</v>
      </c>
    </row>
    <row r="3823" spans="1:33">
      <c r="A3823" s="188" t="s">
        <v>28</v>
      </c>
      <c r="B3823" s="188">
        <v>800006850</v>
      </c>
      <c r="C3823" s="188" t="s">
        <v>170</v>
      </c>
      <c r="D3823" s="188" t="s">
        <v>235</v>
      </c>
      <c r="E3823" s="206">
        <v>44446</v>
      </c>
      <c r="F3823" s="187" t="s">
        <v>11750</v>
      </c>
      <c r="G3823" s="187" t="s">
        <v>11750</v>
      </c>
      <c r="H3823" s="193">
        <v>154099</v>
      </c>
      <c r="I3823" s="206">
        <v>44463</v>
      </c>
      <c r="J3823" s="188" t="s">
        <v>11751</v>
      </c>
      <c r="K3823" s="193">
        <v>121</v>
      </c>
      <c r="L3823" s="188"/>
      <c r="M3823" s="193"/>
      <c r="N3823" s="193"/>
      <c r="O3823" s="186">
        <f t="shared" si="118"/>
        <v>121</v>
      </c>
      <c r="P3823" s="188"/>
      <c r="Q3823" s="193"/>
      <c r="R3823" s="193"/>
      <c r="S3823" s="186">
        <f t="shared" si="119"/>
        <v>121</v>
      </c>
      <c r="T3823" s="206">
        <v>44553</v>
      </c>
      <c r="U3823" s="186">
        <v>121</v>
      </c>
      <c r="V3823" s="186">
        <v>0</v>
      </c>
      <c r="W3823" s="186">
        <v>0</v>
      </c>
      <c r="X3823" s="186">
        <v>0</v>
      </c>
      <c r="Y3823" s="188" t="s">
        <v>237</v>
      </c>
      <c r="Z3823" s="188" t="s">
        <v>170</v>
      </c>
      <c r="AA3823" s="188" t="s">
        <v>235</v>
      </c>
      <c r="AB3823" s="206">
        <v>44429</v>
      </c>
      <c r="AC3823" s="206">
        <v>44429</v>
      </c>
      <c r="AD3823" s="188" t="s">
        <v>11752</v>
      </c>
      <c r="AE3823" s="188" t="s">
        <v>10289</v>
      </c>
      <c r="AF3823" s="188" t="s">
        <v>240</v>
      </c>
      <c r="AG3823" s="188">
        <v>3</v>
      </c>
    </row>
    <row r="3824" spans="1:33">
      <c r="A3824" s="188" t="s">
        <v>28</v>
      </c>
      <c r="B3824" s="188">
        <v>800006850</v>
      </c>
      <c r="C3824" s="188" t="s">
        <v>170</v>
      </c>
      <c r="D3824" s="188" t="s">
        <v>235</v>
      </c>
      <c r="E3824" s="206">
        <v>44446</v>
      </c>
      <c r="F3824" s="187" t="s">
        <v>11753</v>
      </c>
      <c r="G3824" s="187" t="s">
        <v>11753</v>
      </c>
      <c r="H3824" s="193">
        <v>452465</v>
      </c>
      <c r="I3824" s="206">
        <v>44463</v>
      </c>
      <c r="J3824" s="188" t="s">
        <v>11754</v>
      </c>
      <c r="K3824" s="193">
        <v>11318</v>
      </c>
      <c r="L3824" s="188"/>
      <c r="M3824" s="193"/>
      <c r="N3824" s="193"/>
      <c r="O3824" s="186">
        <f t="shared" si="118"/>
        <v>11318</v>
      </c>
      <c r="P3824" s="188"/>
      <c r="Q3824" s="193"/>
      <c r="R3824" s="193"/>
      <c r="S3824" s="186">
        <f t="shared" si="119"/>
        <v>11318</v>
      </c>
      <c r="T3824" s="206">
        <v>44553</v>
      </c>
      <c r="U3824" s="186">
        <v>11318</v>
      </c>
      <c r="V3824" s="186">
        <v>0</v>
      </c>
      <c r="W3824" s="186">
        <v>0</v>
      </c>
      <c r="X3824" s="186">
        <v>0</v>
      </c>
      <c r="Y3824" s="188" t="s">
        <v>237</v>
      </c>
      <c r="Z3824" s="188" t="s">
        <v>170</v>
      </c>
      <c r="AA3824" s="188" t="s">
        <v>235</v>
      </c>
      <c r="AB3824" s="206">
        <v>44429</v>
      </c>
      <c r="AC3824" s="206">
        <v>44429</v>
      </c>
      <c r="AD3824" s="188" t="s">
        <v>11755</v>
      </c>
      <c r="AE3824" s="188" t="s">
        <v>10289</v>
      </c>
      <c r="AF3824" s="188" t="s">
        <v>240</v>
      </c>
      <c r="AG3824" s="188">
        <v>3</v>
      </c>
    </row>
    <row r="3825" spans="1:33">
      <c r="A3825" s="188" t="s">
        <v>28</v>
      </c>
      <c r="B3825" s="188">
        <v>800006850</v>
      </c>
      <c r="C3825" s="188" t="s">
        <v>170</v>
      </c>
      <c r="D3825" s="188" t="s">
        <v>235</v>
      </c>
      <c r="E3825" s="206">
        <v>44446</v>
      </c>
      <c r="F3825" s="187" t="s">
        <v>11756</v>
      </c>
      <c r="G3825" s="187" t="s">
        <v>11756</v>
      </c>
      <c r="H3825" s="193">
        <v>128235</v>
      </c>
      <c r="I3825" s="206">
        <v>44463</v>
      </c>
      <c r="J3825" s="188" t="s">
        <v>11757</v>
      </c>
      <c r="K3825" s="193">
        <v>401</v>
      </c>
      <c r="L3825" s="188"/>
      <c r="M3825" s="193"/>
      <c r="N3825" s="193"/>
      <c r="O3825" s="186">
        <f t="shared" si="118"/>
        <v>401</v>
      </c>
      <c r="P3825" s="188"/>
      <c r="Q3825" s="193"/>
      <c r="R3825" s="193"/>
      <c r="S3825" s="186">
        <f t="shared" si="119"/>
        <v>401</v>
      </c>
      <c r="T3825" s="206">
        <v>44553</v>
      </c>
      <c r="U3825" s="186">
        <v>401</v>
      </c>
      <c r="V3825" s="186">
        <v>0</v>
      </c>
      <c r="W3825" s="186">
        <v>0</v>
      </c>
      <c r="X3825" s="186">
        <v>0</v>
      </c>
      <c r="Y3825" s="188" t="s">
        <v>237</v>
      </c>
      <c r="Z3825" s="188" t="s">
        <v>170</v>
      </c>
      <c r="AA3825" s="188" t="s">
        <v>235</v>
      </c>
      <c r="AB3825" s="206">
        <v>44431</v>
      </c>
      <c r="AC3825" s="206">
        <v>44432</v>
      </c>
      <c r="AD3825" s="188" t="s">
        <v>11758</v>
      </c>
      <c r="AE3825" s="188" t="s">
        <v>10289</v>
      </c>
      <c r="AF3825" s="188" t="s">
        <v>240</v>
      </c>
      <c r="AG3825" s="188">
        <v>3</v>
      </c>
    </row>
    <row r="3826" spans="1:33">
      <c r="A3826" s="188" t="s">
        <v>28</v>
      </c>
      <c r="B3826" s="188">
        <v>800006850</v>
      </c>
      <c r="C3826" s="188" t="s">
        <v>170</v>
      </c>
      <c r="D3826" s="188" t="s">
        <v>235</v>
      </c>
      <c r="E3826" s="206">
        <v>44446</v>
      </c>
      <c r="F3826" s="187" t="s">
        <v>11759</v>
      </c>
      <c r="G3826" s="187" t="s">
        <v>11759</v>
      </c>
      <c r="H3826" s="193">
        <v>961122</v>
      </c>
      <c r="I3826" s="206">
        <v>44463</v>
      </c>
      <c r="J3826" s="188" t="s">
        <v>11760</v>
      </c>
      <c r="K3826" s="193">
        <v>2249</v>
      </c>
      <c r="L3826" s="188"/>
      <c r="M3826" s="193"/>
      <c r="N3826" s="193"/>
      <c r="O3826" s="186">
        <f t="shared" si="118"/>
        <v>2249</v>
      </c>
      <c r="P3826" s="188"/>
      <c r="Q3826" s="193"/>
      <c r="R3826" s="193"/>
      <c r="S3826" s="186">
        <f t="shared" si="119"/>
        <v>2249</v>
      </c>
      <c r="T3826" s="206">
        <v>44553</v>
      </c>
      <c r="U3826" s="186">
        <v>2249</v>
      </c>
      <c r="V3826" s="186">
        <v>0</v>
      </c>
      <c r="W3826" s="186">
        <v>0</v>
      </c>
      <c r="X3826" s="186">
        <v>0</v>
      </c>
      <c r="Y3826" s="188" t="s">
        <v>237</v>
      </c>
      <c r="Z3826" s="188" t="s">
        <v>170</v>
      </c>
      <c r="AA3826" s="188" t="s">
        <v>235</v>
      </c>
      <c r="AB3826" s="206">
        <v>44431</v>
      </c>
      <c r="AC3826" s="206">
        <v>44432</v>
      </c>
      <c r="AD3826" s="188" t="s">
        <v>11761</v>
      </c>
      <c r="AE3826" s="188" t="s">
        <v>10289</v>
      </c>
      <c r="AF3826" s="188" t="s">
        <v>240</v>
      </c>
      <c r="AG3826" s="188">
        <v>3</v>
      </c>
    </row>
    <row r="3827" spans="1:33">
      <c r="A3827" s="188" t="s">
        <v>28</v>
      </c>
      <c r="B3827" s="188">
        <v>800006850</v>
      </c>
      <c r="C3827" s="188" t="s">
        <v>170</v>
      </c>
      <c r="D3827" s="188" t="s">
        <v>235</v>
      </c>
      <c r="E3827" s="206">
        <v>44446</v>
      </c>
      <c r="F3827" s="187" t="s">
        <v>11762</v>
      </c>
      <c r="G3827" s="187" t="s">
        <v>11762</v>
      </c>
      <c r="H3827" s="193">
        <v>106230</v>
      </c>
      <c r="I3827" s="206">
        <v>44463</v>
      </c>
      <c r="J3827" s="188" t="s">
        <v>11763</v>
      </c>
      <c r="K3827" s="193">
        <v>1078</v>
      </c>
      <c r="L3827" s="188"/>
      <c r="M3827" s="193"/>
      <c r="N3827" s="193"/>
      <c r="O3827" s="186">
        <f t="shared" si="118"/>
        <v>1078</v>
      </c>
      <c r="P3827" s="188"/>
      <c r="Q3827" s="193"/>
      <c r="R3827" s="193"/>
      <c r="S3827" s="186">
        <f t="shared" si="119"/>
        <v>1078</v>
      </c>
      <c r="T3827" s="206">
        <v>44553</v>
      </c>
      <c r="U3827" s="186">
        <v>1078</v>
      </c>
      <c r="V3827" s="186">
        <v>0</v>
      </c>
      <c r="W3827" s="186">
        <v>0</v>
      </c>
      <c r="X3827" s="186">
        <v>0</v>
      </c>
      <c r="Y3827" s="188" t="s">
        <v>237</v>
      </c>
      <c r="Z3827" s="188" t="s">
        <v>170</v>
      </c>
      <c r="AA3827" s="188" t="s">
        <v>235</v>
      </c>
      <c r="AB3827" s="206">
        <v>44432</v>
      </c>
      <c r="AC3827" s="206">
        <v>44432</v>
      </c>
      <c r="AD3827" s="188" t="s">
        <v>11740</v>
      </c>
      <c r="AE3827" s="188" t="s">
        <v>10289</v>
      </c>
      <c r="AF3827" s="188" t="s">
        <v>240</v>
      </c>
      <c r="AG3827" s="188">
        <v>3</v>
      </c>
    </row>
    <row r="3828" spans="1:33">
      <c r="A3828" s="188" t="s">
        <v>28</v>
      </c>
      <c r="B3828" s="188">
        <v>800006850</v>
      </c>
      <c r="C3828" s="188" t="s">
        <v>170</v>
      </c>
      <c r="D3828" s="188" t="s">
        <v>235</v>
      </c>
      <c r="E3828" s="206">
        <v>44446</v>
      </c>
      <c r="F3828" s="187" t="s">
        <v>11764</v>
      </c>
      <c r="G3828" s="187" t="s">
        <v>11764</v>
      </c>
      <c r="H3828" s="193">
        <v>55911</v>
      </c>
      <c r="I3828" s="206">
        <v>44463</v>
      </c>
      <c r="J3828" s="188" t="s">
        <v>11765</v>
      </c>
      <c r="K3828" s="193">
        <v>477</v>
      </c>
      <c r="L3828" s="188"/>
      <c r="M3828" s="193"/>
      <c r="N3828" s="193"/>
      <c r="O3828" s="186">
        <f t="shared" si="118"/>
        <v>477</v>
      </c>
      <c r="P3828" s="188"/>
      <c r="Q3828" s="193"/>
      <c r="R3828" s="193"/>
      <c r="S3828" s="186">
        <f t="shared" si="119"/>
        <v>477</v>
      </c>
      <c r="T3828" s="206">
        <v>44553</v>
      </c>
      <c r="U3828" s="186">
        <v>477</v>
      </c>
      <c r="V3828" s="186">
        <v>0</v>
      </c>
      <c r="W3828" s="186">
        <v>0</v>
      </c>
      <c r="X3828" s="186">
        <v>0</v>
      </c>
      <c r="Y3828" s="188" t="s">
        <v>237</v>
      </c>
      <c r="Z3828" s="188" t="s">
        <v>170</v>
      </c>
      <c r="AA3828" s="188" t="s">
        <v>235</v>
      </c>
      <c r="AB3828" s="206">
        <v>44433</v>
      </c>
      <c r="AC3828" s="206">
        <v>44433</v>
      </c>
      <c r="AD3828" s="188" t="s">
        <v>11766</v>
      </c>
      <c r="AE3828" s="188" t="s">
        <v>10289</v>
      </c>
      <c r="AF3828" s="188" t="s">
        <v>240</v>
      </c>
      <c r="AG3828" s="188">
        <v>3</v>
      </c>
    </row>
    <row r="3829" spans="1:33">
      <c r="A3829" s="188" t="s">
        <v>28</v>
      </c>
      <c r="B3829" s="188">
        <v>800006850</v>
      </c>
      <c r="C3829" s="188" t="s">
        <v>170</v>
      </c>
      <c r="D3829" s="188" t="s">
        <v>235</v>
      </c>
      <c r="E3829" s="206">
        <v>44446</v>
      </c>
      <c r="F3829" s="187" t="s">
        <v>11767</v>
      </c>
      <c r="G3829" s="187" t="s">
        <v>11767</v>
      </c>
      <c r="H3829" s="193">
        <v>900889</v>
      </c>
      <c r="I3829" s="206">
        <v>44464</v>
      </c>
      <c r="J3829" s="188" t="s">
        <v>11768</v>
      </c>
      <c r="K3829" s="193">
        <v>37937</v>
      </c>
      <c r="L3829" s="188"/>
      <c r="M3829" s="193"/>
      <c r="N3829" s="193"/>
      <c r="O3829" s="186">
        <f t="shared" si="118"/>
        <v>37937</v>
      </c>
      <c r="P3829" s="188"/>
      <c r="Q3829" s="193"/>
      <c r="R3829" s="193"/>
      <c r="S3829" s="186">
        <f t="shared" si="119"/>
        <v>37937</v>
      </c>
      <c r="T3829" s="206">
        <v>44553</v>
      </c>
      <c r="U3829" s="186">
        <v>37937</v>
      </c>
      <c r="V3829" s="186">
        <v>0</v>
      </c>
      <c r="W3829" s="186">
        <v>0</v>
      </c>
      <c r="X3829" s="186">
        <v>0</v>
      </c>
      <c r="Y3829" s="188" t="s">
        <v>237</v>
      </c>
      <c r="Z3829" s="188" t="s">
        <v>170</v>
      </c>
      <c r="AA3829" s="188" t="s">
        <v>235</v>
      </c>
      <c r="AB3829" s="206">
        <v>44433</v>
      </c>
      <c r="AC3829" s="206">
        <v>44434</v>
      </c>
      <c r="AD3829" s="188" t="s">
        <v>11769</v>
      </c>
      <c r="AE3829" s="188" t="s">
        <v>10349</v>
      </c>
      <c r="AF3829" s="188" t="s">
        <v>240</v>
      </c>
      <c r="AG3829" s="188">
        <v>3</v>
      </c>
    </row>
    <row r="3830" spans="1:33">
      <c r="A3830" s="188" t="s">
        <v>28</v>
      </c>
      <c r="B3830" s="188">
        <v>800006850</v>
      </c>
      <c r="C3830" s="188" t="s">
        <v>170</v>
      </c>
      <c r="D3830" s="188" t="s">
        <v>235</v>
      </c>
      <c r="E3830" s="206">
        <v>44446</v>
      </c>
      <c r="F3830" s="187" t="s">
        <v>11770</v>
      </c>
      <c r="G3830" s="187" t="s">
        <v>11770</v>
      </c>
      <c r="H3830" s="193">
        <v>440528</v>
      </c>
      <c r="I3830" s="206">
        <v>44464</v>
      </c>
      <c r="J3830" s="188" t="s">
        <v>11771</v>
      </c>
      <c r="K3830" s="193">
        <v>4692</v>
      </c>
      <c r="L3830" s="188"/>
      <c r="M3830" s="193"/>
      <c r="N3830" s="193"/>
      <c r="O3830" s="186">
        <f t="shared" si="118"/>
        <v>4692</v>
      </c>
      <c r="P3830" s="188"/>
      <c r="Q3830" s="193"/>
      <c r="R3830" s="193"/>
      <c r="S3830" s="186">
        <f t="shared" si="119"/>
        <v>4692</v>
      </c>
      <c r="T3830" s="206">
        <v>44553</v>
      </c>
      <c r="U3830" s="186">
        <v>4692</v>
      </c>
      <c r="V3830" s="186">
        <v>0</v>
      </c>
      <c r="W3830" s="186">
        <v>0</v>
      </c>
      <c r="X3830" s="186">
        <v>0</v>
      </c>
      <c r="Y3830" s="188" t="s">
        <v>237</v>
      </c>
      <c r="Z3830" s="188" t="s">
        <v>170</v>
      </c>
      <c r="AA3830" s="188" t="s">
        <v>235</v>
      </c>
      <c r="AB3830" s="206">
        <v>44416</v>
      </c>
      <c r="AC3830" s="206">
        <v>44417</v>
      </c>
      <c r="AD3830" s="188" t="s">
        <v>11772</v>
      </c>
      <c r="AE3830" s="188" t="s">
        <v>10289</v>
      </c>
      <c r="AF3830" s="188" t="s">
        <v>240</v>
      </c>
      <c r="AG3830" s="188">
        <v>3</v>
      </c>
    </row>
    <row r="3831" spans="1:33">
      <c r="A3831" s="188" t="s">
        <v>28</v>
      </c>
      <c r="B3831" s="188">
        <v>800006850</v>
      </c>
      <c r="C3831" s="188" t="s">
        <v>170</v>
      </c>
      <c r="D3831" s="188" t="s">
        <v>235</v>
      </c>
      <c r="E3831" s="206">
        <v>44446</v>
      </c>
      <c r="F3831" s="187" t="s">
        <v>11773</v>
      </c>
      <c r="G3831" s="187" t="s">
        <v>11773</v>
      </c>
      <c r="H3831" s="193">
        <v>518643</v>
      </c>
      <c r="I3831" s="206">
        <v>44464</v>
      </c>
      <c r="J3831" s="188" t="s">
        <v>11774</v>
      </c>
      <c r="K3831" s="193">
        <v>2136</v>
      </c>
      <c r="L3831" s="188"/>
      <c r="M3831" s="193"/>
      <c r="N3831" s="193"/>
      <c r="O3831" s="186">
        <f t="shared" si="118"/>
        <v>2136</v>
      </c>
      <c r="P3831" s="188"/>
      <c r="Q3831" s="193"/>
      <c r="R3831" s="193"/>
      <c r="S3831" s="186">
        <f t="shared" si="119"/>
        <v>2136</v>
      </c>
      <c r="T3831" s="206">
        <v>44553</v>
      </c>
      <c r="U3831" s="186">
        <v>2136</v>
      </c>
      <c r="V3831" s="186">
        <v>0</v>
      </c>
      <c r="W3831" s="186">
        <v>0</v>
      </c>
      <c r="X3831" s="186">
        <v>0</v>
      </c>
      <c r="Y3831" s="188" t="s">
        <v>237</v>
      </c>
      <c r="Z3831" s="188" t="s">
        <v>170</v>
      </c>
      <c r="AA3831" s="188" t="s">
        <v>235</v>
      </c>
      <c r="AB3831" s="206">
        <v>44414</v>
      </c>
      <c r="AC3831" s="206">
        <v>44415</v>
      </c>
      <c r="AD3831" s="188" t="s">
        <v>11775</v>
      </c>
      <c r="AE3831" s="188" t="s">
        <v>10289</v>
      </c>
      <c r="AF3831" s="188" t="s">
        <v>240</v>
      </c>
      <c r="AG3831" s="188">
        <v>3</v>
      </c>
    </row>
    <row r="3832" spans="1:33">
      <c r="A3832" s="188" t="s">
        <v>28</v>
      </c>
      <c r="B3832" s="188">
        <v>800006850</v>
      </c>
      <c r="C3832" s="188" t="s">
        <v>170</v>
      </c>
      <c r="D3832" s="188" t="s">
        <v>235</v>
      </c>
      <c r="E3832" s="206">
        <v>44446</v>
      </c>
      <c r="F3832" s="187" t="s">
        <v>11776</v>
      </c>
      <c r="G3832" s="187" t="s">
        <v>11776</v>
      </c>
      <c r="H3832" s="193">
        <v>809093</v>
      </c>
      <c r="I3832" s="206">
        <v>44464</v>
      </c>
      <c r="J3832" s="188" t="s">
        <v>11777</v>
      </c>
      <c r="K3832" s="193">
        <v>6045</v>
      </c>
      <c r="L3832" s="188"/>
      <c r="M3832" s="193"/>
      <c r="N3832" s="193"/>
      <c r="O3832" s="186">
        <f t="shared" si="118"/>
        <v>6045</v>
      </c>
      <c r="P3832" s="188"/>
      <c r="Q3832" s="193"/>
      <c r="R3832" s="193"/>
      <c r="S3832" s="186">
        <f t="shared" si="119"/>
        <v>6045</v>
      </c>
      <c r="T3832" s="206">
        <v>44553</v>
      </c>
      <c r="U3832" s="186">
        <v>6045</v>
      </c>
      <c r="V3832" s="186">
        <v>0</v>
      </c>
      <c r="W3832" s="186">
        <v>0</v>
      </c>
      <c r="X3832" s="186">
        <v>0</v>
      </c>
      <c r="Y3832" s="188" t="s">
        <v>237</v>
      </c>
      <c r="Z3832" s="188" t="s">
        <v>170</v>
      </c>
      <c r="AA3832" s="188" t="s">
        <v>235</v>
      </c>
      <c r="AB3832" s="206">
        <v>44415</v>
      </c>
      <c r="AC3832" s="206">
        <v>44415</v>
      </c>
      <c r="AD3832" s="188" t="s">
        <v>11778</v>
      </c>
      <c r="AE3832" s="188" t="s">
        <v>10289</v>
      </c>
      <c r="AF3832" s="188" t="s">
        <v>240</v>
      </c>
      <c r="AG3832" s="188">
        <v>3</v>
      </c>
    </row>
    <row r="3833" spans="1:33">
      <c r="A3833" s="188" t="s">
        <v>28</v>
      </c>
      <c r="B3833" s="188">
        <v>800006850</v>
      </c>
      <c r="C3833" s="188" t="s">
        <v>170</v>
      </c>
      <c r="D3833" s="188" t="s">
        <v>235</v>
      </c>
      <c r="E3833" s="206">
        <v>44446</v>
      </c>
      <c r="F3833" s="187" t="s">
        <v>11779</v>
      </c>
      <c r="G3833" s="187" t="s">
        <v>11779</v>
      </c>
      <c r="H3833" s="193">
        <v>127217</v>
      </c>
      <c r="I3833" s="206">
        <v>44464</v>
      </c>
      <c r="J3833" s="188" t="s">
        <v>11780</v>
      </c>
      <c r="K3833" s="193">
        <v>2319</v>
      </c>
      <c r="L3833" s="188"/>
      <c r="M3833" s="193"/>
      <c r="N3833" s="193"/>
      <c r="O3833" s="186">
        <f t="shared" si="118"/>
        <v>2319</v>
      </c>
      <c r="P3833" s="188"/>
      <c r="Q3833" s="193"/>
      <c r="R3833" s="193"/>
      <c r="S3833" s="186">
        <f t="shared" si="119"/>
        <v>2319</v>
      </c>
      <c r="T3833" s="206">
        <v>44553</v>
      </c>
      <c r="U3833" s="186">
        <v>2319</v>
      </c>
      <c r="V3833" s="186">
        <v>0</v>
      </c>
      <c r="W3833" s="186">
        <v>0</v>
      </c>
      <c r="X3833" s="186">
        <v>0</v>
      </c>
      <c r="Y3833" s="188" t="s">
        <v>237</v>
      </c>
      <c r="Z3833" s="188" t="s">
        <v>170</v>
      </c>
      <c r="AA3833" s="188" t="s">
        <v>235</v>
      </c>
      <c r="AB3833" s="206">
        <v>44437</v>
      </c>
      <c r="AC3833" s="206">
        <v>44437</v>
      </c>
      <c r="AD3833" s="188" t="s">
        <v>11781</v>
      </c>
      <c r="AE3833" s="188" t="s">
        <v>10289</v>
      </c>
      <c r="AF3833" s="188" t="s">
        <v>240</v>
      </c>
      <c r="AG3833" s="188">
        <v>3</v>
      </c>
    </row>
    <row r="3834" spans="1:33">
      <c r="A3834" s="188" t="s">
        <v>28</v>
      </c>
      <c r="B3834" s="188">
        <v>800006850</v>
      </c>
      <c r="C3834" s="188" t="s">
        <v>170</v>
      </c>
      <c r="D3834" s="188" t="s">
        <v>235</v>
      </c>
      <c r="E3834" s="206">
        <v>44446</v>
      </c>
      <c r="F3834" s="187" t="s">
        <v>11782</v>
      </c>
      <c r="G3834" s="187" t="s">
        <v>11782</v>
      </c>
      <c r="H3834" s="193">
        <v>570270</v>
      </c>
      <c r="I3834" s="206">
        <v>44464</v>
      </c>
      <c r="J3834" s="188" t="s">
        <v>11783</v>
      </c>
      <c r="K3834" s="193">
        <v>23276</v>
      </c>
      <c r="L3834" s="188"/>
      <c r="M3834" s="193"/>
      <c r="N3834" s="193"/>
      <c r="O3834" s="186">
        <f t="shared" si="118"/>
        <v>23276</v>
      </c>
      <c r="P3834" s="188"/>
      <c r="Q3834" s="193"/>
      <c r="R3834" s="193"/>
      <c r="S3834" s="186">
        <f t="shared" si="119"/>
        <v>23276</v>
      </c>
      <c r="T3834" s="206">
        <v>44553</v>
      </c>
      <c r="U3834" s="186">
        <v>23276</v>
      </c>
      <c r="V3834" s="186">
        <v>0</v>
      </c>
      <c r="W3834" s="186">
        <v>0</v>
      </c>
      <c r="X3834" s="186">
        <v>0</v>
      </c>
      <c r="Y3834" s="188" t="s">
        <v>237</v>
      </c>
      <c r="Z3834" s="188" t="s">
        <v>170</v>
      </c>
      <c r="AA3834" s="188" t="s">
        <v>235</v>
      </c>
      <c r="AB3834" s="206">
        <v>44435</v>
      </c>
      <c r="AC3834" s="206">
        <v>44437</v>
      </c>
      <c r="AD3834" s="188" t="s">
        <v>11784</v>
      </c>
      <c r="AE3834" s="188" t="s">
        <v>10349</v>
      </c>
      <c r="AF3834" s="188" t="s">
        <v>240</v>
      </c>
      <c r="AG3834" s="188">
        <v>3</v>
      </c>
    </row>
    <row r="3835" spans="1:33">
      <c r="A3835" s="188" t="s">
        <v>28</v>
      </c>
      <c r="B3835" s="188">
        <v>800006850</v>
      </c>
      <c r="C3835" s="188" t="s">
        <v>170</v>
      </c>
      <c r="D3835" s="188" t="s">
        <v>235</v>
      </c>
      <c r="E3835" s="206">
        <v>44446</v>
      </c>
      <c r="F3835" s="187" t="s">
        <v>11785</v>
      </c>
      <c r="G3835" s="187" t="s">
        <v>11785</v>
      </c>
      <c r="H3835" s="193">
        <v>1220781</v>
      </c>
      <c r="I3835" s="206">
        <v>44464</v>
      </c>
      <c r="J3835" s="188" t="s">
        <v>11786</v>
      </c>
      <c r="K3835" s="193">
        <v>37620</v>
      </c>
      <c r="L3835" s="188"/>
      <c r="M3835" s="193"/>
      <c r="N3835" s="193"/>
      <c r="O3835" s="186">
        <f t="shared" si="118"/>
        <v>37620</v>
      </c>
      <c r="P3835" s="188"/>
      <c r="Q3835" s="193"/>
      <c r="R3835" s="193"/>
      <c r="S3835" s="186">
        <f t="shared" si="119"/>
        <v>37620</v>
      </c>
      <c r="T3835" s="206">
        <v>44553</v>
      </c>
      <c r="U3835" s="186">
        <v>37620</v>
      </c>
      <c r="V3835" s="186">
        <v>0</v>
      </c>
      <c r="W3835" s="186">
        <v>0</v>
      </c>
      <c r="X3835" s="186">
        <v>0</v>
      </c>
      <c r="Y3835" s="188" t="s">
        <v>237</v>
      </c>
      <c r="Z3835" s="188" t="s">
        <v>170</v>
      </c>
      <c r="AA3835" s="188" t="s">
        <v>235</v>
      </c>
      <c r="AB3835" s="206">
        <v>44420</v>
      </c>
      <c r="AC3835" s="206">
        <v>44423</v>
      </c>
      <c r="AD3835" s="188" t="s">
        <v>11787</v>
      </c>
      <c r="AE3835" s="188" t="s">
        <v>10289</v>
      </c>
      <c r="AF3835" s="188" t="s">
        <v>240</v>
      </c>
      <c r="AG3835" s="188">
        <v>3</v>
      </c>
    </row>
    <row r="3836" spans="1:33">
      <c r="A3836" s="188" t="s">
        <v>28</v>
      </c>
      <c r="B3836" s="188">
        <v>800006850</v>
      </c>
      <c r="C3836" s="188" t="s">
        <v>170</v>
      </c>
      <c r="D3836" s="188" t="s">
        <v>235</v>
      </c>
      <c r="E3836" s="206">
        <v>44446</v>
      </c>
      <c r="F3836" s="187" t="s">
        <v>11788</v>
      </c>
      <c r="G3836" s="187" t="s">
        <v>11788</v>
      </c>
      <c r="H3836" s="193">
        <v>121317</v>
      </c>
      <c r="I3836" s="206">
        <v>44464</v>
      </c>
      <c r="J3836" s="188" t="s">
        <v>11789</v>
      </c>
      <c r="K3836" s="193">
        <v>11520</v>
      </c>
      <c r="L3836" s="188"/>
      <c r="M3836" s="193"/>
      <c r="N3836" s="193"/>
      <c r="O3836" s="186">
        <f t="shared" si="118"/>
        <v>11520</v>
      </c>
      <c r="P3836" s="188"/>
      <c r="Q3836" s="193"/>
      <c r="R3836" s="193"/>
      <c r="S3836" s="186">
        <f t="shared" si="119"/>
        <v>11520</v>
      </c>
      <c r="T3836" s="206">
        <v>44553</v>
      </c>
      <c r="U3836" s="186">
        <v>11520</v>
      </c>
      <c r="V3836" s="186">
        <v>0</v>
      </c>
      <c r="W3836" s="186">
        <v>0</v>
      </c>
      <c r="X3836" s="186">
        <v>0</v>
      </c>
      <c r="Y3836" s="188" t="s">
        <v>237</v>
      </c>
      <c r="Z3836" s="188" t="s">
        <v>170</v>
      </c>
      <c r="AA3836" s="188" t="s">
        <v>235</v>
      </c>
      <c r="AB3836" s="206">
        <v>44439</v>
      </c>
      <c r="AC3836" s="206">
        <v>44439</v>
      </c>
      <c r="AD3836" s="188" t="s">
        <v>11790</v>
      </c>
      <c r="AE3836" s="188" t="s">
        <v>10289</v>
      </c>
      <c r="AF3836" s="188" t="s">
        <v>240</v>
      </c>
      <c r="AG3836" s="188">
        <v>3</v>
      </c>
    </row>
    <row r="3837" spans="1:33">
      <c r="A3837" s="188" t="s">
        <v>28</v>
      </c>
      <c r="B3837" s="188">
        <v>800006850</v>
      </c>
      <c r="C3837" s="188" t="s">
        <v>170</v>
      </c>
      <c r="D3837" s="188" t="s">
        <v>235</v>
      </c>
      <c r="E3837" s="206">
        <v>44446</v>
      </c>
      <c r="F3837" s="187" t="s">
        <v>11791</v>
      </c>
      <c r="G3837" s="187" t="s">
        <v>11791</v>
      </c>
      <c r="H3837" s="193">
        <v>360800</v>
      </c>
      <c r="I3837" s="206">
        <v>44464</v>
      </c>
      <c r="J3837" s="188" t="s">
        <v>11792</v>
      </c>
      <c r="K3837" s="193">
        <v>1597</v>
      </c>
      <c r="L3837" s="188"/>
      <c r="M3837" s="193"/>
      <c r="N3837" s="193"/>
      <c r="O3837" s="186">
        <f t="shared" si="118"/>
        <v>1597</v>
      </c>
      <c r="P3837" s="188"/>
      <c r="Q3837" s="193"/>
      <c r="R3837" s="193"/>
      <c r="S3837" s="186">
        <f t="shared" si="119"/>
        <v>1597</v>
      </c>
      <c r="T3837" s="206">
        <v>44553</v>
      </c>
      <c r="U3837" s="186">
        <v>1597</v>
      </c>
      <c r="V3837" s="186">
        <v>0</v>
      </c>
      <c r="W3837" s="186">
        <v>0</v>
      </c>
      <c r="X3837" s="186">
        <v>0</v>
      </c>
      <c r="Y3837" s="188" t="s">
        <v>237</v>
      </c>
      <c r="Z3837" s="188" t="s">
        <v>170</v>
      </c>
      <c r="AA3837" s="188" t="s">
        <v>235</v>
      </c>
      <c r="AB3837" s="206">
        <v>44438</v>
      </c>
      <c r="AC3837" s="206">
        <v>44439</v>
      </c>
      <c r="AD3837" s="188" t="s">
        <v>11793</v>
      </c>
      <c r="AE3837" s="188" t="s">
        <v>10289</v>
      </c>
      <c r="AF3837" s="188" t="s">
        <v>240</v>
      </c>
      <c r="AG3837" s="188">
        <v>3</v>
      </c>
    </row>
    <row r="3838" spans="1:33">
      <c r="A3838" s="188" t="s">
        <v>28</v>
      </c>
      <c r="B3838" s="188">
        <v>800006850</v>
      </c>
      <c r="C3838" s="188" t="s">
        <v>170</v>
      </c>
      <c r="D3838" s="188" t="s">
        <v>235</v>
      </c>
      <c r="E3838" s="206">
        <v>44446</v>
      </c>
      <c r="F3838" s="187" t="s">
        <v>11794</v>
      </c>
      <c r="G3838" s="187" t="s">
        <v>11794</v>
      </c>
      <c r="H3838" s="193">
        <v>453548</v>
      </c>
      <c r="I3838" s="206">
        <v>44464</v>
      </c>
      <c r="J3838" s="188" t="s">
        <v>11795</v>
      </c>
      <c r="K3838" s="193">
        <v>4700</v>
      </c>
      <c r="L3838" s="188"/>
      <c r="M3838" s="193"/>
      <c r="N3838" s="193"/>
      <c r="O3838" s="186">
        <f t="shared" si="118"/>
        <v>4700</v>
      </c>
      <c r="P3838" s="188"/>
      <c r="Q3838" s="193"/>
      <c r="R3838" s="193"/>
      <c r="S3838" s="186">
        <f t="shared" si="119"/>
        <v>4700</v>
      </c>
      <c r="T3838" s="206">
        <v>44553</v>
      </c>
      <c r="U3838" s="186">
        <v>4700</v>
      </c>
      <c r="V3838" s="186">
        <v>0</v>
      </c>
      <c r="W3838" s="186">
        <v>0</v>
      </c>
      <c r="X3838" s="186">
        <v>0</v>
      </c>
      <c r="Y3838" s="188" t="s">
        <v>237</v>
      </c>
      <c r="Z3838" s="188" t="s">
        <v>170</v>
      </c>
      <c r="AA3838" s="188" t="s">
        <v>235</v>
      </c>
      <c r="AB3838" s="206">
        <v>44439</v>
      </c>
      <c r="AC3838" s="206">
        <v>44439</v>
      </c>
      <c r="AD3838" s="188" t="s">
        <v>11796</v>
      </c>
      <c r="AE3838" s="188" t="s">
        <v>10289</v>
      </c>
      <c r="AF3838" s="188" t="s">
        <v>240</v>
      </c>
      <c r="AG3838" s="188">
        <v>3</v>
      </c>
    </row>
    <row r="3839" spans="1:33">
      <c r="A3839" s="188" t="s">
        <v>28</v>
      </c>
      <c r="B3839" s="188">
        <v>800006850</v>
      </c>
      <c r="C3839" s="188" t="s">
        <v>170</v>
      </c>
      <c r="D3839" s="188" t="s">
        <v>235</v>
      </c>
      <c r="E3839" s="206">
        <v>44446</v>
      </c>
      <c r="F3839" s="187" t="s">
        <v>11797</v>
      </c>
      <c r="G3839" s="187" t="s">
        <v>11797</v>
      </c>
      <c r="H3839" s="193">
        <v>886599</v>
      </c>
      <c r="I3839" s="206">
        <v>44466</v>
      </c>
      <c r="J3839" s="188" t="s">
        <v>11798</v>
      </c>
      <c r="K3839" s="193">
        <v>313100</v>
      </c>
      <c r="L3839" s="188"/>
      <c r="M3839" s="193"/>
      <c r="N3839" s="193"/>
      <c r="O3839" s="186">
        <f t="shared" si="118"/>
        <v>313100</v>
      </c>
      <c r="P3839" s="188"/>
      <c r="Q3839" s="193"/>
      <c r="R3839" s="193"/>
      <c r="S3839" s="186">
        <f t="shared" si="119"/>
        <v>313100</v>
      </c>
      <c r="T3839" s="206">
        <v>44553</v>
      </c>
      <c r="U3839" s="186">
        <v>313100</v>
      </c>
      <c r="V3839" s="186">
        <v>0</v>
      </c>
      <c r="W3839" s="186">
        <v>0</v>
      </c>
      <c r="X3839" s="186">
        <v>0</v>
      </c>
      <c r="Y3839" s="188" t="s">
        <v>237</v>
      </c>
      <c r="Z3839" s="188" t="s">
        <v>170</v>
      </c>
      <c r="AA3839" s="188" t="s">
        <v>235</v>
      </c>
      <c r="AB3839" s="206">
        <v>44432</v>
      </c>
      <c r="AC3839" s="206">
        <v>44433</v>
      </c>
      <c r="AD3839" s="188" t="s">
        <v>11799</v>
      </c>
      <c r="AE3839" s="188" t="s">
        <v>11649</v>
      </c>
      <c r="AF3839" s="188" t="s">
        <v>240</v>
      </c>
      <c r="AG3839" s="188">
        <v>3</v>
      </c>
    </row>
    <row r="3840" spans="1:33">
      <c r="A3840" s="188" t="s">
        <v>62</v>
      </c>
      <c r="B3840" s="188">
        <v>890680032</v>
      </c>
      <c r="C3840" s="188" t="s">
        <v>170</v>
      </c>
      <c r="D3840" s="188" t="s">
        <v>11800</v>
      </c>
      <c r="E3840" s="206">
        <v>44449</v>
      </c>
      <c r="F3840" s="187" t="s">
        <v>11801</v>
      </c>
      <c r="G3840" s="187" t="s">
        <v>11801</v>
      </c>
      <c r="H3840" s="193">
        <v>311000</v>
      </c>
      <c r="I3840" s="206">
        <v>44469</v>
      </c>
      <c r="J3840" s="188" t="s">
        <v>11802</v>
      </c>
      <c r="K3840" s="193">
        <v>56600</v>
      </c>
      <c r="L3840" s="188"/>
      <c r="M3840" s="193"/>
      <c r="N3840" s="193"/>
      <c r="O3840" s="186">
        <f t="shared" si="118"/>
        <v>56600</v>
      </c>
      <c r="P3840" s="188"/>
      <c r="Q3840" s="193"/>
      <c r="R3840" s="193"/>
      <c r="S3840" s="186">
        <f t="shared" si="119"/>
        <v>56600</v>
      </c>
      <c r="T3840" s="188"/>
      <c r="U3840" s="186">
        <v>0</v>
      </c>
      <c r="V3840" s="186">
        <v>0</v>
      </c>
      <c r="W3840" s="186">
        <v>0</v>
      </c>
      <c r="X3840" s="186">
        <v>56600</v>
      </c>
      <c r="Y3840" s="188" t="s">
        <v>237</v>
      </c>
      <c r="Z3840" s="188" t="s">
        <v>275</v>
      </c>
      <c r="AA3840" s="188" t="s">
        <v>94</v>
      </c>
      <c r="AB3840" s="206">
        <v>44433</v>
      </c>
      <c r="AC3840" s="206">
        <v>44434</v>
      </c>
      <c r="AD3840" s="188" t="s">
        <v>11803</v>
      </c>
      <c r="AE3840" s="188"/>
      <c r="AF3840" s="188" t="s">
        <v>240</v>
      </c>
      <c r="AG3840" s="188">
        <v>3</v>
      </c>
    </row>
    <row r="3841" spans="1:33">
      <c r="A3841" s="188" t="s">
        <v>44</v>
      </c>
      <c r="B3841" s="188">
        <v>899999032</v>
      </c>
      <c r="C3841" s="188" t="s">
        <v>278</v>
      </c>
      <c r="D3841" s="188" t="s">
        <v>279</v>
      </c>
      <c r="E3841" s="206">
        <v>44452</v>
      </c>
      <c r="F3841" s="187" t="s">
        <v>11804</v>
      </c>
      <c r="G3841" s="187" t="s">
        <v>11804</v>
      </c>
      <c r="H3841" s="193">
        <v>790400</v>
      </c>
      <c r="I3841" s="206">
        <v>44469</v>
      </c>
      <c r="J3841" s="188" t="s">
        <v>11805</v>
      </c>
      <c r="K3841" s="193">
        <v>292565</v>
      </c>
      <c r="L3841" s="188"/>
      <c r="M3841" s="193"/>
      <c r="N3841" s="193"/>
      <c r="O3841" s="186">
        <f t="shared" si="118"/>
        <v>292565</v>
      </c>
      <c r="P3841" s="188"/>
      <c r="Q3841" s="193"/>
      <c r="R3841" s="193"/>
      <c r="S3841" s="186">
        <f t="shared" si="119"/>
        <v>292565</v>
      </c>
      <c r="T3841" s="188"/>
      <c r="U3841" s="186">
        <v>0</v>
      </c>
      <c r="V3841" s="186">
        <v>0</v>
      </c>
      <c r="W3841" s="186">
        <v>0</v>
      </c>
      <c r="X3841" s="186">
        <v>292565</v>
      </c>
      <c r="Y3841" s="188" t="s">
        <v>237</v>
      </c>
      <c r="Z3841" s="188" t="s">
        <v>275</v>
      </c>
      <c r="AA3841" s="188" t="s">
        <v>94</v>
      </c>
      <c r="AB3841" s="206">
        <v>44410</v>
      </c>
      <c r="AC3841" s="206">
        <v>44410</v>
      </c>
      <c r="AD3841" s="188" t="s">
        <v>11806</v>
      </c>
      <c r="AE3841" s="188"/>
      <c r="AF3841" s="188" t="s">
        <v>240</v>
      </c>
      <c r="AG3841" s="188">
        <v>3</v>
      </c>
    </row>
    <row r="3842" spans="1:33">
      <c r="A3842" s="188" t="s">
        <v>44</v>
      </c>
      <c r="B3842" s="188">
        <v>899999032</v>
      </c>
      <c r="C3842" s="188" t="s">
        <v>278</v>
      </c>
      <c r="D3842" s="188" t="s">
        <v>279</v>
      </c>
      <c r="E3842" s="206">
        <v>44448</v>
      </c>
      <c r="F3842" s="187" t="s">
        <v>11807</v>
      </c>
      <c r="G3842" s="187" t="s">
        <v>11807</v>
      </c>
      <c r="H3842" s="193">
        <v>17454</v>
      </c>
      <c r="I3842" s="206">
        <v>44473</v>
      </c>
      <c r="J3842" s="188" t="s">
        <v>11808</v>
      </c>
      <c r="K3842" s="193">
        <v>3808</v>
      </c>
      <c r="L3842" s="188"/>
      <c r="M3842" s="193"/>
      <c r="N3842" s="193"/>
      <c r="O3842" s="186">
        <f t="shared" si="118"/>
        <v>3808</v>
      </c>
      <c r="P3842" s="188"/>
      <c r="Q3842" s="193"/>
      <c r="R3842" s="193"/>
      <c r="S3842" s="186">
        <f t="shared" si="119"/>
        <v>3808</v>
      </c>
      <c r="T3842" s="188"/>
      <c r="U3842" s="186">
        <v>0</v>
      </c>
      <c r="V3842" s="186">
        <v>0</v>
      </c>
      <c r="W3842" s="186">
        <v>0</v>
      </c>
      <c r="X3842" s="186">
        <v>3808</v>
      </c>
      <c r="Y3842" s="188" t="s">
        <v>237</v>
      </c>
      <c r="Z3842" s="188" t="s">
        <v>826</v>
      </c>
      <c r="AA3842" s="188" t="s">
        <v>3601</v>
      </c>
      <c r="AB3842" s="206">
        <v>44417</v>
      </c>
      <c r="AC3842" s="206">
        <v>44418</v>
      </c>
      <c r="AD3842" s="188" t="s">
        <v>11809</v>
      </c>
      <c r="AE3842" s="188"/>
      <c r="AF3842" s="188" t="s">
        <v>267</v>
      </c>
      <c r="AG3842" s="188">
        <v>3</v>
      </c>
    </row>
    <row r="3843" spans="1:33">
      <c r="A3843" s="188" t="s">
        <v>44</v>
      </c>
      <c r="B3843" s="188">
        <v>899999032</v>
      </c>
      <c r="C3843" s="188" t="s">
        <v>278</v>
      </c>
      <c r="D3843" s="188" t="s">
        <v>279</v>
      </c>
      <c r="E3843" s="206">
        <v>44448</v>
      </c>
      <c r="F3843" s="187" t="s">
        <v>11810</v>
      </c>
      <c r="G3843" s="187" t="s">
        <v>11810</v>
      </c>
      <c r="H3843" s="193">
        <v>498153</v>
      </c>
      <c r="I3843" s="206">
        <v>44473</v>
      </c>
      <c r="J3843" s="188" t="s">
        <v>11811</v>
      </c>
      <c r="K3843" s="193">
        <v>168546</v>
      </c>
      <c r="L3843" s="188"/>
      <c r="M3843" s="193"/>
      <c r="N3843" s="193"/>
      <c r="O3843" s="186">
        <f t="shared" ref="O3843:O3906" si="120">+K3843-M3843-N3843</f>
        <v>168546</v>
      </c>
      <c r="P3843" s="188"/>
      <c r="Q3843" s="193"/>
      <c r="R3843" s="193"/>
      <c r="S3843" s="186">
        <f t="shared" ref="S3843:S3906" si="121">+O3843-Q3843-R3843</f>
        <v>168546</v>
      </c>
      <c r="T3843" s="188"/>
      <c r="U3843" s="186">
        <v>0</v>
      </c>
      <c r="V3843" s="186">
        <v>0</v>
      </c>
      <c r="W3843" s="186">
        <v>0</v>
      </c>
      <c r="X3843" s="186">
        <v>168546</v>
      </c>
      <c r="Y3843" s="188" t="s">
        <v>237</v>
      </c>
      <c r="Z3843" s="188" t="s">
        <v>275</v>
      </c>
      <c r="AA3843" s="188" t="s">
        <v>94</v>
      </c>
      <c r="AB3843" s="206">
        <v>44418</v>
      </c>
      <c r="AC3843" s="206">
        <v>44419</v>
      </c>
      <c r="AD3843" s="188" t="s">
        <v>11812</v>
      </c>
      <c r="AE3843" s="188"/>
      <c r="AF3843" s="188" t="s">
        <v>267</v>
      </c>
      <c r="AG3843" s="188">
        <v>3</v>
      </c>
    </row>
    <row r="3844" spans="1:33">
      <c r="A3844" s="188" t="s">
        <v>44</v>
      </c>
      <c r="B3844" s="188">
        <v>899999032</v>
      </c>
      <c r="C3844" s="188" t="s">
        <v>278</v>
      </c>
      <c r="D3844" s="188" t="s">
        <v>279</v>
      </c>
      <c r="E3844" s="206">
        <v>44476</v>
      </c>
      <c r="F3844" s="187" t="s">
        <v>11813</v>
      </c>
      <c r="G3844" s="187" t="s">
        <v>11813</v>
      </c>
      <c r="H3844" s="193">
        <v>1267320</v>
      </c>
      <c r="I3844" s="206">
        <v>44484</v>
      </c>
      <c r="J3844" s="188" t="s">
        <v>11814</v>
      </c>
      <c r="K3844" s="193">
        <v>44100</v>
      </c>
      <c r="L3844" s="188"/>
      <c r="M3844" s="193"/>
      <c r="N3844" s="193"/>
      <c r="O3844" s="186">
        <f t="shared" si="120"/>
        <v>44100</v>
      </c>
      <c r="P3844" s="188"/>
      <c r="Q3844" s="193"/>
      <c r="R3844" s="193"/>
      <c r="S3844" s="186">
        <f t="shared" si="121"/>
        <v>44100</v>
      </c>
      <c r="T3844" s="188"/>
      <c r="U3844" s="186">
        <v>0</v>
      </c>
      <c r="V3844" s="186">
        <v>0</v>
      </c>
      <c r="W3844" s="186">
        <v>0</v>
      </c>
      <c r="X3844" s="186">
        <v>44100</v>
      </c>
      <c r="Y3844" s="188" t="s">
        <v>237</v>
      </c>
      <c r="Z3844" s="188" t="s">
        <v>826</v>
      </c>
      <c r="AA3844" s="188" t="s">
        <v>3809</v>
      </c>
      <c r="AB3844" s="206">
        <v>44338</v>
      </c>
      <c r="AC3844" s="206">
        <v>44383</v>
      </c>
      <c r="AD3844" s="188" t="s">
        <v>11815</v>
      </c>
      <c r="AE3844" s="188"/>
      <c r="AF3844" s="188" t="s">
        <v>240</v>
      </c>
      <c r="AG3844" s="188">
        <v>3</v>
      </c>
    </row>
    <row r="3845" spans="1:33">
      <c r="A3845" s="188" t="s">
        <v>44</v>
      </c>
      <c r="B3845" s="188">
        <v>899999032</v>
      </c>
      <c r="C3845" s="188" t="s">
        <v>278</v>
      </c>
      <c r="D3845" s="188" t="s">
        <v>279</v>
      </c>
      <c r="E3845" s="206">
        <v>44477</v>
      </c>
      <c r="F3845" s="187" t="s">
        <v>11816</v>
      </c>
      <c r="G3845" s="187" t="s">
        <v>11816</v>
      </c>
      <c r="H3845" s="193">
        <v>1325148</v>
      </c>
      <c r="I3845" s="206">
        <v>44484</v>
      </c>
      <c r="J3845" s="188" t="s">
        <v>11817</v>
      </c>
      <c r="K3845" s="193">
        <v>141520</v>
      </c>
      <c r="L3845" s="188"/>
      <c r="M3845" s="193"/>
      <c r="N3845" s="193"/>
      <c r="O3845" s="186">
        <f t="shared" si="120"/>
        <v>141520</v>
      </c>
      <c r="P3845" s="188"/>
      <c r="Q3845" s="193"/>
      <c r="R3845" s="193"/>
      <c r="S3845" s="186">
        <f t="shared" si="121"/>
        <v>141520</v>
      </c>
      <c r="T3845" s="188"/>
      <c r="U3845" s="186">
        <v>0</v>
      </c>
      <c r="V3845" s="186">
        <v>0</v>
      </c>
      <c r="W3845" s="186">
        <v>0</v>
      </c>
      <c r="X3845" s="186">
        <v>141520</v>
      </c>
      <c r="Y3845" s="188" t="s">
        <v>237</v>
      </c>
      <c r="Z3845" s="188" t="s">
        <v>275</v>
      </c>
      <c r="AA3845" s="188" t="s">
        <v>94</v>
      </c>
      <c r="AB3845" s="206">
        <v>44441</v>
      </c>
      <c r="AC3845" s="206">
        <v>44441</v>
      </c>
      <c r="AD3845" s="188" t="s">
        <v>11818</v>
      </c>
      <c r="AE3845" s="188"/>
      <c r="AF3845" s="188" t="s">
        <v>240</v>
      </c>
      <c r="AG3845" s="188">
        <v>3</v>
      </c>
    </row>
    <row r="3846" spans="1:33">
      <c r="A3846" s="188" t="s">
        <v>44</v>
      </c>
      <c r="B3846" s="188">
        <v>899999032</v>
      </c>
      <c r="C3846" s="188" t="s">
        <v>278</v>
      </c>
      <c r="D3846" s="188" t="s">
        <v>279</v>
      </c>
      <c r="E3846" s="206">
        <v>44477</v>
      </c>
      <c r="F3846" s="187" t="s">
        <v>11819</v>
      </c>
      <c r="G3846" s="187" t="s">
        <v>11819</v>
      </c>
      <c r="H3846" s="193">
        <v>1654207</v>
      </c>
      <c r="I3846" s="206">
        <v>44484</v>
      </c>
      <c r="J3846" s="188" t="s">
        <v>11820</v>
      </c>
      <c r="K3846" s="193">
        <v>104280</v>
      </c>
      <c r="L3846" s="188"/>
      <c r="M3846" s="193"/>
      <c r="N3846" s="193"/>
      <c r="O3846" s="186">
        <f t="shared" si="120"/>
        <v>104280</v>
      </c>
      <c r="P3846" s="188"/>
      <c r="Q3846" s="193"/>
      <c r="R3846" s="193"/>
      <c r="S3846" s="186">
        <f t="shared" si="121"/>
        <v>104280</v>
      </c>
      <c r="T3846" s="188"/>
      <c r="U3846" s="186">
        <v>0</v>
      </c>
      <c r="V3846" s="186">
        <v>0</v>
      </c>
      <c r="W3846" s="186">
        <v>0</v>
      </c>
      <c r="X3846" s="186">
        <v>104280</v>
      </c>
      <c r="Y3846" s="188" t="s">
        <v>237</v>
      </c>
      <c r="Z3846" s="188" t="s">
        <v>275</v>
      </c>
      <c r="AA3846" s="188" t="s">
        <v>94</v>
      </c>
      <c r="AB3846" s="206">
        <v>44440</v>
      </c>
      <c r="AC3846" s="206">
        <v>44440</v>
      </c>
      <c r="AD3846" s="188" t="s">
        <v>11821</v>
      </c>
      <c r="AE3846" s="188"/>
      <c r="AF3846" s="188" t="s">
        <v>240</v>
      </c>
      <c r="AG3846" s="188">
        <v>3</v>
      </c>
    </row>
    <row r="3847" spans="1:33">
      <c r="A3847" s="188" t="s">
        <v>44</v>
      </c>
      <c r="B3847" s="188">
        <v>899999032</v>
      </c>
      <c r="C3847" s="188" t="s">
        <v>278</v>
      </c>
      <c r="D3847" s="188" t="s">
        <v>279</v>
      </c>
      <c r="E3847" s="206">
        <v>44477</v>
      </c>
      <c r="F3847" s="187" t="s">
        <v>11822</v>
      </c>
      <c r="G3847" s="187" t="s">
        <v>11822</v>
      </c>
      <c r="H3847" s="193">
        <v>4206441</v>
      </c>
      <c r="I3847" s="206">
        <v>44484</v>
      </c>
      <c r="J3847" s="188" t="s">
        <v>11823</v>
      </c>
      <c r="K3847" s="193">
        <v>193021</v>
      </c>
      <c r="L3847" s="188"/>
      <c r="M3847" s="193"/>
      <c r="N3847" s="193"/>
      <c r="O3847" s="186">
        <f t="shared" si="120"/>
        <v>193021</v>
      </c>
      <c r="P3847" s="188"/>
      <c r="Q3847" s="193"/>
      <c r="R3847" s="193"/>
      <c r="S3847" s="186">
        <f t="shared" si="121"/>
        <v>193021</v>
      </c>
      <c r="T3847" s="188"/>
      <c r="U3847" s="186">
        <v>0</v>
      </c>
      <c r="V3847" s="186">
        <v>0</v>
      </c>
      <c r="W3847" s="186">
        <v>0</v>
      </c>
      <c r="X3847" s="186">
        <v>193021</v>
      </c>
      <c r="Y3847" s="188" t="s">
        <v>237</v>
      </c>
      <c r="Z3847" s="188" t="s">
        <v>275</v>
      </c>
      <c r="AA3847" s="188" t="s">
        <v>94</v>
      </c>
      <c r="AB3847" s="206">
        <v>44445</v>
      </c>
      <c r="AC3847" s="206">
        <v>44447</v>
      </c>
      <c r="AD3847" s="188" t="s">
        <v>11824</v>
      </c>
      <c r="AE3847" s="188"/>
      <c r="AF3847" s="188" t="s">
        <v>240</v>
      </c>
      <c r="AG3847" s="188">
        <v>3</v>
      </c>
    </row>
    <row r="3848" spans="1:33">
      <c r="A3848" s="188" t="s">
        <v>44</v>
      </c>
      <c r="B3848" s="188">
        <v>899999032</v>
      </c>
      <c r="C3848" s="188" t="s">
        <v>278</v>
      </c>
      <c r="D3848" s="188" t="s">
        <v>279</v>
      </c>
      <c r="E3848" s="206">
        <v>44477</v>
      </c>
      <c r="F3848" s="187" t="s">
        <v>11825</v>
      </c>
      <c r="G3848" s="187" t="s">
        <v>11825</v>
      </c>
      <c r="H3848" s="193">
        <v>1206602</v>
      </c>
      <c r="I3848" s="206">
        <v>44488</v>
      </c>
      <c r="J3848" s="188" t="s">
        <v>11826</v>
      </c>
      <c r="K3848" s="193">
        <v>253200</v>
      </c>
      <c r="L3848" s="188"/>
      <c r="M3848" s="193"/>
      <c r="N3848" s="193"/>
      <c r="O3848" s="186">
        <f t="shared" si="120"/>
        <v>253200</v>
      </c>
      <c r="P3848" s="188"/>
      <c r="Q3848" s="193"/>
      <c r="R3848" s="193"/>
      <c r="S3848" s="186">
        <f t="shared" si="121"/>
        <v>253200</v>
      </c>
      <c r="T3848" s="188"/>
      <c r="U3848" s="186">
        <v>0</v>
      </c>
      <c r="V3848" s="186">
        <v>0</v>
      </c>
      <c r="W3848" s="186">
        <v>0</v>
      </c>
      <c r="X3848" s="186">
        <v>253200</v>
      </c>
      <c r="Y3848" s="188" t="s">
        <v>237</v>
      </c>
      <c r="Z3848" s="188" t="s">
        <v>275</v>
      </c>
      <c r="AA3848" s="188" t="s">
        <v>94</v>
      </c>
      <c r="AB3848" s="206">
        <v>44461</v>
      </c>
      <c r="AC3848" s="206">
        <v>44462</v>
      </c>
      <c r="AD3848" s="188" t="s">
        <v>11827</v>
      </c>
      <c r="AE3848" s="188"/>
      <c r="AF3848" s="188" t="s">
        <v>240</v>
      </c>
      <c r="AG3848" s="188">
        <v>3</v>
      </c>
    </row>
    <row r="3849" spans="1:33">
      <c r="A3849" s="188" t="s">
        <v>44</v>
      </c>
      <c r="B3849" s="188">
        <v>899999032</v>
      </c>
      <c r="C3849" s="188" t="s">
        <v>278</v>
      </c>
      <c r="D3849" s="188" t="s">
        <v>279</v>
      </c>
      <c r="E3849" s="206">
        <v>44477</v>
      </c>
      <c r="F3849" s="187" t="s">
        <v>11828</v>
      </c>
      <c r="G3849" s="187" t="s">
        <v>11828</v>
      </c>
      <c r="H3849" s="193">
        <v>598200</v>
      </c>
      <c r="I3849" s="206">
        <v>44488</v>
      </c>
      <c r="J3849" s="188" t="s">
        <v>11829</v>
      </c>
      <c r="K3849" s="193">
        <v>29932</v>
      </c>
      <c r="L3849" s="188"/>
      <c r="M3849" s="193"/>
      <c r="N3849" s="193"/>
      <c r="O3849" s="186">
        <f t="shared" si="120"/>
        <v>29932</v>
      </c>
      <c r="P3849" s="188"/>
      <c r="Q3849" s="193"/>
      <c r="R3849" s="193"/>
      <c r="S3849" s="186">
        <f t="shared" si="121"/>
        <v>29932</v>
      </c>
      <c r="T3849" s="188"/>
      <c r="U3849" s="186">
        <v>0</v>
      </c>
      <c r="V3849" s="186">
        <v>0</v>
      </c>
      <c r="W3849" s="186">
        <v>0</v>
      </c>
      <c r="X3849" s="186">
        <v>29932</v>
      </c>
      <c r="Y3849" s="188" t="s">
        <v>237</v>
      </c>
      <c r="Z3849" s="188" t="s">
        <v>275</v>
      </c>
      <c r="AA3849" s="188" t="s">
        <v>94</v>
      </c>
      <c r="AB3849" s="206">
        <v>44463</v>
      </c>
      <c r="AC3849" s="206">
        <v>44463</v>
      </c>
      <c r="AD3849" s="188" t="s">
        <v>11830</v>
      </c>
      <c r="AE3849" s="188"/>
      <c r="AF3849" s="188" t="s">
        <v>240</v>
      </c>
      <c r="AG3849" s="188">
        <v>3</v>
      </c>
    </row>
    <row r="3850" spans="1:33">
      <c r="A3850" s="188" t="s">
        <v>44</v>
      </c>
      <c r="B3850" s="188">
        <v>899999032</v>
      </c>
      <c r="C3850" s="188" t="s">
        <v>278</v>
      </c>
      <c r="D3850" s="188" t="s">
        <v>279</v>
      </c>
      <c r="E3850" s="206">
        <v>44477</v>
      </c>
      <c r="F3850" s="187" t="s">
        <v>11831</v>
      </c>
      <c r="G3850" s="187" t="s">
        <v>11831</v>
      </c>
      <c r="H3850" s="193">
        <v>149800</v>
      </c>
      <c r="I3850" s="206">
        <v>44488</v>
      </c>
      <c r="J3850" s="188" t="s">
        <v>11832</v>
      </c>
      <c r="K3850" s="193">
        <v>21500</v>
      </c>
      <c r="L3850" s="188"/>
      <c r="M3850" s="193"/>
      <c r="N3850" s="193"/>
      <c r="O3850" s="186">
        <f t="shared" si="120"/>
        <v>21500</v>
      </c>
      <c r="P3850" s="188"/>
      <c r="Q3850" s="193"/>
      <c r="R3850" s="193"/>
      <c r="S3850" s="186">
        <f t="shared" si="121"/>
        <v>21500</v>
      </c>
      <c r="T3850" s="188"/>
      <c r="U3850" s="186">
        <v>0</v>
      </c>
      <c r="V3850" s="186">
        <v>0</v>
      </c>
      <c r="W3850" s="186">
        <v>0</v>
      </c>
      <c r="X3850" s="186">
        <v>21500</v>
      </c>
      <c r="Y3850" s="188" t="s">
        <v>237</v>
      </c>
      <c r="Z3850" s="188" t="s">
        <v>275</v>
      </c>
      <c r="AA3850" s="188" t="s">
        <v>94</v>
      </c>
      <c r="AB3850" s="206">
        <v>44468</v>
      </c>
      <c r="AC3850" s="206">
        <v>44468</v>
      </c>
      <c r="AD3850" s="188" t="s">
        <v>11833</v>
      </c>
      <c r="AE3850" s="188"/>
      <c r="AF3850" s="188" t="s">
        <v>267</v>
      </c>
      <c r="AG3850" s="188">
        <v>3</v>
      </c>
    </row>
    <row r="3851" spans="1:33">
      <c r="A3851" s="188" t="s">
        <v>28</v>
      </c>
      <c r="B3851" s="188">
        <v>800006850</v>
      </c>
      <c r="C3851" s="188" t="s">
        <v>170</v>
      </c>
      <c r="D3851" s="188" t="s">
        <v>235</v>
      </c>
      <c r="E3851" s="206">
        <v>44476</v>
      </c>
      <c r="F3851" s="187" t="s">
        <v>11834</v>
      </c>
      <c r="G3851" s="187" t="s">
        <v>11834</v>
      </c>
      <c r="H3851" s="193">
        <v>1590327</v>
      </c>
      <c r="I3851" s="206">
        <v>44498</v>
      </c>
      <c r="J3851" s="188" t="s">
        <v>11835</v>
      </c>
      <c r="K3851" s="193">
        <v>339000</v>
      </c>
      <c r="L3851" s="188"/>
      <c r="M3851" s="193"/>
      <c r="N3851" s="193"/>
      <c r="O3851" s="186">
        <f t="shared" si="120"/>
        <v>339000</v>
      </c>
      <c r="P3851" s="188"/>
      <c r="Q3851" s="193"/>
      <c r="R3851" s="193"/>
      <c r="S3851" s="186">
        <f t="shared" si="121"/>
        <v>339000</v>
      </c>
      <c r="T3851" s="206">
        <v>44553</v>
      </c>
      <c r="U3851" s="186">
        <v>339000</v>
      </c>
      <c r="V3851" s="186">
        <v>0</v>
      </c>
      <c r="W3851" s="186">
        <v>0</v>
      </c>
      <c r="X3851" s="186">
        <v>0</v>
      </c>
      <c r="Y3851" s="188" t="s">
        <v>237</v>
      </c>
      <c r="Z3851" s="188" t="s">
        <v>170</v>
      </c>
      <c r="AA3851" s="188" t="s">
        <v>235</v>
      </c>
      <c r="AB3851" s="206">
        <v>44437</v>
      </c>
      <c r="AC3851" s="206">
        <v>44440</v>
      </c>
      <c r="AD3851" s="188" t="s">
        <v>11836</v>
      </c>
      <c r="AE3851" s="188" t="s">
        <v>11649</v>
      </c>
      <c r="AF3851" s="188" t="s">
        <v>240</v>
      </c>
      <c r="AG3851" s="188">
        <v>3</v>
      </c>
    </row>
    <row r="3852" spans="1:33">
      <c r="A3852" s="188" t="s">
        <v>28</v>
      </c>
      <c r="B3852" s="188">
        <v>800006850</v>
      </c>
      <c r="C3852" s="188" t="s">
        <v>170</v>
      </c>
      <c r="D3852" s="188" t="s">
        <v>235</v>
      </c>
      <c r="E3852" s="206">
        <v>44476</v>
      </c>
      <c r="F3852" s="187" t="s">
        <v>11837</v>
      </c>
      <c r="G3852" s="187" t="s">
        <v>11837</v>
      </c>
      <c r="H3852" s="193">
        <v>1520788</v>
      </c>
      <c r="I3852" s="206">
        <v>44498</v>
      </c>
      <c r="J3852" s="188" t="s">
        <v>11838</v>
      </c>
      <c r="K3852" s="193">
        <v>426000</v>
      </c>
      <c r="L3852" s="188"/>
      <c r="M3852" s="193"/>
      <c r="N3852" s="193"/>
      <c r="O3852" s="186">
        <f t="shared" si="120"/>
        <v>426000</v>
      </c>
      <c r="P3852" s="188"/>
      <c r="Q3852" s="193"/>
      <c r="R3852" s="193"/>
      <c r="S3852" s="186">
        <f t="shared" si="121"/>
        <v>426000</v>
      </c>
      <c r="T3852" s="206">
        <v>44553</v>
      </c>
      <c r="U3852" s="186">
        <v>426000</v>
      </c>
      <c r="V3852" s="186">
        <v>0</v>
      </c>
      <c r="W3852" s="186">
        <v>0</v>
      </c>
      <c r="X3852" s="186">
        <v>0</v>
      </c>
      <c r="Y3852" s="188" t="s">
        <v>237</v>
      </c>
      <c r="Z3852" s="188" t="s">
        <v>170</v>
      </c>
      <c r="AA3852" s="188" t="s">
        <v>235</v>
      </c>
      <c r="AB3852" s="206">
        <v>44443</v>
      </c>
      <c r="AC3852" s="206">
        <v>44444</v>
      </c>
      <c r="AD3852" s="188" t="s">
        <v>11839</v>
      </c>
      <c r="AE3852" s="188" t="s">
        <v>11840</v>
      </c>
      <c r="AF3852" s="188" t="s">
        <v>240</v>
      </c>
      <c r="AG3852" s="188">
        <v>3</v>
      </c>
    </row>
    <row r="3853" spans="1:33">
      <c r="A3853" s="188" t="s">
        <v>56</v>
      </c>
      <c r="B3853" s="188">
        <v>860037592</v>
      </c>
      <c r="C3853" s="188" t="s">
        <v>170</v>
      </c>
      <c r="D3853" s="188" t="s">
        <v>751</v>
      </c>
      <c r="E3853" s="206">
        <v>44470</v>
      </c>
      <c r="F3853" s="187" t="s">
        <v>11841</v>
      </c>
      <c r="G3853" s="187" t="s">
        <v>11841</v>
      </c>
      <c r="H3853" s="193">
        <v>747619</v>
      </c>
      <c r="I3853" s="206">
        <v>44500</v>
      </c>
      <c r="J3853" s="188" t="s">
        <v>11842</v>
      </c>
      <c r="K3853" s="193">
        <v>285719</v>
      </c>
      <c r="L3853" s="188"/>
      <c r="M3853" s="193"/>
      <c r="N3853" s="193"/>
      <c r="O3853" s="186">
        <f t="shared" si="120"/>
        <v>285719</v>
      </c>
      <c r="P3853" s="188"/>
      <c r="Q3853" s="193"/>
      <c r="R3853" s="193"/>
      <c r="S3853" s="186">
        <f t="shared" si="121"/>
        <v>285719</v>
      </c>
      <c r="T3853" s="188"/>
      <c r="U3853" s="186">
        <v>0</v>
      </c>
      <c r="V3853" s="186">
        <v>0</v>
      </c>
      <c r="W3853" s="186">
        <v>0</v>
      </c>
      <c r="X3853" s="186">
        <v>285719</v>
      </c>
      <c r="Y3853" s="188" t="s">
        <v>237</v>
      </c>
      <c r="Z3853" s="188" t="s">
        <v>785</v>
      </c>
      <c r="AA3853" s="188" t="s">
        <v>3034</v>
      </c>
      <c r="AB3853" s="206">
        <v>44421</v>
      </c>
      <c r="AC3853" s="206">
        <v>44423</v>
      </c>
      <c r="AD3853" s="188" t="s">
        <v>11843</v>
      </c>
      <c r="AE3853" s="188"/>
      <c r="AF3853" s="188" t="s">
        <v>240</v>
      </c>
      <c r="AG3853" s="188">
        <v>3</v>
      </c>
    </row>
    <row r="3854" spans="1:33">
      <c r="A3854" s="188" t="s">
        <v>28</v>
      </c>
      <c r="B3854" s="188">
        <v>800006850</v>
      </c>
      <c r="C3854" s="188" t="s">
        <v>170</v>
      </c>
      <c r="D3854" s="188" t="s">
        <v>235</v>
      </c>
      <c r="E3854" s="206">
        <v>44476</v>
      </c>
      <c r="F3854" s="187" t="s">
        <v>11844</v>
      </c>
      <c r="G3854" s="187" t="s">
        <v>11844</v>
      </c>
      <c r="H3854" s="193">
        <v>1672100</v>
      </c>
      <c r="I3854" s="206">
        <v>44504</v>
      </c>
      <c r="J3854" s="188" t="s">
        <v>11845</v>
      </c>
      <c r="K3854" s="193">
        <v>369970</v>
      </c>
      <c r="L3854" s="188"/>
      <c r="M3854" s="193"/>
      <c r="N3854" s="193"/>
      <c r="O3854" s="186">
        <f t="shared" si="120"/>
        <v>369970</v>
      </c>
      <c r="P3854" s="188"/>
      <c r="Q3854" s="193"/>
      <c r="R3854" s="193"/>
      <c r="S3854" s="186">
        <f t="shared" si="121"/>
        <v>369970</v>
      </c>
      <c r="T3854" s="206">
        <v>44553</v>
      </c>
      <c r="U3854" s="186">
        <v>369970</v>
      </c>
      <c r="V3854" s="186">
        <v>0</v>
      </c>
      <c r="W3854" s="186">
        <v>0</v>
      </c>
      <c r="X3854" s="186">
        <v>0</v>
      </c>
      <c r="Y3854" s="188" t="s">
        <v>237</v>
      </c>
      <c r="Z3854" s="188" t="s">
        <v>170</v>
      </c>
      <c r="AA3854" s="188" t="s">
        <v>235</v>
      </c>
      <c r="AB3854" s="206">
        <v>44462</v>
      </c>
      <c r="AC3854" s="206">
        <v>44462</v>
      </c>
      <c r="AD3854" s="188" t="s">
        <v>11846</v>
      </c>
      <c r="AE3854" s="188" t="s">
        <v>11847</v>
      </c>
      <c r="AF3854" s="188" t="s">
        <v>240</v>
      </c>
      <c r="AG3854" s="188">
        <v>3</v>
      </c>
    </row>
    <row r="3855" spans="1:33">
      <c r="A3855" s="188" t="s">
        <v>28</v>
      </c>
      <c r="B3855" s="188">
        <v>800006850</v>
      </c>
      <c r="C3855" s="188" t="s">
        <v>170</v>
      </c>
      <c r="D3855" s="188" t="s">
        <v>235</v>
      </c>
      <c r="E3855" s="206">
        <v>44476</v>
      </c>
      <c r="F3855" s="187" t="s">
        <v>11848</v>
      </c>
      <c r="G3855" s="187" t="s">
        <v>11848</v>
      </c>
      <c r="H3855" s="193">
        <v>1385031</v>
      </c>
      <c r="I3855" s="206">
        <v>44504</v>
      </c>
      <c r="J3855" s="188" t="s">
        <v>11849</v>
      </c>
      <c r="K3855" s="193">
        <v>1282</v>
      </c>
      <c r="L3855" s="188"/>
      <c r="M3855" s="193"/>
      <c r="N3855" s="193"/>
      <c r="O3855" s="186">
        <f t="shared" si="120"/>
        <v>1282</v>
      </c>
      <c r="P3855" s="188"/>
      <c r="Q3855" s="193"/>
      <c r="R3855" s="193"/>
      <c r="S3855" s="186">
        <f t="shared" si="121"/>
        <v>1282</v>
      </c>
      <c r="T3855" s="206">
        <v>44553</v>
      </c>
      <c r="U3855" s="186">
        <v>0</v>
      </c>
      <c r="V3855" s="186">
        <v>1282</v>
      </c>
      <c r="W3855" s="186">
        <v>0</v>
      </c>
      <c r="X3855" s="186">
        <v>0</v>
      </c>
      <c r="Y3855" s="188" t="s">
        <v>237</v>
      </c>
      <c r="Z3855" s="188" t="s">
        <v>170</v>
      </c>
      <c r="AA3855" s="188" t="s">
        <v>235</v>
      </c>
      <c r="AB3855" s="206">
        <v>44460</v>
      </c>
      <c r="AC3855" s="206">
        <v>44463</v>
      </c>
      <c r="AD3855" s="188" t="s">
        <v>11850</v>
      </c>
      <c r="AE3855" s="188" t="s">
        <v>11851</v>
      </c>
      <c r="AF3855" s="188" t="s">
        <v>240</v>
      </c>
      <c r="AG3855" s="188">
        <v>3</v>
      </c>
    </row>
    <row r="3856" spans="1:33">
      <c r="A3856" s="188" t="s">
        <v>28</v>
      </c>
      <c r="B3856" s="188">
        <v>800006850</v>
      </c>
      <c r="C3856" s="188" t="s">
        <v>170</v>
      </c>
      <c r="D3856" s="188" t="s">
        <v>235</v>
      </c>
      <c r="E3856" s="206">
        <v>44476</v>
      </c>
      <c r="F3856" s="187" t="s">
        <v>11852</v>
      </c>
      <c r="G3856" s="187" t="s">
        <v>11852</v>
      </c>
      <c r="H3856" s="193">
        <v>1125118</v>
      </c>
      <c r="I3856" s="206">
        <v>44504</v>
      </c>
      <c r="J3856" s="188" t="s">
        <v>11853</v>
      </c>
      <c r="K3856" s="193">
        <v>16900</v>
      </c>
      <c r="L3856" s="188"/>
      <c r="M3856" s="193"/>
      <c r="N3856" s="193"/>
      <c r="O3856" s="186">
        <f t="shared" si="120"/>
        <v>16900</v>
      </c>
      <c r="P3856" s="188"/>
      <c r="Q3856" s="193"/>
      <c r="R3856" s="193"/>
      <c r="S3856" s="186">
        <f t="shared" si="121"/>
        <v>16900</v>
      </c>
      <c r="T3856" s="206">
        <v>44553</v>
      </c>
      <c r="U3856" s="186">
        <v>0</v>
      </c>
      <c r="V3856" s="186">
        <v>16900</v>
      </c>
      <c r="W3856" s="186">
        <v>0</v>
      </c>
      <c r="X3856" s="186">
        <v>0</v>
      </c>
      <c r="Y3856" s="188" t="s">
        <v>237</v>
      </c>
      <c r="Z3856" s="188" t="s">
        <v>170</v>
      </c>
      <c r="AA3856" s="188" t="s">
        <v>235</v>
      </c>
      <c r="AB3856" s="206">
        <v>44459</v>
      </c>
      <c r="AC3856" s="206">
        <v>44464</v>
      </c>
      <c r="AD3856" s="188" t="s">
        <v>11854</v>
      </c>
      <c r="AE3856" s="188" t="s">
        <v>11855</v>
      </c>
      <c r="AF3856" s="188" t="s">
        <v>240</v>
      </c>
      <c r="AG3856" s="188">
        <v>3</v>
      </c>
    </row>
    <row r="3857" spans="1:33">
      <c r="A3857" s="188" t="s">
        <v>28</v>
      </c>
      <c r="B3857" s="188">
        <v>800006850</v>
      </c>
      <c r="C3857" s="188" t="s">
        <v>170</v>
      </c>
      <c r="D3857" s="188" t="s">
        <v>235</v>
      </c>
      <c r="E3857" s="206">
        <v>44476</v>
      </c>
      <c r="F3857" s="187" t="s">
        <v>11856</v>
      </c>
      <c r="G3857" s="187" t="s">
        <v>11856</v>
      </c>
      <c r="H3857" s="193">
        <v>1300987</v>
      </c>
      <c r="I3857" s="206">
        <v>44504</v>
      </c>
      <c r="J3857" s="188" t="s">
        <v>11857</v>
      </c>
      <c r="K3857" s="193">
        <v>330150</v>
      </c>
      <c r="L3857" s="188"/>
      <c r="M3857" s="193"/>
      <c r="N3857" s="193"/>
      <c r="O3857" s="186">
        <f t="shared" si="120"/>
        <v>330150</v>
      </c>
      <c r="P3857" s="188"/>
      <c r="Q3857" s="193"/>
      <c r="R3857" s="193"/>
      <c r="S3857" s="186">
        <f t="shared" si="121"/>
        <v>330150</v>
      </c>
      <c r="T3857" s="206">
        <v>44553</v>
      </c>
      <c r="U3857" s="186">
        <v>330150</v>
      </c>
      <c r="V3857" s="186">
        <v>0</v>
      </c>
      <c r="W3857" s="186">
        <v>0</v>
      </c>
      <c r="X3857" s="186">
        <v>0</v>
      </c>
      <c r="Y3857" s="188" t="s">
        <v>237</v>
      </c>
      <c r="Z3857" s="188" t="s">
        <v>170</v>
      </c>
      <c r="AA3857" s="188" t="s">
        <v>235</v>
      </c>
      <c r="AB3857" s="206">
        <v>44464</v>
      </c>
      <c r="AC3857" s="206">
        <v>44464</v>
      </c>
      <c r="AD3857" s="188" t="s">
        <v>11858</v>
      </c>
      <c r="AE3857" s="188" t="s">
        <v>11649</v>
      </c>
      <c r="AF3857" s="188" t="s">
        <v>240</v>
      </c>
      <c r="AG3857" s="188">
        <v>3</v>
      </c>
    </row>
    <row r="3858" spans="1:33">
      <c r="A3858" s="188" t="s">
        <v>28</v>
      </c>
      <c r="B3858" s="188">
        <v>800006850</v>
      </c>
      <c r="C3858" s="188" t="s">
        <v>170</v>
      </c>
      <c r="D3858" s="188" t="s">
        <v>235</v>
      </c>
      <c r="E3858" s="206">
        <v>44476</v>
      </c>
      <c r="F3858" s="187" t="s">
        <v>11859</v>
      </c>
      <c r="G3858" s="187" t="s">
        <v>11859</v>
      </c>
      <c r="H3858" s="193">
        <v>1974483</v>
      </c>
      <c r="I3858" s="206">
        <v>44504</v>
      </c>
      <c r="J3858" s="188" t="s">
        <v>11860</v>
      </c>
      <c r="K3858" s="193">
        <v>16900</v>
      </c>
      <c r="L3858" s="188"/>
      <c r="M3858" s="193"/>
      <c r="N3858" s="193"/>
      <c r="O3858" s="186">
        <f t="shared" si="120"/>
        <v>16900</v>
      </c>
      <c r="P3858" s="188"/>
      <c r="Q3858" s="193"/>
      <c r="R3858" s="193"/>
      <c r="S3858" s="186">
        <f t="shared" si="121"/>
        <v>16900</v>
      </c>
      <c r="T3858" s="206">
        <v>44553</v>
      </c>
      <c r="U3858" s="186">
        <v>0</v>
      </c>
      <c r="V3858" s="186">
        <v>16900</v>
      </c>
      <c r="W3858" s="186">
        <v>0</v>
      </c>
      <c r="X3858" s="186">
        <v>0</v>
      </c>
      <c r="Y3858" s="188" t="s">
        <v>237</v>
      </c>
      <c r="Z3858" s="188" t="s">
        <v>170</v>
      </c>
      <c r="AA3858" s="188" t="s">
        <v>235</v>
      </c>
      <c r="AB3858" s="206">
        <v>44460</v>
      </c>
      <c r="AC3858" s="206">
        <v>44466</v>
      </c>
      <c r="AD3858" s="188" t="s">
        <v>11861</v>
      </c>
      <c r="AE3858" s="188" t="s">
        <v>11855</v>
      </c>
      <c r="AF3858" s="188" t="s">
        <v>240</v>
      </c>
      <c r="AG3858" s="188">
        <v>3</v>
      </c>
    </row>
    <row r="3859" spans="1:33">
      <c r="A3859" s="188" t="s">
        <v>28</v>
      </c>
      <c r="B3859" s="188">
        <v>800006850</v>
      </c>
      <c r="C3859" s="188" t="s">
        <v>170</v>
      </c>
      <c r="D3859" s="188" t="s">
        <v>235</v>
      </c>
      <c r="E3859" s="206">
        <v>44476</v>
      </c>
      <c r="F3859" s="187" t="s">
        <v>11862</v>
      </c>
      <c r="G3859" s="187" t="s">
        <v>11862</v>
      </c>
      <c r="H3859" s="193">
        <v>1886905</v>
      </c>
      <c r="I3859" s="206">
        <v>44504</v>
      </c>
      <c r="J3859" s="188" t="s">
        <v>11863</v>
      </c>
      <c r="K3859" s="193">
        <v>16900</v>
      </c>
      <c r="L3859" s="188"/>
      <c r="M3859" s="193"/>
      <c r="N3859" s="193"/>
      <c r="O3859" s="186">
        <f t="shared" si="120"/>
        <v>16900</v>
      </c>
      <c r="P3859" s="188"/>
      <c r="Q3859" s="193"/>
      <c r="R3859" s="193"/>
      <c r="S3859" s="186">
        <f t="shared" si="121"/>
        <v>16900</v>
      </c>
      <c r="T3859" s="206">
        <v>44553</v>
      </c>
      <c r="U3859" s="186">
        <v>0</v>
      </c>
      <c r="V3859" s="186">
        <v>16900</v>
      </c>
      <c r="W3859" s="186">
        <v>0</v>
      </c>
      <c r="X3859" s="186">
        <v>0</v>
      </c>
      <c r="Y3859" s="188" t="s">
        <v>237</v>
      </c>
      <c r="Z3859" s="188" t="s">
        <v>170</v>
      </c>
      <c r="AA3859" s="188" t="s">
        <v>235</v>
      </c>
      <c r="AB3859" s="206">
        <v>44460</v>
      </c>
      <c r="AC3859" s="206">
        <v>44466</v>
      </c>
      <c r="AD3859" s="188" t="s">
        <v>11861</v>
      </c>
      <c r="AE3859" s="188" t="s">
        <v>11855</v>
      </c>
      <c r="AF3859" s="188" t="s">
        <v>240</v>
      </c>
      <c r="AG3859" s="188">
        <v>3</v>
      </c>
    </row>
    <row r="3860" spans="1:33">
      <c r="A3860" s="188" t="s">
        <v>260</v>
      </c>
      <c r="B3860" s="188">
        <v>899999151</v>
      </c>
      <c r="C3860" s="188" t="s">
        <v>170</v>
      </c>
      <c r="D3860" s="188" t="s">
        <v>261</v>
      </c>
      <c r="E3860" s="206">
        <v>44476</v>
      </c>
      <c r="F3860" s="187" t="s">
        <v>11864</v>
      </c>
      <c r="G3860" s="187" t="s">
        <v>11864</v>
      </c>
      <c r="H3860" s="193">
        <v>1231438</v>
      </c>
      <c r="I3860" s="206">
        <v>44505</v>
      </c>
      <c r="J3860" s="188" t="s">
        <v>11865</v>
      </c>
      <c r="K3860" s="193">
        <v>743688</v>
      </c>
      <c r="L3860" s="188"/>
      <c r="M3860" s="193"/>
      <c r="N3860" s="193"/>
      <c r="O3860" s="186">
        <f t="shared" si="120"/>
        <v>743688</v>
      </c>
      <c r="P3860" s="188"/>
      <c r="Q3860" s="193"/>
      <c r="R3860" s="193"/>
      <c r="S3860" s="186">
        <f t="shared" si="121"/>
        <v>743688</v>
      </c>
      <c r="T3860" s="206">
        <v>44693</v>
      </c>
      <c r="U3860" s="186">
        <v>743688</v>
      </c>
      <c r="V3860" s="186">
        <v>0</v>
      </c>
      <c r="W3860" s="186">
        <v>0</v>
      </c>
      <c r="X3860" s="186">
        <v>0</v>
      </c>
      <c r="Y3860" s="188" t="s">
        <v>237</v>
      </c>
      <c r="Z3860" s="188" t="s">
        <v>785</v>
      </c>
      <c r="AA3860" s="188" t="s">
        <v>3129</v>
      </c>
      <c r="AB3860" s="206">
        <v>44448</v>
      </c>
      <c r="AC3860" s="206">
        <v>44449</v>
      </c>
      <c r="AD3860" s="188" t="s">
        <v>11866</v>
      </c>
      <c r="AE3860" s="188" t="s">
        <v>11867</v>
      </c>
      <c r="AF3860" s="188" t="s">
        <v>240</v>
      </c>
      <c r="AG3860" s="188">
        <v>3</v>
      </c>
    </row>
    <row r="3861" spans="1:33">
      <c r="A3861" s="188" t="s">
        <v>28</v>
      </c>
      <c r="B3861" s="188">
        <v>800006850</v>
      </c>
      <c r="C3861" s="188" t="s">
        <v>170</v>
      </c>
      <c r="D3861" s="188" t="s">
        <v>235</v>
      </c>
      <c r="E3861" s="206">
        <v>44509</v>
      </c>
      <c r="F3861" s="187" t="s">
        <v>11868</v>
      </c>
      <c r="G3861" s="187" t="s">
        <v>11868</v>
      </c>
      <c r="H3861" s="193">
        <v>2943286</v>
      </c>
      <c r="I3861" s="206">
        <v>44517</v>
      </c>
      <c r="J3861" s="188" t="s">
        <v>11869</v>
      </c>
      <c r="K3861" s="193">
        <v>106600</v>
      </c>
      <c r="L3861" s="188"/>
      <c r="M3861" s="193"/>
      <c r="N3861" s="193"/>
      <c r="O3861" s="186">
        <f t="shared" si="120"/>
        <v>106600</v>
      </c>
      <c r="P3861" s="188"/>
      <c r="Q3861" s="193"/>
      <c r="R3861" s="193"/>
      <c r="S3861" s="186">
        <f t="shared" si="121"/>
        <v>106600</v>
      </c>
      <c r="T3861" s="206">
        <v>44553</v>
      </c>
      <c r="U3861" s="186">
        <v>106600</v>
      </c>
      <c r="V3861" s="186">
        <v>0</v>
      </c>
      <c r="W3861" s="186">
        <v>0</v>
      </c>
      <c r="X3861" s="186">
        <v>0</v>
      </c>
      <c r="Y3861" s="188" t="s">
        <v>237</v>
      </c>
      <c r="Z3861" s="188" t="s">
        <v>275</v>
      </c>
      <c r="AA3861" s="188" t="s">
        <v>94</v>
      </c>
      <c r="AB3861" s="206">
        <v>44471</v>
      </c>
      <c r="AC3861" s="206">
        <v>44472</v>
      </c>
      <c r="AD3861" s="188" t="s">
        <v>11870</v>
      </c>
      <c r="AE3861" s="188" t="s">
        <v>11840</v>
      </c>
      <c r="AF3861" s="188" t="s">
        <v>267</v>
      </c>
      <c r="AG3861" s="188">
        <v>3</v>
      </c>
    </row>
    <row r="3862" spans="1:33">
      <c r="A3862" s="188" t="s">
        <v>28</v>
      </c>
      <c r="B3862" s="188">
        <v>800006850</v>
      </c>
      <c r="C3862" s="188" t="s">
        <v>170</v>
      </c>
      <c r="D3862" s="188" t="s">
        <v>235</v>
      </c>
      <c r="E3862" s="206">
        <v>44509</v>
      </c>
      <c r="F3862" s="187" t="s">
        <v>11871</v>
      </c>
      <c r="G3862" s="187" t="s">
        <v>11871</v>
      </c>
      <c r="H3862" s="193">
        <v>1099612</v>
      </c>
      <c r="I3862" s="206">
        <v>44517</v>
      </c>
      <c r="J3862" s="188" t="s">
        <v>11872</v>
      </c>
      <c r="K3862" s="193">
        <v>800000</v>
      </c>
      <c r="L3862" s="188"/>
      <c r="M3862" s="193"/>
      <c r="N3862" s="193"/>
      <c r="O3862" s="186">
        <f t="shared" si="120"/>
        <v>800000</v>
      </c>
      <c r="P3862" s="188"/>
      <c r="Q3862" s="193"/>
      <c r="R3862" s="193"/>
      <c r="S3862" s="186">
        <f t="shared" si="121"/>
        <v>800000</v>
      </c>
      <c r="T3862" s="206">
        <v>44553</v>
      </c>
      <c r="U3862" s="186">
        <v>800000</v>
      </c>
      <c r="V3862" s="186">
        <v>0</v>
      </c>
      <c r="W3862" s="186">
        <v>0</v>
      </c>
      <c r="X3862" s="186">
        <v>0</v>
      </c>
      <c r="Y3862" s="188" t="s">
        <v>237</v>
      </c>
      <c r="Z3862" s="188" t="s">
        <v>275</v>
      </c>
      <c r="AA3862" s="188" t="s">
        <v>94</v>
      </c>
      <c r="AB3862" s="206">
        <v>44469</v>
      </c>
      <c r="AC3862" s="206">
        <v>44474</v>
      </c>
      <c r="AD3862" s="188" t="s">
        <v>11873</v>
      </c>
      <c r="AE3862" s="188" t="s">
        <v>11874</v>
      </c>
      <c r="AF3862" s="188" t="s">
        <v>267</v>
      </c>
      <c r="AG3862" s="188">
        <v>3</v>
      </c>
    </row>
    <row r="3863" spans="1:33">
      <c r="A3863" s="188" t="s">
        <v>44</v>
      </c>
      <c r="B3863" s="188">
        <v>899999032</v>
      </c>
      <c r="C3863" s="188" t="s">
        <v>278</v>
      </c>
      <c r="D3863" s="188" t="s">
        <v>279</v>
      </c>
      <c r="E3863" s="206">
        <v>44510</v>
      </c>
      <c r="F3863" s="187" t="s">
        <v>11875</v>
      </c>
      <c r="G3863" s="187" t="s">
        <v>11875</v>
      </c>
      <c r="H3863" s="193">
        <v>1225519</v>
      </c>
      <c r="I3863" s="206">
        <v>44517</v>
      </c>
      <c r="J3863" s="188" t="s">
        <v>11876</v>
      </c>
      <c r="K3863" s="193">
        <v>116100</v>
      </c>
      <c r="L3863" s="188"/>
      <c r="M3863" s="193"/>
      <c r="N3863" s="193"/>
      <c r="O3863" s="186">
        <f t="shared" si="120"/>
        <v>116100</v>
      </c>
      <c r="P3863" s="188"/>
      <c r="Q3863" s="193"/>
      <c r="R3863" s="193"/>
      <c r="S3863" s="186">
        <f t="shared" si="121"/>
        <v>116100</v>
      </c>
      <c r="T3863" s="188"/>
      <c r="U3863" s="186">
        <v>0</v>
      </c>
      <c r="V3863" s="186">
        <v>0</v>
      </c>
      <c r="W3863" s="186">
        <v>0</v>
      </c>
      <c r="X3863" s="186">
        <v>116100</v>
      </c>
      <c r="Y3863" s="188" t="s">
        <v>237</v>
      </c>
      <c r="Z3863" s="188" t="s">
        <v>275</v>
      </c>
      <c r="AA3863" s="188" t="s">
        <v>94</v>
      </c>
      <c r="AB3863" s="206">
        <v>44475</v>
      </c>
      <c r="AC3863" s="206">
        <v>44475</v>
      </c>
      <c r="AD3863" s="188" t="s">
        <v>11877</v>
      </c>
      <c r="AE3863" s="188"/>
      <c r="AF3863" s="188" t="s">
        <v>240</v>
      </c>
      <c r="AG3863" s="188">
        <v>3</v>
      </c>
    </row>
    <row r="3864" spans="1:33">
      <c r="A3864" s="188" t="s">
        <v>44</v>
      </c>
      <c r="B3864" s="188">
        <v>899999032</v>
      </c>
      <c r="C3864" s="188" t="s">
        <v>278</v>
      </c>
      <c r="D3864" s="188" t="s">
        <v>279</v>
      </c>
      <c r="E3864" s="206">
        <v>44510</v>
      </c>
      <c r="F3864" s="187" t="s">
        <v>11878</v>
      </c>
      <c r="G3864" s="187" t="s">
        <v>11878</v>
      </c>
      <c r="H3864" s="193">
        <v>1324639</v>
      </c>
      <c r="I3864" s="206">
        <v>44517</v>
      </c>
      <c r="J3864" s="188" t="s">
        <v>11879</v>
      </c>
      <c r="K3864" s="193">
        <v>141520</v>
      </c>
      <c r="L3864" s="188"/>
      <c r="M3864" s="193"/>
      <c r="N3864" s="193"/>
      <c r="O3864" s="186">
        <f t="shared" si="120"/>
        <v>141520</v>
      </c>
      <c r="P3864" s="188"/>
      <c r="Q3864" s="193"/>
      <c r="R3864" s="193"/>
      <c r="S3864" s="186">
        <f t="shared" si="121"/>
        <v>141520</v>
      </c>
      <c r="T3864" s="188"/>
      <c r="U3864" s="186">
        <v>0</v>
      </c>
      <c r="V3864" s="186">
        <v>0</v>
      </c>
      <c r="W3864" s="186">
        <v>0</v>
      </c>
      <c r="X3864" s="186">
        <v>141520</v>
      </c>
      <c r="Y3864" s="188" t="s">
        <v>237</v>
      </c>
      <c r="Z3864" s="188" t="s">
        <v>275</v>
      </c>
      <c r="AA3864" s="188" t="s">
        <v>94</v>
      </c>
      <c r="AB3864" s="206">
        <v>44476</v>
      </c>
      <c r="AC3864" s="206">
        <v>44476</v>
      </c>
      <c r="AD3864" s="188" t="s">
        <v>11880</v>
      </c>
      <c r="AE3864" s="188"/>
      <c r="AF3864" s="188" t="s">
        <v>240</v>
      </c>
      <c r="AG3864" s="188">
        <v>3</v>
      </c>
    </row>
    <row r="3865" spans="1:33">
      <c r="A3865" s="188" t="s">
        <v>44</v>
      </c>
      <c r="B3865" s="188">
        <v>899999032</v>
      </c>
      <c r="C3865" s="188" t="s">
        <v>278</v>
      </c>
      <c r="D3865" s="188" t="s">
        <v>279</v>
      </c>
      <c r="E3865" s="206">
        <v>44510</v>
      </c>
      <c r="F3865" s="187" t="s">
        <v>11881</v>
      </c>
      <c r="G3865" s="187" t="s">
        <v>11881</v>
      </c>
      <c r="H3865" s="193">
        <v>4253480</v>
      </c>
      <c r="I3865" s="206">
        <v>44518</v>
      </c>
      <c r="J3865" s="188" t="s">
        <v>11882</v>
      </c>
      <c r="K3865" s="193">
        <v>2603500</v>
      </c>
      <c r="L3865" s="188"/>
      <c r="M3865" s="193"/>
      <c r="N3865" s="193"/>
      <c r="O3865" s="186">
        <f t="shared" si="120"/>
        <v>2603500</v>
      </c>
      <c r="P3865" s="188"/>
      <c r="Q3865" s="193"/>
      <c r="R3865" s="193"/>
      <c r="S3865" s="186">
        <f t="shared" si="121"/>
        <v>2603500</v>
      </c>
      <c r="T3865" s="188"/>
      <c r="U3865" s="186">
        <v>0</v>
      </c>
      <c r="V3865" s="186">
        <v>0</v>
      </c>
      <c r="W3865" s="186">
        <v>0</v>
      </c>
      <c r="X3865" s="186">
        <v>2603500</v>
      </c>
      <c r="Y3865" s="188" t="s">
        <v>237</v>
      </c>
      <c r="Z3865" s="188" t="s">
        <v>170</v>
      </c>
      <c r="AA3865" s="188" t="s">
        <v>331</v>
      </c>
      <c r="AB3865" s="206">
        <v>44495</v>
      </c>
      <c r="AC3865" s="206">
        <v>44495</v>
      </c>
      <c r="AD3865" s="188" t="s">
        <v>11883</v>
      </c>
      <c r="AE3865" s="188"/>
      <c r="AF3865" s="188" t="s">
        <v>240</v>
      </c>
      <c r="AG3865" s="188">
        <v>3</v>
      </c>
    </row>
    <row r="3866" spans="1:33">
      <c r="A3866" s="188" t="s">
        <v>44</v>
      </c>
      <c r="B3866" s="188">
        <v>899999032</v>
      </c>
      <c r="C3866" s="188" t="s">
        <v>278</v>
      </c>
      <c r="D3866" s="188" t="s">
        <v>279</v>
      </c>
      <c r="E3866" s="206">
        <v>44510</v>
      </c>
      <c r="F3866" s="187" t="s">
        <v>11884</v>
      </c>
      <c r="G3866" s="187" t="s">
        <v>11884</v>
      </c>
      <c r="H3866" s="193">
        <v>4361211</v>
      </c>
      <c r="I3866" s="206">
        <v>44518</v>
      </c>
      <c r="J3866" s="188" t="s">
        <v>11885</v>
      </c>
      <c r="K3866" s="193">
        <v>465600</v>
      </c>
      <c r="L3866" s="188"/>
      <c r="M3866" s="193"/>
      <c r="N3866" s="193"/>
      <c r="O3866" s="186">
        <f t="shared" si="120"/>
        <v>465600</v>
      </c>
      <c r="P3866" s="188"/>
      <c r="Q3866" s="193"/>
      <c r="R3866" s="193"/>
      <c r="S3866" s="186">
        <f t="shared" si="121"/>
        <v>465600</v>
      </c>
      <c r="T3866" s="188"/>
      <c r="U3866" s="186">
        <v>0</v>
      </c>
      <c r="V3866" s="186">
        <v>0</v>
      </c>
      <c r="W3866" s="186">
        <v>0</v>
      </c>
      <c r="X3866" s="186">
        <v>465600</v>
      </c>
      <c r="Y3866" s="188" t="s">
        <v>237</v>
      </c>
      <c r="Z3866" s="188" t="s">
        <v>275</v>
      </c>
      <c r="AA3866" s="188" t="s">
        <v>94</v>
      </c>
      <c r="AB3866" s="206">
        <v>44411</v>
      </c>
      <c r="AC3866" s="206">
        <v>44489</v>
      </c>
      <c r="AD3866" s="188" t="s">
        <v>11886</v>
      </c>
      <c r="AE3866" s="188"/>
      <c r="AF3866" s="188" t="s">
        <v>240</v>
      </c>
      <c r="AG3866" s="188">
        <v>3</v>
      </c>
    </row>
    <row r="3867" spans="1:33">
      <c r="A3867" s="188" t="s">
        <v>2432</v>
      </c>
      <c r="B3867" s="188">
        <v>900750333</v>
      </c>
      <c r="C3867" s="188" t="s">
        <v>170</v>
      </c>
      <c r="D3867" s="188" t="s">
        <v>2433</v>
      </c>
      <c r="E3867" s="206">
        <v>44513</v>
      </c>
      <c r="F3867" s="187" t="s">
        <v>11887</v>
      </c>
      <c r="G3867" s="187" t="s">
        <v>11887</v>
      </c>
      <c r="H3867" s="193">
        <v>1257023</v>
      </c>
      <c r="I3867" s="206">
        <v>44526</v>
      </c>
      <c r="J3867" s="188" t="s">
        <v>11888</v>
      </c>
      <c r="K3867" s="193">
        <v>721000</v>
      </c>
      <c r="L3867" s="188"/>
      <c r="M3867" s="193"/>
      <c r="N3867" s="193"/>
      <c r="O3867" s="186">
        <f t="shared" si="120"/>
        <v>721000</v>
      </c>
      <c r="P3867" s="188"/>
      <c r="Q3867" s="193"/>
      <c r="R3867" s="193"/>
      <c r="S3867" s="186">
        <f t="shared" si="121"/>
        <v>721000</v>
      </c>
      <c r="T3867" s="206">
        <v>44649</v>
      </c>
      <c r="U3867" s="186">
        <v>721000</v>
      </c>
      <c r="V3867" s="186">
        <v>0</v>
      </c>
      <c r="W3867" s="186">
        <v>0</v>
      </c>
      <c r="X3867" s="186">
        <v>0</v>
      </c>
      <c r="Y3867" s="188" t="s">
        <v>237</v>
      </c>
      <c r="Z3867" s="188" t="s">
        <v>170</v>
      </c>
      <c r="AA3867" s="188" t="s">
        <v>235</v>
      </c>
      <c r="AB3867" s="206">
        <v>44341</v>
      </c>
      <c r="AC3867" s="206">
        <v>44342</v>
      </c>
      <c r="AD3867" s="188" t="s">
        <v>11889</v>
      </c>
      <c r="AE3867" s="188" t="s">
        <v>11890</v>
      </c>
      <c r="AF3867" s="188" t="s">
        <v>267</v>
      </c>
      <c r="AG3867" s="188">
        <v>3</v>
      </c>
    </row>
    <row r="3868" spans="1:33">
      <c r="A3868" s="188" t="s">
        <v>28</v>
      </c>
      <c r="B3868" s="188">
        <v>800006850</v>
      </c>
      <c r="C3868" s="188" t="s">
        <v>170</v>
      </c>
      <c r="D3868" s="188" t="s">
        <v>235</v>
      </c>
      <c r="E3868" s="206">
        <v>44440</v>
      </c>
      <c r="F3868" s="187" t="s">
        <v>11891</v>
      </c>
      <c r="G3868" s="187" t="s">
        <v>11891</v>
      </c>
      <c r="H3868" s="193">
        <v>1656618</v>
      </c>
      <c r="I3868" s="206">
        <v>44446</v>
      </c>
      <c r="J3868" s="188" t="s">
        <v>11892</v>
      </c>
      <c r="K3868" s="193">
        <v>22900</v>
      </c>
      <c r="L3868" s="188"/>
      <c r="M3868" s="193"/>
      <c r="N3868" s="193"/>
      <c r="O3868" s="186">
        <f t="shared" si="120"/>
        <v>22900</v>
      </c>
      <c r="P3868" s="188"/>
      <c r="Q3868" s="193"/>
      <c r="R3868" s="193"/>
      <c r="S3868" s="186">
        <f t="shared" si="121"/>
        <v>22900</v>
      </c>
      <c r="T3868" s="206">
        <v>44553</v>
      </c>
      <c r="U3868" s="186">
        <v>22900</v>
      </c>
      <c r="V3868" s="186">
        <v>0</v>
      </c>
      <c r="W3868" s="186">
        <v>0</v>
      </c>
      <c r="X3868" s="186">
        <v>0</v>
      </c>
      <c r="Y3868" s="188" t="s">
        <v>237</v>
      </c>
      <c r="Z3868" s="188" t="s">
        <v>170</v>
      </c>
      <c r="AA3868" s="188" t="s">
        <v>235</v>
      </c>
      <c r="AB3868" s="206">
        <v>44373</v>
      </c>
      <c r="AC3868" s="206">
        <v>44378</v>
      </c>
      <c r="AD3868" s="188" t="s">
        <v>11893</v>
      </c>
      <c r="AE3868" s="188" t="s">
        <v>11894</v>
      </c>
      <c r="AF3868" s="188" t="s">
        <v>240</v>
      </c>
      <c r="AG3868" s="188">
        <v>3</v>
      </c>
    </row>
    <row r="3869" spans="1:33">
      <c r="A3869" s="188" t="s">
        <v>28</v>
      </c>
      <c r="B3869" s="188">
        <v>800006850</v>
      </c>
      <c r="C3869" s="188" t="s">
        <v>170</v>
      </c>
      <c r="D3869" s="188" t="s">
        <v>235</v>
      </c>
      <c r="E3869" s="206">
        <v>44440</v>
      </c>
      <c r="F3869" s="187" t="s">
        <v>11895</v>
      </c>
      <c r="G3869" s="187" t="s">
        <v>11895</v>
      </c>
      <c r="H3869" s="193">
        <v>3627073</v>
      </c>
      <c r="I3869" s="206">
        <v>44446</v>
      </c>
      <c r="J3869" s="188" t="s">
        <v>11896</v>
      </c>
      <c r="K3869" s="193">
        <v>209300</v>
      </c>
      <c r="L3869" s="188"/>
      <c r="M3869" s="193"/>
      <c r="N3869" s="193"/>
      <c r="O3869" s="186">
        <f t="shared" si="120"/>
        <v>209300</v>
      </c>
      <c r="P3869" s="188"/>
      <c r="Q3869" s="193"/>
      <c r="R3869" s="193"/>
      <c r="S3869" s="186">
        <f t="shared" si="121"/>
        <v>209300</v>
      </c>
      <c r="T3869" s="206">
        <v>44553</v>
      </c>
      <c r="U3869" s="186">
        <v>0</v>
      </c>
      <c r="V3869" s="186">
        <v>209300</v>
      </c>
      <c r="W3869" s="186">
        <v>0</v>
      </c>
      <c r="X3869" s="186">
        <v>0</v>
      </c>
      <c r="Y3869" s="188" t="s">
        <v>237</v>
      </c>
      <c r="Z3869" s="188" t="s">
        <v>170</v>
      </c>
      <c r="AA3869" s="188" t="s">
        <v>235</v>
      </c>
      <c r="AB3869" s="206">
        <v>44373</v>
      </c>
      <c r="AC3869" s="206">
        <v>44378</v>
      </c>
      <c r="AD3869" s="188" t="s">
        <v>11897</v>
      </c>
      <c r="AE3869" s="188" t="s">
        <v>10116</v>
      </c>
      <c r="AF3869" s="188" t="s">
        <v>240</v>
      </c>
      <c r="AG3869" s="188">
        <v>3</v>
      </c>
    </row>
    <row r="3870" spans="1:33">
      <c r="A3870" s="188" t="s">
        <v>28</v>
      </c>
      <c r="B3870" s="188">
        <v>800006850</v>
      </c>
      <c r="C3870" s="188" t="s">
        <v>170</v>
      </c>
      <c r="D3870" s="188" t="s">
        <v>235</v>
      </c>
      <c r="E3870" s="206">
        <v>44440</v>
      </c>
      <c r="F3870" s="187" t="s">
        <v>11898</v>
      </c>
      <c r="G3870" s="187" t="s">
        <v>11898</v>
      </c>
      <c r="H3870" s="193">
        <v>1934686</v>
      </c>
      <c r="I3870" s="206">
        <v>44446</v>
      </c>
      <c r="J3870" s="188" t="s">
        <v>11899</v>
      </c>
      <c r="K3870" s="193">
        <v>113003</v>
      </c>
      <c r="L3870" s="188"/>
      <c r="M3870" s="193"/>
      <c r="N3870" s="193"/>
      <c r="O3870" s="186">
        <f t="shared" si="120"/>
        <v>113003</v>
      </c>
      <c r="P3870" s="188"/>
      <c r="Q3870" s="193"/>
      <c r="R3870" s="193"/>
      <c r="S3870" s="186">
        <f t="shared" si="121"/>
        <v>113003</v>
      </c>
      <c r="T3870" s="206">
        <v>44553</v>
      </c>
      <c r="U3870" s="186">
        <v>111500</v>
      </c>
      <c r="V3870" s="186">
        <v>1503</v>
      </c>
      <c r="W3870" s="186">
        <v>0</v>
      </c>
      <c r="X3870" s="186">
        <v>0</v>
      </c>
      <c r="Y3870" s="188" t="s">
        <v>237</v>
      </c>
      <c r="Z3870" s="188" t="s">
        <v>275</v>
      </c>
      <c r="AA3870" s="188" t="s">
        <v>94</v>
      </c>
      <c r="AB3870" s="206">
        <v>44378</v>
      </c>
      <c r="AC3870" s="206">
        <v>44379</v>
      </c>
      <c r="AD3870" s="188" t="s">
        <v>11900</v>
      </c>
      <c r="AE3870" s="188" t="s">
        <v>11901</v>
      </c>
      <c r="AF3870" s="188" t="s">
        <v>240</v>
      </c>
      <c r="AG3870" s="188">
        <v>3</v>
      </c>
    </row>
    <row r="3871" spans="1:33">
      <c r="A3871" s="188" t="s">
        <v>28</v>
      </c>
      <c r="B3871" s="188">
        <v>800006850</v>
      </c>
      <c r="C3871" s="188" t="s">
        <v>170</v>
      </c>
      <c r="D3871" s="188" t="s">
        <v>235</v>
      </c>
      <c r="E3871" s="206">
        <v>44440</v>
      </c>
      <c r="F3871" s="187" t="s">
        <v>11902</v>
      </c>
      <c r="G3871" s="187" t="s">
        <v>11902</v>
      </c>
      <c r="H3871" s="193">
        <v>2184214</v>
      </c>
      <c r="I3871" s="206">
        <v>44452</v>
      </c>
      <c r="J3871" s="188" t="s">
        <v>11903</v>
      </c>
      <c r="K3871" s="193">
        <v>55400</v>
      </c>
      <c r="L3871" s="188"/>
      <c r="M3871" s="193"/>
      <c r="N3871" s="193"/>
      <c r="O3871" s="186">
        <f t="shared" si="120"/>
        <v>55400</v>
      </c>
      <c r="P3871" s="188"/>
      <c r="Q3871" s="193"/>
      <c r="R3871" s="193"/>
      <c r="S3871" s="186">
        <f t="shared" si="121"/>
        <v>55400</v>
      </c>
      <c r="T3871" s="206">
        <v>44553</v>
      </c>
      <c r="U3871" s="186">
        <v>55400</v>
      </c>
      <c r="V3871" s="186">
        <v>0</v>
      </c>
      <c r="W3871" s="186">
        <v>0</v>
      </c>
      <c r="X3871" s="186">
        <v>0</v>
      </c>
      <c r="Y3871" s="188" t="s">
        <v>237</v>
      </c>
      <c r="Z3871" s="188" t="s">
        <v>170</v>
      </c>
      <c r="AA3871" s="188" t="s">
        <v>235</v>
      </c>
      <c r="AB3871" s="206">
        <v>44373</v>
      </c>
      <c r="AC3871" s="206">
        <v>44379</v>
      </c>
      <c r="AD3871" s="188" t="s">
        <v>11904</v>
      </c>
      <c r="AE3871" s="188" t="s">
        <v>11905</v>
      </c>
      <c r="AF3871" s="188" t="s">
        <v>240</v>
      </c>
      <c r="AG3871" s="188">
        <v>3</v>
      </c>
    </row>
    <row r="3872" spans="1:33">
      <c r="A3872" s="188" t="s">
        <v>28</v>
      </c>
      <c r="B3872" s="188">
        <v>800006850</v>
      </c>
      <c r="C3872" s="188" t="s">
        <v>170</v>
      </c>
      <c r="D3872" s="188" t="s">
        <v>235</v>
      </c>
      <c r="E3872" s="206">
        <v>44440</v>
      </c>
      <c r="F3872" s="187" t="s">
        <v>11906</v>
      </c>
      <c r="G3872" s="187" t="s">
        <v>11906</v>
      </c>
      <c r="H3872" s="193">
        <v>2560590</v>
      </c>
      <c r="I3872" s="206">
        <v>44452</v>
      </c>
      <c r="J3872" s="188" t="s">
        <v>11907</v>
      </c>
      <c r="K3872" s="193">
        <v>22481</v>
      </c>
      <c r="L3872" s="188"/>
      <c r="M3872" s="193"/>
      <c r="N3872" s="193"/>
      <c r="O3872" s="186">
        <f t="shared" si="120"/>
        <v>22481</v>
      </c>
      <c r="P3872" s="188"/>
      <c r="Q3872" s="193"/>
      <c r="R3872" s="193"/>
      <c r="S3872" s="186">
        <f t="shared" si="121"/>
        <v>22481</v>
      </c>
      <c r="T3872" s="206">
        <v>44553</v>
      </c>
      <c r="U3872" s="186">
        <v>4400</v>
      </c>
      <c r="V3872" s="186">
        <v>18081</v>
      </c>
      <c r="W3872" s="186">
        <v>0</v>
      </c>
      <c r="X3872" s="186">
        <v>0</v>
      </c>
      <c r="Y3872" s="188" t="s">
        <v>237</v>
      </c>
      <c r="Z3872" s="188" t="s">
        <v>170</v>
      </c>
      <c r="AA3872" s="188" t="s">
        <v>235</v>
      </c>
      <c r="AB3872" s="206">
        <v>44376</v>
      </c>
      <c r="AC3872" s="206">
        <v>44379</v>
      </c>
      <c r="AD3872" s="188" t="s">
        <v>11908</v>
      </c>
      <c r="AE3872" s="188" t="s">
        <v>11909</v>
      </c>
      <c r="AF3872" s="188" t="s">
        <v>240</v>
      </c>
      <c r="AG3872" s="188">
        <v>3</v>
      </c>
    </row>
    <row r="3873" spans="1:33">
      <c r="A3873" s="188" t="s">
        <v>28</v>
      </c>
      <c r="B3873" s="188">
        <v>800006850</v>
      </c>
      <c r="C3873" s="188" t="s">
        <v>170</v>
      </c>
      <c r="D3873" s="188" t="s">
        <v>235</v>
      </c>
      <c r="E3873" s="206">
        <v>44440</v>
      </c>
      <c r="F3873" s="187" t="s">
        <v>11910</v>
      </c>
      <c r="G3873" s="187" t="s">
        <v>11910</v>
      </c>
      <c r="H3873" s="193">
        <v>1390029</v>
      </c>
      <c r="I3873" s="206">
        <v>44452</v>
      </c>
      <c r="J3873" s="188" t="s">
        <v>11911</v>
      </c>
      <c r="K3873" s="193">
        <v>25100</v>
      </c>
      <c r="L3873" s="188"/>
      <c r="M3873" s="193"/>
      <c r="N3873" s="193"/>
      <c r="O3873" s="186">
        <f t="shared" si="120"/>
        <v>25100</v>
      </c>
      <c r="P3873" s="188"/>
      <c r="Q3873" s="193"/>
      <c r="R3873" s="193"/>
      <c r="S3873" s="186">
        <f t="shared" si="121"/>
        <v>25100</v>
      </c>
      <c r="T3873" s="206">
        <v>44553</v>
      </c>
      <c r="U3873" s="186">
        <v>25100</v>
      </c>
      <c r="V3873" s="186">
        <v>0</v>
      </c>
      <c r="W3873" s="186">
        <v>0</v>
      </c>
      <c r="X3873" s="186">
        <v>0</v>
      </c>
      <c r="Y3873" s="188" t="s">
        <v>237</v>
      </c>
      <c r="Z3873" s="188" t="s">
        <v>170</v>
      </c>
      <c r="AA3873" s="188" t="s">
        <v>235</v>
      </c>
      <c r="AB3873" s="206">
        <v>44376</v>
      </c>
      <c r="AC3873" s="206">
        <v>44379</v>
      </c>
      <c r="AD3873" s="188" t="s">
        <v>11912</v>
      </c>
      <c r="AE3873" s="188" t="s">
        <v>11913</v>
      </c>
      <c r="AF3873" s="188" t="s">
        <v>240</v>
      </c>
      <c r="AG3873" s="188">
        <v>3</v>
      </c>
    </row>
    <row r="3874" spans="1:33">
      <c r="A3874" s="188" t="s">
        <v>28</v>
      </c>
      <c r="B3874" s="188">
        <v>800006850</v>
      </c>
      <c r="C3874" s="188" t="s">
        <v>170</v>
      </c>
      <c r="D3874" s="188" t="s">
        <v>235</v>
      </c>
      <c r="E3874" s="206">
        <v>44440</v>
      </c>
      <c r="F3874" s="187" t="s">
        <v>11914</v>
      </c>
      <c r="G3874" s="187" t="s">
        <v>11914</v>
      </c>
      <c r="H3874" s="193">
        <v>3290420</v>
      </c>
      <c r="I3874" s="206">
        <v>44452</v>
      </c>
      <c r="J3874" s="188" t="s">
        <v>11915</v>
      </c>
      <c r="K3874" s="193">
        <v>348542</v>
      </c>
      <c r="L3874" s="188"/>
      <c r="M3874" s="193"/>
      <c r="N3874" s="193"/>
      <c r="O3874" s="186">
        <f t="shared" si="120"/>
        <v>348542</v>
      </c>
      <c r="P3874" s="188"/>
      <c r="Q3874" s="193"/>
      <c r="R3874" s="193"/>
      <c r="S3874" s="186">
        <f t="shared" si="121"/>
        <v>348542</v>
      </c>
      <c r="T3874" s="206">
        <v>44553</v>
      </c>
      <c r="U3874" s="186">
        <v>348542</v>
      </c>
      <c r="V3874" s="186">
        <v>0</v>
      </c>
      <c r="W3874" s="186">
        <v>0</v>
      </c>
      <c r="X3874" s="186">
        <v>0</v>
      </c>
      <c r="Y3874" s="188" t="s">
        <v>237</v>
      </c>
      <c r="Z3874" s="188" t="s">
        <v>170</v>
      </c>
      <c r="AA3874" s="188" t="s">
        <v>235</v>
      </c>
      <c r="AB3874" s="206">
        <v>44373</v>
      </c>
      <c r="AC3874" s="206">
        <v>44379</v>
      </c>
      <c r="AD3874" s="188" t="s">
        <v>11916</v>
      </c>
      <c r="AE3874" s="188" t="s">
        <v>11917</v>
      </c>
      <c r="AF3874" s="188" t="s">
        <v>240</v>
      </c>
      <c r="AG3874" s="188">
        <v>3</v>
      </c>
    </row>
    <row r="3875" spans="1:33">
      <c r="A3875" s="188" t="s">
        <v>28</v>
      </c>
      <c r="B3875" s="188">
        <v>800006850</v>
      </c>
      <c r="C3875" s="188" t="s">
        <v>170</v>
      </c>
      <c r="D3875" s="188" t="s">
        <v>235</v>
      </c>
      <c r="E3875" s="206">
        <v>44440</v>
      </c>
      <c r="F3875" s="187" t="s">
        <v>11918</v>
      </c>
      <c r="G3875" s="187" t="s">
        <v>11918</v>
      </c>
      <c r="H3875" s="193">
        <v>1851800</v>
      </c>
      <c r="I3875" s="206">
        <v>44452</v>
      </c>
      <c r="J3875" s="188" t="s">
        <v>11919</v>
      </c>
      <c r="K3875" s="193">
        <v>4400</v>
      </c>
      <c r="L3875" s="188"/>
      <c r="M3875" s="193"/>
      <c r="N3875" s="193"/>
      <c r="O3875" s="186">
        <f t="shared" si="120"/>
        <v>4400</v>
      </c>
      <c r="P3875" s="188"/>
      <c r="Q3875" s="193"/>
      <c r="R3875" s="193"/>
      <c r="S3875" s="186">
        <f t="shared" si="121"/>
        <v>4400</v>
      </c>
      <c r="T3875" s="206">
        <v>44553</v>
      </c>
      <c r="U3875" s="186">
        <v>4400</v>
      </c>
      <c r="V3875" s="186">
        <v>0</v>
      </c>
      <c r="W3875" s="186">
        <v>0</v>
      </c>
      <c r="X3875" s="186">
        <v>0</v>
      </c>
      <c r="Y3875" s="188" t="s">
        <v>237</v>
      </c>
      <c r="Z3875" s="188" t="s">
        <v>170</v>
      </c>
      <c r="AA3875" s="188" t="s">
        <v>235</v>
      </c>
      <c r="AB3875" s="206">
        <v>44378</v>
      </c>
      <c r="AC3875" s="206">
        <v>44379</v>
      </c>
      <c r="AD3875" s="188" t="s">
        <v>11920</v>
      </c>
      <c r="AE3875" s="188" t="s">
        <v>10839</v>
      </c>
      <c r="AF3875" s="188" t="s">
        <v>240</v>
      </c>
      <c r="AG3875" s="188">
        <v>3</v>
      </c>
    </row>
    <row r="3876" spans="1:33">
      <c r="A3876" s="188" t="s">
        <v>28</v>
      </c>
      <c r="B3876" s="188">
        <v>800006850</v>
      </c>
      <c r="C3876" s="188" t="s">
        <v>170</v>
      </c>
      <c r="D3876" s="188" t="s">
        <v>235</v>
      </c>
      <c r="E3876" s="206">
        <v>44440</v>
      </c>
      <c r="F3876" s="187" t="s">
        <v>11921</v>
      </c>
      <c r="G3876" s="187" t="s">
        <v>11921</v>
      </c>
      <c r="H3876" s="193">
        <v>1659542</v>
      </c>
      <c r="I3876" s="206">
        <v>44452</v>
      </c>
      <c r="J3876" s="188" t="s">
        <v>11922</v>
      </c>
      <c r="K3876" s="193">
        <v>4400</v>
      </c>
      <c r="L3876" s="188"/>
      <c r="M3876" s="193"/>
      <c r="N3876" s="193"/>
      <c r="O3876" s="186">
        <f t="shared" si="120"/>
        <v>4400</v>
      </c>
      <c r="P3876" s="188"/>
      <c r="Q3876" s="193"/>
      <c r="R3876" s="193"/>
      <c r="S3876" s="186">
        <f t="shared" si="121"/>
        <v>4400</v>
      </c>
      <c r="T3876" s="206">
        <v>44553</v>
      </c>
      <c r="U3876" s="186">
        <v>4400</v>
      </c>
      <c r="V3876" s="186">
        <v>0</v>
      </c>
      <c r="W3876" s="186">
        <v>0</v>
      </c>
      <c r="X3876" s="186">
        <v>0</v>
      </c>
      <c r="Y3876" s="188" t="s">
        <v>237</v>
      </c>
      <c r="Z3876" s="188" t="s">
        <v>170</v>
      </c>
      <c r="AA3876" s="188" t="s">
        <v>235</v>
      </c>
      <c r="AB3876" s="206">
        <v>44379</v>
      </c>
      <c r="AC3876" s="206">
        <v>44380</v>
      </c>
      <c r="AD3876" s="188" t="s">
        <v>11923</v>
      </c>
      <c r="AE3876" s="188" t="s">
        <v>10839</v>
      </c>
      <c r="AF3876" s="188" t="s">
        <v>240</v>
      </c>
      <c r="AG3876" s="188">
        <v>3</v>
      </c>
    </row>
    <row r="3877" spans="1:33">
      <c r="A3877" s="188" t="s">
        <v>28</v>
      </c>
      <c r="B3877" s="188">
        <v>800006850</v>
      </c>
      <c r="C3877" s="188" t="s">
        <v>170</v>
      </c>
      <c r="D3877" s="188" t="s">
        <v>235</v>
      </c>
      <c r="E3877" s="206">
        <v>44440</v>
      </c>
      <c r="F3877" s="187" t="s">
        <v>11924</v>
      </c>
      <c r="G3877" s="187" t="s">
        <v>11924</v>
      </c>
      <c r="H3877" s="193">
        <v>1454961</v>
      </c>
      <c r="I3877" s="206">
        <v>44452</v>
      </c>
      <c r="J3877" s="188" t="s">
        <v>11925</v>
      </c>
      <c r="K3877" s="193">
        <v>4400</v>
      </c>
      <c r="L3877" s="188"/>
      <c r="M3877" s="193"/>
      <c r="N3877" s="193"/>
      <c r="O3877" s="186">
        <f t="shared" si="120"/>
        <v>4400</v>
      </c>
      <c r="P3877" s="188"/>
      <c r="Q3877" s="193"/>
      <c r="R3877" s="193"/>
      <c r="S3877" s="186">
        <f t="shared" si="121"/>
        <v>4400</v>
      </c>
      <c r="T3877" s="206">
        <v>44553</v>
      </c>
      <c r="U3877" s="186">
        <v>4400</v>
      </c>
      <c r="V3877" s="186">
        <v>0</v>
      </c>
      <c r="W3877" s="186">
        <v>0</v>
      </c>
      <c r="X3877" s="186">
        <v>0</v>
      </c>
      <c r="Y3877" s="188" t="s">
        <v>237</v>
      </c>
      <c r="Z3877" s="188" t="s">
        <v>170</v>
      </c>
      <c r="AA3877" s="188" t="s">
        <v>235</v>
      </c>
      <c r="AB3877" s="206">
        <v>44381</v>
      </c>
      <c r="AC3877" s="206">
        <v>44382</v>
      </c>
      <c r="AD3877" s="188" t="s">
        <v>11926</v>
      </c>
      <c r="AE3877" s="188" t="s">
        <v>10839</v>
      </c>
      <c r="AF3877" s="188" t="s">
        <v>240</v>
      </c>
      <c r="AG3877" s="188">
        <v>3</v>
      </c>
    </row>
    <row r="3878" spans="1:33">
      <c r="A3878" s="188" t="s">
        <v>28</v>
      </c>
      <c r="B3878" s="188">
        <v>800006850</v>
      </c>
      <c r="C3878" s="188" t="s">
        <v>170</v>
      </c>
      <c r="D3878" s="188" t="s">
        <v>235</v>
      </c>
      <c r="E3878" s="206">
        <v>44440</v>
      </c>
      <c r="F3878" s="187" t="s">
        <v>11927</v>
      </c>
      <c r="G3878" s="187" t="s">
        <v>11927</v>
      </c>
      <c r="H3878" s="193">
        <v>2435264</v>
      </c>
      <c r="I3878" s="206">
        <v>44453</v>
      </c>
      <c r="J3878" s="188" t="s">
        <v>11928</v>
      </c>
      <c r="K3878" s="193">
        <v>87700</v>
      </c>
      <c r="L3878" s="188"/>
      <c r="M3878" s="193"/>
      <c r="N3878" s="193"/>
      <c r="O3878" s="186">
        <f t="shared" si="120"/>
        <v>87700</v>
      </c>
      <c r="P3878" s="188"/>
      <c r="Q3878" s="193"/>
      <c r="R3878" s="193"/>
      <c r="S3878" s="186">
        <f t="shared" si="121"/>
        <v>87700</v>
      </c>
      <c r="T3878" s="206">
        <v>44553</v>
      </c>
      <c r="U3878" s="186">
        <v>87700</v>
      </c>
      <c r="V3878" s="186">
        <v>0</v>
      </c>
      <c r="W3878" s="186">
        <v>0</v>
      </c>
      <c r="X3878" s="186">
        <v>0</v>
      </c>
      <c r="Y3878" s="188" t="s">
        <v>237</v>
      </c>
      <c r="Z3878" s="188" t="s">
        <v>170</v>
      </c>
      <c r="AA3878" s="188" t="s">
        <v>235</v>
      </c>
      <c r="AB3878" s="206">
        <v>44376</v>
      </c>
      <c r="AC3878" s="206">
        <v>44381</v>
      </c>
      <c r="AD3878" s="188" t="s">
        <v>11929</v>
      </c>
      <c r="AE3878" s="188" t="s">
        <v>11930</v>
      </c>
      <c r="AF3878" s="188" t="s">
        <v>240</v>
      </c>
      <c r="AG3878" s="188">
        <v>3</v>
      </c>
    </row>
    <row r="3879" spans="1:33">
      <c r="A3879" s="188" t="s">
        <v>28</v>
      </c>
      <c r="B3879" s="188">
        <v>800006850</v>
      </c>
      <c r="C3879" s="188" t="s">
        <v>170</v>
      </c>
      <c r="D3879" s="188" t="s">
        <v>235</v>
      </c>
      <c r="E3879" s="206">
        <v>44440</v>
      </c>
      <c r="F3879" s="187" t="s">
        <v>11931</v>
      </c>
      <c r="G3879" s="187" t="s">
        <v>11931</v>
      </c>
      <c r="H3879" s="193">
        <v>2555708</v>
      </c>
      <c r="I3879" s="206">
        <v>44453</v>
      </c>
      <c r="J3879" s="188" t="s">
        <v>11932</v>
      </c>
      <c r="K3879" s="193">
        <v>290500</v>
      </c>
      <c r="L3879" s="188"/>
      <c r="M3879" s="193"/>
      <c r="N3879" s="193"/>
      <c r="O3879" s="186">
        <f t="shared" si="120"/>
        <v>290500</v>
      </c>
      <c r="P3879" s="188"/>
      <c r="Q3879" s="193"/>
      <c r="R3879" s="193"/>
      <c r="S3879" s="186">
        <f t="shared" si="121"/>
        <v>290500</v>
      </c>
      <c r="T3879" s="206">
        <v>44553</v>
      </c>
      <c r="U3879" s="186">
        <v>235700</v>
      </c>
      <c r="V3879" s="186">
        <v>54800</v>
      </c>
      <c r="W3879" s="186">
        <v>0</v>
      </c>
      <c r="X3879" s="186">
        <v>0</v>
      </c>
      <c r="Y3879" s="188" t="s">
        <v>237</v>
      </c>
      <c r="Z3879" s="188" t="s">
        <v>170</v>
      </c>
      <c r="AA3879" s="188" t="s">
        <v>235</v>
      </c>
      <c r="AB3879" s="206">
        <v>44376</v>
      </c>
      <c r="AC3879" s="206">
        <v>44381</v>
      </c>
      <c r="AD3879" s="188" t="s">
        <v>11933</v>
      </c>
      <c r="AE3879" s="188" t="s">
        <v>11934</v>
      </c>
      <c r="AF3879" s="188" t="s">
        <v>240</v>
      </c>
      <c r="AG3879" s="188">
        <v>3</v>
      </c>
    </row>
    <row r="3880" spans="1:33">
      <c r="A3880" s="188" t="s">
        <v>28</v>
      </c>
      <c r="B3880" s="188">
        <v>800006850</v>
      </c>
      <c r="C3880" s="188" t="s">
        <v>170</v>
      </c>
      <c r="D3880" s="188" t="s">
        <v>235</v>
      </c>
      <c r="E3880" s="206">
        <v>44440</v>
      </c>
      <c r="F3880" s="187" t="s">
        <v>11935</v>
      </c>
      <c r="G3880" s="187" t="s">
        <v>11935</v>
      </c>
      <c r="H3880" s="193">
        <v>4896333</v>
      </c>
      <c r="I3880" s="206">
        <v>44453</v>
      </c>
      <c r="J3880" s="188" t="s">
        <v>11936</v>
      </c>
      <c r="K3880" s="193">
        <v>207700</v>
      </c>
      <c r="L3880" s="188"/>
      <c r="M3880" s="193"/>
      <c r="N3880" s="193"/>
      <c r="O3880" s="186">
        <f t="shared" si="120"/>
        <v>207700</v>
      </c>
      <c r="P3880" s="188"/>
      <c r="Q3880" s="193"/>
      <c r="R3880" s="193"/>
      <c r="S3880" s="186">
        <f t="shared" si="121"/>
        <v>207700</v>
      </c>
      <c r="T3880" s="206">
        <v>44553</v>
      </c>
      <c r="U3880" s="186">
        <v>207700</v>
      </c>
      <c r="V3880" s="186">
        <v>0</v>
      </c>
      <c r="W3880" s="186">
        <v>0</v>
      </c>
      <c r="X3880" s="186">
        <v>0</v>
      </c>
      <c r="Y3880" s="188" t="s">
        <v>237</v>
      </c>
      <c r="Z3880" s="188" t="s">
        <v>170</v>
      </c>
      <c r="AA3880" s="188" t="s">
        <v>235</v>
      </c>
      <c r="AB3880" s="206">
        <v>44371</v>
      </c>
      <c r="AC3880" s="206">
        <v>44382</v>
      </c>
      <c r="AD3880" s="188" t="s">
        <v>11937</v>
      </c>
      <c r="AE3880" s="188" t="s">
        <v>11938</v>
      </c>
      <c r="AF3880" s="188" t="s">
        <v>240</v>
      </c>
      <c r="AG3880" s="188">
        <v>3</v>
      </c>
    </row>
    <row r="3881" spans="1:33">
      <c r="A3881" s="188" t="s">
        <v>28</v>
      </c>
      <c r="B3881" s="188">
        <v>800006850</v>
      </c>
      <c r="C3881" s="188" t="s">
        <v>170</v>
      </c>
      <c r="D3881" s="188" t="s">
        <v>235</v>
      </c>
      <c r="E3881" s="206">
        <v>44440</v>
      </c>
      <c r="F3881" s="187" t="s">
        <v>11939</v>
      </c>
      <c r="G3881" s="187" t="s">
        <v>11939</v>
      </c>
      <c r="H3881" s="193">
        <v>3059204</v>
      </c>
      <c r="I3881" s="206">
        <v>44453</v>
      </c>
      <c r="J3881" s="188" t="s">
        <v>11940</v>
      </c>
      <c r="K3881" s="193">
        <v>299188</v>
      </c>
      <c r="L3881" s="188"/>
      <c r="M3881" s="193"/>
      <c r="N3881" s="193"/>
      <c r="O3881" s="186">
        <f t="shared" si="120"/>
        <v>299188</v>
      </c>
      <c r="P3881" s="188"/>
      <c r="Q3881" s="193"/>
      <c r="R3881" s="193"/>
      <c r="S3881" s="186">
        <f t="shared" si="121"/>
        <v>299188</v>
      </c>
      <c r="T3881" s="206">
        <v>44553</v>
      </c>
      <c r="U3881" s="186">
        <v>299188</v>
      </c>
      <c r="V3881" s="186">
        <v>0</v>
      </c>
      <c r="W3881" s="186">
        <v>0</v>
      </c>
      <c r="X3881" s="186">
        <v>0</v>
      </c>
      <c r="Y3881" s="188" t="s">
        <v>237</v>
      </c>
      <c r="Z3881" s="188" t="s">
        <v>170</v>
      </c>
      <c r="AA3881" s="188" t="s">
        <v>235</v>
      </c>
      <c r="AB3881" s="206">
        <v>44379</v>
      </c>
      <c r="AC3881" s="206">
        <v>44382</v>
      </c>
      <c r="AD3881" s="188" t="s">
        <v>11941</v>
      </c>
      <c r="AE3881" s="188" t="s">
        <v>11942</v>
      </c>
      <c r="AF3881" s="188" t="s">
        <v>240</v>
      </c>
      <c r="AG3881" s="188">
        <v>3</v>
      </c>
    </row>
    <row r="3882" spans="1:33">
      <c r="A3882" s="188" t="s">
        <v>28</v>
      </c>
      <c r="B3882" s="188">
        <v>800006850</v>
      </c>
      <c r="C3882" s="188" t="s">
        <v>170</v>
      </c>
      <c r="D3882" s="188" t="s">
        <v>235</v>
      </c>
      <c r="E3882" s="206">
        <v>44440</v>
      </c>
      <c r="F3882" s="187" t="s">
        <v>11943</v>
      </c>
      <c r="G3882" s="187" t="s">
        <v>11943</v>
      </c>
      <c r="H3882" s="193">
        <v>2702883</v>
      </c>
      <c r="I3882" s="206">
        <v>44453</v>
      </c>
      <c r="J3882" s="188" t="s">
        <v>11944</v>
      </c>
      <c r="K3882" s="193">
        <v>22481</v>
      </c>
      <c r="L3882" s="188"/>
      <c r="M3882" s="193"/>
      <c r="N3882" s="193"/>
      <c r="O3882" s="186">
        <f t="shared" si="120"/>
        <v>22481</v>
      </c>
      <c r="P3882" s="188"/>
      <c r="Q3882" s="193"/>
      <c r="R3882" s="193"/>
      <c r="S3882" s="186">
        <f t="shared" si="121"/>
        <v>22481</v>
      </c>
      <c r="T3882" s="206">
        <v>44553</v>
      </c>
      <c r="U3882" s="186">
        <v>4400</v>
      </c>
      <c r="V3882" s="186">
        <v>18081</v>
      </c>
      <c r="W3882" s="186">
        <v>0</v>
      </c>
      <c r="X3882" s="186">
        <v>0</v>
      </c>
      <c r="Y3882" s="188" t="s">
        <v>237</v>
      </c>
      <c r="Z3882" s="188" t="s">
        <v>170</v>
      </c>
      <c r="AA3882" s="188" t="s">
        <v>235</v>
      </c>
      <c r="AB3882" s="206">
        <v>44382</v>
      </c>
      <c r="AC3882" s="206">
        <v>44384</v>
      </c>
      <c r="AD3882" s="188" t="s">
        <v>11945</v>
      </c>
      <c r="AE3882" s="188" t="s">
        <v>11909</v>
      </c>
      <c r="AF3882" s="188" t="s">
        <v>240</v>
      </c>
      <c r="AG3882" s="188">
        <v>3</v>
      </c>
    </row>
    <row r="3883" spans="1:33">
      <c r="A3883" s="188" t="s">
        <v>28</v>
      </c>
      <c r="B3883" s="188">
        <v>800006850</v>
      </c>
      <c r="C3883" s="188" t="s">
        <v>170</v>
      </c>
      <c r="D3883" s="188" t="s">
        <v>235</v>
      </c>
      <c r="E3883" s="206">
        <v>44440</v>
      </c>
      <c r="F3883" s="187" t="s">
        <v>11946</v>
      </c>
      <c r="G3883" s="187" t="s">
        <v>11946</v>
      </c>
      <c r="H3883" s="193">
        <v>1520077</v>
      </c>
      <c r="I3883" s="206">
        <v>44453</v>
      </c>
      <c r="J3883" s="188" t="s">
        <v>11947</v>
      </c>
      <c r="K3883" s="193">
        <v>22900</v>
      </c>
      <c r="L3883" s="188"/>
      <c r="M3883" s="193"/>
      <c r="N3883" s="193"/>
      <c r="O3883" s="186">
        <f t="shared" si="120"/>
        <v>22900</v>
      </c>
      <c r="P3883" s="188"/>
      <c r="Q3883" s="193"/>
      <c r="R3883" s="193"/>
      <c r="S3883" s="186">
        <f t="shared" si="121"/>
        <v>22900</v>
      </c>
      <c r="T3883" s="206">
        <v>44553</v>
      </c>
      <c r="U3883" s="186">
        <v>22900</v>
      </c>
      <c r="V3883" s="186">
        <v>0</v>
      </c>
      <c r="W3883" s="186">
        <v>0</v>
      </c>
      <c r="X3883" s="186">
        <v>0</v>
      </c>
      <c r="Y3883" s="188" t="s">
        <v>237</v>
      </c>
      <c r="Z3883" s="188" t="s">
        <v>170</v>
      </c>
      <c r="AA3883" s="188" t="s">
        <v>235</v>
      </c>
      <c r="AB3883" s="206">
        <v>44379</v>
      </c>
      <c r="AC3883" s="206">
        <v>44384</v>
      </c>
      <c r="AD3883" s="188" t="s">
        <v>11948</v>
      </c>
      <c r="AE3883" s="188" t="s">
        <v>11894</v>
      </c>
      <c r="AF3883" s="188" t="s">
        <v>240</v>
      </c>
      <c r="AG3883" s="188">
        <v>3</v>
      </c>
    </row>
    <row r="3884" spans="1:33">
      <c r="A3884" s="188" t="s">
        <v>28</v>
      </c>
      <c r="B3884" s="188">
        <v>800006850</v>
      </c>
      <c r="C3884" s="188" t="s">
        <v>170</v>
      </c>
      <c r="D3884" s="188" t="s">
        <v>235</v>
      </c>
      <c r="E3884" s="206">
        <v>44440</v>
      </c>
      <c r="F3884" s="187" t="s">
        <v>11949</v>
      </c>
      <c r="G3884" s="187" t="s">
        <v>11949</v>
      </c>
      <c r="H3884" s="193">
        <v>1820014</v>
      </c>
      <c r="I3884" s="206">
        <v>44453</v>
      </c>
      <c r="J3884" s="188" t="s">
        <v>11950</v>
      </c>
      <c r="K3884" s="193">
        <v>4400</v>
      </c>
      <c r="L3884" s="188"/>
      <c r="M3884" s="193"/>
      <c r="N3884" s="193"/>
      <c r="O3884" s="186">
        <f t="shared" si="120"/>
        <v>4400</v>
      </c>
      <c r="P3884" s="188"/>
      <c r="Q3884" s="193"/>
      <c r="R3884" s="193"/>
      <c r="S3884" s="186">
        <f t="shared" si="121"/>
        <v>4400</v>
      </c>
      <c r="T3884" s="206">
        <v>44553</v>
      </c>
      <c r="U3884" s="186">
        <v>4400</v>
      </c>
      <c r="V3884" s="186">
        <v>0</v>
      </c>
      <c r="W3884" s="186">
        <v>0</v>
      </c>
      <c r="X3884" s="186">
        <v>0</v>
      </c>
      <c r="Y3884" s="188" t="s">
        <v>237</v>
      </c>
      <c r="Z3884" s="188" t="s">
        <v>170</v>
      </c>
      <c r="AA3884" s="188" t="s">
        <v>235</v>
      </c>
      <c r="AB3884" s="206">
        <v>44384</v>
      </c>
      <c r="AC3884" s="206">
        <v>44385</v>
      </c>
      <c r="AD3884" s="188" t="s">
        <v>11926</v>
      </c>
      <c r="AE3884" s="188" t="s">
        <v>10839</v>
      </c>
      <c r="AF3884" s="188" t="s">
        <v>240</v>
      </c>
      <c r="AG3884" s="188">
        <v>3</v>
      </c>
    </row>
    <row r="3885" spans="1:33">
      <c r="A3885" s="188" t="s">
        <v>28</v>
      </c>
      <c r="B3885" s="188">
        <v>800006850</v>
      </c>
      <c r="C3885" s="188" t="s">
        <v>170</v>
      </c>
      <c r="D3885" s="188" t="s">
        <v>235</v>
      </c>
      <c r="E3885" s="206">
        <v>44440</v>
      </c>
      <c r="F3885" s="187" t="s">
        <v>11951</v>
      </c>
      <c r="G3885" s="187" t="s">
        <v>11951</v>
      </c>
      <c r="H3885" s="193">
        <v>2078421</v>
      </c>
      <c r="I3885" s="206">
        <v>44453</v>
      </c>
      <c r="J3885" s="188" t="s">
        <v>11952</v>
      </c>
      <c r="K3885" s="193">
        <v>105089</v>
      </c>
      <c r="L3885" s="188"/>
      <c r="M3885" s="193"/>
      <c r="N3885" s="193"/>
      <c r="O3885" s="186">
        <f t="shared" si="120"/>
        <v>105089</v>
      </c>
      <c r="P3885" s="188"/>
      <c r="Q3885" s="193"/>
      <c r="R3885" s="193"/>
      <c r="S3885" s="186">
        <f t="shared" si="121"/>
        <v>105089</v>
      </c>
      <c r="T3885" s="206">
        <v>44553</v>
      </c>
      <c r="U3885" s="186">
        <v>96800</v>
      </c>
      <c r="V3885" s="186">
        <v>8289</v>
      </c>
      <c r="W3885" s="186">
        <v>0</v>
      </c>
      <c r="X3885" s="186">
        <v>0</v>
      </c>
      <c r="Y3885" s="188" t="s">
        <v>237</v>
      </c>
      <c r="Z3885" s="188" t="s">
        <v>170</v>
      </c>
      <c r="AA3885" s="188" t="s">
        <v>235</v>
      </c>
      <c r="AB3885" s="206">
        <v>44384</v>
      </c>
      <c r="AC3885" s="206">
        <v>44385</v>
      </c>
      <c r="AD3885" s="188" t="s">
        <v>11953</v>
      </c>
      <c r="AE3885" s="188" t="s">
        <v>11954</v>
      </c>
      <c r="AF3885" s="188" t="s">
        <v>240</v>
      </c>
      <c r="AG3885" s="188">
        <v>3</v>
      </c>
    </row>
    <row r="3886" spans="1:33">
      <c r="A3886" s="188" t="s">
        <v>28</v>
      </c>
      <c r="B3886" s="188">
        <v>800006850</v>
      </c>
      <c r="C3886" s="188" t="s">
        <v>170</v>
      </c>
      <c r="D3886" s="188" t="s">
        <v>235</v>
      </c>
      <c r="E3886" s="206">
        <v>44440</v>
      </c>
      <c r="F3886" s="187" t="s">
        <v>11955</v>
      </c>
      <c r="G3886" s="187" t="s">
        <v>11955</v>
      </c>
      <c r="H3886" s="193">
        <v>1305695</v>
      </c>
      <c r="I3886" s="206">
        <v>44453</v>
      </c>
      <c r="J3886" s="188" t="s">
        <v>11956</v>
      </c>
      <c r="K3886" s="193">
        <v>76018</v>
      </c>
      <c r="L3886" s="188"/>
      <c r="M3886" s="193"/>
      <c r="N3886" s="193"/>
      <c r="O3886" s="186">
        <f t="shared" si="120"/>
        <v>76018</v>
      </c>
      <c r="P3886" s="188"/>
      <c r="Q3886" s="193"/>
      <c r="R3886" s="193"/>
      <c r="S3886" s="186">
        <f t="shared" si="121"/>
        <v>76018</v>
      </c>
      <c r="T3886" s="206">
        <v>44553</v>
      </c>
      <c r="U3886" s="186">
        <v>65801</v>
      </c>
      <c r="V3886" s="186">
        <v>10217</v>
      </c>
      <c r="W3886" s="186">
        <v>0</v>
      </c>
      <c r="X3886" s="186">
        <v>0</v>
      </c>
      <c r="Y3886" s="188" t="s">
        <v>237</v>
      </c>
      <c r="Z3886" s="188" t="s">
        <v>170</v>
      </c>
      <c r="AA3886" s="188" t="s">
        <v>235</v>
      </c>
      <c r="AB3886" s="206">
        <v>44384</v>
      </c>
      <c r="AC3886" s="206">
        <v>44385</v>
      </c>
      <c r="AD3886" s="188" t="s">
        <v>11957</v>
      </c>
      <c r="AE3886" s="188" t="s">
        <v>11958</v>
      </c>
      <c r="AF3886" s="188" t="s">
        <v>240</v>
      </c>
      <c r="AG3886" s="188">
        <v>3</v>
      </c>
    </row>
    <row r="3887" spans="1:33">
      <c r="A3887" s="188" t="s">
        <v>28</v>
      </c>
      <c r="B3887" s="188">
        <v>800006850</v>
      </c>
      <c r="C3887" s="188" t="s">
        <v>170</v>
      </c>
      <c r="D3887" s="188" t="s">
        <v>235</v>
      </c>
      <c r="E3887" s="206">
        <v>44440</v>
      </c>
      <c r="F3887" s="187" t="s">
        <v>11959</v>
      </c>
      <c r="G3887" s="187" t="s">
        <v>11959</v>
      </c>
      <c r="H3887" s="193">
        <v>1308796</v>
      </c>
      <c r="I3887" s="206">
        <v>44454</v>
      </c>
      <c r="J3887" s="188" t="s">
        <v>11960</v>
      </c>
      <c r="K3887" s="193">
        <v>506200</v>
      </c>
      <c r="L3887" s="188"/>
      <c r="M3887" s="193"/>
      <c r="N3887" s="193"/>
      <c r="O3887" s="186">
        <f t="shared" si="120"/>
        <v>506200</v>
      </c>
      <c r="P3887" s="188"/>
      <c r="Q3887" s="193"/>
      <c r="R3887" s="193"/>
      <c r="S3887" s="186">
        <f t="shared" si="121"/>
        <v>506200</v>
      </c>
      <c r="T3887" s="206">
        <v>44553</v>
      </c>
      <c r="U3887" s="186">
        <v>303400</v>
      </c>
      <c r="V3887" s="186">
        <v>202800</v>
      </c>
      <c r="W3887" s="186">
        <v>0</v>
      </c>
      <c r="X3887" s="186">
        <v>0</v>
      </c>
      <c r="Y3887" s="188" t="s">
        <v>237</v>
      </c>
      <c r="Z3887" s="188" t="s">
        <v>170</v>
      </c>
      <c r="AA3887" s="188" t="s">
        <v>235</v>
      </c>
      <c r="AB3887" s="206">
        <v>44384</v>
      </c>
      <c r="AC3887" s="206">
        <v>44386</v>
      </c>
      <c r="AD3887" s="188" t="s">
        <v>11961</v>
      </c>
      <c r="AE3887" s="188" t="s">
        <v>11962</v>
      </c>
      <c r="AF3887" s="188" t="s">
        <v>240</v>
      </c>
      <c r="AG3887" s="188">
        <v>3</v>
      </c>
    </row>
    <row r="3888" spans="1:33">
      <c r="A3888" s="188" t="s">
        <v>28</v>
      </c>
      <c r="B3888" s="188">
        <v>800006850</v>
      </c>
      <c r="C3888" s="188" t="s">
        <v>170</v>
      </c>
      <c r="D3888" s="188" t="s">
        <v>235</v>
      </c>
      <c r="E3888" s="206">
        <v>44440</v>
      </c>
      <c r="F3888" s="187" t="s">
        <v>11963</v>
      </c>
      <c r="G3888" s="187" t="s">
        <v>11963</v>
      </c>
      <c r="H3888" s="193">
        <v>1537376</v>
      </c>
      <c r="I3888" s="206">
        <v>44454</v>
      </c>
      <c r="J3888" s="188" t="s">
        <v>11964</v>
      </c>
      <c r="K3888" s="193">
        <v>4400</v>
      </c>
      <c r="L3888" s="188"/>
      <c r="M3888" s="193"/>
      <c r="N3888" s="193"/>
      <c r="O3888" s="186">
        <f t="shared" si="120"/>
        <v>4400</v>
      </c>
      <c r="P3888" s="188"/>
      <c r="Q3888" s="193"/>
      <c r="R3888" s="193"/>
      <c r="S3888" s="186">
        <f t="shared" si="121"/>
        <v>4400</v>
      </c>
      <c r="T3888" s="206">
        <v>44553</v>
      </c>
      <c r="U3888" s="186">
        <v>4400</v>
      </c>
      <c r="V3888" s="186">
        <v>0</v>
      </c>
      <c r="W3888" s="186">
        <v>0</v>
      </c>
      <c r="X3888" s="186">
        <v>0</v>
      </c>
      <c r="Y3888" s="188" t="s">
        <v>237</v>
      </c>
      <c r="Z3888" s="188" t="s">
        <v>170</v>
      </c>
      <c r="AA3888" s="188" t="s">
        <v>235</v>
      </c>
      <c r="AB3888" s="206">
        <v>44384</v>
      </c>
      <c r="AC3888" s="206">
        <v>44385</v>
      </c>
      <c r="AD3888" s="188" t="s">
        <v>11926</v>
      </c>
      <c r="AE3888" s="188" t="s">
        <v>10839</v>
      </c>
      <c r="AF3888" s="188" t="s">
        <v>240</v>
      </c>
      <c r="AG3888" s="188">
        <v>3</v>
      </c>
    </row>
    <row r="3889" spans="1:33">
      <c r="A3889" s="188" t="s">
        <v>28</v>
      </c>
      <c r="B3889" s="188">
        <v>800006850</v>
      </c>
      <c r="C3889" s="188" t="s">
        <v>170</v>
      </c>
      <c r="D3889" s="188" t="s">
        <v>235</v>
      </c>
      <c r="E3889" s="206">
        <v>44440</v>
      </c>
      <c r="F3889" s="187" t="s">
        <v>11965</v>
      </c>
      <c r="G3889" s="187" t="s">
        <v>11965</v>
      </c>
      <c r="H3889" s="193">
        <v>2553017</v>
      </c>
      <c r="I3889" s="206">
        <v>44454</v>
      </c>
      <c r="J3889" s="188" t="s">
        <v>11966</v>
      </c>
      <c r="K3889" s="193">
        <v>237192</v>
      </c>
      <c r="L3889" s="188"/>
      <c r="M3889" s="193"/>
      <c r="N3889" s="193"/>
      <c r="O3889" s="186">
        <f t="shared" si="120"/>
        <v>237192</v>
      </c>
      <c r="P3889" s="188"/>
      <c r="Q3889" s="193"/>
      <c r="R3889" s="193"/>
      <c r="S3889" s="186">
        <f t="shared" si="121"/>
        <v>237192</v>
      </c>
      <c r="T3889" s="206">
        <v>44553</v>
      </c>
      <c r="U3889" s="186">
        <v>227400</v>
      </c>
      <c r="V3889" s="186">
        <v>9792</v>
      </c>
      <c r="W3889" s="186">
        <v>0</v>
      </c>
      <c r="X3889" s="186">
        <v>0</v>
      </c>
      <c r="Y3889" s="188" t="s">
        <v>237</v>
      </c>
      <c r="Z3889" s="188" t="s">
        <v>170</v>
      </c>
      <c r="AA3889" s="188" t="s">
        <v>235</v>
      </c>
      <c r="AB3889" s="206">
        <v>44385</v>
      </c>
      <c r="AC3889" s="206">
        <v>44386</v>
      </c>
      <c r="AD3889" s="188" t="s">
        <v>11967</v>
      </c>
      <c r="AE3889" s="188" t="s">
        <v>11968</v>
      </c>
      <c r="AF3889" s="188" t="s">
        <v>240</v>
      </c>
      <c r="AG3889" s="188">
        <v>3</v>
      </c>
    </row>
    <row r="3890" spans="1:33">
      <c r="A3890" s="188" t="s">
        <v>28</v>
      </c>
      <c r="B3890" s="188">
        <v>800006850</v>
      </c>
      <c r="C3890" s="188" t="s">
        <v>170</v>
      </c>
      <c r="D3890" s="188" t="s">
        <v>235</v>
      </c>
      <c r="E3890" s="206">
        <v>44440</v>
      </c>
      <c r="F3890" s="187" t="s">
        <v>11969</v>
      </c>
      <c r="G3890" s="187" t="s">
        <v>11969</v>
      </c>
      <c r="H3890" s="193">
        <v>2426535</v>
      </c>
      <c r="I3890" s="206">
        <v>44454</v>
      </c>
      <c r="J3890" s="188" t="s">
        <v>11970</v>
      </c>
      <c r="K3890" s="193">
        <v>320404</v>
      </c>
      <c r="L3890" s="188"/>
      <c r="M3890" s="193"/>
      <c r="N3890" s="193"/>
      <c r="O3890" s="186">
        <f t="shared" si="120"/>
        <v>320404</v>
      </c>
      <c r="P3890" s="188"/>
      <c r="Q3890" s="193"/>
      <c r="R3890" s="193"/>
      <c r="S3890" s="186">
        <f t="shared" si="121"/>
        <v>320404</v>
      </c>
      <c r="T3890" s="206">
        <v>44553</v>
      </c>
      <c r="U3890" s="186">
        <v>320404</v>
      </c>
      <c r="V3890" s="186">
        <v>0</v>
      </c>
      <c r="W3890" s="186">
        <v>0</v>
      </c>
      <c r="X3890" s="186">
        <v>0</v>
      </c>
      <c r="Y3890" s="188" t="s">
        <v>237</v>
      </c>
      <c r="Z3890" s="188" t="s">
        <v>170</v>
      </c>
      <c r="AA3890" s="188" t="s">
        <v>235</v>
      </c>
      <c r="AB3890" s="206">
        <v>44380</v>
      </c>
      <c r="AC3890" s="206">
        <v>44388</v>
      </c>
      <c r="AD3890" s="188" t="s">
        <v>11971</v>
      </c>
      <c r="AE3890" s="188" t="s">
        <v>11696</v>
      </c>
      <c r="AF3890" s="188" t="s">
        <v>240</v>
      </c>
      <c r="AG3890" s="188">
        <v>3</v>
      </c>
    </row>
    <row r="3891" spans="1:33">
      <c r="A3891" s="188" t="s">
        <v>28</v>
      </c>
      <c r="B3891" s="188">
        <v>800006850</v>
      </c>
      <c r="C3891" s="188" t="s">
        <v>170</v>
      </c>
      <c r="D3891" s="188" t="s">
        <v>235</v>
      </c>
      <c r="E3891" s="206">
        <v>44440</v>
      </c>
      <c r="F3891" s="187" t="s">
        <v>11972</v>
      </c>
      <c r="G3891" s="187" t="s">
        <v>11972</v>
      </c>
      <c r="H3891" s="193">
        <v>1602256</v>
      </c>
      <c r="I3891" s="206">
        <v>44454</v>
      </c>
      <c r="J3891" s="188" t="s">
        <v>11973</v>
      </c>
      <c r="K3891" s="193">
        <v>11424</v>
      </c>
      <c r="L3891" s="188"/>
      <c r="M3891" s="193"/>
      <c r="N3891" s="193"/>
      <c r="O3891" s="186">
        <f t="shared" si="120"/>
        <v>11424</v>
      </c>
      <c r="P3891" s="188"/>
      <c r="Q3891" s="193"/>
      <c r="R3891" s="193"/>
      <c r="S3891" s="186">
        <f t="shared" si="121"/>
        <v>11424</v>
      </c>
      <c r="T3891" s="206">
        <v>44553</v>
      </c>
      <c r="U3891" s="186">
        <v>0</v>
      </c>
      <c r="V3891" s="186">
        <v>11424</v>
      </c>
      <c r="W3891" s="186">
        <v>0</v>
      </c>
      <c r="X3891" s="186">
        <v>0</v>
      </c>
      <c r="Y3891" s="188" t="s">
        <v>237</v>
      </c>
      <c r="Z3891" s="188" t="s">
        <v>170</v>
      </c>
      <c r="AA3891" s="188" t="s">
        <v>235</v>
      </c>
      <c r="AB3891" s="206">
        <v>44383</v>
      </c>
      <c r="AC3891" s="206">
        <v>44385</v>
      </c>
      <c r="AD3891" s="188" t="s">
        <v>11974</v>
      </c>
      <c r="AE3891" s="188" t="s">
        <v>11975</v>
      </c>
      <c r="AF3891" s="188" t="s">
        <v>240</v>
      </c>
      <c r="AG3891" s="188">
        <v>3</v>
      </c>
    </row>
    <row r="3892" spans="1:33">
      <c r="A3892" s="188" t="s">
        <v>28</v>
      </c>
      <c r="B3892" s="188">
        <v>800006850</v>
      </c>
      <c r="C3892" s="188" t="s">
        <v>170</v>
      </c>
      <c r="D3892" s="188" t="s">
        <v>235</v>
      </c>
      <c r="E3892" s="206">
        <v>44446</v>
      </c>
      <c r="F3892" s="187" t="s">
        <v>11976</v>
      </c>
      <c r="G3892" s="187" t="s">
        <v>11976</v>
      </c>
      <c r="H3892" s="193">
        <v>3011237</v>
      </c>
      <c r="I3892" s="206">
        <v>44454</v>
      </c>
      <c r="J3892" s="188" t="s">
        <v>11977</v>
      </c>
      <c r="K3892" s="193">
        <v>542223</v>
      </c>
      <c r="L3892" s="188"/>
      <c r="M3892" s="193"/>
      <c r="N3892" s="193"/>
      <c r="O3892" s="186">
        <f t="shared" si="120"/>
        <v>542223</v>
      </c>
      <c r="P3892" s="188"/>
      <c r="Q3892" s="193"/>
      <c r="R3892" s="193"/>
      <c r="S3892" s="186">
        <f t="shared" si="121"/>
        <v>542223</v>
      </c>
      <c r="T3892" s="206">
        <v>44553</v>
      </c>
      <c r="U3892" s="186">
        <v>532431</v>
      </c>
      <c r="V3892" s="186">
        <v>9792</v>
      </c>
      <c r="W3892" s="186">
        <v>0</v>
      </c>
      <c r="X3892" s="186">
        <v>0</v>
      </c>
      <c r="Y3892" s="188" t="s">
        <v>237</v>
      </c>
      <c r="Z3892" s="188" t="s">
        <v>596</v>
      </c>
      <c r="AA3892" s="188" t="s">
        <v>11978</v>
      </c>
      <c r="AB3892" s="206">
        <v>44402</v>
      </c>
      <c r="AC3892" s="206">
        <v>44404</v>
      </c>
      <c r="AD3892" s="188" t="s">
        <v>11979</v>
      </c>
      <c r="AE3892" s="188" t="s">
        <v>11980</v>
      </c>
      <c r="AF3892" s="188" t="s">
        <v>240</v>
      </c>
      <c r="AG3892" s="188">
        <v>3</v>
      </c>
    </row>
    <row r="3893" spans="1:33">
      <c r="A3893" s="188" t="s">
        <v>28</v>
      </c>
      <c r="B3893" s="188">
        <v>800006850</v>
      </c>
      <c r="C3893" s="188" t="s">
        <v>170</v>
      </c>
      <c r="D3893" s="188" t="s">
        <v>235</v>
      </c>
      <c r="E3893" s="206">
        <v>44446</v>
      </c>
      <c r="F3893" s="187" t="s">
        <v>11981</v>
      </c>
      <c r="G3893" s="187" t="s">
        <v>11981</v>
      </c>
      <c r="H3893" s="193">
        <v>3787398</v>
      </c>
      <c r="I3893" s="206">
        <v>44454</v>
      </c>
      <c r="J3893" s="188" t="s">
        <v>11982</v>
      </c>
      <c r="K3893" s="193">
        <v>733112</v>
      </c>
      <c r="L3893" s="188"/>
      <c r="M3893" s="193"/>
      <c r="N3893" s="193"/>
      <c r="O3893" s="186">
        <f t="shared" si="120"/>
        <v>733112</v>
      </c>
      <c r="P3893" s="188"/>
      <c r="Q3893" s="193"/>
      <c r="R3893" s="193"/>
      <c r="S3893" s="186">
        <f t="shared" si="121"/>
        <v>733112</v>
      </c>
      <c r="T3893" s="206">
        <v>44553</v>
      </c>
      <c r="U3893" s="186">
        <v>733112</v>
      </c>
      <c r="V3893" s="186">
        <v>0</v>
      </c>
      <c r="W3893" s="186">
        <v>0</v>
      </c>
      <c r="X3893" s="186">
        <v>0</v>
      </c>
      <c r="Y3893" s="188" t="s">
        <v>237</v>
      </c>
      <c r="Z3893" s="188" t="s">
        <v>170</v>
      </c>
      <c r="AA3893" s="188" t="s">
        <v>235</v>
      </c>
      <c r="AB3893" s="206">
        <v>44403</v>
      </c>
      <c r="AC3893" s="206">
        <v>44409</v>
      </c>
      <c r="AD3893" s="188" t="s">
        <v>11983</v>
      </c>
      <c r="AE3893" s="188" t="s">
        <v>11984</v>
      </c>
      <c r="AF3893" s="188" t="s">
        <v>240</v>
      </c>
      <c r="AG3893" s="188">
        <v>3</v>
      </c>
    </row>
    <row r="3894" spans="1:33">
      <c r="A3894" s="188" t="s">
        <v>28</v>
      </c>
      <c r="B3894" s="188">
        <v>800006850</v>
      </c>
      <c r="C3894" s="188" t="s">
        <v>170</v>
      </c>
      <c r="D3894" s="188" t="s">
        <v>235</v>
      </c>
      <c r="E3894" s="206">
        <v>44446</v>
      </c>
      <c r="F3894" s="187" t="s">
        <v>11985</v>
      </c>
      <c r="G3894" s="187" t="s">
        <v>11985</v>
      </c>
      <c r="H3894" s="193">
        <v>1812619</v>
      </c>
      <c r="I3894" s="206">
        <v>44454</v>
      </c>
      <c r="J3894" s="188" t="s">
        <v>11986</v>
      </c>
      <c r="K3894" s="193">
        <v>15500</v>
      </c>
      <c r="L3894" s="188"/>
      <c r="M3894" s="193"/>
      <c r="N3894" s="193"/>
      <c r="O3894" s="186">
        <f t="shared" si="120"/>
        <v>15500</v>
      </c>
      <c r="P3894" s="188"/>
      <c r="Q3894" s="193"/>
      <c r="R3894" s="193"/>
      <c r="S3894" s="186">
        <f t="shared" si="121"/>
        <v>15500</v>
      </c>
      <c r="T3894" s="206">
        <v>44553</v>
      </c>
      <c r="U3894" s="186">
        <v>15500</v>
      </c>
      <c r="V3894" s="186">
        <v>0</v>
      </c>
      <c r="W3894" s="186">
        <v>0</v>
      </c>
      <c r="X3894" s="186">
        <v>0</v>
      </c>
      <c r="Y3894" s="188" t="s">
        <v>237</v>
      </c>
      <c r="Z3894" s="188" t="s">
        <v>170</v>
      </c>
      <c r="AA3894" s="188" t="s">
        <v>235</v>
      </c>
      <c r="AB3894" s="206">
        <v>44407</v>
      </c>
      <c r="AC3894" s="206">
        <v>44410</v>
      </c>
      <c r="AD3894" s="188" t="s">
        <v>11987</v>
      </c>
      <c r="AE3894" s="188" t="s">
        <v>11988</v>
      </c>
      <c r="AF3894" s="188" t="s">
        <v>240</v>
      </c>
      <c r="AG3894" s="188">
        <v>3</v>
      </c>
    </row>
    <row r="3895" spans="1:33">
      <c r="A3895" s="188" t="s">
        <v>28</v>
      </c>
      <c r="B3895" s="188">
        <v>800006850</v>
      </c>
      <c r="C3895" s="188" t="s">
        <v>170</v>
      </c>
      <c r="D3895" s="188" t="s">
        <v>235</v>
      </c>
      <c r="E3895" s="206">
        <v>44446</v>
      </c>
      <c r="F3895" s="187" t="s">
        <v>11989</v>
      </c>
      <c r="G3895" s="187" t="s">
        <v>11989</v>
      </c>
      <c r="H3895" s="193">
        <v>2162782</v>
      </c>
      <c r="I3895" s="206">
        <v>44454</v>
      </c>
      <c r="J3895" s="188" t="s">
        <v>11990</v>
      </c>
      <c r="K3895" s="193">
        <v>243978</v>
      </c>
      <c r="L3895" s="188"/>
      <c r="M3895" s="193"/>
      <c r="N3895" s="193"/>
      <c r="O3895" s="186">
        <f t="shared" si="120"/>
        <v>243978</v>
      </c>
      <c r="P3895" s="188"/>
      <c r="Q3895" s="193"/>
      <c r="R3895" s="193"/>
      <c r="S3895" s="186">
        <f t="shared" si="121"/>
        <v>243978</v>
      </c>
      <c r="T3895" s="206">
        <v>44553</v>
      </c>
      <c r="U3895" s="186">
        <v>243978</v>
      </c>
      <c r="V3895" s="186">
        <v>0</v>
      </c>
      <c r="W3895" s="186">
        <v>0</v>
      </c>
      <c r="X3895" s="186">
        <v>0</v>
      </c>
      <c r="Y3895" s="188" t="s">
        <v>237</v>
      </c>
      <c r="Z3895" s="188" t="s">
        <v>170</v>
      </c>
      <c r="AA3895" s="188" t="s">
        <v>235</v>
      </c>
      <c r="AB3895" s="206">
        <v>44410</v>
      </c>
      <c r="AC3895" s="206">
        <v>44411</v>
      </c>
      <c r="AD3895" s="188" t="s">
        <v>11991</v>
      </c>
      <c r="AE3895" s="188" t="s">
        <v>2890</v>
      </c>
      <c r="AF3895" s="188" t="s">
        <v>240</v>
      </c>
      <c r="AG3895" s="188">
        <v>3</v>
      </c>
    </row>
    <row r="3896" spans="1:33">
      <c r="A3896" s="188" t="s">
        <v>28</v>
      </c>
      <c r="B3896" s="188">
        <v>800006850</v>
      </c>
      <c r="C3896" s="188" t="s">
        <v>170</v>
      </c>
      <c r="D3896" s="188" t="s">
        <v>235</v>
      </c>
      <c r="E3896" s="206">
        <v>44446</v>
      </c>
      <c r="F3896" s="187" t="s">
        <v>11992</v>
      </c>
      <c r="G3896" s="187" t="s">
        <v>11992</v>
      </c>
      <c r="H3896" s="193">
        <v>1306089</v>
      </c>
      <c r="I3896" s="206">
        <v>44454</v>
      </c>
      <c r="J3896" s="188" t="s">
        <v>11993</v>
      </c>
      <c r="K3896" s="193">
        <v>5903</v>
      </c>
      <c r="L3896" s="188"/>
      <c r="M3896" s="193"/>
      <c r="N3896" s="193"/>
      <c r="O3896" s="186">
        <f t="shared" si="120"/>
        <v>5903</v>
      </c>
      <c r="P3896" s="188"/>
      <c r="Q3896" s="193"/>
      <c r="R3896" s="193"/>
      <c r="S3896" s="186">
        <f t="shared" si="121"/>
        <v>5903</v>
      </c>
      <c r="T3896" s="206">
        <v>44553</v>
      </c>
      <c r="U3896" s="186">
        <v>5903</v>
      </c>
      <c r="V3896" s="186">
        <v>0</v>
      </c>
      <c r="W3896" s="186">
        <v>0</v>
      </c>
      <c r="X3896" s="186">
        <v>0</v>
      </c>
      <c r="Y3896" s="188" t="s">
        <v>237</v>
      </c>
      <c r="Z3896" s="188" t="s">
        <v>170</v>
      </c>
      <c r="AA3896" s="188" t="s">
        <v>235</v>
      </c>
      <c r="AB3896" s="206">
        <v>44410</v>
      </c>
      <c r="AC3896" s="206">
        <v>44411</v>
      </c>
      <c r="AD3896" s="188" t="s">
        <v>11994</v>
      </c>
      <c r="AE3896" s="188" t="s">
        <v>10839</v>
      </c>
      <c r="AF3896" s="188" t="s">
        <v>240</v>
      </c>
      <c r="AG3896" s="188">
        <v>3</v>
      </c>
    </row>
    <row r="3897" spans="1:33">
      <c r="A3897" s="188" t="s">
        <v>28</v>
      </c>
      <c r="B3897" s="188">
        <v>800006850</v>
      </c>
      <c r="C3897" s="188" t="s">
        <v>170</v>
      </c>
      <c r="D3897" s="188" t="s">
        <v>235</v>
      </c>
      <c r="E3897" s="206">
        <v>44446</v>
      </c>
      <c r="F3897" s="187" t="s">
        <v>11995</v>
      </c>
      <c r="G3897" s="187" t="s">
        <v>11995</v>
      </c>
      <c r="H3897" s="193">
        <v>2386395</v>
      </c>
      <c r="I3897" s="206">
        <v>44454</v>
      </c>
      <c r="J3897" s="188" t="s">
        <v>11996</v>
      </c>
      <c r="K3897" s="193">
        <v>228903</v>
      </c>
      <c r="L3897" s="188"/>
      <c r="M3897" s="193"/>
      <c r="N3897" s="193"/>
      <c r="O3897" s="186">
        <f t="shared" si="120"/>
        <v>228903</v>
      </c>
      <c r="P3897" s="188"/>
      <c r="Q3897" s="193"/>
      <c r="R3897" s="193"/>
      <c r="S3897" s="186">
        <f t="shared" si="121"/>
        <v>228903</v>
      </c>
      <c r="T3897" s="206">
        <v>44553</v>
      </c>
      <c r="U3897" s="186">
        <v>227400</v>
      </c>
      <c r="V3897" s="186">
        <v>1503</v>
      </c>
      <c r="W3897" s="186">
        <v>0</v>
      </c>
      <c r="X3897" s="186">
        <v>0</v>
      </c>
      <c r="Y3897" s="188" t="s">
        <v>237</v>
      </c>
      <c r="Z3897" s="188" t="s">
        <v>170</v>
      </c>
      <c r="AA3897" s="188" t="s">
        <v>235</v>
      </c>
      <c r="AB3897" s="206">
        <v>44410</v>
      </c>
      <c r="AC3897" s="206">
        <v>44411</v>
      </c>
      <c r="AD3897" s="188" t="s">
        <v>11997</v>
      </c>
      <c r="AE3897" s="188" t="s">
        <v>11901</v>
      </c>
      <c r="AF3897" s="188" t="s">
        <v>240</v>
      </c>
      <c r="AG3897" s="188">
        <v>3</v>
      </c>
    </row>
    <row r="3898" spans="1:33">
      <c r="A3898" s="188" t="s">
        <v>28</v>
      </c>
      <c r="B3898" s="188">
        <v>800006850</v>
      </c>
      <c r="C3898" s="188" t="s">
        <v>170</v>
      </c>
      <c r="D3898" s="188" t="s">
        <v>235</v>
      </c>
      <c r="E3898" s="206">
        <v>44446</v>
      </c>
      <c r="F3898" s="187" t="s">
        <v>11998</v>
      </c>
      <c r="G3898" s="187" t="s">
        <v>11998</v>
      </c>
      <c r="H3898" s="193">
        <v>2589357</v>
      </c>
      <c r="I3898" s="206">
        <v>44454</v>
      </c>
      <c r="J3898" s="188" t="s">
        <v>11999</v>
      </c>
      <c r="K3898" s="193">
        <v>20153</v>
      </c>
      <c r="L3898" s="188"/>
      <c r="M3898" s="193"/>
      <c r="N3898" s="193"/>
      <c r="O3898" s="186">
        <f t="shared" si="120"/>
        <v>20153</v>
      </c>
      <c r="P3898" s="188"/>
      <c r="Q3898" s="193"/>
      <c r="R3898" s="193"/>
      <c r="S3898" s="186">
        <f t="shared" si="121"/>
        <v>20153</v>
      </c>
      <c r="T3898" s="206">
        <v>44553</v>
      </c>
      <c r="U3898" s="186">
        <v>0</v>
      </c>
      <c r="V3898" s="186">
        <v>20153</v>
      </c>
      <c r="W3898" s="186">
        <v>0</v>
      </c>
      <c r="X3898" s="186">
        <v>0</v>
      </c>
      <c r="Y3898" s="188" t="s">
        <v>237</v>
      </c>
      <c r="Z3898" s="188" t="s">
        <v>170</v>
      </c>
      <c r="AA3898" s="188" t="s">
        <v>235</v>
      </c>
      <c r="AB3898" s="206">
        <v>44406</v>
      </c>
      <c r="AC3898" s="206">
        <v>44411</v>
      </c>
      <c r="AD3898" s="188" t="s">
        <v>12000</v>
      </c>
      <c r="AE3898" s="188" t="s">
        <v>12001</v>
      </c>
      <c r="AF3898" s="188" t="s">
        <v>240</v>
      </c>
      <c r="AG3898" s="188">
        <v>3</v>
      </c>
    </row>
    <row r="3899" spans="1:33">
      <c r="A3899" s="188" t="s">
        <v>28</v>
      </c>
      <c r="B3899" s="188">
        <v>800006850</v>
      </c>
      <c r="C3899" s="188" t="s">
        <v>170</v>
      </c>
      <c r="D3899" s="188" t="s">
        <v>235</v>
      </c>
      <c r="E3899" s="206">
        <v>44446</v>
      </c>
      <c r="F3899" s="187" t="s">
        <v>12002</v>
      </c>
      <c r="G3899" s="187" t="s">
        <v>12002</v>
      </c>
      <c r="H3899" s="193">
        <v>3540947</v>
      </c>
      <c r="I3899" s="206">
        <v>44455</v>
      </c>
      <c r="J3899" s="188" t="s">
        <v>12003</v>
      </c>
      <c r="K3899" s="193">
        <v>94600</v>
      </c>
      <c r="L3899" s="188"/>
      <c r="M3899" s="193"/>
      <c r="N3899" s="193"/>
      <c r="O3899" s="186">
        <f t="shared" si="120"/>
        <v>94600</v>
      </c>
      <c r="P3899" s="188"/>
      <c r="Q3899" s="193"/>
      <c r="R3899" s="193"/>
      <c r="S3899" s="186">
        <f t="shared" si="121"/>
        <v>94600</v>
      </c>
      <c r="T3899" s="206">
        <v>44553</v>
      </c>
      <c r="U3899" s="186">
        <v>0</v>
      </c>
      <c r="V3899" s="186">
        <v>94600</v>
      </c>
      <c r="W3899" s="186">
        <v>0</v>
      </c>
      <c r="X3899" s="186">
        <v>0</v>
      </c>
      <c r="Y3899" s="188" t="s">
        <v>237</v>
      </c>
      <c r="Z3899" s="188" t="s">
        <v>170</v>
      </c>
      <c r="AA3899" s="188" t="s">
        <v>235</v>
      </c>
      <c r="AB3899" s="206">
        <v>44398</v>
      </c>
      <c r="AC3899" s="206">
        <v>44412</v>
      </c>
      <c r="AD3899" s="188" t="s">
        <v>12004</v>
      </c>
      <c r="AE3899" s="188" t="s">
        <v>10116</v>
      </c>
      <c r="AF3899" s="188" t="s">
        <v>240</v>
      </c>
      <c r="AG3899" s="188">
        <v>3</v>
      </c>
    </row>
    <row r="3900" spans="1:33">
      <c r="A3900" s="188" t="s">
        <v>28</v>
      </c>
      <c r="B3900" s="188">
        <v>800006850</v>
      </c>
      <c r="C3900" s="188" t="s">
        <v>170</v>
      </c>
      <c r="D3900" s="188" t="s">
        <v>235</v>
      </c>
      <c r="E3900" s="206">
        <v>44446</v>
      </c>
      <c r="F3900" s="187" t="s">
        <v>12005</v>
      </c>
      <c r="G3900" s="187" t="s">
        <v>12005</v>
      </c>
      <c r="H3900" s="193">
        <v>3201713</v>
      </c>
      <c r="I3900" s="206">
        <v>44455</v>
      </c>
      <c r="J3900" s="188" t="s">
        <v>12006</v>
      </c>
      <c r="K3900" s="193">
        <v>111500</v>
      </c>
      <c r="L3900" s="188"/>
      <c r="M3900" s="193"/>
      <c r="N3900" s="193"/>
      <c r="O3900" s="186">
        <f t="shared" si="120"/>
        <v>111500</v>
      </c>
      <c r="P3900" s="188"/>
      <c r="Q3900" s="193"/>
      <c r="R3900" s="193"/>
      <c r="S3900" s="186">
        <f t="shared" si="121"/>
        <v>111500</v>
      </c>
      <c r="T3900" s="206">
        <v>44553</v>
      </c>
      <c r="U3900" s="186">
        <v>111500</v>
      </c>
      <c r="V3900" s="186">
        <v>0</v>
      </c>
      <c r="W3900" s="186">
        <v>0</v>
      </c>
      <c r="X3900" s="186">
        <v>0</v>
      </c>
      <c r="Y3900" s="188" t="s">
        <v>237</v>
      </c>
      <c r="Z3900" s="188" t="s">
        <v>170</v>
      </c>
      <c r="AA3900" s="188" t="s">
        <v>235</v>
      </c>
      <c r="AB3900" s="206">
        <v>44409</v>
      </c>
      <c r="AC3900" s="206">
        <v>44412</v>
      </c>
      <c r="AD3900" s="188" t="s">
        <v>12007</v>
      </c>
      <c r="AE3900" s="188" t="s">
        <v>12008</v>
      </c>
      <c r="AF3900" s="188" t="s">
        <v>240</v>
      </c>
      <c r="AG3900" s="188">
        <v>3</v>
      </c>
    </row>
    <row r="3901" spans="1:33">
      <c r="A3901" s="188" t="s">
        <v>28</v>
      </c>
      <c r="B3901" s="188">
        <v>800006850</v>
      </c>
      <c r="C3901" s="188" t="s">
        <v>170</v>
      </c>
      <c r="D3901" s="188" t="s">
        <v>235</v>
      </c>
      <c r="E3901" s="206">
        <v>44446</v>
      </c>
      <c r="F3901" s="187" t="s">
        <v>12009</v>
      </c>
      <c r="G3901" s="187" t="s">
        <v>12009</v>
      </c>
      <c r="H3901" s="193">
        <v>3372536</v>
      </c>
      <c r="I3901" s="206">
        <v>44455</v>
      </c>
      <c r="J3901" s="188" t="s">
        <v>12010</v>
      </c>
      <c r="K3901" s="193">
        <v>433400</v>
      </c>
      <c r="L3901" s="188"/>
      <c r="M3901" s="193"/>
      <c r="N3901" s="193"/>
      <c r="O3901" s="186">
        <f t="shared" si="120"/>
        <v>433400</v>
      </c>
      <c r="P3901" s="188"/>
      <c r="Q3901" s="193"/>
      <c r="R3901" s="193"/>
      <c r="S3901" s="186">
        <f t="shared" si="121"/>
        <v>433400</v>
      </c>
      <c r="T3901" s="206">
        <v>44553</v>
      </c>
      <c r="U3901" s="186">
        <v>433400</v>
      </c>
      <c r="V3901" s="186">
        <v>0</v>
      </c>
      <c r="W3901" s="186">
        <v>0</v>
      </c>
      <c r="X3901" s="186">
        <v>0</v>
      </c>
      <c r="Y3901" s="188" t="s">
        <v>237</v>
      </c>
      <c r="Z3901" s="188" t="s">
        <v>170</v>
      </c>
      <c r="AA3901" s="188" t="s">
        <v>235</v>
      </c>
      <c r="AB3901" s="206">
        <v>44409</v>
      </c>
      <c r="AC3901" s="206">
        <v>44413</v>
      </c>
      <c r="AD3901" s="188" t="s">
        <v>12011</v>
      </c>
      <c r="AE3901" s="188" t="s">
        <v>12012</v>
      </c>
      <c r="AF3901" s="188" t="s">
        <v>240</v>
      </c>
      <c r="AG3901" s="188">
        <v>3</v>
      </c>
    </row>
    <row r="3902" spans="1:33">
      <c r="A3902" s="188" t="s">
        <v>28</v>
      </c>
      <c r="B3902" s="188">
        <v>800006850</v>
      </c>
      <c r="C3902" s="188" t="s">
        <v>170</v>
      </c>
      <c r="D3902" s="188" t="s">
        <v>235</v>
      </c>
      <c r="E3902" s="206">
        <v>44446</v>
      </c>
      <c r="F3902" s="187" t="s">
        <v>12013</v>
      </c>
      <c r="G3902" s="187" t="s">
        <v>12013</v>
      </c>
      <c r="H3902" s="193">
        <v>1740279</v>
      </c>
      <c r="I3902" s="206">
        <v>44455</v>
      </c>
      <c r="J3902" s="188" t="s">
        <v>12014</v>
      </c>
      <c r="K3902" s="193">
        <v>4717</v>
      </c>
      <c r="L3902" s="188"/>
      <c r="M3902" s="193"/>
      <c r="N3902" s="193"/>
      <c r="O3902" s="186">
        <f t="shared" si="120"/>
        <v>4717</v>
      </c>
      <c r="P3902" s="188"/>
      <c r="Q3902" s="193"/>
      <c r="R3902" s="193"/>
      <c r="S3902" s="186">
        <f t="shared" si="121"/>
        <v>4717</v>
      </c>
      <c r="T3902" s="206">
        <v>44553</v>
      </c>
      <c r="U3902" s="186">
        <v>4717</v>
      </c>
      <c r="V3902" s="186">
        <v>0</v>
      </c>
      <c r="W3902" s="186">
        <v>0</v>
      </c>
      <c r="X3902" s="186">
        <v>0</v>
      </c>
      <c r="Y3902" s="188" t="s">
        <v>237</v>
      </c>
      <c r="Z3902" s="188" t="s">
        <v>170</v>
      </c>
      <c r="AA3902" s="188" t="s">
        <v>235</v>
      </c>
      <c r="AB3902" s="206">
        <v>44410</v>
      </c>
      <c r="AC3902" s="206">
        <v>44413</v>
      </c>
      <c r="AD3902" s="188" t="s">
        <v>12015</v>
      </c>
      <c r="AE3902" s="188" t="s">
        <v>10839</v>
      </c>
      <c r="AF3902" s="188" t="s">
        <v>240</v>
      </c>
      <c r="AG3902" s="188">
        <v>3</v>
      </c>
    </row>
    <row r="3903" spans="1:33">
      <c r="A3903" s="188" t="s">
        <v>28</v>
      </c>
      <c r="B3903" s="188">
        <v>800006850</v>
      </c>
      <c r="C3903" s="188" t="s">
        <v>170</v>
      </c>
      <c r="D3903" s="188" t="s">
        <v>235</v>
      </c>
      <c r="E3903" s="206">
        <v>44446</v>
      </c>
      <c r="F3903" s="187" t="s">
        <v>12016</v>
      </c>
      <c r="G3903" s="187" t="s">
        <v>12016</v>
      </c>
      <c r="H3903" s="193">
        <v>1883127</v>
      </c>
      <c r="I3903" s="206">
        <v>44455</v>
      </c>
      <c r="J3903" s="188" t="s">
        <v>12017</v>
      </c>
      <c r="K3903" s="193">
        <v>218300</v>
      </c>
      <c r="L3903" s="188"/>
      <c r="M3903" s="193"/>
      <c r="N3903" s="193"/>
      <c r="O3903" s="186">
        <f t="shared" si="120"/>
        <v>218300</v>
      </c>
      <c r="P3903" s="188"/>
      <c r="Q3903" s="193"/>
      <c r="R3903" s="193"/>
      <c r="S3903" s="186">
        <f t="shared" si="121"/>
        <v>218300</v>
      </c>
      <c r="T3903" s="206">
        <v>44553</v>
      </c>
      <c r="U3903" s="186">
        <v>218300</v>
      </c>
      <c r="V3903" s="186">
        <v>0</v>
      </c>
      <c r="W3903" s="186">
        <v>0</v>
      </c>
      <c r="X3903" s="186">
        <v>0</v>
      </c>
      <c r="Y3903" s="188" t="s">
        <v>237</v>
      </c>
      <c r="Z3903" s="188" t="s">
        <v>170</v>
      </c>
      <c r="AA3903" s="188" t="s">
        <v>235</v>
      </c>
      <c r="AB3903" s="206">
        <v>44411</v>
      </c>
      <c r="AC3903" s="206">
        <v>44413</v>
      </c>
      <c r="AD3903" s="188" t="s">
        <v>12018</v>
      </c>
      <c r="AE3903" s="188" t="s">
        <v>12019</v>
      </c>
      <c r="AF3903" s="188" t="s">
        <v>240</v>
      </c>
      <c r="AG3903" s="188">
        <v>3</v>
      </c>
    </row>
    <row r="3904" spans="1:33">
      <c r="A3904" s="188" t="s">
        <v>28</v>
      </c>
      <c r="B3904" s="188">
        <v>800006850</v>
      </c>
      <c r="C3904" s="188" t="s">
        <v>170</v>
      </c>
      <c r="D3904" s="188" t="s">
        <v>235</v>
      </c>
      <c r="E3904" s="206">
        <v>44446</v>
      </c>
      <c r="F3904" s="187" t="s">
        <v>12020</v>
      </c>
      <c r="G3904" s="187" t="s">
        <v>12020</v>
      </c>
      <c r="H3904" s="193">
        <v>1496895</v>
      </c>
      <c r="I3904" s="206">
        <v>44455</v>
      </c>
      <c r="J3904" s="188" t="s">
        <v>12021</v>
      </c>
      <c r="K3904" s="193">
        <v>183200</v>
      </c>
      <c r="L3904" s="188"/>
      <c r="M3904" s="193"/>
      <c r="N3904" s="193"/>
      <c r="O3904" s="186">
        <f t="shared" si="120"/>
        <v>183200</v>
      </c>
      <c r="P3904" s="188"/>
      <c r="Q3904" s="193"/>
      <c r="R3904" s="193"/>
      <c r="S3904" s="186">
        <f t="shared" si="121"/>
        <v>183200</v>
      </c>
      <c r="T3904" s="206">
        <v>44553</v>
      </c>
      <c r="U3904" s="186">
        <v>183200</v>
      </c>
      <c r="V3904" s="186">
        <v>0</v>
      </c>
      <c r="W3904" s="186">
        <v>0</v>
      </c>
      <c r="X3904" s="186">
        <v>0</v>
      </c>
      <c r="Y3904" s="188" t="s">
        <v>237</v>
      </c>
      <c r="Z3904" s="188" t="s">
        <v>170</v>
      </c>
      <c r="AA3904" s="188" t="s">
        <v>235</v>
      </c>
      <c r="AB3904" s="206">
        <v>44413</v>
      </c>
      <c r="AC3904" s="206">
        <v>44414</v>
      </c>
      <c r="AD3904" s="188" t="s">
        <v>12022</v>
      </c>
      <c r="AE3904" s="188" t="s">
        <v>12023</v>
      </c>
      <c r="AF3904" s="188" t="s">
        <v>240</v>
      </c>
      <c r="AG3904" s="188">
        <v>3</v>
      </c>
    </row>
    <row r="3905" spans="1:33">
      <c r="A3905" s="188" t="s">
        <v>28</v>
      </c>
      <c r="B3905" s="188">
        <v>800006850</v>
      </c>
      <c r="C3905" s="188" t="s">
        <v>170</v>
      </c>
      <c r="D3905" s="188" t="s">
        <v>235</v>
      </c>
      <c r="E3905" s="206">
        <v>44446</v>
      </c>
      <c r="F3905" s="187" t="s">
        <v>12024</v>
      </c>
      <c r="G3905" s="187" t="s">
        <v>12024</v>
      </c>
      <c r="H3905" s="193">
        <v>3952965</v>
      </c>
      <c r="I3905" s="206">
        <v>44455</v>
      </c>
      <c r="J3905" s="188" t="s">
        <v>12025</v>
      </c>
      <c r="K3905" s="193">
        <v>39800</v>
      </c>
      <c r="L3905" s="188"/>
      <c r="M3905" s="193"/>
      <c r="N3905" s="193"/>
      <c r="O3905" s="186">
        <f t="shared" si="120"/>
        <v>39800</v>
      </c>
      <c r="P3905" s="188"/>
      <c r="Q3905" s="193"/>
      <c r="R3905" s="193"/>
      <c r="S3905" s="186">
        <f t="shared" si="121"/>
        <v>39800</v>
      </c>
      <c r="T3905" s="206">
        <v>44553</v>
      </c>
      <c r="U3905" s="186">
        <v>-54800</v>
      </c>
      <c r="V3905" s="186">
        <v>94600</v>
      </c>
      <c r="W3905" s="186">
        <v>0</v>
      </c>
      <c r="X3905" s="186">
        <v>0</v>
      </c>
      <c r="Y3905" s="188" t="s">
        <v>237</v>
      </c>
      <c r="Z3905" s="188" t="s">
        <v>170</v>
      </c>
      <c r="AA3905" s="188" t="s">
        <v>235</v>
      </c>
      <c r="AB3905" s="206">
        <v>44398</v>
      </c>
      <c r="AC3905" s="206">
        <v>44414</v>
      </c>
      <c r="AD3905" s="188" t="s">
        <v>12026</v>
      </c>
      <c r="AE3905" s="188" t="s">
        <v>10116</v>
      </c>
      <c r="AF3905" s="188" t="s">
        <v>240</v>
      </c>
      <c r="AG3905" s="188">
        <v>3</v>
      </c>
    </row>
    <row r="3906" spans="1:33">
      <c r="A3906" s="188" t="s">
        <v>28</v>
      </c>
      <c r="B3906" s="188">
        <v>800006850</v>
      </c>
      <c r="C3906" s="188" t="s">
        <v>170</v>
      </c>
      <c r="D3906" s="188" t="s">
        <v>235</v>
      </c>
      <c r="E3906" s="206">
        <v>44446</v>
      </c>
      <c r="F3906" s="187" t="s">
        <v>12027</v>
      </c>
      <c r="G3906" s="187" t="s">
        <v>12027</v>
      </c>
      <c r="H3906" s="193">
        <v>2082298</v>
      </c>
      <c r="I3906" s="206">
        <v>44455</v>
      </c>
      <c r="J3906" s="188" t="s">
        <v>12028</v>
      </c>
      <c r="K3906" s="193">
        <v>111500</v>
      </c>
      <c r="L3906" s="188"/>
      <c r="M3906" s="193"/>
      <c r="N3906" s="193"/>
      <c r="O3906" s="186">
        <f t="shared" si="120"/>
        <v>111500</v>
      </c>
      <c r="P3906" s="188"/>
      <c r="Q3906" s="193"/>
      <c r="R3906" s="193"/>
      <c r="S3906" s="186">
        <f t="shared" si="121"/>
        <v>111500</v>
      </c>
      <c r="T3906" s="206">
        <v>44553</v>
      </c>
      <c r="U3906" s="186">
        <v>111500</v>
      </c>
      <c r="V3906" s="186">
        <v>0</v>
      </c>
      <c r="W3906" s="186">
        <v>0</v>
      </c>
      <c r="X3906" s="186">
        <v>0</v>
      </c>
      <c r="Y3906" s="188" t="s">
        <v>237</v>
      </c>
      <c r="Z3906" s="188" t="s">
        <v>170</v>
      </c>
      <c r="AA3906" s="188" t="s">
        <v>235</v>
      </c>
      <c r="AB3906" s="206">
        <v>44414</v>
      </c>
      <c r="AC3906" s="206">
        <v>44415</v>
      </c>
      <c r="AD3906" s="188" t="s">
        <v>12029</v>
      </c>
      <c r="AE3906" s="188" t="s">
        <v>11984</v>
      </c>
      <c r="AF3906" s="188" t="s">
        <v>240</v>
      </c>
      <c r="AG3906" s="188">
        <v>3</v>
      </c>
    </row>
    <row r="3907" spans="1:33">
      <c r="A3907" s="188" t="s">
        <v>28</v>
      </c>
      <c r="B3907" s="188">
        <v>800006850</v>
      </c>
      <c r="C3907" s="188" t="s">
        <v>170</v>
      </c>
      <c r="D3907" s="188" t="s">
        <v>235</v>
      </c>
      <c r="E3907" s="206">
        <v>44446</v>
      </c>
      <c r="F3907" s="187" t="s">
        <v>12030</v>
      </c>
      <c r="G3907" s="187" t="s">
        <v>12030</v>
      </c>
      <c r="H3907" s="193">
        <v>1605269</v>
      </c>
      <c r="I3907" s="206">
        <v>44455</v>
      </c>
      <c r="J3907" s="188" t="s">
        <v>12031</v>
      </c>
      <c r="K3907" s="193">
        <v>4400</v>
      </c>
      <c r="L3907" s="188"/>
      <c r="M3907" s="193"/>
      <c r="N3907" s="193"/>
      <c r="O3907" s="186">
        <f t="shared" ref="O3907:O3970" si="122">+K3907-M3907-N3907</f>
        <v>4400</v>
      </c>
      <c r="P3907" s="188"/>
      <c r="Q3907" s="193"/>
      <c r="R3907" s="193"/>
      <c r="S3907" s="186">
        <f t="shared" ref="S3907:S3970" si="123">+O3907-Q3907-R3907</f>
        <v>4400</v>
      </c>
      <c r="T3907" s="206">
        <v>44553</v>
      </c>
      <c r="U3907" s="186">
        <v>4400</v>
      </c>
      <c r="V3907" s="186">
        <v>0</v>
      </c>
      <c r="W3907" s="186">
        <v>0</v>
      </c>
      <c r="X3907" s="186">
        <v>0</v>
      </c>
      <c r="Y3907" s="188" t="s">
        <v>237</v>
      </c>
      <c r="Z3907" s="188" t="s">
        <v>170</v>
      </c>
      <c r="AA3907" s="188" t="s">
        <v>235</v>
      </c>
      <c r="AB3907" s="206">
        <v>44414</v>
      </c>
      <c r="AC3907" s="206">
        <v>44415</v>
      </c>
      <c r="AD3907" s="188" t="s">
        <v>12032</v>
      </c>
      <c r="AE3907" s="188" t="s">
        <v>10839</v>
      </c>
      <c r="AF3907" s="188" t="s">
        <v>267</v>
      </c>
      <c r="AG3907" s="188">
        <v>3</v>
      </c>
    </row>
    <row r="3908" spans="1:33">
      <c r="A3908" s="188" t="s">
        <v>28</v>
      </c>
      <c r="B3908" s="188">
        <v>800006850</v>
      </c>
      <c r="C3908" s="188" t="s">
        <v>170</v>
      </c>
      <c r="D3908" s="188" t="s">
        <v>235</v>
      </c>
      <c r="E3908" s="206">
        <v>44446</v>
      </c>
      <c r="F3908" s="187" t="s">
        <v>12033</v>
      </c>
      <c r="G3908" s="187" t="s">
        <v>12033</v>
      </c>
      <c r="H3908" s="193">
        <v>3187580</v>
      </c>
      <c r="I3908" s="206">
        <v>44455</v>
      </c>
      <c r="J3908" s="188" t="s">
        <v>12034</v>
      </c>
      <c r="K3908" s="193">
        <v>238134</v>
      </c>
      <c r="L3908" s="188"/>
      <c r="M3908" s="193"/>
      <c r="N3908" s="193"/>
      <c r="O3908" s="186">
        <f t="shared" si="122"/>
        <v>238134</v>
      </c>
      <c r="P3908" s="188"/>
      <c r="Q3908" s="193"/>
      <c r="R3908" s="193"/>
      <c r="S3908" s="186">
        <f t="shared" si="123"/>
        <v>238134</v>
      </c>
      <c r="T3908" s="206">
        <v>44553</v>
      </c>
      <c r="U3908" s="186">
        <v>227400</v>
      </c>
      <c r="V3908" s="186">
        <v>10734</v>
      </c>
      <c r="W3908" s="186">
        <v>0</v>
      </c>
      <c r="X3908" s="186">
        <v>0</v>
      </c>
      <c r="Y3908" s="188" t="s">
        <v>237</v>
      </c>
      <c r="Z3908" s="188" t="s">
        <v>170</v>
      </c>
      <c r="AA3908" s="188" t="s">
        <v>235</v>
      </c>
      <c r="AB3908" s="206">
        <v>44413</v>
      </c>
      <c r="AC3908" s="206">
        <v>44415</v>
      </c>
      <c r="AD3908" s="188" t="s">
        <v>12035</v>
      </c>
      <c r="AE3908" s="188" t="s">
        <v>12036</v>
      </c>
      <c r="AF3908" s="188" t="s">
        <v>240</v>
      </c>
      <c r="AG3908" s="188">
        <v>3</v>
      </c>
    </row>
    <row r="3909" spans="1:33">
      <c r="A3909" s="188" t="s">
        <v>28</v>
      </c>
      <c r="B3909" s="188">
        <v>800006850</v>
      </c>
      <c r="C3909" s="188" t="s">
        <v>170</v>
      </c>
      <c r="D3909" s="188" t="s">
        <v>235</v>
      </c>
      <c r="E3909" s="206">
        <v>44446</v>
      </c>
      <c r="F3909" s="187" t="s">
        <v>12037</v>
      </c>
      <c r="G3909" s="187" t="s">
        <v>12037</v>
      </c>
      <c r="H3909" s="193">
        <v>1581272</v>
      </c>
      <c r="I3909" s="206">
        <v>44455</v>
      </c>
      <c r="J3909" s="188" t="s">
        <v>12038</v>
      </c>
      <c r="K3909" s="193">
        <v>111500</v>
      </c>
      <c r="L3909" s="188"/>
      <c r="M3909" s="193"/>
      <c r="N3909" s="193"/>
      <c r="O3909" s="186">
        <f t="shared" si="122"/>
        <v>111500</v>
      </c>
      <c r="P3909" s="188"/>
      <c r="Q3909" s="193"/>
      <c r="R3909" s="193"/>
      <c r="S3909" s="186">
        <f t="shared" si="123"/>
        <v>111500</v>
      </c>
      <c r="T3909" s="206">
        <v>44553</v>
      </c>
      <c r="U3909" s="186">
        <v>111500</v>
      </c>
      <c r="V3909" s="186">
        <v>0</v>
      </c>
      <c r="W3909" s="186">
        <v>0</v>
      </c>
      <c r="X3909" s="186">
        <v>0</v>
      </c>
      <c r="Y3909" s="188" t="s">
        <v>237</v>
      </c>
      <c r="Z3909" s="188" t="s">
        <v>170</v>
      </c>
      <c r="AA3909" s="188" t="s">
        <v>235</v>
      </c>
      <c r="AB3909" s="206">
        <v>44416</v>
      </c>
      <c r="AC3909" s="206">
        <v>44417</v>
      </c>
      <c r="AD3909" s="188" t="s">
        <v>12029</v>
      </c>
      <c r="AE3909" s="188" t="s">
        <v>12008</v>
      </c>
      <c r="AF3909" s="188" t="s">
        <v>240</v>
      </c>
      <c r="AG3909" s="188">
        <v>3</v>
      </c>
    </row>
    <row r="3910" spans="1:33">
      <c r="A3910" s="188" t="s">
        <v>28</v>
      </c>
      <c r="B3910" s="188">
        <v>800006850</v>
      </c>
      <c r="C3910" s="188" t="s">
        <v>170</v>
      </c>
      <c r="D3910" s="188" t="s">
        <v>235</v>
      </c>
      <c r="E3910" s="206">
        <v>44446</v>
      </c>
      <c r="F3910" s="187" t="s">
        <v>12039</v>
      </c>
      <c r="G3910" s="187" t="s">
        <v>12039</v>
      </c>
      <c r="H3910" s="193">
        <v>1448618</v>
      </c>
      <c r="I3910" s="206">
        <v>44455</v>
      </c>
      <c r="J3910" s="188" t="s">
        <v>12040</v>
      </c>
      <c r="K3910" s="193">
        <v>78600</v>
      </c>
      <c r="L3910" s="188"/>
      <c r="M3910" s="193"/>
      <c r="N3910" s="193"/>
      <c r="O3910" s="186">
        <f t="shared" si="122"/>
        <v>78600</v>
      </c>
      <c r="P3910" s="188"/>
      <c r="Q3910" s="193"/>
      <c r="R3910" s="193"/>
      <c r="S3910" s="186">
        <f t="shared" si="123"/>
        <v>78600</v>
      </c>
      <c r="T3910" s="206">
        <v>44553</v>
      </c>
      <c r="U3910" s="186">
        <v>78600</v>
      </c>
      <c r="V3910" s="186">
        <v>0</v>
      </c>
      <c r="W3910" s="186">
        <v>0</v>
      </c>
      <c r="X3910" s="186">
        <v>0</v>
      </c>
      <c r="Y3910" s="188" t="s">
        <v>237</v>
      </c>
      <c r="Z3910" s="188" t="s">
        <v>170</v>
      </c>
      <c r="AA3910" s="188" t="s">
        <v>235</v>
      </c>
      <c r="AB3910" s="206">
        <v>44416</v>
      </c>
      <c r="AC3910" s="206">
        <v>44417</v>
      </c>
      <c r="AD3910" s="188" t="s">
        <v>12041</v>
      </c>
      <c r="AE3910" s="188" t="s">
        <v>12042</v>
      </c>
      <c r="AF3910" s="188" t="s">
        <v>240</v>
      </c>
      <c r="AG3910" s="188">
        <v>3</v>
      </c>
    </row>
    <row r="3911" spans="1:33">
      <c r="A3911" s="188" t="s">
        <v>28</v>
      </c>
      <c r="B3911" s="188">
        <v>800006850</v>
      </c>
      <c r="C3911" s="188" t="s">
        <v>170</v>
      </c>
      <c r="D3911" s="188" t="s">
        <v>235</v>
      </c>
      <c r="E3911" s="206">
        <v>44446</v>
      </c>
      <c r="F3911" s="187" t="s">
        <v>12043</v>
      </c>
      <c r="G3911" s="187" t="s">
        <v>12043</v>
      </c>
      <c r="H3911" s="193">
        <v>1713668</v>
      </c>
      <c r="I3911" s="206">
        <v>44455</v>
      </c>
      <c r="J3911" s="188" t="s">
        <v>12044</v>
      </c>
      <c r="K3911" s="193">
        <v>82434</v>
      </c>
      <c r="L3911" s="188"/>
      <c r="M3911" s="193"/>
      <c r="N3911" s="193"/>
      <c r="O3911" s="186">
        <f t="shared" si="122"/>
        <v>82434</v>
      </c>
      <c r="P3911" s="188"/>
      <c r="Q3911" s="193"/>
      <c r="R3911" s="193"/>
      <c r="S3911" s="186">
        <f t="shared" si="123"/>
        <v>82434</v>
      </c>
      <c r="T3911" s="206">
        <v>44553</v>
      </c>
      <c r="U3911" s="186">
        <v>71700</v>
      </c>
      <c r="V3911" s="186">
        <v>10734</v>
      </c>
      <c r="W3911" s="186">
        <v>0</v>
      </c>
      <c r="X3911" s="186">
        <v>0</v>
      </c>
      <c r="Y3911" s="188" t="s">
        <v>237</v>
      </c>
      <c r="Z3911" s="188" t="s">
        <v>170</v>
      </c>
      <c r="AA3911" s="188" t="s">
        <v>235</v>
      </c>
      <c r="AB3911" s="206">
        <v>44417</v>
      </c>
      <c r="AC3911" s="206">
        <v>44418</v>
      </c>
      <c r="AD3911" s="188" t="s">
        <v>12045</v>
      </c>
      <c r="AE3911" s="188" t="s">
        <v>12046</v>
      </c>
      <c r="AF3911" s="188" t="s">
        <v>240</v>
      </c>
      <c r="AG3911" s="188">
        <v>3</v>
      </c>
    </row>
    <row r="3912" spans="1:33">
      <c r="A3912" s="188" t="s">
        <v>28</v>
      </c>
      <c r="B3912" s="188">
        <v>800006850</v>
      </c>
      <c r="C3912" s="188" t="s">
        <v>170</v>
      </c>
      <c r="D3912" s="188" t="s">
        <v>235</v>
      </c>
      <c r="E3912" s="206">
        <v>44446</v>
      </c>
      <c r="F3912" s="187" t="s">
        <v>12047</v>
      </c>
      <c r="G3912" s="187" t="s">
        <v>12047</v>
      </c>
      <c r="H3912" s="193">
        <v>2083750</v>
      </c>
      <c r="I3912" s="206">
        <v>44455</v>
      </c>
      <c r="J3912" s="188" t="s">
        <v>12048</v>
      </c>
      <c r="K3912" s="193">
        <v>14312</v>
      </c>
      <c r="L3912" s="188"/>
      <c r="M3912" s="193"/>
      <c r="N3912" s="193"/>
      <c r="O3912" s="186">
        <f t="shared" si="122"/>
        <v>14312</v>
      </c>
      <c r="P3912" s="188"/>
      <c r="Q3912" s="193"/>
      <c r="R3912" s="193"/>
      <c r="S3912" s="186">
        <f t="shared" si="123"/>
        <v>14312</v>
      </c>
      <c r="T3912" s="206">
        <v>44553</v>
      </c>
      <c r="U3912" s="186">
        <v>0</v>
      </c>
      <c r="V3912" s="186">
        <v>14312</v>
      </c>
      <c r="W3912" s="186">
        <v>0</v>
      </c>
      <c r="X3912" s="186">
        <v>0</v>
      </c>
      <c r="Y3912" s="188" t="s">
        <v>237</v>
      </c>
      <c r="Z3912" s="188" t="s">
        <v>170</v>
      </c>
      <c r="AA3912" s="188" t="s">
        <v>235</v>
      </c>
      <c r="AB3912" s="206">
        <v>44413</v>
      </c>
      <c r="AC3912" s="206">
        <v>44418</v>
      </c>
      <c r="AD3912" s="188" t="s">
        <v>12049</v>
      </c>
      <c r="AE3912" s="188" t="s">
        <v>10122</v>
      </c>
      <c r="AF3912" s="188" t="s">
        <v>240</v>
      </c>
      <c r="AG3912" s="188">
        <v>3</v>
      </c>
    </row>
    <row r="3913" spans="1:33">
      <c r="A3913" s="188" t="s">
        <v>28</v>
      </c>
      <c r="B3913" s="188">
        <v>800006850</v>
      </c>
      <c r="C3913" s="188" t="s">
        <v>170</v>
      </c>
      <c r="D3913" s="188" t="s">
        <v>235</v>
      </c>
      <c r="E3913" s="206">
        <v>44446</v>
      </c>
      <c r="F3913" s="187" t="s">
        <v>12050</v>
      </c>
      <c r="G3913" s="187" t="s">
        <v>12050</v>
      </c>
      <c r="H3913" s="193">
        <v>1870365</v>
      </c>
      <c r="I3913" s="206">
        <v>44455</v>
      </c>
      <c r="J3913" s="188" t="s">
        <v>12051</v>
      </c>
      <c r="K3913" s="193">
        <v>39800</v>
      </c>
      <c r="L3913" s="188"/>
      <c r="M3913" s="193"/>
      <c r="N3913" s="193"/>
      <c r="O3913" s="186">
        <f t="shared" si="122"/>
        <v>39800</v>
      </c>
      <c r="P3913" s="188"/>
      <c r="Q3913" s="193"/>
      <c r="R3913" s="193"/>
      <c r="S3913" s="186">
        <f t="shared" si="123"/>
        <v>39800</v>
      </c>
      <c r="T3913" s="206">
        <v>44553</v>
      </c>
      <c r="U3913" s="186">
        <v>22900</v>
      </c>
      <c r="V3913" s="186">
        <v>16900</v>
      </c>
      <c r="W3913" s="186">
        <v>0</v>
      </c>
      <c r="X3913" s="186">
        <v>0</v>
      </c>
      <c r="Y3913" s="188" t="s">
        <v>237</v>
      </c>
      <c r="Z3913" s="188" t="s">
        <v>170</v>
      </c>
      <c r="AA3913" s="188" t="s">
        <v>235</v>
      </c>
      <c r="AB3913" s="206">
        <v>44412</v>
      </c>
      <c r="AC3913" s="206">
        <v>44419</v>
      </c>
      <c r="AD3913" s="188" t="s">
        <v>12052</v>
      </c>
      <c r="AE3913" s="188" t="s">
        <v>12053</v>
      </c>
      <c r="AF3913" s="188" t="s">
        <v>240</v>
      </c>
      <c r="AG3913" s="188">
        <v>3</v>
      </c>
    </row>
    <row r="3914" spans="1:33">
      <c r="A3914" s="188" t="s">
        <v>28</v>
      </c>
      <c r="B3914" s="188">
        <v>800006850</v>
      </c>
      <c r="C3914" s="188" t="s">
        <v>170</v>
      </c>
      <c r="D3914" s="188" t="s">
        <v>235</v>
      </c>
      <c r="E3914" s="206">
        <v>44446</v>
      </c>
      <c r="F3914" s="187" t="s">
        <v>12054</v>
      </c>
      <c r="G3914" s="187" t="s">
        <v>12054</v>
      </c>
      <c r="H3914" s="193">
        <v>1386749</v>
      </c>
      <c r="I3914" s="206">
        <v>44455</v>
      </c>
      <c r="J3914" s="188" t="s">
        <v>12055</v>
      </c>
      <c r="K3914" s="193">
        <v>71700</v>
      </c>
      <c r="L3914" s="188"/>
      <c r="M3914" s="193"/>
      <c r="N3914" s="193"/>
      <c r="O3914" s="186">
        <f t="shared" si="122"/>
        <v>71700</v>
      </c>
      <c r="P3914" s="188"/>
      <c r="Q3914" s="193"/>
      <c r="R3914" s="193"/>
      <c r="S3914" s="186">
        <f t="shared" si="123"/>
        <v>71700</v>
      </c>
      <c r="T3914" s="206">
        <v>44553</v>
      </c>
      <c r="U3914" s="186">
        <v>71700</v>
      </c>
      <c r="V3914" s="186">
        <v>0</v>
      </c>
      <c r="W3914" s="186">
        <v>0</v>
      </c>
      <c r="X3914" s="186">
        <v>0</v>
      </c>
      <c r="Y3914" s="188" t="s">
        <v>237</v>
      </c>
      <c r="Z3914" s="188" t="s">
        <v>170</v>
      </c>
      <c r="AA3914" s="188" t="s">
        <v>235</v>
      </c>
      <c r="AB3914" s="206">
        <v>44418</v>
      </c>
      <c r="AC3914" s="206">
        <v>44419</v>
      </c>
      <c r="AD3914" s="188" t="s">
        <v>12056</v>
      </c>
      <c r="AE3914" s="188" t="s">
        <v>2915</v>
      </c>
      <c r="AF3914" s="188" t="s">
        <v>240</v>
      </c>
      <c r="AG3914" s="188">
        <v>3</v>
      </c>
    </row>
    <row r="3915" spans="1:33">
      <c r="A3915" s="188" t="s">
        <v>28</v>
      </c>
      <c r="B3915" s="188">
        <v>800006850</v>
      </c>
      <c r="C3915" s="188" t="s">
        <v>170</v>
      </c>
      <c r="D3915" s="188" t="s">
        <v>235</v>
      </c>
      <c r="E3915" s="206">
        <v>44446</v>
      </c>
      <c r="F3915" s="187" t="s">
        <v>12057</v>
      </c>
      <c r="G3915" s="187" t="s">
        <v>12057</v>
      </c>
      <c r="H3915" s="193">
        <v>1103244</v>
      </c>
      <c r="I3915" s="206">
        <v>44455</v>
      </c>
      <c r="J3915" s="188" t="s">
        <v>12058</v>
      </c>
      <c r="K3915" s="193">
        <v>160000</v>
      </c>
      <c r="L3915" s="188"/>
      <c r="M3915" s="193"/>
      <c r="N3915" s="193"/>
      <c r="O3915" s="186">
        <f t="shared" si="122"/>
        <v>160000</v>
      </c>
      <c r="P3915" s="188"/>
      <c r="Q3915" s="193"/>
      <c r="R3915" s="193"/>
      <c r="S3915" s="186">
        <f t="shared" si="123"/>
        <v>160000</v>
      </c>
      <c r="T3915" s="206">
        <v>44553</v>
      </c>
      <c r="U3915" s="186">
        <v>160000</v>
      </c>
      <c r="V3915" s="186">
        <v>0</v>
      </c>
      <c r="W3915" s="186">
        <v>0</v>
      </c>
      <c r="X3915" s="186">
        <v>0</v>
      </c>
      <c r="Y3915" s="188" t="s">
        <v>237</v>
      </c>
      <c r="Z3915" s="188" t="s">
        <v>170</v>
      </c>
      <c r="AA3915" s="188" t="s">
        <v>235</v>
      </c>
      <c r="AB3915" s="206">
        <v>44420</v>
      </c>
      <c r="AC3915" s="206">
        <v>44422</v>
      </c>
      <c r="AD3915" s="188" t="s">
        <v>12059</v>
      </c>
      <c r="AE3915" s="188" t="s">
        <v>2401</v>
      </c>
      <c r="AF3915" s="188" t="s">
        <v>240</v>
      </c>
      <c r="AG3915" s="188">
        <v>3</v>
      </c>
    </row>
    <row r="3916" spans="1:33">
      <c r="A3916" s="188" t="s">
        <v>28</v>
      </c>
      <c r="B3916" s="188">
        <v>800006850</v>
      </c>
      <c r="C3916" s="188" t="s">
        <v>170</v>
      </c>
      <c r="D3916" s="188" t="s">
        <v>235</v>
      </c>
      <c r="E3916" s="206">
        <v>44446</v>
      </c>
      <c r="F3916" s="187" t="s">
        <v>12060</v>
      </c>
      <c r="G3916" s="187" t="s">
        <v>12060</v>
      </c>
      <c r="H3916" s="193">
        <v>3273877</v>
      </c>
      <c r="I3916" s="206">
        <v>44459</v>
      </c>
      <c r="J3916" s="188" t="s">
        <v>12061</v>
      </c>
      <c r="K3916" s="193">
        <v>1007111</v>
      </c>
      <c r="L3916" s="188"/>
      <c r="M3916" s="193"/>
      <c r="N3916" s="193"/>
      <c r="O3916" s="186">
        <f t="shared" si="122"/>
        <v>1007111</v>
      </c>
      <c r="P3916" s="188"/>
      <c r="Q3916" s="193"/>
      <c r="R3916" s="193"/>
      <c r="S3916" s="186">
        <f t="shared" si="123"/>
        <v>1007111</v>
      </c>
      <c r="T3916" s="206">
        <v>44553</v>
      </c>
      <c r="U3916" s="186">
        <v>994500</v>
      </c>
      <c r="V3916" s="186">
        <v>12611</v>
      </c>
      <c r="W3916" s="186">
        <v>0</v>
      </c>
      <c r="X3916" s="186">
        <v>0</v>
      </c>
      <c r="Y3916" s="188" t="s">
        <v>237</v>
      </c>
      <c r="Z3916" s="188" t="s">
        <v>170</v>
      </c>
      <c r="AA3916" s="188" t="s">
        <v>235</v>
      </c>
      <c r="AB3916" s="206">
        <v>44424</v>
      </c>
      <c r="AC3916" s="206">
        <v>44424</v>
      </c>
      <c r="AD3916" s="188" t="s">
        <v>12062</v>
      </c>
      <c r="AE3916" s="188" t="s">
        <v>12063</v>
      </c>
      <c r="AF3916" s="188" t="s">
        <v>240</v>
      </c>
      <c r="AG3916" s="188">
        <v>3</v>
      </c>
    </row>
    <row r="3917" spans="1:33">
      <c r="A3917" s="188" t="s">
        <v>28</v>
      </c>
      <c r="B3917" s="188">
        <v>800006850</v>
      </c>
      <c r="C3917" s="188" t="s">
        <v>170</v>
      </c>
      <c r="D3917" s="188" t="s">
        <v>235</v>
      </c>
      <c r="E3917" s="206">
        <v>44446</v>
      </c>
      <c r="F3917" s="187" t="s">
        <v>12064</v>
      </c>
      <c r="G3917" s="187" t="s">
        <v>12064</v>
      </c>
      <c r="H3917" s="193">
        <v>5302747</v>
      </c>
      <c r="I3917" s="206">
        <v>44459</v>
      </c>
      <c r="J3917" s="188" t="s">
        <v>12065</v>
      </c>
      <c r="K3917" s="193">
        <v>8289</v>
      </c>
      <c r="L3917" s="188"/>
      <c r="M3917" s="193"/>
      <c r="N3917" s="193"/>
      <c r="O3917" s="186">
        <f t="shared" si="122"/>
        <v>8289</v>
      </c>
      <c r="P3917" s="188"/>
      <c r="Q3917" s="193"/>
      <c r="R3917" s="193"/>
      <c r="S3917" s="186">
        <f t="shared" si="123"/>
        <v>8289</v>
      </c>
      <c r="T3917" s="206">
        <v>44553</v>
      </c>
      <c r="U3917" s="186">
        <v>0</v>
      </c>
      <c r="V3917" s="186">
        <v>8289</v>
      </c>
      <c r="W3917" s="186">
        <v>0</v>
      </c>
      <c r="X3917" s="186">
        <v>0</v>
      </c>
      <c r="Y3917" s="188" t="s">
        <v>237</v>
      </c>
      <c r="Z3917" s="188" t="s">
        <v>170</v>
      </c>
      <c r="AA3917" s="188" t="s">
        <v>235</v>
      </c>
      <c r="AB3917" s="206">
        <v>44416</v>
      </c>
      <c r="AC3917" s="206">
        <v>44425</v>
      </c>
      <c r="AD3917" s="188" t="s">
        <v>12066</v>
      </c>
      <c r="AE3917" s="188" t="s">
        <v>12067</v>
      </c>
      <c r="AF3917" s="188" t="s">
        <v>240</v>
      </c>
      <c r="AG3917" s="188">
        <v>3</v>
      </c>
    </row>
    <row r="3918" spans="1:33">
      <c r="A3918" s="188" t="s">
        <v>28</v>
      </c>
      <c r="B3918" s="188">
        <v>800006850</v>
      </c>
      <c r="C3918" s="188" t="s">
        <v>170</v>
      </c>
      <c r="D3918" s="188" t="s">
        <v>235</v>
      </c>
      <c r="E3918" s="206">
        <v>44446</v>
      </c>
      <c r="F3918" s="187" t="s">
        <v>12068</v>
      </c>
      <c r="G3918" s="187" t="s">
        <v>12068</v>
      </c>
      <c r="H3918" s="193">
        <v>4099877</v>
      </c>
      <c r="I3918" s="206">
        <v>44459</v>
      </c>
      <c r="J3918" s="188" t="s">
        <v>12069</v>
      </c>
      <c r="K3918" s="193">
        <v>326300</v>
      </c>
      <c r="L3918" s="188"/>
      <c r="M3918" s="193"/>
      <c r="N3918" s="193"/>
      <c r="O3918" s="186">
        <f t="shared" si="122"/>
        <v>326300</v>
      </c>
      <c r="P3918" s="188"/>
      <c r="Q3918" s="193"/>
      <c r="R3918" s="193"/>
      <c r="S3918" s="186">
        <f t="shared" si="123"/>
        <v>326300</v>
      </c>
      <c r="T3918" s="206">
        <v>44553</v>
      </c>
      <c r="U3918" s="186">
        <v>326300</v>
      </c>
      <c r="V3918" s="186">
        <v>0</v>
      </c>
      <c r="W3918" s="186">
        <v>0</v>
      </c>
      <c r="X3918" s="186">
        <v>0</v>
      </c>
      <c r="Y3918" s="188" t="s">
        <v>237</v>
      </c>
      <c r="Z3918" s="188" t="s">
        <v>170</v>
      </c>
      <c r="AA3918" s="188" t="s">
        <v>235</v>
      </c>
      <c r="AB3918" s="206">
        <v>44415</v>
      </c>
      <c r="AC3918" s="206">
        <v>44425</v>
      </c>
      <c r="AD3918" s="188" t="s">
        <v>12070</v>
      </c>
      <c r="AE3918" s="188" t="s">
        <v>12071</v>
      </c>
      <c r="AF3918" s="188" t="s">
        <v>240</v>
      </c>
      <c r="AG3918" s="188">
        <v>3</v>
      </c>
    </row>
    <row r="3919" spans="1:33">
      <c r="A3919" s="188" t="s">
        <v>28</v>
      </c>
      <c r="B3919" s="188">
        <v>800006850</v>
      </c>
      <c r="C3919" s="188" t="s">
        <v>170</v>
      </c>
      <c r="D3919" s="188" t="s">
        <v>235</v>
      </c>
      <c r="E3919" s="206">
        <v>44446</v>
      </c>
      <c r="F3919" s="187" t="s">
        <v>12072</v>
      </c>
      <c r="G3919" s="187" t="s">
        <v>12072</v>
      </c>
      <c r="H3919" s="193">
        <v>4780536</v>
      </c>
      <c r="I3919" s="206">
        <v>44459</v>
      </c>
      <c r="J3919" s="188" t="s">
        <v>12073</v>
      </c>
      <c r="K3919" s="193">
        <v>46100</v>
      </c>
      <c r="L3919" s="188"/>
      <c r="M3919" s="193"/>
      <c r="N3919" s="193"/>
      <c r="O3919" s="186">
        <f t="shared" si="122"/>
        <v>46100</v>
      </c>
      <c r="P3919" s="188"/>
      <c r="Q3919" s="193"/>
      <c r="R3919" s="193"/>
      <c r="S3919" s="186">
        <f t="shared" si="123"/>
        <v>46100</v>
      </c>
      <c r="T3919" s="206">
        <v>44553</v>
      </c>
      <c r="U3919" s="186">
        <v>0</v>
      </c>
      <c r="V3919" s="186">
        <v>46100</v>
      </c>
      <c r="W3919" s="186">
        <v>0</v>
      </c>
      <c r="X3919" s="186">
        <v>0</v>
      </c>
      <c r="Y3919" s="188" t="s">
        <v>237</v>
      </c>
      <c r="Z3919" s="188" t="s">
        <v>170</v>
      </c>
      <c r="AA3919" s="188" t="s">
        <v>235</v>
      </c>
      <c r="AB3919" s="206">
        <v>44414</v>
      </c>
      <c r="AC3919" s="206">
        <v>44425</v>
      </c>
      <c r="AD3919" s="188" t="s">
        <v>12074</v>
      </c>
      <c r="AE3919" s="188" t="s">
        <v>12075</v>
      </c>
      <c r="AF3919" s="188" t="s">
        <v>240</v>
      </c>
      <c r="AG3919" s="188">
        <v>3</v>
      </c>
    </row>
    <row r="3920" spans="1:33">
      <c r="A3920" s="188" t="s">
        <v>28</v>
      </c>
      <c r="B3920" s="188">
        <v>800006850</v>
      </c>
      <c r="C3920" s="188" t="s">
        <v>170</v>
      </c>
      <c r="D3920" s="188" t="s">
        <v>235</v>
      </c>
      <c r="E3920" s="206">
        <v>44446</v>
      </c>
      <c r="F3920" s="187" t="s">
        <v>12076</v>
      </c>
      <c r="G3920" s="187" t="s">
        <v>12076</v>
      </c>
      <c r="H3920" s="193">
        <v>2320402</v>
      </c>
      <c r="I3920" s="206">
        <v>44459</v>
      </c>
      <c r="J3920" s="188" t="s">
        <v>12077</v>
      </c>
      <c r="K3920" s="193">
        <v>294700</v>
      </c>
      <c r="L3920" s="188"/>
      <c r="M3920" s="193"/>
      <c r="N3920" s="193"/>
      <c r="O3920" s="186">
        <f t="shared" si="122"/>
        <v>294700</v>
      </c>
      <c r="P3920" s="188"/>
      <c r="Q3920" s="193"/>
      <c r="R3920" s="193"/>
      <c r="S3920" s="186">
        <f t="shared" si="123"/>
        <v>294700</v>
      </c>
      <c r="T3920" s="206">
        <v>44553</v>
      </c>
      <c r="U3920" s="186">
        <v>294700</v>
      </c>
      <c r="V3920" s="186">
        <v>0</v>
      </c>
      <c r="W3920" s="186">
        <v>0</v>
      </c>
      <c r="X3920" s="186">
        <v>0</v>
      </c>
      <c r="Y3920" s="188" t="s">
        <v>237</v>
      </c>
      <c r="Z3920" s="188" t="s">
        <v>170</v>
      </c>
      <c r="AA3920" s="188" t="s">
        <v>235</v>
      </c>
      <c r="AB3920" s="206">
        <v>44425</v>
      </c>
      <c r="AC3920" s="206">
        <v>44426</v>
      </c>
      <c r="AD3920" s="188" t="s">
        <v>12078</v>
      </c>
      <c r="AE3920" s="188" t="s">
        <v>12079</v>
      </c>
      <c r="AF3920" s="188" t="s">
        <v>240</v>
      </c>
      <c r="AG3920" s="188">
        <v>3</v>
      </c>
    </row>
    <row r="3921" spans="1:33">
      <c r="A3921" s="188" t="s">
        <v>28</v>
      </c>
      <c r="B3921" s="188">
        <v>800006850</v>
      </c>
      <c r="C3921" s="188" t="s">
        <v>170</v>
      </c>
      <c r="D3921" s="188" t="s">
        <v>235</v>
      </c>
      <c r="E3921" s="206">
        <v>44446</v>
      </c>
      <c r="F3921" s="187" t="s">
        <v>12080</v>
      </c>
      <c r="G3921" s="187" t="s">
        <v>12080</v>
      </c>
      <c r="H3921" s="193">
        <v>2408797</v>
      </c>
      <c r="I3921" s="206">
        <v>44459</v>
      </c>
      <c r="J3921" s="188" t="s">
        <v>12081</v>
      </c>
      <c r="K3921" s="193">
        <v>119789</v>
      </c>
      <c r="L3921" s="188"/>
      <c r="M3921" s="193"/>
      <c r="N3921" s="193"/>
      <c r="O3921" s="186">
        <f t="shared" si="122"/>
        <v>119789</v>
      </c>
      <c r="P3921" s="188"/>
      <c r="Q3921" s="193"/>
      <c r="R3921" s="193"/>
      <c r="S3921" s="186">
        <f t="shared" si="123"/>
        <v>119789</v>
      </c>
      <c r="T3921" s="206">
        <v>44553</v>
      </c>
      <c r="U3921" s="186">
        <v>111500</v>
      </c>
      <c r="V3921" s="186">
        <v>8289</v>
      </c>
      <c r="W3921" s="186">
        <v>0</v>
      </c>
      <c r="X3921" s="186">
        <v>0</v>
      </c>
      <c r="Y3921" s="188" t="s">
        <v>237</v>
      </c>
      <c r="Z3921" s="188" t="s">
        <v>170</v>
      </c>
      <c r="AA3921" s="188" t="s">
        <v>235</v>
      </c>
      <c r="AB3921" s="206">
        <v>44422</v>
      </c>
      <c r="AC3921" s="206">
        <v>44426</v>
      </c>
      <c r="AD3921" s="188" t="s">
        <v>12082</v>
      </c>
      <c r="AE3921" s="188" t="s">
        <v>12083</v>
      </c>
      <c r="AF3921" s="188" t="s">
        <v>240</v>
      </c>
      <c r="AG3921" s="188">
        <v>3</v>
      </c>
    </row>
    <row r="3922" spans="1:33">
      <c r="A3922" s="188" t="s">
        <v>28</v>
      </c>
      <c r="B3922" s="188">
        <v>800006850</v>
      </c>
      <c r="C3922" s="188" t="s">
        <v>170</v>
      </c>
      <c r="D3922" s="188" t="s">
        <v>235</v>
      </c>
      <c r="E3922" s="206">
        <v>44446</v>
      </c>
      <c r="F3922" s="187" t="s">
        <v>12084</v>
      </c>
      <c r="G3922" s="187" t="s">
        <v>12084</v>
      </c>
      <c r="H3922" s="193">
        <v>2475411</v>
      </c>
      <c r="I3922" s="206">
        <v>44459</v>
      </c>
      <c r="J3922" s="188" t="s">
        <v>12085</v>
      </c>
      <c r="K3922" s="193">
        <v>313723</v>
      </c>
      <c r="L3922" s="188"/>
      <c r="M3922" s="193"/>
      <c r="N3922" s="193"/>
      <c r="O3922" s="186">
        <f t="shared" si="122"/>
        <v>313723</v>
      </c>
      <c r="P3922" s="188"/>
      <c r="Q3922" s="193"/>
      <c r="R3922" s="193"/>
      <c r="S3922" s="186">
        <f t="shared" si="123"/>
        <v>313723</v>
      </c>
      <c r="T3922" s="206">
        <v>44553</v>
      </c>
      <c r="U3922" s="186">
        <v>305434</v>
      </c>
      <c r="V3922" s="186">
        <v>8289</v>
      </c>
      <c r="W3922" s="186">
        <v>0</v>
      </c>
      <c r="X3922" s="186">
        <v>0</v>
      </c>
      <c r="Y3922" s="188" t="s">
        <v>237</v>
      </c>
      <c r="Z3922" s="188" t="s">
        <v>170</v>
      </c>
      <c r="AA3922" s="188" t="s">
        <v>235</v>
      </c>
      <c r="AB3922" s="206">
        <v>44428</v>
      </c>
      <c r="AC3922" s="206">
        <v>44429</v>
      </c>
      <c r="AD3922" s="188" t="s">
        <v>12086</v>
      </c>
      <c r="AE3922" s="188" t="s">
        <v>12087</v>
      </c>
      <c r="AF3922" s="188" t="s">
        <v>240</v>
      </c>
      <c r="AG3922" s="188">
        <v>3</v>
      </c>
    </row>
    <row r="3923" spans="1:33">
      <c r="A3923" s="188" t="s">
        <v>28</v>
      </c>
      <c r="B3923" s="188">
        <v>800006850</v>
      </c>
      <c r="C3923" s="188" t="s">
        <v>170</v>
      </c>
      <c r="D3923" s="188" t="s">
        <v>235</v>
      </c>
      <c r="E3923" s="206">
        <v>44446</v>
      </c>
      <c r="F3923" s="187" t="s">
        <v>12088</v>
      </c>
      <c r="G3923" s="187" t="s">
        <v>12088</v>
      </c>
      <c r="H3923" s="193">
        <v>1578900</v>
      </c>
      <c r="I3923" s="206">
        <v>44459</v>
      </c>
      <c r="J3923" s="188" t="s">
        <v>12089</v>
      </c>
      <c r="K3923" s="193">
        <v>175600</v>
      </c>
      <c r="L3923" s="188"/>
      <c r="M3923" s="193"/>
      <c r="N3923" s="193"/>
      <c r="O3923" s="186">
        <f t="shared" si="122"/>
        <v>175600</v>
      </c>
      <c r="P3923" s="188"/>
      <c r="Q3923" s="193"/>
      <c r="R3923" s="193"/>
      <c r="S3923" s="186">
        <f t="shared" si="123"/>
        <v>175600</v>
      </c>
      <c r="T3923" s="206">
        <v>44553</v>
      </c>
      <c r="U3923" s="186">
        <v>175600</v>
      </c>
      <c r="V3923" s="186">
        <v>0</v>
      </c>
      <c r="W3923" s="186">
        <v>0</v>
      </c>
      <c r="X3923" s="186">
        <v>0</v>
      </c>
      <c r="Y3923" s="188" t="s">
        <v>237</v>
      </c>
      <c r="Z3923" s="188" t="s">
        <v>170</v>
      </c>
      <c r="AA3923" s="188" t="s">
        <v>235</v>
      </c>
      <c r="AB3923" s="206">
        <v>44430</v>
      </c>
      <c r="AC3923" s="206">
        <v>44433</v>
      </c>
      <c r="AD3923" s="188" t="s">
        <v>12090</v>
      </c>
      <c r="AE3923" s="188" t="s">
        <v>11930</v>
      </c>
      <c r="AF3923" s="188" t="s">
        <v>240</v>
      </c>
      <c r="AG3923" s="188">
        <v>3</v>
      </c>
    </row>
    <row r="3924" spans="1:33">
      <c r="A3924" s="188" t="s">
        <v>28</v>
      </c>
      <c r="B3924" s="188">
        <v>800006850</v>
      </c>
      <c r="C3924" s="188" t="s">
        <v>170</v>
      </c>
      <c r="D3924" s="188" t="s">
        <v>235</v>
      </c>
      <c r="E3924" s="206">
        <v>44446</v>
      </c>
      <c r="F3924" s="187" t="s">
        <v>12091</v>
      </c>
      <c r="G3924" s="187" t="s">
        <v>12091</v>
      </c>
      <c r="H3924" s="193">
        <v>1070478</v>
      </c>
      <c r="I3924" s="206">
        <v>44459</v>
      </c>
      <c r="J3924" s="188" t="s">
        <v>12092</v>
      </c>
      <c r="K3924" s="193">
        <v>87800</v>
      </c>
      <c r="L3924" s="188"/>
      <c r="M3924" s="193"/>
      <c r="N3924" s="193"/>
      <c r="O3924" s="186">
        <f t="shared" si="122"/>
        <v>87800</v>
      </c>
      <c r="P3924" s="188"/>
      <c r="Q3924" s="193"/>
      <c r="R3924" s="193"/>
      <c r="S3924" s="186">
        <f t="shared" si="123"/>
        <v>87800</v>
      </c>
      <c r="T3924" s="206">
        <v>44553</v>
      </c>
      <c r="U3924" s="186">
        <v>87800</v>
      </c>
      <c r="V3924" s="186">
        <v>0</v>
      </c>
      <c r="W3924" s="186">
        <v>0</v>
      </c>
      <c r="X3924" s="186">
        <v>0</v>
      </c>
      <c r="Y3924" s="188" t="s">
        <v>237</v>
      </c>
      <c r="Z3924" s="188" t="s">
        <v>170</v>
      </c>
      <c r="AA3924" s="188" t="s">
        <v>235</v>
      </c>
      <c r="AB3924" s="206">
        <v>44431</v>
      </c>
      <c r="AC3924" s="206">
        <v>44433</v>
      </c>
      <c r="AD3924" s="188" t="s">
        <v>12093</v>
      </c>
      <c r="AE3924" s="188" t="s">
        <v>12094</v>
      </c>
      <c r="AF3924" s="188" t="s">
        <v>240</v>
      </c>
      <c r="AG3924" s="188">
        <v>3</v>
      </c>
    </row>
    <row r="3925" spans="1:33">
      <c r="A3925" s="188" t="s">
        <v>28</v>
      </c>
      <c r="B3925" s="188">
        <v>800006850</v>
      </c>
      <c r="C3925" s="188" t="s">
        <v>170</v>
      </c>
      <c r="D3925" s="188" t="s">
        <v>235</v>
      </c>
      <c r="E3925" s="206">
        <v>44446</v>
      </c>
      <c r="F3925" s="187" t="s">
        <v>12095</v>
      </c>
      <c r="G3925" s="187" t="s">
        <v>12095</v>
      </c>
      <c r="H3925" s="193">
        <v>1324223</v>
      </c>
      <c r="I3925" s="206">
        <v>44459</v>
      </c>
      <c r="J3925" s="188" t="s">
        <v>12096</v>
      </c>
      <c r="K3925" s="193">
        <v>90200</v>
      </c>
      <c r="L3925" s="188"/>
      <c r="M3925" s="193"/>
      <c r="N3925" s="193"/>
      <c r="O3925" s="186">
        <f t="shared" si="122"/>
        <v>90200</v>
      </c>
      <c r="P3925" s="188"/>
      <c r="Q3925" s="193"/>
      <c r="R3925" s="193"/>
      <c r="S3925" s="186">
        <f t="shared" si="123"/>
        <v>90200</v>
      </c>
      <c r="T3925" s="206">
        <v>44553</v>
      </c>
      <c r="U3925" s="186">
        <v>90200</v>
      </c>
      <c r="V3925" s="186">
        <v>0</v>
      </c>
      <c r="W3925" s="186">
        <v>0</v>
      </c>
      <c r="X3925" s="186">
        <v>0</v>
      </c>
      <c r="Y3925" s="188" t="s">
        <v>237</v>
      </c>
      <c r="Z3925" s="188" t="s">
        <v>170</v>
      </c>
      <c r="AA3925" s="188" t="s">
        <v>235</v>
      </c>
      <c r="AB3925" s="206">
        <v>44431</v>
      </c>
      <c r="AC3925" s="206">
        <v>44434</v>
      </c>
      <c r="AD3925" s="188" t="s">
        <v>12097</v>
      </c>
      <c r="AE3925" s="188" t="s">
        <v>12098</v>
      </c>
      <c r="AF3925" s="188" t="s">
        <v>240</v>
      </c>
      <c r="AG3925" s="188">
        <v>3</v>
      </c>
    </row>
    <row r="3926" spans="1:33">
      <c r="A3926" s="188" t="s">
        <v>28</v>
      </c>
      <c r="B3926" s="188">
        <v>800006850</v>
      </c>
      <c r="C3926" s="188" t="s">
        <v>170</v>
      </c>
      <c r="D3926" s="188" t="s">
        <v>235</v>
      </c>
      <c r="E3926" s="206">
        <v>44446</v>
      </c>
      <c r="F3926" s="187" t="s">
        <v>12099</v>
      </c>
      <c r="G3926" s="187" t="s">
        <v>12099</v>
      </c>
      <c r="H3926" s="193">
        <v>3974490</v>
      </c>
      <c r="I3926" s="206">
        <v>44459</v>
      </c>
      <c r="J3926" s="188" t="s">
        <v>12100</v>
      </c>
      <c r="K3926" s="193">
        <v>897049</v>
      </c>
      <c r="L3926" s="188"/>
      <c r="M3926" s="193"/>
      <c r="N3926" s="193"/>
      <c r="O3926" s="186">
        <f t="shared" si="122"/>
        <v>897049</v>
      </c>
      <c r="P3926" s="188"/>
      <c r="Q3926" s="193"/>
      <c r="R3926" s="193"/>
      <c r="S3926" s="186">
        <f t="shared" si="123"/>
        <v>897049</v>
      </c>
      <c r="T3926" s="206">
        <v>44553</v>
      </c>
      <c r="U3926" s="186">
        <v>897049</v>
      </c>
      <c r="V3926" s="186">
        <v>0</v>
      </c>
      <c r="W3926" s="186">
        <v>0</v>
      </c>
      <c r="X3926" s="186">
        <v>0</v>
      </c>
      <c r="Y3926" s="188" t="s">
        <v>237</v>
      </c>
      <c r="Z3926" s="188" t="s">
        <v>170</v>
      </c>
      <c r="AA3926" s="188" t="s">
        <v>235</v>
      </c>
      <c r="AB3926" s="206">
        <v>44428</v>
      </c>
      <c r="AC3926" s="206">
        <v>44435</v>
      </c>
      <c r="AD3926" s="188" t="s">
        <v>12101</v>
      </c>
      <c r="AE3926" s="188" t="s">
        <v>12102</v>
      </c>
      <c r="AF3926" s="188" t="s">
        <v>240</v>
      </c>
      <c r="AG3926" s="188">
        <v>3</v>
      </c>
    </row>
    <row r="3927" spans="1:33">
      <c r="A3927" s="188" t="s">
        <v>28</v>
      </c>
      <c r="B3927" s="188">
        <v>800006850</v>
      </c>
      <c r="C3927" s="188" t="s">
        <v>170</v>
      </c>
      <c r="D3927" s="188" t="s">
        <v>235</v>
      </c>
      <c r="E3927" s="206">
        <v>44446</v>
      </c>
      <c r="F3927" s="187" t="s">
        <v>12103</v>
      </c>
      <c r="G3927" s="187" t="s">
        <v>12103</v>
      </c>
      <c r="H3927" s="193">
        <v>3167695</v>
      </c>
      <c r="I3927" s="206">
        <v>44459</v>
      </c>
      <c r="J3927" s="188" t="s">
        <v>12104</v>
      </c>
      <c r="K3927" s="193">
        <v>94600</v>
      </c>
      <c r="L3927" s="188"/>
      <c r="M3927" s="193"/>
      <c r="N3927" s="193"/>
      <c r="O3927" s="186">
        <f t="shared" si="122"/>
        <v>94600</v>
      </c>
      <c r="P3927" s="188"/>
      <c r="Q3927" s="193"/>
      <c r="R3927" s="193"/>
      <c r="S3927" s="186">
        <f t="shared" si="123"/>
        <v>94600</v>
      </c>
      <c r="T3927" s="206">
        <v>44553</v>
      </c>
      <c r="U3927" s="186">
        <v>77700</v>
      </c>
      <c r="V3927" s="186">
        <v>16900</v>
      </c>
      <c r="W3927" s="186">
        <v>0</v>
      </c>
      <c r="X3927" s="186">
        <v>0</v>
      </c>
      <c r="Y3927" s="188" t="s">
        <v>237</v>
      </c>
      <c r="Z3927" s="188" t="s">
        <v>170</v>
      </c>
      <c r="AA3927" s="188" t="s">
        <v>235</v>
      </c>
      <c r="AB3927" s="206">
        <v>44425</v>
      </c>
      <c r="AC3927" s="206">
        <v>44435</v>
      </c>
      <c r="AD3927" s="188" t="s">
        <v>12105</v>
      </c>
      <c r="AE3927" s="188" t="s">
        <v>12106</v>
      </c>
      <c r="AF3927" s="188" t="s">
        <v>240</v>
      </c>
      <c r="AG3927" s="188">
        <v>3</v>
      </c>
    </row>
    <row r="3928" spans="1:33">
      <c r="A3928" s="188" t="s">
        <v>28</v>
      </c>
      <c r="B3928" s="188">
        <v>800006850</v>
      </c>
      <c r="C3928" s="188" t="s">
        <v>170</v>
      </c>
      <c r="D3928" s="188" t="s">
        <v>235</v>
      </c>
      <c r="E3928" s="206">
        <v>44446</v>
      </c>
      <c r="F3928" s="187" t="s">
        <v>12107</v>
      </c>
      <c r="G3928" s="187" t="s">
        <v>12107</v>
      </c>
      <c r="H3928" s="193">
        <v>3190177</v>
      </c>
      <c r="I3928" s="206">
        <v>44459</v>
      </c>
      <c r="J3928" s="188" t="s">
        <v>12108</v>
      </c>
      <c r="K3928" s="193">
        <v>19036</v>
      </c>
      <c r="L3928" s="188"/>
      <c r="M3928" s="193"/>
      <c r="N3928" s="193"/>
      <c r="O3928" s="186">
        <f t="shared" si="122"/>
        <v>19036</v>
      </c>
      <c r="P3928" s="188"/>
      <c r="Q3928" s="193"/>
      <c r="R3928" s="193"/>
      <c r="S3928" s="186">
        <f t="shared" si="123"/>
        <v>19036</v>
      </c>
      <c r="T3928" s="206">
        <v>44553</v>
      </c>
      <c r="U3928" s="186">
        <v>0</v>
      </c>
      <c r="V3928" s="186">
        <v>19036</v>
      </c>
      <c r="W3928" s="186">
        <v>0</v>
      </c>
      <c r="X3928" s="186">
        <v>0</v>
      </c>
      <c r="Y3928" s="188" t="s">
        <v>237</v>
      </c>
      <c r="Z3928" s="188" t="s">
        <v>170</v>
      </c>
      <c r="AA3928" s="188" t="s">
        <v>235</v>
      </c>
      <c r="AB3928" s="206">
        <v>44409</v>
      </c>
      <c r="AC3928" s="206">
        <v>44415</v>
      </c>
      <c r="AD3928" s="188" t="s">
        <v>12109</v>
      </c>
      <c r="AE3928" s="188" t="s">
        <v>12110</v>
      </c>
      <c r="AF3928" s="188" t="s">
        <v>240</v>
      </c>
      <c r="AG3928" s="188">
        <v>3</v>
      </c>
    </row>
    <row r="3929" spans="1:33">
      <c r="A3929" s="188" t="s">
        <v>28</v>
      </c>
      <c r="B3929" s="188">
        <v>800006850</v>
      </c>
      <c r="C3929" s="188" t="s">
        <v>170</v>
      </c>
      <c r="D3929" s="188" t="s">
        <v>235</v>
      </c>
      <c r="E3929" s="206">
        <v>44446</v>
      </c>
      <c r="F3929" s="187" t="s">
        <v>12111</v>
      </c>
      <c r="G3929" s="187" t="s">
        <v>12111</v>
      </c>
      <c r="H3929" s="193">
        <v>1396396</v>
      </c>
      <c r="I3929" s="206">
        <v>44459</v>
      </c>
      <c r="J3929" s="188" t="s">
        <v>12112</v>
      </c>
      <c r="K3929" s="193">
        <v>45452</v>
      </c>
      <c r="L3929" s="188"/>
      <c r="M3929" s="193"/>
      <c r="N3929" s="193"/>
      <c r="O3929" s="186">
        <f t="shared" si="122"/>
        <v>45452</v>
      </c>
      <c r="P3929" s="188"/>
      <c r="Q3929" s="193"/>
      <c r="R3929" s="193"/>
      <c r="S3929" s="186">
        <f t="shared" si="123"/>
        <v>45452</v>
      </c>
      <c r="T3929" s="206">
        <v>44553</v>
      </c>
      <c r="U3929" s="186">
        <v>17128</v>
      </c>
      <c r="V3929" s="186">
        <v>28324</v>
      </c>
      <c r="W3929" s="186">
        <v>0</v>
      </c>
      <c r="X3929" s="186">
        <v>0</v>
      </c>
      <c r="Y3929" s="188" t="s">
        <v>237</v>
      </c>
      <c r="Z3929" s="188" t="s">
        <v>170</v>
      </c>
      <c r="AA3929" s="188" t="s">
        <v>235</v>
      </c>
      <c r="AB3929" s="206">
        <v>44429</v>
      </c>
      <c r="AC3929" s="206">
        <v>44430</v>
      </c>
      <c r="AD3929" s="188" t="s">
        <v>12113</v>
      </c>
      <c r="AE3929" s="188" t="s">
        <v>12114</v>
      </c>
      <c r="AF3929" s="188" t="s">
        <v>240</v>
      </c>
      <c r="AG3929" s="188">
        <v>3</v>
      </c>
    </row>
    <row r="3930" spans="1:33">
      <c r="A3930" s="188" t="s">
        <v>28</v>
      </c>
      <c r="B3930" s="188">
        <v>800006850</v>
      </c>
      <c r="C3930" s="188" t="s">
        <v>170</v>
      </c>
      <c r="D3930" s="188" t="s">
        <v>235</v>
      </c>
      <c r="E3930" s="206">
        <v>44446</v>
      </c>
      <c r="F3930" s="187" t="s">
        <v>12115</v>
      </c>
      <c r="G3930" s="187" t="s">
        <v>12115</v>
      </c>
      <c r="H3930" s="193">
        <v>1532182</v>
      </c>
      <c r="I3930" s="206">
        <v>44459</v>
      </c>
      <c r="J3930" s="188" t="s">
        <v>12116</v>
      </c>
      <c r="K3930" s="193">
        <v>106848</v>
      </c>
      <c r="L3930" s="188"/>
      <c r="M3930" s="193"/>
      <c r="N3930" s="193"/>
      <c r="O3930" s="186">
        <f t="shared" si="122"/>
        <v>106848</v>
      </c>
      <c r="P3930" s="188"/>
      <c r="Q3930" s="193"/>
      <c r="R3930" s="193"/>
      <c r="S3930" s="186">
        <f t="shared" si="123"/>
        <v>106848</v>
      </c>
      <c r="T3930" s="206">
        <v>44553</v>
      </c>
      <c r="U3930" s="186">
        <v>84000</v>
      </c>
      <c r="V3930" s="186">
        <v>22848</v>
      </c>
      <c r="W3930" s="186">
        <v>0</v>
      </c>
      <c r="X3930" s="186">
        <v>0</v>
      </c>
      <c r="Y3930" s="188" t="s">
        <v>237</v>
      </c>
      <c r="Z3930" s="188" t="s">
        <v>170</v>
      </c>
      <c r="AA3930" s="188" t="s">
        <v>235</v>
      </c>
      <c r="AB3930" s="206">
        <v>44423</v>
      </c>
      <c r="AC3930" s="206">
        <v>44426</v>
      </c>
      <c r="AD3930" s="188" t="s">
        <v>12117</v>
      </c>
      <c r="AE3930" s="188" t="s">
        <v>12118</v>
      </c>
      <c r="AF3930" s="188" t="s">
        <v>240</v>
      </c>
      <c r="AG3930" s="188">
        <v>3</v>
      </c>
    </row>
    <row r="3931" spans="1:33">
      <c r="A3931" s="188" t="s">
        <v>28</v>
      </c>
      <c r="B3931" s="188">
        <v>800006850</v>
      </c>
      <c r="C3931" s="188" t="s">
        <v>170</v>
      </c>
      <c r="D3931" s="188" t="s">
        <v>235</v>
      </c>
      <c r="E3931" s="206">
        <v>44446</v>
      </c>
      <c r="F3931" s="187" t="s">
        <v>12119</v>
      </c>
      <c r="G3931" s="187" t="s">
        <v>12119</v>
      </c>
      <c r="H3931" s="193">
        <v>2443469</v>
      </c>
      <c r="I3931" s="206">
        <v>44459</v>
      </c>
      <c r="J3931" s="188" t="s">
        <v>12120</v>
      </c>
      <c r="K3931" s="193">
        <v>114106</v>
      </c>
      <c r="L3931" s="188"/>
      <c r="M3931" s="193"/>
      <c r="N3931" s="193"/>
      <c r="O3931" s="186">
        <f t="shared" si="122"/>
        <v>114106</v>
      </c>
      <c r="P3931" s="188"/>
      <c r="Q3931" s="193"/>
      <c r="R3931" s="193"/>
      <c r="S3931" s="186">
        <f t="shared" si="123"/>
        <v>114106</v>
      </c>
      <c r="T3931" s="206">
        <v>44553</v>
      </c>
      <c r="U3931" s="186">
        <v>114106</v>
      </c>
      <c r="V3931" s="186">
        <v>0</v>
      </c>
      <c r="W3931" s="186">
        <v>0</v>
      </c>
      <c r="X3931" s="186">
        <v>0</v>
      </c>
      <c r="Y3931" s="188" t="s">
        <v>237</v>
      </c>
      <c r="Z3931" s="188" t="s">
        <v>170</v>
      </c>
      <c r="AA3931" s="188" t="s">
        <v>235</v>
      </c>
      <c r="AB3931" s="206">
        <v>44432</v>
      </c>
      <c r="AC3931" s="206">
        <v>44437</v>
      </c>
      <c r="AD3931" s="188" t="s">
        <v>12121</v>
      </c>
      <c r="AE3931" s="188" t="s">
        <v>10349</v>
      </c>
      <c r="AF3931" s="188" t="s">
        <v>240</v>
      </c>
      <c r="AG3931" s="188">
        <v>3</v>
      </c>
    </row>
    <row r="3932" spans="1:33">
      <c r="A3932" s="188" t="s">
        <v>661</v>
      </c>
      <c r="B3932" s="188">
        <v>900807482</v>
      </c>
      <c r="C3932" s="188" t="s">
        <v>170</v>
      </c>
      <c r="D3932" s="188" t="s">
        <v>662</v>
      </c>
      <c r="E3932" s="206">
        <v>44440</v>
      </c>
      <c r="F3932" s="187" t="s">
        <v>12122</v>
      </c>
      <c r="G3932" s="187" t="s">
        <v>12122</v>
      </c>
      <c r="H3932" s="193">
        <v>5017089</v>
      </c>
      <c r="I3932" s="206">
        <v>44463</v>
      </c>
      <c r="J3932" s="188" t="s">
        <v>12123</v>
      </c>
      <c r="K3932" s="193">
        <v>351913</v>
      </c>
      <c r="L3932" s="206">
        <v>44716</v>
      </c>
      <c r="M3932" s="193">
        <v>0</v>
      </c>
      <c r="N3932" s="193">
        <v>0</v>
      </c>
      <c r="O3932" s="186">
        <f t="shared" si="122"/>
        <v>351913</v>
      </c>
      <c r="P3932" s="188"/>
      <c r="Q3932" s="193"/>
      <c r="R3932" s="193"/>
      <c r="S3932" s="186">
        <f t="shared" si="123"/>
        <v>351913</v>
      </c>
      <c r="T3932" s="188"/>
      <c r="U3932" s="186">
        <v>0</v>
      </c>
      <c r="V3932" s="186">
        <v>0</v>
      </c>
      <c r="W3932" s="186">
        <v>0</v>
      </c>
      <c r="X3932" s="186">
        <v>351913</v>
      </c>
      <c r="Y3932" s="188" t="s">
        <v>237</v>
      </c>
      <c r="Z3932" s="188" t="s">
        <v>170</v>
      </c>
      <c r="AA3932" s="188" t="s">
        <v>235</v>
      </c>
      <c r="AB3932" s="206">
        <v>44362</v>
      </c>
      <c r="AC3932" s="206">
        <v>44369</v>
      </c>
      <c r="AD3932" s="188" t="s">
        <v>12124</v>
      </c>
      <c r="AE3932" s="188" t="s">
        <v>12125</v>
      </c>
      <c r="AF3932" s="188" t="s">
        <v>240</v>
      </c>
      <c r="AG3932" s="188">
        <v>3</v>
      </c>
    </row>
    <row r="3933" spans="1:33">
      <c r="A3933" s="188" t="s">
        <v>34</v>
      </c>
      <c r="B3933" s="188">
        <v>860009555</v>
      </c>
      <c r="C3933" s="188" t="s">
        <v>170</v>
      </c>
      <c r="D3933" s="188" t="s">
        <v>2940</v>
      </c>
      <c r="E3933" s="206">
        <v>44440</v>
      </c>
      <c r="F3933" s="187" t="s">
        <v>12126</v>
      </c>
      <c r="G3933" s="187" t="s">
        <v>12126</v>
      </c>
      <c r="H3933" s="193">
        <v>638500</v>
      </c>
      <c r="I3933" s="206">
        <v>44463</v>
      </c>
      <c r="J3933" s="188" t="s">
        <v>12127</v>
      </c>
      <c r="K3933" s="193">
        <v>129700</v>
      </c>
      <c r="L3933" s="188"/>
      <c r="M3933" s="193"/>
      <c r="N3933" s="193"/>
      <c r="O3933" s="186">
        <f t="shared" si="122"/>
        <v>129700</v>
      </c>
      <c r="P3933" s="188"/>
      <c r="Q3933" s="193"/>
      <c r="R3933" s="193"/>
      <c r="S3933" s="186">
        <f t="shared" si="123"/>
        <v>129700</v>
      </c>
      <c r="T3933" s="206">
        <v>44509</v>
      </c>
      <c r="U3933" s="186">
        <v>129700</v>
      </c>
      <c r="V3933" s="186">
        <v>0</v>
      </c>
      <c r="W3933" s="186">
        <v>0</v>
      </c>
      <c r="X3933" s="186">
        <v>0</v>
      </c>
      <c r="Y3933" s="188" t="s">
        <v>237</v>
      </c>
      <c r="Z3933" s="188" t="s">
        <v>275</v>
      </c>
      <c r="AA3933" s="188" t="s">
        <v>94</v>
      </c>
      <c r="AB3933" s="206">
        <v>44406</v>
      </c>
      <c r="AC3933" s="206">
        <v>44406</v>
      </c>
      <c r="AD3933" s="188" t="s">
        <v>12128</v>
      </c>
      <c r="AE3933" s="188" t="s">
        <v>12129</v>
      </c>
      <c r="AF3933" s="188" t="s">
        <v>240</v>
      </c>
      <c r="AG3933" s="188">
        <v>3</v>
      </c>
    </row>
    <row r="3934" spans="1:33">
      <c r="A3934" s="188" t="s">
        <v>44</v>
      </c>
      <c r="B3934" s="188">
        <v>899999032</v>
      </c>
      <c r="C3934" s="188" t="s">
        <v>278</v>
      </c>
      <c r="D3934" s="188" t="s">
        <v>279</v>
      </c>
      <c r="E3934" s="206">
        <v>44441</v>
      </c>
      <c r="F3934" s="187" t="s">
        <v>12130</v>
      </c>
      <c r="G3934" s="187" t="s">
        <v>12130</v>
      </c>
      <c r="H3934" s="193">
        <v>2048956</v>
      </c>
      <c r="I3934" s="206">
        <v>44466</v>
      </c>
      <c r="J3934" s="188" t="s">
        <v>12131</v>
      </c>
      <c r="K3934" s="193">
        <v>40400</v>
      </c>
      <c r="L3934" s="188"/>
      <c r="M3934" s="193"/>
      <c r="N3934" s="193"/>
      <c r="O3934" s="186">
        <f t="shared" si="122"/>
        <v>40400</v>
      </c>
      <c r="P3934" s="188"/>
      <c r="Q3934" s="193"/>
      <c r="R3934" s="193"/>
      <c r="S3934" s="186">
        <f t="shared" si="123"/>
        <v>40400</v>
      </c>
      <c r="T3934" s="188"/>
      <c r="U3934" s="186">
        <v>0</v>
      </c>
      <c r="V3934" s="186">
        <v>0</v>
      </c>
      <c r="W3934" s="186">
        <v>0</v>
      </c>
      <c r="X3934" s="186">
        <v>40400</v>
      </c>
      <c r="Y3934" s="188" t="s">
        <v>237</v>
      </c>
      <c r="Z3934" s="188" t="s">
        <v>596</v>
      </c>
      <c r="AA3934" s="188" t="s">
        <v>10347</v>
      </c>
      <c r="AB3934" s="206">
        <v>44377</v>
      </c>
      <c r="AC3934" s="206">
        <v>44378</v>
      </c>
      <c r="AD3934" s="188" t="s">
        <v>12132</v>
      </c>
      <c r="AE3934" s="188"/>
      <c r="AF3934" s="188" t="s">
        <v>240</v>
      </c>
      <c r="AG3934" s="188">
        <v>3</v>
      </c>
    </row>
    <row r="3935" spans="1:33">
      <c r="A3935" s="188" t="s">
        <v>44</v>
      </c>
      <c r="B3935" s="188">
        <v>899999032</v>
      </c>
      <c r="C3935" s="188" t="s">
        <v>278</v>
      </c>
      <c r="D3935" s="188" t="s">
        <v>279</v>
      </c>
      <c r="E3935" s="206">
        <v>44441</v>
      </c>
      <c r="F3935" s="187" t="s">
        <v>12133</v>
      </c>
      <c r="G3935" s="187" t="s">
        <v>12133</v>
      </c>
      <c r="H3935" s="193">
        <v>6291113</v>
      </c>
      <c r="I3935" s="206">
        <v>44466</v>
      </c>
      <c r="J3935" s="188" t="s">
        <v>12134</v>
      </c>
      <c r="K3935" s="193">
        <v>264625</v>
      </c>
      <c r="L3935" s="188"/>
      <c r="M3935" s="193"/>
      <c r="N3935" s="193"/>
      <c r="O3935" s="186">
        <f t="shared" si="122"/>
        <v>264625</v>
      </c>
      <c r="P3935" s="188"/>
      <c r="Q3935" s="193"/>
      <c r="R3935" s="193"/>
      <c r="S3935" s="186">
        <f t="shared" si="123"/>
        <v>264625</v>
      </c>
      <c r="T3935" s="188"/>
      <c r="U3935" s="186">
        <v>0</v>
      </c>
      <c r="V3935" s="186">
        <v>0</v>
      </c>
      <c r="W3935" s="186">
        <v>0</v>
      </c>
      <c r="X3935" s="186">
        <v>264625</v>
      </c>
      <c r="Y3935" s="188" t="s">
        <v>237</v>
      </c>
      <c r="Z3935" s="188" t="s">
        <v>170</v>
      </c>
      <c r="AA3935" s="188" t="s">
        <v>235</v>
      </c>
      <c r="AB3935" s="206">
        <v>44374</v>
      </c>
      <c r="AC3935" s="206">
        <v>44378</v>
      </c>
      <c r="AD3935" s="188" t="s">
        <v>12135</v>
      </c>
      <c r="AE3935" s="188"/>
      <c r="AF3935" s="188" t="s">
        <v>240</v>
      </c>
      <c r="AG3935" s="188">
        <v>3</v>
      </c>
    </row>
    <row r="3936" spans="1:33">
      <c r="A3936" s="188" t="s">
        <v>44</v>
      </c>
      <c r="B3936" s="188">
        <v>899999032</v>
      </c>
      <c r="C3936" s="188" t="s">
        <v>278</v>
      </c>
      <c r="D3936" s="188" t="s">
        <v>279</v>
      </c>
      <c r="E3936" s="206">
        <v>44441</v>
      </c>
      <c r="F3936" s="187" t="s">
        <v>12136</v>
      </c>
      <c r="G3936" s="187" t="s">
        <v>12136</v>
      </c>
      <c r="H3936" s="193">
        <v>1053090</v>
      </c>
      <c r="I3936" s="206">
        <v>44466</v>
      </c>
      <c r="J3936" s="188" t="s">
        <v>12137</v>
      </c>
      <c r="K3936" s="193">
        <v>105520</v>
      </c>
      <c r="L3936" s="188"/>
      <c r="M3936" s="193"/>
      <c r="N3936" s="193"/>
      <c r="O3936" s="186">
        <f t="shared" si="122"/>
        <v>105520</v>
      </c>
      <c r="P3936" s="188"/>
      <c r="Q3936" s="193"/>
      <c r="R3936" s="193"/>
      <c r="S3936" s="186">
        <f t="shared" si="123"/>
        <v>105520</v>
      </c>
      <c r="T3936" s="188"/>
      <c r="U3936" s="186">
        <v>0</v>
      </c>
      <c r="V3936" s="186">
        <v>0</v>
      </c>
      <c r="W3936" s="186">
        <v>0</v>
      </c>
      <c r="X3936" s="186">
        <v>105520</v>
      </c>
      <c r="Y3936" s="188" t="s">
        <v>237</v>
      </c>
      <c r="Z3936" s="188" t="s">
        <v>275</v>
      </c>
      <c r="AA3936" s="188" t="s">
        <v>94</v>
      </c>
      <c r="AB3936" s="206">
        <v>44385</v>
      </c>
      <c r="AC3936" s="206">
        <v>44385</v>
      </c>
      <c r="AD3936" s="188" t="s">
        <v>12138</v>
      </c>
      <c r="AE3936" s="188"/>
      <c r="AF3936" s="188" t="s">
        <v>240</v>
      </c>
      <c r="AG3936" s="188">
        <v>3</v>
      </c>
    </row>
    <row r="3937" spans="1:33">
      <c r="A3937" s="188" t="s">
        <v>44</v>
      </c>
      <c r="B3937" s="188">
        <v>899999032</v>
      </c>
      <c r="C3937" s="188" t="s">
        <v>278</v>
      </c>
      <c r="D3937" s="188" t="s">
        <v>279</v>
      </c>
      <c r="E3937" s="206">
        <v>44441</v>
      </c>
      <c r="F3937" s="187" t="s">
        <v>12139</v>
      </c>
      <c r="G3937" s="187" t="s">
        <v>12139</v>
      </c>
      <c r="H3937" s="193">
        <v>8005879</v>
      </c>
      <c r="I3937" s="206">
        <v>44466</v>
      </c>
      <c r="J3937" s="188" t="s">
        <v>12140</v>
      </c>
      <c r="K3937" s="193">
        <v>3297170</v>
      </c>
      <c r="L3937" s="188"/>
      <c r="M3937" s="193"/>
      <c r="N3937" s="193"/>
      <c r="O3937" s="186">
        <f t="shared" si="122"/>
        <v>3297170</v>
      </c>
      <c r="P3937" s="188"/>
      <c r="Q3937" s="193"/>
      <c r="R3937" s="193"/>
      <c r="S3937" s="186">
        <f t="shared" si="123"/>
        <v>3297170</v>
      </c>
      <c r="T3937" s="188"/>
      <c r="U3937" s="186">
        <v>0</v>
      </c>
      <c r="V3937" s="186">
        <v>0</v>
      </c>
      <c r="W3937" s="186">
        <v>0</v>
      </c>
      <c r="X3937" s="186">
        <v>3297170</v>
      </c>
      <c r="Y3937" s="188" t="s">
        <v>237</v>
      </c>
      <c r="Z3937" s="188" t="s">
        <v>170</v>
      </c>
      <c r="AA3937" s="188" t="s">
        <v>235</v>
      </c>
      <c r="AB3937" s="206">
        <v>44382</v>
      </c>
      <c r="AC3937" s="206">
        <v>44386</v>
      </c>
      <c r="AD3937" s="188" t="s">
        <v>12141</v>
      </c>
      <c r="AE3937" s="188"/>
      <c r="AF3937" s="188" t="s">
        <v>240</v>
      </c>
      <c r="AG3937" s="188">
        <v>3</v>
      </c>
    </row>
    <row r="3938" spans="1:33">
      <c r="A3938" s="188" t="s">
        <v>44</v>
      </c>
      <c r="B3938" s="188">
        <v>899999032</v>
      </c>
      <c r="C3938" s="188" t="s">
        <v>278</v>
      </c>
      <c r="D3938" s="188" t="s">
        <v>279</v>
      </c>
      <c r="E3938" s="206">
        <v>44441</v>
      </c>
      <c r="F3938" s="187" t="s">
        <v>12142</v>
      </c>
      <c r="G3938" s="187" t="s">
        <v>12142</v>
      </c>
      <c r="H3938" s="193">
        <v>2666878</v>
      </c>
      <c r="I3938" s="206">
        <v>44466</v>
      </c>
      <c r="J3938" s="188" t="s">
        <v>12143</v>
      </c>
      <c r="K3938" s="193">
        <v>1099580</v>
      </c>
      <c r="L3938" s="188"/>
      <c r="M3938" s="193"/>
      <c r="N3938" s="193"/>
      <c r="O3938" s="186">
        <f t="shared" si="122"/>
        <v>1099580</v>
      </c>
      <c r="P3938" s="188"/>
      <c r="Q3938" s="193"/>
      <c r="R3938" s="193"/>
      <c r="S3938" s="186">
        <f t="shared" si="123"/>
        <v>1099580</v>
      </c>
      <c r="T3938" s="188"/>
      <c r="U3938" s="186">
        <v>0</v>
      </c>
      <c r="V3938" s="186">
        <v>0</v>
      </c>
      <c r="W3938" s="186">
        <v>0</v>
      </c>
      <c r="X3938" s="186">
        <v>1099580</v>
      </c>
      <c r="Y3938" s="188" t="s">
        <v>237</v>
      </c>
      <c r="Z3938" s="188" t="s">
        <v>292</v>
      </c>
      <c r="AA3938" s="188" t="s">
        <v>293</v>
      </c>
      <c r="AB3938" s="206">
        <v>44385</v>
      </c>
      <c r="AC3938" s="206">
        <v>44387</v>
      </c>
      <c r="AD3938" s="188" t="s">
        <v>12144</v>
      </c>
      <c r="AE3938" s="188"/>
      <c r="AF3938" s="188" t="s">
        <v>240</v>
      </c>
      <c r="AG3938" s="188">
        <v>3</v>
      </c>
    </row>
    <row r="3939" spans="1:33">
      <c r="A3939" s="188" t="s">
        <v>44</v>
      </c>
      <c r="B3939" s="188">
        <v>899999032</v>
      </c>
      <c r="C3939" s="188" t="s">
        <v>278</v>
      </c>
      <c r="D3939" s="188" t="s">
        <v>279</v>
      </c>
      <c r="E3939" s="206">
        <v>44441</v>
      </c>
      <c r="F3939" s="187" t="s">
        <v>12145</v>
      </c>
      <c r="G3939" s="187" t="s">
        <v>12145</v>
      </c>
      <c r="H3939" s="193">
        <v>1911124</v>
      </c>
      <c r="I3939" s="206">
        <v>44466</v>
      </c>
      <c r="J3939" s="188" t="s">
        <v>12146</v>
      </c>
      <c r="K3939" s="193">
        <v>305200</v>
      </c>
      <c r="L3939" s="188"/>
      <c r="M3939" s="193"/>
      <c r="N3939" s="193"/>
      <c r="O3939" s="186">
        <f t="shared" si="122"/>
        <v>305200</v>
      </c>
      <c r="P3939" s="188"/>
      <c r="Q3939" s="193"/>
      <c r="R3939" s="193"/>
      <c r="S3939" s="186">
        <f t="shared" si="123"/>
        <v>305200</v>
      </c>
      <c r="T3939" s="188"/>
      <c r="U3939" s="186">
        <v>0</v>
      </c>
      <c r="V3939" s="186">
        <v>0</v>
      </c>
      <c r="W3939" s="186">
        <v>0</v>
      </c>
      <c r="X3939" s="186">
        <v>305200</v>
      </c>
      <c r="Y3939" s="188" t="s">
        <v>237</v>
      </c>
      <c r="Z3939" s="188" t="s">
        <v>170</v>
      </c>
      <c r="AA3939" s="188" t="s">
        <v>235</v>
      </c>
      <c r="AB3939" s="206">
        <v>44385</v>
      </c>
      <c r="AC3939" s="206">
        <v>44386</v>
      </c>
      <c r="AD3939" s="188" t="s">
        <v>12147</v>
      </c>
      <c r="AE3939" s="188"/>
      <c r="AF3939" s="188" t="s">
        <v>240</v>
      </c>
      <c r="AG3939" s="188">
        <v>3</v>
      </c>
    </row>
    <row r="3940" spans="1:33">
      <c r="A3940" s="188" t="s">
        <v>44</v>
      </c>
      <c r="B3940" s="188">
        <v>899999032</v>
      </c>
      <c r="C3940" s="188" t="s">
        <v>278</v>
      </c>
      <c r="D3940" s="188" t="s">
        <v>279</v>
      </c>
      <c r="E3940" s="206">
        <v>44441</v>
      </c>
      <c r="F3940" s="187" t="s">
        <v>12148</v>
      </c>
      <c r="G3940" s="187" t="s">
        <v>12148</v>
      </c>
      <c r="H3940" s="193">
        <v>1195763</v>
      </c>
      <c r="I3940" s="206">
        <v>44466</v>
      </c>
      <c r="J3940" s="188" t="s">
        <v>12149</v>
      </c>
      <c r="K3940" s="193">
        <v>76300</v>
      </c>
      <c r="L3940" s="188"/>
      <c r="M3940" s="193"/>
      <c r="N3940" s="193"/>
      <c r="O3940" s="186">
        <f t="shared" si="122"/>
        <v>76300</v>
      </c>
      <c r="P3940" s="188"/>
      <c r="Q3940" s="193"/>
      <c r="R3940" s="193"/>
      <c r="S3940" s="186">
        <f t="shared" si="123"/>
        <v>76300</v>
      </c>
      <c r="T3940" s="188"/>
      <c r="U3940" s="186">
        <v>0</v>
      </c>
      <c r="V3940" s="186">
        <v>0</v>
      </c>
      <c r="W3940" s="186">
        <v>0</v>
      </c>
      <c r="X3940" s="186">
        <v>76300</v>
      </c>
      <c r="Y3940" s="188" t="s">
        <v>237</v>
      </c>
      <c r="Z3940" s="188" t="s">
        <v>292</v>
      </c>
      <c r="AA3940" s="188" t="s">
        <v>293</v>
      </c>
      <c r="AB3940" s="206">
        <v>44389</v>
      </c>
      <c r="AC3940" s="206">
        <v>44391</v>
      </c>
      <c r="AD3940" s="188" t="s">
        <v>12150</v>
      </c>
      <c r="AE3940" s="188"/>
      <c r="AF3940" s="188" t="s">
        <v>240</v>
      </c>
      <c r="AG3940" s="188">
        <v>3</v>
      </c>
    </row>
    <row r="3941" spans="1:33">
      <c r="A3941" s="188" t="s">
        <v>44</v>
      </c>
      <c r="B3941" s="188">
        <v>899999032</v>
      </c>
      <c r="C3941" s="188" t="s">
        <v>278</v>
      </c>
      <c r="D3941" s="188" t="s">
        <v>279</v>
      </c>
      <c r="E3941" s="206">
        <v>44441</v>
      </c>
      <c r="F3941" s="187" t="s">
        <v>12151</v>
      </c>
      <c r="G3941" s="187" t="s">
        <v>12151</v>
      </c>
      <c r="H3941" s="193">
        <v>2612068</v>
      </c>
      <c r="I3941" s="206">
        <v>44466</v>
      </c>
      <c r="J3941" s="188" t="s">
        <v>12152</v>
      </c>
      <c r="K3941" s="193">
        <v>202000</v>
      </c>
      <c r="L3941" s="188"/>
      <c r="M3941" s="193"/>
      <c r="N3941" s="193"/>
      <c r="O3941" s="186">
        <f t="shared" si="122"/>
        <v>202000</v>
      </c>
      <c r="P3941" s="188"/>
      <c r="Q3941" s="193"/>
      <c r="R3941" s="193"/>
      <c r="S3941" s="186">
        <f t="shared" si="123"/>
        <v>202000</v>
      </c>
      <c r="T3941" s="188"/>
      <c r="U3941" s="186">
        <v>0</v>
      </c>
      <c r="V3941" s="186">
        <v>0</v>
      </c>
      <c r="W3941" s="186">
        <v>0</v>
      </c>
      <c r="X3941" s="186">
        <v>202000</v>
      </c>
      <c r="Y3941" s="188" t="s">
        <v>237</v>
      </c>
      <c r="Z3941" s="188" t="s">
        <v>170</v>
      </c>
      <c r="AA3941" s="188" t="s">
        <v>235</v>
      </c>
      <c r="AB3941" s="206">
        <v>44391</v>
      </c>
      <c r="AC3941" s="206">
        <v>44393</v>
      </c>
      <c r="AD3941" s="188" t="s">
        <v>12153</v>
      </c>
      <c r="AE3941" s="188"/>
      <c r="AF3941" s="188" t="s">
        <v>240</v>
      </c>
      <c r="AG3941" s="188">
        <v>3</v>
      </c>
    </row>
    <row r="3942" spans="1:33">
      <c r="A3942" s="188" t="s">
        <v>44</v>
      </c>
      <c r="B3942" s="188">
        <v>899999032</v>
      </c>
      <c r="C3942" s="188" t="s">
        <v>278</v>
      </c>
      <c r="D3942" s="188" t="s">
        <v>279</v>
      </c>
      <c r="E3942" s="206">
        <v>44442</v>
      </c>
      <c r="F3942" s="187" t="s">
        <v>12154</v>
      </c>
      <c r="G3942" s="187" t="s">
        <v>12154</v>
      </c>
      <c r="H3942" s="193">
        <v>1876592</v>
      </c>
      <c r="I3942" s="206">
        <v>44467</v>
      </c>
      <c r="J3942" s="188" t="s">
        <v>12155</v>
      </c>
      <c r="K3942" s="193">
        <v>51900</v>
      </c>
      <c r="L3942" s="188"/>
      <c r="M3942" s="193"/>
      <c r="N3942" s="193"/>
      <c r="O3942" s="186">
        <f t="shared" si="122"/>
        <v>51900</v>
      </c>
      <c r="P3942" s="188"/>
      <c r="Q3942" s="193"/>
      <c r="R3942" s="193"/>
      <c r="S3942" s="186">
        <f t="shared" si="123"/>
        <v>51900</v>
      </c>
      <c r="T3942" s="188"/>
      <c r="U3942" s="186">
        <v>0</v>
      </c>
      <c r="V3942" s="186">
        <v>0</v>
      </c>
      <c r="W3942" s="186">
        <v>0</v>
      </c>
      <c r="X3942" s="186">
        <v>51900</v>
      </c>
      <c r="Y3942" s="188" t="s">
        <v>237</v>
      </c>
      <c r="Z3942" s="188" t="s">
        <v>170</v>
      </c>
      <c r="AA3942" s="188" t="s">
        <v>235</v>
      </c>
      <c r="AB3942" s="206">
        <v>44065</v>
      </c>
      <c r="AC3942" s="206">
        <v>44067</v>
      </c>
      <c r="AD3942" s="188" t="s">
        <v>12156</v>
      </c>
      <c r="AE3942" s="188"/>
      <c r="AF3942" s="188" t="s">
        <v>240</v>
      </c>
      <c r="AG3942" s="188">
        <v>3</v>
      </c>
    </row>
    <row r="3943" spans="1:33">
      <c r="A3943" s="188" t="s">
        <v>44</v>
      </c>
      <c r="B3943" s="188">
        <v>899999032</v>
      </c>
      <c r="C3943" s="188" t="s">
        <v>278</v>
      </c>
      <c r="D3943" s="188" t="s">
        <v>279</v>
      </c>
      <c r="E3943" s="206">
        <v>44441</v>
      </c>
      <c r="F3943" s="187" t="s">
        <v>12157</v>
      </c>
      <c r="G3943" s="187" t="s">
        <v>12157</v>
      </c>
      <c r="H3943" s="193">
        <v>8142957</v>
      </c>
      <c r="I3943" s="206">
        <v>44467</v>
      </c>
      <c r="J3943" s="188" t="s">
        <v>12158</v>
      </c>
      <c r="K3943" s="193">
        <v>4213444</v>
      </c>
      <c r="L3943" s="188"/>
      <c r="M3943" s="193"/>
      <c r="N3943" s="193"/>
      <c r="O3943" s="186">
        <f t="shared" si="122"/>
        <v>4213444</v>
      </c>
      <c r="P3943" s="188"/>
      <c r="Q3943" s="193"/>
      <c r="R3943" s="193"/>
      <c r="S3943" s="186">
        <f t="shared" si="123"/>
        <v>4213444</v>
      </c>
      <c r="T3943" s="188"/>
      <c r="U3943" s="186">
        <v>0</v>
      </c>
      <c r="V3943" s="186">
        <v>0</v>
      </c>
      <c r="W3943" s="186">
        <v>0</v>
      </c>
      <c r="X3943" s="186">
        <v>4213444</v>
      </c>
      <c r="Y3943" s="188" t="s">
        <v>237</v>
      </c>
      <c r="Z3943" s="188" t="s">
        <v>275</v>
      </c>
      <c r="AA3943" s="188" t="s">
        <v>94</v>
      </c>
      <c r="AB3943" s="206">
        <v>44391</v>
      </c>
      <c r="AC3943" s="206">
        <v>44394</v>
      </c>
      <c r="AD3943" s="188" t="s">
        <v>12159</v>
      </c>
      <c r="AE3943" s="188"/>
      <c r="AF3943" s="188" t="s">
        <v>240</v>
      </c>
      <c r="AG3943" s="188">
        <v>3</v>
      </c>
    </row>
    <row r="3944" spans="1:33">
      <c r="A3944" s="188" t="s">
        <v>44</v>
      </c>
      <c r="B3944" s="188">
        <v>899999032</v>
      </c>
      <c r="C3944" s="188" t="s">
        <v>278</v>
      </c>
      <c r="D3944" s="188" t="s">
        <v>279</v>
      </c>
      <c r="E3944" s="206">
        <v>44442</v>
      </c>
      <c r="F3944" s="187" t="s">
        <v>12160</v>
      </c>
      <c r="G3944" s="187" t="s">
        <v>12160</v>
      </c>
      <c r="H3944" s="193">
        <v>3400474</v>
      </c>
      <c r="I3944" s="206">
        <v>44467</v>
      </c>
      <c r="J3944" s="188" t="s">
        <v>12161</v>
      </c>
      <c r="K3944" s="193">
        <v>251000</v>
      </c>
      <c r="L3944" s="188"/>
      <c r="M3944" s="193"/>
      <c r="N3944" s="193"/>
      <c r="O3944" s="186">
        <f t="shared" si="122"/>
        <v>251000</v>
      </c>
      <c r="P3944" s="188"/>
      <c r="Q3944" s="193"/>
      <c r="R3944" s="193"/>
      <c r="S3944" s="186">
        <f t="shared" si="123"/>
        <v>251000</v>
      </c>
      <c r="T3944" s="188"/>
      <c r="U3944" s="186">
        <v>0</v>
      </c>
      <c r="V3944" s="186">
        <v>0</v>
      </c>
      <c r="W3944" s="186">
        <v>0</v>
      </c>
      <c r="X3944" s="186">
        <v>251000</v>
      </c>
      <c r="Y3944" s="188" t="s">
        <v>237</v>
      </c>
      <c r="Z3944" s="188" t="s">
        <v>170</v>
      </c>
      <c r="AA3944" s="188" t="s">
        <v>311</v>
      </c>
      <c r="AB3944" s="206">
        <v>43986</v>
      </c>
      <c r="AC3944" s="206">
        <v>43989</v>
      </c>
      <c r="AD3944" s="188" t="s">
        <v>12162</v>
      </c>
      <c r="AE3944" s="188"/>
      <c r="AF3944" s="188" t="s">
        <v>240</v>
      </c>
      <c r="AG3944" s="188">
        <v>3</v>
      </c>
    </row>
    <row r="3945" spans="1:33">
      <c r="A3945" s="188" t="s">
        <v>44</v>
      </c>
      <c r="B3945" s="188">
        <v>899999032</v>
      </c>
      <c r="C3945" s="188" t="s">
        <v>278</v>
      </c>
      <c r="D3945" s="188" t="s">
        <v>279</v>
      </c>
      <c r="E3945" s="206">
        <v>44442</v>
      </c>
      <c r="F3945" s="187" t="s">
        <v>12163</v>
      </c>
      <c r="G3945" s="187" t="s">
        <v>12163</v>
      </c>
      <c r="H3945" s="193">
        <v>1919611</v>
      </c>
      <c r="I3945" s="206">
        <v>44467</v>
      </c>
      <c r="J3945" s="188" t="s">
        <v>12164</v>
      </c>
      <c r="K3945" s="193">
        <v>724800</v>
      </c>
      <c r="L3945" s="188"/>
      <c r="M3945" s="193"/>
      <c r="N3945" s="193"/>
      <c r="O3945" s="186">
        <f t="shared" si="122"/>
        <v>724800</v>
      </c>
      <c r="P3945" s="188"/>
      <c r="Q3945" s="193"/>
      <c r="R3945" s="193"/>
      <c r="S3945" s="186">
        <f t="shared" si="123"/>
        <v>724800</v>
      </c>
      <c r="T3945" s="188"/>
      <c r="U3945" s="186">
        <v>0</v>
      </c>
      <c r="V3945" s="186">
        <v>0</v>
      </c>
      <c r="W3945" s="186">
        <v>0</v>
      </c>
      <c r="X3945" s="186">
        <v>724800</v>
      </c>
      <c r="Y3945" s="188" t="s">
        <v>237</v>
      </c>
      <c r="Z3945" s="188" t="s">
        <v>170</v>
      </c>
      <c r="AA3945" s="188" t="s">
        <v>235</v>
      </c>
      <c r="AB3945" s="206">
        <v>43966</v>
      </c>
      <c r="AC3945" s="206">
        <v>43966</v>
      </c>
      <c r="AD3945" s="188" t="s">
        <v>12165</v>
      </c>
      <c r="AE3945" s="188"/>
      <c r="AF3945" s="188" t="s">
        <v>240</v>
      </c>
      <c r="AG3945" s="188">
        <v>3</v>
      </c>
    </row>
    <row r="3946" spans="1:33">
      <c r="A3946" s="188" t="s">
        <v>44</v>
      </c>
      <c r="B3946" s="188">
        <v>899999032</v>
      </c>
      <c r="C3946" s="188" t="s">
        <v>278</v>
      </c>
      <c r="D3946" s="188" t="s">
        <v>279</v>
      </c>
      <c r="E3946" s="206">
        <v>44442</v>
      </c>
      <c r="F3946" s="187" t="s">
        <v>12166</v>
      </c>
      <c r="G3946" s="187" t="s">
        <v>12166</v>
      </c>
      <c r="H3946" s="193">
        <v>1675944</v>
      </c>
      <c r="I3946" s="206">
        <v>44467</v>
      </c>
      <c r="J3946" s="188" t="s">
        <v>12167</v>
      </c>
      <c r="K3946" s="193">
        <v>1664</v>
      </c>
      <c r="L3946" s="188"/>
      <c r="M3946" s="193"/>
      <c r="N3946" s="193"/>
      <c r="O3946" s="186">
        <f t="shared" si="122"/>
        <v>1664</v>
      </c>
      <c r="P3946" s="188"/>
      <c r="Q3946" s="193"/>
      <c r="R3946" s="193"/>
      <c r="S3946" s="186">
        <f t="shared" si="123"/>
        <v>1664</v>
      </c>
      <c r="T3946" s="188"/>
      <c r="U3946" s="186">
        <v>0</v>
      </c>
      <c r="V3946" s="186">
        <v>0</v>
      </c>
      <c r="W3946" s="186">
        <v>0</v>
      </c>
      <c r="X3946" s="186">
        <v>1664</v>
      </c>
      <c r="Y3946" s="188" t="s">
        <v>237</v>
      </c>
      <c r="Z3946" s="188" t="s">
        <v>170</v>
      </c>
      <c r="AA3946" s="188" t="s">
        <v>235</v>
      </c>
      <c r="AB3946" s="206">
        <v>44066</v>
      </c>
      <c r="AC3946" s="206">
        <v>44070</v>
      </c>
      <c r="AD3946" s="188" t="s">
        <v>12168</v>
      </c>
      <c r="AE3946" s="188"/>
      <c r="AF3946" s="188" t="s">
        <v>240</v>
      </c>
      <c r="AG3946" s="188">
        <v>3</v>
      </c>
    </row>
    <row r="3947" spans="1:33">
      <c r="A3947" s="188" t="s">
        <v>44</v>
      </c>
      <c r="B3947" s="188">
        <v>899999032</v>
      </c>
      <c r="C3947" s="188" t="s">
        <v>278</v>
      </c>
      <c r="D3947" s="188" t="s">
        <v>279</v>
      </c>
      <c r="E3947" s="206">
        <v>44442</v>
      </c>
      <c r="F3947" s="187" t="s">
        <v>12169</v>
      </c>
      <c r="G3947" s="187" t="s">
        <v>12169</v>
      </c>
      <c r="H3947" s="193">
        <v>3268278</v>
      </c>
      <c r="I3947" s="206">
        <v>44467</v>
      </c>
      <c r="J3947" s="188" t="s">
        <v>12170</v>
      </c>
      <c r="K3947" s="193">
        <v>193548</v>
      </c>
      <c r="L3947" s="188"/>
      <c r="M3947" s="193"/>
      <c r="N3947" s="193"/>
      <c r="O3947" s="186">
        <f t="shared" si="122"/>
        <v>193548</v>
      </c>
      <c r="P3947" s="188"/>
      <c r="Q3947" s="193"/>
      <c r="R3947" s="193"/>
      <c r="S3947" s="186">
        <f t="shared" si="123"/>
        <v>193548</v>
      </c>
      <c r="T3947" s="188"/>
      <c r="U3947" s="186">
        <v>0</v>
      </c>
      <c r="V3947" s="186">
        <v>0</v>
      </c>
      <c r="W3947" s="186">
        <v>0</v>
      </c>
      <c r="X3947" s="186">
        <v>193548</v>
      </c>
      <c r="Y3947" s="188" t="s">
        <v>237</v>
      </c>
      <c r="Z3947" s="188" t="s">
        <v>170</v>
      </c>
      <c r="AA3947" s="188" t="s">
        <v>235</v>
      </c>
      <c r="AB3947" s="206">
        <v>44105</v>
      </c>
      <c r="AC3947" s="206">
        <v>44107</v>
      </c>
      <c r="AD3947" s="188" t="s">
        <v>12171</v>
      </c>
      <c r="AE3947" s="188"/>
      <c r="AF3947" s="188" t="s">
        <v>240</v>
      </c>
      <c r="AG3947" s="188">
        <v>3</v>
      </c>
    </row>
    <row r="3948" spans="1:33">
      <c r="A3948" s="188" t="s">
        <v>44</v>
      </c>
      <c r="B3948" s="188">
        <v>899999032</v>
      </c>
      <c r="C3948" s="188" t="s">
        <v>278</v>
      </c>
      <c r="D3948" s="188" t="s">
        <v>279</v>
      </c>
      <c r="E3948" s="206">
        <v>44442</v>
      </c>
      <c r="F3948" s="187" t="s">
        <v>12172</v>
      </c>
      <c r="G3948" s="187" t="s">
        <v>12172</v>
      </c>
      <c r="H3948" s="193">
        <v>1042300</v>
      </c>
      <c r="I3948" s="206">
        <v>44467</v>
      </c>
      <c r="J3948" s="188" t="s">
        <v>12173</v>
      </c>
      <c r="K3948" s="193">
        <v>16500</v>
      </c>
      <c r="L3948" s="188"/>
      <c r="M3948" s="193"/>
      <c r="N3948" s="193"/>
      <c r="O3948" s="186">
        <f t="shared" si="122"/>
        <v>16500</v>
      </c>
      <c r="P3948" s="188"/>
      <c r="Q3948" s="193"/>
      <c r="R3948" s="193"/>
      <c r="S3948" s="186">
        <f t="shared" si="123"/>
        <v>16500</v>
      </c>
      <c r="T3948" s="188"/>
      <c r="U3948" s="186">
        <v>0</v>
      </c>
      <c r="V3948" s="186">
        <v>0</v>
      </c>
      <c r="W3948" s="186">
        <v>0</v>
      </c>
      <c r="X3948" s="186">
        <v>16500</v>
      </c>
      <c r="Y3948" s="188" t="s">
        <v>237</v>
      </c>
      <c r="Z3948" s="188" t="s">
        <v>170</v>
      </c>
      <c r="AA3948" s="188" t="s">
        <v>235</v>
      </c>
      <c r="AB3948" s="206">
        <v>44237</v>
      </c>
      <c r="AC3948" s="206">
        <v>44237</v>
      </c>
      <c r="AD3948" s="188" t="s">
        <v>12174</v>
      </c>
      <c r="AE3948" s="188"/>
      <c r="AF3948" s="188" t="s">
        <v>240</v>
      </c>
      <c r="AG3948" s="188">
        <v>3</v>
      </c>
    </row>
    <row r="3949" spans="1:33">
      <c r="A3949" s="188" t="s">
        <v>50</v>
      </c>
      <c r="B3949" s="188">
        <v>800099860</v>
      </c>
      <c r="C3949" s="188" t="s">
        <v>170</v>
      </c>
      <c r="D3949" s="188" t="s">
        <v>3302</v>
      </c>
      <c r="E3949" s="206">
        <v>44442</v>
      </c>
      <c r="F3949" s="187" t="s">
        <v>12175</v>
      </c>
      <c r="G3949" s="187" t="s">
        <v>12175</v>
      </c>
      <c r="H3949" s="193">
        <v>1219943</v>
      </c>
      <c r="I3949" s="206">
        <v>44468</v>
      </c>
      <c r="J3949" s="188" t="s">
        <v>12176</v>
      </c>
      <c r="K3949" s="193">
        <v>827743</v>
      </c>
      <c r="L3949" s="188"/>
      <c r="M3949" s="193"/>
      <c r="N3949" s="193"/>
      <c r="O3949" s="186">
        <f t="shared" si="122"/>
        <v>827743</v>
      </c>
      <c r="P3949" s="188"/>
      <c r="Q3949" s="193"/>
      <c r="R3949" s="193"/>
      <c r="S3949" s="186">
        <f t="shared" si="123"/>
        <v>827743</v>
      </c>
      <c r="T3949" s="188"/>
      <c r="U3949" s="186">
        <v>0</v>
      </c>
      <c r="V3949" s="186">
        <v>0</v>
      </c>
      <c r="W3949" s="186">
        <v>0</v>
      </c>
      <c r="X3949" s="186">
        <v>827743</v>
      </c>
      <c r="Y3949" s="188" t="s">
        <v>237</v>
      </c>
      <c r="Z3949" s="188" t="s">
        <v>170</v>
      </c>
      <c r="AA3949" s="188" t="s">
        <v>235</v>
      </c>
      <c r="AB3949" s="206">
        <v>44390</v>
      </c>
      <c r="AC3949" s="206">
        <v>44391</v>
      </c>
      <c r="AD3949" s="188" t="s">
        <v>12177</v>
      </c>
      <c r="AE3949" s="188"/>
      <c r="AF3949" s="188" t="s">
        <v>240</v>
      </c>
      <c r="AG3949" s="188">
        <v>3</v>
      </c>
    </row>
    <row r="3950" spans="1:33">
      <c r="A3950" s="188" t="s">
        <v>44</v>
      </c>
      <c r="B3950" s="188">
        <v>899999032</v>
      </c>
      <c r="C3950" s="188" t="s">
        <v>278</v>
      </c>
      <c r="D3950" s="188" t="s">
        <v>279</v>
      </c>
      <c r="E3950" s="206">
        <v>44444</v>
      </c>
      <c r="F3950" s="187" t="s">
        <v>12178</v>
      </c>
      <c r="G3950" s="187" t="s">
        <v>12178</v>
      </c>
      <c r="H3950" s="193">
        <v>1803245</v>
      </c>
      <c r="I3950" s="206">
        <v>44469</v>
      </c>
      <c r="J3950" s="188" t="s">
        <v>12179</v>
      </c>
      <c r="K3950" s="193">
        <v>36627</v>
      </c>
      <c r="L3950" s="188"/>
      <c r="M3950" s="193"/>
      <c r="N3950" s="193"/>
      <c r="O3950" s="186">
        <f t="shared" si="122"/>
        <v>36627</v>
      </c>
      <c r="P3950" s="188"/>
      <c r="Q3950" s="193"/>
      <c r="R3950" s="193"/>
      <c r="S3950" s="186">
        <f t="shared" si="123"/>
        <v>36627</v>
      </c>
      <c r="T3950" s="188"/>
      <c r="U3950" s="186">
        <v>0</v>
      </c>
      <c r="V3950" s="186">
        <v>0</v>
      </c>
      <c r="W3950" s="186">
        <v>0</v>
      </c>
      <c r="X3950" s="186">
        <v>36627</v>
      </c>
      <c r="Y3950" s="188" t="s">
        <v>237</v>
      </c>
      <c r="Z3950" s="188" t="s">
        <v>275</v>
      </c>
      <c r="AA3950" s="188" t="s">
        <v>94</v>
      </c>
      <c r="AB3950" s="206">
        <v>44138</v>
      </c>
      <c r="AC3950" s="206">
        <v>44140</v>
      </c>
      <c r="AD3950" s="188" t="s">
        <v>12180</v>
      </c>
      <c r="AE3950" s="188"/>
      <c r="AF3950" s="188" t="s">
        <v>267</v>
      </c>
      <c r="AG3950" s="188">
        <v>3</v>
      </c>
    </row>
    <row r="3951" spans="1:33">
      <c r="A3951" s="188" t="s">
        <v>28</v>
      </c>
      <c r="B3951" s="188">
        <v>800006850</v>
      </c>
      <c r="C3951" s="188" t="s">
        <v>170</v>
      </c>
      <c r="D3951" s="188" t="s">
        <v>235</v>
      </c>
      <c r="E3951" s="206">
        <v>44446</v>
      </c>
      <c r="F3951" s="187" t="s">
        <v>12181</v>
      </c>
      <c r="G3951" s="187" t="s">
        <v>12181</v>
      </c>
      <c r="H3951" s="193">
        <v>2480003</v>
      </c>
      <c r="I3951" s="206">
        <v>44469</v>
      </c>
      <c r="J3951" s="188" t="s">
        <v>12182</v>
      </c>
      <c r="K3951" s="193">
        <v>119789</v>
      </c>
      <c r="L3951" s="188"/>
      <c r="M3951" s="193"/>
      <c r="N3951" s="193"/>
      <c r="O3951" s="186">
        <f t="shared" si="122"/>
        <v>119789</v>
      </c>
      <c r="P3951" s="188"/>
      <c r="Q3951" s="193"/>
      <c r="R3951" s="193"/>
      <c r="S3951" s="186">
        <f t="shared" si="123"/>
        <v>119789</v>
      </c>
      <c r="T3951" s="206">
        <v>44553</v>
      </c>
      <c r="U3951" s="186">
        <v>119789</v>
      </c>
      <c r="V3951" s="186">
        <v>0</v>
      </c>
      <c r="W3951" s="186">
        <v>0</v>
      </c>
      <c r="X3951" s="186">
        <v>0</v>
      </c>
      <c r="Y3951" s="188" t="s">
        <v>237</v>
      </c>
      <c r="Z3951" s="188" t="s">
        <v>170</v>
      </c>
      <c r="AA3951" s="188" t="s">
        <v>235</v>
      </c>
      <c r="AB3951" s="206">
        <v>44433</v>
      </c>
      <c r="AC3951" s="206">
        <v>44437</v>
      </c>
      <c r="AD3951" s="188" t="s">
        <v>12082</v>
      </c>
      <c r="AE3951" s="188" t="s">
        <v>12183</v>
      </c>
      <c r="AF3951" s="188" t="s">
        <v>240</v>
      </c>
      <c r="AG3951" s="188">
        <v>3</v>
      </c>
    </row>
    <row r="3952" spans="1:33">
      <c r="A3952" s="188" t="s">
        <v>28</v>
      </c>
      <c r="B3952" s="188">
        <v>800006850</v>
      </c>
      <c r="C3952" s="188" t="s">
        <v>170</v>
      </c>
      <c r="D3952" s="188" t="s">
        <v>235</v>
      </c>
      <c r="E3952" s="206">
        <v>44446</v>
      </c>
      <c r="F3952" s="187" t="s">
        <v>12184</v>
      </c>
      <c r="G3952" s="187" t="s">
        <v>12184</v>
      </c>
      <c r="H3952" s="193">
        <v>1542363</v>
      </c>
      <c r="I3952" s="206">
        <v>44469</v>
      </c>
      <c r="J3952" s="188" t="s">
        <v>12185</v>
      </c>
      <c r="K3952" s="193">
        <v>71700</v>
      </c>
      <c r="L3952" s="188"/>
      <c r="M3952" s="193"/>
      <c r="N3952" s="193"/>
      <c r="O3952" s="186">
        <f t="shared" si="122"/>
        <v>71700</v>
      </c>
      <c r="P3952" s="188"/>
      <c r="Q3952" s="193"/>
      <c r="R3952" s="193"/>
      <c r="S3952" s="186">
        <f t="shared" si="123"/>
        <v>71700</v>
      </c>
      <c r="T3952" s="206">
        <v>44553</v>
      </c>
      <c r="U3952" s="186">
        <v>71700</v>
      </c>
      <c r="V3952" s="186">
        <v>0</v>
      </c>
      <c r="W3952" s="186">
        <v>0</v>
      </c>
      <c r="X3952" s="186">
        <v>0</v>
      </c>
      <c r="Y3952" s="188" t="s">
        <v>237</v>
      </c>
      <c r="Z3952" s="188" t="s">
        <v>170</v>
      </c>
      <c r="AA3952" s="188" t="s">
        <v>235</v>
      </c>
      <c r="AB3952" s="206">
        <v>44437</v>
      </c>
      <c r="AC3952" s="206">
        <v>44438</v>
      </c>
      <c r="AD3952" s="188" t="s">
        <v>12186</v>
      </c>
      <c r="AE3952" s="188" t="s">
        <v>11649</v>
      </c>
      <c r="AF3952" s="188" t="s">
        <v>240</v>
      </c>
      <c r="AG3952" s="188">
        <v>3</v>
      </c>
    </row>
    <row r="3953" spans="1:33">
      <c r="A3953" s="188" t="s">
        <v>28</v>
      </c>
      <c r="B3953" s="188">
        <v>800006850</v>
      </c>
      <c r="C3953" s="188" t="s">
        <v>170</v>
      </c>
      <c r="D3953" s="188" t="s">
        <v>235</v>
      </c>
      <c r="E3953" s="206">
        <v>44449</v>
      </c>
      <c r="F3953" s="187" t="s">
        <v>12187</v>
      </c>
      <c r="G3953" s="187" t="s">
        <v>12187</v>
      </c>
      <c r="H3953" s="193">
        <v>71700</v>
      </c>
      <c r="I3953" s="206">
        <v>44461</v>
      </c>
      <c r="J3953" s="188" t="s">
        <v>12188</v>
      </c>
      <c r="K3953" s="193">
        <v>6360</v>
      </c>
      <c r="L3953" s="188"/>
      <c r="M3953" s="193"/>
      <c r="N3953" s="193"/>
      <c r="O3953" s="186">
        <f t="shared" si="122"/>
        <v>6360</v>
      </c>
      <c r="P3953" s="188"/>
      <c r="Q3953" s="193"/>
      <c r="R3953" s="193"/>
      <c r="S3953" s="186">
        <f t="shared" si="123"/>
        <v>6360</v>
      </c>
      <c r="T3953" s="206">
        <v>44553</v>
      </c>
      <c r="U3953" s="186">
        <v>6360</v>
      </c>
      <c r="V3953" s="186">
        <v>0</v>
      </c>
      <c r="W3953" s="186">
        <v>0</v>
      </c>
      <c r="X3953" s="186">
        <v>0</v>
      </c>
      <c r="Y3953" s="188" t="s">
        <v>237</v>
      </c>
      <c r="Z3953" s="188" t="s">
        <v>596</v>
      </c>
      <c r="AA3953" s="188" t="s">
        <v>597</v>
      </c>
      <c r="AB3953" s="206">
        <v>44411</v>
      </c>
      <c r="AC3953" s="206">
        <v>44411</v>
      </c>
      <c r="AD3953" s="188" t="s">
        <v>12189</v>
      </c>
      <c r="AE3953" s="188" t="s">
        <v>10839</v>
      </c>
      <c r="AF3953" s="188" t="s">
        <v>240</v>
      </c>
      <c r="AG3953" s="188">
        <v>3</v>
      </c>
    </row>
    <row r="3954" spans="1:33">
      <c r="A3954" s="188" t="s">
        <v>44</v>
      </c>
      <c r="B3954" s="188">
        <v>899999032</v>
      </c>
      <c r="C3954" s="188" t="s">
        <v>278</v>
      </c>
      <c r="D3954" s="188" t="s">
        <v>279</v>
      </c>
      <c r="E3954" s="206">
        <v>44452</v>
      </c>
      <c r="F3954" s="187" t="s">
        <v>12190</v>
      </c>
      <c r="G3954" s="187" t="s">
        <v>12190</v>
      </c>
      <c r="H3954" s="193">
        <v>198900</v>
      </c>
      <c r="I3954" s="206">
        <v>44461</v>
      </c>
      <c r="J3954" s="188" t="s">
        <v>12191</v>
      </c>
      <c r="K3954" s="193">
        <v>21500</v>
      </c>
      <c r="L3954" s="188"/>
      <c r="M3954" s="193"/>
      <c r="N3954" s="193"/>
      <c r="O3954" s="186">
        <f t="shared" si="122"/>
        <v>21500</v>
      </c>
      <c r="P3954" s="188"/>
      <c r="Q3954" s="193"/>
      <c r="R3954" s="193"/>
      <c r="S3954" s="186">
        <f t="shared" si="123"/>
        <v>21500</v>
      </c>
      <c r="T3954" s="188"/>
      <c r="U3954" s="186">
        <v>0</v>
      </c>
      <c r="V3954" s="186">
        <v>0</v>
      </c>
      <c r="W3954" s="186">
        <v>0</v>
      </c>
      <c r="X3954" s="186">
        <v>21500</v>
      </c>
      <c r="Y3954" s="188" t="s">
        <v>237</v>
      </c>
      <c r="Z3954" s="188" t="s">
        <v>170</v>
      </c>
      <c r="AA3954" s="188" t="s">
        <v>235</v>
      </c>
      <c r="AB3954" s="206">
        <v>44411</v>
      </c>
      <c r="AC3954" s="206">
        <v>44411</v>
      </c>
      <c r="AD3954" s="188" t="s">
        <v>12192</v>
      </c>
      <c r="AE3954" s="188"/>
      <c r="AF3954" s="188" t="s">
        <v>240</v>
      </c>
      <c r="AG3954" s="188">
        <v>3</v>
      </c>
    </row>
    <row r="3955" spans="1:33">
      <c r="A3955" s="188" t="s">
        <v>44</v>
      </c>
      <c r="B3955" s="188">
        <v>899999032</v>
      </c>
      <c r="C3955" s="188" t="s">
        <v>278</v>
      </c>
      <c r="D3955" s="188" t="s">
        <v>279</v>
      </c>
      <c r="E3955" s="206">
        <v>44452</v>
      </c>
      <c r="F3955" s="187" t="s">
        <v>12193</v>
      </c>
      <c r="G3955" s="187" t="s">
        <v>12193</v>
      </c>
      <c r="H3955" s="193">
        <v>388017</v>
      </c>
      <c r="I3955" s="206">
        <v>44462</v>
      </c>
      <c r="J3955" s="188" t="s">
        <v>12194</v>
      </c>
      <c r="K3955" s="193">
        <v>38800</v>
      </c>
      <c r="L3955" s="188"/>
      <c r="M3955" s="193"/>
      <c r="N3955" s="193"/>
      <c r="O3955" s="186">
        <f t="shared" si="122"/>
        <v>38800</v>
      </c>
      <c r="P3955" s="188"/>
      <c r="Q3955" s="193"/>
      <c r="R3955" s="193"/>
      <c r="S3955" s="186">
        <f t="shared" si="123"/>
        <v>38800</v>
      </c>
      <c r="T3955" s="188"/>
      <c r="U3955" s="186">
        <v>0</v>
      </c>
      <c r="V3955" s="186">
        <v>0</v>
      </c>
      <c r="W3955" s="186">
        <v>0</v>
      </c>
      <c r="X3955" s="186">
        <v>38800</v>
      </c>
      <c r="Y3955" s="188" t="s">
        <v>237</v>
      </c>
      <c r="Z3955" s="188" t="s">
        <v>170</v>
      </c>
      <c r="AA3955" s="188" t="s">
        <v>235</v>
      </c>
      <c r="AB3955" s="206">
        <v>44420</v>
      </c>
      <c r="AC3955" s="206">
        <v>44420</v>
      </c>
      <c r="AD3955" s="188" t="s">
        <v>12195</v>
      </c>
      <c r="AE3955" s="188"/>
      <c r="AF3955" s="188" t="s">
        <v>240</v>
      </c>
      <c r="AG3955" s="188">
        <v>3</v>
      </c>
    </row>
    <row r="3956" spans="1:33">
      <c r="A3956" s="188" t="s">
        <v>44</v>
      </c>
      <c r="B3956" s="188">
        <v>899999032</v>
      </c>
      <c r="C3956" s="188" t="s">
        <v>278</v>
      </c>
      <c r="D3956" s="188" t="s">
        <v>279</v>
      </c>
      <c r="E3956" s="206">
        <v>44452</v>
      </c>
      <c r="F3956" s="187" t="s">
        <v>12196</v>
      </c>
      <c r="G3956" s="187" t="s">
        <v>12196</v>
      </c>
      <c r="H3956" s="193">
        <v>367936</v>
      </c>
      <c r="I3956" s="206">
        <v>44462</v>
      </c>
      <c r="J3956" s="188" t="s">
        <v>12197</v>
      </c>
      <c r="K3956" s="193">
        <v>31250</v>
      </c>
      <c r="L3956" s="188"/>
      <c r="M3956" s="193"/>
      <c r="N3956" s="193"/>
      <c r="O3956" s="186">
        <f t="shared" si="122"/>
        <v>31250</v>
      </c>
      <c r="P3956" s="188"/>
      <c r="Q3956" s="193"/>
      <c r="R3956" s="193"/>
      <c r="S3956" s="186">
        <f t="shared" si="123"/>
        <v>31250</v>
      </c>
      <c r="T3956" s="188"/>
      <c r="U3956" s="186">
        <v>0</v>
      </c>
      <c r="V3956" s="186">
        <v>0</v>
      </c>
      <c r="W3956" s="186">
        <v>0</v>
      </c>
      <c r="X3956" s="186">
        <v>31250</v>
      </c>
      <c r="Y3956" s="188" t="s">
        <v>237</v>
      </c>
      <c r="Z3956" s="188" t="s">
        <v>170</v>
      </c>
      <c r="AA3956" s="188" t="s">
        <v>235</v>
      </c>
      <c r="AB3956" s="206">
        <v>44421</v>
      </c>
      <c r="AC3956" s="206">
        <v>44421</v>
      </c>
      <c r="AD3956" s="188" t="s">
        <v>12198</v>
      </c>
      <c r="AE3956" s="188"/>
      <c r="AF3956" s="188" t="s">
        <v>240</v>
      </c>
      <c r="AG3956" s="188">
        <v>3</v>
      </c>
    </row>
    <row r="3957" spans="1:33">
      <c r="A3957" s="188" t="s">
        <v>44</v>
      </c>
      <c r="B3957" s="188">
        <v>899999032</v>
      </c>
      <c r="C3957" s="188" t="s">
        <v>278</v>
      </c>
      <c r="D3957" s="188" t="s">
        <v>279</v>
      </c>
      <c r="E3957" s="206">
        <v>44452</v>
      </c>
      <c r="F3957" s="187" t="s">
        <v>12199</v>
      </c>
      <c r="G3957" s="187" t="s">
        <v>12199</v>
      </c>
      <c r="H3957" s="193">
        <v>912600</v>
      </c>
      <c r="I3957" s="206">
        <v>44462</v>
      </c>
      <c r="J3957" s="188" t="s">
        <v>12200</v>
      </c>
      <c r="K3957" s="193">
        <v>161710</v>
      </c>
      <c r="L3957" s="188"/>
      <c r="M3957" s="193"/>
      <c r="N3957" s="193"/>
      <c r="O3957" s="186">
        <f t="shared" si="122"/>
        <v>161710</v>
      </c>
      <c r="P3957" s="188"/>
      <c r="Q3957" s="193"/>
      <c r="R3957" s="193"/>
      <c r="S3957" s="186">
        <f t="shared" si="123"/>
        <v>161710</v>
      </c>
      <c r="T3957" s="188"/>
      <c r="U3957" s="186">
        <v>0</v>
      </c>
      <c r="V3957" s="186">
        <v>0</v>
      </c>
      <c r="W3957" s="186">
        <v>0</v>
      </c>
      <c r="X3957" s="186">
        <v>161710</v>
      </c>
      <c r="Y3957" s="188" t="s">
        <v>237</v>
      </c>
      <c r="Z3957" s="188" t="s">
        <v>292</v>
      </c>
      <c r="AA3957" s="188" t="s">
        <v>293</v>
      </c>
      <c r="AB3957" s="206">
        <v>44421</v>
      </c>
      <c r="AC3957" s="206">
        <v>44421</v>
      </c>
      <c r="AD3957" s="188" t="s">
        <v>12201</v>
      </c>
      <c r="AE3957" s="188"/>
      <c r="AF3957" s="188" t="s">
        <v>267</v>
      </c>
      <c r="AG3957" s="188">
        <v>3</v>
      </c>
    </row>
    <row r="3958" spans="1:33">
      <c r="A3958" s="188" t="s">
        <v>44</v>
      </c>
      <c r="B3958" s="188">
        <v>899999032</v>
      </c>
      <c r="C3958" s="188" t="s">
        <v>278</v>
      </c>
      <c r="D3958" s="188" t="s">
        <v>279</v>
      </c>
      <c r="E3958" s="206">
        <v>44452</v>
      </c>
      <c r="F3958" s="187" t="s">
        <v>12202</v>
      </c>
      <c r="G3958" s="187" t="s">
        <v>12202</v>
      </c>
      <c r="H3958" s="193">
        <v>641900</v>
      </c>
      <c r="I3958" s="206">
        <v>44462</v>
      </c>
      <c r="J3958" s="188" t="s">
        <v>12203</v>
      </c>
      <c r="K3958" s="193">
        <v>19868</v>
      </c>
      <c r="L3958" s="188"/>
      <c r="M3958" s="193"/>
      <c r="N3958" s="193"/>
      <c r="O3958" s="186">
        <f t="shared" si="122"/>
        <v>19868</v>
      </c>
      <c r="P3958" s="188"/>
      <c r="Q3958" s="193"/>
      <c r="R3958" s="193"/>
      <c r="S3958" s="186">
        <f t="shared" si="123"/>
        <v>19868</v>
      </c>
      <c r="T3958" s="188"/>
      <c r="U3958" s="186">
        <v>0</v>
      </c>
      <c r="V3958" s="186">
        <v>0</v>
      </c>
      <c r="W3958" s="186">
        <v>0</v>
      </c>
      <c r="X3958" s="186">
        <v>19868</v>
      </c>
      <c r="Y3958" s="188" t="s">
        <v>237</v>
      </c>
      <c r="Z3958" s="188" t="s">
        <v>170</v>
      </c>
      <c r="AA3958" s="188" t="s">
        <v>235</v>
      </c>
      <c r="AB3958" s="206">
        <v>44425</v>
      </c>
      <c r="AC3958" s="206">
        <v>44425</v>
      </c>
      <c r="AD3958" s="188" t="s">
        <v>12204</v>
      </c>
      <c r="AE3958" s="188"/>
      <c r="AF3958" s="188" t="s">
        <v>267</v>
      </c>
      <c r="AG3958" s="188">
        <v>3</v>
      </c>
    </row>
    <row r="3959" spans="1:33">
      <c r="A3959" s="188" t="s">
        <v>44</v>
      </c>
      <c r="B3959" s="188">
        <v>899999032</v>
      </c>
      <c r="C3959" s="188" t="s">
        <v>278</v>
      </c>
      <c r="D3959" s="188" t="s">
        <v>279</v>
      </c>
      <c r="E3959" s="206">
        <v>44452</v>
      </c>
      <c r="F3959" s="187" t="s">
        <v>12205</v>
      </c>
      <c r="G3959" s="187" t="s">
        <v>12205</v>
      </c>
      <c r="H3959" s="193">
        <v>162615</v>
      </c>
      <c r="I3959" s="206">
        <v>44463</v>
      </c>
      <c r="J3959" s="188" t="s">
        <v>12206</v>
      </c>
      <c r="K3959" s="193">
        <v>1802</v>
      </c>
      <c r="L3959" s="188"/>
      <c r="M3959" s="193"/>
      <c r="N3959" s="193"/>
      <c r="O3959" s="186">
        <f t="shared" si="122"/>
        <v>1802</v>
      </c>
      <c r="P3959" s="188"/>
      <c r="Q3959" s="193"/>
      <c r="R3959" s="193"/>
      <c r="S3959" s="186">
        <f t="shared" si="123"/>
        <v>1802</v>
      </c>
      <c r="T3959" s="188"/>
      <c r="U3959" s="186">
        <v>0</v>
      </c>
      <c r="V3959" s="186">
        <v>0</v>
      </c>
      <c r="W3959" s="186">
        <v>0</v>
      </c>
      <c r="X3959" s="186">
        <v>1802</v>
      </c>
      <c r="Y3959" s="188" t="s">
        <v>237</v>
      </c>
      <c r="Z3959" s="188" t="s">
        <v>282</v>
      </c>
      <c r="AA3959" s="188" t="s">
        <v>2858</v>
      </c>
      <c r="AB3959" s="206">
        <v>44431</v>
      </c>
      <c r="AC3959" s="206">
        <v>44432</v>
      </c>
      <c r="AD3959" s="188" t="s">
        <v>12207</v>
      </c>
      <c r="AE3959" s="188"/>
      <c r="AF3959" s="188" t="s">
        <v>240</v>
      </c>
      <c r="AG3959" s="188">
        <v>3</v>
      </c>
    </row>
    <row r="3960" spans="1:33">
      <c r="A3960" s="188" t="s">
        <v>44</v>
      </c>
      <c r="B3960" s="188">
        <v>899999032</v>
      </c>
      <c r="C3960" s="188" t="s">
        <v>278</v>
      </c>
      <c r="D3960" s="188" t="s">
        <v>279</v>
      </c>
      <c r="E3960" s="206">
        <v>44452</v>
      </c>
      <c r="F3960" s="187" t="s">
        <v>12208</v>
      </c>
      <c r="G3960" s="187" t="s">
        <v>12208</v>
      </c>
      <c r="H3960" s="193">
        <v>55400</v>
      </c>
      <c r="I3960" s="206">
        <v>44463</v>
      </c>
      <c r="J3960" s="188" t="s">
        <v>12209</v>
      </c>
      <c r="K3960" s="193">
        <v>23270</v>
      </c>
      <c r="L3960" s="188"/>
      <c r="M3960" s="193"/>
      <c r="N3960" s="193"/>
      <c r="O3960" s="186">
        <f t="shared" si="122"/>
        <v>23270</v>
      </c>
      <c r="P3960" s="188"/>
      <c r="Q3960" s="193"/>
      <c r="R3960" s="193"/>
      <c r="S3960" s="186">
        <f t="shared" si="123"/>
        <v>23270</v>
      </c>
      <c r="T3960" s="188"/>
      <c r="U3960" s="186">
        <v>0</v>
      </c>
      <c r="V3960" s="186">
        <v>0</v>
      </c>
      <c r="W3960" s="186">
        <v>0</v>
      </c>
      <c r="X3960" s="186">
        <v>23270</v>
      </c>
      <c r="Y3960" s="188" t="s">
        <v>237</v>
      </c>
      <c r="Z3960" s="188" t="s">
        <v>170</v>
      </c>
      <c r="AA3960" s="188" t="s">
        <v>235</v>
      </c>
      <c r="AB3960" s="206">
        <v>44428</v>
      </c>
      <c r="AC3960" s="206">
        <v>44428</v>
      </c>
      <c r="AD3960" s="188" t="s">
        <v>12210</v>
      </c>
      <c r="AE3960" s="188"/>
      <c r="AF3960" s="188" t="s">
        <v>267</v>
      </c>
      <c r="AG3960" s="188">
        <v>3</v>
      </c>
    </row>
    <row r="3961" spans="1:33">
      <c r="A3961" s="188" t="s">
        <v>44</v>
      </c>
      <c r="B3961" s="188">
        <v>899999032</v>
      </c>
      <c r="C3961" s="188" t="s">
        <v>278</v>
      </c>
      <c r="D3961" s="188" t="s">
        <v>279</v>
      </c>
      <c r="E3961" s="206">
        <v>44448</v>
      </c>
      <c r="F3961" s="187" t="s">
        <v>12211</v>
      </c>
      <c r="G3961" s="187" t="s">
        <v>12211</v>
      </c>
      <c r="H3961" s="193">
        <v>478843</v>
      </c>
      <c r="I3961" s="206">
        <v>44474</v>
      </c>
      <c r="J3961" s="188" t="s">
        <v>12212</v>
      </c>
      <c r="K3961" s="193">
        <v>330700</v>
      </c>
      <c r="L3961" s="188"/>
      <c r="M3961" s="193"/>
      <c r="N3961" s="193"/>
      <c r="O3961" s="186">
        <f t="shared" si="122"/>
        <v>330700</v>
      </c>
      <c r="P3961" s="188"/>
      <c r="Q3961" s="193"/>
      <c r="R3961" s="193"/>
      <c r="S3961" s="186">
        <f t="shared" si="123"/>
        <v>330700</v>
      </c>
      <c r="T3961" s="188"/>
      <c r="U3961" s="186">
        <v>0</v>
      </c>
      <c r="V3961" s="186">
        <v>0</v>
      </c>
      <c r="W3961" s="186">
        <v>0</v>
      </c>
      <c r="X3961" s="186">
        <v>330700</v>
      </c>
      <c r="Y3961" s="188" t="s">
        <v>237</v>
      </c>
      <c r="Z3961" s="188" t="s">
        <v>170</v>
      </c>
      <c r="AA3961" s="188" t="s">
        <v>581</v>
      </c>
      <c r="AB3961" s="206">
        <v>44418</v>
      </c>
      <c r="AC3961" s="206">
        <v>44418</v>
      </c>
      <c r="AD3961" s="188" t="s">
        <v>12213</v>
      </c>
      <c r="AE3961" s="188"/>
      <c r="AF3961" s="188" t="s">
        <v>240</v>
      </c>
      <c r="AG3961" s="188">
        <v>3</v>
      </c>
    </row>
    <row r="3962" spans="1:33">
      <c r="A3962" s="188" t="s">
        <v>44</v>
      </c>
      <c r="B3962" s="188">
        <v>899999032</v>
      </c>
      <c r="C3962" s="188" t="s">
        <v>278</v>
      </c>
      <c r="D3962" s="188" t="s">
        <v>279</v>
      </c>
      <c r="E3962" s="206">
        <v>44477</v>
      </c>
      <c r="F3962" s="187" t="s">
        <v>12214</v>
      </c>
      <c r="G3962" s="187" t="s">
        <v>12214</v>
      </c>
      <c r="H3962" s="193">
        <v>410569</v>
      </c>
      <c r="I3962" s="206">
        <v>44483</v>
      </c>
      <c r="J3962" s="188" t="s">
        <v>12215</v>
      </c>
      <c r="K3962" s="193">
        <v>38600</v>
      </c>
      <c r="L3962" s="188"/>
      <c r="M3962" s="193"/>
      <c r="N3962" s="193"/>
      <c r="O3962" s="186">
        <f t="shared" si="122"/>
        <v>38600</v>
      </c>
      <c r="P3962" s="188"/>
      <c r="Q3962" s="193"/>
      <c r="R3962" s="193"/>
      <c r="S3962" s="186">
        <f t="shared" si="123"/>
        <v>38600</v>
      </c>
      <c r="T3962" s="188"/>
      <c r="U3962" s="186">
        <v>0</v>
      </c>
      <c r="V3962" s="186">
        <v>0</v>
      </c>
      <c r="W3962" s="186">
        <v>0</v>
      </c>
      <c r="X3962" s="186">
        <v>38600</v>
      </c>
      <c r="Y3962" s="188" t="s">
        <v>237</v>
      </c>
      <c r="Z3962" s="188" t="s">
        <v>170</v>
      </c>
      <c r="AA3962" s="188" t="s">
        <v>235</v>
      </c>
      <c r="AB3962" s="206">
        <v>44447</v>
      </c>
      <c r="AC3962" s="206">
        <v>44447</v>
      </c>
      <c r="AD3962" s="188" t="s">
        <v>12216</v>
      </c>
      <c r="AE3962" s="188"/>
      <c r="AF3962" s="188" t="s">
        <v>240</v>
      </c>
      <c r="AG3962" s="188">
        <v>3</v>
      </c>
    </row>
    <row r="3963" spans="1:33">
      <c r="A3963" s="188" t="s">
        <v>44</v>
      </c>
      <c r="B3963" s="188">
        <v>899999032</v>
      </c>
      <c r="C3963" s="188" t="s">
        <v>278</v>
      </c>
      <c r="D3963" s="188" t="s">
        <v>279</v>
      </c>
      <c r="E3963" s="206">
        <v>44536</v>
      </c>
      <c r="F3963" s="187" t="s">
        <v>12217</v>
      </c>
      <c r="G3963" s="187" t="s">
        <v>12217</v>
      </c>
      <c r="H3963" s="193">
        <v>504966</v>
      </c>
      <c r="I3963" s="206">
        <v>44543</v>
      </c>
      <c r="J3963" s="188" t="s">
        <v>12218</v>
      </c>
      <c r="K3963" s="193">
        <v>406086</v>
      </c>
      <c r="L3963" s="188"/>
      <c r="M3963" s="193"/>
      <c r="N3963" s="193"/>
      <c r="O3963" s="186">
        <f t="shared" si="122"/>
        <v>406086</v>
      </c>
      <c r="P3963" s="188"/>
      <c r="Q3963" s="193"/>
      <c r="R3963" s="193"/>
      <c r="S3963" s="186">
        <f t="shared" si="123"/>
        <v>406086</v>
      </c>
      <c r="T3963" s="188"/>
      <c r="U3963" s="186">
        <v>0</v>
      </c>
      <c r="V3963" s="186">
        <v>0</v>
      </c>
      <c r="W3963" s="186">
        <v>0</v>
      </c>
      <c r="X3963" s="186">
        <v>406086</v>
      </c>
      <c r="Y3963" s="188" t="s">
        <v>237</v>
      </c>
      <c r="Z3963" s="188" t="s">
        <v>170</v>
      </c>
      <c r="AA3963" s="188" t="s">
        <v>235</v>
      </c>
      <c r="AB3963" s="206">
        <v>44258</v>
      </c>
      <c r="AC3963" s="206">
        <v>44261</v>
      </c>
      <c r="AD3963" s="188" t="s">
        <v>12219</v>
      </c>
      <c r="AE3963" s="188"/>
      <c r="AF3963" s="188" t="s">
        <v>240</v>
      </c>
      <c r="AG3963" s="188">
        <v>3</v>
      </c>
    </row>
    <row r="3964" spans="1:33">
      <c r="A3964" s="188" t="s">
        <v>28</v>
      </c>
      <c r="B3964" s="188">
        <v>800006850</v>
      </c>
      <c r="C3964" s="188" t="s">
        <v>170</v>
      </c>
      <c r="D3964" s="188" t="s">
        <v>235</v>
      </c>
      <c r="E3964" s="206">
        <v>44566</v>
      </c>
      <c r="F3964" s="187" t="s">
        <v>12220</v>
      </c>
      <c r="G3964" s="187" t="s">
        <v>12220</v>
      </c>
      <c r="H3964" s="193">
        <v>18000</v>
      </c>
      <c r="I3964" s="206">
        <v>44568</v>
      </c>
      <c r="J3964" s="188" t="s">
        <v>12221</v>
      </c>
      <c r="K3964" s="193">
        <v>7920</v>
      </c>
      <c r="L3964" s="188"/>
      <c r="M3964" s="193"/>
      <c r="N3964" s="193"/>
      <c r="O3964" s="186">
        <f t="shared" si="122"/>
        <v>7920</v>
      </c>
      <c r="P3964" s="188"/>
      <c r="Q3964" s="193"/>
      <c r="R3964" s="193"/>
      <c r="S3964" s="186">
        <f t="shared" si="123"/>
        <v>7920</v>
      </c>
      <c r="T3964" s="188"/>
      <c r="U3964" s="186">
        <v>0</v>
      </c>
      <c r="V3964" s="186">
        <v>0</v>
      </c>
      <c r="W3964" s="186">
        <v>0</v>
      </c>
      <c r="X3964" s="186">
        <v>7920</v>
      </c>
      <c r="Y3964" s="188" t="s">
        <v>237</v>
      </c>
      <c r="Z3964" s="188" t="s">
        <v>170</v>
      </c>
      <c r="AA3964" s="188" t="s">
        <v>235</v>
      </c>
      <c r="AB3964" s="206">
        <v>44540</v>
      </c>
      <c r="AC3964" s="206">
        <v>44540</v>
      </c>
      <c r="AD3964" s="188" t="s">
        <v>12222</v>
      </c>
      <c r="AE3964" s="188"/>
      <c r="AF3964" s="188" t="s">
        <v>240</v>
      </c>
      <c r="AG3964" s="188">
        <v>3</v>
      </c>
    </row>
    <row r="3965" spans="1:33">
      <c r="A3965" s="188" t="s">
        <v>47</v>
      </c>
      <c r="B3965" s="188">
        <v>899999156</v>
      </c>
      <c r="C3965" s="188" t="s">
        <v>170</v>
      </c>
      <c r="D3965" s="188" t="s">
        <v>2610</v>
      </c>
      <c r="E3965" s="206">
        <v>44594</v>
      </c>
      <c r="F3965" s="187" t="s">
        <v>12223</v>
      </c>
      <c r="G3965" s="187" t="s">
        <v>12223</v>
      </c>
      <c r="H3965" s="193">
        <v>72761</v>
      </c>
      <c r="I3965" s="206">
        <v>44600</v>
      </c>
      <c r="J3965" s="188" t="s">
        <v>12224</v>
      </c>
      <c r="K3965" s="193">
        <v>13161</v>
      </c>
      <c r="L3965" s="206">
        <v>44602</v>
      </c>
      <c r="M3965" s="193">
        <v>0</v>
      </c>
      <c r="N3965" s="193">
        <v>13161</v>
      </c>
      <c r="O3965" s="186">
        <f t="shared" si="122"/>
        <v>0</v>
      </c>
      <c r="P3965" s="188"/>
      <c r="Q3965" s="193"/>
      <c r="R3965" s="193"/>
      <c r="S3965" s="186">
        <f t="shared" si="123"/>
        <v>0</v>
      </c>
      <c r="T3965" s="188"/>
      <c r="U3965" s="186">
        <v>0</v>
      </c>
      <c r="V3965" s="186">
        <v>0</v>
      </c>
      <c r="W3965" s="186">
        <v>0</v>
      </c>
      <c r="X3965" s="186">
        <v>0</v>
      </c>
      <c r="Y3965" s="188" t="s">
        <v>237</v>
      </c>
      <c r="Z3965" s="188" t="s">
        <v>826</v>
      </c>
      <c r="AA3965" s="188" t="s">
        <v>6687</v>
      </c>
      <c r="AB3965" s="206">
        <v>44432</v>
      </c>
      <c r="AC3965" s="206">
        <v>44432</v>
      </c>
      <c r="AD3965" s="188" t="s">
        <v>12225</v>
      </c>
      <c r="AE3965" s="188" t="s">
        <v>12226</v>
      </c>
      <c r="AF3965" s="188" t="s">
        <v>240</v>
      </c>
      <c r="AG3965" s="188">
        <v>3</v>
      </c>
    </row>
    <row r="3966" spans="1:33">
      <c r="A3966" s="188" t="s">
        <v>47</v>
      </c>
      <c r="B3966" s="188">
        <v>899999156</v>
      </c>
      <c r="C3966" s="188" t="s">
        <v>170</v>
      </c>
      <c r="D3966" s="188" t="s">
        <v>2610</v>
      </c>
      <c r="E3966" s="206">
        <v>44594</v>
      </c>
      <c r="F3966" s="187" t="s">
        <v>12227</v>
      </c>
      <c r="G3966" s="187" t="s">
        <v>12227</v>
      </c>
      <c r="H3966" s="193">
        <v>164568</v>
      </c>
      <c r="I3966" s="206">
        <v>44600</v>
      </c>
      <c r="J3966" s="188" t="s">
        <v>12228</v>
      </c>
      <c r="K3966" s="193">
        <v>5114</v>
      </c>
      <c r="L3966" s="206">
        <v>44602</v>
      </c>
      <c r="M3966" s="193">
        <v>0</v>
      </c>
      <c r="N3966" s="193">
        <v>5114</v>
      </c>
      <c r="O3966" s="186">
        <f t="shared" si="122"/>
        <v>0</v>
      </c>
      <c r="P3966" s="188"/>
      <c r="Q3966" s="193"/>
      <c r="R3966" s="193"/>
      <c r="S3966" s="186">
        <f t="shared" si="123"/>
        <v>0</v>
      </c>
      <c r="T3966" s="188"/>
      <c r="U3966" s="186">
        <v>0</v>
      </c>
      <c r="V3966" s="186">
        <v>0</v>
      </c>
      <c r="W3966" s="186">
        <v>0</v>
      </c>
      <c r="X3966" s="186">
        <v>0</v>
      </c>
      <c r="Y3966" s="188" t="s">
        <v>237</v>
      </c>
      <c r="Z3966" s="188" t="s">
        <v>275</v>
      </c>
      <c r="AA3966" s="188" t="s">
        <v>94</v>
      </c>
      <c r="AB3966" s="206">
        <v>44439</v>
      </c>
      <c r="AC3966" s="206">
        <v>44439</v>
      </c>
      <c r="AD3966" s="188" t="s">
        <v>12229</v>
      </c>
      <c r="AE3966" s="188" t="s">
        <v>12230</v>
      </c>
      <c r="AF3966" s="188" t="s">
        <v>240</v>
      </c>
      <c r="AG3966" s="188">
        <v>3</v>
      </c>
    </row>
    <row r="3967" spans="1:33">
      <c r="A3967" s="188" t="s">
        <v>47</v>
      </c>
      <c r="B3967" s="188">
        <v>899999156</v>
      </c>
      <c r="C3967" s="188" t="s">
        <v>170</v>
      </c>
      <c r="D3967" s="188" t="s">
        <v>2610</v>
      </c>
      <c r="E3967" s="206">
        <v>44594</v>
      </c>
      <c r="F3967" s="187" t="s">
        <v>12231</v>
      </c>
      <c r="G3967" s="187" t="s">
        <v>12231</v>
      </c>
      <c r="H3967" s="193">
        <v>52475</v>
      </c>
      <c r="I3967" s="206">
        <v>44600</v>
      </c>
      <c r="J3967" s="188" t="s">
        <v>12232</v>
      </c>
      <c r="K3967" s="193">
        <v>9467</v>
      </c>
      <c r="L3967" s="206">
        <v>44602</v>
      </c>
      <c r="M3967" s="193">
        <v>0</v>
      </c>
      <c r="N3967" s="193">
        <v>9467</v>
      </c>
      <c r="O3967" s="186">
        <f t="shared" si="122"/>
        <v>0</v>
      </c>
      <c r="P3967" s="188"/>
      <c r="Q3967" s="193"/>
      <c r="R3967" s="193"/>
      <c r="S3967" s="186">
        <f t="shared" si="123"/>
        <v>0</v>
      </c>
      <c r="T3967" s="188"/>
      <c r="U3967" s="186">
        <v>0</v>
      </c>
      <c r="V3967" s="186">
        <v>0</v>
      </c>
      <c r="W3967" s="186">
        <v>0</v>
      </c>
      <c r="X3967" s="186">
        <v>0</v>
      </c>
      <c r="Y3967" s="188" t="s">
        <v>237</v>
      </c>
      <c r="Z3967" s="188" t="s">
        <v>170</v>
      </c>
      <c r="AA3967" s="188" t="s">
        <v>2610</v>
      </c>
      <c r="AB3967" s="206">
        <v>44446</v>
      </c>
      <c r="AC3967" s="206">
        <v>44446</v>
      </c>
      <c r="AD3967" s="188" t="s">
        <v>12233</v>
      </c>
      <c r="AE3967" s="188" t="s">
        <v>12234</v>
      </c>
      <c r="AF3967" s="188" t="s">
        <v>240</v>
      </c>
      <c r="AG3967" s="188">
        <v>3</v>
      </c>
    </row>
    <row r="3968" spans="1:33">
      <c r="A3968" s="188" t="s">
        <v>47</v>
      </c>
      <c r="B3968" s="188">
        <v>899999156</v>
      </c>
      <c r="C3968" s="188" t="s">
        <v>170</v>
      </c>
      <c r="D3968" s="188" t="s">
        <v>2610</v>
      </c>
      <c r="E3968" s="206">
        <v>44594</v>
      </c>
      <c r="F3968" s="187" t="s">
        <v>12235</v>
      </c>
      <c r="G3968" s="187" t="s">
        <v>12235</v>
      </c>
      <c r="H3968" s="193">
        <v>51026</v>
      </c>
      <c r="I3968" s="206">
        <v>44600</v>
      </c>
      <c r="J3968" s="188" t="s">
        <v>12236</v>
      </c>
      <c r="K3968" s="193">
        <v>9067</v>
      </c>
      <c r="L3968" s="206">
        <v>44602</v>
      </c>
      <c r="M3968" s="193">
        <v>0</v>
      </c>
      <c r="N3968" s="193">
        <v>9067</v>
      </c>
      <c r="O3968" s="186">
        <f t="shared" si="122"/>
        <v>0</v>
      </c>
      <c r="P3968" s="188"/>
      <c r="Q3968" s="193"/>
      <c r="R3968" s="193"/>
      <c r="S3968" s="186">
        <f t="shared" si="123"/>
        <v>0</v>
      </c>
      <c r="T3968" s="188"/>
      <c r="U3968" s="186">
        <v>0</v>
      </c>
      <c r="V3968" s="186">
        <v>0</v>
      </c>
      <c r="W3968" s="186">
        <v>0</v>
      </c>
      <c r="X3968" s="186">
        <v>0</v>
      </c>
      <c r="Y3968" s="188" t="s">
        <v>237</v>
      </c>
      <c r="Z3968" s="188" t="s">
        <v>170</v>
      </c>
      <c r="AA3968" s="188" t="s">
        <v>2610</v>
      </c>
      <c r="AB3968" s="206">
        <v>44447</v>
      </c>
      <c r="AC3968" s="206">
        <v>44447</v>
      </c>
      <c r="AD3968" s="188" t="s">
        <v>12237</v>
      </c>
      <c r="AE3968" s="188" t="s">
        <v>12238</v>
      </c>
      <c r="AF3968" s="188" t="s">
        <v>240</v>
      </c>
      <c r="AG3968" s="188">
        <v>3</v>
      </c>
    </row>
    <row r="3969" spans="1:33">
      <c r="A3969" s="188" t="s">
        <v>47</v>
      </c>
      <c r="B3969" s="188">
        <v>899999156</v>
      </c>
      <c r="C3969" s="188" t="s">
        <v>170</v>
      </c>
      <c r="D3969" s="188" t="s">
        <v>2610</v>
      </c>
      <c r="E3969" s="206">
        <v>44594</v>
      </c>
      <c r="F3969" s="187" t="s">
        <v>12239</v>
      </c>
      <c r="G3969" s="187" t="s">
        <v>12239</v>
      </c>
      <c r="H3969" s="193">
        <v>36329</v>
      </c>
      <c r="I3969" s="206">
        <v>44600</v>
      </c>
      <c r="J3969" s="188" t="s">
        <v>12240</v>
      </c>
      <c r="K3969" s="193">
        <v>6578</v>
      </c>
      <c r="L3969" s="206">
        <v>44602</v>
      </c>
      <c r="M3969" s="193">
        <v>0</v>
      </c>
      <c r="N3969" s="193">
        <v>6578</v>
      </c>
      <c r="O3969" s="186">
        <f t="shared" si="122"/>
        <v>0</v>
      </c>
      <c r="P3969" s="188"/>
      <c r="Q3969" s="193"/>
      <c r="R3969" s="193"/>
      <c r="S3969" s="186">
        <f t="shared" si="123"/>
        <v>0</v>
      </c>
      <c r="T3969" s="188"/>
      <c r="U3969" s="186">
        <v>0</v>
      </c>
      <c r="V3969" s="186">
        <v>0</v>
      </c>
      <c r="W3969" s="186">
        <v>0</v>
      </c>
      <c r="X3969" s="186">
        <v>0</v>
      </c>
      <c r="Y3969" s="188" t="s">
        <v>237</v>
      </c>
      <c r="Z3969" s="188" t="s">
        <v>3106</v>
      </c>
      <c r="AA3969" s="188" t="s">
        <v>3107</v>
      </c>
      <c r="AB3969" s="206">
        <v>44460</v>
      </c>
      <c r="AC3969" s="206">
        <v>44460</v>
      </c>
      <c r="AD3969" s="188" t="s">
        <v>12241</v>
      </c>
      <c r="AE3969" s="188" t="s">
        <v>12242</v>
      </c>
      <c r="AF3969" s="188" t="s">
        <v>240</v>
      </c>
      <c r="AG3969" s="188">
        <v>3</v>
      </c>
    </row>
    <row r="3970" spans="1:33">
      <c r="A3970" s="188" t="s">
        <v>47</v>
      </c>
      <c r="B3970" s="188">
        <v>899999156</v>
      </c>
      <c r="C3970" s="188" t="s">
        <v>170</v>
      </c>
      <c r="D3970" s="188" t="s">
        <v>2610</v>
      </c>
      <c r="E3970" s="206">
        <v>44594</v>
      </c>
      <c r="F3970" s="187" t="s">
        <v>12243</v>
      </c>
      <c r="G3970" s="187" t="s">
        <v>12243</v>
      </c>
      <c r="H3970" s="193">
        <v>36329</v>
      </c>
      <c r="I3970" s="206">
        <v>44600</v>
      </c>
      <c r="J3970" s="188" t="s">
        <v>12244</v>
      </c>
      <c r="K3970" s="193">
        <v>6578</v>
      </c>
      <c r="L3970" s="206">
        <v>44602</v>
      </c>
      <c r="M3970" s="193">
        <v>0</v>
      </c>
      <c r="N3970" s="193">
        <v>6578</v>
      </c>
      <c r="O3970" s="186">
        <f t="shared" si="122"/>
        <v>0</v>
      </c>
      <c r="P3970" s="188"/>
      <c r="Q3970" s="193"/>
      <c r="R3970" s="193"/>
      <c r="S3970" s="186">
        <f t="shared" si="123"/>
        <v>0</v>
      </c>
      <c r="T3970" s="188"/>
      <c r="U3970" s="186">
        <v>0</v>
      </c>
      <c r="V3970" s="186">
        <v>0</v>
      </c>
      <c r="W3970" s="186">
        <v>0</v>
      </c>
      <c r="X3970" s="186">
        <v>0</v>
      </c>
      <c r="Y3970" s="188" t="s">
        <v>237</v>
      </c>
      <c r="Z3970" s="188" t="s">
        <v>715</v>
      </c>
      <c r="AA3970" s="188" t="s">
        <v>12245</v>
      </c>
      <c r="AB3970" s="206">
        <v>44460</v>
      </c>
      <c r="AC3970" s="206">
        <v>44460</v>
      </c>
      <c r="AD3970" s="188" t="s">
        <v>12241</v>
      </c>
      <c r="AE3970" s="188" t="s">
        <v>12242</v>
      </c>
      <c r="AF3970" s="188" t="s">
        <v>240</v>
      </c>
      <c r="AG3970" s="188">
        <v>3</v>
      </c>
    </row>
    <row r="3971" spans="1:33">
      <c r="A3971" s="188" t="s">
        <v>47</v>
      </c>
      <c r="B3971" s="188">
        <v>899999156</v>
      </c>
      <c r="C3971" s="188" t="s">
        <v>170</v>
      </c>
      <c r="D3971" s="188" t="s">
        <v>2610</v>
      </c>
      <c r="E3971" s="206">
        <v>44594</v>
      </c>
      <c r="F3971" s="187" t="s">
        <v>12246</v>
      </c>
      <c r="G3971" s="187" t="s">
        <v>12246</v>
      </c>
      <c r="H3971" s="193">
        <v>121011</v>
      </c>
      <c r="I3971" s="206">
        <v>44600</v>
      </c>
      <c r="J3971" s="188" t="s">
        <v>12247</v>
      </c>
      <c r="K3971" s="193">
        <v>18881</v>
      </c>
      <c r="L3971" s="206">
        <v>44602</v>
      </c>
      <c r="M3971" s="193">
        <v>0</v>
      </c>
      <c r="N3971" s="193">
        <v>18881</v>
      </c>
      <c r="O3971" s="186">
        <f t="shared" ref="O3971:O4034" si="124">+K3971-M3971-N3971</f>
        <v>0</v>
      </c>
      <c r="P3971" s="188"/>
      <c r="Q3971" s="193"/>
      <c r="R3971" s="193"/>
      <c r="S3971" s="186">
        <f t="shared" ref="S3971:S4034" si="125">+O3971-Q3971-R3971</f>
        <v>0</v>
      </c>
      <c r="T3971" s="188"/>
      <c r="U3971" s="186">
        <v>0</v>
      </c>
      <c r="V3971" s="186">
        <v>0</v>
      </c>
      <c r="W3971" s="186">
        <v>0</v>
      </c>
      <c r="X3971" s="186">
        <v>0</v>
      </c>
      <c r="Y3971" s="188" t="s">
        <v>237</v>
      </c>
      <c r="Z3971" s="188" t="s">
        <v>715</v>
      </c>
      <c r="AA3971" s="188" t="s">
        <v>12248</v>
      </c>
      <c r="AB3971" s="206">
        <v>44460</v>
      </c>
      <c r="AC3971" s="206">
        <v>44460</v>
      </c>
      <c r="AD3971" s="188" t="s">
        <v>12249</v>
      </c>
      <c r="AE3971" s="188" t="s">
        <v>12250</v>
      </c>
      <c r="AF3971" s="188" t="s">
        <v>267</v>
      </c>
      <c r="AG3971" s="188">
        <v>3</v>
      </c>
    </row>
    <row r="3972" spans="1:33">
      <c r="A3972" s="188" t="s">
        <v>47</v>
      </c>
      <c r="B3972" s="188">
        <v>899999156</v>
      </c>
      <c r="C3972" s="188" t="s">
        <v>170</v>
      </c>
      <c r="D3972" s="188" t="s">
        <v>2610</v>
      </c>
      <c r="E3972" s="206">
        <v>44594</v>
      </c>
      <c r="F3972" s="187" t="s">
        <v>12251</v>
      </c>
      <c r="G3972" s="187" t="s">
        <v>12251</v>
      </c>
      <c r="H3972" s="193">
        <v>36225</v>
      </c>
      <c r="I3972" s="206">
        <v>44600</v>
      </c>
      <c r="J3972" s="188" t="s">
        <v>12252</v>
      </c>
      <c r="K3972" s="193">
        <v>6473</v>
      </c>
      <c r="L3972" s="206">
        <v>44602</v>
      </c>
      <c r="M3972" s="193">
        <v>0</v>
      </c>
      <c r="N3972" s="193">
        <v>6473</v>
      </c>
      <c r="O3972" s="186">
        <f t="shared" si="124"/>
        <v>0</v>
      </c>
      <c r="P3972" s="188"/>
      <c r="Q3972" s="193"/>
      <c r="R3972" s="193"/>
      <c r="S3972" s="186">
        <f t="shared" si="125"/>
        <v>0</v>
      </c>
      <c r="T3972" s="188"/>
      <c r="U3972" s="186">
        <v>0</v>
      </c>
      <c r="V3972" s="186">
        <v>0</v>
      </c>
      <c r="W3972" s="186">
        <v>0</v>
      </c>
      <c r="X3972" s="186">
        <v>0</v>
      </c>
      <c r="Y3972" s="188" t="s">
        <v>237</v>
      </c>
      <c r="Z3972" s="188" t="s">
        <v>170</v>
      </c>
      <c r="AA3972" s="188" t="s">
        <v>2610</v>
      </c>
      <c r="AB3972" s="206">
        <v>44460</v>
      </c>
      <c r="AC3972" s="206">
        <v>44460</v>
      </c>
      <c r="AD3972" s="188" t="s">
        <v>12253</v>
      </c>
      <c r="AE3972" s="188" t="s">
        <v>12254</v>
      </c>
      <c r="AF3972" s="188" t="s">
        <v>240</v>
      </c>
      <c r="AG3972" s="188">
        <v>3</v>
      </c>
    </row>
    <row r="3973" spans="1:33">
      <c r="A3973" s="188" t="s">
        <v>47</v>
      </c>
      <c r="B3973" s="188">
        <v>899999156</v>
      </c>
      <c r="C3973" s="188" t="s">
        <v>170</v>
      </c>
      <c r="D3973" s="188" t="s">
        <v>2610</v>
      </c>
      <c r="E3973" s="206">
        <v>44594</v>
      </c>
      <c r="F3973" s="187" t="s">
        <v>12255</v>
      </c>
      <c r="G3973" s="187" t="s">
        <v>12255</v>
      </c>
      <c r="H3973" s="193">
        <v>36225</v>
      </c>
      <c r="I3973" s="206">
        <v>44601</v>
      </c>
      <c r="J3973" s="188" t="s">
        <v>12256</v>
      </c>
      <c r="K3973" s="193">
        <v>6473</v>
      </c>
      <c r="L3973" s="206">
        <v>44613</v>
      </c>
      <c r="M3973" s="193">
        <v>0</v>
      </c>
      <c r="N3973" s="193">
        <v>6473</v>
      </c>
      <c r="O3973" s="186">
        <f t="shared" si="124"/>
        <v>0</v>
      </c>
      <c r="P3973" s="188"/>
      <c r="Q3973" s="193"/>
      <c r="R3973" s="193"/>
      <c r="S3973" s="186">
        <f t="shared" si="125"/>
        <v>0</v>
      </c>
      <c r="T3973" s="188"/>
      <c r="U3973" s="186">
        <v>0</v>
      </c>
      <c r="V3973" s="186">
        <v>0</v>
      </c>
      <c r="W3973" s="186">
        <v>0</v>
      </c>
      <c r="X3973" s="186">
        <v>0</v>
      </c>
      <c r="Y3973" s="188" t="s">
        <v>237</v>
      </c>
      <c r="Z3973" s="188" t="s">
        <v>170</v>
      </c>
      <c r="AA3973" s="188" t="s">
        <v>2610</v>
      </c>
      <c r="AB3973" s="206">
        <v>44460</v>
      </c>
      <c r="AC3973" s="206">
        <v>44460</v>
      </c>
      <c r="AD3973" s="188" t="s">
        <v>12253</v>
      </c>
      <c r="AE3973" s="188" t="s">
        <v>12254</v>
      </c>
      <c r="AF3973" s="188" t="s">
        <v>240</v>
      </c>
      <c r="AG3973" s="188">
        <v>3</v>
      </c>
    </row>
    <row r="3974" spans="1:33">
      <c r="A3974" s="188" t="s">
        <v>44</v>
      </c>
      <c r="B3974" s="188">
        <v>899999032</v>
      </c>
      <c r="C3974" s="188" t="s">
        <v>278</v>
      </c>
      <c r="D3974" s="188" t="s">
        <v>279</v>
      </c>
      <c r="E3974" s="206">
        <v>44621</v>
      </c>
      <c r="F3974" s="187" t="s">
        <v>12257</v>
      </c>
      <c r="G3974" s="187" t="s">
        <v>12257</v>
      </c>
      <c r="H3974" s="193">
        <v>424200</v>
      </c>
      <c r="I3974" s="206">
        <v>44627</v>
      </c>
      <c r="J3974" s="188" t="s">
        <v>12258</v>
      </c>
      <c r="K3974" s="193">
        <v>38820</v>
      </c>
      <c r="L3974" s="188"/>
      <c r="M3974" s="193"/>
      <c r="N3974" s="193"/>
      <c r="O3974" s="186">
        <f t="shared" si="124"/>
        <v>38820</v>
      </c>
      <c r="P3974" s="188"/>
      <c r="Q3974" s="193"/>
      <c r="R3974" s="193"/>
      <c r="S3974" s="186">
        <f t="shared" si="125"/>
        <v>38820</v>
      </c>
      <c r="T3974" s="188"/>
      <c r="U3974" s="186">
        <v>0</v>
      </c>
      <c r="V3974" s="186">
        <v>0</v>
      </c>
      <c r="W3974" s="186">
        <v>0</v>
      </c>
      <c r="X3974" s="186">
        <v>38820</v>
      </c>
      <c r="Y3974" s="188" t="s">
        <v>237</v>
      </c>
      <c r="Z3974" s="188" t="s">
        <v>170</v>
      </c>
      <c r="AA3974" s="188" t="s">
        <v>331</v>
      </c>
      <c r="AB3974" s="206">
        <v>44529</v>
      </c>
      <c r="AC3974" s="206">
        <v>44529</v>
      </c>
      <c r="AD3974" s="188" t="s">
        <v>12259</v>
      </c>
      <c r="AE3974" s="188"/>
      <c r="AF3974" s="188" t="s">
        <v>240</v>
      </c>
      <c r="AG3974" s="188">
        <v>3</v>
      </c>
    </row>
    <row r="3975" spans="1:33">
      <c r="A3975" s="188" t="s">
        <v>64</v>
      </c>
      <c r="B3975" s="188">
        <v>890680033</v>
      </c>
      <c r="C3975" s="188" t="s">
        <v>170</v>
      </c>
      <c r="D3975" s="188" t="s">
        <v>8584</v>
      </c>
      <c r="E3975" s="206">
        <v>44715</v>
      </c>
      <c r="F3975" s="187" t="s">
        <v>12260</v>
      </c>
      <c r="G3975" s="187" t="s">
        <v>12260</v>
      </c>
      <c r="H3975" s="193">
        <v>285422</v>
      </c>
      <c r="I3975" s="206">
        <v>44725</v>
      </c>
      <c r="J3975" s="188" t="s">
        <v>12261</v>
      </c>
      <c r="K3975" s="193">
        <v>15000</v>
      </c>
      <c r="L3975" s="188"/>
      <c r="M3975" s="193"/>
      <c r="N3975" s="193"/>
      <c r="O3975" s="186">
        <f t="shared" si="124"/>
        <v>15000</v>
      </c>
      <c r="P3975" s="188"/>
      <c r="Q3975" s="193"/>
      <c r="R3975" s="193"/>
      <c r="S3975" s="186">
        <f t="shared" si="125"/>
        <v>15000</v>
      </c>
      <c r="T3975" s="188"/>
      <c r="U3975" s="186">
        <v>0</v>
      </c>
      <c r="V3975" s="186">
        <v>0</v>
      </c>
      <c r="W3975" s="186">
        <v>0</v>
      </c>
      <c r="X3975" s="186">
        <v>15000</v>
      </c>
      <c r="Y3975" s="188" t="s">
        <v>237</v>
      </c>
      <c r="Z3975" s="188" t="s">
        <v>170</v>
      </c>
      <c r="AA3975" s="188" t="s">
        <v>331</v>
      </c>
      <c r="AB3975" s="206">
        <v>44634</v>
      </c>
      <c r="AC3975" s="206">
        <v>44634</v>
      </c>
      <c r="AD3975" s="188" t="s">
        <v>12262</v>
      </c>
      <c r="AE3975" s="188"/>
      <c r="AF3975" s="188" t="s">
        <v>240</v>
      </c>
      <c r="AG3975" s="188">
        <v>3</v>
      </c>
    </row>
    <row r="3976" spans="1:33">
      <c r="A3976" s="188" t="s">
        <v>44</v>
      </c>
      <c r="B3976" s="188">
        <v>899999032</v>
      </c>
      <c r="C3976" s="188" t="s">
        <v>278</v>
      </c>
      <c r="D3976" s="188" t="s">
        <v>279</v>
      </c>
      <c r="E3976" s="206">
        <v>44718</v>
      </c>
      <c r="F3976" s="187" t="s">
        <v>12263</v>
      </c>
      <c r="G3976" s="187" t="s">
        <v>12263</v>
      </c>
      <c r="H3976" s="193">
        <v>314190</v>
      </c>
      <c r="I3976" s="206">
        <v>44725</v>
      </c>
      <c r="J3976" s="188" t="s">
        <v>12264</v>
      </c>
      <c r="K3976" s="193">
        <v>68544</v>
      </c>
      <c r="L3976" s="188"/>
      <c r="M3976" s="193"/>
      <c r="N3976" s="193"/>
      <c r="O3976" s="186">
        <f t="shared" si="124"/>
        <v>68544</v>
      </c>
      <c r="P3976" s="188"/>
      <c r="Q3976" s="193"/>
      <c r="R3976" s="193"/>
      <c r="S3976" s="186">
        <f t="shared" si="125"/>
        <v>68544</v>
      </c>
      <c r="T3976" s="188"/>
      <c r="U3976" s="186">
        <v>0</v>
      </c>
      <c r="V3976" s="186">
        <v>0</v>
      </c>
      <c r="W3976" s="186">
        <v>0</v>
      </c>
      <c r="X3976" s="186">
        <v>68544</v>
      </c>
      <c r="Y3976" s="188" t="s">
        <v>237</v>
      </c>
      <c r="Z3976" s="188" t="s">
        <v>170</v>
      </c>
      <c r="AA3976" s="188" t="s">
        <v>235</v>
      </c>
      <c r="AB3976" s="206">
        <v>44221</v>
      </c>
      <c r="AC3976" s="206">
        <v>44254</v>
      </c>
      <c r="AD3976" s="188" t="s">
        <v>12265</v>
      </c>
      <c r="AE3976" s="188"/>
      <c r="AF3976" s="188" t="s">
        <v>240</v>
      </c>
      <c r="AG3976" s="188">
        <v>3</v>
      </c>
    </row>
    <row r="3977" spans="1:33">
      <c r="A3977" s="188" t="s">
        <v>44</v>
      </c>
      <c r="B3977" s="188">
        <v>899999032</v>
      </c>
      <c r="C3977" s="188" t="s">
        <v>278</v>
      </c>
      <c r="D3977" s="188" t="s">
        <v>279</v>
      </c>
      <c r="E3977" s="206">
        <v>44718</v>
      </c>
      <c r="F3977" s="187" t="s">
        <v>12266</v>
      </c>
      <c r="G3977" s="187" t="s">
        <v>12266</v>
      </c>
      <c r="H3977" s="193">
        <v>8831</v>
      </c>
      <c r="I3977" s="206">
        <v>44725</v>
      </c>
      <c r="J3977" s="188" t="s">
        <v>12267</v>
      </c>
      <c r="K3977" s="193">
        <v>1470</v>
      </c>
      <c r="L3977" s="188"/>
      <c r="M3977" s="193"/>
      <c r="N3977" s="193"/>
      <c r="O3977" s="186">
        <f t="shared" si="124"/>
        <v>1470</v>
      </c>
      <c r="P3977" s="188"/>
      <c r="Q3977" s="193"/>
      <c r="R3977" s="193"/>
      <c r="S3977" s="186">
        <f t="shared" si="125"/>
        <v>1470</v>
      </c>
      <c r="T3977" s="188"/>
      <c r="U3977" s="186">
        <v>0</v>
      </c>
      <c r="V3977" s="186">
        <v>0</v>
      </c>
      <c r="W3977" s="186">
        <v>0</v>
      </c>
      <c r="X3977" s="186">
        <v>1470</v>
      </c>
      <c r="Y3977" s="188" t="s">
        <v>237</v>
      </c>
      <c r="Z3977" s="188" t="s">
        <v>170</v>
      </c>
      <c r="AA3977" s="188" t="s">
        <v>311</v>
      </c>
      <c r="AB3977" s="206">
        <v>44371</v>
      </c>
      <c r="AC3977" s="206">
        <v>44378</v>
      </c>
      <c r="AD3977" s="188" t="s">
        <v>12268</v>
      </c>
      <c r="AE3977" s="188"/>
      <c r="AF3977" s="188" t="s">
        <v>240</v>
      </c>
      <c r="AG3977" s="188">
        <v>3</v>
      </c>
    </row>
    <row r="3978" spans="1:33">
      <c r="A3978" s="188" t="s">
        <v>44</v>
      </c>
      <c r="B3978" s="188">
        <v>899999032</v>
      </c>
      <c r="C3978" s="188" t="s">
        <v>278</v>
      </c>
      <c r="D3978" s="188" t="s">
        <v>279</v>
      </c>
      <c r="E3978" s="206">
        <v>44718</v>
      </c>
      <c r="F3978" s="187" t="s">
        <v>12269</v>
      </c>
      <c r="G3978" s="187" t="s">
        <v>12269</v>
      </c>
      <c r="H3978" s="193">
        <v>123733</v>
      </c>
      <c r="I3978" s="206">
        <v>44725</v>
      </c>
      <c r="J3978" s="188" t="s">
        <v>12270</v>
      </c>
      <c r="K3978" s="193">
        <v>18873</v>
      </c>
      <c r="L3978" s="188"/>
      <c r="M3978" s="193"/>
      <c r="N3978" s="193"/>
      <c r="O3978" s="186">
        <f t="shared" si="124"/>
        <v>18873</v>
      </c>
      <c r="P3978" s="188"/>
      <c r="Q3978" s="193"/>
      <c r="R3978" s="193"/>
      <c r="S3978" s="186">
        <f t="shared" si="125"/>
        <v>18873</v>
      </c>
      <c r="T3978" s="188"/>
      <c r="U3978" s="186">
        <v>0</v>
      </c>
      <c r="V3978" s="186">
        <v>0</v>
      </c>
      <c r="W3978" s="186">
        <v>0</v>
      </c>
      <c r="X3978" s="186">
        <v>18873</v>
      </c>
      <c r="Y3978" s="188" t="s">
        <v>237</v>
      </c>
      <c r="Z3978" s="188" t="s">
        <v>170</v>
      </c>
      <c r="AA3978" s="188" t="s">
        <v>235</v>
      </c>
      <c r="AB3978" s="206">
        <v>44369</v>
      </c>
      <c r="AC3978" s="206">
        <v>44400</v>
      </c>
      <c r="AD3978" s="188" t="s">
        <v>12271</v>
      </c>
      <c r="AE3978" s="188"/>
      <c r="AF3978" s="188" t="s">
        <v>240</v>
      </c>
      <c r="AG3978" s="188">
        <v>3</v>
      </c>
    </row>
    <row r="3979" spans="1:33">
      <c r="A3979" s="188" t="s">
        <v>44</v>
      </c>
      <c r="B3979" s="188">
        <v>899999032</v>
      </c>
      <c r="C3979" s="188" t="s">
        <v>278</v>
      </c>
      <c r="D3979" s="188" t="s">
        <v>279</v>
      </c>
      <c r="E3979" s="206">
        <v>44718</v>
      </c>
      <c r="F3979" s="187" t="s">
        <v>12272</v>
      </c>
      <c r="G3979" s="187" t="s">
        <v>12272</v>
      </c>
      <c r="H3979" s="193">
        <v>187740</v>
      </c>
      <c r="I3979" s="206">
        <v>44725</v>
      </c>
      <c r="J3979" s="188" t="s">
        <v>12273</v>
      </c>
      <c r="K3979" s="193">
        <v>10010</v>
      </c>
      <c r="L3979" s="188"/>
      <c r="M3979" s="193"/>
      <c r="N3979" s="193"/>
      <c r="O3979" s="186">
        <f t="shared" si="124"/>
        <v>10010</v>
      </c>
      <c r="P3979" s="188"/>
      <c r="Q3979" s="193"/>
      <c r="R3979" s="193"/>
      <c r="S3979" s="186">
        <f t="shared" si="125"/>
        <v>10010</v>
      </c>
      <c r="T3979" s="188"/>
      <c r="U3979" s="186">
        <v>0</v>
      </c>
      <c r="V3979" s="186">
        <v>0</v>
      </c>
      <c r="W3979" s="186">
        <v>0</v>
      </c>
      <c r="X3979" s="186">
        <v>10010</v>
      </c>
      <c r="Y3979" s="188" t="s">
        <v>237</v>
      </c>
      <c r="Z3979" s="188" t="s">
        <v>275</v>
      </c>
      <c r="AA3979" s="188" t="s">
        <v>94</v>
      </c>
      <c r="AB3979" s="206">
        <v>44395</v>
      </c>
      <c r="AC3979" s="206">
        <v>44411</v>
      </c>
      <c r="AD3979" s="188" t="s">
        <v>12274</v>
      </c>
      <c r="AE3979" s="188"/>
      <c r="AF3979" s="188" t="s">
        <v>240</v>
      </c>
      <c r="AG3979" s="188">
        <v>3</v>
      </c>
    </row>
    <row r="3980" spans="1:33">
      <c r="A3980" s="188" t="s">
        <v>44</v>
      </c>
      <c r="B3980" s="188">
        <v>899999032</v>
      </c>
      <c r="C3980" s="188" t="s">
        <v>278</v>
      </c>
      <c r="D3980" s="188" t="s">
        <v>279</v>
      </c>
      <c r="E3980" s="206">
        <v>44718</v>
      </c>
      <c r="F3980" s="187" t="s">
        <v>12275</v>
      </c>
      <c r="G3980" s="187" t="s">
        <v>12275</v>
      </c>
      <c r="H3980" s="193">
        <v>78799</v>
      </c>
      <c r="I3980" s="206">
        <v>44725</v>
      </c>
      <c r="J3980" s="188" t="s">
        <v>12276</v>
      </c>
      <c r="K3980" s="193">
        <v>7280</v>
      </c>
      <c r="L3980" s="188"/>
      <c r="M3980" s="193"/>
      <c r="N3980" s="193"/>
      <c r="O3980" s="186">
        <f t="shared" si="124"/>
        <v>7280</v>
      </c>
      <c r="P3980" s="188"/>
      <c r="Q3980" s="193"/>
      <c r="R3980" s="193"/>
      <c r="S3980" s="186">
        <f t="shared" si="125"/>
        <v>7280</v>
      </c>
      <c r="T3980" s="188"/>
      <c r="U3980" s="186">
        <v>0</v>
      </c>
      <c r="V3980" s="186">
        <v>0</v>
      </c>
      <c r="W3980" s="186">
        <v>0</v>
      </c>
      <c r="X3980" s="186">
        <v>7280</v>
      </c>
      <c r="Y3980" s="188" t="s">
        <v>237</v>
      </c>
      <c r="Z3980" s="188" t="s">
        <v>170</v>
      </c>
      <c r="AA3980" s="188" t="s">
        <v>235</v>
      </c>
      <c r="AB3980" s="206">
        <v>44397</v>
      </c>
      <c r="AC3980" s="206">
        <v>44414</v>
      </c>
      <c r="AD3980" s="188" t="s">
        <v>12277</v>
      </c>
      <c r="AE3980" s="188"/>
      <c r="AF3980" s="188" t="s">
        <v>240</v>
      </c>
      <c r="AG3980" s="188">
        <v>3</v>
      </c>
    </row>
    <row r="3981" spans="1:33">
      <c r="A3981" s="188" t="s">
        <v>44</v>
      </c>
      <c r="B3981" s="188">
        <v>899999032</v>
      </c>
      <c r="C3981" s="188" t="s">
        <v>278</v>
      </c>
      <c r="D3981" s="188" t="s">
        <v>279</v>
      </c>
      <c r="E3981" s="206">
        <v>44718</v>
      </c>
      <c r="F3981" s="187" t="s">
        <v>12278</v>
      </c>
      <c r="G3981" s="187" t="s">
        <v>12278</v>
      </c>
      <c r="H3981" s="193">
        <v>663000</v>
      </c>
      <c r="I3981" s="206">
        <v>44725</v>
      </c>
      <c r="J3981" s="188" t="s">
        <v>12279</v>
      </c>
      <c r="K3981" s="193">
        <v>68250</v>
      </c>
      <c r="L3981" s="188"/>
      <c r="M3981" s="193"/>
      <c r="N3981" s="193"/>
      <c r="O3981" s="186">
        <f t="shared" si="124"/>
        <v>68250</v>
      </c>
      <c r="P3981" s="188"/>
      <c r="Q3981" s="193"/>
      <c r="R3981" s="193"/>
      <c r="S3981" s="186">
        <f t="shared" si="125"/>
        <v>68250</v>
      </c>
      <c r="T3981" s="188"/>
      <c r="U3981" s="186">
        <v>0</v>
      </c>
      <c r="V3981" s="186">
        <v>0</v>
      </c>
      <c r="W3981" s="186">
        <v>0</v>
      </c>
      <c r="X3981" s="186">
        <v>68250</v>
      </c>
      <c r="Y3981" s="188" t="s">
        <v>237</v>
      </c>
      <c r="Z3981" s="188" t="s">
        <v>170</v>
      </c>
      <c r="AA3981" s="188" t="s">
        <v>235</v>
      </c>
      <c r="AB3981" s="206">
        <v>44411</v>
      </c>
      <c r="AC3981" s="206">
        <v>44432</v>
      </c>
      <c r="AD3981" s="188" t="s">
        <v>12280</v>
      </c>
      <c r="AE3981" s="188"/>
      <c r="AF3981" s="188" t="s">
        <v>240</v>
      </c>
      <c r="AG3981" s="188">
        <v>3</v>
      </c>
    </row>
    <row r="3982" spans="1:33">
      <c r="A3982" s="188" t="s">
        <v>44</v>
      </c>
      <c r="B3982" s="188">
        <v>899999032</v>
      </c>
      <c r="C3982" s="188" t="s">
        <v>278</v>
      </c>
      <c r="D3982" s="188" t="s">
        <v>279</v>
      </c>
      <c r="E3982" s="206">
        <v>44718</v>
      </c>
      <c r="F3982" s="187" t="s">
        <v>12281</v>
      </c>
      <c r="G3982" s="187" t="s">
        <v>12281</v>
      </c>
      <c r="H3982" s="193">
        <v>264500</v>
      </c>
      <c r="I3982" s="206">
        <v>44735</v>
      </c>
      <c r="J3982" s="188" t="s">
        <v>12282</v>
      </c>
      <c r="K3982" s="193">
        <v>59934</v>
      </c>
      <c r="L3982" s="188"/>
      <c r="M3982" s="193"/>
      <c r="N3982" s="193"/>
      <c r="O3982" s="186">
        <f t="shared" si="124"/>
        <v>59934</v>
      </c>
      <c r="P3982" s="188"/>
      <c r="Q3982" s="193"/>
      <c r="R3982" s="193"/>
      <c r="S3982" s="186">
        <f t="shared" si="125"/>
        <v>59934</v>
      </c>
      <c r="T3982" s="188"/>
      <c r="U3982" s="186">
        <v>0</v>
      </c>
      <c r="V3982" s="186">
        <v>0</v>
      </c>
      <c r="W3982" s="186">
        <v>0</v>
      </c>
      <c r="X3982" s="186">
        <v>59934</v>
      </c>
      <c r="Y3982" s="188" t="s">
        <v>237</v>
      </c>
      <c r="Z3982" s="188" t="s">
        <v>275</v>
      </c>
      <c r="AA3982" s="188" t="s">
        <v>94</v>
      </c>
      <c r="AB3982" s="206">
        <v>44162</v>
      </c>
      <c r="AC3982" s="206">
        <v>44162</v>
      </c>
      <c r="AD3982" s="188" t="s">
        <v>12283</v>
      </c>
      <c r="AE3982" s="188"/>
      <c r="AF3982" s="188" t="s">
        <v>267</v>
      </c>
      <c r="AG3982" s="188">
        <v>3</v>
      </c>
    </row>
    <row r="3983" spans="1:33">
      <c r="A3983" s="188" t="s">
        <v>44</v>
      </c>
      <c r="B3983" s="188">
        <v>899999032</v>
      </c>
      <c r="C3983" s="188" t="s">
        <v>278</v>
      </c>
      <c r="D3983" s="188" t="s">
        <v>279</v>
      </c>
      <c r="E3983" s="206">
        <v>44718</v>
      </c>
      <c r="F3983" s="187" t="s">
        <v>12284</v>
      </c>
      <c r="G3983" s="187" t="s">
        <v>12284</v>
      </c>
      <c r="H3983" s="193">
        <v>108100</v>
      </c>
      <c r="I3983" s="206">
        <v>44735</v>
      </c>
      <c r="J3983" s="188" t="s">
        <v>12285</v>
      </c>
      <c r="K3983" s="193">
        <v>3400</v>
      </c>
      <c r="L3983" s="188"/>
      <c r="M3983" s="193"/>
      <c r="N3983" s="193"/>
      <c r="O3983" s="186">
        <f t="shared" si="124"/>
        <v>3400</v>
      </c>
      <c r="P3983" s="188"/>
      <c r="Q3983" s="193"/>
      <c r="R3983" s="193"/>
      <c r="S3983" s="186">
        <f t="shared" si="125"/>
        <v>3400</v>
      </c>
      <c r="T3983" s="188"/>
      <c r="U3983" s="186">
        <v>0</v>
      </c>
      <c r="V3983" s="186">
        <v>0</v>
      </c>
      <c r="W3983" s="186">
        <v>0</v>
      </c>
      <c r="X3983" s="186">
        <v>3400</v>
      </c>
      <c r="Y3983" s="188" t="s">
        <v>237</v>
      </c>
      <c r="Z3983" s="188" t="s">
        <v>275</v>
      </c>
      <c r="AA3983" s="188" t="s">
        <v>94</v>
      </c>
      <c r="AB3983" s="206">
        <v>44187</v>
      </c>
      <c r="AC3983" s="206">
        <v>44195</v>
      </c>
      <c r="AD3983" s="188" t="s">
        <v>12286</v>
      </c>
      <c r="AE3983" s="188"/>
      <c r="AF3983" s="188" t="s">
        <v>267</v>
      </c>
      <c r="AG3983" s="188">
        <v>3</v>
      </c>
    </row>
    <row r="3984" spans="1:33">
      <c r="A3984" s="188" t="s">
        <v>44</v>
      </c>
      <c r="B3984" s="188">
        <v>899999032</v>
      </c>
      <c r="C3984" s="188" t="s">
        <v>278</v>
      </c>
      <c r="D3984" s="188" t="s">
        <v>279</v>
      </c>
      <c r="E3984" s="206">
        <v>44718</v>
      </c>
      <c r="F3984" s="187" t="s">
        <v>12287</v>
      </c>
      <c r="G3984" s="187" t="s">
        <v>12287</v>
      </c>
      <c r="H3984" s="193">
        <v>87275</v>
      </c>
      <c r="I3984" s="206">
        <v>44735</v>
      </c>
      <c r="J3984" s="188" t="s">
        <v>12288</v>
      </c>
      <c r="K3984" s="193">
        <v>19040</v>
      </c>
      <c r="L3984" s="188"/>
      <c r="M3984" s="193"/>
      <c r="N3984" s="193"/>
      <c r="O3984" s="186">
        <f t="shared" si="124"/>
        <v>19040</v>
      </c>
      <c r="P3984" s="188"/>
      <c r="Q3984" s="193"/>
      <c r="R3984" s="193"/>
      <c r="S3984" s="186">
        <f t="shared" si="125"/>
        <v>19040</v>
      </c>
      <c r="T3984" s="188"/>
      <c r="U3984" s="186">
        <v>0</v>
      </c>
      <c r="V3984" s="186">
        <v>0</v>
      </c>
      <c r="W3984" s="186">
        <v>0</v>
      </c>
      <c r="X3984" s="186">
        <v>19040</v>
      </c>
      <c r="Y3984" s="188" t="s">
        <v>237</v>
      </c>
      <c r="Z3984" s="188" t="s">
        <v>275</v>
      </c>
      <c r="AA3984" s="188" t="s">
        <v>94</v>
      </c>
      <c r="AB3984" s="206">
        <v>44205</v>
      </c>
      <c r="AC3984" s="206">
        <v>44216</v>
      </c>
      <c r="AD3984" s="188" t="s">
        <v>12289</v>
      </c>
      <c r="AE3984" s="188"/>
      <c r="AF3984" s="188" t="s">
        <v>240</v>
      </c>
      <c r="AG3984" s="188">
        <v>3</v>
      </c>
    </row>
    <row r="3985" spans="1:33">
      <c r="A3985" s="188" t="s">
        <v>44</v>
      </c>
      <c r="B3985" s="188">
        <v>899999032</v>
      </c>
      <c r="C3985" s="188" t="s">
        <v>278</v>
      </c>
      <c r="D3985" s="188" t="s">
        <v>279</v>
      </c>
      <c r="E3985" s="206">
        <v>44718</v>
      </c>
      <c r="F3985" s="187" t="s">
        <v>12290</v>
      </c>
      <c r="G3985" s="187" t="s">
        <v>12290</v>
      </c>
      <c r="H3985" s="193">
        <v>97332</v>
      </c>
      <c r="I3985" s="206">
        <v>44735</v>
      </c>
      <c r="J3985" s="188" t="s">
        <v>12291</v>
      </c>
      <c r="K3985" s="193">
        <v>3438</v>
      </c>
      <c r="L3985" s="188"/>
      <c r="M3985" s="193"/>
      <c r="N3985" s="193"/>
      <c r="O3985" s="186">
        <f t="shared" si="124"/>
        <v>3438</v>
      </c>
      <c r="P3985" s="188"/>
      <c r="Q3985" s="193"/>
      <c r="R3985" s="193"/>
      <c r="S3985" s="186">
        <f t="shared" si="125"/>
        <v>3438</v>
      </c>
      <c r="T3985" s="188"/>
      <c r="U3985" s="186">
        <v>0</v>
      </c>
      <c r="V3985" s="186">
        <v>0</v>
      </c>
      <c r="W3985" s="186">
        <v>0</v>
      </c>
      <c r="X3985" s="186">
        <v>3438</v>
      </c>
      <c r="Y3985" s="188" t="s">
        <v>237</v>
      </c>
      <c r="Z3985" s="188" t="s">
        <v>275</v>
      </c>
      <c r="AA3985" s="188" t="s">
        <v>94</v>
      </c>
      <c r="AB3985" s="206">
        <v>44192</v>
      </c>
      <c r="AC3985" s="206">
        <v>44221</v>
      </c>
      <c r="AD3985" s="188" t="s">
        <v>12292</v>
      </c>
      <c r="AE3985" s="188"/>
      <c r="AF3985" s="188" t="s">
        <v>240</v>
      </c>
      <c r="AG3985" s="188">
        <v>3</v>
      </c>
    </row>
    <row r="3986" spans="1:33">
      <c r="A3986" s="188" t="s">
        <v>44</v>
      </c>
      <c r="B3986" s="188">
        <v>899999032</v>
      </c>
      <c r="C3986" s="188" t="s">
        <v>278</v>
      </c>
      <c r="D3986" s="188" t="s">
        <v>279</v>
      </c>
      <c r="E3986" s="206">
        <v>44720</v>
      </c>
      <c r="F3986" s="187" t="s">
        <v>12293</v>
      </c>
      <c r="G3986" s="187" t="s">
        <v>12293</v>
      </c>
      <c r="H3986" s="193">
        <v>36000</v>
      </c>
      <c r="I3986" s="206">
        <v>44740</v>
      </c>
      <c r="J3986" s="188" t="s">
        <v>12294</v>
      </c>
      <c r="K3986" s="193">
        <v>3700</v>
      </c>
      <c r="L3986" s="188"/>
      <c r="M3986" s="193"/>
      <c r="N3986" s="193"/>
      <c r="O3986" s="186">
        <f t="shared" si="124"/>
        <v>3700</v>
      </c>
      <c r="P3986" s="188"/>
      <c r="Q3986" s="193"/>
      <c r="R3986" s="193"/>
      <c r="S3986" s="186">
        <f t="shared" si="125"/>
        <v>3700</v>
      </c>
      <c r="T3986" s="188"/>
      <c r="U3986" s="186">
        <v>0</v>
      </c>
      <c r="V3986" s="186">
        <v>0</v>
      </c>
      <c r="W3986" s="186">
        <v>0</v>
      </c>
      <c r="X3986" s="186">
        <v>3700</v>
      </c>
      <c r="Y3986" s="188" t="s">
        <v>237</v>
      </c>
      <c r="Z3986" s="188" t="s">
        <v>826</v>
      </c>
      <c r="AA3986" s="188" t="s">
        <v>3096</v>
      </c>
      <c r="AB3986" s="206">
        <v>44656</v>
      </c>
      <c r="AC3986" s="206">
        <v>44656</v>
      </c>
      <c r="AD3986" s="188" t="s">
        <v>12295</v>
      </c>
      <c r="AE3986" s="188"/>
      <c r="AF3986" s="188" t="s">
        <v>267</v>
      </c>
      <c r="AG3986" s="188">
        <v>3</v>
      </c>
    </row>
    <row r="3987" spans="1:33">
      <c r="A3987" s="188" t="s">
        <v>44</v>
      </c>
      <c r="B3987" s="188">
        <v>899999032</v>
      </c>
      <c r="C3987" s="188" t="s">
        <v>278</v>
      </c>
      <c r="D3987" s="188" t="s">
        <v>279</v>
      </c>
      <c r="E3987" s="206">
        <v>44722</v>
      </c>
      <c r="F3987" s="187" t="s">
        <v>12296</v>
      </c>
      <c r="G3987" s="187" t="s">
        <v>12296</v>
      </c>
      <c r="H3987" s="193">
        <v>475800</v>
      </c>
      <c r="I3987" s="206">
        <v>44740</v>
      </c>
      <c r="J3987" s="188" t="s">
        <v>12297</v>
      </c>
      <c r="K3987" s="193">
        <v>61275</v>
      </c>
      <c r="L3987" s="188"/>
      <c r="M3987" s="193"/>
      <c r="N3987" s="193"/>
      <c r="O3987" s="186">
        <f t="shared" si="124"/>
        <v>61275</v>
      </c>
      <c r="P3987" s="188"/>
      <c r="Q3987" s="193"/>
      <c r="R3987" s="193"/>
      <c r="S3987" s="186">
        <f t="shared" si="125"/>
        <v>61275</v>
      </c>
      <c r="T3987" s="188"/>
      <c r="U3987" s="186">
        <v>0</v>
      </c>
      <c r="V3987" s="186">
        <v>0</v>
      </c>
      <c r="W3987" s="186">
        <v>0</v>
      </c>
      <c r="X3987" s="186">
        <v>61275</v>
      </c>
      <c r="Y3987" s="188" t="s">
        <v>237</v>
      </c>
      <c r="Z3987" s="188" t="s">
        <v>275</v>
      </c>
      <c r="AA3987" s="188" t="s">
        <v>94</v>
      </c>
      <c r="AB3987" s="206">
        <v>44677</v>
      </c>
      <c r="AC3987" s="206">
        <v>44677</v>
      </c>
      <c r="AD3987" s="188" t="s">
        <v>12298</v>
      </c>
      <c r="AE3987" s="188"/>
      <c r="AF3987" s="188" t="s">
        <v>267</v>
      </c>
      <c r="AG3987" s="188">
        <v>3</v>
      </c>
    </row>
    <row r="3988" spans="1:33">
      <c r="A3988" s="188" t="s">
        <v>44</v>
      </c>
      <c r="B3988" s="188">
        <v>899999032</v>
      </c>
      <c r="C3988" s="188" t="s">
        <v>278</v>
      </c>
      <c r="D3988" s="188" t="s">
        <v>279</v>
      </c>
      <c r="E3988" s="206">
        <v>44722</v>
      </c>
      <c r="F3988" s="187" t="s">
        <v>12299</v>
      </c>
      <c r="G3988" s="187" t="s">
        <v>12299</v>
      </c>
      <c r="H3988" s="193">
        <v>897334</v>
      </c>
      <c r="I3988" s="206">
        <v>44740</v>
      </c>
      <c r="J3988" s="188" t="s">
        <v>12300</v>
      </c>
      <c r="K3988" s="193">
        <v>131400</v>
      </c>
      <c r="L3988" s="188"/>
      <c r="M3988" s="193"/>
      <c r="N3988" s="193"/>
      <c r="O3988" s="186">
        <f t="shared" si="124"/>
        <v>131400</v>
      </c>
      <c r="P3988" s="188"/>
      <c r="Q3988" s="193"/>
      <c r="R3988" s="193"/>
      <c r="S3988" s="186">
        <f t="shared" si="125"/>
        <v>131400</v>
      </c>
      <c r="T3988" s="188"/>
      <c r="U3988" s="186">
        <v>0</v>
      </c>
      <c r="V3988" s="186">
        <v>0</v>
      </c>
      <c r="W3988" s="186">
        <v>0</v>
      </c>
      <c r="X3988" s="186">
        <v>131400</v>
      </c>
      <c r="Y3988" s="188" t="s">
        <v>237</v>
      </c>
      <c r="Z3988" s="188" t="s">
        <v>275</v>
      </c>
      <c r="AA3988" s="188" t="s">
        <v>94</v>
      </c>
      <c r="AB3988" s="206">
        <v>44675</v>
      </c>
      <c r="AC3988" s="206">
        <v>44677</v>
      </c>
      <c r="AD3988" s="188" t="s">
        <v>12301</v>
      </c>
      <c r="AE3988" s="188"/>
      <c r="AF3988" s="188" t="s">
        <v>267</v>
      </c>
      <c r="AG3988" s="188">
        <v>3</v>
      </c>
    </row>
    <row r="3989" spans="1:33">
      <c r="A3989" s="188" t="s">
        <v>44</v>
      </c>
      <c r="B3989" s="188">
        <v>899999032</v>
      </c>
      <c r="C3989" s="188" t="s">
        <v>278</v>
      </c>
      <c r="D3989" s="188" t="s">
        <v>279</v>
      </c>
      <c r="E3989" s="206">
        <v>44722</v>
      </c>
      <c r="F3989" s="187" t="s">
        <v>12302</v>
      </c>
      <c r="G3989" s="187" t="s">
        <v>12302</v>
      </c>
      <c r="H3989" s="193">
        <v>51900</v>
      </c>
      <c r="I3989" s="206">
        <v>44740</v>
      </c>
      <c r="J3989" s="188" t="s">
        <v>12303</v>
      </c>
      <c r="K3989" s="193">
        <v>8625</v>
      </c>
      <c r="L3989" s="188"/>
      <c r="M3989" s="193"/>
      <c r="N3989" s="193"/>
      <c r="O3989" s="186">
        <f t="shared" si="124"/>
        <v>8625</v>
      </c>
      <c r="P3989" s="188"/>
      <c r="Q3989" s="193"/>
      <c r="R3989" s="193"/>
      <c r="S3989" s="186">
        <f t="shared" si="125"/>
        <v>8625</v>
      </c>
      <c r="T3989" s="188"/>
      <c r="U3989" s="186">
        <v>0</v>
      </c>
      <c r="V3989" s="186">
        <v>0</v>
      </c>
      <c r="W3989" s="186">
        <v>0</v>
      </c>
      <c r="X3989" s="186">
        <v>8625</v>
      </c>
      <c r="Y3989" s="188" t="s">
        <v>237</v>
      </c>
      <c r="Z3989" s="188" t="s">
        <v>275</v>
      </c>
      <c r="AA3989" s="188" t="s">
        <v>94</v>
      </c>
      <c r="AB3989" s="206">
        <v>44698</v>
      </c>
      <c r="AC3989" s="206">
        <v>44698</v>
      </c>
      <c r="AD3989" s="188" t="s">
        <v>12304</v>
      </c>
      <c r="AE3989" s="188"/>
      <c r="AF3989" s="188" t="s">
        <v>267</v>
      </c>
      <c r="AG3989" s="188">
        <v>3</v>
      </c>
    </row>
    <row r="3990" spans="1:33">
      <c r="A3990" s="188" t="s">
        <v>44</v>
      </c>
      <c r="B3990" s="188">
        <v>899999032</v>
      </c>
      <c r="C3990" s="188" t="s">
        <v>278</v>
      </c>
      <c r="D3990" s="188" t="s">
        <v>279</v>
      </c>
      <c r="E3990" s="206">
        <v>44722</v>
      </c>
      <c r="F3990" s="187" t="s">
        <v>12305</v>
      </c>
      <c r="G3990" s="187" t="s">
        <v>12305</v>
      </c>
      <c r="H3990" s="193">
        <v>51900</v>
      </c>
      <c r="I3990" s="206">
        <v>44740</v>
      </c>
      <c r="J3990" s="188" t="s">
        <v>12306</v>
      </c>
      <c r="K3990" s="193">
        <v>8625</v>
      </c>
      <c r="L3990" s="188"/>
      <c r="M3990" s="193"/>
      <c r="N3990" s="193"/>
      <c r="O3990" s="186">
        <f t="shared" si="124"/>
        <v>8625</v>
      </c>
      <c r="P3990" s="188"/>
      <c r="Q3990" s="193"/>
      <c r="R3990" s="193"/>
      <c r="S3990" s="186">
        <f t="shared" si="125"/>
        <v>8625</v>
      </c>
      <c r="T3990" s="188"/>
      <c r="U3990" s="186">
        <v>0</v>
      </c>
      <c r="V3990" s="186">
        <v>0</v>
      </c>
      <c r="W3990" s="186">
        <v>0</v>
      </c>
      <c r="X3990" s="186">
        <v>8625</v>
      </c>
      <c r="Y3990" s="188" t="s">
        <v>237</v>
      </c>
      <c r="Z3990" s="188" t="s">
        <v>275</v>
      </c>
      <c r="AA3990" s="188" t="s">
        <v>94</v>
      </c>
      <c r="AB3990" s="206">
        <v>44699</v>
      </c>
      <c r="AC3990" s="206">
        <v>44699</v>
      </c>
      <c r="AD3990" s="188" t="s">
        <v>12307</v>
      </c>
      <c r="AE3990" s="188"/>
      <c r="AF3990" s="188" t="s">
        <v>267</v>
      </c>
      <c r="AG3990" s="188">
        <v>3</v>
      </c>
    </row>
    <row r="3991" spans="1:33">
      <c r="A3991" s="188" t="s">
        <v>44</v>
      </c>
      <c r="B3991" s="188">
        <v>899999032</v>
      </c>
      <c r="C3991" s="188" t="s">
        <v>278</v>
      </c>
      <c r="D3991" s="188" t="s">
        <v>279</v>
      </c>
      <c r="E3991" s="206">
        <v>44722</v>
      </c>
      <c r="F3991" s="187" t="s">
        <v>12308</v>
      </c>
      <c r="G3991" s="187" t="s">
        <v>12308</v>
      </c>
      <c r="H3991" s="193">
        <v>51900</v>
      </c>
      <c r="I3991" s="206">
        <v>44740</v>
      </c>
      <c r="J3991" s="188" t="s">
        <v>12309</v>
      </c>
      <c r="K3991" s="193">
        <v>8625</v>
      </c>
      <c r="L3991" s="188"/>
      <c r="M3991" s="193"/>
      <c r="N3991" s="193"/>
      <c r="O3991" s="186">
        <f t="shared" si="124"/>
        <v>8625</v>
      </c>
      <c r="P3991" s="188"/>
      <c r="Q3991" s="193"/>
      <c r="R3991" s="193"/>
      <c r="S3991" s="186">
        <f t="shared" si="125"/>
        <v>8625</v>
      </c>
      <c r="T3991" s="188"/>
      <c r="U3991" s="186">
        <v>0</v>
      </c>
      <c r="V3991" s="186">
        <v>0</v>
      </c>
      <c r="W3991" s="186">
        <v>0</v>
      </c>
      <c r="X3991" s="186">
        <v>8625</v>
      </c>
      <c r="Y3991" s="188" t="s">
        <v>237</v>
      </c>
      <c r="Z3991" s="188" t="s">
        <v>275</v>
      </c>
      <c r="AA3991" s="188" t="s">
        <v>94</v>
      </c>
      <c r="AB3991" s="206">
        <v>44700</v>
      </c>
      <c r="AC3991" s="206">
        <v>44700</v>
      </c>
      <c r="AD3991" s="188" t="s">
        <v>12310</v>
      </c>
      <c r="AE3991" s="188"/>
      <c r="AF3991" s="188" t="s">
        <v>267</v>
      </c>
      <c r="AG3991" s="188">
        <v>3</v>
      </c>
    </row>
    <row r="3992" spans="1:33">
      <c r="A3992" s="188" t="s">
        <v>44</v>
      </c>
      <c r="B3992" s="188">
        <v>899999032</v>
      </c>
      <c r="C3992" s="188" t="s">
        <v>278</v>
      </c>
      <c r="D3992" s="188" t="s">
        <v>279</v>
      </c>
      <c r="E3992" s="206">
        <v>44722</v>
      </c>
      <c r="F3992" s="187" t="s">
        <v>12311</v>
      </c>
      <c r="G3992" s="187" t="s">
        <v>12311</v>
      </c>
      <c r="H3992" s="193">
        <v>51900</v>
      </c>
      <c r="I3992" s="206">
        <v>44740</v>
      </c>
      <c r="J3992" s="188" t="s">
        <v>12312</v>
      </c>
      <c r="K3992" s="193">
        <v>8625</v>
      </c>
      <c r="L3992" s="188"/>
      <c r="M3992" s="193"/>
      <c r="N3992" s="193"/>
      <c r="O3992" s="186">
        <f t="shared" si="124"/>
        <v>8625</v>
      </c>
      <c r="P3992" s="188"/>
      <c r="Q3992" s="193"/>
      <c r="R3992" s="193"/>
      <c r="S3992" s="186">
        <f t="shared" si="125"/>
        <v>8625</v>
      </c>
      <c r="T3992" s="188"/>
      <c r="U3992" s="186">
        <v>0</v>
      </c>
      <c r="V3992" s="186">
        <v>0</v>
      </c>
      <c r="W3992" s="186">
        <v>0</v>
      </c>
      <c r="X3992" s="186">
        <v>8625</v>
      </c>
      <c r="Y3992" s="188" t="s">
        <v>237</v>
      </c>
      <c r="Z3992" s="188" t="s">
        <v>275</v>
      </c>
      <c r="AA3992" s="188" t="s">
        <v>94</v>
      </c>
      <c r="AB3992" s="206">
        <v>44700</v>
      </c>
      <c r="AC3992" s="206">
        <v>44700</v>
      </c>
      <c r="AD3992" s="188" t="s">
        <v>12313</v>
      </c>
      <c r="AE3992" s="188"/>
      <c r="AF3992" s="188" t="s">
        <v>267</v>
      </c>
      <c r="AG3992" s="188">
        <v>3</v>
      </c>
    </row>
    <row r="3993" spans="1:33">
      <c r="A3993" s="188" t="s">
        <v>44</v>
      </c>
      <c r="B3993" s="188">
        <v>899999032</v>
      </c>
      <c r="C3993" s="188" t="s">
        <v>278</v>
      </c>
      <c r="D3993" s="188" t="s">
        <v>279</v>
      </c>
      <c r="E3993" s="206">
        <v>44722</v>
      </c>
      <c r="F3993" s="187" t="s">
        <v>12314</v>
      </c>
      <c r="G3993" s="187" t="s">
        <v>12314</v>
      </c>
      <c r="H3993" s="193">
        <v>210900</v>
      </c>
      <c r="I3993" s="206">
        <v>44740</v>
      </c>
      <c r="J3993" s="188" t="s">
        <v>12315</v>
      </c>
      <c r="K3993" s="193">
        <v>28400</v>
      </c>
      <c r="L3993" s="188"/>
      <c r="M3993" s="193"/>
      <c r="N3993" s="193"/>
      <c r="O3993" s="186">
        <f t="shared" si="124"/>
        <v>28400</v>
      </c>
      <c r="P3993" s="188"/>
      <c r="Q3993" s="193"/>
      <c r="R3993" s="193"/>
      <c r="S3993" s="186">
        <f t="shared" si="125"/>
        <v>28400</v>
      </c>
      <c r="T3993" s="188"/>
      <c r="U3993" s="186">
        <v>0</v>
      </c>
      <c r="V3993" s="186">
        <v>0</v>
      </c>
      <c r="W3993" s="186">
        <v>0</v>
      </c>
      <c r="X3993" s="186">
        <v>28400</v>
      </c>
      <c r="Y3993" s="188" t="s">
        <v>237</v>
      </c>
      <c r="Z3993" s="188" t="s">
        <v>275</v>
      </c>
      <c r="AA3993" s="188" t="s">
        <v>94</v>
      </c>
      <c r="AB3993" s="206">
        <v>44698</v>
      </c>
      <c r="AC3993" s="206">
        <v>44698</v>
      </c>
      <c r="AD3993" s="188" t="s">
        <v>12316</v>
      </c>
      <c r="AE3993" s="188"/>
      <c r="AF3993" s="188" t="s">
        <v>267</v>
      </c>
      <c r="AG3993" s="188">
        <v>3</v>
      </c>
    </row>
    <row r="3994" spans="1:33">
      <c r="A3994" s="188" t="s">
        <v>44</v>
      </c>
      <c r="B3994" s="188">
        <v>899999032</v>
      </c>
      <c r="C3994" s="188" t="s">
        <v>278</v>
      </c>
      <c r="D3994" s="188" t="s">
        <v>279</v>
      </c>
      <c r="E3994" s="206">
        <v>44722</v>
      </c>
      <c r="F3994" s="187" t="s">
        <v>12317</v>
      </c>
      <c r="G3994" s="187" t="s">
        <v>12317</v>
      </c>
      <c r="H3994" s="193">
        <v>378113</v>
      </c>
      <c r="I3994" s="206">
        <v>44740</v>
      </c>
      <c r="J3994" s="188" t="s">
        <v>12318</v>
      </c>
      <c r="K3994" s="193">
        <v>49525</v>
      </c>
      <c r="L3994" s="188"/>
      <c r="M3994" s="193"/>
      <c r="N3994" s="193"/>
      <c r="O3994" s="186">
        <f t="shared" si="124"/>
        <v>49525</v>
      </c>
      <c r="P3994" s="188"/>
      <c r="Q3994" s="193"/>
      <c r="R3994" s="193"/>
      <c r="S3994" s="186">
        <f t="shared" si="125"/>
        <v>49525</v>
      </c>
      <c r="T3994" s="188"/>
      <c r="U3994" s="186">
        <v>0</v>
      </c>
      <c r="V3994" s="186">
        <v>0</v>
      </c>
      <c r="W3994" s="186">
        <v>0</v>
      </c>
      <c r="X3994" s="186">
        <v>49525</v>
      </c>
      <c r="Y3994" s="188" t="s">
        <v>237</v>
      </c>
      <c r="Z3994" s="188" t="s">
        <v>275</v>
      </c>
      <c r="AA3994" s="188" t="s">
        <v>94</v>
      </c>
      <c r="AB3994" s="206">
        <v>44703</v>
      </c>
      <c r="AC3994" s="206">
        <v>44703</v>
      </c>
      <c r="AD3994" s="188" t="s">
        <v>12319</v>
      </c>
      <c r="AE3994" s="188"/>
      <c r="AF3994" s="188" t="s">
        <v>267</v>
      </c>
      <c r="AG3994" s="188">
        <v>3</v>
      </c>
    </row>
    <row r="3995" spans="1:33">
      <c r="A3995" s="188" t="s">
        <v>44</v>
      </c>
      <c r="B3995" s="188">
        <v>899999032</v>
      </c>
      <c r="C3995" s="188" t="s">
        <v>278</v>
      </c>
      <c r="D3995" s="188" t="s">
        <v>279</v>
      </c>
      <c r="E3995" s="206">
        <v>44722</v>
      </c>
      <c r="F3995" s="187" t="s">
        <v>12320</v>
      </c>
      <c r="G3995" s="187" t="s">
        <v>12320</v>
      </c>
      <c r="H3995" s="193">
        <v>51900</v>
      </c>
      <c r="I3995" s="206">
        <v>44740</v>
      </c>
      <c r="J3995" s="188" t="s">
        <v>12321</v>
      </c>
      <c r="K3995" s="193">
        <v>8625</v>
      </c>
      <c r="L3995" s="188"/>
      <c r="M3995" s="193"/>
      <c r="N3995" s="193"/>
      <c r="O3995" s="186">
        <f t="shared" si="124"/>
        <v>8625</v>
      </c>
      <c r="P3995" s="188"/>
      <c r="Q3995" s="193"/>
      <c r="R3995" s="193"/>
      <c r="S3995" s="186">
        <f t="shared" si="125"/>
        <v>8625</v>
      </c>
      <c r="T3995" s="188"/>
      <c r="U3995" s="186">
        <v>0</v>
      </c>
      <c r="V3995" s="186">
        <v>0</v>
      </c>
      <c r="W3995" s="186">
        <v>0</v>
      </c>
      <c r="X3995" s="186">
        <v>8625</v>
      </c>
      <c r="Y3995" s="188" t="s">
        <v>237</v>
      </c>
      <c r="Z3995" s="188" t="s">
        <v>275</v>
      </c>
      <c r="AA3995" s="188" t="s">
        <v>94</v>
      </c>
      <c r="AB3995" s="206">
        <v>44705</v>
      </c>
      <c r="AC3995" s="206">
        <v>44705</v>
      </c>
      <c r="AD3995" s="188" t="s">
        <v>12322</v>
      </c>
      <c r="AE3995" s="188"/>
      <c r="AF3995" s="188" t="s">
        <v>267</v>
      </c>
      <c r="AG3995" s="188">
        <v>3</v>
      </c>
    </row>
    <row r="3996" spans="1:33">
      <c r="A3996" s="188" t="s">
        <v>44</v>
      </c>
      <c r="B3996" s="188">
        <v>899999032</v>
      </c>
      <c r="C3996" s="188" t="s">
        <v>278</v>
      </c>
      <c r="D3996" s="188" t="s">
        <v>279</v>
      </c>
      <c r="E3996" s="206">
        <v>44722</v>
      </c>
      <c r="F3996" s="187" t="s">
        <v>12323</v>
      </c>
      <c r="G3996" s="187" t="s">
        <v>12323</v>
      </c>
      <c r="H3996" s="193">
        <v>162800</v>
      </c>
      <c r="I3996" s="206">
        <v>44740</v>
      </c>
      <c r="J3996" s="188" t="s">
        <v>12324</v>
      </c>
      <c r="K3996" s="193">
        <v>23550</v>
      </c>
      <c r="L3996" s="188"/>
      <c r="M3996" s="193"/>
      <c r="N3996" s="193"/>
      <c r="O3996" s="186">
        <f t="shared" si="124"/>
        <v>23550</v>
      </c>
      <c r="P3996" s="188"/>
      <c r="Q3996" s="193"/>
      <c r="R3996" s="193"/>
      <c r="S3996" s="186">
        <f t="shared" si="125"/>
        <v>23550</v>
      </c>
      <c r="T3996" s="188"/>
      <c r="U3996" s="186">
        <v>0</v>
      </c>
      <c r="V3996" s="186">
        <v>0</v>
      </c>
      <c r="W3996" s="186">
        <v>0</v>
      </c>
      <c r="X3996" s="186">
        <v>23550</v>
      </c>
      <c r="Y3996" s="188" t="s">
        <v>237</v>
      </c>
      <c r="Z3996" s="188" t="s">
        <v>275</v>
      </c>
      <c r="AA3996" s="188" t="s">
        <v>94</v>
      </c>
      <c r="AB3996" s="206">
        <v>44705</v>
      </c>
      <c r="AC3996" s="206">
        <v>44705</v>
      </c>
      <c r="AD3996" s="188" t="s">
        <v>12325</v>
      </c>
      <c r="AE3996" s="188"/>
      <c r="AF3996" s="188" t="s">
        <v>267</v>
      </c>
      <c r="AG3996" s="188">
        <v>3</v>
      </c>
    </row>
    <row r="3997" spans="1:33">
      <c r="A3997" s="188" t="s">
        <v>44</v>
      </c>
      <c r="B3997" s="188">
        <v>899999032</v>
      </c>
      <c r="C3997" s="188" t="s">
        <v>278</v>
      </c>
      <c r="D3997" s="188" t="s">
        <v>279</v>
      </c>
      <c r="E3997" s="206">
        <v>44722</v>
      </c>
      <c r="F3997" s="187" t="s">
        <v>12326</v>
      </c>
      <c r="G3997" s="187" t="s">
        <v>12326</v>
      </c>
      <c r="H3997" s="193">
        <v>51900</v>
      </c>
      <c r="I3997" s="206">
        <v>44740</v>
      </c>
      <c r="J3997" s="188" t="s">
        <v>12327</v>
      </c>
      <c r="K3997" s="193">
        <v>8625</v>
      </c>
      <c r="L3997" s="188"/>
      <c r="M3997" s="193"/>
      <c r="N3997" s="193"/>
      <c r="O3997" s="186">
        <f t="shared" si="124"/>
        <v>8625</v>
      </c>
      <c r="P3997" s="188"/>
      <c r="Q3997" s="193"/>
      <c r="R3997" s="193"/>
      <c r="S3997" s="186">
        <f t="shared" si="125"/>
        <v>8625</v>
      </c>
      <c r="T3997" s="188"/>
      <c r="U3997" s="186">
        <v>0</v>
      </c>
      <c r="V3997" s="186">
        <v>0</v>
      </c>
      <c r="W3997" s="186">
        <v>0</v>
      </c>
      <c r="X3997" s="186">
        <v>8625</v>
      </c>
      <c r="Y3997" s="188" t="s">
        <v>237</v>
      </c>
      <c r="Z3997" s="188" t="s">
        <v>275</v>
      </c>
      <c r="AA3997" s="188" t="s">
        <v>94</v>
      </c>
      <c r="AB3997" s="206">
        <v>44705</v>
      </c>
      <c r="AC3997" s="206">
        <v>44705</v>
      </c>
      <c r="AD3997" s="188" t="s">
        <v>12322</v>
      </c>
      <c r="AE3997" s="188"/>
      <c r="AF3997" s="188" t="s">
        <v>267</v>
      </c>
      <c r="AG3997" s="188">
        <v>3</v>
      </c>
    </row>
    <row r="3998" spans="1:33">
      <c r="A3998" s="188" t="s">
        <v>44</v>
      </c>
      <c r="B3998" s="188">
        <v>899999032</v>
      </c>
      <c r="C3998" s="188" t="s">
        <v>278</v>
      </c>
      <c r="D3998" s="188" t="s">
        <v>279</v>
      </c>
      <c r="E3998" s="206">
        <v>44722</v>
      </c>
      <c r="F3998" s="187" t="s">
        <v>12328</v>
      </c>
      <c r="G3998" s="187" t="s">
        <v>12328</v>
      </c>
      <c r="H3998" s="193">
        <v>329000</v>
      </c>
      <c r="I3998" s="206">
        <v>44740</v>
      </c>
      <c r="J3998" s="188" t="s">
        <v>12329</v>
      </c>
      <c r="K3998" s="193">
        <v>132675</v>
      </c>
      <c r="L3998" s="188"/>
      <c r="M3998" s="193"/>
      <c r="N3998" s="193"/>
      <c r="O3998" s="186">
        <f t="shared" si="124"/>
        <v>132675</v>
      </c>
      <c r="P3998" s="188"/>
      <c r="Q3998" s="193"/>
      <c r="R3998" s="193"/>
      <c r="S3998" s="186">
        <f t="shared" si="125"/>
        <v>132675</v>
      </c>
      <c r="T3998" s="188"/>
      <c r="U3998" s="186">
        <v>0</v>
      </c>
      <c r="V3998" s="186">
        <v>0</v>
      </c>
      <c r="W3998" s="186">
        <v>0</v>
      </c>
      <c r="X3998" s="186">
        <v>132675</v>
      </c>
      <c r="Y3998" s="188" t="s">
        <v>237</v>
      </c>
      <c r="Z3998" s="188" t="s">
        <v>275</v>
      </c>
      <c r="AA3998" s="188" t="s">
        <v>94</v>
      </c>
      <c r="AB3998" s="206">
        <v>44699</v>
      </c>
      <c r="AC3998" s="206">
        <v>44699</v>
      </c>
      <c r="AD3998" s="188" t="s">
        <v>12330</v>
      </c>
      <c r="AE3998" s="188"/>
      <c r="AF3998" s="188" t="s">
        <v>267</v>
      </c>
      <c r="AG3998" s="188">
        <v>3</v>
      </c>
    </row>
    <row r="3999" spans="1:33">
      <c r="A3999" s="188" t="s">
        <v>44</v>
      </c>
      <c r="B3999" s="188">
        <v>899999032</v>
      </c>
      <c r="C3999" s="188" t="s">
        <v>278</v>
      </c>
      <c r="D3999" s="188" t="s">
        <v>279</v>
      </c>
      <c r="E3999" s="206">
        <v>44722</v>
      </c>
      <c r="F3999" s="187" t="s">
        <v>12331</v>
      </c>
      <c r="G3999" s="187" t="s">
        <v>12331</v>
      </c>
      <c r="H3999" s="193">
        <v>51900</v>
      </c>
      <c r="I3999" s="206">
        <v>44740</v>
      </c>
      <c r="J3999" s="188" t="s">
        <v>12332</v>
      </c>
      <c r="K3999" s="193">
        <v>8625</v>
      </c>
      <c r="L3999" s="188"/>
      <c r="M3999" s="193"/>
      <c r="N3999" s="193"/>
      <c r="O3999" s="186">
        <f t="shared" si="124"/>
        <v>8625</v>
      </c>
      <c r="P3999" s="188"/>
      <c r="Q3999" s="193"/>
      <c r="R3999" s="193"/>
      <c r="S3999" s="186">
        <f t="shared" si="125"/>
        <v>8625</v>
      </c>
      <c r="T3999" s="188"/>
      <c r="U3999" s="186">
        <v>0</v>
      </c>
      <c r="V3999" s="186">
        <v>0</v>
      </c>
      <c r="W3999" s="186">
        <v>0</v>
      </c>
      <c r="X3999" s="186">
        <v>8625</v>
      </c>
      <c r="Y3999" s="188" t="s">
        <v>237</v>
      </c>
      <c r="Z3999" s="188" t="s">
        <v>275</v>
      </c>
      <c r="AA3999" s="188" t="s">
        <v>94</v>
      </c>
      <c r="AB3999" s="206">
        <v>44705</v>
      </c>
      <c r="AC3999" s="206">
        <v>44705</v>
      </c>
      <c r="AD3999" s="188" t="s">
        <v>12333</v>
      </c>
      <c r="AE3999" s="188"/>
      <c r="AF3999" s="188" t="s">
        <v>267</v>
      </c>
      <c r="AG3999" s="188">
        <v>3</v>
      </c>
    </row>
    <row r="4000" spans="1:33">
      <c r="A4000" s="188" t="s">
        <v>44</v>
      </c>
      <c r="B4000" s="188">
        <v>899999032</v>
      </c>
      <c r="C4000" s="188" t="s">
        <v>278</v>
      </c>
      <c r="D4000" s="188" t="s">
        <v>279</v>
      </c>
      <c r="E4000" s="206">
        <v>44722</v>
      </c>
      <c r="F4000" s="187" t="s">
        <v>12334</v>
      </c>
      <c r="G4000" s="187" t="s">
        <v>12334</v>
      </c>
      <c r="H4000" s="193">
        <v>51900</v>
      </c>
      <c r="I4000" s="206">
        <v>44740</v>
      </c>
      <c r="J4000" s="188" t="s">
        <v>12335</v>
      </c>
      <c r="K4000" s="193">
        <v>8625</v>
      </c>
      <c r="L4000" s="188"/>
      <c r="M4000" s="193"/>
      <c r="N4000" s="193"/>
      <c r="O4000" s="186">
        <f t="shared" si="124"/>
        <v>8625</v>
      </c>
      <c r="P4000" s="188"/>
      <c r="Q4000" s="193"/>
      <c r="R4000" s="193"/>
      <c r="S4000" s="186">
        <f t="shared" si="125"/>
        <v>8625</v>
      </c>
      <c r="T4000" s="188"/>
      <c r="U4000" s="186">
        <v>0</v>
      </c>
      <c r="V4000" s="186">
        <v>0</v>
      </c>
      <c r="W4000" s="186">
        <v>0</v>
      </c>
      <c r="X4000" s="186">
        <v>8625</v>
      </c>
      <c r="Y4000" s="188" t="s">
        <v>237</v>
      </c>
      <c r="Z4000" s="188" t="s">
        <v>275</v>
      </c>
      <c r="AA4000" s="188" t="s">
        <v>94</v>
      </c>
      <c r="AB4000" s="206">
        <v>44705</v>
      </c>
      <c r="AC4000" s="206">
        <v>44705</v>
      </c>
      <c r="AD4000" s="188" t="s">
        <v>12336</v>
      </c>
      <c r="AE4000" s="188"/>
      <c r="AF4000" s="188" t="s">
        <v>267</v>
      </c>
      <c r="AG4000" s="188">
        <v>3</v>
      </c>
    </row>
    <row r="4001" spans="1:33">
      <c r="A4001" s="188" t="s">
        <v>44</v>
      </c>
      <c r="B4001" s="188">
        <v>899999032</v>
      </c>
      <c r="C4001" s="188" t="s">
        <v>278</v>
      </c>
      <c r="D4001" s="188" t="s">
        <v>279</v>
      </c>
      <c r="E4001" s="206">
        <v>44722</v>
      </c>
      <c r="F4001" s="187" t="s">
        <v>12337</v>
      </c>
      <c r="G4001" s="187" t="s">
        <v>12337</v>
      </c>
      <c r="H4001" s="193">
        <v>51900</v>
      </c>
      <c r="I4001" s="206">
        <v>44740</v>
      </c>
      <c r="J4001" s="188" t="s">
        <v>12338</v>
      </c>
      <c r="K4001" s="193">
        <v>8625</v>
      </c>
      <c r="L4001" s="188"/>
      <c r="M4001" s="193"/>
      <c r="N4001" s="193"/>
      <c r="O4001" s="186">
        <f t="shared" si="124"/>
        <v>8625</v>
      </c>
      <c r="P4001" s="188"/>
      <c r="Q4001" s="193"/>
      <c r="R4001" s="193"/>
      <c r="S4001" s="186">
        <f t="shared" si="125"/>
        <v>8625</v>
      </c>
      <c r="T4001" s="188"/>
      <c r="U4001" s="186">
        <v>0</v>
      </c>
      <c r="V4001" s="186">
        <v>0</v>
      </c>
      <c r="W4001" s="186">
        <v>0</v>
      </c>
      <c r="X4001" s="186">
        <v>8625</v>
      </c>
      <c r="Y4001" s="188" t="s">
        <v>237</v>
      </c>
      <c r="Z4001" s="188" t="s">
        <v>275</v>
      </c>
      <c r="AA4001" s="188" t="s">
        <v>94</v>
      </c>
      <c r="AB4001" s="206">
        <v>44706</v>
      </c>
      <c r="AC4001" s="206">
        <v>44706</v>
      </c>
      <c r="AD4001" s="188" t="s">
        <v>12339</v>
      </c>
      <c r="AE4001" s="188"/>
      <c r="AF4001" s="188" t="s">
        <v>267</v>
      </c>
      <c r="AG4001" s="188">
        <v>3</v>
      </c>
    </row>
    <row r="4002" spans="1:33">
      <c r="A4002" s="188" t="s">
        <v>44</v>
      </c>
      <c r="B4002" s="188">
        <v>899999032</v>
      </c>
      <c r="C4002" s="188" t="s">
        <v>278</v>
      </c>
      <c r="D4002" s="188" t="s">
        <v>279</v>
      </c>
      <c r="E4002" s="206">
        <v>44722</v>
      </c>
      <c r="F4002" s="187" t="s">
        <v>12340</v>
      </c>
      <c r="G4002" s="187" t="s">
        <v>12340</v>
      </c>
      <c r="H4002" s="193">
        <v>51900</v>
      </c>
      <c r="I4002" s="206">
        <v>44741</v>
      </c>
      <c r="J4002" s="188" t="s">
        <v>12341</v>
      </c>
      <c r="K4002" s="193">
        <v>8625</v>
      </c>
      <c r="L4002" s="188"/>
      <c r="M4002" s="193"/>
      <c r="N4002" s="193"/>
      <c r="O4002" s="186">
        <f t="shared" si="124"/>
        <v>8625</v>
      </c>
      <c r="P4002" s="188"/>
      <c r="Q4002" s="193"/>
      <c r="R4002" s="193"/>
      <c r="S4002" s="186">
        <f t="shared" si="125"/>
        <v>8625</v>
      </c>
      <c r="T4002" s="188"/>
      <c r="U4002" s="186">
        <v>0</v>
      </c>
      <c r="V4002" s="186">
        <v>0</v>
      </c>
      <c r="W4002" s="186">
        <v>0</v>
      </c>
      <c r="X4002" s="186">
        <v>8625</v>
      </c>
      <c r="Y4002" s="188" t="s">
        <v>237</v>
      </c>
      <c r="Z4002" s="188" t="s">
        <v>275</v>
      </c>
      <c r="AA4002" s="188" t="s">
        <v>94</v>
      </c>
      <c r="AB4002" s="206">
        <v>44706</v>
      </c>
      <c r="AC4002" s="206">
        <v>44706</v>
      </c>
      <c r="AD4002" s="188" t="s">
        <v>12342</v>
      </c>
      <c r="AE4002" s="188"/>
      <c r="AF4002" s="188" t="s">
        <v>267</v>
      </c>
      <c r="AG4002" s="188">
        <v>3</v>
      </c>
    </row>
    <row r="4003" spans="1:33">
      <c r="A4003" s="188" t="s">
        <v>44</v>
      </c>
      <c r="B4003" s="188">
        <v>899999032</v>
      </c>
      <c r="C4003" s="188" t="s">
        <v>278</v>
      </c>
      <c r="D4003" s="188" t="s">
        <v>279</v>
      </c>
      <c r="E4003" s="206">
        <v>44722</v>
      </c>
      <c r="F4003" s="187" t="s">
        <v>12343</v>
      </c>
      <c r="G4003" s="187" t="s">
        <v>12343</v>
      </c>
      <c r="H4003" s="193">
        <v>51900</v>
      </c>
      <c r="I4003" s="206">
        <v>44741</v>
      </c>
      <c r="J4003" s="188" t="s">
        <v>12344</v>
      </c>
      <c r="K4003" s="193">
        <v>8625</v>
      </c>
      <c r="L4003" s="188"/>
      <c r="M4003" s="193"/>
      <c r="N4003" s="193"/>
      <c r="O4003" s="186">
        <f t="shared" si="124"/>
        <v>8625</v>
      </c>
      <c r="P4003" s="188"/>
      <c r="Q4003" s="193"/>
      <c r="R4003" s="193"/>
      <c r="S4003" s="186">
        <f t="shared" si="125"/>
        <v>8625</v>
      </c>
      <c r="T4003" s="188"/>
      <c r="U4003" s="186">
        <v>0</v>
      </c>
      <c r="V4003" s="186">
        <v>0</v>
      </c>
      <c r="W4003" s="186">
        <v>0</v>
      </c>
      <c r="X4003" s="186">
        <v>8625</v>
      </c>
      <c r="Y4003" s="188" t="s">
        <v>237</v>
      </c>
      <c r="Z4003" s="188" t="s">
        <v>275</v>
      </c>
      <c r="AA4003" s="188" t="s">
        <v>94</v>
      </c>
      <c r="AB4003" s="206">
        <v>44706</v>
      </c>
      <c r="AC4003" s="206">
        <v>44706</v>
      </c>
      <c r="AD4003" s="188" t="s">
        <v>12304</v>
      </c>
      <c r="AE4003" s="188"/>
      <c r="AF4003" s="188" t="s">
        <v>267</v>
      </c>
      <c r="AG4003" s="188">
        <v>3</v>
      </c>
    </row>
    <row r="4004" spans="1:33">
      <c r="A4004" s="188" t="s">
        <v>44</v>
      </c>
      <c r="B4004" s="188">
        <v>899999032</v>
      </c>
      <c r="C4004" s="188" t="s">
        <v>278</v>
      </c>
      <c r="D4004" s="188" t="s">
        <v>279</v>
      </c>
      <c r="E4004" s="206">
        <v>44722</v>
      </c>
      <c r="F4004" s="187" t="s">
        <v>12345</v>
      </c>
      <c r="G4004" s="187" t="s">
        <v>12345</v>
      </c>
      <c r="H4004" s="193">
        <v>51900</v>
      </c>
      <c r="I4004" s="206">
        <v>44741</v>
      </c>
      <c r="J4004" s="188" t="s">
        <v>12346</v>
      </c>
      <c r="K4004" s="193">
        <v>8625</v>
      </c>
      <c r="L4004" s="188"/>
      <c r="M4004" s="193"/>
      <c r="N4004" s="193"/>
      <c r="O4004" s="186">
        <f t="shared" si="124"/>
        <v>8625</v>
      </c>
      <c r="P4004" s="188"/>
      <c r="Q4004" s="193"/>
      <c r="R4004" s="193"/>
      <c r="S4004" s="186">
        <f t="shared" si="125"/>
        <v>8625</v>
      </c>
      <c r="T4004" s="188"/>
      <c r="U4004" s="186">
        <v>0</v>
      </c>
      <c r="V4004" s="186">
        <v>0</v>
      </c>
      <c r="W4004" s="186">
        <v>0</v>
      </c>
      <c r="X4004" s="186">
        <v>8625</v>
      </c>
      <c r="Y4004" s="188" t="s">
        <v>237</v>
      </c>
      <c r="Z4004" s="188" t="s">
        <v>275</v>
      </c>
      <c r="AA4004" s="188" t="s">
        <v>94</v>
      </c>
      <c r="AB4004" s="206">
        <v>44706</v>
      </c>
      <c r="AC4004" s="206">
        <v>44706</v>
      </c>
      <c r="AD4004" s="188" t="s">
        <v>12313</v>
      </c>
      <c r="AE4004" s="188"/>
      <c r="AF4004" s="188" t="s">
        <v>267</v>
      </c>
      <c r="AG4004" s="188">
        <v>3</v>
      </c>
    </row>
    <row r="4005" spans="1:33">
      <c r="A4005" s="188" t="s">
        <v>44</v>
      </c>
      <c r="B4005" s="188">
        <v>899999032</v>
      </c>
      <c r="C4005" s="188" t="s">
        <v>278</v>
      </c>
      <c r="D4005" s="188" t="s">
        <v>279</v>
      </c>
      <c r="E4005" s="206">
        <v>44722</v>
      </c>
      <c r="F4005" s="187" t="s">
        <v>12347</v>
      </c>
      <c r="G4005" s="187" t="s">
        <v>12347</v>
      </c>
      <c r="H4005" s="193">
        <v>51900</v>
      </c>
      <c r="I4005" s="206">
        <v>44741</v>
      </c>
      <c r="J4005" s="188" t="s">
        <v>12348</v>
      </c>
      <c r="K4005" s="193">
        <v>8625</v>
      </c>
      <c r="L4005" s="188"/>
      <c r="M4005" s="193"/>
      <c r="N4005" s="193"/>
      <c r="O4005" s="186">
        <f t="shared" si="124"/>
        <v>8625</v>
      </c>
      <c r="P4005" s="188"/>
      <c r="Q4005" s="193"/>
      <c r="R4005" s="193"/>
      <c r="S4005" s="186">
        <f t="shared" si="125"/>
        <v>8625</v>
      </c>
      <c r="T4005" s="188"/>
      <c r="U4005" s="186">
        <v>0</v>
      </c>
      <c r="V4005" s="186">
        <v>0</v>
      </c>
      <c r="W4005" s="186">
        <v>0</v>
      </c>
      <c r="X4005" s="186">
        <v>8625</v>
      </c>
      <c r="Y4005" s="188" t="s">
        <v>237</v>
      </c>
      <c r="Z4005" s="188" t="s">
        <v>275</v>
      </c>
      <c r="AA4005" s="188" t="s">
        <v>94</v>
      </c>
      <c r="AB4005" s="206">
        <v>44706</v>
      </c>
      <c r="AC4005" s="206">
        <v>44706</v>
      </c>
      <c r="AD4005" s="188" t="s">
        <v>12349</v>
      </c>
      <c r="AE4005" s="188"/>
      <c r="AF4005" s="188" t="s">
        <v>267</v>
      </c>
      <c r="AG4005" s="188">
        <v>3</v>
      </c>
    </row>
    <row r="4006" spans="1:33">
      <c r="A4006" s="188" t="s">
        <v>44</v>
      </c>
      <c r="B4006" s="188">
        <v>899999032</v>
      </c>
      <c r="C4006" s="188" t="s">
        <v>278</v>
      </c>
      <c r="D4006" s="188" t="s">
        <v>279</v>
      </c>
      <c r="E4006" s="206">
        <v>44722</v>
      </c>
      <c r="F4006" s="187" t="s">
        <v>12350</v>
      </c>
      <c r="G4006" s="187" t="s">
        <v>12350</v>
      </c>
      <c r="H4006" s="193">
        <v>51900</v>
      </c>
      <c r="I4006" s="206">
        <v>44741</v>
      </c>
      <c r="J4006" s="188" t="s">
        <v>12351</v>
      </c>
      <c r="K4006" s="193">
        <v>8625</v>
      </c>
      <c r="L4006" s="188"/>
      <c r="M4006" s="193"/>
      <c r="N4006" s="193"/>
      <c r="O4006" s="186">
        <f t="shared" si="124"/>
        <v>8625</v>
      </c>
      <c r="P4006" s="188"/>
      <c r="Q4006" s="193"/>
      <c r="R4006" s="193"/>
      <c r="S4006" s="186">
        <f t="shared" si="125"/>
        <v>8625</v>
      </c>
      <c r="T4006" s="188"/>
      <c r="U4006" s="186">
        <v>0</v>
      </c>
      <c r="V4006" s="186">
        <v>0</v>
      </c>
      <c r="W4006" s="186">
        <v>0</v>
      </c>
      <c r="X4006" s="186">
        <v>8625</v>
      </c>
      <c r="Y4006" s="188" t="s">
        <v>237</v>
      </c>
      <c r="Z4006" s="188" t="s">
        <v>275</v>
      </c>
      <c r="AA4006" s="188" t="s">
        <v>94</v>
      </c>
      <c r="AB4006" s="206">
        <v>44706</v>
      </c>
      <c r="AC4006" s="206">
        <v>44706</v>
      </c>
      <c r="AD4006" s="188" t="s">
        <v>12349</v>
      </c>
      <c r="AE4006" s="188"/>
      <c r="AF4006" s="188" t="s">
        <v>267</v>
      </c>
      <c r="AG4006" s="188">
        <v>3</v>
      </c>
    </row>
    <row r="4007" spans="1:33">
      <c r="A4007" s="188" t="s">
        <v>44</v>
      </c>
      <c r="B4007" s="188">
        <v>899999032</v>
      </c>
      <c r="C4007" s="188" t="s">
        <v>278</v>
      </c>
      <c r="D4007" s="188" t="s">
        <v>279</v>
      </c>
      <c r="E4007" s="206">
        <v>44722</v>
      </c>
      <c r="F4007" s="187" t="s">
        <v>12352</v>
      </c>
      <c r="G4007" s="187" t="s">
        <v>12352</v>
      </c>
      <c r="H4007" s="193">
        <v>51900</v>
      </c>
      <c r="I4007" s="206">
        <v>44741</v>
      </c>
      <c r="J4007" s="188" t="s">
        <v>12353</v>
      </c>
      <c r="K4007" s="193">
        <v>8625</v>
      </c>
      <c r="L4007" s="188"/>
      <c r="M4007" s="193"/>
      <c r="N4007" s="193"/>
      <c r="O4007" s="186">
        <f t="shared" si="124"/>
        <v>8625</v>
      </c>
      <c r="P4007" s="188"/>
      <c r="Q4007" s="193"/>
      <c r="R4007" s="193"/>
      <c r="S4007" s="186">
        <f t="shared" si="125"/>
        <v>8625</v>
      </c>
      <c r="T4007" s="188"/>
      <c r="U4007" s="186">
        <v>0</v>
      </c>
      <c r="V4007" s="186">
        <v>0</v>
      </c>
      <c r="W4007" s="186">
        <v>0</v>
      </c>
      <c r="X4007" s="186">
        <v>8625</v>
      </c>
      <c r="Y4007" s="188" t="s">
        <v>237</v>
      </c>
      <c r="Z4007" s="188" t="s">
        <v>275</v>
      </c>
      <c r="AA4007" s="188" t="s">
        <v>94</v>
      </c>
      <c r="AB4007" s="206">
        <v>44706</v>
      </c>
      <c r="AC4007" s="206">
        <v>44706</v>
      </c>
      <c r="AD4007" s="188" t="s">
        <v>12349</v>
      </c>
      <c r="AE4007" s="188"/>
      <c r="AF4007" s="188" t="s">
        <v>267</v>
      </c>
      <c r="AG4007" s="188">
        <v>3</v>
      </c>
    </row>
    <row r="4008" spans="1:33">
      <c r="A4008" s="188" t="s">
        <v>44</v>
      </c>
      <c r="B4008" s="188">
        <v>899999032</v>
      </c>
      <c r="C4008" s="188" t="s">
        <v>278</v>
      </c>
      <c r="D4008" s="188" t="s">
        <v>279</v>
      </c>
      <c r="E4008" s="206">
        <v>44722</v>
      </c>
      <c r="F4008" s="187" t="s">
        <v>12354</v>
      </c>
      <c r="G4008" s="187" t="s">
        <v>12354</v>
      </c>
      <c r="H4008" s="193">
        <v>314100</v>
      </c>
      <c r="I4008" s="206">
        <v>44741</v>
      </c>
      <c r="J4008" s="188" t="s">
        <v>12355</v>
      </c>
      <c r="K4008" s="193">
        <v>52350</v>
      </c>
      <c r="L4008" s="188"/>
      <c r="M4008" s="193"/>
      <c r="N4008" s="193"/>
      <c r="O4008" s="186">
        <f t="shared" si="124"/>
        <v>52350</v>
      </c>
      <c r="P4008" s="188"/>
      <c r="Q4008" s="193"/>
      <c r="R4008" s="193"/>
      <c r="S4008" s="186">
        <f t="shared" si="125"/>
        <v>52350</v>
      </c>
      <c r="T4008" s="188"/>
      <c r="U4008" s="186">
        <v>0</v>
      </c>
      <c r="V4008" s="186">
        <v>0</v>
      </c>
      <c r="W4008" s="186">
        <v>0</v>
      </c>
      <c r="X4008" s="186">
        <v>52350</v>
      </c>
      <c r="Y4008" s="188" t="s">
        <v>237</v>
      </c>
      <c r="Z4008" s="188" t="s">
        <v>275</v>
      </c>
      <c r="AA4008" s="188" t="s">
        <v>94</v>
      </c>
      <c r="AB4008" s="206">
        <v>44706</v>
      </c>
      <c r="AC4008" s="206">
        <v>44706</v>
      </c>
      <c r="AD4008" s="188" t="s">
        <v>12356</v>
      </c>
      <c r="AE4008" s="188"/>
      <c r="AF4008" s="188" t="s">
        <v>267</v>
      </c>
      <c r="AG4008" s="188">
        <v>3</v>
      </c>
    </row>
    <row r="4009" spans="1:33">
      <c r="A4009" s="188" t="s">
        <v>44</v>
      </c>
      <c r="B4009" s="188">
        <v>899999032</v>
      </c>
      <c r="C4009" s="188" t="s">
        <v>278</v>
      </c>
      <c r="D4009" s="188" t="s">
        <v>279</v>
      </c>
      <c r="E4009" s="206">
        <v>44722</v>
      </c>
      <c r="F4009" s="187" t="s">
        <v>12357</v>
      </c>
      <c r="G4009" s="187" t="s">
        <v>12357</v>
      </c>
      <c r="H4009" s="193">
        <v>51900</v>
      </c>
      <c r="I4009" s="206">
        <v>44741</v>
      </c>
      <c r="J4009" s="188" t="s">
        <v>12358</v>
      </c>
      <c r="K4009" s="193">
        <v>8625</v>
      </c>
      <c r="L4009" s="188"/>
      <c r="M4009" s="193"/>
      <c r="N4009" s="193"/>
      <c r="O4009" s="186">
        <f t="shared" si="124"/>
        <v>8625</v>
      </c>
      <c r="P4009" s="188"/>
      <c r="Q4009" s="193"/>
      <c r="R4009" s="193"/>
      <c r="S4009" s="186">
        <f t="shared" si="125"/>
        <v>8625</v>
      </c>
      <c r="T4009" s="188"/>
      <c r="U4009" s="186">
        <v>0</v>
      </c>
      <c r="V4009" s="186">
        <v>0</v>
      </c>
      <c r="W4009" s="186">
        <v>0</v>
      </c>
      <c r="X4009" s="186">
        <v>8625</v>
      </c>
      <c r="Y4009" s="188" t="s">
        <v>237</v>
      </c>
      <c r="Z4009" s="188" t="s">
        <v>275</v>
      </c>
      <c r="AA4009" s="188" t="s">
        <v>94</v>
      </c>
      <c r="AB4009" s="206">
        <v>44706</v>
      </c>
      <c r="AC4009" s="206">
        <v>44706</v>
      </c>
      <c r="AD4009" s="188" t="s">
        <v>12359</v>
      </c>
      <c r="AE4009" s="188"/>
      <c r="AF4009" s="188" t="s">
        <v>267</v>
      </c>
      <c r="AG4009" s="188">
        <v>3</v>
      </c>
    </row>
    <row r="4010" spans="1:33">
      <c r="A4010" s="188" t="s">
        <v>44</v>
      </c>
      <c r="B4010" s="188">
        <v>899999032</v>
      </c>
      <c r="C4010" s="188" t="s">
        <v>278</v>
      </c>
      <c r="D4010" s="188" t="s">
        <v>279</v>
      </c>
      <c r="E4010" s="206">
        <v>44722</v>
      </c>
      <c r="F4010" s="187" t="s">
        <v>12360</v>
      </c>
      <c r="G4010" s="187" t="s">
        <v>12360</v>
      </c>
      <c r="H4010" s="193">
        <v>59100</v>
      </c>
      <c r="I4010" s="206">
        <v>44741</v>
      </c>
      <c r="J4010" s="188" t="s">
        <v>12361</v>
      </c>
      <c r="K4010" s="193">
        <v>9825</v>
      </c>
      <c r="L4010" s="188"/>
      <c r="M4010" s="193"/>
      <c r="N4010" s="193"/>
      <c r="O4010" s="186">
        <f t="shared" si="124"/>
        <v>9825</v>
      </c>
      <c r="P4010" s="188"/>
      <c r="Q4010" s="193"/>
      <c r="R4010" s="193"/>
      <c r="S4010" s="186">
        <f t="shared" si="125"/>
        <v>9825</v>
      </c>
      <c r="T4010" s="188"/>
      <c r="U4010" s="186">
        <v>0</v>
      </c>
      <c r="V4010" s="186">
        <v>0</v>
      </c>
      <c r="W4010" s="186">
        <v>0</v>
      </c>
      <c r="X4010" s="186">
        <v>9825</v>
      </c>
      <c r="Y4010" s="188" t="s">
        <v>237</v>
      </c>
      <c r="Z4010" s="188" t="s">
        <v>275</v>
      </c>
      <c r="AA4010" s="188" t="s">
        <v>94</v>
      </c>
      <c r="AB4010" s="206">
        <v>44706</v>
      </c>
      <c r="AC4010" s="206">
        <v>44706</v>
      </c>
      <c r="AD4010" s="188" t="s">
        <v>12362</v>
      </c>
      <c r="AE4010" s="188"/>
      <c r="AF4010" s="188" t="s">
        <v>267</v>
      </c>
      <c r="AG4010" s="188">
        <v>3</v>
      </c>
    </row>
    <row r="4011" spans="1:33">
      <c r="A4011" s="188" t="s">
        <v>44</v>
      </c>
      <c r="B4011" s="188">
        <v>899999032</v>
      </c>
      <c r="C4011" s="188" t="s">
        <v>278</v>
      </c>
      <c r="D4011" s="188" t="s">
        <v>279</v>
      </c>
      <c r="E4011" s="206">
        <v>44722</v>
      </c>
      <c r="F4011" s="187" t="s">
        <v>12363</v>
      </c>
      <c r="G4011" s="187" t="s">
        <v>12363</v>
      </c>
      <c r="H4011" s="193">
        <v>51900</v>
      </c>
      <c r="I4011" s="206">
        <v>44741</v>
      </c>
      <c r="J4011" s="188" t="s">
        <v>12364</v>
      </c>
      <c r="K4011" s="193">
        <v>8625</v>
      </c>
      <c r="L4011" s="188"/>
      <c r="M4011" s="193"/>
      <c r="N4011" s="193"/>
      <c r="O4011" s="186">
        <f t="shared" si="124"/>
        <v>8625</v>
      </c>
      <c r="P4011" s="188"/>
      <c r="Q4011" s="193"/>
      <c r="R4011" s="193"/>
      <c r="S4011" s="186">
        <f t="shared" si="125"/>
        <v>8625</v>
      </c>
      <c r="T4011" s="188"/>
      <c r="U4011" s="186">
        <v>0</v>
      </c>
      <c r="V4011" s="186">
        <v>0</v>
      </c>
      <c r="W4011" s="186">
        <v>0</v>
      </c>
      <c r="X4011" s="186">
        <v>8625</v>
      </c>
      <c r="Y4011" s="188" t="s">
        <v>237</v>
      </c>
      <c r="Z4011" s="188" t="s">
        <v>275</v>
      </c>
      <c r="AA4011" s="188" t="s">
        <v>94</v>
      </c>
      <c r="AB4011" s="206">
        <v>44707</v>
      </c>
      <c r="AC4011" s="206">
        <v>44707</v>
      </c>
      <c r="AD4011" s="188" t="s">
        <v>12336</v>
      </c>
      <c r="AE4011" s="188"/>
      <c r="AF4011" s="188" t="s">
        <v>267</v>
      </c>
      <c r="AG4011" s="188">
        <v>3</v>
      </c>
    </row>
    <row r="4012" spans="1:33">
      <c r="A4012" s="188" t="s">
        <v>44</v>
      </c>
      <c r="B4012" s="188">
        <v>899999032</v>
      </c>
      <c r="C4012" s="188" t="s">
        <v>278</v>
      </c>
      <c r="D4012" s="188" t="s">
        <v>279</v>
      </c>
      <c r="E4012" s="206">
        <v>44722</v>
      </c>
      <c r="F4012" s="187" t="s">
        <v>12365</v>
      </c>
      <c r="G4012" s="187" t="s">
        <v>12365</v>
      </c>
      <c r="H4012" s="193">
        <v>51900</v>
      </c>
      <c r="I4012" s="206">
        <v>44741</v>
      </c>
      <c r="J4012" s="188" t="s">
        <v>12366</v>
      </c>
      <c r="K4012" s="193">
        <v>8625</v>
      </c>
      <c r="L4012" s="188"/>
      <c r="M4012" s="193"/>
      <c r="N4012" s="193"/>
      <c r="O4012" s="186">
        <f t="shared" si="124"/>
        <v>8625</v>
      </c>
      <c r="P4012" s="188"/>
      <c r="Q4012" s="193"/>
      <c r="R4012" s="193"/>
      <c r="S4012" s="186">
        <f t="shared" si="125"/>
        <v>8625</v>
      </c>
      <c r="T4012" s="188"/>
      <c r="U4012" s="186">
        <v>0</v>
      </c>
      <c r="V4012" s="186">
        <v>0</v>
      </c>
      <c r="W4012" s="186">
        <v>0</v>
      </c>
      <c r="X4012" s="186">
        <v>8625</v>
      </c>
      <c r="Y4012" s="188" t="s">
        <v>237</v>
      </c>
      <c r="Z4012" s="188" t="s">
        <v>586</v>
      </c>
      <c r="AA4012" s="188" t="s">
        <v>3853</v>
      </c>
      <c r="AB4012" s="206">
        <v>44707</v>
      </c>
      <c r="AC4012" s="206">
        <v>44707</v>
      </c>
      <c r="AD4012" s="188" t="s">
        <v>12367</v>
      </c>
      <c r="AE4012" s="188"/>
      <c r="AF4012" s="188" t="s">
        <v>267</v>
      </c>
      <c r="AG4012" s="188">
        <v>3</v>
      </c>
    </row>
    <row r="4013" spans="1:33">
      <c r="A4013" s="188" t="s">
        <v>44</v>
      </c>
      <c r="B4013" s="188">
        <v>899999032</v>
      </c>
      <c r="C4013" s="188" t="s">
        <v>278</v>
      </c>
      <c r="D4013" s="188" t="s">
        <v>279</v>
      </c>
      <c r="E4013" s="206">
        <v>44722</v>
      </c>
      <c r="F4013" s="187" t="s">
        <v>12368</v>
      </c>
      <c r="G4013" s="187" t="s">
        <v>12368</v>
      </c>
      <c r="H4013" s="193">
        <v>59100</v>
      </c>
      <c r="I4013" s="206">
        <v>44741</v>
      </c>
      <c r="J4013" s="188" t="s">
        <v>12369</v>
      </c>
      <c r="K4013" s="193">
        <v>9825</v>
      </c>
      <c r="L4013" s="188"/>
      <c r="M4013" s="193"/>
      <c r="N4013" s="193"/>
      <c r="O4013" s="186">
        <f t="shared" si="124"/>
        <v>9825</v>
      </c>
      <c r="P4013" s="188"/>
      <c r="Q4013" s="193"/>
      <c r="R4013" s="193"/>
      <c r="S4013" s="186">
        <f t="shared" si="125"/>
        <v>9825</v>
      </c>
      <c r="T4013" s="188"/>
      <c r="U4013" s="186">
        <v>0</v>
      </c>
      <c r="V4013" s="186">
        <v>0</v>
      </c>
      <c r="W4013" s="186">
        <v>0</v>
      </c>
      <c r="X4013" s="186">
        <v>9825</v>
      </c>
      <c r="Y4013" s="188" t="s">
        <v>237</v>
      </c>
      <c r="Z4013" s="188" t="s">
        <v>810</v>
      </c>
      <c r="AA4013" s="188" t="s">
        <v>7210</v>
      </c>
      <c r="AB4013" s="206">
        <v>44707</v>
      </c>
      <c r="AC4013" s="206">
        <v>44707</v>
      </c>
      <c r="AD4013" s="188" t="s">
        <v>12362</v>
      </c>
      <c r="AE4013" s="188"/>
      <c r="AF4013" s="188" t="s">
        <v>267</v>
      </c>
      <c r="AG4013" s="188">
        <v>3</v>
      </c>
    </row>
    <row r="4014" spans="1:33">
      <c r="A4014" s="188" t="s">
        <v>44</v>
      </c>
      <c r="B4014" s="188">
        <v>899999032</v>
      </c>
      <c r="C4014" s="188" t="s">
        <v>278</v>
      </c>
      <c r="D4014" s="188" t="s">
        <v>279</v>
      </c>
      <c r="E4014" s="206">
        <v>44722</v>
      </c>
      <c r="F4014" s="187" t="s">
        <v>12370</v>
      </c>
      <c r="G4014" s="187" t="s">
        <v>12370</v>
      </c>
      <c r="H4014" s="193">
        <v>125957</v>
      </c>
      <c r="I4014" s="206">
        <v>44741</v>
      </c>
      <c r="J4014" s="188" t="s">
        <v>12371</v>
      </c>
      <c r="K4014" s="193">
        <v>20775</v>
      </c>
      <c r="L4014" s="188"/>
      <c r="M4014" s="193"/>
      <c r="N4014" s="193"/>
      <c r="O4014" s="186">
        <f t="shared" si="124"/>
        <v>20775</v>
      </c>
      <c r="P4014" s="188"/>
      <c r="Q4014" s="193"/>
      <c r="R4014" s="193"/>
      <c r="S4014" s="186">
        <f t="shared" si="125"/>
        <v>20775</v>
      </c>
      <c r="T4014" s="188"/>
      <c r="U4014" s="186">
        <v>0</v>
      </c>
      <c r="V4014" s="186">
        <v>0</v>
      </c>
      <c r="W4014" s="186">
        <v>0</v>
      </c>
      <c r="X4014" s="186">
        <v>20775</v>
      </c>
      <c r="Y4014" s="188" t="s">
        <v>237</v>
      </c>
      <c r="Z4014" s="188" t="s">
        <v>275</v>
      </c>
      <c r="AA4014" s="188" t="s">
        <v>94</v>
      </c>
      <c r="AB4014" s="206">
        <v>44707</v>
      </c>
      <c r="AC4014" s="206">
        <v>44707</v>
      </c>
      <c r="AD4014" s="188" t="s">
        <v>12372</v>
      </c>
      <c r="AE4014" s="188"/>
      <c r="AF4014" s="188" t="s">
        <v>267</v>
      </c>
      <c r="AG4014" s="188">
        <v>3</v>
      </c>
    </row>
    <row r="4015" spans="1:33">
      <c r="A4015" s="188" t="s">
        <v>44</v>
      </c>
      <c r="B4015" s="188">
        <v>899999032</v>
      </c>
      <c r="C4015" s="188" t="s">
        <v>278</v>
      </c>
      <c r="D4015" s="188" t="s">
        <v>279</v>
      </c>
      <c r="E4015" s="206">
        <v>44722</v>
      </c>
      <c r="F4015" s="187" t="s">
        <v>12373</v>
      </c>
      <c r="G4015" s="187" t="s">
        <v>12373</v>
      </c>
      <c r="H4015" s="193">
        <v>59100</v>
      </c>
      <c r="I4015" s="206">
        <v>44741</v>
      </c>
      <c r="J4015" s="188" t="s">
        <v>12374</v>
      </c>
      <c r="K4015" s="193">
        <v>9825</v>
      </c>
      <c r="L4015" s="188"/>
      <c r="M4015" s="193"/>
      <c r="N4015" s="193"/>
      <c r="O4015" s="186">
        <f t="shared" si="124"/>
        <v>9825</v>
      </c>
      <c r="P4015" s="188"/>
      <c r="Q4015" s="193"/>
      <c r="R4015" s="193"/>
      <c r="S4015" s="186">
        <f t="shared" si="125"/>
        <v>9825</v>
      </c>
      <c r="T4015" s="188"/>
      <c r="U4015" s="186">
        <v>0</v>
      </c>
      <c r="V4015" s="186">
        <v>0</v>
      </c>
      <c r="W4015" s="186">
        <v>0</v>
      </c>
      <c r="X4015" s="186">
        <v>9825</v>
      </c>
      <c r="Y4015" s="188" t="s">
        <v>237</v>
      </c>
      <c r="Z4015" s="188" t="s">
        <v>275</v>
      </c>
      <c r="AA4015" s="188" t="s">
        <v>94</v>
      </c>
      <c r="AB4015" s="206">
        <v>44708</v>
      </c>
      <c r="AC4015" s="206">
        <v>44708</v>
      </c>
      <c r="AD4015" s="188" t="s">
        <v>12362</v>
      </c>
      <c r="AE4015" s="188"/>
      <c r="AF4015" s="188" t="s">
        <v>267</v>
      </c>
      <c r="AG4015" s="188">
        <v>3</v>
      </c>
    </row>
    <row r="4016" spans="1:33">
      <c r="A4016" s="188" t="s">
        <v>44</v>
      </c>
      <c r="B4016" s="188">
        <v>899999032</v>
      </c>
      <c r="C4016" s="188" t="s">
        <v>278</v>
      </c>
      <c r="D4016" s="188" t="s">
        <v>279</v>
      </c>
      <c r="E4016" s="206">
        <v>44722</v>
      </c>
      <c r="F4016" s="187" t="s">
        <v>12375</v>
      </c>
      <c r="G4016" s="187" t="s">
        <v>12375</v>
      </c>
      <c r="H4016" s="193">
        <v>51900</v>
      </c>
      <c r="I4016" s="206">
        <v>44741</v>
      </c>
      <c r="J4016" s="188" t="s">
        <v>12376</v>
      </c>
      <c r="K4016" s="193">
        <v>8625</v>
      </c>
      <c r="L4016" s="188"/>
      <c r="M4016" s="193"/>
      <c r="N4016" s="193"/>
      <c r="O4016" s="186">
        <f t="shared" si="124"/>
        <v>8625</v>
      </c>
      <c r="P4016" s="188"/>
      <c r="Q4016" s="193"/>
      <c r="R4016" s="193"/>
      <c r="S4016" s="186">
        <f t="shared" si="125"/>
        <v>8625</v>
      </c>
      <c r="T4016" s="188"/>
      <c r="U4016" s="186">
        <v>0</v>
      </c>
      <c r="V4016" s="186">
        <v>0</v>
      </c>
      <c r="W4016" s="186">
        <v>0</v>
      </c>
      <c r="X4016" s="186">
        <v>8625</v>
      </c>
      <c r="Y4016" s="188" t="s">
        <v>237</v>
      </c>
      <c r="Z4016" s="188" t="s">
        <v>275</v>
      </c>
      <c r="AA4016" s="188" t="s">
        <v>94</v>
      </c>
      <c r="AB4016" s="206">
        <v>44712</v>
      </c>
      <c r="AC4016" s="206">
        <v>44712</v>
      </c>
      <c r="AD4016" s="188" t="s">
        <v>12377</v>
      </c>
      <c r="AE4016" s="188"/>
      <c r="AF4016" s="188" t="s">
        <v>267</v>
      </c>
      <c r="AG4016" s="188">
        <v>3</v>
      </c>
    </row>
    <row r="4017" spans="1:33">
      <c r="A4017" s="188" t="s">
        <v>44</v>
      </c>
      <c r="B4017" s="188">
        <v>899999032</v>
      </c>
      <c r="C4017" s="188" t="s">
        <v>278</v>
      </c>
      <c r="D4017" s="188" t="s">
        <v>279</v>
      </c>
      <c r="E4017" s="206">
        <v>44722</v>
      </c>
      <c r="F4017" s="187" t="s">
        <v>12378</v>
      </c>
      <c r="G4017" s="187" t="s">
        <v>12378</v>
      </c>
      <c r="H4017" s="193">
        <v>51900</v>
      </c>
      <c r="I4017" s="206">
        <v>44741</v>
      </c>
      <c r="J4017" s="188" t="s">
        <v>12379</v>
      </c>
      <c r="K4017" s="193">
        <v>8625</v>
      </c>
      <c r="L4017" s="188"/>
      <c r="M4017" s="193"/>
      <c r="N4017" s="193"/>
      <c r="O4017" s="186">
        <f t="shared" si="124"/>
        <v>8625</v>
      </c>
      <c r="P4017" s="188"/>
      <c r="Q4017" s="193"/>
      <c r="R4017" s="193"/>
      <c r="S4017" s="186">
        <f t="shared" si="125"/>
        <v>8625</v>
      </c>
      <c r="T4017" s="188"/>
      <c r="U4017" s="186">
        <v>0</v>
      </c>
      <c r="V4017" s="186">
        <v>0</v>
      </c>
      <c r="W4017" s="186">
        <v>0</v>
      </c>
      <c r="X4017" s="186">
        <v>8625</v>
      </c>
      <c r="Y4017" s="188" t="s">
        <v>237</v>
      </c>
      <c r="Z4017" s="188" t="s">
        <v>275</v>
      </c>
      <c r="AA4017" s="188" t="s">
        <v>94</v>
      </c>
      <c r="AB4017" s="206">
        <v>44712</v>
      </c>
      <c r="AC4017" s="206">
        <v>44712</v>
      </c>
      <c r="AD4017" s="188" t="s">
        <v>12380</v>
      </c>
      <c r="AE4017" s="188"/>
      <c r="AF4017" s="188" t="s">
        <v>267</v>
      </c>
      <c r="AG4017" s="188">
        <v>3</v>
      </c>
    </row>
    <row r="4018" spans="1:33">
      <c r="A4018" s="188" t="s">
        <v>44</v>
      </c>
      <c r="B4018" s="188">
        <v>899999032</v>
      </c>
      <c r="C4018" s="188" t="s">
        <v>278</v>
      </c>
      <c r="D4018" s="188" t="s">
        <v>279</v>
      </c>
      <c r="E4018" s="206">
        <v>44722</v>
      </c>
      <c r="F4018" s="187" t="s">
        <v>12381</v>
      </c>
      <c r="G4018" s="187" t="s">
        <v>12381</v>
      </c>
      <c r="H4018" s="193">
        <v>51900</v>
      </c>
      <c r="I4018" s="206">
        <v>44741</v>
      </c>
      <c r="J4018" s="188" t="s">
        <v>12382</v>
      </c>
      <c r="K4018" s="193">
        <v>8625</v>
      </c>
      <c r="L4018" s="188"/>
      <c r="M4018" s="193"/>
      <c r="N4018" s="193"/>
      <c r="O4018" s="186">
        <f t="shared" si="124"/>
        <v>8625</v>
      </c>
      <c r="P4018" s="188"/>
      <c r="Q4018" s="193"/>
      <c r="R4018" s="193"/>
      <c r="S4018" s="186">
        <f t="shared" si="125"/>
        <v>8625</v>
      </c>
      <c r="T4018" s="188"/>
      <c r="U4018" s="186">
        <v>0</v>
      </c>
      <c r="V4018" s="186">
        <v>0</v>
      </c>
      <c r="W4018" s="186">
        <v>0</v>
      </c>
      <c r="X4018" s="186">
        <v>8625</v>
      </c>
      <c r="Y4018" s="188" t="s">
        <v>237</v>
      </c>
      <c r="Z4018" s="188" t="s">
        <v>275</v>
      </c>
      <c r="AA4018" s="188" t="s">
        <v>94</v>
      </c>
      <c r="AB4018" s="206">
        <v>44712</v>
      </c>
      <c r="AC4018" s="206">
        <v>44712</v>
      </c>
      <c r="AD4018" s="188" t="s">
        <v>12383</v>
      </c>
      <c r="AE4018" s="188"/>
      <c r="AF4018" s="188" t="s">
        <v>267</v>
      </c>
      <c r="AG4018" s="188">
        <v>3</v>
      </c>
    </row>
    <row r="4019" spans="1:33">
      <c r="A4019" s="188" t="s">
        <v>44</v>
      </c>
      <c r="B4019" s="188">
        <v>899999032</v>
      </c>
      <c r="C4019" s="188" t="s">
        <v>278</v>
      </c>
      <c r="D4019" s="188" t="s">
        <v>279</v>
      </c>
      <c r="E4019" s="206">
        <v>44722</v>
      </c>
      <c r="F4019" s="187" t="s">
        <v>12384</v>
      </c>
      <c r="G4019" s="187" t="s">
        <v>12384</v>
      </c>
      <c r="H4019" s="193">
        <v>51900</v>
      </c>
      <c r="I4019" s="206">
        <v>44741</v>
      </c>
      <c r="J4019" s="188" t="s">
        <v>12385</v>
      </c>
      <c r="K4019" s="193">
        <v>8625</v>
      </c>
      <c r="L4019" s="188"/>
      <c r="M4019" s="193"/>
      <c r="N4019" s="193"/>
      <c r="O4019" s="186">
        <f t="shared" si="124"/>
        <v>8625</v>
      </c>
      <c r="P4019" s="188"/>
      <c r="Q4019" s="193"/>
      <c r="R4019" s="193"/>
      <c r="S4019" s="186">
        <f t="shared" si="125"/>
        <v>8625</v>
      </c>
      <c r="T4019" s="188"/>
      <c r="U4019" s="186">
        <v>0</v>
      </c>
      <c r="V4019" s="186">
        <v>0</v>
      </c>
      <c r="W4019" s="186">
        <v>0</v>
      </c>
      <c r="X4019" s="186">
        <v>8625</v>
      </c>
      <c r="Y4019" s="188" t="s">
        <v>237</v>
      </c>
      <c r="Z4019" s="188" t="s">
        <v>275</v>
      </c>
      <c r="AA4019" s="188" t="s">
        <v>94</v>
      </c>
      <c r="AB4019" s="206">
        <v>44712</v>
      </c>
      <c r="AC4019" s="206">
        <v>44712</v>
      </c>
      <c r="AD4019" s="188" t="s">
        <v>12333</v>
      </c>
      <c r="AE4019" s="188"/>
      <c r="AF4019" s="188" t="s">
        <v>267</v>
      </c>
      <c r="AG4019" s="188">
        <v>3</v>
      </c>
    </row>
    <row r="4020" spans="1:33">
      <c r="A4020" s="188" t="s">
        <v>44</v>
      </c>
      <c r="B4020" s="188">
        <v>899999032</v>
      </c>
      <c r="C4020" s="188" t="s">
        <v>278</v>
      </c>
      <c r="D4020" s="188" t="s">
        <v>279</v>
      </c>
      <c r="E4020" s="206">
        <v>44722</v>
      </c>
      <c r="F4020" s="187" t="s">
        <v>12386</v>
      </c>
      <c r="G4020" s="187" t="s">
        <v>12386</v>
      </c>
      <c r="H4020" s="193">
        <v>59100</v>
      </c>
      <c r="I4020" s="206">
        <v>44741</v>
      </c>
      <c r="J4020" s="188" t="s">
        <v>12387</v>
      </c>
      <c r="K4020" s="193">
        <v>9825</v>
      </c>
      <c r="L4020" s="188"/>
      <c r="M4020" s="193"/>
      <c r="N4020" s="193"/>
      <c r="O4020" s="186">
        <f t="shared" si="124"/>
        <v>9825</v>
      </c>
      <c r="P4020" s="188"/>
      <c r="Q4020" s="193"/>
      <c r="R4020" s="193"/>
      <c r="S4020" s="186">
        <f t="shared" si="125"/>
        <v>9825</v>
      </c>
      <c r="T4020" s="188"/>
      <c r="U4020" s="186">
        <v>0</v>
      </c>
      <c r="V4020" s="186">
        <v>0</v>
      </c>
      <c r="W4020" s="186">
        <v>0</v>
      </c>
      <c r="X4020" s="186">
        <v>9825</v>
      </c>
      <c r="Y4020" s="188" t="s">
        <v>237</v>
      </c>
      <c r="Z4020" s="188" t="s">
        <v>275</v>
      </c>
      <c r="AA4020" s="188" t="s">
        <v>94</v>
      </c>
      <c r="AB4020" s="206">
        <v>44705</v>
      </c>
      <c r="AC4020" s="206">
        <v>44705</v>
      </c>
      <c r="AD4020" s="188" t="s">
        <v>12388</v>
      </c>
      <c r="AE4020" s="188"/>
      <c r="AF4020" s="188" t="s">
        <v>267</v>
      </c>
      <c r="AG4020" s="188">
        <v>3</v>
      </c>
    </row>
    <row r="4021" spans="1:33">
      <c r="A4021" s="188" t="s">
        <v>44</v>
      </c>
      <c r="B4021" s="188">
        <v>899999032</v>
      </c>
      <c r="C4021" s="188" t="s">
        <v>278</v>
      </c>
      <c r="D4021" s="188" t="s">
        <v>279</v>
      </c>
      <c r="E4021" s="206">
        <v>44722</v>
      </c>
      <c r="F4021" s="187" t="s">
        <v>12389</v>
      </c>
      <c r="G4021" s="187" t="s">
        <v>12389</v>
      </c>
      <c r="H4021" s="193">
        <v>225136</v>
      </c>
      <c r="I4021" s="206">
        <v>44741</v>
      </c>
      <c r="J4021" s="188" t="s">
        <v>12390</v>
      </c>
      <c r="K4021" s="193">
        <v>32175</v>
      </c>
      <c r="L4021" s="188"/>
      <c r="M4021" s="193"/>
      <c r="N4021" s="193"/>
      <c r="O4021" s="186">
        <f t="shared" si="124"/>
        <v>32175</v>
      </c>
      <c r="P4021" s="188"/>
      <c r="Q4021" s="193"/>
      <c r="R4021" s="193"/>
      <c r="S4021" s="186">
        <f t="shared" si="125"/>
        <v>32175</v>
      </c>
      <c r="T4021" s="188"/>
      <c r="U4021" s="186">
        <v>0</v>
      </c>
      <c r="V4021" s="186">
        <v>0</v>
      </c>
      <c r="W4021" s="186">
        <v>0</v>
      </c>
      <c r="X4021" s="186">
        <v>32175</v>
      </c>
      <c r="Y4021" s="188" t="s">
        <v>237</v>
      </c>
      <c r="Z4021" s="188" t="s">
        <v>275</v>
      </c>
      <c r="AA4021" s="188" t="s">
        <v>94</v>
      </c>
      <c r="AB4021" s="206">
        <v>44707</v>
      </c>
      <c r="AC4021" s="206">
        <v>44707</v>
      </c>
      <c r="AD4021" s="188" t="s">
        <v>12391</v>
      </c>
      <c r="AE4021" s="188"/>
      <c r="AF4021" s="188" t="s">
        <v>267</v>
      </c>
      <c r="AG4021" s="188">
        <v>3</v>
      </c>
    </row>
    <row r="4022" spans="1:33">
      <c r="A4022" s="188" t="s">
        <v>44</v>
      </c>
      <c r="B4022" s="188">
        <v>899999032</v>
      </c>
      <c r="C4022" s="188" t="s">
        <v>278</v>
      </c>
      <c r="D4022" s="188" t="s">
        <v>279</v>
      </c>
      <c r="E4022" s="206">
        <v>44722</v>
      </c>
      <c r="F4022" s="187" t="s">
        <v>12392</v>
      </c>
      <c r="G4022" s="187" t="s">
        <v>12392</v>
      </c>
      <c r="H4022" s="193">
        <v>348022</v>
      </c>
      <c r="I4022" s="206">
        <v>44741</v>
      </c>
      <c r="J4022" s="188" t="s">
        <v>12393</v>
      </c>
      <c r="K4022" s="193">
        <v>142275</v>
      </c>
      <c r="L4022" s="188"/>
      <c r="M4022" s="193"/>
      <c r="N4022" s="193"/>
      <c r="O4022" s="186">
        <f t="shared" si="124"/>
        <v>142275</v>
      </c>
      <c r="P4022" s="188"/>
      <c r="Q4022" s="193"/>
      <c r="R4022" s="193"/>
      <c r="S4022" s="186">
        <f t="shared" si="125"/>
        <v>142275</v>
      </c>
      <c r="T4022" s="188"/>
      <c r="U4022" s="186">
        <v>0</v>
      </c>
      <c r="V4022" s="186">
        <v>0</v>
      </c>
      <c r="W4022" s="186">
        <v>0</v>
      </c>
      <c r="X4022" s="186">
        <v>142275</v>
      </c>
      <c r="Y4022" s="188" t="s">
        <v>237</v>
      </c>
      <c r="Z4022" s="188" t="s">
        <v>275</v>
      </c>
      <c r="AA4022" s="188" t="s">
        <v>94</v>
      </c>
      <c r="AB4022" s="206">
        <v>44707</v>
      </c>
      <c r="AC4022" s="206">
        <v>44707</v>
      </c>
      <c r="AD4022" s="188" t="s">
        <v>12394</v>
      </c>
      <c r="AE4022" s="188"/>
      <c r="AF4022" s="188" t="s">
        <v>267</v>
      </c>
      <c r="AG4022" s="188">
        <v>3</v>
      </c>
    </row>
    <row r="4023" spans="1:33">
      <c r="A4023" s="188" t="s">
        <v>44</v>
      </c>
      <c r="B4023" s="188">
        <v>899999032</v>
      </c>
      <c r="C4023" s="188" t="s">
        <v>278</v>
      </c>
      <c r="D4023" s="188" t="s">
        <v>279</v>
      </c>
      <c r="E4023" s="206">
        <v>44720</v>
      </c>
      <c r="F4023" s="187" t="s">
        <v>12395</v>
      </c>
      <c r="G4023" s="187" t="s">
        <v>12395</v>
      </c>
      <c r="H4023" s="193">
        <v>508900</v>
      </c>
      <c r="I4023" s="206">
        <v>44742</v>
      </c>
      <c r="J4023" s="188" t="s">
        <v>12396</v>
      </c>
      <c r="K4023" s="193">
        <v>163550</v>
      </c>
      <c r="L4023" s="188"/>
      <c r="M4023" s="193"/>
      <c r="N4023" s="193"/>
      <c r="O4023" s="186">
        <f t="shared" si="124"/>
        <v>163550</v>
      </c>
      <c r="P4023" s="188"/>
      <c r="Q4023" s="193"/>
      <c r="R4023" s="193"/>
      <c r="S4023" s="186">
        <f t="shared" si="125"/>
        <v>163550</v>
      </c>
      <c r="T4023" s="188"/>
      <c r="U4023" s="186">
        <v>0</v>
      </c>
      <c r="V4023" s="186">
        <v>0</v>
      </c>
      <c r="W4023" s="186">
        <v>0</v>
      </c>
      <c r="X4023" s="186">
        <v>163550</v>
      </c>
      <c r="Y4023" s="188" t="s">
        <v>237</v>
      </c>
      <c r="Z4023" s="188" t="s">
        <v>170</v>
      </c>
      <c r="AA4023" s="188" t="s">
        <v>331</v>
      </c>
      <c r="AB4023" s="206">
        <v>44655</v>
      </c>
      <c r="AC4023" s="206">
        <v>44655</v>
      </c>
      <c r="AD4023" s="188" t="s">
        <v>12397</v>
      </c>
      <c r="AE4023" s="188"/>
      <c r="AF4023" s="188" t="s">
        <v>240</v>
      </c>
      <c r="AG4023" s="188">
        <v>3</v>
      </c>
    </row>
    <row r="4024" spans="1:33">
      <c r="A4024" s="188" t="s">
        <v>44</v>
      </c>
      <c r="B4024" s="188">
        <v>899999032</v>
      </c>
      <c r="C4024" s="188" t="s">
        <v>278</v>
      </c>
      <c r="D4024" s="188" t="s">
        <v>279</v>
      </c>
      <c r="E4024" s="206">
        <v>44720</v>
      </c>
      <c r="F4024" s="187" t="s">
        <v>12398</v>
      </c>
      <c r="G4024" s="187" t="s">
        <v>12398</v>
      </c>
      <c r="H4024" s="193">
        <v>571456</v>
      </c>
      <c r="I4024" s="206">
        <v>44742</v>
      </c>
      <c r="J4024" s="188" t="s">
        <v>12399</v>
      </c>
      <c r="K4024" s="193">
        <v>162013</v>
      </c>
      <c r="L4024" s="188"/>
      <c r="M4024" s="193"/>
      <c r="N4024" s="193"/>
      <c r="O4024" s="186">
        <f t="shared" si="124"/>
        <v>162013</v>
      </c>
      <c r="P4024" s="188"/>
      <c r="Q4024" s="193"/>
      <c r="R4024" s="193"/>
      <c r="S4024" s="186">
        <f t="shared" si="125"/>
        <v>162013</v>
      </c>
      <c r="T4024" s="188"/>
      <c r="U4024" s="186">
        <v>0</v>
      </c>
      <c r="V4024" s="186">
        <v>0</v>
      </c>
      <c r="W4024" s="186">
        <v>0</v>
      </c>
      <c r="X4024" s="186">
        <v>162013</v>
      </c>
      <c r="Y4024" s="188" t="s">
        <v>237</v>
      </c>
      <c r="Z4024" s="188" t="s">
        <v>170</v>
      </c>
      <c r="AA4024" s="188" t="s">
        <v>235</v>
      </c>
      <c r="AB4024" s="206">
        <v>44664</v>
      </c>
      <c r="AC4024" s="206">
        <v>44664</v>
      </c>
      <c r="AD4024" s="188" t="s">
        <v>12400</v>
      </c>
      <c r="AE4024" s="188"/>
      <c r="AF4024" s="188" t="s">
        <v>240</v>
      </c>
      <c r="AG4024" s="188">
        <v>3</v>
      </c>
    </row>
    <row r="4025" spans="1:33">
      <c r="A4025" s="188" t="s">
        <v>44</v>
      </c>
      <c r="B4025" s="188">
        <v>899999032</v>
      </c>
      <c r="C4025" s="188" t="s">
        <v>278</v>
      </c>
      <c r="D4025" s="188" t="s">
        <v>279</v>
      </c>
      <c r="E4025" s="206">
        <v>44720</v>
      </c>
      <c r="F4025" s="187" t="s">
        <v>12401</v>
      </c>
      <c r="G4025" s="187" t="s">
        <v>12401</v>
      </c>
      <c r="H4025" s="193">
        <v>804296</v>
      </c>
      <c r="I4025" s="206">
        <v>44742</v>
      </c>
      <c r="J4025" s="188" t="s">
        <v>12402</v>
      </c>
      <c r="K4025" s="193">
        <v>133188</v>
      </c>
      <c r="L4025" s="188"/>
      <c r="M4025" s="193"/>
      <c r="N4025" s="193"/>
      <c r="O4025" s="186">
        <f t="shared" si="124"/>
        <v>133188</v>
      </c>
      <c r="P4025" s="188"/>
      <c r="Q4025" s="193"/>
      <c r="R4025" s="193"/>
      <c r="S4025" s="186">
        <f t="shared" si="125"/>
        <v>133188</v>
      </c>
      <c r="T4025" s="188"/>
      <c r="U4025" s="186">
        <v>0</v>
      </c>
      <c r="V4025" s="186">
        <v>0</v>
      </c>
      <c r="W4025" s="186">
        <v>0</v>
      </c>
      <c r="X4025" s="186">
        <v>133188</v>
      </c>
      <c r="Y4025" s="188" t="s">
        <v>237</v>
      </c>
      <c r="Z4025" s="188" t="s">
        <v>170</v>
      </c>
      <c r="AA4025" s="188" t="s">
        <v>235</v>
      </c>
      <c r="AB4025" s="206">
        <v>44306</v>
      </c>
      <c r="AC4025" s="206">
        <v>44306</v>
      </c>
      <c r="AD4025" s="188" t="s">
        <v>12403</v>
      </c>
      <c r="AE4025" s="188"/>
      <c r="AF4025" s="188" t="s">
        <v>240</v>
      </c>
      <c r="AG4025" s="188">
        <v>3</v>
      </c>
    </row>
    <row r="4026" spans="1:33">
      <c r="A4026" s="188" t="s">
        <v>44</v>
      </c>
      <c r="B4026" s="188">
        <v>899999032</v>
      </c>
      <c r="C4026" s="188" t="s">
        <v>278</v>
      </c>
      <c r="D4026" s="188" t="s">
        <v>279</v>
      </c>
      <c r="E4026" s="206">
        <v>44720</v>
      </c>
      <c r="F4026" s="187" t="s">
        <v>12404</v>
      </c>
      <c r="G4026" s="187" t="s">
        <v>12404</v>
      </c>
      <c r="H4026" s="193">
        <v>162800</v>
      </c>
      <c r="I4026" s="206">
        <v>44742</v>
      </c>
      <c r="J4026" s="188" t="s">
        <v>12405</v>
      </c>
      <c r="K4026" s="193">
        <v>23550</v>
      </c>
      <c r="L4026" s="188"/>
      <c r="M4026" s="193"/>
      <c r="N4026" s="193"/>
      <c r="O4026" s="186">
        <f t="shared" si="124"/>
        <v>23550</v>
      </c>
      <c r="P4026" s="188"/>
      <c r="Q4026" s="193"/>
      <c r="R4026" s="193"/>
      <c r="S4026" s="186">
        <f t="shared" si="125"/>
        <v>23550</v>
      </c>
      <c r="T4026" s="188"/>
      <c r="U4026" s="186">
        <v>0</v>
      </c>
      <c r="V4026" s="186">
        <v>0</v>
      </c>
      <c r="W4026" s="186">
        <v>0</v>
      </c>
      <c r="X4026" s="186">
        <v>23550</v>
      </c>
      <c r="Y4026" s="188" t="s">
        <v>237</v>
      </c>
      <c r="Z4026" s="188" t="s">
        <v>170</v>
      </c>
      <c r="AA4026" s="188" t="s">
        <v>311</v>
      </c>
      <c r="AB4026" s="206">
        <v>44677</v>
      </c>
      <c r="AC4026" s="206">
        <v>44677</v>
      </c>
      <c r="AD4026" s="188" t="s">
        <v>12406</v>
      </c>
      <c r="AE4026" s="188"/>
      <c r="AF4026" s="188" t="s">
        <v>240</v>
      </c>
      <c r="AG4026" s="188">
        <v>3</v>
      </c>
    </row>
    <row r="4027" spans="1:33">
      <c r="A4027" s="188" t="s">
        <v>44</v>
      </c>
      <c r="B4027" s="188">
        <v>899999032</v>
      </c>
      <c r="C4027" s="188" t="s">
        <v>278</v>
      </c>
      <c r="D4027" s="188" t="s">
        <v>279</v>
      </c>
      <c r="E4027" s="206">
        <v>44720</v>
      </c>
      <c r="F4027" s="187" t="s">
        <v>12407</v>
      </c>
      <c r="G4027" s="187" t="s">
        <v>12407</v>
      </c>
      <c r="H4027" s="193">
        <v>701172</v>
      </c>
      <c r="I4027" s="206">
        <v>44742</v>
      </c>
      <c r="J4027" s="188" t="s">
        <v>12408</v>
      </c>
      <c r="K4027" s="193">
        <v>261310</v>
      </c>
      <c r="L4027" s="188"/>
      <c r="M4027" s="193"/>
      <c r="N4027" s="193"/>
      <c r="O4027" s="186">
        <f t="shared" si="124"/>
        <v>261310</v>
      </c>
      <c r="P4027" s="188"/>
      <c r="Q4027" s="193"/>
      <c r="R4027" s="193"/>
      <c r="S4027" s="186">
        <f t="shared" si="125"/>
        <v>261310</v>
      </c>
      <c r="T4027" s="188"/>
      <c r="U4027" s="186">
        <v>0</v>
      </c>
      <c r="V4027" s="186">
        <v>0</v>
      </c>
      <c r="W4027" s="186">
        <v>0</v>
      </c>
      <c r="X4027" s="186">
        <v>261310</v>
      </c>
      <c r="Y4027" s="188" t="s">
        <v>237</v>
      </c>
      <c r="Z4027" s="188" t="s">
        <v>170</v>
      </c>
      <c r="AA4027" s="188" t="s">
        <v>235</v>
      </c>
      <c r="AB4027" s="206">
        <v>44677</v>
      </c>
      <c r="AC4027" s="206">
        <v>44677</v>
      </c>
      <c r="AD4027" s="188" t="s">
        <v>12409</v>
      </c>
      <c r="AE4027" s="188"/>
      <c r="AF4027" s="188" t="s">
        <v>240</v>
      </c>
      <c r="AG4027" s="188">
        <v>3</v>
      </c>
    </row>
    <row r="4028" spans="1:33">
      <c r="A4028" s="188" t="s">
        <v>44</v>
      </c>
      <c r="B4028" s="188">
        <v>899999032</v>
      </c>
      <c r="C4028" s="188" t="s">
        <v>278</v>
      </c>
      <c r="D4028" s="188" t="s">
        <v>279</v>
      </c>
      <c r="E4028" s="206">
        <v>44720</v>
      </c>
      <c r="F4028" s="187" t="s">
        <v>12410</v>
      </c>
      <c r="G4028" s="187" t="s">
        <v>12410</v>
      </c>
      <c r="H4028" s="193">
        <v>60541</v>
      </c>
      <c r="I4028" s="206">
        <v>44742</v>
      </c>
      <c r="J4028" s="188" t="s">
        <v>12411</v>
      </c>
      <c r="K4028" s="193">
        <v>10000</v>
      </c>
      <c r="L4028" s="188"/>
      <c r="M4028" s="193"/>
      <c r="N4028" s="193"/>
      <c r="O4028" s="186">
        <f t="shared" si="124"/>
        <v>10000</v>
      </c>
      <c r="P4028" s="188"/>
      <c r="Q4028" s="193"/>
      <c r="R4028" s="193"/>
      <c r="S4028" s="186">
        <f t="shared" si="125"/>
        <v>10000</v>
      </c>
      <c r="T4028" s="188"/>
      <c r="U4028" s="186">
        <v>0</v>
      </c>
      <c r="V4028" s="186">
        <v>0</v>
      </c>
      <c r="W4028" s="186">
        <v>0</v>
      </c>
      <c r="X4028" s="186">
        <v>10000</v>
      </c>
      <c r="Y4028" s="188" t="s">
        <v>237</v>
      </c>
      <c r="Z4028" s="188" t="s">
        <v>170</v>
      </c>
      <c r="AA4028" s="188" t="s">
        <v>311</v>
      </c>
      <c r="AB4028" s="206">
        <v>44677</v>
      </c>
      <c r="AC4028" s="206">
        <v>44677</v>
      </c>
      <c r="AD4028" s="188" t="s">
        <v>12412</v>
      </c>
      <c r="AE4028" s="188"/>
      <c r="AF4028" s="188" t="s">
        <v>240</v>
      </c>
      <c r="AG4028" s="188">
        <v>3</v>
      </c>
    </row>
    <row r="4029" spans="1:33">
      <c r="A4029" s="188" t="s">
        <v>44</v>
      </c>
      <c r="B4029" s="188">
        <v>899999032</v>
      </c>
      <c r="C4029" s="188" t="s">
        <v>278</v>
      </c>
      <c r="D4029" s="188" t="s">
        <v>279</v>
      </c>
      <c r="E4029" s="206">
        <v>44720</v>
      </c>
      <c r="F4029" s="187" t="s">
        <v>12413</v>
      </c>
      <c r="G4029" s="187" t="s">
        <v>12413</v>
      </c>
      <c r="H4029" s="193">
        <v>162800</v>
      </c>
      <c r="I4029" s="206">
        <v>44742</v>
      </c>
      <c r="J4029" s="188" t="s">
        <v>12414</v>
      </c>
      <c r="K4029" s="193">
        <v>23550</v>
      </c>
      <c r="L4029" s="188"/>
      <c r="M4029" s="193"/>
      <c r="N4029" s="193"/>
      <c r="O4029" s="186">
        <f t="shared" si="124"/>
        <v>23550</v>
      </c>
      <c r="P4029" s="188"/>
      <c r="Q4029" s="193"/>
      <c r="R4029" s="193"/>
      <c r="S4029" s="186">
        <f t="shared" si="125"/>
        <v>23550</v>
      </c>
      <c r="T4029" s="188"/>
      <c r="U4029" s="186">
        <v>0</v>
      </c>
      <c r="V4029" s="186">
        <v>0</v>
      </c>
      <c r="W4029" s="186">
        <v>0</v>
      </c>
      <c r="X4029" s="186">
        <v>23550</v>
      </c>
      <c r="Y4029" s="188" t="s">
        <v>237</v>
      </c>
      <c r="Z4029" s="188" t="s">
        <v>170</v>
      </c>
      <c r="AA4029" s="188" t="s">
        <v>235</v>
      </c>
      <c r="AB4029" s="206">
        <v>44683</v>
      </c>
      <c r="AC4029" s="206">
        <v>44683</v>
      </c>
      <c r="AD4029" s="188" t="s">
        <v>12406</v>
      </c>
      <c r="AE4029" s="188"/>
      <c r="AF4029" s="188" t="s">
        <v>240</v>
      </c>
      <c r="AG4029" s="188">
        <v>3</v>
      </c>
    </row>
    <row r="4030" spans="1:33">
      <c r="A4030" s="188" t="s">
        <v>44</v>
      </c>
      <c r="B4030" s="188">
        <v>899999032</v>
      </c>
      <c r="C4030" s="188" t="s">
        <v>278</v>
      </c>
      <c r="D4030" s="188" t="s">
        <v>279</v>
      </c>
      <c r="E4030" s="206">
        <v>44720</v>
      </c>
      <c r="F4030" s="187" t="s">
        <v>12415</v>
      </c>
      <c r="G4030" s="187" t="s">
        <v>12415</v>
      </c>
      <c r="H4030" s="193">
        <v>502535</v>
      </c>
      <c r="I4030" s="206">
        <v>44742</v>
      </c>
      <c r="J4030" s="188" t="s">
        <v>12416</v>
      </c>
      <c r="K4030" s="193">
        <v>128775</v>
      </c>
      <c r="L4030" s="188"/>
      <c r="M4030" s="193"/>
      <c r="N4030" s="193"/>
      <c r="O4030" s="186">
        <f t="shared" si="124"/>
        <v>128775</v>
      </c>
      <c r="P4030" s="188"/>
      <c r="Q4030" s="193"/>
      <c r="R4030" s="193"/>
      <c r="S4030" s="186">
        <f t="shared" si="125"/>
        <v>128775</v>
      </c>
      <c r="T4030" s="188"/>
      <c r="U4030" s="186">
        <v>0</v>
      </c>
      <c r="V4030" s="186">
        <v>0</v>
      </c>
      <c r="W4030" s="186">
        <v>0</v>
      </c>
      <c r="X4030" s="186">
        <v>128775</v>
      </c>
      <c r="Y4030" s="188" t="s">
        <v>237</v>
      </c>
      <c r="Z4030" s="188" t="s">
        <v>170</v>
      </c>
      <c r="AA4030" s="188" t="s">
        <v>331</v>
      </c>
      <c r="AB4030" s="206">
        <v>44683</v>
      </c>
      <c r="AC4030" s="206">
        <v>44683</v>
      </c>
      <c r="AD4030" s="188" t="s">
        <v>12417</v>
      </c>
      <c r="AE4030" s="188"/>
      <c r="AF4030" s="188" t="s">
        <v>240</v>
      </c>
      <c r="AG4030" s="188">
        <v>3</v>
      </c>
    </row>
    <row r="4031" spans="1:33">
      <c r="A4031" s="188" t="s">
        <v>44</v>
      </c>
      <c r="B4031" s="188">
        <v>899999032</v>
      </c>
      <c r="C4031" s="188" t="s">
        <v>278</v>
      </c>
      <c r="D4031" s="188" t="s">
        <v>279</v>
      </c>
      <c r="E4031" s="206">
        <v>44720</v>
      </c>
      <c r="F4031" s="187" t="s">
        <v>12418</v>
      </c>
      <c r="G4031" s="187" t="s">
        <v>12418</v>
      </c>
      <c r="H4031" s="193">
        <v>236473</v>
      </c>
      <c r="I4031" s="206">
        <v>44742</v>
      </c>
      <c r="J4031" s="188" t="s">
        <v>12419</v>
      </c>
      <c r="K4031" s="193">
        <v>30925</v>
      </c>
      <c r="L4031" s="188"/>
      <c r="M4031" s="193"/>
      <c r="N4031" s="193"/>
      <c r="O4031" s="186">
        <f t="shared" si="124"/>
        <v>30925</v>
      </c>
      <c r="P4031" s="188"/>
      <c r="Q4031" s="193"/>
      <c r="R4031" s="193"/>
      <c r="S4031" s="186">
        <f t="shared" si="125"/>
        <v>30925</v>
      </c>
      <c r="T4031" s="188"/>
      <c r="U4031" s="186">
        <v>0</v>
      </c>
      <c r="V4031" s="186">
        <v>0</v>
      </c>
      <c r="W4031" s="186">
        <v>0</v>
      </c>
      <c r="X4031" s="186">
        <v>30925</v>
      </c>
      <c r="Y4031" s="188" t="s">
        <v>237</v>
      </c>
      <c r="Z4031" s="188" t="s">
        <v>170</v>
      </c>
      <c r="AA4031" s="188" t="s">
        <v>235</v>
      </c>
      <c r="AB4031" s="206">
        <v>44685</v>
      </c>
      <c r="AC4031" s="206">
        <v>44685</v>
      </c>
      <c r="AD4031" s="188" t="s">
        <v>12420</v>
      </c>
      <c r="AE4031" s="188"/>
      <c r="AF4031" s="188" t="s">
        <v>240</v>
      </c>
      <c r="AG4031" s="188">
        <v>3</v>
      </c>
    </row>
    <row r="4032" spans="1:33">
      <c r="A4032" s="188" t="s">
        <v>44</v>
      </c>
      <c r="B4032" s="188">
        <v>899999032</v>
      </c>
      <c r="C4032" s="188" t="s">
        <v>278</v>
      </c>
      <c r="D4032" s="188" t="s">
        <v>279</v>
      </c>
      <c r="E4032" s="206">
        <v>44720</v>
      </c>
      <c r="F4032" s="187" t="s">
        <v>12421</v>
      </c>
      <c r="G4032" s="187" t="s">
        <v>12421</v>
      </c>
      <c r="H4032" s="193">
        <v>572636</v>
      </c>
      <c r="I4032" s="206">
        <v>44742</v>
      </c>
      <c r="J4032" s="188" t="s">
        <v>12422</v>
      </c>
      <c r="K4032" s="193">
        <v>89825</v>
      </c>
      <c r="L4032" s="188"/>
      <c r="M4032" s="193"/>
      <c r="N4032" s="193"/>
      <c r="O4032" s="186">
        <f t="shared" si="124"/>
        <v>89825</v>
      </c>
      <c r="P4032" s="188"/>
      <c r="Q4032" s="193"/>
      <c r="R4032" s="193"/>
      <c r="S4032" s="186">
        <f t="shared" si="125"/>
        <v>89825</v>
      </c>
      <c r="T4032" s="188"/>
      <c r="U4032" s="186">
        <v>0</v>
      </c>
      <c r="V4032" s="186">
        <v>0</v>
      </c>
      <c r="W4032" s="186">
        <v>0</v>
      </c>
      <c r="X4032" s="186">
        <v>89825</v>
      </c>
      <c r="Y4032" s="188" t="s">
        <v>237</v>
      </c>
      <c r="Z4032" s="188" t="s">
        <v>170</v>
      </c>
      <c r="AA4032" s="188" t="s">
        <v>235</v>
      </c>
      <c r="AB4032" s="206">
        <v>44686</v>
      </c>
      <c r="AC4032" s="206">
        <v>44686</v>
      </c>
      <c r="AD4032" s="188" t="s">
        <v>12423</v>
      </c>
      <c r="AE4032" s="188"/>
      <c r="AF4032" s="188" t="s">
        <v>240</v>
      </c>
      <c r="AG4032" s="188">
        <v>3</v>
      </c>
    </row>
    <row r="4033" spans="1:33">
      <c r="A4033" s="188" t="s">
        <v>44</v>
      </c>
      <c r="B4033" s="188">
        <v>899999032</v>
      </c>
      <c r="C4033" s="188" t="s">
        <v>278</v>
      </c>
      <c r="D4033" s="188" t="s">
        <v>279</v>
      </c>
      <c r="E4033" s="206">
        <v>44720</v>
      </c>
      <c r="F4033" s="187" t="s">
        <v>12424</v>
      </c>
      <c r="G4033" s="187" t="s">
        <v>12424</v>
      </c>
      <c r="H4033" s="193">
        <v>103788</v>
      </c>
      <c r="I4033" s="206">
        <v>44742</v>
      </c>
      <c r="J4033" s="188" t="s">
        <v>12425</v>
      </c>
      <c r="K4033" s="193">
        <v>16050</v>
      </c>
      <c r="L4033" s="188"/>
      <c r="M4033" s="193"/>
      <c r="N4033" s="193"/>
      <c r="O4033" s="186">
        <f t="shared" si="124"/>
        <v>16050</v>
      </c>
      <c r="P4033" s="188"/>
      <c r="Q4033" s="193"/>
      <c r="R4033" s="193"/>
      <c r="S4033" s="186">
        <f t="shared" si="125"/>
        <v>16050</v>
      </c>
      <c r="T4033" s="188"/>
      <c r="U4033" s="186">
        <v>0</v>
      </c>
      <c r="V4033" s="186">
        <v>0</v>
      </c>
      <c r="W4033" s="186">
        <v>0</v>
      </c>
      <c r="X4033" s="186">
        <v>16050</v>
      </c>
      <c r="Y4033" s="188" t="s">
        <v>237</v>
      </c>
      <c r="Z4033" s="188" t="s">
        <v>170</v>
      </c>
      <c r="AA4033" s="188" t="s">
        <v>235</v>
      </c>
      <c r="AB4033" s="206">
        <v>44686</v>
      </c>
      <c r="AC4033" s="206">
        <v>44686</v>
      </c>
      <c r="AD4033" s="188" t="s">
        <v>12426</v>
      </c>
      <c r="AE4033" s="188"/>
      <c r="AF4033" s="188" t="s">
        <v>240</v>
      </c>
      <c r="AG4033" s="188">
        <v>3</v>
      </c>
    </row>
    <row r="4034" spans="1:33">
      <c r="A4034" s="188" t="s">
        <v>44</v>
      </c>
      <c r="B4034" s="188">
        <v>899999032</v>
      </c>
      <c r="C4034" s="188" t="s">
        <v>278</v>
      </c>
      <c r="D4034" s="188" t="s">
        <v>279</v>
      </c>
      <c r="E4034" s="206">
        <v>44720</v>
      </c>
      <c r="F4034" s="187" t="s">
        <v>12427</v>
      </c>
      <c r="G4034" s="187" t="s">
        <v>12427</v>
      </c>
      <c r="H4034" s="193">
        <v>126022</v>
      </c>
      <c r="I4034" s="206">
        <v>44742</v>
      </c>
      <c r="J4034" s="188" t="s">
        <v>12428</v>
      </c>
      <c r="K4034" s="193">
        <v>20775</v>
      </c>
      <c r="L4034" s="188"/>
      <c r="M4034" s="193"/>
      <c r="N4034" s="193"/>
      <c r="O4034" s="186">
        <f t="shared" si="124"/>
        <v>20775</v>
      </c>
      <c r="P4034" s="188"/>
      <c r="Q4034" s="193"/>
      <c r="R4034" s="193"/>
      <c r="S4034" s="186">
        <f t="shared" si="125"/>
        <v>20775</v>
      </c>
      <c r="T4034" s="188"/>
      <c r="U4034" s="186">
        <v>0</v>
      </c>
      <c r="V4034" s="186">
        <v>0</v>
      </c>
      <c r="W4034" s="186">
        <v>0</v>
      </c>
      <c r="X4034" s="186">
        <v>20775</v>
      </c>
      <c r="Y4034" s="188" t="s">
        <v>237</v>
      </c>
      <c r="Z4034" s="188" t="s">
        <v>170</v>
      </c>
      <c r="AA4034" s="188" t="s">
        <v>235</v>
      </c>
      <c r="AB4034" s="206">
        <v>44688</v>
      </c>
      <c r="AC4034" s="206">
        <v>44688</v>
      </c>
      <c r="AD4034" s="188" t="s">
        <v>12429</v>
      </c>
      <c r="AE4034" s="188"/>
      <c r="AF4034" s="188" t="s">
        <v>240</v>
      </c>
      <c r="AG4034" s="188">
        <v>3</v>
      </c>
    </row>
    <row r="4035" spans="1:33">
      <c r="A4035" s="188" t="s">
        <v>44</v>
      </c>
      <c r="B4035" s="188">
        <v>899999032</v>
      </c>
      <c r="C4035" s="188" t="s">
        <v>278</v>
      </c>
      <c r="D4035" s="188" t="s">
        <v>279</v>
      </c>
      <c r="E4035" s="206">
        <v>44720</v>
      </c>
      <c r="F4035" s="187" t="s">
        <v>12430</v>
      </c>
      <c r="G4035" s="187" t="s">
        <v>12430</v>
      </c>
      <c r="H4035" s="193">
        <v>226800</v>
      </c>
      <c r="I4035" s="206">
        <v>44742</v>
      </c>
      <c r="J4035" s="188" t="s">
        <v>12431</v>
      </c>
      <c r="K4035" s="193">
        <v>37775</v>
      </c>
      <c r="L4035" s="188"/>
      <c r="M4035" s="193"/>
      <c r="N4035" s="193"/>
      <c r="O4035" s="186">
        <f t="shared" ref="O4035:O4098" si="126">+K4035-M4035-N4035</f>
        <v>37775</v>
      </c>
      <c r="P4035" s="188"/>
      <c r="Q4035" s="193"/>
      <c r="R4035" s="193"/>
      <c r="S4035" s="186">
        <f t="shared" ref="S4035:S4098" si="127">+O4035-Q4035-R4035</f>
        <v>37775</v>
      </c>
      <c r="T4035" s="188"/>
      <c r="U4035" s="186">
        <v>0</v>
      </c>
      <c r="V4035" s="186">
        <v>0</v>
      </c>
      <c r="W4035" s="186">
        <v>0</v>
      </c>
      <c r="X4035" s="186">
        <v>37775</v>
      </c>
      <c r="Y4035" s="188" t="s">
        <v>237</v>
      </c>
      <c r="Z4035" s="188" t="s">
        <v>170</v>
      </c>
      <c r="AA4035" s="188" t="s">
        <v>235</v>
      </c>
      <c r="AB4035" s="206">
        <v>44685</v>
      </c>
      <c r="AC4035" s="206">
        <v>44685</v>
      </c>
      <c r="AD4035" s="188" t="s">
        <v>12432</v>
      </c>
      <c r="AE4035" s="188"/>
      <c r="AF4035" s="188" t="s">
        <v>240</v>
      </c>
      <c r="AG4035" s="188">
        <v>3</v>
      </c>
    </row>
    <row r="4036" spans="1:33">
      <c r="A4036" s="188" t="s">
        <v>44</v>
      </c>
      <c r="B4036" s="188">
        <v>899999032</v>
      </c>
      <c r="C4036" s="188" t="s">
        <v>278</v>
      </c>
      <c r="D4036" s="188" t="s">
        <v>279</v>
      </c>
      <c r="E4036" s="206">
        <v>44720</v>
      </c>
      <c r="F4036" s="187" t="s">
        <v>12433</v>
      </c>
      <c r="G4036" s="187" t="s">
        <v>12433</v>
      </c>
      <c r="H4036" s="193">
        <v>691758</v>
      </c>
      <c r="I4036" s="206">
        <v>44742</v>
      </c>
      <c r="J4036" s="188" t="s">
        <v>12434</v>
      </c>
      <c r="K4036" s="193">
        <v>303875</v>
      </c>
      <c r="L4036" s="188"/>
      <c r="M4036" s="193"/>
      <c r="N4036" s="193"/>
      <c r="O4036" s="186">
        <f t="shared" si="126"/>
        <v>303875</v>
      </c>
      <c r="P4036" s="188"/>
      <c r="Q4036" s="193"/>
      <c r="R4036" s="193"/>
      <c r="S4036" s="186">
        <f t="shared" si="127"/>
        <v>303875</v>
      </c>
      <c r="T4036" s="188"/>
      <c r="U4036" s="186">
        <v>0</v>
      </c>
      <c r="V4036" s="186">
        <v>0</v>
      </c>
      <c r="W4036" s="186">
        <v>0</v>
      </c>
      <c r="X4036" s="186">
        <v>303875</v>
      </c>
      <c r="Y4036" s="188" t="s">
        <v>237</v>
      </c>
      <c r="Z4036" s="188" t="s">
        <v>170</v>
      </c>
      <c r="AA4036" s="188" t="s">
        <v>235</v>
      </c>
      <c r="AB4036" s="206">
        <v>44691</v>
      </c>
      <c r="AC4036" s="206">
        <v>44691</v>
      </c>
      <c r="AD4036" s="188" t="s">
        <v>12435</v>
      </c>
      <c r="AE4036" s="188"/>
      <c r="AF4036" s="188" t="s">
        <v>240</v>
      </c>
      <c r="AG4036" s="188">
        <v>3</v>
      </c>
    </row>
    <row r="4037" spans="1:33">
      <c r="A4037" s="188" t="s">
        <v>44</v>
      </c>
      <c r="B4037" s="188">
        <v>899999032</v>
      </c>
      <c r="C4037" s="188" t="s">
        <v>278</v>
      </c>
      <c r="D4037" s="188" t="s">
        <v>279</v>
      </c>
      <c r="E4037" s="206">
        <v>44720</v>
      </c>
      <c r="F4037" s="187" t="s">
        <v>12436</v>
      </c>
      <c r="G4037" s="187" t="s">
        <v>12436</v>
      </c>
      <c r="H4037" s="193">
        <v>655705</v>
      </c>
      <c r="I4037" s="206">
        <v>44742</v>
      </c>
      <c r="J4037" s="188" t="s">
        <v>12437</v>
      </c>
      <c r="K4037" s="193">
        <v>72425</v>
      </c>
      <c r="L4037" s="188"/>
      <c r="M4037" s="193"/>
      <c r="N4037" s="193"/>
      <c r="O4037" s="186">
        <f t="shared" si="126"/>
        <v>72425</v>
      </c>
      <c r="P4037" s="188"/>
      <c r="Q4037" s="193"/>
      <c r="R4037" s="193"/>
      <c r="S4037" s="186">
        <f t="shared" si="127"/>
        <v>72425</v>
      </c>
      <c r="T4037" s="188"/>
      <c r="U4037" s="186">
        <v>0</v>
      </c>
      <c r="V4037" s="186">
        <v>0</v>
      </c>
      <c r="W4037" s="186">
        <v>0</v>
      </c>
      <c r="X4037" s="186">
        <v>72425</v>
      </c>
      <c r="Y4037" s="188" t="s">
        <v>237</v>
      </c>
      <c r="Z4037" s="188" t="s">
        <v>170</v>
      </c>
      <c r="AA4037" s="188" t="s">
        <v>235</v>
      </c>
      <c r="AB4037" s="206">
        <v>44695</v>
      </c>
      <c r="AC4037" s="206">
        <v>44696</v>
      </c>
      <c r="AD4037" s="188" t="s">
        <v>12438</v>
      </c>
      <c r="AE4037" s="188"/>
      <c r="AF4037" s="188" t="s">
        <v>240</v>
      </c>
      <c r="AG4037" s="188">
        <v>3</v>
      </c>
    </row>
    <row r="4038" spans="1:33">
      <c r="A4038" s="188" t="s">
        <v>44</v>
      </c>
      <c r="B4038" s="188">
        <v>899999032</v>
      </c>
      <c r="C4038" s="188" t="s">
        <v>278</v>
      </c>
      <c r="D4038" s="188" t="s">
        <v>279</v>
      </c>
      <c r="E4038" s="206">
        <v>44720</v>
      </c>
      <c r="F4038" s="187" t="s">
        <v>12439</v>
      </c>
      <c r="G4038" s="187" t="s">
        <v>12439</v>
      </c>
      <c r="H4038" s="193">
        <v>985200</v>
      </c>
      <c r="I4038" s="206">
        <v>44742</v>
      </c>
      <c r="J4038" s="188" t="s">
        <v>12440</v>
      </c>
      <c r="K4038" s="193">
        <v>164200</v>
      </c>
      <c r="L4038" s="188"/>
      <c r="M4038" s="193"/>
      <c r="N4038" s="193"/>
      <c r="O4038" s="186">
        <f t="shared" si="126"/>
        <v>164200</v>
      </c>
      <c r="P4038" s="188"/>
      <c r="Q4038" s="193"/>
      <c r="R4038" s="193"/>
      <c r="S4038" s="186">
        <f t="shared" si="127"/>
        <v>164200</v>
      </c>
      <c r="T4038" s="188"/>
      <c r="U4038" s="186">
        <v>0</v>
      </c>
      <c r="V4038" s="186">
        <v>0</v>
      </c>
      <c r="W4038" s="186">
        <v>0</v>
      </c>
      <c r="X4038" s="186">
        <v>164200</v>
      </c>
      <c r="Y4038" s="188" t="s">
        <v>237</v>
      </c>
      <c r="Z4038" s="188" t="s">
        <v>170</v>
      </c>
      <c r="AA4038" s="188" t="s">
        <v>235</v>
      </c>
      <c r="AB4038" s="206">
        <v>44697</v>
      </c>
      <c r="AC4038" s="206">
        <v>44697</v>
      </c>
      <c r="AD4038" s="188" t="s">
        <v>12441</v>
      </c>
      <c r="AE4038" s="188"/>
      <c r="AF4038" s="188" t="s">
        <v>240</v>
      </c>
      <c r="AG4038" s="188">
        <v>3</v>
      </c>
    </row>
    <row r="4039" spans="1:33">
      <c r="A4039" s="188" t="s">
        <v>44</v>
      </c>
      <c r="B4039" s="188">
        <v>899999032</v>
      </c>
      <c r="C4039" s="188" t="s">
        <v>278</v>
      </c>
      <c r="D4039" s="188" t="s">
        <v>279</v>
      </c>
      <c r="E4039" s="206">
        <v>44720</v>
      </c>
      <c r="F4039" s="187" t="s">
        <v>12442</v>
      </c>
      <c r="G4039" s="187" t="s">
        <v>12442</v>
      </c>
      <c r="H4039" s="193">
        <v>162800</v>
      </c>
      <c r="I4039" s="206">
        <v>44742</v>
      </c>
      <c r="J4039" s="188" t="s">
        <v>12443</v>
      </c>
      <c r="K4039" s="193">
        <v>23550</v>
      </c>
      <c r="L4039" s="188"/>
      <c r="M4039" s="193"/>
      <c r="N4039" s="193"/>
      <c r="O4039" s="186">
        <f t="shared" si="126"/>
        <v>23550</v>
      </c>
      <c r="P4039" s="188"/>
      <c r="Q4039" s="193"/>
      <c r="R4039" s="193"/>
      <c r="S4039" s="186">
        <f t="shared" si="127"/>
        <v>23550</v>
      </c>
      <c r="T4039" s="188"/>
      <c r="U4039" s="186">
        <v>0</v>
      </c>
      <c r="V4039" s="186">
        <v>0</v>
      </c>
      <c r="W4039" s="186">
        <v>0</v>
      </c>
      <c r="X4039" s="186">
        <v>23550</v>
      </c>
      <c r="Y4039" s="188" t="s">
        <v>237</v>
      </c>
      <c r="Z4039" s="188" t="s">
        <v>170</v>
      </c>
      <c r="AA4039" s="188" t="s">
        <v>235</v>
      </c>
      <c r="AB4039" s="206">
        <v>44684</v>
      </c>
      <c r="AC4039" s="206">
        <v>44684</v>
      </c>
      <c r="AD4039" s="188" t="s">
        <v>12444</v>
      </c>
      <c r="AE4039" s="188"/>
      <c r="AF4039" s="188" t="s">
        <v>240</v>
      </c>
      <c r="AG4039" s="188">
        <v>3</v>
      </c>
    </row>
    <row r="4040" spans="1:33">
      <c r="A4040" s="188" t="s">
        <v>44</v>
      </c>
      <c r="B4040" s="188">
        <v>899999032</v>
      </c>
      <c r="C4040" s="188" t="s">
        <v>278</v>
      </c>
      <c r="D4040" s="188" t="s">
        <v>279</v>
      </c>
      <c r="E4040" s="206">
        <v>44720</v>
      </c>
      <c r="F4040" s="187" t="s">
        <v>12445</v>
      </c>
      <c r="G4040" s="187" t="s">
        <v>12445</v>
      </c>
      <c r="H4040" s="193">
        <v>60831</v>
      </c>
      <c r="I4040" s="206">
        <v>44742</v>
      </c>
      <c r="J4040" s="188" t="s">
        <v>12446</v>
      </c>
      <c r="K4040" s="193">
        <v>9825</v>
      </c>
      <c r="L4040" s="188"/>
      <c r="M4040" s="193"/>
      <c r="N4040" s="193"/>
      <c r="O4040" s="186">
        <f t="shared" si="126"/>
        <v>9825</v>
      </c>
      <c r="P4040" s="188"/>
      <c r="Q4040" s="193"/>
      <c r="R4040" s="193"/>
      <c r="S4040" s="186">
        <f t="shared" si="127"/>
        <v>9825</v>
      </c>
      <c r="T4040" s="188"/>
      <c r="U4040" s="186">
        <v>0</v>
      </c>
      <c r="V4040" s="186">
        <v>0</v>
      </c>
      <c r="W4040" s="186">
        <v>0</v>
      </c>
      <c r="X4040" s="186">
        <v>9825</v>
      </c>
      <c r="Y4040" s="188" t="s">
        <v>237</v>
      </c>
      <c r="Z4040" s="188" t="s">
        <v>170</v>
      </c>
      <c r="AA4040" s="188" t="s">
        <v>235</v>
      </c>
      <c r="AB4040" s="206">
        <v>44704</v>
      </c>
      <c r="AC4040" s="206">
        <v>44704</v>
      </c>
      <c r="AD4040" s="188" t="s">
        <v>12447</v>
      </c>
      <c r="AE4040" s="188"/>
      <c r="AF4040" s="188" t="s">
        <v>240</v>
      </c>
      <c r="AG4040" s="188">
        <v>3</v>
      </c>
    </row>
    <row r="4041" spans="1:33">
      <c r="A4041" s="188" t="s">
        <v>44</v>
      </c>
      <c r="B4041" s="188">
        <v>899999032</v>
      </c>
      <c r="C4041" s="188" t="s">
        <v>278</v>
      </c>
      <c r="D4041" s="188" t="s">
        <v>279</v>
      </c>
      <c r="E4041" s="206">
        <v>44533</v>
      </c>
      <c r="F4041" s="187" t="s">
        <v>12448</v>
      </c>
      <c r="G4041" s="187" t="s">
        <v>12448</v>
      </c>
      <c r="H4041" s="193">
        <v>24541</v>
      </c>
      <c r="I4041" s="206">
        <v>44551</v>
      </c>
      <c r="J4041" s="188" t="s">
        <v>12449</v>
      </c>
      <c r="K4041" s="193">
        <v>5922</v>
      </c>
      <c r="L4041" s="188"/>
      <c r="M4041" s="193"/>
      <c r="N4041" s="193"/>
      <c r="O4041" s="186">
        <f t="shared" si="126"/>
        <v>5922</v>
      </c>
      <c r="P4041" s="188"/>
      <c r="Q4041" s="193"/>
      <c r="R4041" s="193"/>
      <c r="S4041" s="186">
        <f t="shared" si="127"/>
        <v>5922</v>
      </c>
      <c r="T4041" s="188"/>
      <c r="U4041" s="186">
        <v>0</v>
      </c>
      <c r="V4041" s="186">
        <v>0</v>
      </c>
      <c r="W4041" s="186">
        <v>0</v>
      </c>
      <c r="X4041" s="186">
        <v>5922</v>
      </c>
      <c r="Y4041" s="188" t="s">
        <v>237</v>
      </c>
      <c r="Z4041" s="188" t="s">
        <v>275</v>
      </c>
      <c r="AA4041" s="188" t="s">
        <v>94</v>
      </c>
      <c r="AB4041" s="206">
        <v>44129</v>
      </c>
      <c r="AC4041" s="206">
        <v>44139</v>
      </c>
      <c r="AD4041" s="188" t="s">
        <v>12450</v>
      </c>
      <c r="AE4041" s="188"/>
      <c r="AF4041" s="188" t="s">
        <v>240</v>
      </c>
      <c r="AG4041" s="188">
        <v>3</v>
      </c>
    </row>
    <row r="4042" spans="1:33">
      <c r="A4042" s="188" t="s">
        <v>33</v>
      </c>
      <c r="B4042" s="188">
        <v>832010436</v>
      </c>
      <c r="C4042" s="188" t="s">
        <v>170</v>
      </c>
      <c r="D4042" s="188" t="s">
        <v>264</v>
      </c>
      <c r="E4042" s="206">
        <v>44595</v>
      </c>
      <c r="F4042" s="187" t="s">
        <v>12451</v>
      </c>
      <c r="G4042" s="187" t="s">
        <v>12451</v>
      </c>
      <c r="H4042" s="193">
        <v>1306147</v>
      </c>
      <c r="I4042" s="206">
        <v>44600</v>
      </c>
      <c r="J4042" s="188" t="s">
        <v>12452</v>
      </c>
      <c r="K4042" s="193">
        <v>850000</v>
      </c>
      <c r="L4042" s="188"/>
      <c r="M4042" s="193"/>
      <c r="N4042" s="193"/>
      <c r="O4042" s="186">
        <f t="shared" si="126"/>
        <v>850000</v>
      </c>
      <c r="P4042" s="188"/>
      <c r="Q4042" s="193"/>
      <c r="R4042" s="193"/>
      <c r="S4042" s="186">
        <f t="shared" si="127"/>
        <v>850000</v>
      </c>
      <c r="T4042" s="206">
        <v>44733</v>
      </c>
      <c r="U4042" s="186">
        <v>850000</v>
      </c>
      <c r="V4042" s="186">
        <v>0</v>
      </c>
      <c r="W4042" s="186">
        <v>0</v>
      </c>
      <c r="X4042" s="186">
        <v>0</v>
      </c>
      <c r="Y4042" s="188" t="s">
        <v>237</v>
      </c>
      <c r="Z4042" s="188" t="s">
        <v>715</v>
      </c>
      <c r="AA4042" s="188" t="s">
        <v>716</v>
      </c>
      <c r="AB4042" s="206">
        <v>44536</v>
      </c>
      <c r="AC4042" s="206">
        <v>44539</v>
      </c>
      <c r="AD4042" s="188" t="s">
        <v>12453</v>
      </c>
      <c r="AE4042" s="188" t="s">
        <v>12454</v>
      </c>
      <c r="AF4042" s="188" t="s">
        <v>240</v>
      </c>
      <c r="AG4042" s="188">
        <v>3</v>
      </c>
    </row>
    <row r="4043" spans="1:33">
      <c r="A4043" s="188" t="s">
        <v>44</v>
      </c>
      <c r="B4043" s="188">
        <v>899999032</v>
      </c>
      <c r="C4043" s="188" t="s">
        <v>278</v>
      </c>
      <c r="D4043" s="188" t="s">
        <v>279</v>
      </c>
      <c r="E4043" s="206">
        <v>44602</v>
      </c>
      <c r="F4043" s="187" t="s">
        <v>12455</v>
      </c>
      <c r="G4043" s="187" t="s">
        <v>12455</v>
      </c>
      <c r="H4043" s="193">
        <v>4791245</v>
      </c>
      <c r="I4043" s="206">
        <v>44614</v>
      </c>
      <c r="J4043" s="188" t="s">
        <v>12456</v>
      </c>
      <c r="K4043" s="193">
        <v>675300</v>
      </c>
      <c r="L4043" s="188"/>
      <c r="M4043" s="193"/>
      <c r="N4043" s="193"/>
      <c r="O4043" s="186">
        <f t="shared" si="126"/>
        <v>675300</v>
      </c>
      <c r="P4043" s="188"/>
      <c r="Q4043" s="193"/>
      <c r="R4043" s="193"/>
      <c r="S4043" s="186">
        <f t="shared" si="127"/>
        <v>675300</v>
      </c>
      <c r="T4043" s="188"/>
      <c r="U4043" s="186">
        <v>0</v>
      </c>
      <c r="V4043" s="186">
        <v>0</v>
      </c>
      <c r="W4043" s="186">
        <v>0</v>
      </c>
      <c r="X4043" s="186">
        <v>675300</v>
      </c>
      <c r="Y4043" s="188" t="s">
        <v>237</v>
      </c>
      <c r="Z4043" s="188" t="s">
        <v>170</v>
      </c>
      <c r="AA4043" s="188" t="s">
        <v>235</v>
      </c>
      <c r="AB4043" s="206">
        <v>44524</v>
      </c>
      <c r="AC4043" s="206">
        <v>44532</v>
      </c>
      <c r="AD4043" s="188" t="s">
        <v>12457</v>
      </c>
      <c r="AE4043" s="188"/>
      <c r="AF4043" s="188" t="s">
        <v>240</v>
      </c>
      <c r="AG4043" s="188">
        <v>3</v>
      </c>
    </row>
    <row r="4044" spans="1:33">
      <c r="A4044" s="188" t="s">
        <v>44</v>
      </c>
      <c r="B4044" s="188">
        <v>899999032</v>
      </c>
      <c r="C4044" s="188" t="s">
        <v>278</v>
      </c>
      <c r="D4044" s="188" t="s">
        <v>279</v>
      </c>
      <c r="E4044" s="206">
        <v>44602</v>
      </c>
      <c r="F4044" s="187" t="s">
        <v>12458</v>
      </c>
      <c r="G4044" s="187" t="s">
        <v>12458</v>
      </c>
      <c r="H4044" s="193">
        <v>2856632</v>
      </c>
      <c r="I4044" s="206">
        <v>44614</v>
      </c>
      <c r="J4044" s="188" t="s">
        <v>12459</v>
      </c>
      <c r="K4044" s="193">
        <v>61200</v>
      </c>
      <c r="L4044" s="188"/>
      <c r="M4044" s="193"/>
      <c r="N4044" s="193"/>
      <c r="O4044" s="186">
        <f t="shared" si="126"/>
        <v>61200</v>
      </c>
      <c r="P4044" s="188"/>
      <c r="Q4044" s="193"/>
      <c r="R4044" s="193"/>
      <c r="S4044" s="186">
        <f t="shared" si="127"/>
        <v>61200</v>
      </c>
      <c r="T4044" s="188"/>
      <c r="U4044" s="186">
        <v>0</v>
      </c>
      <c r="V4044" s="186">
        <v>0</v>
      </c>
      <c r="W4044" s="186">
        <v>0</v>
      </c>
      <c r="X4044" s="186">
        <v>61200</v>
      </c>
      <c r="Y4044" s="188" t="s">
        <v>237</v>
      </c>
      <c r="Z4044" s="188" t="s">
        <v>170</v>
      </c>
      <c r="AA4044" s="188" t="s">
        <v>311</v>
      </c>
      <c r="AB4044" s="206">
        <v>44571</v>
      </c>
      <c r="AC4044" s="206">
        <v>44574</v>
      </c>
      <c r="AD4044" s="188" t="s">
        <v>12460</v>
      </c>
      <c r="AE4044" s="188"/>
      <c r="AF4044" s="188" t="s">
        <v>240</v>
      </c>
      <c r="AG4044" s="188">
        <v>3</v>
      </c>
    </row>
    <row r="4045" spans="1:33">
      <c r="A4045" s="188" t="s">
        <v>28</v>
      </c>
      <c r="B4045" s="188">
        <v>800006850</v>
      </c>
      <c r="C4045" s="188" t="s">
        <v>170</v>
      </c>
      <c r="D4045" s="188" t="s">
        <v>235</v>
      </c>
      <c r="E4045" s="206">
        <v>44602</v>
      </c>
      <c r="F4045" s="187" t="s">
        <v>12461</v>
      </c>
      <c r="G4045" s="187" t="s">
        <v>12461</v>
      </c>
      <c r="H4045" s="193">
        <v>1060612</v>
      </c>
      <c r="I4045" s="206">
        <v>44616</v>
      </c>
      <c r="J4045" s="188" t="s">
        <v>12462</v>
      </c>
      <c r="K4045" s="193">
        <v>403500</v>
      </c>
      <c r="L4045" s="188"/>
      <c r="M4045" s="193"/>
      <c r="N4045" s="193"/>
      <c r="O4045" s="186">
        <f t="shared" si="126"/>
        <v>403500</v>
      </c>
      <c r="P4045" s="188"/>
      <c r="Q4045" s="193"/>
      <c r="R4045" s="193"/>
      <c r="S4045" s="186">
        <f t="shared" si="127"/>
        <v>403500</v>
      </c>
      <c r="T4045" s="188"/>
      <c r="U4045" s="186">
        <v>0</v>
      </c>
      <c r="V4045" s="186">
        <v>0</v>
      </c>
      <c r="W4045" s="186">
        <v>0</v>
      </c>
      <c r="X4045" s="186">
        <v>403500</v>
      </c>
      <c r="Y4045" s="188" t="s">
        <v>237</v>
      </c>
      <c r="Z4045" s="188" t="s">
        <v>170</v>
      </c>
      <c r="AA4045" s="188" t="s">
        <v>235</v>
      </c>
      <c r="AB4045" s="206">
        <v>44527</v>
      </c>
      <c r="AC4045" s="206">
        <v>44527</v>
      </c>
      <c r="AD4045" s="188" t="s">
        <v>12463</v>
      </c>
      <c r="AE4045" s="188"/>
      <c r="AF4045" s="188" t="s">
        <v>240</v>
      </c>
      <c r="AG4045" s="188">
        <v>3</v>
      </c>
    </row>
    <row r="4046" spans="1:33">
      <c r="A4046" s="188" t="s">
        <v>28</v>
      </c>
      <c r="B4046" s="188">
        <v>800006850</v>
      </c>
      <c r="C4046" s="188" t="s">
        <v>170</v>
      </c>
      <c r="D4046" s="188" t="s">
        <v>235</v>
      </c>
      <c r="E4046" s="206">
        <v>44602</v>
      </c>
      <c r="F4046" s="187" t="s">
        <v>12464</v>
      </c>
      <c r="G4046" s="187" t="s">
        <v>12464</v>
      </c>
      <c r="H4046" s="193">
        <v>2822064</v>
      </c>
      <c r="I4046" s="206">
        <v>44616</v>
      </c>
      <c r="J4046" s="188" t="s">
        <v>12465</v>
      </c>
      <c r="K4046" s="193">
        <v>61200</v>
      </c>
      <c r="L4046" s="188"/>
      <c r="M4046" s="193"/>
      <c r="N4046" s="193"/>
      <c r="O4046" s="186">
        <f t="shared" si="126"/>
        <v>61200</v>
      </c>
      <c r="P4046" s="188"/>
      <c r="Q4046" s="193"/>
      <c r="R4046" s="193"/>
      <c r="S4046" s="186">
        <f t="shared" si="127"/>
        <v>61200</v>
      </c>
      <c r="T4046" s="188"/>
      <c r="U4046" s="186">
        <v>0</v>
      </c>
      <c r="V4046" s="186">
        <v>0</v>
      </c>
      <c r="W4046" s="186">
        <v>0</v>
      </c>
      <c r="X4046" s="186">
        <v>61200</v>
      </c>
      <c r="Y4046" s="188" t="s">
        <v>237</v>
      </c>
      <c r="Z4046" s="188" t="s">
        <v>170</v>
      </c>
      <c r="AA4046" s="188" t="s">
        <v>235</v>
      </c>
      <c r="AB4046" s="206">
        <v>44561</v>
      </c>
      <c r="AC4046" s="206">
        <v>44563</v>
      </c>
      <c r="AD4046" s="188" t="s">
        <v>12466</v>
      </c>
      <c r="AE4046" s="188"/>
      <c r="AF4046" s="188" t="s">
        <v>240</v>
      </c>
      <c r="AG4046" s="188">
        <v>3</v>
      </c>
    </row>
    <row r="4047" spans="1:33">
      <c r="A4047" s="188" t="s">
        <v>28</v>
      </c>
      <c r="B4047" s="188">
        <v>800006850</v>
      </c>
      <c r="C4047" s="188" t="s">
        <v>170</v>
      </c>
      <c r="D4047" s="188" t="s">
        <v>235</v>
      </c>
      <c r="E4047" s="206">
        <v>44602</v>
      </c>
      <c r="F4047" s="187" t="s">
        <v>12467</v>
      </c>
      <c r="G4047" s="187" t="s">
        <v>12467</v>
      </c>
      <c r="H4047" s="193">
        <v>2050791</v>
      </c>
      <c r="I4047" s="206">
        <v>44616</v>
      </c>
      <c r="J4047" s="188" t="s">
        <v>12468</v>
      </c>
      <c r="K4047" s="193">
        <v>61200</v>
      </c>
      <c r="L4047" s="188"/>
      <c r="M4047" s="193"/>
      <c r="N4047" s="193"/>
      <c r="O4047" s="186">
        <f t="shared" si="126"/>
        <v>61200</v>
      </c>
      <c r="P4047" s="188"/>
      <c r="Q4047" s="193"/>
      <c r="R4047" s="193"/>
      <c r="S4047" s="186">
        <f t="shared" si="127"/>
        <v>61200</v>
      </c>
      <c r="T4047" s="188"/>
      <c r="U4047" s="186">
        <v>0</v>
      </c>
      <c r="V4047" s="186">
        <v>0</v>
      </c>
      <c r="W4047" s="186">
        <v>0</v>
      </c>
      <c r="X4047" s="186">
        <v>61200</v>
      </c>
      <c r="Y4047" s="188" t="s">
        <v>237</v>
      </c>
      <c r="Z4047" s="188" t="s">
        <v>170</v>
      </c>
      <c r="AA4047" s="188" t="s">
        <v>235</v>
      </c>
      <c r="AB4047" s="206">
        <v>44564</v>
      </c>
      <c r="AC4047" s="206">
        <v>44565</v>
      </c>
      <c r="AD4047" s="188" t="s">
        <v>12469</v>
      </c>
      <c r="AE4047" s="188"/>
      <c r="AF4047" s="188" t="s">
        <v>240</v>
      </c>
      <c r="AG4047" s="188">
        <v>3</v>
      </c>
    </row>
    <row r="4048" spans="1:33">
      <c r="A4048" s="188" t="s">
        <v>28</v>
      </c>
      <c r="B4048" s="188">
        <v>800006850</v>
      </c>
      <c r="C4048" s="188" t="s">
        <v>170</v>
      </c>
      <c r="D4048" s="188" t="s">
        <v>235</v>
      </c>
      <c r="E4048" s="206">
        <v>44602</v>
      </c>
      <c r="F4048" s="187" t="s">
        <v>12470</v>
      </c>
      <c r="G4048" s="187" t="s">
        <v>12470</v>
      </c>
      <c r="H4048" s="193">
        <v>2032889</v>
      </c>
      <c r="I4048" s="206">
        <v>44616</v>
      </c>
      <c r="J4048" s="188" t="s">
        <v>12471</v>
      </c>
      <c r="K4048" s="193">
        <v>61200</v>
      </c>
      <c r="L4048" s="188"/>
      <c r="M4048" s="193"/>
      <c r="N4048" s="193"/>
      <c r="O4048" s="186">
        <f t="shared" si="126"/>
        <v>61200</v>
      </c>
      <c r="P4048" s="188"/>
      <c r="Q4048" s="193"/>
      <c r="R4048" s="193"/>
      <c r="S4048" s="186">
        <f t="shared" si="127"/>
        <v>61200</v>
      </c>
      <c r="T4048" s="188"/>
      <c r="U4048" s="186">
        <v>0</v>
      </c>
      <c r="V4048" s="186">
        <v>0</v>
      </c>
      <c r="W4048" s="186">
        <v>0</v>
      </c>
      <c r="X4048" s="186">
        <v>61200</v>
      </c>
      <c r="Y4048" s="188" t="s">
        <v>237</v>
      </c>
      <c r="Z4048" s="188" t="s">
        <v>170</v>
      </c>
      <c r="AA4048" s="188" t="s">
        <v>235</v>
      </c>
      <c r="AB4048" s="206">
        <v>44568</v>
      </c>
      <c r="AC4048" s="206">
        <v>44569</v>
      </c>
      <c r="AD4048" s="188" t="s">
        <v>12472</v>
      </c>
      <c r="AE4048" s="188"/>
      <c r="AF4048" s="188" t="s">
        <v>240</v>
      </c>
      <c r="AG4048" s="188">
        <v>3</v>
      </c>
    </row>
    <row r="4049" spans="1:33">
      <c r="A4049" s="188" t="s">
        <v>28</v>
      </c>
      <c r="B4049" s="188">
        <v>800006850</v>
      </c>
      <c r="C4049" s="188" t="s">
        <v>170</v>
      </c>
      <c r="D4049" s="188" t="s">
        <v>235</v>
      </c>
      <c r="E4049" s="206">
        <v>44602</v>
      </c>
      <c r="F4049" s="187" t="s">
        <v>12473</v>
      </c>
      <c r="G4049" s="187" t="s">
        <v>12473</v>
      </c>
      <c r="H4049" s="193">
        <v>2362343</v>
      </c>
      <c r="I4049" s="206">
        <v>44616</v>
      </c>
      <c r="J4049" s="188" t="s">
        <v>12474</v>
      </c>
      <c r="K4049" s="193">
        <v>61200</v>
      </c>
      <c r="L4049" s="188"/>
      <c r="M4049" s="193"/>
      <c r="N4049" s="193"/>
      <c r="O4049" s="186">
        <f t="shared" si="126"/>
        <v>61200</v>
      </c>
      <c r="P4049" s="188"/>
      <c r="Q4049" s="193"/>
      <c r="R4049" s="193"/>
      <c r="S4049" s="186">
        <f t="shared" si="127"/>
        <v>61200</v>
      </c>
      <c r="T4049" s="188"/>
      <c r="U4049" s="186">
        <v>0</v>
      </c>
      <c r="V4049" s="186">
        <v>0</v>
      </c>
      <c r="W4049" s="186">
        <v>0</v>
      </c>
      <c r="X4049" s="186">
        <v>61200</v>
      </c>
      <c r="Y4049" s="188" t="s">
        <v>237</v>
      </c>
      <c r="Z4049" s="188" t="s">
        <v>170</v>
      </c>
      <c r="AA4049" s="188" t="s">
        <v>235</v>
      </c>
      <c r="AB4049" s="206">
        <v>44569</v>
      </c>
      <c r="AC4049" s="206">
        <v>44570</v>
      </c>
      <c r="AD4049" s="188" t="s">
        <v>12475</v>
      </c>
      <c r="AE4049" s="188"/>
      <c r="AF4049" s="188" t="s">
        <v>240</v>
      </c>
      <c r="AG4049" s="188">
        <v>3</v>
      </c>
    </row>
    <row r="4050" spans="1:33">
      <c r="A4050" s="188" t="s">
        <v>28</v>
      </c>
      <c r="B4050" s="188">
        <v>800006850</v>
      </c>
      <c r="C4050" s="188" t="s">
        <v>170</v>
      </c>
      <c r="D4050" s="188" t="s">
        <v>235</v>
      </c>
      <c r="E4050" s="206">
        <v>44602</v>
      </c>
      <c r="F4050" s="187" t="s">
        <v>12476</v>
      </c>
      <c r="G4050" s="187" t="s">
        <v>12476</v>
      </c>
      <c r="H4050" s="193">
        <v>1996894</v>
      </c>
      <c r="I4050" s="206">
        <v>44616</v>
      </c>
      <c r="J4050" s="188" t="s">
        <v>12477</v>
      </c>
      <c r="K4050" s="193">
        <v>61200</v>
      </c>
      <c r="L4050" s="188"/>
      <c r="M4050" s="193"/>
      <c r="N4050" s="193"/>
      <c r="O4050" s="186">
        <f t="shared" si="126"/>
        <v>61200</v>
      </c>
      <c r="P4050" s="188"/>
      <c r="Q4050" s="193"/>
      <c r="R4050" s="193"/>
      <c r="S4050" s="186">
        <f t="shared" si="127"/>
        <v>61200</v>
      </c>
      <c r="T4050" s="188"/>
      <c r="U4050" s="186">
        <v>0</v>
      </c>
      <c r="V4050" s="186">
        <v>0</v>
      </c>
      <c r="W4050" s="186">
        <v>0</v>
      </c>
      <c r="X4050" s="186">
        <v>61200</v>
      </c>
      <c r="Y4050" s="188" t="s">
        <v>237</v>
      </c>
      <c r="Z4050" s="188" t="s">
        <v>170</v>
      </c>
      <c r="AA4050" s="188" t="s">
        <v>235</v>
      </c>
      <c r="AB4050" s="206">
        <v>44570</v>
      </c>
      <c r="AC4050" s="206">
        <v>44571</v>
      </c>
      <c r="AD4050" s="188" t="s">
        <v>12475</v>
      </c>
      <c r="AE4050" s="188"/>
      <c r="AF4050" s="188" t="s">
        <v>240</v>
      </c>
      <c r="AG4050" s="188">
        <v>3</v>
      </c>
    </row>
    <row r="4051" spans="1:33">
      <c r="A4051" s="188" t="s">
        <v>28</v>
      </c>
      <c r="B4051" s="188">
        <v>800006850</v>
      </c>
      <c r="C4051" s="188" t="s">
        <v>170</v>
      </c>
      <c r="D4051" s="188" t="s">
        <v>235</v>
      </c>
      <c r="E4051" s="206">
        <v>44602</v>
      </c>
      <c r="F4051" s="187" t="s">
        <v>12478</v>
      </c>
      <c r="G4051" s="187" t="s">
        <v>12478</v>
      </c>
      <c r="H4051" s="193">
        <v>2823617</v>
      </c>
      <c r="I4051" s="206">
        <v>44617</v>
      </c>
      <c r="J4051" s="188" t="s">
        <v>12479</v>
      </c>
      <c r="K4051" s="193">
        <v>61200</v>
      </c>
      <c r="L4051" s="188"/>
      <c r="M4051" s="193"/>
      <c r="N4051" s="193"/>
      <c r="O4051" s="186">
        <f t="shared" si="126"/>
        <v>61200</v>
      </c>
      <c r="P4051" s="188"/>
      <c r="Q4051" s="193"/>
      <c r="R4051" s="193"/>
      <c r="S4051" s="186">
        <f t="shared" si="127"/>
        <v>61200</v>
      </c>
      <c r="T4051" s="188"/>
      <c r="U4051" s="186">
        <v>0</v>
      </c>
      <c r="V4051" s="186">
        <v>0</v>
      </c>
      <c r="W4051" s="186">
        <v>0</v>
      </c>
      <c r="X4051" s="186">
        <v>61200</v>
      </c>
      <c r="Y4051" s="188" t="s">
        <v>237</v>
      </c>
      <c r="Z4051" s="188" t="s">
        <v>170</v>
      </c>
      <c r="AA4051" s="188" t="s">
        <v>235</v>
      </c>
      <c r="AB4051" s="206">
        <v>44569</v>
      </c>
      <c r="AC4051" s="206">
        <v>44573</v>
      </c>
      <c r="AD4051" s="188" t="s">
        <v>12480</v>
      </c>
      <c r="AE4051" s="188"/>
      <c r="AF4051" s="188" t="s">
        <v>240</v>
      </c>
      <c r="AG4051" s="188">
        <v>3</v>
      </c>
    </row>
    <row r="4052" spans="1:33">
      <c r="A4052" s="188" t="s">
        <v>28</v>
      </c>
      <c r="B4052" s="188">
        <v>800006850</v>
      </c>
      <c r="C4052" s="188" t="s">
        <v>170</v>
      </c>
      <c r="D4052" s="188" t="s">
        <v>235</v>
      </c>
      <c r="E4052" s="206">
        <v>44602</v>
      </c>
      <c r="F4052" s="187" t="s">
        <v>12481</v>
      </c>
      <c r="G4052" s="187" t="s">
        <v>12481</v>
      </c>
      <c r="H4052" s="193">
        <v>1100781</v>
      </c>
      <c r="I4052" s="206">
        <v>44617</v>
      </c>
      <c r="J4052" s="188" t="s">
        <v>12482</v>
      </c>
      <c r="K4052" s="193">
        <v>18600</v>
      </c>
      <c r="L4052" s="188"/>
      <c r="M4052" s="193"/>
      <c r="N4052" s="193"/>
      <c r="O4052" s="186">
        <f t="shared" si="126"/>
        <v>18600</v>
      </c>
      <c r="P4052" s="188"/>
      <c r="Q4052" s="193"/>
      <c r="R4052" s="193"/>
      <c r="S4052" s="186">
        <f t="shared" si="127"/>
        <v>18600</v>
      </c>
      <c r="T4052" s="188"/>
      <c r="U4052" s="186">
        <v>0</v>
      </c>
      <c r="V4052" s="186">
        <v>0</v>
      </c>
      <c r="W4052" s="186">
        <v>0</v>
      </c>
      <c r="X4052" s="186">
        <v>18600</v>
      </c>
      <c r="Y4052" s="188" t="s">
        <v>237</v>
      </c>
      <c r="Z4052" s="188" t="s">
        <v>170</v>
      </c>
      <c r="AA4052" s="188" t="s">
        <v>235</v>
      </c>
      <c r="AB4052" s="206">
        <v>44574</v>
      </c>
      <c r="AC4052" s="206">
        <v>44576</v>
      </c>
      <c r="AD4052" s="188" t="s">
        <v>12483</v>
      </c>
      <c r="AE4052" s="188"/>
      <c r="AF4052" s="188" t="s">
        <v>240</v>
      </c>
      <c r="AG4052" s="188">
        <v>3</v>
      </c>
    </row>
    <row r="4053" spans="1:33">
      <c r="A4053" s="188" t="s">
        <v>28</v>
      </c>
      <c r="B4053" s="188">
        <v>800006850</v>
      </c>
      <c r="C4053" s="188" t="s">
        <v>170</v>
      </c>
      <c r="D4053" s="188" t="s">
        <v>235</v>
      </c>
      <c r="E4053" s="206">
        <v>44602</v>
      </c>
      <c r="F4053" s="187" t="s">
        <v>12484</v>
      </c>
      <c r="G4053" s="187" t="s">
        <v>12484</v>
      </c>
      <c r="H4053" s="193">
        <v>1282437</v>
      </c>
      <c r="I4053" s="206">
        <v>44617</v>
      </c>
      <c r="J4053" s="188" t="s">
        <v>12485</v>
      </c>
      <c r="K4053" s="193">
        <v>18600</v>
      </c>
      <c r="L4053" s="188"/>
      <c r="M4053" s="193"/>
      <c r="N4053" s="193"/>
      <c r="O4053" s="186">
        <f t="shared" si="126"/>
        <v>18600</v>
      </c>
      <c r="P4053" s="188"/>
      <c r="Q4053" s="193"/>
      <c r="R4053" s="193"/>
      <c r="S4053" s="186">
        <f t="shared" si="127"/>
        <v>18600</v>
      </c>
      <c r="T4053" s="188"/>
      <c r="U4053" s="186">
        <v>0</v>
      </c>
      <c r="V4053" s="186">
        <v>0</v>
      </c>
      <c r="W4053" s="186">
        <v>0</v>
      </c>
      <c r="X4053" s="186">
        <v>18600</v>
      </c>
      <c r="Y4053" s="188" t="s">
        <v>237</v>
      </c>
      <c r="Z4053" s="188" t="s">
        <v>170</v>
      </c>
      <c r="AA4053" s="188" t="s">
        <v>235</v>
      </c>
      <c r="AB4053" s="206">
        <v>44577</v>
      </c>
      <c r="AC4053" s="206">
        <v>44578</v>
      </c>
      <c r="AD4053" s="188" t="s">
        <v>12486</v>
      </c>
      <c r="AE4053" s="188"/>
      <c r="AF4053" s="188" t="s">
        <v>240</v>
      </c>
      <c r="AG4053" s="188">
        <v>3</v>
      </c>
    </row>
    <row r="4054" spans="1:33">
      <c r="A4054" s="188" t="s">
        <v>28</v>
      </c>
      <c r="B4054" s="188">
        <v>800006850</v>
      </c>
      <c r="C4054" s="188" t="s">
        <v>170</v>
      </c>
      <c r="D4054" s="188" t="s">
        <v>235</v>
      </c>
      <c r="E4054" s="206">
        <v>44410</v>
      </c>
      <c r="F4054" s="187" t="s">
        <v>12487</v>
      </c>
      <c r="G4054" s="187" t="s">
        <v>12487</v>
      </c>
      <c r="H4054" s="193">
        <v>9962948</v>
      </c>
      <c r="I4054" s="206">
        <v>44438</v>
      </c>
      <c r="J4054" s="188" t="s">
        <v>12488</v>
      </c>
      <c r="K4054" s="193">
        <v>1209900</v>
      </c>
      <c r="L4054" s="188"/>
      <c r="M4054" s="193"/>
      <c r="N4054" s="193"/>
      <c r="O4054" s="186">
        <f t="shared" si="126"/>
        <v>1209900</v>
      </c>
      <c r="P4054" s="188"/>
      <c r="Q4054" s="193"/>
      <c r="R4054" s="193"/>
      <c r="S4054" s="186">
        <f t="shared" si="127"/>
        <v>1209900</v>
      </c>
      <c r="T4054" s="206">
        <v>44553</v>
      </c>
      <c r="U4054" s="186">
        <v>1209900</v>
      </c>
      <c r="V4054" s="186">
        <v>0</v>
      </c>
      <c r="W4054" s="186">
        <v>0</v>
      </c>
      <c r="X4054" s="186">
        <v>0</v>
      </c>
      <c r="Y4054" s="188" t="s">
        <v>237</v>
      </c>
      <c r="Z4054" s="188" t="s">
        <v>170</v>
      </c>
      <c r="AA4054" s="188" t="s">
        <v>235</v>
      </c>
      <c r="AB4054" s="206">
        <v>44367</v>
      </c>
      <c r="AC4054" s="206">
        <v>44376</v>
      </c>
      <c r="AD4054" s="188" t="s">
        <v>12489</v>
      </c>
      <c r="AE4054" s="188" t="s">
        <v>12490</v>
      </c>
      <c r="AF4054" s="188" t="s">
        <v>240</v>
      </c>
      <c r="AG4054" s="188">
        <v>3</v>
      </c>
    </row>
    <row r="4055" spans="1:33">
      <c r="A4055" s="188" t="s">
        <v>28</v>
      </c>
      <c r="B4055" s="188">
        <v>800006850</v>
      </c>
      <c r="C4055" s="188" t="s">
        <v>170</v>
      </c>
      <c r="D4055" s="188" t="s">
        <v>235</v>
      </c>
      <c r="E4055" s="206">
        <v>44513</v>
      </c>
      <c r="F4055" s="187" t="s">
        <v>12491</v>
      </c>
      <c r="G4055" s="187" t="s">
        <v>12491</v>
      </c>
      <c r="H4055" s="193">
        <v>16709902</v>
      </c>
      <c r="I4055" s="206">
        <v>44532</v>
      </c>
      <c r="J4055" s="188" t="s">
        <v>12492</v>
      </c>
      <c r="K4055" s="193">
        <v>320000</v>
      </c>
      <c r="L4055" s="188"/>
      <c r="M4055" s="193"/>
      <c r="N4055" s="193"/>
      <c r="O4055" s="186">
        <f t="shared" si="126"/>
        <v>320000</v>
      </c>
      <c r="P4055" s="188"/>
      <c r="Q4055" s="193"/>
      <c r="R4055" s="193"/>
      <c r="S4055" s="186">
        <f t="shared" si="127"/>
        <v>320000</v>
      </c>
      <c r="T4055" s="188"/>
      <c r="U4055" s="186">
        <v>0</v>
      </c>
      <c r="V4055" s="186">
        <v>0</v>
      </c>
      <c r="W4055" s="186">
        <v>0</v>
      </c>
      <c r="X4055" s="186">
        <v>320000</v>
      </c>
      <c r="Y4055" s="188" t="s">
        <v>237</v>
      </c>
      <c r="Z4055" s="188" t="s">
        <v>170</v>
      </c>
      <c r="AA4055" s="188" t="s">
        <v>235</v>
      </c>
      <c r="AB4055" s="206">
        <v>44491</v>
      </c>
      <c r="AC4055" s="206">
        <v>44497</v>
      </c>
      <c r="AD4055" s="188" t="s">
        <v>12493</v>
      </c>
      <c r="AE4055" s="188"/>
      <c r="AF4055" s="188" t="s">
        <v>240</v>
      </c>
      <c r="AG4055" s="188">
        <v>3</v>
      </c>
    </row>
    <row r="4056" spans="1:33">
      <c r="A4056" s="188" t="s">
        <v>44</v>
      </c>
      <c r="B4056" s="188">
        <v>899999032</v>
      </c>
      <c r="C4056" s="188" t="s">
        <v>278</v>
      </c>
      <c r="D4056" s="188" t="s">
        <v>279</v>
      </c>
      <c r="E4056" s="206">
        <v>44624</v>
      </c>
      <c r="F4056" s="187" t="s">
        <v>12494</v>
      </c>
      <c r="G4056" s="187" t="s">
        <v>12494</v>
      </c>
      <c r="H4056" s="193">
        <v>239732295</v>
      </c>
      <c r="I4056" s="206">
        <v>44636</v>
      </c>
      <c r="J4056" s="188" t="s">
        <v>12495</v>
      </c>
      <c r="K4056" s="193">
        <v>112727000</v>
      </c>
      <c r="L4056" s="188"/>
      <c r="M4056" s="193"/>
      <c r="N4056" s="193"/>
      <c r="O4056" s="186">
        <f t="shared" si="126"/>
        <v>112727000</v>
      </c>
      <c r="P4056" s="188"/>
      <c r="Q4056" s="193"/>
      <c r="R4056" s="193"/>
      <c r="S4056" s="186">
        <f t="shared" si="127"/>
        <v>112727000</v>
      </c>
      <c r="T4056" s="188"/>
      <c r="U4056" s="186">
        <v>0</v>
      </c>
      <c r="V4056" s="186">
        <v>0</v>
      </c>
      <c r="W4056" s="186">
        <v>0</v>
      </c>
      <c r="X4056" s="186">
        <v>112727000</v>
      </c>
      <c r="Y4056" s="188" t="s">
        <v>237</v>
      </c>
      <c r="Z4056" s="188" t="s">
        <v>275</v>
      </c>
      <c r="AA4056" s="188" t="s">
        <v>94</v>
      </c>
      <c r="AB4056" s="206">
        <v>44521</v>
      </c>
      <c r="AC4056" s="206">
        <v>44576</v>
      </c>
      <c r="AD4056" s="188" t="s">
        <v>12496</v>
      </c>
      <c r="AE4056" s="188"/>
      <c r="AF4056" s="188" t="s">
        <v>240</v>
      </c>
      <c r="AG4056" s="188">
        <v>3</v>
      </c>
    </row>
    <row r="4057" spans="1:33">
      <c r="A4057" s="188" t="s">
        <v>28</v>
      </c>
      <c r="B4057" s="188">
        <v>800006850</v>
      </c>
      <c r="C4057" s="188" t="s">
        <v>170</v>
      </c>
      <c r="D4057" s="188" t="s">
        <v>235</v>
      </c>
      <c r="E4057" s="206">
        <v>43789</v>
      </c>
      <c r="F4057" s="187">
        <v>5241190</v>
      </c>
      <c r="G4057" s="187">
        <v>5241190</v>
      </c>
      <c r="H4057" s="193">
        <v>92105</v>
      </c>
      <c r="I4057" s="206">
        <v>43809</v>
      </c>
      <c r="J4057" s="188" t="s">
        <v>12497</v>
      </c>
      <c r="K4057" s="193">
        <v>4417</v>
      </c>
      <c r="L4057" s="188"/>
      <c r="M4057" s="193"/>
      <c r="N4057" s="193"/>
      <c r="O4057" s="186">
        <f t="shared" si="126"/>
        <v>4417</v>
      </c>
      <c r="P4057" s="188"/>
      <c r="Q4057" s="193"/>
      <c r="R4057" s="193"/>
      <c r="S4057" s="186">
        <f t="shared" si="127"/>
        <v>4417</v>
      </c>
      <c r="T4057" s="206">
        <v>44015</v>
      </c>
      <c r="U4057" s="186">
        <v>0</v>
      </c>
      <c r="V4057" s="186">
        <v>4417</v>
      </c>
      <c r="W4057" s="186">
        <v>0</v>
      </c>
      <c r="X4057" s="186">
        <v>0</v>
      </c>
      <c r="Y4057" s="188" t="s">
        <v>237</v>
      </c>
      <c r="Z4057" s="188" t="s">
        <v>170</v>
      </c>
      <c r="AA4057" s="188" t="s">
        <v>235</v>
      </c>
      <c r="AB4057" s="206">
        <v>43635</v>
      </c>
      <c r="AC4057" s="206">
        <v>43635</v>
      </c>
      <c r="AD4057" s="188" t="s">
        <v>12498</v>
      </c>
      <c r="AE4057" s="188" t="s">
        <v>1383</v>
      </c>
      <c r="AF4057" s="188" t="s">
        <v>240</v>
      </c>
      <c r="AG4057" s="188">
        <v>3</v>
      </c>
    </row>
    <row r="4058" spans="1:33">
      <c r="A4058" s="188" t="s">
        <v>28</v>
      </c>
      <c r="B4058" s="188">
        <v>800006850</v>
      </c>
      <c r="C4058" s="188" t="s">
        <v>170</v>
      </c>
      <c r="D4058" s="188" t="s">
        <v>235</v>
      </c>
      <c r="E4058" s="206">
        <v>43789</v>
      </c>
      <c r="F4058" s="187">
        <v>5302104</v>
      </c>
      <c r="G4058" s="187">
        <v>5302104</v>
      </c>
      <c r="H4058" s="193">
        <v>985100</v>
      </c>
      <c r="I4058" s="206">
        <v>43809</v>
      </c>
      <c r="J4058" s="188" t="s">
        <v>12499</v>
      </c>
      <c r="K4058" s="193">
        <v>88200</v>
      </c>
      <c r="L4058" s="188"/>
      <c r="M4058" s="193"/>
      <c r="N4058" s="193"/>
      <c r="O4058" s="186">
        <f t="shared" si="126"/>
        <v>88200</v>
      </c>
      <c r="P4058" s="188"/>
      <c r="Q4058" s="193"/>
      <c r="R4058" s="193"/>
      <c r="S4058" s="186">
        <f t="shared" si="127"/>
        <v>88200</v>
      </c>
      <c r="T4058" s="206">
        <v>44015</v>
      </c>
      <c r="U4058" s="186">
        <v>88200</v>
      </c>
      <c r="V4058" s="186">
        <v>0</v>
      </c>
      <c r="W4058" s="186">
        <v>0</v>
      </c>
      <c r="X4058" s="186">
        <v>0</v>
      </c>
      <c r="Y4058" s="188" t="s">
        <v>237</v>
      </c>
      <c r="Z4058" s="188" t="s">
        <v>170</v>
      </c>
      <c r="AA4058" s="188" t="s">
        <v>235</v>
      </c>
      <c r="AB4058" s="206">
        <v>43689</v>
      </c>
      <c r="AC4058" s="206">
        <v>43689</v>
      </c>
      <c r="AD4058" s="188" t="s">
        <v>12500</v>
      </c>
      <c r="AE4058" s="188" t="s">
        <v>12501</v>
      </c>
      <c r="AF4058" s="188" t="s">
        <v>240</v>
      </c>
      <c r="AG4058" s="188">
        <v>3</v>
      </c>
    </row>
    <row r="4059" spans="1:33">
      <c r="A4059" s="188" t="s">
        <v>28</v>
      </c>
      <c r="B4059" s="188">
        <v>800006850</v>
      </c>
      <c r="C4059" s="188" t="s">
        <v>170</v>
      </c>
      <c r="D4059" s="188" t="s">
        <v>235</v>
      </c>
      <c r="E4059" s="206">
        <v>43789</v>
      </c>
      <c r="F4059" s="187">
        <v>5302184</v>
      </c>
      <c r="G4059" s="187">
        <v>5302184</v>
      </c>
      <c r="H4059" s="193">
        <v>505500</v>
      </c>
      <c r="I4059" s="206">
        <v>43809</v>
      </c>
      <c r="J4059" s="188" t="s">
        <v>12502</v>
      </c>
      <c r="K4059" s="193">
        <v>88200</v>
      </c>
      <c r="L4059" s="188"/>
      <c r="M4059" s="193"/>
      <c r="N4059" s="193"/>
      <c r="O4059" s="186">
        <f t="shared" si="126"/>
        <v>88200</v>
      </c>
      <c r="P4059" s="188"/>
      <c r="Q4059" s="193"/>
      <c r="R4059" s="193"/>
      <c r="S4059" s="186">
        <f t="shared" si="127"/>
        <v>88200</v>
      </c>
      <c r="T4059" s="206">
        <v>44015</v>
      </c>
      <c r="U4059" s="186">
        <v>88200</v>
      </c>
      <c r="V4059" s="186">
        <v>0</v>
      </c>
      <c r="W4059" s="186">
        <v>0</v>
      </c>
      <c r="X4059" s="186">
        <v>0</v>
      </c>
      <c r="Y4059" s="188" t="s">
        <v>237</v>
      </c>
      <c r="Z4059" s="188" t="s">
        <v>170</v>
      </c>
      <c r="AA4059" s="188" t="s">
        <v>235</v>
      </c>
      <c r="AB4059" s="206">
        <v>43689</v>
      </c>
      <c r="AC4059" s="206">
        <v>43689</v>
      </c>
      <c r="AD4059" s="188" t="s">
        <v>12500</v>
      </c>
      <c r="AE4059" s="188" t="s">
        <v>12501</v>
      </c>
      <c r="AF4059" s="188" t="s">
        <v>240</v>
      </c>
      <c r="AG4059" s="188">
        <v>3</v>
      </c>
    </row>
    <row r="4060" spans="1:33">
      <c r="A4060" s="188" t="s">
        <v>28</v>
      </c>
      <c r="B4060" s="188">
        <v>800006850</v>
      </c>
      <c r="C4060" s="188" t="s">
        <v>170</v>
      </c>
      <c r="D4060" s="188" t="s">
        <v>235</v>
      </c>
      <c r="E4060" s="206">
        <v>43789</v>
      </c>
      <c r="F4060" s="187">
        <v>5302288</v>
      </c>
      <c r="G4060" s="187">
        <v>5302288</v>
      </c>
      <c r="H4060" s="193">
        <v>505500</v>
      </c>
      <c r="I4060" s="206">
        <v>43809</v>
      </c>
      <c r="J4060" s="188" t="s">
        <v>12503</v>
      </c>
      <c r="K4060" s="193">
        <v>88200</v>
      </c>
      <c r="L4060" s="188"/>
      <c r="M4060" s="193"/>
      <c r="N4060" s="193"/>
      <c r="O4060" s="186">
        <f t="shared" si="126"/>
        <v>88200</v>
      </c>
      <c r="P4060" s="188"/>
      <c r="Q4060" s="193"/>
      <c r="R4060" s="193"/>
      <c r="S4060" s="186">
        <f t="shared" si="127"/>
        <v>88200</v>
      </c>
      <c r="T4060" s="206">
        <v>44015</v>
      </c>
      <c r="U4060" s="186">
        <v>88200</v>
      </c>
      <c r="V4060" s="186">
        <v>0</v>
      </c>
      <c r="W4060" s="186">
        <v>0</v>
      </c>
      <c r="X4060" s="186">
        <v>0</v>
      </c>
      <c r="Y4060" s="188" t="s">
        <v>237</v>
      </c>
      <c r="Z4060" s="188" t="s">
        <v>170</v>
      </c>
      <c r="AA4060" s="188" t="s">
        <v>235</v>
      </c>
      <c r="AB4060" s="206">
        <v>43689</v>
      </c>
      <c r="AC4060" s="206">
        <v>43689</v>
      </c>
      <c r="AD4060" s="188" t="s">
        <v>12500</v>
      </c>
      <c r="AE4060" s="188" t="s">
        <v>12501</v>
      </c>
      <c r="AF4060" s="188" t="s">
        <v>240</v>
      </c>
      <c r="AG4060" s="188">
        <v>3</v>
      </c>
    </row>
    <row r="4061" spans="1:33">
      <c r="A4061" s="188" t="s">
        <v>28</v>
      </c>
      <c r="B4061" s="188">
        <v>800006850</v>
      </c>
      <c r="C4061" s="188" t="s">
        <v>170</v>
      </c>
      <c r="D4061" s="188" t="s">
        <v>235</v>
      </c>
      <c r="E4061" s="206">
        <v>43789</v>
      </c>
      <c r="F4061" s="187">
        <v>5302394</v>
      </c>
      <c r="G4061" s="187">
        <v>5302394</v>
      </c>
      <c r="H4061" s="193">
        <v>985100</v>
      </c>
      <c r="I4061" s="206">
        <v>43809</v>
      </c>
      <c r="J4061" s="188" t="s">
        <v>12504</v>
      </c>
      <c r="K4061" s="193">
        <v>88200</v>
      </c>
      <c r="L4061" s="188"/>
      <c r="M4061" s="193"/>
      <c r="N4061" s="193"/>
      <c r="O4061" s="186">
        <f t="shared" si="126"/>
        <v>88200</v>
      </c>
      <c r="P4061" s="188"/>
      <c r="Q4061" s="193"/>
      <c r="R4061" s="193"/>
      <c r="S4061" s="186">
        <f t="shared" si="127"/>
        <v>88200</v>
      </c>
      <c r="T4061" s="206">
        <v>44015</v>
      </c>
      <c r="U4061" s="186">
        <v>88200</v>
      </c>
      <c r="V4061" s="186">
        <v>0</v>
      </c>
      <c r="W4061" s="186">
        <v>0</v>
      </c>
      <c r="X4061" s="186">
        <v>0</v>
      </c>
      <c r="Y4061" s="188" t="s">
        <v>237</v>
      </c>
      <c r="Z4061" s="188" t="s">
        <v>170</v>
      </c>
      <c r="AA4061" s="188" t="s">
        <v>235</v>
      </c>
      <c r="AB4061" s="206">
        <v>43689</v>
      </c>
      <c r="AC4061" s="206">
        <v>43689</v>
      </c>
      <c r="AD4061" s="188" t="s">
        <v>12500</v>
      </c>
      <c r="AE4061" s="188" t="s">
        <v>12501</v>
      </c>
      <c r="AF4061" s="188" t="s">
        <v>240</v>
      </c>
      <c r="AG4061" s="188">
        <v>3</v>
      </c>
    </row>
    <row r="4062" spans="1:33">
      <c r="A4062" s="188" t="s">
        <v>28</v>
      </c>
      <c r="B4062" s="188">
        <v>800006850</v>
      </c>
      <c r="C4062" s="188" t="s">
        <v>170</v>
      </c>
      <c r="D4062" s="188" t="s">
        <v>235</v>
      </c>
      <c r="E4062" s="206">
        <v>43789</v>
      </c>
      <c r="F4062" s="187">
        <v>5304422</v>
      </c>
      <c r="G4062" s="187">
        <v>5304422</v>
      </c>
      <c r="H4062" s="193">
        <v>612900</v>
      </c>
      <c r="I4062" s="206">
        <v>43809</v>
      </c>
      <c r="J4062" s="188" t="s">
        <v>12505</v>
      </c>
      <c r="K4062" s="193">
        <v>101600</v>
      </c>
      <c r="L4062" s="188"/>
      <c r="M4062" s="193"/>
      <c r="N4062" s="193"/>
      <c r="O4062" s="186">
        <f t="shared" si="126"/>
        <v>101600</v>
      </c>
      <c r="P4062" s="188"/>
      <c r="Q4062" s="193"/>
      <c r="R4062" s="193"/>
      <c r="S4062" s="186">
        <f t="shared" si="127"/>
        <v>101600</v>
      </c>
      <c r="T4062" s="206">
        <v>44015</v>
      </c>
      <c r="U4062" s="186">
        <v>101600</v>
      </c>
      <c r="V4062" s="186">
        <v>0</v>
      </c>
      <c r="W4062" s="186">
        <v>0</v>
      </c>
      <c r="X4062" s="186">
        <v>0</v>
      </c>
      <c r="Y4062" s="188" t="s">
        <v>237</v>
      </c>
      <c r="Z4062" s="188" t="s">
        <v>170</v>
      </c>
      <c r="AA4062" s="188" t="s">
        <v>235</v>
      </c>
      <c r="AB4062" s="206">
        <v>43690</v>
      </c>
      <c r="AC4062" s="206">
        <v>43690</v>
      </c>
      <c r="AD4062" s="188" t="s">
        <v>12506</v>
      </c>
      <c r="AE4062" s="188" t="s">
        <v>12501</v>
      </c>
      <c r="AF4062" s="188" t="s">
        <v>240</v>
      </c>
      <c r="AG4062" s="188">
        <v>3</v>
      </c>
    </row>
    <row r="4063" spans="1:33">
      <c r="A4063" s="188" t="s">
        <v>28</v>
      </c>
      <c r="B4063" s="188">
        <v>800006850</v>
      </c>
      <c r="C4063" s="188" t="s">
        <v>170</v>
      </c>
      <c r="D4063" s="188" t="s">
        <v>235</v>
      </c>
      <c r="E4063" s="206">
        <v>43789</v>
      </c>
      <c r="F4063" s="187">
        <v>5308944</v>
      </c>
      <c r="G4063" s="187">
        <v>5308944</v>
      </c>
      <c r="H4063" s="193">
        <v>985100</v>
      </c>
      <c r="I4063" s="206">
        <v>43809</v>
      </c>
      <c r="J4063" s="188" t="s">
        <v>12507</v>
      </c>
      <c r="K4063" s="193">
        <v>88200</v>
      </c>
      <c r="L4063" s="188"/>
      <c r="M4063" s="193"/>
      <c r="N4063" s="193"/>
      <c r="O4063" s="186">
        <f t="shared" si="126"/>
        <v>88200</v>
      </c>
      <c r="P4063" s="188"/>
      <c r="Q4063" s="193"/>
      <c r="R4063" s="193"/>
      <c r="S4063" s="186">
        <f t="shared" si="127"/>
        <v>88200</v>
      </c>
      <c r="T4063" s="206">
        <v>44015</v>
      </c>
      <c r="U4063" s="186">
        <v>88200</v>
      </c>
      <c r="V4063" s="186">
        <v>0</v>
      </c>
      <c r="W4063" s="186">
        <v>0</v>
      </c>
      <c r="X4063" s="186">
        <v>0</v>
      </c>
      <c r="Y4063" s="188" t="s">
        <v>237</v>
      </c>
      <c r="Z4063" s="188" t="s">
        <v>170</v>
      </c>
      <c r="AA4063" s="188" t="s">
        <v>235</v>
      </c>
      <c r="AB4063" s="206">
        <v>43693</v>
      </c>
      <c r="AC4063" s="206">
        <v>43693</v>
      </c>
      <c r="AD4063" s="188" t="s">
        <v>12500</v>
      </c>
      <c r="AE4063" s="188" t="s">
        <v>12501</v>
      </c>
      <c r="AF4063" s="188" t="s">
        <v>240</v>
      </c>
      <c r="AG4063" s="188">
        <v>3</v>
      </c>
    </row>
    <row r="4064" spans="1:33">
      <c r="A4064" s="188" t="s">
        <v>28</v>
      </c>
      <c r="B4064" s="188">
        <v>800006850</v>
      </c>
      <c r="C4064" s="188" t="s">
        <v>170</v>
      </c>
      <c r="D4064" s="188" t="s">
        <v>235</v>
      </c>
      <c r="E4064" s="206">
        <v>43789</v>
      </c>
      <c r="F4064" s="187">
        <v>5309811</v>
      </c>
      <c r="G4064" s="187">
        <v>5309811</v>
      </c>
      <c r="H4064" s="193">
        <v>505500</v>
      </c>
      <c r="I4064" s="206">
        <v>43809</v>
      </c>
      <c r="J4064" s="188" t="s">
        <v>12508</v>
      </c>
      <c r="K4064" s="193">
        <v>88200</v>
      </c>
      <c r="L4064" s="188"/>
      <c r="M4064" s="193"/>
      <c r="N4064" s="193"/>
      <c r="O4064" s="186">
        <f t="shared" si="126"/>
        <v>88200</v>
      </c>
      <c r="P4064" s="188"/>
      <c r="Q4064" s="193"/>
      <c r="R4064" s="193"/>
      <c r="S4064" s="186">
        <f t="shared" si="127"/>
        <v>88200</v>
      </c>
      <c r="T4064" s="206">
        <v>44015</v>
      </c>
      <c r="U4064" s="186">
        <v>88200</v>
      </c>
      <c r="V4064" s="186">
        <v>0</v>
      </c>
      <c r="W4064" s="186">
        <v>0</v>
      </c>
      <c r="X4064" s="186">
        <v>0</v>
      </c>
      <c r="Y4064" s="188" t="s">
        <v>237</v>
      </c>
      <c r="Z4064" s="188" t="s">
        <v>170</v>
      </c>
      <c r="AA4064" s="188" t="s">
        <v>235</v>
      </c>
      <c r="AB4064" s="206">
        <v>43696</v>
      </c>
      <c r="AC4064" s="206">
        <v>43696</v>
      </c>
      <c r="AD4064" s="188" t="s">
        <v>12500</v>
      </c>
      <c r="AE4064" s="188" t="s">
        <v>12501</v>
      </c>
      <c r="AF4064" s="188" t="s">
        <v>240</v>
      </c>
      <c r="AG4064" s="188">
        <v>3</v>
      </c>
    </row>
    <row r="4065" spans="1:33">
      <c r="A4065" s="188" t="s">
        <v>28</v>
      </c>
      <c r="B4065" s="188">
        <v>800006850</v>
      </c>
      <c r="C4065" s="188" t="s">
        <v>170</v>
      </c>
      <c r="D4065" s="188" t="s">
        <v>235</v>
      </c>
      <c r="E4065" s="206">
        <v>43789</v>
      </c>
      <c r="F4065" s="187">
        <v>5309815</v>
      </c>
      <c r="G4065" s="187">
        <v>5309815</v>
      </c>
      <c r="H4065" s="193">
        <v>505500</v>
      </c>
      <c r="I4065" s="206">
        <v>43809</v>
      </c>
      <c r="J4065" s="188" t="s">
        <v>12509</v>
      </c>
      <c r="K4065" s="193">
        <v>88200</v>
      </c>
      <c r="L4065" s="188"/>
      <c r="M4065" s="193"/>
      <c r="N4065" s="193"/>
      <c r="O4065" s="186">
        <f t="shared" si="126"/>
        <v>88200</v>
      </c>
      <c r="P4065" s="188"/>
      <c r="Q4065" s="193"/>
      <c r="R4065" s="193"/>
      <c r="S4065" s="186">
        <f t="shared" si="127"/>
        <v>88200</v>
      </c>
      <c r="T4065" s="206">
        <v>44015</v>
      </c>
      <c r="U4065" s="186">
        <v>88200</v>
      </c>
      <c r="V4065" s="186">
        <v>0</v>
      </c>
      <c r="W4065" s="186">
        <v>0</v>
      </c>
      <c r="X4065" s="186">
        <v>0</v>
      </c>
      <c r="Y4065" s="188" t="s">
        <v>237</v>
      </c>
      <c r="Z4065" s="188" t="s">
        <v>170</v>
      </c>
      <c r="AA4065" s="188" t="s">
        <v>235</v>
      </c>
      <c r="AB4065" s="206">
        <v>43696</v>
      </c>
      <c r="AC4065" s="206">
        <v>43696</v>
      </c>
      <c r="AD4065" s="188" t="s">
        <v>12500</v>
      </c>
      <c r="AE4065" s="188" t="s">
        <v>12501</v>
      </c>
      <c r="AF4065" s="188" t="s">
        <v>240</v>
      </c>
      <c r="AG4065" s="188">
        <v>3</v>
      </c>
    </row>
    <row r="4066" spans="1:33">
      <c r="A4066" s="188" t="s">
        <v>28</v>
      </c>
      <c r="B4066" s="188">
        <v>800006850</v>
      </c>
      <c r="C4066" s="188" t="s">
        <v>170</v>
      </c>
      <c r="D4066" s="188" t="s">
        <v>235</v>
      </c>
      <c r="E4066" s="206">
        <v>43789</v>
      </c>
      <c r="F4066" s="187">
        <v>5309841</v>
      </c>
      <c r="G4066" s="187">
        <v>5309841</v>
      </c>
      <c r="H4066" s="193">
        <v>505500</v>
      </c>
      <c r="I4066" s="206">
        <v>43809</v>
      </c>
      <c r="J4066" s="188" t="s">
        <v>12510</v>
      </c>
      <c r="K4066" s="193">
        <v>88200</v>
      </c>
      <c r="L4066" s="188"/>
      <c r="M4066" s="193"/>
      <c r="N4066" s="193"/>
      <c r="O4066" s="186">
        <f t="shared" si="126"/>
        <v>88200</v>
      </c>
      <c r="P4066" s="188"/>
      <c r="Q4066" s="193"/>
      <c r="R4066" s="193"/>
      <c r="S4066" s="186">
        <f t="shared" si="127"/>
        <v>88200</v>
      </c>
      <c r="T4066" s="206">
        <v>44015</v>
      </c>
      <c r="U4066" s="186">
        <v>88200</v>
      </c>
      <c r="V4066" s="186">
        <v>0</v>
      </c>
      <c r="W4066" s="186">
        <v>0</v>
      </c>
      <c r="X4066" s="186">
        <v>0</v>
      </c>
      <c r="Y4066" s="188" t="s">
        <v>237</v>
      </c>
      <c r="Z4066" s="188" t="s">
        <v>170</v>
      </c>
      <c r="AA4066" s="188" t="s">
        <v>235</v>
      </c>
      <c r="AB4066" s="206">
        <v>43696</v>
      </c>
      <c r="AC4066" s="206">
        <v>43696</v>
      </c>
      <c r="AD4066" s="188" t="s">
        <v>12500</v>
      </c>
      <c r="AE4066" s="188" t="s">
        <v>12501</v>
      </c>
      <c r="AF4066" s="188" t="s">
        <v>240</v>
      </c>
      <c r="AG4066" s="188">
        <v>3</v>
      </c>
    </row>
    <row r="4067" spans="1:33">
      <c r="A4067" s="188" t="s">
        <v>28</v>
      </c>
      <c r="B4067" s="188">
        <v>800006850</v>
      </c>
      <c r="C4067" s="188" t="s">
        <v>170</v>
      </c>
      <c r="D4067" s="188" t="s">
        <v>235</v>
      </c>
      <c r="E4067" s="206">
        <v>43789</v>
      </c>
      <c r="F4067" s="187">
        <v>5314737</v>
      </c>
      <c r="G4067" s="187">
        <v>5314737</v>
      </c>
      <c r="H4067" s="193">
        <v>975200</v>
      </c>
      <c r="I4067" s="206">
        <v>43809</v>
      </c>
      <c r="J4067" s="188" t="s">
        <v>12511</v>
      </c>
      <c r="K4067" s="193">
        <v>101600</v>
      </c>
      <c r="L4067" s="188"/>
      <c r="M4067" s="193"/>
      <c r="N4067" s="193"/>
      <c r="O4067" s="186">
        <f t="shared" si="126"/>
        <v>101600</v>
      </c>
      <c r="P4067" s="188"/>
      <c r="Q4067" s="193"/>
      <c r="R4067" s="193"/>
      <c r="S4067" s="186">
        <f t="shared" si="127"/>
        <v>101600</v>
      </c>
      <c r="T4067" s="206">
        <v>44015</v>
      </c>
      <c r="U4067" s="186">
        <v>101600</v>
      </c>
      <c r="V4067" s="186">
        <v>0</v>
      </c>
      <c r="W4067" s="186">
        <v>0</v>
      </c>
      <c r="X4067" s="186">
        <v>0</v>
      </c>
      <c r="Y4067" s="188" t="s">
        <v>237</v>
      </c>
      <c r="Z4067" s="188" t="s">
        <v>170</v>
      </c>
      <c r="AA4067" s="188" t="s">
        <v>235</v>
      </c>
      <c r="AB4067" s="206">
        <v>43682</v>
      </c>
      <c r="AC4067" s="206">
        <v>43682</v>
      </c>
      <c r="AD4067" s="188" t="s">
        <v>12506</v>
      </c>
      <c r="AE4067" s="188" t="s">
        <v>12501</v>
      </c>
      <c r="AF4067" s="188" t="s">
        <v>240</v>
      </c>
      <c r="AG4067" s="188">
        <v>3</v>
      </c>
    </row>
    <row r="4068" spans="1:33">
      <c r="A4068" s="188" t="s">
        <v>28</v>
      </c>
      <c r="B4068" s="188">
        <v>800006850</v>
      </c>
      <c r="C4068" s="188" t="s">
        <v>170</v>
      </c>
      <c r="D4068" s="188" t="s">
        <v>235</v>
      </c>
      <c r="E4068" s="206">
        <v>43789</v>
      </c>
      <c r="F4068" s="187">
        <v>5317632</v>
      </c>
      <c r="G4068" s="187">
        <v>5317632</v>
      </c>
      <c r="H4068" s="193">
        <v>505500</v>
      </c>
      <c r="I4068" s="206">
        <v>43809</v>
      </c>
      <c r="J4068" s="188" t="s">
        <v>12512</v>
      </c>
      <c r="K4068" s="193">
        <v>88200</v>
      </c>
      <c r="L4068" s="188"/>
      <c r="M4068" s="193"/>
      <c r="N4068" s="193"/>
      <c r="O4068" s="186">
        <f t="shared" si="126"/>
        <v>88200</v>
      </c>
      <c r="P4068" s="188"/>
      <c r="Q4068" s="193"/>
      <c r="R4068" s="193"/>
      <c r="S4068" s="186">
        <f t="shared" si="127"/>
        <v>88200</v>
      </c>
      <c r="T4068" s="206">
        <v>44015</v>
      </c>
      <c r="U4068" s="186">
        <v>88200</v>
      </c>
      <c r="V4068" s="186">
        <v>0</v>
      </c>
      <c r="W4068" s="186">
        <v>0</v>
      </c>
      <c r="X4068" s="186">
        <v>0</v>
      </c>
      <c r="Y4068" s="188" t="s">
        <v>237</v>
      </c>
      <c r="Z4068" s="188" t="s">
        <v>170</v>
      </c>
      <c r="AA4068" s="188" t="s">
        <v>235</v>
      </c>
      <c r="AB4068" s="206">
        <v>43703</v>
      </c>
      <c r="AC4068" s="206">
        <v>43703</v>
      </c>
      <c r="AD4068" s="188" t="s">
        <v>12500</v>
      </c>
      <c r="AE4068" s="188" t="s">
        <v>12501</v>
      </c>
      <c r="AF4068" s="188" t="s">
        <v>240</v>
      </c>
      <c r="AG4068" s="188">
        <v>3</v>
      </c>
    </row>
    <row r="4069" spans="1:33">
      <c r="A4069" s="188" t="s">
        <v>28</v>
      </c>
      <c r="B4069" s="188">
        <v>800006850</v>
      </c>
      <c r="C4069" s="188" t="s">
        <v>170</v>
      </c>
      <c r="D4069" s="188" t="s">
        <v>235</v>
      </c>
      <c r="E4069" s="206">
        <v>43789</v>
      </c>
      <c r="F4069" s="187">
        <v>5317738</v>
      </c>
      <c r="G4069" s="187">
        <v>5317738</v>
      </c>
      <c r="H4069" s="193">
        <v>985100</v>
      </c>
      <c r="I4069" s="206">
        <v>43809</v>
      </c>
      <c r="J4069" s="188" t="s">
        <v>12513</v>
      </c>
      <c r="K4069" s="193">
        <v>88200</v>
      </c>
      <c r="L4069" s="188"/>
      <c r="M4069" s="193"/>
      <c r="N4069" s="193"/>
      <c r="O4069" s="186">
        <f t="shared" si="126"/>
        <v>88200</v>
      </c>
      <c r="P4069" s="188"/>
      <c r="Q4069" s="193"/>
      <c r="R4069" s="193"/>
      <c r="S4069" s="186">
        <f t="shared" si="127"/>
        <v>88200</v>
      </c>
      <c r="T4069" s="206">
        <v>44015</v>
      </c>
      <c r="U4069" s="186">
        <v>88200</v>
      </c>
      <c r="V4069" s="186">
        <v>0</v>
      </c>
      <c r="W4069" s="186">
        <v>0</v>
      </c>
      <c r="X4069" s="186">
        <v>0</v>
      </c>
      <c r="Y4069" s="188" t="s">
        <v>237</v>
      </c>
      <c r="Z4069" s="188" t="s">
        <v>170</v>
      </c>
      <c r="AA4069" s="188" t="s">
        <v>235</v>
      </c>
      <c r="AB4069" s="206">
        <v>43703</v>
      </c>
      <c r="AC4069" s="206">
        <v>43703</v>
      </c>
      <c r="AD4069" s="188" t="s">
        <v>12500</v>
      </c>
      <c r="AE4069" s="188" t="s">
        <v>12501</v>
      </c>
      <c r="AF4069" s="188" t="s">
        <v>240</v>
      </c>
      <c r="AG4069" s="188">
        <v>3</v>
      </c>
    </row>
    <row r="4070" spans="1:33">
      <c r="A4070" s="188" t="s">
        <v>28</v>
      </c>
      <c r="B4070" s="188">
        <v>800006850</v>
      </c>
      <c r="C4070" s="188" t="s">
        <v>170</v>
      </c>
      <c r="D4070" s="188" t="s">
        <v>235</v>
      </c>
      <c r="E4070" s="206">
        <v>43789</v>
      </c>
      <c r="F4070" s="187">
        <v>5317957</v>
      </c>
      <c r="G4070" s="187">
        <v>5317957</v>
      </c>
      <c r="H4070" s="193">
        <v>505500</v>
      </c>
      <c r="I4070" s="206">
        <v>43809</v>
      </c>
      <c r="J4070" s="188" t="s">
        <v>12514</v>
      </c>
      <c r="K4070" s="193">
        <v>88200</v>
      </c>
      <c r="L4070" s="188"/>
      <c r="M4070" s="193"/>
      <c r="N4070" s="193"/>
      <c r="O4070" s="186">
        <f t="shared" si="126"/>
        <v>88200</v>
      </c>
      <c r="P4070" s="188"/>
      <c r="Q4070" s="193"/>
      <c r="R4070" s="193"/>
      <c r="S4070" s="186">
        <f t="shared" si="127"/>
        <v>88200</v>
      </c>
      <c r="T4070" s="206">
        <v>44015</v>
      </c>
      <c r="U4070" s="186">
        <v>88200</v>
      </c>
      <c r="V4070" s="186">
        <v>0</v>
      </c>
      <c r="W4070" s="186">
        <v>0</v>
      </c>
      <c r="X4070" s="186">
        <v>0</v>
      </c>
      <c r="Y4070" s="188" t="s">
        <v>237</v>
      </c>
      <c r="Z4070" s="188" t="s">
        <v>170</v>
      </c>
      <c r="AA4070" s="188" t="s">
        <v>235</v>
      </c>
      <c r="AB4070" s="206">
        <v>43703</v>
      </c>
      <c r="AC4070" s="206">
        <v>43703</v>
      </c>
      <c r="AD4070" s="188" t="s">
        <v>12500</v>
      </c>
      <c r="AE4070" s="188" t="s">
        <v>12501</v>
      </c>
      <c r="AF4070" s="188" t="s">
        <v>240</v>
      </c>
      <c r="AG4070" s="188">
        <v>3</v>
      </c>
    </row>
    <row r="4071" spans="1:33">
      <c r="A4071" s="188" t="s">
        <v>28</v>
      </c>
      <c r="B4071" s="188">
        <v>800006850</v>
      </c>
      <c r="C4071" s="188" t="s">
        <v>170</v>
      </c>
      <c r="D4071" s="188" t="s">
        <v>235</v>
      </c>
      <c r="E4071" s="206">
        <v>43789</v>
      </c>
      <c r="F4071" s="187">
        <v>5318094</v>
      </c>
      <c r="G4071" s="187">
        <v>5318094</v>
      </c>
      <c r="H4071" s="193">
        <v>505500</v>
      </c>
      <c r="I4071" s="206">
        <v>43809</v>
      </c>
      <c r="J4071" s="188" t="s">
        <v>12515</v>
      </c>
      <c r="K4071" s="193">
        <v>88200</v>
      </c>
      <c r="L4071" s="188"/>
      <c r="M4071" s="193"/>
      <c r="N4071" s="193"/>
      <c r="O4071" s="186">
        <f t="shared" si="126"/>
        <v>88200</v>
      </c>
      <c r="P4071" s="188"/>
      <c r="Q4071" s="193"/>
      <c r="R4071" s="193"/>
      <c r="S4071" s="186">
        <f t="shared" si="127"/>
        <v>88200</v>
      </c>
      <c r="T4071" s="206">
        <v>44015</v>
      </c>
      <c r="U4071" s="186">
        <v>88200</v>
      </c>
      <c r="V4071" s="186">
        <v>0</v>
      </c>
      <c r="W4071" s="186">
        <v>0</v>
      </c>
      <c r="X4071" s="186">
        <v>0</v>
      </c>
      <c r="Y4071" s="188" t="s">
        <v>237</v>
      </c>
      <c r="Z4071" s="188" t="s">
        <v>170</v>
      </c>
      <c r="AA4071" s="188" t="s">
        <v>235</v>
      </c>
      <c r="AB4071" s="206">
        <v>43703</v>
      </c>
      <c r="AC4071" s="206">
        <v>43703</v>
      </c>
      <c r="AD4071" s="188" t="s">
        <v>12500</v>
      </c>
      <c r="AE4071" s="188" t="s">
        <v>12501</v>
      </c>
      <c r="AF4071" s="188" t="s">
        <v>240</v>
      </c>
      <c r="AG4071" s="188">
        <v>3</v>
      </c>
    </row>
    <row r="4072" spans="1:33">
      <c r="A4072" s="188" t="s">
        <v>28</v>
      </c>
      <c r="B4072" s="188">
        <v>800006850</v>
      </c>
      <c r="C4072" s="188" t="s">
        <v>170</v>
      </c>
      <c r="D4072" s="188" t="s">
        <v>235</v>
      </c>
      <c r="E4072" s="206">
        <v>43789</v>
      </c>
      <c r="F4072" s="187">
        <v>5318194</v>
      </c>
      <c r="G4072" s="187">
        <v>5318194</v>
      </c>
      <c r="H4072" s="193">
        <v>849800</v>
      </c>
      <c r="I4072" s="206">
        <v>43809</v>
      </c>
      <c r="J4072" s="188" t="s">
        <v>12516</v>
      </c>
      <c r="K4072" s="193">
        <v>79380</v>
      </c>
      <c r="L4072" s="188"/>
      <c r="M4072" s="193"/>
      <c r="N4072" s="193"/>
      <c r="O4072" s="186">
        <f t="shared" si="126"/>
        <v>79380</v>
      </c>
      <c r="P4072" s="188"/>
      <c r="Q4072" s="193"/>
      <c r="R4072" s="193"/>
      <c r="S4072" s="186">
        <f t="shared" si="127"/>
        <v>79380</v>
      </c>
      <c r="T4072" s="206">
        <v>44015</v>
      </c>
      <c r="U4072" s="186">
        <v>79380</v>
      </c>
      <c r="V4072" s="186">
        <v>0</v>
      </c>
      <c r="W4072" s="186">
        <v>0</v>
      </c>
      <c r="X4072" s="186">
        <v>0</v>
      </c>
      <c r="Y4072" s="188" t="s">
        <v>237</v>
      </c>
      <c r="Z4072" s="188" t="s">
        <v>170</v>
      </c>
      <c r="AA4072" s="188" t="s">
        <v>235</v>
      </c>
      <c r="AB4072" s="206">
        <v>43703</v>
      </c>
      <c r="AC4072" s="206">
        <v>43703</v>
      </c>
      <c r="AD4072" s="188" t="s">
        <v>12517</v>
      </c>
      <c r="AE4072" s="188" t="s">
        <v>12501</v>
      </c>
      <c r="AF4072" s="188" t="s">
        <v>240</v>
      </c>
      <c r="AG4072" s="188">
        <v>3</v>
      </c>
    </row>
    <row r="4073" spans="1:33">
      <c r="A4073" s="188" t="s">
        <v>28</v>
      </c>
      <c r="B4073" s="188">
        <v>800006850</v>
      </c>
      <c r="C4073" s="188" t="s">
        <v>170</v>
      </c>
      <c r="D4073" s="188" t="s">
        <v>235</v>
      </c>
      <c r="E4073" s="206">
        <v>43789</v>
      </c>
      <c r="F4073" s="187">
        <v>5326237</v>
      </c>
      <c r="G4073" s="187">
        <v>5326237</v>
      </c>
      <c r="H4073" s="193">
        <v>611900</v>
      </c>
      <c r="I4073" s="206">
        <v>43809</v>
      </c>
      <c r="J4073" s="188" t="s">
        <v>12518</v>
      </c>
      <c r="K4073" s="193">
        <v>88200</v>
      </c>
      <c r="L4073" s="206">
        <v>43839</v>
      </c>
      <c r="M4073" s="193">
        <v>88200</v>
      </c>
      <c r="N4073" s="193">
        <v>0</v>
      </c>
      <c r="O4073" s="186">
        <f t="shared" si="126"/>
        <v>0</v>
      </c>
      <c r="P4073" s="188"/>
      <c r="Q4073" s="193"/>
      <c r="R4073" s="193"/>
      <c r="S4073" s="186">
        <f t="shared" si="127"/>
        <v>0</v>
      </c>
      <c r="T4073" s="188"/>
      <c r="U4073" s="186">
        <v>0</v>
      </c>
      <c r="V4073" s="186">
        <v>0</v>
      </c>
      <c r="W4073" s="186">
        <v>0</v>
      </c>
      <c r="X4073" s="186">
        <v>0</v>
      </c>
      <c r="Y4073" s="188" t="s">
        <v>237</v>
      </c>
      <c r="Z4073" s="188" t="s">
        <v>170</v>
      </c>
      <c r="AA4073" s="188" t="s">
        <v>235</v>
      </c>
      <c r="AB4073" s="206">
        <v>43708</v>
      </c>
      <c r="AC4073" s="206">
        <v>43708</v>
      </c>
      <c r="AD4073" s="188" t="s">
        <v>12500</v>
      </c>
      <c r="AE4073" s="188" t="s">
        <v>10453</v>
      </c>
      <c r="AF4073" s="188" t="s">
        <v>240</v>
      </c>
      <c r="AG4073" s="188">
        <v>3</v>
      </c>
    </row>
    <row r="4074" spans="1:33">
      <c r="A4074" s="188" t="s">
        <v>28</v>
      </c>
      <c r="B4074" s="188">
        <v>800006850</v>
      </c>
      <c r="C4074" s="188" t="s">
        <v>170</v>
      </c>
      <c r="D4074" s="188" t="s">
        <v>235</v>
      </c>
      <c r="E4074" s="206">
        <v>43789</v>
      </c>
      <c r="F4074" s="187">
        <v>5326268</v>
      </c>
      <c r="G4074" s="187">
        <v>5326268</v>
      </c>
      <c r="H4074" s="193">
        <v>505500</v>
      </c>
      <c r="I4074" s="206">
        <v>43809</v>
      </c>
      <c r="J4074" s="188" t="s">
        <v>12519</v>
      </c>
      <c r="K4074" s="193">
        <v>88200</v>
      </c>
      <c r="L4074" s="188"/>
      <c r="M4074" s="193"/>
      <c r="N4074" s="193"/>
      <c r="O4074" s="186">
        <f t="shared" si="126"/>
        <v>88200</v>
      </c>
      <c r="P4074" s="188"/>
      <c r="Q4074" s="193"/>
      <c r="R4074" s="193"/>
      <c r="S4074" s="186">
        <f t="shared" si="127"/>
        <v>88200</v>
      </c>
      <c r="T4074" s="206">
        <v>44015</v>
      </c>
      <c r="U4074" s="186">
        <v>88200</v>
      </c>
      <c r="V4074" s="186">
        <v>0</v>
      </c>
      <c r="W4074" s="186">
        <v>0</v>
      </c>
      <c r="X4074" s="186">
        <v>0</v>
      </c>
      <c r="Y4074" s="188" t="s">
        <v>237</v>
      </c>
      <c r="Z4074" s="188" t="s">
        <v>170</v>
      </c>
      <c r="AA4074" s="188" t="s">
        <v>235</v>
      </c>
      <c r="AB4074" s="206">
        <v>43708</v>
      </c>
      <c r="AC4074" s="206">
        <v>43708</v>
      </c>
      <c r="AD4074" s="188" t="s">
        <v>12500</v>
      </c>
      <c r="AE4074" s="188" t="s">
        <v>12501</v>
      </c>
      <c r="AF4074" s="188" t="s">
        <v>240</v>
      </c>
      <c r="AG4074" s="188">
        <v>3</v>
      </c>
    </row>
    <row r="4075" spans="1:33">
      <c r="A4075" s="188" t="s">
        <v>28</v>
      </c>
      <c r="B4075" s="188">
        <v>800006850</v>
      </c>
      <c r="C4075" s="188" t="s">
        <v>170</v>
      </c>
      <c r="D4075" s="188" t="s">
        <v>235</v>
      </c>
      <c r="E4075" s="206">
        <v>43789</v>
      </c>
      <c r="F4075" s="187">
        <v>5326384</v>
      </c>
      <c r="G4075" s="187">
        <v>5326384</v>
      </c>
      <c r="H4075" s="193">
        <v>505500</v>
      </c>
      <c r="I4075" s="206">
        <v>43809</v>
      </c>
      <c r="J4075" s="188" t="s">
        <v>12520</v>
      </c>
      <c r="K4075" s="193">
        <v>88200</v>
      </c>
      <c r="L4075" s="188"/>
      <c r="M4075" s="193"/>
      <c r="N4075" s="193"/>
      <c r="O4075" s="186">
        <f t="shared" si="126"/>
        <v>88200</v>
      </c>
      <c r="P4075" s="188"/>
      <c r="Q4075" s="193"/>
      <c r="R4075" s="193"/>
      <c r="S4075" s="186">
        <f t="shared" si="127"/>
        <v>88200</v>
      </c>
      <c r="T4075" s="206">
        <v>44015</v>
      </c>
      <c r="U4075" s="186">
        <v>88200</v>
      </c>
      <c r="V4075" s="186">
        <v>0</v>
      </c>
      <c r="W4075" s="186">
        <v>0</v>
      </c>
      <c r="X4075" s="186">
        <v>0</v>
      </c>
      <c r="Y4075" s="188" t="s">
        <v>237</v>
      </c>
      <c r="Z4075" s="188" t="s">
        <v>170</v>
      </c>
      <c r="AA4075" s="188" t="s">
        <v>235</v>
      </c>
      <c r="AB4075" s="206">
        <v>43708</v>
      </c>
      <c r="AC4075" s="206">
        <v>43708</v>
      </c>
      <c r="AD4075" s="188" t="s">
        <v>12500</v>
      </c>
      <c r="AE4075" s="188" t="s">
        <v>12501</v>
      </c>
      <c r="AF4075" s="188" t="s">
        <v>240</v>
      </c>
      <c r="AG4075" s="188">
        <v>3</v>
      </c>
    </row>
    <row r="4076" spans="1:33">
      <c r="A4076" s="188" t="s">
        <v>28</v>
      </c>
      <c r="B4076" s="188">
        <v>800006850</v>
      </c>
      <c r="C4076" s="188" t="s">
        <v>170</v>
      </c>
      <c r="D4076" s="188" t="s">
        <v>235</v>
      </c>
      <c r="E4076" s="206">
        <v>43789</v>
      </c>
      <c r="F4076" s="187">
        <v>5326483</v>
      </c>
      <c r="G4076" s="187">
        <v>5326483</v>
      </c>
      <c r="H4076" s="193">
        <v>531100</v>
      </c>
      <c r="I4076" s="206">
        <v>43809</v>
      </c>
      <c r="J4076" s="188" t="s">
        <v>12521</v>
      </c>
      <c r="K4076" s="193">
        <v>113800</v>
      </c>
      <c r="L4076" s="188"/>
      <c r="M4076" s="193"/>
      <c r="N4076" s="193"/>
      <c r="O4076" s="186">
        <f t="shared" si="126"/>
        <v>113800</v>
      </c>
      <c r="P4076" s="188"/>
      <c r="Q4076" s="193"/>
      <c r="R4076" s="193"/>
      <c r="S4076" s="186">
        <f t="shared" si="127"/>
        <v>113800</v>
      </c>
      <c r="T4076" s="206">
        <v>44015</v>
      </c>
      <c r="U4076" s="186">
        <v>113800</v>
      </c>
      <c r="V4076" s="186">
        <v>0</v>
      </c>
      <c r="W4076" s="186">
        <v>0</v>
      </c>
      <c r="X4076" s="186">
        <v>0</v>
      </c>
      <c r="Y4076" s="188" t="s">
        <v>237</v>
      </c>
      <c r="Z4076" s="188" t="s">
        <v>170</v>
      </c>
      <c r="AA4076" s="188" t="s">
        <v>235</v>
      </c>
      <c r="AB4076" s="206">
        <v>43708</v>
      </c>
      <c r="AC4076" s="206">
        <v>43708</v>
      </c>
      <c r="AD4076" s="188" t="s">
        <v>5150</v>
      </c>
      <c r="AE4076" s="188" t="s">
        <v>12501</v>
      </c>
      <c r="AF4076" s="188" t="s">
        <v>240</v>
      </c>
      <c r="AG4076" s="188">
        <v>3</v>
      </c>
    </row>
    <row r="4077" spans="1:33">
      <c r="A4077" s="188" t="s">
        <v>28</v>
      </c>
      <c r="B4077" s="188">
        <v>800006850</v>
      </c>
      <c r="C4077" s="188" t="s">
        <v>170</v>
      </c>
      <c r="D4077" s="188" t="s">
        <v>235</v>
      </c>
      <c r="E4077" s="206">
        <v>43789</v>
      </c>
      <c r="F4077" s="187">
        <v>5302599</v>
      </c>
      <c r="G4077" s="187">
        <v>5302599</v>
      </c>
      <c r="H4077" s="193">
        <v>505500</v>
      </c>
      <c r="I4077" s="206">
        <v>43811</v>
      </c>
      <c r="J4077" s="188" t="s">
        <v>12522</v>
      </c>
      <c r="K4077" s="193">
        <v>88200</v>
      </c>
      <c r="L4077" s="188"/>
      <c r="M4077" s="193"/>
      <c r="N4077" s="193"/>
      <c r="O4077" s="186">
        <f t="shared" si="126"/>
        <v>88200</v>
      </c>
      <c r="P4077" s="188"/>
      <c r="Q4077" s="193"/>
      <c r="R4077" s="193"/>
      <c r="S4077" s="186">
        <f t="shared" si="127"/>
        <v>88200</v>
      </c>
      <c r="T4077" s="206">
        <v>44015</v>
      </c>
      <c r="U4077" s="186">
        <v>88200</v>
      </c>
      <c r="V4077" s="186">
        <v>0</v>
      </c>
      <c r="W4077" s="186">
        <v>0</v>
      </c>
      <c r="X4077" s="186">
        <v>0</v>
      </c>
      <c r="Y4077" s="188" t="s">
        <v>237</v>
      </c>
      <c r="Z4077" s="188" t="s">
        <v>170</v>
      </c>
      <c r="AA4077" s="188" t="s">
        <v>235</v>
      </c>
      <c r="AB4077" s="206">
        <v>43689</v>
      </c>
      <c r="AC4077" s="206">
        <v>43689</v>
      </c>
      <c r="AD4077" s="188" t="s">
        <v>12500</v>
      </c>
      <c r="AE4077" s="188" t="s">
        <v>12501</v>
      </c>
      <c r="AF4077" s="188" t="s">
        <v>267</v>
      </c>
      <c r="AG4077" s="188">
        <v>3</v>
      </c>
    </row>
    <row r="4078" spans="1:33">
      <c r="A4078" s="188" t="s">
        <v>28</v>
      </c>
      <c r="B4078" s="188">
        <v>800006850</v>
      </c>
      <c r="C4078" s="188" t="s">
        <v>170</v>
      </c>
      <c r="D4078" s="188" t="s">
        <v>235</v>
      </c>
      <c r="E4078" s="206">
        <v>43899</v>
      </c>
      <c r="F4078" s="187">
        <v>22768</v>
      </c>
      <c r="G4078" s="187">
        <v>22768</v>
      </c>
      <c r="H4078" s="193">
        <v>66113844</v>
      </c>
      <c r="I4078" s="206">
        <v>43924</v>
      </c>
      <c r="J4078" s="188" t="s">
        <v>12523</v>
      </c>
      <c r="K4078" s="193">
        <v>38917879</v>
      </c>
      <c r="L4078" s="206">
        <v>43950</v>
      </c>
      <c r="M4078" s="193">
        <v>0</v>
      </c>
      <c r="N4078" s="193">
        <v>0</v>
      </c>
      <c r="O4078" s="186">
        <f t="shared" si="126"/>
        <v>38917879</v>
      </c>
      <c r="P4078" s="206">
        <v>43964</v>
      </c>
      <c r="Q4078" s="193">
        <v>0</v>
      </c>
      <c r="R4078" s="193">
        <v>0</v>
      </c>
      <c r="S4078" s="186">
        <f t="shared" si="127"/>
        <v>38917879</v>
      </c>
      <c r="T4078" s="206">
        <v>44174</v>
      </c>
      <c r="U4078" s="186">
        <v>0</v>
      </c>
      <c r="V4078" s="186">
        <v>0</v>
      </c>
      <c r="W4078" s="186">
        <v>38917879</v>
      </c>
      <c r="X4078" s="186">
        <v>0</v>
      </c>
      <c r="Y4078" s="188" t="s">
        <v>1093</v>
      </c>
      <c r="Z4078" s="188" t="s">
        <v>170</v>
      </c>
      <c r="AA4078" s="188" t="s">
        <v>235</v>
      </c>
      <c r="AB4078" s="206">
        <v>43862</v>
      </c>
      <c r="AC4078" s="206">
        <v>43890</v>
      </c>
      <c r="AD4078" s="188" t="s">
        <v>12524</v>
      </c>
      <c r="AE4078" s="188" t="s">
        <v>12525</v>
      </c>
      <c r="AF4078" s="188" t="s">
        <v>240</v>
      </c>
      <c r="AG4078" s="188">
        <v>3</v>
      </c>
    </row>
    <row r="4079" spans="1:33">
      <c r="A4079" s="188" t="s">
        <v>1098</v>
      </c>
      <c r="B4079" s="188">
        <v>900058218</v>
      </c>
      <c r="C4079" s="188" t="s">
        <v>170</v>
      </c>
      <c r="D4079" s="188" t="s">
        <v>1099</v>
      </c>
      <c r="E4079" s="206">
        <v>43901</v>
      </c>
      <c r="F4079" s="187">
        <v>881</v>
      </c>
      <c r="G4079" s="187">
        <v>881</v>
      </c>
      <c r="H4079" s="193">
        <v>2784025</v>
      </c>
      <c r="I4079" s="206">
        <v>43924</v>
      </c>
      <c r="J4079" s="188" t="s">
        <v>12526</v>
      </c>
      <c r="K4079" s="193">
        <v>1723515</v>
      </c>
      <c r="L4079" s="188"/>
      <c r="M4079" s="193"/>
      <c r="N4079" s="193"/>
      <c r="O4079" s="186">
        <f t="shared" si="126"/>
        <v>1723515</v>
      </c>
      <c r="P4079" s="188"/>
      <c r="Q4079" s="193"/>
      <c r="R4079" s="193"/>
      <c r="S4079" s="186">
        <f t="shared" si="127"/>
        <v>1723515</v>
      </c>
      <c r="T4079" s="188"/>
      <c r="U4079" s="186">
        <v>0</v>
      </c>
      <c r="V4079" s="186">
        <v>0</v>
      </c>
      <c r="W4079" s="186">
        <v>0</v>
      </c>
      <c r="X4079" s="186">
        <v>1723515</v>
      </c>
      <c r="Y4079" s="188" t="s">
        <v>1093</v>
      </c>
      <c r="Z4079" s="188" t="s">
        <v>170</v>
      </c>
      <c r="AA4079" s="188" t="s">
        <v>1099</v>
      </c>
      <c r="AB4079" s="206">
        <v>43831</v>
      </c>
      <c r="AC4079" s="206">
        <v>43861</v>
      </c>
      <c r="AD4079" s="188" t="s">
        <v>12527</v>
      </c>
      <c r="AE4079" s="188"/>
      <c r="AF4079" s="188" t="s">
        <v>240</v>
      </c>
      <c r="AG4079" s="188">
        <v>3</v>
      </c>
    </row>
    <row r="4080" spans="1:33">
      <c r="A4080" s="188" t="s">
        <v>1098</v>
      </c>
      <c r="B4080" s="188">
        <v>900058218</v>
      </c>
      <c r="C4080" s="188" t="s">
        <v>170</v>
      </c>
      <c r="D4080" s="188" t="s">
        <v>1099</v>
      </c>
      <c r="E4080" s="206">
        <v>43901</v>
      </c>
      <c r="F4080" s="187">
        <v>890</v>
      </c>
      <c r="G4080" s="187">
        <v>890</v>
      </c>
      <c r="H4080" s="193">
        <v>2825877</v>
      </c>
      <c r="I4080" s="206">
        <v>43924</v>
      </c>
      <c r="J4080" s="188" t="s">
        <v>12528</v>
      </c>
      <c r="K4080" s="193">
        <v>1803974</v>
      </c>
      <c r="L4080" s="188"/>
      <c r="M4080" s="193"/>
      <c r="N4080" s="193"/>
      <c r="O4080" s="186">
        <f t="shared" si="126"/>
        <v>1803974</v>
      </c>
      <c r="P4080" s="188"/>
      <c r="Q4080" s="193"/>
      <c r="R4080" s="193"/>
      <c r="S4080" s="186">
        <f t="shared" si="127"/>
        <v>1803974</v>
      </c>
      <c r="T4080" s="188"/>
      <c r="U4080" s="186">
        <v>0</v>
      </c>
      <c r="V4080" s="186">
        <v>0</v>
      </c>
      <c r="W4080" s="186">
        <v>0</v>
      </c>
      <c r="X4080" s="186">
        <v>1803974</v>
      </c>
      <c r="Y4080" s="188" t="s">
        <v>1093</v>
      </c>
      <c r="Z4080" s="188" t="s">
        <v>170</v>
      </c>
      <c r="AA4080" s="188" t="s">
        <v>1099</v>
      </c>
      <c r="AB4080" s="206">
        <v>43862</v>
      </c>
      <c r="AC4080" s="206">
        <v>43890</v>
      </c>
      <c r="AD4080" s="188" t="s">
        <v>12529</v>
      </c>
      <c r="AE4080" s="188"/>
      <c r="AF4080" s="188" t="s">
        <v>240</v>
      </c>
      <c r="AG4080" s="188">
        <v>3</v>
      </c>
    </row>
    <row r="4081" spans="1:33">
      <c r="A4081" s="188" t="s">
        <v>1091</v>
      </c>
      <c r="B4081" s="188">
        <v>832001794</v>
      </c>
      <c r="C4081" s="188" t="s">
        <v>170</v>
      </c>
      <c r="D4081" s="188" t="s">
        <v>235</v>
      </c>
      <c r="E4081" s="206">
        <v>43901</v>
      </c>
      <c r="F4081" s="187">
        <v>29088</v>
      </c>
      <c r="G4081" s="187">
        <v>29088</v>
      </c>
      <c r="H4081" s="193">
        <v>11926067</v>
      </c>
      <c r="I4081" s="206">
        <v>43924</v>
      </c>
      <c r="J4081" s="188" t="s">
        <v>12530</v>
      </c>
      <c r="K4081" s="193">
        <v>9493416</v>
      </c>
      <c r="L4081" s="188"/>
      <c r="M4081" s="193"/>
      <c r="N4081" s="193"/>
      <c r="O4081" s="186">
        <f t="shared" si="126"/>
        <v>9493416</v>
      </c>
      <c r="P4081" s="188"/>
      <c r="Q4081" s="193"/>
      <c r="R4081" s="193"/>
      <c r="S4081" s="186">
        <f t="shared" si="127"/>
        <v>9493416</v>
      </c>
      <c r="T4081" s="188"/>
      <c r="U4081" s="186">
        <v>0</v>
      </c>
      <c r="V4081" s="186">
        <v>0</v>
      </c>
      <c r="W4081" s="186">
        <v>0</v>
      </c>
      <c r="X4081" s="186">
        <v>9493416</v>
      </c>
      <c r="Y4081" s="188" t="s">
        <v>1093</v>
      </c>
      <c r="Z4081" s="188" t="s">
        <v>170</v>
      </c>
      <c r="AA4081" s="188" t="s">
        <v>235</v>
      </c>
      <c r="AB4081" s="206">
        <v>43831</v>
      </c>
      <c r="AC4081" s="206">
        <v>43861</v>
      </c>
      <c r="AD4081" s="188" t="s">
        <v>12531</v>
      </c>
      <c r="AE4081" s="188"/>
      <c r="AF4081" s="188" t="s">
        <v>240</v>
      </c>
      <c r="AG4081" s="188">
        <v>3</v>
      </c>
    </row>
    <row r="4082" spans="1:33">
      <c r="A4082" s="188" t="s">
        <v>28</v>
      </c>
      <c r="B4082" s="188">
        <v>800006850</v>
      </c>
      <c r="C4082" s="188" t="s">
        <v>170</v>
      </c>
      <c r="D4082" s="188" t="s">
        <v>235</v>
      </c>
      <c r="E4082" s="206">
        <v>43955</v>
      </c>
      <c r="F4082" s="187">
        <v>22939</v>
      </c>
      <c r="G4082" s="187">
        <v>22939</v>
      </c>
      <c r="H4082" s="193">
        <v>54653163</v>
      </c>
      <c r="I4082" s="206">
        <v>43977</v>
      </c>
      <c r="J4082" s="188" t="s">
        <v>12532</v>
      </c>
      <c r="K4082" s="193">
        <v>36879167</v>
      </c>
      <c r="L4082" s="188"/>
      <c r="M4082" s="193"/>
      <c r="N4082" s="193"/>
      <c r="O4082" s="186">
        <f t="shared" si="126"/>
        <v>36879167</v>
      </c>
      <c r="P4082" s="188"/>
      <c r="Q4082" s="193"/>
      <c r="R4082" s="193"/>
      <c r="S4082" s="186">
        <f t="shared" si="127"/>
        <v>36879167</v>
      </c>
      <c r="T4082" s="206">
        <v>44174</v>
      </c>
      <c r="U4082" s="186">
        <v>0</v>
      </c>
      <c r="V4082" s="186">
        <v>0</v>
      </c>
      <c r="W4082" s="186">
        <v>36879167</v>
      </c>
      <c r="X4082" s="186">
        <v>0</v>
      </c>
      <c r="Y4082" s="188" t="s">
        <v>1093</v>
      </c>
      <c r="Z4082" s="188" t="s">
        <v>170</v>
      </c>
      <c r="AA4082" s="188" t="s">
        <v>235</v>
      </c>
      <c r="AB4082" s="206">
        <v>43709</v>
      </c>
      <c r="AC4082" s="206">
        <v>43738</v>
      </c>
      <c r="AD4082" s="188" t="s">
        <v>12533</v>
      </c>
      <c r="AE4082" s="188" t="s">
        <v>7914</v>
      </c>
      <c r="AF4082" s="188" t="s">
        <v>240</v>
      </c>
      <c r="AG4082" s="188">
        <v>3</v>
      </c>
    </row>
    <row r="4083" spans="1:33">
      <c r="A4083" s="188" t="s">
        <v>28</v>
      </c>
      <c r="B4083" s="188">
        <v>800006850</v>
      </c>
      <c r="C4083" s="188" t="s">
        <v>170</v>
      </c>
      <c r="D4083" s="188" t="s">
        <v>235</v>
      </c>
      <c r="E4083" s="206">
        <v>43956</v>
      </c>
      <c r="F4083" s="187">
        <v>22943</v>
      </c>
      <c r="G4083" s="187">
        <v>22943</v>
      </c>
      <c r="H4083" s="193">
        <v>52971564</v>
      </c>
      <c r="I4083" s="206">
        <v>43977</v>
      </c>
      <c r="J4083" s="188" t="s">
        <v>12534</v>
      </c>
      <c r="K4083" s="193">
        <v>36158790</v>
      </c>
      <c r="L4083" s="188"/>
      <c r="M4083" s="193"/>
      <c r="N4083" s="193"/>
      <c r="O4083" s="186">
        <f t="shared" si="126"/>
        <v>36158790</v>
      </c>
      <c r="P4083" s="188"/>
      <c r="Q4083" s="193"/>
      <c r="R4083" s="193"/>
      <c r="S4083" s="186">
        <f t="shared" si="127"/>
        <v>36158790</v>
      </c>
      <c r="T4083" s="206">
        <v>44174</v>
      </c>
      <c r="U4083" s="186">
        <v>0</v>
      </c>
      <c r="V4083" s="186">
        <v>0</v>
      </c>
      <c r="W4083" s="186">
        <v>36158790</v>
      </c>
      <c r="X4083" s="186">
        <v>0</v>
      </c>
      <c r="Y4083" s="188" t="s">
        <v>1093</v>
      </c>
      <c r="Z4083" s="188" t="s">
        <v>170</v>
      </c>
      <c r="AA4083" s="188" t="s">
        <v>235</v>
      </c>
      <c r="AB4083" s="206">
        <v>43739</v>
      </c>
      <c r="AC4083" s="206">
        <v>43769</v>
      </c>
      <c r="AD4083" s="188" t="s">
        <v>12535</v>
      </c>
      <c r="AE4083" s="188" t="s">
        <v>7914</v>
      </c>
      <c r="AF4083" s="188" t="s">
        <v>240</v>
      </c>
      <c r="AG4083" s="188">
        <v>3</v>
      </c>
    </row>
    <row r="4084" spans="1:33">
      <c r="A4084" s="188" t="s">
        <v>28</v>
      </c>
      <c r="B4084" s="188">
        <v>800006850</v>
      </c>
      <c r="C4084" s="188" t="s">
        <v>170</v>
      </c>
      <c r="D4084" s="188" t="s">
        <v>235</v>
      </c>
      <c r="E4084" s="206">
        <v>43955</v>
      </c>
      <c r="F4084" s="187">
        <v>22929</v>
      </c>
      <c r="G4084" s="187">
        <v>22929</v>
      </c>
      <c r="H4084" s="193">
        <v>46626525</v>
      </c>
      <c r="I4084" s="206">
        <v>43977</v>
      </c>
      <c r="J4084" s="188" t="s">
        <v>12536</v>
      </c>
      <c r="K4084" s="193">
        <v>34134168</v>
      </c>
      <c r="L4084" s="188"/>
      <c r="M4084" s="193"/>
      <c r="N4084" s="193"/>
      <c r="O4084" s="186">
        <f t="shared" si="126"/>
        <v>34134168</v>
      </c>
      <c r="P4084" s="188"/>
      <c r="Q4084" s="193"/>
      <c r="R4084" s="193"/>
      <c r="S4084" s="186">
        <f t="shared" si="127"/>
        <v>34134168</v>
      </c>
      <c r="T4084" s="206">
        <v>44174</v>
      </c>
      <c r="U4084" s="186">
        <v>0</v>
      </c>
      <c r="V4084" s="186">
        <v>0</v>
      </c>
      <c r="W4084" s="186">
        <v>34134168</v>
      </c>
      <c r="X4084" s="186">
        <v>0</v>
      </c>
      <c r="Y4084" s="188" t="s">
        <v>1093</v>
      </c>
      <c r="Z4084" s="188" t="s">
        <v>170</v>
      </c>
      <c r="AA4084" s="188" t="s">
        <v>235</v>
      </c>
      <c r="AB4084" s="206">
        <v>43647</v>
      </c>
      <c r="AC4084" s="206">
        <v>43677</v>
      </c>
      <c r="AD4084" s="188" t="s">
        <v>12537</v>
      </c>
      <c r="AE4084" s="188" t="s">
        <v>7914</v>
      </c>
      <c r="AF4084" s="188" t="s">
        <v>240</v>
      </c>
      <c r="AG4084" s="188">
        <v>3</v>
      </c>
    </row>
    <row r="4085" spans="1:33">
      <c r="A4085" s="188" t="s">
        <v>28</v>
      </c>
      <c r="B4085" s="188">
        <v>800006850</v>
      </c>
      <c r="C4085" s="188" t="s">
        <v>170</v>
      </c>
      <c r="D4085" s="188" t="s">
        <v>235</v>
      </c>
      <c r="E4085" s="206">
        <v>43956</v>
      </c>
      <c r="F4085" s="187">
        <v>22980</v>
      </c>
      <c r="G4085" s="187">
        <v>22980</v>
      </c>
      <c r="H4085" s="193">
        <v>64718299</v>
      </c>
      <c r="I4085" s="206">
        <v>43977</v>
      </c>
      <c r="J4085" s="188" t="s">
        <v>12538</v>
      </c>
      <c r="K4085" s="193">
        <v>41923952</v>
      </c>
      <c r="L4085" s="188"/>
      <c r="M4085" s="193"/>
      <c r="N4085" s="193"/>
      <c r="O4085" s="186">
        <f t="shared" si="126"/>
        <v>41923952</v>
      </c>
      <c r="P4085" s="188"/>
      <c r="Q4085" s="193"/>
      <c r="R4085" s="193"/>
      <c r="S4085" s="186">
        <f t="shared" si="127"/>
        <v>41923952</v>
      </c>
      <c r="T4085" s="206">
        <v>44174</v>
      </c>
      <c r="U4085" s="186">
        <v>0</v>
      </c>
      <c r="V4085" s="186">
        <v>0</v>
      </c>
      <c r="W4085" s="186">
        <v>41923952</v>
      </c>
      <c r="X4085" s="186">
        <v>0</v>
      </c>
      <c r="Y4085" s="188" t="s">
        <v>1093</v>
      </c>
      <c r="Z4085" s="188" t="s">
        <v>170</v>
      </c>
      <c r="AA4085" s="188" t="s">
        <v>235</v>
      </c>
      <c r="AB4085" s="206">
        <v>43891</v>
      </c>
      <c r="AC4085" s="206">
        <v>43921</v>
      </c>
      <c r="AD4085" s="188" t="s">
        <v>12539</v>
      </c>
      <c r="AE4085" s="188" t="s">
        <v>7914</v>
      </c>
      <c r="AF4085" s="188" t="s">
        <v>240</v>
      </c>
      <c r="AG4085" s="188">
        <v>3</v>
      </c>
    </row>
    <row r="4086" spans="1:33">
      <c r="A4086" s="188" t="s">
        <v>28</v>
      </c>
      <c r="B4086" s="188">
        <v>800006850</v>
      </c>
      <c r="C4086" s="188" t="s">
        <v>170</v>
      </c>
      <c r="D4086" s="188" t="s">
        <v>235</v>
      </c>
      <c r="E4086" s="206">
        <v>43983</v>
      </c>
      <c r="F4086" s="187">
        <v>23154</v>
      </c>
      <c r="G4086" s="187">
        <v>23154</v>
      </c>
      <c r="H4086" s="193">
        <v>63266245</v>
      </c>
      <c r="I4086" s="206">
        <v>44013</v>
      </c>
      <c r="J4086" s="188" t="s">
        <v>12540</v>
      </c>
      <c r="K4086" s="193">
        <v>46838988</v>
      </c>
      <c r="L4086" s="188"/>
      <c r="M4086" s="193"/>
      <c r="N4086" s="193"/>
      <c r="O4086" s="186">
        <f t="shared" si="126"/>
        <v>46838988</v>
      </c>
      <c r="P4086" s="188"/>
      <c r="Q4086" s="193"/>
      <c r="R4086" s="193"/>
      <c r="S4086" s="186">
        <f t="shared" si="127"/>
        <v>46838988</v>
      </c>
      <c r="T4086" s="206">
        <v>44174</v>
      </c>
      <c r="U4086" s="186">
        <v>0</v>
      </c>
      <c r="V4086" s="186">
        <v>0</v>
      </c>
      <c r="W4086" s="186">
        <v>46838988</v>
      </c>
      <c r="X4086" s="186">
        <v>0</v>
      </c>
      <c r="Y4086" s="188" t="s">
        <v>1093</v>
      </c>
      <c r="Z4086" s="188" t="s">
        <v>170</v>
      </c>
      <c r="AA4086" s="188" t="s">
        <v>235</v>
      </c>
      <c r="AB4086" s="206">
        <v>43922</v>
      </c>
      <c r="AC4086" s="206">
        <v>43951</v>
      </c>
      <c r="AD4086" s="188" t="s">
        <v>12541</v>
      </c>
      <c r="AE4086" s="188" t="s">
        <v>7914</v>
      </c>
      <c r="AF4086" s="188" t="s">
        <v>240</v>
      </c>
      <c r="AG4086" s="188">
        <v>3</v>
      </c>
    </row>
    <row r="4087" spans="1:33">
      <c r="A4087" s="188" t="s">
        <v>28</v>
      </c>
      <c r="B4087" s="188">
        <v>800006850</v>
      </c>
      <c r="C4087" s="188" t="s">
        <v>170</v>
      </c>
      <c r="D4087" s="188" t="s">
        <v>235</v>
      </c>
      <c r="E4087" s="206">
        <v>43993</v>
      </c>
      <c r="F4087" s="187">
        <v>23283</v>
      </c>
      <c r="G4087" s="187">
        <v>23283</v>
      </c>
      <c r="H4087" s="193">
        <v>61998193</v>
      </c>
      <c r="I4087" s="206">
        <v>44015</v>
      </c>
      <c r="J4087" s="188" t="s">
        <v>12542</v>
      </c>
      <c r="K4087" s="193">
        <v>51209827</v>
      </c>
      <c r="L4087" s="188"/>
      <c r="M4087" s="193"/>
      <c r="N4087" s="193"/>
      <c r="O4087" s="186">
        <f t="shared" si="126"/>
        <v>51209827</v>
      </c>
      <c r="P4087" s="188"/>
      <c r="Q4087" s="193"/>
      <c r="R4087" s="193"/>
      <c r="S4087" s="186">
        <f t="shared" si="127"/>
        <v>51209827</v>
      </c>
      <c r="T4087" s="206">
        <v>44174</v>
      </c>
      <c r="U4087" s="186">
        <v>0</v>
      </c>
      <c r="V4087" s="186">
        <v>0</v>
      </c>
      <c r="W4087" s="186">
        <v>51209827</v>
      </c>
      <c r="X4087" s="186">
        <v>0</v>
      </c>
      <c r="Y4087" s="188" t="s">
        <v>1093</v>
      </c>
      <c r="Z4087" s="188" t="s">
        <v>170</v>
      </c>
      <c r="AA4087" s="188" t="s">
        <v>235</v>
      </c>
      <c r="AB4087" s="206">
        <v>43952</v>
      </c>
      <c r="AC4087" s="206">
        <v>43982</v>
      </c>
      <c r="AD4087" s="188" t="s">
        <v>12543</v>
      </c>
      <c r="AE4087" s="188" t="s">
        <v>7914</v>
      </c>
      <c r="AF4087" s="188" t="s">
        <v>240</v>
      </c>
      <c r="AG4087" s="188">
        <v>3</v>
      </c>
    </row>
    <row r="4088" spans="1:33">
      <c r="A4088" s="188" t="s">
        <v>40</v>
      </c>
      <c r="B4088" s="188">
        <v>860024766</v>
      </c>
      <c r="C4088" s="188" t="s">
        <v>170</v>
      </c>
      <c r="D4088" s="188" t="s">
        <v>338</v>
      </c>
      <c r="E4088" s="206">
        <v>44015</v>
      </c>
      <c r="F4088" s="187" t="s">
        <v>12544</v>
      </c>
      <c r="G4088" s="187" t="s">
        <v>12544</v>
      </c>
      <c r="H4088" s="193">
        <v>13728969</v>
      </c>
      <c r="I4088" s="206">
        <v>44043</v>
      </c>
      <c r="J4088" s="188" t="s">
        <v>12545</v>
      </c>
      <c r="K4088" s="193">
        <v>10335596</v>
      </c>
      <c r="L4088" s="206">
        <v>44071</v>
      </c>
      <c r="M4088" s="193">
        <v>0</v>
      </c>
      <c r="N4088" s="193">
        <v>0</v>
      </c>
      <c r="O4088" s="186">
        <f t="shared" si="126"/>
        <v>10335596</v>
      </c>
      <c r="P4088" s="188"/>
      <c r="Q4088" s="193"/>
      <c r="R4088" s="193"/>
      <c r="S4088" s="186">
        <f t="shared" si="127"/>
        <v>10335596</v>
      </c>
      <c r="T4088" s="188"/>
      <c r="U4088" s="186">
        <v>0</v>
      </c>
      <c r="V4088" s="186">
        <v>0</v>
      </c>
      <c r="W4088" s="186">
        <v>0</v>
      </c>
      <c r="X4088" s="186">
        <v>10335596</v>
      </c>
      <c r="Y4088" s="188" t="s">
        <v>1093</v>
      </c>
      <c r="Z4088" s="188" t="s">
        <v>170</v>
      </c>
      <c r="AA4088" s="188" t="s">
        <v>311</v>
      </c>
      <c r="AB4088" s="206">
        <v>43831</v>
      </c>
      <c r="AC4088" s="206">
        <v>43861</v>
      </c>
      <c r="AD4088" s="188" t="s">
        <v>12546</v>
      </c>
      <c r="AE4088" s="188" t="s">
        <v>12547</v>
      </c>
      <c r="AF4088" s="188" t="s">
        <v>240</v>
      </c>
      <c r="AG4088" s="188">
        <v>3</v>
      </c>
    </row>
    <row r="4089" spans="1:33">
      <c r="A4089" s="188" t="s">
        <v>40</v>
      </c>
      <c r="B4089" s="188">
        <v>860024766</v>
      </c>
      <c r="C4089" s="188" t="s">
        <v>170</v>
      </c>
      <c r="D4089" s="188" t="s">
        <v>338</v>
      </c>
      <c r="E4089" s="206">
        <v>44015</v>
      </c>
      <c r="F4089" s="187" t="s">
        <v>12548</v>
      </c>
      <c r="G4089" s="187" t="s">
        <v>12548</v>
      </c>
      <c r="H4089" s="193">
        <v>14337934</v>
      </c>
      <c r="I4089" s="206">
        <v>44043</v>
      </c>
      <c r="J4089" s="188" t="s">
        <v>12549</v>
      </c>
      <c r="K4089" s="193">
        <v>8224957</v>
      </c>
      <c r="L4089" s="206">
        <v>44071</v>
      </c>
      <c r="M4089" s="193">
        <v>0</v>
      </c>
      <c r="N4089" s="193">
        <v>0</v>
      </c>
      <c r="O4089" s="186">
        <f t="shared" si="126"/>
        <v>8224957</v>
      </c>
      <c r="P4089" s="188"/>
      <c r="Q4089" s="193"/>
      <c r="R4089" s="193"/>
      <c r="S4089" s="186">
        <f t="shared" si="127"/>
        <v>8224957</v>
      </c>
      <c r="T4089" s="188"/>
      <c r="U4089" s="186">
        <v>0</v>
      </c>
      <c r="V4089" s="186">
        <v>0</v>
      </c>
      <c r="W4089" s="186">
        <v>0</v>
      </c>
      <c r="X4089" s="186">
        <v>8224957</v>
      </c>
      <c r="Y4089" s="188" t="s">
        <v>1093</v>
      </c>
      <c r="Z4089" s="188" t="s">
        <v>170</v>
      </c>
      <c r="AA4089" s="188" t="s">
        <v>311</v>
      </c>
      <c r="AB4089" s="206">
        <v>43862</v>
      </c>
      <c r="AC4089" s="206">
        <v>43890</v>
      </c>
      <c r="AD4089" s="188" t="s">
        <v>12550</v>
      </c>
      <c r="AE4089" s="188" t="s">
        <v>12551</v>
      </c>
      <c r="AF4089" s="188" t="s">
        <v>240</v>
      </c>
      <c r="AG4089" s="188">
        <v>3</v>
      </c>
    </row>
    <row r="4090" spans="1:33">
      <c r="A4090" s="188" t="s">
        <v>40</v>
      </c>
      <c r="B4090" s="188">
        <v>860024766</v>
      </c>
      <c r="C4090" s="188" t="s">
        <v>170</v>
      </c>
      <c r="D4090" s="188" t="s">
        <v>338</v>
      </c>
      <c r="E4090" s="206">
        <v>44015</v>
      </c>
      <c r="F4090" s="187" t="s">
        <v>12552</v>
      </c>
      <c r="G4090" s="187" t="s">
        <v>12552</v>
      </c>
      <c r="H4090" s="193">
        <v>13943161</v>
      </c>
      <c r="I4090" s="206">
        <v>44043</v>
      </c>
      <c r="J4090" s="188" t="s">
        <v>12553</v>
      </c>
      <c r="K4090" s="193">
        <v>6988324</v>
      </c>
      <c r="L4090" s="206">
        <v>44071</v>
      </c>
      <c r="M4090" s="193">
        <v>0</v>
      </c>
      <c r="N4090" s="193">
        <v>0</v>
      </c>
      <c r="O4090" s="186">
        <f t="shared" si="126"/>
        <v>6988324</v>
      </c>
      <c r="P4090" s="188"/>
      <c r="Q4090" s="193"/>
      <c r="R4090" s="193"/>
      <c r="S4090" s="186">
        <f t="shared" si="127"/>
        <v>6988324</v>
      </c>
      <c r="T4090" s="188"/>
      <c r="U4090" s="186">
        <v>0</v>
      </c>
      <c r="V4090" s="186">
        <v>0</v>
      </c>
      <c r="W4090" s="186">
        <v>0</v>
      </c>
      <c r="X4090" s="186">
        <v>6988324</v>
      </c>
      <c r="Y4090" s="188" t="s">
        <v>1093</v>
      </c>
      <c r="Z4090" s="188" t="s">
        <v>170</v>
      </c>
      <c r="AA4090" s="188" t="s">
        <v>311</v>
      </c>
      <c r="AB4090" s="206">
        <v>43891</v>
      </c>
      <c r="AC4090" s="206">
        <v>43921</v>
      </c>
      <c r="AD4090" s="188" t="s">
        <v>12554</v>
      </c>
      <c r="AE4090" s="188" t="s">
        <v>12555</v>
      </c>
      <c r="AF4090" s="188" t="s">
        <v>240</v>
      </c>
      <c r="AG4090" s="188">
        <v>3</v>
      </c>
    </row>
    <row r="4091" spans="1:33">
      <c r="A4091" s="188" t="s">
        <v>40</v>
      </c>
      <c r="B4091" s="188">
        <v>860024766</v>
      </c>
      <c r="C4091" s="188" t="s">
        <v>170</v>
      </c>
      <c r="D4091" s="188" t="s">
        <v>338</v>
      </c>
      <c r="E4091" s="206">
        <v>44015</v>
      </c>
      <c r="F4091" s="187" t="s">
        <v>12556</v>
      </c>
      <c r="G4091" s="187" t="s">
        <v>12556</v>
      </c>
      <c r="H4091" s="193">
        <v>13823237</v>
      </c>
      <c r="I4091" s="206">
        <v>44043</v>
      </c>
      <c r="J4091" s="188" t="s">
        <v>12557</v>
      </c>
      <c r="K4091" s="193">
        <v>8689455</v>
      </c>
      <c r="L4091" s="206">
        <v>44071</v>
      </c>
      <c r="M4091" s="193">
        <v>0</v>
      </c>
      <c r="N4091" s="193">
        <v>0</v>
      </c>
      <c r="O4091" s="186">
        <f t="shared" si="126"/>
        <v>8689455</v>
      </c>
      <c r="P4091" s="188"/>
      <c r="Q4091" s="193"/>
      <c r="R4091" s="193"/>
      <c r="S4091" s="186">
        <f t="shared" si="127"/>
        <v>8689455</v>
      </c>
      <c r="T4091" s="188"/>
      <c r="U4091" s="186">
        <v>0</v>
      </c>
      <c r="V4091" s="186">
        <v>0</v>
      </c>
      <c r="W4091" s="186">
        <v>0</v>
      </c>
      <c r="X4091" s="186">
        <v>8689455</v>
      </c>
      <c r="Y4091" s="188" t="s">
        <v>1093</v>
      </c>
      <c r="Z4091" s="188" t="s">
        <v>170</v>
      </c>
      <c r="AA4091" s="188" t="s">
        <v>311</v>
      </c>
      <c r="AB4091" s="206">
        <v>43922</v>
      </c>
      <c r="AC4091" s="206">
        <v>43951</v>
      </c>
      <c r="AD4091" s="188" t="s">
        <v>12558</v>
      </c>
      <c r="AE4091" s="188" t="s">
        <v>12559</v>
      </c>
      <c r="AF4091" s="188" t="s">
        <v>240</v>
      </c>
      <c r="AG4091" s="188">
        <v>3</v>
      </c>
    </row>
    <row r="4092" spans="1:33">
      <c r="A4092" s="188" t="s">
        <v>40</v>
      </c>
      <c r="B4092" s="188">
        <v>860024766</v>
      </c>
      <c r="C4092" s="188" t="s">
        <v>170</v>
      </c>
      <c r="D4092" s="188" t="s">
        <v>338</v>
      </c>
      <c r="E4092" s="206">
        <v>44015</v>
      </c>
      <c r="F4092" s="187" t="s">
        <v>12560</v>
      </c>
      <c r="G4092" s="187" t="s">
        <v>12560</v>
      </c>
      <c r="H4092" s="193">
        <v>13750647</v>
      </c>
      <c r="I4092" s="206">
        <v>44043</v>
      </c>
      <c r="J4092" s="188" t="s">
        <v>12561</v>
      </c>
      <c r="K4092" s="193">
        <v>10606514</v>
      </c>
      <c r="L4092" s="206">
        <v>44071</v>
      </c>
      <c r="M4092" s="193">
        <v>0</v>
      </c>
      <c r="N4092" s="193">
        <v>0</v>
      </c>
      <c r="O4092" s="186">
        <f t="shared" si="126"/>
        <v>10606514</v>
      </c>
      <c r="P4092" s="188"/>
      <c r="Q4092" s="193"/>
      <c r="R4092" s="193"/>
      <c r="S4092" s="186">
        <f t="shared" si="127"/>
        <v>10606514</v>
      </c>
      <c r="T4092" s="188"/>
      <c r="U4092" s="186">
        <v>0</v>
      </c>
      <c r="V4092" s="186">
        <v>0</v>
      </c>
      <c r="W4092" s="186">
        <v>0</v>
      </c>
      <c r="X4092" s="186">
        <v>10606514</v>
      </c>
      <c r="Y4092" s="188" t="s">
        <v>1093</v>
      </c>
      <c r="Z4092" s="188" t="s">
        <v>170</v>
      </c>
      <c r="AA4092" s="188" t="s">
        <v>311</v>
      </c>
      <c r="AB4092" s="206">
        <v>43952</v>
      </c>
      <c r="AC4092" s="206">
        <v>43982</v>
      </c>
      <c r="AD4092" s="188" t="s">
        <v>12562</v>
      </c>
      <c r="AE4092" s="188" t="s">
        <v>12563</v>
      </c>
      <c r="AF4092" s="188" t="s">
        <v>240</v>
      </c>
      <c r="AG4092" s="188">
        <v>3</v>
      </c>
    </row>
    <row r="4093" spans="1:33">
      <c r="A4093" s="188" t="s">
        <v>40</v>
      </c>
      <c r="B4093" s="188">
        <v>860024766</v>
      </c>
      <c r="C4093" s="188" t="s">
        <v>170</v>
      </c>
      <c r="D4093" s="188" t="s">
        <v>338</v>
      </c>
      <c r="E4093" s="206">
        <v>44047</v>
      </c>
      <c r="F4093" s="187" t="s">
        <v>12564</v>
      </c>
      <c r="G4093" s="187" t="s">
        <v>12564</v>
      </c>
      <c r="H4093" s="193">
        <v>13658566</v>
      </c>
      <c r="I4093" s="206">
        <v>44076</v>
      </c>
      <c r="J4093" s="188" t="s">
        <v>12565</v>
      </c>
      <c r="K4093" s="193">
        <v>5838623</v>
      </c>
      <c r="L4093" s="188"/>
      <c r="M4093" s="193"/>
      <c r="N4093" s="193"/>
      <c r="O4093" s="186">
        <f t="shared" si="126"/>
        <v>5838623</v>
      </c>
      <c r="P4093" s="188"/>
      <c r="Q4093" s="193"/>
      <c r="R4093" s="193"/>
      <c r="S4093" s="186">
        <f t="shared" si="127"/>
        <v>5838623</v>
      </c>
      <c r="T4093" s="188"/>
      <c r="U4093" s="186">
        <v>0</v>
      </c>
      <c r="V4093" s="186">
        <v>0</v>
      </c>
      <c r="W4093" s="186">
        <v>0</v>
      </c>
      <c r="X4093" s="186">
        <v>5838623</v>
      </c>
      <c r="Y4093" s="188" t="s">
        <v>1093</v>
      </c>
      <c r="Z4093" s="188" t="s">
        <v>170</v>
      </c>
      <c r="AA4093" s="188" t="s">
        <v>311</v>
      </c>
      <c r="AB4093" s="206">
        <v>43709</v>
      </c>
      <c r="AC4093" s="206">
        <v>43738</v>
      </c>
      <c r="AD4093" s="188" t="s">
        <v>12566</v>
      </c>
      <c r="AE4093" s="188"/>
      <c r="AF4093" s="188" t="s">
        <v>240</v>
      </c>
      <c r="AG4093" s="188">
        <v>3</v>
      </c>
    </row>
    <row r="4094" spans="1:33">
      <c r="A4094" s="188" t="s">
        <v>40</v>
      </c>
      <c r="B4094" s="188">
        <v>860024766</v>
      </c>
      <c r="C4094" s="188" t="s">
        <v>170</v>
      </c>
      <c r="D4094" s="188" t="s">
        <v>338</v>
      </c>
      <c r="E4094" s="206">
        <v>44047</v>
      </c>
      <c r="F4094" s="187" t="s">
        <v>12567</v>
      </c>
      <c r="G4094" s="187" t="s">
        <v>12567</v>
      </c>
      <c r="H4094" s="193">
        <v>13907960</v>
      </c>
      <c r="I4094" s="206">
        <v>44076</v>
      </c>
      <c r="J4094" s="188" t="s">
        <v>12568</v>
      </c>
      <c r="K4094" s="193">
        <v>6184806</v>
      </c>
      <c r="L4094" s="188"/>
      <c r="M4094" s="193"/>
      <c r="N4094" s="193"/>
      <c r="O4094" s="186">
        <f t="shared" si="126"/>
        <v>6184806</v>
      </c>
      <c r="P4094" s="188"/>
      <c r="Q4094" s="193"/>
      <c r="R4094" s="193"/>
      <c r="S4094" s="186">
        <f t="shared" si="127"/>
        <v>6184806</v>
      </c>
      <c r="T4094" s="188"/>
      <c r="U4094" s="186">
        <v>0</v>
      </c>
      <c r="V4094" s="186">
        <v>0</v>
      </c>
      <c r="W4094" s="186">
        <v>0</v>
      </c>
      <c r="X4094" s="186">
        <v>6184806</v>
      </c>
      <c r="Y4094" s="188" t="s">
        <v>1093</v>
      </c>
      <c r="Z4094" s="188" t="s">
        <v>170</v>
      </c>
      <c r="AA4094" s="188" t="s">
        <v>311</v>
      </c>
      <c r="AB4094" s="206">
        <v>43739</v>
      </c>
      <c r="AC4094" s="206">
        <v>43769</v>
      </c>
      <c r="AD4094" s="188" t="s">
        <v>12569</v>
      </c>
      <c r="AE4094" s="188"/>
      <c r="AF4094" s="188" t="s">
        <v>240</v>
      </c>
      <c r="AG4094" s="188">
        <v>3</v>
      </c>
    </row>
    <row r="4095" spans="1:33">
      <c r="A4095" s="188" t="s">
        <v>40</v>
      </c>
      <c r="B4095" s="188">
        <v>860024766</v>
      </c>
      <c r="C4095" s="188" t="s">
        <v>170</v>
      </c>
      <c r="D4095" s="188" t="s">
        <v>338</v>
      </c>
      <c r="E4095" s="206">
        <v>44047</v>
      </c>
      <c r="F4095" s="187" t="s">
        <v>12570</v>
      </c>
      <c r="G4095" s="187" t="s">
        <v>12570</v>
      </c>
      <c r="H4095" s="193">
        <v>13980948</v>
      </c>
      <c r="I4095" s="206">
        <v>44076</v>
      </c>
      <c r="J4095" s="188" t="s">
        <v>12571</v>
      </c>
      <c r="K4095" s="193">
        <v>6699875</v>
      </c>
      <c r="L4095" s="188"/>
      <c r="M4095" s="193"/>
      <c r="N4095" s="193"/>
      <c r="O4095" s="186">
        <f t="shared" si="126"/>
        <v>6699875</v>
      </c>
      <c r="P4095" s="188"/>
      <c r="Q4095" s="193"/>
      <c r="R4095" s="193"/>
      <c r="S4095" s="186">
        <f t="shared" si="127"/>
        <v>6699875</v>
      </c>
      <c r="T4095" s="188"/>
      <c r="U4095" s="186">
        <v>0</v>
      </c>
      <c r="V4095" s="186">
        <v>0</v>
      </c>
      <c r="W4095" s="186">
        <v>0</v>
      </c>
      <c r="X4095" s="186">
        <v>6699875</v>
      </c>
      <c r="Y4095" s="188" t="s">
        <v>1093</v>
      </c>
      <c r="Z4095" s="188" t="s">
        <v>170</v>
      </c>
      <c r="AA4095" s="188" t="s">
        <v>311</v>
      </c>
      <c r="AB4095" s="206">
        <v>43770</v>
      </c>
      <c r="AC4095" s="206">
        <v>43799</v>
      </c>
      <c r="AD4095" s="188" t="s">
        <v>12572</v>
      </c>
      <c r="AE4095" s="188"/>
      <c r="AF4095" s="188" t="s">
        <v>240</v>
      </c>
      <c r="AG4095" s="188">
        <v>3</v>
      </c>
    </row>
    <row r="4096" spans="1:33">
      <c r="A4096" s="188" t="s">
        <v>40</v>
      </c>
      <c r="B4096" s="188">
        <v>860024766</v>
      </c>
      <c r="C4096" s="188" t="s">
        <v>170</v>
      </c>
      <c r="D4096" s="188" t="s">
        <v>338</v>
      </c>
      <c r="E4096" s="206">
        <v>44047</v>
      </c>
      <c r="F4096" s="187" t="s">
        <v>12573</v>
      </c>
      <c r="G4096" s="187" t="s">
        <v>12573</v>
      </c>
      <c r="H4096" s="193">
        <v>13695955</v>
      </c>
      <c r="I4096" s="206">
        <v>44076</v>
      </c>
      <c r="J4096" s="188" t="s">
        <v>12574</v>
      </c>
      <c r="K4096" s="193">
        <v>6841068</v>
      </c>
      <c r="L4096" s="188"/>
      <c r="M4096" s="193"/>
      <c r="N4096" s="193"/>
      <c r="O4096" s="186">
        <f t="shared" si="126"/>
        <v>6841068</v>
      </c>
      <c r="P4096" s="188"/>
      <c r="Q4096" s="193"/>
      <c r="R4096" s="193"/>
      <c r="S4096" s="186">
        <f t="shared" si="127"/>
        <v>6841068</v>
      </c>
      <c r="T4096" s="188"/>
      <c r="U4096" s="186">
        <v>0</v>
      </c>
      <c r="V4096" s="186">
        <v>0</v>
      </c>
      <c r="W4096" s="186">
        <v>0</v>
      </c>
      <c r="X4096" s="186">
        <v>6841068</v>
      </c>
      <c r="Y4096" s="188" t="s">
        <v>1093</v>
      </c>
      <c r="Z4096" s="188" t="s">
        <v>170</v>
      </c>
      <c r="AA4096" s="188" t="s">
        <v>311</v>
      </c>
      <c r="AB4096" s="206">
        <v>43678</v>
      </c>
      <c r="AC4096" s="206">
        <v>43708</v>
      </c>
      <c r="AD4096" s="188" t="s">
        <v>12575</v>
      </c>
      <c r="AE4096" s="188"/>
      <c r="AF4096" s="188" t="s">
        <v>240</v>
      </c>
      <c r="AG4096" s="188">
        <v>3</v>
      </c>
    </row>
    <row r="4097" spans="1:33">
      <c r="A4097" s="188" t="s">
        <v>28</v>
      </c>
      <c r="B4097" s="188">
        <v>800006850</v>
      </c>
      <c r="C4097" s="188" t="s">
        <v>170</v>
      </c>
      <c r="D4097" s="188" t="s">
        <v>235</v>
      </c>
      <c r="E4097" s="206">
        <v>44048</v>
      </c>
      <c r="F4097" s="187">
        <v>23516</v>
      </c>
      <c r="G4097" s="187">
        <v>23516</v>
      </c>
      <c r="H4097" s="193">
        <v>64148723</v>
      </c>
      <c r="I4097" s="206">
        <v>44077</v>
      </c>
      <c r="J4097" s="188" t="s">
        <v>12576</v>
      </c>
      <c r="K4097" s="193">
        <v>51820809</v>
      </c>
      <c r="L4097" s="206">
        <v>44085</v>
      </c>
      <c r="M4097" s="193">
        <v>0</v>
      </c>
      <c r="N4097" s="193">
        <v>0</v>
      </c>
      <c r="O4097" s="186">
        <f t="shared" si="126"/>
        <v>51820809</v>
      </c>
      <c r="P4097" s="206">
        <v>44092</v>
      </c>
      <c r="Q4097" s="193">
        <v>0</v>
      </c>
      <c r="R4097" s="193">
        <v>0</v>
      </c>
      <c r="S4097" s="186">
        <f t="shared" si="127"/>
        <v>51820809</v>
      </c>
      <c r="T4097" s="206">
        <v>44174</v>
      </c>
      <c r="U4097" s="186">
        <v>0</v>
      </c>
      <c r="V4097" s="186">
        <v>0</v>
      </c>
      <c r="W4097" s="186">
        <v>51820809</v>
      </c>
      <c r="X4097" s="186">
        <v>0</v>
      </c>
      <c r="Y4097" s="188" t="s">
        <v>1093</v>
      </c>
      <c r="Z4097" s="188" t="s">
        <v>170</v>
      </c>
      <c r="AA4097" s="188" t="s">
        <v>235</v>
      </c>
      <c r="AB4097" s="206">
        <v>44013</v>
      </c>
      <c r="AC4097" s="206">
        <v>44043</v>
      </c>
      <c r="AD4097" s="188" t="s">
        <v>12577</v>
      </c>
      <c r="AE4097" s="188" t="s">
        <v>12578</v>
      </c>
      <c r="AF4097" s="188" t="s">
        <v>240</v>
      </c>
      <c r="AG4097" s="188">
        <v>3</v>
      </c>
    </row>
    <row r="4098" spans="1:33">
      <c r="A4098" s="188" t="s">
        <v>40</v>
      </c>
      <c r="B4098" s="188">
        <v>860024766</v>
      </c>
      <c r="C4098" s="188" t="s">
        <v>170</v>
      </c>
      <c r="D4098" s="188" t="s">
        <v>338</v>
      </c>
      <c r="E4098" s="206">
        <v>44075</v>
      </c>
      <c r="F4098" s="187" t="s">
        <v>12579</v>
      </c>
      <c r="G4098" s="187" t="s">
        <v>12579</v>
      </c>
      <c r="H4098" s="193">
        <v>13869775</v>
      </c>
      <c r="I4098" s="206">
        <v>44102</v>
      </c>
      <c r="J4098" s="188" t="s">
        <v>12580</v>
      </c>
      <c r="K4098" s="193">
        <v>8462485</v>
      </c>
      <c r="L4098" s="188"/>
      <c r="M4098" s="193"/>
      <c r="N4098" s="193"/>
      <c r="O4098" s="186">
        <f t="shared" si="126"/>
        <v>8462485</v>
      </c>
      <c r="P4098" s="188"/>
      <c r="Q4098" s="193"/>
      <c r="R4098" s="193"/>
      <c r="S4098" s="186">
        <f t="shared" si="127"/>
        <v>8462485</v>
      </c>
      <c r="T4098" s="188"/>
      <c r="U4098" s="186">
        <v>0</v>
      </c>
      <c r="V4098" s="186">
        <v>0</v>
      </c>
      <c r="W4098" s="186">
        <v>0</v>
      </c>
      <c r="X4098" s="186">
        <v>8462485</v>
      </c>
      <c r="Y4098" s="188" t="s">
        <v>1093</v>
      </c>
      <c r="Z4098" s="188" t="s">
        <v>170</v>
      </c>
      <c r="AA4098" s="188" t="s">
        <v>338</v>
      </c>
      <c r="AB4098" s="206">
        <v>43647</v>
      </c>
      <c r="AC4098" s="206">
        <v>43677</v>
      </c>
      <c r="AD4098" s="188" t="s">
        <v>12581</v>
      </c>
      <c r="AE4098" s="188"/>
      <c r="AF4098" s="188" t="s">
        <v>240</v>
      </c>
      <c r="AG4098" s="188">
        <v>3</v>
      </c>
    </row>
    <row r="4099" spans="1:33">
      <c r="A4099" s="188" t="s">
        <v>40</v>
      </c>
      <c r="B4099" s="188">
        <v>860024766</v>
      </c>
      <c r="C4099" s="188" t="s">
        <v>170</v>
      </c>
      <c r="D4099" s="188" t="s">
        <v>338</v>
      </c>
      <c r="E4099" s="206">
        <v>44075</v>
      </c>
      <c r="F4099" s="187" t="s">
        <v>12582</v>
      </c>
      <c r="G4099" s="187" t="s">
        <v>12582</v>
      </c>
      <c r="H4099" s="193">
        <v>13748260</v>
      </c>
      <c r="I4099" s="206">
        <v>44102</v>
      </c>
      <c r="J4099" s="188" t="s">
        <v>12583</v>
      </c>
      <c r="K4099" s="193">
        <v>7224257</v>
      </c>
      <c r="L4099" s="188"/>
      <c r="M4099" s="193"/>
      <c r="N4099" s="193"/>
      <c r="O4099" s="186">
        <f t="shared" ref="O4099:O4162" si="128">+K4099-M4099-N4099</f>
        <v>7224257</v>
      </c>
      <c r="P4099" s="188"/>
      <c r="Q4099" s="193"/>
      <c r="R4099" s="193"/>
      <c r="S4099" s="186">
        <f t="shared" ref="S4099:S4162" si="129">+O4099-Q4099-R4099</f>
        <v>7224257</v>
      </c>
      <c r="T4099" s="188"/>
      <c r="U4099" s="186">
        <v>0</v>
      </c>
      <c r="V4099" s="186">
        <v>0</v>
      </c>
      <c r="W4099" s="186">
        <v>0</v>
      </c>
      <c r="X4099" s="186">
        <v>7224257</v>
      </c>
      <c r="Y4099" s="188" t="s">
        <v>1093</v>
      </c>
      <c r="Z4099" s="188" t="s">
        <v>170</v>
      </c>
      <c r="AA4099" s="188" t="s">
        <v>311</v>
      </c>
      <c r="AB4099" s="206">
        <v>43800</v>
      </c>
      <c r="AC4099" s="206">
        <v>43830</v>
      </c>
      <c r="AD4099" s="188" t="s">
        <v>12584</v>
      </c>
      <c r="AE4099" s="188"/>
      <c r="AF4099" s="188" t="s">
        <v>240</v>
      </c>
      <c r="AG4099" s="188">
        <v>3</v>
      </c>
    </row>
    <row r="4100" spans="1:33">
      <c r="A4100" s="188" t="s">
        <v>40</v>
      </c>
      <c r="B4100" s="188">
        <v>860024766</v>
      </c>
      <c r="C4100" s="188" t="s">
        <v>170</v>
      </c>
      <c r="D4100" s="188" t="s">
        <v>338</v>
      </c>
      <c r="E4100" s="206">
        <v>44075</v>
      </c>
      <c r="F4100" s="187" t="s">
        <v>12585</v>
      </c>
      <c r="G4100" s="187" t="s">
        <v>12585</v>
      </c>
      <c r="H4100" s="193">
        <v>13866593</v>
      </c>
      <c r="I4100" s="206">
        <v>44102</v>
      </c>
      <c r="J4100" s="188" t="s">
        <v>12586</v>
      </c>
      <c r="K4100" s="193">
        <v>8830239</v>
      </c>
      <c r="L4100" s="188"/>
      <c r="M4100" s="193"/>
      <c r="N4100" s="193"/>
      <c r="O4100" s="186">
        <f t="shared" si="128"/>
        <v>8830239</v>
      </c>
      <c r="P4100" s="188"/>
      <c r="Q4100" s="193"/>
      <c r="R4100" s="193"/>
      <c r="S4100" s="186">
        <f t="shared" si="129"/>
        <v>8830239</v>
      </c>
      <c r="T4100" s="188"/>
      <c r="U4100" s="186">
        <v>0</v>
      </c>
      <c r="V4100" s="186">
        <v>0</v>
      </c>
      <c r="W4100" s="186">
        <v>0</v>
      </c>
      <c r="X4100" s="186">
        <v>8830239</v>
      </c>
      <c r="Y4100" s="188" t="s">
        <v>1093</v>
      </c>
      <c r="Z4100" s="188" t="s">
        <v>170</v>
      </c>
      <c r="AA4100" s="188" t="s">
        <v>311</v>
      </c>
      <c r="AB4100" s="206">
        <v>44013</v>
      </c>
      <c r="AC4100" s="206">
        <v>44043</v>
      </c>
      <c r="AD4100" s="188" t="s">
        <v>12587</v>
      </c>
      <c r="AE4100" s="188"/>
      <c r="AF4100" s="188" t="s">
        <v>240</v>
      </c>
      <c r="AG4100" s="188">
        <v>3</v>
      </c>
    </row>
    <row r="4101" spans="1:33">
      <c r="A4101" s="188" t="s">
        <v>1091</v>
      </c>
      <c r="B4101" s="188">
        <v>832001794</v>
      </c>
      <c r="C4101" s="188" t="s">
        <v>170</v>
      </c>
      <c r="D4101" s="188" t="s">
        <v>235</v>
      </c>
      <c r="E4101" s="206">
        <v>44075</v>
      </c>
      <c r="F4101" s="187">
        <v>29328</v>
      </c>
      <c r="G4101" s="187">
        <v>29328</v>
      </c>
      <c r="H4101" s="193">
        <v>3827132</v>
      </c>
      <c r="I4101" s="206">
        <v>44102</v>
      </c>
      <c r="J4101" s="188" t="s">
        <v>12588</v>
      </c>
      <c r="K4101" s="193">
        <v>2532367</v>
      </c>
      <c r="L4101" s="188"/>
      <c r="M4101" s="193"/>
      <c r="N4101" s="193"/>
      <c r="O4101" s="186">
        <f t="shared" si="128"/>
        <v>2532367</v>
      </c>
      <c r="P4101" s="188"/>
      <c r="Q4101" s="193"/>
      <c r="R4101" s="193"/>
      <c r="S4101" s="186">
        <f t="shared" si="129"/>
        <v>2532367</v>
      </c>
      <c r="T4101" s="188"/>
      <c r="U4101" s="186">
        <v>0</v>
      </c>
      <c r="V4101" s="186">
        <v>0</v>
      </c>
      <c r="W4101" s="186">
        <v>0</v>
      </c>
      <c r="X4101" s="186">
        <v>2532367</v>
      </c>
      <c r="Y4101" s="188" t="s">
        <v>1093</v>
      </c>
      <c r="Z4101" s="188" t="s">
        <v>170</v>
      </c>
      <c r="AA4101" s="188" t="s">
        <v>235</v>
      </c>
      <c r="AB4101" s="206">
        <v>44013</v>
      </c>
      <c r="AC4101" s="206">
        <v>44043</v>
      </c>
      <c r="AD4101" s="188" t="s">
        <v>12589</v>
      </c>
      <c r="AE4101" s="188"/>
      <c r="AF4101" s="188" t="s">
        <v>267</v>
      </c>
      <c r="AG4101" s="188">
        <v>3</v>
      </c>
    </row>
    <row r="4102" spans="1:33">
      <c r="A4102" s="188" t="s">
        <v>1091</v>
      </c>
      <c r="B4102" s="188">
        <v>832001794</v>
      </c>
      <c r="C4102" s="188" t="s">
        <v>170</v>
      </c>
      <c r="D4102" s="188" t="s">
        <v>235</v>
      </c>
      <c r="E4102" s="206">
        <v>44075</v>
      </c>
      <c r="F4102" s="187">
        <v>29327</v>
      </c>
      <c r="G4102" s="187">
        <v>29327</v>
      </c>
      <c r="H4102" s="193">
        <v>22320812</v>
      </c>
      <c r="I4102" s="206">
        <v>44102</v>
      </c>
      <c r="J4102" s="188" t="s">
        <v>12590</v>
      </c>
      <c r="K4102" s="193">
        <v>16974880</v>
      </c>
      <c r="L4102" s="188"/>
      <c r="M4102" s="193"/>
      <c r="N4102" s="193"/>
      <c r="O4102" s="186">
        <f t="shared" si="128"/>
        <v>16974880</v>
      </c>
      <c r="P4102" s="188"/>
      <c r="Q4102" s="193"/>
      <c r="R4102" s="193"/>
      <c r="S4102" s="186">
        <f t="shared" si="129"/>
        <v>16974880</v>
      </c>
      <c r="T4102" s="188"/>
      <c r="U4102" s="186">
        <v>0</v>
      </c>
      <c r="V4102" s="186">
        <v>0</v>
      </c>
      <c r="W4102" s="186">
        <v>0</v>
      </c>
      <c r="X4102" s="186">
        <v>16974880</v>
      </c>
      <c r="Y4102" s="188" t="s">
        <v>1093</v>
      </c>
      <c r="Z4102" s="188" t="s">
        <v>170</v>
      </c>
      <c r="AA4102" s="188" t="s">
        <v>235</v>
      </c>
      <c r="AB4102" s="206">
        <v>44013</v>
      </c>
      <c r="AC4102" s="206">
        <v>44043</v>
      </c>
      <c r="AD4102" s="188" t="s">
        <v>12591</v>
      </c>
      <c r="AE4102" s="188"/>
      <c r="AF4102" s="188" t="s">
        <v>240</v>
      </c>
      <c r="AG4102" s="188">
        <v>3</v>
      </c>
    </row>
    <row r="4103" spans="1:33">
      <c r="A4103" s="188" t="s">
        <v>28</v>
      </c>
      <c r="B4103" s="188">
        <v>800006850</v>
      </c>
      <c r="C4103" s="188" t="s">
        <v>170</v>
      </c>
      <c r="D4103" s="188" t="s">
        <v>235</v>
      </c>
      <c r="E4103" s="206">
        <v>44081</v>
      </c>
      <c r="F4103" s="187">
        <v>23652</v>
      </c>
      <c r="G4103" s="187">
        <v>23652</v>
      </c>
      <c r="H4103" s="193">
        <v>64748099</v>
      </c>
      <c r="I4103" s="206">
        <v>44106</v>
      </c>
      <c r="J4103" s="188" t="s">
        <v>12592</v>
      </c>
      <c r="K4103" s="193">
        <v>45879940</v>
      </c>
      <c r="L4103" s="206">
        <v>44127</v>
      </c>
      <c r="M4103" s="193">
        <v>0</v>
      </c>
      <c r="N4103" s="193">
        <v>0</v>
      </c>
      <c r="O4103" s="186">
        <f t="shared" si="128"/>
        <v>45879940</v>
      </c>
      <c r="P4103" s="206">
        <v>44152</v>
      </c>
      <c r="Q4103" s="193">
        <v>0</v>
      </c>
      <c r="R4103" s="193">
        <v>0</v>
      </c>
      <c r="S4103" s="186">
        <f t="shared" si="129"/>
        <v>45879940</v>
      </c>
      <c r="T4103" s="206">
        <v>44174</v>
      </c>
      <c r="U4103" s="186">
        <v>0</v>
      </c>
      <c r="V4103" s="186">
        <v>0</v>
      </c>
      <c r="W4103" s="186">
        <v>45879940</v>
      </c>
      <c r="X4103" s="186">
        <v>0</v>
      </c>
      <c r="Y4103" s="188" t="s">
        <v>1093</v>
      </c>
      <c r="Z4103" s="188" t="s">
        <v>170</v>
      </c>
      <c r="AA4103" s="188" t="s">
        <v>235</v>
      </c>
      <c r="AB4103" s="206">
        <v>44044</v>
      </c>
      <c r="AC4103" s="206">
        <v>44074</v>
      </c>
      <c r="AD4103" s="188" t="s">
        <v>12593</v>
      </c>
      <c r="AE4103" s="188" t="s">
        <v>12594</v>
      </c>
      <c r="AF4103" s="188" t="s">
        <v>240</v>
      </c>
      <c r="AG4103" s="188">
        <v>3</v>
      </c>
    </row>
    <row r="4104" spans="1:33">
      <c r="A4104" s="188" t="s">
        <v>40</v>
      </c>
      <c r="B4104" s="188">
        <v>860024766</v>
      </c>
      <c r="C4104" s="188" t="s">
        <v>170</v>
      </c>
      <c r="D4104" s="188" t="s">
        <v>338</v>
      </c>
      <c r="E4104" s="206">
        <v>44105</v>
      </c>
      <c r="F4104" s="187" t="s">
        <v>12595</v>
      </c>
      <c r="G4104" s="187" t="s">
        <v>12595</v>
      </c>
      <c r="H4104" s="193">
        <v>13792809</v>
      </c>
      <c r="I4104" s="206">
        <v>44133</v>
      </c>
      <c r="J4104" s="188" t="s">
        <v>12596</v>
      </c>
      <c r="K4104" s="193">
        <v>8985267</v>
      </c>
      <c r="L4104" s="188"/>
      <c r="M4104" s="193"/>
      <c r="N4104" s="193"/>
      <c r="O4104" s="186">
        <f t="shared" si="128"/>
        <v>8985267</v>
      </c>
      <c r="P4104" s="188"/>
      <c r="Q4104" s="193"/>
      <c r="R4104" s="193"/>
      <c r="S4104" s="186">
        <f t="shared" si="129"/>
        <v>8985267</v>
      </c>
      <c r="T4104" s="188"/>
      <c r="U4104" s="186">
        <v>0</v>
      </c>
      <c r="V4104" s="186">
        <v>0</v>
      </c>
      <c r="W4104" s="186">
        <v>0</v>
      </c>
      <c r="X4104" s="186">
        <v>8985267</v>
      </c>
      <c r="Y4104" s="188" t="s">
        <v>1093</v>
      </c>
      <c r="Z4104" s="188" t="s">
        <v>170</v>
      </c>
      <c r="AA4104" s="188" t="s">
        <v>311</v>
      </c>
      <c r="AB4104" s="206">
        <v>44044</v>
      </c>
      <c r="AC4104" s="206">
        <v>44074</v>
      </c>
      <c r="AD4104" s="188" t="s">
        <v>12597</v>
      </c>
      <c r="AE4104" s="188"/>
      <c r="AF4104" s="188" t="s">
        <v>240</v>
      </c>
      <c r="AG4104" s="188">
        <v>3</v>
      </c>
    </row>
    <row r="4105" spans="1:33">
      <c r="A4105" s="188" t="s">
        <v>28</v>
      </c>
      <c r="B4105" s="188">
        <v>800006850</v>
      </c>
      <c r="C4105" s="188" t="s">
        <v>170</v>
      </c>
      <c r="D4105" s="188" t="s">
        <v>235</v>
      </c>
      <c r="E4105" s="206">
        <v>44111</v>
      </c>
      <c r="F4105" s="187">
        <v>23808</v>
      </c>
      <c r="G4105" s="187">
        <v>23808</v>
      </c>
      <c r="H4105" s="193">
        <v>64543575</v>
      </c>
      <c r="I4105" s="206">
        <v>44140</v>
      </c>
      <c r="J4105" s="188" t="s">
        <v>12598</v>
      </c>
      <c r="K4105" s="193">
        <v>46597633</v>
      </c>
      <c r="L4105" s="206">
        <v>44165</v>
      </c>
      <c r="M4105" s="193">
        <v>0</v>
      </c>
      <c r="N4105" s="193">
        <v>0</v>
      </c>
      <c r="O4105" s="186">
        <f t="shared" si="128"/>
        <v>46597633</v>
      </c>
      <c r="P4105" s="188"/>
      <c r="Q4105" s="193"/>
      <c r="R4105" s="193"/>
      <c r="S4105" s="186">
        <f t="shared" si="129"/>
        <v>46597633</v>
      </c>
      <c r="T4105" s="188"/>
      <c r="U4105" s="186">
        <v>0</v>
      </c>
      <c r="V4105" s="186">
        <v>0</v>
      </c>
      <c r="W4105" s="186">
        <v>0</v>
      </c>
      <c r="X4105" s="186">
        <v>46597633</v>
      </c>
      <c r="Y4105" s="188" t="s">
        <v>1093</v>
      </c>
      <c r="Z4105" s="188" t="s">
        <v>170</v>
      </c>
      <c r="AA4105" s="188" t="s">
        <v>235</v>
      </c>
      <c r="AB4105" s="206">
        <v>44075</v>
      </c>
      <c r="AC4105" s="206">
        <v>44104</v>
      </c>
      <c r="AD4105" s="188" t="s">
        <v>12599</v>
      </c>
      <c r="AE4105" s="188" t="s">
        <v>12600</v>
      </c>
      <c r="AF4105" s="188" t="s">
        <v>240</v>
      </c>
      <c r="AG4105" s="188">
        <v>3</v>
      </c>
    </row>
    <row r="4106" spans="1:33">
      <c r="A4106" s="188" t="s">
        <v>40</v>
      </c>
      <c r="B4106" s="188">
        <v>860024766</v>
      </c>
      <c r="C4106" s="188" t="s">
        <v>170</v>
      </c>
      <c r="D4106" s="188" t="s">
        <v>338</v>
      </c>
      <c r="E4106" s="206">
        <v>44138</v>
      </c>
      <c r="F4106" s="187" t="s">
        <v>12601</v>
      </c>
      <c r="G4106" s="187" t="s">
        <v>12601</v>
      </c>
      <c r="H4106" s="193">
        <v>13779086</v>
      </c>
      <c r="I4106" s="206">
        <v>44166</v>
      </c>
      <c r="J4106" s="188" t="s">
        <v>12602</v>
      </c>
      <c r="K4106" s="193">
        <v>7824249</v>
      </c>
      <c r="L4106" s="188"/>
      <c r="M4106" s="193"/>
      <c r="N4106" s="193"/>
      <c r="O4106" s="186">
        <f t="shared" si="128"/>
        <v>7824249</v>
      </c>
      <c r="P4106" s="188"/>
      <c r="Q4106" s="193"/>
      <c r="R4106" s="193"/>
      <c r="S4106" s="186">
        <f t="shared" si="129"/>
        <v>7824249</v>
      </c>
      <c r="T4106" s="188"/>
      <c r="U4106" s="186">
        <v>0</v>
      </c>
      <c r="V4106" s="186">
        <v>0</v>
      </c>
      <c r="W4106" s="186">
        <v>0</v>
      </c>
      <c r="X4106" s="186">
        <v>7824249</v>
      </c>
      <c r="Y4106" s="188" t="s">
        <v>1093</v>
      </c>
      <c r="Z4106" s="188" t="s">
        <v>170</v>
      </c>
      <c r="AA4106" s="188" t="s">
        <v>311</v>
      </c>
      <c r="AB4106" s="206">
        <v>44075</v>
      </c>
      <c r="AC4106" s="206">
        <v>44104</v>
      </c>
      <c r="AD4106" s="188" t="s">
        <v>12603</v>
      </c>
      <c r="AE4106" s="188"/>
      <c r="AF4106" s="188" t="s">
        <v>240</v>
      </c>
      <c r="AG4106" s="188">
        <v>3</v>
      </c>
    </row>
    <row r="4107" spans="1:33">
      <c r="A4107" s="188" t="s">
        <v>1091</v>
      </c>
      <c r="B4107" s="188">
        <v>832001794</v>
      </c>
      <c r="C4107" s="188" t="s">
        <v>170</v>
      </c>
      <c r="D4107" s="188" t="s">
        <v>235</v>
      </c>
      <c r="E4107" s="206">
        <v>44139</v>
      </c>
      <c r="F4107" s="187">
        <v>500002</v>
      </c>
      <c r="G4107" s="187">
        <v>500002</v>
      </c>
      <c r="H4107" s="193">
        <v>22041393</v>
      </c>
      <c r="I4107" s="206">
        <v>44167</v>
      </c>
      <c r="J4107" s="188" t="s">
        <v>12604</v>
      </c>
      <c r="K4107" s="193">
        <v>15513824</v>
      </c>
      <c r="L4107" s="188"/>
      <c r="M4107" s="193"/>
      <c r="N4107" s="193"/>
      <c r="O4107" s="186">
        <f t="shared" si="128"/>
        <v>15513824</v>
      </c>
      <c r="P4107" s="188"/>
      <c r="Q4107" s="193"/>
      <c r="R4107" s="193"/>
      <c r="S4107" s="186">
        <f t="shared" si="129"/>
        <v>15513824</v>
      </c>
      <c r="T4107" s="188"/>
      <c r="U4107" s="186">
        <v>0</v>
      </c>
      <c r="V4107" s="186">
        <v>0</v>
      </c>
      <c r="W4107" s="186">
        <v>0</v>
      </c>
      <c r="X4107" s="186">
        <v>15513824</v>
      </c>
      <c r="Y4107" s="188" t="s">
        <v>1093</v>
      </c>
      <c r="Z4107" s="188" t="s">
        <v>170</v>
      </c>
      <c r="AA4107" s="188" t="s">
        <v>235</v>
      </c>
      <c r="AB4107" s="206">
        <v>44044</v>
      </c>
      <c r="AC4107" s="206">
        <v>44074</v>
      </c>
      <c r="AD4107" s="188" t="s">
        <v>12605</v>
      </c>
      <c r="AE4107" s="188"/>
      <c r="AF4107" s="188" t="s">
        <v>240</v>
      </c>
      <c r="AG4107" s="188">
        <v>3</v>
      </c>
    </row>
    <row r="4108" spans="1:33">
      <c r="A4108" s="188" t="s">
        <v>28</v>
      </c>
      <c r="B4108" s="188">
        <v>800006850</v>
      </c>
      <c r="C4108" s="188" t="s">
        <v>170</v>
      </c>
      <c r="D4108" s="188" t="s">
        <v>235</v>
      </c>
      <c r="E4108" s="206">
        <v>44140</v>
      </c>
      <c r="F4108" s="187">
        <v>23933</v>
      </c>
      <c r="G4108" s="187">
        <v>23933</v>
      </c>
      <c r="H4108" s="193">
        <v>65105560</v>
      </c>
      <c r="I4108" s="206">
        <v>44168</v>
      </c>
      <c r="J4108" s="188" t="s">
        <v>12606</v>
      </c>
      <c r="K4108" s="193">
        <v>47188662</v>
      </c>
      <c r="L4108" s="188"/>
      <c r="M4108" s="193"/>
      <c r="N4108" s="193"/>
      <c r="O4108" s="186">
        <f t="shared" si="128"/>
        <v>47188662</v>
      </c>
      <c r="P4108" s="188"/>
      <c r="Q4108" s="193"/>
      <c r="R4108" s="193"/>
      <c r="S4108" s="186">
        <f t="shared" si="129"/>
        <v>47188662</v>
      </c>
      <c r="T4108" s="188"/>
      <c r="U4108" s="186">
        <v>0</v>
      </c>
      <c r="V4108" s="186">
        <v>0</v>
      </c>
      <c r="W4108" s="186">
        <v>0</v>
      </c>
      <c r="X4108" s="186">
        <v>47188662</v>
      </c>
      <c r="Y4108" s="188" t="s">
        <v>1093</v>
      </c>
      <c r="Z4108" s="188" t="s">
        <v>170</v>
      </c>
      <c r="AA4108" s="188" t="s">
        <v>235</v>
      </c>
      <c r="AB4108" s="206">
        <v>44105</v>
      </c>
      <c r="AC4108" s="206">
        <v>44135</v>
      </c>
      <c r="AD4108" s="188" t="s">
        <v>12607</v>
      </c>
      <c r="AE4108" s="188"/>
      <c r="AF4108" s="188" t="s">
        <v>240</v>
      </c>
      <c r="AG4108" s="188">
        <v>3</v>
      </c>
    </row>
    <row r="4109" spans="1:33">
      <c r="A4109" s="188" t="s">
        <v>40</v>
      </c>
      <c r="B4109" s="188">
        <v>860024766</v>
      </c>
      <c r="C4109" s="188" t="s">
        <v>170</v>
      </c>
      <c r="D4109" s="188" t="s">
        <v>338</v>
      </c>
      <c r="E4109" s="206">
        <v>44166</v>
      </c>
      <c r="F4109" s="187" t="s">
        <v>12608</v>
      </c>
      <c r="G4109" s="187" t="s">
        <v>12608</v>
      </c>
      <c r="H4109" s="193">
        <v>13929637</v>
      </c>
      <c r="I4109" s="206">
        <v>44174</v>
      </c>
      <c r="J4109" s="188" t="s">
        <v>12609</v>
      </c>
      <c r="K4109" s="193">
        <v>7840191</v>
      </c>
      <c r="L4109" s="188"/>
      <c r="M4109" s="193"/>
      <c r="N4109" s="193"/>
      <c r="O4109" s="186">
        <f t="shared" si="128"/>
        <v>7840191</v>
      </c>
      <c r="P4109" s="188"/>
      <c r="Q4109" s="193"/>
      <c r="R4109" s="193"/>
      <c r="S4109" s="186">
        <f t="shared" si="129"/>
        <v>7840191</v>
      </c>
      <c r="T4109" s="188"/>
      <c r="U4109" s="186">
        <v>0</v>
      </c>
      <c r="V4109" s="186">
        <v>0</v>
      </c>
      <c r="W4109" s="186">
        <v>0</v>
      </c>
      <c r="X4109" s="186">
        <v>7840191</v>
      </c>
      <c r="Y4109" s="188" t="s">
        <v>1093</v>
      </c>
      <c r="Z4109" s="188" t="s">
        <v>170</v>
      </c>
      <c r="AA4109" s="188" t="s">
        <v>311</v>
      </c>
      <c r="AB4109" s="206">
        <v>44105</v>
      </c>
      <c r="AC4109" s="206">
        <v>44135</v>
      </c>
      <c r="AD4109" s="188" t="s">
        <v>12610</v>
      </c>
      <c r="AE4109" s="188"/>
      <c r="AF4109" s="188" t="s">
        <v>240</v>
      </c>
      <c r="AG4109" s="188">
        <v>3</v>
      </c>
    </row>
    <row r="4110" spans="1:33">
      <c r="A4110" s="188" t="s">
        <v>40</v>
      </c>
      <c r="B4110" s="188">
        <v>860024766</v>
      </c>
      <c r="C4110" s="188" t="s">
        <v>170</v>
      </c>
      <c r="D4110" s="188" t="s">
        <v>338</v>
      </c>
      <c r="E4110" s="206">
        <v>44175</v>
      </c>
      <c r="F4110" s="187" t="s">
        <v>12611</v>
      </c>
      <c r="G4110" s="187" t="s">
        <v>12611</v>
      </c>
      <c r="H4110" s="193">
        <v>13960463</v>
      </c>
      <c r="I4110" s="206">
        <v>44195</v>
      </c>
      <c r="J4110" s="188" t="s">
        <v>12612</v>
      </c>
      <c r="K4110" s="193">
        <v>8252652</v>
      </c>
      <c r="L4110" s="188"/>
      <c r="M4110" s="193"/>
      <c r="N4110" s="193"/>
      <c r="O4110" s="186">
        <f t="shared" si="128"/>
        <v>8252652</v>
      </c>
      <c r="P4110" s="188"/>
      <c r="Q4110" s="193"/>
      <c r="R4110" s="193"/>
      <c r="S4110" s="186">
        <f t="shared" si="129"/>
        <v>8252652</v>
      </c>
      <c r="T4110" s="188"/>
      <c r="U4110" s="186">
        <v>0</v>
      </c>
      <c r="V4110" s="186">
        <v>0</v>
      </c>
      <c r="W4110" s="186">
        <v>0</v>
      </c>
      <c r="X4110" s="186">
        <v>8252652</v>
      </c>
      <c r="Y4110" s="188" t="s">
        <v>1093</v>
      </c>
      <c r="Z4110" s="188" t="s">
        <v>170</v>
      </c>
      <c r="AA4110" s="188" t="s">
        <v>311</v>
      </c>
      <c r="AB4110" s="206">
        <v>44136</v>
      </c>
      <c r="AC4110" s="206">
        <v>44165</v>
      </c>
      <c r="AD4110" s="188" t="s">
        <v>12613</v>
      </c>
      <c r="AE4110" s="188"/>
      <c r="AF4110" s="188" t="s">
        <v>240</v>
      </c>
      <c r="AG4110" s="188">
        <v>3</v>
      </c>
    </row>
    <row r="4111" spans="1:33">
      <c r="A4111" s="188" t="s">
        <v>28</v>
      </c>
      <c r="B4111" s="188">
        <v>800006850</v>
      </c>
      <c r="C4111" s="188" t="s">
        <v>170</v>
      </c>
      <c r="D4111" s="188" t="s">
        <v>235</v>
      </c>
      <c r="E4111" s="206">
        <v>44172</v>
      </c>
      <c r="F4111" s="187">
        <v>24013</v>
      </c>
      <c r="G4111" s="187">
        <v>24013</v>
      </c>
      <c r="H4111" s="193">
        <v>65979463</v>
      </c>
      <c r="I4111" s="206">
        <v>44195</v>
      </c>
      <c r="J4111" s="188" t="s">
        <v>12614</v>
      </c>
      <c r="K4111" s="193">
        <v>49173726</v>
      </c>
      <c r="L4111" s="206">
        <v>44214</v>
      </c>
      <c r="M4111" s="193">
        <v>0</v>
      </c>
      <c r="N4111" s="193">
        <v>0</v>
      </c>
      <c r="O4111" s="186">
        <f t="shared" si="128"/>
        <v>49173726</v>
      </c>
      <c r="P4111" s="188"/>
      <c r="Q4111" s="193"/>
      <c r="R4111" s="193"/>
      <c r="S4111" s="186">
        <f t="shared" si="129"/>
        <v>49173726</v>
      </c>
      <c r="T4111" s="188"/>
      <c r="U4111" s="186">
        <v>0</v>
      </c>
      <c r="V4111" s="186">
        <v>0</v>
      </c>
      <c r="W4111" s="186">
        <v>0</v>
      </c>
      <c r="X4111" s="186">
        <v>49173726</v>
      </c>
      <c r="Y4111" s="188" t="s">
        <v>1093</v>
      </c>
      <c r="Z4111" s="188" t="s">
        <v>170</v>
      </c>
      <c r="AA4111" s="188" t="s">
        <v>235</v>
      </c>
      <c r="AB4111" s="206">
        <v>44136</v>
      </c>
      <c r="AC4111" s="206">
        <v>44165</v>
      </c>
      <c r="AD4111" s="188" t="s">
        <v>12615</v>
      </c>
      <c r="AE4111" s="188" t="s">
        <v>12616</v>
      </c>
      <c r="AF4111" s="188" t="s">
        <v>240</v>
      </c>
      <c r="AG4111" s="188">
        <v>3</v>
      </c>
    </row>
    <row r="4112" spans="1:33">
      <c r="A4112" s="188" t="s">
        <v>1098</v>
      </c>
      <c r="B4112" s="188">
        <v>900058218</v>
      </c>
      <c r="C4112" s="188" t="s">
        <v>170</v>
      </c>
      <c r="D4112" s="188" t="s">
        <v>1099</v>
      </c>
      <c r="E4112" s="206">
        <v>44228</v>
      </c>
      <c r="F4112" s="187" t="s">
        <v>12617</v>
      </c>
      <c r="G4112" s="187" t="s">
        <v>12617</v>
      </c>
      <c r="H4112" s="193">
        <v>3045910</v>
      </c>
      <c r="I4112" s="206">
        <v>44253</v>
      </c>
      <c r="J4112" s="188" t="s">
        <v>12618</v>
      </c>
      <c r="K4112" s="193">
        <v>2702622</v>
      </c>
      <c r="L4112" s="188"/>
      <c r="M4112" s="193"/>
      <c r="N4112" s="193"/>
      <c r="O4112" s="186">
        <f t="shared" si="128"/>
        <v>2702622</v>
      </c>
      <c r="P4112" s="188"/>
      <c r="Q4112" s="193"/>
      <c r="R4112" s="193"/>
      <c r="S4112" s="186">
        <f t="shared" si="129"/>
        <v>2702622</v>
      </c>
      <c r="T4112" s="188"/>
      <c r="U4112" s="186">
        <v>0</v>
      </c>
      <c r="V4112" s="186">
        <v>0</v>
      </c>
      <c r="W4112" s="186">
        <v>0</v>
      </c>
      <c r="X4112" s="186">
        <v>2702622</v>
      </c>
      <c r="Y4112" s="188" t="s">
        <v>1093</v>
      </c>
      <c r="Z4112" s="188" t="s">
        <v>170</v>
      </c>
      <c r="AA4112" s="188" t="s">
        <v>1099</v>
      </c>
      <c r="AB4112" s="206">
        <v>44136</v>
      </c>
      <c r="AC4112" s="206">
        <v>44165</v>
      </c>
      <c r="AD4112" s="188" t="s">
        <v>12619</v>
      </c>
      <c r="AE4112" s="188"/>
      <c r="AF4112" s="188" t="s">
        <v>240</v>
      </c>
      <c r="AG4112" s="188">
        <v>3</v>
      </c>
    </row>
    <row r="4113" spans="1:33">
      <c r="A4113" s="188" t="s">
        <v>1098</v>
      </c>
      <c r="B4113" s="188">
        <v>900058218</v>
      </c>
      <c r="C4113" s="188" t="s">
        <v>170</v>
      </c>
      <c r="D4113" s="188" t="s">
        <v>1099</v>
      </c>
      <c r="E4113" s="206">
        <v>44228</v>
      </c>
      <c r="F4113" s="187" t="s">
        <v>12620</v>
      </c>
      <c r="G4113" s="187" t="s">
        <v>12620</v>
      </c>
      <c r="H4113" s="193">
        <v>3095483</v>
      </c>
      <c r="I4113" s="206">
        <v>44253</v>
      </c>
      <c r="J4113" s="188" t="s">
        <v>12621</v>
      </c>
      <c r="K4113" s="193">
        <v>2353645</v>
      </c>
      <c r="L4113" s="188"/>
      <c r="M4113" s="193"/>
      <c r="N4113" s="193"/>
      <c r="O4113" s="186">
        <f t="shared" si="128"/>
        <v>2353645</v>
      </c>
      <c r="P4113" s="188"/>
      <c r="Q4113" s="193"/>
      <c r="R4113" s="193"/>
      <c r="S4113" s="186">
        <f t="shared" si="129"/>
        <v>2353645</v>
      </c>
      <c r="T4113" s="188"/>
      <c r="U4113" s="186">
        <v>0</v>
      </c>
      <c r="V4113" s="186">
        <v>0</v>
      </c>
      <c r="W4113" s="186">
        <v>0</v>
      </c>
      <c r="X4113" s="186">
        <v>2353645</v>
      </c>
      <c r="Y4113" s="188" t="s">
        <v>1093</v>
      </c>
      <c r="Z4113" s="188" t="s">
        <v>170</v>
      </c>
      <c r="AA4113" s="188" t="s">
        <v>1099</v>
      </c>
      <c r="AB4113" s="206">
        <v>44166</v>
      </c>
      <c r="AC4113" s="206">
        <v>44196</v>
      </c>
      <c r="AD4113" s="188" t="s">
        <v>12622</v>
      </c>
      <c r="AE4113" s="188"/>
      <c r="AF4113" s="188" t="s">
        <v>240</v>
      </c>
      <c r="AG4113" s="188">
        <v>3</v>
      </c>
    </row>
    <row r="4114" spans="1:33">
      <c r="A4114" s="188" t="s">
        <v>40</v>
      </c>
      <c r="B4114" s="188">
        <v>860024766</v>
      </c>
      <c r="C4114" s="188" t="s">
        <v>170</v>
      </c>
      <c r="D4114" s="188" t="s">
        <v>338</v>
      </c>
      <c r="E4114" s="206">
        <v>44229</v>
      </c>
      <c r="F4114" s="187" t="s">
        <v>12623</v>
      </c>
      <c r="G4114" s="187" t="s">
        <v>12623</v>
      </c>
      <c r="H4114" s="193">
        <v>14017144</v>
      </c>
      <c r="I4114" s="206">
        <v>44256</v>
      </c>
      <c r="J4114" s="188" t="s">
        <v>12624</v>
      </c>
      <c r="K4114" s="193">
        <v>7213562</v>
      </c>
      <c r="L4114" s="188"/>
      <c r="M4114" s="193"/>
      <c r="N4114" s="193"/>
      <c r="O4114" s="186">
        <f t="shared" si="128"/>
        <v>7213562</v>
      </c>
      <c r="P4114" s="188"/>
      <c r="Q4114" s="193"/>
      <c r="R4114" s="193"/>
      <c r="S4114" s="186">
        <f t="shared" si="129"/>
        <v>7213562</v>
      </c>
      <c r="T4114" s="188"/>
      <c r="U4114" s="186">
        <v>0</v>
      </c>
      <c r="V4114" s="186">
        <v>0</v>
      </c>
      <c r="W4114" s="186">
        <v>0</v>
      </c>
      <c r="X4114" s="186">
        <v>7213562</v>
      </c>
      <c r="Y4114" s="188" t="s">
        <v>1093</v>
      </c>
      <c r="Z4114" s="188" t="s">
        <v>170</v>
      </c>
      <c r="AA4114" s="188" t="s">
        <v>311</v>
      </c>
      <c r="AB4114" s="206">
        <v>44166</v>
      </c>
      <c r="AC4114" s="206">
        <v>44196</v>
      </c>
      <c r="AD4114" s="188" t="s">
        <v>12625</v>
      </c>
      <c r="AE4114" s="188"/>
      <c r="AF4114" s="188" t="s">
        <v>240</v>
      </c>
      <c r="AG4114" s="188">
        <v>3</v>
      </c>
    </row>
    <row r="4115" spans="1:33">
      <c r="A4115" s="188" t="s">
        <v>1098</v>
      </c>
      <c r="B4115" s="188">
        <v>900058218</v>
      </c>
      <c r="C4115" s="188" t="s">
        <v>170</v>
      </c>
      <c r="D4115" s="188" t="s">
        <v>1099</v>
      </c>
      <c r="E4115" s="206">
        <v>44236</v>
      </c>
      <c r="F4115" s="187" t="s">
        <v>12626</v>
      </c>
      <c r="G4115" s="187" t="s">
        <v>12626</v>
      </c>
      <c r="H4115" s="193">
        <v>3045503</v>
      </c>
      <c r="I4115" s="206">
        <v>44263</v>
      </c>
      <c r="J4115" s="188" t="s">
        <v>12627</v>
      </c>
      <c r="K4115" s="193">
        <v>2498417</v>
      </c>
      <c r="L4115" s="188"/>
      <c r="M4115" s="193"/>
      <c r="N4115" s="193"/>
      <c r="O4115" s="186">
        <f t="shared" si="128"/>
        <v>2498417</v>
      </c>
      <c r="P4115" s="188"/>
      <c r="Q4115" s="193"/>
      <c r="R4115" s="193"/>
      <c r="S4115" s="186">
        <f t="shared" si="129"/>
        <v>2498417</v>
      </c>
      <c r="T4115" s="188"/>
      <c r="U4115" s="186">
        <v>0</v>
      </c>
      <c r="V4115" s="186">
        <v>0</v>
      </c>
      <c r="W4115" s="186">
        <v>0</v>
      </c>
      <c r="X4115" s="186">
        <v>2498417</v>
      </c>
      <c r="Y4115" s="188" t="s">
        <v>1093</v>
      </c>
      <c r="Z4115" s="188" t="s">
        <v>170</v>
      </c>
      <c r="AA4115" s="188" t="s">
        <v>1099</v>
      </c>
      <c r="AB4115" s="206">
        <v>44197</v>
      </c>
      <c r="AC4115" s="206">
        <v>44227</v>
      </c>
      <c r="AD4115" s="188" t="s">
        <v>12628</v>
      </c>
      <c r="AE4115" s="188"/>
      <c r="AF4115" s="188" t="s">
        <v>240</v>
      </c>
      <c r="AG4115" s="188">
        <v>3</v>
      </c>
    </row>
    <row r="4116" spans="1:33">
      <c r="A4116" s="188" t="s">
        <v>1091</v>
      </c>
      <c r="B4116" s="188">
        <v>832001794</v>
      </c>
      <c r="C4116" s="188" t="s">
        <v>170</v>
      </c>
      <c r="D4116" s="188" t="s">
        <v>235</v>
      </c>
      <c r="E4116" s="206">
        <v>44229</v>
      </c>
      <c r="F4116" s="187">
        <v>500029</v>
      </c>
      <c r="G4116" s="187">
        <v>500029</v>
      </c>
      <c r="H4116" s="193">
        <v>22715898</v>
      </c>
      <c r="I4116" s="206">
        <v>44276</v>
      </c>
      <c r="J4116" s="188" t="s">
        <v>12629</v>
      </c>
      <c r="K4116" s="193">
        <v>15481768</v>
      </c>
      <c r="L4116" s="188"/>
      <c r="M4116" s="193"/>
      <c r="N4116" s="193"/>
      <c r="O4116" s="186">
        <f t="shared" si="128"/>
        <v>15481768</v>
      </c>
      <c r="P4116" s="188"/>
      <c r="Q4116" s="193"/>
      <c r="R4116" s="193"/>
      <c r="S4116" s="186">
        <f t="shared" si="129"/>
        <v>15481768</v>
      </c>
      <c r="T4116" s="188"/>
      <c r="U4116" s="186">
        <v>0</v>
      </c>
      <c r="V4116" s="186">
        <v>0</v>
      </c>
      <c r="W4116" s="186">
        <v>0</v>
      </c>
      <c r="X4116" s="186">
        <v>15481768</v>
      </c>
      <c r="Y4116" s="188" t="s">
        <v>1093</v>
      </c>
      <c r="Z4116" s="188" t="s">
        <v>170</v>
      </c>
      <c r="AA4116" s="188" t="s">
        <v>235</v>
      </c>
      <c r="AB4116" s="206">
        <v>44166</v>
      </c>
      <c r="AC4116" s="206">
        <v>44196</v>
      </c>
      <c r="AD4116" s="188" t="s">
        <v>12630</v>
      </c>
      <c r="AE4116" s="188"/>
      <c r="AF4116" s="188" t="s">
        <v>240</v>
      </c>
      <c r="AG4116" s="188">
        <v>3</v>
      </c>
    </row>
    <row r="4117" spans="1:33">
      <c r="A4117" s="188" t="s">
        <v>1091</v>
      </c>
      <c r="B4117" s="188">
        <v>832001794</v>
      </c>
      <c r="C4117" s="188" t="s">
        <v>170</v>
      </c>
      <c r="D4117" s="188" t="s">
        <v>235</v>
      </c>
      <c r="E4117" s="206">
        <v>44291</v>
      </c>
      <c r="F4117" s="187">
        <v>500041</v>
      </c>
      <c r="G4117" s="187">
        <v>500041</v>
      </c>
      <c r="H4117" s="193">
        <v>22312095</v>
      </c>
      <c r="I4117" s="206">
        <v>44316</v>
      </c>
      <c r="J4117" s="188" t="s">
        <v>12631</v>
      </c>
      <c r="K4117" s="193">
        <v>18368540</v>
      </c>
      <c r="L4117" s="188"/>
      <c r="M4117" s="193"/>
      <c r="N4117" s="193"/>
      <c r="O4117" s="186">
        <f t="shared" si="128"/>
        <v>18368540</v>
      </c>
      <c r="P4117" s="188"/>
      <c r="Q4117" s="193"/>
      <c r="R4117" s="193"/>
      <c r="S4117" s="186">
        <f t="shared" si="129"/>
        <v>18368540</v>
      </c>
      <c r="T4117" s="188"/>
      <c r="U4117" s="186">
        <v>0</v>
      </c>
      <c r="V4117" s="186">
        <v>0</v>
      </c>
      <c r="W4117" s="186">
        <v>0</v>
      </c>
      <c r="X4117" s="186">
        <v>18368540</v>
      </c>
      <c r="Y4117" s="188" t="s">
        <v>1093</v>
      </c>
      <c r="Z4117" s="188" t="s">
        <v>170</v>
      </c>
      <c r="AA4117" s="188" t="s">
        <v>235</v>
      </c>
      <c r="AB4117" s="206">
        <v>44228</v>
      </c>
      <c r="AC4117" s="206">
        <v>44255</v>
      </c>
      <c r="AD4117" s="188" t="s">
        <v>12632</v>
      </c>
      <c r="AE4117" s="188"/>
      <c r="AF4117" s="188" t="s">
        <v>240</v>
      </c>
      <c r="AG4117" s="188">
        <v>3</v>
      </c>
    </row>
    <row r="4118" spans="1:33">
      <c r="A4118" s="188" t="s">
        <v>40</v>
      </c>
      <c r="B4118" s="188">
        <v>860024766</v>
      </c>
      <c r="C4118" s="188" t="s">
        <v>170</v>
      </c>
      <c r="D4118" s="188" t="s">
        <v>338</v>
      </c>
      <c r="E4118" s="206">
        <v>44292</v>
      </c>
      <c r="F4118" s="187" t="s">
        <v>12633</v>
      </c>
      <c r="G4118" s="187" t="s">
        <v>12633</v>
      </c>
      <c r="H4118" s="193">
        <v>13860825</v>
      </c>
      <c r="I4118" s="206">
        <v>44319</v>
      </c>
      <c r="J4118" s="188" t="s">
        <v>12634</v>
      </c>
      <c r="K4118" s="193">
        <v>11249725</v>
      </c>
      <c r="L4118" s="188"/>
      <c r="M4118" s="193"/>
      <c r="N4118" s="193"/>
      <c r="O4118" s="186">
        <f t="shared" si="128"/>
        <v>11249725</v>
      </c>
      <c r="P4118" s="188"/>
      <c r="Q4118" s="193"/>
      <c r="R4118" s="193"/>
      <c r="S4118" s="186">
        <f t="shared" si="129"/>
        <v>11249725</v>
      </c>
      <c r="T4118" s="188"/>
      <c r="U4118" s="186">
        <v>0</v>
      </c>
      <c r="V4118" s="186">
        <v>0</v>
      </c>
      <c r="W4118" s="186">
        <v>0</v>
      </c>
      <c r="X4118" s="186">
        <v>11249725</v>
      </c>
      <c r="Y4118" s="188" t="s">
        <v>1093</v>
      </c>
      <c r="Z4118" s="188" t="s">
        <v>170</v>
      </c>
      <c r="AA4118" s="188" t="s">
        <v>338</v>
      </c>
      <c r="AB4118" s="206">
        <v>44228</v>
      </c>
      <c r="AC4118" s="206">
        <v>44255</v>
      </c>
      <c r="AD4118" s="188" t="s">
        <v>12635</v>
      </c>
      <c r="AE4118" s="188"/>
      <c r="AF4118" s="188" t="s">
        <v>240</v>
      </c>
      <c r="AG4118" s="188">
        <v>3</v>
      </c>
    </row>
    <row r="4119" spans="1:33">
      <c r="A4119" s="188" t="s">
        <v>40</v>
      </c>
      <c r="B4119" s="188">
        <v>860024766</v>
      </c>
      <c r="C4119" s="188" t="s">
        <v>170</v>
      </c>
      <c r="D4119" s="188" t="s">
        <v>338</v>
      </c>
      <c r="E4119" s="206">
        <v>44319</v>
      </c>
      <c r="F4119" s="187" t="s">
        <v>12636</v>
      </c>
      <c r="G4119" s="187" t="s">
        <v>12636</v>
      </c>
      <c r="H4119" s="193">
        <v>13784456</v>
      </c>
      <c r="I4119" s="206">
        <v>44347</v>
      </c>
      <c r="J4119" s="188" t="s">
        <v>12637</v>
      </c>
      <c r="K4119" s="193">
        <v>11579244</v>
      </c>
      <c r="L4119" s="188"/>
      <c r="M4119" s="193"/>
      <c r="N4119" s="193"/>
      <c r="O4119" s="186">
        <f t="shared" si="128"/>
        <v>11579244</v>
      </c>
      <c r="P4119" s="188"/>
      <c r="Q4119" s="193"/>
      <c r="R4119" s="193"/>
      <c r="S4119" s="186">
        <f t="shared" si="129"/>
        <v>11579244</v>
      </c>
      <c r="T4119" s="188"/>
      <c r="U4119" s="186">
        <v>0</v>
      </c>
      <c r="V4119" s="186">
        <v>0</v>
      </c>
      <c r="W4119" s="186">
        <v>0</v>
      </c>
      <c r="X4119" s="186">
        <v>11579244</v>
      </c>
      <c r="Y4119" s="188" t="s">
        <v>1093</v>
      </c>
      <c r="Z4119" s="188" t="s">
        <v>170</v>
      </c>
      <c r="AA4119" s="188" t="s">
        <v>311</v>
      </c>
      <c r="AB4119" s="206">
        <v>44256</v>
      </c>
      <c r="AC4119" s="206">
        <v>44286</v>
      </c>
      <c r="AD4119" s="188" t="s">
        <v>12638</v>
      </c>
      <c r="AE4119" s="188"/>
      <c r="AF4119" s="188" t="s">
        <v>240</v>
      </c>
      <c r="AG4119" s="188">
        <v>3</v>
      </c>
    </row>
    <row r="4120" spans="1:33">
      <c r="A4120" s="188" t="s">
        <v>28</v>
      </c>
      <c r="B4120" s="188">
        <v>800006850</v>
      </c>
      <c r="C4120" s="188" t="s">
        <v>170</v>
      </c>
      <c r="D4120" s="188" t="s">
        <v>235</v>
      </c>
      <c r="E4120" s="206">
        <v>44321</v>
      </c>
      <c r="F4120" s="187">
        <v>24602</v>
      </c>
      <c r="G4120" s="187">
        <v>24602</v>
      </c>
      <c r="H4120" s="193">
        <v>66929834</v>
      </c>
      <c r="I4120" s="206">
        <v>44349</v>
      </c>
      <c r="J4120" s="188" t="s">
        <v>12639</v>
      </c>
      <c r="K4120" s="193">
        <v>55129554</v>
      </c>
      <c r="L4120" s="188"/>
      <c r="M4120" s="193"/>
      <c r="N4120" s="193"/>
      <c r="O4120" s="186">
        <f t="shared" si="128"/>
        <v>55129554</v>
      </c>
      <c r="P4120" s="188"/>
      <c r="Q4120" s="193"/>
      <c r="R4120" s="193"/>
      <c r="S4120" s="186">
        <f t="shared" si="129"/>
        <v>55129554</v>
      </c>
      <c r="T4120" s="188"/>
      <c r="U4120" s="186">
        <v>0</v>
      </c>
      <c r="V4120" s="186">
        <v>0</v>
      </c>
      <c r="W4120" s="186">
        <v>0</v>
      </c>
      <c r="X4120" s="186">
        <v>55129554</v>
      </c>
      <c r="Y4120" s="188" t="s">
        <v>1093</v>
      </c>
      <c r="Z4120" s="188" t="s">
        <v>170</v>
      </c>
      <c r="AA4120" s="188" t="s">
        <v>235</v>
      </c>
      <c r="AB4120" s="206">
        <v>44256</v>
      </c>
      <c r="AC4120" s="206">
        <v>44286</v>
      </c>
      <c r="AD4120" s="188" t="s">
        <v>12640</v>
      </c>
      <c r="AE4120" s="188"/>
      <c r="AF4120" s="188" t="s">
        <v>240</v>
      </c>
      <c r="AG4120" s="188">
        <v>3</v>
      </c>
    </row>
    <row r="4121" spans="1:33">
      <c r="A4121" s="188" t="s">
        <v>28</v>
      </c>
      <c r="B4121" s="188">
        <v>800006850</v>
      </c>
      <c r="C4121" s="188" t="s">
        <v>170</v>
      </c>
      <c r="D4121" s="188" t="s">
        <v>235</v>
      </c>
      <c r="E4121" s="206">
        <v>44327</v>
      </c>
      <c r="F4121" s="187">
        <v>24471</v>
      </c>
      <c r="G4121" s="187">
        <v>24471</v>
      </c>
      <c r="H4121" s="193">
        <v>65557482</v>
      </c>
      <c r="I4121" s="206">
        <v>44351</v>
      </c>
      <c r="J4121" s="188" t="s">
        <v>12641</v>
      </c>
      <c r="K4121" s="193">
        <v>52243469</v>
      </c>
      <c r="L4121" s="188"/>
      <c r="M4121" s="193"/>
      <c r="N4121" s="193"/>
      <c r="O4121" s="186">
        <f t="shared" si="128"/>
        <v>52243469</v>
      </c>
      <c r="P4121" s="188"/>
      <c r="Q4121" s="193"/>
      <c r="R4121" s="193"/>
      <c r="S4121" s="186">
        <f t="shared" si="129"/>
        <v>52243469</v>
      </c>
      <c r="T4121" s="188"/>
      <c r="U4121" s="186">
        <v>0</v>
      </c>
      <c r="V4121" s="186">
        <v>0</v>
      </c>
      <c r="W4121" s="186">
        <v>0</v>
      </c>
      <c r="X4121" s="186">
        <v>52243469</v>
      </c>
      <c r="Y4121" s="188" t="s">
        <v>1093</v>
      </c>
      <c r="Z4121" s="188" t="s">
        <v>170</v>
      </c>
      <c r="AA4121" s="188" t="s">
        <v>235</v>
      </c>
      <c r="AB4121" s="206">
        <v>44228</v>
      </c>
      <c r="AC4121" s="206">
        <v>44255</v>
      </c>
      <c r="AD4121" s="188" t="s">
        <v>12642</v>
      </c>
      <c r="AE4121" s="188"/>
      <c r="AF4121" s="188" t="s">
        <v>240</v>
      </c>
      <c r="AG4121" s="188">
        <v>3</v>
      </c>
    </row>
    <row r="4122" spans="1:33">
      <c r="A4122" s="188" t="s">
        <v>40</v>
      </c>
      <c r="B4122" s="188">
        <v>860024766</v>
      </c>
      <c r="C4122" s="188" t="s">
        <v>170</v>
      </c>
      <c r="D4122" s="188" t="s">
        <v>338</v>
      </c>
      <c r="E4122" s="206">
        <v>44348</v>
      </c>
      <c r="F4122" s="187" t="s">
        <v>12643</v>
      </c>
      <c r="G4122" s="187" t="s">
        <v>12643</v>
      </c>
      <c r="H4122" s="193">
        <v>13654589</v>
      </c>
      <c r="I4122" s="206">
        <v>44377</v>
      </c>
      <c r="J4122" s="188" t="s">
        <v>12644</v>
      </c>
      <c r="K4122" s="193">
        <v>11896342</v>
      </c>
      <c r="L4122" s="188"/>
      <c r="M4122" s="193"/>
      <c r="N4122" s="193"/>
      <c r="O4122" s="186">
        <f t="shared" si="128"/>
        <v>11896342</v>
      </c>
      <c r="P4122" s="188"/>
      <c r="Q4122" s="193"/>
      <c r="R4122" s="193"/>
      <c r="S4122" s="186">
        <f t="shared" si="129"/>
        <v>11896342</v>
      </c>
      <c r="T4122" s="188"/>
      <c r="U4122" s="186">
        <v>0</v>
      </c>
      <c r="V4122" s="186">
        <v>0</v>
      </c>
      <c r="W4122" s="186">
        <v>0</v>
      </c>
      <c r="X4122" s="186">
        <v>11896342</v>
      </c>
      <c r="Y4122" s="188" t="s">
        <v>1093</v>
      </c>
      <c r="Z4122" s="188" t="s">
        <v>170</v>
      </c>
      <c r="AA4122" s="188" t="s">
        <v>311</v>
      </c>
      <c r="AB4122" s="206">
        <v>44287</v>
      </c>
      <c r="AC4122" s="206">
        <v>44316</v>
      </c>
      <c r="AD4122" s="188" t="s">
        <v>12645</v>
      </c>
      <c r="AE4122" s="188"/>
      <c r="AF4122" s="188" t="s">
        <v>240</v>
      </c>
      <c r="AG4122" s="188">
        <v>3</v>
      </c>
    </row>
    <row r="4123" spans="1:33">
      <c r="A4123" s="188" t="s">
        <v>28</v>
      </c>
      <c r="B4123" s="188">
        <v>800006850</v>
      </c>
      <c r="C4123" s="188" t="s">
        <v>170</v>
      </c>
      <c r="D4123" s="188" t="s">
        <v>235</v>
      </c>
      <c r="E4123" s="206">
        <v>44349</v>
      </c>
      <c r="F4123" s="187">
        <v>24747</v>
      </c>
      <c r="G4123" s="187">
        <v>24747</v>
      </c>
      <c r="H4123" s="193">
        <v>66015729</v>
      </c>
      <c r="I4123" s="206">
        <v>44377</v>
      </c>
      <c r="J4123" s="188" t="s">
        <v>12646</v>
      </c>
      <c r="K4123" s="193">
        <v>60571576</v>
      </c>
      <c r="L4123" s="188"/>
      <c r="M4123" s="193"/>
      <c r="N4123" s="193"/>
      <c r="O4123" s="186">
        <f t="shared" si="128"/>
        <v>60571576</v>
      </c>
      <c r="P4123" s="188"/>
      <c r="Q4123" s="193"/>
      <c r="R4123" s="193"/>
      <c r="S4123" s="186">
        <f t="shared" si="129"/>
        <v>60571576</v>
      </c>
      <c r="T4123" s="188"/>
      <c r="U4123" s="186">
        <v>0</v>
      </c>
      <c r="V4123" s="186">
        <v>0</v>
      </c>
      <c r="W4123" s="186">
        <v>0</v>
      </c>
      <c r="X4123" s="186">
        <v>60571576</v>
      </c>
      <c r="Y4123" s="188" t="s">
        <v>1093</v>
      </c>
      <c r="Z4123" s="188" t="s">
        <v>170</v>
      </c>
      <c r="AA4123" s="188" t="s">
        <v>235</v>
      </c>
      <c r="AB4123" s="206">
        <v>44287</v>
      </c>
      <c r="AC4123" s="206">
        <v>44316</v>
      </c>
      <c r="AD4123" s="188" t="s">
        <v>12647</v>
      </c>
      <c r="AE4123" s="188"/>
      <c r="AF4123" s="188" t="s">
        <v>240</v>
      </c>
      <c r="AG4123" s="188">
        <v>3</v>
      </c>
    </row>
    <row r="4124" spans="1:33">
      <c r="A4124" s="188" t="s">
        <v>1091</v>
      </c>
      <c r="B4124" s="188">
        <v>832001794</v>
      </c>
      <c r="C4124" s="188" t="s">
        <v>170</v>
      </c>
      <c r="D4124" s="188" t="s">
        <v>235</v>
      </c>
      <c r="E4124" s="206">
        <v>44349</v>
      </c>
      <c r="F4124" s="187">
        <v>500061</v>
      </c>
      <c r="G4124" s="187">
        <v>500061</v>
      </c>
      <c r="H4124" s="193">
        <v>22181525</v>
      </c>
      <c r="I4124" s="206">
        <v>44377</v>
      </c>
      <c r="J4124" s="188" t="s">
        <v>12648</v>
      </c>
      <c r="K4124" s="193">
        <v>18162985</v>
      </c>
      <c r="L4124" s="188"/>
      <c r="M4124" s="193"/>
      <c r="N4124" s="193"/>
      <c r="O4124" s="186">
        <f t="shared" si="128"/>
        <v>18162985</v>
      </c>
      <c r="P4124" s="188"/>
      <c r="Q4124" s="193"/>
      <c r="R4124" s="193"/>
      <c r="S4124" s="186">
        <f t="shared" si="129"/>
        <v>18162985</v>
      </c>
      <c r="T4124" s="188"/>
      <c r="U4124" s="186">
        <v>0</v>
      </c>
      <c r="V4124" s="186">
        <v>0</v>
      </c>
      <c r="W4124" s="186">
        <v>0</v>
      </c>
      <c r="X4124" s="186">
        <v>18162985</v>
      </c>
      <c r="Y4124" s="188" t="s">
        <v>1093</v>
      </c>
      <c r="Z4124" s="188" t="s">
        <v>170</v>
      </c>
      <c r="AA4124" s="188" t="s">
        <v>235</v>
      </c>
      <c r="AB4124" s="206">
        <v>44287</v>
      </c>
      <c r="AC4124" s="206">
        <v>44316</v>
      </c>
      <c r="AD4124" s="188" t="s">
        <v>12649</v>
      </c>
      <c r="AE4124" s="188"/>
      <c r="AF4124" s="188" t="s">
        <v>240</v>
      </c>
      <c r="AG4124" s="188">
        <v>3</v>
      </c>
    </row>
    <row r="4125" spans="1:33">
      <c r="A4125" s="188" t="s">
        <v>1091</v>
      </c>
      <c r="B4125" s="188">
        <v>832001794</v>
      </c>
      <c r="C4125" s="188" t="s">
        <v>170</v>
      </c>
      <c r="D4125" s="188" t="s">
        <v>235</v>
      </c>
      <c r="E4125" s="206">
        <v>44354</v>
      </c>
      <c r="F4125" s="187">
        <v>500065</v>
      </c>
      <c r="G4125" s="187">
        <v>500065</v>
      </c>
      <c r="H4125" s="193">
        <v>22180119</v>
      </c>
      <c r="I4125" s="206">
        <v>44377</v>
      </c>
      <c r="J4125" s="188" t="s">
        <v>12650</v>
      </c>
      <c r="K4125" s="193">
        <v>17644120</v>
      </c>
      <c r="L4125" s="188"/>
      <c r="M4125" s="193"/>
      <c r="N4125" s="193"/>
      <c r="O4125" s="186">
        <f t="shared" si="128"/>
        <v>17644120</v>
      </c>
      <c r="P4125" s="188"/>
      <c r="Q4125" s="193"/>
      <c r="R4125" s="193"/>
      <c r="S4125" s="186">
        <f t="shared" si="129"/>
        <v>17644120</v>
      </c>
      <c r="T4125" s="188"/>
      <c r="U4125" s="186">
        <v>0</v>
      </c>
      <c r="V4125" s="186">
        <v>0</v>
      </c>
      <c r="W4125" s="186">
        <v>0</v>
      </c>
      <c r="X4125" s="186">
        <v>17644120</v>
      </c>
      <c r="Y4125" s="188" t="s">
        <v>1093</v>
      </c>
      <c r="Z4125" s="188" t="s">
        <v>170</v>
      </c>
      <c r="AA4125" s="188" t="s">
        <v>235</v>
      </c>
      <c r="AB4125" s="206">
        <v>44317</v>
      </c>
      <c r="AC4125" s="206">
        <v>44347</v>
      </c>
      <c r="AD4125" s="188" t="s">
        <v>12651</v>
      </c>
      <c r="AE4125" s="188"/>
      <c r="AF4125" s="188" t="s">
        <v>240</v>
      </c>
      <c r="AG4125" s="188">
        <v>3</v>
      </c>
    </row>
    <row r="4126" spans="1:33">
      <c r="A4126" s="188" t="s">
        <v>40</v>
      </c>
      <c r="B4126" s="188">
        <v>860024766</v>
      </c>
      <c r="C4126" s="188" t="s">
        <v>170</v>
      </c>
      <c r="D4126" s="188" t="s">
        <v>338</v>
      </c>
      <c r="E4126" s="206">
        <v>44358</v>
      </c>
      <c r="F4126" s="187" t="s">
        <v>12652</v>
      </c>
      <c r="G4126" s="187" t="s">
        <v>12652</v>
      </c>
      <c r="H4126" s="193">
        <v>13603278</v>
      </c>
      <c r="I4126" s="206">
        <v>44382</v>
      </c>
      <c r="J4126" s="188" t="s">
        <v>12653</v>
      </c>
      <c r="K4126" s="193">
        <v>11325921</v>
      </c>
      <c r="L4126" s="188"/>
      <c r="M4126" s="193"/>
      <c r="N4126" s="193"/>
      <c r="O4126" s="186">
        <f t="shared" si="128"/>
        <v>11325921</v>
      </c>
      <c r="P4126" s="188"/>
      <c r="Q4126" s="193"/>
      <c r="R4126" s="193"/>
      <c r="S4126" s="186">
        <f t="shared" si="129"/>
        <v>11325921</v>
      </c>
      <c r="T4126" s="188"/>
      <c r="U4126" s="186">
        <v>0</v>
      </c>
      <c r="V4126" s="186">
        <v>0</v>
      </c>
      <c r="W4126" s="186">
        <v>0</v>
      </c>
      <c r="X4126" s="186">
        <v>11325921</v>
      </c>
      <c r="Y4126" s="188" t="s">
        <v>1093</v>
      </c>
      <c r="Z4126" s="188" t="s">
        <v>170</v>
      </c>
      <c r="AA4126" s="188" t="s">
        <v>311</v>
      </c>
      <c r="AB4126" s="206">
        <v>44317</v>
      </c>
      <c r="AC4126" s="206">
        <v>44347</v>
      </c>
      <c r="AD4126" s="188" t="s">
        <v>12654</v>
      </c>
      <c r="AE4126" s="188"/>
      <c r="AF4126" s="188" t="s">
        <v>240</v>
      </c>
      <c r="AG4126" s="188">
        <v>3</v>
      </c>
    </row>
    <row r="4127" spans="1:33">
      <c r="A4127" s="188" t="s">
        <v>1098</v>
      </c>
      <c r="B4127" s="188">
        <v>900058218</v>
      </c>
      <c r="C4127" s="188" t="s">
        <v>170</v>
      </c>
      <c r="D4127" s="188" t="s">
        <v>1099</v>
      </c>
      <c r="E4127" s="206">
        <v>44356</v>
      </c>
      <c r="F4127" s="187" t="s">
        <v>12655</v>
      </c>
      <c r="G4127" s="187" t="s">
        <v>12655</v>
      </c>
      <c r="H4127" s="193">
        <v>3038392</v>
      </c>
      <c r="I4127" s="206">
        <v>44382</v>
      </c>
      <c r="J4127" s="188" t="s">
        <v>12656</v>
      </c>
      <c r="K4127" s="193">
        <v>2743565</v>
      </c>
      <c r="L4127" s="188"/>
      <c r="M4127" s="193"/>
      <c r="N4127" s="193"/>
      <c r="O4127" s="186">
        <f t="shared" si="128"/>
        <v>2743565</v>
      </c>
      <c r="P4127" s="188"/>
      <c r="Q4127" s="193"/>
      <c r="R4127" s="193"/>
      <c r="S4127" s="186">
        <f t="shared" si="129"/>
        <v>2743565</v>
      </c>
      <c r="T4127" s="188"/>
      <c r="U4127" s="186">
        <v>0</v>
      </c>
      <c r="V4127" s="186">
        <v>0</v>
      </c>
      <c r="W4127" s="186">
        <v>0</v>
      </c>
      <c r="X4127" s="186">
        <v>2743565</v>
      </c>
      <c r="Y4127" s="188" t="s">
        <v>1093</v>
      </c>
      <c r="Z4127" s="188" t="s">
        <v>170</v>
      </c>
      <c r="AA4127" s="188" t="s">
        <v>1099</v>
      </c>
      <c r="AB4127" s="206">
        <v>44287</v>
      </c>
      <c r="AC4127" s="206">
        <v>44316</v>
      </c>
      <c r="AD4127" s="188" t="s">
        <v>12657</v>
      </c>
      <c r="AE4127" s="188"/>
      <c r="AF4127" s="188" t="s">
        <v>240</v>
      </c>
      <c r="AG4127" s="188">
        <v>3</v>
      </c>
    </row>
    <row r="4128" spans="1:33">
      <c r="A4128" s="188" t="s">
        <v>28</v>
      </c>
      <c r="B4128" s="188">
        <v>800006850</v>
      </c>
      <c r="C4128" s="188" t="s">
        <v>170</v>
      </c>
      <c r="D4128" s="188" t="s">
        <v>235</v>
      </c>
      <c r="E4128" s="206">
        <v>44378</v>
      </c>
      <c r="F4128" s="187">
        <v>24843</v>
      </c>
      <c r="G4128" s="187">
        <v>24843</v>
      </c>
      <c r="H4128" s="193">
        <v>67607647</v>
      </c>
      <c r="I4128" s="206">
        <v>44406</v>
      </c>
      <c r="J4128" s="188" t="s">
        <v>12658</v>
      </c>
      <c r="K4128" s="193">
        <v>56032692</v>
      </c>
      <c r="L4128" s="188"/>
      <c r="M4128" s="193"/>
      <c r="N4128" s="193"/>
      <c r="O4128" s="186">
        <f t="shared" si="128"/>
        <v>56032692</v>
      </c>
      <c r="P4128" s="188"/>
      <c r="Q4128" s="193"/>
      <c r="R4128" s="193"/>
      <c r="S4128" s="186">
        <f t="shared" si="129"/>
        <v>56032692</v>
      </c>
      <c r="T4128" s="188"/>
      <c r="U4128" s="186">
        <v>0</v>
      </c>
      <c r="V4128" s="186">
        <v>0</v>
      </c>
      <c r="W4128" s="186">
        <v>0</v>
      </c>
      <c r="X4128" s="186">
        <v>56032692</v>
      </c>
      <c r="Y4128" s="188" t="s">
        <v>1093</v>
      </c>
      <c r="Z4128" s="188" t="s">
        <v>170</v>
      </c>
      <c r="AA4128" s="188" t="s">
        <v>235</v>
      </c>
      <c r="AB4128" s="206">
        <v>44317</v>
      </c>
      <c r="AC4128" s="206">
        <v>44347</v>
      </c>
      <c r="AD4128" s="188" t="s">
        <v>12659</v>
      </c>
      <c r="AE4128" s="188"/>
      <c r="AF4128" s="188" t="s">
        <v>240</v>
      </c>
      <c r="AG4128" s="188">
        <v>3</v>
      </c>
    </row>
    <row r="4129" spans="1:33">
      <c r="A4129" s="188" t="s">
        <v>1098</v>
      </c>
      <c r="B4129" s="188">
        <v>900058218</v>
      </c>
      <c r="C4129" s="188" t="s">
        <v>170</v>
      </c>
      <c r="D4129" s="188" t="s">
        <v>1099</v>
      </c>
      <c r="E4129" s="206">
        <v>44379</v>
      </c>
      <c r="F4129" s="187" t="s">
        <v>12660</v>
      </c>
      <c r="G4129" s="187" t="s">
        <v>12660</v>
      </c>
      <c r="H4129" s="193">
        <v>3085934</v>
      </c>
      <c r="I4129" s="206">
        <v>44406</v>
      </c>
      <c r="J4129" s="188" t="s">
        <v>12661</v>
      </c>
      <c r="K4129" s="193">
        <v>2659387</v>
      </c>
      <c r="L4129" s="188"/>
      <c r="M4129" s="193"/>
      <c r="N4129" s="193"/>
      <c r="O4129" s="186">
        <f t="shared" si="128"/>
        <v>2659387</v>
      </c>
      <c r="P4129" s="188"/>
      <c r="Q4129" s="193"/>
      <c r="R4129" s="193"/>
      <c r="S4129" s="186">
        <f t="shared" si="129"/>
        <v>2659387</v>
      </c>
      <c r="T4129" s="188"/>
      <c r="U4129" s="186">
        <v>0</v>
      </c>
      <c r="V4129" s="186">
        <v>0</v>
      </c>
      <c r="W4129" s="186">
        <v>0</v>
      </c>
      <c r="X4129" s="186">
        <v>2659387</v>
      </c>
      <c r="Y4129" s="188" t="s">
        <v>1093</v>
      </c>
      <c r="Z4129" s="188" t="s">
        <v>170</v>
      </c>
      <c r="AA4129" s="188" t="s">
        <v>1099</v>
      </c>
      <c r="AB4129" s="206">
        <v>44317</v>
      </c>
      <c r="AC4129" s="206">
        <v>44347</v>
      </c>
      <c r="AD4129" s="188" t="s">
        <v>12662</v>
      </c>
      <c r="AE4129" s="188"/>
      <c r="AF4129" s="188" t="s">
        <v>240</v>
      </c>
      <c r="AG4129" s="188">
        <v>3</v>
      </c>
    </row>
    <row r="4130" spans="1:33">
      <c r="A4130" s="188" t="s">
        <v>40</v>
      </c>
      <c r="B4130" s="188">
        <v>860024766</v>
      </c>
      <c r="C4130" s="188" t="s">
        <v>170</v>
      </c>
      <c r="D4130" s="188" t="s">
        <v>338</v>
      </c>
      <c r="E4130" s="206">
        <v>44411</v>
      </c>
      <c r="F4130" s="187" t="s">
        <v>12663</v>
      </c>
      <c r="G4130" s="187" t="s">
        <v>12663</v>
      </c>
      <c r="H4130" s="193">
        <v>13674675</v>
      </c>
      <c r="I4130" s="206">
        <v>44434</v>
      </c>
      <c r="J4130" s="188" t="s">
        <v>12664</v>
      </c>
      <c r="K4130" s="193">
        <v>11220060</v>
      </c>
      <c r="L4130" s="188"/>
      <c r="M4130" s="193"/>
      <c r="N4130" s="193"/>
      <c r="O4130" s="186">
        <f t="shared" si="128"/>
        <v>11220060</v>
      </c>
      <c r="P4130" s="188"/>
      <c r="Q4130" s="193"/>
      <c r="R4130" s="193"/>
      <c r="S4130" s="186">
        <f t="shared" si="129"/>
        <v>11220060</v>
      </c>
      <c r="T4130" s="188"/>
      <c r="U4130" s="186">
        <v>0</v>
      </c>
      <c r="V4130" s="186">
        <v>0</v>
      </c>
      <c r="W4130" s="186">
        <v>0</v>
      </c>
      <c r="X4130" s="186">
        <v>11220060</v>
      </c>
      <c r="Y4130" s="188" t="s">
        <v>1093</v>
      </c>
      <c r="Z4130" s="188" t="s">
        <v>170</v>
      </c>
      <c r="AA4130" s="188" t="s">
        <v>338</v>
      </c>
      <c r="AB4130" s="206">
        <v>44348</v>
      </c>
      <c r="AC4130" s="206">
        <v>44377</v>
      </c>
      <c r="AD4130" s="188" t="s">
        <v>12665</v>
      </c>
      <c r="AE4130" s="188"/>
      <c r="AF4130" s="188" t="s">
        <v>240</v>
      </c>
      <c r="AG4130" s="188">
        <v>3</v>
      </c>
    </row>
    <row r="4131" spans="1:33">
      <c r="A4131" s="188" t="s">
        <v>28</v>
      </c>
      <c r="B4131" s="188">
        <v>800006850</v>
      </c>
      <c r="C4131" s="188" t="s">
        <v>170</v>
      </c>
      <c r="D4131" s="188" t="s">
        <v>235</v>
      </c>
      <c r="E4131" s="206">
        <v>44412</v>
      </c>
      <c r="F4131" s="187">
        <v>24946</v>
      </c>
      <c r="G4131" s="187">
        <v>24946</v>
      </c>
      <c r="H4131" s="193">
        <v>67516279</v>
      </c>
      <c r="I4131" s="206">
        <v>44434</v>
      </c>
      <c r="J4131" s="188" t="s">
        <v>12666</v>
      </c>
      <c r="K4131" s="193">
        <v>58805970</v>
      </c>
      <c r="L4131" s="206">
        <v>44481</v>
      </c>
      <c r="M4131" s="193">
        <v>0</v>
      </c>
      <c r="N4131" s="193">
        <v>0</v>
      </c>
      <c r="O4131" s="186">
        <f t="shared" si="128"/>
        <v>58805970</v>
      </c>
      <c r="P4131" s="188"/>
      <c r="Q4131" s="193"/>
      <c r="R4131" s="193"/>
      <c r="S4131" s="186">
        <f t="shared" si="129"/>
        <v>58805970</v>
      </c>
      <c r="T4131" s="188"/>
      <c r="U4131" s="186">
        <v>0</v>
      </c>
      <c r="V4131" s="186">
        <v>0</v>
      </c>
      <c r="W4131" s="186">
        <v>0</v>
      </c>
      <c r="X4131" s="186">
        <v>58805970</v>
      </c>
      <c r="Y4131" s="188" t="s">
        <v>1093</v>
      </c>
      <c r="Z4131" s="188" t="s">
        <v>170</v>
      </c>
      <c r="AA4131" s="188" t="s">
        <v>235</v>
      </c>
      <c r="AB4131" s="206">
        <v>44348</v>
      </c>
      <c r="AC4131" s="206">
        <v>44377</v>
      </c>
      <c r="AD4131" s="188" t="s">
        <v>12667</v>
      </c>
      <c r="AE4131" s="188" t="s">
        <v>12668</v>
      </c>
      <c r="AF4131" s="188" t="s">
        <v>240</v>
      </c>
      <c r="AG4131" s="188">
        <v>3</v>
      </c>
    </row>
    <row r="4132" spans="1:33">
      <c r="A4132" s="188" t="s">
        <v>40</v>
      </c>
      <c r="B4132" s="188">
        <v>860024766</v>
      </c>
      <c r="C4132" s="188" t="s">
        <v>170</v>
      </c>
      <c r="D4132" s="188" t="s">
        <v>338</v>
      </c>
      <c r="E4132" s="206">
        <v>44417</v>
      </c>
      <c r="F4132" s="187" t="s">
        <v>12669</v>
      </c>
      <c r="G4132" s="187" t="s">
        <v>12669</v>
      </c>
      <c r="H4132" s="193">
        <v>13325843</v>
      </c>
      <c r="I4132" s="206">
        <v>44439</v>
      </c>
      <c r="J4132" s="188" t="s">
        <v>12670</v>
      </c>
      <c r="K4132" s="193">
        <v>11104074</v>
      </c>
      <c r="L4132" s="188"/>
      <c r="M4132" s="193"/>
      <c r="N4132" s="193"/>
      <c r="O4132" s="186">
        <f t="shared" si="128"/>
        <v>11104074</v>
      </c>
      <c r="P4132" s="188"/>
      <c r="Q4132" s="193"/>
      <c r="R4132" s="193"/>
      <c r="S4132" s="186">
        <f t="shared" si="129"/>
        <v>11104074</v>
      </c>
      <c r="T4132" s="188"/>
      <c r="U4132" s="186">
        <v>0</v>
      </c>
      <c r="V4132" s="186">
        <v>0</v>
      </c>
      <c r="W4132" s="186">
        <v>0</v>
      </c>
      <c r="X4132" s="186">
        <v>11104074</v>
      </c>
      <c r="Y4132" s="188" t="s">
        <v>1093</v>
      </c>
      <c r="Z4132" s="188" t="s">
        <v>170</v>
      </c>
      <c r="AA4132" s="188" t="s">
        <v>311</v>
      </c>
      <c r="AB4132" s="206">
        <v>44378</v>
      </c>
      <c r="AC4132" s="206">
        <v>44408</v>
      </c>
      <c r="AD4132" s="188" t="s">
        <v>12671</v>
      </c>
      <c r="AE4132" s="188"/>
      <c r="AF4132" s="188" t="s">
        <v>240</v>
      </c>
      <c r="AG4132" s="188">
        <v>3</v>
      </c>
    </row>
    <row r="4133" spans="1:33">
      <c r="A4133" s="188" t="s">
        <v>28</v>
      </c>
      <c r="B4133" s="188">
        <v>800006850</v>
      </c>
      <c r="C4133" s="188" t="s">
        <v>170</v>
      </c>
      <c r="D4133" s="188" t="s">
        <v>235</v>
      </c>
      <c r="E4133" s="206">
        <v>44417</v>
      </c>
      <c r="F4133" s="187">
        <v>25028</v>
      </c>
      <c r="G4133" s="187">
        <v>25028</v>
      </c>
      <c r="H4133" s="193">
        <v>61645512</v>
      </c>
      <c r="I4133" s="206">
        <v>44439</v>
      </c>
      <c r="J4133" s="188" t="s">
        <v>12672</v>
      </c>
      <c r="K4133" s="193">
        <v>52408124</v>
      </c>
      <c r="L4133" s="188"/>
      <c r="M4133" s="193"/>
      <c r="N4133" s="193"/>
      <c r="O4133" s="186">
        <f t="shared" si="128"/>
        <v>52408124</v>
      </c>
      <c r="P4133" s="188"/>
      <c r="Q4133" s="193"/>
      <c r="R4133" s="193"/>
      <c r="S4133" s="186">
        <f t="shared" si="129"/>
        <v>52408124</v>
      </c>
      <c r="T4133" s="188"/>
      <c r="U4133" s="186">
        <v>0</v>
      </c>
      <c r="V4133" s="186">
        <v>0</v>
      </c>
      <c r="W4133" s="186">
        <v>0</v>
      </c>
      <c r="X4133" s="186">
        <v>52408124</v>
      </c>
      <c r="Y4133" s="188" t="s">
        <v>1093</v>
      </c>
      <c r="Z4133" s="188" t="s">
        <v>170</v>
      </c>
      <c r="AA4133" s="188" t="s">
        <v>235</v>
      </c>
      <c r="AB4133" s="206">
        <v>44378</v>
      </c>
      <c r="AC4133" s="206">
        <v>44408</v>
      </c>
      <c r="AD4133" s="188" t="s">
        <v>12673</v>
      </c>
      <c r="AE4133" s="188"/>
      <c r="AF4133" s="188" t="s">
        <v>240</v>
      </c>
      <c r="AG4133" s="188">
        <v>3</v>
      </c>
    </row>
    <row r="4134" spans="1:33">
      <c r="A4134" s="188" t="s">
        <v>1098</v>
      </c>
      <c r="B4134" s="188">
        <v>900058218</v>
      </c>
      <c r="C4134" s="188" t="s">
        <v>170</v>
      </c>
      <c r="D4134" s="188" t="s">
        <v>1099</v>
      </c>
      <c r="E4134" s="206">
        <v>44418</v>
      </c>
      <c r="F4134" s="187" t="s">
        <v>12674</v>
      </c>
      <c r="G4134" s="187" t="s">
        <v>12674</v>
      </c>
      <c r="H4134" s="193">
        <v>3209258</v>
      </c>
      <c r="I4134" s="206">
        <v>44439</v>
      </c>
      <c r="J4134" s="188" t="s">
        <v>12675</v>
      </c>
      <c r="K4134" s="193">
        <v>2487896</v>
      </c>
      <c r="L4134" s="188"/>
      <c r="M4134" s="193"/>
      <c r="N4134" s="193"/>
      <c r="O4134" s="186">
        <f t="shared" si="128"/>
        <v>2487896</v>
      </c>
      <c r="P4134" s="188"/>
      <c r="Q4134" s="193"/>
      <c r="R4134" s="193"/>
      <c r="S4134" s="186">
        <f t="shared" si="129"/>
        <v>2487896</v>
      </c>
      <c r="T4134" s="188"/>
      <c r="U4134" s="186">
        <v>0</v>
      </c>
      <c r="V4134" s="186">
        <v>0</v>
      </c>
      <c r="W4134" s="186">
        <v>0</v>
      </c>
      <c r="X4134" s="186">
        <v>2487896</v>
      </c>
      <c r="Y4134" s="188" t="s">
        <v>1093</v>
      </c>
      <c r="Z4134" s="188" t="s">
        <v>170</v>
      </c>
      <c r="AA4134" s="188" t="s">
        <v>1099</v>
      </c>
      <c r="AB4134" s="206">
        <v>44348</v>
      </c>
      <c r="AC4134" s="206">
        <v>44377</v>
      </c>
      <c r="AD4134" s="188" t="s">
        <v>12676</v>
      </c>
      <c r="AE4134" s="188"/>
      <c r="AF4134" s="188" t="s">
        <v>240</v>
      </c>
      <c r="AG4134" s="188">
        <v>3</v>
      </c>
    </row>
    <row r="4135" spans="1:33">
      <c r="A4135" s="188" t="s">
        <v>1098</v>
      </c>
      <c r="B4135" s="188">
        <v>900058218</v>
      </c>
      <c r="C4135" s="188" t="s">
        <v>170</v>
      </c>
      <c r="D4135" s="188" t="s">
        <v>1099</v>
      </c>
      <c r="E4135" s="206">
        <v>44418</v>
      </c>
      <c r="F4135" s="187" t="s">
        <v>12677</v>
      </c>
      <c r="G4135" s="187" t="s">
        <v>12677</v>
      </c>
      <c r="H4135" s="193">
        <v>2993695</v>
      </c>
      <c r="I4135" s="206">
        <v>44439</v>
      </c>
      <c r="J4135" s="188" t="s">
        <v>12678</v>
      </c>
      <c r="K4135" s="193">
        <v>2416156</v>
      </c>
      <c r="L4135" s="188"/>
      <c r="M4135" s="193"/>
      <c r="N4135" s="193"/>
      <c r="O4135" s="186">
        <f t="shared" si="128"/>
        <v>2416156</v>
      </c>
      <c r="P4135" s="188"/>
      <c r="Q4135" s="193"/>
      <c r="R4135" s="193"/>
      <c r="S4135" s="186">
        <f t="shared" si="129"/>
        <v>2416156</v>
      </c>
      <c r="T4135" s="188"/>
      <c r="U4135" s="186">
        <v>0</v>
      </c>
      <c r="V4135" s="186">
        <v>0</v>
      </c>
      <c r="W4135" s="186">
        <v>0</v>
      </c>
      <c r="X4135" s="186">
        <v>2416156</v>
      </c>
      <c r="Y4135" s="188" t="s">
        <v>1093</v>
      </c>
      <c r="Z4135" s="188" t="s">
        <v>170</v>
      </c>
      <c r="AA4135" s="188" t="s">
        <v>1099</v>
      </c>
      <c r="AB4135" s="206">
        <v>44378</v>
      </c>
      <c r="AC4135" s="206">
        <v>44408</v>
      </c>
      <c r="AD4135" s="188" t="s">
        <v>12679</v>
      </c>
      <c r="AE4135" s="188"/>
      <c r="AF4135" s="188" t="s">
        <v>240</v>
      </c>
      <c r="AG4135" s="188">
        <v>3</v>
      </c>
    </row>
    <row r="4136" spans="1:33">
      <c r="A4136" s="188" t="s">
        <v>28</v>
      </c>
      <c r="B4136" s="188">
        <v>800006850</v>
      </c>
      <c r="C4136" s="188" t="s">
        <v>170</v>
      </c>
      <c r="D4136" s="188" t="s">
        <v>235</v>
      </c>
      <c r="E4136" s="206">
        <v>44446</v>
      </c>
      <c r="F4136" s="187">
        <v>25132</v>
      </c>
      <c r="G4136" s="187">
        <v>25132</v>
      </c>
      <c r="H4136" s="193">
        <v>66759468</v>
      </c>
      <c r="I4136" s="206">
        <v>44469</v>
      </c>
      <c r="J4136" s="188" t="s">
        <v>12680</v>
      </c>
      <c r="K4136" s="193">
        <v>57631634</v>
      </c>
      <c r="L4136" s="188"/>
      <c r="M4136" s="193"/>
      <c r="N4136" s="193"/>
      <c r="O4136" s="186">
        <f t="shared" si="128"/>
        <v>57631634</v>
      </c>
      <c r="P4136" s="188"/>
      <c r="Q4136" s="193"/>
      <c r="R4136" s="193"/>
      <c r="S4136" s="186">
        <f t="shared" si="129"/>
        <v>57631634</v>
      </c>
      <c r="T4136" s="188"/>
      <c r="U4136" s="186">
        <v>0</v>
      </c>
      <c r="V4136" s="186">
        <v>0</v>
      </c>
      <c r="W4136" s="186">
        <v>0</v>
      </c>
      <c r="X4136" s="186">
        <v>57631634</v>
      </c>
      <c r="Y4136" s="188" t="s">
        <v>1093</v>
      </c>
      <c r="Z4136" s="188" t="s">
        <v>170</v>
      </c>
      <c r="AA4136" s="188" t="s">
        <v>235</v>
      </c>
      <c r="AB4136" s="206">
        <v>44409</v>
      </c>
      <c r="AC4136" s="206">
        <v>44439</v>
      </c>
      <c r="AD4136" s="188" t="s">
        <v>12681</v>
      </c>
      <c r="AE4136" s="188"/>
      <c r="AF4136" s="188" t="s">
        <v>240</v>
      </c>
      <c r="AG4136" s="188">
        <v>3</v>
      </c>
    </row>
    <row r="4137" spans="1:33">
      <c r="A4137" s="188" t="s">
        <v>28</v>
      </c>
      <c r="B4137" s="188">
        <v>800006850</v>
      </c>
      <c r="C4137" s="188" t="s">
        <v>170</v>
      </c>
      <c r="D4137" s="188" t="s">
        <v>235</v>
      </c>
      <c r="E4137" s="206">
        <v>44503</v>
      </c>
      <c r="F4137" s="187">
        <v>25377</v>
      </c>
      <c r="G4137" s="187">
        <v>25377</v>
      </c>
      <c r="H4137" s="193">
        <v>68077842</v>
      </c>
      <c r="I4137" s="206">
        <v>44531</v>
      </c>
      <c r="J4137" s="188" t="s">
        <v>12682</v>
      </c>
      <c r="K4137" s="193">
        <v>61650528</v>
      </c>
      <c r="L4137" s="188"/>
      <c r="M4137" s="193"/>
      <c r="N4137" s="193"/>
      <c r="O4137" s="186">
        <f t="shared" si="128"/>
        <v>61650528</v>
      </c>
      <c r="P4137" s="188"/>
      <c r="Q4137" s="193"/>
      <c r="R4137" s="193"/>
      <c r="S4137" s="186">
        <f t="shared" si="129"/>
        <v>61650528</v>
      </c>
      <c r="T4137" s="188"/>
      <c r="U4137" s="186">
        <v>0</v>
      </c>
      <c r="V4137" s="186">
        <v>0</v>
      </c>
      <c r="W4137" s="186">
        <v>0</v>
      </c>
      <c r="X4137" s="186">
        <v>61650528</v>
      </c>
      <c r="Y4137" s="188" t="s">
        <v>1093</v>
      </c>
      <c r="Z4137" s="188" t="s">
        <v>170</v>
      </c>
      <c r="AA4137" s="188" t="s">
        <v>235</v>
      </c>
      <c r="AB4137" s="206">
        <v>44440</v>
      </c>
      <c r="AC4137" s="206">
        <v>44469</v>
      </c>
      <c r="AD4137" s="188" t="s">
        <v>12683</v>
      </c>
      <c r="AE4137" s="188"/>
      <c r="AF4137" s="188" t="s">
        <v>240</v>
      </c>
      <c r="AG4137" s="188">
        <v>3</v>
      </c>
    </row>
    <row r="4138" spans="1:33">
      <c r="A4138" s="188" t="s">
        <v>28</v>
      </c>
      <c r="B4138" s="188">
        <v>800006850</v>
      </c>
      <c r="C4138" s="188" t="s">
        <v>170</v>
      </c>
      <c r="D4138" s="188" t="s">
        <v>235</v>
      </c>
      <c r="E4138" s="206">
        <v>44503</v>
      </c>
      <c r="F4138" s="187">
        <v>25435</v>
      </c>
      <c r="G4138" s="187">
        <v>25435</v>
      </c>
      <c r="H4138" s="193">
        <v>70598203</v>
      </c>
      <c r="I4138" s="206">
        <v>44531</v>
      </c>
      <c r="J4138" s="188" t="s">
        <v>12684</v>
      </c>
      <c r="K4138" s="193">
        <v>58995615</v>
      </c>
      <c r="L4138" s="188"/>
      <c r="M4138" s="193"/>
      <c r="N4138" s="193"/>
      <c r="O4138" s="186">
        <f t="shared" si="128"/>
        <v>58995615</v>
      </c>
      <c r="P4138" s="188"/>
      <c r="Q4138" s="193"/>
      <c r="R4138" s="193"/>
      <c r="S4138" s="186">
        <f t="shared" si="129"/>
        <v>58995615</v>
      </c>
      <c r="T4138" s="188"/>
      <c r="U4138" s="186">
        <v>0</v>
      </c>
      <c r="V4138" s="186">
        <v>0</v>
      </c>
      <c r="W4138" s="186">
        <v>0</v>
      </c>
      <c r="X4138" s="186">
        <v>58995615</v>
      </c>
      <c r="Y4138" s="188" t="s">
        <v>1093</v>
      </c>
      <c r="Z4138" s="188" t="s">
        <v>170</v>
      </c>
      <c r="AA4138" s="188" t="s">
        <v>235</v>
      </c>
      <c r="AB4138" s="206">
        <v>44470</v>
      </c>
      <c r="AC4138" s="206">
        <v>44500</v>
      </c>
      <c r="AD4138" s="188" t="s">
        <v>12685</v>
      </c>
      <c r="AE4138" s="188"/>
      <c r="AF4138" s="188" t="s">
        <v>240</v>
      </c>
      <c r="AG4138" s="188">
        <v>3</v>
      </c>
    </row>
    <row r="4139" spans="1:33">
      <c r="A4139" s="188" t="s">
        <v>1091</v>
      </c>
      <c r="B4139" s="188">
        <v>832001794</v>
      </c>
      <c r="C4139" s="188" t="s">
        <v>170</v>
      </c>
      <c r="D4139" s="188" t="s">
        <v>235</v>
      </c>
      <c r="E4139" s="206">
        <v>44505</v>
      </c>
      <c r="F4139" s="187">
        <v>500112</v>
      </c>
      <c r="G4139" s="187">
        <v>500112</v>
      </c>
      <c r="H4139" s="193">
        <v>22282850</v>
      </c>
      <c r="I4139" s="206">
        <v>44531</v>
      </c>
      <c r="J4139" s="188" t="s">
        <v>12686</v>
      </c>
      <c r="K4139" s="193">
        <v>15227815</v>
      </c>
      <c r="L4139" s="188"/>
      <c r="M4139" s="193"/>
      <c r="N4139" s="193"/>
      <c r="O4139" s="186">
        <f t="shared" si="128"/>
        <v>15227815</v>
      </c>
      <c r="P4139" s="188"/>
      <c r="Q4139" s="193"/>
      <c r="R4139" s="193"/>
      <c r="S4139" s="186">
        <f t="shared" si="129"/>
        <v>15227815</v>
      </c>
      <c r="T4139" s="188"/>
      <c r="U4139" s="186">
        <v>0</v>
      </c>
      <c r="V4139" s="186">
        <v>0</v>
      </c>
      <c r="W4139" s="186">
        <v>0</v>
      </c>
      <c r="X4139" s="186">
        <v>15227815</v>
      </c>
      <c r="Y4139" s="188" t="s">
        <v>1093</v>
      </c>
      <c r="Z4139" s="188" t="s">
        <v>170</v>
      </c>
      <c r="AA4139" s="188" t="s">
        <v>235</v>
      </c>
      <c r="AB4139" s="206">
        <v>44348</v>
      </c>
      <c r="AC4139" s="206">
        <v>44377</v>
      </c>
      <c r="AD4139" s="188" t="s">
        <v>12687</v>
      </c>
      <c r="AE4139" s="188"/>
      <c r="AF4139" s="188" t="s">
        <v>240</v>
      </c>
      <c r="AG4139" s="188">
        <v>3</v>
      </c>
    </row>
    <row r="4140" spans="1:33">
      <c r="A4140" s="188" t="s">
        <v>1091</v>
      </c>
      <c r="B4140" s="188">
        <v>832001794</v>
      </c>
      <c r="C4140" s="188" t="s">
        <v>170</v>
      </c>
      <c r="D4140" s="188" t="s">
        <v>235</v>
      </c>
      <c r="E4140" s="206">
        <v>44505</v>
      </c>
      <c r="F4140" s="187">
        <v>500114</v>
      </c>
      <c r="G4140" s="187">
        <v>500114</v>
      </c>
      <c r="H4140" s="193">
        <v>20244900</v>
      </c>
      <c r="I4140" s="206">
        <v>44531</v>
      </c>
      <c r="J4140" s="188" t="s">
        <v>12688</v>
      </c>
      <c r="K4140" s="193">
        <v>17046290</v>
      </c>
      <c r="L4140" s="188"/>
      <c r="M4140" s="193"/>
      <c r="N4140" s="193"/>
      <c r="O4140" s="186">
        <f t="shared" si="128"/>
        <v>17046290</v>
      </c>
      <c r="P4140" s="188"/>
      <c r="Q4140" s="193"/>
      <c r="R4140" s="193"/>
      <c r="S4140" s="186">
        <f t="shared" si="129"/>
        <v>17046290</v>
      </c>
      <c r="T4140" s="188"/>
      <c r="U4140" s="186">
        <v>0</v>
      </c>
      <c r="V4140" s="186">
        <v>0</v>
      </c>
      <c r="W4140" s="186">
        <v>0</v>
      </c>
      <c r="X4140" s="186">
        <v>17046290</v>
      </c>
      <c r="Y4140" s="188" t="s">
        <v>1093</v>
      </c>
      <c r="Z4140" s="188" t="s">
        <v>170</v>
      </c>
      <c r="AA4140" s="188" t="s">
        <v>235</v>
      </c>
      <c r="AB4140" s="206">
        <v>44378</v>
      </c>
      <c r="AC4140" s="206">
        <v>44408</v>
      </c>
      <c r="AD4140" s="188" t="s">
        <v>12689</v>
      </c>
      <c r="AE4140" s="188"/>
      <c r="AF4140" s="188" t="s">
        <v>240</v>
      </c>
      <c r="AG4140" s="188">
        <v>3</v>
      </c>
    </row>
    <row r="4141" spans="1:33">
      <c r="A4141" s="188" t="s">
        <v>1091</v>
      </c>
      <c r="B4141" s="188">
        <v>832001794</v>
      </c>
      <c r="C4141" s="188" t="s">
        <v>170</v>
      </c>
      <c r="D4141" s="188" t="s">
        <v>235</v>
      </c>
      <c r="E4141" s="206">
        <v>44505</v>
      </c>
      <c r="F4141" s="187">
        <v>500116</v>
      </c>
      <c r="G4141" s="187">
        <v>500116</v>
      </c>
      <c r="H4141" s="193">
        <v>21945879</v>
      </c>
      <c r="I4141" s="206">
        <v>44531</v>
      </c>
      <c r="J4141" s="188" t="s">
        <v>12690</v>
      </c>
      <c r="K4141" s="193">
        <v>18272009</v>
      </c>
      <c r="L4141" s="188"/>
      <c r="M4141" s="193"/>
      <c r="N4141" s="193"/>
      <c r="O4141" s="186">
        <f t="shared" si="128"/>
        <v>18272009</v>
      </c>
      <c r="P4141" s="188"/>
      <c r="Q4141" s="193"/>
      <c r="R4141" s="193"/>
      <c r="S4141" s="186">
        <f t="shared" si="129"/>
        <v>18272009</v>
      </c>
      <c r="T4141" s="188"/>
      <c r="U4141" s="186">
        <v>0</v>
      </c>
      <c r="V4141" s="186">
        <v>0</v>
      </c>
      <c r="W4141" s="186">
        <v>0</v>
      </c>
      <c r="X4141" s="186">
        <v>18272009</v>
      </c>
      <c r="Y4141" s="188" t="s">
        <v>1093</v>
      </c>
      <c r="Z4141" s="188" t="s">
        <v>170</v>
      </c>
      <c r="AA4141" s="188" t="s">
        <v>235</v>
      </c>
      <c r="AB4141" s="206">
        <v>44409</v>
      </c>
      <c r="AC4141" s="206">
        <v>44439</v>
      </c>
      <c r="AD4141" s="188" t="s">
        <v>12691</v>
      </c>
      <c r="AE4141" s="188"/>
      <c r="AF4141" s="188" t="s">
        <v>240</v>
      </c>
      <c r="AG4141" s="188">
        <v>3</v>
      </c>
    </row>
    <row r="4142" spans="1:33">
      <c r="A4142" s="188" t="s">
        <v>1091</v>
      </c>
      <c r="B4142" s="188">
        <v>832001794</v>
      </c>
      <c r="C4142" s="188" t="s">
        <v>170</v>
      </c>
      <c r="D4142" s="188" t="s">
        <v>235</v>
      </c>
      <c r="E4142" s="206">
        <v>44505</v>
      </c>
      <c r="F4142" s="187">
        <v>500118</v>
      </c>
      <c r="G4142" s="187">
        <v>500118</v>
      </c>
      <c r="H4142" s="193">
        <v>21916634</v>
      </c>
      <c r="I4142" s="206">
        <v>44531</v>
      </c>
      <c r="J4142" s="188" t="s">
        <v>12692</v>
      </c>
      <c r="K4142" s="193">
        <v>18029547</v>
      </c>
      <c r="L4142" s="188"/>
      <c r="M4142" s="193"/>
      <c r="N4142" s="193"/>
      <c r="O4142" s="186">
        <f t="shared" si="128"/>
        <v>18029547</v>
      </c>
      <c r="P4142" s="188"/>
      <c r="Q4142" s="193"/>
      <c r="R4142" s="193"/>
      <c r="S4142" s="186">
        <f t="shared" si="129"/>
        <v>18029547</v>
      </c>
      <c r="T4142" s="188"/>
      <c r="U4142" s="186">
        <v>0</v>
      </c>
      <c r="V4142" s="186">
        <v>0</v>
      </c>
      <c r="W4142" s="186">
        <v>0</v>
      </c>
      <c r="X4142" s="186">
        <v>18029547</v>
      </c>
      <c r="Y4142" s="188" t="s">
        <v>1093</v>
      </c>
      <c r="Z4142" s="188" t="s">
        <v>170</v>
      </c>
      <c r="AA4142" s="188" t="s">
        <v>235</v>
      </c>
      <c r="AB4142" s="206">
        <v>44440</v>
      </c>
      <c r="AC4142" s="206">
        <v>44469</v>
      </c>
      <c r="AD4142" s="188" t="s">
        <v>12693</v>
      </c>
      <c r="AE4142" s="188"/>
      <c r="AF4142" s="188" t="s">
        <v>240</v>
      </c>
      <c r="AG4142" s="188">
        <v>3</v>
      </c>
    </row>
    <row r="4143" spans="1:33">
      <c r="A4143" s="188" t="s">
        <v>40</v>
      </c>
      <c r="B4143" s="188">
        <v>860024766</v>
      </c>
      <c r="C4143" s="188" t="s">
        <v>170</v>
      </c>
      <c r="D4143" s="188" t="s">
        <v>338</v>
      </c>
      <c r="E4143" s="206">
        <v>44508</v>
      </c>
      <c r="F4143" s="187" t="s">
        <v>12694</v>
      </c>
      <c r="G4143" s="187" t="s">
        <v>12694</v>
      </c>
      <c r="H4143" s="193">
        <v>13652600</v>
      </c>
      <c r="I4143" s="206">
        <v>44531</v>
      </c>
      <c r="J4143" s="188" t="s">
        <v>12695</v>
      </c>
      <c r="K4143" s="193">
        <v>11700664</v>
      </c>
      <c r="L4143" s="188"/>
      <c r="M4143" s="193"/>
      <c r="N4143" s="193"/>
      <c r="O4143" s="186">
        <f t="shared" si="128"/>
        <v>11700664</v>
      </c>
      <c r="P4143" s="188"/>
      <c r="Q4143" s="193"/>
      <c r="R4143" s="193"/>
      <c r="S4143" s="186">
        <f t="shared" si="129"/>
        <v>11700664</v>
      </c>
      <c r="T4143" s="188"/>
      <c r="U4143" s="186">
        <v>0</v>
      </c>
      <c r="V4143" s="186">
        <v>0</v>
      </c>
      <c r="W4143" s="186">
        <v>0</v>
      </c>
      <c r="X4143" s="186">
        <v>11700664</v>
      </c>
      <c r="Y4143" s="188" t="s">
        <v>1093</v>
      </c>
      <c r="Z4143" s="188" t="s">
        <v>170</v>
      </c>
      <c r="AA4143" s="188" t="s">
        <v>311</v>
      </c>
      <c r="AB4143" s="206">
        <v>44409</v>
      </c>
      <c r="AC4143" s="206">
        <v>44439</v>
      </c>
      <c r="AD4143" s="188" t="s">
        <v>12696</v>
      </c>
      <c r="AE4143" s="188"/>
      <c r="AF4143" s="188" t="s">
        <v>240</v>
      </c>
      <c r="AG4143" s="188">
        <v>3</v>
      </c>
    </row>
    <row r="4144" spans="1:33">
      <c r="A4144" s="188" t="s">
        <v>1091</v>
      </c>
      <c r="B4144" s="188">
        <v>832001794</v>
      </c>
      <c r="C4144" s="188" t="s">
        <v>170</v>
      </c>
      <c r="D4144" s="188" t="s">
        <v>235</v>
      </c>
      <c r="E4144" s="206">
        <v>44505</v>
      </c>
      <c r="F4144" s="187">
        <v>500019</v>
      </c>
      <c r="G4144" s="187">
        <v>500019</v>
      </c>
      <c r="H4144" s="193">
        <v>22715898</v>
      </c>
      <c r="I4144" s="206">
        <v>44533</v>
      </c>
      <c r="J4144" s="188" t="s">
        <v>12697</v>
      </c>
      <c r="K4144" s="193">
        <v>15233131</v>
      </c>
      <c r="L4144" s="188"/>
      <c r="M4144" s="193"/>
      <c r="N4144" s="193"/>
      <c r="O4144" s="186">
        <f t="shared" si="128"/>
        <v>15233131</v>
      </c>
      <c r="P4144" s="188"/>
      <c r="Q4144" s="193"/>
      <c r="R4144" s="193"/>
      <c r="S4144" s="186">
        <f t="shared" si="129"/>
        <v>15233131</v>
      </c>
      <c r="T4144" s="188"/>
      <c r="U4144" s="186">
        <v>0</v>
      </c>
      <c r="V4144" s="186">
        <v>0</v>
      </c>
      <c r="W4144" s="186">
        <v>0</v>
      </c>
      <c r="X4144" s="186">
        <v>15233131</v>
      </c>
      <c r="Y4144" s="188" t="s">
        <v>1093</v>
      </c>
      <c r="Z4144" s="188" t="s">
        <v>170</v>
      </c>
      <c r="AA4144" s="188" t="s">
        <v>235</v>
      </c>
      <c r="AB4144" s="206">
        <v>44136</v>
      </c>
      <c r="AC4144" s="206">
        <v>44165</v>
      </c>
      <c r="AD4144" s="188" t="s">
        <v>12698</v>
      </c>
      <c r="AE4144" s="188"/>
      <c r="AF4144" s="188" t="s">
        <v>240</v>
      </c>
      <c r="AG4144" s="188">
        <v>3</v>
      </c>
    </row>
    <row r="4145" spans="1:33">
      <c r="A4145" s="188" t="s">
        <v>28</v>
      </c>
      <c r="B4145" s="188">
        <v>800006850</v>
      </c>
      <c r="C4145" s="188" t="s">
        <v>170</v>
      </c>
      <c r="D4145" s="188" t="s">
        <v>235</v>
      </c>
      <c r="E4145" s="206">
        <v>44535</v>
      </c>
      <c r="F4145" s="187">
        <v>25632</v>
      </c>
      <c r="G4145" s="187">
        <v>25632</v>
      </c>
      <c r="H4145" s="193">
        <v>66819770</v>
      </c>
      <c r="I4145" s="206">
        <v>44559</v>
      </c>
      <c r="J4145" s="188" t="s">
        <v>12699</v>
      </c>
      <c r="K4145" s="193">
        <v>55237110</v>
      </c>
      <c r="L4145" s="188"/>
      <c r="M4145" s="193"/>
      <c r="N4145" s="193"/>
      <c r="O4145" s="186">
        <f t="shared" si="128"/>
        <v>55237110</v>
      </c>
      <c r="P4145" s="188"/>
      <c r="Q4145" s="193"/>
      <c r="R4145" s="193"/>
      <c r="S4145" s="186">
        <f t="shared" si="129"/>
        <v>55237110</v>
      </c>
      <c r="T4145" s="188"/>
      <c r="U4145" s="186">
        <v>0</v>
      </c>
      <c r="V4145" s="186">
        <v>0</v>
      </c>
      <c r="W4145" s="186">
        <v>0</v>
      </c>
      <c r="X4145" s="186">
        <v>55237110</v>
      </c>
      <c r="Y4145" s="188" t="s">
        <v>1093</v>
      </c>
      <c r="Z4145" s="188" t="s">
        <v>170</v>
      </c>
      <c r="AA4145" s="188" t="s">
        <v>235</v>
      </c>
      <c r="AB4145" s="206">
        <v>44501</v>
      </c>
      <c r="AC4145" s="206">
        <v>44530</v>
      </c>
      <c r="AD4145" s="188" t="s">
        <v>12700</v>
      </c>
      <c r="AE4145" s="188"/>
      <c r="AF4145" s="188" t="s">
        <v>240</v>
      </c>
      <c r="AG4145" s="188">
        <v>3</v>
      </c>
    </row>
    <row r="4146" spans="1:33">
      <c r="A4146" s="188" t="s">
        <v>1091</v>
      </c>
      <c r="B4146" s="188">
        <v>832001794</v>
      </c>
      <c r="C4146" s="188" t="s">
        <v>170</v>
      </c>
      <c r="D4146" s="188" t="s">
        <v>235</v>
      </c>
      <c r="E4146" s="206">
        <v>44531</v>
      </c>
      <c r="F4146" s="187">
        <v>500135</v>
      </c>
      <c r="G4146" s="187">
        <v>500135</v>
      </c>
      <c r="H4146" s="193">
        <v>25225832</v>
      </c>
      <c r="I4146" s="206">
        <v>44559</v>
      </c>
      <c r="J4146" s="188" t="s">
        <v>12701</v>
      </c>
      <c r="K4146" s="193">
        <v>20504864</v>
      </c>
      <c r="L4146" s="188"/>
      <c r="M4146" s="193"/>
      <c r="N4146" s="193"/>
      <c r="O4146" s="186">
        <f t="shared" si="128"/>
        <v>20504864</v>
      </c>
      <c r="P4146" s="188"/>
      <c r="Q4146" s="193"/>
      <c r="R4146" s="193"/>
      <c r="S4146" s="186">
        <f t="shared" si="129"/>
        <v>20504864</v>
      </c>
      <c r="T4146" s="188"/>
      <c r="U4146" s="186">
        <v>0</v>
      </c>
      <c r="V4146" s="186">
        <v>0</v>
      </c>
      <c r="W4146" s="186">
        <v>0</v>
      </c>
      <c r="X4146" s="186">
        <v>20504864</v>
      </c>
      <c r="Y4146" s="188" t="s">
        <v>1093</v>
      </c>
      <c r="Z4146" s="188" t="s">
        <v>170</v>
      </c>
      <c r="AA4146" s="188" t="s">
        <v>235</v>
      </c>
      <c r="AB4146" s="206">
        <v>44470</v>
      </c>
      <c r="AC4146" s="206">
        <v>44500</v>
      </c>
      <c r="AD4146" s="188" t="s">
        <v>12702</v>
      </c>
      <c r="AE4146" s="188"/>
      <c r="AF4146" s="188" t="s">
        <v>240</v>
      </c>
      <c r="AG4146" s="188">
        <v>3</v>
      </c>
    </row>
    <row r="4147" spans="1:33">
      <c r="A4147" s="188" t="s">
        <v>40</v>
      </c>
      <c r="B4147" s="188">
        <v>860024766</v>
      </c>
      <c r="C4147" s="188" t="s">
        <v>170</v>
      </c>
      <c r="D4147" s="188" t="s">
        <v>338</v>
      </c>
      <c r="E4147" s="206">
        <v>44531</v>
      </c>
      <c r="F4147" s="187" t="s">
        <v>12703</v>
      </c>
      <c r="G4147" s="187" t="s">
        <v>12703</v>
      </c>
      <c r="H4147" s="193">
        <v>14049163</v>
      </c>
      <c r="I4147" s="206">
        <v>44559</v>
      </c>
      <c r="J4147" s="188" t="s">
        <v>12704</v>
      </c>
      <c r="K4147" s="193">
        <v>12708073</v>
      </c>
      <c r="L4147" s="188"/>
      <c r="M4147" s="193"/>
      <c r="N4147" s="193"/>
      <c r="O4147" s="186">
        <f t="shared" si="128"/>
        <v>12708073</v>
      </c>
      <c r="P4147" s="188"/>
      <c r="Q4147" s="193"/>
      <c r="R4147" s="193"/>
      <c r="S4147" s="186">
        <f t="shared" si="129"/>
        <v>12708073</v>
      </c>
      <c r="T4147" s="188"/>
      <c r="U4147" s="186">
        <v>0</v>
      </c>
      <c r="V4147" s="186">
        <v>0</v>
      </c>
      <c r="W4147" s="186">
        <v>0</v>
      </c>
      <c r="X4147" s="186">
        <v>12708073</v>
      </c>
      <c r="Y4147" s="188" t="s">
        <v>1093</v>
      </c>
      <c r="Z4147" s="188" t="s">
        <v>170</v>
      </c>
      <c r="AA4147" s="188" t="s">
        <v>338</v>
      </c>
      <c r="AB4147" s="206">
        <v>44470</v>
      </c>
      <c r="AC4147" s="206">
        <v>44500</v>
      </c>
      <c r="AD4147" s="188" t="s">
        <v>12705</v>
      </c>
      <c r="AE4147" s="188"/>
      <c r="AF4147" s="188" t="s">
        <v>240</v>
      </c>
      <c r="AG4147" s="188">
        <v>3</v>
      </c>
    </row>
    <row r="4148" spans="1:33">
      <c r="A4148" s="188" t="s">
        <v>40</v>
      </c>
      <c r="B4148" s="188">
        <v>860024766</v>
      </c>
      <c r="C4148" s="188" t="s">
        <v>170</v>
      </c>
      <c r="D4148" s="188" t="s">
        <v>338</v>
      </c>
      <c r="E4148" s="206">
        <v>44540</v>
      </c>
      <c r="F4148" s="187" t="s">
        <v>12706</v>
      </c>
      <c r="G4148" s="187" t="s">
        <v>12706</v>
      </c>
      <c r="H4148" s="193">
        <v>13626546</v>
      </c>
      <c r="I4148" s="206">
        <v>44559</v>
      </c>
      <c r="J4148" s="188" t="s">
        <v>12707</v>
      </c>
      <c r="K4148" s="193">
        <v>11857189</v>
      </c>
      <c r="L4148" s="188"/>
      <c r="M4148" s="193"/>
      <c r="N4148" s="193"/>
      <c r="O4148" s="186">
        <f t="shared" si="128"/>
        <v>11857189</v>
      </c>
      <c r="P4148" s="188"/>
      <c r="Q4148" s="193"/>
      <c r="R4148" s="193"/>
      <c r="S4148" s="186">
        <f t="shared" si="129"/>
        <v>11857189</v>
      </c>
      <c r="T4148" s="188"/>
      <c r="U4148" s="186">
        <v>0</v>
      </c>
      <c r="V4148" s="186">
        <v>0</v>
      </c>
      <c r="W4148" s="186">
        <v>0</v>
      </c>
      <c r="X4148" s="186">
        <v>11857189</v>
      </c>
      <c r="Y4148" s="188" t="s">
        <v>1093</v>
      </c>
      <c r="Z4148" s="188" t="s">
        <v>170</v>
      </c>
      <c r="AA4148" s="188" t="s">
        <v>338</v>
      </c>
      <c r="AB4148" s="206">
        <v>44501</v>
      </c>
      <c r="AC4148" s="206">
        <v>44530</v>
      </c>
      <c r="AD4148" s="188" t="s">
        <v>12708</v>
      </c>
      <c r="AE4148" s="188"/>
      <c r="AF4148" s="188" t="s">
        <v>240</v>
      </c>
      <c r="AG4148" s="188">
        <v>3</v>
      </c>
    </row>
    <row r="4149" spans="1:33">
      <c r="A4149" s="188" t="s">
        <v>1091</v>
      </c>
      <c r="B4149" s="188">
        <v>832001794</v>
      </c>
      <c r="C4149" s="188" t="s">
        <v>170</v>
      </c>
      <c r="D4149" s="188" t="s">
        <v>235</v>
      </c>
      <c r="E4149" s="206">
        <v>44536</v>
      </c>
      <c r="F4149" s="187">
        <v>500141</v>
      </c>
      <c r="G4149" s="187">
        <v>500141</v>
      </c>
      <c r="H4149" s="193">
        <v>24693503</v>
      </c>
      <c r="I4149" s="206">
        <v>44561</v>
      </c>
      <c r="J4149" s="188" t="s">
        <v>12709</v>
      </c>
      <c r="K4149" s="193">
        <v>19278611</v>
      </c>
      <c r="L4149" s="188"/>
      <c r="M4149" s="193"/>
      <c r="N4149" s="193"/>
      <c r="O4149" s="186">
        <f t="shared" si="128"/>
        <v>19278611</v>
      </c>
      <c r="P4149" s="188"/>
      <c r="Q4149" s="193"/>
      <c r="R4149" s="193"/>
      <c r="S4149" s="186">
        <f t="shared" si="129"/>
        <v>19278611</v>
      </c>
      <c r="T4149" s="188"/>
      <c r="U4149" s="186">
        <v>0</v>
      </c>
      <c r="V4149" s="186">
        <v>0</v>
      </c>
      <c r="W4149" s="186">
        <v>0</v>
      </c>
      <c r="X4149" s="186">
        <v>19278611</v>
      </c>
      <c r="Y4149" s="188" t="s">
        <v>1093</v>
      </c>
      <c r="Z4149" s="188" t="s">
        <v>170</v>
      </c>
      <c r="AA4149" s="188" t="s">
        <v>235</v>
      </c>
      <c r="AB4149" s="206">
        <v>44501</v>
      </c>
      <c r="AC4149" s="206">
        <v>44530</v>
      </c>
      <c r="AD4149" s="188" t="s">
        <v>12710</v>
      </c>
      <c r="AE4149" s="188"/>
      <c r="AF4149" s="188" t="s">
        <v>240</v>
      </c>
      <c r="AG4149" s="188">
        <v>3</v>
      </c>
    </row>
    <row r="4150" spans="1:33">
      <c r="A4150" s="188" t="s">
        <v>1091</v>
      </c>
      <c r="B4150" s="188">
        <v>832001794</v>
      </c>
      <c r="C4150" s="188" t="s">
        <v>170</v>
      </c>
      <c r="D4150" s="188" t="s">
        <v>235</v>
      </c>
      <c r="E4150" s="206">
        <v>44568</v>
      </c>
      <c r="F4150" s="187">
        <v>501007</v>
      </c>
      <c r="G4150" s="187">
        <v>501007</v>
      </c>
      <c r="H4150" s="193">
        <v>24901770</v>
      </c>
      <c r="I4150" s="206">
        <v>44592</v>
      </c>
      <c r="J4150" s="188" t="s">
        <v>12711</v>
      </c>
      <c r="K4150" s="193">
        <v>18777519</v>
      </c>
      <c r="L4150" s="188"/>
      <c r="M4150" s="193"/>
      <c r="N4150" s="193"/>
      <c r="O4150" s="186">
        <f t="shared" si="128"/>
        <v>18777519</v>
      </c>
      <c r="P4150" s="188"/>
      <c r="Q4150" s="193"/>
      <c r="R4150" s="193"/>
      <c r="S4150" s="186">
        <f t="shared" si="129"/>
        <v>18777519</v>
      </c>
      <c r="T4150" s="188"/>
      <c r="U4150" s="186">
        <v>0</v>
      </c>
      <c r="V4150" s="186">
        <v>0</v>
      </c>
      <c r="W4150" s="186">
        <v>0</v>
      </c>
      <c r="X4150" s="186">
        <v>18777519</v>
      </c>
      <c r="Y4150" s="188" t="s">
        <v>1093</v>
      </c>
      <c r="Z4150" s="188" t="s">
        <v>170</v>
      </c>
      <c r="AA4150" s="188" t="s">
        <v>235</v>
      </c>
      <c r="AB4150" s="206">
        <v>44531</v>
      </c>
      <c r="AC4150" s="206">
        <v>44561</v>
      </c>
      <c r="AD4150" s="188" t="s">
        <v>12712</v>
      </c>
      <c r="AE4150" s="188"/>
      <c r="AF4150" s="188" t="s">
        <v>240</v>
      </c>
      <c r="AG4150" s="188">
        <v>3</v>
      </c>
    </row>
    <row r="4151" spans="1:33">
      <c r="A4151" s="188" t="s">
        <v>40</v>
      </c>
      <c r="B4151" s="188">
        <v>860024766</v>
      </c>
      <c r="C4151" s="188" t="s">
        <v>170</v>
      </c>
      <c r="D4151" s="188" t="s">
        <v>338</v>
      </c>
      <c r="E4151" s="206">
        <v>44593</v>
      </c>
      <c r="F4151" s="187" t="s">
        <v>12713</v>
      </c>
      <c r="G4151" s="187" t="s">
        <v>12713</v>
      </c>
      <c r="H4151" s="193">
        <v>13536057</v>
      </c>
      <c r="I4151" s="206">
        <v>44615</v>
      </c>
      <c r="J4151" s="188" t="s">
        <v>12714</v>
      </c>
      <c r="K4151" s="193">
        <v>11454997</v>
      </c>
      <c r="L4151" s="188"/>
      <c r="M4151" s="193"/>
      <c r="N4151" s="193"/>
      <c r="O4151" s="186">
        <f t="shared" si="128"/>
        <v>11454997</v>
      </c>
      <c r="P4151" s="188"/>
      <c r="Q4151" s="193"/>
      <c r="R4151" s="193"/>
      <c r="S4151" s="186">
        <f t="shared" si="129"/>
        <v>11454997</v>
      </c>
      <c r="T4151" s="188"/>
      <c r="U4151" s="186">
        <v>0</v>
      </c>
      <c r="V4151" s="186">
        <v>0</v>
      </c>
      <c r="W4151" s="186">
        <v>0</v>
      </c>
      <c r="X4151" s="186">
        <v>11454997</v>
      </c>
      <c r="Y4151" s="188" t="s">
        <v>1093</v>
      </c>
      <c r="Z4151" s="188" t="s">
        <v>170</v>
      </c>
      <c r="AA4151" s="188" t="s">
        <v>338</v>
      </c>
      <c r="AB4151" s="206">
        <v>44531</v>
      </c>
      <c r="AC4151" s="206">
        <v>44561</v>
      </c>
      <c r="AD4151" s="188" t="s">
        <v>12715</v>
      </c>
      <c r="AE4151" s="188"/>
      <c r="AF4151" s="188" t="s">
        <v>240</v>
      </c>
      <c r="AG4151" s="188">
        <v>3</v>
      </c>
    </row>
    <row r="4152" spans="1:33">
      <c r="A4152" s="188" t="s">
        <v>28</v>
      </c>
      <c r="B4152" s="188">
        <v>800006850</v>
      </c>
      <c r="C4152" s="188" t="s">
        <v>170</v>
      </c>
      <c r="D4152" s="188" t="s">
        <v>235</v>
      </c>
      <c r="E4152" s="206">
        <v>44594</v>
      </c>
      <c r="F4152" s="187">
        <v>25879</v>
      </c>
      <c r="G4152" s="187">
        <v>25879</v>
      </c>
      <c r="H4152" s="193">
        <v>67213217</v>
      </c>
      <c r="I4152" s="206">
        <v>44615</v>
      </c>
      <c r="J4152" s="188" t="s">
        <v>12716</v>
      </c>
      <c r="K4152" s="193">
        <v>56823932</v>
      </c>
      <c r="L4152" s="188"/>
      <c r="M4152" s="193"/>
      <c r="N4152" s="193"/>
      <c r="O4152" s="186">
        <f t="shared" si="128"/>
        <v>56823932</v>
      </c>
      <c r="P4152" s="188"/>
      <c r="Q4152" s="193"/>
      <c r="R4152" s="193"/>
      <c r="S4152" s="186">
        <f t="shared" si="129"/>
        <v>56823932</v>
      </c>
      <c r="T4152" s="188"/>
      <c r="U4152" s="186">
        <v>0</v>
      </c>
      <c r="V4152" s="186">
        <v>0</v>
      </c>
      <c r="W4152" s="186">
        <v>0</v>
      </c>
      <c r="X4152" s="186">
        <v>56823932</v>
      </c>
      <c r="Y4152" s="188" t="s">
        <v>1093</v>
      </c>
      <c r="Z4152" s="188" t="s">
        <v>170</v>
      </c>
      <c r="AA4152" s="188" t="s">
        <v>235</v>
      </c>
      <c r="AB4152" s="206">
        <v>44531</v>
      </c>
      <c r="AC4152" s="206">
        <v>44561</v>
      </c>
      <c r="AD4152" s="188" t="s">
        <v>12717</v>
      </c>
      <c r="AE4152" s="188"/>
      <c r="AF4152" s="188" t="s">
        <v>240</v>
      </c>
      <c r="AG4152" s="188">
        <v>3</v>
      </c>
    </row>
    <row r="4153" spans="1:33">
      <c r="A4153" s="188" t="s">
        <v>28</v>
      </c>
      <c r="B4153" s="188">
        <v>800006850</v>
      </c>
      <c r="C4153" s="188" t="s">
        <v>170</v>
      </c>
      <c r="D4153" s="188" t="s">
        <v>235</v>
      </c>
      <c r="E4153" s="206">
        <v>44476</v>
      </c>
      <c r="F4153" s="187" t="s">
        <v>12718</v>
      </c>
      <c r="G4153" s="187" t="s">
        <v>12718</v>
      </c>
      <c r="H4153" s="193">
        <v>1233982</v>
      </c>
      <c r="I4153" s="206">
        <v>44504</v>
      </c>
      <c r="J4153" s="188" t="s">
        <v>12719</v>
      </c>
      <c r="K4153" s="193">
        <v>16900</v>
      </c>
      <c r="L4153" s="188"/>
      <c r="M4153" s="193"/>
      <c r="N4153" s="193"/>
      <c r="O4153" s="186">
        <f t="shared" si="128"/>
        <v>16900</v>
      </c>
      <c r="P4153" s="188"/>
      <c r="Q4153" s="193"/>
      <c r="R4153" s="193"/>
      <c r="S4153" s="186">
        <f t="shared" si="129"/>
        <v>16900</v>
      </c>
      <c r="T4153" s="206">
        <v>44553</v>
      </c>
      <c r="U4153" s="186">
        <v>0</v>
      </c>
      <c r="V4153" s="186">
        <v>16900</v>
      </c>
      <c r="W4153" s="186">
        <v>0</v>
      </c>
      <c r="X4153" s="186">
        <v>0</v>
      </c>
      <c r="Y4153" s="188" t="s">
        <v>237</v>
      </c>
      <c r="Z4153" s="188" t="s">
        <v>170</v>
      </c>
      <c r="AA4153" s="188" t="s">
        <v>235</v>
      </c>
      <c r="AB4153" s="206">
        <v>44446</v>
      </c>
      <c r="AC4153" s="206">
        <v>44448</v>
      </c>
      <c r="AD4153" s="188" t="s">
        <v>12720</v>
      </c>
      <c r="AE4153" s="188" t="s">
        <v>11855</v>
      </c>
      <c r="AF4153" s="188" t="s">
        <v>240</v>
      </c>
      <c r="AG4153" s="188">
        <v>3</v>
      </c>
    </row>
    <row r="4154" spans="1:33">
      <c r="A4154" s="188" t="s">
        <v>28</v>
      </c>
      <c r="B4154" s="188">
        <v>800006850</v>
      </c>
      <c r="C4154" s="188" t="s">
        <v>170</v>
      </c>
      <c r="D4154" s="188" t="s">
        <v>235</v>
      </c>
      <c r="E4154" s="206">
        <v>44476</v>
      </c>
      <c r="F4154" s="187" t="s">
        <v>12721</v>
      </c>
      <c r="G4154" s="187" t="s">
        <v>12721</v>
      </c>
      <c r="H4154" s="193">
        <v>1028600</v>
      </c>
      <c r="I4154" s="206">
        <v>44504</v>
      </c>
      <c r="J4154" s="188" t="s">
        <v>12722</v>
      </c>
      <c r="K4154" s="193">
        <v>22900</v>
      </c>
      <c r="L4154" s="188"/>
      <c r="M4154" s="193"/>
      <c r="N4154" s="193"/>
      <c r="O4154" s="186">
        <f t="shared" si="128"/>
        <v>22900</v>
      </c>
      <c r="P4154" s="188"/>
      <c r="Q4154" s="193"/>
      <c r="R4154" s="193"/>
      <c r="S4154" s="186">
        <f t="shared" si="129"/>
        <v>22900</v>
      </c>
      <c r="T4154" s="206">
        <v>44553</v>
      </c>
      <c r="U4154" s="186">
        <v>6000</v>
      </c>
      <c r="V4154" s="186">
        <v>16900</v>
      </c>
      <c r="W4154" s="186">
        <v>0</v>
      </c>
      <c r="X4154" s="186">
        <v>0</v>
      </c>
      <c r="Y4154" s="188" t="s">
        <v>237</v>
      </c>
      <c r="Z4154" s="188" t="s">
        <v>170</v>
      </c>
      <c r="AA4154" s="188" t="s">
        <v>235</v>
      </c>
      <c r="AB4154" s="206">
        <v>44446</v>
      </c>
      <c r="AC4154" s="206">
        <v>44448</v>
      </c>
      <c r="AD4154" s="188" t="s">
        <v>12723</v>
      </c>
      <c r="AE4154" s="188" t="s">
        <v>11855</v>
      </c>
      <c r="AF4154" s="188" t="s">
        <v>240</v>
      </c>
      <c r="AG4154" s="188">
        <v>3</v>
      </c>
    </row>
    <row r="4155" spans="1:33">
      <c r="A4155" s="188" t="s">
        <v>28</v>
      </c>
      <c r="B4155" s="188">
        <v>800006850</v>
      </c>
      <c r="C4155" s="188" t="s">
        <v>170</v>
      </c>
      <c r="D4155" s="188" t="s">
        <v>235</v>
      </c>
      <c r="E4155" s="206">
        <v>44476</v>
      </c>
      <c r="F4155" s="187" t="s">
        <v>12724</v>
      </c>
      <c r="G4155" s="187" t="s">
        <v>12724</v>
      </c>
      <c r="H4155" s="193">
        <v>2951957</v>
      </c>
      <c r="I4155" s="206">
        <v>44504</v>
      </c>
      <c r="J4155" s="188" t="s">
        <v>12725</v>
      </c>
      <c r="K4155" s="193">
        <v>22848</v>
      </c>
      <c r="L4155" s="188"/>
      <c r="M4155" s="193"/>
      <c r="N4155" s="193"/>
      <c r="O4155" s="186">
        <f t="shared" si="128"/>
        <v>22848</v>
      </c>
      <c r="P4155" s="188"/>
      <c r="Q4155" s="193"/>
      <c r="R4155" s="193"/>
      <c r="S4155" s="186">
        <f t="shared" si="129"/>
        <v>22848</v>
      </c>
      <c r="T4155" s="206">
        <v>44553</v>
      </c>
      <c r="U4155" s="186">
        <v>0</v>
      </c>
      <c r="V4155" s="186">
        <v>22848</v>
      </c>
      <c r="W4155" s="186">
        <v>0</v>
      </c>
      <c r="X4155" s="186">
        <v>0</v>
      </c>
      <c r="Y4155" s="188" t="s">
        <v>237</v>
      </c>
      <c r="Z4155" s="188" t="s">
        <v>170</v>
      </c>
      <c r="AA4155" s="188" t="s">
        <v>235</v>
      </c>
      <c r="AB4155" s="206">
        <v>44446</v>
      </c>
      <c r="AC4155" s="206">
        <v>44449</v>
      </c>
      <c r="AD4155" s="188" t="s">
        <v>12726</v>
      </c>
      <c r="AE4155" s="188" t="s">
        <v>12727</v>
      </c>
      <c r="AF4155" s="188" t="s">
        <v>240</v>
      </c>
      <c r="AG4155" s="188">
        <v>3</v>
      </c>
    </row>
    <row r="4156" spans="1:33">
      <c r="A4156" s="188" t="s">
        <v>40</v>
      </c>
      <c r="B4156" s="188">
        <v>860024766</v>
      </c>
      <c r="C4156" s="188" t="s">
        <v>170</v>
      </c>
      <c r="D4156" s="188" t="s">
        <v>338</v>
      </c>
      <c r="E4156" s="206">
        <v>44321</v>
      </c>
      <c r="F4156" s="187" t="s">
        <v>12728</v>
      </c>
      <c r="G4156" s="187" t="s">
        <v>12728</v>
      </c>
      <c r="H4156" s="193">
        <v>71600</v>
      </c>
      <c r="I4156" s="206">
        <v>44335</v>
      </c>
      <c r="J4156" s="188" t="s">
        <v>12729</v>
      </c>
      <c r="K4156" s="193">
        <v>49194</v>
      </c>
      <c r="L4156" s="206">
        <v>44400</v>
      </c>
      <c r="M4156" s="193">
        <v>0</v>
      </c>
      <c r="N4156" s="193">
        <v>0</v>
      </c>
      <c r="O4156" s="186">
        <f t="shared" si="128"/>
        <v>49194</v>
      </c>
      <c r="P4156" s="188"/>
      <c r="Q4156" s="193"/>
      <c r="R4156" s="193"/>
      <c r="S4156" s="186">
        <f t="shared" si="129"/>
        <v>49194</v>
      </c>
      <c r="T4156" s="206">
        <v>44551</v>
      </c>
      <c r="U4156" s="186">
        <v>49194</v>
      </c>
      <c r="V4156" s="186">
        <v>0</v>
      </c>
      <c r="W4156" s="186">
        <v>0</v>
      </c>
      <c r="X4156" s="186">
        <v>0</v>
      </c>
      <c r="Y4156" s="188" t="s">
        <v>237</v>
      </c>
      <c r="Z4156" s="188" t="s">
        <v>170</v>
      </c>
      <c r="AA4156" s="188" t="s">
        <v>311</v>
      </c>
      <c r="AB4156" s="206">
        <v>44280</v>
      </c>
      <c r="AC4156" s="206">
        <v>44280</v>
      </c>
      <c r="AD4156" s="188" t="s">
        <v>12730</v>
      </c>
      <c r="AE4156" s="188" t="s">
        <v>12731</v>
      </c>
      <c r="AF4156" s="188" t="s">
        <v>240</v>
      </c>
      <c r="AG4156" s="188">
        <v>3</v>
      </c>
    </row>
    <row r="4157" spans="1:33">
      <c r="A4157" s="188" t="s">
        <v>44</v>
      </c>
      <c r="B4157" s="188">
        <v>899999032</v>
      </c>
      <c r="C4157" s="188" t="s">
        <v>278</v>
      </c>
      <c r="D4157" s="188" t="s">
        <v>279</v>
      </c>
      <c r="E4157" s="206">
        <v>43687</v>
      </c>
      <c r="F4157" s="187" t="s">
        <v>12732</v>
      </c>
      <c r="G4157" s="187" t="s">
        <v>12732</v>
      </c>
      <c r="H4157" s="193">
        <v>668700</v>
      </c>
      <c r="I4157" s="206">
        <v>43714</v>
      </c>
      <c r="J4157" s="188" t="s">
        <v>12733</v>
      </c>
      <c r="K4157" s="193">
        <v>185500</v>
      </c>
      <c r="L4157" s="188"/>
      <c r="M4157" s="193"/>
      <c r="N4157" s="193"/>
      <c r="O4157" s="186">
        <f t="shared" si="128"/>
        <v>185500</v>
      </c>
      <c r="P4157" s="188"/>
      <c r="Q4157" s="193"/>
      <c r="R4157" s="193"/>
      <c r="S4157" s="186">
        <f t="shared" si="129"/>
        <v>185500</v>
      </c>
      <c r="T4157" s="206">
        <v>43906</v>
      </c>
      <c r="U4157" s="186">
        <v>185500</v>
      </c>
      <c r="V4157" s="186">
        <v>0</v>
      </c>
      <c r="W4157" s="186">
        <v>0</v>
      </c>
      <c r="X4157" s="186">
        <v>0</v>
      </c>
      <c r="Y4157" s="188" t="s">
        <v>237</v>
      </c>
      <c r="Z4157" s="188" t="s">
        <v>275</v>
      </c>
      <c r="AA4157" s="188" t="s">
        <v>94</v>
      </c>
      <c r="AB4157" s="206">
        <v>43665</v>
      </c>
      <c r="AC4157" s="206">
        <v>43665</v>
      </c>
      <c r="AD4157" s="188" t="s">
        <v>12734</v>
      </c>
      <c r="AE4157" s="188" t="s">
        <v>12735</v>
      </c>
      <c r="AF4157" s="188" t="s">
        <v>240</v>
      </c>
      <c r="AG4157" s="188">
        <v>3</v>
      </c>
    </row>
    <row r="4158" spans="1:33">
      <c r="A4158" s="188" t="s">
        <v>44</v>
      </c>
      <c r="B4158" s="188">
        <v>899999032</v>
      </c>
      <c r="C4158" s="188" t="s">
        <v>278</v>
      </c>
      <c r="D4158" s="188" t="s">
        <v>279</v>
      </c>
      <c r="E4158" s="206">
        <v>43687</v>
      </c>
      <c r="F4158" s="187" t="s">
        <v>12736</v>
      </c>
      <c r="G4158" s="187" t="s">
        <v>12736</v>
      </c>
      <c r="H4158" s="193">
        <v>108481</v>
      </c>
      <c r="I4158" s="206">
        <v>43714</v>
      </c>
      <c r="J4158" s="188" t="s">
        <v>12737</v>
      </c>
      <c r="K4158" s="193">
        <v>49000</v>
      </c>
      <c r="L4158" s="188"/>
      <c r="M4158" s="193"/>
      <c r="N4158" s="193"/>
      <c r="O4158" s="186">
        <f t="shared" si="128"/>
        <v>49000</v>
      </c>
      <c r="P4158" s="188"/>
      <c r="Q4158" s="193"/>
      <c r="R4158" s="193"/>
      <c r="S4158" s="186">
        <f t="shared" si="129"/>
        <v>49000</v>
      </c>
      <c r="T4158" s="206">
        <v>43906</v>
      </c>
      <c r="U4158" s="186">
        <v>0</v>
      </c>
      <c r="V4158" s="186">
        <v>49000</v>
      </c>
      <c r="W4158" s="186">
        <v>0</v>
      </c>
      <c r="X4158" s="186">
        <v>0</v>
      </c>
      <c r="Y4158" s="188" t="s">
        <v>237</v>
      </c>
      <c r="Z4158" s="188" t="s">
        <v>170</v>
      </c>
      <c r="AA4158" s="188" t="s">
        <v>235</v>
      </c>
      <c r="AB4158" s="206">
        <v>43663</v>
      </c>
      <c r="AC4158" s="206">
        <v>43663</v>
      </c>
      <c r="AD4158" s="188" t="s">
        <v>12738</v>
      </c>
      <c r="AE4158" s="188" t="s">
        <v>12739</v>
      </c>
      <c r="AF4158" s="188" t="s">
        <v>240</v>
      </c>
      <c r="AG4158" s="188">
        <v>3</v>
      </c>
    </row>
    <row r="4159" spans="1:33">
      <c r="A4159" s="188" t="s">
        <v>44</v>
      </c>
      <c r="B4159" s="188">
        <v>899999032</v>
      </c>
      <c r="C4159" s="188" t="s">
        <v>278</v>
      </c>
      <c r="D4159" s="188" t="s">
        <v>279</v>
      </c>
      <c r="E4159" s="206">
        <v>43687</v>
      </c>
      <c r="F4159" s="187" t="s">
        <v>12740</v>
      </c>
      <c r="G4159" s="187" t="s">
        <v>12740</v>
      </c>
      <c r="H4159" s="193">
        <v>137300</v>
      </c>
      <c r="I4159" s="206">
        <v>43714</v>
      </c>
      <c r="J4159" s="188" t="s">
        <v>12741</v>
      </c>
      <c r="K4159" s="193">
        <v>20300</v>
      </c>
      <c r="L4159" s="188"/>
      <c r="M4159" s="193"/>
      <c r="N4159" s="193"/>
      <c r="O4159" s="186">
        <f t="shared" si="128"/>
        <v>20300</v>
      </c>
      <c r="P4159" s="188"/>
      <c r="Q4159" s="193"/>
      <c r="R4159" s="193"/>
      <c r="S4159" s="186">
        <f t="shared" si="129"/>
        <v>20300</v>
      </c>
      <c r="T4159" s="206">
        <v>43906</v>
      </c>
      <c r="U4159" s="186">
        <v>0</v>
      </c>
      <c r="V4159" s="186">
        <v>20300</v>
      </c>
      <c r="W4159" s="186">
        <v>0</v>
      </c>
      <c r="X4159" s="186">
        <v>0</v>
      </c>
      <c r="Y4159" s="188" t="s">
        <v>237</v>
      </c>
      <c r="Z4159" s="188" t="s">
        <v>170</v>
      </c>
      <c r="AA4159" s="188" t="s">
        <v>235</v>
      </c>
      <c r="AB4159" s="206">
        <v>43656</v>
      </c>
      <c r="AC4159" s="206">
        <v>43656</v>
      </c>
      <c r="AD4159" s="188" t="s">
        <v>12742</v>
      </c>
      <c r="AE4159" s="188" t="s">
        <v>4930</v>
      </c>
      <c r="AF4159" s="188" t="s">
        <v>240</v>
      </c>
      <c r="AG4159" s="188">
        <v>3</v>
      </c>
    </row>
    <row r="4160" spans="1:33">
      <c r="A4160" s="188" t="s">
        <v>44</v>
      </c>
      <c r="B4160" s="188">
        <v>899999032</v>
      </c>
      <c r="C4160" s="188" t="s">
        <v>278</v>
      </c>
      <c r="D4160" s="188" t="s">
        <v>279</v>
      </c>
      <c r="E4160" s="206">
        <v>43687</v>
      </c>
      <c r="F4160" s="187" t="s">
        <v>12743</v>
      </c>
      <c r="G4160" s="187" t="s">
        <v>12743</v>
      </c>
      <c r="H4160" s="193">
        <v>137300</v>
      </c>
      <c r="I4160" s="206">
        <v>43714</v>
      </c>
      <c r="J4160" s="188" t="s">
        <v>12744</v>
      </c>
      <c r="K4160" s="193">
        <v>20300</v>
      </c>
      <c r="L4160" s="188"/>
      <c r="M4160" s="193"/>
      <c r="N4160" s="193"/>
      <c r="O4160" s="186">
        <f t="shared" si="128"/>
        <v>20300</v>
      </c>
      <c r="P4160" s="188"/>
      <c r="Q4160" s="193"/>
      <c r="R4160" s="193"/>
      <c r="S4160" s="186">
        <f t="shared" si="129"/>
        <v>20300</v>
      </c>
      <c r="T4160" s="206">
        <v>43906</v>
      </c>
      <c r="U4160" s="186">
        <v>0</v>
      </c>
      <c r="V4160" s="186">
        <v>20300</v>
      </c>
      <c r="W4160" s="186">
        <v>0</v>
      </c>
      <c r="X4160" s="186">
        <v>0</v>
      </c>
      <c r="Y4160" s="188" t="s">
        <v>237</v>
      </c>
      <c r="Z4160" s="188" t="s">
        <v>170</v>
      </c>
      <c r="AA4160" s="188" t="s">
        <v>235</v>
      </c>
      <c r="AB4160" s="206">
        <v>43672</v>
      </c>
      <c r="AC4160" s="206">
        <v>43672</v>
      </c>
      <c r="AD4160" s="188" t="s">
        <v>12742</v>
      </c>
      <c r="AE4160" s="188" t="s">
        <v>4930</v>
      </c>
      <c r="AF4160" s="188" t="s">
        <v>240</v>
      </c>
      <c r="AG4160" s="188">
        <v>3</v>
      </c>
    </row>
    <row r="4161" spans="1:33">
      <c r="A4161" s="188" t="s">
        <v>44</v>
      </c>
      <c r="B4161" s="188">
        <v>899999032</v>
      </c>
      <c r="C4161" s="188" t="s">
        <v>278</v>
      </c>
      <c r="D4161" s="188" t="s">
        <v>279</v>
      </c>
      <c r="E4161" s="206">
        <v>43687</v>
      </c>
      <c r="F4161" s="187" t="s">
        <v>12745</v>
      </c>
      <c r="G4161" s="187" t="s">
        <v>12745</v>
      </c>
      <c r="H4161" s="193">
        <v>3225193</v>
      </c>
      <c r="I4161" s="206">
        <v>43714</v>
      </c>
      <c r="J4161" s="188" t="s">
        <v>12746</v>
      </c>
      <c r="K4161" s="193">
        <v>539300</v>
      </c>
      <c r="L4161" s="188"/>
      <c r="M4161" s="193"/>
      <c r="N4161" s="193"/>
      <c r="O4161" s="186">
        <f t="shared" si="128"/>
        <v>539300</v>
      </c>
      <c r="P4161" s="188"/>
      <c r="Q4161" s="193"/>
      <c r="R4161" s="193"/>
      <c r="S4161" s="186">
        <f t="shared" si="129"/>
        <v>539300</v>
      </c>
      <c r="T4161" s="206">
        <v>43906</v>
      </c>
      <c r="U4161" s="186">
        <v>0</v>
      </c>
      <c r="V4161" s="186">
        <v>539300</v>
      </c>
      <c r="W4161" s="186">
        <v>0</v>
      </c>
      <c r="X4161" s="186">
        <v>0</v>
      </c>
      <c r="Y4161" s="188" t="s">
        <v>237</v>
      </c>
      <c r="Z4161" s="188" t="s">
        <v>170</v>
      </c>
      <c r="AA4161" s="188" t="s">
        <v>331</v>
      </c>
      <c r="AB4161" s="206">
        <v>43650</v>
      </c>
      <c r="AC4161" s="206">
        <v>43650</v>
      </c>
      <c r="AD4161" s="188" t="s">
        <v>12747</v>
      </c>
      <c r="AE4161" s="188" t="s">
        <v>12748</v>
      </c>
      <c r="AF4161" s="188" t="s">
        <v>240</v>
      </c>
      <c r="AG4161" s="188">
        <v>3</v>
      </c>
    </row>
    <row r="4162" spans="1:33">
      <c r="A4162" s="188" t="s">
        <v>44</v>
      </c>
      <c r="B4162" s="188">
        <v>899999032</v>
      </c>
      <c r="C4162" s="188" t="s">
        <v>278</v>
      </c>
      <c r="D4162" s="188" t="s">
        <v>279</v>
      </c>
      <c r="E4162" s="206">
        <v>43687</v>
      </c>
      <c r="F4162" s="187" t="s">
        <v>12749</v>
      </c>
      <c r="G4162" s="187" t="s">
        <v>12749</v>
      </c>
      <c r="H4162" s="193">
        <v>137300</v>
      </c>
      <c r="I4162" s="206">
        <v>43714</v>
      </c>
      <c r="J4162" s="188" t="s">
        <v>12750</v>
      </c>
      <c r="K4162" s="193">
        <v>20300</v>
      </c>
      <c r="L4162" s="188"/>
      <c r="M4162" s="193"/>
      <c r="N4162" s="193"/>
      <c r="O4162" s="186">
        <f t="shared" si="128"/>
        <v>20300</v>
      </c>
      <c r="P4162" s="188"/>
      <c r="Q4162" s="193"/>
      <c r="R4162" s="193"/>
      <c r="S4162" s="186">
        <f t="shared" si="129"/>
        <v>20300</v>
      </c>
      <c r="T4162" s="206">
        <v>43906</v>
      </c>
      <c r="U4162" s="186">
        <v>0</v>
      </c>
      <c r="V4162" s="186">
        <v>20300</v>
      </c>
      <c r="W4162" s="186">
        <v>0</v>
      </c>
      <c r="X4162" s="186">
        <v>0</v>
      </c>
      <c r="Y4162" s="188" t="s">
        <v>237</v>
      </c>
      <c r="Z4162" s="188" t="s">
        <v>170</v>
      </c>
      <c r="AA4162" s="188" t="s">
        <v>235</v>
      </c>
      <c r="AB4162" s="206">
        <v>43670</v>
      </c>
      <c r="AC4162" s="206">
        <v>43670</v>
      </c>
      <c r="AD4162" s="188" t="s">
        <v>12742</v>
      </c>
      <c r="AE4162" s="188" t="s">
        <v>4930</v>
      </c>
      <c r="AF4162" s="188" t="s">
        <v>240</v>
      </c>
      <c r="AG4162" s="188">
        <v>3</v>
      </c>
    </row>
    <row r="4163" spans="1:33">
      <c r="A4163" s="188" t="s">
        <v>44</v>
      </c>
      <c r="B4163" s="188">
        <v>899999032</v>
      </c>
      <c r="C4163" s="188" t="s">
        <v>278</v>
      </c>
      <c r="D4163" s="188" t="s">
        <v>279</v>
      </c>
      <c r="E4163" s="206">
        <v>43687</v>
      </c>
      <c r="F4163" s="187" t="s">
        <v>12751</v>
      </c>
      <c r="G4163" s="187" t="s">
        <v>12751</v>
      </c>
      <c r="H4163" s="193">
        <v>2386808</v>
      </c>
      <c r="I4163" s="206">
        <v>43714</v>
      </c>
      <c r="J4163" s="188" t="s">
        <v>12752</v>
      </c>
      <c r="K4163" s="193">
        <v>498800</v>
      </c>
      <c r="L4163" s="188"/>
      <c r="M4163" s="193"/>
      <c r="N4163" s="193"/>
      <c r="O4163" s="186">
        <f t="shared" ref="O4163:O4226" si="130">+K4163-M4163-N4163</f>
        <v>498800</v>
      </c>
      <c r="P4163" s="188"/>
      <c r="Q4163" s="193"/>
      <c r="R4163" s="193"/>
      <c r="S4163" s="186">
        <f t="shared" ref="S4163:S4226" si="131">+O4163-Q4163-R4163</f>
        <v>498800</v>
      </c>
      <c r="T4163" s="206">
        <v>43906</v>
      </c>
      <c r="U4163" s="186">
        <v>498800</v>
      </c>
      <c r="V4163" s="186">
        <v>0</v>
      </c>
      <c r="W4163" s="186">
        <v>0</v>
      </c>
      <c r="X4163" s="186">
        <v>0</v>
      </c>
      <c r="Y4163" s="188" t="s">
        <v>237</v>
      </c>
      <c r="Z4163" s="188" t="s">
        <v>170</v>
      </c>
      <c r="AA4163" s="188" t="s">
        <v>235</v>
      </c>
      <c r="AB4163" s="206">
        <v>43670</v>
      </c>
      <c r="AC4163" s="206">
        <v>43670</v>
      </c>
      <c r="AD4163" s="188" t="s">
        <v>12753</v>
      </c>
      <c r="AE4163" s="188" t="s">
        <v>12754</v>
      </c>
      <c r="AF4163" s="188" t="s">
        <v>240</v>
      </c>
      <c r="AG4163" s="188">
        <v>3</v>
      </c>
    </row>
    <row r="4164" spans="1:33">
      <c r="A4164" s="188" t="s">
        <v>44</v>
      </c>
      <c r="B4164" s="188">
        <v>899999032</v>
      </c>
      <c r="C4164" s="188" t="s">
        <v>278</v>
      </c>
      <c r="D4164" s="188" t="s">
        <v>279</v>
      </c>
      <c r="E4164" s="206">
        <v>43687</v>
      </c>
      <c r="F4164" s="187" t="s">
        <v>12755</v>
      </c>
      <c r="G4164" s="187" t="s">
        <v>12755</v>
      </c>
      <c r="H4164" s="193">
        <v>694589</v>
      </c>
      <c r="I4164" s="206">
        <v>43714</v>
      </c>
      <c r="J4164" s="188" t="s">
        <v>12756</v>
      </c>
      <c r="K4164" s="193">
        <v>288700</v>
      </c>
      <c r="L4164" s="188"/>
      <c r="M4164" s="193"/>
      <c r="N4164" s="193"/>
      <c r="O4164" s="186">
        <f t="shared" si="130"/>
        <v>288700</v>
      </c>
      <c r="P4164" s="188"/>
      <c r="Q4164" s="193"/>
      <c r="R4164" s="193"/>
      <c r="S4164" s="186">
        <f t="shared" si="131"/>
        <v>288700</v>
      </c>
      <c r="T4164" s="206">
        <v>43906</v>
      </c>
      <c r="U4164" s="186">
        <v>288700</v>
      </c>
      <c r="V4164" s="186">
        <v>0</v>
      </c>
      <c r="W4164" s="186">
        <v>0</v>
      </c>
      <c r="X4164" s="186">
        <v>0</v>
      </c>
      <c r="Y4164" s="188" t="s">
        <v>237</v>
      </c>
      <c r="Z4164" s="188" t="s">
        <v>170</v>
      </c>
      <c r="AA4164" s="188" t="s">
        <v>235</v>
      </c>
      <c r="AB4164" s="206">
        <v>43676</v>
      </c>
      <c r="AC4164" s="206">
        <v>43676</v>
      </c>
      <c r="AD4164" s="188" t="s">
        <v>12757</v>
      </c>
      <c r="AE4164" s="188" t="s">
        <v>12758</v>
      </c>
      <c r="AF4164" s="188" t="s">
        <v>240</v>
      </c>
      <c r="AG4164" s="188">
        <v>3</v>
      </c>
    </row>
    <row r="4165" spans="1:33">
      <c r="A4165" s="188" t="s">
        <v>44</v>
      </c>
      <c r="B4165" s="188">
        <v>899999032</v>
      </c>
      <c r="C4165" s="188" t="s">
        <v>278</v>
      </c>
      <c r="D4165" s="188" t="s">
        <v>279</v>
      </c>
      <c r="E4165" s="206">
        <v>43932</v>
      </c>
      <c r="F4165" s="187" t="s">
        <v>12759</v>
      </c>
      <c r="G4165" s="187" t="s">
        <v>12759</v>
      </c>
      <c r="H4165" s="193">
        <v>145500</v>
      </c>
      <c r="I4165" s="206">
        <v>43949</v>
      </c>
      <c r="J4165" s="188" t="s">
        <v>12760</v>
      </c>
      <c r="K4165" s="193">
        <v>124000</v>
      </c>
      <c r="L4165" s="188"/>
      <c r="M4165" s="193"/>
      <c r="N4165" s="193"/>
      <c r="O4165" s="186">
        <f t="shared" si="130"/>
        <v>124000</v>
      </c>
      <c r="P4165" s="188"/>
      <c r="Q4165" s="193"/>
      <c r="R4165" s="193"/>
      <c r="S4165" s="186">
        <f t="shared" si="131"/>
        <v>124000</v>
      </c>
      <c r="T4165" s="206">
        <v>44061</v>
      </c>
      <c r="U4165" s="186">
        <v>0</v>
      </c>
      <c r="V4165" s="186">
        <v>0</v>
      </c>
      <c r="W4165" s="186">
        <v>124000</v>
      </c>
      <c r="X4165" s="186">
        <v>0</v>
      </c>
      <c r="Y4165" s="188" t="s">
        <v>237</v>
      </c>
      <c r="Z4165" s="188" t="s">
        <v>170</v>
      </c>
      <c r="AA4165" s="188" t="s">
        <v>235</v>
      </c>
      <c r="AB4165" s="206">
        <v>43901</v>
      </c>
      <c r="AC4165" s="206">
        <v>43901</v>
      </c>
      <c r="AD4165" s="188" t="s">
        <v>12761</v>
      </c>
      <c r="AE4165" s="188" t="s">
        <v>915</v>
      </c>
      <c r="AF4165" s="188" t="s">
        <v>240</v>
      </c>
      <c r="AG4165" s="188">
        <v>3</v>
      </c>
    </row>
    <row r="4166" spans="1:33">
      <c r="A4166" s="188" t="s">
        <v>44</v>
      </c>
      <c r="B4166" s="188">
        <v>899999032</v>
      </c>
      <c r="C4166" s="188" t="s">
        <v>278</v>
      </c>
      <c r="D4166" s="188" t="s">
        <v>279</v>
      </c>
      <c r="E4166" s="206">
        <v>43844</v>
      </c>
      <c r="F4166" s="187" t="s">
        <v>12762</v>
      </c>
      <c r="G4166" s="187" t="s">
        <v>12762</v>
      </c>
      <c r="H4166" s="193">
        <v>360800</v>
      </c>
      <c r="I4166" s="206">
        <v>43867</v>
      </c>
      <c r="J4166" s="188" t="s">
        <v>12763</v>
      </c>
      <c r="K4166" s="193">
        <v>16100</v>
      </c>
      <c r="L4166" s="188"/>
      <c r="M4166" s="193"/>
      <c r="N4166" s="193"/>
      <c r="O4166" s="186">
        <f t="shared" si="130"/>
        <v>16100</v>
      </c>
      <c r="P4166" s="188"/>
      <c r="Q4166" s="193"/>
      <c r="R4166" s="193"/>
      <c r="S4166" s="186">
        <f t="shared" si="131"/>
        <v>16100</v>
      </c>
      <c r="T4166" s="206">
        <v>44061</v>
      </c>
      <c r="U4166" s="186">
        <v>0</v>
      </c>
      <c r="V4166" s="186">
        <v>16100</v>
      </c>
      <c r="W4166" s="186">
        <v>0</v>
      </c>
      <c r="X4166" s="186">
        <v>0</v>
      </c>
      <c r="Y4166" s="188" t="s">
        <v>237</v>
      </c>
      <c r="Z4166" s="188" t="s">
        <v>170</v>
      </c>
      <c r="AA4166" s="188" t="s">
        <v>311</v>
      </c>
      <c r="AB4166" s="206">
        <v>43804</v>
      </c>
      <c r="AC4166" s="206">
        <v>43804</v>
      </c>
      <c r="AD4166" s="188" t="s">
        <v>12764</v>
      </c>
      <c r="AE4166" s="188" t="s">
        <v>8440</v>
      </c>
      <c r="AF4166" s="188" t="s">
        <v>240</v>
      </c>
      <c r="AG4166" s="188">
        <v>3</v>
      </c>
    </row>
    <row r="4167" spans="1:33">
      <c r="A4167" s="188" t="s">
        <v>260</v>
      </c>
      <c r="B4167" s="188">
        <v>899999151</v>
      </c>
      <c r="C4167" s="188" t="s">
        <v>170</v>
      </c>
      <c r="D4167" s="188" t="s">
        <v>261</v>
      </c>
      <c r="E4167" s="206">
        <v>43957</v>
      </c>
      <c r="F4167" s="187" t="s">
        <v>12765</v>
      </c>
      <c r="G4167" s="187" t="s">
        <v>12765</v>
      </c>
      <c r="H4167" s="193">
        <v>18600</v>
      </c>
      <c r="I4167" s="206">
        <v>43980</v>
      </c>
      <c r="J4167" s="188" t="s">
        <v>12766</v>
      </c>
      <c r="K4167" s="193">
        <v>7800</v>
      </c>
      <c r="L4167" s="188"/>
      <c r="M4167" s="193"/>
      <c r="N4167" s="193"/>
      <c r="O4167" s="186">
        <f t="shared" si="130"/>
        <v>7800</v>
      </c>
      <c r="P4167" s="188"/>
      <c r="Q4167" s="193"/>
      <c r="R4167" s="193"/>
      <c r="S4167" s="186">
        <f t="shared" si="131"/>
        <v>7800</v>
      </c>
      <c r="T4167" s="206">
        <v>44005</v>
      </c>
      <c r="U4167" s="186">
        <v>0</v>
      </c>
      <c r="V4167" s="186">
        <v>7800</v>
      </c>
      <c r="W4167" s="186">
        <v>0</v>
      </c>
      <c r="X4167" s="186">
        <v>0</v>
      </c>
      <c r="Y4167" s="188" t="s">
        <v>237</v>
      </c>
      <c r="Z4167" s="188" t="s">
        <v>170</v>
      </c>
      <c r="AA4167" s="188" t="s">
        <v>261</v>
      </c>
      <c r="AB4167" s="206">
        <v>43908</v>
      </c>
      <c r="AC4167" s="206">
        <v>43908</v>
      </c>
      <c r="AD4167" s="188" t="s">
        <v>12767</v>
      </c>
      <c r="AE4167" s="188" t="s">
        <v>12768</v>
      </c>
      <c r="AF4167" s="188" t="s">
        <v>240</v>
      </c>
      <c r="AG4167" s="188">
        <v>3</v>
      </c>
    </row>
    <row r="4168" spans="1:33">
      <c r="A4168" s="188" t="s">
        <v>44</v>
      </c>
      <c r="B4168" s="188">
        <v>899999032</v>
      </c>
      <c r="C4168" s="188" t="s">
        <v>278</v>
      </c>
      <c r="D4168" s="188" t="s">
        <v>279</v>
      </c>
      <c r="E4168" s="206">
        <v>43990</v>
      </c>
      <c r="F4168" s="187" t="s">
        <v>12769</v>
      </c>
      <c r="G4168" s="187" t="s">
        <v>12769</v>
      </c>
      <c r="H4168" s="193">
        <v>398400</v>
      </c>
      <c r="I4168" s="206">
        <v>43995</v>
      </c>
      <c r="J4168" s="188" t="s">
        <v>12770</v>
      </c>
      <c r="K4168" s="193">
        <v>95000</v>
      </c>
      <c r="L4168" s="188"/>
      <c r="M4168" s="193"/>
      <c r="N4168" s="193"/>
      <c r="O4168" s="186">
        <f t="shared" si="130"/>
        <v>95000</v>
      </c>
      <c r="P4168" s="188"/>
      <c r="Q4168" s="193"/>
      <c r="R4168" s="193"/>
      <c r="S4168" s="186">
        <f t="shared" si="131"/>
        <v>95000</v>
      </c>
      <c r="T4168" s="206">
        <v>44134</v>
      </c>
      <c r="U4168" s="186">
        <v>95000</v>
      </c>
      <c r="V4168" s="186">
        <v>0</v>
      </c>
      <c r="W4168" s="186">
        <v>0</v>
      </c>
      <c r="X4168" s="186">
        <v>0</v>
      </c>
      <c r="Y4168" s="188" t="s">
        <v>237</v>
      </c>
      <c r="Z4168" s="188" t="s">
        <v>170</v>
      </c>
      <c r="AA4168" s="188" t="s">
        <v>235</v>
      </c>
      <c r="AB4168" s="206">
        <v>43936</v>
      </c>
      <c r="AC4168" s="206">
        <v>43936</v>
      </c>
      <c r="AD4168" s="188" t="s">
        <v>12771</v>
      </c>
      <c r="AE4168" s="188" t="s">
        <v>4593</v>
      </c>
      <c r="AF4168" s="188" t="s">
        <v>240</v>
      </c>
      <c r="AG4168" s="188">
        <v>3</v>
      </c>
    </row>
    <row r="4169" spans="1:33">
      <c r="A4169" s="188" t="s">
        <v>40</v>
      </c>
      <c r="B4169" s="188">
        <v>860024766</v>
      </c>
      <c r="C4169" s="188" t="s">
        <v>170</v>
      </c>
      <c r="D4169" s="188" t="s">
        <v>338</v>
      </c>
      <c r="E4169" s="206">
        <v>43993</v>
      </c>
      <c r="F4169" s="187" t="s">
        <v>12772</v>
      </c>
      <c r="G4169" s="187" t="s">
        <v>12772</v>
      </c>
      <c r="H4169" s="193">
        <v>35100</v>
      </c>
      <c r="I4169" s="206">
        <v>44001</v>
      </c>
      <c r="J4169" s="188" t="s">
        <v>12773</v>
      </c>
      <c r="K4169" s="193">
        <v>3500</v>
      </c>
      <c r="L4169" s="206">
        <v>44029</v>
      </c>
      <c r="M4169" s="193">
        <v>0</v>
      </c>
      <c r="N4169" s="193">
        <v>0</v>
      </c>
      <c r="O4169" s="186">
        <f t="shared" si="130"/>
        <v>3500</v>
      </c>
      <c r="P4169" s="188"/>
      <c r="Q4169" s="193"/>
      <c r="R4169" s="193"/>
      <c r="S4169" s="186">
        <f t="shared" si="131"/>
        <v>3500</v>
      </c>
      <c r="T4169" s="206">
        <v>44551</v>
      </c>
      <c r="U4169" s="186">
        <v>0</v>
      </c>
      <c r="V4169" s="186">
        <v>3500</v>
      </c>
      <c r="W4169" s="186">
        <v>0</v>
      </c>
      <c r="X4169" s="186">
        <v>0</v>
      </c>
      <c r="Y4169" s="188" t="s">
        <v>237</v>
      </c>
      <c r="Z4169" s="188" t="s">
        <v>170</v>
      </c>
      <c r="AA4169" s="188" t="s">
        <v>311</v>
      </c>
      <c r="AB4169" s="206">
        <v>43908</v>
      </c>
      <c r="AC4169" s="206">
        <v>43908</v>
      </c>
      <c r="AD4169" s="188" t="s">
        <v>12774</v>
      </c>
      <c r="AE4169" s="188" t="s">
        <v>12775</v>
      </c>
      <c r="AF4169" s="188" t="s">
        <v>240</v>
      </c>
      <c r="AG4169" s="188">
        <v>3</v>
      </c>
    </row>
    <row r="4170" spans="1:33">
      <c r="A4170" s="188" t="s">
        <v>40</v>
      </c>
      <c r="B4170" s="188">
        <v>860024766</v>
      </c>
      <c r="C4170" s="188" t="s">
        <v>170</v>
      </c>
      <c r="D4170" s="188" t="s">
        <v>338</v>
      </c>
      <c r="E4170" s="206">
        <v>43993</v>
      </c>
      <c r="F4170" s="187" t="s">
        <v>12776</v>
      </c>
      <c r="G4170" s="187" t="s">
        <v>12776</v>
      </c>
      <c r="H4170" s="193">
        <v>35100</v>
      </c>
      <c r="I4170" s="206">
        <v>44001</v>
      </c>
      <c r="J4170" s="188" t="s">
        <v>12777</v>
      </c>
      <c r="K4170" s="193">
        <v>3500</v>
      </c>
      <c r="L4170" s="206">
        <v>44029</v>
      </c>
      <c r="M4170" s="193">
        <v>0</v>
      </c>
      <c r="N4170" s="193">
        <v>0</v>
      </c>
      <c r="O4170" s="186">
        <f t="shared" si="130"/>
        <v>3500</v>
      </c>
      <c r="P4170" s="188"/>
      <c r="Q4170" s="193"/>
      <c r="R4170" s="193"/>
      <c r="S4170" s="186">
        <f t="shared" si="131"/>
        <v>3500</v>
      </c>
      <c r="T4170" s="206">
        <v>44551</v>
      </c>
      <c r="U4170" s="186">
        <v>0</v>
      </c>
      <c r="V4170" s="186">
        <v>3500</v>
      </c>
      <c r="W4170" s="186">
        <v>0</v>
      </c>
      <c r="X4170" s="186">
        <v>0</v>
      </c>
      <c r="Y4170" s="188" t="s">
        <v>237</v>
      </c>
      <c r="Z4170" s="188" t="s">
        <v>170</v>
      </c>
      <c r="AA4170" s="188" t="s">
        <v>235</v>
      </c>
      <c r="AB4170" s="206">
        <v>43915</v>
      </c>
      <c r="AC4170" s="206">
        <v>43915</v>
      </c>
      <c r="AD4170" s="188" t="s">
        <v>12778</v>
      </c>
      <c r="AE4170" s="188" t="s">
        <v>12775</v>
      </c>
      <c r="AF4170" s="188" t="s">
        <v>240</v>
      </c>
      <c r="AG4170" s="188">
        <v>3</v>
      </c>
    </row>
    <row r="4171" spans="1:33">
      <c r="A4171" s="188" t="s">
        <v>40</v>
      </c>
      <c r="B4171" s="188">
        <v>860024766</v>
      </c>
      <c r="C4171" s="188" t="s">
        <v>170</v>
      </c>
      <c r="D4171" s="188" t="s">
        <v>338</v>
      </c>
      <c r="E4171" s="206">
        <v>43993</v>
      </c>
      <c r="F4171" s="187" t="s">
        <v>12779</v>
      </c>
      <c r="G4171" s="187" t="s">
        <v>12779</v>
      </c>
      <c r="H4171" s="193">
        <v>35100</v>
      </c>
      <c r="I4171" s="206">
        <v>44001</v>
      </c>
      <c r="J4171" s="188" t="s">
        <v>12780</v>
      </c>
      <c r="K4171" s="193">
        <v>3500</v>
      </c>
      <c r="L4171" s="188"/>
      <c r="M4171" s="193"/>
      <c r="N4171" s="193"/>
      <c r="O4171" s="186">
        <f t="shared" si="130"/>
        <v>3500</v>
      </c>
      <c r="P4171" s="188"/>
      <c r="Q4171" s="193"/>
      <c r="R4171" s="193"/>
      <c r="S4171" s="186">
        <f t="shared" si="131"/>
        <v>3500</v>
      </c>
      <c r="T4171" s="206">
        <v>44551</v>
      </c>
      <c r="U4171" s="186">
        <v>0</v>
      </c>
      <c r="V4171" s="186">
        <v>3500</v>
      </c>
      <c r="W4171" s="186">
        <v>0</v>
      </c>
      <c r="X4171" s="186">
        <v>0</v>
      </c>
      <c r="Y4171" s="188" t="s">
        <v>237</v>
      </c>
      <c r="Z4171" s="188" t="s">
        <v>170</v>
      </c>
      <c r="AA4171" s="188" t="s">
        <v>235</v>
      </c>
      <c r="AB4171" s="206">
        <v>43951</v>
      </c>
      <c r="AC4171" s="206">
        <v>43951</v>
      </c>
      <c r="AD4171" s="188" t="s">
        <v>12781</v>
      </c>
      <c r="AE4171" s="188" t="s">
        <v>7157</v>
      </c>
      <c r="AF4171" s="188" t="s">
        <v>240</v>
      </c>
      <c r="AG4171" s="188">
        <v>3</v>
      </c>
    </row>
    <row r="4172" spans="1:33">
      <c r="A4172" s="188" t="s">
        <v>44</v>
      </c>
      <c r="B4172" s="188">
        <v>899999032</v>
      </c>
      <c r="C4172" s="188" t="s">
        <v>278</v>
      </c>
      <c r="D4172" s="188" t="s">
        <v>279</v>
      </c>
      <c r="E4172" s="206">
        <v>43995</v>
      </c>
      <c r="F4172" s="187" t="s">
        <v>12782</v>
      </c>
      <c r="G4172" s="187" t="s">
        <v>12782</v>
      </c>
      <c r="H4172" s="193">
        <v>51600</v>
      </c>
      <c r="I4172" s="206">
        <v>44013</v>
      </c>
      <c r="J4172" s="188" t="s">
        <v>12783</v>
      </c>
      <c r="K4172" s="193">
        <v>16000</v>
      </c>
      <c r="L4172" s="188"/>
      <c r="M4172" s="193"/>
      <c r="N4172" s="193"/>
      <c r="O4172" s="186">
        <f t="shared" si="130"/>
        <v>16000</v>
      </c>
      <c r="P4172" s="188"/>
      <c r="Q4172" s="193"/>
      <c r="R4172" s="193"/>
      <c r="S4172" s="186">
        <f t="shared" si="131"/>
        <v>16000</v>
      </c>
      <c r="T4172" s="206">
        <v>44134</v>
      </c>
      <c r="U4172" s="186">
        <v>0</v>
      </c>
      <c r="V4172" s="186">
        <v>16000</v>
      </c>
      <c r="W4172" s="186">
        <v>0</v>
      </c>
      <c r="X4172" s="186">
        <v>0</v>
      </c>
      <c r="Y4172" s="188" t="s">
        <v>237</v>
      </c>
      <c r="Z4172" s="188" t="s">
        <v>170</v>
      </c>
      <c r="AA4172" s="188" t="s">
        <v>235</v>
      </c>
      <c r="AB4172" s="206">
        <v>43969</v>
      </c>
      <c r="AC4172" s="206">
        <v>43969</v>
      </c>
      <c r="AD4172" s="188" t="s">
        <v>12784</v>
      </c>
      <c r="AE4172" s="188" t="s">
        <v>1432</v>
      </c>
      <c r="AF4172" s="188" t="s">
        <v>240</v>
      </c>
      <c r="AG4172" s="188">
        <v>3</v>
      </c>
    </row>
    <row r="4173" spans="1:33">
      <c r="A4173" s="188" t="s">
        <v>44</v>
      </c>
      <c r="B4173" s="188">
        <v>899999032</v>
      </c>
      <c r="C4173" s="188" t="s">
        <v>278</v>
      </c>
      <c r="D4173" s="188" t="s">
        <v>279</v>
      </c>
      <c r="E4173" s="206">
        <v>43995</v>
      </c>
      <c r="F4173" s="187" t="s">
        <v>12785</v>
      </c>
      <c r="G4173" s="187" t="s">
        <v>12785</v>
      </c>
      <c r="H4173" s="193">
        <v>23700</v>
      </c>
      <c r="I4173" s="206">
        <v>44013</v>
      </c>
      <c r="J4173" s="188" t="s">
        <v>12786</v>
      </c>
      <c r="K4173" s="193">
        <v>23700</v>
      </c>
      <c r="L4173" s="188"/>
      <c r="M4173" s="193"/>
      <c r="N4173" s="193"/>
      <c r="O4173" s="186">
        <f t="shared" si="130"/>
        <v>23700</v>
      </c>
      <c r="P4173" s="188"/>
      <c r="Q4173" s="193"/>
      <c r="R4173" s="193"/>
      <c r="S4173" s="186">
        <f t="shared" si="131"/>
        <v>23700</v>
      </c>
      <c r="T4173" s="206">
        <v>44134</v>
      </c>
      <c r="U4173" s="186">
        <v>0</v>
      </c>
      <c r="V4173" s="186">
        <v>23700</v>
      </c>
      <c r="W4173" s="186">
        <v>0</v>
      </c>
      <c r="X4173" s="186">
        <v>0</v>
      </c>
      <c r="Y4173" s="188" t="s">
        <v>237</v>
      </c>
      <c r="Z4173" s="188" t="s">
        <v>170</v>
      </c>
      <c r="AA4173" s="188" t="s">
        <v>235</v>
      </c>
      <c r="AB4173" s="206">
        <v>43969</v>
      </c>
      <c r="AC4173" s="206">
        <v>43969</v>
      </c>
      <c r="AD4173" s="188" t="s">
        <v>12787</v>
      </c>
      <c r="AE4173" s="188" t="s">
        <v>1432</v>
      </c>
      <c r="AF4173" s="188" t="s">
        <v>240</v>
      </c>
      <c r="AG4173" s="188">
        <v>3</v>
      </c>
    </row>
    <row r="4174" spans="1:33">
      <c r="A4174" s="188" t="s">
        <v>28</v>
      </c>
      <c r="B4174" s="188">
        <v>800006850</v>
      </c>
      <c r="C4174" s="188" t="s">
        <v>170</v>
      </c>
      <c r="D4174" s="188" t="s">
        <v>235</v>
      </c>
      <c r="E4174" s="206">
        <v>43990</v>
      </c>
      <c r="F4174" s="187">
        <v>5543468</v>
      </c>
      <c r="G4174" s="187">
        <v>5543468</v>
      </c>
      <c r="H4174" s="193">
        <v>492260</v>
      </c>
      <c r="I4174" s="206">
        <v>44019</v>
      </c>
      <c r="J4174" s="188" t="s">
        <v>12788</v>
      </c>
      <c r="K4174" s="193">
        <v>51460</v>
      </c>
      <c r="L4174" s="206">
        <v>44053</v>
      </c>
      <c r="M4174" s="193">
        <v>51460</v>
      </c>
      <c r="N4174" s="193">
        <v>0</v>
      </c>
      <c r="O4174" s="186">
        <f t="shared" si="130"/>
        <v>0</v>
      </c>
      <c r="P4174" s="188"/>
      <c r="Q4174" s="193"/>
      <c r="R4174" s="193"/>
      <c r="S4174" s="186">
        <f t="shared" si="131"/>
        <v>0</v>
      </c>
      <c r="T4174" s="188"/>
      <c r="U4174" s="186">
        <v>0</v>
      </c>
      <c r="V4174" s="186">
        <v>0</v>
      </c>
      <c r="W4174" s="186">
        <v>0</v>
      </c>
      <c r="X4174" s="186">
        <v>0</v>
      </c>
      <c r="Y4174" s="188" t="s">
        <v>237</v>
      </c>
      <c r="Z4174" s="188" t="s">
        <v>170</v>
      </c>
      <c r="AA4174" s="188" t="s">
        <v>235</v>
      </c>
      <c r="AB4174" s="206">
        <v>43937</v>
      </c>
      <c r="AC4174" s="206">
        <v>43937</v>
      </c>
      <c r="AD4174" s="188" t="s">
        <v>12789</v>
      </c>
      <c r="AE4174" s="188" t="s">
        <v>12790</v>
      </c>
      <c r="AF4174" s="188" t="s">
        <v>240</v>
      </c>
      <c r="AG4174" s="188">
        <v>3</v>
      </c>
    </row>
    <row r="4175" spans="1:33">
      <c r="A4175" s="188" t="s">
        <v>28</v>
      </c>
      <c r="B4175" s="188">
        <v>800006850</v>
      </c>
      <c r="C4175" s="188" t="s">
        <v>170</v>
      </c>
      <c r="D4175" s="188" t="s">
        <v>235</v>
      </c>
      <c r="E4175" s="206">
        <v>43990</v>
      </c>
      <c r="F4175" s="187">
        <v>5516527</v>
      </c>
      <c r="G4175" s="187">
        <v>5516527</v>
      </c>
      <c r="H4175" s="193">
        <v>463647</v>
      </c>
      <c r="I4175" s="206">
        <v>44020</v>
      </c>
      <c r="J4175" s="188" t="s">
        <v>12791</v>
      </c>
      <c r="K4175" s="193">
        <v>130310</v>
      </c>
      <c r="L4175" s="206">
        <v>44053</v>
      </c>
      <c r="M4175" s="193">
        <v>130310</v>
      </c>
      <c r="N4175" s="193">
        <v>0</v>
      </c>
      <c r="O4175" s="186">
        <f t="shared" si="130"/>
        <v>0</v>
      </c>
      <c r="P4175" s="188"/>
      <c r="Q4175" s="193"/>
      <c r="R4175" s="193"/>
      <c r="S4175" s="186">
        <f t="shared" si="131"/>
        <v>0</v>
      </c>
      <c r="T4175" s="188"/>
      <c r="U4175" s="186">
        <v>0</v>
      </c>
      <c r="V4175" s="186">
        <v>0</v>
      </c>
      <c r="W4175" s="186">
        <v>0</v>
      </c>
      <c r="X4175" s="186">
        <v>0</v>
      </c>
      <c r="Y4175" s="188" t="s">
        <v>237</v>
      </c>
      <c r="Z4175" s="188" t="s">
        <v>170</v>
      </c>
      <c r="AA4175" s="188" t="s">
        <v>235</v>
      </c>
      <c r="AB4175" s="206">
        <v>43866</v>
      </c>
      <c r="AC4175" s="206">
        <v>43867</v>
      </c>
      <c r="AD4175" s="188" t="s">
        <v>12792</v>
      </c>
      <c r="AE4175" s="188" t="s">
        <v>12790</v>
      </c>
      <c r="AF4175" s="188" t="s">
        <v>240</v>
      </c>
      <c r="AG4175" s="188">
        <v>3</v>
      </c>
    </row>
    <row r="4176" spans="1:33">
      <c r="A4176" s="188" t="s">
        <v>28</v>
      </c>
      <c r="B4176" s="188">
        <v>800006850</v>
      </c>
      <c r="C4176" s="188" t="s">
        <v>170</v>
      </c>
      <c r="D4176" s="188" t="s">
        <v>235</v>
      </c>
      <c r="E4176" s="206">
        <v>43993</v>
      </c>
      <c r="F4176" s="187">
        <v>5556939</v>
      </c>
      <c r="G4176" s="187">
        <v>5556939</v>
      </c>
      <c r="H4176" s="193">
        <v>216800</v>
      </c>
      <c r="I4176" s="206">
        <v>44021</v>
      </c>
      <c r="J4176" s="188" t="s">
        <v>12793</v>
      </c>
      <c r="K4176" s="193">
        <v>34300</v>
      </c>
      <c r="L4176" s="206">
        <v>44053</v>
      </c>
      <c r="M4176" s="193">
        <v>0</v>
      </c>
      <c r="N4176" s="193">
        <v>0</v>
      </c>
      <c r="O4176" s="186">
        <f t="shared" si="130"/>
        <v>34300</v>
      </c>
      <c r="P4176" s="188"/>
      <c r="Q4176" s="193"/>
      <c r="R4176" s="193"/>
      <c r="S4176" s="186">
        <f t="shared" si="131"/>
        <v>34300</v>
      </c>
      <c r="T4176" s="206">
        <v>44104</v>
      </c>
      <c r="U4176" s="186">
        <v>34300</v>
      </c>
      <c r="V4176" s="186">
        <v>0</v>
      </c>
      <c r="W4176" s="186">
        <v>0</v>
      </c>
      <c r="X4176" s="186">
        <v>0</v>
      </c>
      <c r="Y4176" s="188" t="s">
        <v>237</v>
      </c>
      <c r="Z4176" s="188" t="s">
        <v>2640</v>
      </c>
      <c r="AA4176" s="188" t="s">
        <v>4719</v>
      </c>
      <c r="AB4176" s="206">
        <v>43972</v>
      </c>
      <c r="AC4176" s="206">
        <v>43972</v>
      </c>
      <c r="AD4176" s="188" t="s">
        <v>12794</v>
      </c>
      <c r="AE4176" s="188" t="s">
        <v>12795</v>
      </c>
      <c r="AF4176" s="188" t="s">
        <v>240</v>
      </c>
      <c r="AG4176" s="188">
        <v>3</v>
      </c>
    </row>
    <row r="4177" spans="1:33">
      <c r="A4177" s="188" t="s">
        <v>40</v>
      </c>
      <c r="B4177" s="188">
        <v>860024766</v>
      </c>
      <c r="C4177" s="188" t="s">
        <v>170</v>
      </c>
      <c r="D4177" s="188" t="s">
        <v>338</v>
      </c>
      <c r="E4177" s="206">
        <v>44013</v>
      </c>
      <c r="F4177" s="187" t="s">
        <v>12796</v>
      </c>
      <c r="G4177" s="187" t="s">
        <v>12796</v>
      </c>
      <c r="H4177" s="193">
        <v>201100</v>
      </c>
      <c r="I4177" s="206">
        <v>44022</v>
      </c>
      <c r="J4177" s="188" t="s">
        <v>12797</v>
      </c>
      <c r="K4177" s="193">
        <v>20100</v>
      </c>
      <c r="L4177" s="206">
        <v>44039</v>
      </c>
      <c r="M4177" s="193">
        <v>0</v>
      </c>
      <c r="N4177" s="193">
        <v>0</v>
      </c>
      <c r="O4177" s="186">
        <f t="shared" si="130"/>
        <v>20100</v>
      </c>
      <c r="P4177" s="188"/>
      <c r="Q4177" s="193"/>
      <c r="R4177" s="193"/>
      <c r="S4177" s="186">
        <f t="shared" si="131"/>
        <v>20100</v>
      </c>
      <c r="T4177" s="206">
        <v>44551</v>
      </c>
      <c r="U4177" s="186">
        <v>0</v>
      </c>
      <c r="V4177" s="186">
        <v>20100</v>
      </c>
      <c r="W4177" s="186">
        <v>0</v>
      </c>
      <c r="X4177" s="186">
        <v>0</v>
      </c>
      <c r="Y4177" s="188" t="s">
        <v>237</v>
      </c>
      <c r="Z4177" s="188" t="s">
        <v>170</v>
      </c>
      <c r="AA4177" s="188" t="s">
        <v>235</v>
      </c>
      <c r="AB4177" s="206">
        <v>43955</v>
      </c>
      <c r="AC4177" s="206">
        <v>43955</v>
      </c>
      <c r="AD4177" s="188" t="s">
        <v>12798</v>
      </c>
      <c r="AE4177" s="188" t="s">
        <v>12799</v>
      </c>
      <c r="AF4177" s="188" t="s">
        <v>240</v>
      </c>
      <c r="AG4177" s="188">
        <v>3</v>
      </c>
    </row>
    <row r="4178" spans="1:33">
      <c r="A4178" s="188" t="s">
        <v>40</v>
      </c>
      <c r="B4178" s="188">
        <v>860024766</v>
      </c>
      <c r="C4178" s="188" t="s">
        <v>170</v>
      </c>
      <c r="D4178" s="188" t="s">
        <v>338</v>
      </c>
      <c r="E4178" s="206">
        <v>44013</v>
      </c>
      <c r="F4178" s="187" t="s">
        <v>12800</v>
      </c>
      <c r="G4178" s="187" t="s">
        <v>12800</v>
      </c>
      <c r="H4178" s="193">
        <v>35100</v>
      </c>
      <c r="I4178" s="206">
        <v>44022</v>
      </c>
      <c r="J4178" s="188" t="s">
        <v>12801</v>
      </c>
      <c r="K4178" s="193">
        <v>3500</v>
      </c>
      <c r="L4178" s="206">
        <v>44039</v>
      </c>
      <c r="M4178" s="193">
        <v>0</v>
      </c>
      <c r="N4178" s="193">
        <v>0</v>
      </c>
      <c r="O4178" s="186">
        <f t="shared" si="130"/>
        <v>3500</v>
      </c>
      <c r="P4178" s="188"/>
      <c r="Q4178" s="193"/>
      <c r="R4178" s="193"/>
      <c r="S4178" s="186">
        <f t="shared" si="131"/>
        <v>3500</v>
      </c>
      <c r="T4178" s="206">
        <v>44551</v>
      </c>
      <c r="U4178" s="186">
        <v>0</v>
      </c>
      <c r="V4178" s="186">
        <v>3500</v>
      </c>
      <c r="W4178" s="186">
        <v>0</v>
      </c>
      <c r="X4178" s="186">
        <v>0</v>
      </c>
      <c r="Y4178" s="188" t="s">
        <v>237</v>
      </c>
      <c r="Z4178" s="188" t="s">
        <v>170</v>
      </c>
      <c r="AA4178" s="188" t="s">
        <v>235</v>
      </c>
      <c r="AB4178" s="206">
        <v>43972</v>
      </c>
      <c r="AC4178" s="206">
        <v>43972</v>
      </c>
      <c r="AD4178" s="188" t="s">
        <v>12802</v>
      </c>
      <c r="AE4178" s="188" t="s">
        <v>12803</v>
      </c>
      <c r="AF4178" s="188" t="s">
        <v>240</v>
      </c>
      <c r="AG4178" s="188">
        <v>3</v>
      </c>
    </row>
    <row r="4179" spans="1:33">
      <c r="A4179" s="188" t="s">
        <v>40</v>
      </c>
      <c r="B4179" s="188">
        <v>860024766</v>
      </c>
      <c r="C4179" s="188" t="s">
        <v>170</v>
      </c>
      <c r="D4179" s="188" t="s">
        <v>338</v>
      </c>
      <c r="E4179" s="206">
        <v>44013</v>
      </c>
      <c r="F4179" s="187" t="s">
        <v>12804</v>
      </c>
      <c r="G4179" s="187" t="s">
        <v>12804</v>
      </c>
      <c r="H4179" s="193">
        <v>10800</v>
      </c>
      <c r="I4179" s="206">
        <v>44022</v>
      </c>
      <c r="J4179" s="188" t="s">
        <v>12805</v>
      </c>
      <c r="K4179" s="193">
        <v>1100</v>
      </c>
      <c r="L4179" s="206">
        <v>44039</v>
      </c>
      <c r="M4179" s="193">
        <v>0</v>
      </c>
      <c r="N4179" s="193">
        <v>0</v>
      </c>
      <c r="O4179" s="186">
        <f t="shared" si="130"/>
        <v>1100</v>
      </c>
      <c r="P4179" s="188"/>
      <c r="Q4179" s="193"/>
      <c r="R4179" s="193"/>
      <c r="S4179" s="186">
        <f t="shared" si="131"/>
        <v>1100</v>
      </c>
      <c r="T4179" s="206">
        <v>44551</v>
      </c>
      <c r="U4179" s="186">
        <v>0</v>
      </c>
      <c r="V4179" s="186">
        <v>1100</v>
      </c>
      <c r="W4179" s="186">
        <v>0</v>
      </c>
      <c r="X4179" s="186">
        <v>0</v>
      </c>
      <c r="Y4179" s="188" t="s">
        <v>237</v>
      </c>
      <c r="Z4179" s="188" t="s">
        <v>170</v>
      </c>
      <c r="AA4179" s="188" t="s">
        <v>235</v>
      </c>
      <c r="AB4179" s="206">
        <v>43972</v>
      </c>
      <c r="AC4179" s="206">
        <v>43972</v>
      </c>
      <c r="AD4179" s="188" t="s">
        <v>12806</v>
      </c>
      <c r="AE4179" s="188" t="s">
        <v>12807</v>
      </c>
      <c r="AF4179" s="188" t="s">
        <v>240</v>
      </c>
      <c r="AG4179" s="188">
        <v>3</v>
      </c>
    </row>
    <row r="4180" spans="1:33">
      <c r="A4180" s="188" t="s">
        <v>40</v>
      </c>
      <c r="B4180" s="188">
        <v>860024766</v>
      </c>
      <c r="C4180" s="188" t="s">
        <v>170</v>
      </c>
      <c r="D4180" s="188" t="s">
        <v>338</v>
      </c>
      <c r="E4180" s="206">
        <v>44013</v>
      </c>
      <c r="F4180" s="187" t="s">
        <v>12808</v>
      </c>
      <c r="G4180" s="187" t="s">
        <v>12808</v>
      </c>
      <c r="H4180" s="193">
        <v>476100</v>
      </c>
      <c r="I4180" s="206">
        <v>44023</v>
      </c>
      <c r="J4180" s="188" t="s">
        <v>12809</v>
      </c>
      <c r="K4180" s="193">
        <v>47500</v>
      </c>
      <c r="L4180" s="206">
        <v>44039</v>
      </c>
      <c r="M4180" s="193">
        <v>0</v>
      </c>
      <c r="N4180" s="193">
        <v>0</v>
      </c>
      <c r="O4180" s="186">
        <f t="shared" si="130"/>
        <v>47500</v>
      </c>
      <c r="P4180" s="188"/>
      <c r="Q4180" s="193"/>
      <c r="R4180" s="193"/>
      <c r="S4180" s="186">
        <f t="shared" si="131"/>
        <v>47500</v>
      </c>
      <c r="T4180" s="206">
        <v>44551</v>
      </c>
      <c r="U4180" s="186">
        <v>0</v>
      </c>
      <c r="V4180" s="186">
        <v>47500</v>
      </c>
      <c r="W4180" s="186">
        <v>0</v>
      </c>
      <c r="X4180" s="186">
        <v>0</v>
      </c>
      <c r="Y4180" s="188" t="s">
        <v>237</v>
      </c>
      <c r="Z4180" s="188" t="s">
        <v>170</v>
      </c>
      <c r="AA4180" s="188" t="s">
        <v>235</v>
      </c>
      <c r="AB4180" s="206">
        <v>43973</v>
      </c>
      <c r="AC4180" s="206">
        <v>43973</v>
      </c>
      <c r="AD4180" s="188" t="s">
        <v>12810</v>
      </c>
      <c r="AE4180" s="188" t="s">
        <v>12811</v>
      </c>
      <c r="AF4180" s="188" t="s">
        <v>240</v>
      </c>
      <c r="AG4180" s="188">
        <v>3</v>
      </c>
    </row>
    <row r="4181" spans="1:33">
      <c r="A4181" s="188" t="s">
        <v>40</v>
      </c>
      <c r="B4181" s="188">
        <v>860024766</v>
      </c>
      <c r="C4181" s="188" t="s">
        <v>170</v>
      </c>
      <c r="D4181" s="188" t="s">
        <v>338</v>
      </c>
      <c r="E4181" s="206">
        <v>44013</v>
      </c>
      <c r="F4181" s="187" t="s">
        <v>12812</v>
      </c>
      <c r="G4181" s="187" t="s">
        <v>12812</v>
      </c>
      <c r="H4181" s="193">
        <v>10800</v>
      </c>
      <c r="I4181" s="206">
        <v>44023</v>
      </c>
      <c r="J4181" s="188" t="s">
        <v>12813</v>
      </c>
      <c r="K4181" s="193">
        <v>1100</v>
      </c>
      <c r="L4181" s="206">
        <v>44039</v>
      </c>
      <c r="M4181" s="193">
        <v>0</v>
      </c>
      <c r="N4181" s="193">
        <v>0</v>
      </c>
      <c r="O4181" s="186">
        <f t="shared" si="130"/>
        <v>1100</v>
      </c>
      <c r="P4181" s="188"/>
      <c r="Q4181" s="193"/>
      <c r="R4181" s="193"/>
      <c r="S4181" s="186">
        <f t="shared" si="131"/>
        <v>1100</v>
      </c>
      <c r="T4181" s="206">
        <v>44551</v>
      </c>
      <c r="U4181" s="186">
        <v>0</v>
      </c>
      <c r="V4181" s="186">
        <v>1100</v>
      </c>
      <c r="W4181" s="186">
        <v>0</v>
      </c>
      <c r="X4181" s="186">
        <v>0</v>
      </c>
      <c r="Y4181" s="188" t="s">
        <v>237</v>
      </c>
      <c r="Z4181" s="188" t="s">
        <v>170</v>
      </c>
      <c r="AA4181" s="188" t="s">
        <v>235</v>
      </c>
      <c r="AB4181" s="206">
        <v>43978</v>
      </c>
      <c r="AC4181" s="206">
        <v>43978</v>
      </c>
      <c r="AD4181" s="188" t="s">
        <v>12814</v>
      </c>
      <c r="AE4181" s="188" t="s">
        <v>12815</v>
      </c>
      <c r="AF4181" s="188" t="s">
        <v>240</v>
      </c>
      <c r="AG4181" s="188">
        <v>3</v>
      </c>
    </row>
    <row r="4182" spans="1:33">
      <c r="A4182" s="188" t="s">
        <v>40</v>
      </c>
      <c r="B4182" s="188">
        <v>860024766</v>
      </c>
      <c r="C4182" s="188" t="s">
        <v>170</v>
      </c>
      <c r="D4182" s="188" t="s">
        <v>338</v>
      </c>
      <c r="E4182" s="206">
        <v>44015</v>
      </c>
      <c r="F4182" s="187" t="s">
        <v>12816</v>
      </c>
      <c r="G4182" s="187" t="s">
        <v>12816</v>
      </c>
      <c r="H4182" s="193">
        <v>540000</v>
      </c>
      <c r="I4182" s="206">
        <v>44029</v>
      </c>
      <c r="J4182" s="188" t="s">
        <v>12817</v>
      </c>
      <c r="K4182" s="193">
        <v>540000</v>
      </c>
      <c r="L4182" s="206">
        <v>44061</v>
      </c>
      <c r="M4182" s="193">
        <v>540000</v>
      </c>
      <c r="N4182" s="193">
        <v>0</v>
      </c>
      <c r="O4182" s="186">
        <f t="shared" si="130"/>
        <v>0</v>
      </c>
      <c r="P4182" s="188"/>
      <c r="Q4182" s="193"/>
      <c r="R4182" s="193"/>
      <c r="S4182" s="186">
        <f t="shared" si="131"/>
        <v>0</v>
      </c>
      <c r="T4182" s="188"/>
      <c r="U4182" s="186">
        <v>0</v>
      </c>
      <c r="V4182" s="186">
        <v>0</v>
      </c>
      <c r="W4182" s="186">
        <v>0</v>
      </c>
      <c r="X4182" s="186">
        <v>0</v>
      </c>
      <c r="Y4182" s="188" t="s">
        <v>237</v>
      </c>
      <c r="Z4182" s="188" t="s">
        <v>170</v>
      </c>
      <c r="AA4182" s="188" t="s">
        <v>311</v>
      </c>
      <c r="AB4182" s="206">
        <v>43670</v>
      </c>
      <c r="AC4182" s="206">
        <v>43670</v>
      </c>
      <c r="AD4182" s="188" t="s">
        <v>12818</v>
      </c>
      <c r="AE4182" s="188" t="s">
        <v>12819</v>
      </c>
      <c r="AF4182" s="188" t="s">
        <v>240</v>
      </c>
      <c r="AG4182" s="188">
        <v>3</v>
      </c>
    </row>
    <row r="4183" spans="1:33">
      <c r="A4183" s="188" t="s">
        <v>40</v>
      </c>
      <c r="B4183" s="188">
        <v>860024766</v>
      </c>
      <c r="C4183" s="188" t="s">
        <v>170</v>
      </c>
      <c r="D4183" s="188" t="s">
        <v>338</v>
      </c>
      <c r="E4183" s="206">
        <v>44015</v>
      </c>
      <c r="F4183" s="187" t="s">
        <v>12820</v>
      </c>
      <c r="G4183" s="187" t="s">
        <v>12820</v>
      </c>
      <c r="H4183" s="193">
        <v>143816</v>
      </c>
      <c r="I4183" s="206">
        <v>44043</v>
      </c>
      <c r="J4183" s="188" t="s">
        <v>12821</v>
      </c>
      <c r="K4183" s="193">
        <v>134400</v>
      </c>
      <c r="L4183" s="206">
        <v>44061</v>
      </c>
      <c r="M4183" s="193">
        <v>134400</v>
      </c>
      <c r="N4183" s="193">
        <v>0</v>
      </c>
      <c r="O4183" s="186">
        <f t="shared" si="130"/>
        <v>0</v>
      </c>
      <c r="P4183" s="188"/>
      <c r="Q4183" s="193"/>
      <c r="R4183" s="193"/>
      <c r="S4183" s="186">
        <f t="shared" si="131"/>
        <v>0</v>
      </c>
      <c r="T4183" s="188"/>
      <c r="U4183" s="186">
        <v>0</v>
      </c>
      <c r="V4183" s="186">
        <v>0</v>
      </c>
      <c r="W4183" s="186">
        <v>0</v>
      </c>
      <c r="X4183" s="186">
        <v>0</v>
      </c>
      <c r="Y4183" s="188" t="s">
        <v>237</v>
      </c>
      <c r="Z4183" s="188" t="s">
        <v>170</v>
      </c>
      <c r="AA4183" s="188" t="s">
        <v>311</v>
      </c>
      <c r="AB4183" s="206">
        <v>43633</v>
      </c>
      <c r="AC4183" s="206">
        <v>43633</v>
      </c>
      <c r="AD4183" s="188" t="s">
        <v>12822</v>
      </c>
      <c r="AE4183" s="188" t="s">
        <v>12823</v>
      </c>
      <c r="AF4183" s="188" t="s">
        <v>240</v>
      </c>
      <c r="AG4183" s="188">
        <v>3</v>
      </c>
    </row>
    <row r="4184" spans="1:33">
      <c r="A4184" s="188" t="s">
        <v>44</v>
      </c>
      <c r="B4184" s="188">
        <v>899999032</v>
      </c>
      <c r="C4184" s="188" t="s">
        <v>278</v>
      </c>
      <c r="D4184" s="188" t="s">
        <v>279</v>
      </c>
      <c r="E4184" s="206">
        <v>44022</v>
      </c>
      <c r="F4184" s="187" t="s">
        <v>12824</v>
      </c>
      <c r="G4184" s="187" t="s">
        <v>12824</v>
      </c>
      <c r="H4184" s="193">
        <v>417700</v>
      </c>
      <c r="I4184" s="206">
        <v>44048</v>
      </c>
      <c r="J4184" s="188" t="s">
        <v>12825</v>
      </c>
      <c r="K4184" s="193">
        <v>3400</v>
      </c>
      <c r="L4184" s="188"/>
      <c r="M4184" s="193"/>
      <c r="N4184" s="193"/>
      <c r="O4184" s="186">
        <f t="shared" si="130"/>
        <v>3400</v>
      </c>
      <c r="P4184" s="188"/>
      <c r="Q4184" s="193"/>
      <c r="R4184" s="193"/>
      <c r="S4184" s="186">
        <f t="shared" si="131"/>
        <v>3400</v>
      </c>
      <c r="T4184" s="206">
        <v>44134</v>
      </c>
      <c r="U4184" s="186">
        <v>0</v>
      </c>
      <c r="V4184" s="186">
        <v>3400</v>
      </c>
      <c r="W4184" s="186">
        <v>0</v>
      </c>
      <c r="X4184" s="186">
        <v>0</v>
      </c>
      <c r="Y4184" s="188" t="s">
        <v>237</v>
      </c>
      <c r="Z4184" s="188" t="s">
        <v>826</v>
      </c>
      <c r="AA4184" s="188" t="s">
        <v>1948</v>
      </c>
      <c r="AB4184" s="206">
        <v>43999</v>
      </c>
      <c r="AC4184" s="206">
        <v>43999</v>
      </c>
      <c r="AD4184" s="188" t="s">
        <v>12826</v>
      </c>
      <c r="AE4184" s="188" t="s">
        <v>1432</v>
      </c>
      <c r="AF4184" s="188" t="s">
        <v>267</v>
      </c>
      <c r="AG4184" s="188">
        <v>3</v>
      </c>
    </row>
    <row r="4185" spans="1:33">
      <c r="A4185" s="188" t="s">
        <v>40</v>
      </c>
      <c r="B4185" s="188">
        <v>860024766</v>
      </c>
      <c r="C4185" s="188" t="s">
        <v>170</v>
      </c>
      <c r="D4185" s="188" t="s">
        <v>338</v>
      </c>
      <c r="E4185" s="206">
        <v>44022</v>
      </c>
      <c r="F4185" s="187" t="s">
        <v>12827</v>
      </c>
      <c r="G4185" s="187" t="s">
        <v>12827</v>
      </c>
      <c r="H4185" s="193">
        <v>10800</v>
      </c>
      <c r="I4185" s="206">
        <v>44049</v>
      </c>
      <c r="J4185" s="188" t="s">
        <v>12828</v>
      </c>
      <c r="K4185" s="193">
        <v>1100</v>
      </c>
      <c r="L4185" s="206">
        <v>44069</v>
      </c>
      <c r="M4185" s="193">
        <v>0</v>
      </c>
      <c r="N4185" s="193">
        <v>0</v>
      </c>
      <c r="O4185" s="186">
        <f t="shared" si="130"/>
        <v>1100</v>
      </c>
      <c r="P4185" s="188"/>
      <c r="Q4185" s="193"/>
      <c r="R4185" s="193"/>
      <c r="S4185" s="186">
        <f t="shared" si="131"/>
        <v>1100</v>
      </c>
      <c r="T4185" s="206">
        <v>44551</v>
      </c>
      <c r="U4185" s="186">
        <v>0</v>
      </c>
      <c r="V4185" s="186">
        <v>1100</v>
      </c>
      <c r="W4185" s="186">
        <v>0</v>
      </c>
      <c r="X4185" s="186">
        <v>0</v>
      </c>
      <c r="Y4185" s="188" t="s">
        <v>237</v>
      </c>
      <c r="Z4185" s="188" t="s">
        <v>170</v>
      </c>
      <c r="AA4185" s="188" t="s">
        <v>235</v>
      </c>
      <c r="AB4185" s="206">
        <v>44005</v>
      </c>
      <c r="AC4185" s="206">
        <v>44005</v>
      </c>
      <c r="AD4185" s="188" t="s">
        <v>12829</v>
      </c>
      <c r="AE4185" s="188" t="s">
        <v>12830</v>
      </c>
      <c r="AF4185" s="188" t="s">
        <v>240</v>
      </c>
      <c r="AG4185" s="188">
        <v>3</v>
      </c>
    </row>
    <row r="4186" spans="1:33">
      <c r="A4186" s="188" t="s">
        <v>28</v>
      </c>
      <c r="B4186" s="188">
        <v>800006850</v>
      </c>
      <c r="C4186" s="188" t="s">
        <v>170</v>
      </c>
      <c r="D4186" s="188" t="s">
        <v>235</v>
      </c>
      <c r="E4186" s="206">
        <v>44022</v>
      </c>
      <c r="F4186" s="187">
        <v>5574786</v>
      </c>
      <c r="G4186" s="187">
        <v>5574786</v>
      </c>
      <c r="H4186" s="193">
        <v>163475</v>
      </c>
      <c r="I4186" s="206">
        <v>44053</v>
      </c>
      <c r="J4186" s="188" t="s">
        <v>12831</v>
      </c>
      <c r="K4186" s="193">
        <v>96075</v>
      </c>
      <c r="L4186" s="188"/>
      <c r="M4186" s="193"/>
      <c r="N4186" s="193"/>
      <c r="O4186" s="186">
        <f t="shared" si="130"/>
        <v>96075</v>
      </c>
      <c r="P4186" s="188"/>
      <c r="Q4186" s="193"/>
      <c r="R4186" s="193"/>
      <c r="S4186" s="186">
        <f t="shared" si="131"/>
        <v>96075</v>
      </c>
      <c r="T4186" s="206">
        <v>44104</v>
      </c>
      <c r="U4186" s="186">
        <v>96075</v>
      </c>
      <c r="V4186" s="186">
        <v>0</v>
      </c>
      <c r="W4186" s="186">
        <v>0</v>
      </c>
      <c r="X4186" s="186">
        <v>0</v>
      </c>
      <c r="Y4186" s="188" t="s">
        <v>237</v>
      </c>
      <c r="Z4186" s="188" t="s">
        <v>170</v>
      </c>
      <c r="AA4186" s="188" t="s">
        <v>235</v>
      </c>
      <c r="AB4186" s="206">
        <v>44004</v>
      </c>
      <c r="AC4186" s="206">
        <v>44004</v>
      </c>
      <c r="AD4186" s="188" t="s">
        <v>12832</v>
      </c>
      <c r="AE4186" s="188" t="s">
        <v>368</v>
      </c>
      <c r="AF4186" s="188" t="s">
        <v>267</v>
      </c>
      <c r="AG4186" s="188">
        <v>3</v>
      </c>
    </row>
    <row r="4187" spans="1:33">
      <c r="A4187" s="188" t="s">
        <v>28</v>
      </c>
      <c r="B4187" s="188">
        <v>800006850</v>
      </c>
      <c r="C4187" s="188" t="s">
        <v>170</v>
      </c>
      <c r="D4187" s="188" t="s">
        <v>235</v>
      </c>
      <c r="E4187" s="206">
        <v>44022</v>
      </c>
      <c r="F4187" s="187">
        <v>5579185</v>
      </c>
      <c r="G4187" s="187">
        <v>5579185</v>
      </c>
      <c r="H4187" s="193">
        <v>95398</v>
      </c>
      <c r="I4187" s="206">
        <v>44053</v>
      </c>
      <c r="J4187" s="188" t="s">
        <v>12833</v>
      </c>
      <c r="K4187" s="193">
        <v>51900</v>
      </c>
      <c r="L4187" s="206">
        <v>44082</v>
      </c>
      <c r="M4187" s="193">
        <v>51900</v>
      </c>
      <c r="N4187" s="193">
        <v>0</v>
      </c>
      <c r="O4187" s="186">
        <f t="shared" si="130"/>
        <v>0</v>
      </c>
      <c r="P4187" s="188"/>
      <c r="Q4187" s="193"/>
      <c r="R4187" s="193"/>
      <c r="S4187" s="186">
        <f t="shared" si="131"/>
        <v>0</v>
      </c>
      <c r="T4187" s="188"/>
      <c r="U4187" s="186">
        <v>0</v>
      </c>
      <c r="V4187" s="186">
        <v>0</v>
      </c>
      <c r="W4187" s="186">
        <v>0</v>
      </c>
      <c r="X4187" s="186">
        <v>0</v>
      </c>
      <c r="Y4187" s="188" t="s">
        <v>237</v>
      </c>
      <c r="Z4187" s="188" t="s">
        <v>170</v>
      </c>
      <c r="AA4187" s="188" t="s">
        <v>235</v>
      </c>
      <c r="AB4187" s="206">
        <v>44009</v>
      </c>
      <c r="AC4187" s="206">
        <v>44009</v>
      </c>
      <c r="AD4187" s="188" t="s">
        <v>12834</v>
      </c>
      <c r="AE4187" s="188" t="s">
        <v>681</v>
      </c>
      <c r="AF4187" s="188" t="s">
        <v>267</v>
      </c>
      <c r="AG4187" s="188">
        <v>3</v>
      </c>
    </row>
    <row r="4188" spans="1:33">
      <c r="A4188" s="188" t="s">
        <v>28</v>
      </c>
      <c r="B4188" s="188">
        <v>800006850</v>
      </c>
      <c r="C4188" s="188" t="s">
        <v>170</v>
      </c>
      <c r="D4188" s="188" t="s">
        <v>235</v>
      </c>
      <c r="E4188" s="206">
        <v>44022</v>
      </c>
      <c r="F4188" s="187">
        <v>5574304</v>
      </c>
      <c r="G4188" s="187">
        <v>5574304</v>
      </c>
      <c r="H4188" s="193">
        <v>490772</v>
      </c>
      <c r="I4188" s="206">
        <v>44053</v>
      </c>
      <c r="J4188" s="188" t="s">
        <v>12835</v>
      </c>
      <c r="K4188" s="193">
        <v>174239</v>
      </c>
      <c r="L4188" s="206">
        <v>44082</v>
      </c>
      <c r="M4188" s="193">
        <v>174239</v>
      </c>
      <c r="N4188" s="193">
        <v>0</v>
      </c>
      <c r="O4188" s="186">
        <f t="shared" si="130"/>
        <v>0</v>
      </c>
      <c r="P4188" s="188"/>
      <c r="Q4188" s="193"/>
      <c r="R4188" s="193"/>
      <c r="S4188" s="186">
        <f t="shared" si="131"/>
        <v>0</v>
      </c>
      <c r="T4188" s="188"/>
      <c r="U4188" s="186">
        <v>0</v>
      </c>
      <c r="V4188" s="186">
        <v>0</v>
      </c>
      <c r="W4188" s="186">
        <v>0</v>
      </c>
      <c r="X4188" s="186">
        <v>0</v>
      </c>
      <c r="Y4188" s="188" t="s">
        <v>237</v>
      </c>
      <c r="Z4188" s="188" t="s">
        <v>170</v>
      </c>
      <c r="AA4188" s="188" t="s">
        <v>235</v>
      </c>
      <c r="AB4188" s="206">
        <v>43982</v>
      </c>
      <c r="AC4188" s="206">
        <v>43983</v>
      </c>
      <c r="AD4188" s="188" t="s">
        <v>12836</v>
      </c>
      <c r="AE4188" s="188" t="s">
        <v>681</v>
      </c>
      <c r="AF4188" s="188" t="s">
        <v>240</v>
      </c>
      <c r="AG4188" s="188">
        <v>3</v>
      </c>
    </row>
    <row r="4189" spans="1:33">
      <c r="A4189" s="188" t="s">
        <v>28</v>
      </c>
      <c r="B4189" s="188">
        <v>800006850</v>
      </c>
      <c r="C4189" s="188" t="s">
        <v>170</v>
      </c>
      <c r="D4189" s="188" t="s">
        <v>235</v>
      </c>
      <c r="E4189" s="206">
        <v>44022</v>
      </c>
      <c r="F4189" s="187">
        <v>5579421</v>
      </c>
      <c r="G4189" s="187">
        <v>5579421</v>
      </c>
      <c r="H4189" s="193">
        <v>431796</v>
      </c>
      <c r="I4189" s="206">
        <v>44053</v>
      </c>
      <c r="J4189" s="188" t="s">
        <v>12837</v>
      </c>
      <c r="K4189" s="193">
        <v>78300</v>
      </c>
      <c r="L4189" s="188"/>
      <c r="M4189" s="193"/>
      <c r="N4189" s="193"/>
      <c r="O4189" s="186">
        <f t="shared" si="130"/>
        <v>78300</v>
      </c>
      <c r="P4189" s="188"/>
      <c r="Q4189" s="193"/>
      <c r="R4189" s="193"/>
      <c r="S4189" s="186">
        <f t="shared" si="131"/>
        <v>78300</v>
      </c>
      <c r="T4189" s="206">
        <v>44104</v>
      </c>
      <c r="U4189" s="186">
        <v>0</v>
      </c>
      <c r="V4189" s="186">
        <v>78300</v>
      </c>
      <c r="W4189" s="186">
        <v>0</v>
      </c>
      <c r="X4189" s="186">
        <v>0</v>
      </c>
      <c r="Y4189" s="188" t="s">
        <v>237</v>
      </c>
      <c r="Z4189" s="188" t="s">
        <v>170</v>
      </c>
      <c r="AA4189" s="188" t="s">
        <v>235</v>
      </c>
      <c r="AB4189" s="206">
        <v>44009</v>
      </c>
      <c r="AC4189" s="206">
        <v>44010</v>
      </c>
      <c r="AD4189" s="188" t="s">
        <v>12838</v>
      </c>
      <c r="AE4189" s="188" t="s">
        <v>702</v>
      </c>
      <c r="AF4189" s="188" t="s">
        <v>240</v>
      </c>
      <c r="AG4189" s="188">
        <v>3</v>
      </c>
    </row>
    <row r="4190" spans="1:33">
      <c r="A4190" s="188" t="s">
        <v>43</v>
      </c>
      <c r="B4190" s="188">
        <v>890680027</v>
      </c>
      <c r="C4190" s="188" t="s">
        <v>170</v>
      </c>
      <c r="D4190" s="188" t="s">
        <v>807</v>
      </c>
      <c r="E4190" s="206">
        <v>44046</v>
      </c>
      <c r="F4190" s="187" t="s">
        <v>12839</v>
      </c>
      <c r="G4190" s="187" t="s">
        <v>12839</v>
      </c>
      <c r="H4190" s="193">
        <v>380100</v>
      </c>
      <c r="I4190" s="206">
        <v>44062</v>
      </c>
      <c r="J4190" s="188" t="s">
        <v>12840</v>
      </c>
      <c r="K4190" s="193">
        <v>149100</v>
      </c>
      <c r="L4190" s="188"/>
      <c r="M4190" s="193"/>
      <c r="N4190" s="193"/>
      <c r="O4190" s="186">
        <f t="shared" si="130"/>
        <v>149100</v>
      </c>
      <c r="P4190" s="188"/>
      <c r="Q4190" s="193"/>
      <c r="R4190" s="193"/>
      <c r="S4190" s="186">
        <f t="shared" si="131"/>
        <v>149100</v>
      </c>
      <c r="T4190" s="206">
        <v>44085</v>
      </c>
      <c r="U4190" s="186">
        <v>149100</v>
      </c>
      <c r="V4190" s="186">
        <v>0</v>
      </c>
      <c r="W4190" s="186">
        <v>0</v>
      </c>
      <c r="X4190" s="186">
        <v>0</v>
      </c>
      <c r="Y4190" s="188" t="s">
        <v>237</v>
      </c>
      <c r="Z4190" s="188" t="s">
        <v>170</v>
      </c>
      <c r="AA4190" s="188" t="s">
        <v>331</v>
      </c>
      <c r="AB4190" s="206">
        <v>44006</v>
      </c>
      <c r="AC4190" s="206">
        <v>44006</v>
      </c>
      <c r="AD4190" s="188" t="s">
        <v>12841</v>
      </c>
      <c r="AE4190" s="188" t="s">
        <v>3077</v>
      </c>
      <c r="AF4190" s="188" t="s">
        <v>240</v>
      </c>
      <c r="AG4190" s="188">
        <v>3</v>
      </c>
    </row>
    <row r="4191" spans="1:33">
      <c r="A4191" s="188" t="s">
        <v>950</v>
      </c>
      <c r="B4191" s="188">
        <v>892001990</v>
      </c>
      <c r="C4191" s="188" t="s">
        <v>170</v>
      </c>
      <c r="D4191" s="188" t="s">
        <v>951</v>
      </c>
      <c r="E4191" s="206">
        <v>44047</v>
      </c>
      <c r="F4191" s="187">
        <v>445164</v>
      </c>
      <c r="G4191" s="187">
        <v>445164</v>
      </c>
      <c r="H4191" s="193">
        <v>255760</v>
      </c>
      <c r="I4191" s="206">
        <v>44067</v>
      </c>
      <c r="J4191" s="188" t="s">
        <v>12842</v>
      </c>
      <c r="K4191" s="193">
        <v>6400</v>
      </c>
      <c r="L4191" s="206">
        <v>44082</v>
      </c>
      <c r="M4191" s="193">
        <v>0</v>
      </c>
      <c r="N4191" s="193">
        <v>6400</v>
      </c>
      <c r="O4191" s="186">
        <f t="shared" si="130"/>
        <v>0</v>
      </c>
      <c r="P4191" s="188"/>
      <c r="Q4191" s="193"/>
      <c r="R4191" s="193"/>
      <c r="S4191" s="186">
        <f t="shared" si="131"/>
        <v>0</v>
      </c>
      <c r="T4191" s="188"/>
      <c r="U4191" s="186">
        <v>0</v>
      </c>
      <c r="V4191" s="186">
        <v>0</v>
      </c>
      <c r="W4191" s="186">
        <v>0</v>
      </c>
      <c r="X4191" s="186">
        <v>0</v>
      </c>
      <c r="Y4191" s="188" t="s">
        <v>237</v>
      </c>
      <c r="Z4191" s="188" t="s">
        <v>170</v>
      </c>
      <c r="AA4191" s="188" t="s">
        <v>235</v>
      </c>
      <c r="AB4191" s="206">
        <v>44028</v>
      </c>
      <c r="AC4191" s="206">
        <v>44028</v>
      </c>
      <c r="AD4191" s="188" t="s">
        <v>12843</v>
      </c>
      <c r="AE4191" s="188" t="s">
        <v>12844</v>
      </c>
      <c r="AF4191" s="188" t="s">
        <v>240</v>
      </c>
      <c r="AG4191" s="188">
        <v>3</v>
      </c>
    </row>
    <row r="4192" spans="1:33">
      <c r="A4192" s="188" t="s">
        <v>260</v>
      </c>
      <c r="B4192" s="188">
        <v>899999151</v>
      </c>
      <c r="C4192" s="188" t="s">
        <v>170</v>
      </c>
      <c r="D4192" s="188" t="s">
        <v>261</v>
      </c>
      <c r="E4192" s="206">
        <v>44053</v>
      </c>
      <c r="F4192" s="187" t="s">
        <v>12845</v>
      </c>
      <c r="G4192" s="187" t="s">
        <v>12845</v>
      </c>
      <c r="H4192" s="193">
        <v>83400</v>
      </c>
      <c r="I4192" s="206">
        <v>44078</v>
      </c>
      <c r="J4192" s="188" t="s">
        <v>12846</v>
      </c>
      <c r="K4192" s="193">
        <v>29000</v>
      </c>
      <c r="L4192" s="188"/>
      <c r="M4192" s="193"/>
      <c r="N4192" s="193"/>
      <c r="O4192" s="186">
        <f t="shared" si="130"/>
        <v>29000</v>
      </c>
      <c r="P4192" s="188"/>
      <c r="Q4192" s="193"/>
      <c r="R4192" s="193"/>
      <c r="S4192" s="186">
        <f t="shared" si="131"/>
        <v>29000</v>
      </c>
      <c r="T4192" s="206">
        <v>44161</v>
      </c>
      <c r="U4192" s="186">
        <v>29000</v>
      </c>
      <c r="V4192" s="186">
        <v>0</v>
      </c>
      <c r="W4192" s="186">
        <v>0</v>
      </c>
      <c r="X4192" s="186">
        <v>0</v>
      </c>
      <c r="Y4192" s="188" t="s">
        <v>237</v>
      </c>
      <c r="Z4192" s="188" t="s">
        <v>3543</v>
      </c>
      <c r="AA4192" s="188" t="s">
        <v>7519</v>
      </c>
      <c r="AB4192" s="206">
        <v>44028</v>
      </c>
      <c r="AC4192" s="206">
        <v>44028</v>
      </c>
      <c r="AD4192" s="188" t="s">
        <v>12847</v>
      </c>
      <c r="AE4192" s="188" t="s">
        <v>12848</v>
      </c>
      <c r="AF4192" s="188" t="s">
        <v>240</v>
      </c>
      <c r="AG4192" s="188">
        <v>3</v>
      </c>
    </row>
    <row r="4193" spans="1:33">
      <c r="A4193" s="188" t="s">
        <v>40</v>
      </c>
      <c r="B4193" s="188">
        <v>860024766</v>
      </c>
      <c r="C4193" s="188" t="s">
        <v>170</v>
      </c>
      <c r="D4193" s="188" t="s">
        <v>338</v>
      </c>
      <c r="E4193" s="206">
        <v>44075</v>
      </c>
      <c r="F4193" s="187" t="s">
        <v>12849</v>
      </c>
      <c r="G4193" s="187" t="s">
        <v>12849</v>
      </c>
      <c r="H4193" s="193">
        <v>113500</v>
      </c>
      <c r="I4193" s="206">
        <v>44092</v>
      </c>
      <c r="J4193" s="188" t="s">
        <v>12850</v>
      </c>
      <c r="K4193" s="193">
        <v>11300</v>
      </c>
      <c r="L4193" s="206">
        <v>44102</v>
      </c>
      <c r="M4193" s="193">
        <v>0</v>
      </c>
      <c r="N4193" s="193">
        <v>0</v>
      </c>
      <c r="O4193" s="186">
        <f t="shared" si="130"/>
        <v>11300</v>
      </c>
      <c r="P4193" s="188"/>
      <c r="Q4193" s="193"/>
      <c r="R4193" s="193"/>
      <c r="S4193" s="186">
        <f t="shared" si="131"/>
        <v>11300</v>
      </c>
      <c r="T4193" s="206">
        <v>44551</v>
      </c>
      <c r="U4193" s="186">
        <v>0</v>
      </c>
      <c r="V4193" s="186">
        <v>11300</v>
      </c>
      <c r="W4193" s="186">
        <v>0</v>
      </c>
      <c r="X4193" s="186">
        <v>0</v>
      </c>
      <c r="Y4193" s="188" t="s">
        <v>237</v>
      </c>
      <c r="Z4193" s="188" t="s">
        <v>170</v>
      </c>
      <c r="AA4193" s="188" t="s">
        <v>235</v>
      </c>
      <c r="AB4193" s="206">
        <v>44015</v>
      </c>
      <c r="AC4193" s="206">
        <v>44015</v>
      </c>
      <c r="AD4193" s="188" t="s">
        <v>12851</v>
      </c>
      <c r="AE4193" s="188" t="s">
        <v>12852</v>
      </c>
      <c r="AF4193" s="188" t="s">
        <v>240</v>
      </c>
      <c r="AG4193" s="188">
        <v>3</v>
      </c>
    </row>
    <row r="4194" spans="1:33">
      <c r="A4194" s="188" t="s">
        <v>40</v>
      </c>
      <c r="B4194" s="188">
        <v>860024766</v>
      </c>
      <c r="C4194" s="188" t="s">
        <v>170</v>
      </c>
      <c r="D4194" s="188" t="s">
        <v>338</v>
      </c>
      <c r="E4194" s="206">
        <v>44075</v>
      </c>
      <c r="F4194" s="187" t="s">
        <v>12853</v>
      </c>
      <c r="G4194" s="187" t="s">
        <v>12853</v>
      </c>
      <c r="H4194" s="193">
        <v>35100</v>
      </c>
      <c r="I4194" s="206">
        <v>44095</v>
      </c>
      <c r="J4194" s="188" t="s">
        <v>12854</v>
      </c>
      <c r="K4194" s="193">
        <v>3500</v>
      </c>
      <c r="L4194" s="206">
        <v>44102</v>
      </c>
      <c r="M4194" s="193">
        <v>0</v>
      </c>
      <c r="N4194" s="193">
        <v>0</v>
      </c>
      <c r="O4194" s="186">
        <f t="shared" si="130"/>
        <v>3500</v>
      </c>
      <c r="P4194" s="188"/>
      <c r="Q4194" s="193"/>
      <c r="R4194" s="193"/>
      <c r="S4194" s="186">
        <f t="shared" si="131"/>
        <v>3500</v>
      </c>
      <c r="T4194" s="206">
        <v>44551</v>
      </c>
      <c r="U4194" s="186">
        <v>0</v>
      </c>
      <c r="V4194" s="186">
        <v>3500</v>
      </c>
      <c r="W4194" s="186">
        <v>0</v>
      </c>
      <c r="X4194" s="186">
        <v>0</v>
      </c>
      <c r="Y4194" s="188" t="s">
        <v>237</v>
      </c>
      <c r="Z4194" s="188" t="s">
        <v>170</v>
      </c>
      <c r="AA4194" s="188" t="s">
        <v>235</v>
      </c>
      <c r="AB4194" s="206">
        <v>44034</v>
      </c>
      <c r="AC4194" s="206">
        <v>44034</v>
      </c>
      <c r="AD4194" s="188" t="s">
        <v>12855</v>
      </c>
      <c r="AE4194" s="188" t="s">
        <v>12856</v>
      </c>
      <c r="AF4194" s="188" t="s">
        <v>240</v>
      </c>
      <c r="AG4194" s="188">
        <v>3</v>
      </c>
    </row>
    <row r="4195" spans="1:33">
      <c r="A4195" s="188" t="s">
        <v>44</v>
      </c>
      <c r="B4195" s="188">
        <v>899999032</v>
      </c>
      <c r="C4195" s="188" t="s">
        <v>278</v>
      </c>
      <c r="D4195" s="188" t="s">
        <v>279</v>
      </c>
      <c r="E4195" s="206">
        <v>44078</v>
      </c>
      <c r="F4195" s="187" t="s">
        <v>12857</v>
      </c>
      <c r="G4195" s="187" t="s">
        <v>12857</v>
      </c>
      <c r="H4195" s="193">
        <v>117183</v>
      </c>
      <c r="I4195" s="206">
        <v>44097</v>
      </c>
      <c r="J4195" s="188" t="s">
        <v>12858</v>
      </c>
      <c r="K4195" s="193">
        <v>56000</v>
      </c>
      <c r="L4195" s="188"/>
      <c r="M4195" s="193"/>
      <c r="N4195" s="193"/>
      <c r="O4195" s="186">
        <f t="shared" si="130"/>
        <v>56000</v>
      </c>
      <c r="P4195" s="188"/>
      <c r="Q4195" s="193"/>
      <c r="R4195" s="193"/>
      <c r="S4195" s="186">
        <f t="shared" si="131"/>
        <v>56000</v>
      </c>
      <c r="T4195" s="206">
        <v>44134</v>
      </c>
      <c r="U4195" s="186">
        <v>56000</v>
      </c>
      <c r="V4195" s="186">
        <v>0</v>
      </c>
      <c r="W4195" s="186">
        <v>0</v>
      </c>
      <c r="X4195" s="186">
        <v>0</v>
      </c>
      <c r="Y4195" s="188" t="s">
        <v>237</v>
      </c>
      <c r="Z4195" s="188" t="s">
        <v>170</v>
      </c>
      <c r="AA4195" s="188" t="s">
        <v>581</v>
      </c>
      <c r="AB4195" s="206">
        <v>44051</v>
      </c>
      <c r="AC4195" s="206">
        <v>44051</v>
      </c>
      <c r="AD4195" s="188" t="s">
        <v>12859</v>
      </c>
      <c r="AE4195" s="188" t="s">
        <v>677</v>
      </c>
      <c r="AF4195" s="188" t="s">
        <v>267</v>
      </c>
      <c r="AG4195" s="188">
        <v>3</v>
      </c>
    </row>
    <row r="4196" spans="1:33">
      <c r="A4196" s="188" t="s">
        <v>40</v>
      </c>
      <c r="B4196" s="188">
        <v>860024766</v>
      </c>
      <c r="C4196" s="188" t="s">
        <v>170</v>
      </c>
      <c r="D4196" s="188" t="s">
        <v>338</v>
      </c>
      <c r="E4196" s="206">
        <v>44075</v>
      </c>
      <c r="F4196" s="187" t="s">
        <v>12860</v>
      </c>
      <c r="G4196" s="187" t="s">
        <v>12860</v>
      </c>
      <c r="H4196" s="193">
        <v>31600</v>
      </c>
      <c r="I4196" s="206">
        <v>44099</v>
      </c>
      <c r="J4196" s="188" t="s">
        <v>12861</v>
      </c>
      <c r="K4196" s="193">
        <v>3400</v>
      </c>
      <c r="L4196" s="206">
        <v>44113</v>
      </c>
      <c r="M4196" s="193">
        <v>3400</v>
      </c>
      <c r="N4196" s="193">
        <v>0</v>
      </c>
      <c r="O4196" s="186">
        <f t="shared" si="130"/>
        <v>0</v>
      </c>
      <c r="P4196" s="188"/>
      <c r="Q4196" s="193"/>
      <c r="R4196" s="193"/>
      <c r="S4196" s="186">
        <f t="shared" si="131"/>
        <v>0</v>
      </c>
      <c r="T4196" s="188"/>
      <c r="U4196" s="186">
        <v>0</v>
      </c>
      <c r="V4196" s="186">
        <v>0</v>
      </c>
      <c r="W4196" s="186">
        <v>0</v>
      </c>
      <c r="X4196" s="186">
        <v>0</v>
      </c>
      <c r="Y4196" s="188" t="s">
        <v>237</v>
      </c>
      <c r="Z4196" s="188" t="s">
        <v>170</v>
      </c>
      <c r="AA4196" s="188" t="s">
        <v>311</v>
      </c>
      <c r="AB4196" s="206">
        <v>44033</v>
      </c>
      <c r="AC4196" s="206">
        <v>44033</v>
      </c>
      <c r="AD4196" s="188" t="s">
        <v>12862</v>
      </c>
      <c r="AE4196" s="188" t="s">
        <v>12863</v>
      </c>
      <c r="AF4196" s="188" t="s">
        <v>267</v>
      </c>
      <c r="AG4196" s="188">
        <v>3</v>
      </c>
    </row>
    <row r="4197" spans="1:33">
      <c r="A4197" s="188" t="s">
        <v>28</v>
      </c>
      <c r="B4197" s="188">
        <v>800006850</v>
      </c>
      <c r="C4197" s="188" t="s">
        <v>170</v>
      </c>
      <c r="D4197" s="188" t="s">
        <v>235</v>
      </c>
      <c r="E4197" s="206">
        <v>44113</v>
      </c>
      <c r="F4197" s="187">
        <v>5622638</v>
      </c>
      <c r="G4197" s="187">
        <v>5622638</v>
      </c>
      <c r="H4197" s="193">
        <v>55405</v>
      </c>
      <c r="I4197" s="206">
        <v>44138</v>
      </c>
      <c r="J4197" s="188" t="s">
        <v>12864</v>
      </c>
      <c r="K4197" s="193">
        <v>55036</v>
      </c>
      <c r="L4197" s="206">
        <v>44159</v>
      </c>
      <c r="M4197" s="193">
        <v>0</v>
      </c>
      <c r="N4197" s="193">
        <v>55036</v>
      </c>
      <c r="O4197" s="186">
        <f t="shared" si="130"/>
        <v>0</v>
      </c>
      <c r="P4197" s="188"/>
      <c r="Q4197" s="193"/>
      <c r="R4197" s="193"/>
      <c r="S4197" s="186">
        <f t="shared" si="131"/>
        <v>0</v>
      </c>
      <c r="T4197" s="188"/>
      <c r="U4197" s="186">
        <v>0</v>
      </c>
      <c r="V4197" s="186">
        <v>0</v>
      </c>
      <c r="W4197" s="186">
        <v>0</v>
      </c>
      <c r="X4197" s="186">
        <v>0</v>
      </c>
      <c r="Y4197" s="188" t="s">
        <v>237</v>
      </c>
      <c r="Z4197" s="188" t="s">
        <v>170</v>
      </c>
      <c r="AA4197" s="188" t="s">
        <v>235</v>
      </c>
      <c r="AB4197" s="206">
        <v>44075</v>
      </c>
      <c r="AC4197" s="206">
        <v>44075</v>
      </c>
      <c r="AD4197" s="188" t="s">
        <v>12865</v>
      </c>
      <c r="AE4197" s="188" t="s">
        <v>12844</v>
      </c>
      <c r="AF4197" s="188" t="s">
        <v>267</v>
      </c>
      <c r="AG4197" s="188">
        <v>3</v>
      </c>
    </row>
    <row r="4198" spans="1:33">
      <c r="A4198" s="188" t="s">
        <v>28</v>
      </c>
      <c r="B4198" s="188">
        <v>800006850</v>
      </c>
      <c r="C4198" s="188" t="s">
        <v>170</v>
      </c>
      <c r="D4198" s="188" t="s">
        <v>235</v>
      </c>
      <c r="E4198" s="206">
        <v>44113</v>
      </c>
      <c r="F4198" s="187">
        <v>5623438</v>
      </c>
      <c r="G4198" s="187">
        <v>5623438</v>
      </c>
      <c r="H4198" s="193">
        <v>232700</v>
      </c>
      <c r="I4198" s="206">
        <v>44138</v>
      </c>
      <c r="J4198" s="188" t="s">
        <v>12866</v>
      </c>
      <c r="K4198" s="193">
        <v>188200</v>
      </c>
      <c r="L4198" s="206">
        <v>44159</v>
      </c>
      <c r="M4198" s="193">
        <v>0</v>
      </c>
      <c r="N4198" s="193">
        <v>188200</v>
      </c>
      <c r="O4198" s="186">
        <f t="shared" si="130"/>
        <v>0</v>
      </c>
      <c r="P4198" s="188"/>
      <c r="Q4198" s="193"/>
      <c r="R4198" s="193"/>
      <c r="S4198" s="186">
        <f t="shared" si="131"/>
        <v>0</v>
      </c>
      <c r="T4198" s="188"/>
      <c r="U4198" s="186">
        <v>0</v>
      </c>
      <c r="V4198" s="186">
        <v>0</v>
      </c>
      <c r="W4198" s="186">
        <v>0</v>
      </c>
      <c r="X4198" s="186">
        <v>0</v>
      </c>
      <c r="Y4198" s="188" t="s">
        <v>237</v>
      </c>
      <c r="Z4198" s="188" t="s">
        <v>170</v>
      </c>
      <c r="AA4198" s="188" t="s">
        <v>235</v>
      </c>
      <c r="AB4198" s="206">
        <v>44076</v>
      </c>
      <c r="AC4198" s="206">
        <v>44076</v>
      </c>
      <c r="AD4198" s="188" t="s">
        <v>12867</v>
      </c>
      <c r="AE4198" s="188" t="s">
        <v>12844</v>
      </c>
      <c r="AF4198" s="188" t="s">
        <v>267</v>
      </c>
      <c r="AG4198" s="188">
        <v>3</v>
      </c>
    </row>
    <row r="4199" spans="1:33">
      <c r="A4199" s="188" t="s">
        <v>28</v>
      </c>
      <c r="B4199" s="188">
        <v>800006850</v>
      </c>
      <c r="C4199" s="188" t="s">
        <v>170</v>
      </c>
      <c r="D4199" s="188" t="s">
        <v>235</v>
      </c>
      <c r="E4199" s="206">
        <v>44113</v>
      </c>
      <c r="F4199" s="187">
        <v>5629821</v>
      </c>
      <c r="G4199" s="187">
        <v>5629821</v>
      </c>
      <c r="H4199" s="193">
        <v>99572</v>
      </c>
      <c r="I4199" s="206">
        <v>44138</v>
      </c>
      <c r="J4199" s="188" t="s">
        <v>12868</v>
      </c>
      <c r="K4199" s="193">
        <v>51900</v>
      </c>
      <c r="L4199" s="206">
        <v>44159</v>
      </c>
      <c r="M4199" s="193">
        <v>0</v>
      </c>
      <c r="N4199" s="193">
        <v>51900</v>
      </c>
      <c r="O4199" s="186">
        <f t="shared" si="130"/>
        <v>0</v>
      </c>
      <c r="P4199" s="188"/>
      <c r="Q4199" s="193"/>
      <c r="R4199" s="193"/>
      <c r="S4199" s="186">
        <f t="shared" si="131"/>
        <v>0</v>
      </c>
      <c r="T4199" s="188"/>
      <c r="U4199" s="186">
        <v>0</v>
      </c>
      <c r="V4199" s="186">
        <v>0</v>
      </c>
      <c r="W4199" s="186">
        <v>0</v>
      </c>
      <c r="X4199" s="186">
        <v>0</v>
      </c>
      <c r="Y4199" s="188" t="s">
        <v>237</v>
      </c>
      <c r="Z4199" s="188" t="s">
        <v>170</v>
      </c>
      <c r="AA4199" s="188" t="s">
        <v>235</v>
      </c>
      <c r="AB4199" s="206">
        <v>44085</v>
      </c>
      <c r="AC4199" s="206">
        <v>44085</v>
      </c>
      <c r="AD4199" s="188" t="s">
        <v>736</v>
      </c>
      <c r="AE4199" s="188" t="s">
        <v>12844</v>
      </c>
      <c r="AF4199" s="188" t="s">
        <v>267</v>
      </c>
      <c r="AG4199" s="188">
        <v>3</v>
      </c>
    </row>
    <row r="4200" spans="1:33">
      <c r="A4200" s="188" t="s">
        <v>28</v>
      </c>
      <c r="B4200" s="188">
        <v>800006850</v>
      </c>
      <c r="C4200" s="188" t="s">
        <v>170</v>
      </c>
      <c r="D4200" s="188" t="s">
        <v>235</v>
      </c>
      <c r="E4200" s="206">
        <v>44113</v>
      </c>
      <c r="F4200" s="187">
        <v>5631955</v>
      </c>
      <c r="G4200" s="187">
        <v>5631955</v>
      </c>
      <c r="H4200" s="193">
        <v>145479</v>
      </c>
      <c r="I4200" s="206">
        <v>44138</v>
      </c>
      <c r="J4200" s="188" t="s">
        <v>12869</v>
      </c>
      <c r="K4200" s="193">
        <v>64504</v>
      </c>
      <c r="L4200" s="206">
        <v>44159</v>
      </c>
      <c r="M4200" s="193">
        <v>0</v>
      </c>
      <c r="N4200" s="193">
        <v>64504</v>
      </c>
      <c r="O4200" s="186">
        <f t="shared" si="130"/>
        <v>0</v>
      </c>
      <c r="P4200" s="188"/>
      <c r="Q4200" s="193"/>
      <c r="R4200" s="193"/>
      <c r="S4200" s="186">
        <f t="shared" si="131"/>
        <v>0</v>
      </c>
      <c r="T4200" s="188"/>
      <c r="U4200" s="186">
        <v>0</v>
      </c>
      <c r="V4200" s="186">
        <v>0</v>
      </c>
      <c r="W4200" s="186">
        <v>0</v>
      </c>
      <c r="X4200" s="186">
        <v>0</v>
      </c>
      <c r="Y4200" s="188" t="s">
        <v>237</v>
      </c>
      <c r="Z4200" s="188" t="s">
        <v>170</v>
      </c>
      <c r="AA4200" s="188" t="s">
        <v>235</v>
      </c>
      <c r="AB4200" s="206">
        <v>44089</v>
      </c>
      <c r="AC4200" s="206">
        <v>44089</v>
      </c>
      <c r="AD4200" s="188" t="s">
        <v>12870</v>
      </c>
      <c r="AE4200" s="188" t="s">
        <v>12871</v>
      </c>
      <c r="AF4200" s="188" t="s">
        <v>267</v>
      </c>
      <c r="AG4200" s="188">
        <v>3</v>
      </c>
    </row>
    <row r="4201" spans="1:33">
      <c r="A4201" s="188" t="s">
        <v>28</v>
      </c>
      <c r="B4201" s="188">
        <v>800006850</v>
      </c>
      <c r="C4201" s="188" t="s">
        <v>170</v>
      </c>
      <c r="D4201" s="188" t="s">
        <v>235</v>
      </c>
      <c r="E4201" s="206">
        <v>44113</v>
      </c>
      <c r="F4201" s="187">
        <v>5632049</v>
      </c>
      <c r="G4201" s="187">
        <v>5632049</v>
      </c>
      <c r="H4201" s="193">
        <v>59617</v>
      </c>
      <c r="I4201" s="206">
        <v>44138</v>
      </c>
      <c r="J4201" s="188" t="s">
        <v>12872</v>
      </c>
      <c r="K4201" s="193">
        <v>58294</v>
      </c>
      <c r="L4201" s="206">
        <v>44159</v>
      </c>
      <c r="M4201" s="193">
        <v>0</v>
      </c>
      <c r="N4201" s="193">
        <v>58294</v>
      </c>
      <c r="O4201" s="186">
        <f t="shared" si="130"/>
        <v>0</v>
      </c>
      <c r="P4201" s="188"/>
      <c r="Q4201" s="193"/>
      <c r="R4201" s="193"/>
      <c r="S4201" s="186">
        <f t="shared" si="131"/>
        <v>0</v>
      </c>
      <c r="T4201" s="188"/>
      <c r="U4201" s="186">
        <v>0</v>
      </c>
      <c r="V4201" s="186">
        <v>0</v>
      </c>
      <c r="W4201" s="186">
        <v>0</v>
      </c>
      <c r="X4201" s="186">
        <v>0</v>
      </c>
      <c r="Y4201" s="188" t="s">
        <v>237</v>
      </c>
      <c r="Z4201" s="188" t="s">
        <v>170</v>
      </c>
      <c r="AA4201" s="188" t="s">
        <v>235</v>
      </c>
      <c r="AB4201" s="206">
        <v>44089</v>
      </c>
      <c r="AC4201" s="206">
        <v>44089</v>
      </c>
      <c r="AD4201" s="188" t="s">
        <v>12873</v>
      </c>
      <c r="AE4201" s="188" t="s">
        <v>12844</v>
      </c>
      <c r="AF4201" s="188" t="s">
        <v>267</v>
      </c>
      <c r="AG4201" s="188">
        <v>3</v>
      </c>
    </row>
    <row r="4202" spans="1:33">
      <c r="A4202" s="188" t="s">
        <v>28</v>
      </c>
      <c r="B4202" s="188">
        <v>800006850</v>
      </c>
      <c r="C4202" s="188" t="s">
        <v>170</v>
      </c>
      <c r="D4202" s="188" t="s">
        <v>235</v>
      </c>
      <c r="E4202" s="206">
        <v>44113</v>
      </c>
      <c r="F4202" s="187">
        <v>5632298</v>
      </c>
      <c r="G4202" s="187">
        <v>5632298</v>
      </c>
      <c r="H4202" s="193">
        <v>99747</v>
      </c>
      <c r="I4202" s="206">
        <v>44138</v>
      </c>
      <c r="J4202" s="188" t="s">
        <v>12874</v>
      </c>
      <c r="K4202" s="193">
        <v>99100</v>
      </c>
      <c r="L4202" s="206">
        <v>44159</v>
      </c>
      <c r="M4202" s="193">
        <v>0</v>
      </c>
      <c r="N4202" s="193">
        <v>99100</v>
      </c>
      <c r="O4202" s="186">
        <f t="shared" si="130"/>
        <v>0</v>
      </c>
      <c r="P4202" s="188"/>
      <c r="Q4202" s="193"/>
      <c r="R4202" s="193"/>
      <c r="S4202" s="186">
        <f t="shared" si="131"/>
        <v>0</v>
      </c>
      <c r="T4202" s="188"/>
      <c r="U4202" s="186">
        <v>0</v>
      </c>
      <c r="V4202" s="186">
        <v>0</v>
      </c>
      <c r="W4202" s="186">
        <v>0</v>
      </c>
      <c r="X4202" s="186">
        <v>0</v>
      </c>
      <c r="Y4202" s="188" t="s">
        <v>237</v>
      </c>
      <c r="Z4202" s="188" t="s">
        <v>170</v>
      </c>
      <c r="AA4202" s="188" t="s">
        <v>235</v>
      </c>
      <c r="AB4202" s="206">
        <v>44089</v>
      </c>
      <c r="AC4202" s="206">
        <v>44089</v>
      </c>
      <c r="AD4202" s="188" t="s">
        <v>12875</v>
      </c>
      <c r="AE4202" s="188" t="s">
        <v>12844</v>
      </c>
      <c r="AF4202" s="188" t="s">
        <v>267</v>
      </c>
      <c r="AG4202" s="188">
        <v>3</v>
      </c>
    </row>
    <row r="4203" spans="1:33">
      <c r="A4203" s="188" t="s">
        <v>28</v>
      </c>
      <c r="B4203" s="188">
        <v>800006850</v>
      </c>
      <c r="C4203" s="188" t="s">
        <v>170</v>
      </c>
      <c r="D4203" s="188" t="s">
        <v>235</v>
      </c>
      <c r="E4203" s="206">
        <v>44113</v>
      </c>
      <c r="F4203" s="187">
        <v>5637021</v>
      </c>
      <c r="G4203" s="187">
        <v>5637021</v>
      </c>
      <c r="H4203" s="193">
        <v>52798</v>
      </c>
      <c r="I4203" s="206">
        <v>44138</v>
      </c>
      <c r="J4203" s="188" t="s">
        <v>12876</v>
      </c>
      <c r="K4203" s="193">
        <v>51900</v>
      </c>
      <c r="L4203" s="206">
        <v>44159</v>
      </c>
      <c r="M4203" s="193">
        <v>0</v>
      </c>
      <c r="N4203" s="193">
        <v>51900</v>
      </c>
      <c r="O4203" s="186">
        <f t="shared" si="130"/>
        <v>0</v>
      </c>
      <c r="P4203" s="188"/>
      <c r="Q4203" s="193"/>
      <c r="R4203" s="193"/>
      <c r="S4203" s="186">
        <f t="shared" si="131"/>
        <v>0</v>
      </c>
      <c r="T4203" s="188"/>
      <c r="U4203" s="186">
        <v>0</v>
      </c>
      <c r="V4203" s="186">
        <v>0</v>
      </c>
      <c r="W4203" s="186">
        <v>0</v>
      </c>
      <c r="X4203" s="186">
        <v>0</v>
      </c>
      <c r="Y4203" s="188" t="s">
        <v>237</v>
      </c>
      <c r="Z4203" s="188" t="s">
        <v>170</v>
      </c>
      <c r="AA4203" s="188" t="s">
        <v>235</v>
      </c>
      <c r="AB4203" s="206">
        <v>44096</v>
      </c>
      <c r="AC4203" s="206">
        <v>44096</v>
      </c>
      <c r="AD4203" s="188" t="s">
        <v>12877</v>
      </c>
      <c r="AE4203" s="188" t="s">
        <v>12844</v>
      </c>
      <c r="AF4203" s="188" t="s">
        <v>267</v>
      </c>
      <c r="AG4203" s="188">
        <v>3</v>
      </c>
    </row>
    <row r="4204" spans="1:33">
      <c r="A4204" s="188" t="s">
        <v>28</v>
      </c>
      <c r="B4204" s="188">
        <v>800006850</v>
      </c>
      <c r="C4204" s="188" t="s">
        <v>170</v>
      </c>
      <c r="D4204" s="188" t="s">
        <v>235</v>
      </c>
      <c r="E4204" s="206">
        <v>44113</v>
      </c>
      <c r="F4204" s="187">
        <v>5638792</v>
      </c>
      <c r="G4204" s="187">
        <v>5638792</v>
      </c>
      <c r="H4204" s="193">
        <v>73649</v>
      </c>
      <c r="I4204" s="206">
        <v>44138</v>
      </c>
      <c r="J4204" s="188" t="s">
        <v>12878</v>
      </c>
      <c r="K4204" s="193">
        <v>51900</v>
      </c>
      <c r="L4204" s="206">
        <v>44159</v>
      </c>
      <c r="M4204" s="193">
        <v>0</v>
      </c>
      <c r="N4204" s="193">
        <v>51900</v>
      </c>
      <c r="O4204" s="186">
        <f t="shared" si="130"/>
        <v>0</v>
      </c>
      <c r="P4204" s="188"/>
      <c r="Q4204" s="193"/>
      <c r="R4204" s="193"/>
      <c r="S4204" s="186">
        <f t="shared" si="131"/>
        <v>0</v>
      </c>
      <c r="T4204" s="188"/>
      <c r="U4204" s="186">
        <v>0</v>
      </c>
      <c r="V4204" s="186">
        <v>0</v>
      </c>
      <c r="W4204" s="186">
        <v>0</v>
      </c>
      <c r="X4204" s="186">
        <v>0</v>
      </c>
      <c r="Y4204" s="188" t="s">
        <v>237</v>
      </c>
      <c r="Z4204" s="188" t="s">
        <v>170</v>
      </c>
      <c r="AA4204" s="188" t="s">
        <v>235</v>
      </c>
      <c r="AB4204" s="206">
        <v>44098</v>
      </c>
      <c r="AC4204" s="206">
        <v>44098</v>
      </c>
      <c r="AD4204" s="188" t="s">
        <v>12834</v>
      </c>
      <c r="AE4204" s="188" t="s">
        <v>12844</v>
      </c>
      <c r="AF4204" s="188" t="s">
        <v>267</v>
      </c>
      <c r="AG4204" s="188">
        <v>3</v>
      </c>
    </row>
    <row r="4205" spans="1:33">
      <c r="A4205" s="188" t="s">
        <v>28</v>
      </c>
      <c r="B4205" s="188">
        <v>800006850</v>
      </c>
      <c r="C4205" s="188" t="s">
        <v>170</v>
      </c>
      <c r="D4205" s="188" t="s">
        <v>235</v>
      </c>
      <c r="E4205" s="206">
        <v>44113</v>
      </c>
      <c r="F4205" s="187">
        <v>5638803</v>
      </c>
      <c r="G4205" s="187">
        <v>5638803</v>
      </c>
      <c r="H4205" s="193">
        <v>194322</v>
      </c>
      <c r="I4205" s="206">
        <v>44138</v>
      </c>
      <c r="J4205" s="188" t="s">
        <v>12879</v>
      </c>
      <c r="K4205" s="193">
        <v>100400</v>
      </c>
      <c r="L4205" s="206">
        <v>44159</v>
      </c>
      <c r="M4205" s="193">
        <v>0</v>
      </c>
      <c r="N4205" s="193">
        <v>100400</v>
      </c>
      <c r="O4205" s="186">
        <f t="shared" si="130"/>
        <v>0</v>
      </c>
      <c r="P4205" s="188"/>
      <c r="Q4205" s="193"/>
      <c r="R4205" s="193"/>
      <c r="S4205" s="186">
        <f t="shared" si="131"/>
        <v>0</v>
      </c>
      <c r="T4205" s="188"/>
      <c r="U4205" s="186">
        <v>0</v>
      </c>
      <c r="V4205" s="186">
        <v>0</v>
      </c>
      <c r="W4205" s="186">
        <v>0</v>
      </c>
      <c r="X4205" s="186">
        <v>0</v>
      </c>
      <c r="Y4205" s="188" t="s">
        <v>237</v>
      </c>
      <c r="Z4205" s="188" t="s">
        <v>170</v>
      </c>
      <c r="AA4205" s="188" t="s">
        <v>235</v>
      </c>
      <c r="AB4205" s="206">
        <v>44098</v>
      </c>
      <c r="AC4205" s="206">
        <v>44098</v>
      </c>
      <c r="AD4205" s="188" t="s">
        <v>12880</v>
      </c>
      <c r="AE4205" s="188" t="s">
        <v>12844</v>
      </c>
      <c r="AF4205" s="188" t="s">
        <v>267</v>
      </c>
      <c r="AG4205" s="188">
        <v>3</v>
      </c>
    </row>
    <row r="4206" spans="1:33">
      <c r="A4206" s="188" t="s">
        <v>28</v>
      </c>
      <c r="B4206" s="188">
        <v>800006850</v>
      </c>
      <c r="C4206" s="188" t="s">
        <v>170</v>
      </c>
      <c r="D4206" s="188" t="s">
        <v>235</v>
      </c>
      <c r="E4206" s="206">
        <v>44113</v>
      </c>
      <c r="F4206" s="187">
        <v>5639077</v>
      </c>
      <c r="G4206" s="187">
        <v>5639077</v>
      </c>
      <c r="H4206" s="193">
        <v>125900</v>
      </c>
      <c r="I4206" s="206">
        <v>44138</v>
      </c>
      <c r="J4206" s="188" t="s">
        <v>12881</v>
      </c>
      <c r="K4206" s="193">
        <v>51900</v>
      </c>
      <c r="L4206" s="206">
        <v>44159</v>
      </c>
      <c r="M4206" s="193">
        <v>0</v>
      </c>
      <c r="N4206" s="193">
        <v>0</v>
      </c>
      <c r="O4206" s="186">
        <f t="shared" si="130"/>
        <v>51900</v>
      </c>
      <c r="P4206" s="206">
        <v>44179</v>
      </c>
      <c r="Q4206" s="193">
        <v>0</v>
      </c>
      <c r="R4206" s="193">
        <v>0</v>
      </c>
      <c r="S4206" s="186">
        <f t="shared" si="131"/>
        <v>51900</v>
      </c>
      <c r="T4206" s="206">
        <v>44356</v>
      </c>
      <c r="U4206" s="186">
        <v>51900</v>
      </c>
      <c r="V4206" s="186">
        <v>0</v>
      </c>
      <c r="W4206" s="186">
        <v>0</v>
      </c>
      <c r="X4206" s="186">
        <v>0</v>
      </c>
      <c r="Y4206" s="188" t="s">
        <v>237</v>
      </c>
      <c r="Z4206" s="188" t="s">
        <v>170</v>
      </c>
      <c r="AA4206" s="188" t="s">
        <v>235</v>
      </c>
      <c r="AB4206" s="206">
        <v>44082</v>
      </c>
      <c r="AC4206" s="206">
        <v>44082</v>
      </c>
      <c r="AD4206" s="188" t="s">
        <v>736</v>
      </c>
      <c r="AE4206" s="188" t="s">
        <v>737</v>
      </c>
      <c r="AF4206" s="188" t="s">
        <v>267</v>
      </c>
      <c r="AG4206" s="188">
        <v>3</v>
      </c>
    </row>
    <row r="4207" spans="1:33">
      <c r="A4207" s="188" t="s">
        <v>28</v>
      </c>
      <c r="B4207" s="188">
        <v>800006850</v>
      </c>
      <c r="C4207" s="188" t="s">
        <v>170</v>
      </c>
      <c r="D4207" s="188" t="s">
        <v>235</v>
      </c>
      <c r="E4207" s="206">
        <v>44113</v>
      </c>
      <c r="F4207" s="187">
        <v>5640080</v>
      </c>
      <c r="G4207" s="187">
        <v>5640080</v>
      </c>
      <c r="H4207" s="193">
        <v>75600</v>
      </c>
      <c r="I4207" s="206">
        <v>44138</v>
      </c>
      <c r="J4207" s="188" t="s">
        <v>12882</v>
      </c>
      <c r="K4207" s="193">
        <v>51900</v>
      </c>
      <c r="L4207" s="206">
        <v>44159</v>
      </c>
      <c r="M4207" s="193">
        <v>0</v>
      </c>
      <c r="N4207" s="193">
        <v>51900</v>
      </c>
      <c r="O4207" s="186">
        <f t="shared" si="130"/>
        <v>0</v>
      </c>
      <c r="P4207" s="188"/>
      <c r="Q4207" s="193"/>
      <c r="R4207" s="193"/>
      <c r="S4207" s="186">
        <f t="shared" si="131"/>
        <v>0</v>
      </c>
      <c r="T4207" s="188"/>
      <c r="U4207" s="186">
        <v>0</v>
      </c>
      <c r="V4207" s="186">
        <v>0</v>
      </c>
      <c r="W4207" s="186">
        <v>0</v>
      </c>
      <c r="X4207" s="186">
        <v>0</v>
      </c>
      <c r="Y4207" s="188" t="s">
        <v>237</v>
      </c>
      <c r="Z4207" s="188" t="s">
        <v>170</v>
      </c>
      <c r="AA4207" s="188" t="s">
        <v>235</v>
      </c>
      <c r="AB4207" s="206">
        <v>44102</v>
      </c>
      <c r="AC4207" s="206">
        <v>44102</v>
      </c>
      <c r="AD4207" s="188" t="s">
        <v>736</v>
      </c>
      <c r="AE4207" s="188" t="s">
        <v>12844</v>
      </c>
      <c r="AF4207" s="188" t="s">
        <v>267</v>
      </c>
      <c r="AG4207" s="188">
        <v>3</v>
      </c>
    </row>
    <row r="4208" spans="1:33">
      <c r="A4208" s="188" t="s">
        <v>28</v>
      </c>
      <c r="B4208" s="188">
        <v>800006850</v>
      </c>
      <c r="C4208" s="188" t="s">
        <v>170</v>
      </c>
      <c r="D4208" s="188" t="s">
        <v>235</v>
      </c>
      <c r="E4208" s="206">
        <v>44113</v>
      </c>
      <c r="F4208" s="187">
        <v>5640275</v>
      </c>
      <c r="G4208" s="187">
        <v>5640275</v>
      </c>
      <c r="H4208" s="193">
        <v>154700</v>
      </c>
      <c r="I4208" s="206">
        <v>44138</v>
      </c>
      <c r="J4208" s="188" t="s">
        <v>12883</v>
      </c>
      <c r="K4208" s="193">
        <v>108900</v>
      </c>
      <c r="L4208" s="206">
        <v>44159</v>
      </c>
      <c r="M4208" s="193">
        <v>0</v>
      </c>
      <c r="N4208" s="193">
        <v>108900</v>
      </c>
      <c r="O4208" s="186">
        <f t="shared" si="130"/>
        <v>0</v>
      </c>
      <c r="P4208" s="188"/>
      <c r="Q4208" s="193"/>
      <c r="R4208" s="193"/>
      <c r="S4208" s="186">
        <f t="shared" si="131"/>
        <v>0</v>
      </c>
      <c r="T4208" s="188"/>
      <c r="U4208" s="186">
        <v>0</v>
      </c>
      <c r="V4208" s="186">
        <v>0</v>
      </c>
      <c r="W4208" s="186">
        <v>0</v>
      </c>
      <c r="X4208" s="186">
        <v>0</v>
      </c>
      <c r="Y4208" s="188" t="s">
        <v>237</v>
      </c>
      <c r="Z4208" s="188" t="s">
        <v>170</v>
      </c>
      <c r="AA4208" s="188" t="s">
        <v>235</v>
      </c>
      <c r="AB4208" s="206">
        <v>44102</v>
      </c>
      <c r="AC4208" s="206">
        <v>44102</v>
      </c>
      <c r="AD4208" s="188" t="s">
        <v>12884</v>
      </c>
      <c r="AE4208" s="188" t="s">
        <v>12844</v>
      </c>
      <c r="AF4208" s="188" t="s">
        <v>267</v>
      </c>
      <c r="AG4208" s="188">
        <v>3</v>
      </c>
    </row>
    <row r="4209" spans="1:33">
      <c r="A4209" s="188" t="s">
        <v>28</v>
      </c>
      <c r="B4209" s="188">
        <v>800006850</v>
      </c>
      <c r="C4209" s="188" t="s">
        <v>170</v>
      </c>
      <c r="D4209" s="188" t="s">
        <v>235</v>
      </c>
      <c r="E4209" s="206">
        <v>44113</v>
      </c>
      <c r="F4209" s="187">
        <v>5641528</v>
      </c>
      <c r="G4209" s="187">
        <v>5641528</v>
      </c>
      <c r="H4209" s="193">
        <v>52798</v>
      </c>
      <c r="I4209" s="206">
        <v>44138</v>
      </c>
      <c r="J4209" s="188" t="s">
        <v>12885</v>
      </c>
      <c r="K4209" s="193">
        <v>51900</v>
      </c>
      <c r="L4209" s="206">
        <v>44159</v>
      </c>
      <c r="M4209" s="193">
        <v>0</v>
      </c>
      <c r="N4209" s="193">
        <v>51900</v>
      </c>
      <c r="O4209" s="186">
        <f t="shared" si="130"/>
        <v>0</v>
      </c>
      <c r="P4209" s="188"/>
      <c r="Q4209" s="193"/>
      <c r="R4209" s="193"/>
      <c r="S4209" s="186">
        <f t="shared" si="131"/>
        <v>0</v>
      </c>
      <c r="T4209" s="188"/>
      <c r="U4209" s="186">
        <v>0</v>
      </c>
      <c r="V4209" s="186">
        <v>0</v>
      </c>
      <c r="W4209" s="186">
        <v>0</v>
      </c>
      <c r="X4209" s="186">
        <v>0</v>
      </c>
      <c r="Y4209" s="188" t="s">
        <v>237</v>
      </c>
      <c r="Z4209" s="188" t="s">
        <v>170</v>
      </c>
      <c r="AA4209" s="188" t="s">
        <v>235</v>
      </c>
      <c r="AB4209" s="206">
        <v>44104</v>
      </c>
      <c r="AC4209" s="206">
        <v>44104</v>
      </c>
      <c r="AD4209" s="188" t="s">
        <v>736</v>
      </c>
      <c r="AE4209" s="188" t="s">
        <v>12844</v>
      </c>
      <c r="AF4209" s="188" t="s">
        <v>267</v>
      </c>
      <c r="AG4209" s="188">
        <v>3</v>
      </c>
    </row>
    <row r="4210" spans="1:33">
      <c r="A4210" s="188" t="s">
        <v>28</v>
      </c>
      <c r="B4210" s="188">
        <v>800006850</v>
      </c>
      <c r="C4210" s="188" t="s">
        <v>170</v>
      </c>
      <c r="D4210" s="188" t="s">
        <v>235</v>
      </c>
      <c r="E4210" s="206">
        <v>44114</v>
      </c>
      <c r="F4210" s="187">
        <v>5625642</v>
      </c>
      <c r="G4210" s="187">
        <v>5625642</v>
      </c>
      <c r="H4210" s="193">
        <v>75600</v>
      </c>
      <c r="I4210" s="206">
        <v>44138</v>
      </c>
      <c r="J4210" s="188" t="s">
        <v>12886</v>
      </c>
      <c r="K4210" s="193">
        <v>51900</v>
      </c>
      <c r="L4210" s="206">
        <v>44159</v>
      </c>
      <c r="M4210" s="193">
        <v>0</v>
      </c>
      <c r="N4210" s="193">
        <v>0</v>
      </c>
      <c r="O4210" s="186">
        <f t="shared" si="130"/>
        <v>51900</v>
      </c>
      <c r="P4210" s="206">
        <v>44179</v>
      </c>
      <c r="Q4210" s="193">
        <v>0</v>
      </c>
      <c r="R4210" s="193">
        <v>0</v>
      </c>
      <c r="S4210" s="186">
        <f t="shared" si="131"/>
        <v>51900</v>
      </c>
      <c r="T4210" s="206">
        <v>44356</v>
      </c>
      <c r="U4210" s="186">
        <v>51900</v>
      </c>
      <c r="V4210" s="186">
        <v>0</v>
      </c>
      <c r="W4210" s="186">
        <v>0</v>
      </c>
      <c r="X4210" s="186">
        <v>0</v>
      </c>
      <c r="Y4210" s="188" t="s">
        <v>237</v>
      </c>
      <c r="Z4210" s="188" t="s">
        <v>170</v>
      </c>
      <c r="AA4210" s="188" t="s">
        <v>235</v>
      </c>
      <c r="AB4210" s="206">
        <v>44078</v>
      </c>
      <c r="AC4210" s="206">
        <v>44078</v>
      </c>
      <c r="AD4210" s="188" t="s">
        <v>736</v>
      </c>
      <c r="AE4210" s="188" t="s">
        <v>737</v>
      </c>
      <c r="AF4210" s="188" t="s">
        <v>240</v>
      </c>
      <c r="AG4210" s="188">
        <v>3</v>
      </c>
    </row>
    <row r="4211" spans="1:33">
      <c r="A4211" s="188" t="s">
        <v>28</v>
      </c>
      <c r="B4211" s="188">
        <v>800006850</v>
      </c>
      <c r="C4211" s="188" t="s">
        <v>170</v>
      </c>
      <c r="D4211" s="188" t="s">
        <v>235</v>
      </c>
      <c r="E4211" s="206">
        <v>44114</v>
      </c>
      <c r="F4211" s="187">
        <v>5625946</v>
      </c>
      <c r="G4211" s="187">
        <v>5625946</v>
      </c>
      <c r="H4211" s="193">
        <v>55188</v>
      </c>
      <c r="I4211" s="206">
        <v>44138</v>
      </c>
      <c r="J4211" s="188" t="s">
        <v>12887</v>
      </c>
      <c r="K4211" s="193">
        <v>54081</v>
      </c>
      <c r="L4211" s="206">
        <v>44159</v>
      </c>
      <c r="M4211" s="193">
        <v>0</v>
      </c>
      <c r="N4211" s="193">
        <v>54081</v>
      </c>
      <c r="O4211" s="186">
        <f t="shared" si="130"/>
        <v>0</v>
      </c>
      <c r="P4211" s="188"/>
      <c r="Q4211" s="193"/>
      <c r="R4211" s="193"/>
      <c r="S4211" s="186">
        <f t="shared" si="131"/>
        <v>0</v>
      </c>
      <c r="T4211" s="188"/>
      <c r="U4211" s="186">
        <v>0</v>
      </c>
      <c r="V4211" s="186">
        <v>0</v>
      </c>
      <c r="W4211" s="186">
        <v>0</v>
      </c>
      <c r="X4211" s="186">
        <v>0</v>
      </c>
      <c r="Y4211" s="188" t="s">
        <v>237</v>
      </c>
      <c r="Z4211" s="188" t="s">
        <v>170</v>
      </c>
      <c r="AA4211" s="188" t="s">
        <v>235</v>
      </c>
      <c r="AB4211" s="206">
        <v>44079</v>
      </c>
      <c r="AC4211" s="206">
        <v>44079</v>
      </c>
      <c r="AD4211" s="188" t="s">
        <v>12888</v>
      </c>
      <c r="AE4211" s="188" t="s">
        <v>12844</v>
      </c>
      <c r="AF4211" s="188" t="s">
        <v>240</v>
      </c>
      <c r="AG4211" s="188">
        <v>3</v>
      </c>
    </row>
    <row r="4212" spans="1:33">
      <c r="A4212" s="188" t="s">
        <v>28</v>
      </c>
      <c r="B4212" s="188">
        <v>800006850</v>
      </c>
      <c r="C4212" s="188" t="s">
        <v>170</v>
      </c>
      <c r="D4212" s="188" t="s">
        <v>235</v>
      </c>
      <c r="E4212" s="206">
        <v>44114</v>
      </c>
      <c r="F4212" s="187">
        <v>5625433</v>
      </c>
      <c r="G4212" s="187">
        <v>5625433</v>
      </c>
      <c r="H4212" s="193">
        <v>198138</v>
      </c>
      <c r="I4212" s="206">
        <v>44142</v>
      </c>
      <c r="J4212" s="188" t="s">
        <v>12889</v>
      </c>
      <c r="K4212" s="193">
        <v>117010</v>
      </c>
      <c r="L4212" s="206">
        <v>44165</v>
      </c>
      <c r="M4212" s="193">
        <v>0</v>
      </c>
      <c r="N4212" s="193">
        <v>0</v>
      </c>
      <c r="O4212" s="186">
        <f t="shared" si="130"/>
        <v>117010</v>
      </c>
      <c r="P4212" s="206">
        <v>44183</v>
      </c>
      <c r="Q4212" s="193">
        <v>0</v>
      </c>
      <c r="R4212" s="193">
        <v>0</v>
      </c>
      <c r="S4212" s="186">
        <f t="shared" si="131"/>
        <v>117010</v>
      </c>
      <c r="T4212" s="206">
        <v>44356</v>
      </c>
      <c r="U4212" s="186">
        <v>117010</v>
      </c>
      <c r="V4212" s="186">
        <v>0</v>
      </c>
      <c r="W4212" s="186">
        <v>0</v>
      </c>
      <c r="X4212" s="186">
        <v>0</v>
      </c>
      <c r="Y4212" s="188" t="s">
        <v>237</v>
      </c>
      <c r="Z4212" s="188" t="s">
        <v>170</v>
      </c>
      <c r="AA4212" s="188" t="s">
        <v>235</v>
      </c>
      <c r="AB4212" s="206">
        <v>44078</v>
      </c>
      <c r="AC4212" s="206">
        <v>44078</v>
      </c>
      <c r="AD4212" s="188" t="s">
        <v>12890</v>
      </c>
      <c r="AE4212" s="188" t="s">
        <v>12891</v>
      </c>
      <c r="AF4212" s="188" t="s">
        <v>240</v>
      </c>
      <c r="AG4212" s="188">
        <v>3</v>
      </c>
    </row>
    <row r="4213" spans="1:33">
      <c r="A4213" s="188" t="s">
        <v>28</v>
      </c>
      <c r="B4213" s="188">
        <v>800006850</v>
      </c>
      <c r="C4213" s="188" t="s">
        <v>170</v>
      </c>
      <c r="D4213" s="188" t="s">
        <v>235</v>
      </c>
      <c r="E4213" s="206">
        <v>44114</v>
      </c>
      <c r="F4213" s="187">
        <v>5626872</v>
      </c>
      <c r="G4213" s="187">
        <v>5626872</v>
      </c>
      <c r="H4213" s="193">
        <v>186500</v>
      </c>
      <c r="I4213" s="206">
        <v>44142</v>
      </c>
      <c r="J4213" s="188" t="s">
        <v>12892</v>
      </c>
      <c r="K4213" s="193">
        <v>142000</v>
      </c>
      <c r="L4213" s="206">
        <v>44165</v>
      </c>
      <c r="M4213" s="193">
        <v>0</v>
      </c>
      <c r="N4213" s="193">
        <v>0</v>
      </c>
      <c r="O4213" s="186">
        <f t="shared" si="130"/>
        <v>142000</v>
      </c>
      <c r="P4213" s="206">
        <v>44183</v>
      </c>
      <c r="Q4213" s="193">
        <v>0</v>
      </c>
      <c r="R4213" s="193">
        <v>0</v>
      </c>
      <c r="S4213" s="186">
        <f t="shared" si="131"/>
        <v>142000</v>
      </c>
      <c r="T4213" s="206">
        <v>44356</v>
      </c>
      <c r="U4213" s="186">
        <v>142000</v>
      </c>
      <c r="V4213" s="186">
        <v>0</v>
      </c>
      <c r="W4213" s="186">
        <v>0</v>
      </c>
      <c r="X4213" s="186">
        <v>0</v>
      </c>
      <c r="Y4213" s="188" t="s">
        <v>237</v>
      </c>
      <c r="Z4213" s="188" t="s">
        <v>170</v>
      </c>
      <c r="AA4213" s="188" t="s">
        <v>235</v>
      </c>
      <c r="AB4213" s="206">
        <v>44081</v>
      </c>
      <c r="AC4213" s="206">
        <v>44081</v>
      </c>
      <c r="AD4213" s="188" t="s">
        <v>12893</v>
      </c>
      <c r="AE4213" s="188" t="s">
        <v>12894</v>
      </c>
      <c r="AF4213" s="188" t="s">
        <v>240</v>
      </c>
      <c r="AG4213" s="188">
        <v>3</v>
      </c>
    </row>
    <row r="4214" spans="1:33">
      <c r="A4214" s="188" t="s">
        <v>28</v>
      </c>
      <c r="B4214" s="188">
        <v>800006850</v>
      </c>
      <c r="C4214" s="188" t="s">
        <v>170</v>
      </c>
      <c r="D4214" s="188" t="s">
        <v>235</v>
      </c>
      <c r="E4214" s="206">
        <v>44114</v>
      </c>
      <c r="F4214" s="187">
        <v>5629074</v>
      </c>
      <c r="G4214" s="187">
        <v>5629074</v>
      </c>
      <c r="H4214" s="193">
        <v>570561</v>
      </c>
      <c r="I4214" s="206">
        <v>44142</v>
      </c>
      <c r="J4214" s="188" t="s">
        <v>12895</v>
      </c>
      <c r="K4214" s="193">
        <v>79300</v>
      </c>
      <c r="L4214" s="206">
        <v>44165</v>
      </c>
      <c r="M4214" s="193">
        <v>0</v>
      </c>
      <c r="N4214" s="193">
        <v>0</v>
      </c>
      <c r="O4214" s="186">
        <f t="shared" si="130"/>
        <v>79300</v>
      </c>
      <c r="P4214" s="206">
        <v>44183</v>
      </c>
      <c r="Q4214" s="193">
        <v>0</v>
      </c>
      <c r="R4214" s="193">
        <v>0</v>
      </c>
      <c r="S4214" s="186">
        <f t="shared" si="131"/>
        <v>79300</v>
      </c>
      <c r="T4214" s="206">
        <v>44356</v>
      </c>
      <c r="U4214" s="186">
        <v>79300</v>
      </c>
      <c r="V4214" s="186">
        <v>0</v>
      </c>
      <c r="W4214" s="186">
        <v>0</v>
      </c>
      <c r="X4214" s="186">
        <v>0</v>
      </c>
      <c r="Y4214" s="188" t="s">
        <v>237</v>
      </c>
      <c r="Z4214" s="188" t="s">
        <v>170</v>
      </c>
      <c r="AA4214" s="188" t="s">
        <v>235</v>
      </c>
      <c r="AB4214" s="206">
        <v>44083</v>
      </c>
      <c r="AC4214" s="206">
        <v>44084</v>
      </c>
      <c r="AD4214" s="188" t="s">
        <v>12896</v>
      </c>
      <c r="AE4214" s="188" t="s">
        <v>12897</v>
      </c>
      <c r="AF4214" s="188" t="s">
        <v>240</v>
      </c>
      <c r="AG4214" s="188">
        <v>3</v>
      </c>
    </row>
    <row r="4215" spans="1:33">
      <c r="A4215" s="188" t="s">
        <v>28</v>
      </c>
      <c r="B4215" s="188">
        <v>800006850</v>
      </c>
      <c r="C4215" s="188" t="s">
        <v>170</v>
      </c>
      <c r="D4215" s="188" t="s">
        <v>235</v>
      </c>
      <c r="E4215" s="206">
        <v>44114</v>
      </c>
      <c r="F4215" s="187">
        <v>5630164</v>
      </c>
      <c r="G4215" s="187">
        <v>5630164</v>
      </c>
      <c r="H4215" s="193">
        <v>490800</v>
      </c>
      <c r="I4215" s="206">
        <v>44142</v>
      </c>
      <c r="J4215" s="188" t="s">
        <v>12898</v>
      </c>
      <c r="K4215" s="193">
        <v>291700</v>
      </c>
      <c r="L4215" s="206">
        <v>44165</v>
      </c>
      <c r="M4215" s="193">
        <v>0</v>
      </c>
      <c r="N4215" s="193">
        <v>291700</v>
      </c>
      <c r="O4215" s="186">
        <f t="shared" si="130"/>
        <v>0</v>
      </c>
      <c r="P4215" s="188"/>
      <c r="Q4215" s="193"/>
      <c r="R4215" s="193"/>
      <c r="S4215" s="186">
        <f t="shared" si="131"/>
        <v>0</v>
      </c>
      <c r="T4215" s="188"/>
      <c r="U4215" s="186">
        <v>0</v>
      </c>
      <c r="V4215" s="186">
        <v>0</v>
      </c>
      <c r="W4215" s="186">
        <v>0</v>
      </c>
      <c r="X4215" s="186">
        <v>0</v>
      </c>
      <c r="Y4215" s="188" t="s">
        <v>237</v>
      </c>
      <c r="Z4215" s="188" t="s">
        <v>170</v>
      </c>
      <c r="AA4215" s="188" t="s">
        <v>235</v>
      </c>
      <c r="AB4215" s="206">
        <v>44085</v>
      </c>
      <c r="AC4215" s="206">
        <v>44085</v>
      </c>
      <c r="AD4215" s="188" t="s">
        <v>12899</v>
      </c>
      <c r="AE4215" s="188" t="s">
        <v>12844</v>
      </c>
      <c r="AF4215" s="188" t="s">
        <v>240</v>
      </c>
      <c r="AG4215" s="188">
        <v>3</v>
      </c>
    </row>
    <row r="4216" spans="1:33">
      <c r="A4216" s="188" t="s">
        <v>28</v>
      </c>
      <c r="B4216" s="188">
        <v>800006850</v>
      </c>
      <c r="C4216" s="188" t="s">
        <v>170</v>
      </c>
      <c r="D4216" s="188" t="s">
        <v>235</v>
      </c>
      <c r="E4216" s="206">
        <v>44114</v>
      </c>
      <c r="F4216" s="187">
        <v>5630479</v>
      </c>
      <c r="G4216" s="187">
        <v>5630479</v>
      </c>
      <c r="H4216" s="193">
        <v>336673</v>
      </c>
      <c r="I4216" s="206">
        <v>44142</v>
      </c>
      <c r="J4216" s="188" t="s">
        <v>12900</v>
      </c>
      <c r="K4216" s="193">
        <v>119383</v>
      </c>
      <c r="L4216" s="206">
        <v>44165</v>
      </c>
      <c r="M4216" s="193">
        <v>0</v>
      </c>
      <c r="N4216" s="193">
        <v>0</v>
      </c>
      <c r="O4216" s="186">
        <f t="shared" si="130"/>
        <v>119383</v>
      </c>
      <c r="P4216" s="206">
        <v>44183</v>
      </c>
      <c r="Q4216" s="193">
        <v>0</v>
      </c>
      <c r="R4216" s="193">
        <v>0</v>
      </c>
      <c r="S4216" s="186">
        <f t="shared" si="131"/>
        <v>119383</v>
      </c>
      <c r="T4216" s="206">
        <v>44356</v>
      </c>
      <c r="U4216" s="186">
        <v>119383</v>
      </c>
      <c r="V4216" s="186">
        <v>0</v>
      </c>
      <c r="W4216" s="186">
        <v>0</v>
      </c>
      <c r="X4216" s="186">
        <v>0</v>
      </c>
      <c r="Y4216" s="188" t="s">
        <v>237</v>
      </c>
      <c r="Z4216" s="188" t="s">
        <v>170</v>
      </c>
      <c r="AA4216" s="188" t="s">
        <v>235</v>
      </c>
      <c r="AB4216" s="206">
        <v>44086</v>
      </c>
      <c r="AC4216" s="206">
        <v>44086</v>
      </c>
      <c r="AD4216" s="188" t="s">
        <v>12901</v>
      </c>
      <c r="AE4216" s="188" t="s">
        <v>12902</v>
      </c>
      <c r="AF4216" s="188" t="s">
        <v>240</v>
      </c>
      <c r="AG4216" s="188">
        <v>3</v>
      </c>
    </row>
    <row r="4217" spans="1:33">
      <c r="A4217" s="188" t="s">
        <v>28</v>
      </c>
      <c r="B4217" s="188">
        <v>800006850</v>
      </c>
      <c r="C4217" s="188" t="s">
        <v>170</v>
      </c>
      <c r="D4217" s="188" t="s">
        <v>235</v>
      </c>
      <c r="E4217" s="206">
        <v>44114</v>
      </c>
      <c r="F4217" s="187">
        <v>5630613</v>
      </c>
      <c r="G4217" s="187">
        <v>5630613</v>
      </c>
      <c r="H4217" s="193">
        <v>209771</v>
      </c>
      <c r="I4217" s="206">
        <v>44142</v>
      </c>
      <c r="J4217" s="188" t="s">
        <v>12903</v>
      </c>
      <c r="K4217" s="193">
        <v>164200</v>
      </c>
      <c r="L4217" s="206">
        <v>44165</v>
      </c>
      <c r="M4217" s="193">
        <v>0</v>
      </c>
      <c r="N4217" s="193">
        <v>0</v>
      </c>
      <c r="O4217" s="186">
        <f t="shared" si="130"/>
        <v>164200</v>
      </c>
      <c r="P4217" s="206">
        <v>44183</v>
      </c>
      <c r="Q4217" s="193">
        <v>0</v>
      </c>
      <c r="R4217" s="193">
        <v>0</v>
      </c>
      <c r="S4217" s="186">
        <f t="shared" si="131"/>
        <v>164200</v>
      </c>
      <c r="T4217" s="206">
        <v>44356</v>
      </c>
      <c r="U4217" s="186">
        <v>164200</v>
      </c>
      <c r="V4217" s="186">
        <v>0</v>
      </c>
      <c r="W4217" s="186">
        <v>0</v>
      </c>
      <c r="X4217" s="186">
        <v>0</v>
      </c>
      <c r="Y4217" s="188" t="s">
        <v>237</v>
      </c>
      <c r="Z4217" s="188" t="s">
        <v>170</v>
      </c>
      <c r="AA4217" s="188" t="s">
        <v>235</v>
      </c>
      <c r="AB4217" s="206">
        <v>44087</v>
      </c>
      <c r="AC4217" s="206">
        <v>44087</v>
      </c>
      <c r="AD4217" s="188" t="s">
        <v>12904</v>
      </c>
      <c r="AE4217" s="188" t="s">
        <v>12905</v>
      </c>
      <c r="AF4217" s="188" t="s">
        <v>240</v>
      </c>
      <c r="AG4217" s="188">
        <v>3</v>
      </c>
    </row>
    <row r="4218" spans="1:33">
      <c r="A4218" s="188" t="s">
        <v>28</v>
      </c>
      <c r="B4218" s="188">
        <v>800006850</v>
      </c>
      <c r="C4218" s="188" t="s">
        <v>170</v>
      </c>
      <c r="D4218" s="188" t="s">
        <v>235</v>
      </c>
      <c r="E4218" s="206">
        <v>44114</v>
      </c>
      <c r="F4218" s="187">
        <v>5632098</v>
      </c>
      <c r="G4218" s="187">
        <v>5632098</v>
      </c>
      <c r="H4218" s="193">
        <v>422300</v>
      </c>
      <c r="I4218" s="206">
        <v>44142</v>
      </c>
      <c r="J4218" s="188" t="s">
        <v>12906</v>
      </c>
      <c r="K4218" s="193">
        <v>29200</v>
      </c>
      <c r="L4218" s="206">
        <v>44165</v>
      </c>
      <c r="M4218" s="193">
        <v>0</v>
      </c>
      <c r="N4218" s="193">
        <v>0</v>
      </c>
      <c r="O4218" s="186">
        <f t="shared" si="130"/>
        <v>29200</v>
      </c>
      <c r="P4218" s="206">
        <v>44183</v>
      </c>
      <c r="Q4218" s="193">
        <v>0</v>
      </c>
      <c r="R4218" s="193">
        <v>0</v>
      </c>
      <c r="S4218" s="186">
        <f t="shared" si="131"/>
        <v>29200</v>
      </c>
      <c r="T4218" s="206">
        <v>44356</v>
      </c>
      <c r="U4218" s="186">
        <v>29200</v>
      </c>
      <c r="V4218" s="186">
        <v>0</v>
      </c>
      <c r="W4218" s="186">
        <v>0</v>
      </c>
      <c r="X4218" s="186">
        <v>0</v>
      </c>
      <c r="Y4218" s="188" t="s">
        <v>237</v>
      </c>
      <c r="Z4218" s="188" t="s">
        <v>170</v>
      </c>
      <c r="AA4218" s="188" t="s">
        <v>235</v>
      </c>
      <c r="AB4218" s="206">
        <v>44088</v>
      </c>
      <c r="AC4218" s="206">
        <v>44089</v>
      </c>
      <c r="AD4218" s="188" t="s">
        <v>12907</v>
      </c>
      <c r="AE4218" s="188" t="s">
        <v>12908</v>
      </c>
      <c r="AF4218" s="188" t="s">
        <v>240</v>
      </c>
      <c r="AG4218" s="188">
        <v>3</v>
      </c>
    </row>
    <row r="4219" spans="1:33">
      <c r="A4219" s="188" t="s">
        <v>28</v>
      </c>
      <c r="B4219" s="188">
        <v>800006850</v>
      </c>
      <c r="C4219" s="188" t="s">
        <v>170</v>
      </c>
      <c r="D4219" s="188" t="s">
        <v>235</v>
      </c>
      <c r="E4219" s="206">
        <v>44114</v>
      </c>
      <c r="F4219" s="187">
        <v>5632989</v>
      </c>
      <c r="G4219" s="187">
        <v>5632989</v>
      </c>
      <c r="H4219" s="193">
        <v>361566</v>
      </c>
      <c r="I4219" s="206">
        <v>44142</v>
      </c>
      <c r="J4219" s="188" t="s">
        <v>12909</v>
      </c>
      <c r="K4219" s="193">
        <v>112206</v>
      </c>
      <c r="L4219" s="206">
        <v>44165</v>
      </c>
      <c r="M4219" s="193">
        <v>0</v>
      </c>
      <c r="N4219" s="193">
        <v>112206</v>
      </c>
      <c r="O4219" s="186">
        <f t="shared" si="130"/>
        <v>0</v>
      </c>
      <c r="P4219" s="188"/>
      <c r="Q4219" s="193"/>
      <c r="R4219" s="193"/>
      <c r="S4219" s="186">
        <f t="shared" si="131"/>
        <v>0</v>
      </c>
      <c r="T4219" s="188"/>
      <c r="U4219" s="186">
        <v>0</v>
      </c>
      <c r="V4219" s="186">
        <v>0</v>
      </c>
      <c r="W4219" s="186">
        <v>0</v>
      </c>
      <c r="X4219" s="186">
        <v>0</v>
      </c>
      <c r="Y4219" s="188" t="s">
        <v>237</v>
      </c>
      <c r="Z4219" s="188" t="s">
        <v>170</v>
      </c>
      <c r="AA4219" s="188" t="s">
        <v>235</v>
      </c>
      <c r="AB4219" s="206">
        <v>44090</v>
      </c>
      <c r="AC4219" s="206">
        <v>44090</v>
      </c>
      <c r="AD4219" s="188" t="s">
        <v>12910</v>
      </c>
      <c r="AE4219" s="188" t="s">
        <v>12871</v>
      </c>
      <c r="AF4219" s="188" t="s">
        <v>240</v>
      </c>
      <c r="AG4219" s="188">
        <v>3</v>
      </c>
    </row>
    <row r="4220" spans="1:33">
      <c r="A4220" s="188" t="s">
        <v>28</v>
      </c>
      <c r="B4220" s="188">
        <v>800006850</v>
      </c>
      <c r="C4220" s="188" t="s">
        <v>170</v>
      </c>
      <c r="D4220" s="188" t="s">
        <v>235</v>
      </c>
      <c r="E4220" s="206">
        <v>44114</v>
      </c>
      <c r="F4220" s="187">
        <v>5634777</v>
      </c>
      <c r="G4220" s="187">
        <v>5634777</v>
      </c>
      <c r="H4220" s="193">
        <v>533026</v>
      </c>
      <c r="I4220" s="206">
        <v>44142</v>
      </c>
      <c r="J4220" s="188" t="s">
        <v>12911</v>
      </c>
      <c r="K4220" s="193">
        <v>144641</v>
      </c>
      <c r="L4220" s="206">
        <v>44165</v>
      </c>
      <c r="M4220" s="193">
        <v>0</v>
      </c>
      <c r="N4220" s="193">
        <v>0</v>
      </c>
      <c r="O4220" s="186">
        <f t="shared" si="130"/>
        <v>144641</v>
      </c>
      <c r="P4220" s="206">
        <v>44183</v>
      </c>
      <c r="Q4220" s="193">
        <v>0</v>
      </c>
      <c r="R4220" s="193">
        <v>0</v>
      </c>
      <c r="S4220" s="186">
        <f t="shared" si="131"/>
        <v>144641</v>
      </c>
      <c r="T4220" s="206">
        <v>44356</v>
      </c>
      <c r="U4220" s="186">
        <v>144641</v>
      </c>
      <c r="V4220" s="186">
        <v>0</v>
      </c>
      <c r="W4220" s="186">
        <v>0</v>
      </c>
      <c r="X4220" s="186">
        <v>0</v>
      </c>
      <c r="Y4220" s="188" t="s">
        <v>237</v>
      </c>
      <c r="Z4220" s="188" t="s">
        <v>170</v>
      </c>
      <c r="AA4220" s="188" t="s">
        <v>235</v>
      </c>
      <c r="AB4220" s="206">
        <v>44090</v>
      </c>
      <c r="AC4220" s="206">
        <v>44091</v>
      </c>
      <c r="AD4220" s="188" t="s">
        <v>12912</v>
      </c>
      <c r="AE4220" s="188" t="s">
        <v>12913</v>
      </c>
      <c r="AF4220" s="188" t="s">
        <v>240</v>
      </c>
      <c r="AG4220" s="188">
        <v>3</v>
      </c>
    </row>
    <row r="4221" spans="1:33">
      <c r="A4221" s="188" t="s">
        <v>32</v>
      </c>
      <c r="B4221" s="188">
        <v>832002436</v>
      </c>
      <c r="C4221" s="188" t="s">
        <v>170</v>
      </c>
      <c r="D4221" s="188" t="s">
        <v>300</v>
      </c>
      <c r="E4221" s="206">
        <v>44113</v>
      </c>
      <c r="F4221" s="187" t="s">
        <v>12914</v>
      </c>
      <c r="G4221" s="187" t="s">
        <v>12914</v>
      </c>
      <c r="H4221" s="193">
        <v>153700</v>
      </c>
      <c r="I4221" s="206">
        <v>44144</v>
      </c>
      <c r="J4221" s="188" t="s">
        <v>12915</v>
      </c>
      <c r="K4221" s="193">
        <v>95000</v>
      </c>
      <c r="L4221" s="206">
        <v>44419</v>
      </c>
      <c r="M4221" s="193">
        <v>0</v>
      </c>
      <c r="N4221" s="193">
        <v>0</v>
      </c>
      <c r="O4221" s="186">
        <f t="shared" si="130"/>
        <v>95000</v>
      </c>
      <c r="P4221" s="188"/>
      <c r="Q4221" s="193"/>
      <c r="R4221" s="193"/>
      <c r="S4221" s="186">
        <f t="shared" si="131"/>
        <v>95000</v>
      </c>
      <c r="T4221" s="206">
        <v>44715</v>
      </c>
      <c r="U4221" s="186">
        <v>95000</v>
      </c>
      <c r="V4221" s="186">
        <v>0</v>
      </c>
      <c r="W4221" s="186">
        <v>0</v>
      </c>
      <c r="X4221" s="186">
        <v>0</v>
      </c>
      <c r="Y4221" s="188" t="s">
        <v>237</v>
      </c>
      <c r="Z4221" s="188" t="s">
        <v>170</v>
      </c>
      <c r="AA4221" s="188" t="s">
        <v>2610</v>
      </c>
      <c r="AB4221" s="206">
        <v>44100</v>
      </c>
      <c r="AC4221" s="206">
        <v>44100</v>
      </c>
      <c r="AD4221" s="188" t="s">
        <v>12916</v>
      </c>
      <c r="AE4221" s="188" t="s">
        <v>12917</v>
      </c>
      <c r="AF4221" s="188" t="s">
        <v>267</v>
      </c>
      <c r="AG4221" s="188">
        <v>3</v>
      </c>
    </row>
    <row r="4222" spans="1:33">
      <c r="A4222" s="188" t="s">
        <v>32</v>
      </c>
      <c r="B4222" s="188">
        <v>832002436</v>
      </c>
      <c r="C4222" s="188" t="s">
        <v>170</v>
      </c>
      <c r="D4222" s="188" t="s">
        <v>300</v>
      </c>
      <c r="E4222" s="206">
        <v>44113</v>
      </c>
      <c r="F4222" s="187" t="s">
        <v>12918</v>
      </c>
      <c r="G4222" s="187" t="s">
        <v>12918</v>
      </c>
      <c r="H4222" s="193">
        <v>153300</v>
      </c>
      <c r="I4222" s="206">
        <v>44144</v>
      </c>
      <c r="J4222" s="188" t="s">
        <v>12919</v>
      </c>
      <c r="K4222" s="193">
        <v>152600</v>
      </c>
      <c r="L4222" s="188"/>
      <c r="M4222" s="193"/>
      <c r="N4222" s="193"/>
      <c r="O4222" s="186">
        <f t="shared" si="130"/>
        <v>152600</v>
      </c>
      <c r="P4222" s="188"/>
      <c r="Q4222" s="193"/>
      <c r="R4222" s="193"/>
      <c r="S4222" s="186">
        <f t="shared" si="131"/>
        <v>152600</v>
      </c>
      <c r="T4222" s="206">
        <v>44715</v>
      </c>
      <c r="U4222" s="186">
        <v>152600</v>
      </c>
      <c r="V4222" s="186">
        <v>0</v>
      </c>
      <c r="W4222" s="186">
        <v>0</v>
      </c>
      <c r="X4222" s="186">
        <v>0</v>
      </c>
      <c r="Y4222" s="188" t="s">
        <v>237</v>
      </c>
      <c r="Z4222" s="188" t="s">
        <v>170</v>
      </c>
      <c r="AA4222" s="188" t="s">
        <v>2610</v>
      </c>
      <c r="AB4222" s="206">
        <v>44100</v>
      </c>
      <c r="AC4222" s="206">
        <v>44100</v>
      </c>
      <c r="AD4222" s="188" t="s">
        <v>12920</v>
      </c>
      <c r="AE4222" s="188" t="s">
        <v>12921</v>
      </c>
      <c r="AF4222" s="188" t="s">
        <v>267</v>
      </c>
      <c r="AG4222" s="188">
        <v>3</v>
      </c>
    </row>
    <row r="4223" spans="1:33">
      <c r="A4223" s="188" t="s">
        <v>28</v>
      </c>
      <c r="B4223" s="188">
        <v>800006850</v>
      </c>
      <c r="C4223" s="188" t="s">
        <v>170</v>
      </c>
      <c r="D4223" s="188" t="s">
        <v>235</v>
      </c>
      <c r="E4223" s="206">
        <v>44114</v>
      </c>
      <c r="F4223" s="187">
        <v>5636011</v>
      </c>
      <c r="G4223" s="187">
        <v>5636011</v>
      </c>
      <c r="H4223" s="193">
        <v>358003</v>
      </c>
      <c r="I4223" s="206">
        <v>44144</v>
      </c>
      <c r="J4223" s="188" t="s">
        <v>12922</v>
      </c>
      <c r="K4223" s="193">
        <v>76616</v>
      </c>
      <c r="L4223" s="206">
        <v>44165</v>
      </c>
      <c r="M4223" s="193">
        <v>0</v>
      </c>
      <c r="N4223" s="193">
        <v>0</v>
      </c>
      <c r="O4223" s="186">
        <f t="shared" si="130"/>
        <v>76616</v>
      </c>
      <c r="P4223" s="206">
        <v>44183</v>
      </c>
      <c r="Q4223" s="193">
        <v>0</v>
      </c>
      <c r="R4223" s="193">
        <v>0</v>
      </c>
      <c r="S4223" s="186">
        <f t="shared" si="131"/>
        <v>76616</v>
      </c>
      <c r="T4223" s="206">
        <v>44356</v>
      </c>
      <c r="U4223" s="186">
        <v>76616</v>
      </c>
      <c r="V4223" s="186">
        <v>0</v>
      </c>
      <c r="W4223" s="186">
        <v>0</v>
      </c>
      <c r="X4223" s="186">
        <v>0</v>
      </c>
      <c r="Y4223" s="188" t="s">
        <v>237</v>
      </c>
      <c r="Z4223" s="188" t="s">
        <v>170</v>
      </c>
      <c r="AA4223" s="188" t="s">
        <v>235</v>
      </c>
      <c r="AB4223" s="206">
        <v>44094</v>
      </c>
      <c r="AC4223" s="206">
        <v>44095</v>
      </c>
      <c r="AD4223" s="188" t="s">
        <v>12923</v>
      </c>
      <c r="AE4223" s="188" t="s">
        <v>12924</v>
      </c>
      <c r="AF4223" s="188" t="s">
        <v>240</v>
      </c>
      <c r="AG4223" s="188">
        <v>3</v>
      </c>
    </row>
    <row r="4224" spans="1:33">
      <c r="A4224" s="188" t="s">
        <v>28</v>
      </c>
      <c r="B4224" s="188">
        <v>800006850</v>
      </c>
      <c r="C4224" s="188" t="s">
        <v>170</v>
      </c>
      <c r="D4224" s="188" t="s">
        <v>235</v>
      </c>
      <c r="E4224" s="206">
        <v>44114</v>
      </c>
      <c r="F4224" s="187">
        <v>5639520</v>
      </c>
      <c r="G4224" s="187">
        <v>5639520</v>
      </c>
      <c r="H4224" s="193">
        <v>548604</v>
      </c>
      <c r="I4224" s="206">
        <v>44145</v>
      </c>
      <c r="J4224" s="188" t="s">
        <v>12925</v>
      </c>
      <c r="K4224" s="193">
        <v>159000</v>
      </c>
      <c r="L4224" s="188"/>
      <c r="M4224" s="193"/>
      <c r="N4224" s="193"/>
      <c r="O4224" s="186">
        <f t="shared" si="130"/>
        <v>159000</v>
      </c>
      <c r="P4224" s="188"/>
      <c r="Q4224" s="193"/>
      <c r="R4224" s="193"/>
      <c r="S4224" s="186">
        <f t="shared" si="131"/>
        <v>159000</v>
      </c>
      <c r="T4224" s="206">
        <v>44356</v>
      </c>
      <c r="U4224" s="186">
        <v>159000</v>
      </c>
      <c r="V4224" s="186">
        <v>0</v>
      </c>
      <c r="W4224" s="186">
        <v>0</v>
      </c>
      <c r="X4224" s="186">
        <v>0</v>
      </c>
      <c r="Y4224" s="188" t="s">
        <v>237</v>
      </c>
      <c r="Z4224" s="188" t="s">
        <v>170</v>
      </c>
      <c r="AA4224" s="188" t="s">
        <v>235</v>
      </c>
      <c r="AB4224" s="206">
        <v>44099</v>
      </c>
      <c r="AC4224" s="206">
        <v>44099</v>
      </c>
      <c r="AD4224" s="188" t="s">
        <v>12926</v>
      </c>
      <c r="AE4224" s="188" t="s">
        <v>9628</v>
      </c>
      <c r="AF4224" s="188" t="s">
        <v>240</v>
      </c>
      <c r="AG4224" s="188">
        <v>3</v>
      </c>
    </row>
    <row r="4225" spans="1:33">
      <c r="A4225" s="188" t="s">
        <v>28</v>
      </c>
      <c r="B4225" s="188">
        <v>800006850</v>
      </c>
      <c r="C4225" s="188" t="s">
        <v>170</v>
      </c>
      <c r="D4225" s="188" t="s">
        <v>235</v>
      </c>
      <c r="E4225" s="206">
        <v>44114</v>
      </c>
      <c r="F4225" s="187">
        <v>5639728</v>
      </c>
      <c r="G4225" s="187">
        <v>5639728</v>
      </c>
      <c r="H4225" s="193">
        <v>570568</v>
      </c>
      <c r="I4225" s="206">
        <v>44145</v>
      </c>
      <c r="J4225" s="188" t="s">
        <v>12927</v>
      </c>
      <c r="K4225" s="193">
        <v>159000</v>
      </c>
      <c r="L4225" s="188"/>
      <c r="M4225" s="193"/>
      <c r="N4225" s="193"/>
      <c r="O4225" s="186">
        <f t="shared" si="130"/>
        <v>159000</v>
      </c>
      <c r="P4225" s="188"/>
      <c r="Q4225" s="193"/>
      <c r="R4225" s="193"/>
      <c r="S4225" s="186">
        <f t="shared" si="131"/>
        <v>159000</v>
      </c>
      <c r="T4225" s="206">
        <v>44356</v>
      </c>
      <c r="U4225" s="186">
        <v>159000</v>
      </c>
      <c r="V4225" s="186">
        <v>0</v>
      </c>
      <c r="W4225" s="186">
        <v>0</v>
      </c>
      <c r="X4225" s="186">
        <v>0</v>
      </c>
      <c r="Y4225" s="188" t="s">
        <v>237</v>
      </c>
      <c r="Z4225" s="188" t="s">
        <v>170</v>
      </c>
      <c r="AA4225" s="188" t="s">
        <v>235</v>
      </c>
      <c r="AB4225" s="206">
        <v>44100</v>
      </c>
      <c r="AC4225" s="206">
        <v>44101</v>
      </c>
      <c r="AD4225" s="188" t="s">
        <v>749</v>
      </c>
      <c r="AE4225" s="188" t="s">
        <v>9628</v>
      </c>
      <c r="AF4225" s="188" t="s">
        <v>240</v>
      </c>
      <c r="AG4225" s="188">
        <v>3</v>
      </c>
    </row>
    <row r="4226" spans="1:33">
      <c r="A4226" s="188" t="s">
        <v>33</v>
      </c>
      <c r="B4226" s="188">
        <v>832010436</v>
      </c>
      <c r="C4226" s="188" t="s">
        <v>170</v>
      </c>
      <c r="D4226" s="188" t="s">
        <v>264</v>
      </c>
      <c r="E4226" s="206">
        <v>44138</v>
      </c>
      <c r="F4226" s="187">
        <v>1584401</v>
      </c>
      <c r="G4226" s="187">
        <v>1584401</v>
      </c>
      <c r="H4226" s="193">
        <v>59444</v>
      </c>
      <c r="I4226" s="206">
        <v>44159</v>
      </c>
      <c r="J4226" s="188" t="s">
        <v>12928</v>
      </c>
      <c r="K4226" s="193">
        <v>4000</v>
      </c>
      <c r="L4226" s="188"/>
      <c r="M4226" s="193"/>
      <c r="N4226" s="193"/>
      <c r="O4226" s="186">
        <f t="shared" si="130"/>
        <v>4000</v>
      </c>
      <c r="P4226" s="188"/>
      <c r="Q4226" s="193"/>
      <c r="R4226" s="193"/>
      <c r="S4226" s="186">
        <f t="shared" si="131"/>
        <v>4000</v>
      </c>
      <c r="T4226" s="206">
        <v>44229</v>
      </c>
      <c r="U4226" s="186">
        <v>0</v>
      </c>
      <c r="V4226" s="186">
        <v>4000</v>
      </c>
      <c r="W4226" s="186">
        <v>0</v>
      </c>
      <c r="X4226" s="186">
        <v>0</v>
      </c>
      <c r="Y4226" s="188" t="s">
        <v>237</v>
      </c>
      <c r="Z4226" s="188" t="s">
        <v>586</v>
      </c>
      <c r="AA4226" s="188" t="s">
        <v>3831</v>
      </c>
      <c r="AB4226" s="206">
        <v>44075</v>
      </c>
      <c r="AC4226" s="206">
        <v>44075</v>
      </c>
      <c r="AD4226" s="188" t="s">
        <v>12929</v>
      </c>
      <c r="AE4226" s="188" t="s">
        <v>12930</v>
      </c>
      <c r="AF4226" s="188" t="s">
        <v>267</v>
      </c>
      <c r="AG4226" s="188">
        <v>3</v>
      </c>
    </row>
    <row r="4227" spans="1:33">
      <c r="A4227" s="188" t="s">
        <v>38</v>
      </c>
      <c r="B4227" s="188">
        <v>860023878</v>
      </c>
      <c r="C4227" s="188" t="s">
        <v>170</v>
      </c>
      <c r="D4227" s="188" t="s">
        <v>713</v>
      </c>
      <c r="E4227" s="206">
        <v>44105</v>
      </c>
      <c r="F4227" s="187">
        <v>3293243</v>
      </c>
      <c r="G4227" s="187">
        <v>3293243</v>
      </c>
      <c r="H4227" s="193">
        <v>332566</v>
      </c>
      <c r="I4227" s="206">
        <v>44162</v>
      </c>
      <c r="J4227" s="188" t="s">
        <v>12931</v>
      </c>
      <c r="K4227" s="193">
        <v>57832</v>
      </c>
      <c r="L4227" s="188"/>
      <c r="M4227" s="193"/>
      <c r="N4227" s="193"/>
      <c r="O4227" s="186">
        <f t="shared" ref="O4227:O4290" si="132">+K4227-M4227-N4227</f>
        <v>57832</v>
      </c>
      <c r="P4227" s="188"/>
      <c r="Q4227" s="193"/>
      <c r="R4227" s="193"/>
      <c r="S4227" s="186">
        <f t="shared" ref="S4227:S4290" si="133">+O4227-Q4227-R4227</f>
        <v>57832</v>
      </c>
      <c r="T4227" s="206">
        <v>44376</v>
      </c>
      <c r="U4227" s="186">
        <v>9202</v>
      </c>
      <c r="V4227" s="186">
        <v>48630</v>
      </c>
      <c r="W4227" s="186">
        <v>0</v>
      </c>
      <c r="X4227" s="186">
        <v>0</v>
      </c>
      <c r="Y4227" s="188" t="s">
        <v>237</v>
      </c>
      <c r="Z4227" s="188" t="s">
        <v>170</v>
      </c>
      <c r="AA4227" s="188" t="s">
        <v>235</v>
      </c>
      <c r="AB4227" s="206">
        <v>43908</v>
      </c>
      <c r="AC4227" s="206">
        <v>43908</v>
      </c>
      <c r="AD4227" s="188" t="s">
        <v>12932</v>
      </c>
      <c r="AE4227" s="188" t="s">
        <v>12933</v>
      </c>
      <c r="AF4227" s="188" t="s">
        <v>267</v>
      </c>
      <c r="AG4227" s="188">
        <v>3</v>
      </c>
    </row>
    <row r="4228" spans="1:33">
      <c r="A4228" s="188" t="s">
        <v>865</v>
      </c>
      <c r="B4228" s="188">
        <v>890680025</v>
      </c>
      <c r="C4228" s="188" t="s">
        <v>170</v>
      </c>
      <c r="D4228" s="188" t="s">
        <v>866</v>
      </c>
      <c r="E4228" s="206">
        <v>44138</v>
      </c>
      <c r="F4228" s="187" t="s">
        <v>12934</v>
      </c>
      <c r="G4228" s="187" t="s">
        <v>12934</v>
      </c>
      <c r="H4228" s="193">
        <v>35100</v>
      </c>
      <c r="I4228" s="206">
        <v>44162</v>
      </c>
      <c r="J4228" s="188" t="s">
        <v>12935</v>
      </c>
      <c r="K4228" s="193">
        <v>3400</v>
      </c>
      <c r="L4228" s="188"/>
      <c r="M4228" s="193"/>
      <c r="N4228" s="193"/>
      <c r="O4228" s="186">
        <f t="shared" si="132"/>
        <v>3400</v>
      </c>
      <c r="P4228" s="188"/>
      <c r="Q4228" s="193"/>
      <c r="R4228" s="193"/>
      <c r="S4228" s="186">
        <f t="shared" si="133"/>
        <v>3400</v>
      </c>
      <c r="T4228" s="206">
        <v>44272</v>
      </c>
      <c r="U4228" s="186">
        <v>0</v>
      </c>
      <c r="V4228" s="186">
        <v>3400</v>
      </c>
      <c r="W4228" s="186">
        <v>0</v>
      </c>
      <c r="X4228" s="186">
        <v>0</v>
      </c>
      <c r="Y4228" s="188" t="s">
        <v>237</v>
      </c>
      <c r="Z4228" s="188" t="s">
        <v>170</v>
      </c>
      <c r="AA4228" s="188" t="s">
        <v>235</v>
      </c>
      <c r="AB4228" s="206">
        <v>43983</v>
      </c>
      <c r="AC4228" s="206">
        <v>43983</v>
      </c>
      <c r="AD4228" s="188" t="s">
        <v>12936</v>
      </c>
      <c r="AE4228" s="188" t="s">
        <v>12937</v>
      </c>
      <c r="AF4228" s="188" t="s">
        <v>267</v>
      </c>
      <c r="AG4228" s="188">
        <v>3</v>
      </c>
    </row>
    <row r="4229" spans="1:33">
      <c r="A4229" s="188" t="s">
        <v>62</v>
      </c>
      <c r="B4229" s="188">
        <v>890680032</v>
      </c>
      <c r="C4229" s="188" t="s">
        <v>170</v>
      </c>
      <c r="D4229" s="188" t="s">
        <v>11800</v>
      </c>
      <c r="E4229" s="206">
        <v>44138</v>
      </c>
      <c r="F4229" s="187">
        <v>878809</v>
      </c>
      <c r="G4229" s="187">
        <v>878809</v>
      </c>
      <c r="H4229" s="193">
        <v>41500</v>
      </c>
      <c r="I4229" s="206">
        <v>44166</v>
      </c>
      <c r="J4229" s="188" t="s">
        <v>12938</v>
      </c>
      <c r="K4229" s="193">
        <v>2000</v>
      </c>
      <c r="L4229" s="188"/>
      <c r="M4229" s="193"/>
      <c r="N4229" s="193"/>
      <c r="O4229" s="186">
        <f t="shared" si="132"/>
        <v>2000</v>
      </c>
      <c r="P4229" s="188"/>
      <c r="Q4229" s="193"/>
      <c r="R4229" s="193"/>
      <c r="S4229" s="186">
        <f t="shared" si="133"/>
        <v>2000</v>
      </c>
      <c r="T4229" s="188"/>
      <c r="U4229" s="186">
        <v>0</v>
      </c>
      <c r="V4229" s="186">
        <v>0</v>
      </c>
      <c r="W4229" s="186">
        <v>0</v>
      </c>
      <c r="X4229" s="186">
        <v>2000</v>
      </c>
      <c r="Y4229" s="188" t="s">
        <v>237</v>
      </c>
      <c r="Z4229" s="188" t="s">
        <v>170</v>
      </c>
      <c r="AA4229" s="188" t="s">
        <v>235</v>
      </c>
      <c r="AB4229" s="206">
        <v>44092</v>
      </c>
      <c r="AC4229" s="206">
        <v>44092</v>
      </c>
      <c r="AD4229" s="188" t="s">
        <v>12939</v>
      </c>
      <c r="AE4229" s="188"/>
      <c r="AF4229" s="188" t="s">
        <v>240</v>
      </c>
      <c r="AG4229" s="188">
        <v>3</v>
      </c>
    </row>
    <row r="4230" spans="1:33">
      <c r="A4230" s="188" t="s">
        <v>33</v>
      </c>
      <c r="B4230" s="188">
        <v>832010436</v>
      </c>
      <c r="C4230" s="188" t="s">
        <v>170</v>
      </c>
      <c r="D4230" s="188" t="s">
        <v>264</v>
      </c>
      <c r="E4230" s="206">
        <v>44166</v>
      </c>
      <c r="F4230" s="187" t="s">
        <v>12940</v>
      </c>
      <c r="G4230" s="187" t="s">
        <v>12940</v>
      </c>
      <c r="H4230" s="193">
        <v>633406</v>
      </c>
      <c r="I4230" s="206">
        <v>44195</v>
      </c>
      <c r="J4230" s="188" t="s">
        <v>12941</v>
      </c>
      <c r="K4230" s="193">
        <v>45100</v>
      </c>
      <c r="L4230" s="206">
        <v>44204</v>
      </c>
      <c r="M4230" s="193">
        <v>0</v>
      </c>
      <c r="N4230" s="193">
        <v>45100</v>
      </c>
      <c r="O4230" s="186">
        <f t="shared" si="132"/>
        <v>0</v>
      </c>
      <c r="P4230" s="188"/>
      <c r="Q4230" s="193"/>
      <c r="R4230" s="193"/>
      <c r="S4230" s="186">
        <f t="shared" si="133"/>
        <v>0</v>
      </c>
      <c r="T4230" s="188"/>
      <c r="U4230" s="186">
        <v>0</v>
      </c>
      <c r="V4230" s="186">
        <v>0</v>
      </c>
      <c r="W4230" s="186">
        <v>0</v>
      </c>
      <c r="X4230" s="186">
        <v>0</v>
      </c>
      <c r="Y4230" s="188" t="s">
        <v>237</v>
      </c>
      <c r="Z4230" s="188" t="s">
        <v>170</v>
      </c>
      <c r="AA4230" s="188" t="s">
        <v>235</v>
      </c>
      <c r="AB4230" s="206">
        <v>44109</v>
      </c>
      <c r="AC4230" s="206">
        <v>44109</v>
      </c>
      <c r="AD4230" s="188" t="s">
        <v>12942</v>
      </c>
      <c r="AE4230" s="188" t="s">
        <v>12844</v>
      </c>
      <c r="AF4230" s="188" t="s">
        <v>267</v>
      </c>
      <c r="AG4230" s="188">
        <v>3</v>
      </c>
    </row>
    <row r="4231" spans="1:33">
      <c r="A4231" s="188" t="s">
        <v>28</v>
      </c>
      <c r="B4231" s="188">
        <v>800006850</v>
      </c>
      <c r="C4231" s="188" t="s">
        <v>170</v>
      </c>
      <c r="D4231" s="188" t="s">
        <v>235</v>
      </c>
      <c r="E4231" s="206">
        <v>44176</v>
      </c>
      <c r="F4231" s="187" t="s">
        <v>12943</v>
      </c>
      <c r="G4231" s="187" t="s">
        <v>12943</v>
      </c>
      <c r="H4231" s="193">
        <v>69300</v>
      </c>
      <c r="I4231" s="206">
        <v>44215</v>
      </c>
      <c r="J4231" s="188" t="s">
        <v>12944</v>
      </c>
      <c r="K4231" s="193">
        <v>17325</v>
      </c>
      <c r="L4231" s="206">
        <v>44245</v>
      </c>
      <c r="M4231" s="193">
        <v>0</v>
      </c>
      <c r="N4231" s="193">
        <v>0</v>
      </c>
      <c r="O4231" s="186">
        <f t="shared" si="132"/>
        <v>17325</v>
      </c>
      <c r="P4231" s="206">
        <v>44249</v>
      </c>
      <c r="Q4231" s="193">
        <v>0</v>
      </c>
      <c r="R4231" s="193">
        <v>0</v>
      </c>
      <c r="S4231" s="186">
        <f t="shared" si="133"/>
        <v>17325</v>
      </c>
      <c r="T4231" s="206">
        <v>44356</v>
      </c>
      <c r="U4231" s="186">
        <v>0</v>
      </c>
      <c r="V4231" s="186">
        <v>17325</v>
      </c>
      <c r="W4231" s="186">
        <v>0</v>
      </c>
      <c r="X4231" s="186">
        <v>0</v>
      </c>
      <c r="Y4231" s="188" t="s">
        <v>237</v>
      </c>
      <c r="Z4231" s="188" t="s">
        <v>596</v>
      </c>
      <c r="AA4231" s="188" t="s">
        <v>732</v>
      </c>
      <c r="AB4231" s="206">
        <v>44138</v>
      </c>
      <c r="AC4231" s="206">
        <v>44138</v>
      </c>
      <c r="AD4231" s="188" t="s">
        <v>12945</v>
      </c>
      <c r="AE4231" s="188" t="s">
        <v>12946</v>
      </c>
      <c r="AF4231" s="188" t="s">
        <v>240</v>
      </c>
      <c r="AG4231" s="188">
        <v>3</v>
      </c>
    </row>
    <row r="4232" spans="1:33">
      <c r="A4232" s="188" t="s">
        <v>28</v>
      </c>
      <c r="B4232" s="188">
        <v>800006850</v>
      </c>
      <c r="C4232" s="188" t="s">
        <v>170</v>
      </c>
      <c r="D4232" s="188" t="s">
        <v>235</v>
      </c>
      <c r="E4232" s="206">
        <v>44208</v>
      </c>
      <c r="F4232" s="187" t="s">
        <v>12947</v>
      </c>
      <c r="G4232" s="187" t="s">
        <v>12947</v>
      </c>
      <c r="H4232" s="193">
        <v>44500</v>
      </c>
      <c r="I4232" s="206">
        <v>44243</v>
      </c>
      <c r="J4232" s="188" t="s">
        <v>12948</v>
      </c>
      <c r="K4232" s="193">
        <v>3400</v>
      </c>
      <c r="L4232" s="188"/>
      <c r="M4232" s="193"/>
      <c r="N4232" s="193"/>
      <c r="O4232" s="186">
        <f t="shared" si="132"/>
        <v>3400</v>
      </c>
      <c r="P4232" s="188"/>
      <c r="Q4232" s="193"/>
      <c r="R4232" s="193"/>
      <c r="S4232" s="186">
        <f t="shared" si="133"/>
        <v>3400</v>
      </c>
      <c r="T4232" s="206">
        <v>44356</v>
      </c>
      <c r="U4232" s="186">
        <v>0</v>
      </c>
      <c r="V4232" s="186">
        <v>3400</v>
      </c>
      <c r="W4232" s="186">
        <v>0</v>
      </c>
      <c r="X4232" s="186">
        <v>0</v>
      </c>
      <c r="Y4232" s="188" t="s">
        <v>237</v>
      </c>
      <c r="Z4232" s="188" t="s">
        <v>170</v>
      </c>
      <c r="AA4232" s="188" t="s">
        <v>235</v>
      </c>
      <c r="AB4232" s="206">
        <v>44194</v>
      </c>
      <c r="AC4232" s="206">
        <v>44194</v>
      </c>
      <c r="AD4232" s="188" t="s">
        <v>12949</v>
      </c>
      <c r="AE4232" s="188" t="s">
        <v>2091</v>
      </c>
      <c r="AF4232" s="188" t="s">
        <v>267</v>
      </c>
      <c r="AG4232" s="188">
        <v>3</v>
      </c>
    </row>
    <row r="4233" spans="1:33">
      <c r="A4233" s="188" t="s">
        <v>33</v>
      </c>
      <c r="B4233" s="188">
        <v>832010436</v>
      </c>
      <c r="C4233" s="188" t="s">
        <v>170</v>
      </c>
      <c r="D4233" s="188" t="s">
        <v>264</v>
      </c>
      <c r="E4233" s="206">
        <v>44228</v>
      </c>
      <c r="F4233" s="187" t="s">
        <v>12950</v>
      </c>
      <c r="G4233" s="187" t="s">
        <v>12950</v>
      </c>
      <c r="H4233" s="193">
        <v>57600</v>
      </c>
      <c r="I4233" s="206">
        <v>44253</v>
      </c>
      <c r="J4233" s="188" t="s">
        <v>12951</v>
      </c>
      <c r="K4233" s="193">
        <v>4000</v>
      </c>
      <c r="L4233" s="188"/>
      <c r="M4233" s="193"/>
      <c r="N4233" s="193"/>
      <c r="O4233" s="186">
        <f t="shared" si="132"/>
        <v>4000</v>
      </c>
      <c r="P4233" s="188"/>
      <c r="Q4233" s="193"/>
      <c r="R4233" s="193"/>
      <c r="S4233" s="186">
        <f t="shared" si="133"/>
        <v>4000</v>
      </c>
      <c r="T4233" s="206">
        <v>44377</v>
      </c>
      <c r="U4233" s="186">
        <v>0</v>
      </c>
      <c r="V4233" s="186">
        <v>4000</v>
      </c>
      <c r="W4233" s="186">
        <v>0</v>
      </c>
      <c r="X4233" s="186">
        <v>0</v>
      </c>
      <c r="Y4233" s="188" t="s">
        <v>237</v>
      </c>
      <c r="Z4233" s="188" t="s">
        <v>3543</v>
      </c>
      <c r="AA4233" s="188" t="s">
        <v>3544</v>
      </c>
      <c r="AB4233" s="206">
        <v>44167</v>
      </c>
      <c r="AC4233" s="206">
        <v>44167</v>
      </c>
      <c r="AD4233" s="188" t="s">
        <v>12952</v>
      </c>
      <c r="AE4233" s="188" t="s">
        <v>4055</v>
      </c>
      <c r="AF4233" s="188" t="s">
        <v>267</v>
      </c>
      <c r="AG4233" s="188">
        <v>3</v>
      </c>
    </row>
    <row r="4234" spans="1:33">
      <c r="A4234" s="188" t="s">
        <v>33</v>
      </c>
      <c r="B4234" s="188">
        <v>832010436</v>
      </c>
      <c r="C4234" s="188" t="s">
        <v>170</v>
      </c>
      <c r="D4234" s="188" t="s">
        <v>264</v>
      </c>
      <c r="E4234" s="206">
        <v>44228</v>
      </c>
      <c r="F4234" s="187" t="s">
        <v>12953</v>
      </c>
      <c r="G4234" s="187" t="s">
        <v>12953</v>
      </c>
      <c r="H4234" s="193">
        <v>57600</v>
      </c>
      <c r="I4234" s="206">
        <v>44253</v>
      </c>
      <c r="J4234" s="188" t="s">
        <v>12954</v>
      </c>
      <c r="K4234" s="193">
        <v>4000</v>
      </c>
      <c r="L4234" s="188"/>
      <c r="M4234" s="193"/>
      <c r="N4234" s="193"/>
      <c r="O4234" s="186">
        <f t="shared" si="132"/>
        <v>4000</v>
      </c>
      <c r="P4234" s="188"/>
      <c r="Q4234" s="193"/>
      <c r="R4234" s="193"/>
      <c r="S4234" s="186">
        <f t="shared" si="133"/>
        <v>4000</v>
      </c>
      <c r="T4234" s="206">
        <v>44418</v>
      </c>
      <c r="U4234" s="186">
        <v>4000</v>
      </c>
      <c r="V4234" s="186">
        <v>0</v>
      </c>
      <c r="W4234" s="186">
        <v>0</v>
      </c>
      <c r="X4234" s="186">
        <v>0</v>
      </c>
      <c r="Y4234" s="188" t="s">
        <v>237</v>
      </c>
      <c r="Z4234" s="188" t="s">
        <v>586</v>
      </c>
      <c r="AA4234" s="188" t="s">
        <v>3831</v>
      </c>
      <c r="AB4234" s="206">
        <v>44188</v>
      </c>
      <c r="AC4234" s="206">
        <v>44188</v>
      </c>
      <c r="AD4234" s="188" t="s">
        <v>12955</v>
      </c>
      <c r="AE4234" s="188" t="s">
        <v>12956</v>
      </c>
      <c r="AF4234" s="188" t="s">
        <v>267</v>
      </c>
      <c r="AG4234" s="188">
        <v>3</v>
      </c>
    </row>
    <row r="4235" spans="1:33">
      <c r="A4235" s="188" t="s">
        <v>33</v>
      </c>
      <c r="B4235" s="188">
        <v>832010436</v>
      </c>
      <c r="C4235" s="188" t="s">
        <v>170</v>
      </c>
      <c r="D4235" s="188" t="s">
        <v>264</v>
      </c>
      <c r="E4235" s="206">
        <v>44228</v>
      </c>
      <c r="F4235" s="187" t="s">
        <v>12957</v>
      </c>
      <c r="G4235" s="187" t="s">
        <v>12957</v>
      </c>
      <c r="H4235" s="193">
        <v>57600</v>
      </c>
      <c r="I4235" s="206">
        <v>44253</v>
      </c>
      <c r="J4235" s="188" t="s">
        <v>12958</v>
      </c>
      <c r="K4235" s="193">
        <v>4000</v>
      </c>
      <c r="L4235" s="188"/>
      <c r="M4235" s="193"/>
      <c r="N4235" s="193"/>
      <c r="O4235" s="186">
        <f t="shared" si="132"/>
        <v>4000</v>
      </c>
      <c r="P4235" s="188"/>
      <c r="Q4235" s="193"/>
      <c r="R4235" s="193"/>
      <c r="S4235" s="186">
        <f t="shared" si="133"/>
        <v>4000</v>
      </c>
      <c r="T4235" s="206">
        <v>44418</v>
      </c>
      <c r="U4235" s="186">
        <v>4000</v>
      </c>
      <c r="V4235" s="186">
        <v>0</v>
      </c>
      <c r="W4235" s="186">
        <v>0</v>
      </c>
      <c r="X4235" s="186">
        <v>0</v>
      </c>
      <c r="Y4235" s="188" t="s">
        <v>237</v>
      </c>
      <c r="Z4235" s="188" t="s">
        <v>170</v>
      </c>
      <c r="AA4235" s="188" t="s">
        <v>264</v>
      </c>
      <c r="AB4235" s="206">
        <v>44191</v>
      </c>
      <c r="AC4235" s="206">
        <v>44191</v>
      </c>
      <c r="AD4235" s="188" t="s">
        <v>12955</v>
      </c>
      <c r="AE4235" s="188" t="s">
        <v>12959</v>
      </c>
      <c r="AF4235" s="188" t="s">
        <v>267</v>
      </c>
      <c r="AG4235" s="188">
        <v>3</v>
      </c>
    </row>
    <row r="4236" spans="1:33">
      <c r="A4236" s="188" t="s">
        <v>33</v>
      </c>
      <c r="B4236" s="188">
        <v>832010436</v>
      </c>
      <c r="C4236" s="188" t="s">
        <v>170</v>
      </c>
      <c r="D4236" s="188" t="s">
        <v>264</v>
      </c>
      <c r="E4236" s="206">
        <v>44228</v>
      </c>
      <c r="F4236" s="187" t="s">
        <v>12960</v>
      </c>
      <c r="G4236" s="187" t="s">
        <v>12960</v>
      </c>
      <c r="H4236" s="193">
        <v>268764</v>
      </c>
      <c r="I4236" s="206">
        <v>44256</v>
      </c>
      <c r="J4236" s="188" t="s">
        <v>12961</v>
      </c>
      <c r="K4236" s="193">
        <v>13600</v>
      </c>
      <c r="L4236" s="188"/>
      <c r="M4236" s="193"/>
      <c r="N4236" s="193"/>
      <c r="O4236" s="186">
        <f t="shared" si="132"/>
        <v>13600</v>
      </c>
      <c r="P4236" s="188"/>
      <c r="Q4236" s="193"/>
      <c r="R4236" s="193"/>
      <c r="S4236" s="186">
        <f t="shared" si="133"/>
        <v>13600</v>
      </c>
      <c r="T4236" s="206">
        <v>44418</v>
      </c>
      <c r="U4236" s="186">
        <v>13600</v>
      </c>
      <c r="V4236" s="186">
        <v>0</v>
      </c>
      <c r="W4236" s="186">
        <v>0</v>
      </c>
      <c r="X4236" s="186">
        <v>0</v>
      </c>
      <c r="Y4236" s="188" t="s">
        <v>237</v>
      </c>
      <c r="Z4236" s="188" t="s">
        <v>170</v>
      </c>
      <c r="AA4236" s="188" t="s">
        <v>235</v>
      </c>
      <c r="AB4236" s="206">
        <v>44165</v>
      </c>
      <c r="AC4236" s="206">
        <v>44165</v>
      </c>
      <c r="AD4236" s="188" t="s">
        <v>12962</v>
      </c>
      <c r="AE4236" s="188" t="s">
        <v>12963</v>
      </c>
      <c r="AF4236" s="188" t="s">
        <v>267</v>
      </c>
      <c r="AG4236" s="188">
        <v>3</v>
      </c>
    </row>
    <row r="4237" spans="1:33">
      <c r="A4237" s="188" t="s">
        <v>38</v>
      </c>
      <c r="B4237" s="188">
        <v>860023878</v>
      </c>
      <c r="C4237" s="188" t="s">
        <v>170</v>
      </c>
      <c r="D4237" s="188" t="s">
        <v>713</v>
      </c>
      <c r="E4237" s="206">
        <v>44228</v>
      </c>
      <c r="F4237" s="187" t="s">
        <v>12964</v>
      </c>
      <c r="G4237" s="187" t="s">
        <v>12964</v>
      </c>
      <c r="H4237" s="193">
        <v>403200</v>
      </c>
      <c r="I4237" s="206">
        <v>44256</v>
      </c>
      <c r="J4237" s="188" t="s">
        <v>12965</v>
      </c>
      <c r="K4237" s="193">
        <v>50900</v>
      </c>
      <c r="L4237" s="188"/>
      <c r="M4237" s="193"/>
      <c r="N4237" s="193"/>
      <c r="O4237" s="186">
        <f t="shared" si="132"/>
        <v>50900</v>
      </c>
      <c r="P4237" s="188"/>
      <c r="Q4237" s="193"/>
      <c r="R4237" s="193"/>
      <c r="S4237" s="186">
        <f t="shared" si="133"/>
        <v>50900</v>
      </c>
      <c r="T4237" s="206">
        <v>44376</v>
      </c>
      <c r="U4237" s="186">
        <v>0</v>
      </c>
      <c r="V4237" s="186">
        <v>50900</v>
      </c>
      <c r="W4237" s="186">
        <v>0</v>
      </c>
      <c r="X4237" s="186">
        <v>0</v>
      </c>
      <c r="Y4237" s="188" t="s">
        <v>237</v>
      </c>
      <c r="Z4237" s="188" t="s">
        <v>715</v>
      </c>
      <c r="AA4237" s="188" t="s">
        <v>780</v>
      </c>
      <c r="AB4237" s="206">
        <v>44167</v>
      </c>
      <c r="AC4237" s="206">
        <v>44167</v>
      </c>
      <c r="AD4237" s="188" t="s">
        <v>12966</v>
      </c>
      <c r="AE4237" s="188" t="s">
        <v>12967</v>
      </c>
      <c r="AF4237" s="188" t="s">
        <v>267</v>
      </c>
      <c r="AG4237" s="188">
        <v>3</v>
      </c>
    </row>
    <row r="4238" spans="1:33">
      <c r="A4238" s="188" t="s">
        <v>38</v>
      </c>
      <c r="B4238" s="188">
        <v>860023878</v>
      </c>
      <c r="C4238" s="188" t="s">
        <v>170</v>
      </c>
      <c r="D4238" s="188" t="s">
        <v>713</v>
      </c>
      <c r="E4238" s="206">
        <v>44228</v>
      </c>
      <c r="F4238" s="187" t="s">
        <v>12968</v>
      </c>
      <c r="G4238" s="187" t="s">
        <v>12968</v>
      </c>
      <c r="H4238" s="193">
        <v>64700</v>
      </c>
      <c r="I4238" s="206">
        <v>44257</v>
      </c>
      <c r="J4238" s="188" t="s">
        <v>12969</v>
      </c>
      <c r="K4238" s="193">
        <v>38100</v>
      </c>
      <c r="L4238" s="188"/>
      <c r="M4238" s="193"/>
      <c r="N4238" s="193"/>
      <c r="O4238" s="186">
        <f t="shared" si="132"/>
        <v>38100</v>
      </c>
      <c r="P4238" s="188"/>
      <c r="Q4238" s="193"/>
      <c r="R4238" s="193"/>
      <c r="S4238" s="186">
        <f t="shared" si="133"/>
        <v>38100</v>
      </c>
      <c r="T4238" s="206">
        <v>44376</v>
      </c>
      <c r="U4238" s="186">
        <v>0</v>
      </c>
      <c r="V4238" s="186">
        <v>38100</v>
      </c>
      <c r="W4238" s="186">
        <v>0</v>
      </c>
      <c r="X4238" s="186">
        <v>0</v>
      </c>
      <c r="Y4238" s="188" t="s">
        <v>237</v>
      </c>
      <c r="Z4238" s="188" t="s">
        <v>715</v>
      </c>
      <c r="AA4238" s="188" t="s">
        <v>780</v>
      </c>
      <c r="AB4238" s="206">
        <v>44179</v>
      </c>
      <c r="AC4238" s="206">
        <v>44179</v>
      </c>
      <c r="AD4238" s="188" t="s">
        <v>12970</v>
      </c>
      <c r="AE4238" s="188" t="s">
        <v>12971</v>
      </c>
      <c r="AF4238" s="188" t="s">
        <v>267</v>
      </c>
      <c r="AG4238" s="188">
        <v>3</v>
      </c>
    </row>
    <row r="4239" spans="1:33">
      <c r="A4239" s="188" t="s">
        <v>33</v>
      </c>
      <c r="B4239" s="188">
        <v>832010436</v>
      </c>
      <c r="C4239" s="188" t="s">
        <v>170</v>
      </c>
      <c r="D4239" s="188" t="s">
        <v>264</v>
      </c>
      <c r="E4239" s="206">
        <v>44228</v>
      </c>
      <c r="F4239" s="187" t="s">
        <v>12972</v>
      </c>
      <c r="G4239" s="187" t="s">
        <v>12972</v>
      </c>
      <c r="H4239" s="193">
        <v>245293</v>
      </c>
      <c r="I4239" s="206">
        <v>44257</v>
      </c>
      <c r="J4239" s="188" t="s">
        <v>12973</v>
      </c>
      <c r="K4239" s="193">
        <v>15000</v>
      </c>
      <c r="L4239" s="188"/>
      <c r="M4239" s="193"/>
      <c r="N4239" s="193"/>
      <c r="O4239" s="186">
        <f t="shared" si="132"/>
        <v>15000</v>
      </c>
      <c r="P4239" s="188"/>
      <c r="Q4239" s="193"/>
      <c r="R4239" s="193"/>
      <c r="S4239" s="186">
        <f t="shared" si="133"/>
        <v>15000</v>
      </c>
      <c r="T4239" s="206">
        <v>44418</v>
      </c>
      <c r="U4239" s="186">
        <v>15000</v>
      </c>
      <c r="V4239" s="186">
        <v>0</v>
      </c>
      <c r="W4239" s="186">
        <v>0</v>
      </c>
      <c r="X4239" s="186">
        <v>0</v>
      </c>
      <c r="Y4239" s="188" t="s">
        <v>237</v>
      </c>
      <c r="Z4239" s="188" t="s">
        <v>586</v>
      </c>
      <c r="AA4239" s="188" t="s">
        <v>3831</v>
      </c>
      <c r="AB4239" s="206">
        <v>44169</v>
      </c>
      <c r="AC4239" s="206">
        <v>44169</v>
      </c>
      <c r="AD4239" s="188" t="s">
        <v>12974</v>
      </c>
      <c r="AE4239" s="188" t="s">
        <v>12975</v>
      </c>
      <c r="AF4239" s="188" t="s">
        <v>267</v>
      </c>
      <c r="AG4239" s="188">
        <v>3</v>
      </c>
    </row>
    <row r="4240" spans="1:33">
      <c r="A4240" s="188" t="s">
        <v>33</v>
      </c>
      <c r="B4240" s="188">
        <v>832010436</v>
      </c>
      <c r="C4240" s="188" t="s">
        <v>170</v>
      </c>
      <c r="D4240" s="188" t="s">
        <v>264</v>
      </c>
      <c r="E4240" s="206">
        <v>44228</v>
      </c>
      <c r="F4240" s="187" t="s">
        <v>12976</v>
      </c>
      <c r="G4240" s="187" t="s">
        <v>12976</v>
      </c>
      <c r="H4240" s="193">
        <v>108291</v>
      </c>
      <c r="I4240" s="206">
        <v>44257</v>
      </c>
      <c r="J4240" s="188" t="s">
        <v>12977</v>
      </c>
      <c r="K4240" s="193">
        <v>7500</v>
      </c>
      <c r="L4240" s="188"/>
      <c r="M4240" s="193"/>
      <c r="N4240" s="193"/>
      <c r="O4240" s="186">
        <f t="shared" si="132"/>
        <v>7500</v>
      </c>
      <c r="P4240" s="188"/>
      <c r="Q4240" s="193"/>
      <c r="R4240" s="193"/>
      <c r="S4240" s="186">
        <f t="shared" si="133"/>
        <v>7500</v>
      </c>
      <c r="T4240" s="206">
        <v>44377</v>
      </c>
      <c r="U4240" s="186">
        <v>0</v>
      </c>
      <c r="V4240" s="186">
        <v>7500</v>
      </c>
      <c r="W4240" s="186">
        <v>0</v>
      </c>
      <c r="X4240" s="186">
        <v>0</v>
      </c>
      <c r="Y4240" s="188" t="s">
        <v>237</v>
      </c>
      <c r="Z4240" s="188" t="s">
        <v>170</v>
      </c>
      <c r="AA4240" s="188" t="s">
        <v>264</v>
      </c>
      <c r="AB4240" s="206">
        <v>44178</v>
      </c>
      <c r="AC4240" s="206">
        <v>44178</v>
      </c>
      <c r="AD4240" s="188" t="s">
        <v>12978</v>
      </c>
      <c r="AE4240" s="188" t="s">
        <v>4055</v>
      </c>
      <c r="AF4240" s="188" t="s">
        <v>267</v>
      </c>
      <c r="AG4240" s="188">
        <v>3</v>
      </c>
    </row>
    <row r="4241" spans="1:33">
      <c r="A4241" s="188" t="s">
        <v>33</v>
      </c>
      <c r="B4241" s="188">
        <v>832010436</v>
      </c>
      <c r="C4241" s="188" t="s">
        <v>170</v>
      </c>
      <c r="D4241" s="188" t="s">
        <v>264</v>
      </c>
      <c r="E4241" s="206">
        <v>44228</v>
      </c>
      <c r="F4241" s="187" t="s">
        <v>12979</v>
      </c>
      <c r="G4241" s="187" t="s">
        <v>12979</v>
      </c>
      <c r="H4241" s="193">
        <v>58988</v>
      </c>
      <c r="I4241" s="206">
        <v>44257</v>
      </c>
      <c r="J4241" s="188" t="s">
        <v>12980</v>
      </c>
      <c r="K4241" s="193">
        <v>4000</v>
      </c>
      <c r="L4241" s="188"/>
      <c r="M4241" s="193"/>
      <c r="N4241" s="193"/>
      <c r="O4241" s="186">
        <f t="shared" si="132"/>
        <v>4000</v>
      </c>
      <c r="P4241" s="188"/>
      <c r="Q4241" s="193"/>
      <c r="R4241" s="193"/>
      <c r="S4241" s="186">
        <f t="shared" si="133"/>
        <v>4000</v>
      </c>
      <c r="T4241" s="206">
        <v>44418</v>
      </c>
      <c r="U4241" s="186">
        <v>4000</v>
      </c>
      <c r="V4241" s="186">
        <v>0</v>
      </c>
      <c r="W4241" s="186">
        <v>0</v>
      </c>
      <c r="X4241" s="186">
        <v>0</v>
      </c>
      <c r="Y4241" s="188" t="s">
        <v>237</v>
      </c>
      <c r="Z4241" s="188" t="s">
        <v>586</v>
      </c>
      <c r="AA4241" s="188" t="s">
        <v>3831</v>
      </c>
      <c r="AB4241" s="206">
        <v>44184</v>
      </c>
      <c r="AC4241" s="206">
        <v>44184</v>
      </c>
      <c r="AD4241" s="188" t="s">
        <v>12981</v>
      </c>
      <c r="AE4241" s="188" t="s">
        <v>12956</v>
      </c>
      <c r="AF4241" s="188" t="s">
        <v>267</v>
      </c>
      <c r="AG4241" s="188">
        <v>3</v>
      </c>
    </row>
    <row r="4242" spans="1:33">
      <c r="A4242" s="188" t="s">
        <v>33</v>
      </c>
      <c r="B4242" s="188">
        <v>832010436</v>
      </c>
      <c r="C4242" s="188" t="s">
        <v>170</v>
      </c>
      <c r="D4242" s="188" t="s">
        <v>264</v>
      </c>
      <c r="E4242" s="206">
        <v>44228</v>
      </c>
      <c r="F4242" s="187" t="s">
        <v>12982</v>
      </c>
      <c r="G4242" s="187" t="s">
        <v>12982</v>
      </c>
      <c r="H4242" s="193">
        <v>60589</v>
      </c>
      <c r="I4242" s="206">
        <v>44257</v>
      </c>
      <c r="J4242" s="188" t="s">
        <v>12983</v>
      </c>
      <c r="K4242" s="193">
        <v>4000</v>
      </c>
      <c r="L4242" s="188"/>
      <c r="M4242" s="193"/>
      <c r="N4242" s="193"/>
      <c r="O4242" s="186">
        <f t="shared" si="132"/>
        <v>4000</v>
      </c>
      <c r="P4242" s="188"/>
      <c r="Q4242" s="193"/>
      <c r="R4242" s="193"/>
      <c r="S4242" s="186">
        <f t="shared" si="133"/>
        <v>4000</v>
      </c>
      <c r="T4242" s="206">
        <v>44377</v>
      </c>
      <c r="U4242" s="186">
        <v>0</v>
      </c>
      <c r="V4242" s="186">
        <v>4000</v>
      </c>
      <c r="W4242" s="186">
        <v>0</v>
      </c>
      <c r="X4242" s="186">
        <v>0</v>
      </c>
      <c r="Y4242" s="188" t="s">
        <v>237</v>
      </c>
      <c r="Z4242" s="188" t="s">
        <v>170</v>
      </c>
      <c r="AA4242" s="188" t="s">
        <v>264</v>
      </c>
      <c r="AB4242" s="206">
        <v>44194</v>
      </c>
      <c r="AC4242" s="206">
        <v>44194</v>
      </c>
      <c r="AD4242" s="188" t="s">
        <v>12981</v>
      </c>
      <c r="AE4242" s="188" t="s">
        <v>4055</v>
      </c>
      <c r="AF4242" s="188" t="s">
        <v>267</v>
      </c>
      <c r="AG4242" s="188">
        <v>3</v>
      </c>
    </row>
    <row r="4243" spans="1:33">
      <c r="A4243" s="188" t="s">
        <v>33</v>
      </c>
      <c r="B4243" s="188">
        <v>832010436</v>
      </c>
      <c r="C4243" s="188" t="s">
        <v>170</v>
      </c>
      <c r="D4243" s="188" t="s">
        <v>264</v>
      </c>
      <c r="E4243" s="206">
        <v>44228</v>
      </c>
      <c r="F4243" s="187" t="s">
        <v>12984</v>
      </c>
      <c r="G4243" s="187" t="s">
        <v>12984</v>
      </c>
      <c r="H4243" s="193">
        <v>429074</v>
      </c>
      <c r="I4243" s="206">
        <v>44257</v>
      </c>
      <c r="J4243" s="188" t="s">
        <v>12985</v>
      </c>
      <c r="K4243" s="193">
        <v>24200</v>
      </c>
      <c r="L4243" s="188"/>
      <c r="M4243" s="193"/>
      <c r="N4243" s="193"/>
      <c r="O4243" s="186">
        <f t="shared" si="132"/>
        <v>24200</v>
      </c>
      <c r="P4243" s="188"/>
      <c r="Q4243" s="193"/>
      <c r="R4243" s="193"/>
      <c r="S4243" s="186">
        <f t="shared" si="133"/>
        <v>24200</v>
      </c>
      <c r="T4243" s="206">
        <v>44377</v>
      </c>
      <c r="U4243" s="186">
        <v>0</v>
      </c>
      <c r="V4243" s="186">
        <v>24200</v>
      </c>
      <c r="W4243" s="186">
        <v>0</v>
      </c>
      <c r="X4243" s="186">
        <v>0</v>
      </c>
      <c r="Y4243" s="188" t="s">
        <v>237</v>
      </c>
      <c r="Z4243" s="188" t="s">
        <v>586</v>
      </c>
      <c r="AA4243" s="188" t="s">
        <v>934</v>
      </c>
      <c r="AB4243" s="206">
        <v>44178</v>
      </c>
      <c r="AC4243" s="206">
        <v>44178</v>
      </c>
      <c r="AD4243" s="188" t="s">
        <v>12986</v>
      </c>
      <c r="AE4243" s="188" t="s">
        <v>4055</v>
      </c>
      <c r="AF4243" s="188" t="s">
        <v>267</v>
      </c>
      <c r="AG4243" s="188">
        <v>3</v>
      </c>
    </row>
    <row r="4244" spans="1:33">
      <c r="A4244" s="188" t="s">
        <v>33</v>
      </c>
      <c r="B4244" s="188">
        <v>832010436</v>
      </c>
      <c r="C4244" s="188" t="s">
        <v>170</v>
      </c>
      <c r="D4244" s="188" t="s">
        <v>264</v>
      </c>
      <c r="E4244" s="206">
        <v>44228</v>
      </c>
      <c r="F4244" s="187" t="s">
        <v>12987</v>
      </c>
      <c r="G4244" s="187" t="s">
        <v>12987</v>
      </c>
      <c r="H4244" s="193">
        <v>357800</v>
      </c>
      <c r="I4244" s="206">
        <v>44258</v>
      </c>
      <c r="J4244" s="188" t="s">
        <v>12988</v>
      </c>
      <c r="K4244" s="193">
        <v>43100</v>
      </c>
      <c r="L4244" s="188"/>
      <c r="M4244" s="193"/>
      <c r="N4244" s="193"/>
      <c r="O4244" s="186">
        <f t="shared" si="132"/>
        <v>43100</v>
      </c>
      <c r="P4244" s="188"/>
      <c r="Q4244" s="193"/>
      <c r="R4244" s="193"/>
      <c r="S4244" s="186">
        <f t="shared" si="133"/>
        <v>43100</v>
      </c>
      <c r="T4244" s="206">
        <v>44377</v>
      </c>
      <c r="U4244" s="186">
        <v>0</v>
      </c>
      <c r="V4244" s="186">
        <v>43100</v>
      </c>
      <c r="W4244" s="186">
        <v>0</v>
      </c>
      <c r="X4244" s="186">
        <v>0</v>
      </c>
      <c r="Y4244" s="188" t="s">
        <v>237</v>
      </c>
      <c r="Z4244" s="188" t="s">
        <v>170</v>
      </c>
      <c r="AA4244" s="188" t="s">
        <v>264</v>
      </c>
      <c r="AB4244" s="206">
        <v>44186</v>
      </c>
      <c r="AC4244" s="206">
        <v>44186</v>
      </c>
      <c r="AD4244" s="188" t="s">
        <v>12989</v>
      </c>
      <c r="AE4244" s="188" t="s">
        <v>4055</v>
      </c>
      <c r="AF4244" s="188" t="s">
        <v>267</v>
      </c>
      <c r="AG4244" s="188">
        <v>3</v>
      </c>
    </row>
    <row r="4245" spans="1:33">
      <c r="A4245" s="188" t="s">
        <v>33</v>
      </c>
      <c r="B4245" s="188">
        <v>832010436</v>
      </c>
      <c r="C4245" s="188" t="s">
        <v>170</v>
      </c>
      <c r="D4245" s="188" t="s">
        <v>264</v>
      </c>
      <c r="E4245" s="206">
        <v>44228</v>
      </c>
      <c r="F4245" s="187" t="s">
        <v>12990</v>
      </c>
      <c r="G4245" s="187" t="s">
        <v>12990</v>
      </c>
      <c r="H4245" s="193">
        <v>373758</v>
      </c>
      <c r="I4245" s="206">
        <v>44258</v>
      </c>
      <c r="J4245" s="188" t="s">
        <v>12991</v>
      </c>
      <c r="K4245" s="193">
        <v>17200</v>
      </c>
      <c r="L4245" s="188"/>
      <c r="M4245" s="193"/>
      <c r="N4245" s="193"/>
      <c r="O4245" s="186">
        <f t="shared" si="132"/>
        <v>17200</v>
      </c>
      <c r="P4245" s="188"/>
      <c r="Q4245" s="193"/>
      <c r="R4245" s="193"/>
      <c r="S4245" s="186">
        <f t="shared" si="133"/>
        <v>17200</v>
      </c>
      <c r="T4245" s="206">
        <v>44377</v>
      </c>
      <c r="U4245" s="186">
        <v>0</v>
      </c>
      <c r="V4245" s="186">
        <v>17200</v>
      </c>
      <c r="W4245" s="186">
        <v>0</v>
      </c>
      <c r="X4245" s="186">
        <v>0</v>
      </c>
      <c r="Y4245" s="188" t="s">
        <v>237</v>
      </c>
      <c r="Z4245" s="188" t="s">
        <v>170</v>
      </c>
      <c r="AA4245" s="188" t="s">
        <v>264</v>
      </c>
      <c r="AB4245" s="206">
        <v>44183</v>
      </c>
      <c r="AC4245" s="206">
        <v>44183</v>
      </c>
      <c r="AD4245" s="188" t="s">
        <v>12992</v>
      </c>
      <c r="AE4245" s="188" t="s">
        <v>4055</v>
      </c>
      <c r="AF4245" s="188" t="s">
        <v>267</v>
      </c>
      <c r="AG4245" s="188">
        <v>3</v>
      </c>
    </row>
    <row r="4246" spans="1:33">
      <c r="A4246" s="188" t="s">
        <v>33</v>
      </c>
      <c r="B4246" s="188">
        <v>832010436</v>
      </c>
      <c r="C4246" s="188" t="s">
        <v>170</v>
      </c>
      <c r="D4246" s="188" t="s">
        <v>264</v>
      </c>
      <c r="E4246" s="206">
        <v>44228</v>
      </c>
      <c r="F4246" s="187" t="s">
        <v>12993</v>
      </c>
      <c r="G4246" s="187" t="s">
        <v>12993</v>
      </c>
      <c r="H4246" s="193">
        <v>465330</v>
      </c>
      <c r="I4246" s="206">
        <v>44263</v>
      </c>
      <c r="J4246" s="188" t="s">
        <v>12994</v>
      </c>
      <c r="K4246" s="193">
        <v>36700</v>
      </c>
      <c r="L4246" s="188"/>
      <c r="M4246" s="193"/>
      <c r="N4246" s="193"/>
      <c r="O4246" s="186">
        <f t="shared" si="132"/>
        <v>36700</v>
      </c>
      <c r="P4246" s="188"/>
      <c r="Q4246" s="193"/>
      <c r="R4246" s="193"/>
      <c r="S4246" s="186">
        <f t="shared" si="133"/>
        <v>36700</v>
      </c>
      <c r="T4246" s="206">
        <v>44418</v>
      </c>
      <c r="U4246" s="186">
        <v>36700</v>
      </c>
      <c r="V4246" s="186">
        <v>0</v>
      </c>
      <c r="W4246" s="186">
        <v>0</v>
      </c>
      <c r="X4246" s="186">
        <v>0</v>
      </c>
      <c r="Y4246" s="188" t="s">
        <v>237</v>
      </c>
      <c r="Z4246" s="188" t="s">
        <v>275</v>
      </c>
      <c r="AA4246" s="188" t="s">
        <v>94</v>
      </c>
      <c r="AB4246" s="206">
        <v>44172</v>
      </c>
      <c r="AC4246" s="206">
        <v>44172</v>
      </c>
      <c r="AD4246" s="188" t="s">
        <v>12995</v>
      </c>
      <c r="AE4246" s="188" t="s">
        <v>12996</v>
      </c>
      <c r="AF4246" s="188" t="s">
        <v>267</v>
      </c>
      <c r="AG4246" s="188">
        <v>3</v>
      </c>
    </row>
    <row r="4247" spans="1:33">
      <c r="A4247" s="188" t="s">
        <v>28</v>
      </c>
      <c r="B4247" s="188">
        <v>800006850</v>
      </c>
      <c r="C4247" s="188" t="s">
        <v>170</v>
      </c>
      <c r="D4247" s="188" t="s">
        <v>235</v>
      </c>
      <c r="E4247" s="206">
        <v>44239</v>
      </c>
      <c r="F4247" s="187" t="s">
        <v>12997</v>
      </c>
      <c r="G4247" s="187" t="s">
        <v>12997</v>
      </c>
      <c r="H4247" s="193">
        <v>180700</v>
      </c>
      <c r="I4247" s="206">
        <v>44278</v>
      </c>
      <c r="J4247" s="188" t="s">
        <v>12998</v>
      </c>
      <c r="K4247" s="193">
        <v>9200</v>
      </c>
      <c r="L4247" s="206">
        <v>44302</v>
      </c>
      <c r="M4247" s="193">
        <v>0</v>
      </c>
      <c r="N4247" s="193">
        <v>0</v>
      </c>
      <c r="O4247" s="186">
        <f t="shared" si="132"/>
        <v>9200</v>
      </c>
      <c r="P4247" s="206">
        <v>44330</v>
      </c>
      <c r="Q4247" s="193">
        <v>0</v>
      </c>
      <c r="R4247" s="193">
        <v>0</v>
      </c>
      <c r="S4247" s="186">
        <f t="shared" si="133"/>
        <v>9200</v>
      </c>
      <c r="T4247" s="206">
        <v>44356</v>
      </c>
      <c r="U4247" s="186">
        <v>9200</v>
      </c>
      <c r="V4247" s="186">
        <v>0</v>
      </c>
      <c r="W4247" s="186">
        <v>0</v>
      </c>
      <c r="X4247" s="186">
        <v>0</v>
      </c>
      <c r="Y4247" s="188" t="s">
        <v>237</v>
      </c>
      <c r="Z4247" s="188" t="s">
        <v>170</v>
      </c>
      <c r="AA4247" s="188" t="s">
        <v>235</v>
      </c>
      <c r="AB4247" s="206">
        <v>44147</v>
      </c>
      <c r="AC4247" s="206">
        <v>44147</v>
      </c>
      <c r="AD4247" s="188" t="s">
        <v>12999</v>
      </c>
      <c r="AE4247" s="188" t="s">
        <v>13000</v>
      </c>
      <c r="AF4247" s="188" t="s">
        <v>240</v>
      </c>
      <c r="AG4247" s="188">
        <v>3</v>
      </c>
    </row>
    <row r="4248" spans="1:33">
      <c r="A4248" s="188" t="s">
        <v>38</v>
      </c>
      <c r="B4248" s="188">
        <v>860023878</v>
      </c>
      <c r="C4248" s="188" t="s">
        <v>170</v>
      </c>
      <c r="D4248" s="188" t="s">
        <v>713</v>
      </c>
      <c r="E4248" s="206">
        <v>44257</v>
      </c>
      <c r="F4248" s="187" t="s">
        <v>13001</v>
      </c>
      <c r="G4248" s="187" t="s">
        <v>13001</v>
      </c>
      <c r="H4248" s="193">
        <v>36300</v>
      </c>
      <c r="I4248" s="206">
        <v>44280</v>
      </c>
      <c r="J4248" s="188" t="s">
        <v>13002</v>
      </c>
      <c r="K4248" s="193">
        <v>3500</v>
      </c>
      <c r="L4248" s="188"/>
      <c r="M4248" s="193"/>
      <c r="N4248" s="193"/>
      <c r="O4248" s="186">
        <f t="shared" si="132"/>
        <v>3500</v>
      </c>
      <c r="P4248" s="188"/>
      <c r="Q4248" s="193"/>
      <c r="R4248" s="193"/>
      <c r="S4248" s="186">
        <f t="shared" si="133"/>
        <v>3500</v>
      </c>
      <c r="T4248" s="206">
        <v>44376</v>
      </c>
      <c r="U4248" s="186">
        <v>0</v>
      </c>
      <c r="V4248" s="186">
        <v>3500</v>
      </c>
      <c r="W4248" s="186">
        <v>0</v>
      </c>
      <c r="X4248" s="186">
        <v>0</v>
      </c>
      <c r="Y4248" s="188" t="s">
        <v>237</v>
      </c>
      <c r="Z4248" s="188" t="s">
        <v>810</v>
      </c>
      <c r="AA4248" s="188" t="s">
        <v>2626</v>
      </c>
      <c r="AB4248" s="206">
        <v>44218</v>
      </c>
      <c r="AC4248" s="206">
        <v>44218</v>
      </c>
      <c r="AD4248" s="188" t="s">
        <v>13003</v>
      </c>
      <c r="AE4248" s="188" t="s">
        <v>13004</v>
      </c>
      <c r="AF4248" s="188" t="s">
        <v>267</v>
      </c>
      <c r="AG4248" s="188">
        <v>3</v>
      </c>
    </row>
    <row r="4249" spans="1:33">
      <c r="A4249" s="188" t="s">
        <v>44</v>
      </c>
      <c r="B4249" s="188">
        <v>899999032</v>
      </c>
      <c r="C4249" s="188" t="s">
        <v>278</v>
      </c>
      <c r="D4249" s="188" t="s">
        <v>279</v>
      </c>
      <c r="E4249" s="206">
        <v>44298</v>
      </c>
      <c r="F4249" s="187" t="s">
        <v>13005</v>
      </c>
      <c r="G4249" s="187" t="s">
        <v>13005</v>
      </c>
      <c r="H4249" s="193">
        <v>65400</v>
      </c>
      <c r="I4249" s="206">
        <v>44315</v>
      </c>
      <c r="J4249" s="188" t="s">
        <v>13006</v>
      </c>
      <c r="K4249" s="193">
        <v>3500</v>
      </c>
      <c r="L4249" s="188"/>
      <c r="M4249" s="193"/>
      <c r="N4249" s="193"/>
      <c r="O4249" s="186">
        <f t="shared" si="132"/>
        <v>3500</v>
      </c>
      <c r="P4249" s="188"/>
      <c r="Q4249" s="193"/>
      <c r="R4249" s="193"/>
      <c r="S4249" s="186">
        <f t="shared" si="133"/>
        <v>3500</v>
      </c>
      <c r="T4249" s="206">
        <v>44405</v>
      </c>
      <c r="U4249" s="186">
        <v>0</v>
      </c>
      <c r="V4249" s="186">
        <v>3500</v>
      </c>
      <c r="W4249" s="186">
        <v>0</v>
      </c>
      <c r="X4249" s="186">
        <v>0</v>
      </c>
      <c r="Y4249" s="188" t="s">
        <v>237</v>
      </c>
      <c r="Z4249" s="188" t="s">
        <v>170</v>
      </c>
      <c r="AA4249" s="188" t="s">
        <v>581</v>
      </c>
      <c r="AB4249" s="206">
        <v>44270</v>
      </c>
      <c r="AC4249" s="206">
        <v>44270</v>
      </c>
      <c r="AD4249" s="188" t="s">
        <v>13003</v>
      </c>
      <c r="AE4249" s="188" t="s">
        <v>10419</v>
      </c>
      <c r="AF4249" s="188" t="s">
        <v>267</v>
      </c>
      <c r="AG4249" s="188">
        <v>3</v>
      </c>
    </row>
    <row r="4250" spans="1:33">
      <c r="A4250" s="188" t="s">
        <v>44</v>
      </c>
      <c r="B4250" s="188">
        <v>899999032</v>
      </c>
      <c r="C4250" s="188" t="s">
        <v>278</v>
      </c>
      <c r="D4250" s="188" t="s">
        <v>279</v>
      </c>
      <c r="E4250" s="206">
        <v>44298</v>
      </c>
      <c r="F4250" s="187" t="s">
        <v>13007</v>
      </c>
      <c r="G4250" s="187" t="s">
        <v>13007</v>
      </c>
      <c r="H4250" s="193">
        <v>22500</v>
      </c>
      <c r="I4250" s="206">
        <v>44315</v>
      </c>
      <c r="J4250" s="188" t="s">
        <v>13008</v>
      </c>
      <c r="K4250" s="193">
        <v>3500</v>
      </c>
      <c r="L4250" s="188"/>
      <c r="M4250" s="193"/>
      <c r="N4250" s="193"/>
      <c r="O4250" s="186">
        <f t="shared" si="132"/>
        <v>3500</v>
      </c>
      <c r="P4250" s="188"/>
      <c r="Q4250" s="193"/>
      <c r="R4250" s="193"/>
      <c r="S4250" s="186">
        <f t="shared" si="133"/>
        <v>3500</v>
      </c>
      <c r="T4250" s="206">
        <v>44405</v>
      </c>
      <c r="U4250" s="186">
        <v>0</v>
      </c>
      <c r="V4250" s="186">
        <v>3500</v>
      </c>
      <c r="W4250" s="186">
        <v>0</v>
      </c>
      <c r="X4250" s="186">
        <v>0</v>
      </c>
      <c r="Y4250" s="188" t="s">
        <v>237</v>
      </c>
      <c r="Z4250" s="188" t="s">
        <v>170</v>
      </c>
      <c r="AA4250" s="188" t="s">
        <v>581</v>
      </c>
      <c r="AB4250" s="206">
        <v>44264</v>
      </c>
      <c r="AC4250" s="206">
        <v>44264</v>
      </c>
      <c r="AD4250" s="188" t="s">
        <v>13009</v>
      </c>
      <c r="AE4250" s="188" t="s">
        <v>10419</v>
      </c>
      <c r="AF4250" s="188" t="s">
        <v>267</v>
      </c>
      <c r="AG4250" s="188">
        <v>3</v>
      </c>
    </row>
    <row r="4251" spans="1:33">
      <c r="A4251" s="188" t="s">
        <v>44</v>
      </c>
      <c r="B4251" s="188">
        <v>899999032</v>
      </c>
      <c r="C4251" s="188" t="s">
        <v>278</v>
      </c>
      <c r="D4251" s="188" t="s">
        <v>279</v>
      </c>
      <c r="E4251" s="206">
        <v>44298</v>
      </c>
      <c r="F4251" s="187" t="s">
        <v>13010</v>
      </c>
      <c r="G4251" s="187" t="s">
        <v>13010</v>
      </c>
      <c r="H4251" s="193">
        <v>44700</v>
      </c>
      <c r="I4251" s="206">
        <v>44315</v>
      </c>
      <c r="J4251" s="188" t="s">
        <v>13011</v>
      </c>
      <c r="K4251" s="193">
        <v>3500</v>
      </c>
      <c r="L4251" s="188"/>
      <c r="M4251" s="193"/>
      <c r="N4251" s="193"/>
      <c r="O4251" s="186">
        <f t="shared" si="132"/>
        <v>3500</v>
      </c>
      <c r="P4251" s="188"/>
      <c r="Q4251" s="193"/>
      <c r="R4251" s="193"/>
      <c r="S4251" s="186">
        <f t="shared" si="133"/>
        <v>3500</v>
      </c>
      <c r="T4251" s="206">
        <v>44405</v>
      </c>
      <c r="U4251" s="186">
        <v>0</v>
      </c>
      <c r="V4251" s="186">
        <v>3500</v>
      </c>
      <c r="W4251" s="186">
        <v>0</v>
      </c>
      <c r="X4251" s="186">
        <v>0</v>
      </c>
      <c r="Y4251" s="188" t="s">
        <v>237</v>
      </c>
      <c r="Z4251" s="188" t="s">
        <v>170</v>
      </c>
      <c r="AA4251" s="188" t="s">
        <v>581</v>
      </c>
      <c r="AB4251" s="206">
        <v>44279</v>
      </c>
      <c r="AC4251" s="206">
        <v>44279</v>
      </c>
      <c r="AD4251" s="188" t="s">
        <v>13003</v>
      </c>
      <c r="AE4251" s="188" t="s">
        <v>10419</v>
      </c>
      <c r="AF4251" s="188" t="s">
        <v>267</v>
      </c>
      <c r="AG4251" s="188">
        <v>3</v>
      </c>
    </row>
    <row r="4252" spans="1:33">
      <c r="A4252" s="188" t="s">
        <v>44</v>
      </c>
      <c r="B4252" s="188">
        <v>899999032</v>
      </c>
      <c r="C4252" s="188" t="s">
        <v>278</v>
      </c>
      <c r="D4252" s="188" t="s">
        <v>279</v>
      </c>
      <c r="E4252" s="206">
        <v>44319</v>
      </c>
      <c r="F4252" s="187" t="s">
        <v>13012</v>
      </c>
      <c r="G4252" s="187" t="s">
        <v>13012</v>
      </c>
      <c r="H4252" s="193">
        <v>47200</v>
      </c>
      <c r="I4252" s="206">
        <v>44323</v>
      </c>
      <c r="J4252" s="188" t="s">
        <v>13013</v>
      </c>
      <c r="K4252" s="193">
        <v>3500</v>
      </c>
      <c r="L4252" s="188"/>
      <c r="M4252" s="193"/>
      <c r="N4252" s="193"/>
      <c r="O4252" s="186">
        <f t="shared" si="132"/>
        <v>3500</v>
      </c>
      <c r="P4252" s="188"/>
      <c r="Q4252" s="193"/>
      <c r="R4252" s="193"/>
      <c r="S4252" s="186">
        <f t="shared" si="133"/>
        <v>3500</v>
      </c>
      <c r="T4252" s="206">
        <v>44405</v>
      </c>
      <c r="U4252" s="186">
        <v>0</v>
      </c>
      <c r="V4252" s="186">
        <v>3500</v>
      </c>
      <c r="W4252" s="186">
        <v>0</v>
      </c>
      <c r="X4252" s="186">
        <v>0</v>
      </c>
      <c r="Y4252" s="188" t="s">
        <v>237</v>
      </c>
      <c r="Z4252" s="188" t="s">
        <v>170</v>
      </c>
      <c r="AA4252" s="188" t="s">
        <v>581</v>
      </c>
      <c r="AB4252" s="206">
        <v>44266</v>
      </c>
      <c r="AC4252" s="206">
        <v>44266</v>
      </c>
      <c r="AD4252" s="188" t="s">
        <v>13014</v>
      </c>
      <c r="AE4252" s="188" t="s">
        <v>10419</v>
      </c>
      <c r="AF4252" s="188" t="s">
        <v>267</v>
      </c>
      <c r="AG4252" s="188">
        <v>3</v>
      </c>
    </row>
    <row r="4253" spans="1:33">
      <c r="A4253" s="188" t="s">
        <v>44</v>
      </c>
      <c r="B4253" s="188">
        <v>899999032</v>
      </c>
      <c r="C4253" s="188" t="s">
        <v>278</v>
      </c>
      <c r="D4253" s="188" t="s">
        <v>279</v>
      </c>
      <c r="E4253" s="206">
        <v>44319</v>
      </c>
      <c r="F4253" s="187" t="s">
        <v>13015</v>
      </c>
      <c r="G4253" s="187" t="s">
        <v>13015</v>
      </c>
      <c r="H4253" s="193">
        <v>432300</v>
      </c>
      <c r="I4253" s="206">
        <v>44323</v>
      </c>
      <c r="J4253" s="188" t="s">
        <v>13016</v>
      </c>
      <c r="K4253" s="193">
        <v>3500</v>
      </c>
      <c r="L4253" s="188"/>
      <c r="M4253" s="193"/>
      <c r="N4253" s="193"/>
      <c r="O4253" s="186">
        <f t="shared" si="132"/>
        <v>3500</v>
      </c>
      <c r="P4253" s="188"/>
      <c r="Q4253" s="193"/>
      <c r="R4253" s="193"/>
      <c r="S4253" s="186">
        <f t="shared" si="133"/>
        <v>3500</v>
      </c>
      <c r="T4253" s="206">
        <v>44405</v>
      </c>
      <c r="U4253" s="186">
        <v>0</v>
      </c>
      <c r="V4253" s="186">
        <v>3500</v>
      </c>
      <c r="W4253" s="186">
        <v>0</v>
      </c>
      <c r="X4253" s="186">
        <v>0</v>
      </c>
      <c r="Y4253" s="188" t="s">
        <v>237</v>
      </c>
      <c r="Z4253" s="188" t="s">
        <v>170</v>
      </c>
      <c r="AA4253" s="188" t="s">
        <v>581</v>
      </c>
      <c r="AB4253" s="206">
        <v>44266</v>
      </c>
      <c r="AC4253" s="206">
        <v>44266</v>
      </c>
      <c r="AD4253" s="188" t="s">
        <v>13017</v>
      </c>
      <c r="AE4253" s="188" t="s">
        <v>10419</v>
      </c>
      <c r="AF4253" s="188" t="s">
        <v>267</v>
      </c>
      <c r="AG4253" s="188">
        <v>3</v>
      </c>
    </row>
    <row r="4254" spans="1:33">
      <c r="A4254" s="188" t="s">
        <v>44</v>
      </c>
      <c r="B4254" s="188">
        <v>899999032</v>
      </c>
      <c r="C4254" s="188" t="s">
        <v>278</v>
      </c>
      <c r="D4254" s="188" t="s">
        <v>279</v>
      </c>
      <c r="E4254" s="206">
        <v>44322</v>
      </c>
      <c r="F4254" s="187" t="s">
        <v>13018</v>
      </c>
      <c r="G4254" s="187" t="s">
        <v>13018</v>
      </c>
      <c r="H4254" s="193">
        <v>27000</v>
      </c>
      <c r="I4254" s="206">
        <v>44327</v>
      </c>
      <c r="J4254" s="188" t="s">
        <v>13019</v>
      </c>
      <c r="K4254" s="193">
        <v>3500</v>
      </c>
      <c r="L4254" s="188"/>
      <c r="M4254" s="193"/>
      <c r="N4254" s="193"/>
      <c r="O4254" s="186">
        <f t="shared" si="132"/>
        <v>3500</v>
      </c>
      <c r="P4254" s="188"/>
      <c r="Q4254" s="193"/>
      <c r="R4254" s="193"/>
      <c r="S4254" s="186">
        <f t="shared" si="133"/>
        <v>3500</v>
      </c>
      <c r="T4254" s="206">
        <v>44405</v>
      </c>
      <c r="U4254" s="186">
        <v>0</v>
      </c>
      <c r="V4254" s="186">
        <v>3500</v>
      </c>
      <c r="W4254" s="186">
        <v>0</v>
      </c>
      <c r="X4254" s="186">
        <v>0</v>
      </c>
      <c r="Y4254" s="188" t="s">
        <v>237</v>
      </c>
      <c r="Z4254" s="188" t="s">
        <v>170</v>
      </c>
      <c r="AA4254" s="188" t="s">
        <v>581</v>
      </c>
      <c r="AB4254" s="206">
        <v>44238</v>
      </c>
      <c r="AC4254" s="206">
        <v>44238</v>
      </c>
      <c r="AD4254" s="188" t="s">
        <v>13020</v>
      </c>
      <c r="AE4254" s="188" t="s">
        <v>10419</v>
      </c>
      <c r="AF4254" s="188" t="s">
        <v>267</v>
      </c>
      <c r="AG4254" s="188">
        <v>3</v>
      </c>
    </row>
    <row r="4255" spans="1:33">
      <c r="A4255" s="188" t="s">
        <v>44</v>
      </c>
      <c r="B4255" s="188">
        <v>899999032</v>
      </c>
      <c r="C4255" s="188" t="s">
        <v>278</v>
      </c>
      <c r="D4255" s="188" t="s">
        <v>279</v>
      </c>
      <c r="E4255" s="206">
        <v>44322</v>
      </c>
      <c r="F4255" s="187" t="s">
        <v>13021</v>
      </c>
      <c r="G4255" s="187" t="s">
        <v>13021</v>
      </c>
      <c r="H4255" s="193">
        <v>667000</v>
      </c>
      <c r="I4255" s="206">
        <v>44327</v>
      </c>
      <c r="J4255" s="188" t="s">
        <v>13022</v>
      </c>
      <c r="K4255" s="193">
        <v>3500</v>
      </c>
      <c r="L4255" s="188"/>
      <c r="M4255" s="193"/>
      <c r="N4255" s="193"/>
      <c r="O4255" s="186">
        <f t="shared" si="132"/>
        <v>3500</v>
      </c>
      <c r="P4255" s="188"/>
      <c r="Q4255" s="193"/>
      <c r="R4255" s="193"/>
      <c r="S4255" s="186">
        <f t="shared" si="133"/>
        <v>3500</v>
      </c>
      <c r="T4255" s="206">
        <v>44405</v>
      </c>
      <c r="U4255" s="186">
        <v>0</v>
      </c>
      <c r="V4255" s="186">
        <v>3500</v>
      </c>
      <c r="W4255" s="186">
        <v>0</v>
      </c>
      <c r="X4255" s="186">
        <v>0</v>
      </c>
      <c r="Y4255" s="188" t="s">
        <v>237</v>
      </c>
      <c r="Z4255" s="188" t="s">
        <v>170</v>
      </c>
      <c r="AA4255" s="188" t="s">
        <v>581</v>
      </c>
      <c r="AB4255" s="206">
        <v>44244</v>
      </c>
      <c r="AC4255" s="206">
        <v>44244</v>
      </c>
      <c r="AD4255" s="188" t="s">
        <v>13023</v>
      </c>
      <c r="AE4255" s="188" t="s">
        <v>10419</v>
      </c>
      <c r="AF4255" s="188" t="s">
        <v>267</v>
      </c>
      <c r="AG4255" s="188">
        <v>3</v>
      </c>
    </row>
    <row r="4256" spans="1:33">
      <c r="A4256" s="188" t="s">
        <v>44</v>
      </c>
      <c r="B4256" s="188">
        <v>899999032</v>
      </c>
      <c r="C4256" s="188" t="s">
        <v>278</v>
      </c>
      <c r="D4256" s="188" t="s">
        <v>279</v>
      </c>
      <c r="E4256" s="206">
        <v>44327</v>
      </c>
      <c r="F4256" s="187" t="s">
        <v>13024</v>
      </c>
      <c r="G4256" s="187" t="s">
        <v>13024</v>
      </c>
      <c r="H4256" s="193">
        <v>47200</v>
      </c>
      <c r="I4256" s="206">
        <v>44330</v>
      </c>
      <c r="J4256" s="188" t="s">
        <v>13025</v>
      </c>
      <c r="K4256" s="193">
        <v>3500</v>
      </c>
      <c r="L4256" s="188"/>
      <c r="M4256" s="193"/>
      <c r="N4256" s="193"/>
      <c r="O4256" s="186">
        <f t="shared" si="132"/>
        <v>3500</v>
      </c>
      <c r="P4256" s="188"/>
      <c r="Q4256" s="193"/>
      <c r="R4256" s="193"/>
      <c r="S4256" s="186">
        <f t="shared" si="133"/>
        <v>3500</v>
      </c>
      <c r="T4256" s="206">
        <v>44405</v>
      </c>
      <c r="U4256" s="186">
        <v>0</v>
      </c>
      <c r="V4256" s="186">
        <v>3500</v>
      </c>
      <c r="W4256" s="186">
        <v>0</v>
      </c>
      <c r="X4256" s="186">
        <v>0</v>
      </c>
      <c r="Y4256" s="188" t="s">
        <v>237</v>
      </c>
      <c r="Z4256" s="188" t="s">
        <v>170</v>
      </c>
      <c r="AA4256" s="188" t="s">
        <v>581</v>
      </c>
      <c r="AB4256" s="206">
        <v>44294</v>
      </c>
      <c r="AC4256" s="206">
        <v>44294</v>
      </c>
      <c r="AD4256" s="188" t="s">
        <v>13014</v>
      </c>
      <c r="AE4256" s="188" t="s">
        <v>10419</v>
      </c>
      <c r="AF4256" s="188" t="s">
        <v>267</v>
      </c>
      <c r="AG4256" s="188">
        <v>3</v>
      </c>
    </row>
    <row r="4257" spans="1:33">
      <c r="A4257" s="188" t="s">
        <v>865</v>
      </c>
      <c r="B4257" s="188">
        <v>890680025</v>
      </c>
      <c r="C4257" s="188" t="s">
        <v>170</v>
      </c>
      <c r="D4257" s="188" t="s">
        <v>866</v>
      </c>
      <c r="E4257" s="206">
        <v>44319</v>
      </c>
      <c r="F4257" s="187" t="s">
        <v>13026</v>
      </c>
      <c r="G4257" s="187" t="s">
        <v>13026</v>
      </c>
      <c r="H4257" s="193">
        <v>239691</v>
      </c>
      <c r="I4257" s="206">
        <v>44336</v>
      </c>
      <c r="J4257" s="188" t="s">
        <v>13027</v>
      </c>
      <c r="K4257" s="193">
        <v>6100</v>
      </c>
      <c r="L4257" s="188"/>
      <c r="M4257" s="193"/>
      <c r="N4257" s="193"/>
      <c r="O4257" s="186">
        <f t="shared" si="132"/>
        <v>6100</v>
      </c>
      <c r="P4257" s="188"/>
      <c r="Q4257" s="193"/>
      <c r="R4257" s="193"/>
      <c r="S4257" s="186">
        <f t="shared" si="133"/>
        <v>6100</v>
      </c>
      <c r="T4257" s="206">
        <v>44371</v>
      </c>
      <c r="U4257" s="186">
        <v>6100</v>
      </c>
      <c r="V4257" s="186">
        <v>0</v>
      </c>
      <c r="W4257" s="186">
        <v>0</v>
      </c>
      <c r="X4257" s="186">
        <v>0</v>
      </c>
      <c r="Y4257" s="188" t="s">
        <v>237</v>
      </c>
      <c r="Z4257" s="188" t="s">
        <v>170</v>
      </c>
      <c r="AA4257" s="188" t="s">
        <v>235</v>
      </c>
      <c r="AB4257" s="206">
        <v>44285</v>
      </c>
      <c r="AC4257" s="206">
        <v>44285</v>
      </c>
      <c r="AD4257" s="188" t="s">
        <v>13028</v>
      </c>
      <c r="AE4257" s="188" t="s">
        <v>13029</v>
      </c>
      <c r="AF4257" s="188" t="s">
        <v>240</v>
      </c>
      <c r="AG4257" s="188">
        <v>3</v>
      </c>
    </row>
    <row r="4258" spans="1:33">
      <c r="A4258" s="188" t="s">
        <v>28</v>
      </c>
      <c r="B4258" s="188">
        <v>800006850</v>
      </c>
      <c r="C4258" s="188" t="s">
        <v>170</v>
      </c>
      <c r="D4258" s="188" t="s">
        <v>235</v>
      </c>
      <c r="E4258" s="206">
        <v>44320</v>
      </c>
      <c r="F4258" s="187" t="s">
        <v>13030</v>
      </c>
      <c r="G4258" s="187" t="s">
        <v>13030</v>
      </c>
      <c r="H4258" s="193">
        <v>34400</v>
      </c>
      <c r="I4258" s="206">
        <v>44337</v>
      </c>
      <c r="J4258" s="188" t="s">
        <v>13031</v>
      </c>
      <c r="K4258" s="193">
        <v>12100</v>
      </c>
      <c r="L4258" s="188"/>
      <c r="M4258" s="193"/>
      <c r="N4258" s="193"/>
      <c r="O4258" s="186">
        <f t="shared" si="132"/>
        <v>12100</v>
      </c>
      <c r="P4258" s="188"/>
      <c r="Q4258" s="193"/>
      <c r="R4258" s="193"/>
      <c r="S4258" s="186">
        <f t="shared" si="133"/>
        <v>12100</v>
      </c>
      <c r="T4258" s="188"/>
      <c r="U4258" s="186">
        <v>0</v>
      </c>
      <c r="V4258" s="186">
        <v>0</v>
      </c>
      <c r="W4258" s="186">
        <v>0</v>
      </c>
      <c r="X4258" s="186">
        <v>12100</v>
      </c>
      <c r="Y4258" s="188" t="s">
        <v>237</v>
      </c>
      <c r="Z4258" s="188" t="s">
        <v>170</v>
      </c>
      <c r="AA4258" s="188" t="s">
        <v>235</v>
      </c>
      <c r="AB4258" s="206">
        <v>44271</v>
      </c>
      <c r="AC4258" s="206">
        <v>44271</v>
      </c>
      <c r="AD4258" s="188" t="s">
        <v>13032</v>
      </c>
      <c r="AE4258" s="188"/>
      <c r="AF4258" s="188" t="s">
        <v>240</v>
      </c>
      <c r="AG4258" s="188">
        <v>3</v>
      </c>
    </row>
    <row r="4259" spans="1:33">
      <c r="A4259" s="188" t="s">
        <v>260</v>
      </c>
      <c r="B4259" s="188">
        <v>899999151</v>
      </c>
      <c r="C4259" s="188" t="s">
        <v>170</v>
      </c>
      <c r="D4259" s="188" t="s">
        <v>261</v>
      </c>
      <c r="E4259" s="206">
        <v>44326</v>
      </c>
      <c r="F4259" s="187" t="s">
        <v>13033</v>
      </c>
      <c r="G4259" s="187" t="s">
        <v>13033</v>
      </c>
      <c r="H4259" s="193">
        <v>639900</v>
      </c>
      <c r="I4259" s="206">
        <v>44351</v>
      </c>
      <c r="J4259" s="188" t="s">
        <v>13034</v>
      </c>
      <c r="K4259" s="193">
        <v>474800</v>
      </c>
      <c r="L4259" s="188"/>
      <c r="M4259" s="193"/>
      <c r="N4259" s="193"/>
      <c r="O4259" s="186">
        <f t="shared" si="132"/>
        <v>474800</v>
      </c>
      <c r="P4259" s="188"/>
      <c r="Q4259" s="193"/>
      <c r="R4259" s="193"/>
      <c r="S4259" s="186">
        <f t="shared" si="133"/>
        <v>474800</v>
      </c>
      <c r="T4259" s="206">
        <v>44449</v>
      </c>
      <c r="U4259" s="186">
        <v>474800</v>
      </c>
      <c r="V4259" s="186">
        <v>0</v>
      </c>
      <c r="W4259" s="186">
        <v>0</v>
      </c>
      <c r="X4259" s="186">
        <v>0</v>
      </c>
      <c r="Y4259" s="188" t="s">
        <v>237</v>
      </c>
      <c r="Z4259" s="188" t="s">
        <v>170</v>
      </c>
      <c r="AA4259" s="188" t="s">
        <v>261</v>
      </c>
      <c r="AB4259" s="206">
        <v>44314</v>
      </c>
      <c r="AC4259" s="206">
        <v>44314</v>
      </c>
      <c r="AD4259" s="188" t="s">
        <v>13035</v>
      </c>
      <c r="AE4259" s="188" t="s">
        <v>13036</v>
      </c>
      <c r="AF4259" s="188" t="s">
        <v>267</v>
      </c>
      <c r="AG4259" s="188">
        <v>3</v>
      </c>
    </row>
    <row r="4260" spans="1:33">
      <c r="A4260" s="188" t="s">
        <v>33</v>
      </c>
      <c r="B4260" s="188">
        <v>832010436</v>
      </c>
      <c r="C4260" s="188" t="s">
        <v>170</v>
      </c>
      <c r="D4260" s="188" t="s">
        <v>264</v>
      </c>
      <c r="E4260" s="206">
        <v>44378</v>
      </c>
      <c r="F4260" s="187" t="s">
        <v>13037</v>
      </c>
      <c r="G4260" s="187" t="s">
        <v>13037</v>
      </c>
      <c r="H4260" s="193">
        <v>47600</v>
      </c>
      <c r="I4260" s="206">
        <v>44384</v>
      </c>
      <c r="J4260" s="188" t="s">
        <v>13038</v>
      </c>
      <c r="K4260" s="193">
        <v>3500</v>
      </c>
      <c r="L4260" s="188"/>
      <c r="M4260" s="193"/>
      <c r="N4260" s="193"/>
      <c r="O4260" s="186">
        <f t="shared" si="132"/>
        <v>3500</v>
      </c>
      <c r="P4260" s="188"/>
      <c r="Q4260" s="193"/>
      <c r="R4260" s="193"/>
      <c r="S4260" s="186">
        <f t="shared" si="133"/>
        <v>3500</v>
      </c>
      <c r="T4260" s="206">
        <v>44418</v>
      </c>
      <c r="U4260" s="186">
        <v>0</v>
      </c>
      <c r="V4260" s="186">
        <v>3500</v>
      </c>
      <c r="W4260" s="186">
        <v>0</v>
      </c>
      <c r="X4260" s="186">
        <v>0</v>
      </c>
      <c r="Y4260" s="188" t="s">
        <v>237</v>
      </c>
      <c r="Z4260" s="188" t="s">
        <v>170</v>
      </c>
      <c r="AA4260" s="188" t="s">
        <v>264</v>
      </c>
      <c r="AB4260" s="206">
        <v>44340</v>
      </c>
      <c r="AC4260" s="206">
        <v>44340</v>
      </c>
      <c r="AD4260" s="188" t="s">
        <v>13023</v>
      </c>
      <c r="AE4260" s="188" t="s">
        <v>13039</v>
      </c>
      <c r="AF4260" s="188" t="s">
        <v>267</v>
      </c>
      <c r="AG4260" s="188">
        <v>3</v>
      </c>
    </row>
    <row r="4261" spans="1:33">
      <c r="A4261" s="188" t="s">
        <v>33</v>
      </c>
      <c r="B4261" s="188">
        <v>832010436</v>
      </c>
      <c r="C4261" s="188" t="s">
        <v>170</v>
      </c>
      <c r="D4261" s="188" t="s">
        <v>264</v>
      </c>
      <c r="E4261" s="206">
        <v>44378</v>
      </c>
      <c r="F4261" s="187" t="s">
        <v>13040</v>
      </c>
      <c r="G4261" s="187" t="s">
        <v>13040</v>
      </c>
      <c r="H4261" s="193">
        <v>23100</v>
      </c>
      <c r="I4261" s="206">
        <v>44385</v>
      </c>
      <c r="J4261" s="188" t="s">
        <v>13041</v>
      </c>
      <c r="K4261" s="193">
        <v>3500</v>
      </c>
      <c r="L4261" s="188"/>
      <c r="M4261" s="193"/>
      <c r="N4261" s="193"/>
      <c r="O4261" s="186">
        <f t="shared" si="132"/>
        <v>3500</v>
      </c>
      <c r="P4261" s="188"/>
      <c r="Q4261" s="193"/>
      <c r="R4261" s="193"/>
      <c r="S4261" s="186">
        <f t="shared" si="133"/>
        <v>3500</v>
      </c>
      <c r="T4261" s="206">
        <v>44418</v>
      </c>
      <c r="U4261" s="186">
        <v>0</v>
      </c>
      <c r="V4261" s="186">
        <v>3500</v>
      </c>
      <c r="W4261" s="186">
        <v>0</v>
      </c>
      <c r="X4261" s="186">
        <v>0</v>
      </c>
      <c r="Y4261" s="188" t="s">
        <v>237</v>
      </c>
      <c r="Z4261" s="188" t="s">
        <v>170</v>
      </c>
      <c r="AA4261" s="188" t="s">
        <v>264</v>
      </c>
      <c r="AB4261" s="206">
        <v>44345</v>
      </c>
      <c r="AC4261" s="206">
        <v>44345</v>
      </c>
      <c r="AD4261" s="188" t="s">
        <v>13017</v>
      </c>
      <c r="AE4261" s="188" t="s">
        <v>13039</v>
      </c>
      <c r="AF4261" s="188" t="s">
        <v>267</v>
      </c>
      <c r="AG4261" s="188">
        <v>3</v>
      </c>
    </row>
    <row r="4262" spans="1:33">
      <c r="A4262" s="188" t="s">
        <v>33</v>
      </c>
      <c r="B4262" s="188">
        <v>832010436</v>
      </c>
      <c r="C4262" s="188" t="s">
        <v>170</v>
      </c>
      <c r="D4262" s="188" t="s">
        <v>264</v>
      </c>
      <c r="E4262" s="206">
        <v>44378</v>
      </c>
      <c r="F4262" s="187" t="s">
        <v>13042</v>
      </c>
      <c r="G4262" s="187" t="s">
        <v>13042</v>
      </c>
      <c r="H4262" s="193">
        <v>580800</v>
      </c>
      <c r="I4262" s="206">
        <v>44385</v>
      </c>
      <c r="J4262" s="188" t="s">
        <v>13043</v>
      </c>
      <c r="K4262" s="193">
        <v>3500</v>
      </c>
      <c r="L4262" s="188"/>
      <c r="M4262" s="193"/>
      <c r="N4262" s="193"/>
      <c r="O4262" s="186">
        <f t="shared" si="132"/>
        <v>3500</v>
      </c>
      <c r="P4262" s="188"/>
      <c r="Q4262" s="193"/>
      <c r="R4262" s="193"/>
      <c r="S4262" s="186">
        <f t="shared" si="133"/>
        <v>3500</v>
      </c>
      <c r="T4262" s="206">
        <v>44418</v>
      </c>
      <c r="U4262" s="186">
        <v>0</v>
      </c>
      <c r="V4262" s="186">
        <v>3500</v>
      </c>
      <c r="W4262" s="186">
        <v>0</v>
      </c>
      <c r="X4262" s="186">
        <v>0</v>
      </c>
      <c r="Y4262" s="188" t="s">
        <v>237</v>
      </c>
      <c r="Z4262" s="188" t="s">
        <v>170</v>
      </c>
      <c r="AA4262" s="188" t="s">
        <v>264</v>
      </c>
      <c r="AB4262" s="206">
        <v>44337</v>
      </c>
      <c r="AC4262" s="206">
        <v>44337</v>
      </c>
      <c r="AD4262" s="188" t="s">
        <v>13017</v>
      </c>
      <c r="AE4262" s="188" t="s">
        <v>13039</v>
      </c>
      <c r="AF4262" s="188" t="s">
        <v>267</v>
      </c>
      <c r="AG4262" s="188">
        <v>3</v>
      </c>
    </row>
    <row r="4263" spans="1:33">
      <c r="A4263" s="188" t="s">
        <v>28</v>
      </c>
      <c r="B4263" s="188">
        <v>800006850</v>
      </c>
      <c r="C4263" s="188" t="s">
        <v>170</v>
      </c>
      <c r="D4263" s="188" t="s">
        <v>235</v>
      </c>
      <c r="E4263" s="206">
        <v>44410</v>
      </c>
      <c r="F4263" s="187" t="s">
        <v>13044</v>
      </c>
      <c r="G4263" s="187" t="s">
        <v>13044</v>
      </c>
      <c r="H4263" s="193">
        <v>554700</v>
      </c>
      <c r="I4263" s="206">
        <v>44413</v>
      </c>
      <c r="J4263" s="188" t="s">
        <v>13045</v>
      </c>
      <c r="K4263" s="193">
        <v>96800</v>
      </c>
      <c r="L4263" s="188"/>
      <c r="M4263" s="193"/>
      <c r="N4263" s="193"/>
      <c r="O4263" s="186">
        <f t="shared" si="132"/>
        <v>96800</v>
      </c>
      <c r="P4263" s="188"/>
      <c r="Q4263" s="193"/>
      <c r="R4263" s="193"/>
      <c r="S4263" s="186">
        <f t="shared" si="133"/>
        <v>96800</v>
      </c>
      <c r="T4263" s="206">
        <v>44553</v>
      </c>
      <c r="U4263" s="186">
        <v>96800</v>
      </c>
      <c r="V4263" s="186">
        <v>0</v>
      </c>
      <c r="W4263" s="186">
        <v>0</v>
      </c>
      <c r="X4263" s="186">
        <v>0</v>
      </c>
      <c r="Y4263" s="188" t="s">
        <v>237</v>
      </c>
      <c r="Z4263" s="188" t="s">
        <v>170</v>
      </c>
      <c r="AA4263" s="188" t="s">
        <v>235</v>
      </c>
      <c r="AB4263" s="206">
        <v>44348</v>
      </c>
      <c r="AC4263" s="206">
        <v>44348</v>
      </c>
      <c r="AD4263" s="188" t="s">
        <v>13046</v>
      </c>
      <c r="AE4263" s="188" t="s">
        <v>12008</v>
      </c>
      <c r="AF4263" s="188" t="s">
        <v>240</v>
      </c>
      <c r="AG4263" s="188">
        <v>3</v>
      </c>
    </row>
    <row r="4264" spans="1:33">
      <c r="A4264" s="188" t="s">
        <v>28</v>
      </c>
      <c r="B4264" s="188">
        <v>800006850</v>
      </c>
      <c r="C4264" s="188" t="s">
        <v>170</v>
      </c>
      <c r="D4264" s="188" t="s">
        <v>235</v>
      </c>
      <c r="E4264" s="206">
        <v>44410</v>
      </c>
      <c r="F4264" s="187" t="s">
        <v>13047</v>
      </c>
      <c r="G4264" s="187" t="s">
        <v>13047</v>
      </c>
      <c r="H4264" s="193">
        <v>554700</v>
      </c>
      <c r="I4264" s="206">
        <v>44413</v>
      </c>
      <c r="J4264" s="188" t="s">
        <v>13048</v>
      </c>
      <c r="K4264" s="193">
        <v>96800</v>
      </c>
      <c r="L4264" s="188"/>
      <c r="M4264" s="193"/>
      <c r="N4264" s="193"/>
      <c r="O4264" s="186">
        <f t="shared" si="132"/>
        <v>96800</v>
      </c>
      <c r="P4264" s="188"/>
      <c r="Q4264" s="193"/>
      <c r="R4264" s="193"/>
      <c r="S4264" s="186">
        <f t="shared" si="133"/>
        <v>96800</v>
      </c>
      <c r="T4264" s="206">
        <v>44553</v>
      </c>
      <c r="U4264" s="186">
        <v>96800</v>
      </c>
      <c r="V4264" s="186">
        <v>0</v>
      </c>
      <c r="W4264" s="186">
        <v>0</v>
      </c>
      <c r="X4264" s="186">
        <v>0</v>
      </c>
      <c r="Y4264" s="188" t="s">
        <v>237</v>
      </c>
      <c r="Z4264" s="188" t="s">
        <v>170</v>
      </c>
      <c r="AA4264" s="188" t="s">
        <v>235</v>
      </c>
      <c r="AB4264" s="206">
        <v>44348</v>
      </c>
      <c r="AC4264" s="206">
        <v>44348</v>
      </c>
      <c r="AD4264" s="188" t="s">
        <v>13046</v>
      </c>
      <c r="AE4264" s="188" t="s">
        <v>12008</v>
      </c>
      <c r="AF4264" s="188" t="s">
        <v>240</v>
      </c>
      <c r="AG4264" s="188">
        <v>3</v>
      </c>
    </row>
    <row r="4265" spans="1:33">
      <c r="A4265" s="188" t="s">
        <v>28</v>
      </c>
      <c r="B4265" s="188">
        <v>800006850</v>
      </c>
      <c r="C4265" s="188" t="s">
        <v>170</v>
      </c>
      <c r="D4265" s="188" t="s">
        <v>235</v>
      </c>
      <c r="E4265" s="206">
        <v>44410</v>
      </c>
      <c r="F4265" s="187" t="s">
        <v>13049</v>
      </c>
      <c r="G4265" s="187" t="s">
        <v>13049</v>
      </c>
      <c r="H4265" s="193">
        <v>554700</v>
      </c>
      <c r="I4265" s="206">
        <v>44413</v>
      </c>
      <c r="J4265" s="188" t="s">
        <v>13050</v>
      </c>
      <c r="K4265" s="193">
        <v>96800</v>
      </c>
      <c r="L4265" s="188"/>
      <c r="M4265" s="193"/>
      <c r="N4265" s="193"/>
      <c r="O4265" s="186">
        <f t="shared" si="132"/>
        <v>96800</v>
      </c>
      <c r="P4265" s="188"/>
      <c r="Q4265" s="193"/>
      <c r="R4265" s="193"/>
      <c r="S4265" s="186">
        <f t="shared" si="133"/>
        <v>96800</v>
      </c>
      <c r="T4265" s="206">
        <v>44553</v>
      </c>
      <c r="U4265" s="186">
        <v>96800</v>
      </c>
      <c r="V4265" s="186">
        <v>0</v>
      </c>
      <c r="W4265" s="186">
        <v>0</v>
      </c>
      <c r="X4265" s="186">
        <v>0</v>
      </c>
      <c r="Y4265" s="188" t="s">
        <v>237</v>
      </c>
      <c r="Z4265" s="188" t="s">
        <v>170</v>
      </c>
      <c r="AA4265" s="188" t="s">
        <v>235</v>
      </c>
      <c r="AB4265" s="206">
        <v>44348</v>
      </c>
      <c r="AC4265" s="206">
        <v>44348</v>
      </c>
      <c r="AD4265" s="188" t="s">
        <v>13046</v>
      </c>
      <c r="AE4265" s="188" t="s">
        <v>12008</v>
      </c>
      <c r="AF4265" s="188" t="s">
        <v>240</v>
      </c>
      <c r="AG4265" s="188">
        <v>3</v>
      </c>
    </row>
    <row r="4266" spans="1:33">
      <c r="A4266" s="188" t="s">
        <v>28</v>
      </c>
      <c r="B4266" s="188">
        <v>800006850</v>
      </c>
      <c r="C4266" s="188" t="s">
        <v>170</v>
      </c>
      <c r="D4266" s="188" t="s">
        <v>235</v>
      </c>
      <c r="E4266" s="206">
        <v>44410</v>
      </c>
      <c r="F4266" s="187" t="s">
        <v>13051</v>
      </c>
      <c r="G4266" s="187" t="s">
        <v>13051</v>
      </c>
      <c r="H4266" s="193">
        <v>554700</v>
      </c>
      <c r="I4266" s="206">
        <v>44414</v>
      </c>
      <c r="J4266" s="188" t="s">
        <v>13052</v>
      </c>
      <c r="K4266" s="193">
        <v>96800</v>
      </c>
      <c r="L4266" s="188"/>
      <c r="M4266" s="193"/>
      <c r="N4266" s="193"/>
      <c r="O4266" s="186">
        <f t="shared" si="132"/>
        <v>96800</v>
      </c>
      <c r="P4266" s="188"/>
      <c r="Q4266" s="193"/>
      <c r="R4266" s="193"/>
      <c r="S4266" s="186">
        <f t="shared" si="133"/>
        <v>96800</v>
      </c>
      <c r="T4266" s="206">
        <v>44553</v>
      </c>
      <c r="U4266" s="186">
        <v>96800</v>
      </c>
      <c r="V4266" s="186">
        <v>0</v>
      </c>
      <c r="W4266" s="186">
        <v>0</v>
      </c>
      <c r="X4266" s="186">
        <v>0</v>
      </c>
      <c r="Y4266" s="188" t="s">
        <v>237</v>
      </c>
      <c r="Z4266" s="188" t="s">
        <v>170</v>
      </c>
      <c r="AA4266" s="188" t="s">
        <v>235</v>
      </c>
      <c r="AB4266" s="206">
        <v>44350</v>
      </c>
      <c r="AC4266" s="206">
        <v>44350</v>
      </c>
      <c r="AD4266" s="188" t="s">
        <v>13046</v>
      </c>
      <c r="AE4266" s="188" t="s">
        <v>12008</v>
      </c>
      <c r="AF4266" s="188" t="s">
        <v>240</v>
      </c>
      <c r="AG4266" s="188">
        <v>3</v>
      </c>
    </row>
    <row r="4267" spans="1:33">
      <c r="A4267" s="188" t="s">
        <v>28</v>
      </c>
      <c r="B4267" s="188">
        <v>800006850</v>
      </c>
      <c r="C4267" s="188" t="s">
        <v>170</v>
      </c>
      <c r="D4267" s="188" t="s">
        <v>235</v>
      </c>
      <c r="E4267" s="206">
        <v>44410</v>
      </c>
      <c r="F4267" s="187" t="s">
        <v>13053</v>
      </c>
      <c r="G4267" s="187" t="s">
        <v>13053</v>
      </c>
      <c r="H4267" s="193">
        <v>554700</v>
      </c>
      <c r="I4267" s="206">
        <v>44414</v>
      </c>
      <c r="J4267" s="188" t="s">
        <v>13054</v>
      </c>
      <c r="K4267" s="193">
        <v>96800</v>
      </c>
      <c r="L4267" s="188"/>
      <c r="M4267" s="193"/>
      <c r="N4267" s="193"/>
      <c r="O4267" s="186">
        <f t="shared" si="132"/>
        <v>96800</v>
      </c>
      <c r="P4267" s="188"/>
      <c r="Q4267" s="193"/>
      <c r="R4267" s="193"/>
      <c r="S4267" s="186">
        <f t="shared" si="133"/>
        <v>96800</v>
      </c>
      <c r="T4267" s="206">
        <v>44553</v>
      </c>
      <c r="U4267" s="186">
        <v>96800</v>
      </c>
      <c r="V4267" s="186">
        <v>0</v>
      </c>
      <c r="W4267" s="186">
        <v>0</v>
      </c>
      <c r="X4267" s="186">
        <v>0</v>
      </c>
      <c r="Y4267" s="188" t="s">
        <v>237</v>
      </c>
      <c r="Z4267" s="188" t="s">
        <v>170</v>
      </c>
      <c r="AA4267" s="188" t="s">
        <v>235</v>
      </c>
      <c r="AB4267" s="206">
        <v>44352</v>
      </c>
      <c r="AC4267" s="206">
        <v>44352</v>
      </c>
      <c r="AD4267" s="188" t="s">
        <v>13055</v>
      </c>
      <c r="AE4267" s="188" t="s">
        <v>12008</v>
      </c>
      <c r="AF4267" s="188" t="s">
        <v>240</v>
      </c>
      <c r="AG4267" s="188">
        <v>3</v>
      </c>
    </row>
    <row r="4268" spans="1:33">
      <c r="A4268" s="188" t="s">
        <v>28</v>
      </c>
      <c r="B4268" s="188">
        <v>800006850</v>
      </c>
      <c r="C4268" s="188" t="s">
        <v>170</v>
      </c>
      <c r="D4268" s="188" t="s">
        <v>235</v>
      </c>
      <c r="E4268" s="206">
        <v>44410</v>
      </c>
      <c r="F4268" s="187" t="s">
        <v>13056</v>
      </c>
      <c r="G4268" s="187" t="s">
        <v>13056</v>
      </c>
      <c r="H4268" s="193">
        <v>554700</v>
      </c>
      <c r="I4268" s="206">
        <v>44414</v>
      </c>
      <c r="J4268" s="188" t="s">
        <v>13057</v>
      </c>
      <c r="K4268" s="193">
        <v>96800</v>
      </c>
      <c r="L4268" s="188"/>
      <c r="M4268" s="193"/>
      <c r="N4268" s="193"/>
      <c r="O4268" s="186">
        <f t="shared" si="132"/>
        <v>96800</v>
      </c>
      <c r="P4268" s="188"/>
      <c r="Q4268" s="193"/>
      <c r="R4268" s="193"/>
      <c r="S4268" s="186">
        <f t="shared" si="133"/>
        <v>96800</v>
      </c>
      <c r="T4268" s="206">
        <v>44553</v>
      </c>
      <c r="U4268" s="186">
        <v>96800</v>
      </c>
      <c r="V4268" s="186">
        <v>0</v>
      </c>
      <c r="W4268" s="186">
        <v>0</v>
      </c>
      <c r="X4268" s="186">
        <v>0</v>
      </c>
      <c r="Y4268" s="188" t="s">
        <v>237</v>
      </c>
      <c r="Z4268" s="188" t="s">
        <v>170</v>
      </c>
      <c r="AA4268" s="188" t="s">
        <v>235</v>
      </c>
      <c r="AB4268" s="206">
        <v>44352</v>
      </c>
      <c r="AC4268" s="206">
        <v>44352</v>
      </c>
      <c r="AD4268" s="188" t="s">
        <v>13055</v>
      </c>
      <c r="AE4268" s="188" t="s">
        <v>12008</v>
      </c>
      <c r="AF4268" s="188" t="s">
        <v>240</v>
      </c>
      <c r="AG4268" s="188">
        <v>3</v>
      </c>
    </row>
    <row r="4269" spans="1:33">
      <c r="A4269" s="188" t="s">
        <v>28</v>
      </c>
      <c r="B4269" s="188">
        <v>800006850</v>
      </c>
      <c r="C4269" s="188" t="s">
        <v>170</v>
      </c>
      <c r="D4269" s="188" t="s">
        <v>235</v>
      </c>
      <c r="E4269" s="206">
        <v>44410</v>
      </c>
      <c r="F4269" s="187" t="s">
        <v>13058</v>
      </c>
      <c r="G4269" s="187" t="s">
        <v>13058</v>
      </c>
      <c r="H4269" s="193">
        <v>554700</v>
      </c>
      <c r="I4269" s="206">
        <v>44414</v>
      </c>
      <c r="J4269" s="188" t="s">
        <v>13059</v>
      </c>
      <c r="K4269" s="193">
        <v>96800</v>
      </c>
      <c r="L4269" s="188"/>
      <c r="M4269" s="193"/>
      <c r="N4269" s="193"/>
      <c r="O4269" s="186">
        <f t="shared" si="132"/>
        <v>96800</v>
      </c>
      <c r="P4269" s="188"/>
      <c r="Q4269" s="193"/>
      <c r="R4269" s="193"/>
      <c r="S4269" s="186">
        <f t="shared" si="133"/>
        <v>96800</v>
      </c>
      <c r="T4269" s="206">
        <v>44553</v>
      </c>
      <c r="U4269" s="186">
        <v>96800</v>
      </c>
      <c r="V4269" s="186">
        <v>0</v>
      </c>
      <c r="W4269" s="186">
        <v>0</v>
      </c>
      <c r="X4269" s="186">
        <v>0</v>
      </c>
      <c r="Y4269" s="188" t="s">
        <v>237</v>
      </c>
      <c r="Z4269" s="188" t="s">
        <v>170</v>
      </c>
      <c r="AA4269" s="188" t="s">
        <v>235</v>
      </c>
      <c r="AB4269" s="206">
        <v>44355</v>
      </c>
      <c r="AC4269" s="206">
        <v>44355</v>
      </c>
      <c r="AD4269" s="188" t="s">
        <v>13055</v>
      </c>
      <c r="AE4269" s="188" t="s">
        <v>12008</v>
      </c>
      <c r="AF4269" s="188" t="s">
        <v>240</v>
      </c>
      <c r="AG4269" s="188">
        <v>3</v>
      </c>
    </row>
    <row r="4270" spans="1:33">
      <c r="A4270" s="188" t="s">
        <v>28</v>
      </c>
      <c r="B4270" s="188">
        <v>800006850</v>
      </c>
      <c r="C4270" s="188" t="s">
        <v>170</v>
      </c>
      <c r="D4270" s="188" t="s">
        <v>235</v>
      </c>
      <c r="E4270" s="206">
        <v>44410</v>
      </c>
      <c r="F4270" s="187" t="s">
        <v>13060</v>
      </c>
      <c r="G4270" s="187" t="s">
        <v>13060</v>
      </c>
      <c r="H4270" s="193">
        <v>554700</v>
      </c>
      <c r="I4270" s="206">
        <v>44414</v>
      </c>
      <c r="J4270" s="188" t="s">
        <v>13061</v>
      </c>
      <c r="K4270" s="193">
        <v>96800</v>
      </c>
      <c r="L4270" s="188"/>
      <c r="M4270" s="193"/>
      <c r="N4270" s="193"/>
      <c r="O4270" s="186">
        <f t="shared" si="132"/>
        <v>96800</v>
      </c>
      <c r="P4270" s="188"/>
      <c r="Q4270" s="193"/>
      <c r="R4270" s="193"/>
      <c r="S4270" s="186">
        <f t="shared" si="133"/>
        <v>96800</v>
      </c>
      <c r="T4270" s="206">
        <v>44553</v>
      </c>
      <c r="U4270" s="186">
        <v>96800</v>
      </c>
      <c r="V4270" s="186">
        <v>0</v>
      </c>
      <c r="W4270" s="186">
        <v>0</v>
      </c>
      <c r="X4270" s="186">
        <v>0</v>
      </c>
      <c r="Y4270" s="188" t="s">
        <v>237</v>
      </c>
      <c r="Z4270" s="188" t="s">
        <v>170</v>
      </c>
      <c r="AA4270" s="188" t="s">
        <v>235</v>
      </c>
      <c r="AB4270" s="206">
        <v>44355</v>
      </c>
      <c r="AC4270" s="206">
        <v>44355</v>
      </c>
      <c r="AD4270" s="188" t="s">
        <v>13055</v>
      </c>
      <c r="AE4270" s="188" t="s">
        <v>12008</v>
      </c>
      <c r="AF4270" s="188" t="s">
        <v>240</v>
      </c>
      <c r="AG4270" s="188">
        <v>3</v>
      </c>
    </row>
    <row r="4271" spans="1:33">
      <c r="A4271" s="188" t="s">
        <v>28</v>
      </c>
      <c r="B4271" s="188">
        <v>800006850</v>
      </c>
      <c r="C4271" s="188" t="s">
        <v>170</v>
      </c>
      <c r="D4271" s="188" t="s">
        <v>235</v>
      </c>
      <c r="E4271" s="206">
        <v>44410</v>
      </c>
      <c r="F4271" s="187" t="s">
        <v>13062</v>
      </c>
      <c r="G4271" s="187" t="s">
        <v>13062</v>
      </c>
      <c r="H4271" s="193">
        <v>554700</v>
      </c>
      <c r="I4271" s="206">
        <v>44414</v>
      </c>
      <c r="J4271" s="188" t="s">
        <v>13063</v>
      </c>
      <c r="K4271" s="193">
        <v>96800</v>
      </c>
      <c r="L4271" s="188"/>
      <c r="M4271" s="193"/>
      <c r="N4271" s="193"/>
      <c r="O4271" s="186">
        <f t="shared" si="132"/>
        <v>96800</v>
      </c>
      <c r="P4271" s="188"/>
      <c r="Q4271" s="193"/>
      <c r="R4271" s="193"/>
      <c r="S4271" s="186">
        <f t="shared" si="133"/>
        <v>96800</v>
      </c>
      <c r="T4271" s="206">
        <v>44553</v>
      </c>
      <c r="U4271" s="186">
        <v>96800</v>
      </c>
      <c r="V4271" s="186">
        <v>0</v>
      </c>
      <c r="W4271" s="186">
        <v>0</v>
      </c>
      <c r="X4271" s="186">
        <v>0</v>
      </c>
      <c r="Y4271" s="188" t="s">
        <v>237</v>
      </c>
      <c r="Z4271" s="188" t="s">
        <v>170</v>
      </c>
      <c r="AA4271" s="188" t="s">
        <v>235</v>
      </c>
      <c r="AB4271" s="206">
        <v>44355</v>
      </c>
      <c r="AC4271" s="206">
        <v>44355</v>
      </c>
      <c r="AD4271" s="188" t="s">
        <v>13055</v>
      </c>
      <c r="AE4271" s="188" t="s">
        <v>12008</v>
      </c>
      <c r="AF4271" s="188" t="s">
        <v>240</v>
      </c>
      <c r="AG4271" s="188">
        <v>3</v>
      </c>
    </row>
    <row r="4272" spans="1:33">
      <c r="A4272" s="188" t="s">
        <v>28</v>
      </c>
      <c r="B4272" s="188">
        <v>800006850</v>
      </c>
      <c r="C4272" s="188" t="s">
        <v>170</v>
      </c>
      <c r="D4272" s="188" t="s">
        <v>235</v>
      </c>
      <c r="E4272" s="206">
        <v>44410</v>
      </c>
      <c r="F4272" s="187" t="s">
        <v>13064</v>
      </c>
      <c r="G4272" s="187" t="s">
        <v>13064</v>
      </c>
      <c r="H4272" s="193">
        <v>554700</v>
      </c>
      <c r="I4272" s="206">
        <v>44414</v>
      </c>
      <c r="J4272" s="188" t="s">
        <v>13065</v>
      </c>
      <c r="K4272" s="193">
        <v>96800</v>
      </c>
      <c r="L4272" s="188"/>
      <c r="M4272" s="193"/>
      <c r="N4272" s="193"/>
      <c r="O4272" s="186">
        <f t="shared" si="132"/>
        <v>96800</v>
      </c>
      <c r="P4272" s="188"/>
      <c r="Q4272" s="193"/>
      <c r="R4272" s="193"/>
      <c r="S4272" s="186">
        <f t="shared" si="133"/>
        <v>96800</v>
      </c>
      <c r="T4272" s="206">
        <v>44553</v>
      </c>
      <c r="U4272" s="186">
        <v>96800</v>
      </c>
      <c r="V4272" s="186">
        <v>0</v>
      </c>
      <c r="W4272" s="186">
        <v>0</v>
      </c>
      <c r="X4272" s="186">
        <v>0</v>
      </c>
      <c r="Y4272" s="188" t="s">
        <v>237</v>
      </c>
      <c r="Z4272" s="188" t="s">
        <v>170</v>
      </c>
      <c r="AA4272" s="188" t="s">
        <v>235</v>
      </c>
      <c r="AB4272" s="206">
        <v>44355</v>
      </c>
      <c r="AC4272" s="206">
        <v>44355</v>
      </c>
      <c r="AD4272" s="188" t="s">
        <v>13055</v>
      </c>
      <c r="AE4272" s="188" t="s">
        <v>12008</v>
      </c>
      <c r="AF4272" s="188" t="s">
        <v>240</v>
      </c>
      <c r="AG4272" s="188">
        <v>3</v>
      </c>
    </row>
    <row r="4273" spans="1:33">
      <c r="A4273" s="188" t="s">
        <v>28</v>
      </c>
      <c r="B4273" s="188">
        <v>800006850</v>
      </c>
      <c r="C4273" s="188" t="s">
        <v>170</v>
      </c>
      <c r="D4273" s="188" t="s">
        <v>235</v>
      </c>
      <c r="E4273" s="206">
        <v>44410</v>
      </c>
      <c r="F4273" s="187" t="s">
        <v>13066</v>
      </c>
      <c r="G4273" s="187" t="s">
        <v>13066</v>
      </c>
      <c r="H4273" s="193">
        <v>554700</v>
      </c>
      <c r="I4273" s="206">
        <v>44414</v>
      </c>
      <c r="J4273" s="188" t="s">
        <v>13067</v>
      </c>
      <c r="K4273" s="193">
        <v>96800</v>
      </c>
      <c r="L4273" s="188"/>
      <c r="M4273" s="193"/>
      <c r="N4273" s="193"/>
      <c r="O4273" s="186">
        <f t="shared" si="132"/>
        <v>96800</v>
      </c>
      <c r="P4273" s="188"/>
      <c r="Q4273" s="193"/>
      <c r="R4273" s="193"/>
      <c r="S4273" s="186">
        <f t="shared" si="133"/>
        <v>96800</v>
      </c>
      <c r="T4273" s="206">
        <v>44553</v>
      </c>
      <c r="U4273" s="186">
        <v>96800</v>
      </c>
      <c r="V4273" s="186">
        <v>0</v>
      </c>
      <c r="W4273" s="186">
        <v>0</v>
      </c>
      <c r="X4273" s="186">
        <v>0</v>
      </c>
      <c r="Y4273" s="188" t="s">
        <v>237</v>
      </c>
      <c r="Z4273" s="188" t="s">
        <v>170</v>
      </c>
      <c r="AA4273" s="188" t="s">
        <v>235</v>
      </c>
      <c r="AB4273" s="206">
        <v>44357</v>
      </c>
      <c r="AC4273" s="206">
        <v>44357</v>
      </c>
      <c r="AD4273" s="188" t="s">
        <v>13055</v>
      </c>
      <c r="AE4273" s="188" t="s">
        <v>12008</v>
      </c>
      <c r="AF4273" s="188" t="s">
        <v>240</v>
      </c>
      <c r="AG4273" s="188">
        <v>3</v>
      </c>
    </row>
    <row r="4274" spans="1:33">
      <c r="A4274" s="188" t="s">
        <v>28</v>
      </c>
      <c r="B4274" s="188">
        <v>800006850</v>
      </c>
      <c r="C4274" s="188" t="s">
        <v>170</v>
      </c>
      <c r="D4274" s="188" t="s">
        <v>235</v>
      </c>
      <c r="E4274" s="206">
        <v>44410</v>
      </c>
      <c r="F4274" s="187" t="s">
        <v>13068</v>
      </c>
      <c r="G4274" s="187" t="s">
        <v>13068</v>
      </c>
      <c r="H4274" s="193">
        <v>651500</v>
      </c>
      <c r="I4274" s="206">
        <v>44414</v>
      </c>
      <c r="J4274" s="188" t="s">
        <v>13069</v>
      </c>
      <c r="K4274" s="193">
        <v>193600</v>
      </c>
      <c r="L4274" s="188"/>
      <c r="M4274" s="193"/>
      <c r="N4274" s="193"/>
      <c r="O4274" s="186">
        <f t="shared" si="132"/>
        <v>193600</v>
      </c>
      <c r="P4274" s="188"/>
      <c r="Q4274" s="193"/>
      <c r="R4274" s="193"/>
      <c r="S4274" s="186">
        <f t="shared" si="133"/>
        <v>193600</v>
      </c>
      <c r="T4274" s="206">
        <v>44553</v>
      </c>
      <c r="U4274" s="186">
        <v>193600</v>
      </c>
      <c r="V4274" s="186">
        <v>0</v>
      </c>
      <c r="W4274" s="186">
        <v>0</v>
      </c>
      <c r="X4274" s="186">
        <v>0</v>
      </c>
      <c r="Y4274" s="188" t="s">
        <v>237</v>
      </c>
      <c r="Z4274" s="188" t="s">
        <v>170</v>
      </c>
      <c r="AA4274" s="188" t="s">
        <v>235</v>
      </c>
      <c r="AB4274" s="206">
        <v>44357</v>
      </c>
      <c r="AC4274" s="206">
        <v>44357</v>
      </c>
      <c r="AD4274" s="188" t="s">
        <v>13070</v>
      </c>
      <c r="AE4274" s="188" t="s">
        <v>12008</v>
      </c>
      <c r="AF4274" s="188" t="s">
        <v>240</v>
      </c>
      <c r="AG4274" s="188">
        <v>3</v>
      </c>
    </row>
    <row r="4275" spans="1:33">
      <c r="A4275" s="188" t="s">
        <v>28</v>
      </c>
      <c r="B4275" s="188">
        <v>800006850</v>
      </c>
      <c r="C4275" s="188" t="s">
        <v>170</v>
      </c>
      <c r="D4275" s="188" t="s">
        <v>235</v>
      </c>
      <c r="E4275" s="206">
        <v>44410</v>
      </c>
      <c r="F4275" s="187" t="s">
        <v>13071</v>
      </c>
      <c r="G4275" s="187" t="s">
        <v>13071</v>
      </c>
      <c r="H4275" s="193">
        <v>554700</v>
      </c>
      <c r="I4275" s="206">
        <v>44414</v>
      </c>
      <c r="J4275" s="188" t="s">
        <v>13072</v>
      </c>
      <c r="K4275" s="193">
        <v>96800</v>
      </c>
      <c r="L4275" s="188"/>
      <c r="M4275" s="193"/>
      <c r="N4275" s="193"/>
      <c r="O4275" s="186">
        <f t="shared" si="132"/>
        <v>96800</v>
      </c>
      <c r="P4275" s="188"/>
      <c r="Q4275" s="193"/>
      <c r="R4275" s="193"/>
      <c r="S4275" s="186">
        <f t="shared" si="133"/>
        <v>96800</v>
      </c>
      <c r="T4275" s="206">
        <v>44553</v>
      </c>
      <c r="U4275" s="186">
        <v>96800</v>
      </c>
      <c r="V4275" s="186">
        <v>0</v>
      </c>
      <c r="W4275" s="186">
        <v>0</v>
      </c>
      <c r="X4275" s="186">
        <v>0</v>
      </c>
      <c r="Y4275" s="188" t="s">
        <v>237</v>
      </c>
      <c r="Z4275" s="188" t="s">
        <v>170</v>
      </c>
      <c r="AA4275" s="188" t="s">
        <v>235</v>
      </c>
      <c r="AB4275" s="206">
        <v>44357</v>
      </c>
      <c r="AC4275" s="206">
        <v>44357</v>
      </c>
      <c r="AD4275" s="188" t="s">
        <v>13055</v>
      </c>
      <c r="AE4275" s="188" t="s">
        <v>12008</v>
      </c>
      <c r="AF4275" s="188" t="s">
        <v>240</v>
      </c>
      <c r="AG4275" s="188">
        <v>3</v>
      </c>
    </row>
    <row r="4276" spans="1:33">
      <c r="A4276" s="188" t="s">
        <v>28</v>
      </c>
      <c r="B4276" s="188">
        <v>800006850</v>
      </c>
      <c r="C4276" s="188" t="s">
        <v>170</v>
      </c>
      <c r="D4276" s="188" t="s">
        <v>235</v>
      </c>
      <c r="E4276" s="206">
        <v>44410</v>
      </c>
      <c r="F4276" s="187" t="s">
        <v>13073</v>
      </c>
      <c r="G4276" s="187" t="s">
        <v>13073</v>
      </c>
      <c r="H4276" s="193">
        <v>932400</v>
      </c>
      <c r="I4276" s="206">
        <v>44414</v>
      </c>
      <c r="J4276" s="188" t="s">
        <v>13074</v>
      </c>
      <c r="K4276" s="193">
        <v>96800</v>
      </c>
      <c r="L4276" s="188"/>
      <c r="M4276" s="193"/>
      <c r="N4276" s="193"/>
      <c r="O4276" s="186">
        <f t="shared" si="132"/>
        <v>96800</v>
      </c>
      <c r="P4276" s="188"/>
      <c r="Q4276" s="193"/>
      <c r="R4276" s="193"/>
      <c r="S4276" s="186">
        <f t="shared" si="133"/>
        <v>96800</v>
      </c>
      <c r="T4276" s="206">
        <v>44553</v>
      </c>
      <c r="U4276" s="186">
        <v>96800</v>
      </c>
      <c r="V4276" s="186">
        <v>0</v>
      </c>
      <c r="W4276" s="186">
        <v>0</v>
      </c>
      <c r="X4276" s="186">
        <v>0</v>
      </c>
      <c r="Y4276" s="188" t="s">
        <v>237</v>
      </c>
      <c r="Z4276" s="188" t="s">
        <v>170</v>
      </c>
      <c r="AA4276" s="188" t="s">
        <v>235</v>
      </c>
      <c r="AB4276" s="206">
        <v>44357</v>
      </c>
      <c r="AC4276" s="206">
        <v>44357</v>
      </c>
      <c r="AD4276" s="188" t="s">
        <v>13055</v>
      </c>
      <c r="AE4276" s="188" t="s">
        <v>12008</v>
      </c>
      <c r="AF4276" s="188" t="s">
        <v>240</v>
      </c>
      <c r="AG4276" s="188">
        <v>3</v>
      </c>
    </row>
    <row r="4277" spans="1:33">
      <c r="A4277" s="188" t="s">
        <v>28</v>
      </c>
      <c r="B4277" s="188">
        <v>800006850</v>
      </c>
      <c r="C4277" s="188" t="s">
        <v>170</v>
      </c>
      <c r="D4277" s="188" t="s">
        <v>235</v>
      </c>
      <c r="E4277" s="206">
        <v>44410</v>
      </c>
      <c r="F4277" s="187" t="s">
        <v>13075</v>
      </c>
      <c r="G4277" s="187" t="s">
        <v>13075</v>
      </c>
      <c r="H4277" s="193">
        <v>554700</v>
      </c>
      <c r="I4277" s="206">
        <v>44414</v>
      </c>
      <c r="J4277" s="188" t="s">
        <v>13076</v>
      </c>
      <c r="K4277" s="193">
        <v>96800</v>
      </c>
      <c r="L4277" s="188"/>
      <c r="M4277" s="193"/>
      <c r="N4277" s="193"/>
      <c r="O4277" s="186">
        <f t="shared" si="132"/>
        <v>96800</v>
      </c>
      <c r="P4277" s="188"/>
      <c r="Q4277" s="193"/>
      <c r="R4277" s="193"/>
      <c r="S4277" s="186">
        <f t="shared" si="133"/>
        <v>96800</v>
      </c>
      <c r="T4277" s="206">
        <v>44553</v>
      </c>
      <c r="U4277" s="186">
        <v>96800</v>
      </c>
      <c r="V4277" s="186">
        <v>0</v>
      </c>
      <c r="W4277" s="186">
        <v>0</v>
      </c>
      <c r="X4277" s="186">
        <v>0</v>
      </c>
      <c r="Y4277" s="188" t="s">
        <v>237</v>
      </c>
      <c r="Z4277" s="188" t="s">
        <v>170</v>
      </c>
      <c r="AA4277" s="188" t="s">
        <v>235</v>
      </c>
      <c r="AB4277" s="206">
        <v>44357</v>
      </c>
      <c r="AC4277" s="206">
        <v>44357</v>
      </c>
      <c r="AD4277" s="188" t="s">
        <v>13055</v>
      </c>
      <c r="AE4277" s="188" t="s">
        <v>12008</v>
      </c>
      <c r="AF4277" s="188" t="s">
        <v>240</v>
      </c>
      <c r="AG4277" s="188">
        <v>3</v>
      </c>
    </row>
    <row r="4278" spans="1:33">
      <c r="A4278" s="188" t="s">
        <v>28</v>
      </c>
      <c r="B4278" s="188">
        <v>800006850</v>
      </c>
      <c r="C4278" s="188" t="s">
        <v>170</v>
      </c>
      <c r="D4278" s="188" t="s">
        <v>235</v>
      </c>
      <c r="E4278" s="206">
        <v>44410</v>
      </c>
      <c r="F4278" s="187" t="s">
        <v>13077</v>
      </c>
      <c r="G4278" s="187" t="s">
        <v>13077</v>
      </c>
      <c r="H4278" s="193">
        <v>554700</v>
      </c>
      <c r="I4278" s="206">
        <v>44414</v>
      </c>
      <c r="J4278" s="188" t="s">
        <v>13078</v>
      </c>
      <c r="K4278" s="193">
        <v>96800</v>
      </c>
      <c r="L4278" s="188"/>
      <c r="M4278" s="193"/>
      <c r="N4278" s="193"/>
      <c r="O4278" s="186">
        <f t="shared" si="132"/>
        <v>96800</v>
      </c>
      <c r="P4278" s="188"/>
      <c r="Q4278" s="193"/>
      <c r="R4278" s="193"/>
      <c r="S4278" s="186">
        <f t="shared" si="133"/>
        <v>96800</v>
      </c>
      <c r="T4278" s="206">
        <v>44553</v>
      </c>
      <c r="U4278" s="186">
        <v>96800</v>
      </c>
      <c r="V4278" s="186">
        <v>0</v>
      </c>
      <c r="W4278" s="186">
        <v>0</v>
      </c>
      <c r="X4278" s="186">
        <v>0</v>
      </c>
      <c r="Y4278" s="188" t="s">
        <v>237</v>
      </c>
      <c r="Z4278" s="188" t="s">
        <v>170</v>
      </c>
      <c r="AA4278" s="188" t="s">
        <v>235</v>
      </c>
      <c r="AB4278" s="206">
        <v>44357</v>
      </c>
      <c r="AC4278" s="206">
        <v>44357</v>
      </c>
      <c r="AD4278" s="188" t="s">
        <v>13079</v>
      </c>
      <c r="AE4278" s="188" t="s">
        <v>12008</v>
      </c>
      <c r="AF4278" s="188" t="s">
        <v>240</v>
      </c>
      <c r="AG4278" s="188">
        <v>3</v>
      </c>
    </row>
    <row r="4279" spans="1:33">
      <c r="A4279" s="188" t="s">
        <v>28</v>
      </c>
      <c r="B4279" s="188">
        <v>800006850</v>
      </c>
      <c r="C4279" s="188" t="s">
        <v>170</v>
      </c>
      <c r="D4279" s="188" t="s">
        <v>235</v>
      </c>
      <c r="E4279" s="206">
        <v>44410</v>
      </c>
      <c r="F4279" s="187" t="s">
        <v>13080</v>
      </c>
      <c r="G4279" s="187" t="s">
        <v>13080</v>
      </c>
      <c r="H4279" s="193">
        <v>554700</v>
      </c>
      <c r="I4279" s="206">
        <v>44414</v>
      </c>
      <c r="J4279" s="188" t="s">
        <v>13081</v>
      </c>
      <c r="K4279" s="193">
        <v>96800</v>
      </c>
      <c r="L4279" s="188"/>
      <c r="M4279" s="193"/>
      <c r="N4279" s="193"/>
      <c r="O4279" s="186">
        <f t="shared" si="132"/>
        <v>96800</v>
      </c>
      <c r="P4279" s="188"/>
      <c r="Q4279" s="193"/>
      <c r="R4279" s="193"/>
      <c r="S4279" s="186">
        <f t="shared" si="133"/>
        <v>96800</v>
      </c>
      <c r="T4279" s="206">
        <v>44553</v>
      </c>
      <c r="U4279" s="186">
        <v>96800</v>
      </c>
      <c r="V4279" s="186">
        <v>0</v>
      </c>
      <c r="W4279" s="186">
        <v>0</v>
      </c>
      <c r="X4279" s="186">
        <v>0</v>
      </c>
      <c r="Y4279" s="188" t="s">
        <v>237</v>
      </c>
      <c r="Z4279" s="188" t="s">
        <v>170</v>
      </c>
      <c r="AA4279" s="188" t="s">
        <v>235</v>
      </c>
      <c r="AB4279" s="206">
        <v>44362</v>
      </c>
      <c r="AC4279" s="206">
        <v>44362</v>
      </c>
      <c r="AD4279" s="188" t="s">
        <v>13046</v>
      </c>
      <c r="AE4279" s="188" t="s">
        <v>13082</v>
      </c>
      <c r="AF4279" s="188" t="s">
        <v>240</v>
      </c>
      <c r="AG4279" s="188">
        <v>3</v>
      </c>
    </row>
    <row r="4280" spans="1:33">
      <c r="A4280" s="188" t="s">
        <v>28</v>
      </c>
      <c r="B4280" s="188">
        <v>800006850</v>
      </c>
      <c r="C4280" s="188" t="s">
        <v>170</v>
      </c>
      <c r="D4280" s="188" t="s">
        <v>235</v>
      </c>
      <c r="E4280" s="206">
        <v>44410</v>
      </c>
      <c r="F4280" s="187" t="s">
        <v>13083</v>
      </c>
      <c r="G4280" s="187" t="s">
        <v>13083</v>
      </c>
      <c r="H4280" s="193">
        <v>554700</v>
      </c>
      <c r="I4280" s="206">
        <v>44414</v>
      </c>
      <c r="J4280" s="188" t="s">
        <v>13084</v>
      </c>
      <c r="K4280" s="193">
        <v>96800</v>
      </c>
      <c r="L4280" s="188"/>
      <c r="M4280" s="193"/>
      <c r="N4280" s="193"/>
      <c r="O4280" s="186">
        <f t="shared" si="132"/>
        <v>96800</v>
      </c>
      <c r="P4280" s="188"/>
      <c r="Q4280" s="193"/>
      <c r="R4280" s="193"/>
      <c r="S4280" s="186">
        <f t="shared" si="133"/>
        <v>96800</v>
      </c>
      <c r="T4280" s="206">
        <v>44553</v>
      </c>
      <c r="U4280" s="186">
        <v>96800</v>
      </c>
      <c r="V4280" s="186">
        <v>0</v>
      </c>
      <c r="W4280" s="186">
        <v>0</v>
      </c>
      <c r="X4280" s="186">
        <v>0</v>
      </c>
      <c r="Y4280" s="188" t="s">
        <v>237</v>
      </c>
      <c r="Z4280" s="188" t="s">
        <v>170</v>
      </c>
      <c r="AA4280" s="188" t="s">
        <v>235</v>
      </c>
      <c r="AB4280" s="206">
        <v>44362</v>
      </c>
      <c r="AC4280" s="206">
        <v>44362</v>
      </c>
      <c r="AD4280" s="188" t="s">
        <v>13079</v>
      </c>
      <c r="AE4280" s="188" t="s">
        <v>12008</v>
      </c>
      <c r="AF4280" s="188" t="s">
        <v>240</v>
      </c>
      <c r="AG4280" s="188">
        <v>3</v>
      </c>
    </row>
    <row r="4281" spans="1:33">
      <c r="A4281" s="188" t="s">
        <v>28</v>
      </c>
      <c r="B4281" s="188">
        <v>800006850</v>
      </c>
      <c r="C4281" s="188" t="s">
        <v>170</v>
      </c>
      <c r="D4281" s="188" t="s">
        <v>235</v>
      </c>
      <c r="E4281" s="206">
        <v>44410</v>
      </c>
      <c r="F4281" s="187" t="s">
        <v>13085</v>
      </c>
      <c r="G4281" s="187" t="s">
        <v>13085</v>
      </c>
      <c r="H4281" s="193">
        <v>554700</v>
      </c>
      <c r="I4281" s="206">
        <v>44414</v>
      </c>
      <c r="J4281" s="188" t="s">
        <v>13086</v>
      </c>
      <c r="K4281" s="193">
        <v>96800</v>
      </c>
      <c r="L4281" s="188"/>
      <c r="M4281" s="193"/>
      <c r="N4281" s="193"/>
      <c r="O4281" s="186">
        <f t="shared" si="132"/>
        <v>96800</v>
      </c>
      <c r="P4281" s="188"/>
      <c r="Q4281" s="193"/>
      <c r="R4281" s="193"/>
      <c r="S4281" s="186">
        <f t="shared" si="133"/>
        <v>96800</v>
      </c>
      <c r="T4281" s="206">
        <v>44553</v>
      </c>
      <c r="U4281" s="186">
        <v>96800</v>
      </c>
      <c r="V4281" s="186">
        <v>0</v>
      </c>
      <c r="W4281" s="186">
        <v>0</v>
      </c>
      <c r="X4281" s="186">
        <v>0</v>
      </c>
      <c r="Y4281" s="188" t="s">
        <v>237</v>
      </c>
      <c r="Z4281" s="188" t="s">
        <v>170</v>
      </c>
      <c r="AA4281" s="188" t="s">
        <v>235</v>
      </c>
      <c r="AB4281" s="206">
        <v>44362</v>
      </c>
      <c r="AC4281" s="206">
        <v>44362</v>
      </c>
      <c r="AD4281" s="188" t="s">
        <v>13079</v>
      </c>
      <c r="AE4281" s="188" t="s">
        <v>12008</v>
      </c>
      <c r="AF4281" s="188" t="s">
        <v>240</v>
      </c>
      <c r="AG4281" s="188">
        <v>3</v>
      </c>
    </row>
    <row r="4282" spans="1:33">
      <c r="A4282" s="188" t="s">
        <v>28</v>
      </c>
      <c r="B4282" s="188">
        <v>800006850</v>
      </c>
      <c r="C4282" s="188" t="s">
        <v>170</v>
      </c>
      <c r="D4282" s="188" t="s">
        <v>235</v>
      </c>
      <c r="E4282" s="206">
        <v>44410</v>
      </c>
      <c r="F4282" s="187" t="s">
        <v>13087</v>
      </c>
      <c r="G4282" s="187" t="s">
        <v>13087</v>
      </c>
      <c r="H4282" s="193">
        <v>554700</v>
      </c>
      <c r="I4282" s="206">
        <v>44414</v>
      </c>
      <c r="J4282" s="188" t="s">
        <v>13088</v>
      </c>
      <c r="K4282" s="193">
        <v>96800</v>
      </c>
      <c r="L4282" s="188"/>
      <c r="M4282" s="193"/>
      <c r="N4282" s="193"/>
      <c r="O4282" s="186">
        <f t="shared" si="132"/>
        <v>96800</v>
      </c>
      <c r="P4282" s="188"/>
      <c r="Q4282" s="193"/>
      <c r="R4282" s="193"/>
      <c r="S4282" s="186">
        <f t="shared" si="133"/>
        <v>96800</v>
      </c>
      <c r="T4282" s="206">
        <v>44553</v>
      </c>
      <c r="U4282" s="186">
        <v>96800</v>
      </c>
      <c r="V4282" s="186">
        <v>0</v>
      </c>
      <c r="W4282" s="186">
        <v>0</v>
      </c>
      <c r="X4282" s="186">
        <v>0</v>
      </c>
      <c r="Y4282" s="188" t="s">
        <v>237</v>
      </c>
      <c r="Z4282" s="188" t="s">
        <v>170</v>
      </c>
      <c r="AA4282" s="188" t="s">
        <v>235</v>
      </c>
      <c r="AB4282" s="206">
        <v>44362</v>
      </c>
      <c r="AC4282" s="206">
        <v>44362</v>
      </c>
      <c r="AD4282" s="188" t="s">
        <v>13079</v>
      </c>
      <c r="AE4282" s="188" t="s">
        <v>12008</v>
      </c>
      <c r="AF4282" s="188" t="s">
        <v>240</v>
      </c>
      <c r="AG4282" s="188">
        <v>3</v>
      </c>
    </row>
    <row r="4283" spans="1:33">
      <c r="A4283" s="188" t="s">
        <v>44</v>
      </c>
      <c r="B4283" s="188">
        <v>899999032</v>
      </c>
      <c r="C4283" s="188" t="s">
        <v>278</v>
      </c>
      <c r="D4283" s="188" t="s">
        <v>279</v>
      </c>
      <c r="E4283" s="206">
        <v>44532</v>
      </c>
      <c r="F4283" s="187" t="s">
        <v>13089</v>
      </c>
      <c r="G4283" s="187" t="s">
        <v>13089</v>
      </c>
      <c r="H4283" s="193">
        <v>216000</v>
      </c>
      <c r="I4283" s="206">
        <v>44543</v>
      </c>
      <c r="J4283" s="188" t="s">
        <v>13090</v>
      </c>
      <c r="K4283" s="193">
        <v>153300</v>
      </c>
      <c r="L4283" s="188"/>
      <c r="M4283" s="193"/>
      <c r="N4283" s="193"/>
      <c r="O4283" s="186">
        <f t="shared" si="132"/>
        <v>153300</v>
      </c>
      <c r="P4283" s="188"/>
      <c r="Q4283" s="193"/>
      <c r="R4283" s="193"/>
      <c r="S4283" s="186">
        <f t="shared" si="133"/>
        <v>153300</v>
      </c>
      <c r="T4283" s="188"/>
      <c r="U4283" s="186">
        <v>0</v>
      </c>
      <c r="V4283" s="186">
        <v>0</v>
      </c>
      <c r="W4283" s="186">
        <v>0</v>
      </c>
      <c r="X4283" s="186">
        <v>153300</v>
      </c>
      <c r="Y4283" s="188" t="s">
        <v>237</v>
      </c>
      <c r="Z4283" s="188" t="s">
        <v>586</v>
      </c>
      <c r="AA4283" s="188" t="s">
        <v>1343</v>
      </c>
      <c r="AB4283" s="206">
        <v>44477</v>
      </c>
      <c r="AC4283" s="206">
        <v>44477</v>
      </c>
      <c r="AD4283" s="188" t="s">
        <v>13091</v>
      </c>
      <c r="AE4283" s="188"/>
      <c r="AF4283" s="188" t="s">
        <v>240</v>
      </c>
      <c r="AG4283" s="188">
        <v>3</v>
      </c>
    </row>
    <row r="4284" spans="1:33">
      <c r="A4284" s="188" t="s">
        <v>56</v>
      </c>
      <c r="B4284" s="188">
        <v>860037592</v>
      </c>
      <c r="C4284" s="188" t="s">
        <v>170</v>
      </c>
      <c r="D4284" s="188" t="s">
        <v>751</v>
      </c>
      <c r="E4284" s="206">
        <v>44532</v>
      </c>
      <c r="F4284" s="187" t="s">
        <v>13092</v>
      </c>
      <c r="G4284" s="187" t="s">
        <v>13092</v>
      </c>
      <c r="H4284" s="193">
        <v>492779</v>
      </c>
      <c r="I4284" s="206">
        <v>44546</v>
      </c>
      <c r="J4284" s="188" t="s">
        <v>13093</v>
      </c>
      <c r="K4284" s="193">
        <v>285719</v>
      </c>
      <c r="L4284" s="188"/>
      <c r="M4284" s="193"/>
      <c r="N4284" s="193"/>
      <c r="O4284" s="186">
        <f t="shared" si="132"/>
        <v>285719</v>
      </c>
      <c r="P4284" s="188"/>
      <c r="Q4284" s="193"/>
      <c r="R4284" s="193"/>
      <c r="S4284" s="186">
        <f t="shared" si="133"/>
        <v>285719</v>
      </c>
      <c r="T4284" s="188"/>
      <c r="U4284" s="186">
        <v>0</v>
      </c>
      <c r="V4284" s="186">
        <v>0</v>
      </c>
      <c r="W4284" s="186">
        <v>0</v>
      </c>
      <c r="X4284" s="186">
        <v>285719</v>
      </c>
      <c r="Y4284" s="188" t="s">
        <v>237</v>
      </c>
      <c r="Z4284" s="188" t="s">
        <v>709</v>
      </c>
      <c r="AA4284" s="188" t="s">
        <v>3658</v>
      </c>
      <c r="AB4284" s="206">
        <v>44493</v>
      </c>
      <c r="AC4284" s="206">
        <v>44493</v>
      </c>
      <c r="AD4284" s="188" t="s">
        <v>13094</v>
      </c>
      <c r="AE4284" s="188"/>
      <c r="AF4284" s="188" t="s">
        <v>240</v>
      </c>
      <c r="AG4284" s="188">
        <v>3</v>
      </c>
    </row>
    <row r="4285" spans="1:33">
      <c r="A4285" s="188" t="s">
        <v>28</v>
      </c>
      <c r="B4285" s="188">
        <v>800006850</v>
      </c>
      <c r="C4285" s="188" t="s">
        <v>170</v>
      </c>
      <c r="D4285" s="188" t="s">
        <v>235</v>
      </c>
      <c r="E4285" s="206">
        <v>44567</v>
      </c>
      <c r="F4285" s="187" t="s">
        <v>13095</v>
      </c>
      <c r="G4285" s="187" t="s">
        <v>13095</v>
      </c>
      <c r="H4285" s="193">
        <v>315000</v>
      </c>
      <c r="I4285" s="206">
        <v>44574</v>
      </c>
      <c r="J4285" s="188" t="s">
        <v>13096</v>
      </c>
      <c r="K4285" s="193">
        <v>3500</v>
      </c>
      <c r="L4285" s="188"/>
      <c r="M4285" s="193"/>
      <c r="N4285" s="193"/>
      <c r="O4285" s="186">
        <f t="shared" si="132"/>
        <v>3500</v>
      </c>
      <c r="P4285" s="188"/>
      <c r="Q4285" s="193"/>
      <c r="R4285" s="193"/>
      <c r="S4285" s="186">
        <f t="shared" si="133"/>
        <v>3500</v>
      </c>
      <c r="T4285" s="188"/>
      <c r="U4285" s="186">
        <v>0</v>
      </c>
      <c r="V4285" s="186">
        <v>0</v>
      </c>
      <c r="W4285" s="186">
        <v>0</v>
      </c>
      <c r="X4285" s="186">
        <v>3500</v>
      </c>
      <c r="Y4285" s="188" t="s">
        <v>237</v>
      </c>
      <c r="Z4285" s="188" t="s">
        <v>275</v>
      </c>
      <c r="AA4285" s="188" t="s">
        <v>94</v>
      </c>
      <c r="AB4285" s="206">
        <v>44504</v>
      </c>
      <c r="AC4285" s="206">
        <v>44532</v>
      </c>
      <c r="AD4285" s="188" t="s">
        <v>13017</v>
      </c>
      <c r="AE4285" s="188"/>
      <c r="AF4285" s="188" t="s">
        <v>267</v>
      </c>
      <c r="AG4285" s="188">
        <v>3</v>
      </c>
    </row>
    <row r="4286" spans="1:33">
      <c r="A4286" s="188" t="s">
        <v>2432</v>
      </c>
      <c r="B4286" s="188">
        <v>900750333</v>
      </c>
      <c r="C4286" s="188" t="s">
        <v>170</v>
      </c>
      <c r="D4286" s="188" t="s">
        <v>2433</v>
      </c>
      <c r="E4286" s="206">
        <v>43866</v>
      </c>
      <c r="F4286" s="187">
        <v>185170</v>
      </c>
      <c r="G4286" s="187">
        <v>185170</v>
      </c>
      <c r="H4286" s="193">
        <v>19680</v>
      </c>
      <c r="I4286" s="206">
        <v>43892</v>
      </c>
      <c r="J4286" s="188" t="s">
        <v>13097</v>
      </c>
      <c r="K4286" s="193">
        <v>9480</v>
      </c>
      <c r="L4286" s="188"/>
      <c r="M4286" s="193"/>
      <c r="N4286" s="193"/>
      <c r="O4286" s="186">
        <f t="shared" si="132"/>
        <v>9480</v>
      </c>
      <c r="P4286" s="188"/>
      <c r="Q4286" s="193"/>
      <c r="R4286" s="193"/>
      <c r="S4286" s="186">
        <f t="shared" si="133"/>
        <v>9480</v>
      </c>
      <c r="T4286" s="206">
        <v>44025</v>
      </c>
      <c r="U4286" s="186">
        <v>0</v>
      </c>
      <c r="V4286" s="186">
        <v>9480</v>
      </c>
      <c r="W4286" s="186">
        <v>0</v>
      </c>
      <c r="X4286" s="186">
        <v>0</v>
      </c>
      <c r="Y4286" s="188" t="s">
        <v>237</v>
      </c>
      <c r="Z4286" s="188" t="s">
        <v>170</v>
      </c>
      <c r="AA4286" s="188" t="s">
        <v>235</v>
      </c>
      <c r="AB4286" s="206">
        <v>43663</v>
      </c>
      <c r="AC4286" s="206">
        <v>43663</v>
      </c>
      <c r="AD4286" s="188" t="s">
        <v>13098</v>
      </c>
      <c r="AE4286" s="188" t="s">
        <v>365</v>
      </c>
      <c r="AF4286" s="188" t="s">
        <v>240</v>
      </c>
      <c r="AG4286" s="188">
        <v>3</v>
      </c>
    </row>
    <row r="4287" spans="1:33">
      <c r="A4287" s="188" t="s">
        <v>2432</v>
      </c>
      <c r="B4287" s="188">
        <v>900750333</v>
      </c>
      <c r="C4287" s="188" t="s">
        <v>170</v>
      </c>
      <c r="D4287" s="188" t="s">
        <v>2433</v>
      </c>
      <c r="E4287" s="206">
        <v>43866</v>
      </c>
      <c r="F4287" s="187">
        <v>200221</v>
      </c>
      <c r="G4287" s="187">
        <v>200221</v>
      </c>
      <c r="H4287" s="193">
        <v>49100</v>
      </c>
      <c r="I4287" s="206">
        <v>43892</v>
      </c>
      <c r="J4287" s="188" t="s">
        <v>13099</v>
      </c>
      <c r="K4287" s="193">
        <v>35900</v>
      </c>
      <c r="L4287" s="188"/>
      <c r="M4287" s="193"/>
      <c r="N4287" s="193"/>
      <c r="O4287" s="186">
        <f t="shared" si="132"/>
        <v>35900</v>
      </c>
      <c r="P4287" s="188"/>
      <c r="Q4287" s="193"/>
      <c r="R4287" s="193"/>
      <c r="S4287" s="186">
        <f t="shared" si="133"/>
        <v>35900</v>
      </c>
      <c r="T4287" s="206">
        <v>44025</v>
      </c>
      <c r="U4287" s="186">
        <v>0</v>
      </c>
      <c r="V4287" s="186">
        <v>35900</v>
      </c>
      <c r="W4287" s="186">
        <v>0</v>
      </c>
      <c r="X4287" s="186">
        <v>0</v>
      </c>
      <c r="Y4287" s="188" t="s">
        <v>237</v>
      </c>
      <c r="Z4287" s="188" t="s">
        <v>170</v>
      </c>
      <c r="AA4287" s="188" t="s">
        <v>235</v>
      </c>
      <c r="AB4287" s="206">
        <v>43745</v>
      </c>
      <c r="AC4287" s="206">
        <v>43745</v>
      </c>
      <c r="AD4287" s="188" t="s">
        <v>13100</v>
      </c>
      <c r="AE4287" s="188" t="s">
        <v>365</v>
      </c>
      <c r="AF4287" s="188" t="s">
        <v>267</v>
      </c>
      <c r="AG4287" s="188">
        <v>3</v>
      </c>
    </row>
    <row r="4288" spans="1:33">
      <c r="A4288" s="188" t="s">
        <v>44</v>
      </c>
      <c r="B4288" s="188">
        <v>899999032</v>
      </c>
      <c r="C4288" s="188" t="s">
        <v>278</v>
      </c>
      <c r="D4288" s="188" t="s">
        <v>279</v>
      </c>
      <c r="E4288" s="206">
        <v>43892</v>
      </c>
      <c r="F4288" s="187" t="s">
        <v>13101</v>
      </c>
      <c r="G4288" s="187" t="s">
        <v>13101</v>
      </c>
      <c r="H4288" s="193">
        <v>45600</v>
      </c>
      <c r="I4288" s="206">
        <v>43907</v>
      </c>
      <c r="J4288" s="188" t="s">
        <v>13102</v>
      </c>
      <c r="K4288" s="193">
        <v>3400</v>
      </c>
      <c r="L4288" s="188"/>
      <c r="M4288" s="193"/>
      <c r="N4288" s="193"/>
      <c r="O4288" s="186">
        <f t="shared" si="132"/>
        <v>3400</v>
      </c>
      <c r="P4288" s="188"/>
      <c r="Q4288" s="193"/>
      <c r="R4288" s="193"/>
      <c r="S4288" s="186">
        <f t="shared" si="133"/>
        <v>3400</v>
      </c>
      <c r="T4288" s="206">
        <v>44061</v>
      </c>
      <c r="U4288" s="186">
        <v>0</v>
      </c>
      <c r="V4288" s="186">
        <v>3400</v>
      </c>
      <c r="W4288" s="186">
        <v>0</v>
      </c>
      <c r="X4288" s="186">
        <v>0</v>
      </c>
      <c r="Y4288" s="188" t="s">
        <v>237</v>
      </c>
      <c r="Z4288" s="188" t="s">
        <v>170</v>
      </c>
      <c r="AA4288" s="188" t="s">
        <v>235</v>
      </c>
      <c r="AB4288" s="206">
        <v>43840</v>
      </c>
      <c r="AC4288" s="206">
        <v>43840</v>
      </c>
      <c r="AD4288" s="188" t="s">
        <v>13103</v>
      </c>
      <c r="AE4288" s="188" t="s">
        <v>8440</v>
      </c>
      <c r="AF4288" s="188" t="s">
        <v>267</v>
      </c>
      <c r="AG4288" s="188">
        <v>3</v>
      </c>
    </row>
    <row r="4289" spans="1:33">
      <c r="A4289" s="188" t="s">
        <v>44</v>
      </c>
      <c r="B4289" s="188">
        <v>899999032</v>
      </c>
      <c r="C4289" s="188" t="s">
        <v>278</v>
      </c>
      <c r="D4289" s="188" t="s">
        <v>279</v>
      </c>
      <c r="E4289" s="206">
        <v>43892</v>
      </c>
      <c r="F4289" s="187" t="s">
        <v>13104</v>
      </c>
      <c r="G4289" s="187" t="s">
        <v>13104</v>
      </c>
      <c r="H4289" s="193">
        <v>45600</v>
      </c>
      <c r="I4289" s="206">
        <v>43908</v>
      </c>
      <c r="J4289" s="188" t="s">
        <v>13105</v>
      </c>
      <c r="K4289" s="193">
        <v>3400</v>
      </c>
      <c r="L4289" s="188"/>
      <c r="M4289" s="193"/>
      <c r="N4289" s="193"/>
      <c r="O4289" s="186">
        <f t="shared" si="132"/>
        <v>3400</v>
      </c>
      <c r="P4289" s="188"/>
      <c r="Q4289" s="193"/>
      <c r="R4289" s="193"/>
      <c r="S4289" s="186">
        <f t="shared" si="133"/>
        <v>3400</v>
      </c>
      <c r="T4289" s="206">
        <v>44061</v>
      </c>
      <c r="U4289" s="186">
        <v>0</v>
      </c>
      <c r="V4289" s="186">
        <v>3400</v>
      </c>
      <c r="W4289" s="186">
        <v>0</v>
      </c>
      <c r="X4289" s="186">
        <v>0</v>
      </c>
      <c r="Y4289" s="188" t="s">
        <v>237</v>
      </c>
      <c r="Z4289" s="188" t="s">
        <v>170</v>
      </c>
      <c r="AA4289" s="188" t="s">
        <v>235</v>
      </c>
      <c r="AB4289" s="206">
        <v>43851</v>
      </c>
      <c r="AC4289" s="206">
        <v>43851</v>
      </c>
      <c r="AD4289" s="188" t="s">
        <v>13106</v>
      </c>
      <c r="AE4289" s="188" t="s">
        <v>8440</v>
      </c>
      <c r="AF4289" s="188" t="s">
        <v>267</v>
      </c>
      <c r="AG4289" s="188">
        <v>3</v>
      </c>
    </row>
    <row r="4290" spans="1:33">
      <c r="A4290" s="188" t="s">
        <v>28</v>
      </c>
      <c r="B4290" s="188">
        <v>800006850</v>
      </c>
      <c r="C4290" s="188" t="s">
        <v>170</v>
      </c>
      <c r="D4290" s="188" t="s">
        <v>235</v>
      </c>
      <c r="E4290" s="206">
        <v>43747</v>
      </c>
      <c r="F4290" s="187">
        <v>5329251</v>
      </c>
      <c r="G4290" s="187">
        <v>5329251</v>
      </c>
      <c r="H4290" s="193">
        <v>523700</v>
      </c>
      <c r="I4290" s="206">
        <v>43777</v>
      </c>
      <c r="J4290" s="188" t="s">
        <v>13107</v>
      </c>
      <c r="K4290" s="193">
        <v>52370</v>
      </c>
      <c r="L4290" s="206">
        <v>43792</v>
      </c>
      <c r="M4290" s="193">
        <v>52370</v>
      </c>
      <c r="N4290" s="193">
        <v>0</v>
      </c>
      <c r="O4290" s="186">
        <f t="shared" si="132"/>
        <v>0</v>
      </c>
      <c r="P4290" s="188"/>
      <c r="Q4290" s="193"/>
      <c r="R4290" s="193"/>
      <c r="S4290" s="186">
        <f t="shared" si="133"/>
        <v>0</v>
      </c>
      <c r="T4290" s="188"/>
      <c r="U4290" s="186">
        <v>0</v>
      </c>
      <c r="V4290" s="186">
        <v>0</v>
      </c>
      <c r="W4290" s="186">
        <v>0</v>
      </c>
      <c r="X4290" s="186">
        <v>0</v>
      </c>
      <c r="Y4290" s="188" t="s">
        <v>237</v>
      </c>
      <c r="Z4290" s="188" t="s">
        <v>170</v>
      </c>
      <c r="AA4290" s="188" t="s">
        <v>235</v>
      </c>
      <c r="AB4290" s="206">
        <v>43711</v>
      </c>
      <c r="AC4290" s="206">
        <v>43711</v>
      </c>
      <c r="AD4290" s="188" t="s">
        <v>13108</v>
      </c>
      <c r="AE4290" s="188" t="s">
        <v>13109</v>
      </c>
      <c r="AF4290" s="188" t="s">
        <v>240</v>
      </c>
      <c r="AG4290" s="188">
        <v>3</v>
      </c>
    </row>
    <row r="4291" spans="1:33">
      <c r="A4291" s="188" t="s">
        <v>28</v>
      </c>
      <c r="B4291" s="188">
        <v>800006850</v>
      </c>
      <c r="C4291" s="188" t="s">
        <v>170</v>
      </c>
      <c r="D4291" s="188" t="s">
        <v>235</v>
      </c>
      <c r="E4291" s="206">
        <v>43750</v>
      </c>
      <c r="F4291" s="187">
        <v>5342949</v>
      </c>
      <c r="G4291" s="187">
        <v>5342949</v>
      </c>
      <c r="H4291" s="193">
        <v>43000</v>
      </c>
      <c r="I4291" s="206">
        <v>43783</v>
      </c>
      <c r="J4291" s="188" t="s">
        <v>13110</v>
      </c>
      <c r="K4291" s="193">
        <v>3200</v>
      </c>
      <c r="L4291" s="188"/>
      <c r="M4291" s="193"/>
      <c r="N4291" s="193"/>
      <c r="O4291" s="186">
        <f t="shared" ref="O4291:O4354" si="134">+K4291-M4291-N4291</f>
        <v>3200</v>
      </c>
      <c r="P4291" s="188"/>
      <c r="Q4291" s="193"/>
      <c r="R4291" s="193"/>
      <c r="S4291" s="186">
        <f t="shared" ref="S4291:S4354" si="135">+O4291-Q4291-R4291</f>
        <v>3200</v>
      </c>
      <c r="T4291" s="206">
        <v>43818</v>
      </c>
      <c r="U4291" s="186">
        <v>3200</v>
      </c>
      <c r="V4291" s="186">
        <v>0</v>
      </c>
      <c r="W4291" s="186">
        <v>0</v>
      </c>
      <c r="X4291" s="186">
        <v>0</v>
      </c>
      <c r="Y4291" s="188" t="s">
        <v>237</v>
      </c>
      <c r="Z4291" s="188" t="s">
        <v>170</v>
      </c>
      <c r="AA4291" s="188" t="s">
        <v>235</v>
      </c>
      <c r="AB4291" s="206">
        <v>43721</v>
      </c>
      <c r="AC4291" s="206">
        <v>43721</v>
      </c>
      <c r="AD4291" s="188" t="s">
        <v>13111</v>
      </c>
      <c r="AE4291" s="188" t="s">
        <v>13112</v>
      </c>
      <c r="AF4291" s="188" t="s">
        <v>240</v>
      </c>
      <c r="AG4291" s="188">
        <v>3</v>
      </c>
    </row>
    <row r="4292" spans="1:33">
      <c r="A4292" s="188" t="s">
        <v>28</v>
      </c>
      <c r="B4292" s="188">
        <v>800006850</v>
      </c>
      <c r="C4292" s="188" t="s">
        <v>170</v>
      </c>
      <c r="D4292" s="188" t="s">
        <v>235</v>
      </c>
      <c r="E4292" s="206">
        <v>43750</v>
      </c>
      <c r="F4292" s="187">
        <v>5354902</v>
      </c>
      <c r="G4292" s="187">
        <v>5354902</v>
      </c>
      <c r="H4292" s="193">
        <v>43000</v>
      </c>
      <c r="I4292" s="206">
        <v>43783</v>
      </c>
      <c r="J4292" s="188" t="s">
        <v>13113</v>
      </c>
      <c r="K4292" s="193">
        <v>3200</v>
      </c>
      <c r="L4292" s="188"/>
      <c r="M4292" s="193"/>
      <c r="N4292" s="193"/>
      <c r="O4292" s="186">
        <f t="shared" si="134"/>
        <v>3200</v>
      </c>
      <c r="P4292" s="188"/>
      <c r="Q4292" s="193"/>
      <c r="R4292" s="193"/>
      <c r="S4292" s="186">
        <f t="shared" si="135"/>
        <v>3200</v>
      </c>
      <c r="T4292" s="206">
        <v>43818</v>
      </c>
      <c r="U4292" s="186">
        <v>3200</v>
      </c>
      <c r="V4292" s="186">
        <v>0</v>
      </c>
      <c r="W4292" s="186">
        <v>0</v>
      </c>
      <c r="X4292" s="186">
        <v>0</v>
      </c>
      <c r="Y4292" s="188" t="s">
        <v>237</v>
      </c>
      <c r="Z4292" s="188" t="s">
        <v>170</v>
      </c>
      <c r="AA4292" s="188" t="s">
        <v>235</v>
      </c>
      <c r="AB4292" s="206">
        <v>43733</v>
      </c>
      <c r="AC4292" s="206">
        <v>43733</v>
      </c>
      <c r="AD4292" s="188" t="s">
        <v>13111</v>
      </c>
      <c r="AE4292" s="188" t="s">
        <v>13112</v>
      </c>
      <c r="AF4292" s="188" t="s">
        <v>240</v>
      </c>
      <c r="AG4292" s="188">
        <v>3</v>
      </c>
    </row>
    <row r="4293" spans="1:33">
      <c r="A4293" s="188" t="s">
        <v>28</v>
      </c>
      <c r="B4293" s="188">
        <v>800006850</v>
      </c>
      <c r="C4293" s="188" t="s">
        <v>170</v>
      </c>
      <c r="D4293" s="188" t="s">
        <v>235</v>
      </c>
      <c r="E4293" s="206">
        <v>43750</v>
      </c>
      <c r="F4293" s="187">
        <v>5357666</v>
      </c>
      <c r="G4293" s="187">
        <v>5357666</v>
      </c>
      <c r="H4293" s="193">
        <v>19100</v>
      </c>
      <c r="I4293" s="206">
        <v>43783</v>
      </c>
      <c r="J4293" s="188" t="s">
        <v>13114</v>
      </c>
      <c r="K4293" s="193">
        <v>1910</v>
      </c>
      <c r="L4293" s="188"/>
      <c r="M4293" s="193"/>
      <c r="N4293" s="193"/>
      <c r="O4293" s="186">
        <f t="shared" si="134"/>
        <v>1910</v>
      </c>
      <c r="P4293" s="188"/>
      <c r="Q4293" s="193"/>
      <c r="R4293" s="193"/>
      <c r="S4293" s="186">
        <f t="shared" si="135"/>
        <v>1910</v>
      </c>
      <c r="T4293" s="206">
        <v>43818</v>
      </c>
      <c r="U4293" s="186">
        <v>0</v>
      </c>
      <c r="V4293" s="186">
        <v>1910</v>
      </c>
      <c r="W4293" s="186">
        <v>0</v>
      </c>
      <c r="X4293" s="186">
        <v>0</v>
      </c>
      <c r="Y4293" s="188" t="s">
        <v>237</v>
      </c>
      <c r="Z4293" s="188" t="s">
        <v>3543</v>
      </c>
      <c r="AA4293" s="188" t="s">
        <v>13115</v>
      </c>
      <c r="AB4293" s="206">
        <v>43699</v>
      </c>
      <c r="AC4293" s="206">
        <v>43699</v>
      </c>
      <c r="AD4293" s="188" t="s">
        <v>13116</v>
      </c>
      <c r="AE4293" s="188" t="s">
        <v>13117</v>
      </c>
      <c r="AF4293" s="188" t="s">
        <v>240</v>
      </c>
      <c r="AG4293" s="188">
        <v>3</v>
      </c>
    </row>
    <row r="4294" spans="1:33">
      <c r="A4294" s="188" t="s">
        <v>28</v>
      </c>
      <c r="B4294" s="188">
        <v>800006850</v>
      </c>
      <c r="C4294" s="188" t="s">
        <v>170</v>
      </c>
      <c r="D4294" s="188" t="s">
        <v>235</v>
      </c>
      <c r="E4294" s="206">
        <v>43750</v>
      </c>
      <c r="F4294" s="187">
        <v>5341989</v>
      </c>
      <c r="G4294" s="187">
        <v>5341989</v>
      </c>
      <c r="H4294" s="193">
        <v>21600</v>
      </c>
      <c r="I4294" s="206">
        <v>43783</v>
      </c>
      <c r="J4294" s="188" t="s">
        <v>13118</v>
      </c>
      <c r="K4294" s="193">
        <v>3200</v>
      </c>
      <c r="L4294" s="188"/>
      <c r="M4294" s="193"/>
      <c r="N4294" s="193"/>
      <c r="O4294" s="186">
        <f t="shared" si="134"/>
        <v>3200</v>
      </c>
      <c r="P4294" s="188"/>
      <c r="Q4294" s="193"/>
      <c r="R4294" s="193"/>
      <c r="S4294" s="186">
        <f t="shared" si="135"/>
        <v>3200</v>
      </c>
      <c r="T4294" s="206">
        <v>43818</v>
      </c>
      <c r="U4294" s="186">
        <v>3200</v>
      </c>
      <c r="V4294" s="186">
        <v>0</v>
      </c>
      <c r="W4294" s="186">
        <v>0</v>
      </c>
      <c r="X4294" s="186">
        <v>0</v>
      </c>
      <c r="Y4294" s="188" t="s">
        <v>237</v>
      </c>
      <c r="Z4294" s="188" t="s">
        <v>170</v>
      </c>
      <c r="AA4294" s="188" t="s">
        <v>235</v>
      </c>
      <c r="AB4294" s="206">
        <v>43720</v>
      </c>
      <c r="AC4294" s="206">
        <v>43720</v>
      </c>
      <c r="AD4294" s="188" t="s">
        <v>13119</v>
      </c>
      <c r="AE4294" s="188" t="s">
        <v>13112</v>
      </c>
      <c r="AF4294" s="188" t="s">
        <v>240</v>
      </c>
      <c r="AG4294" s="188">
        <v>3</v>
      </c>
    </row>
    <row r="4295" spans="1:33">
      <c r="A4295" s="188" t="s">
        <v>28</v>
      </c>
      <c r="B4295" s="188">
        <v>800006850</v>
      </c>
      <c r="C4295" s="188" t="s">
        <v>170</v>
      </c>
      <c r="D4295" s="188" t="s">
        <v>235</v>
      </c>
      <c r="E4295" s="206">
        <v>43750</v>
      </c>
      <c r="F4295" s="187">
        <v>5360060</v>
      </c>
      <c r="G4295" s="187">
        <v>5360060</v>
      </c>
      <c r="H4295" s="193">
        <v>523700</v>
      </c>
      <c r="I4295" s="206">
        <v>43783</v>
      </c>
      <c r="J4295" s="188" t="s">
        <v>13120</v>
      </c>
      <c r="K4295" s="193">
        <v>52370</v>
      </c>
      <c r="L4295" s="188"/>
      <c r="M4295" s="193"/>
      <c r="N4295" s="193"/>
      <c r="O4295" s="186">
        <f t="shared" si="134"/>
        <v>52370</v>
      </c>
      <c r="P4295" s="188"/>
      <c r="Q4295" s="193"/>
      <c r="R4295" s="193"/>
      <c r="S4295" s="186">
        <f t="shared" si="135"/>
        <v>52370</v>
      </c>
      <c r="T4295" s="206">
        <v>43818</v>
      </c>
      <c r="U4295" s="186">
        <v>52370</v>
      </c>
      <c r="V4295" s="186">
        <v>0</v>
      </c>
      <c r="W4295" s="186">
        <v>0</v>
      </c>
      <c r="X4295" s="186">
        <v>0</v>
      </c>
      <c r="Y4295" s="188" t="s">
        <v>237</v>
      </c>
      <c r="Z4295" s="188" t="s">
        <v>170</v>
      </c>
      <c r="AA4295" s="188" t="s">
        <v>235</v>
      </c>
      <c r="AB4295" s="206">
        <v>43738</v>
      </c>
      <c r="AC4295" s="206">
        <v>43738</v>
      </c>
      <c r="AD4295" s="188" t="s">
        <v>13121</v>
      </c>
      <c r="AE4295" s="188" t="s">
        <v>13122</v>
      </c>
      <c r="AF4295" s="188" t="s">
        <v>240</v>
      </c>
      <c r="AG4295" s="188">
        <v>3</v>
      </c>
    </row>
    <row r="4296" spans="1:33">
      <c r="A4296" s="188" t="s">
        <v>40</v>
      </c>
      <c r="B4296" s="188">
        <v>860024766</v>
      </c>
      <c r="C4296" s="188" t="s">
        <v>170</v>
      </c>
      <c r="D4296" s="188" t="s">
        <v>338</v>
      </c>
      <c r="E4296" s="206">
        <v>44200</v>
      </c>
      <c r="F4296" s="187" t="s">
        <v>13123</v>
      </c>
      <c r="G4296" s="187" t="s">
        <v>13123</v>
      </c>
      <c r="H4296" s="193">
        <v>657700</v>
      </c>
      <c r="I4296" s="206">
        <v>44225</v>
      </c>
      <c r="J4296" s="188" t="s">
        <v>13124</v>
      </c>
      <c r="K4296" s="193">
        <v>215400</v>
      </c>
      <c r="L4296" s="206">
        <v>44242</v>
      </c>
      <c r="M4296" s="193">
        <v>215400</v>
      </c>
      <c r="N4296" s="193">
        <v>0</v>
      </c>
      <c r="O4296" s="186">
        <f t="shared" si="134"/>
        <v>0</v>
      </c>
      <c r="P4296" s="188"/>
      <c r="Q4296" s="193"/>
      <c r="R4296" s="193"/>
      <c r="S4296" s="186">
        <f t="shared" si="135"/>
        <v>0</v>
      </c>
      <c r="T4296" s="188"/>
      <c r="U4296" s="186">
        <v>0</v>
      </c>
      <c r="V4296" s="186">
        <v>0</v>
      </c>
      <c r="W4296" s="186">
        <v>0</v>
      </c>
      <c r="X4296" s="186">
        <v>0</v>
      </c>
      <c r="Y4296" s="188" t="s">
        <v>237</v>
      </c>
      <c r="Z4296" s="188" t="s">
        <v>170</v>
      </c>
      <c r="AA4296" s="188" t="s">
        <v>311</v>
      </c>
      <c r="AB4296" s="206">
        <v>44162</v>
      </c>
      <c r="AC4296" s="206">
        <v>44162</v>
      </c>
      <c r="AD4296" s="188" t="s">
        <v>13125</v>
      </c>
      <c r="AE4296" s="188" t="s">
        <v>13126</v>
      </c>
      <c r="AF4296" s="188" t="s">
        <v>240</v>
      </c>
      <c r="AG4296" s="188">
        <v>3</v>
      </c>
    </row>
    <row r="4297" spans="1:33">
      <c r="A4297" s="188" t="s">
        <v>44</v>
      </c>
      <c r="B4297" s="188">
        <v>899999032</v>
      </c>
      <c r="C4297" s="188" t="s">
        <v>278</v>
      </c>
      <c r="D4297" s="188" t="s">
        <v>279</v>
      </c>
      <c r="E4297" s="206">
        <v>44202</v>
      </c>
      <c r="F4297" s="187" t="s">
        <v>13127</v>
      </c>
      <c r="G4297" s="187" t="s">
        <v>13127</v>
      </c>
      <c r="H4297" s="193">
        <v>5457769</v>
      </c>
      <c r="I4297" s="206">
        <v>44231</v>
      </c>
      <c r="J4297" s="188" t="s">
        <v>13128</v>
      </c>
      <c r="K4297" s="193">
        <v>1639200</v>
      </c>
      <c r="L4297" s="188"/>
      <c r="M4297" s="193"/>
      <c r="N4297" s="193"/>
      <c r="O4297" s="186">
        <f t="shared" si="134"/>
        <v>1639200</v>
      </c>
      <c r="P4297" s="188"/>
      <c r="Q4297" s="193"/>
      <c r="R4297" s="193"/>
      <c r="S4297" s="186">
        <f t="shared" si="135"/>
        <v>1639200</v>
      </c>
      <c r="T4297" s="206">
        <v>44321</v>
      </c>
      <c r="U4297" s="186">
        <v>0</v>
      </c>
      <c r="V4297" s="186">
        <v>0</v>
      </c>
      <c r="W4297" s="186">
        <v>1639200</v>
      </c>
      <c r="X4297" s="186">
        <v>0</v>
      </c>
      <c r="Y4297" s="188" t="s">
        <v>237</v>
      </c>
      <c r="Z4297" s="188" t="s">
        <v>170</v>
      </c>
      <c r="AA4297" s="188" t="s">
        <v>235</v>
      </c>
      <c r="AB4297" s="206">
        <v>44160</v>
      </c>
      <c r="AC4297" s="206">
        <v>44166</v>
      </c>
      <c r="AD4297" s="188" t="s">
        <v>13129</v>
      </c>
      <c r="AE4297" s="188" t="s">
        <v>4337</v>
      </c>
      <c r="AF4297" s="188" t="s">
        <v>240</v>
      </c>
      <c r="AG4297" s="188">
        <v>3</v>
      </c>
    </row>
    <row r="4298" spans="1:33">
      <c r="A4298" s="188" t="s">
        <v>44</v>
      </c>
      <c r="B4298" s="188">
        <v>899999032</v>
      </c>
      <c r="C4298" s="188" t="s">
        <v>278</v>
      </c>
      <c r="D4298" s="188" t="s">
        <v>279</v>
      </c>
      <c r="E4298" s="206">
        <v>44202</v>
      </c>
      <c r="F4298" s="187" t="s">
        <v>13130</v>
      </c>
      <c r="G4298" s="187" t="s">
        <v>13130</v>
      </c>
      <c r="H4298" s="193">
        <v>6153686</v>
      </c>
      <c r="I4298" s="206">
        <v>44231</v>
      </c>
      <c r="J4298" s="188" t="s">
        <v>13131</v>
      </c>
      <c r="K4298" s="193">
        <v>3956</v>
      </c>
      <c r="L4298" s="188"/>
      <c r="M4298" s="193"/>
      <c r="N4298" s="193"/>
      <c r="O4298" s="186">
        <f t="shared" si="134"/>
        <v>3956</v>
      </c>
      <c r="P4298" s="188"/>
      <c r="Q4298" s="193"/>
      <c r="R4298" s="193"/>
      <c r="S4298" s="186">
        <f t="shared" si="135"/>
        <v>3956</v>
      </c>
      <c r="T4298" s="206">
        <v>44321</v>
      </c>
      <c r="U4298" s="186">
        <v>0</v>
      </c>
      <c r="V4298" s="186">
        <v>3956</v>
      </c>
      <c r="W4298" s="186">
        <v>0</v>
      </c>
      <c r="X4298" s="186">
        <v>0</v>
      </c>
      <c r="Y4298" s="188" t="s">
        <v>237</v>
      </c>
      <c r="Z4298" s="188" t="s">
        <v>170</v>
      </c>
      <c r="AA4298" s="188" t="s">
        <v>235</v>
      </c>
      <c r="AB4298" s="206">
        <v>44168</v>
      </c>
      <c r="AC4298" s="206">
        <v>44172</v>
      </c>
      <c r="AD4298" s="188" t="s">
        <v>13132</v>
      </c>
      <c r="AE4298" s="188" t="s">
        <v>13133</v>
      </c>
      <c r="AF4298" s="188" t="s">
        <v>240</v>
      </c>
      <c r="AG4298" s="188">
        <v>3</v>
      </c>
    </row>
    <row r="4299" spans="1:33">
      <c r="A4299" s="188" t="s">
        <v>44</v>
      </c>
      <c r="B4299" s="188">
        <v>899999032</v>
      </c>
      <c r="C4299" s="188" t="s">
        <v>278</v>
      </c>
      <c r="D4299" s="188" t="s">
        <v>279</v>
      </c>
      <c r="E4299" s="206">
        <v>44202</v>
      </c>
      <c r="F4299" s="187" t="s">
        <v>13134</v>
      </c>
      <c r="G4299" s="187" t="s">
        <v>13134</v>
      </c>
      <c r="H4299" s="193">
        <v>5282975</v>
      </c>
      <c r="I4299" s="206">
        <v>44232</v>
      </c>
      <c r="J4299" s="188" t="s">
        <v>13135</v>
      </c>
      <c r="K4299" s="193">
        <v>3956</v>
      </c>
      <c r="L4299" s="188"/>
      <c r="M4299" s="193"/>
      <c r="N4299" s="193"/>
      <c r="O4299" s="186">
        <f t="shared" si="134"/>
        <v>3956</v>
      </c>
      <c r="P4299" s="188"/>
      <c r="Q4299" s="193"/>
      <c r="R4299" s="193"/>
      <c r="S4299" s="186">
        <f t="shared" si="135"/>
        <v>3956</v>
      </c>
      <c r="T4299" s="206">
        <v>44321</v>
      </c>
      <c r="U4299" s="186">
        <v>0</v>
      </c>
      <c r="V4299" s="186">
        <v>3956</v>
      </c>
      <c r="W4299" s="186">
        <v>0</v>
      </c>
      <c r="X4299" s="186">
        <v>0</v>
      </c>
      <c r="Y4299" s="188" t="s">
        <v>237</v>
      </c>
      <c r="Z4299" s="188" t="s">
        <v>170</v>
      </c>
      <c r="AA4299" s="188" t="s">
        <v>331</v>
      </c>
      <c r="AB4299" s="206">
        <v>44179</v>
      </c>
      <c r="AC4299" s="206">
        <v>44183</v>
      </c>
      <c r="AD4299" s="188" t="s">
        <v>13136</v>
      </c>
      <c r="AE4299" s="188" t="s">
        <v>13133</v>
      </c>
      <c r="AF4299" s="188" t="s">
        <v>240</v>
      </c>
      <c r="AG4299" s="188">
        <v>3</v>
      </c>
    </row>
    <row r="4300" spans="1:33">
      <c r="A4300" s="188" t="s">
        <v>44</v>
      </c>
      <c r="B4300" s="188">
        <v>899999032</v>
      </c>
      <c r="C4300" s="188" t="s">
        <v>278</v>
      </c>
      <c r="D4300" s="188" t="s">
        <v>279</v>
      </c>
      <c r="E4300" s="206">
        <v>44202</v>
      </c>
      <c r="F4300" s="187" t="s">
        <v>13137</v>
      </c>
      <c r="G4300" s="187" t="s">
        <v>13137</v>
      </c>
      <c r="H4300" s="193">
        <v>5943524</v>
      </c>
      <c r="I4300" s="206">
        <v>44235</v>
      </c>
      <c r="J4300" s="188" t="s">
        <v>13138</v>
      </c>
      <c r="K4300" s="193">
        <v>3956</v>
      </c>
      <c r="L4300" s="188"/>
      <c r="M4300" s="193"/>
      <c r="N4300" s="193"/>
      <c r="O4300" s="186">
        <f t="shared" si="134"/>
        <v>3956</v>
      </c>
      <c r="P4300" s="188"/>
      <c r="Q4300" s="193"/>
      <c r="R4300" s="193"/>
      <c r="S4300" s="186">
        <f t="shared" si="135"/>
        <v>3956</v>
      </c>
      <c r="T4300" s="206">
        <v>44321</v>
      </c>
      <c r="U4300" s="186">
        <v>0</v>
      </c>
      <c r="V4300" s="186">
        <v>3956</v>
      </c>
      <c r="W4300" s="186">
        <v>0</v>
      </c>
      <c r="X4300" s="186">
        <v>0</v>
      </c>
      <c r="Y4300" s="188" t="s">
        <v>237</v>
      </c>
      <c r="Z4300" s="188" t="s">
        <v>282</v>
      </c>
      <c r="AA4300" s="188" t="s">
        <v>4039</v>
      </c>
      <c r="AB4300" s="206">
        <v>44183</v>
      </c>
      <c r="AC4300" s="206">
        <v>44187</v>
      </c>
      <c r="AD4300" s="188" t="s">
        <v>13136</v>
      </c>
      <c r="AE4300" s="188" t="s">
        <v>13133</v>
      </c>
      <c r="AF4300" s="188" t="s">
        <v>240</v>
      </c>
      <c r="AG4300" s="188">
        <v>3</v>
      </c>
    </row>
    <row r="4301" spans="1:33">
      <c r="A4301" s="188" t="s">
        <v>28</v>
      </c>
      <c r="B4301" s="188">
        <v>800006850</v>
      </c>
      <c r="C4301" s="188" t="s">
        <v>170</v>
      </c>
      <c r="D4301" s="188" t="s">
        <v>235</v>
      </c>
      <c r="E4301" s="206">
        <v>44236</v>
      </c>
      <c r="F4301" s="187" t="s">
        <v>13139</v>
      </c>
      <c r="G4301" s="187" t="s">
        <v>13139</v>
      </c>
      <c r="H4301" s="193">
        <v>8571895</v>
      </c>
      <c r="I4301" s="206">
        <v>44264</v>
      </c>
      <c r="J4301" s="188" t="s">
        <v>13140</v>
      </c>
      <c r="K4301" s="193">
        <v>60215</v>
      </c>
      <c r="L4301" s="188"/>
      <c r="M4301" s="193"/>
      <c r="N4301" s="193"/>
      <c r="O4301" s="186">
        <f t="shared" si="134"/>
        <v>60215</v>
      </c>
      <c r="P4301" s="188"/>
      <c r="Q4301" s="193"/>
      <c r="R4301" s="193"/>
      <c r="S4301" s="186">
        <f t="shared" si="135"/>
        <v>60215</v>
      </c>
      <c r="T4301" s="206">
        <v>44356</v>
      </c>
      <c r="U4301" s="186">
        <v>60215</v>
      </c>
      <c r="V4301" s="186">
        <v>0</v>
      </c>
      <c r="W4301" s="186">
        <v>0</v>
      </c>
      <c r="X4301" s="186">
        <v>0</v>
      </c>
      <c r="Y4301" s="188" t="s">
        <v>237</v>
      </c>
      <c r="Z4301" s="188" t="s">
        <v>170</v>
      </c>
      <c r="AA4301" s="188" t="s">
        <v>235</v>
      </c>
      <c r="AB4301" s="206">
        <v>44199</v>
      </c>
      <c r="AC4301" s="206">
        <v>44214</v>
      </c>
      <c r="AD4301" s="188" t="s">
        <v>13141</v>
      </c>
      <c r="AE4301" s="188" t="s">
        <v>2109</v>
      </c>
      <c r="AF4301" s="188" t="s">
        <v>240</v>
      </c>
      <c r="AG4301" s="188">
        <v>3</v>
      </c>
    </row>
    <row r="4302" spans="1:33">
      <c r="A4302" s="188" t="s">
        <v>44</v>
      </c>
      <c r="B4302" s="188">
        <v>899999032</v>
      </c>
      <c r="C4302" s="188" t="s">
        <v>278</v>
      </c>
      <c r="D4302" s="188" t="s">
        <v>279</v>
      </c>
      <c r="E4302" s="206">
        <v>44238</v>
      </c>
      <c r="F4302" s="187" t="s">
        <v>13142</v>
      </c>
      <c r="G4302" s="187" t="s">
        <v>13142</v>
      </c>
      <c r="H4302" s="193">
        <v>4671980</v>
      </c>
      <c r="I4302" s="206">
        <v>44277</v>
      </c>
      <c r="J4302" s="188" t="s">
        <v>13143</v>
      </c>
      <c r="K4302" s="193">
        <v>11514</v>
      </c>
      <c r="L4302" s="188"/>
      <c r="M4302" s="193"/>
      <c r="N4302" s="193"/>
      <c r="O4302" s="186">
        <f t="shared" si="134"/>
        <v>11514</v>
      </c>
      <c r="P4302" s="188"/>
      <c r="Q4302" s="193"/>
      <c r="R4302" s="193"/>
      <c r="S4302" s="186">
        <f t="shared" si="135"/>
        <v>11514</v>
      </c>
      <c r="T4302" s="206">
        <v>44405</v>
      </c>
      <c r="U4302" s="186">
        <v>0</v>
      </c>
      <c r="V4302" s="186">
        <v>11514</v>
      </c>
      <c r="W4302" s="186">
        <v>0</v>
      </c>
      <c r="X4302" s="186">
        <v>0</v>
      </c>
      <c r="Y4302" s="188" t="s">
        <v>237</v>
      </c>
      <c r="Z4302" s="188" t="s">
        <v>170</v>
      </c>
      <c r="AA4302" s="188" t="s">
        <v>235</v>
      </c>
      <c r="AB4302" s="206">
        <v>44199</v>
      </c>
      <c r="AC4302" s="206">
        <v>44202</v>
      </c>
      <c r="AD4302" s="188" t="s">
        <v>13144</v>
      </c>
      <c r="AE4302" s="188" t="s">
        <v>13145</v>
      </c>
      <c r="AF4302" s="188" t="s">
        <v>240</v>
      </c>
      <c r="AG4302" s="188">
        <v>3</v>
      </c>
    </row>
    <row r="4303" spans="1:33">
      <c r="A4303" s="188" t="s">
        <v>44</v>
      </c>
      <c r="B4303" s="188">
        <v>899999032</v>
      </c>
      <c r="C4303" s="188" t="s">
        <v>278</v>
      </c>
      <c r="D4303" s="188" t="s">
        <v>279</v>
      </c>
      <c r="E4303" s="206">
        <v>44238</v>
      </c>
      <c r="F4303" s="187" t="s">
        <v>13146</v>
      </c>
      <c r="G4303" s="187" t="s">
        <v>13146</v>
      </c>
      <c r="H4303" s="193">
        <v>2318359</v>
      </c>
      <c r="I4303" s="206">
        <v>44277</v>
      </c>
      <c r="J4303" s="188" t="s">
        <v>13147</v>
      </c>
      <c r="K4303" s="193">
        <v>116337</v>
      </c>
      <c r="L4303" s="188"/>
      <c r="M4303" s="193"/>
      <c r="N4303" s="193"/>
      <c r="O4303" s="186">
        <f t="shared" si="134"/>
        <v>116337</v>
      </c>
      <c r="P4303" s="188"/>
      <c r="Q4303" s="193"/>
      <c r="R4303" s="193"/>
      <c r="S4303" s="186">
        <f t="shared" si="135"/>
        <v>116337</v>
      </c>
      <c r="T4303" s="206">
        <v>44405</v>
      </c>
      <c r="U4303" s="186">
        <v>0</v>
      </c>
      <c r="V4303" s="186">
        <v>116337</v>
      </c>
      <c r="W4303" s="186">
        <v>0</v>
      </c>
      <c r="X4303" s="186">
        <v>0</v>
      </c>
      <c r="Y4303" s="188" t="s">
        <v>237</v>
      </c>
      <c r="Z4303" s="188" t="s">
        <v>170</v>
      </c>
      <c r="AA4303" s="188" t="s">
        <v>235</v>
      </c>
      <c r="AB4303" s="206">
        <v>44201</v>
      </c>
      <c r="AC4303" s="206">
        <v>44203</v>
      </c>
      <c r="AD4303" s="188" t="s">
        <v>13148</v>
      </c>
      <c r="AE4303" s="188" t="s">
        <v>10419</v>
      </c>
      <c r="AF4303" s="188" t="s">
        <v>240</v>
      </c>
      <c r="AG4303" s="188">
        <v>3</v>
      </c>
    </row>
    <row r="4304" spans="1:33">
      <c r="A4304" s="188" t="s">
        <v>44</v>
      </c>
      <c r="B4304" s="188">
        <v>899999032</v>
      </c>
      <c r="C4304" s="188" t="s">
        <v>278</v>
      </c>
      <c r="D4304" s="188" t="s">
        <v>279</v>
      </c>
      <c r="E4304" s="206">
        <v>44238</v>
      </c>
      <c r="F4304" s="187" t="s">
        <v>13149</v>
      </c>
      <c r="G4304" s="187" t="s">
        <v>13149</v>
      </c>
      <c r="H4304" s="193">
        <v>3933769</v>
      </c>
      <c r="I4304" s="206">
        <v>44277</v>
      </c>
      <c r="J4304" s="188" t="s">
        <v>13150</v>
      </c>
      <c r="K4304" s="193">
        <v>5790</v>
      </c>
      <c r="L4304" s="188"/>
      <c r="M4304" s="193"/>
      <c r="N4304" s="193"/>
      <c r="O4304" s="186">
        <f t="shared" si="134"/>
        <v>5790</v>
      </c>
      <c r="P4304" s="188"/>
      <c r="Q4304" s="193"/>
      <c r="R4304" s="193"/>
      <c r="S4304" s="186">
        <f t="shared" si="135"/>
        <v>5790</v>
      </c>
      <c r="T4304" s="206">
        <v>44405</v>
      </c>
      <c r="U4304" s="186">
        <v>5790</v>
      </c>
      <c r="V4304" s="186">
        <v>0</v>
      </c>
      <c r="W4304" s="186">
        <v>0</v>
      </c>
      <c r="X4304" s="186">
        <v>0</v>
      </c>
      <c r="Y4304" s="188" t="s">
        <v>237</v>
      </c>
      <c r="Z4304" s="188" t="s">
        <v>170</v>
      </c>
      <c r="AA4304" s="188" t="s">
        <v>235</v>
      </c>
      <c r="AB4304" s="206">
        <v>44197</v>
      </c>
      <c r="AC4304" s="206">
        <v>44203</v>
      </c>
      <c r="AD4304" s="188" t="s">
        <v>13151</v>
      </c>
      <c r="AE4304" s="188" t="s">
        <v>13152</v>
      </c>
      <c r="AF4304" s="188" t="s">
        <v>240</v>
      </c>
      <c r="AG4304" s="188">
        <v>3</v>
      </c>
    </row>
    <row r="4305" spans="1:33">
      <c r="A4305" s="188" t="s">
        <v>44</v>
      </c>
      <c r="B4305" s="188">
        <v>899999032</v>
      </c>
      <c r="C4305" s="188" t="s">
        <v>278</v>
      </c>
      <c r="D4305" s="188" t="s">
        <v>279</v>
      </c>
      <c r="E4305" s="206">
        <v>44238</v>
      </c>
      <c r="F4305" s="187" t="s">
        <v>13153</v>
      </c>
      <c r="G4305" s="187" t="s">
        <v>13153</v>
      </c>
      <c r="H4305" s="193">
        <v>5083976</v>
      </c>
      <c r="I4305" s="206">
        <v>44277</v>
      </c>
      <c r="J4305" s="188" t="s">
        <v>13154</v>
      </c>
      <c r="K4305" s="193">
        <v>3956</v>
      </c>
      <c r="L4305" s="188"/>
      <c r="M4305" s="193"/>
      <c r="N4305" s="193"/>
      <c r="O4305" s="186">
        <f t="shared" si="134"/>
        <v>3956</v>
      </c>
      <c r="P4305" s="188"/>
      <c r="Q4305" s="193"/>
      <c r="R4305" s="193"/>
      <c r="S4305" s="186">
        <f t="shared" si="135"/>
        <v>3956</v>
      </c>
      <c r="T4305" s="206">
        <v>44405</v>
      </c>
      <c r="U4305" s="186">
        <v>3956</v>
      </c>
      <c r="V4305" s="186">
        <v>0</v>
      </c>
      <c r="W4305" s="186">
        <v>0</v>
      </c>
      <c r="X4305" s="186">
        <v>0</v>
      </c>
      <c r="Y4305" s="188" t="s">
        <v>237</v>
      </c>
      <c r="Z4305" s="188" t="s">
        <v>170</v>
      </c>
      <c r="AA4305" s="188" t="s">
        <v>235</v>
      </c>
      <c r="AB4305" s="206">
        <v>44198</v>
      </c>
      <c r="AC4305" s="206">
        <v>44205</v>
      </c>
      <c r="AD4305" s="188" t="s">
        <v>13136</v>
      </c>
      <c r="AE4305" s="188" t="s">
        <v>13155</v>
      </c>
      <c r="AF4305" s="188" t="s">
        <v>240</v>
      </c>
      <c r="AG4305" s="188">
        <v>3</v>
      </c>
    </row>
    <row r="4306" spans="1:33">
      <c r="A4306" s="188" t="s">
        <v>44</v>
      </c>
      <c r="B4306" s="188">
        <v>899999032</v>
      </c>
      <c r="C4306" s="188" t="s">
        <v>278</v>
      </c>
      <c r="D4306" s="188" t="s">
        <v>279</v>
      </c>
      <c r="E4306" s="206">
        <v>44238</v>
      </c>
      <c r="F4306" s="187" t="s">
        <v>13156</v>
      </c>
      <c r="G4306" s="187" t="s">
        <v>13156</v>
      </c>
      <c r="H4306" s="193">
        <v>7585313</v>
      </c>
      <c r="I4306" s="206">
        <v>44277</v>
      </c>
      <c r="J4306" s="188" t="s">
        <v>13157</v>
      </c>
      <c r="K4306" s="193">
        <v>271091</v>
      </c>
      <c r="L4306" s="188"/>
      <c r="M4306" s="193"/>
      <c r="N4306" s="193"/>
      <c r="O4306" s="186">
        <f t="shared" si="134"/>
        <v>271091</v>
      </c>
      <c r="P4306" s="188"/>
      <c r="Q4306" s="193"/>
      <c r="R4306" s="193"/>
      <c r="S4306" s="186">
        <f t="shared" si="135"/>
        <v>271091</v>
      </c>
      <c r="T4306" s="206">
        <v>44405</v>
      </c>
      <c r="U4306" s="186">
        <v>271091</v>
      </c>
      <c r="V4306" s="186">
        <v>0</v>
      </c>
      <c r="W4306" s="186">
        <v>0</v>
      </c>
      <c r="X4306" s="186">
        <v>0</v>
      </c>
      <c r="Y4306" s="188" t="s">
        <v>237</v>
      </c>
      <c r="Z4306" s="188" t="s">
        <v>170</v>
      </c>
      <c r="AA4306" s="188" t="s">
        <v>235</v>
      </c>
      <c r="AB4306" s="206">
        <v>44207</v>
      </c>
      <c r="AC4306" s="206">
        <v>44211</v>
      </c>
      <c r="AD4306" s="188" t="s">
        <v>13158</v>
      </c>
      <c r="AE4306" s="188" t="s">
        <v>13159</v>
      </c>
      <c r="AF4306" s="188" t="s">
        <v>240</v>
      </c>
      <c r="AG4306" s="188">
        <v>3</v>
      </c>
    </row>
    <row r="4307" spans="1:33">
      <c r="A4307" s="188" t="s">
        <v>44</v>
      </c>
      <c r="B4307" s="188">
        <v>899999032</v>
      </c>
      <c r="C4307" s="188" t="s">
        <v>278</v>
      </c>
      <c r="D4307" s="188" t="s">
        <v>279</v>
      </c>
      <c r="E4307" s="206">
        <v>44238</v>
      </c>
      <c r="F4307" s="187" t="s">
        <v>13160</v>
      </c>
      <c r="G4307" s="187" t="s">
        <v>13160</v>
      </c>
      <c r="H4307" s="193">
        <v>3379861</v>
      </c>
      <c r="I4307" s="206">
        <v>44277</v>
      </c>
      <c r="J4307" s="188" t="s">
        <v>13161</v>
      </c>
      <c r="K4307" s="193">
        <v>237090</v>
      </c>
      <c r="L4307" s="188"/>
      <c r="M4307" s="193"/>
      <c r="N4307" s="193"/>
      <c r="O4307" s="186">
        <f t="shared" si="134"/>
        <v>237090</v>
      </c>
      <c r="P4307" s="188"/>
      <c r="Q4307" s="193"/>
      <c r="R4307" s="193"/>
      <c r="S4307" s="186">
        <f t="shared" si="135"/>
        <v>237090</v>
      </c>
      <c r="T4307" s="206">
        <v>44405</v>
      </c>
      <c r="U4307" s="186">
        <v>4416</v>
      </c>
      <c r="V4307" s="186">
        <v>232674</v>
      </c>
      <c r="W4307" s="186">
        <v>0</v>
      </c>
      <c r="X4307" s="186">
        <v>0</v>
      </c>
      <c r="Y4307" s="188" t="s">
        <v>237</v>
      </c>
      <c r="Z4307" s="188" t="s">
        <v>275</v>
      </c>
      <c r="AA4307" s="188" t="s">
        <v>94</v>
      </c>
      <c r="AB4307" s="206">
        <v>44217</v>
      </c>
      <c r="AC4307" s="206">
        <v>44220</v>
      </c>
      <c r="AD4307" s="188" t="s">
        <v>13162</v>
      </c>
      <c r="AE4307" s="188" t="s">
        <v>13163</v>
      </c>
      <c r="AF4307" s="188" t="s">
        <v>240</v>
      </c>
      <c r="AG4307" s="188">
        <v>3</v>
      </c>
    </row>
    <row r="4308" spans="1:33">
      <c r="A4308" s="188" t="s">
        <v>44</v>
      </c>
      <c r="B4308" s="188">
        <v>899999032</v>
      </c>
      <c r="C4308" s="188" t="s">
        <v>278</v>
      </c>
      <c r="D4308" s="188" t="s">
        <v>279</v>
      </c>
      <c r="E4308" s="206">
        <v>44263</v>
      </c>
      <c r="F4308" s="187" t="s">
        <v>13164</v>
      </c>
      <c r="G4308" s="187" t="s">
        <v>13164</v>
      </c>
      <c r="H4308" s="193">
        <v>6463263</v>
      </c>
      <c r="I4308" s="206">
        <v>44286</v>
      </c>
      <c r="J4308" s="188" t="s">
        <v>13165</v>
      </c>
      <c r="K4308" s="193">
        <v>23030</v>
      </c>
      <c r="L4308" s="188"/>
      <c r="M4308" s="193"/>
      <c r="N4308" s="193"/>
      <c r="O4308" s="186">
        <f t="shared" si="134"/>
        <v>23030</v>
      </c>
      <c r="P4308" s="188"/>
      <c r="Q4308" s="193"/>
      <c r="R4308" s="193"/>
      <c r="S4308" s="186">
        <f t="shared" si="135"/>
        <v>23030</v>
      </c>
      <c r="T4308" s="206">
        <v>44405</v>
      </c>
      <c r="U4308" s="186">
        <v>0</v>
      </c>
      <c r="V4308" s="186">
        <v>23030</v>
      </c>
      <c r="W4308" s="186">
        <v>0</v>
      </c>
      <c r="X4308" s="186">
        <v>0</v>
      </c>
      <c r="Y4308" s="188" t="s">
        <v>237</v>
      </c>
      <c r="Z4308" s="188" t="s">
        <v>170</v>
      </c>
      <c r="AA4308" s="188" t="s">
        <v>235</v>
      </c>
      <c r="AB4308" s="206">
        <v>44230</v>
      </c>
      <c r="AC4308" s="206">
        <v>44238</v>
      </c>
      <c r="AD4308" s="188" t="s">
        <v>13166</v>
      </c>
      <c r="AE4308" s="188" t="s">
        <v>13167</v>
      </c>
      <c r="AF4308" s="188" t="s">
        <v>267</v>
      </c>
      <c r="AG4308" s="188">
        <v>3</v>
      </c>
    </row>
    <row r="4309" spans="1:33">
      <c r="A4309" s="188" t="s">
        <v>28</v>
      </c>
      <c r="B4309" s="188">
        <v>800006850</v>
      </c>
      <c r="C4309" s="188" t="s">
        <v>170</v>
      </c>
      <c r="D4309" s="188" t="s">
        <v>235</v>
      </c>
      <c r="E4309" s="206">
        <v>44320</v>
      </c>
      <c r="F4309" s="187" t="s">
        <v>13168</v>
      </c>
      <c r="G4309" s="187" t="s">
        <v>13168</v>
      </c>
      <c r="H4309" s="193">
        <v>2327884</v>
      </c>
      <c r="I4309" s="206">
        <v>44328</v>
      </c>
      <c r="J4309" s="188" t="s">
        <v>13169</v>
      </c>
      <c r="K4309" s="193">
        <v>7625</v>
      </c>
      <c r="L4309" s="188"/>
      <c r="M4309" s="193"/>
      <c r="N4309" s="193"/>
      <c r="O4309" s="186">
        <f t="shared" si="134"/>
        <v>7625</v>
      </c>
      <c r="P4309" s="188"/>
      <c r="Q4309" s="193"/>
      <c r="R4309" s="193"/>
      <c r="S4309" s="186">
        <f t="shared" si="135"/>
        <v>7625</v>
      </c>
      <c r="T4309" s="188"/>
      <c r="U4309" s="186">
        <v>0</v>
      </c>
      <c r="V4309" s="186">
        <v>0</v>
      </c>
      <c r="W4309" s="186">
        <v>0</v>
      </c>
      <c r="X4309" s="186">
        <v>7625</v>
      </c>
      <c r="Y4309" s="188" t="s">
        <v>237</v>
      </c>
      <c r="Z4309" s="188" t="s">
        <v>170</v>
      </c>
      <c r="AA4309" s="188" t="s">
        <v>235</v>
      </c>
      <c r="AB4309" s="206">
        <v>44187</v>
      </c>
      <c r="AC4309" s="206">
        <v>44189</v>
      </c>
      <c r="AD4309" s="188" t="s">
        <v>13170</v>
      </c>
      <c r="AE4309" s="188"/>
      <c r="AF4309" s="188" t="s">
        <v>240</v>
      </c>
      <c r="AG4309" s="188">
        <v>3</v>
      </c>
    </row>
    <row r="4310" spans="1:33">
      <c r="A4310" s="188" t="s">
        <v>28</v>
      </c>
      <c r="B4310" s="188">
        <v>800006850</v>
      </c>
      <c r="C4310" s="188" t="s">
        <v>170</v>
      </c>
      <c r="D4310" s="188" t="s">
        <v>235</v>
      </c>
      <c r="E4310" s="206">
        <v>44320</v>
      </c>
      <c r="F4310" s="187" t="s">
        <v>13171</v>
      </c>
      <c r="G4310" s="187" t="s">
        <v>13171</v>
      </c>
      <c r="H4310" s="193">
        <v>1423656</v>
      </c>
      <c r="I4310" s="206">
        <v>44328</v>
      </c>
      <c r="J4310" s="188" t="s">
        <v>13172</v>
      </c>
      <c r="K4310" s="193">
        <v>7625</v>
      </c>
      <c r="L4310" s="206">
        <v>44372</v>
      </c>
      <c r="M4310" s="193">
        <v>0</v>
      </c>
      <c r="N4310" s="193">
        <v>7625</v>
      </c>
      <c r="O4310" s="186">
        <f t="shared" si="134"/>
        <v>0</v>
      </c>
      <c r="P4310" s="188"/>
      <c r="Q4310" s="193"/>
      <c r="R4310" s="193"/>
      <c r="S4310" s="186">
        <f t="shared" si="135"/>
        <v>0</v>
      </c>
      <c r="T4310" s="188"/>
      <c r="U4310" s="186">
        <v>0</v>
      </c>
      <c r="V4310" s="186">
        <v>0</v>
      </c>
      <c r="W4310" s="186">
        <v>0</v>
      </c>
      <c r="X4310" s="186">
        <v>0</v>
      </c>
      <c r="Y4310" s="188" t="s">
        <v>237</v>
      </c>
      <c r="Z4310" s="188" t="s">
        <v>170</v>
      </c>
      <c r="AA4310" s="188" t="s">
        <v>235</v>
      </c>
      <c r="AB4310" s="206">
        <v>44192</v>
      </c>
      <c r="AC4310" s="206">
        <v>44193</v>
      </c>
      <c r="AD4310" s="188" t="s">
        <v>13170</v>
      </c>
      <c r="AE4310" s="188" t="s">
        <v>13173</v>
      </c>
      <c r="AF4310" s="188" t="s">
        <v>240</v>
      </c>
      <c r="AG4310" s="188">
        <v>3</v>
      </c>
    </row>
    <row r="4311" spans="1:33">
      <c r="A4311" s="188" t="s">
        <v>28</v>
      </c>
      <c r="B4311" s="188">
        <v>800006850</v>
      </c>
      <c r="C4311" s="188" t="s">
        <v>170</v>
      </c>
      <c r="D4311" s="188" t="s">
        <v>235</v>
      </c>
      <c r="E4311" s="206">
        <v>44320</v>
      </c>
      <c r="F4311" s="187" t="s">
        <v>13174</v>
      </c>
      <c r="G4311" s="187" t="s">
        <v>13174</v>
      </c>
      <c r="H4311" s="193">
        <v>2432465</v>
      </c>
      <c r="I4311" s="206">
        <v>44328</v>
      </c>
      <c r="J4311" s="188" t="s">
        <v>13175</v>
      </c>
      <c r="K4311" s="193">
        <v>7625</v>
      </c>
      <c r="L4311" s="188"/>
      <c r="M4311" s="193"/>
      <c r="N4311" s="193"/>
      <c r="O4311" s="186">
        <f t="shared" si="134"/>
        <v>7625</v>
      </c>
      <c r="P4311" s="188"/>
      <c r="Q4311" s="193"/>
      <c r="R4311" s="193"/>
      <c r="S4311" s="186">
        <f t="shared" si="135"/>
        <v>7625</v>
      </c>
      <c r="T4311" s="188"/>
      <c r="U4311" s="186">
        <v>0</v>
      </c>
      <c r="V4311" s="186">
        <v>0</v>
      </c>
      <c r="W4311" s="186">
        <v>0</v>
      </c>
      <c r="X4311" s="186">
        <v>7625</v>
      </c>
      <c r="Y4311" s="188" t="s">
        <v>237</v>
      </c>
      <c r="Z4311" s="188" t="s">
        <v>3106</v>
      </c>
      <c r="AA4311" s="188" t="s">
        <v>13176</v>
      </c>
      <c r="AB4311" s="206">
        <v>44192</v>
      </c>
      <c r="AC4311" s="206">
        <v>44194</v>
      </c>
      <c r="AD4311" s="188" t="s">
        <v>13170</v>
      </c>
      <c r="AE4311" s="188"/>
      <c r="AF4311" s="188" t="s">
        <v>240</v>
      </c>
      <c r="AG4311" s="188">
        <v>3</v>
      </c>
    </row>
    <row r="4312" spans="1:33">
      <c r="A4312" s="188" t="s">
        <v>28</v>
      </c>
      <c r="B4312" s="188">
        <v>800006850</v>
      </c>
      <c r="C4312" s="188" t="s">
        <v>170</v>
      </c>
      <c r="D4312" s="188" t="s">
        <v>235</v>
      </c>
      <c r="E4312" s="206">
        <v>44321</v>
      </c>
      <c r="F4312" s="187" t="s">
        <v>13177</v>
      </c>
      <c r="G4312" s="187" t="s">
        <v>13177</v>
      </c>
      <c r="H4312" s="193">
        <v>2061200</v>
      </c>
      <c r="I4312" s="206">
        <v>44328</v>
      </c>
      <c r="J4312" s="188" t="s">
        <v>13178</v>
      </c>
      <c r="K4312" s="193">
        <v>153790</v>
      </c>
      <c r="L4312" s="206">
        <v>44363</v>
      </c>
      <c r="M4312" s="193">
        <v>153790</v>
      </c>
      <c r="N4312" s="193">
        <v>0</v>
      </c>
      <c r="O4312" s="186">
        <f t="shared" si="134"/>
        <v>0</v>
      </c>
      <c r="P4312" s="188"/>
      <c r="Q4312" s="193"/>
      <c r="R4312" s="193"/>
      <c r="S4312" s="186">
        <f t="shared" si="135"/>
        <v>0</v>
      </c>
      <c r="T4312" s="188"/>
      <c r="U4312" s="186">
        <v>0</v>
      </c>
      <c r="V4312" s="186">
        <v>0</v>
      </c>
      <c r="W4312" s="186">
        <v>0</v>
      </c>
      <c r="X4312" s="186">
        <v>0</v>
      </c>
      <c r="Y4312" s="188" t="s">
        <v>237</v>
      </c>
      <c r="Z4312" s="188" t="s">
        <v>170</v>
      </c>
      <c r="AA4312" s="188" t="s">
        <v>235</v>
      </c>
      <c r="AB4312" s="206">
        <v>44252</v>
      </c>
      <c r="AC4312" s="206">
        <v>44257</v>
      </c>
      <c r="AD4312" s="188" t="s">
        <v>13179</v>
      </c>
      <c r="AE4312" s="188" t="s">
        <v>13180</v>
      </c>
      <c r="AF4312" s="188" t="s">
        <v>240</v>
      </c>
      <c r="AG4312" s="188">
        <v>3</v>
      </c>
    </row>
    <row r="4313" spans="1:33">
      <c r="A4313" s="188" t="s">
        <v>28</v>
      </c>
      <c r="B4313" s="188">
        <v>800006850</v>
      </c>
      <c r="C4313" s="188" t="s">
        <v>170</v>
      </c>
      <c r="D4313" s="188" t="s">
        <v>235</v>
      </c>
      <c r="E4313" s="206">
        <v>44321</v>
      </c>
      <c r="F4313" s="187" t="s">
        <v>13181</v>
      </c>
      <c r="G4313" s="187" t="s">
        <v>13181</v>
      </c>
      <c r="H4313" s="193">
        <v>2161543</v>
      </c>
      <c r="I4313" s="206">
        <v>44328</v>
      </c>
      <c r="J4313" s="188" t="s">
        <v>13182</v>
      </c>
      <c r="K4313" s="193">
        <v>7625</v>
      </c>
      <c r="L4313" s="188"/>
      <c r="M4313" s="193"/>
      <c r="N4313" s="193"/>
      <c r="O4313" s="186">
        <f t="shared" si="134"/>
        <v>7625</v>
      </c>
      <c r="P4313" s="188"/>
      <c r="Q4313" s="193"/>
      <c r="R4313" s="193"/>
      <c r="S4313" s="186">
        <f t="shared" si="135"/>
        <v>7625</v>
      </c>
      <c r="T4313" s="188"/>
      <c r="U4313" s="186">
        <v>0</v>
      </c>
      <c r="V4313" s="186">
        <v>0</v>
      </c>
      <c r="W4313" s="186">
        <v>0</v>
      </c>
      <c r="X4313" s="186">
        <v>7625</v>
      </c>
      <c r="Y4313" s="188" t="s">
        <v>237</v>
      </c>
      <c r="Z4313" s="188" t="s">
        <v>170</v>
      </c>
      <c r="AA4313" s="188" t="s">
        <v>235</v>
      </c>
      <c r="AB4313" s="206">
        <v>44263</v>
      </c>
      <c r="AC4313" s="206">
        <v>44265</v>
      </c>
      <c r="AD4313" s="188" t="s">
        <v>13170</v>
      </c>
      <c r="AE4313" s="188"/>
      <c r="AF4313" s="188" t="s">
        <v>240</v>
      </c>
      <c r="AG4313" s="188">
        <v>3</v>
      </c>
    </row>
    <row r="4314" spans="1:33">
      <c r="A4314" s="188" t="s">
        <v>28</v>
      </c>
      <c r="B4314" s="188">
        <v>800006850</v>
      </c>
      <c r="C4314" s="188" t="s">
        <v>170</v>
      </c>
      <c r="D4314" s="188" t="s">
        <v>235</v>
      </c>
      <c r="E4314" s="206">
        <v>44321</v>
      </c>
      <c r="F4314" s="187" t="s">
        <v>13183</v>
      </c>
      <c r="G4314" s="187" t="s">
        <v>13183</v>
      </c>
      <c r="H4314" s="193">
        <v>3164931</v>
      </c>
      <c r="I4314" s="206">
        <v>44328</v>
      </c>
      <c r="J4314" s="188" t="s">
        <v>13184</v>
      </c>
      <c r="K4314" s="193">
        <v>76800</v>
      </c>
      <c r="L4314" s="206">
        <v>44363</v>
      </c>
      <c r="M4314" s="193">
        <v>76800</v>
      </c>
      <c r="N4314" s="193">
        <v>0</v>
      </c>
      <c r="O4314" s="186">
        <f t="shared" si="134"/>
        <v>0</v>
      </c>
      <c r="P4314" s="188"/>
      <c r="Q4314" s="193"/>
      <c r="R4314" s="193"/>
      <c r="S4314" s="186">
        <f t="shared" si="135"/>
        <v>0</v>
      </c>
      <c r="T4314" s="188"/>
      <c r="U4314" s="186">
        <v>0</v>
      </c>
      <c r="V4314" s="186">
        <v>0</v>
      </c>
      <c r="W4314" s="186">
        <v>0</v>
      </c>
      <c r="X4314" s="186">
        <v>0</v>
      </c>
      <c r="Y4314" s="188" t="s">
        <v>237</v>
      </c>
      <c r="Z4314" s="188" t="s">
        <v>170</v>
      </c>
      <c r="AA4314" s="188" t="s">
        <v>235</v>
      </c>
      <c r="AB4314" s="206">
        <v>44272</v>
      </c>
      <c r="AC4314" s="206">
        <v>44277</v>
      </c>
      <c r="AD4314" s="188" t="s">
        <v>13185</v>
      </c>
      <c r="AE4314" s="188" t="s">
        <v>13180</v>
      </c>
      <c r="AF4314" s="188" t="s">
        <v>240</v>
      </c>
      <c r="AG4314" s="188">
        <v>3</v>
      </c>
    </row>
    <row r="4315" spans="1:33">
      <c r="A4315" s="188" t="s">
        <v>28</v>
      </c>
      <c r="B4315" s="188">
        <v>800006850</v>
      </c>
      <c r="C4315" s="188" t="s">
        <v>170</v>
      </c>
      <c r="D4315" s="188" t="s">
        <v>235</v>
      </c>
      <c r="E4315" s="206">
        <v>44321</v>
      </c>
      <c r="F4315" s="187" t="s">
        <v>13186</v>
      </c>
      <c r="G4315" s="187" t="s">
        <v>13186</v>
      </c>
      <c r="H4315" s="193">
        <v>1065358</v>
      </c>
      <c r="I4315" s="206">
        <v>44331</v>
      </c>
      <c r="J4315" s="188" t="s">
        <v>13187</v>
      </c>
      <c r="K4315" s="193">
        <v>387660</v>
      </c>
      <c r="L4315" s="188"/>
      <c r="M4315" s="193"/>
      <c r="N4315" s="193"/>
      <c r="O4315" s="186">
        <f t="shared" si="134"/>
        <v>387660</v>
      </c>
      <c r="P4315" s="188"/>
      <c r="Q4315" s="193"/>
      <c r="R4315" s="193"/>
      <c r="S4315" s="186">
        <f t="shared" si="135"/>
        <v>387660</v>
      </c>
      <c r="T4315" s="188"/>
      <c r="U4315" s="186">
        <v>0</v>
      </c>
      <c r="V4315" s="186">
        <v>0</v>
      </c>
      <c r="W4315" s="186">
        <v>0</v>
      </c>
      <c r="X4315" s="186">
        <v>387660</v>
      </c>
      <c r="Y4315" s="188" t="s">
        <v>237</v>
      </c>
      <c r="Z4315" s="188" t="s">
        <v>170</v>
      </c>
      <c r="AA4315" s="188" t="s">
        <v>235</v>
      </c>
      <c r="AB4315" s="206">
        <v>44256</v>
      </c>
      <c r="AC4315" s="206">
        <v>44257</v>
      </c>
      <c r="AD4315" s="188" t="s">
        <v>13188</v>
      </c>
      <c r="AE4315" s="188"/>
      <c r="AF4315" s="188" t="s">
        <v>240</v>
      </c>
      <c r="AG4315" s="188">
        <v>3</v>
      </c>
    </row>
    <row r="4316" spans="1:33">
      <c r="A4316" s="188" t="s">
        <v>40</v>
      </c>
      <c r="B4316" s="188">
        <v>860024766</v>
      </c>
      <c r="C4316" s="188" t="s">
        <v>170</v>
      </c>
      <c r="D4316" s="188" t="s">
        <v>338</v>
      </c>
      <c r="E4316" s="206">
        <v>44321</v>
      </c>
      <c r="F4316" s="187" t="s">
        <v>13189</v>
      </c>
      <c r="G4316" s="187" t="s">
        <v>13189</v>
      </c>
      <c r="H4316" s="193">
        <v>8020780</v>
      </c>
      <c r="I4316" s="206">
        <v>44331</v>
      </c>
      <c r="J4316" s="188" t="s">
        <v>13190</v>
      </c>
      <c r="K4316" s="193">
        <v>401760</v>
      </c>
      <c r="L4316" s="188"/>
      <c r="M4316" s="193"/>
      <c r="N4316" s="193"/>
      <c r="O4316" s="186">
        <f t="shared" si="134"/>
        <v>401760</v>
      </c>
      <c r="P4316" s="188"/>
      <c r="Q4316" s="193"/>
      <c r="R4316" s="193"/>
      <c r="S4316" s="186">
        <f t="shared" si="135"/>
        <v>401760</v>
      </c>
      <c r="T4316" s="206">
        <v>44551</v>
      </c>
      <c r="U4316" s="186">
        <v>401760</v>
      </c>
      <c r="V4316" s="186">
        <v>0</v>
      </c>
      <c r="W4316" s="186">
        <v>0</v>
      </c>
      <c r="X4316" s="186">
        <v>0</v>
      </c>
      <c r="Y4316" s="188" t="s">
        <v>237</v>
      </c>
      <c r="Z4316" s="188" t="s">
        <v>170</v>
      </c>
      <c r="AA4316" s="188" t="s">
        <v>311</v>
      </c>
      <c r="AB4316" s="206">
        <v>44273</v>
      </c>
      <c r="AC4316" s="206">
        <v>44273</v>
      </c>
      <c r="AD4316" s="188" t="s">
        <v>13191</v>
      </c>
      <c r="AE4316" s="188" t="s">
        <v>13192</v>
      </c>
      <c r="AF4316" s="188" t="s">
        <v>240</v>
      </c>
      <c r="AG4316" s="188">
        <v>3</v>
      </c>
    </row>
    <row r="4317" spans="1:33">
      <c r="A4317" s="188" t="s">
        <v>28</v>
      </c>
      <c r="B4317" s="188">
        <v>800006850</v>
      </c>
      <c r="C4317" s="188" t="s">
        <v>170</v>
      </c>
      <c r="D4317" s="188" t="s">
        <v>235</v>
      </c>
      <c r="E4317" s="206">
        <v>44321</v>
      </c>
      <c r="F4317" s="187" t="s">
        <v>13193</v>
      </c>
      <c r="G4317" s="187" t="s">
        <v>13193</v>
      </c>
      <c r="H4317" s="193">
        <v>1134356</v>
      </c>
      <c r="I4317" s="206">
        <v>44340</v>
      </c>
      <c r="J4317" s="188" t="s">
        <v>13194</v>
      </c>
      <c r="K4317" s="193">
        <v>7625</v>
      </c>
      <c r="L4317" s="206">
        <v>44372</v>
      </c>
      <c r="M4317" s="193">
        <v>0</v>
      </c>
      <c r="N4317" s="193">
        <v>7625</v>
      </c>
      <c r="O4317" s="186">
        <f t="shared" si="134"/>
        <v>0</v>
      </c>
      <c r="P4317" s="188"/>
      <c r="Q4317" s="193"/>
      <c r="R4317" s="193"/>
      <c r="S4317" s="186">
        <f t="shared" si="135"/>
        <v>0</v>
      </c>
      <c r="T4317" s="188"/>
      <c r="U4317" s="186">
        <v>0</v>
      </c>
      <c r="V4317" s="186">
        <v>0</v>
      </c>
      <c r="W4317" s="186">
        <v>0</v>
      </c>
      <c r="X4317" s="186">
        <v>0</v>
      </c>
      <c r="Y4317" s="188" t="s">
        <v>237</v>
      </c>
      <c r="Z4317" s="188" t="s">
        <v>170</v>
      </c>
      <c r="AA4317" s="188" t="s">
        <v>235</v>
      </c>
      <c r="AB4317" s="206">
        <v>44258</v>
      </c>
      <c r="AC4317" s="206">
        <v>44258</v>
      </c>
      <c r="AD4317" s="188" t="s">
        <v>13170</v>
      </c>
      <c r="AE4317" s="188" t="s">
        <v>13195</v>
      </c>
      <c r="AF4317" s="188" t="s">
        <v>240</v>
      </c>
      <c r="AG4317" s="188">
        <v>3</v>
      </c>
    </row>
    <row r="4318" spans="1:33">
      <c r="A4318" s="188" t="s">
        <v>28</v>
      </c>
      <c r="B4318" s="188">
        <v>800006850</v>
      </c>
      <c r="C4318" s="188" t="s">
        <v>170</v>
      </c>
      <c r="D4318" s="188" t="s">
        <v>235</v>
      </c>
      <c r="E4318" s="206">
        <v>44321</v>
      </c>
      <c r="F4318" s="187" t="s">
        <v>13196</v>
      </c>
      <c r="G4318" s="187" t="s">
        <v>13196</v>
      </c>
      <c r="H4318" s="193">
        <v>1157005</v>
      </c>
      <c r="I4318" s="206">
        <v>44340</v>
      </c>
      <c r="J4318" s="188" t="s">
        <v>13197</v>
      </c>
      <c r="K4318" s="193">
        <v>338520</v>
      </c>
      <c r="L4318" s="206">
        <v>44372</v>
      </c>
      <c r="M4318" s="193">
        <v>338520</v>
      </c>
      <c r="N4318" s="193">
        <v>0</v>
      </c>
      <c r="O4318" s="186">
        <f t="shared" si="134"/>
        <v>0</v>
      </c>
      <c r="P4318" s="188"/>
      <c r="Q4318" s="193"/>
      <c r="R4318" s="193"/>
      <c r="S4318" s="186">
        <f t="shared" si="135"/>
        <v>0</v>
      </c>
      <c r="T4318" s="188"/>
      <c r="U4318" s="186">
        <v>0</v>
      </c>
      <c r="V4318" s="186">
        <v>0</v>
      </c>
      <c r="W4318" s="186">
        <v>0</v>
      </c>
      <c r="X4318" s="186">
        <v>0</v>
      </c>
      <c r="Y4318" s="188" t="s">
        <v>237</v>
      </c>
      <c r="Z4318" s="188" t="s">
        <v>170</v>
      </c>
      <c r="AA4318" s="188" t="s">
        <v>235</v>
      </c>
      <c r="AB4318" s="206">
        <v>44259</v>
      </c>
      <c r="AC4318" s="206">
        <v>44260</v>
      </c>
      <c r="AD4318" s="188" t="s">
        <v>13198</v>
      </c>
      <c r="AE4318" s="188" t="s">
        <v>13199</v>
      </c>
      <c r="AF4318" s="188" t="s">
        <v>240</v>
      </c>
      <c r="AG4318" s="188">
        <v>3</v>
      </c>
    </row>
    <row r="4319" spans="1:33">
      <c r="A4319" s="188" t="s">
        <v>28</v>
      </c>
      <c r="B4319" s="188">
        <v>800006850</v>
      </c>
      <c r="C4319" s="188" t="s">
        <v>170</v>
      </c>
      <c r="D4319" s="188" t="s">
        <v>235</v>
      </c>
      <c r="E4319" s="206">
        <v>44321</v>
      </c>
      <c r="F4319" s="187" t="s">
        <v>13200</v>
      </c>
      <c r="G4319" s="187" t="s">
        <v>13200</v>
      </c>
      <c r="H4319" s="193">
        <v>1058216</v>
      </c>
      <c r="I4319" s="206">
        <v>44340</v>
      </c>
      <c r="J4319" s="188" t="s">
        <v>13201</v>
      </c>
      <c r="K4319" s="193">
        <v>303030</v>
      </c>
      <c r="L4319" s="188"/>
      <c r="M4319" s="193"/>
      <c r="N4319" s="193"/>
      <c r="O4319" s="186">
        <f t="shared" si="134"/>
        <v>303030</v>
      </c>
      <c r="P4319" s="188"/>
      <c r="Q4319" s="193"/>
      <c r="R4319" s="193"/>
      <c r="S4319" s="186">
        <f t="shared" si="135"/>
        <v>303030</v>
      </c>
      <c r="T4319" s="188"/>
      <c r="U4319" s="186">
        <v>0</v>
      </c>
      <c r="V4319" s="186">
        <v>0</v>
      </c>
      <c r="W4319" s="186">
        <v>0</v>
      </c>
      <c r="X4319" s="186">
        <v>303030</v>
      </c>
      <c r="Y4319" s="188" t="s">
        <v>237</v>
      </c>
      <c r="Z4319" s="188" t="s">
        <v>170</v>
      </c>
      <c r="AA4319" s="188" t="s">
        <v>235</v>
      </c>
      <c r="AB4319" s="206">
        <v>44261</v>
      </c>
      <c r="AC4319" s="206">
        <v>44263</v>
      </c>
      <c r="AD4319" s="188" t="s">
        <v>13202</v>
      </c>
      <c r="AE4319" s="188"/>
      <c r="AF4319" s="188" t="s">
        <v>240</v>
      </c>
      <c r="AG4319" s="188">
        <v>3</v>
      </c>
    </row>
    <row r="4320" spans="1:33">
      <c r="A4320" s="188" t="s">
        <v>28</v>
      </c>
      <c r="B4320" s="188">
        <v>800006850</v>
      </c>
      <c r="C4320" s="188" t="s">
        <v>170</v>
      </c>
      <c r="D4320" s="188" t="s">
        <v>235</v>
      </c>
      <c r="E4320" s="206">
        <v>44321</v>
      </c>
      <c r="F4320" s="187" t="s">
        <v>13203</v>
      </c>
      <c r="G4320" s="187" t="s">
        <v>13203</v>
      </c>
      <c r="H4320" s="193">
        <v>1844179</v>
      </c>
      <c r="I4320" s="206">
        <v>44340</v>
      </c>
      <c r="J4320" s="188" t="s">
        <v>13204</v>
      </c>
      <c r="K4320" s="193">
        <v>7625</v>
      </c>
      <c r="L4320" s="206">
        <v>44372</v>
      </c>
      <c r="M4320" s="193">
        <v>0</v>
      </c>
      <c r="N4320" s="193">
        <v>7625</v>
      </c>
      <c r="O4320" s="186">
        <f t="shared" si="134"/>
        <v>0</v>
      </c>
      <c r="P4320" s="188"/>
      <c r="Q4320" s="193"/>
      <c r="R4320" s="193"/>
      <c r="S4320" s="186">
        <f t="shared" si="135"/>
        <v>0</v>
      </c>
      <c r="T4320" s="188"/>
      <c r="U4320" s="186">
        <v>0</v>
      </c>
      <c r="V4320" s="186">
        <v>0</v>
      </c>
      <c r="W4320" s="186">
        <v>0</v>
      </c>
      <c r="X4320" s="186">
        <v>0</v>
      </c>
      <c r="Y4320" s="188" t="s">
        <v>237</v>
      </c>
      <c r="Z4320" s="188" t="s">
        <v>170</v>
      </c>
      <c r="AA4320" s="188" t="s">
        <v>235</v>
      </c>
      <c r="AB4320" s="206">
        <v>44266</v>
      </c>
      <c r="AC4320" s="206">
        <v>44268</v>
      </c>
      <c r="AD4320" s="188" t="s">
        <v>13170</v>
      </c>
      <c r="AE4320" s="188" t="s">
        <v>13205</v>
      </c>
      <c r="AF4320" s="188" t="s">
        <v>240</v>
      </c>
      <c r="AG4320" s="188">
        <v>3</v>
      </c>
    </row>
    <row r="4321" spans="1:33">
      <c r="A4321" s="188" t="s">
        <v>28</v>
      </c>
      <c r="B4321" s="188">
        <v>800006850</v>
      </c>
      <c r="C4321" s="188" t="s">
        <v>170</v>
      </c>
      <c r="D4321" s="188" t="s">
        <v>235</v>
      </c>
      <c r="E4321" s="206">
        <v>44321</v>
      </c>
      <c r="F4321" s="187" t="s">
        <v>13206</v>
      </c>
      <c r="G4321" s="187" t="s">
        <v>13206</v>
      </c>
      <c r="H4321" s="193">
        <v>1497048</v>
      </c>
      <c r="I4321" s="206">
        <v>44341</v>
      </c>
      <c r="J4321" s="188" t="s">
        <v>13207</v>
      </c>
      <c r="K4321" s="193">
        <v>7625</v>
      </c>
      <c r="L4321" s="206">
        <v>44403</v>
      </c>
      <c r="M4321" s="193">
        <v>0</v>
      </c>
      <c r="N4321" s="193">
        <v>0</v>
      </c>
      <c r="O4321" s="186">
        <f t="shared" si="134"/>
        <v>7625</v>
      </c>
      <c r="P4321" s="188"/>
      <c r="Q4321" s="193"/>
      <c r="R4321" s="193"/>
      <c r="S4321" s="186">
        <f t="shared" si="135"/>
        <v>7625</v>
      </c>
      <c r="T4321" s="188"/>
      <c r="U4321" s="186">
        <v>0</v>
      </c>
      <c r="V4321" s="186">
        <v>0</v>
      </c>
      <c r="W4321" s="186">
        <v>0</v>
      </c>
      <c r="X4321" s="186">
        <v>7625</v>
      </c>
      <c r="Y4321" s="188" t="s">
        <v>237</v>
      </c>
      <c r="Z4321" s="188" t="s">
        <v>170</v>
      </c>
      <c r="AA4321" s="188" t="s">
        <v>235</v>
      </c>
      <c r="AB4321" s="206">
        <v>44273</v>
      </c>
      <c r="AC4321" s="206">
        <v>44274</v>
      </c>
      <c r="AD4321" s="188" t="s">
        <v>13170</v>
      </c>
      <c r="AE4321" s="188" t="s">
        <v>13208</v>
      </c>
      <c r="AF4321" s="188" t="s">
        <v>240</v>
      </c>
      <c r="AG4321" s="188">
        <v>3</v>
      </c>
    </row>
    <row r="4322" spans="1:33">
      <c r="A4322" s="188" t="s">
        <v>28</v>
      </c>
      <c r="B4322" s="188">
        <v>800006850</v>
      </c>
      <c r="C4322" s="188" t="s">
        <v>170</v>
      </c>
      <c r="D4322" s="188" t="s">
        <v>235</v>
      </c>
      <c r="E4322" s="206">
        <v>44321</v>
      </c>
      <c r="F4322" s="187" t="s">
        <v>13209</v>
      </c>
      <c r="G4322" s="187" t="s">
        <v>13209</v>
      </c>
      <c r="H4322" s="193">
        <v>1042410</v>
      </c>
      <c r="I4322" s="206">
        <v>44341</v>
      </c>
      <c r="J4322" s="188" t="s">
        <v>13210</v>
      </c>
      <c r="K4322" s="193">
        <v>53302</v>
      </c>
      <c r="L4322" s="206">
        <v>44403</v>
      </c>
      <c r="M4322" s="193">
        <v>0</v>
      </c>
      <c r="N4322" s="193">
        <v>0</v>
      </c>
      <c r="O4322" s="186">
        <f t="shared" si="134"/>
        <v>53302</v>
      </c>
      <c r="P4322" s="188"/>
      <c r="Q4322" s="193"/>
      <c r="R4322" s="193"/>
      <c r="S4322" s="186">
        <f t="shared" si="135"/>
        <v>53302</v>
      </c>
      <c r="T4322" s="188"/>
      <c r="U4322" s="186">
        <v>0</v>
      </c>
      <c r="V4322" s="186">
        <v>0</v>
      </c>
      <c r="W4322" s="186">
        <v>0</v>
      </c>
      <c r="X4322" s="186">
        <v>53302</v>
      </c>
      <c r="Y4322" s="188" t="s">
        <v>237</v>
      </c>
      <c r="Z4322" s="188" t="s">
        <v>170</v>
      </c>
      <c r="AA4322" s="188" t="s">
        <v>235</v>
      </c>
      <c r="AB4322" s="206">
        <v>44274</v>
      </c>
      <c r="AC4322" s="206">
        <v>44275</v>
      </c>
      <c r="AD4322" s="188" t="s">
        <v>13211</v>
      </c>
      <c r="AE4322" s="188" t="s">
        <v>13212</v>
      </c>
      <c r="AF4322" s="188" t="s">
        <v>240</v>
      </c>
      <c r="AG4322" s="188">
        <v>3</v>
      </c>
    </row>
    <row r="4323" spans="1:33">
      <c r="A4323" s="188" t="s">
        <v>28</v>
      </c>
      <c r="B4323" s="188">
        <v>800006850</v>
      </c>
      <c r="C4323" s="188" t="s">
        <v>170</v>
      </c>
      <c r="D4323" s="188" t="s">
        <v>235</v>
      </c>
      <c r="E4323" s="206">
        <v>44321</v>
      </c>
      <c r="F4323" s="187" t="s">
        <v>13213</v>
      </c>
      <c r="G4323" s="187" t="s">
        <v>13213</v>
      </c>
      <c r="H4323" s="193">
        <v>1515508</v>
      </c>
      <c r="I4323" s="206">
        <v>44341</v>
      </c>
      <c r="J4323" s="188" t="s">
        <v>13214</v>
      </c>
      <c r="K4323" s="193">
        <v>222040</v>
      </c>
      <c r="L4323" s="206">
        <v>44403</v>
      </c>
      <c r="M4323" s="193">
        <v>222040</v>
      </c>
      <c r="N4323" s="193">
        <v>0</v>
      </c>
      <c r="O4323" s="186">
        <f t="shared" si="134"/>
        <v>0</v>
      </c>
      <c r="P4323" s="188"/>
      <c r="Q4323" s="193"/>
      <c r="R4323" s="193"/>
      <c r="S4323" s="186">
        <f t="shared" si="135"/>
        <v>0</v>
      </c>
      <c r="T4323" s="188"/>
      <c r="U4323" s="186">
        <v>0</v>
      </c>
      <c r="V4323" s="186">
        <v>0</v>
      </c>
      <c r="W4323" s="186">
        <v>0</v>
      </c>
      <c r="X4323" s="186">
        <v>0</v>
      </c>
      <c r="Y4323" s="188" t="s">
        <v>237</v>
      </c>
      <c r="Z4323" s="188" t="s">
        <v>170</v>
      </c>
      <c r="AA4323" s="188" t="s">
        <v>235</v>
      </c>
      <c r="AB4323" s="206">
        <v>44274</v>
      </c>
      <c r="AC4323" s="206">
        <v>44275</v>
      </c>
      <c r="AD4323" s="188" t="s">
        <v>13215</v>
      </c>
      <c r="AE4323" s="188" t="s">
        <v>13216</v>
      </c>
      <c r="AF4323" s="188" t="s">
        <v>240</v>
      </c>
      <c r="AG4323" s="188">
        <v>3</v>
      </c>
    </row>
    <row r="4324" spans="1:33">
      <c r="A4324" s="188" t="s">
        <v>28</v>
      </c>
      <c r="B4324" s="188">
        <v>800006850</v>
      </c>
      <c r="C4324" s="188" t="s">
        <v>170</v>
      </c>
      <c r="D4324" s="188" t="s">
        <v>235</v>
      </c>
      <c r="E4324" s="206">
        <v>44321</v>
      </c>
      <c r="F4324" s="187" t="s">
        <v>13217</v>
      </c>
      <c r="G4324" s="187" t="s">
        <v>13217</v>
      </c>
      <c r="H4324" s="193">
        <v>2495449</v>
      </c>
      <c r="I4324" s="206">
        <v>44341</v>
      </c>
      <c r="J4324" s="188" t="s">
        <v>13218</v>
      </c>
      <c r="K4324" s="193">
        <v>109206</v>
      </c>
      <c r="L4324" s="206">
        <v>44403</v>
      </c>
      <c r="M4324" s="193">
        <v>0</v>
      </c>
      <c r="N4324" s="193">
        <v>0</v>
      </c>
      <c r="O4324" s="186">
        <f t="shared" si="134"/>
        <v>109206</v>
      </c>
      <c r="P4324" s="206">
        <v>44408</v>
      </c>
      <c r="Q4324" s="193">
        <v>0</v>
      </c>
      <c r="R4324" s="193">
        <v>0</v>
      </c>
      <c r="S4324" s="186">
        <f t="shared" si="135"/>
        <v>109206</v>
      </c>
      <c r="T4324" s="188"/>
      <c r="U4324" s="186">
        <v>0</v>
      </c>
      <c r="V4324" s="186">
        <v>0</v>
      </c>
      <c r="W4324" s="186">
        <v>0</v>
      </c>
      <c r="X4324" s="186">
        <v>109206</v>
      </c>
      <c r="Y4324" s="188" t="s">
        <v>237</v>
      </c>
      <c r="Z4324" s="188" t="s">
        <v>170</v>
      </c>
      <c r="AA4324" s="188" t="s">
        <v>235</v>
      </c>
      <c r="AB4324" s="206">
        <v>44270</v>
      </c>
      <c r="AC4324" s="206">
        <v>44275</v>
      </c>
      <c r="AD4324" s="188" t="s">
        <v>13219</v>
      </c>
      <c r="AE4324" s="188" t="s">
        <v>13220</v>
      </c>
      <c r="AF4324" s="188" t="s">
        <v>240</v>
      </c>
      <c r="AG4324" s="188">
        <v>3</v>
      </c>
    </row>
    <row r="4325" spans="1:33">
      <c r="A4325" s="188" t="s">
        <v>28</v>
      </c>
      <c r="B4325" s="188">
        <v>800006850</v>
      </c>
      <c r="C4325" s="188" t="s">
        <v>170</v>
      </c>
      <c r="D4325" s="188" t="s">
        <v>235</v>
      </c>
      <c r="E4325" s="206">
        <v>44321</v>
      </c>
      <c r="F4325" s="187" t="s">
        <v>13221</v>
      </c>
      <c r="G4325" s="187" t="s">
        <v>13221</v>
      </c>
      <c r="H4325" s="193">
        <v>2863316</v>
      </c>
      <c r="I4325" s="206">
        <v>44341</v>
      </c>
      <c r="J4325" s="188" t="s">
        <v>13222</v>
      </c>
      <c r="K4325" s="193">
        <v>800000</v>
      </c>
      <c r="L4325" s="188"/>
      <c r="M4325" s="193"/>
      <c r="N4325" s="193"/>
      <c r="O4325" s="186">
        <f t="shared" si="134"/>
        <v>800000</v>
      </c>
      <c r="P4325" s="188"/>
      <c r="Q4325" s="193"/>
      <c r="R4325" s="193"/>
      <c r="S4325" s="186">
        <f t="shared" si="135"/>
        <v>800000</v>
      </c>
      <c r="T4325" s="188"/>
      <c r="U4325" s="186">
        <v>0</v>
      </c>
      <c r="V4325" s="186">
        <v>0</v>
      </c>
      <c r="W4325" s="186">
        <v>0</v>
      </c>
      <c r="X4325" s="186">
        <v>800000</v>
      </c>
      <c r="Y4325" s="188" t="s">
        <v>237</v>
      </c>
      <c r="Z4325" s="188" t="s">
        <v>170</v>
      </c>
      <c r="AA4325" s="188" t="s">
        <v>235</v>
      </c>
      <c r="AB4325" s="206">
        <v>44270</v>
      </c>
      <c r="AC4325" s="206">
        <v>44276</v>
      </c>
      <c r="AD4325" s="188" t="s">
        <v>13223</v>
      </c>
      <c r="AE4325" s="188"/>
      <c r="AF4325" s="188" t="s">
        <v>240</v>
      </c>
      <c r="AG4325" s="188">
        <v>3</v>
      </c>
    </row>
    <row r="4326" spans="1:33">
      <c r="A4326" s="188" t="s">
        <v>28</v>
      </c>
      <c r="B4326" s="188">
        <v>800006850</v>
      </c>
      <c r="C4326" s="188" t="s">
        <v>170</v>
      </c>
      <c r="D4326" s="188" t="s">
        <v>235</v>
      </c>
      <c r="E4326" s="206">
        <v>44321</v>
      </c>
      <c r="F4326" s="187" t="s">
        <v>13224</v>
      </c>
      <c r="G4326" s="187" t="s">
        <v>13224</v>
      </c>
      <c r="H4326" s="193">
        <v>1451683</v>
      </c>
      <c r="I4326" s="206">
        <v>44341</v>
      </c>
      <c r="J4326" s="188" t="s">
        <v>13225</v>
      </c>
      <c r="K4326" s="193">
        <v>7625</v>
      </c>
      <c r="L4326" s="206">
        <v>44403</v>
      </c>
      <c r="M4326" s="193">
        <v>0</v>
      </c>
      <c r="N4326" s="193">
        <v>0</v>
      </c>
      <c r="O4326" s="186">
        <f t="shared" si="134"/>
        <v>7625</v>
      </c>
      <c r="P4326" s="188"/>
      <c r="Q4326" s="193"/>
      <c r="R4326" s="193"/>
      <c r="S4326" s="186">
        <f t="shared" si="135"/>
        <v>7625</v>
      </c>
      <c r="T4326" s="188"/>
      <c r="U4326" s="186">
        <v>0</v>
      </c>
      <c r="V4326" s="186">
        <v>0</v>
      </c>
      <c r="W4326" s="186">
        <v>0</v>
      </c>
      <c r="X4326" s="186">
        <v>7625</v>
      </c>
      <c r="Y4326" s="188" t="s">
        <v>237</v>
      </c>
      <c r="Z4326" s="188" t="s">
        <v>170</v>
      </c>
      <c r="AA4326" s="188" t="s">
        <v>235</v>
      </c>
      <c r="AB4326" s="206">
        <v>44275</v>
      </c>
      <c r="AC4326" s="206">
        <v>44276</v>
      </c>
      <c r="AD4326" s="188" t="s">
        <v>13170</v>
      </c>
      <c r="AE4326" s="188" t="s">
        <v>13208</v>
      </c>
      <c r="AF4326" s="188" t="s">
        <v>240</v>
      </c>
      <c r="AG4326" s="188">
        <v>3</v>
      </c>
    </row>
    <row r="4327" spans="1:33">
      <c r="A4327" s="188" t="s">
        <v>28</v>
      </c>
      <c r="B4327" s="188">
        <v>800006850</v>
      </c>
      <c r="C4327" s="188" t="s">
        <v>170</v>
      </c>
      <c r="D4327" s="188" t="s">
        <v>235</v>
      </c>
      <c r="E4327" s="206">
        <v>44321</v>
      </c>
      <c r="F4327" s="187" t="s">
        <v>13226</v>
      </c>
      <c r="G4327" s="187" t="s">
        <v>13226</v>
      </c>
      <c r="H4327" s="193">
        <v>2447594</v>
      </c>
      <c r="I4327" s="206">
        <v>44341</v>
      </c>
      <c r="J4327" s="188" t="s">
        <v>13227</v>
      </c>
      <c r="K4327" s="193">
        <v>7625</v>
      </c>
      <c r="L4327" s="206">
        <v>44403</v>
      </c>
      <c r="M4327" s="193">
        <v>0</v>
      </c>
      <c r="N4327" s="193">
        <v>0</v>
      </c>
      <c r="O4327" s="186">
        <f t="shared" si="134"/>
        <v>7625</v>
      </c>
      <c r="P4327" s="188"/>
      <c r="Q4327" s="193"/>
      <c r="R4327" s="193"/>
      <c r="S4327" s="186">
        <f t="shared" si="135"/>
        <v>7625</v>
      </c>
      <c r="T4327" s="188"/>
      <c r="U4327" s="186">
        <v>0</v>
      </c>
      <c r="V4327" s="186">
        <v>0</v>
      </c>
      <c r="W4327" s="186">
        <v>0</v>
      </c>
      <c r="X4327" s="186">
        <v>7625</v>
      </c>
      <c r="Y4327" s="188" t="s">
        <v>237</v>
      </c>
      <c r="Z4327" s="188" t="s">
        <v>170</v>
      </c>
      <c r="AA4327" s="188" t="s">
        <v>235</v>
      </c>
      <c r="AB4327" s="206">
        <v>44274</v>
      </c>
      <c r="AC4327" s="206">
        <v>44277</v>
      </c>
      <c r="AD4327" s="188" t="s">
        <v>13170</v>
      </c>
      <c r="AE4327" s="188" t="s">
        <v>13228</v>
      </c>
      <c r="AF4327" s="188" t="s">
        <v>240</v>
      </c>
      <c r="AG4327" s="188">
        <v>3</v>
      </c>
    </row>
    <row r="4328" spans="1:33">
      <c r="A4328" s="188" t="s">
        <v>28</v>
      </c>
      <c r="B4328" s="188">
        <v>800006850</v>
      </c>
      <c r="C4328" s="188" t="s">
        <v>170</v>
      </c>
      <c r="D4328" s="188" t="s">
        <v>235</v>
      </c>
      <c r="E4328" s="206">
        <v>44321</v>
      </c>
      <c r="F4328" s="187" t="s">
        <v>13229</v>
      </c>
      <c r="G4328" s="187" t="s">
        <v>13229</v>
      </c>
      <c r="H4328" s="193">
        <v>1673490</v>
      </c>
      <c r="I4328" s="206">
        <v>44341</v>
      </c>
      <c r="J4328" s="188" t="s">
        <v>13230</v>
      </c>
      <c r="K4328" s="193">
        <v>148000</v>
      </c>
      <c r="L4328" s="206">
        <v>44403</v>
      </c>
      <c r="M4328" s="193">
        <v>148000</v>
      </c>
      <c r="N4328" s="193">
        <v>0</v>
      </c>
      <c r="O4328" s="186">
        <f t="shared" si="134"/>
        <v>0</v>
      </c>
      <c r="P4328" s="188"/>
      <c r="Q4328" s="193"/>
      <c r="R4328" s="193"/>
      <c r="S4328" s="186">
        <f t="shared" si="135"/>
        <v>0</v>
      </c>
      <c r="T4328" s="188"/>
      <c r="U4328" s="186">
        <v>0</v>
      </c>
      <c r="V4328" s="186">
        <v>0</v>
      </c>
      <c r="W4328" s="186">
        <v>0</v>
      </c>
      <c r="X4328" s="186">
        <v>0</v>
      </c>
      <c r="Y4328" s="188" t="s">
        <v>237</v>
      </c>
      <c r="Z4328" s="188" t="s">
        <v>170</v>
      </c>
      <c r="AA4328" s="188" t="s">
        <v>235</v>
      </c>
      <c r="AB4328" s="206">
        <v>44278</v>
      </c>
      <c r="AC4328" s="206">
        <v>44279</v>
      </c>
      <c r="AD4328" s="188" t="s">
        <v>13231</v>
      </c>
      <c r="AE4328" s="188" t="s">
        <v>13232</v>
      </c>
      <c r="AF4328" s="188" t="s">
        <v>240</v>
      </c>
      <c r="AG4328" s="188">
        <v>3</v>
      </c>
    </row>
    <row r="4329" spans="1:33">
      <c r="A4329" s="188" t="s">
        <v>28</v>
      </c>
      <c r="B4329" s="188">
        <v>800006850</v>
      </c>
      <c r="C4329" s="188" t="s">
        <v>170</v>
      </c>
      <c r="D4329" s="188" t="s">
        <v>235</v>
      </c>
      <c r="E4329" s="206">
        <v>44321</v>
      </c>
      <c r="F4329" s="187" t="s">
        <v>13233</v>
      </c>
      <c r="G4329" s="187" t="s">
        <v>13233</v>
      </c>
      <c r="H4329" s="193">
        <v>801693</v>
      </c>
      <c r="I4329" s="206">
        <v>44341</v>
      </c>
      <c r="J4329" s="188" t="s">
        <v>13234</v>
      </c>
      <c r="K4329" s="193">
        <v>53324</v>
      </c>
      <c r="L4329" s="206">
        <v>44403</v>
      </c>
      <c r="M4329" s="193">
        <v>0</v>
      </c>
      <c r="N4329" s="193">
        <v>0</v>
      </c>
      <c r="O4329" s="186">
        <f t="shared" si="134"/>
        <v>53324</v>
      </c>
      <c r="P4329" s="188"/>
      <c r="Q4329" s="193"/>
      <c r="R4329" s="193"/>
      <c r="S4329" s="186">
        <f t="shared" si="135"/>
        <v>53324</v>
      </c>
      <c r="T4329" s="188"/>
      <c r="U4329" s="186">
        <v>0</v>
      </c>
      <c r="V4329" s="186">
        <v>0</v>
      </c>
      <c r="W4329" s="186">
        <v>0</v>
      </c>
      <c r="X4329" s="186">
        <v>53324</v>
      </c>
      <c r="Y4329" s="188" t="s">
        <v>237</v>
      </c>
      <c r="Z4329" s="188" t="s">
        <v>170</v>
      </c>
      <c r="AA4329" s="188" t="s">
        <v>235</v>
      </c>
      <c r="AB4329" s="206">
        <v>44276</v>
      </c>
      <c r="AC4329" s="206">
        <v>44278</v>
      </c>
      <c r="AD4329" s="188" t="s">
        <v>13235</v>
      </c>
      <c r="AE4329" s="188" t="s">
        <v>13208</v>
      </c>
      <c r="AF4329" s="188" t="s">
        <v>240</v>
      </c>
      <c r="AG4329" s="188">
        <v>3</v>
      </c>
    </row>
    <row r="4330" spans="1:33">
      <c r="A4330" s="188" t="s">
        <v>28</v>
      </c>
      <c r="B4330" s="188">
        <v>800006850</v>
      </c>
      <c r="C4330" s="188" t="s">
        <v>170</v>
      </c>
      <c r="D4330" s="188" t="s">
        <v>235</v>
      </c>
      <c r="E4330" s="206">
        <v>44321</v>
      </c>
      <c r="F4330" s="187" t="s">
        <v>13236</v>
      </c>
      <c r="G4330" s="187" t="s">
        <v>13236</v>
      </c>
      <c r="H4330" s="193">
        <v>1423083</v>
      </c>
      <c r="I4330" s="206">
        <v>44341</v>
      </c>
      <c r="J4330" s="188" t="s">
        <v>13237</v>
      </c>
      <c r="K4330" s="193">
        <v>307580</v>
      </c>
      <c r="L4330" s="206">
        <v>44403</v>
      </c>
      <c r="M4330" s="193">
        <v>307580</v>
      </c>
      <c r="N4330" s="193">
        <v>0</v>
      </c>
      <c r="O4330" s="186">
        <f t="shared" si="134"/>
        <v>0</v>
      </c>
      <c r="P4330" s="188"/>
      <c r="Q4330" s="193"/>
      <c r="R4330" s="193"/>
      <c r="S4330" s="186">
        <f t="shared" si="135"/>
        <v>0</v>
      </c>
      <c r="T4330" s="188"/>
      <c r="U4330" s="186">
        <v>0</v>
      </c>
      <c r="V4330" s="186">
        <v>0</v>
      </c>
      <c r="W4330" s="186">
        <v>0</v>
      </c>
      <c r="X4330" s="186">
        <v>0</v>
      </c>
      <c r="Y4330" s="188" t="s">
        <v>237</v>
      </c>
      <c r="Z4330" s="188" t="s">
        <v>170</v>
      </c>
      <c r="AA4330" s="188" t="s">
        <v>235</v>
      </c>
      <c r="AB4330" s="206">
        <v>44279</v>
      </c>
      <c r="AC4330" s="206">
        <v>44280</v>
      </c>
      <c r="AD4330" s="188" t="s">
        <v>13238</v>
      </c>
      <c r="AE4330" s="188" t="s">
        <v>13239</v>
      </c>
      <c r="AF4330" s="188" t="s">
        <v>240</v>
      </c>
      <c r="AG4330" s="188">
        <v>3</v>
      </c>
    </row>
    <row r="4331" spans="1:33">
      <c r="A4331" s="188" t="s">
        <v>28</v>
      </c>
      <c r="B4331" s="188">
        <v>800006850</v>
      </c>
      <c r="C4331" s="188" t="s">
        <v>170</v>
      </c>
      <c r="D4331" s="188" t="s">
        <v>235</v>
      </c>
      <c r="E4331" s="206">
        <v>44321</v>
      </c>
      <c r="F4331" s="187" t="s">
        <v>13240</v>
      </c>
      <c r="G4331" s="187" t="s">
        <v>13240</v>
      </c>
      <c r="H4331" s="193">
        <v>1640964</v>
      </c>
      <c r="I4331" s="206">
        <v>44342</v>
      </c>
      <c r="J4331" s="188" t="s">
        <v>13241</v>
      </c>
      <c r="K4331" s="193">
        <v>307580</v>
      </c>
      <c r="L4331" s="206">
        <v>44403</v>
      </c>
      <c r="M4331" s="193">
        <v>307580</v>
      </c>
      <c r="N4331" s="193">
        <v>0</v>
      </c>
      <c r="O4331" s="186">
        <f t="shared" si="134"/>
        <v>0</v>
      </c>
      <c r="P4331" s="188"/>
      <c r="Q4331" s="193"/>
      <c r="R4331" s="193"/>
      <c r="S4331" s="186">
        <f t="shared" si="135"/>
        <v>0</v>
      </c>
      <c r="T4331" s="188"/>
      <c r="U4331" s="186">
        <v>0</v>
      </c>
      <c r="V4331" s="186">
        <v>0</v>
      </c>
      <c r="W4331" s="186">
        <v>0</v>
      </c>
      <c r="X4331" s="186">
        <v>0</v>
      </c>
      <c r="Y4331" s="188" t="s">
        <v>237</v>
      </c>
      <c r="Z4331" s="188" t="s">
        <v>170</v>
      </c>
      <c r="AA4331" s="188" t="s">
        <v>235</v>
      </c>
      <c r="AB4331" s="206">
        <v>44280</v>
      </c>
      <c r="AC4331" s="206">
        <v>44281</v>
      </c>
      <c r="AD4331" s="188" t="s">
        <v>13238</v>
      </c>
      <c r="AE4331" s="188" t="s">
        <v>13242</v>
      </c>
      <c r="AF4331" s="188" t="s">
        <v>240</v>
      </c>
      <c r="AG4331" s="188">
        <v>3</v>
      </c>
    </row>
    <row r="4332" spans="1:33">
      <c r="A4332" s="188" t="s">
        <v>28</v>
      </c>
      <c r="B4332" s="188">
        <v>800006850</v>
      </c>
      <c r="C4332" s="188" t="s">
        <v>170</v>
      </c>
      <c r="D4332" s="188" t="s">
        <v>235</v>
      </c>
      <c r="E4332" s="206">
        <v>44321</v>
      </c>
      <c r="F4332" s="187" t="s">
        <v>13243</v>
      </c>
      <c r="G4332" s="187" t="s">
        <v>13243</v>
      </c>
      <c r="H4332" s="193">
        <v>916801</v>
      </c>
      <c r="I4332" s="206">
        <v>44342</v>
      </c>
      <c r="J4332" s="188" t="s">
        <v>13244</v>
      </c>
      <c r="K4332" s="193">
        <v>193830</v>
      </c>
      <c r="L4332" s="206">
        <v>44403</v>
      </c>
      <c r="M4332" s="193">
        <v>193830</v>
      </c>
      <c r="N4332" s="193">
        <v>0</v>
      </c>
      <c r="O4332" s="186">
        <f t="shared" si="134"/>
        <v>0</v>
      </c>
      <c r="P4332" s="188"/>
      <c r="Q4332" s="193"/>
      <c r="R4332" s="193"/>
      <c r="S4332" s="186">
        <f t="shared" si="135"/>
        <v>0</v>
      </c>
      <c r="T4332" s="188"/>
      <c r="U4332" s="186">
        <v>0</v>
      </c>
      <c r="V4332" s="186">
        <v>0</v>
      </c>
      <c r="W4332" s="186">
        <v>0</v>
      </c>
      <c r="X4332" s="186">
        <v>0</v>
      </c>
      <c r="Y4332" s="188" t="s">
        <v>237</v>
      </c>
      <c r="Z4332" s="188" t="s">
        <v>170</v>
      </c>
      <c r="AA4332" s="188" t="s">
        <v>235</v>
      </c>
      <c r="AB4332" s="206">
        <v>44282</v>
      </c>
      <c r="AC4332" s="206">
        <v>44283</v>
      </c>
      <c r="AD4332" s="188" t="s">
        <v>13245</v>
      </c>
      <c r="AE4332" s="188" t="s">
        <v>13246</v>
      </c>
      <c r="AF4332" s="188" t="s">
        <v>240</v>
      </c>
      <c r="AG4332" s="188">
        <v>3</v>
      </c>
    </row>
    <row r="4333" spans="1:33">
      <c r="A4333" s="188" t="s">
        <v>28</v>
      </c>
      <c r="B4333" s="188">
        <v>800006850</v>
      </c>
      <c r="C4333" s="188" t="s">
        <v>170</v>
      </c>
      <c r="D4333" s="188" t="s">
        <v>235</v>
      </c>
      <c r="E4333" s="206">
        <v>44321</v>
      </c>
      <c r="F4333" s="187" t="s">
        <v>13247</v>
      </c>
      <c r="G4333" s="187" t="s">
        <v>13247</v>
      </c>
      <c r="H4333" s="193">
        <v>3750583</v>
      </c>
      <c r="I4333" s="206">
        <v>44342</v>
      </c>
      <c r="J4333" s="188" t="s">
        <v>13248</v>
      </c>
      <c r="K4333" s="193">
        <v>52472</v>
      </c>
      <c r="L4333" s="206">
        <v>44403</v>
      </c>
      <c r="M4333" s="193">
        <v>0</v>
      </c>
      <c r="N4333" s="193">
        <v>0</v>
      </c>
      <c r="O4333" s="186">
        <f t="shared" si="134"/>
        <v>52472</v>
      </c>
      <c r="P4333" s="188"/>
      <c r="Q4333" s="193"/>
      <c r="R4333" s="193"/>
      <c r="S4333" s="186">
        <f t="shared" si="135"/>
        <v>52472</v>
      </c>
      <c r="T4333" s="188"/>
      <c r="U4333" s="186">
        <v>0</v>
      </c>
      <c r="V4333" s="186">
        <v>0</v>
      </c>
      <c r="W4333" s="186">
        <v>0</v>
      </c>
      <c r="X4333" s="186">
        <v>52472</v>
      </c>
      <c r="Y4333" s="188" t="s">
        <v>237</v>
      </c>
      <c r="Z4333" s="188" t="s">
        <v>170</v>
      </c>
      <c r="AA4333" s="188" t="s">
        <v>235</v>
      </c>
      <c r="AB4333" s="206">
        <v>44279</v>
      </c>
      <c r="AC4333" s="206">
        <v>44284</v>
      </c>
      <c r="AD4333" s="188" t="s">
        <v>13249</v>
      </c>
      <c r="AE4333" s="188" t="s">
        <v>13208</v>
      </c>
      <c r="AF4333" s="188" t="s">
        <v>240</v>
      </c>
      <c r="AG4333" s="188">
        <v>3</v>
      </c>
    </row>
    <row r="4334" spans="1:33">
      <c r="A4334" s="188" t="s">
        <v>28</v>
      </c>
      <c r="B4334" s="188">
        <v>800006850</v>
      </c>
      <c r="C4334" s="188" t="s">
        <v>170</v>
      </c>
      <c r="D4334" s="188" t="s">
        <v>235</v>
      </c>
      <c r="E4334" s="206">
        <v>44321</v>
      </c>
      <c r="F4334" s="187" t="s">
        <v>13250</v>
      </c>
      <c r="G4334" s="187" t="s">
        <v>13250</v>
      </c>
      <c r="H4334" s="193">
        <v>1685222</v>
      </c>
      <c r="I4334" s="206">
        <v>44342</v>
      </c>
      <c r="J4334" s="188" t="s">
        <v>13251</v>
      </c>
      <c r="K4334" s="193">
        <v>7625</v>
      </c>
      <c r="L4334" s="206">
        <v>44403</v>
      </c>
      <c r="M4334" s="193">
        <v>0</v>
      </c>
      <c r="N4334" s="193">
        <v>0</v>
      </c>
      <c r="O4334" s="186">
        <f t="shared" si="134"/>
        <v>7625</v>
      </c>
      <c r="P4334" s="188"/>
      <c r="Q4334" s="193"/>
      <c r="R4334" s="193"/>
      <c r="S4334" s="186">
        <f t="shared" si="135"/>
        <v>7625</v>
      </c>
      <c r="T4334" s="188"/>
      <c r="U4334" s="186">
        <v>0</v>
      </c>
      <c r="V4334" s="186">
        <v>0</v>
      </c>
      <c r="W4334" s="186">
        <v>0</v>
      </c>
      <c r="X4334" s="186">
        <v>7625</v>
      </c>
      <c r="Y4334" s="188" t="s">
        <v>237</v>
      </c>
      <c r="Z4334" s="188" t="s">
        <v>170</v>
      </c>
      <c r="AA4334" s="188" t="s">
        <v>235</v>
      </c>
      <c r="AB4334" s="206">
        <v>44285</v>
      </c>
      <c r="AC4334" s="206">
        <v>44286</v>
      </c>
      <c r="AD4334" s="188" t="s">
        <v>13170</v>
      </c>
      <c r="AE4334" s="188" t="s">
        <v>13252</v>
      </c>
      <c r="AF4334" s="188" t="s">
        <v>240</v>
      </c>
      <c r="AG4334" s="188">
        <v>3</v>
      </c>
    </row>
    <row r="4335" spans="1:33">
      <c r="A4335" s="188" t="s">
        <v>28</v>
      </c>
      <c r="B4335" s="188">
        <v>800006850</v>
      </c>
      <c r="C4335" s="188" t="s">
        <v>170</v>
      </c>
      <c r="D4335" s="188" t="s">
        <v>235</v>
      </c>
      <c r="E4335" s="206">
        <v>44321</v>
      </c>
      <c r="F4335" s="187" t="s">
        <v>13253</v>
      </c>
      <c r="G4335" s="187" t="s">
        <v>13253</v>
      </c>
      <c r="H4335" s="193">
        <v>1586376</v>
      </c>
      <c r="I4335" s="206">
        <v>44347</v>
      </c>
      <c r="J4335" s="188" t="s">
        <v>13254</v>
      </c>
      <c r="K4335" s="193">
        <v>193830</v>
      </c>
      <c r="L4335" s="188"/>
      <c r="M4335" s="193"/>
      <c r="N4335" s="193"/>
      <c r="O4335" s="186">
        <f t="shared" si="134"/>
        <v>193830</v>
      </c>
      <c r="P4335" s="188"/>
      <c r="Q4335" s="193"/>
      <c r="R4335" s="193"/>
      <c r="S4335" s="186">
        <f t="shared" si="135"/>
        <v>193830</v>
      </c>
      <c r="T4335" s="188"/>
      <c r="U4335" s="186">
        <v>0</v>
      </c>
      <c r="V4335" s="186">
        <v>0</v>
      </c>
      <c r="W4335" s="186">
        <v>0</v>
      </c>
      <c r="X4335" s="186">
        <v>193830</v>
      </c>
      <c r="Y4335" s="188" t="s">
        <v>237</v>
      </c>
      <c r="Z4335" s="188" t="s">
        <v>170</v>
      </c>
      <c r="AA4335" s="188" t="s">
        <v>235</v>
      </c>
      <c r="AB4335" s="206">
        <v>44276</v>
      </c>
      <c r="AC4335" s="206">
        <v>44278</v>
      </c>
      <c r="AD4335" s="188" t="s">
        <v>13245</v>
      </c>
      <c r="AE4335" s="188"/>
      <c r="AF4335" s="188" t="s">
        <v>240</v>
      </c>
      <c r="AG4335" s="188">
        <v>3</v>
      </c>
    </row>
    <row r="4336" spans="1:33">
      <c r="A4336" s="188" t="s">
        <v>28</v>
      </c>
      <c r="B4336" s="188">
        <v>800006850</v>
      </c>
      <c r="C4336" s="188" t="s">
        <v>170</v>
      </c>
      <c r="D4336" s="188" t="s">
        <v>235</v>
      </c>
      <c r="E4336" s="206">
        <v>44327</v>
      </c>
      <c r="F4336" s="187" t="s">
        <v>13255</v>
      </c>
      <c r="G4336" s="187" t="s">
        <v>13255</v>
      </c>
      <c r="H4336" s="193">
        <v>12216455</v>
      </c>
      <c r="I4336" s="206">
        <v>44352</v>
      </c>
      <c r="J4336" s="188" t="s">
        <v>13256</v>
      </c>
      <c r="K4336" s="193">
        <v>5024800</v>
      </c>
      <c r="L4336" s="206">
        <v>44390</v>
      </c>
      <c r="M4336" s="193">
        <v>5024800</v>
      </c>
      <c r="N4336" s="193">
        <v>0</v>
      </c>
      <c r="O4336" s="186">
        <f t="shared" si="134"/>
        <v>0</v>
      </c>
      <c r="P4336" s="188"/>
      <c r="Q4336" s="193"/>
      <c r="R4336" s="193"/>
      <c r="S4336" s="186">
        <f t="shared" si="135"/>
        <v>0</v>
      </c>
      <c r="T4336" s="188"/>
      <c r="U4336" s="186">
        <v>0</v>
      </c>
      <c r="V4336" s="186">
        <v>0</v>
      </c>
      <c r="W4336" s="186">
        <v>0</v>
      </c>
      <c r="X4336" s="186">
        <v>0</v>
      </c>
      <c r="Y4336" s="188" t="s">
        <v>237</v>
      </c>
      <c r="Z4336" s="188" t="s">
        <v>170</v>
      </c>
      <c r="AA4336" s="188" t="s">
        <v>235</v>
      </c>
      <c r="AB4336" s="206">
        <v>44288</v>
      </c>
      <c r="AC4336" s="206">
        <v>44289</v>
      </c>
      <c r="AD4336" s="188" t="s">
        <v>13257</v>
      </c>
      <c r="AE4336" s="188" t="s">
        <v>13258</v>
      </c>
      <c r="AF4336" s="188" t="s">
        <v>240</v>
      </c>
      <c r="AG4336" s="188">
        <v>3</v>
      </c>
    </row>
    <row r="4337" spans="1:33">
      <c r="A4337" s="188" t="s">
        <v>28</v>
      </c>
      <c r="B4337" s="188">
        <v>800006850</v>
      </c>
      <c r="C4337" s="188" t="s">
        <v>170</v>
      </c>
      <c r="D4337" s="188" t="s">
        <v>235</v>
      </c>
      <c r="E4337" s="206">
        <v>44327</v>
      </c>
      <c r="F4337" s="187" t="s">
        <v>13259</v>
      </c>
      <c r="G4337" s="187" t="s">
        <v>13259</v>
      </c>
      <c r="H4337" s="193">
        <v>10386912</v>
      </c>
      <c r="I4337" s="206">
        <v>44355</v>
      </c>
      <c r="J4337" s="188" t="s">
        <v>13260</v>
      </c>
      <c r="K4337" s="193">
        <v>2755600</v>
      </c>
      <c r="L4337" s="206">
        <v>44390</v>
      </c>
      <c r="M4337" s="193">
        <v>2755600</v>
      </c>
      <c r="N4337" s="193">
        <v>0</v>
      </c>
      <c r="O4337" s="186">
        <f t="shared" si="134"/>
        <v>0</v>
      </c>
      <c r="P4337" s="188"/>
      <c r="Q4337" s="193"/>
      <c r="R4337" s="193"/>
      <c r="S4337" s="186">
        <f t="shared" si="135"/>
        <v>0</v>
      </c>
      <c r="T4337" s="188"/>
      <c r="U4337" s="186">
        <v>0</v>
      </c>
      <c r="V4337" s="186">
        <v>0</v>
      </c>
      <c r="W4337" s="186">
        <v>0</v>
      </c>
      <c r="X4337" s="186">
        <v>0</v>
      </c>
      <c r="Y4337" s="188" t="s">
        <v>237</v>
      </c>
      <c r="Z4337" s="188" t="s">
        <v>170</v>
      </c>
      <c r="AA4337" s="188" t="s">
        <v>235</v>
      </c>
      <c r="AB4337" s="206">
        <v>44283</v>
      </c>
      <c r="AC4337" s="206">
        <v>44284</v>
      </c>
      <c r="AD4337" s="188" t="s">
        <v>13261</v>
      </c>
      <c r="AE4337" s="188" t="s">
        <v>13262</v>
      </c>
      <c r="AF4337" s="188" t="s">
        <v>240</v>
      </c>
      <c r="AG4337" s="188">
        <v>3</v>
      </c>
    </row>
    <row r="4338" spans="1:33">
      <c r="A4338" s="188" t="s">
        <v>28</v>
      </c>
      <c r="B4338" s="188">
        <v>800006850</v>
      </c>
      <c r="C4338" s="188" t="s">
        <v>170</v>
      </c>
      <c r="D4338" s="188" t="s">
        <v>235</v>
      </c>
      <c r="E4338" s="206">
        <v>44327</v>
      </c>
      <c r="F4338" s="187" t="s">
        <v>13263</v>
      </c>
      <c r="G4338" s="187" t="s">
        <v>13263</v>
      </c>
      <c r="H4338" s="193">
        <v>8783417</v>
      </c>
      <c r="I4338" s="206">
        <v>44355</v>
      </c>
      <c r="J4338" s="188" t="s">
        <v>13264</v>
      </c>
      <c r="K4338" s="193">
        <v>1680200</v>
      </c>
      <c r="L4338" s="206">
        <v>44390</v>
      </c>
      <c r="M4338" s="193">
        <v>1680200</v>
      </c>
      <c r="N4338" s="193">
        <v>0</v>
      </c>
      <c r="O4338" s="186">
        <f t="shared" si="134"/>
        <v>0</v>
      </c>
      <c r="P4338" s="188"/>
      <c r="Q4338" s="193"/>
      <c r="R4338" s="193"/>
      <c r="S4338" s="186">
        <f t="shared" si="135"/>
        <v>0</v>
      </c>
      <c r="T4338" s="188"/>
      <c r="U4338" s="186">
        <v>0</v>
      </c>
      <c r="V4338" s="186">
        <v>0</v>
      </c>
      <c r="W4338" s="186">
        <v>0</v>
      </c>
      <c r="X4338" s="186">
        <v>0</v>
      </c>
      <c r="Y4338" s="188" t="s">
        <v>237</v>
      </c>
      <c r="Z4338" s="188" t="s">
        <v>170</v>
      </c>
      <c r="AA4338" s="188" t="s">
        <v>235</v>
      </c>
      <c r="AB4338" s="206">
        <v>44291</v>
      </c>
      <c r="AC4338" s="206">
        <v>44293</v>
      </c>
      <c r="AD4338" s="188" t="s">
        <v>13265</v>
      </c>
      <c r="AE4338" s="188" t="s">
        <v>13266</v>
      </c>
      <c r="AF4338" s="188" t="s">
        <v>240</v>
      </c>
      <c r="AG4338" s="188">
        <v>3</v>
      </c>
    </row>
    <row r="4339" spans="1:33">
      <c r="A4339" s="188" t="s">
        <v>28</v>
      </c>
      <c r="B4339" s="188">
        <v>800006850</v>
      </c>
      <c r="C4339" s="188" t="s">
        <v>170</v>
      </c>
      <c r="D4339" s="188" t="s">
        <v>235</v>
      </c>
      <c r="E4339" s="206">
        <v>44327</v>
      </c>
      <c r="F4339" s="187" t="s">
        <v>13267</v>
      </c>
      <c r="G4339" s="187" t="s">
        <v>13267</v>
      </c>
      <c r="H4339" s="193">
        <v>8208289</v>
      </c>
      <c r="I4339" s="206">
        <v>44355</v>
      </c>
      <c r="J4339" s="188" t="s">
        <v>13268</v>
      </c>
      <c r="K4339" s="193">
        <v>153790</v>
      </c>
      <c r="L4339" s="206">
        <v>44390</v>
      </c>
      <c r="M4339" s="193">
        <v>0</v>
      </c>
      <c r="N4339" s="193">
        <v>0</v>
      </c>
      <c r="O4339" s="186">
        <f t="shared" si="134"/>
        <v>153790</v>
      </c>
      <c r="P4339" s="206">
        <v>44401</v>
      </c>
      <c r="Q4339" s="193">
        <v>0</v>
      </c>
      <c r="R4339" s="193">
        <v>0</v>
      </c>
      <c r="S4339" s="186">
        <f t="shared" si="135"/>
        <v>153790</v>
      </c>
      <c r="T4339" s="188"/>
      <c r="U4339" s="186">
        <v>0</v>
      </c>
      <c r="V4339" s="186">
        <v>0</v>
      </c>
      <c r="W4339" s="186">
        <v>0</v>
      </c>
      <c r="X4339" s="186">
        <v>153790</v>
      </c>
      <c r="Y4339" s="188" t="s">
        <v>237</v>
      </c>
      <c r="Z4339" s="188" t="s">
        <v>170</v>
      </c>
      <c r="AA4339" s="188" t="s">
        <v>235</v>
      </c>
      <c r="AB4339" s="206">
        <v>44285</v>
      </c>
      <c r="AC4339" s="206">
        <v>44301</v>
      </c>
      <c r="AD4339" s="188" t="s">
        <v>13269</v>
      </c>
      <c r="AE4339" s="188" t="s">
        <v>13270</v>
      </c>
      <c r="AF4339" s="188" t="s">
        <v>240</v>
      </c>
      <c r="AG4339" s="188">
        <v>3</v>
      </c>
    </row>
    <row r="4340" spans="1:33">
      <c r="A4340" s="188" t="s">
        <v>28</v>
      </c>
      <c r="B4340" s="188">
        <v>800006850</v>
      </c>
      <c r="C4340" s="188" t="s">
        <v>170</v>
      </c>
      <c r="D4340" s="188" t="s">
        <v>235</v>
      </c>
      <c r="E4340" s="206">
        <v>44327</v>
      </c>
      <c r="F4340" s="187" t="s">
        <v>13271</v>
      </c>
      <c r="G4340" s="187" t="s">
        <v>13271</v>
      </c>
      <c r="H4340" s="193">
        <v>932400</v>
      </c>
      <c r="I4340" s="206">
        <v>44355</v>
      </c>
      <c r="J4340" s="188" t="s">
        <v>13272</v>
      </c>
      <c r="K4340" s="193">
        <v>96800</v>
      </c>
      <c r="L4340" s="206">
        <v>44390</v>
      </c>
      <c r="M4340" s="193">
        <v>96800</v>
      </c>
      <c r="N4340" s="193">
        <v>0</v>
      </c>
      <c r="O4340" s="186">
        <f t="shared" si="134"/>
        <v>0</v>
      </c>
      <c r="P4340" s="188"/>
      <c r="Q4340" s="193"/>
      <c r="R4340" s="193"/>
      <c r="S4340" s="186">
        <f t="shared" si="135"/>
        <v>0</v>
      </c>
      <c r="T4340" s="188"/>
      <c r="U4340" s="186">
        <v>0</v>
      </c>
      <c r="V4340" s="186">
        <v>0</v>
      </c>
      <c r="W4340" s="186">
        <v>0</v>
      </c>
      <c r="X4340" s="186">
        <v>0</v>
      </c>
      <c r="Y4340" s="188" t="s">
        <v>237</v>
      </c>
      <c r="Z4340" s="188" t="s">
        <v>170</v>
      </c>
      <c r="AA4340" s="188" t="s">
        <v>235</v>
      </c>
      <c r="AB4340" s="206">
        <v>44305</v>
      </c>
      <c r="AC4340" s="206">
        <v>44305</v>
      </c>
      <c r="AD4340" s="188" t="s">
        <v>13273</v>
      </c>
      <c r="AE4340" s="188" t="s">
        <v>13274</v>
      </c>
      <c r="AF4340" s="188" t="s">
        <v>267</v>
      </c>
      <c r="AG4340" s="188">
        <v>3</v>
      </c>
    </row>
    <row r="4341" spans="1:33">
      <c r="A4341" s="188" t="s">
        <v>28</v>
      </c>
      <c r="B4341" s="188">
        <v>800006850</v>
      </c>
      <c r="C4341" s="188" t="s">
        <v>170</v>
      </c>
      <c r="D4341" s="188" t="s">
        <v>235</v>
      </c>
      <c r="E4341" s="206">
        <v>44327</v>
      </c>
      <c r="F4341" s="187" t="s">
        <v>13275</v>
      </c>
      <c r="G4341" s="187" t="s">
        <v>13275</v>
      </c>
      <c r="H4341" s="193">
        <v>12908649</v>
      </c>
      <c r="I4341" s="206">
        <v>44356</v>
      </c>
      <c r="J4341" s="188" t="s">
        <v>13276</v>
      </c>
      <c r="K4341" s="193">
        <v>32800</v>
      </c>
      <c r="L4341" s="188"/>
      <c r="M4341" s="193"/>
      <c r="N4341" s="193"/>
      <c r="O4341" s="186">
        <f t="shared" si="134"/>
        <v>32800</v>
      </c>
      <c r="P4341" s="188"/>
      <c r="Q4341" s="193"/>
      <c r="R4341" s="193"/>
      <c r="S4341" s="186">
        <f t="shared" si="135"/>
        <v>32800</v>
      </c>
      <c r="T4341" s="188"/>
      <c r="U4341" s="186">
        <v>0</v>
      </c>
      <c r="V4341" s="186">
        <v>0</v>
      </c>
      <c r="W4341" s="186">
        <v>0</v>
      </c>
      <c r="X4341" s="186">
        <v>32800</v>
      </c>
      <c r="Y4341" s="188" t="s">
        <v>237</v>
      </c>
      <c r="Z4341" s="188" t="s">
        <v>170</v>
      </c>
      <c r="AA4341" s="188" t="s">
        <v>235</v>
      </c>
      <c r="AB4341" s="206">
        <v>44297</v>
      </c>
      <c r="AC4341" s="206">
        <v>44299</v>
      </c>
      <c r="AD4341" s="188" t="s">
        <v>13277</v>
      </c>
      <c r="AE4341" s="188"/>
      <c r="AF4341" s="188" t="s">
        <v>240</v>
      </c>
      <c r="AG4341" s="188">
        <v>3</v>
      </c>
    </row>
    <row r="4342" spans="1:33">
      <c r="A4342" s="188" t="s">
        <v>44</v>
      </c>
      <c r="B4342" s="188">
        <v>899999032</v>
      </c>
      <c r="C4342" s="188" t="s">
        <v>278</v>
      </c>
      <c r="D4342" s="188" t="s">
        <v>279</v>
      </c>
      <c r="E4342" s="206">
        <v>44444</v>
      </c>
      <c r="F4342" s="187" t="s">
        <v>13278</v>
      </c>
      <c r="G4342" s="187" t="s">
        <v>13278</v>
      </c>
      <c r="H4342" s="193">
        <v>4195226</v>
      </c>
      <c r="I4342" s="206">
        <v>44474</v>
      </c>
      <c r="J4342" s="188" t="s">
        <v>13279</v>
      </c>
      <c r="K4342" s="193">
        <v>36267</v>
      </c>
      <c r="L4342" s="188"/>
      <c r="M4342" s="193"/>
      <c r="N4342" s="193"/>
      <c r="O4342" s="186">
        <f t="shared" si="134"/>
        <v>36267</v>
      </c>
      <c r="P4342" s="188"/>
      <c r="Q4342" s="193"/>
      <c r="R4342" s="193"/>
      <c r="S4342" s="186">
        <f t="shared" si="135"/>
        <v>36267</v>
      </c>
      <c r="T4342" s="188"/>
      <c r="U4342" s="186">
        <v>0</v>
      </c>
      <c r="V4342" s="186">
        <v>0</v>
      </c>
      <c r="W4342" s="186">
        <v>0</v>
      </c>
      <c r="X4342" s="186">
        <v>36267</v>
      </c>
      <c r="Y4342" s="188" t="s">
        <v>237</v>
      </c>
      <c r="Z4342" s="188" t="s">
        <v>785</v>
      </c>
      <c r="AA4342" s="188" t="s">
        <v>3034</v>
      </c>
      <c r="AB4342" s="206">
        <v>43814</v>
      </c>
      <c r="AC4342" s="206">
        <v>43817</v>
      </c>
      <c r="AD4342" s="188" t="s">
        <v>13280</v>
      </c>
      <c r="AE4342" s="188"/>
      <c r="AF4342" s="188" t="s">
        <v>240</v>
      </c>
      <c r="AG4342" s="188">
        <v>3</v>
      </c>
    </row>
    <row r="4343" spans="1:33">
      <c r="A4343" s="188" t="s">
        <v>260</v>
      </c>
      <c r="B4343" s="188">
        <v>899999151</v>
      </c>
      <c r="C4343" s="188" t="s">
        <v>170</v>
      </c>
      <c r="D4343" s="188" t="s">
        <v>261</v>
      </c>
      <c r="E4343" s="206">
        <v>44447</v>
      </c>
      <c r="F4343" s="187" t="s">
        <v>13281</v>
      </c>
      <c r="G4343" s="187" t="s">
        <v>13281</v>
      </c>
      <c r="H4343" s="193">
        <v>16456127</v>
      </c>
      <c r="I4343" s="206">
        <v>44474</v>
      </c>
      <c r="J4343" s="188" t="s">
        <v>13282</v>
      </c>
      <c r="K4343" s="193">
        <v>8167396</v>
      </c>
      <c r="L4343" s="188"/>
      <c r="M4343" s="193"/>
      <c r="N4343" s="193"/>
      <c r="O4343" s="186">
        <f t="shared" si="134"/>
        <v>8167396</v>
      </c>
      <c r="P4343" s="188"/>
      <c r="Q4343" s="193"/>
      <c r="R4343" s="193"/>
      <c r="S4343" s="186">
        <f t="shared" si="135"/>
        <v>8167396</v>
      </c>
      <c r="T4343" s="206">
        <v>44693</v>
      </c>
      <c r="U4343" s="186">
        <v>0</v>
      </c>
      <c r="V4343" s="186">
        <v>0</v>
      </c>
      <c r="W4343" s="186">
        <v>8167396</v>
      </c>
      <c r="X4343" s="186">
        <v>0</v>
      </c>
      <c r="Y4343" s="188" t="s">
        <v>237</v>
      </c>
      <c r="Z4343" s="188" t="s">
        <v>709</v>
      </c>
      <c r="AA4343" s="188" t="s">
        <v>3658</v>
      </c>
      <c r="AB4343" s="206">
        <v>44409</v>
      </c>
      <c r="AC4343" s="206">
        <v>44442</v>
      </c>
      <c r="AD4343" s="188" t="s">
        <v>13283</v>
      </c>
      <c r="AE4343" s="188" t="s">
        <v>13284</v>
      </c>
      <c r="AF4343" s="188" t="s">
        <v>267</v>
      </c>
      <c r="AG4343" s="188">
        <v>3</v>
      </c>
    </row>
    <row r="4344" spans="1:33">
      <c r="A4344" s="188" t="s">
        <v>28</v>
      </c>
      <c r="B4344" s="188">
        <v>800006850</v>
      </c>
      <c r="C4344" s="188" t="s">
        <v>170</v>
      </c>
      <c r="D4344" s="188" t="s">
        <v>235</v>
      </c>
      <c r="E4344" s="206">
        <v>43935</v>
      </c>
      <c r="F4344" s="187">
        <v>5531498</v>
      </c>
      <c r="G4344" s="187">
        <v>5531498</v>
      </c>
      <c r="H4344" s="193">
        <v>87800</v>
      </c>
      <c r="I4344" s="206">
        <v>43946</v>
      </c>
      <c r="J4344" s="188" t="s">
        <v>13285</v>
      </c>
      <c r="K4344" s="193">
        <v>51900</v>
      </c>
      <c r="L4344" s="206">
        <v>43959</v>
      </c>
      <c r="M4344" s="193">
        <v>0</v>
      </c>
      <c r="N4344" s="193">
        <v>0</v>
      </c>
      <c r="O4344" s="186">
        <f t="shared" si="134"/>
        <v>51900</v>
      </c>
      <c r="P4344" s="188"/>
      <c r="Q4344" s="193"/>
      <c r="R4344" s="193"/>
      <c r="S4344" s="186">
        <f t="shared" si="135"/>
        <v>51900</v>
      </c>
      <c r="T4344" s="206">
        <v>44069</v>
      </c>
      <c r="U4344" s="186">
        <v>0</v>
      </c>
      <c r="V4344" s="186">
        <v>51900</v>
      </c>
      <c r="W4344" s="186">
        <v>0</v>
      </c>
      <c r="X4344" s="186">
        <v>0</v>
      </c>
      <c r="Y4344" s="188" t="s">
        <v>237</v>
      </c>
      <c r="Z4344" s="188" t="s">
        <v>170</v>
      </c>
      <c r="AA4344" s="188" t="s">
        <v>235</v>
      </c>
      <c r="AB4344" s="206">
        <v>43907</v>
      </c>
      <c r="AC4344" s="206">
        <v>43907</v>
      </c>
      <c r="AD4344" s="188" t="s">
        <v>8685</v>
      </c>
      <c r="AE4344" s="188" t="s">
        <v>13286</v>
      </c>
      <c r="AF4344" s="188" t="s">
        <v>240</v>
      </c>
      <c r="AG4344" s="188">
        <v>3</v>
      </c>
    </row>
    <row r="4345" spans="1:33">
      <c r="A4345" s="188" t="s">
        <v>28</v>
      </c>
      <c r="B4345" s="188">
        <v>800006850</v>
      </c>
      <c r="C4345" s="188" t="s">
        <v>170</v>
      </c>
      <c r="D4345" s="188" t="s">
        <v>235</v>
      </c>
      <c r="E4345" s="206">
        <v>43935</v>
      </c>
      <c r="F4345" s="187">
        <v>5521531</v>
      </c>
      <c r="G4345" s="187">
        <v>5521531</v>
      </c>
      <c r="H4345" s="193">
        <v>192300</v>
      </c>
      <c r="I4345" s="206">
        <v>43947</v>
      </c>
      <c r="J4345" s="188" t="s">
        <v>13287</v>
      </c>
      <c r="K4345" s="193">
        <v>73800</v>
      </c>
      <c r="L4345" s="206">
        <v>43959</v>
      </c>
      <c r="M4345" s="193">
        <v>0</v>
      </c>
      <c r="N4345" s="193">
        <v>0</v>
      </c>
      <c r="O4345" s="186">
        <f t="shared" si="134"/>
        <v>73800</v>
      </c>
      <c r="P4345" s="206">
        <v>43972</v>
      </c>
      <c r="Q4345" s="193">
        <v>0</v>
      </c>
      <c r="R4345" s="193">
        <v>0</v>
      </c>
      <c r="S4345" s="186">
        <f t="shared" si="135"/>
        <v>73800</v>
      </c>
      <c r="T4345" s="206">
        <v>44104</v>
      </c>
      <c r="U4345" s="186">
        <v>73800</v>
      </c>
      <c r="V4345" s="186">
        <v>0</v>
      </c>
      <c r="W4345" s="186">
        <v>0</v>
      </c>
      <c r="X4345" s="186">
        <v>0</v>
      </c>
      <c r="Y4345" s="188" t="s">
        <v>237</v>
      </c>
      <c r="Z4345" s="188" t="s">
        <v>170</v>
      </c>
      <c r="AA4345" s="188" t="s">
        <v>235</v>
      </c>
      <c r="AB4345" s="206">
        <v>43897</v>
      </c>
      <c r="AC4345" s="206">
        <v>43897</v>
      </c>
      <c r="AD4345" s="188" t="s">
        <v>13288</v>
      </c>
      <c r="AE4345" s="188" t="s">
        <v>13289</v>
      </c>
      <c r="AF4345" s="188" t="s">
        <v>240</v>
      </c>
      <c r="AG4345" s="188">
        <v>3</v>
      </c>
    </row>
    <row r="4346" spans="1:33">
      <c r="A4346" s="188" t="s">
        <v>28</v>
      </c>
      <c r="B4346" s="188">
        <v>800006850</v>
      </c>
      <c r="C4346" s="188" t="s">
        <v>170</v>
      </c>
      <c r="D4346" s="188" t="s">
        <v>235</v>
      </c>
      <c r="E4346" s="206">
        <v>43935</v>
      </c>
      <c r="F4346" s="187">
        <v>5521573</v>
      </c>
      <c r="G4346" s="187">
        <v>5521573</v>
      </c>
      <c r="H4346" s="193">
        <v>53187</v>
      </c>
      <c r="I4346" s="206">
        <v>43947</v>
      </c>
      <c r="J4346" s="188" t="s">
        <v>13290</v>
      </c>
      <c r="K4346" s="193">
        <v>51900</v>
      </c>
      <c r="L4346" s="206">
        <v>43959</v>
      </c>
      <c r="M4346" s="193">
        <v>0</v>
      </c>
      <c r="N4346" s="193">
        <v>0</v>
      </c>
      <c r="O4346" s="186">
        <f t="shared" si="134"/>
        <v>51900</v>
      </c>
      <c r="P4346" s="206">
        <v>43972</v>
      </c>
      <c r="Q4346" s="193">
        <v>0</v>
      </c>
      <c r="R4346" s="193">
        <v>0</v>
      </c>
      <c r="S4346" s="186">
        <f t="shared" si="135"/>
        <v>51900</v>
      </c>
      <c r="T4346" s="206">
        <v>44104</v>
      </c>
      <c r="U4346" s="186">
        <v>0</v>
      </c>
      <c r="V4346" s="186">
        <v>51900</v>
      </c>
      <c r="W4346" s="186">
        <v>0</v>
      </c>
      <c r="X4346" s="186">
        <v>0</v>
      </c>
      <c r="Y4346" s="188" t="s">
        <v>237</v>
      </c>
      <c r="Z4346" s="188" t="s">
        <v>170</v>
      </c>
      <c r="AA4346" s="188" t="s">
        <v>235</v>
      </c>
      <c r="AB4346" s="206">
        <v>43897</v>
      </c>
      <c r="AC4346" s="206">
        <v>43897</v>
      </c>
      <c r="AD4346" s="188" t="s">
        <v>8685</v>
      </c>
      <c r="AE4346" s="188" t="s">
        <v>13291</v>
      </c>
      <c r="AF4346" s="188" t="s">
        <v>240</v>
      </c>
      <c r="AG4346" s="188">
        <v>3</v>
      </c>
    </row>
    <row r="4347" spans="1:33">
      <c r="A4347" s="188" t="s">
        <v>28</v>
      </c>
      <c r="B4347" s="188">
        <v>800006850</v>
      </c>
      <c r="C4347" s="188" t="s">
        <v>170</v>
      </c>
      <c r="D4347" s="188" t="s">
        <v>235</v>
      </c>
      <c r="E4347" s="206">
        <v>43935</v>
      </c>
      <c r="F4347" s="187">
        <v>5524696</v>
      </c>
      <c r="G4347" s="187">
        <v>5524696</v>
      </c>
      <c r="H4347" s="193">
        <v>288566</v>
      </c>
      <c r="I4347" s="206">
        <v>43948</v>
      </c>
      <c r="J4347" s="188" t="s">
        <v>13292</v>
      </c>
      <c r="K4347" s="193">
        <v>171366</v>
      </c>
      <c r="L4347" s="206">
        <v>43963</v>
      </c>
      <c r="M4347" s="193">
        <v>0</v>
      </c>
      <c r="N4347" s="193">
        <v>171366</v>
      </c>
      <c r="O4347" s="186">
        <f t="shared" si="134"/>
        <v>0</v>
      </c>
      <c r="P4347" s="188"/>
      <c r="Q4347" s="193"/>
      <c r="R4347" s="193"/>
      <c r="S4347" s="186">
        <f t="shared" si="135"/>
        <v>0</v>
      </c>
      <c r="T4347" s="188"/>
      <c r="U4347" s="186">
        <v>0</v>
      </c>
      <c r="V4347" s="186">
        <v>0</v>
      </c>
      <c r="W4347" s="186">
        <v>0</v>
      </c>
      <c r="X4347" s="186">
        <v>0</v>
      </c>
      <c r="Y4347" s="188" t="s">
        <v>237</v>
      </c>
      <c r="Z4347" s="188" t="s">
        <v>170</v>
      </c>
      <c r="AA4347" s="188" t="s">
        <v>235</v>
      </c>
      <c r="AB4347" s="206">
        <v>43900</v>
      </c>
      <c r="AC4347" s="206">
        <v>43900</v>
      </c>
      <c r="AD4347" s="188" t="s">
        <v>13293</v>
      </c>
      <c r="AE4347" s="188" t="s">
        <v>13294</v>
      </c>
      <c r="AF4347" s="188" t="s">
        <v>240</v>
      </c>
      <c r="AG4347" s="188">
        <v>3</v>
      </c>
    </row>
    <row r="4348" spans="1:33">
      <c r="A4348" s="188" t="s">
        <v>28</v>
      </c>
      <c r="B4348" s="188">
        <v>800006850</v>
      </c>
      <c r="C4348" s="188" t="s">
        <v>170</v>
      </c>
      <c r="D4348" s="188" t="s">
        <v>235</v>
      </c>
      <c r="E4348" s="206">
        <v>43935</v>
      </c>
      <c r="F4348" s="187">
        <v>5528899</v>
      </c>
      <c r="G4348" s="187">
        <v>5528899</v>
      </c>
      <c r="H4348" s="193">
        <v>73000</v>
      </c>
      <c r="I4348" s="206">
        <v>43948</v>
      </c>
      <c r="J4348" s="188" t="s">
        <v>13295</v>
      </c>
      <c r="K4348" s="193">
        <v>3170</v>
      </c>
      <c r="L4348" s="206">
        <v>43963</v>
      </c>
      <c r="M4348" s="193">
        <v>0</v>
      </c>
      <c r="N4348" s="193">
        <v>0</v>
      </c>
      <c r="O4348" s="186">
        <f t="shared" si="134"/>
        <v>3170</v>
      </c>
      <c r="P4348" s="206">
        <v>43972</v>
      </c>
      <c r="Q4348" s="193">
        <v>3170</v>
      </c>
      <c r="R4348" s="193">
        <v>0</v>
      </c>
      <c r="S4348" s="186">
        <f t="shared" si="135"/>
        <v>0</v>
      </c>
      <c r="T4348" s="188"/>
      <c r="U4348" s="186">
        <v>0</v>
      </c>
      <c r="V4348" s="186">
        <v>0</v>
      </c>
      <c r="W4348" s="186">
        <v>0</v>
      </c>
      <c r="X4348" s="186">
        <v>0</v>
      </c>
      <c r="Y4348" s="188" t="s">
        <v>237</v>
      </c>
      <c r="Z4348" s="188" t="s">
        <v>170</v>
      </c>
      <c r="AA4348" s="188" t="s">
        <v>235</v>
      </c>
      <c r="AB4348" s="206">
        <v>43904</v>
      </c>
      <c r="AC4348" s="206">
        <v>43904</v>
      </c>
      <c r="AD4348" s="188" t="s">
        <v>13296</v>
      </c>
      <c r="AE4348" s="188" t="s">
        <v>13297</v>
      </c>
      <c r="AF4348" s="188" t="s">
        <v>240</v>
      </c>
      <c r="AG4348" s="188">
        <v>3</v>
      </c>
    </row>
    <row r="4349" spans="1:33">
      <c r="A4349" s="188" t="s">
        <v>28</v>
      </c>
      <c r="B4349" s="188">
        <v>800006850</v>
      </c>
      <c r="C4349" s="188" t="s">
        <v>170</v>
      </c>
      <c r="D4349" s="188" t="s">
        <v>235</v>
      </c>
      <c r="E4349" s="206">
        <v>43935</v>
      </c>
      <c r="F4349" s="187">
        <v>5530245</v>
      </c>
      <c r="G4349" s="187">
        <v>5530245</v>
      </c>
      <c r="H4349" s="193">
        <v>135524</v>
      </c>
      <c r="I4349" s="206">
        <v>43948</v>
      </c>
      <c r="J4349" s="188" t="s">
        <v>13298</v>
      </c>
      <c r="K4349" s="193">
        <v>1509</v>
      </c>
      <c r="L4349" s="188"/>
      <c r="M4349" s="193"/>
      <c r="N4349" s="193"/>
      <c r="O4349" s="186">
        <f t="shared" si="134"/>
        <v>1509</v>
      </c>
      <c r="P4349" s="188"/>
      <c r="Q4349" s="193"/>
      <c r="R4349" s="193"/>
      <c r="S4349" s="186">
        <f t="shared" si="135"/>
        <v>1509</v>
      </c>
      <c r="T4349" s="206">
        <v>44069</v>
      </c>
      <c r="U4349" s="186">
        <v>1509</v>
      </c>
      <c r="V4349" s="186">
        <v>0</v>
      </c>
      <c r="W4349" s="186">
        <v>0</v>
      </c>
      <c r="X4349" s="186">
        <v>0</v>
      </c>
      <c r="Y4349" s="188" t="s">
        <v>237</v>
      </c>
      <c r="Z4349" s="188" t="s">
        <v>170</v>
      </c>
      <c r="AA4349" s="188" t="s">
        <v>235</v>
      </c>
      <c r="AB4349" s="206">
        <v>43906</v>
      </c>
      <c r="AC4349" s="206">
        <v>43906</v>
      </c>
      <c r="AD4349" s="188" t="s">
        <v>13299</v>
      </c>
      <c r="AE4349" s="188" t="s">
        <v>943</v>
      </c>
      <c r="AF4349" s="188" t="s">
        <v>240</v>
      </c>
      <c r="AG4349" s="188">
        <v>3</v>
      </c>
    </row>
    <row r="4350" spans="1:33">
      <c r="A4350" s="188" t="s">
        <v>28</v>
      </c>
      <c r="B4350" s="188">
        <v>800006850</v>
      </c>
      <c r="C4350" s="188" t="s">
        <v>170</v>
      </c>
      <c r="D4350" s="188" t="s">
        <v>235</v>
      </c>
      <c r="E4350" s="206">
        <v>43935</v>
      </c>
      <c r="F4350" s="187">
        <v>5534164</v>
      </c>
      <c r="G4350" s="187">
        <v>5534164</v>
      </c>
      <c r="H4350" s="193">
        <v>75600</v>
      </c>
      <c r="I4350" s="206">
        <v>43948</v>
      </c>
      <c r="J4350" s="188" t="s">
        <v>13300</v>
      </c>
      <c r="K4350" s="193">
        <v>51900</v>
      </c>
      <c r="L4350" s="206">
        <v>43963</v>
      </c>
      <c r="M4350" s="193">
        <v>0</v>
      </c>
      <c r="N4350" s="193">
        <v>51900</v>
      </c>
      <c r="O4350" s="186">
        <f t="shared" si="134"/>
        <v>0</v>
      </c>
      <c r="P4350" s="188"/>
      <c r="Q4350" s="193"/>
      <c r="R4350" s="193"/>
      <c r="S4350" s="186">
        <f t="shared" si="135"/>
        <v>0</v>
      </c>
      <c r="T4350" s="188"/>
      <c r="U4350" s="186">
        <v>0</v>
      </c>
      <c r="V4350" s="186">
        <v>0</v>
      </c>
      <c r="W4350" s="186">
        <v>0</v>
      </c>
      <c r="X4350" s="186">
        <v>0</v>
      </c>
      <c r="Y4350" s="188" t="s">
        <v>237</v>
      </c>
      <c r="Z4350" s="188" t="s">
        <v>170</v>
      </c>
      <c r="AA4350" s="188" t="s">
        <v>235</v>
      </c>
      <c r="AB4350" s="206">
        <v>43911</v>
      </c>
      <c r="AC4350" s="206">
        <v>43911</v>
      </c>
      <c r="AD4350" s="188" t="s">
        <v>8685</v>
      </c>
      <c r="AE4350" s="188" t="s">
        <v>13301</v>
      </c>
      <c r="AF4350" s="188" t="s">
        <v>240</v>
      </c>
      <c r="AG4350" s="188">
        <v>3</v>
      </c>
    </row>
    <row r="4351" spans="1:33">
      <c r="A4351" s="188" t="s">
        <v>28</v>
      </c>
      <c r="B4351" s="188">
        <v>800006850</v>
      </c>
      <c r="C4351" s="188" t="s">
        <v>170</v>
      </c>
      <c r="D4351" s="188" t="s">
        <v>235</v>
      </c>
      <c r="E4351" s="206">
        <v>43935</v>
      </c>
      <c r="F4351" s="187">
        <v>5537008</v>
      </c>
      <c r="G4351" s="187">
        <v>5537008</v>
      </c>
      <c r="H4351" s="193">
        <v>99300</v>
      </c>
      <c r="I4351" s="206">
        <v>43948</v>
      </c>
      <c r="J4351" s="188" t="s">
        <v>13302</v>
      </c>
      <c r="K4351" s="193">
        <v>51900</v>
      </c>
      <c r="L4351" s="206">
        <v>43963</v>
      </c>
      <c r="M4351" s="193">
        <v>0</v>
      </c>
      <c r="N4351" s="193">
        <v>0</v>
      </c>
      <c r="O4351" s="186">
        <f t="shared" si="134"/>
        <v>51900</v>
      </c>
      <c r="P4351" s="206">
        <v>43972</v>
      </c>
      <c r="Q4351" s="193">
        <v>0</v>
      </c>
      <c r="R4351" s="193">
        <v>0</v>
      </c>
      <c r="S4351" s="186">
        <f t="shared" si="135"/>
        <v>51900</v>
      </c>
      <c r="T4351" s="206">
        <v>44104</v>
      </c>
      <c r="U4351" s="186">
        <v>51900</v>
      </c>
      <c r="V4351" s="186">
        <v>0</v>
      </c>
      <c r="W4351" s="186">
        <v>0</v>
      </c>
      <c r="X4351" s="186">
        <v>0</v>
      </c>
      <c r="Y4351" s="188" t="s">
        <v>237</v>
      </c>
      <c r="Z4351" s="188" t="s">
        <v>170</v>
      </c>
      <c r="AA4351" s="188" t="s">
        <v>235</v>
      </c>
      <c r="AB4351" s="206">
        <v>43921</v>
      </c>
      <c r="AC4351" s="206">
        <v>43921</v>
      </c>
      <c r="AD4351" s="188" t="s">
        <v>8685</v>
      </c>
      <c r="AE4351" s="188" t="s">
        <v>13303</v>
      </c>
      <c r="AF4351" s="188" t="s">
        <v>240</v>
      </c>
      <c r="AG4351" s="188">
        <v>3</v>
      </c>
    </row>
    <row r="4352" spans="1:33">
      <c r="A4352" s="188" t="s">
        <v>28</v>
      </c>
      <c r="B4352" s="188">
        <v>800006850</v>
      </c>
      <c r="C4352" s="188" t="s">
        <v>170</v>
      </c>
      <c r="D4352" s="188" t="s">
        <v>235</v>
      </c>
      <c r="E4352" s="206">
        <v>43935</v>
      </c>
      <c r="F4352" s="187">
        <v>5534709</v>
      </c>
      <c r="G4352" s="187">
        <v>5534709</v>
      </c>
      <c r="H4352" s="193">
        <v>139400</v>
      </c>
      <c r="I4352" s="206">
        <v>43948</v>
      </c>
      <c r="J4352" s="188" t="s">
        <v>13304</v>
      </c>
      <c r="K4352" s="193">
        <v>3170</v>
      </c>
      <c r="L4352" s="206">
        <v>43963</v>
      </c>
      <c r="M4352" s="193">
        <v>0</v>
      </c>
      <c r="N4352" s="193">
        <v>0</v>
      </c>
      <c r="O4352" s="186">
        <f t="shared" si="134"/>
        <v>3170</v>
      </c>
      <c r="P4352" s="206">
        <v>43972</v>
      </c>
      <c r="Q4352" s="193">
        <v>3170</v>
      </c>
      <c r="R4352" s="193">
        <v>0</v>
      </c>
      <c r="S4352" s="186">
        <f t="shared" si="135"/>
        <v>0</v>
      </c>
      <c r="T4352" s="188"/>
      <c r="U4352" s="186">
        <v>0</v>
      </c>
      <c r="V4352" s="186">
        <v>0</v>
      </c>
      <c r="W4352" s="186">
        <v>0</v>
      </c>
      <c r="X4352" s="186">
        <v>0</v>
      </c>
      <c r="Y4352" s="188" t="s">
        <v>237</v>
      </c>
      <c r="Z4352" s="188" t="s">
        <v>170</v>
      </c>
      <c r="AA4352" s="188" t="s">
        <v>235</v>
      </c>
      <c r="AB4352" s="206">
        <v>43914</v>
      </c>
      <c r="AC4352" s="206">
        <v>43914</v>
      </c>
      <c r="AD4352" s="188" t="s">
        <v>13296</v>
      </c>
      <c r="AE4352" s="188" t="s">
        <v>13297</v>
      </c>
      <c r="AF4352" s="188" t="s">
        <v>240</v>
      </c>
      <c r="AG4352" s="188">
        <v>3</v>
      </c>
    </row>
    <row r="4353" spans="1:33">
      <c r="A4353" s="188" t="s">
        <v>28</v>
      </c>
      <c r="B4353" s="188">
        <v>800006850</v>
      </c>
      <c r="C4353" s="188" t="s">
        <v>170</v>
      </c>
      <c r="D4353" s="188" t="s">
        <v>235</v>
      </c>
      <c r="E4353" s="206">
        <v>43935</v>
      </c>
      <c r="F4353" s="187">
        <v>5536415</v>
      </c>
      <c r="G4353" s="187">
        <v>5536415</v>
      </c>
      <c r="H4353" s="193">
        <v>471954</v>
      </c>
      <c r="I4353" s="206">
        <v>43948</v>
      </c>
      <c r="J4353" s="188" t="s">
        <v>13305</v>
      </c>
      <c r="K4353" s="193">
        <v>7024</v>
      </c>
      <c r="L4353" s="206">
        <v>43963</v>
      </c>
      <c r="M4353" s="193">
        <v>0</v>
      </c>
      <c r="N4353" s="193">
        <v>0</v>
      </c>
      <c r="O4353" s="186">
        <f t="shared" si="134"/>
        <v>7024</v>
      </c>
      <c r="P4353" s="206">
        <v>43972</v>
      </c>
      <c r="Q4353" s="193">
        <v>0</v>
      </c>
      <c r="R4353" s="193">
        <v>0</v>
      </c>
      <c r="S4353" s="186">
        <f t="shared" si="135"/>
        <v>7024</v>
      </c>
      <c r="T4353" s="206">
        <v>44069</v>
      </c>
      <c r="U4353" s="186">
        <v>7024</v>
      </c>
      <c r="V4353" s="186">
        <v>0</v>
      </c>
      <c r="W4353" s="186">
        <v>0</v>
      </c>
      <c r="X4353" s="186">
        <v>0</v>
      </c>
      <c r="Y4353" s="188" t="s">
        <v>237</v>
      </c>
      <c r="Z4353" s="188" t="s">
        <v>170</v>
      </c>
      <c r="AA4353" s="188" t="s">
        <v>235</v>
      </c>
      <c r="AB4353" s="206">
        <v>43910</v>
      </c>
      <c r="AC4353" s="206">
        <v>43911</v>
      </c>
      <c r="AD4353" s="188" t="s">
        <v>13306</v>
      </c>
      <c r="AE4353" s="188" t="s">
        <v>13307</v>
      </c>
      <c r="AF4353" s="188" t="s">
        <v>240</v>
      </c>
      <c r="AG4353" s="188">
        <v>3</v>
      </c>
    </row>
    <row r="4354" spans="1:33">
      <c r="A4354" s="188" t="s">
        <v>28</v>
      </c>
      <c r="B4354" s="188">
        <v>800006850</v>
      </c>
      <c r="C4354" s="188" t="s">
        <v>170</v>
      </c>
      <c r="D4354" s="188" t="s">
        <v>235</v>
      </c>
      <c r="E4354" s="206">
        <v>43935</v>
      </c>
      <c r="F4354" s="187">
        <v>5537121</v>
      </c>
      <c r="G4354" s="187">
        <v>5537121</v>
      </c>
      <c r="H4354" s="193">
        <v>182587</v>
      </c>
      <c r="I4354" s="206">
        <v>43948</v>
      </c>
      <c r="J4354" s="188" t="s">
        <v>13308</v>
      </c>
      <c r="K4354" s="193">
        <v>138087</v>
      </c>
      <c r="L4354" s="206">
        <v>43963</v>
      </c>
      <c r="M4354" s="193">
        <v>0</v>
      </c>
      <c r="N4354" s="193">
        <v>0</v>
      </c>
      <c r="O4354" s="186">
        <f t="shared" si="134"/>
        <v>138087</v>
      </c>
      <c r="P4354" s="206">
        <v>43972</v>
      </c>
      <c r="Q4354" s="193">
        <v>0</v>
      </c>
      <c r="R4354" s="193">
        <v>0</v>
      </c>
      <c r="S4354" s="186">
        <f t="shared" si="135"/>
        <v>138087</v>
      </c>
      <c r="T4354" s="206">
        <v>44104</v>
      </c>
      <c r="U4354" s="186">
        <v>138087</v>
      </c>
      <c r="V4354" s="186">
        <v>0</v>
      </c>
      <c r="W4354" s="186">
        <v>0</v>
      </c>
      <c r="X4354" s="186">
        <v>0</v>
      </c>
      <c r="Y4354" s="188" t="s">
        <v>237</v>
      </c>
      <c r="Z4354" s="188" t="s">
        <v>170</v>
      </c>
      <c r="AA4354" s="188" t="s">
        <v>235</v>
      </c>
      <c r="AB4354" s="206">
        <v>43921</v>
      </c>
      <c r="AC4354" s="206">
        <v>43921</v>
      </c>
      <c r="AD4354" s="188" t="s">
        <v>13309</v>
      </c>
      <c r="AE4354" s="188" t="s">
        <v>13310</v>
      </c>
      <c r="AF4354" s="188" t="s">
        <v>240</v>
      </c>
      <c r="AG4354" s="188">
        <v>3</v>
      </c>
    </row>
    <row r="4355" spans="1:33">
      <c r="A4355" s="188" t="s">
        <v>28</v>
      </c>
      <c r="B4355" s="188">
        <v>800006850</v>
      </c>
      <c r="C4355" s="188" t="s">
        <v>170</v>
      </c>
      <c r="D4355" s="188" t="s">
        <v>235</v>
      </c>
      <c r="E4355" s="206">
        <v>43935</v>
      </c>
      <c r="F4355" s="187">
        <v>5537197</v>
      </c>
      <c r="G4355" s="187">
        <v>5537197</v>
      </c>
      <c r="H4355" s="193">
        <v>180605</v>
      </c>
      <c r="I4355" s="206">
        <v>43948</v>
      </c>
      <c r="J4355" s="188" t="s">
        <v>13311</v>
      </c>
      <c r="K4355" s="193">
        <v>141005</v>
      </c>
      <c r="L4355" s="206">
        <v>43963</v>
      </c>
      <c r="M4355" s="193">
        <v>0</v>
      </c>
      <c r="N4355" s="193">
        <v>0</v>
      </c>
      <c r="O4355" s="186">
        <f t="shared" ref="O4355:O4418" si="136">+K4355-M4355-N4355</f>
        <v>141005</v>
      </c>
      <c r="P4355" s="206">
        <v>43972</v>
      </c>
      <c r="Q4355" s="193">
        <v>0</v>
      </c>
      <c r="R4355" s="193">
        <v>0</v>
      </c>
      <c r="S4355" s="186">
        <f t="shared" ref="S4355:S4418" si="137">+O4355-Q4355-R4355</f>
        <v>141005</v>
      </c>
      <c r="T4355" s="206">
        <v>44104</v>
      </c>
      <c r="U4355" s="186">
        <v>141005</v>
      </c>
      <c r="V4355" s="186">
        <v>0</v>
      </c>
      <c r="W4355" s="186">
        <v>0</v>
      </c>
      <c r="X4355" s="186">
        <v>0</v>
      </c>
      <c r="Y4355" s="188" t="s">
        <v>237</v>
      </c>
      <c r="Z4355" s="188" t="s">
        <v>170</v>
      </c>
      <c r="AA4355" s="188" t="s">
        <v>235</v>
      </c>
      <c r="AB4355" s="206">
        <v>43910</v>
      </c>
      <c r="AC4355" s="206">
        <v>43910</v>
      </c>
      <c r="AD4355" s="188" t="s">
        <v>13312</v>
      </c>
      <c r="AE4355" s="188" t="s">
        <v>13313</v>
      </c>
      <c r="AF4355" s="188" t="s">
        <v>240</v>
      </c>
      <c r="AG4355" s="188">
        <v>3</v>
      </c>
    </row>
    <row r="4356" spans="1:33">
      <c r="A4356" s="188" t="s">
        <v>28</v>
      </c>
      <c r="B4356" s="188">
        <v>800006850</v>
      </c>
      <c r="C4356" s="188" t="s">
        <v>170</v>
      </c>
      <c r="D4356" s="188" t="s">
        <v>235</v>
      </c>
      <c r="E4356" s="206">
        <v>43960</v>
      </c>
      <c r="F4356" s="187">
        <v>5542342</v>
      </c>
      <c r="G4356" s="187">
        <v>5542342</v>
      </c>
      <c r="H4356" s="193">
        <v>142289</v>
      </c>
      <c r="I4356" s="206">
        <v>43965</v>
      </c>
      <c r="J4356" s="188" t="s">
        <v>13314</v>
      </c>
      <c r="K4356" s="193">
        <v>590</v>
      </c>
      <c r="L4356" s="206">
        <v>43988</v>
      </c>
      <c r="M4356" s="193">
        <v>590</v>
      </c>
      <c r="N4356" s="193">
        <v>0</v>
      </c>
      <c r="O4356" s="186">
        <f t="shared" si="136"/>
        <v>0</v>
      </c>
      <c r="P4356" s="188"/>
      <c r="Q4356" s="193"/>
      <c r="R4356" s="193"/>
      <c r="S4356" s="186">
        <f t="shared" si="137"/>
        <v>0</v>
      </c>
      <c r="T4356" s="188"/>
      <c r="U4356" s="186">
        <v>0</v>
      </c>
      <c r="V4356" s="186">
        <v>0</v>
      </c>
      <c r="W4356" s="186">
        <v>0</v>
      </c>
      <c r="X4356" s="186">
        <v>0</v>
      </c>
      <c r="Y4356" s="188" t="s">
        <v>237</v>
      </c>
      <c r="Z4356" s="188" t="s">
        <v>170</v>
      </c>
      <c r="AA4356" s="188" t="s">
        <v>235</v>
      </c>
      <c r="AB4356" s="206">
        <v>43926</v>
      </c>
      <c r="AC4356" s="206">
        <v>43927</v>
      </c>
      <c r="AD4356" s="188" t="s">
        <v>13315</v>
      </c>
      <c r="AE4356" s="188" t="s">
        <v>13316</v>
      </c>
      <c r="AF4356" s="188" t="s">
        <v>267</v>
      </c>
      <c r="AG4356" s="188">
        <v>3</v>
      </c>
    </row>
    <row r="4357" spans="1:33">
      <c r="A4357" s="188" t="s">
        <v>28</v>
      </c>
      <c r="B4357" s="188">
        <v>800006850</v>
      </c>
      <c r="C4357" s="188" t="s">
        <v>170</v>
      </c>
      <c r="D4357" s="188" t="s">
        <v>235</v>
      </c>
      <c r="E4357" s="206">
        <v>43960</v>
      </c>
      <c r="F4357" s="187">
        <v>5544233</v>
      </c>
      <c r="G4357" s="187">
        <v>5544233</v>
      </c>
      <c r="H4357" s="193">
        <v>255700</v>
      </c>
      <c r="I4357" s="206">
        <v>43965</v>
      </c>
      <c r="J4357" s="188" t="s">
        <v>13317</v>
      </c>
      <c r="K4357" s="193">
        <v>3400</v>
      </c>
      <c r="L4357" s="206">
        <v>43988</v>
      </c>
      <c r="M4357" s="193">
        <v>3400</v>
      </c>
      <c r="N4357" s="193">
        <v>0</v>
      </c>
      <c r="O4357" s="186">
        <f t="shared" si="136"/>
        <v>0</v>
      </c>
      <c r="P4357" s="188"/>
      <c r="Q4357" s="193"/>
      <c r="R4357" s="193"/>
      <c r="S4357" s="186">
        <f t="shared" si="137"/>
        <v>0</v>
      </c>
      <c r="T4357" s="188"/>
      <c r="U4357" s="186">
        <v>0</v>
      </c>
      <c r="V4357" s="186">
        <v>0</v>
      </c>
      <c r="W4357" s="186">
        <v>0</v>
      </c>
      <c r="X4357" s="186">
        <v>0</v>
      </c>
      <c r="Y4357" s="188" t="s">
        <v>237</v>
      </c>
      <c r="Z4357" s="188" t="s">
        <v>170</v>
      </c>
      <c r="AA4357" s="188" t="s">
        <v>235</v>
      </c>
      <c r="AB4357" s="206">
        <v>43937</v>
      </c>
      <c r="AC4357" s="206">
        <v>43937</v>
      </c>
      <c r="AD4357" s="188" t="s">
        <v>13318</v>
      </c>
      <c r="AE4357" s="188" t="s">
        <v>13319</v>
      </c>
      <c r="AF4357" s="188" t="s">
        <v>267</v>
      </c>
      <c r="AG4357" s="188">
        <v>3</v>
      </c>
    </row>
    <row r="4358" spans="1:33">
      <c r="A4358" s="188" t="s">
        <v>28</v>
      </c>
      <c r="B4358" s="188">
        <v>800006850</v>
      </c>
      <c r="C4358" s="188" t="s">
        <v>170</v>
      </c>
      <c r="D4358" s="188" t="s">
        <v>235</v>
      </c>
      <c r="E4358" s="206">
        <v>43960</v>
      </c>
      <c r="F4358" s="187">
        <v>5544645</v>
      </c>
      <c r="G4358" s="187">
        <v>5544645</v>
      </c>
      <c r="H4358" s="193">
        <v>45600</v>
      </c>
      <c r="I4358" s="206">
        <v>43965</v>
      </c>
      <c r="J4358" s="188" t="s">
        <v>13320</v>
      </c>
      <c r="K4358" s="193">
        <v>3400</v>
      </c>
      <c r="L4358" s="206">
        <v>43988</v>
      </c>
      <c r="M4358" s="193">
        <v>0</v>
      </c>
      <c r="N4358" s="193">
        <v>0</v>
      </c>
      <c r="O4358" s="186">
        <f t="shared" si="136"/>
        <v>3400</v>
      </c>
      <c r="P4358" s="206">
        <v>44002</v>
      </c>
      <c r="Q4358" s="193">
        <v>0</v>
      </c>
      <c r="R4358" s="193">
        <v>0</v>
      </c>
      <c r="S4358" s="186">
        <f t="shared" si="137"/>
        <v>3400</v>
      </c>
      <c r="T4358" s="206">
        <v>44069</v>
      </c>
      <c r="U4358" s="186">
        <v>3400</v>
      </c>
      <c r="V4358" s="186">
        <v>0</v>
      </c>
      <c r="W4358" s="186">
        <v>0</v>
      </c>
      <c r="X4358" s="186">
        <v>0</v>
      </c>
      <c r="Y4358" s="188" t="s">
        <v>237</v>
      </c>
      <c r="Z4358" s="188" t="s">
        <v>170</v>
      </c>
      <c r="AA4358" s="188" t="s">
        <v>235</v>
      </c>
      <c r="AB4358" s="206">
        <v>43944</v>
      </c>
      <c r="AC4358" s="206">
        <v>43944</v>
      </c>
      <c r="AD4358" s="188" t="s">
        <v>13318</v>
      </c>
      <c r="AE4358" s="188" t="s">
        <v>13321</v>
      </c>
      <c r="AF4358" s="188" t="s">
        <v>267</v>
      </c>
      <c r="AG4358" s="188">
        <v>3</v>
      </c>
    </row>
    <row r="4359" spans="1:33">
      <c r="A4359" s="188" t="s">
        <v>28</v>
      </c>
      <c r="B4359" s="188">
        <v>800006850</v>
      </c>
      <c r="C4359" s="188" t="s">
        <v>170</v>
      </c>
      <c r="D4359" s="188" t="s">
        <v>235</v>
      </c>
      <c r="E4359" s="206">
        <v>43960</v>
      </c>
      <c r="F4359" s="187">
        <v>5544890</v>
      </c>
      <c r="G4359" s="187">
        <v>5544890</v>
      </c>
      <c r="H4359" s="193">
        <v>75600</v>
      </c>
      <c r="I4359" s="206">
        <v>43965</v>
      </c>
      <c r="J4359" s="188" t="s">
        <v>13322</v>
      </c>
      <c r="K4359" s="193">
        <v>51900</v>
      </c>
      <c r="L4359" s="206">
        <v>43988</v>
      </c>
      <c r="M4359" s="193">
        <v>0</v>
      </c>
      <c r="N4359" s="193">
        <v>51900</v>
      </c>
      <c r="O4359" s="186">
        <f t="shared" si="136"/>
        <v>0</v>
      </c>
      <c r="P4359" s="188"/>
      <c r="Q4359" s="193"/>
      <c r="R4359" s="193"/>
      <c r="S4359" s="186">
        <f t="shared" si="137"/>
        <v>0</v>
      </c>
      <c r="T4359" s="188"/>
      <c r="U4359" s="186">
        <v>0</v>
      </c>
      <c r="V4359" s="186">
        <v>0</v>
      </c>
      <c r="W4359" s="186">
        <v>0</v>
      </c>
      <c r="X4359" s="186">
        <v>0</v>
      </c>
      <c r="Y4359" s="188" t="s">
        <v>237</v>
      </c>
      <c r="Z4359" s="188" t="s">
        <v>170</v>
      </c>
      <c r="AA4359" s="188" t="s">
        <v>235</v>
      </c>
      <c r="AB4359" s="206">
        <v>43944</v>
      </c>
      <c r="AC4359" s="206">
        <v>43944</v>
      </c>
      <c r="AD4359" s="188" t="s">
        <v>8685</v>
      </c>
      <c r="AE4359" s="188" t="s">
        <v>13323</v>
      </c>
      <c r="AF4359" s="188" t="s">
        <v>267</v>
      </c>
      <c r="AG4359" s="188">
        <v>3</v>
      </c>
    </row>
    <row r="4360" spans="1:33">
      <c r="A4360" s="188" t="s">
        <v>28</v>
      </c>
      <c r="B4360" s="188">
        <v>800006850</v>
      </c>
      <c r="C4360" s="188" t="s">
        <v>170</v>
      </c>
      <c r="D4360" s="188" t="s">
        <v>235</v>
      </c>
      <c r="E4360" s="206">
        <v>43960</v>
      </c>
      <c r="F4360" s="187">
        <v>5537390</v>
      </c>
      <c r="G4360" s="187">
        <v>5537390</v>
      </c>
      <c r="H4360" s="193">
        <v>435300</v>
      </c>
      <c r="I4360" s="206">
        <v>43967</v>
      </c>
      <c r="J4360" s="188" t="s">
        <v>13324</v>
      </c>
      <c r="K4360" s="193">
        <v>51900</v>
      </c>
      <c r="L4360" s="206">
        <v>43988</v>
      </c>
      <c r="M4360" s="193">
        <v>0</v>
      </c>
      <c r="N4360" s="193">
        <v>51900</v>
      </c>
      <c r="O4360" s="186">
        <f t="shared" si="136"/>
        <v>0</v>
      </c>
      <c r="P4360" s="188"/>
      <c r="Q4360" s="193"/>
      <c r="R4360" s="193"/>
      <c r="S4360" s="186">
        <f t="shared" si="137"/>
        <v>0</v>
      </c>
      <c r="T4360" s="188"/>
      <c r="U4360" s="186">
        <v>0</v>
      </c>
      <c r="V4360" s="186">
        <v>0</v>
      </c>
      <c r="W4360" s="186">
        <v>0</v>
      </c>
      <c r="X4360" s="186">
        <v>0</v>
      </c>
      <c r="Y4360" s="188" t="s">
        <v>237</v>
      </c>
      <c r="Z4360" s="188" t="s">
        <v>170</v>
      </c>
      <c r="AA4360" s="188" t="s">
        <v>235</v>
      </c>
      <c r="AB4360" s="206">
        <v>43922</v>
      </c>
      <c r="AC4360" s="206">
        <v>43922</v>
      </c>
      <c r="AD4360" s="188" t="s">
        <v>8685</v>
      </c>
      <c r="AE4360" s="188" t="s">
        <v>13323</v>
      </c>
      <c r="AF4360" s="188" t="s">
        <v>240</v>
      </c>
      <c r="AG4360" s="188">
        <v>3</v>
      </c>
    </row>
    <row r="4361" spans="1:33">
      <c r="A4361" s="188" t="s">
        <v>28</v>
      </c>
      <c r="B4361" s="188">
        <v>800006850</v>
      </c>
      <c r="C4361" s="188" t="s">
        <v>170</v>
      </c>
      <c r="D4361" s="188" t="s">
        <v>235</v>
      </c>
      <c r="E4361" s="206">
        <v>43960</v>
      </c>
      <c r="F4361" s="187">
        <v>5538987</v>
      </c>
      <c r="G4361" s="187">
        <v>5538987</v>
      </c>
      <c r="H4361" s="193">
        <v>55252</v>
      </c>
      <c r="I4361" s="206">
        <v>43967</v>
      </c>
      <c r="J4361" s="188" t="s">
        <v>13325</v>
      </c>
      <c r="K4361" s="193">
        <v>51900</v>
      </c>
      <c r="L4361" s="206">
        <v>43988</v>
      </c>
      <c r="M4361" s="193">
        <v>0</v>
      </c>
      <c r="N4361" s="193">
        <v>51900</v>
      </c>
      <c r="O4361" s="186">
        <f t="shared" si="136"/>
        <v>0</v>
      </c>
      <c r="P4361" s="188"/>
      <c r="Q4361" s="193"/>
      <c r="R4361" s="193"/>
      <c r="S4361" s="186">
        <f t="shared" si="137"/>
        <v>0</v>
      </c>
      <c r="T4361" s="188"/>
      <c r="U4361" s="186">
        <v>0</v>
      </c>
      <c r="V4361" s="186">
        <v>0</v>
      </c>
      <c r="W4361" s="186">
        <v>0</v>
      </c>
      <c r="X4361" s="186">
        <v>0</v>
      </c>
      <c r="Y4361" s="188" t="s">
        <v>237</v>
      </c>
      <c r="Z4361" s="188" t="s">
        <v>170</v>
      </c>
      <c r="AA4361" s="188" t="s">
        <v>235</v>
      </c>
      <c r="AB4361" s="206">
        <v>43926</v>
      </c>
      <c r="AC4361" s="206">
        <v>43926</v>
      </c>
      <c r="AD4361" s="188" t="s">
        <v>8685</v>
      </c>
      <c r="AE4361" s="188" t="s">
        <v>13323</v>
      </c>
      <c r="AF4361" s="188" t="s">
        <v>240</v>
      </c>
      <c r="AG4361" s="188">
        <v>3</v>
      </c>
    </row>
    <row r="4362" spans="1:33">
      <c r="A4362" s="188" t="s">
        <v>28</v>
      </c>
      <c r="B4362" s="188">
        <v>800006850</v>
      </c>
      <c r="C4362" s="188" t="s">
        <v>170</v>
      </c>
      <c r="D4362" s="188" t="s">
        <v>235</v>
      </c>
      <c r="E4362" s="206">
        <v>43960</v>
      </c>
      <c r="F4362" s="187">
        <v>5543982</v>
      </c>
      <c r="G4362" s="187">
        <v>5543982</v>
      </c>
      <c r="H4362" s="193">
        <v>192436</v>
      </c>
      <c r="I4362" s="206">
        <v>43974</v>
      </c>
      <c r="J4362" s="188" t="s">
        <v>13326</v>
      </c>
      <c r="K4362" s="193">
        <v>51900</v>
      </c>
      <c r="L4362" s="206">
        <v>43988</v>
      </c>
      <c r="M4362" s="193">
        <v>0</v>
      </c>
      <c r="N4362" s="193">
        <v>0</v>
      </c>
      <c r="O4362" s="186">
        <f t="shared" si="136"/>
        <v>51900</v>
      </c>
      <c r="P4362" s="206">
        <v>44002</v>
      </c>
      <c r="Q4362" s="193">
        <v>0</v>
      </c>
      <c r="R4362" s="193">
        <v>0</v>
      </c>
      <c r="S4362" s="186">
        <f t="shared" si="137"/>
        <v>51900</v>
      </c>
      <c r="T4362" s="206">
        <v>44104</v>
      </c>
      <c r="U4362" s="186">
        <v>51900</v>
      </c>
      <c r="V4362" s="186">
        <v>0</v>
      </c>
      <c r="W4362" s="186">
        <v>0</v>
      </c>
      <c r="X4362" s="186">
        <v>0</v>
      </c>
      <c r="Y4362" s="188" t="s">
        <v>237</v>
      </c>
      <c r="Z4362" s="188" t="s">
        <v>170</v>
      </c>
      <c r="AA4362" s="188" t="s">
        <v>235</v>
      </c>
      <c r="AB4362" s="206">
        <v>43942</v>
      </c>
      <c r="AC4362" s="206">
        <v>43942</v>
      </c>
      <c r="AD4362" s="188" t="s">
        <v>8685</v>
      </c>
      <c r="AE4362" s="188" t="s">
        <v>13327</v>
      </c>
      <c r="AF4362" s="188" t="s">
        <v>240</v>
      </c>
      <c r="AG4362" s="188">
        <v>3</v>
      </c>
    </row>
    <row r="4363" spans="1:33">
      <c r="A4363" s="188" t="s">
        <v>28</v>
      </c>
      <c r="B4363" s="188">
        <v>800006850</v>
      </c>
      <c r="C4363" s="188" t="s">
        <v>170</v>
      </c>
      <c r="D4363" s="188" t="s">
        <v>235</v>
      </c>
      <c r="E4363" s="206">
        <v>43960</v>
      </c>
      <c r="F4363" s="187">
        <v>5544844</v>
      </c>
      <c r="G4363" s="187">
        <v>5544844</v>
      </c>
      <c r="H4363" s="193">
        <v>118800</v>
      </c>
      <c r="I4363" s="206">
        <v>43974</v>
      </c>
      <c r="J4363" s="188" t="s">
        <v>13328</v>
      </c>
      <c r="K4363" s="193">
        <v>73000</v>
      </c>
      <c r="L4363" s="206">
        <v>43988</v>
      </c>
      <c r="M4363" s="193">
        <v>0</v>
      </c>
      <c r="N4363" s="193">
        <v>0</v>
      </c>
      <c r="O4363" s="186">
        <f t="shared" si="136"/>
        <v>73000</v>
      </c>
      <c r="P4363" s="206">
        <v>44002</v>
      </c>
      <c r="Q4363" s="193">
        <v>0</v>
      </c>
      <c r="R4363" s="193">
        <v>0</v>
      </c>
      <c r="S4363" s="186">
        <f t="shared" si="137"/>
        <v>73000</v>
      </c>
      <c r="T4363" s="206">
        <v>44104</v>
      </c>
      <c r="U4363" s="186">
        <v>73000</v>
      </c>
      <c r="V4363" s="186">
        <v>0</v>
      </c>
      <c r="W4363" s="186">
        <v>0</v>
      </c>
      <c r="X4363" s="186">
        <v>0</v>
      </c>
      <c r="Y4363" s="188" t="s">
        <v>237</v>
      </c>
      <c r="Z4363" s="188" t="s">
        <v>170</v>
      </c>
      <c r="AA4363" s="188" t="s">
        <v>235</v>
      </c>
      <c r="AB4363" s="206">
        <v>43944</v>
      </c>
      <c r="AC4363" s="206">
        <v>43944</v>
      </c>
      <c r="AD4363" s="188" t="s">
        <v>13329</v>
      </c>
      <c r="AE4363" s="188" t="s">
        <v>13330</v>
      </c>
      <c r="AF4363" s="188" t="s">
        <v>240</v>
      </c>
      <c r="AG4363" s="188">
        <v>3</v>
      </c>
    </row>
    <row r="4364" spans="1:33">
      <c r="A4364" s="188" t="s">
        <v>28</v>
      </c>
      <c r="B4364" s="188">
        <v>800006850</v>
      </c>
      <c r="C4364" s="188" t="s">
        <v>170</v>
      </c>
      <c r="D4364" s="188" t="s">
        <v>235</v>
      </c>
      <c r="E4364" s="206">
        <v>43960</v>
      </c>
      <c r="F4364" s="187">
        <v>5546037</v>
      </c>
      <c r="G4364" s="187">
        <v>5546037</v>
      </c>
      <c r="H4364" s="193">
        <v>471504</v>
      </c>
      <c r="I4364" s="206">
        <v>43978</v>
      </c>
      <c r="J4364" s="188" t="s">
        <v>13331</v>
      </c>
      <c r="K4364" s="193">
        <v>206104</v>
      </c>
      <c r="L4364" s="206">
        <v>44002</v>
      </c>
      <c r="M4364" s="193">
        <v>0</v>
      </c>
      <c r="N4364" s="193">
        <v>0</v>
      </c>
      <c r="O4364" s="186">
        <f t="shared" si="136"/>
        <v>206104</v>
      </c>
      <c r="P4364" s="188"/>
      <c r="Q4364" s="193"/>
      <c r="R4364" s="193"/>
      <c r="S4364" s="186">
        <f t="shared" si="137"/>
        <v>206104</v>
      </c>
      <c r="T4364" s="206">
        <v>44104</v>
      </c>
      <c r="U4364" s="186">
        <v>206104</v>
      </c>
      <c r="V4364" s="186">
        <v>0</v>
      </c>
      <c r="W4364" s="186">
        <v>0</v>
      </c>
      <c r="X4364" s="186">
        <v>0</v>
      </c>
      <c r="Y4364" s="188" t="s">
        <v>237</v>
      </c>
      <c r="Z4364" s="188" t="s">
        <v>170</v>
      </c>
      <c r="AA4364" s="188" t="s">
        <v>235</v>
      </c>
      <c r="AB4364" s="206">
        <v>43949</v>
      </c>
      <c r="AC4364" s="206">
        <v>43949</v>
      </c>
      <c r="AD4364" s="188" t="s">
        <v>13332</v>
      </c>
      <c r="AE4364" s="188" t="s">
        <v>13333</v>
      </c>
      <c r="AF4364" s="188" t="s">
        <v>240</v>
      </c>
      <c r="AG4364" s="188">
        <v>3</v>
      </c>
    </row>
    <row r="4365" spans="1:33">
      <c r="A4365" s="188" t="s">
        <v>28</v>
      </c>
      <c r="B4365" s="188">
        <v>800006850</v>
      </c>
      <c r="C4365" s="188" t="s">
        <v>170</v>
      </c>
      <c r="D4365" s="188" t="s">
        <v>235</v>
      </c>
      <c r="E4365" s="206">
        <v>43960</v>
      </c>
      <c r="F4365" s="187">
        <v>5547141</v>
      </c>
      <c r="G4365" s="187">
        <v>5547141</v>
      </c>
      <c r="H4365" s="193">
        <v>330998</v>
      </c>
      <c r="I4365" s="206">
        <v>43978</v>
      </c>
      <c r="J4365" s="188" t="s">
        <v>13334</v>
      </c>
      <c r="K4365" s="193">
        <v>30312</v>
      </c>
      <c r="L4365" s="206">
        <v>44002</v>
      </c>
      <c r="M4365" s="193">
        <v>0</v>
      </c>
      <c r="N4365" s="193">
        <v>0</v>
      </c>
      <c r="O4365" s="186">
        <f t="shared" si="136"/>
        <v>30312</v>
      </c>
      <c r="P4365" s="188"/>
      <c r="Q4365" s="193"/>
      <c r="R4365" s="193"/>
      <c r="S4365" s="186">
        <f t="shared" si="137"/>
        <v>30312</v>
      </c>
      <c r="T4365" s="206">
        <v>44069</v>
      </c>
      <c r="U4365" s="186">
        <v>30312</v>
      </c>
      <c r="V4365" s="186">
        <v>0</v>
      </c>
      <c r="W4365" s="186">
        <v>0</v>
      </c>
      <c r="X4365" s="186">
        <v>0</v>
      </c>
      <c r="Y4365" s="188" t="s">
        <v>237</v>
      </c>
      <c r="Z4365" s="188" t="s">
        <v>170</v>
      </c>
      <c r="AA4365" s="188" t="s">
        <v>235</v>
      </c>
      <c r="AB4365" s="206">
        <v>43950</v>
      </c>
      <c r="AC4365" s="206">
        <v>43950</v>
      </c>
      <c r="AD4365" s="188" t="s">
        <v>13335</v>
      </c>
      <c r="AE4365" s="188" t="s">
        <v>13336</v>
      </c>
      <c r="AF4365" s="188" t="s">
        <v>240</v>
      </c>
      <c r="AG4365" s="188">
        <v>3</v>
      </c>
    </row>
    <row r="4366" spans="1:33">
      <c r="A4366" s="188" t="s">
        <v>64</v>
      </c>
      <c r="B4366" s="188">
        <v>890680033</v>
      </c>
      <c r="C4366" s="188" t="s">
        <v>170</v>
      </c>
      <c r="D4366" s="188" t="s">
        <v>8584</v>
      </c>
      <c r="E4366" s="206">
        <v>44418</v>
      </c>
      <c r="F4366" s="187" t="s">
        <v>13337</v>
      </c>
      <c r="G4366" s="187" t="s">
        <v>13337</v>
      </c>
      <c r="H4366" s="193">
        <v>141770</v>
      </c>
      <c r="I4366" s="206">
        <v>44436</v>
      </c>
      <c r="J4366" s="188" t="s">
        <v>13338</v>
      </c>
      <c r="K4366" s="193">
        <v>17000</v>
      </c>
      <c r="L4366" s="206">
        <v>44476</v>
      </c>
      <c r="M4366" s="193">
        <v>0</v>
      </c>
      <c r="N4366" s="193">
        <v>0</v>
      </c>
      <c r="O4366" s="186">
        <f t="shared" si="136"/>
        <v>17000</v>
      </c>
      <c r="P4366" s="206">
        <v>44716</v>
      </c>
      <c r="Q4366" s="193">
        <v>0</v>
      </c>
      <c r="R4366" s="193">
        <v>0</v>
      </c>
      <c r="S4366" s="186">
        <f t="shared" si="137"/>
        <v>17000</v>
      </c>
      <c r="T4366" s="188"/>
      <c r="U4366" s="186">
        <v>0</v>
      </c>
      <c r="V4366" s="186">
        <v>0</v>
      </c>
      <c r="W4366" s="186">
        <v>0</v>
      </c>
      <c r="X4366" s="186">
        <v>17000</v>
      </c>
      <c r="Y4366" s="188" t="s">
        <v>237</v>
      </c>
      <c r="Z4366" s="188" t="s">
        <v>170</v>
      </c>
      <c r="AA4366" s="188" t="s">
        <v>331</v>
      </c>
      <c r="AB4366" s="206">
        <v>44391</v>
      </c>
      <c r="AC4366" s="206">
        <v>44391</v>
      </c>
      <c r="AD4366" s="188" t="s">
        <v>13339</v>
      </c>
      <c r="AE4366" s="188" t="s">
        <v>13340</v>
      </c>
      <c r="AF4366" s="188" t="s">
        <v>240</v>
      </c>
      <c r="AG4366" s="188">
        <v>3</v>
      </c>
    </row>
    <row r="4367" spans="1:33">
      <c r="A4367" s="188" t="s">
        <v>28</v>
      </c>
      <c r="B4367" s="188">
        <v>800006850</v>
      </c>
      <c r="C4367" s="188" t="s">
        <v>170</v>
      </c>
      <c r="D4367" s="188" t="s">
        <v>235</v>
      </c>
      <c r="E4367" s="206">
        <v>44539</v>
      </c>
      <c r="F4367" s="187" t="s">
        <v>13341</v>
      </c>
      <c r="G4367" s="187" t="s">
        <v>13341</v>
      </c>
      <c r="H4367" s="193">
        <v>1080800</v>
      </c>
      <c r="I4367" s="206">
        <v>44546</v>
      </c>
      <c r="J4367" s="188" t="s">
        <v>13342</v>
      </c>
      <c r="K4367" s="193">
        <v>96800</v>
      </c>
      <c r="L4367" s="206">
        <v>44589</v>
      </c>
      <c r="M4367" s="193">
        <v>96800</v>
      </c>
      <c r="N4367" s="193">
        <v>0</v>
      </c>
      <c r="O4367" s="186">
        <f t="shared" si="136"/>
        <v>0</v>
      </c>
      <c r="P4367" s="188"/>
      <c r="Q4367" s="193"/>
      <c r="R4367" s="193"/>
      <c r="S4367" s="186">
        <f t="shared" si="137"/>
        <v>0</v>
      </c>
      <c r="T4367" s="188"/>
      <c r="U4367" s="186">
        <v>0</v>
      </c>
      <c r="V4367" s="186">
        <v>0</v>
      </c>
      <c r="W4367" s="186">
        <v>0</v>
      </c>
      <c r="X4367" s="186">
        <v>0</v>
      </c>
      <c r="Y4367" s="188" t="s">
        <v>237</v>
      </c>
      <c r="Z4367" s="188" t="s">
        <v>170</v>
      </c>
      <c r="AA4367" s="188" t="s">
        <v>235</v>
      </c>
      <c r="AB4367" s="206">
        <v>44502</v>
      </c>
      <c r="AC4367" s="206">
        <v>44502</v>
      </c>
      <c r="AD4367" s="188" t="s">
        <v>13343</v>
      </c>
      <c r="AE4367" s="188" t="s">
        <v>13344</v>
      </c>
      <c r="AF4367" s="188" t="s">
        <v>240</v>
      </c>
      <c r="AG4367" s="188">
        <v>3</v>
      </c>
    </row>
    <row r="4368" spans="1:33">
      <c r="A4368" s="188" t="s">
        <v>28</v>
      </c>
      <c r="B4368" s="188">
        <v>800006850</v>
      </c>
      <c r="C4368" s="188" t="s">
        <v>170</v>
      </c>
      <c r="D4368" s="188" t="s">
        <v>235</v>
      </c>
      <c r="E4368" s="206">
        <v>44539</v>
      </c>
      <c r="F4368" s="187" t="s">
        <v>13345</v>
      </c>
      <c r="G4368" s="187" t="s">
        <v>13345</v>
      </c>
      <c r="H4368" s="193">
        <v>1823647</v>
      </c>
      <c r="I4368" s="206">
        <v>44550</v>
      </c>
      <c r="J4368" s="188" t="s">
        <v>13346</v>
      </c>
      <c r="K4368" s="193">
        <v>111500</v>
      </c>
      <c r="L4368" s="206">
        <v>44589</v>
      </c>
      <c r="M4368" s="193">
        <v>111500</v>
      </c>
      <c r="N4368" s="193">
        <v>0</v>
      </c>
      <c r="O4368" s="186">
        <f t="shared" si="136"/>
        <v>0</v>
      </c>
      <c r="P4368" s="188"/>
      <c r="Q4368" s="193"/>
      <c r="R4368" s="193"/>
      <c r="S4368" s="186">
        <f t="shared" si="137"/>
        <v>0</v>
      </c>
      <c r="T4368" s="188"/>
      <c r="U4368" s="186">
        <v>0</v>
      </c>
      <c r="V4368" s="186">
        <v>0</v>
      </c>
      <c r="W4368" s="186">
        <v>0</v>
      </c>
      <c r="X4368" s="186">
        <v>0</v>
      </c>
      <c r="Y4368" s="188" t="s">
        <v>237</v>
      </c>
      <c r="Z4368" s="188" t="s">
        <v>170</v>
      </c>
      <c r="AA4368" s="188" t="s">
        <v>235</v>
      </c>
      <c r="AB4368" s="206">
        <v>44500</v>
      </c>
      <c r="AC4368" s="206">
        <v>44502</v>
      </c>
      <c r="AD4368" s="188" t="s">
        <v>13347</v>
      </c>
      <c r="AE4368" s="188" t="s">
        <v>13348</v>
      </c>
      <c r="AF4368" s="188" t="s">
        <v>240</v>
      </c>
      <c r="AG4368" s="188">
        <v>3</v>
      </c>
    </row>
    <row r="4369" spans="1:33">
      <c r="A4369" s="188" t="s">
        <v>28</v>
      </c>
      <c r="B4369" s="188">
        <v>800006850</v>
      </c>
      <c r="C4369" s="188" t="s">
        <v>170</v>
      </c>
      <c r="D4369" s="188" t="s">
        <v>235</v>
      </c>
      <c r="E4369" s="206">
        <v>44539</v>
      </c>
      <c r="F4369" s="187" t="s">
        <v>13349</v>
      </c>
      <c r="G4369" s="187" t="s">
        <v>13349</v>
      </c>
      <c r="H4369" s="193">
        <v>4963478</v>
      </c>
      <c r="I4369" s="206">
        <v>44551</v>
      </c>
      <c r="J4369" s="188" t="s">
        <v>13350</v>
      </c>
      <c r="K4369" s="193">
        <v>111500</v>
      </c>
      <c r="L4369" s="206">
        <v>44589</v>
      </c>
      <c r="M4369" s="193">
        <v>111500</v>
      </c>
      <c r="N4369" s="193">
        <v>0</v>
      </c>
      <c r="O4369" s="186">
        <f t="shared" si="136"/>
        <v>0</v>
      </c>
      <c r="P4369" s="188"/>
      <c r="Q4369" s="193"/>
      <c r="R4369" s="193"/>
      <c r="S4369" s="186">
        <f t="shared" si="137"/>
        <v>0</v>
      </c>
      <c r="T4369" s="188"/>
      <c r="U4369" s="186">
        <v>0</v>
      </c>
      <c r="V4369" s="186">
        <v>0</v>
      </c>
      <c r="W4369" s="186">
        <v>0</v>
      </c>
      <c r="X4369" s="186">
        <v>0</v>
      </c>
      <c r="Y4369" s="188" t="s">
        <v>237</v>
      </c>
      <c r="Z4369" s="188" t="s">
        <v>170</v>
      </c>
      <c r="AA4369" s="188" t="s">
        <v>235</v>
      </c>
      <c r="AB4369" s="206">
        <v>44494</v>
      </c>
      <c r="AC4369" s="206">
        <v>44502</v>
      </c>
      <c r="AD4369" s="188" t="s">
        <v>13351</v>
      </c>
      <c r="AE4369" s="188" t="s">
        <v>13348</v>
      </c>
      <c r="AF4369" s="188" t="s">
        <v>240</v>
      </c>
      <c r="AG4369" s="188">
        <v>3</v>
      </c>
    </row>
    <row r="4370" spans="1:33">
      <c r="A4370" s="188" t="s">
        <v>28</v>
      </c>
      <c r="B4370" s="188">
        <v>800006850</v>
      </c>
      <c r="C4370" s="188" t="s">
        <v>170</v>
      </c>
      <c r="D4370" s="188" t="s">
        <v>235</v>
      </c>
      <c r="E4370" s="206">
        <v>44539</v>
      </c>
      <c r="F4370" s="187" t="s">
        <v>13352</v>
      </c>
      <c r="G4370" s="187" t="s">
        <v>13352</v>
      </c>
      <c r="H4370" s="193">
        <v>1768900</v>
      </c>
      <c r="I4370" s="206">
        <v>44551</v>
      </c>
      <c r="J4370" s="188" t="s">
        <v>13353</v>
      </c>
      <c r="K4370" s="193">
        <v>467010</v>
      </c>
      <c r="L4370" s="206">
        <v>44589</v>
      </c>
      <c r="M4370" s="193">
        <v>0</v>
      </c>
      <c r="N4370" s="193">
        <v>0</v>
      </c>
      <c r="O4370" s="186">
        <f t="shared" si="136"/>
        <v>467010</v>
      </c>
      <c r="P4370" s="188"/>
      <c r="Q4370" s="193"/>
      <c r="R4370" s="193"/>
      <c r="S4370" s="186">
        <f t="shared" si="137"/>
        <v>467010</v>
      </c>
      <c r="T4370" s="188"/>
      <c r="U4370" s="186">
        <v>0</v>
      </c>
      <c r="V4370" s="186">
        <v>0</v>
      </c>
      <c r="W4370" s="186">
        <v>0</v>
      </c>
      <c r="X4370" s="186">
        <v>467010</v>
      </c>
      <c r="Y4370" s="188" t="s">
        <v>237</v>
      </c>
      <c r="Z4370" s="188" t="s">
        <v>170</v>
      </c>
      <c r="AA4370" s="188" t="s">
        <v>235</v>
      </c>
      <c r="AB4370" s="206">
        <v>44504</v>
      </c>
      <c r="AC4370" s="206">
        <v>44505</v>
      </c>
      <c r="AD4370" s="188" t="s">
        <v>13354</v>
      </c>
      <c r="AE4370" s="188" t="s">
        <v>13355</v>
      </c>
      <c r="AF4370" s="188" t="s">
        <v>240</v>
      </c>
      <c r="AG4370" s="188">
        <v>3</v>
      </c>
    </row>
    <row r="4371" spans="1:33">
      <c r="A4371" s="188" t="s">
        <v>28</v>
      </c>
      <c r="B4371" s="188">
        <v>800006850</v>
      </c>
      <c r="C4371" s="188" t="s">
        <v>170</v>
      </c>
      <c r="D4371" s="188" t="s">
        <v>235</v>
      </c>
      <c r="E4371" s="206">
        <v>44539</v>
      </c>
      <c r="F4371" s="187" t="s">
        <v>13356</v>
      </c>
      <c r="G4371" s="187" t="s">
        <v>13356</v>
      </c>
      <c r="H4371" s="193">
        <v>3210849</v>
      </c>
      <c r="I4371" s="206">
        <v>44551</v>
      </c>
      <c r="J4371" s="188" t="s">
        <v>13357</v>
      </c>
      <c r="K4371" s="193">
        <v>2432700</v>
      </c>
      <c r="L4371" s="206">
        <v>44589</v>
      </c>
      <c r="M4371" s="193">
        <v>0</v>
      </c>
      <c r="N4371" s="193">
        <v>0</v>
      </c>
      <c r="O4371" s="186">
        <f t="shared" si="136"/>
        <v>2432700</v>
      </c>
      <c r="P4371" s="188"/>
      <c r="Q4371" s="193"/>
      <c r="R4371" s="193"/>
      <c r="S4371" s="186">
        <f t="shared" si="137"/>
        <v>2432700</v>
      </c>
      <c r="T4371" s="188"/>
      <c r="U4371" s="186">
        <v>0</v>
      </c>
      <c r="V4371" s="186">
        <v>0</v>
      </c>
      <c r="W4371" s="186">
        <v>0</v>
      </c>
      <c r="X4371" s="186">
        <v>2432700</v>
      </c>
      <c r="Y4371" s="188" t="s">
        <v>237</v>
      </c>
      <c r="Z4371" s="188" t="s">
        <v>170</v>
      </c>
      <c r="AA4371" s="188" t="s">
        <v>235</v>
      </c>
      <c r="AB4371" s="206">
        <v>44502</v>
      </c>
      <c r="AC4371" s="206">
        <v>44502</v>
      </c>
      <c r="AD4371" s="188" t="s">
        <v>13358</v>
      </c>
      <c r="AE4371" s="188" t="s">
        <v>13355</v>
      </c>
      <c r="AF4371" s="188" t="s">
        <v>240</v>
      </c>
      <c r="AG4371" s="188">
        <v>3</v>
      </c>
    </row>
    <row r="4372" spans="1:33">
      <c r="A4372" s="188" t="s">
        <v>28</v>
      </c>
      <c r="B4372" s="188">
        <v>800006850</v>
      </c>
      <c r="C4372" s="188" t="s">
        <v>170</v>
      </c>
      <c r="D4372" s="188" t="s">
        <v>235</v>
      </c>
      <c r="E4372" s="206">
        <v>44539</v>
      </c>
      <c r="F4372" s="187" t="s">
        <v>13359</v>
      </c>
      <c r="G4372" s="187" t="s">
        <v>13359</v>
      </c>
      <c r="H4372" s="193">
        <v>1206742</v>
      </c>
      <c r="I4372" s="206">
        <v>44551</v>
      </c>
      <c r="J4372" s="188" t="s">
        <v>13360</v>
      </c>
      <c r="K4372" s="193">
        <v>160000</v>
      </c>
      <c r="L4372" s="206">
        <v>44589</v>
      </c>
      <c r="M4372" s="193">
        <v>0</v>
      </c>
      <c r="N4372" s="193">
        <v>0</v>
      </c>
      <c r="O4372" s="186">
        <f t="shared" si="136"/>
        <v>160000</v>
      </c>
      <c r="P4372" s="188"/>
      <c r="Q4372" s="193"/>
      <c r="R4372" s="193"/>
      <c r="S4372" s="186">
        <f t="shared" si="137"/>
        <v>160000</v>
      </c>
      <c r="T4372" s="188"/>
      <c r="U4372" s="186">
        <v>0</v>
      </c>
      <c r="V4372" s="186">
        <v>0</v>
      </c>
      <c r="W4372" s="186">
        <v>0</v>
      </c>
      <c r="X4372" s="186">
        <v>160000</v>
      </c>
      <c r="Y4372" s="188" t="s">
        <v>237</v>
      </c>
      <c r="Z4372" s="188" t="s">
        <v>170</v>
      </c>
      <c r="AA4372" s="188" t="s">
        <v>235</v>
      </c>
      <c r="AB4372" s="206">
        <v>44501</v>
      </c>
      <c r="AC4372" s="206">
        <v>44505</v>
      </c>
      <c r="AD4372" s="188" t="s">
        <v>13361</v>
      </c>
      <c r="AE4372" s="188" t="s">
        <v>13355</v>
      </c>
      <c r="AF4372" s="188" t="s">
        <v>240</v>
      </c>
      <c r="AG4372" s="188">
        <v>3</v>
      </c>
    </row>
    <row r="4373" spans="1:33">
      <c r="A4373" s="188" t="s">
        <v>28</v>
      </c>
      <c r="B4373" s="188">
        <v>800006850</v>
      </c>
      <c r="C4373" s="188" t="s">
        <v>170</v>
      </c>
      <c r="D4373" s="188" t="s">
        <v>235</v>
      </c>
      <c r="E4373" s="206">
        <v>44539</v>
      </c>
      <c r="F4373" s="187" t="s">
        <v>13362</v>
      </c>
      <c r="G4373" s="187" t="s">
        <v>13362</v>
      </c>
      <c r="H4373" s="193">
        <v>1575300</v>
      </c>
      <c r="I4373" s="206">
        <v>44551</v>
      </c>
      <c r="J4373" s="188" t="s">
        <v>13363</v>
      </c>
      <c r="K4373" s="193">
        <v>273410</v>
      </c>
      <c r="L4373" s="206">
        <v>44589</v>
      </c>
      <c r="M4373" s="193">
        <v>0</v>
      </c>
      <c r="N4373" s="193">
        <v>0</v>
      </c>
      <c r="O4373" s="186">
        <f t="shared" si="136"/>
        <v>273410</v>
      </c>
      <c r="P4373" s="188"/>
      <c r="Q4373" s="193"/>
      <c r="R4373" s="193"/>
      <c r="S4373" s="186">
        <f t="shared" si="137"/>
        <v>273410</v>
      </c>
      <c r="T4373" s="188"/>
      <c r="U4373" s="186">
        <v>0</v>
      </c>
      <c r="V4373" s="186">
        <v>0</v>
      </c>
      <c r="W4373" s="186">
        <v>0</v>
      </c>
      <c r="X4373" s="186">
        <v>273410</v>
      </c>
      <c r="Y4373" s="188" t="s">
        <v>237</v>
      </c>
      <c r="Z4373" s="188" t="s">
        <v>170</v>
      </c>
      <c r="AA4373" s="188" t="s">
        <v>235</v>
      </c>
      <c r="AB4373" s="206">
        <v>44504</v>
      </c>
      <c r="AC4373" s="206">
        <v>44504</v>
      </c>
      <c r="AD4373" s="188" t="s">
        <v>13364</v>
      </c>
      <c r="AE4373" s="188" t="s">
        <v>13365</v>
      </c>
      <c r="AF4373" s="188" t="s">
        <v>240</v>
      </c>
      <c r="AG4373" s="188">
        <v>3</v>
      </c>
    </row>
    <row r="4374" spans="1:33">
      <c r="A4374" s="188" t="s">
        <v>28</v>
      </c>
      <c r="B4374" s="188">
        <v>800006850</v>
      </c>
      <c r="C4374" s="188" t="s">
        <v>170</v>
      </c>
      <c r="D4374" s="188" t="s">
        <v>235</v>
      </c>
      <c r="E4374" s="206">
        <v>44539</v>
      </c>
      <c r="F4374" s="187" t="s">
        <v>13366</v>
      </c>
      <c r="G4374" s="187" t="s">
        <v>13366</v>
      </c>
      <c r="H4374" s="193">
        <v>2565579</v>
      </c>
      <c r="I4374" s="206">
        <v>44551</v>
      </c>
      <c r="J4374" s="188" t="s">
        <v>13367</v>
      </c>
      <c r="K4374" s="193">
        <v>223000</v>
      </c>
      <c r="L4374" s="206">
        <v>44589</v>
      </c>
      <c r="M4374" s="193">
        <v>223000</v>
      </c>
      <c r="N4374" s="193">
        <v>0</v>
      </c>
      <c r="O4374" s="186">
        <f t="shared" si="136"/>
        <v>0</v>
      </c>
      <c r="P4374" s="188"/>
      <c r="Q4374" s="193"/>
      <c r="R4374" s="193"/>
      <c r="S4374" s="186">
        <f t="shared" si="137"/>
        <v>0</v>
      </c>
      <c r="T4374" s="188"/>
      <c r="U4374" s="186">
        <v>0</v>
      </c>
      <c r="V4374" s="186">
        <v>0</v>
      </c>
      <c r="W4374" s="186">
        <v>0</v>
      </c>
      <c r="X4374" s="186">
        <v>0</v>
      </c>
      <c r="Y4374" s="188" t="s">
        <v>237</v>
      </c>
      <c r="Z4374" s="188" t="s">
        <v>170</v>
      </c>
      <c r="AA4374" s="188" t="s">
        <v>235</v>
      </c>
      <c r="AB4374" s="206">
        <v>44506</v>
      </c>
      <c r="AC4374" s="206">
        <v>44507</v>
      </c>
      <c r="AD4374" s="188" t="s">
        <v>13368</v>
      </c>
      <c r="AE4374" s="188" t="s">
        <v>13369</v>
      </c>
      <c r="AF4374" s="188" t="s">
        <v>240</v>
      </c>
      <c r="AG4374" s="188">
        <v>3</v>
      </c>
    </row>
    <row r="4375" spans="1:33">
      <c r="A4375" s="188" t="s">
        <v>28</v>
      </c>
      <c r="B4375" s="188">
        <v>800006850</v>
      </c>
      <c r="C4375" s="188" t="s">
        <v>170</v>
      </c>
      <c r="D4375" s="188" t="s">
        <v>235</v>
      </c>
      <c r="E4375" s="206">
        <v>44539</v>
      </c>
      <c r="F4375" s="187" t="s">
        <v>13370</v>
      </c>
      <c r="G4375" s="187" t="s">
        <v>13370</v>
      </c>
      <c r="H4375" s="193">
        <v>1080800</v>
      </c>
      <c r="I4375" s="206">
        <v>44552</v>
      </c>
      <c r="J4375" s="188" t="s">
        <v>13371</v>
      </c>
      <c r="K4375" s="193">
        <v>96800</v>
      </c>
      <c r="L4375" s="206">
        <v>44589</v>
      </c>
      <c r="M4375" s="193">
        <v>96800</v>
      </c>
      <c r="N4375" s="193">
        <v>0</v>
      </c>
      <c r="O4375" s="186">
        <f t="shared" si="136"/>
        <v>0</v>
      </c>
      <c r="P4375" s="188"/>
      <c r="Q4375" s="193"/>
      <c r="R4375" s="193"/>
      <c r="S4375" s="186">
        <f t="shared" si="137"/>
        <v>0</v>
      </c>
      <c r="T4375" s="188"/>
      <c r="U4375" s="186">
        <v>0</v>
      </c>
      <c r="V4375" s="186">
        <v>0</v>
      </c>
      <c r="W4375" s="186">
        <v>0</v>
      </c>
      <c r="X4375" s="186">
        <v>0</v>
      </c>
      <c r="Y4375" s="188" t="s">
        <v>237</v>
      </c>
      <c r="Z4375" s="188" t="s">
        <v>170</v>
      </c>
      <c r="AA4375" s="188" t="s">
        <v>235</v>
      </c>
      <c r="AB4375" s="206">
        <v>44511</v>
      </c>
      <c r="AC4375" s="206">
        <v>44511</v>
      </c>
      <c r="AD4375" s="188" t="s">
        <v>13372</v>
      </c>
      <c r="AE4375" s="188" t="s">
        <v>13344</v>
      </c>
      <c r="AF4375" s="188" t="s">
        <v>240</v>
      </c>
      <c r="AG4375" s="188">
        <v>3</v>
      </c>
    </row>
    <row r="4376" spans="1:33">
      <c r="A4376" s="188" t="s">
        <v>28</v>
      </c>
      <c r="B4376" s="188">
        <v>800006850</v>
      </c>
      <c r="C4376" s="188" t="s">
        <v>170</v>
      </c>
      <c r="D4376" s="188" t="s">
        <v>235</v>
      </c>
      <c r="E4376" s="206">
        <v>44539</v>
      </c>
      <c r="F4376" s="187" t="s">
        <v>13373</v>
      </c>
      <c r="G4376" s="187" t="s">
        <v>13373</v>
      </c>
      <c r="H4376" s="193">
        <v>3267715</v>
      </c>
      <c r="I4376" s="206">
        <v>44552</v>
      </c>
      <c r="J4376" s="188" t="s">
        <v>13374</v>
      </c>
      <c r="K4376" s="193">
        <v>334500</v>
      </c>
      <c r="L4376" s="206">
        <v>44589</v>
      </c>
      <c r="M4376" s="193">
        <v>334500</v>
      </c>
      <c r="N4376" s="193">
        <v>0</v>
      </c>
      <c r="O4376" s="186">
        <f t="shared" si="136"/>
        <v>0</v>
      </c>
      <c r="P4376" s="188"/>
      <c r="Q4376" s="193"/>
      <c r="R4376" s="193"/>
      <c r="S4376" s="186">
        <f t="shared" si="137"/>
        <v>0</v>
      </c>
      <c r="T4376" s="188"/>
      <c r="U4376" s="186">
        <v>0</v>
      </c>
      <c r="V4376" s="186">
        <v>0</v>
      </c>
      <c r="W4376" s="186">
        <v>0</v>
      </c>
      <c r="X4376" s="186">
        <v>0</v>
      </c>
      <c r="Y4376" s="188" t="s">
        <v>237</v>
      </c>
      <c r="Z4376" s="188" t="s">
        <v>170</v>
      </c>
      <c r="AA4376" s="188" t="s">
        <v>235</v>
      </c>
      <c r="AB4376" s="206">
        <v>44511</v>
      </c>
      <c r="AC4376" s="206">
        <v>44513</v>
      </c>
      <c r="AD4376" s="188" t="s">
        <v>13375</v>
      </c>
      <c r="AE4376" s="188" t="s">
        <v>13376</v>
      </c>
      <c r="AF4376" s="188" t="s">
        <v>240</v>
      </c>
      <c r="AG4376" s="188">
        <v>3</v>
      </c>
    </row>
    <row r="4377" spans="1:33">
      <c r="A4377" s="188" t="s">
        <v>28</v>
      </c>
      <c r="B4377" s="188">
        <v>800006850</v>
      </c>
      <c r="C4377" s="188" t="s">
        <v>170</v>
      </c>
      <c r="D4377" s="188" t="s">
        <v>235</v>
      </c>
      <c r="E4377" s="206">
        <v>44539</v>
      </c>
      <c r="F4377" s="187" t="s">
        <v>13377</v>
      </c>
      <c r="G4377" s="187" t="s">
        <v>13377</v>
      </c>
      <c r="H4377" s="193">
        <v>2964069</v>
      </c>
      <c r="I4377" s="206">
        <v>44552</v>
      </c>
      <c r="J4377" s="188" t="s">
        <v>13378</v>
      </c>
      <c r="K4377" s="193">
        <v>223000</v>
      </c>
      <c r="L4377" s="206">
        <v>44589</v>
      </c>
      <c r="M4377" s="193">
        <v>223000</v>
      </c>
      <c r="N4377" s="193">
        <v>0</v>
      </c>
      <c r="O4377" s="186">
        <f t="shared" si="136"/>
        <v>0</v>
      </c>
      <c r="P4377" s="188"/>
      <c r="Q4377" s="193"/>
      <c r="R4377" s="193"/>
      <c r="S4377" s="186">
        <f t="shared" si="137"/>
        <v>0</v>
      </c>
      <c r="T4377" s="188"/>
      <c r="U4377" s="186">
        <v>0</v>
      </c>
      <c r="V4377" s="186">
        <v>0</v>
      </c>
      <c r="W4377" s="186">
        <v>0</v>
      </c>
      <c r="X4377" s="186">
        <v>0</v>
      </c>
      <c r="Y4377" s="188" t="s">
        <v>237</v>
      </c>
      <c r="Z4377" s="188" t="s">
        <v>170</v>
      </c>
      <c r="AA4377" s="188" t="s">
        <v>235</v>
      </c>
      <c r="AB4377" s="206">
        <v>44512</v>
      </c>
      <c r="AC4377" s="206">
        <v>44513</v>
      </c>
      <c r="AD4377" s="188" t="s">
        <v>13368</v>
      </c>
      <c r="AE4377" s="188" t="s">
        <v>13369</v>
      </c>
      <c r="AF4377" s="188" t="s">
        <v>240</v>
      </c>
      <c r="AG4377" s="188">
        <v>3</v>
      </c>
    </row>
    <row r="4378" spans="1:33">
      <c r="A4378" s="188" t="s">
        <v>28</v>
      </c>
      <c r="B4378" s="188">
        <v>800006850</v>
      </c>
      <c r="C4378" s="188" t="s">
        <v>170</v>
      </c>
      <c r="D4378" s="188" t="s">
        <v>235</v>
      </c>
      <c r="E4378" s="206">
        <v>44539</v>
      </c>
      <c r="F4378" s="187" t="s">
        <v>13379</v>
      </c>
      <c r="G4378" s="187" t="s">
        <v>13379</v>
      </c>
      <c r="H4378" s="193">
        <v>1882021</v>
      </c>
      <c r="I4378" s="206">
        <v>44552</v>
      </c>
      <c r="J4378" s="188" t="s">
        <v>13380</v>
      </c>
      <c r="K4378" s="193">
        <v>111500</v>
      </c>
      <c r="L4378" s="206">
        <v>44589</v>
      </c>
      <c r="M4378" s="193">
        <v>111500</v>
      </c>
      <c r="N4378" s="193">
        <v>0</v>
      </c>
      <c r="O4378" s="186">
        <f t="shared" si="136"/>
        <v>0</v>
      </c>
      <c r="P4378" s="188"/>
      <c r="Q4378" s="193"/>
      <c r="R4378" s="193"/>
      <c r="S4378" s="186">
        <f t="shared" si="137"/>
        <v>0</v>
      </c>
      <c r="T4378" s="188"/>
      <c r="U4378" s="186">
        <v>0</v>
      </c>
      <c r="V4378" s="186">
        <v>0</v>
      </c>
      <c r="W4378" s="186">
        <v>0</v>
      </c>
      <c r="X4378" s="186">
        <v>0</v>
      </c>
      <c r="Y4378" s="188" t="s">
        <v>237</v>
      </c>
      <c r="Z4378" s="188" t="s">
        <v>170</v>
      </c>
      <c r="AA4378" s="188" t="s">
        <v>235</v>
      </c>
      <c r="AB4378" s="206">
        <v>44512</v>
      </c>
      <c r="AC4378" s="206">
        <v>44513</v>
      </c>
      <c r="AD4378" s="188" t="s">
        <v>13381</v>
      </c>
      <c r="AE4378" s="188" t="s">
        <v>13348</v>
      </c>
      <c r="AF4378" s="188" t="s">
        <v>240</v>
      </c>
      <c r="AG4378" s="188">
        <v>3</v>
      </c>
    </row>
    <row r="4379" spans="1:33">
      <c r="A4379" s="188" t="s">
        <v>28</v>
      </c>
      <c r="B4379" s="188">
        <v>800006850</v>
      </c>
      <c r="C4379" s="188" t="s">
        <v>170</v>
      </c>
      <c r="D4379" s="188" t="s">
        <v>235</v>
      </c>
      <c r="E4379" s="206">
        <v>44539</v>
      </c>
      <c r="F4379" s="187" t="s">
        <v>13382</v>
      </c>
      <c r="G4379" s="187" t="s">
        <v>13382</v>
      </c>
      <c r="H4379" s="193">
        <v>1231800</v>
      </c>
      <c r="I4379" s="206">
        <v>44552</v>
      </c>
      <c r="J4379" s="188" t="s">
        <v>13383</v>
      </c>
      <c r="K4379" s="193">
        <v>98678</v>
      </c>
      <c r="L4379" s="206">
        <v>44589</v>
      </c>
      <c r="M4379" s="193">
        <v>98678</v>
      </c>
      <c r="N4379" s="193">
        <v>0</v>
      </c>
      <c r="O4379" s="186">
        <f t="shared" si="136"/>
        <v>0</v>
      </c>
      <c r="P4379" s="188"/>
      <c r="Q4379" s="193"/>
      <c r="R4379" s="193"/>
      <c r="S4379" s="186">
        <f t="shared" si="137"/>
        <v>0</v>
      </c>
      <c r="T4379" s="188"/>
      <c r="U4379" s="186">
        <v>0</v>
      </c>
      <c r="V4379" s="186">
        <v>0</v>
      </c>
      <c r="W4379" s="186">
        <v>0</v>
      </c>
      <c r="X4379" s="186">
        <v>0</v>
      </c>
      <c r="Y4379" s="188" t="s">
        <v>237</v>
      </c>
      <c r="Z4379" s="188" t="s">
        <v>170</v>
      </c>
      <c r="AA4379" s="188" t="s">
        <v>235</v>
      </c>
      <c r="AB4379" s="206">
        <v>44519</v>
      </c>
      <c r="AC4379" s="206">
        <v>44519</v>
      </c>
      <c r="AD4379" s="188" t="s">
        <v>13384</v>
      </c>
      <c r="AE4379" s="188" t="s">
        <v>13385</v>
      </c>
      <c r="AF4379" s="188" t="s">
        <v>267</v>
      </c>
      <c r="AG4379" s="188">
        <v>3</v>
      </c>
    </row>
    <row r="4380" spans="1:33">
      <c r="A4380" s="188" t="s">
        <v>28</v>
      </c>
      <c r="B4380" s="188">
        <v>800006850</v>
      </c>
      <c r="C4380" s="188" t="s">
        <v>170</v>
      </c>
      <c r="D4380" s="188" t="s">
        <v>235</v>
      </c>
      <c r="E4380" s="206">
        <v>44539</v>
      </c>
      <c r="F4380" s="187" t="s">
        <v>13386</v>
      </c>
      <c r="G4380" s="187" t="s">
        <v>13386</v>
      </c>
      <c r="H4380" s="193">
        <v>1085400</v>
      </c>
      <c r="I4380" s="206">
        <v>44553</v>
      </c>
      <c r="J4380" s="188" t="s">
        <v>13387</v>
      </c>
      <c r="K4380" s="193">
        <v>223000</v>
      </c>
      <c r="L4380" s="206">
        <v>44589</v>
      </c>
      <c r="M4380" s="193">
        <v>223000</v>
      </c>
      <c r="N4380" s="193">
        <v>0</v>
      </c>
      <c r="O4380" s="186">
        <f t="shared" si="136"/>
        <v>0</v>
      </c>
      <c r="P4380" s="188"/>
      <c r="Q4380" s="193"/>
      <c r="R4380" s="193"/>
      <c r="S4380" s="186">
        <f t="shared" si="137"/>
        <v>0</v>
      </c>
      <c r="T4380" s="188"/>
      <c r="U4380" s="186">
        <v>0</v>
      </c>
      <c r="V4380" s="186">
        <v>0</v>
      </c>
      <c r="W4380" s="186">
        <v>0</v>
      </c>
      <c r="X4380" s="186">
        <v>0</v>
      </c>
      <c r="Y4380" s="188" t="s">
        <v>237</v>
      </c>
      <c r="Z4380" s="188" t="s">
        <v>170</v>
      </c>
      <c r="AA4380" s="188" t="s">
        <v>235</v>
      </c>
      <c r="AB4380" s="206">
        <v>44519</v>
      </c>
      <c r="AC4380" s="206">
        <v>44519</v>
      </c>
      <c r="AD4380" s="188" t="s">
        <v>13388</v>
      </c>
      <c r="AE4380" s="188" t="s">
        <v>13369</v>
      </c>
      <c r="AF4380" s="188" t="s">
        <v>240</v>
      </c>
      <c r="AG4380" s="188">
        <v>3</v>
      </c>
    </row>
    <row r="4381" spans="1:33">
      <c r="A4381" s="188" t="s">
        <v>28</v>
      </c>
      <c r="B4381" s="188">
        <v>800006850</v>
      </c>
      <c r="C4381" s="188" t="s">
        <v>170</v>
      </c>
      <c r="D4381" s="188" t="s">
        <v>235</v>
      </c>
      <c r="E4381" s="206">
        <v>44539</v>
      </c>
      <c r="F4381" s="187" t="s">
        <v>13389</v>
      </c>
      <c r="G4381" s="187" t="s">
        <v>13389</v>
      </c>
      <c r="H4381" s="193">
        <v>2570900</v>
      </c>
      <c r="I4381" s="206">
        <v>44553</v>
      </c>
      <c r="J4381" s="188" t="s">
        <v>13390</v>
      </c>
      <c r="K4381" s="193">
        <v>111500</v>
      </c>
      <c r="L4381" s="206">
        <v>44589</v>
      </c>
      <c r="M4381" s="193">
        <v>111500</v>
      </c>
      <c r="N4381" s="193">
        <v>0</v>
      </c>
      <c r="O4381" s="186">
        <f t="shared" si="136"/>
        <v>0</v>
      </c>
      <c r="P4381" s="188"/>
      <c r="Q4381" s="193"/>
      <c r="R4381" s="193"/>
      <c r="S4381" s="186">
        <f t="shared" si="137"/>
        <v>0</v>
      </c>
      <c r="T4381" s="188"/>
      <c r="U4381" s="186">
        <v>0</v>
      </c>
      <c r="V4381" s="186">
        <v>0</v>
      </c>
      <c r="W4381" s="186">
        <v>0</v>
      </c>
      <c r="X4381" s="186">
        <v>0</v>
      </c>
      <c r="Y4381" s="188" t="s">
        <v>237</v>
      </c>
      <c r="Z4381" s="188" t="s">
        <v>170</v>
      </c>
      <c r="AA4381" s="188" t="s">
        <v>235</v>
      </c>
      <c r="AB4381" s="206">
        <v>44523</v>
      </c>
      <c r="AC4381" s="206">
        <v>44523</v>
      </c>
      <c r="AD4381" s="188" t="s">
        <v>13391</v>
      </c>
      <c r="AE4381" s="188" t="s">
        <v>13348</v>
      </c>
      <c r="AF4381" s="188" t="s">
        <v>240</v>
      </c>
      <c r="AG4381" s="188">
        <v>3</v>
      </c>
    </row>
    <row r="4382" spans="1:33">
      <c r="A4382" s="188" t="s">
        <v>44</v>
      </c>
      <c r="B4382" s="188">
        <v>899999032</v>
      </c>
      <c r="C4382" s="188" t="s">
        <v>278</v>
      </c>
      <c r="D4382" s="188" t="s">
        <v>279</v>
      </c>
      <c r="E4382" s="206">
        <v>44539</v>
      </c>
      <c r="F4382" s="187" t="s">
        <v>13392</v>
      </c>
      <c r="G4382" s="187" t="s">
        <v>13392</v>
      </c>
      <c r="H4382" s="193">
        <v>4480780</v>
      </c>
      <c r="I4382" s="206">
        <v>44557</v>
      </c>
      <c r="J4382" s="188" t="s">
        <v>13393</v>
      </c>
      <c r="K4382" s="193">
        <v>3046280</v>
      </c>
      <c r="L4382" s="188"/>
      <c r="M4382" s="193"/>
      <c r="N4382" s="193"/>
      <c r="O4382" s="186">
        <f t="shared" si="136"/>
        <v>3046280</v>
      </c>
      <c r="P4382" s="188"/>
      <c r="Q4382" s="193"/>
      <c r="R4382" s="193"/>
      <c r="S4382" s="186">
        <f t="shared" si="137"/>
        <v>3046280</v>
      </c>
      <c r="T4382" s="188"/>
      <c r="U4382" s="186">
        <v>0</v>
      </c>
      <c r="V4382" s="186">
        <v>0</v>
      </c>
      <c r="W4382" s="186">
        <v>0</v>
      </c>
      <c r="X4382" s="186">
        <v>3046280</v>
      </c>
      <c r="Y4382" s="188" t="s">
        <v>237</v>
      </c>
      <c r="Z4382" s="188" t="s">
        <v>275</v>
      </c>
      <c r="AA4382" s="188" t="s">
        <v>94</v>
      </c>
      <c r="AB4382" s="206">
        <v>44502</v>
      </c>
      <c r="AC4382" s="206">
        <v>44502</v>
      </c>
      <c r="AD4382" s="188" t="s">
        <v>13394</v>
      </c>
      <c r="AE4382" s="188"/>
      <c r="AF4382" s="188" t="s">
        <v>240</v>
      </c>
      <c r="AG4382" s="188">
        <v>3</v>
      </c>
    </row>
    <row r="4383" spans="1:33">
      <c r="A4383" s="188" t="s">
        <v>28</v>
      </c>
      <c r="B4383" s="188">
        <v>800006850</v>
      </c>
      <c r="C4383" s="188" t="s">
        <v>170</v>
      </c>
      <c r="D4383" s="188" t="s">
        <v>235</v>
      </c>
      <c r="E4383" s="206">
        <v>44539</v>
      </c>
      <c r="F4383" s="187" t="s">
        <v>13395</v>
      </c>
      <c r="G4383" s="187" t="s">
        <v>13395</v>
      </c>
      <c r="H4383" s="193">
        <v>9014897</v>
      </c>
      <c r="I4383" s="206">
        <v>44559</v>
      </c>
      <c r="J4383" s="188" t="s">
        <v>13396</v>
      </c>
      <c r="K4383" s="193">
        <v>2531900</v>
      </c>
      <c r="L4383" s="188"/>
      <c r="M4383" s="193"/>
      <c r="N4383" s="193"/>
      <c r="O4383" s="186">
        <f t="shared" si="136"/>
        <v>2531900</v>
      </c>
      <c r="P4383" s="188"/>
      <c r="Q4383" s="193"/>
      <c r="R4383" s="193"/>
      <c r="S4383" s="186">
        <f t="shared" si="137"/>
        <v>2531900</v>
      </c>
      <c r="T4383" s="188"/>
      <c r="U4383" s="186">
        <v>0</v>
      </c>
      <c r="V4383" s="186">
        <v>0</v>
      </c>
      <c r="W4383" s="186">
        <v>0</v>
      </c>
      <c r="X4383" s="186">
        <v>2531900</v>
      </c>
      <c r="Y4383" s="188" t="s">
        <v>237</v>
      </c>
      <c r="Z4383" s="188" t="s">
        <v>170</v>
      </c>
      <c r="AA4383" s="188" t="s">
        <v>235</v>
      </c>
      <c r="AB4383" s="206">
        <v>44504</v>
      </c>
      <c r="AC4383" s="206">
        <v>44516</v>
      </c>
      <c r="AD4383" s="188" t="s">
        <v>13397</v>
      </c>
      <c r="AE4383" s="188"/>
      <c r="AF4383" s="188" t="s">
        <v>240</v>
      </c>
      <c r="AG4383" s="188">
        <v>3</v>
      </c>
    </row>
    <row r="4384" spans="1:33">
      <c r="A4384" s="188" t="s">
        <v>28</v>
      </c>
      <c r="B4384" s="188">
        <v>800006850</v>
      </c>
      <c r="C4384" s="188" t="s">
        <v>170</v>
      </c>
      <c r="D4384" s="188" t="s">
        <v>235</v>
      </c>
      <c r="E4384" s="206">
        <v>44539</v>
      </c>
      <c r="F4384" s="187" t="s">
        <v>13398</v>
      </c>
      <c r="G4384" s="187" t="s">
        <v>13398</v>
      </c>
      <c r="H4384" s="193">
        <v>7146920</v>
      </c>
      <c r="I4384" s="206">
        <v>44559</v>
      </c>
      <c r="J4384" s="188" t="s">
        <v>13399</v>
      </c>
      <c r="K4384" s="193">
        <v>32279</v>
      </c>
      <c r="L4384" s="206">
        <v>44589</v>
      </c>
      <c r="M4384" s="193">
        <v>0</v>
      </c>
      <c r="N4384" s="193">
        <v>32279</v>
      </c>
      <c r="O4384" s="186">
        <f t="shared" si="136"/>
        <v>0</v>
      </c>
      <c r="P4384" s="188"/>
      <c r="Q4384" s="193"/>
      <c r="R4384" s="193"/>
      <c r="S4384" s="186">
        <f t="shared" si="137"/>
        <v>0</v>
      </c>
      <c r="T4384" s="188"/>
      <c r="U4384" s="186">
        <v>0</v>
      </c>
      <c r="V4384" s="186">
        <v>0</v>
      </c>
      <c r="W4384" s="186">
        <v>0</v>
      </c>
      <c r="X4384" s="186">
        <v>0</v>
      </c>
      <c r="Y4384" s="188" t="s">
        <v>237</v>
      </c>
      <c r="Z4384" s="188" t="s">
        <v>170</v>
      </c>
      <c r="AA4384" s="188" t="s">
        <v>235</v>
      </c>
      <c r="AB4384" s="206">
        <v>44514</v>
      </c>
      <c r="AC4384" s="206">
        <v>44517</v>
      </c>
      <c r="AD4384" s="188" t="s">
        <v>13400</v>
      </c>
      <c r="AE4384" s="188" t="s">
        <v>13401</v>
      </c>
      <c r="AF4384" s="188" t="s">
        <v>240</v>
      </c>
      <c r="AG4384" s="188">
        <v>3</v>
      </c>
    </row>
    <row r="4385" spans="1:33">
      <c r="A4385" s="188" t="s">
        <v>28</v>
      </c>
      <c r="B4385" s="188">
        <v>800006850</v>
      </c>
      <c r="C4385" s="188" t="s">
        <v>170</v>
      </c>
      <c r="D4385" s="188" t="s">
        <v>235</v>
      </c>
      <c r="E4385" s="206">
        <v>44539</v>
      </c>
      <c r="F4385" s="187" t="s">
        <v>13402</v>
      </c>
      <c r="G4385" s="187" t="s">
        <v>13402</v>
      </c>
      <c r="H4385" s="193">
        <v>5004758</v>
      </c>
      <c r="I4385" s="206">
        <v>44560</v>
      </c>
      <c r="J4385" s="188" t="s">
        <v>13403</v>
      </c>
      <c r="K4385" s="193">
        <v>429600</v>
      </c>
      <c r="L4385" s="206">
        <v>44588</v>
      </c>
      <c r="M4385" s="193">
        <v>0</v>
      </c>
      <c r="N4385" s="193">
        <v>0</v>
      </c>
      <c r="O4385" s="186">
        <f t="shared" si="136"/>
        <v>429600</v>
      </c>
      <c r="P4385" s="188"/>
      <c r="Q4385" s="193"/>
      <c r="R4385" s="193"/>
      <c r="S4385" s="186">
        <f t="shared" si="137"/>
        <v>429600</v>
      </c>
      <c r="T4385" s="188"/>
      <c r="U4385" s="186">
        <v>0</v>
      </c>
      <c r="V4385" s="186">
        <v>0</v>
      </c>
      <c r="W4385" s="186">
        <v>0</v>
      </c>
      <c r="X4385" s="186">
        <v>429600</v>
      </c>
      <c r="Y4385" s="188" t="s">
        <v>237</v>
      </c>
      <c r="Z4385" s="188" t="s">
        <v>170</v>
      </c>
      <c r="AA4385" s="188" t="s">
        <v>235</v>
      </c>
      <c r="AB4385" s="206">
        <v>44513</v>
      </c>
      <c r="AC4385" s="206">
        <v>44525</v>
      </c>
      <c r="AD4385" s="188" t="s">
        <v>13404</v>
      </c>
      <c r="AE4385" s="188" t="s">
        <v>13405</v>
      </c>
      <c r="AF4385" s="188" t="s">
        <v>240</v>
      </c>
      <c r="AG4385" s="188">
        <v>3</v>
      </c>
    </row>
    <row r="4386" spans="1:33">
      <c r="A4386" s="188" t="s">
        <v>28</v>
      </c>
      <c r="B4386" s="188">
        <v>800006850</v>
      </c>
      <c r="C4386" s="188" t="s">
        <v>170</v>
      </c>
      <c r="D4386" s="188" t="s">
        <v>235</v>
      </c>
      <c r="E4386" s="206">
        <v>44539</v>
      </c>
      <c r="F4386" s="187" t="s">
        <v>13406</v>
      </c>
      <c r="G4386" s="187" t="s">
        <v>13406</v>
      </c>
      <c r="H4386" s="193">
        <v>4992294</v>
      </c>
      <c r="I4386" s="206">
        <v>44560</v>
      </c>
      <c r="J4386" s="188" t="s">
        <v>13407</v>
      </c>
      <c r="K4386" s="193">
        <v>110400</v>
      </c>
      <c r="L4386" s="206">
        <v>44589</v>
      </c>
      <c r="M4386" s="193">
        <v>0</v>
      </c>
      <c r="N4386" s="193">
        <v>110400</v>
      </c>
      <c r="O4386" s="186">
        <f t="shared" si="136"/>
        <v>0</v>
      </c>
      <c r="P4386" s="188"/>
      <c r="Q4386" s="193"/>
      <c r="R4386" s="193"/>
      <c r="S4386" s="186">
        <f t="shared" si="137"/>
        <v>0</v>
      </c>
      <c r="T4386" s="188"/>
      <c r="U4386" s="186">
        <v>0</v>
      </c>
      <c r="V4386" s="186">
        <v>0</v>
      </c>
      <c r="W4386" s="186">
        <v>0</v>
      </c>
      <c r="X4386" s="186">
        <v>0</v>
      </c>
      <c r="Y4386" s="188" t="s">
        <v>237</v>
      </c>
      <c r="Z4386" s="188" t="s">
        <v>170</v>
      </c>
      <c r="AA4386" s="188" t="s">
        <v>235</v>
      </c>
      <c r="AB4386" s="206">
        <v>44515</v>
      </c>
      <c r="AC4386" s="206">
        <v>44525</v>
      </c>
      <c r="AD4386" s="188" t="s">
        <v>13408</v>
      </c>
      <c r="AE4386" s="188" t="s">
        <v>13401</v>
      </c>
      <c r="AF4386" s="188" t="s">
        <v>240</v>
      </c>
      <c r="AG4386" s="188">
        <v>3</v>
      </c>
    </row>
    <row r="4387" spans="1:33">
      <c r="A4387" s="188" t="s">
        <v>28</v>
      </c>
      <c r="B4387" s="188">
        <v>800006850</v>
      </c>
      <c r="C4387" s="188" t="s">
        <v>170</v>
      </c>
      <c r="D4387" s="188" t="s">
        <v>235</v>
      </c>
      <c r="E4387" s="206">
        <v>44539</v>
      </c>
      <c r="F4387" s="187" t="s">
        <v>13409</v>
      </c>
      <c r="G4387" s="187" t="s">
        <v>13409</v>
      </c>
      <c r="H4387" s="193">
        <v>4634871</v>
      </c>
      <c r="I4387" s="206">
        <v>44560</v>
      </c>
      <c r="J4387" s="188" t="s">
        <v>13410</v>
      </c>
      <c r="K4387" s="193">
        <v>66029</v>
      </c>
      <c r="L4387" s="206">
        <v>44589</v>
      </c>
      <c r="M4387" s="193">
        <v>0</v>
      </c>
      <c r="N4387" s="193">
        <v>66029</v>
      </c>
      <c r="O4387" s="186">
        <f t="shared" si="136"/>
        <v>0</v>
      </c>
      <c r="P4387" s="188"/>
      <c r="Q4387" s="193"/>
      <c r="R4387" s="193"/>
      <c r="S4387" s="186">
        <f t="shared" si="137"/>
        <v>0</v>
      </c>
      <c r="T4387" s="188"/>
      <c r="U4387" s="186">
        <v>0</v>
      </c>
      <c r="V4387" s="186">
        <v>0</v>
      </c>
      <c r="W4387" s="186">
        <v>0</v>
      </c>
      <c r="X4387" s="186">
        <v>0</v>
      </c>
      <c r="Y4387" s="188" t="s">
        <v>237</v>
      </c>
      <c r="Z4387" s="188" t="s">
        <v>170</v>
      </c>
      <c r="AA4387" s="188" t="s">
        <v>235</v>
      </c>
      <c r="AB4387" s="206">
        <v>44525</v>
      </c>
      <c r="AC4387" s="206">
        <v>44525</v>
      </c>
      <c r="AD4387" s="188" t="s">
        <v>13411</v>
      </c>
      <c r="AE4387" s="188" t="s">
        <v>13412</v>
      </c>
      <c r="AF4387" s="188" t="s">
        <v>240</v>
      </c>
      <c r="AG4387" s="188">
        <v>3</v>
      </c>
    </row>
    <row r="4388" spans="1:33">
      <c r="A4388" s="188" t="s">
        <v>865</v>
      </c>
      <c r="B4388" s="188">
        <v>890680025</v>
      </c>
      <c r="C4388" s="188" t="s">
        <v>170</v>
      </c>
      <c r="D4388" s="188" t="s">
        <v>866</v>
      </c>
      <c r="E4388" s="206">
        <v>44595</v>
      </c>
      <c r="F4388" s="187" t="s">
        <v>13413</v>
      </c>
      <c r="G4388" s="187" t="s">
        <v>13413</v>
      </c>
      <c r="H4388" s="193">
        <v>736465</v>
      </c>
      <c r="I4388" s="206">
        <v>44602</v>
      </c>
      <c r="J4388" s="188" t="s">
        <v>13414</v>
      </c>
      <c r="K4388" s="193">
        <v>59700</v>
      </c>
      <c r="L4388" s="188"/>
      <c r="M4388" s="193"/>
      <c r="N4388" s="193"/>
      <c r="O4388" s="186">
        <f t="shared" si="136"/>
        <v>59700</v>
      </c>
      <c r="P4388" s="188"/>
      <c r="Q4388" s="193"/>
      <c r="R4388" s="193"/>
      <c r="S4388" s="186">
        <f t="shared" si="137"/>
        <v>59700</v>
      </c>
      <c r="T4388" s="188"/>
      <c r="U4388" s="186">
        <v>0</v>
      </c>
      <c r="V4388" s="186">
        <v>0</v>
      </c>
      <c r="W4388" s="186">
        <v>0</v>
      </c>
      <c r="X4388" s="186">
        <v>59700</v>
      </c>
      <c r="Y4388" s="188" t="s">
        <v>237</v>
      </c>
      <c r="Z4388" s="188" t="s">
        <v>3543</v>
      </c>
      <c r="AA4388" s="188" t="s">
        <v>13415</v>
      </c>
      <c r="AB4388" s="206">
        <v>44544</v>
      </c>
      <c r="AC4388" s="206">
        <v>44544</v>
      </c>
      <c r="AD4388" s="188" t="s">
        <v>13416</v>
      </c>
      <c r="AE4388" s="188"/>
      <c r="AF4388" s="188" t="s">
        <v>240</v>
      </c>
      <c r="AG4388" s="188">
        <v>3</v>
      </c>
    </row>
    <row r="4389" spans="1:33">
      <c r="A4389" s="188" t="s">
        <v>28</v>
      </c>
      <c r="B4389" s="188">
        <v>800006850</v>
      </c>
      <c r="C4389" s="188" t="s">
        <v>170</v>
      </c>
      <c r="D4389" s="188" t="s">
        <v>235</v>
      </c>
      <c r="E4389" s="206">
        <v>44602</v>
      </c>
      <c r="F4389" s="187" t="s">
        <v>13417</v>
      </c>
      <c r="G4389" s="187" t="s">
        <v>13417</v>
      </c>
      <c r="H4389" s="193">
        <v>604200</v>
      </c>
      <c r="I4389" s="206">
        <v>44614</v>
      </c>
      <c r="J4389" s="188" t="s">
        <v>13418</v>
      </c>
      <c r="K4389" s="193">
        <v>95850</v>
      </c>
      <c r="L4389" s="188"/>
      <c r="M4389" s="193"/>
      <c r="N4389" s="193"/>
      <c r="O4389" s="186">
        <f t="shared" si="136"/>
        <v>95850</v>
      </c>
      <c r="P4389" s="188"/>
      <c r="Q4389" s="193"/>
      <c r="R4389" s="193"/>
      <c r="S4389" s="186">
        <f t="shared" si="137"/>
        <v>95850</v>
      </c>
      <c r="T4389" s="188"/>
      <c r="U4389" s="186">
        <v>0</v>
      </c>
      <c r="V4389" s="186">
        <v>0</v>
      </c>
      <c r="W4389" s="186">
        <v>0</v>
      </c>
      <c r="X4389" s="186">
        <v>95850</v>
      </c>
      <c r="Y4389" s="188" t="s">
        <v>237</v>
      </c>
      <c r="Z4389" s="188" t="s">
        <v>170</v>
      </c>
      <c r="AA4389" s="188" t="s">
        <v>235</v>
      </c>
      <c r="AB4389" s="206">
        <v>44586</v>
      </c>
      <c r="AC4389" s="206">
        <v>44586</v>
      </c>
      <c r="AD4389" s="188" t="s">
        <v>13419</v>
      </c>
      <c r="AE4389" s="188"/>
      <c r="AF4389" s="188" t="s">
        <v>240</v>
      </c>
      <c r="AG4389" s="188">
        <v>3</v>
      </c>
    </row>
    <row r="4390" spans="1:33">
      <c r="A4390" s="188" t="s">
        <v>44</v>
      </c>
      <c r="B4390" s="188">
        <v>899999032</v>
      </c>
      <c r="C4390" s="188" t="s">
        <v>278</v>
      </c>
      <c r="D4390" s="188" t="s">
        <v>279</v>
      </c>
      <c r="E4390" s="206">
        <v>44624</v>
      </c>
      <c r="F4390" s="187" t="s">
        <v>13420</v>
      </c>
      <c r="G4390" s="187" t="s">
        <v>13420</v>
      </c>
      <c r="H4390" s="193">
        <v>1693500</v>
      </c>
      <c r="I4390" s="206">
        <v>44628</v>
      </c>
      <c r="J4390" s="188" t="s">
        <v>13421</v>
      </c>
      <c r="K4390" s="193">
        <v>319500</v>
      </c>
      <c r="L4390" s="188"/>
      <c r="M4390" s="193"/>
      <c r="N4390" s="193"/>
      <c r="O4390" s="186">
        <f t="shared" si="136"/>
        <v>319500</v>
      </c>
      <c r="P4390" s="188"/>
      <c r="Q4390" s="193"/>
      <c r="R4390" s="193"/>
      <c r="S4390" s="186">
        <f t="shared" si="137"/>
        <v>319500</v>
      </c>
      <c r="T4390" s="188"/>
      <c r="U4390" s="186">
        <v>0</v>
      </c>
      <c r="V4390" s="186">
        <v>0</v>
      </c>
      <c r="W4390" s="186">
        <v>0</v>
      </c>
      <c r="X4390" s="186">
        <v>319500</v>
      </c>
      <c r="Y4390" s="188" t="s">
        <v>237</v>
      </c>
      <c r="Z4390" s="188" t="s">
        <v>275</v>
      </c>
      <c r="AA4390" s="188" t="s">
        <v>94</v>
      </c>
      <c r="AB4390" s="206">
        <v>44592</v>
      </c>
      <c r="AC4390" s="206">
        <v>44592</v>
      </c>
      <c r="AD4390" s="188" t="s">
        <v>13422</v>
      </c>
      <c r="AE4390" s="188"/>
      <c r="AF4390" s="188" t="s">
        <v>267</v>
      </c>
      <c r="AG4390" s="188">
        <v>3</v>
      </c>
    </row>
    <row r="4391" spans="1:33">
      <c r="A4391" s="188" t="s">
        <v>60</v>
      </c>
      <c r="B4391" s="188">
        <v>832011441</v>
      </c>
      <c r="C4391" s="188" t="s">
        <v>170</v>
      </c>
      <c r="D4391" s="188" t="s">
        <v>3998</v>
      </c>
      <c r="E4391" s="206">
        <v>44656</v>
      </c>
      <c r="F4391" s="187" t="s">
        <v>13423</v>
      </c>
      <c r="G4391" s="187" t="s">
        <v>13423</v>
      </c>
      <c r="H4391" s="193">
        <v>1574501</v>
      </c>
      <c r="I4391" s="206">
        <v>44658</v>
      </c>
      <c r="J4391" s="188" t="s">
        <v>13424</v>
      </c>
      <c r="K4391" s="193">
        <v>527269</v>
      </c>
      <c r="L4391" s="188"/>
      <c r="M4391" s="193"/>
      <c r="N4391" s="193"/>
      <c r="O4391" s="186">
        <f t="shared" si="136"/>
        <v>527269</v>
      </c>
      <c r="P4391" s="188"/>
      <c r="Q4391" s="193"/>
      <c r="R4391" s="193"/>
      <c r="S4391" s="186">
        <f t="shared" si="137"/>
        <v>527269</v>
      </c>
      <c r="T4391" s="188"/>
      <c r="U4391" s="186">
        <v>0</v>
      </c>
      <c r="V4391" s="186">
        <v>0</v>
      </c>
      <c r="W4391" s="186">
        <v>0</v>
      </c>
      <c r="X4391" s="186">
        <v>527269</v>
      </c>
      <c r="Y4391" s="188" t="s">
        <v>237</v>
      </c>
      <c r="Z4391" s="188" t="s">
        <v>3543</v>
      </c>
      <c r="AA4391" s="188" t="s">
        <v>4382</v>
      </c>
      <c r="AB4391" s="206">
        <v>44106</v>
      </c>
      <c r="AC4391" s="206">
        <v>44107</v>
      </c>
      <c r="AD4391" s="188" t="s">
        <v>13425</v>
      </c>
      <c r="AE4391" s="188"/>
      <c r="AF4391" s="188" t="s">
        <v>240</v>
      </c>
      <c r="AG4391" s="188">
        <v>3</v>
      </c>
    </row>
    <row r="4392" spans="1:33">
      <c r="A4392" s="188" t="s">
        <v>44</v>
      </c>
      <c r="B4392" s="188">
        <v>899999032</v>
      </c>
      <c r="C4392" s="188" t="s">
        <v>278</v>
      </c>
      <c r="D4392" s="188" t="s">
        <v>279</v>
      </c>
      <c r="E4392" s="206">
        <v>44691</v>
      </c>
      <c r="F4392" s="187" t="s">
        <v>13426</v>
      </c>
      <c r="G4392" s="187" t="s">
        <v>13426</v>
      </c>
      <c r="H4392" s="193">
        <v>4541407</v>
      </c>
      <c r="I4392" s="206">
        <v>44701</v>
      </c>
      <c r="J4392" s="188" t="s">
        <v>13427</v>
      </c>
      <c r="K4392" s="193">
        <v>3006907</v>
      </c>
      <c r="L4392" s="188"/>
      <c r="M4392" s="193"/>
      <c r="N4392" s="193"/>
      <c r="O4392" s="186">
        <f t="shared" si="136"/>
        <v>3006907</v>
      </c>
      <c r="P4392" s="188"/>
      <c r="Q4392" s="193"/>
      <c r="R4392" s="193"/>
      <c r="S4392" s="186">
        <f t="shared" si="137"/>
        <v>3006907</v>
      </c>
      <c r="T4392" s="188"/>
      <c r="U4392" s="186">
        <v>0</v>
      </c>
      <c r="V4392" s="186">
        <v>0</v>
      </c>
      <c r="W4392" s="186">
        <v>0</v>
      </c>
      <c r="X4392" s="186">
        <v>3006907</v>
      </c>
      <c r="Y4392" s="188" t="s">
        <v>237</v>
      </c>
      <c r="Z4392" s="188" t="s">
        <v>275</v>
      </c>
      <c r="AA4392" s="188" t="s">
        <v>94</v>
      </c>
      <c r="AB4392" s="206">
        <v>44662</v>
      </c>
      <c r="AC4392" s="206">
        <v>44662</v>
      </c>
      <c r="AD4392" s="188" t="s">
        <v>13428</v>
      </c>
      <c r="AE4392" s="188"/>
      <c r="AF4392" s="188" t="s">
        <v>267</v>
      </c>
      <c r="AG4392" s="188">
        <v>3</v>
      </c>
    </row>
    <row r="4393" spans="1:33">
      <c r="A4393" s="188" t="s">
        <v>44</v>
      </c>
      <c r="B4393" s="188">
        <v>899999032</v>
      </c>
      <c r="C4393" s="188" t="s">
        <v>278</v>
      </c>
      <c r="D4393" s="188" t="s">
        <v>279</v>
      </c>
      <c r="E4393" s="206">
        <v>44696</v>
      </c>
      <c r="F4393" s="187" t="s">
        <v>13429</v>
      </c>
      <c r="G4393" s="187" t="s">
        <v>13429</v>
      </c>
      <c r="H4393" s="193">
        <v>1580009</v>
      </c>
      <c r="I4393" s="206">
        <v>44702</v>
      </c>
      <c r="J4393" s="188" t="s">
        <v>13430</v>
      </c>
      <c r="K4393" s="193">
        <v>495600</v>
      </c>
      <c r="L4393" s="188"/>
      <c r="M4393" s="193"/>
      <c r="N4393" s="193"/>
      <c r="O4393" s="186">
        <f t="shared" si="136"/>
        <v>495600</v>
      </c>
      <c r="P4393" s="188"/>
      <c r="Q4393" s="193"/>
      <c r="R4393" s="193"/>
      <c r="S4393" s="186">
        <f t="shared" si="137"/>
        <v>495600</v>
      </c>
      <c r="T4393" s="188"/>
      <c r="U4393" s="186">
        <v>0</v>
      </c>
      <c r="V4393" s="186">
        <v>0</v>
      </c>
      <c r="W4393" s="186">
        <v>0</v>
      </c>
      <c r="X4393" s="186">
        <v>495600</v>
      </c>
      <c r="Y4393" s="188" t="s">
        <v>237</v>
      </c>
      <c r="Z4393" s="188" t="s">
        <v>275</v>
      </c>
      <c r="AA4393" s="188" t="s">
        <v>94</v>
      </c>
      <c r="AB4393" s="206">
        <v>44662</v>
      </c>
      <c r="AC4393" s="206">
        <v>44664</v>
      </c>
      <c r="AD4393" s="188" t="s">
        <v>13431</v>
      </c>
      <c r="AE4393" s="188"/>
      <c r="AF4393" s="188" t="s">
        <v>240</v>
      </c>
      <c r="AG4393" s="188">
        <v>3</v>
      </c>
    </row>
    <row r="4394" spans="1:33">
      <c r="A4394" s="188" t="s">
        <v>43</v>
      </c>
      <c r="B4394" s="188">
        <v>890680027</v>
      </c>
      <c r="C4394" s="188" t="s">
        <v>170</v>
      </c>
      <c r="D4394" s="188" t="s">
        <v>807</v>
      </c>
      <c r="E4394" s="206">
        <v>44691</v>
      </c>
      <c r="F4394" s="187" t="s">
        <v>13432</v>
      </c>
      <c r="G4394" s="187" t="s">
        <v>13432</v>
      </c>
      <c r="H4394" s="193">
        <v>457705</v>
      </c>
      <c r="I4394" s="206">
        <v>44706</v>
      </c>
      <c r="J4394" s="188" t="s">
        <v>13433</v>
      </c>
      <c r="K4394" s="193">
        <v>44881</v>
      </c>
      <c r="L4394" s="188"/>
      <c r="M4394" s="193"/>
      <c r="N4394" s="193"/>
      <c r="O4394" s="186">
        <f t="shared" si="136"/>
        <v>44881</v>
      </c>
      <c r="P4394" s="188"/>
      <c r="Q4394" s="193"/>
      <c r="R4394" s="193"/>
      <c r="S4394" s="186">
        <f t="shared" si="137"/>
        <v>44881</v>
      </c>
      <c r="T4394" s="188"/>
      <c r="U4394" s="186">
        <v>0</v>
      </c>
      <c r="V4394" s="186">
        <v>0</v>
      </c>
      <c r="W4394" s="186">
        <v>0</v>
      </c>
      <c r="X4394" s="186">
        <v>44881</v>
      </c>
      <c r="Y4394" s="188" t="s">
        <v>237</v>
      </c>
      <c r="Z4394" s="188" t="s">
        <v>826</v>
      </c>
      <c r="AA4394" s="188" t="s">
        <v>3809</v>
      </c>
      <c r="AB4394" s="206">
        <v>44661</v>
      </c>
      <c r="AC4394" s="206">
        <v>44662</v>
      </c>
      <c r="AD4394" s="188" t="s">
        <v>13434</v>
      </c>
      <c r="AE4394" s="188"/>
      <c r="AF4394" s="188" t="s">
        <v>240</v>
      </c>
      <c r="AG4394" s="188">
        <v>3</v>
      </c>
    </row>
    <row r="4395" spans="1:33">
      <c r="A4395" s="188" t="s">
        <v>57</v>
      </c>
      <c r="B4395" s="188">
        <v>832001411</v>
      </c>
      <c r="C4395" s="188" t="s">
        <v>170</v>
      </c>
      <c r="D4395" s="188" t="s">
        <v>2031</v>
      </c>
      <c r="E4395" s="206">
        <v>44713</v>
      </c>
      <c r="F4395" s="187" t="s">
        <v>13435</v>
      </c>
      <c r="G4395" s="187" t="s">
        <v>13435</v>
      </c>
      <c r="H4395" s="193">
        <v>2632661</v>
      </c>
      <c r="I4395" s="206">
        <v>44725</v>
      </c>
      <c r="J4395" s="188" t="s">
        <v>13436</v>
      </c>
      <c r="K4395" s="193">
        <v>2206688</v>
      </c>
      <c r="L4395" s="188"/>
      <c r="M4395" s="193"/>
      <c r="N4395" s="193"/>
      <c r="O4395" s="186">
        <f t="shared" si="136"/>
        <v>2206688</v>
      </c>
      <c r="P4395" s="188"/>
      <c r="Q4395" s="193"/>
      <c r="R4395" s="193"/>
      <c r="S4395" s="186">
        <f t="shared" si="137"/>
        <v>2206688</v>
      </c>
      <c r="T4395" s="188"/>
      <c r="U4395" s="186">
        <v>0</v>
      </c>
      <c r="V4395" s="186">
        <v>0</v>
      </c>
      <c r="W4395" s="186">
        <v>0</v>
      </c>
      <c r="X4395" s="186">
        <v>2206688</v>
      </c>
      <c r="Y4395" s="188" t="s">
        <v>237</v>
      </c>
      <c r="Z4395" s="188" t="s">
        <v>275</v>
      </c>
      <c r="AA4395" s="188" t="s">
        <v>94</v>
      </c>
      <c r="AB4395" s="206">
        <v>44664</v>
      </c>
      <c r="AC4395" s="206">
        <v>44668</v>
      </c>
      <c r="AD4395" s="188" t="s">
        <v>13437</v>
      </c>
      <c r="AE4395" s="188"/>
      <c r="AF4395" s="188" t="s">
        <v>240</v>
      </c>
      <c r="AG4395" s="188">
        <v>3</v>
      </c>
    </row>
    <row r="4396" spans="1:33">
      <c r="A4396" s="188" t="s">
        <v>44</v>
      </c>
      <c r="B4396" s="188">
        <v>899999032</v>
      </c>
      <c r="C4396" s="188" t="s">
        <v>278</v>
      </c>
      <c r="D4396" s="188" t="s">
        <v>279</v>
      </c>
      <c r="E4396" s="206">
        <v>44720</v>
      </c>
      <c r="F4396" s="187" t="s">
        <v>13438</v>
      </c>
      <c r="G4396" s="187" t="s">
        <v>13438</v>
      </c>
      <c r="H4396" s="193">
        <v>1209029</v>
      </c>
      <c r="I4396" s="206">
        <v>44727</v>
      </c>
      <c r="J4396" s="188" t="s">
        <v>13439</v>
      </c>
      <c r="K4396" s="193">
        <v>643500</v>
      </c>
      <c r="L4396" s="188"/>
      <c r="M4396" s="193"/>
      <c r="N4396" s="193"/>
      <c r="O4396" s="186">
        <f t="shared" si="136"/>
        <v>643500</v>
      </c>
      <c r="P4396" s="188"/>
      <c r="Q4396" s="193"/>
      <c r="R4396" s="193"/>
      <c r="S4396" s="186">
        <f t="shared" si="137"/>
        <v>643500</v>
      </c>
      <c r="T4396" s="188"/>
      <c r="U4396" s="186">
        <v>0</v>
      </c>
      <c r="V4396" s="186">
        <v>0</v>
      </c>
      <c r="W4396" s="186">
        <v>0</v>
      </c>
      <c r="X4396" s="186">
        <v>643500</v>
      </c>
      <c r="Y4396" s="188" t="s">
        <v>237</v>
      </c>
      <c r="Z4396" s="188" t="s">
        <v>170</v>
      </c>
      <c r="AA4396" s="188" t="s">
        <v>235</v>
      </c>
      <c r="AB4396" s="206">
        <v>44699</v>
      </c>
      <c r="AC4396" s="206">
        <v>44699</v>
      </c>
      <c r="AD4396" s="188" t="s">
        <v>13440</v>
      </c>
      <c r="AE4396" s="188"/>
      <c r="AF4396" s="188" t="s">
        <v>240</v>
      </c>
      <c r="AG4396" s="188">
        <v>3</v>
      </c>
    </row>
    <row r="4397" spans="1:33">
      <c r="A4397" s="188" t="s">
        <v>28</v>
      </c>
      <c r="B4397" s="188">
        <v>800006850</v>
      </c>
      <c r="C4397" s="188" t="s">
        <v>170</v>
      </c>
      <c r="D4397" s="188" t="s">
        <v>235</v>
      </c>
      <c r="E4397" s="206">
        <v>44721</v>
      </c>
      <c r="F4397" s="187" t="s">
        <v>13441</v>
      </c>
      <c r="G4397" s="187" t="s">
        <v>13441</v>
      </c>
      <c r="H4397" s="193">
        <v>1800988</v>
      </c>
      <c r="I4397" s="206">
        <v>44733</v>
      </c>
      <c r="J4397" s="188" t="s">
        <v>13442</v>
      </c>
      <c r="K4397" s="193">
        <v>214200</v>
      </c>
      <c r="L4397" s="188"/>
      <c r="M4397" s="193"/>
      <c r="N4397" s="193"/>
      <c r="O4397" s="186">
        <f t="shared" si="136"/>
        <v>214200</v>
      </c>
      <c r="P4397" s="188"/>
      <c r="Q4397" s="193"/>
      <c r="R4397" s="193"/>
      <c r="S4397" s="186">
        <f t="shared" si="137"/>
        <v>214200</v>
      </c>
      <c r="T4397" s="188"/>
      <c r="U4397" s="186">
        <v>0</v>
      </c>
      <c r="V4397" s="186">
        <v>0</v>
      </c>
      <c r="W4397" s="186">
        <v>0</v>
      </c>
      <c r="X4397" s="186">
        <v>214200</v>
      </c>
      <c r="Y4397" s="188" t="s">
        <v>237</v>
      </c>
      <c r="Z4397" s="188" t="s">
        <v>170</v>
      </c>
      <c r="AA4397" s="188" t="s">
        <v>235</v>
      </c>
      <c r="AB4397" s="206">
        <v>44689</v>
      </c>
      <c r="AC4397" s="206">
        <v>44690</v>
      </c>
      <c r="AD4397" s="188" t="s">
        <v>13443</v>
      </c>
      <c r="AE4397" s="188"/>
      <c r="AF4397" s="188" t="s">
        <v>240</v>
      </c>
      <c r="AG4397" s="188">
        <v>3</v>
      </c>
    </row>
    <row r="4398" spans="1:33">
      <c r="A4398" s="188" t="s">
        <v>28</v>
      </c>
      <c r="B4398" s="188">
        <v>800006850</v>
      </c>
      <c r="C4398" s="188" t="s">
        <v>170</v>
      </c>
      <c r="D4398" s="188" t="s">
        <v>235</v>
      </c>
      <c r="E4398" s="206">
        <v>44721</v>
      </c>
      <c r="F4398" s="187" t="s">
        <v>13444</v>
      </c>
      <c r="G4398" s="187" t="s">
        <v>13444</v>
      </c>
      <c r="H4398" s="193">
        <v>3292727</v>
      </c>
      <c r="I4398" s="206">
        <v>44733</v>
      </c>
      <c r="J4398" s="188" t="s">
        <v>13445</v>
      </c>
      <c r="K4398" s="193">
        <v>331290</v>
      </c>
      <c r="L4398" s="188"/>
      <c r="M4398" s="193"/>
      <c r="N4398" s="193"/>
      <c r="O4398" s="186">
        <f t="shared" si="136"/>
        <v>331290</v>
      </c>
      <c r="P4398" s="188"/>
      <c r="Q4398" s="193"/>
      <c r="R4398" s="193"/>
      <c r="S4398" s="186">
        <f t="shared" si="137"/>
        <v>331290</v>
      </c>
      <c r="T4398" s="188"/>
      <c r="U4398" s="186">
        <v>0</v>
      </c>
      <c r="V4398" s="186">
        <v>0</v>
      </c>
      <c r="W4398" s="186">
        <v>0</v>
      </c>
      <c r="X4398" s="186">
        <v>331290</v>
      </c>
      <c r="Y4398" s="188" t="s">
        <v>237</v>
      </c>
      <c r="Z4398" s="188" t="s">
        <v>170</v>
      </c>
      <c r="AA4398" s="188" t="s">
        <v>235</v>
      </c>
      <c r="AB4398" s="206">
        <v>44687</v>
      </c>
      <c r="AC4398" s="206">
        <v>44689</v>
      </c>
      <c r="AD4398" s="188" t="s">
        <v>13446</v>
      </c>
      <c r="AE4398" s="188"/>
      <c r="AF4398" s="188" t="s">
        <v>240</v>
      </c>
      <c r="AG4398" s="188">
        <v>3</v>
      </c>
    </row>
    <row r="4399" spans="1:33">
      <c r="A4399" s="188" t="s">
        <v>28</v>
      </c>
      <c r="B4399" s="188">
        <v>800006850</v>
      </c>
      <c r="C4399" s="188" t="s">
        <v>170</v>
      </c>
      <c r="D4399" s="188" t="s">
        <v>235</v>
      </c>
      <c r="E4399" s="206">
        <v>44721</v>
      </c>
      <c r="F4399" s="187" t="s">
        <v>13447</v>
      </c>
      <c r="G4399" s="187" t="s">
        <v>13447</v>
      </c>
      <c r="H4399" s="193">
        <v>1887071</v>
      </c>
      <c r="I4399" s="206">
        <v>44733</v>
      </c>
      <c r="J4399" s="188" t="s">
        <v>13448</v>
      </c>
      <c r="K4399" s="193">
        <v>122700</v>
      </c>
      <c r="L4399" s="188"/>
      <c r="M4399" s="193"/>
      <c r="N4399" s="193"/>
      <c r="O4399" s="186">
        <f t="shared" si="136"/>
        <v>122700</v>
      </c>
      <c r="P4399" s="188"/>
      <c r="Q4399" s="193"/>
      <c r="R4399" s="193"/>
      <c r="S4399" s="186">
        <f t="shared" si="137"/>
        <v>122700</v>
      </c>
      <c r="T4399" s="188"/>
      <c r="U4399" s="186">
        <v>0</v>
      </c>
      <c r="V4399" s="186">
        <v>0</v>
      </c>
      <c r="W4399" s="186">
        <v>0</v>
      </c>
      <c r="X4399" s="186">
        <v>122700</v>
      </c>
      <c r="Y4399" s="188" t="s">
        <v>237</v>
      </c>
      <c r="Z4399" s="188" t="s">
        <v>170</v>
      </c>
      <c r="AA4399" s="188" t="s">
        <v>235</v>
      </c>
      <c r="AB4399" s="206">
        <v>44688</v>
      </c>
      <c r="AC4399" s="206">
        <v>44690</v>
      </c>
      <c r="AD4399" s="188" t="s">
        <v>13449</v>
      </c>
      <c r="AE4399" s="188"/>
      <c r="AF4399" s="188" t="s">
        <v>240</v>
      </c>
      <c r="AG4399" s="188">
        <v>3</v>
      </c>
    </row>
    <row r="4400" spans="1:33">
      <c r="A4400" s="188" t="s">
        <v>28</v>
      </c>
      <c r="B4400" s="188">
        <v>800006850</v>
      </c>
      <c r="C4400" s="188" t="s">
        <v>170</v>
      </c>
      <c r="D4400" s="188" t="s">
        <v>235</v>
      </c>
      <c r="E4400" s="206">
        <v>44721</v>
      </c>
      <c r="F4400" s="187" t="s">
        <v>13450</v>
      </c>
      <c r="G4400" s="187" t="s">
        <v>13450</v>
      </c>
      <c r="H4400" s="193">
        <v>1267800</v>
      </c>
      <c r="I4400" s="206">
        <v>44733</v>
      </c>
      <c r="J4400" s="188" t="s">
        <v>13451</v>
      </c>
      <c r="K4400" s="193">
        <v>122700</v>
      </c>
      <c r="L4400" s="188"/>
      <c r="M4400" s="193"/>
      <c r="N4400" s="193"/>
      <c r="O4400" s="186">
        <f t="shared" si="136"/>
        <v>122700</v>
      </c>
      <c r="P4400" s="188"/>
      <c r="Q4400" s="193"/>
      <c r="R4400" s="193"/>
      <c r="S4400" s="186">
        <f t="shared" si="137"/>
        <v>122700</v>
      </c>
      <c r="T4400" s="188"/>
      <c r="U4400" s="186">
        <v>0</v>
      </c>
      <c r="V4400" s="186">
        <v>0</v>
      </c>
      <c r="W4400" s="186">
        <v>0</v>
      </c>
      <c r="X4400" s="186">
        <v>122700</v>
      </c>
      <c r="Y4400" s="188" t="s">
        <v>237</v>
      </c>
      <c r="Z4400" s="188" t="s">
        <v>170</v>
      </c>
      <c r="AA4400" s="188" t="s">
        <v>235</v>
      </c>
      <c r="AB4400" s="206">
        <v>44693</v>
      </c>
      <c r="AC4400" s="206">
        <v>44693</v>
      </c>
      <c r="AD4400" s="188" t="s">
        <v>13449</v>
      </c>
      <c r="AE4400" s="188"/>
      <c r="AF4400" s="188" t="s">
        <v>240</v>
      </c>
      <c r="AG4400" s="188">
        <v>3</v>
      </c>
    </row>
    <row r="4401" spans="1:33">
      <c r="A4401" s="188" t="s">
        <v>50</v>
      </c>
      <c r="B4401" s="188">
        <v>800099860</v>
      </c>
      <c r="C4401" s="188" t="s">
        <v>170</v>
      </c>
      <c r="D4401" s="188" t="s">
        <v>3302</v>
      </c>
      <c r="E4401" s="206">
        <v>44715</v>
      </c>
      <c r="F4401" s="187" t="s">
        <v>13452</v>
      </c>
      <c r="G4401" s="187" t="s">
        <v>13452</v>
      </c>
      <c r="H4401" s="193">
        <v>1822400</v>
      </c>
      <c r="I4401" s="206">
        <v>44747</v>
      </c>
      <c r="J4401" s="188" t="s">
        <v>13453</v>
      </c>
      <c r="K4401" s="193">
        <v>1120000</v>
      </c>
      <c r="L4401" s="188"/>
      <c r="M4401" s="193"/>
      <c r="N4401" s="193"/>
      <c r="O4401" s="186">
        <f t="shared" si="136"/>
        <v>1120000</v>
      </c>
      <c r="P4401" s="188"/>
      <c r="Q4401" s="193"/>
      <c r="R4401" s="193"/>
      <c r="S4401" s="186">
        <f t="shared" si="137"/>
        <v>1120000</v>
      </c>
      <c r="T4401" s="188"/>
      <c r="U4401" s="186">
        <v>0</v>
      </c>
      <c r="V4401" s="186">
        <v>0</v>
      </c>
      <c r="W4401" s="186">
        <v>0</v>
      </c>
      <c r="X4401" s="186">
        <v>1120000</v>
      </c>
      <c r="Y4401" s="188" t="s">
        <v>237</v>
      </c>
      <c r="Z4401" s="188" t="s">
        <v>3543</v>
      </c>
      <c r="AA4401" s="188" t="s">
        <v>13454</v>
      </c>
      <c r="AB4401" s="206">
        <v>44651</v>
      </c>
      <c r="AC4401" s="206">
        <v>44655</v>
      </c>
      <c r="AD4401" s="188" t="s">
        <v>13455</v>
      </c>
      <c r="AE4401" s="188"/>
      <c r="AF4401" s="188" t="s">
        <v>240</v>
      </c>
      <c r="AG4401" s="188">
        <v>3</v>
      </c>
    </row>
    <row r="4402" spans="1:33">
      <c r="A4402" s="188" t="s">
        <v>33</v>
      </c>
      <c r="B4402" s="188">
        <v>832010436</v>
      </c>
      <c r="C4402" s="188" t="s">
        <v>170</v>
      </c>
      <c r="D4402" s="188" t="s">
        <v>264</v>
      </c>
      <c r="E4402" s="206">
        <v>44718</v>
      </c>
      <c r="F4402" s="187">
        <v>1577740</v>
      </c>
      <c r="G4402" s="187">
        <v>1577740</v>
      </c>
      <c r="H4402" s="193">
        <v>2054724</v>
      </c>
      <c r="I4402" s="206">
        <v>44748</v>
      </c>
      <c r="J4402" s="188" t="s">
        <v>13456</v>
      </c>
      <c r="K4402" s="193">
        <v>234400</v>
      </c>
      <c r="L4402" s="188"/>
      <c r="M4402" s="193"/>
      <c r="N4402" s="193"/>
      <c r="O4402" s="186">
        <f t="shared" si="136"/>
        <v>234400</v>
      </c>
      <c r="P4402" s="188"/>
      <c r="Q4402" s="193"/>
      <c r="R4402" s="193"/>
      <c r="S4402" s="186">
        <f t="shared" si="137"/>
        <v>234400</v>
      </c>
      <c r="T4402" s="188"/>
      <c r="U4402" s="186">
        <v>0</v>
      </c>
      <c r="V4402" s="186">
        <v>0</v>
      </c>
      <c r="W4402" s="186">
        <v>0</v>
      </c>
      <c r="X4402" s="186">
        <v>234400</v>
      </c>
      <c r="Y4402" s="188" t="s">
        <v>237</v>
      </c>
      <c r="Z4402" s="188" t="s">
        <v>586</v>
      </c>
      <c r="AA4402" s="188" t="s">
        <v>3831</v>
      </c>
      <c r="AB4402" s="206">
        <v>44020</v>
      </c>
      <c r="AC4402" s="206">
        <v>44023</v>
      </c>
      <c r="AD4402" s="188" t="s">
        <v>13457</v>
      </c>
      <c r="AE4402" s="188"/>
      <c r="AF4402" s="188" t="s">
        <v>240</v>
      </c>
      <c r="AG4402" s="188">
        <v>3</v>
      </c>
    </row>
    <row r="4403" spans="1:33">
      <c r="A4403" s="188" t="s">
        <v>28</v>
      </c>
      <c r="B4403" s="188">
        <v>800006850</v>
      </c>
      <c r="C4403" s="188" t="s">
        <v>170</v>
      </c>
      <c r="D4403" s="188" t="s">
        <v>235</v>
      </c>
      <c r="E4403" s="206">
        <v>44446</v>
      </c>
      <c r="F4403" s="187" t="s">
        <v>13458</v>
      </c>
      <c r="G4403" s="187" t="s">
        <v>13458</v>
      </c>
      <c r="H4403" s="193">
        <v>28260019</v>
      </c>
      <c r="I4403" s="206">
        <v>44473</v>
      </c>
      <c r="J4403" s="188" t="s">
        <v>13459</v>
      </c>
      <c r="K4403" s="193">
        <v>1935700</v>
      </c>
      <c r="L4403" s="188"/>
      <c r="M4403" s="193"/>
      <c r="N4403" s="193"/>
      <c r="O4403" s="186">
        <f t="shared" si="136"/>
        <v>1935700</v>
      </c>
      <c r="P4403" s="188"/>
      <c r="Q4403" s="193"/>
      <c r="R4403" s="193"/>
      <c r="S4403" s="186">
        <f t="shared" si="137"/>
        <v>1935700</v>
      </c>
      <c r="T4403" s="206">
        <v>44553</v>
      </c>
      <c r="U4403" s="186">
        <v>1935700</v>
      </c>
      <c r="V4403" s="186">
        <v>0</v>
      </c>
      <c r="W4403" s="186">
        <v>0</v>
      </c>
      <c r="X4403" s="186">
        <v>0</v>
      </c>
      <c r="Y4403" s="188" t="s">
        <v>237</v>
      </c>
      <c r="Z4403" s="188" t="s">
        <v>170</v>
      </c>
      <c r="AA4403" s="188" t="s">
        <v>235</v>
      </c>
      <c r="AB4403" s="206">
        <v>44425</v>
      </c>
      <c r="AC4403" s="206">
        <v>44429</v>
      </c>
      <c r="AD4403" s="188" t="s">
        <v>13460</v>
      </c>
      <c r="AE4403" s="188" t="s">
        <v>11649</v>
      </c>
      <c r="AF4403" s="188" t="s">
        <v>240</v>
      </c>
      <c r="AG4403" s="188">
        <v>3</v>
      </c>
    </row>
    <row r="4404" spans="1:33">
      <c r="A4404" s="188" t="s">
        <v>28</v>
      </c>
      <c r="B4404" s="188">
        <v>800006850</v>
      </c>
      <c r="C4404" s="188" t="s">
        <v>170</v>
      </c>
      <c r="D4404" s="188" t="s">
        <v>235</v>
      </c>
      <c r="E4404" s="206">
        <v>44446</v>
      </c>
      <c r="F4404" s="187" t="s">
        <v>13461</v>
      </c>
      <c r="G4404" s="187" t="s">
        <v>13461</v>
      </c>
      <c r="H4404" s="193">
        <v>10243661</v>
      </c>
      <c r="I4404" s="206">
        <v>44473</v>
      </c>
      <c r="J4404" s="188" t="s">
        <v>13462</v>
      </c>
      <c r="K4404" s="193">
        <v>3436800</v>
      </c>
      <c r="L4404" s="188"/>
      <c r="M4404" s="193"/>
      <c r="N4404" s="193"/>
      <c r="O4404" s="186">
        <f t="shared" si="136"/>
        <v>3436800</v>
      </c>
      <c r="P4404" s="188"/>
      <c r="Q4404" s="193"/>
      <c r="R4404" s="193"/>
      <c r="S4404" s="186">
        <f t="shared" si="137"/>
        <v>3436800</v>
      </c>
      <c r="T4404" s="206">
        <v>44553</v>
      </c>
      <c r="U4404" s="186">
        <v>3436800</v>
      </c>
      <c r="V4404" s="186">
        <v>0</v>
      </c>
      <c r="W4404" s="186">
        <v>0</v>
      </c>
      <c r="X4404" s="186">
        <v>0</v>
      </c>
      <c r="Y4404" s="188" t="s">
        <v>237</v>
      </c>
      <c r="Z4404" s="188" t="s">
        <v>170</v>
      </c>
      <c r="AA4404" s="188" t="s">
        <v>235</v>
      </c>
      <c r="AB4404" s="206">
        <v>44437</v>
      </c>
      <c r="AC4404" s="206">
        <v>44438</v>
      </c>
      <c r="AD4404" s="188" t="s">
        <v>13463</v>
      </c>
      <c r="AE4404" s="188" t="s">
        <v>11649</v>
      </c>
      <c r="AF4404" s="188" t="s">
        <v>240</v>
      </c>
      <c r="AG4404" s="188">
        <v>3</v>
      </c>
    </row>
    <row r="4405" spans="1:33">
      <c r="A4405" s="188" t="s">
        <v>28</v>
      </c>
      <c r="B4405" s="188">
        <v>800006850</v>
      </c>
      <c r="C4405" s="188" t="s">
        <v>170</v>
      </c>
      <c r="D4405" s="188" t="s">
        <v>235</v>
      </c>
      <c r="E4405" s="206">
        <v>44446</v>
      </c>
      <c r="F4405" s="187" t="s">
        <v>13464</v>
      </c>
      <c r="G4405" s="187" t="s">
        <v>13464</v>
      </c>
      <c r="H4405" s="193">
        <v>16682491</v>
      </c>
      <c r="I4405" s="206">
        <v>44474</v>
      </c>
      <c r="J4405" s="188" t="s">
        <v>13465</v>
      </c>
      <c r="K4405" s="193">
        <v>10308700</v>
      </c>
      <c r="L4405" s="188"/>
      <c r="M4405" s="193"/>
      <c r="N4405" s="193"/>
      <c r="O4405" s="186">
        <f t="shared" si="136"/>
        <v>10308700</v>
      </c>
      <c r="P4405" s="188"/>
      <c r="Q4405" s="193"/>
      <c r="R4405" s="193"/>
      <c r="S4405" s="186">
        <f t="shared" si="137"/>
        <v>10308700</v>
      </c>
      <c r="T4405" s="206">
        <v>44553</v>
      </c>
      <c r="U4405" s="186">
        <v>10308700</v>
      </c>
      <c r="V4405" s="186">
        <v>0</v>
      </c>
      <c r="W4405" s="186">
        <v>0</v>
      </c>
      <c r="X4405" s="186">
        <v>0</v>
      </c>
      <c r="Y4405" s="188" t="s">
        <v>237</v>
      </c>
      <c r="Z4405" s="188" t="s">
        <v>170</v>
      </c>
      <c r="AA4405" s="188" t="s">
        <v>235</v>
      </c>
      <c r="AB4405" s="206">
        <v>44433</v>
      </c>
      <c r="AC4405" s="206">
        <v>44437</v>
      </c>
      <c r="AD4405" s="188" t="s">
        <v>13466</v>
      </c>
      <c r="AE4405" s="188" t="s">
        <v>13467</v>
      </c>
      <c r="AF4405" s="188" t="s">
        <v>240</v>
      </c>
      <c r="AG4405" s="188">
        <v>3</v>
      </c>
    </row>
    <row r="4406" spans="1:33">
      <c r="A4406" s="188" t="s">
        <v>28</v>
      </c>
      <c r="B4406" s="188">
        <v>800006850</v>
      </c>
      <c r="C4406" s="188" t="s">
        <v>170</v>
      </c>
      <c r="D4406" s="188" t="s">
        <v>235</v>
      </c>
      <c r="E4406" s="206">
        <v>44446</v>
      </c>
      <c r="F4406" s="187" t="s">
        <v>13468</v>
      </c>
      <c r="G4406" s="187" t="s">
        <v>13468</v>
      </c>
      <c r="H4406" s="193">
        <v>13974638</v>
      </c>
      <c r="I4406" s="206">
        <v>44474</v>
      </c>
      <c r="J4406" s="188" t="s">
        <v>13469</v>
      </c>
      <c r="K4406" s="193">
        <v>1639800</v>
      </c>
      <c r="L4406" s="188"/>
      <c r="M4406" s="193"/>
      <c r="N4406" s="193"/>
      <c r="O4406" s="186">
        <f t="shared" si="136"/>
        <v>1639800</v>
      </c>
      <c r="P4406" s="188"/>
      <c r="Q4406" s="193"/>
      <c r="R4406" s="193"/>
      <c r="S4406" s="186">
        <f t="shared" si="137"/>
        <v>1639800</v>
      </c>
      <c r="T4406" s="206">
        <v>44553</v>
      </c>
      <c r="U4406" s="186">
        <v>1639800</v>
      </c>
      <c r="V4406" s="186">
        <v>0</v>
      </c>
      <c r="W4406" s="186">
        <v>0</v>
      </c>
      <c r="X4406" s="186">
        <v>0</v>
      </c>
      <c r="Y4406" s="188" t="s">
        <v>237</v>
      </c>
      <c r="Z4406" s="188" t="s">
        <v>170</v>
      </c>
      <c r="AA4406" s="188" t="s">
        <v>235</v>
      </c>
      <c r="AB4406" s="206">
        <v>44436</v>
      </c>
      <c r="AC4406" s="206">
        <v>44438</v>
      </c>
      <c r="AD4406" s="188" t="s">
        <v>13470</v>
      </c>
      <c r="AE4406" s="188" t="s">
        <v>13471</v>
      </c>
      <c r="AF4406" s="188" t="s">
        <v>240</v>
      </c>
      <c r="AG4406" s="188">
        <v>3</v>
      </c>
    </row>
    <row r="4407" spans="1:33">
      <c r="A4407" s="188" t="s">
        <v>44</v>
      </c>
      <c r="B4407" s="188">
        <v>899999032</v>
      </c>
      <c r="C4407" s="188" t="s">
        <v>278</v>
      </c>
      <c r="D4407" s="188" t="s">
        <v>279</v>
      </c>
      <c r="E4407" s="206">
        <v>44022</v>
      </c>
      <c r="F4407" s="187" t="s">
        <v>13472</v>
      </c>
      <c r="G4407" s="187" t="s">
        <v>13472</v>
      </c>
      <c r="H4407" s="193">
        <v>4543572</v>
      </c>
      <c r="I4407" s="206">
        <v>44044</v>
      </c>
      <c r="J4407" s="188" t="s">
        <v>13473</v>
      </c>
      <c r="K4407" s="193">
        <v>5364</v>
      </c>
      <c r="L4407" s="188"/>
      <c r="M4407" s="193"/>
      <c r="N4407" s="193"/>
      <c r="O4407" s="186">
        <f t="shared" si="136"/>
        <v>5364</v>
      </c>
      <c r="P4407" s="188"/>
      <c r="Q4407" s="193"/>
      <c r="R4407" s="193"/>
      <c r="S4407" s="186">
        <f t="shared" si="137"/>
        <v>5364</v>
      </c>
      <c r="T4407" s="206">
        <v>44134</v>
      </c>
      <c r="U4407" s="186">
        <v>0</v>
      </c>
      <c r="V4407" s="186">
        <v>5364</v>
      </c>
      <c r="W4407" s="186">
        <v>0</v>
      </c>
      <c r="X4407" s="186">
        <v>0</v>
      </c>
      <c r="Y4407" s="188" t="s">
        <v>237</v>
      </c>
      <c r="Z4407" s="188" t="s">
        <v>3543</v>
      </c>
      <c r="AA4407" s="188" t="s">
        <v>13474</v>
      </c>
      <c r="AB4407" s="206">
        <v>43991</v>
      </c>
      <c r="AC4407" s="206">
        <v>43992</v>
      </c>
      <c r="AD4407" s="188" t="s">
        <v>13475</v>
      </c>
      <c r="AE4407" s="188" t="s">
        <v>1432</v>
      </c>
      <c r="AF4407" s="188" t="s">
        <v>240</v>
      </c>
      <c r="AG4407" s="188">
        <v>3</v>
      </c>
    </row>
    <row r="4408" spans="1:33">
      <c r="A4408" s="188" t="s">
        <v>57</v>
      </c>
      <c r="B4408" s="188">
        <v>832001411</v>
      </c>
      <c r="C4408" s="188" t="s">
        <v>170</v>
      </c>
      <c r="D4408" s="188" t="s">
        <v>2031</v>
      </c>
      <c r="E4408" s="206">
        <v>44593</v>
      </c>
      <c r="F4408" s="187" t="s">
        <v>13476</v>
      </c>
      <c r="G4408" s="187" t="s">
        <v>13476</v>
      </c>
      <c r="H4408" s="193">
        <v>29533431</v>
      </c>
      <c r="I4408" s="206">
        <v>44601</v>
      </c>
      <c r="J4408" s="188" t="s">
        <v>13477</v>
      </c>
      <c r="K4408" s="193">
        <v>8100569</v>
      </c>
      <c r="L4408" s="188"/>
      <c r="M4408" s="193"/>
      <c r="N4408" s="193"/>
      <c r="O4408" s="186">
        <f t="shared" si="136"/>
        <v>8100569</v>
      </c>
      <c r="P4408" s="188"/>
      <c r="Q4408" s="193"/>
      <c r="R4408" s="193"/>
      <c r="S4408" s="186">
        <f t="shared" si="137"/>
        <v>8100569</v>
      </c>
      <c r="T4408" s="206">
        <v>44700</v>
      </c>
      <c r="U4408" s="186">
        <v>8100569</v>
      </c>
      <c r="V4408" s="186">
        <v>0</v>
      </c>
      <c r="W4408" s="186">
        <v>0</v>
      </c>
      <c r="X4408" s="186">
        <v>0</v>
      </c>
      <c r="Y4408" s="188" t="s">
        <v>237</v>
      </c>
      <c r="Z4408" s="188" t="s">
        <v>3543</v>
      </c>
      <c r="AA4408" s="188" t="s">
        <v>3544</v>
      </c>
      <c r="AB4408" s="206">
        <v>44425</v>
      </c>
      <c r="AC4408" s="206">
        <v>44454</v>
      </c>
      <c r="AD4408" s="188" t="s">
        <v>13478</v>
      </c>
      <c r="AE4408" s="188" t="s">
        <v>13479</v>
      </c>
      <c r="AF4408" s="188" t="s">
        <v>267</v>
      </c>
      <c r="AG4408" s="188">
        <v>3</v>
      </c>
    </row>
    <row r="4409" spans="1:33">
      <c r="A4409" s="188" t="s">
        <v>28</v>
      </c>
      <c r="B4409" s="188">
        <v>800006850</v>
      </c>
      <c r="C4409" s="188" t="s">
        <v>170</v>
      </c>
      <c r="D4409" s="188" t="s">
        <v>235</v>
      </c>
      <c r="E4409" s="206">
        <v>44411</v>
      </c>
      <c r="F4409" s="187" t="s">
        <v>13480</v>
      </c>
      <c r="G4409" s="187" t="s">
        <v>13480</v>
      </c>
      <c r="H4409" s="193">
        <v>32700</v>
      </c>
      <c r="I4409" s="206">
        <v>44431</v>
      </c>
      <c r="J4409" s="188" t="s">
        <v>13481</v>
      </c>
      <c r="K4409" s="193">
        <v>2910</v>
      </c>
      <c r="L4409" s="188"/>
      <c r="M4409" s="193"/>
      <c r="N4409" s="193"/>
      <c r="O4409" s="186">
        <f t="shared" si="136"/>
        <v>2910</v>
      </c>
      <c r="P4409" s="188"/>
      <c r="Q4409" s="193"/>
      <c r="R4409" s="193"/>
      <c r="S4409" s="186">
        <f t="shared" si="137"/>
        <v>2910</v>
      </c>
      <c r="T4409" s="206">
        <v>44553</v>
      </c>
      <c r="U4409" s="186">
        <v>2910</v>
      </c>
      <c r="V4409" s="186">
        <v>0</v>
      </c>
      <c r="W4409" s="186">
        <v>0</v>
      </c>
      <c r="X4409" s="186">
        <v>0</v>
      </c>
      <c r="Y4409" s="188" t="s">
        <v>237</v>
      </c>
      <c r="Z4409" s="188" t="s">
        <v>170</v>
      </c>
      <c r="AA4409" s="188" t="s">
        <v>235</v>
      </c>
      <c r="AB4409" s="206">
        <v>44349</v>
      </c>
      <c r="AC4409" s="206">
        <v>44349</v>
      </c>
      <c r="AD4409" s="188" t="s">
        <v>13482</v>
      </c>
      <c r="AE4409" s="188" t="s">
        <v>10839</v>
      </c>
      <c r="AF4409" s="188" t="s">
        <v>240</v>
      </c>
      <c r="AG4409" s="188">
        <v>3</v>
      </c>
    </row>
    <row r="4410" spans="1:33">
      <c r="A4410" s="188" t="s">
        <v>28</v>
      </c>
      <c r="B4410" s="188">
        <v>800006850</v>
      </c>
      <c r="C4410" s="188" t="s">
        <v>170</v>
      </c>
      <c r="D4410" s="188" t="s">
        <v>235</v>
      </c>
      <c r="E4410" s="206">
        <v>44411</v>
      </c>
      <c r="F4410" s="187" t="s">
        <v>13483</v>
      </c>
      <c r="G4410" s="187" t="s">
        <v>13483</v>
      </c>
      <c r="H4410" s="193">
        <v>112000</v>
      </c>
      <c r="I4410" s="206">
        <v>44431</v>
      </c>
      <c r="J4410" s="188" t="s">
        <v>13484</v>
      </c>
      <c r="K4410" s="193">
        <v>9850</v>
      </c>
      <c r="L4410" s="188"/>
      <c r="M4410" s="193"/>
      <c r="N4410" s="193"/>
      <c r="O4410" s="186">
        <f t="shared" si="136"/>
        <v>9850</v>
      </c>
      <c r="P4410" s="188"/>
      <c r="Q4410" s="193"/>
      <c r="R4410" s="193"/>
      <c r="S4410" s="186">
        <f t="shared" si="137"/>
        <v>9850</v>
      </c>
      <c r="T4410" s="206">
        <v>44553</v>
      </c>
      <c r="U4410" s="186">
        <v>9850</v>
      </c>
      <c r="V4410" s="186">
        <v>0</v>
      </c>
      <c r="W4410" s="186">
        <v>0</v>
      </c>
      <c r="X4410" s="186">
        <v>0</v>
      </c>
      <c r="Y4410" s="188" t="s">
        <v>237</v>
      </c>
      <c r="Z4410" s="188" t="s">
        <v>170</v>
      </c>
      <c r="AA4410" s="188" t="s">
        <v>235</v>
      </c>
      <c r="AB4410" s="206">
        <v>44357</v>
      </c>
      <c r="AC4410" s="206">
        <v>44357</v>
      </c>
      <c r="AD4410" s="188" t="s">
        <v>13485</v>
      </c>
      <c r="AE4410" s="188" t="s">
        <v>10839</v>
      </c>
      <c r="AF4410" s="188" t="s">
        <v>240</v>
      </c>
      <c r="AG4410" s="188">
        <v>3</v>
      </c>
    </row>
    <row r="4411" spans="1:33">
      <c r="A4411" s="188" t="s">
        <v>28</v>
      </c>
      <c r="B4411" s="188">
        <v>800006850</v>
      </c>
      <c r="C4411" s="188" t="s">
        <v>170</v>
      </c>
      <c r="D4411" s="188" t="s">
        <v>235</v>
      </c>
      <c r="E4411" s="206">
        <v>44411</v>
      </c>
      <c r="F4411" s="187" t="s">
        <v>13486</v>
      </c>
      <c r="G4411" s="187" t="s">
        <v>13486</v>
      </c>
      <c r="H4411" s="193">
        <v>32700</v>
      </c>
      <c r="I4411" s="206">
        <v>44431</v>
      </c>
      <c r="J4411" s="188" t="s">
        <v>13487</v>
      </c>
      <c r="K4411" s="193">
        <v>2910</v>
      </c>
      <c r="L4411" s="188"/>
      <c r="M4411" s="193"/>
      <c r="N4411" s="193"/>
      <c r="O4411" s="186">
        <f t="shared" si="136"/>
        <v>2910</v>
      </c>
      <c r="P4411" s="188"/>
      <c r="Q4411" s="193"/>
      <c r="R4411" s="193"/>
      <c r="S4411" s="186">
        <f t="shared" si="137"/>
        <v>2910</v>
      </c>
      <c r="T4411" s="206">
        <v>44553</v>
      </c>
      <c r="U4411" s="186">
        <v>2910</v>
      </c>
      <c r="V4411" s="186">
        <v>0</v>
      </c>
      <c r="W4411" s="186">
        <v>0</v>
      </c>
      <c r="X4411" s="186">
        <v>0</v>
      </c>
      <c r="Y4411" s="188" t="s">
        <v>237</v>
      </c>
      <c r="Z4411" s="188" t="s">
        <v>3543</v>
      </c>
      <c r="AA4411" s="188" t="s">
        <v>3544</v>
      </c>
      <c r="AB4411" s="206">
        <v>44371</v>
      </c>
      <c r="AC4411" s="206">
        <v>44371</v>
      </c>
      <c r="AD4411" s="188" t="s">
        <v>13482</v>
      </c>
      <c r="AE4411" s="188" t="s">
        <v>10839</v>
      </c>
      <c r="AF4411" s="188" t="s">
        <v>240</v>
      </c>
      <c r="AG4411" s="188">
        <v>3</v>
      </c>
    </row>
    <row r="4412" spans="1:33">
      <c r="A4412" s="188" t="s">
        <v>2432</v>
      </c>
      <c r="B4412" s="188">
        <v>900750333</v>
      </c>
      <c r="C4412" s="188" t="s">
        <v>170</v>
      </c>
      <c r="D4412" s="188" t="s">
        <v>2433</v>
      </c>
      <c r="E4412" s="206">
        <v>44622</v>
      </c>
      <c r="F4412" s="187" t="s">
        <v>13488</v>
      </c>
      <c r="G4412" s="187" t="s">
        <v>13488</v>
      </c>
      <c r="H4412" s="193">
        <v>59700</v>
      </c>
      <c r="I4412" s="206">
        <v>44644</v>
      </c>
      <c r="J4412" s="188" t="s">
        <v>13489</v>
      </c>
      <c r="K4412" s="193">
        <v>2100</v>
      </c>
      <c r="L4412" s="188"/>
      <c r="M4412" s="193"/>
      <c r="N4412" s="193"/>
      <c r="O4412" s="186">
        <f t="shared" si="136"/>
        <v>2100</v>
      </c>
      <c r="P4412" s="188"/>
      <c r="Q4412" s="193"/>
      <c r="R4412" s="193"/>
      <c r="S4412" s="186">
        <f t="shared" si="137"/>
        <v>2100</v>
      </c>
      <c r="T4412" s="188"/>
      <c r="U4412" s="186">
        <v>0</v>
      </c>
      <c r="V4412" s="186">
        <v>0</v>
      </c>
      <c r="W4412" s="186">
        <v>0</v>
      </c>
      <c r="X4412" s="186">
        <v>2100</v>
      </c>
      <c r="Y4412" s="188" t="s">
        <v>237</v>
      </c>
      <c r="Z4412" s="188" t="s">
        <v>3543</v>
      </c>
      <c r="AA4412" s="188" t="s">
        <v>3544</v>
      </c>
      <c r="AB4412" s="206">
        <v>44544</v>
      </c>
      <c r="AC4412" s="206">
        <v>44544</v>
      </c>
      <c r="AD4412" s="188" t="s">
        <v>13490</v>
      </c>
      <c r="AE4412" s="188"/>
      <c r="AF4412" s="188" t="s">
        <v>267</v>
      </c>
      <c r="AG4412" s="188">
        <v>3</v>
      </c>
    </row>
    <row r="4413" spans="1:33">
      <c r="A4413" s="188" t="s">
        <v>28</v>
      </c>
      <c r="B4413" s="188">
        <v>800006850</v>
      </c>
      <c r="C4413" s="188" t="s">
        <v>170</v>
      </c>
      <c r="D4413" s="188" t="s">
        <v>235</v>
      </c>
      <c r="E4413" s="206">
        <v>43936</v>
      </c>
      <c r="F4413" s="187">
        <v>5534253</v>
      </c>
      <c r="G4413" s="187">
        <v>5534253</v>
      </c>
      <c r="H4413" s="193">
        <v>1756986</v>
      </c>
      <c r="I4413" s="206">
        <v>43951</v>
      </c>
      <c r="J4413" s="188" t="s">
        <v>13491</v>
      </c>
      <c r="K4413" s="193">
        <v>21430</v>
      </c>
      <c r="L4413" s="206">
        <v>43975</v>
      </c>
      <c r="M4413" s="193">
        <v>0</v>
      </c>
      <c r="N4413" s="193">
        <v>0</v>
      </c>
      <c r="O4413" s="186">
        <f t="shared" si="136"/>
        <v>21430</v>
      </c>
      <c r="P4413" s="206">
        <v>43994</v>
      </c>
      <c r="Q4413" s="193">
        <v>0</v>
      </c>
      <c r="R4413" s="193">
        <v>0</v>
      </c>
      <c r="S4413" s="186">
        <f t="shared" si="137"/>
        <v>21430</v>
      </c>
      <c r="T4413" s="206">
        <v>44069</v>
      </c>
      <c r="U4413" s="186">
        <v>21430</v>
      </c>
      <c r="V4413" s="186">
        <v>0</v>
      </c>
      <c r="W4413" s="186">
        <v>0</v>
      </c>
      <c r="X4413" s="186">
        <v>0</v>
      </c>
      <c r="Y4413" s="188" t="s">
        <v>237</v>
      </c>
      <c r="Z4413" s="188" t="s">
        <v>3543</v>
      </c>
      <c r="AA4413" s="188" t="s">
        <v>13492</v>
      </c>
      <c r="AB4413" s="206">
        <v>43911</v>
      </c>
      <c r="AC4413" s="206">
        <v>43912</v>
      </c>
      <c r="AD4413" s="188" t="s">
        <v>13493</v>
      </c>
      <c r="AE4413" s="188" t="s">
        <v>13494</v>
      </c>
      <c r="AF4413" s="188" t="s">
        <v>267</v>
      </c>
      <c r="AG4413" s="188">
        <v>3</v>
      </c>
    </row>
    <row r="4414" spans="1:33">
      <c r="A4414" s="188" t="s">
        <v>28</v>
      </c>
      <c r="B4414" s="188">
        <v>800006850</v>
      </c>
      <c r="C4414" s="188" t="s">
        <v>170</v>
      </c>
      <c r="D4414" s="188" t="s">
        <v>235</v>
      </c>
      <c r="E4414" s="206">
        <v>43936</v>
      </c>
      <c r="F4414" s="187">
        <v>5534504</v>
      </c>
      <c r="G4414" s="187">
        <v>5534504</v>
      </c>
      <c r="H4414" s="193">
        <v>2912423</v>
      </c>
      <c r="I4414" s="206">
        <v>43951</v>
      </c>
      <c r="J4414" s="188" t="s">
        <v>13495</v>
      </c>
      <c r="K4414" s="193">
        <v>108390</v>
      </c>
      <c r="L4414" s="206">
        <v>43975</v>
      </c>
      <c r="M4414" s="193">
        <v>0</v>
      </c>
      <c r="N4414" s="193">
        <v>0</v>
      </c>
      <c r="O4414" s="186">
        <f t="shared" si="136"/>
        <v>108390</v>
      </c>
      <c r="P4414" s="206">
        <v>43994</v>
      </c>
      <c r="Q4414" s="193">
        <v>0</v>
      </c>
      <c r="R4414" s="193">
        <v>0</v>
      </c>
      <c r="S4414" s="186">
        <f t="shared" si="137"/>
        <v>108390</v>
      </c>
      <c r="T4414" s="206">
        <v>44069</v>
      </c>
      <c r="U4414" s="186">
        <v>108390</v>
      </c>
      <c r="V4414" s="186">
        <v>0</v>
      </c>
      <c r="W4414" s="186">
        <v>0</v>
      </c>
      <c r="X4414" s="186">
        <v>0</v>
      </c>
      <c r="Y4414" s="188" t="s">
        <v>237</v>
      </c>
      <c r="Z4414" s="188" t="s">
        <v>3543</v>
      </c>
      <c r="AA4414" s="188" t="s">
        <v>13454</v>
      </c>
      <c r="AB4414" s="206">
        <v>43891</v>
      </c>
      <c r="AC4414" s="206">
        <v>43898</v>
      </c>
      <c r="AD4414" s="188" t="s">
        <v>13496</v>
      </c>
      <c r="AE4414" s="188" t="s">
        <v>13494</v>
      </c>
      <c r="AF4414" s="188" t="s">
        <v>240</v>
      </c>
      <c r="AG4414" s="188">
        <v>3</v>
      </c>
    </row>
    <row r="4415" spans="1:33">
      <c r="A4415" s="188" t="s">
        <v>814</v>
      </c>
      <c r="B4415" s="188">
        <v>860015929</v>
      </c>
      <c r="C4415" s="188" t="s">
        <v>170</v>
      </c>
      <c r="D4415" s="188" t="s">
        <v>815</v>
      </c>
      <c r="E4415" s="206">
        <v>44512</v>
      </c>
      <c r="F4415" s="187" t="s">
        <v>13497</v>
      </c>
      <c r="G4415" s="187" t="s">
        <v>13497</v>
      </c>
      <c r="H4415" s="193">
        <v>743485</v>
      </c>
      <c r="I4415" s="206">
        <v>44525</v>
      </c>
      <c r="J4415" s="188" t="s">
        <v>13498</v>
      </c>
      <c r="K4415" s="193">
        <v>47200</v>
      </c>
      <c r="L4415" s="188"/>
      <c r="M4415" s="193"/>
      <c r="N4415" s="193"/>
      <c r="O4415" s="186">
        <f t="shared" si="136"/>
        <v>47200</v>
      </c>
      <c r="P4415" s="188"/>
      <c r="Q4415" s="193"/>
      <c r="R4415" s="193"/>
      <c r="S4415" s="186">
        <f t="shared" si="137"/>
        <v>47200</v>
      </c>
      <c r="T4415" s="188"/>
      <c r="U4415" s="186">
        <v>0</v>
      </c>
      <c r="V4415" s="186">
        <v>0</v>
      </c>
      <c r="W4415" s="186">
        <v>0</v>
      </c>
      <c r="X4415" s="186">
        <v>47200</v>
      </c>
      <c r="Y4415" s="188" t="s">
        <v>237</v>
      </c>
      <c r="Z4415" s="188" t="s">
        <v>3543</v>
      </c>
      <c r="AA4415" s="188" t="s">
        <v>3544</v>
      </c>
      <c r="AB4415" s="206">
        <v>44384</v>
      </c>
      <c r="AC4415" s="206">
        <v>44385</v>
      </c>
      <c r="AD4415" s="188" t="s">
        <v>13499</v>
      </c>
      <c r="AE4415" s="188"/>
      <c r="AF4415" s="188" t="s">
        <v>267</v>
      </c>
      <c r="AG4415" s="188">
        <v>3</v>
      </c>
    </row>
    <row r="4416" spans="1:33">
      <c r="A4416" s="188" t="s">
        <v>38</v>
      </c>
      <c r="B4416" s="188">
        <v>860023878</v>
      </c>
      <c r="C4416" s="188" t="s">
        <v>170</v>
      </c>
      <c r="D4416" s="188" t="s">
        <v>713</v>
      </c>
      <c r="E4416" s="206">
        <v>44624</v>
      </c>
      <c r="F4416" s="187" t="s">
        <v>13500</v>
      </c>
      <c r="G4416" s="187" t="s">
        <v>13500</v>
      </c>
      <c r="H4416" s="193">
        <v>1341815</v>
      </c>
      <c r="I4416" s="206">
        <v>44634</v>
      </c>
      <c r="J4416" s="188" t="s">
        <v>13501</v>
      </c>
      <c r="K4416" s="193">
        <v>182800</v>
      </c>
      <c r="L4416" s="188"/>
      <c r="M4416" s="193"/>
      <c r="N4416" s="193"/>
      <c r="O4416" s="186">
        <f t="shared" si="136"/>
        <v>182800</v>
      </c>
      <c r="P4416" s="188"/>
      <c r="Q4416" s="193"/>
      <c r="R4416" s="193"/>
      <c r="S4416" s="186">
        <f t="shared" si="137"/>
        <v>182800</v>
      </c>
      <c r="T4416" s="188"/>
      <c r="U4416" s="186">
        <v>0</v>
      </c>
      <c r="V4416" s="186">
        <v>0</v>
      </c>
      <c r="W4416" s="186">
        <v>0</v>
      </c>
      <c r="X4416" s="186">
        <v>182800</v>
      </c>
      <c r="Y4416" s="188" t="s">
        <v>237</v>
      </c>
      <c r="Z4416" s="188" t="s">
        <v>3543</v>
      </c>
      <c r="AA4416" s="188" t="s">
        <v>3544</v>
      </c>
      <c r="AB4416" s="206">
        <v>44519</v>
      </c>
      <c r="AC4416" s="206">
        <v>44523</v>
      </c>
      <c r="AD4416" s="188" t="s">
        <v>13502</v>
      </c>
      <c r="AE4416" s="188"/>
      <c r="AF4416" s="188" t="s">
        <v>240</v>
      </c>
      <c r="AG4416" s="188">
        <v>3</v>
      </c>
    </row>
    <row r="4417" spans="1:33">
      <c r="A4417" s="188" t="s">
        <v>34</v>
      </c>
      <c r="B4417" s="188">
        <v>860009555</v>
      </c>
      <c r="C4417" s="188" t="s">
        <v>170</v>
      </c>
      <c r="D4417" s="188" t="s">
        <v>2940</v>
      </c>
      <c r="E4417" s="206">
        <v>44630</v>
      </c>
      <c r="F4417" s="187" t="s">
        <v>13503</v>
      </c>
      <c r="G4417" s="187" t="s">
        <v>13503</v>
      </c>
      <c r="H4417" s="193">
        <v>704657</v>
      </c>
      <c r="I4417" s="206">
        <v>44643</v>
      </c>
      <c r="J4417" s="188" t="s">
        <v>13504</v>
      </c>
      <c r="K4417" s="193">
        <v>289370</v>
      </c>
      <c r="L4417" s="188"/>
      <c r="M4417" s="193"/>
      <c r="N4417" s="193"/>
      <c r="O4417" s="186">
        <f t="shared" si="136"/>
        <v>289370</v>
      </c>
      <c r="P4417" s="188"/>
      <c r="Q4417" s="193"/>
      <c r="R4417" s="193"/>
      <c r="S4417" s="186">
        <f t="shared" si="137"/>
        <v>289370</v>
      </c>
      <c r="T4417" s="206">
        <v>44728</v>
      </c>
      <c r="U4417" s="186">
        <v>289370</v>
      </c>
      <c r="V4417" s="186">
        <v>0</v>
      </c>
      <c r="W4417" s="186">
        <v>0</v>
      </c>
      <c r="X4417" s="186">
        <v>0</v>
      </c>
      <c r="Y4417" s="188" t="s">
        <v>237</v>
      </c>
      <c r="Z4417" s="188" t="s">
        <v>3543</v>
      </c>
      <c r="AA4417" s="188" t="s">
        <v>11569</v>
      </c>
      <c r="AB4417" s="206">
        <v>44603</v>
      </c>
      <c r="AC4417" s="206">
        <v>44604</v>
      </c>
      <c r="AD4417" s="188" t="s">
        <v>13505</v>
      </c>
      <c r="AE4417" s="188" t="s">
        <v>13506</v>
      </c>
      <c r="AF4417" s="188" t="s">
        <v>240</v>
      </c>
      <c r="AG4417" s="188">
        <v>3</v>
      </c>
    </row>
    <row r="4418" spans="1:33">
      <c r="A4418" s="188" t="s">
        <v>28</v>
      </c>
      <c r="B4418" s="188">
        <v>800006850</v>
      </c>
      <c r="C4418" s="188" t="s">
        <v>170</v>
      </c>
      <c r="D4418" s="188" t="s">
        <v>235</v>
      </c>
      <c r="E4418" s="206">
        <v>43165</v>
      </c>
      <c r="F4418" s="187">
        <v>4645133</v>
      </c>
      <c r="G4418" s="187">
        <v>4645133</v>
      </c>
      <c r="H4418" s="193">
        <v>4574642</v>
      </c>
      <c r="I4418" s="206">
        <v>43179</v>
      </c>
      <c r="J4418" s="188" t="s">
        <v>13507</v>
      </c>
      <c r="K4418" s="193">
        <v>547900</v>
      </c>
      <c r="L4418" s="206">
        <v>43211</v>
      </c>
      <c r="M4418" s="193">
        <v>0</v>
      </c>
      <c r="N4418" s="193">
        <v>547900</v>
      </c>
      <c r="O4418" s="186">
        <f t="shared" si="136"/>
        <v>0</v>
      </c>
      <c r="P4418" s="188"/>
      <c r="Q4418" s="193"/>
      <c r="R4418" s="193"/>
      <c r="S4418" s="186">
        <f t="shared" si="137"/>
        <v>0</v>
      </c>
      <c r="T4418" s="188"/>
      <c r="U4418" s="186">
        <v>0</v>
      </c>
      <c r="V4418" s="186">
        <v>0</v>
      </c>
      <c r="W4418" s="186">
        <v>0</v>
      </c>
      <c r="X4418" s="186">
        <v>0</v>
      </c>
      <c r="Y4418" s="188" t="s">
        <v>237</v>
      </c>
      <c r="Z4418" s="188" t="s">
        <v>3543</v>
      </c>
      <c r="AA4418" s="188" t="s">
        <v>13508</v>
      </c>
      <c r="AB4418" s="206">
        <v>43119</v>
      </c>
      <c r="AC4418" s="206">
        <v>43127</v>
      </c>
      <c r="AD4418" s="188" t="s">
        <v>13509</v>
      </c>
      <c r="AE4418" s="188" t="s">
        <v>13510</v>
      </c>
      <c r="AF4418" s="188" t="s">
        <v>240</v>
      </c>
      <c r="AG4418" s="188">
        <v>3</v>
      </c>
    </row>
    <row r="4419" spans="1:33">
      <c r="A4419" s="188" t="s">
        <v>28</v>
      </c>
      <c r="B4419" s="188">
        <v>800006850</v>
      </c>
      <c r="C4419" s="188" t="s">
        <v>170</v>
      </c>
      <c r="D4419" s="188" t="s">
        <v>235</v>
      </c>
      <c r="E4419" s="206">
        <v>43899</v>
      </c>
      <c r="F4419" s="187">
        <v>5485807</v>
      </c>
      <c r="G4419" s="187">
        <v>5485807</v>
      </c>
      <c r="H4419" s="193">
        <v>933044</v>
      </c>
      <c r="I4419" s="206">
        <v>43918</v>
      </c>
      <c r="J4419" s="188" t="s">
        <v>13511</v>
      </c>
      <c r="K4419" s="193">
        <v>43716</v>
      </c>
      <c r="L4419" s="188"/>
      <c r="M4419" s="193"/>
      <c r="N4419" s="193"/>
      <c r="O4419" s="186">
        <f t="shared" ref="O4419:O4482" si="138">+K4419-M4419-N4419</f>
        <v>43716</v>
      </c>
      <c r="P4419" s="188"/>
      <c r="Q4419" s="193"/>
      <c r="R4419" s="193"/>
      <c r="S4419" s="186">
        <f t="shared" ref="S4419:S4482" si="139">+O4419-Q4419-R4419</f>
        <v>43716</v>
      </c>
      <c r="T4419" s="206">
        <v>44069</v>
      </c>
      <c r="U4419" s="186">
        <v>43716</v>
      </c>
      <c r="V4419" s="186">
        <v>0</v>
      </c>
      <c r="W4419" s="186">
        <v>0</v>
      </c>
      <c r="X4419" s="186">
        <v>0</v>
      </c>
      <c r="Y4419" s="188" t="s">
        <v>237</v>
      </c>
      <c r="Z4419" s="188" t="s">
        <v>3543</v>
      </c>
      <c r="AA4419" s="188" t="s">
        <v>7279</v>
      </c>
      <c r="AB4419" s="206">
        <v>43865</v>
      </c>
      <c r="AC4419" s="206">
        <v>43866</v>
      </c>
      <c r="AD4419" s="188" t="s">
        <v>13512</v>
      </c>
      <c r="AE4419" s="188" t="s">
        <v>943</v>
      </c>
      <c r="AF4419" s="188" t="s">
        <v>240</v>
      </c>
      <c r="AG4419" s="188">
        <v>3</v>
      </c>
    </row>
    <row r="4420" spans="1:33">
      <c r="A4420" s="188" t="s">
        <v>260</v>
      </c>
      <c r="B4420" s="188">
        <v>899999151</v>
      </c>
      <c r="C4420" s="188" t="s">
        <v>170</v>
      </c>
      <c r="D4420" s="188" t="s">
        <v>261</v>
      </c>
      <c r="E4420" s="206">
        <v>44117</v>
      </c>
      <c r="F4420" s="187" t="s">
        <v>13513</v>
      </c>
      <c r="G4420" s="187" t="s">
        <v>13513</v>
      </c>
      <c r="H4420" s="193">
        <v>21784170</v>
      </c>
      <c r="I4420" s="206">
        <v>44139</v>
      </c>
      <c r="J4420" s="188" t="s">
        <v>13514</v>
      </c>
      <c r="K4420" s="193">
        <v>6381000</v>
      </c>
      <c r="L4420" s="206">
        <v>44181</v>
      </c>
      <c r="M4420" s="193">
        <v>0</v>
      </c>
      <c r="N4420" s="193">
        <v>0</v>
      </c>
      <c r="O4420" s="186">
        <f t="shared" si="138"/>
        <v>6381000</v>
      </c>
      <c r="P4420" s="188"/>
      <c r="Q4420" s="193"/>
      <c r="R4420" s="193"/>
      <c r="S4420" s="186">
        <f t="shared" si="139"/>
        <v>6381000</v>
      </c>
      <c r="T4420" s="206">
        <v>44126</v>
      </c>
      <c r="U4420" s="186">
        <v>6330800</v>
      </c>
      <c r="V4420" s="186">
        <v>50200</v>
      </c>
      <c r="W4420" s="186">
        <v>0</v>
      </c>
      <c r="X4420" s="186">
        <v>0</v>
      </c>
      <c r="Y4420" s="188" t="s">
        <v>237</v>
      </c>
      <c r="Z4420" s="188" t="s">
        <v>3543</v>
      </c>
      <c r="AA4420" s="188" t="s">
        <v>3544</v>
      </c>
      <c r="AB4420" s="206">
        <v>44095</v>
      </c>
      <c r="AC4420" s="206">
        <v>44096</v>
      </c>
      <c r="AD4420" s="188" t="s">
        <v>13515</v>
      </c>
      <c r="AE4420" s="188" t="s">
        <v>13516</v>
      </c>
      <c r="AF4420" s="188" t="s">
        <v>240</v>
      </c>
      <c r="AG4420" s="188">
        <v>3</v>
      </c>
    </row>
    <row r="4421" spans="1:33">
      <c r="A4421" s="188" t="s">
        <v>260</v>
      </c>
      <c r="B4421" s="188">
        <v>899999151</v>
      </c>
      <c r="C4421" s="188" t="s">
        <v>170</v>
      </c>
      <c r="D4421" s="188" t="s">
        <v>261</v>
      </c>
      <c r="E4421" s="206">
        <v>43661</v>
      </c>
      <c r="F4421" s="187" t="s">
        <v>13517</v>
      </c>
      <c r="G4421" s="187" t="s">
        <v>13517</v>
      </c>
      <c r="H4421" s="193">
        <v>45786677</v>
      </c>
      <c r="I4421" s="206">
        <v>43673</v>
      </c>
      <c r="J4421" s="188" t="s">
        <v>13518</v>
      </c>
      <c r="K4421" s="193">
        <v>1012618</v>
      </c>
      <c r="L4421" s="188"/>
      <c r="M4421" s="193"/>
      <c r="N4421" s="193"/>
      <c r="O4421" s="186">
        <f t="shared" si="138"/>
        <v>1012618</v>
      </c>
      <c r="P4421" s="188"/>
      <c r="Q4421" s="193"/>
      <c r="R4421" s="193"/>
      <c r="S4421" s="186">
        <f t="shared" si="139"/>
        <v>1012618</v>
      </c>
      <c r="T4421" s="206">
        <v>43817</v>
      </c>
      <c r="U4421" s="186">
        <v>1012618</v>
      </c>
      <c r="V4421" s="186">
        <v>0</v>
      </c>
      <c r="W4421" s="186">
        <v>0</v>
      </c>
      <c r="X4421" s="186">
        <v>0</v>
      </c>
      <c r="Y4421" s="188" t="s">
        <v>237</v>
      </c>
      <c r="Z4421" s="188" t="s">
        <v>3543</v>
      </c>
      <c r="AA4421" s="188" t="s">
        <v>13519</v>
      </c>
      <c r="AB4421" s="206">
        <v>43587</v>
      </c>
      <c r="AC4421" s="206">
        <v>43621</v>
      </c>
      <c r="AD4421" s="188" t="s">
        <v>13520</v>
      </c>
      <c r="AE4421" s="188" t="s">
        <v>13521</v>
      </c>
      <c r="AF4421" s="188" t="s">
        <v>240</v>
      </c>
      <c r="AG4421" s="188">
        <v>3</v>
      </c>
    </row>
    <row r="4422" spans="1:33">
      <c r="A4422" s="188" t="s">
        <v>260</v>
      </c>
      <c r="B4422" s="188">
        <v>899999151</v>
      </c>
      <c r="C4422" s="188" t="s">
        <v>170</v>
      </c>
      <c r="D4422" s="188" t="s">
        <v>261</v>
      </c>
      <c r="E4422" s="206">
        <v>43537</v>
      </c>
      <c r="F4422" s="187" t="s">
        <v>13522</v>
      </c>
      <c r="G4422" s="187" t="s">
        <v>13522</v>
      </c>
      <c r="H4422" s="193">
        <v>2719565</v>
      </c>
      <c r="I4422" s="206">
        <v>43553</v>
      </c>
      <c r="J4422" s="188" t="s">
        <v>13523</v>
      </c>
      <c r="K4422" s="193">
        <v>2719565</v>
      </c>
      <c r="L4422" s="206">
        <v>43592</v>
      </c>
      <c r="M4422" s="193">
        <v>0</v>
      </c>
      <c r="N4422" s="193">
        <v>0</v>
      </c>
      <c r="O4422" s="186">
        <f t="shared" si="138"/>
        <v>2719565</v>
      </c>
      <c r="P4422" s="188"/>
      <c r="Q4422" s="193"/>
      <c r="R4422" s="193"/>
      <c r="S4422" s="186">
        <f t="shared" si="139"/>
        <v>2719565</v>
      </c>
      <c r="T4422" s="206">
        <v>43598</v>
      </c>
      <c r="U4422" s="186">
        <v>2719565</v>
      </c>
      <c r="V4422" s="186">
        <v>0</v>
      </c>
      <c r="W4422" s="186">
        <v>0</v>
      </c>
      <c r="X4422" s="186">
        <v>0</v>
      </c>
      <c r="Y4422" s="188" t="s">
        <v>237</v>
      </c>
      <c r="Z4422" s="188" t="s">
        <v>3543</v>
      </c>
      <c r="AA4422" s="188" t="s">
        <v>7519</v>
      </c>
      <c r="AB4422" s="206">
        <v>43519</v>
      </c>
      <c r="AC4422" s="206">
        <v>43521</v>
      </c>
      <c r="AD4422" s="188" t="s">
        <v>13524</v>
      </c>
      <c r="AE4422" s="188" t="s">
        <v>13525</v>
      </c>
      <c r="AF4422" s="188" t="s">
        <v>240</v>
      </c>
      <c r="AG4422" s="188">
        <v>3</v>
      </c>
    </row>
    <row r="4423" spans="1:33">
      <c r="A4423" s="188" t="s">
        <v>34</v>
      </c>
      <c r="B4423" s="188">
        <v>860009555</v>
      </c>
      <c r="C4423" s="188" t="s">
        <v>170</v>
      </c>
      <c r="D4423" s="188" t="s">
        <v>2940</v>
      </c>
      <c r="E4423" s="206">
        <v>44718</v>
      </c>
      <c r="F4423" s="187" t="s">
        <v>13526</v>
      </c>
      <c r="G4423" s="187" t="s">
        <v>13526</v>
      </c>
      <c r="H4423" s="193">
        <v>490858</v>
      </c>
      <c r="I4423" s="206">
        <v>44736</v>
      </c>
      <c r="J4423" s="188" t="s">
        <v>13527</v>
      </c>
      <c r="K4423" s="193">
        <v>59700</v>
      </c>
      <c r="L4423" s="188"/>
      <c r="M4423" s="193"/>
      <c r="N4423" s="193"/>
      <c r="O4423" s="186">
        <f t="shared" si="138"/>
        <v>59700</v>
      </c>
      <c r="P4423" s="188"/>
      <c r="Q4423" s="193"/>
      <c r="R4423" s="193"/>
      <c r="S4423" s="186">
        <f t="shared" si="139"/>
        <v>59700</v>
      </c>
      <c r="T4423" s="188"/>
      <c r="U4423" s="186">
        <v>0</v>
      </c>
      <c r="V4423" s="186">
        <v>0</v>
      </c>
      <c r="W4423" s="186">
        <v>0</v>
      </c>
      <c r="X4423" s="186">
        <v>59700</v>
      </c>
      <c r="Y4423" s="188" t="s">
        <v>237</v>
      </c>
      <c r="Z4423" s="188" t="s">
        <v>3543</v>
      </c>
      <c r="AA4423" s="188" t="s">
        <v>13528</v>
      </c>
      <c r="AB4423" s="206">
        <v>44329</v>
      </c>
      <c r="AC4423" s="206">
        <v>44329</v>
      </c>
      <c r="AD4423" s="188" t="s">
        <v>13529</v>
      </c>
      <c r="AE4423" s="188"/>
      <c r="AF4423" s="188" t="s">
        <v>267</v>
      </c>
      <c r="AG4423" s="188">
        <v>3</v>
      </c>
    </row>
    <row r="4424" spans="1:33">
      <c r="A4424" s="188" t="s">
        <v>38</v>
      </c>
      <c r="B4424" s="188">
        <v>860023878</v>
      </c>
      <c r="C4424" s="188" t="s">
        <v>170</v>
      </c>
      <c r="D4424" s="188" t="s">
        <v>713</v>
      </c>
      <c r="E4424" s="206">
        <v>43441</v>
      </c>
      <c r="F4424" s="187">
        <v>316323</v>
      </c>
      <c r="G4424" s="187">
        <v>316323</v>
      </c>
      <c r="H4424" s="193">
        <v>744443</v>
      </c>
      <c r="I4424" s="206">
        <v>43454</v>
      </c>
      <c r="J4424" s="188" t="s">
        <v>13530</v>
      </c>
      <c r="K4424" s="193">
        <v>206800</v>
      </c>
      <c r="L4424" s="188"/>
      <c r="M4424" s="193"/>
      <c r="N4424" s="193"/>
      <c r="O4424" s="186">
        <f t="shared" si="138"/>
        <v>206800</v>
      </c>
      <c r="P4424" s="188"/>
      <c r="Q4424" s="193"/>
      <c r="R4424" s="193"/>
      <c r="S4424" s="186">
        <f t="shared" si="139"/>
        <v>206800</v>
      </c>
      <c r="T4424" s="206">
        <v>43991</v>
      </c>
      <c r="U4424" s="186">
        <v>0</v>
      </c>
      <c r="V4424" s="186">
        <v>206800</v>
      </c>
      <c r="W4424" s="186">
        <v>0</v>
      </c>
      <c r="X4424" s="186">
        <v>0</v>
      </c>
      <c r="Y4424" s="188" t="s">
        <v>237</v>
      </c>
      <c r="Z4424" s="188" t="s">
        <v>3543</v>
      </c>
      <c r="AA4424" s="188" t="s">
        <v>13531</v>
      </c>
      <c r="AB4424" s="206">
        <v>43385</v>
      </c>
      <c r="AC4424" s="206">
        <v>43388</v>
      </c>
      <c r="AD4424" s="188" t="s">
        <v>13532</v>
      </c>
      <c r="AE4424" s="188" t="s">
        <v>13533</v>
      </c>
      <c r="AF4424" s="188" t="s">
        <v>240</v>
      </c>
      <c r="AG4424" s="188">
        <v>3</v>
      </c>
    </row>
    <row r="4425" spans="1:33">
      <c r="A4425" s="188" t="s">
        <v>33</v>
      </c>
      <c r="B4425" s="188">
        <v>832010436</v>
      </c>
      <c r="C4425" s="188" t="s">
        <v>170</v>
      </c>
      <c r="D4425" s="188" t="s">
        <v>264</v>
      </c>
      <c r="E4425" s="206">
        <v>43601</v>
      </c>
      <c r="F4425" s="187">
        <v>1457743</v>
      </c>
      <c r="G4425" s="187">
        <v>1457743</v>
      </c>
      <c r="H4425" s="193">
        <v>234165</v>
      </c>
      <c r="I4425" s="206">
        <v>43614</v>
      </c>
      <c r="J4425" s="188" t="s">
        <v>13534</v>
      </c>
      <c r="K4425" s="193">
        <v>94100</v>
      </c>
      <c r="L4425" s="188"/>
      <c r="M4425" s="193"/>
      <c r="N4425" s="193"/>
      <c r="O4425" s="186">
        <f t="shared" si="138"/>
        <v>94100</v>
      </c>
      <c r="P4425" s="188"/>
      <c r="Q4425" s="193"/>
      <c r="R4425" s="193"/>
      <c r="S4425" s="186">
        <f t="shared" si="139"/>
        <v>94100</v>
      </c>
      <c r="T4425" s="206">
        <v>43875</v>
      </c>
      <c r="U4425" s="186">
        <v>0</v>
      </c>
      <c r="V4425" s="186">
        <v>94100</v>
      </c>
      <c r="W4425" s="186">
        <v>0</v>
      </c>
      <c r="X4425" s="186">
        <v>0</v>
      </c>
      <c r="Y4425" s="188" t="s">
        <v>237</v>
      </c>
      <c r="Z4425" s="188" t="s">
        <v>3543</v>
      </c>
      <c r="AA4425" s="188" t="s">
        <v>13508</v>
      </c>
      <c r="AB4425" s="206">
        <v>43499</v>
      </c>
      <c r="AC4425" s="206">
        <v>43499</v>
      </c>
      <c r="AD4425" s="188" t="s">
        <v>13535</v>
      </c>
      <c r="AE4425" s="188" t="s">
        <v>13536</v>
      </c>
      <c r="AF4425" s="188" t="s">
        <v>240</v>
      </c>
      <c r="AG4425" s="188">
        <v>3</v>
      </c>
    </row>
    <row r="4426" spans="1:33">
      <c r="A4426" s="188" t="s">
        <v>43</v>
      </c>
      <c r="B4426" s="188">
        <v>890680027</v>
      </c>
      <c r="C4426" s="188" t="s">
        <v>170</v>
      </c>
      <c r="D4426" s="188" t="s">
        <v>807</v>
      </c>
      <c r="E4426" s="206">
        <v>43515</v>
      </c>
      <c r="F4426" s="187" t="s">
        <v>13537</v>
      </c>
      <c r="G4426" s="187" t="s">
        <v>13537</v>
      </c>
      <c r="H4426" s="193">
        <v>456400</v>
      </c>
      <c r="I4426" s="206">
        <v>43530</v>
      </c>
      <c r="J4426" s="188" t="s">
        <v>13538</v>
      </c>
      <c r="K4426" s="193">
        <v>418800</v>
      </c>
      <c r="L4426" s="188"/>
      <c r="M4426" s="193"/>
      <c r="N4426" s="193"/>
      <c r="O4426" s="186">
        <f t="shared" si="138"/>
        <v>418800</v>
      </c>
      <c r="P4426" s="188"/>
      <c r="Q4426" s="193"/>
      <c r="R4426" s="193"/>
      <c r="S4426" s="186">
        <f t="shared" si="139"/>
        <v>418800</v>
      </c>
      <c r="T4426" s="206">
        <v>43595</v>
      </c>
      <c r="U4426" s="186">
        <v>418800</v>
      </c>
      <c r="V4426" s="186">
        <v>0</v>
      </c>
      <c r="W4426" s="186">
        <v>0</v>
      </c>
      <c r="X4426" s="186">
        <v>0</v>
      </c>
      <c r="Y4426" s="188" t="s">
        <v>237</v>
      </c>
      <c r="Z4426" s="188" t="s">
        <v>3543</v>
      </c>
      <c r="AA4426" s="188" t="s">
        <v>7519</v>
      </c>
      <c r="AB4426" s="206">
        <v>43483</v>
      </c>
      <c r="AC4426" s="206">
        <v>43483</v>
      </c>
      <c r="AD4426" s="188" t="s">
        <v>13539</v>
      </c>
      <c r="AE4426" s="188" t="s">
        <v>13540</v>
      </c>
      <c r="AF4426" s="188" t="s">
        <v>267</v>
      </c>
      <c r="AG4426" s="188">
        <v>3</v>
      </c>
    </row>
    <row r="4427" spans="1:33">
      <c r="A4427" s="188" t="s">
        <v>56</v>
      </c>
      <c r="B4427" s="188">
        <v>860037592</v>
      </c>
      <c r="C4427" s="188" t="s">
        <v>170</v>
      </c>
      <c r="D4427" s="188" t="s">
        <v>751</v>
      </c>
      <c r="E4427" s="206">
        <v>44230</v>
      </c>
      <c r="F4427" s="187" t="s">
        <v>13541</v>
      </c>
      <c r="G4427" s="187" t="s">
        <v>13541</v>
      </c>
      <c r="H4427" s="193">
        <v>1035106</v>
      </c>
      <c r="I4427" s="206">
        <v>44242</v>
      </c>
      <c r="J4427" s="188" t="s">
        <v>13542</v>
      </c>
      <c r="K4427" s="193">
        <v>45700</v>
      </c>
      <c r="L4427" s="188"/>
      <c r="M4427" s="193"/>
      <c r="N4427" s="193"/>
      <c r="O4427" s="186">
        <f t="shared" si="138"/>
        <v>45700</v>
      </c>
      <c r="P4427" s="188"/>
      <c r="Q4427" s="193"/>
      <c r="R4427" s="193"/>
      <c r="S4427" s="186">
        <f t="shared" si="139"/>
        <v>45700</v>
      </c>
      <c r="T4427" s="188"/>
      <c r="U4427" s="186">
        <v>0</v>
      </c>
      <c r="V4427" s="186">
        <v>0</v>
      </c>
      <c r="W4427" s="186">
        <v>0</v>
      </c>
      <c r="X4427" s="186">
        <v>45700</v>
      </c>
      <c r="Y4427" s="188" t="s">
        <v>237</v>
      </c>
      <c r="Z4427" s="188" t="s">
        <v>3543</v>
      </c>
      <c r="AA4427" s="188" t="s">
        <v>3544</v>
      </c>
      <c r="AB4427" s="206">
        <v>44219</v>
      </c>
      <c r="AC4427" s="206">
        <v>44220</v>
      </c>
      <c r="AD4427" s="188" t="s">
        <v>13543</v>
      </c>
      <c r="AE4427" s="188"/>
      <c r="AF4427" s="188" t="s">
        <v>240</v>
      </c>
      <c r="AG4427" s="188">
        <v>3</v>
      </c>
    </row>
    <row r="4428" spans="1:33">
      <c r="A4428" s="188" t="s">
        <v>28</v>
      </c>
      <c r="B4428" s="188">
        <v>800006850</v>
      </c>
      <c r="C4428" s="188" t="s">
        <v>170</v>
      </c>
      <c r="D4428" s="188" t="s">
        <v>235</v>
      </c>
      <c r="E4428" s="206">
        <v>43417</v>
      </c>
      <c r="F4428" s="187">
        <v>4937143</v>
      </c>
      <c r="G4428" s="187">
        <v>4937143</v>
      </c>
      <c r="H4428" s="193">
        <v>3701448</v>
      </c>
      <c r="I4428" s="206">
        <v>43434</v>
      </c>
      <c r="J4428" s="188" t="s">
        <v>13544</v>
      </c>
      <c r="K4428" s="193">
        <v>798400</v>
      </c>
      <c r="L4428" s="188"/>
      <c r="M4428" s="193"/>
      <c r="N4428" s="193"/>
      <c r="O4428" s="186">
        <f t="shared" si="138"/>
        <v>798400</v>
      </c>
      <c r="P4428" s="188"/>
      <c r="Q4428" s="193"/>
      <c r="R4428" s="193"/>
      <c r="S4428" s="186">
        <f t="shared" si="139"/>
        <v>798400</v>
      </c>
      <c r="T4428" s="206">
        <v>43675</v>
      </c>
      <c r="U4428" s="186">
        <v>798400</v>
      </c>
      <c r="V4428" s="186">
        <v>0</v>
      </c>
      <c r="W4428" s="186">
        <v>0</v>
      </c>
      <c r="X4428" s="186">
        <v>0</v>
      </c>
      <c r="Y4428" s="188" t="s">
        <v>237</v>
      </c>
      <c r="Z4428" s="188" t="s">
        <v>3543</v>
      </c>
      <c r="AA4428" s="188" t="s">
        <v>3544</v>
      </c>
      <c r="AB4428" s="206">
        <v>43340</v>
      </c>
      <c r="AC4428" s="206">
        <v>43344</v>
      </c>
      <c r="AD4428" s="188" t="s">
        <v>13545</v>
      </c>
      <c r="AE4428" s="188" t="s">
        <v>3957</v>
      </c>
      <c r="AF4428" s="188" t="s">
        <v>240</v>
      </c>
      <c r="AG4428" s="188">
        <v>3</v>
      </c>
    </row>
    <row r="4429" spans="1:33">
      <c r="A4429" s="188" t="s">
        <v>260</v>
      </c>
      <c r="B4429" s="188">
        <v>899999151</v>
      </c>
      <c r="C4429" s="188" t="s">
        <v>170</v>
      </c>
      <c r="D4429" s="188" t="s">
        <v>261</v>
      </c>
      <c r="E4429" s="206">
        <v>43661</v>
      </c>
      <c r="F4429" s="187" t="s">
        <v>13546</v>
      </c>
      <c r="G4429" s="187" t="s">
        <v>13546</v>
      </c>
      <c r="H4429" s="193">
        <v>3849195</v>
      </c>
      <c r="I4429" s="206">
        <v>43673</v>
      </c>
      <c r="J4429" s="188" t="s">
        <v>13547</v>
      </c>
      <c r="K4429" s="193">
        <v>2273795</v>
      </c>
      <c r="L4429" s="188"/>
      <c r="M4429" s="193"/>
      <c r="N4429" s="193"/>
      <c r="O4429" s="186">
        <f t="shared" si="138"/>
        <v>2273795</v>
      </c>
      <c r="P4429" s="188"/>
      <c r="Q4429" s="193"/>
      <c r="R4429" s="193"/>
      <c r="S4429" s="186">
        <f t="shared" si="139"/>
        <v>2273795</v>
      </c>
      <c r="T4429" s="206">
        <v>43817</v>
      </c>
      <c r="U4429" s="186">
        <v>1591656</v>
      </c>
      <c r="V4429" s="186">
        <v>682139</v>
      </c>
      <c r="W4429" s="186">
        <v>0</v>
      </c>
      <c r="X4429" s="186">
        <v>0</v>
      </c>
      <c r="Y4429" s="188" t="s">
        <v>237</v>
      </c>
      <c r="Z4429" s="188" t="s">
        <v>3543</v>
      </c>
      <c r="AA4429" s="188" t="s">
        <v>13548</v>
      </c>
      <c r="AB4429" s="206">
        <v>43600</v>
      </c>
      <c r="AC4429" s="206">
        <v>43603</v>
      </c>
      <c r="AD4429" s="188" t="s">
        <v>13549</v>
      </c>
      <c r="AE4429" s="188"/>
      <c r="AF4429" s="188"/>
      <c r="AG4429" s="188">
        <v>3</v>
      </c>
    </row>
    <row r="4430" spans="1:33">
      <c r="A4430" s="188" t="s">
        <v>28</v>
      </c>
      <c r="B4430" s="188">
        <v>800006850</v>
      </c>
      <c r="C4430" s="188" t="s">
        <v>170</v>
      </c>
      <c r="D4430" s="188" t="s">
        <v>235</v>
      </c>
      <c r="E4430" s="206">
        <v>44267</v>
      </c>
      <c r="F4430" s="187" t="s">
        <v>13550</v>
      </c>
      <c r="G4430" s="187" t="s">
        <v>13550</v>
      </c>
      <c r="H4430" s="193">
        <v>47200</v>
      </c>
      <c r="I4430" s="206">
        <v>44284</v>
      </c>
      <c r="J4430" s="188" t="s">
        <v>13551</v>
      </c>
      <c r="K4430" s="193">
        <v>4180</v>
      </c>
      <c r="L4430" s="188"/>
      <c r="M4430" s="193"/>
      <c r="N4430" s="193"/>
      <c r="O4430" s="186">
        <f t="shared" si="138"/>
        <v>4180</v>
      </c>
      <c r="P4430" s="188"/>
      <c r="Q4430" s="193"/>
      <c r="R4430" s="193"/>
      <c r="S4430" s="186">
        <f t="shared" si="139"/>
        <v>4180</v>
      </c>
      <c r="T4430" s="206">
        <v>44356</v>
      </c>
      <c r="U4430" s="186">
        <v>0</v>
      </c>
      <c r="V4430" s="186">
        <v>4180</v>
      </c>
      <c r="W4430" s="186">
        <v>0</v>
      </c>
      <c r="X4430" s="186">
        <v>0</v>
      </c>
      <c r="Y4430" s="188" t="s">
        <v>237</v>
      </c>
      <c r="Z4430" s="188" t="s">
        <v>170</v>
      </c>
      <c r="AA4430" s="188" t="s">
        <v>235</v>
      </c>
      <c r="AB4430" s="206">
        <v>44230</v>
      </c>
      <c r="AC4430" s="206">
        <v>44230</v>
      </c>
      <c r="AD4430" s="188" t="s">
        <v>13552</v>
      </c>
      <c r="AE4430" s="188" t="s">
        <v>2091</v>
      </c>
      <c r="AF4430" s="188" t="s">
        <v>240</v>
      </c>
      <c r="AG4430" s="188">
        <v>3</v>
      </c>
    </row>
    <row r="4431" spans="1:33">
      <c r="A4431" s="188" t="s">
        <v>56</v>
      </c>
      <c r="B4431" s="188">
        <v>860037592</v>
      </c>
      <c r="C4431" s="188" t="s">
        <v>170</v>
      </c>
      <c r="D4431" s="188" t="s">
        <v>751</v>
      </c>
      <c r="E4431" s="206">
        <v>44596</v>
      </c>
      <c r="F4431" s="187" t="s">
        <v>13553</v>
      </c>
      <c r="G4431" s="187" t="s">
        <v>13553</v>
      </c>
      <c r="H4431" s="193">
        <v>65490</v>
      </c>
      <c r="I4431" s="206">
        <v>44620</v>
      </c>
      <c r="J4431" s="188" t="s">
        <v>13554</v>
      </c>
      <c r="K4431" s="193">
        <v>3500</v>
      </c>
      <c r="L4431" s="188"/>
      <c r="M4431" s="193"/>
      <c r="N4431" s="193"/>
      <c r="O4431" s="186">
        <f t="shared" si="138"/>
        <v>3500</v>
      </c>
      <c r="P4431" s="188"/>
      <c r="Q4431" s="193"/>
      <c r="R4431" s="193"/>
      <c r="S4431" s="186">
        <f t="shared" si="139"/>
        <v>3500</v>
      </c>
      <c r="T4431" s="188"/>
      <c r="U4431" s="186">
        <v>0</v>
      </c>
      <c r="V4431" s="186">
        <v>0</v>
      </c>
      <c r="W4431" s="186">
        <v>0</v>
      </c>
      <c r="X4431" s="186">
        <v>3500</v>
      </c>
      <c r="Y4431" s="188" t="s">
        <v>237</v>
      </c>
      <c r="Z4431" s="188" t="s">
        <v>3543</v>
      </c>
      <c r="AA4431" s="188" t="s">
        <v>13555</v>
      </c>
      <c r="AB4431" s="206">
        <v>44510</v>
      </c>
      <c r="AC4431" s="206">
        <v>44510</v>
      </c>
      <c r="AD4431" s="188" t="s">
        <v>13556</v>
      </c>
      <c r="AE4431" s="188"/>
      <c r="AF4431" s="188" t="s">
        <v>267</v>
      </c>
      <c r="AG4431" s="188">
        <v>3</v>
      </c>
    </row>
    <row r="4432" spans="1:33">
      <c r="A4432" s="188" t="s">
        <v>44</v>
      </c>
      <c r="B4432" s="188">
        <v>899999032</v>
      </c>
      <c r="C4432" s="188" t="s">
        <v>278</v>
      </c>
      <c r="D4432" s="188" t="s">
        <v>279</v>
      </c>
      <c r="E4432" s="206">
        <v>44477</v>
      </c>
      <c r="F4432" s="187" t="s">
        <v>13557</v>
      </c>
      <c r="G4432" s="187" t="s">
        <v>13557</v>
      </c>
      <c r="H4432" s="193">
        <v>57638</v>
      </c>
      <c r="I4432" s="206">
        <v>44490</v>
      </c>
      <c r="J4432" s="188" t="s">
        <v>13558</v>
      </c>
      <c r="K4432" s="193">
        <v>12200</v>
      </c>
      <c r="L4432" s="188"/>
      <c r="M4432" s="193"/>
      <c r="N4432" s="193"/>
      <c r="O4432" s="186">
        <f t="shared" si="138"/>
        <v>12200</v>
      </c>
      <c r="P4432" s="188"/>
      <c r="Q4432" s="193"/>
      <c r="R4432" s="193"/>
      <c r="S4432" s="186">
        <f t="shared" si="139"/>
        <v>12200</v>
      </c>
      <c r="T4432" s="188"/>
      <c r="U4432" s="186">
        <v>0</v>
      </c>
      <c r="V4432" s="186">
        <v>0</v>
      </c>
      <c r="W4432" s="186">
        <v>0</v>
      </c>
      <c r="X4432" s="186">
        <v>12200</v>
      </c>
      <c r="Y4432" s="188" t="s">
        <v>237</v>
      </c>
      <c r="Z4432" s="188" t="s">
        <v>826</v>
      </c>
      <c r="AA4432" s="188" t="s">
        <v>5407</v>
      </c>
      <c r="AB4432" s="206">
        <v>44441</v>
      </c>
      <c r="AC4432" s="206">
        <v>44441</v>
      </c>
      <c r="AD4432" s="188" t="s">
        <v>13559</v>
      </c>
      <c r="AE4432" s="188"/>
      <c r="AF4432" s="188" t="s">
        <v>240</v>
      </c>
      <c r="AG4432" s="188">
        <v>3</v>
      </c>
    </row>
    <row r="4433" spans="1:33">
      <c r="A4433" s="188" t="s">
        <v>28</v>
      </c>
      <c r="B4433" s="188">
        <v>800006850</v>
      </c>
      <c r="C4433" s="188" t="s">
        <v>170</v>
      </c>
      <c r="D4433" s="188" t="s">
        <v>235</v>
      </c>
      <c r="E4433" s="206">
        <v>44508</v>
      </c>
      <c r="F4433" s="187" t="s">
        <v>13560</v>
      </c>
      <c r="G4433" s="187" t="s">
        <v>13560</v>
      </c>
      <c r="H4433" s="193">
        <v>77700</v>
      </c>
      <c r="I4433" s="206">
        <v>44517</v>
      </c>
      <c r="J4433" s="188" t="s">
        <v>13561</v>
      </c>
      <c r="K4433" s="193">
        <v>27005</v>
      </c>
      <c r="L4433" s="188"/>
      <c r="M4433" s="193"/>
      <c r="N4433" s="193"/>
      <c r="O4433" s="186">
        <f t="shared" si="138"/>
        <v>27005</v>
      </c>
      <c r="P4433" s="188"/>
      <c r="Q4433" s="193"/>
      <c r="R4433" s="193"/>
      <c r="S4433" s="186">
        <f t="shared" si="139"/>
        <v>27005</v>
      </c>
      <c r="T4433" s="206">
        <v>44553</v>
      </c>
      <c r="U4433" s="186">
        <v>27005</v>
      </c>
      <c r="V4433" s="186">
        <v>0</v>
      </c>
      <c r="W4433" s="186">
        <v>0</v>
      </c>
      <c r="X4433" s="186">
        <v>0</v>
      </c>
      <c r="Y4433" s="188" t="s">
        <v>237</v>
      </c>
      <c r="Z4433" s="188" t="s">
        <v>810</v>
      </c>
      <c r="AA4433" s="188" t="s">
        <v>2626</v>
      </c>
      <c r="AB4433" s="206">
        <v>44490</v>
      </c>
      <c r="AC4433" s="206">
        <v>44490</v>
      </c>
      <c r="AD4433" s="188" t="s">
        <v>13562</v>
      </c>
      <c r="AE4433" s="188" t="s">
        <v>11649</v>
      </c>
      <c r="AF4433" s="188" t="s">
        <v>240</v>
      </c>
      <c r="AG4433" s="188">
        <v>3</v>
      </c>
    </row>
    <row r="4434" spans="1:33">
      <c r="A4434" s="188" t="s">
        <v>38</v>
      </c>
      <c r="B4434" s="188">
        <v>860023878</v>
      </c>
      <c r="C4434" s="188" t="s">
        <v>170</v>
      </c>
      <c r="D4434" s="188" t="s">
        <v>713</v>
      </c>
      <c r="E4434" s="206">
        <v>44075</v>
      </c>
      <c r="F4434" s="187">
        <v>373988</v>
      </c>
      <c r="G4434" s="187">
        <v>373988</v>
      </c>
      <c r="H4434" s="193">
        <v>104419</v>
      </c>
      <c r="I4434" s="206">
        <v>44097</v>
      </c>
      <c r="J4434" s="188" t="s">
        <v>13563</v>
      </c>
      <c r="K4434" s="193">
        <v>8619</v>
      </c>
      <c r="L4434" s="188"/>
      <c r="M4434" s="193"/>
      <c r="N4434" s="193"/>
      <c r="O4434" s="186">
        <f t="shared" si="138"/>
        <v>8619</v>
      </c>
      <c r="P4434" s="188"/>
      <c r="Q4434" s="193"/>
      <c r="R4434" s="193"/>
      <c r="S4434" s="186">
        <f t="shared" si="139"/>
        <v>8619</v>
      </c>
      <c r="T4434" s="206">
        <v>44127</v>
      </c>
      <c r="U4434" s="186">
        <v>8619</v>
      </c>
      <c r="V4434" s="186">
        <v>0</v>
      </c>
      <c r="W4434" s="186">
        <v>0</v>
      </c>
      <c r="X4434" s="186">
        <v>0</v>
      </c>
      <c r="Y4434" s="188" t="s">
        <v>237</v>
      </c>
      <c r="Z4434" s="188" t="s">
        <v>810</v>
      </c>
      <c r="AA4434" s="188" t="s">
        <v>2626</v>
      </c>
      <c r="AB4434" s="206">
        <v>43802</v>
      </c>
      <c r="AC4434" s="206">
        <v>43802</v>
      </c>
      <c r="AD4434" s="188" t="s">
        <v>13564</v>
      </c>
      <c r="AE4434" s="188" t="s">
        <v>13565</v>
      </c>
      <c r="AF4434" s="188" t="s">
        <v>240</v>
      </c>
      <c r="AG4434" s="188">
        <v>3</v>
      </c>
    </row>
    <row r="4435" spans="1:33">
      <c r="A4435" s="188" t="s">
        <v>38</v>
      </c>
      <c r="B4435" s="188">
        <v>860023878</v>
      </c>
      <c r="C4435" s="188" t="s">
        <v>170</v>
      </c>
      <c r="D4435" s="188" t="s">
        <v>713</v>
      </c>
      <c r="E4435" s="206">
        <v>44075</v>
      </c>
      <c r="F4435" s="187">
        <v>3281562</v>
      </c>
      <c r="G4435" s="187">
        <v>3281562</v>
      </c>
      <c r="H4435" s="193">
        <v>343527</v>
      </c>
      <c r="I4435" s="206">
        <v>44099</v>
      </c>
      <c r="J4435" s="188" t="s">
        <v>13566</v>
      </c>
      <c r="K4435" s="193">
        <v>93000</v>
      </c>
      <c r="L4435" s="188"/>
      <c r="M4435" s="193"/>
      <c r="N4435" s="193"/>
      <c r="O4435" s="186">
        <f t="shared" si="138"/>
        <v>93000</v>
      </c>
      <c r="P4435" s="188"/>
      <c r="Q4435" s="193"/>
      <c r="R4435" s="193"/>
      <c r="S4435" s="186">
        <f t="shared" si="139"/>
        <v>93000</v>
      </c>
      <c r="T4435" s="206">
        <v>44158</v>
      </c>
      <c r="U4435" s="186">
        <v>38475</v>
      </c>
      <c r="V4435" s="186">
        <v>54525</v>
      </c>
      <c r="W4435" s="186">
        <v>0</v>
      </c>
      <c r="X4435" s="186">
        <v>0</v>
      </c>
      <c r="Y4435" s="188" t="s">
        <v>237</v>
      </c>
      <c r="Z4435" s="188" t="s">
        <v>810</v>
      </c>
      <c r="AA4435" s="188" t="s">
        <v>2626</v>
      </c>
      <c r="AB4435" s="206">
        <v>43806</v>
      </c>
      <c r="AC4435" s="206">
        <v>43807</v>
      </c>
      <c r="AD4435" s="188" t="s">
        <v>13567</v>
      </c>
      <c r="AE4435" s="188" t="s">
        <v>13568</v>
      </c>
      <c r="AF4435" s="188" t="s">
        <v>240</v>
      </c>
      <c r="AG4435" s="188">
        <v>3</v>
      </c>
    </row>
    <row r="4436" spans="1:33">
      <c r="A4436" s="188" t="s">
        <v>38</v>
      </c>
      <c r="B4436" s="188">
        <v>860023878</v>
      </c>
      <c r="C4436" s="188" t="s">
        <v>170</v>
      </c>
      <c r="D4436" s="188" t="s">
        <v>713</v>
      </c>
      <c r="E4436" s="206">
        <v>44384</v>
      </c>
      <c r="F4436" s="187" t="s">
        <v>13569</v>
      </c>
      <c r="G4436" s="187" t="s">
        <v>13569</v>
      </c>
      <c r="H4436" s="193">
        <v>287766</v>
      </c>
      <c r="I4436" s="206">
        <v>44396</v>
      </c>
      <c r="J4436" s="188" t="s">
        <v>13570</v>
      </c>
      <c r="K4436" s="193">
        <v>158466</v>
      </c>
      <c r="L4436" s="188"/>
      <c r="M4436" s="193"/>
      <c r="N4436" s="193"/>
      <c r="O4436" s="186">
        <f t="shared" si="138"/>
        <v>158466</v>
      </c>
      <c r="P4436" s="188"/>
      <c r="Q4436" s="193"/>
      <c r="R4436" s="193"/>
      <c r="S4436" s="186">
        <f t="shared" si="139"/>
        <v>158466</v>
      </c>
      <c r="T4436" s="188"/>
      <c r="U4436" s="186">
        <v>0</v>
      </c>
      <c r="V4436" s="186">
        <v>0</v>
      </c>
      <c r="W4436" s="186">
        <v>0</v>
      </c>
      <c r="X4436" s="186">
        <v>158466</v>
      </c>
      <c r="Y4436" s="188" t="s">
        <v>237</v>
      </c>
      <c r="Z4436" s="188" t="s">
        <v>810</v>
      </c>
      <c r="AA4436" s="188" t="s">
        <v>2626</v>
      </c>
      <c r="AB4436" s="206">
        <v>44331</v>
      </c>
      <c r="AC4436" s="206">
        <v>44331</v>
      </c>
      <c r="AD4436" s="188" t="s">
        <v>13571</v>
      </c>
      <c r="AE4436" s="188"/>
      <c r="AF4436" s="188" t="s">
        <v>240</v>
      </c>
      <c r="AG4436" s="188">
        <v>3</v>
      </c>
    </row>
    <row r="4437" spans="1:33">
      <c r="A4437" s="188" t="s">
        <v>661</v>
      </c>
      <c r="B4437" s="188">
        <v>900807482</v>
      </c>
      <c r="C4437" s="188" t="s">
        <v>170</v>
      </c>
      <c r="D4437" s="188" t="s">
        <v>662</v>
      </c>
      <c r="E4437" s="206">
        <v>44447</v>
      </c>
      <c r="F4437" s="187" t="s">
        <v>13572</v>
      </c>
      <c r="G4437" s="187" t="s">
        <v>13572</v>
      </c>
      <c r="H4437" s="193">
        <v>363500</v>
      </c>
      <c r="I4437" s="206">
        <v>44462</v>
      </c>
      <c r="J4437" s="188" t="s">
        <v>13573</v>
      </c>
      <c r="K4437" s="193">
        <v>138100</v>
      </c>
      <c r="L4437" s="188"/>
      <c r="M4437" s="193"/>
      <c r="N4437" s="193"/>
      <c r="O4437" s="186">
        <f t="shared" si="138"/>
        <v>138100</v>
      </c>
      <c r="P4437" s="188"/>
      <c r="Q4437" s="193"/>
      <c r="R4437" s="193"/>
      <c r="S4437" s="186">
        <f t="shared" si="139"/>
        <v>138100</v>
      </c>
      <c r="T4437" s="206">
        <v>44728</v>
      </c>
      <c r="U4437" s="186">
        <v>138100</v>
      </c>
      <c r="V4437" s="186">
        <v>0</v>
      </c>
      <c r="W4437" s="186">
        <v>0</v>
      </c>
      <c r="X4437" s="186">
        <v>0</v>
      </c>
      <c r="Y4437" s="188" t="s">
        <v>237</v>
      </c>
      <c r="Z4437" s="188" t="s">
        <v>810</v>
      </c>
      <c r="AA4437" s="188" t="s">
        <v>2626</v>
      </c>
      <c r="AB4437" s="206">
        <v>44403</v>
      </c>
      <c r="AC4437" s="206">
        <v>44403</v>
      </c>
      <c r="AD4437" s="188" t="s">
        <v>13574</v>
      </c>
      <c r="AE4437" s="188" t="s">
        <v>13575</v>
      </c>
      <c r="AF4437" s="188" t="s">
        <v>267</v>
      </c>
      <c r="AG4437" s="188">
        <v>3</v>
      </c>
    </row>
    <row r="4438" spans="1:33">
      <c r="A4438" s="188" t="s">
        <v>44</v>
      </c>
      <c r="B4438" s="188">
        <v>899999032</v>
      </c>
      <c r="C4438" s="188" t="s">
        <v>278</v>
      </c>
      <c r="D4438" s="188" t="s">
        <v>279</v>
      </c>
      <c r="E4438" s="206">
        <v>44085</v>
      </c>
      <c r="F4438" s="187" t="s">
        <v>13576</v>
      </c>
      <c r="G4438" s="187" t="s">
        <v>13576</v>
      </c>
      <c r="H4438" s="193">
        <v>1342326</v>
      </c>
      <c r="I4438" s="206">
        <v>44112</v>
      </c>
      <c r="J4438" s="188" t="s">
        <v>13577</v>
      </c>
      <c r="K4438" s="193">
        <v>66830</v>
      </c>
      <c r="L4438" s="188"/>
      <c r="M4438" s="193"/>
      <c r="N4438" s="193"/>
      <c r="O4438" s="186">
        <f t="shared" si="138"/>
        <v>66830</v>
      </c>
      <c r="P4438" s="188"/>
      <c r="Q4438" s="193"/>
      <c r="R4438" s="193"/>
      <c r="S4438" s="186">
        <f t="shared" si="139"/>
        <v>66830</v>
      </c>
      <c r="T4438" s="206">
        <v>44134</v>
      </c>
      <c r="U4438" s="186">
        <v>66830</v>
      </c>
      <c r="V4438" s="186">
        <v>0</v>
      </c>
      <c r="W4438" s="186">
        <v>0</v>
      </c>
      <c r="X4438" s="186">
        <v>0</v>
      </c>
      <c r="Y4438" s="188" t="s">
        <v>237</v>
      </c>
      <c r="Z4438" s="188" t="s">
        <v>810</v>
      </c>
      <c r="AA4438" s="188" t="s">
        <v>822</v>
      </c>
      <c r="AB4438" s="206">
        <v>44062</v>
      </c>
      <c r="AC4438" s="206">
        <v>44063</v>
      </c>
      <c r="AD4438" s="188" t="s">
        <v>13578</v>
      </c>
      <c r="AE4438" s="188" t="s">
        <v>13579</v>
      </c>
      <c r="AF4438" s="188" t="s">
        <v>240</v>
      </c>
      <c r="AG4438" s="188">
        <v>3</v>
      </c>
    </row>
    <row r="4439" spans="1:33">
      <c r="A4439" s="188" t="s">
        <v>44</v>
      </c>
      <c r="B4439" s="188">
        <v>899999032</v>
      </c>
      <c r="C4439" s="188" t="s">
        <v>278</v>
      </c>
      <c r="D4439" s="188" t="s">
        <v>279</v>
      </c>
      <c r="E4439" s="206">
        <v>44112</v>
      </c>
      <c r="F4439" s="187" t="s">
        <v>13580</v>
      </c>
      <c r="G4439" s="187" t="s">
        <v>13580</v>
      </c>
      <c r="H4439" s="193">
        <v>1750383</v>
      </c>
      <c r="I4439" s="206">
        <v>44138</v>
      </c>
      <c r="J4439" s="188" t="s">
        <v>13581</v>
      </c>
      <c r="K4439" s="193">
        <v>66830</v>
      </c>
      <c r="L4439" s="188"/>
      <c r="M4439" s="193"/>
      <c r="N4439" s="193"/>
      <c r="O4439" s="186">
        <f t="shared" si="138"/>
        <v>66830</v>
      </c>
      <c r="P4439" s="188"/>
      <c r="Q4439" s="193"/>
      <c r="R4439" s="193"/>
      <c r="S4439" s="186">
        <f t="shared" si="139"/>
        <v>66830</v>
      </c>
      <c r="T4439" s="206">
        <v>44321</v>
      </c>
      <c r="U4439" s="186">
        <v>66830</v>
      </c>
      <c r="V4439" s="186">
        <v>0</v>
      </c>
      <c r="W4439" s="186">
        <v>0</v>
      </c>
      <c r="X4439" s="186">
        <v>0</v>
      </c>
      <c r="Y4439" s="188" t="s">
        <v>237</v>
      </c>
      <c r="Z4439" s="188" t="s">
        <v>810</v>
      </c>
      <c r="AA4439" s="188" t="s">
        <v>822</v>
      </c>
      <c r="AB4439" s="206">
        <v>44083</v>
      </c>
      <c r="AC4439" s="206">
        <v>44085</v>
      </c>
      <c r="AD4439" s="188" t="s">
        <v>13582</v>
      </c>
      <c r="AE4439" s="188" t="s">
        <v>13583</v>
      </c>
      <c r="AF4439" s="188" t="s">
        <v>240</v>
      </c>
      <c r="AG4439" s="188">
        <v>3</v>
      </c>
    </row>
    <row r="4440" spans="1:33">
      <c r="A4440" s="188" t="s">
        <v>865</v>
      </c>
      <c r="B4440" s="188">
        <v>890680025</v>
      </c>
      <c r="C4440" s="188" t="s">
        <v>170</v>
      </c>
      <c r="D4440" s="188" t="s">
        <v>866</v>
      </c>
      <c r="E4440" s="206">
        <v>44208</v>
      </c>
      <c r="F4440" s="187" t="s">
        <v>13584</v>
      </c>
      <c r="G4440" s="187" t="s">
        <v>13584</v>
      </c>
      <c r="H4440" s="193">
        <v>618221</v>
      </c>
      <c r="I4440" s="206">
        <v>44238</v>
      </c>
      <c r="J4440" s="188" t="s">
        <v>13585</v>
      </c>
      <c r="K4440" s="193">
        <v>157300</v>
      </c>
      <c r="L4440" s="188"/>
      <c r="M4440" s="193"/>
      <c r="N4440" s="193"/>
      <c r="O4440" s="186">
        <f t="shared" si="138"/>
        <v>157300</v>
      </c>
      <c r="P4440" s="188"/>
      <c r="Q4440" s="193"/>
      <c r="R4440" s="193"/>
      <c r="S4440" s="186">
        <f t="shared" si="139"/>
        <v>157300</v>
      </c>
      <c r="T4440" s="206">
        <v>44272</v>
      </c>
      <c r="U4440" s="186">
        <v>67500</v>
      </c>
      <c r="V4440" s="186">
        <v>89800</v>
      </c>
      <c r="W4440" s="186">
        <v>0</v>
      </c>
      <c r="X4440" s="186">
        <v>0</v>
      </c>
      <c r="Y4440" s="188" t="s">
        <v>237</v>
      </c>
      <c r="Z4440" s="188" t="s">
        <v>810</v>
      </c>
      <c r="AA4440" s="188" t="s">
        <v>2626</v>
      </c>
      <c r="AB4440" s="206">
        <v>44183</v>
      </c>
      <c r="AC4440" s="206">
        <v>44184</v>
      </c>
      <c r="AD4440" s="188" t="s">
        <v>13586</v>
      </c>
      <c r="AE4440" s="188" t="s">
        <v>13587</v>
      </c>
      <c r="AF4440" s="188" t="s">
        <v>240</v>
      </c>
      <c r="AG4440" s="188">
        <v>3</v>
      </c>
    </row>
    <row r="4441" spans="1:33">
      <c r="A4441" s="188" t="s">
        <v>28</v>
      </c>
      <c r="B4441" s="188">
        <v>800006850</v>
      </c>
      <c r="C4441" s="188" t="s">
        <v>170</v>
      </c>
      <c r="D4441" s="188" t="s">
        <v>235</v>
      </c>
      <c r="E4441" s="206">
        <v>44320</v>
      </c>
      <c r="F4441" s="187" t="s">
        <v>13588</v>
      </c>
      <c r="G4441" s="187" t="s">
        <v>13588</v>
      </c>
      <c r="H4441" s="193">
        <v>949635</v>
      </c>
      <c r="I4441" s="206">
        <v>44327</v>
      </c>
      <c r="J4441" s="188" t="s">
        <v>13589</v>
      </c>
      <c r="K4441" s="193">
        <v>43380</v>
      </c>
      <c r="L4441" s="188"/>
      <c r="M4441" s="193"/>
      <c r="N4441" s="193"/>
      <c r="O4441" s="186">
        <f t="shared" si="138"/>
        <v>43380</v>
      </c>
      <c r="P4441" s="188"/>
      <c r="Q4441" s="193"/>
      <c r="R4441" s="193"/>
      <c r="S4441" s="186">
        <f t="shared" si="139"/>
        <v>43380</v>
      </c>
      <c r="T4441" s="188"/>
      <c r="U4441" s="186">
        <v>0</v>
      </c>
      <c r="V4441" s="186">
        <v>0</v>
      </c>
      <c r="W4441" s="186">
        <v>0</v>
      </c>
      <c r="X4441" s="186">
        <v>43380</v>
      </c>
      <c r="Y4441" s="188" t="s">
        <v>237</v>
      </c>
      <c r="Z4441" s="188" t="s">
        <v>810</v>
      </c>
      <c r="AA4441" s="188" t="s">
        <v>2626</v>
      </c>
      <c r="AB4441" s="206">
        <v>44266</v>
      </c>
      <c r="AC4441" s="206">
        <v>44267</v>
      </c>
      <c r="AD4441" s="188" t="s">
        <v>13590</v>
      </c>
      <c r="AE4441" s="188"/>
      <c r="AF4441" s="188" t="s">
        <v>240</v>
      </c>
      <c r="AG4441" s="188">
        <v>3</v>
      </c>
    </row>
    <row r="4442" spans="1:33">
      <c r="A4442" s="188" t="s">
        <v>28</v>
      </c>
      <c r="B4442" s="188">
        <v>800006850</v>
      </c>
      <c r="C4442" s="188" t="s">
        <v>170</v>
      </c>
      <c r="D4442" s="188" t="s">
        <v>235</v>
      </c>
      <c r="E4442" s="206">
        <v>44628</v>
      </c>
      <c r="F4442" s="187" t="s">
        <v>13591</v>
      </c>
      <c r="G4442" s="187" t="s">
        <v>13591</v>
      </c>
      <c r="H4442" s="193">
        <v>59100</v>
      </c>
      <c r="I4442" s="206">
        <v>44649</v>
      </c>
      <c r="J4442" s="188" t="s">
        <v>13592</v>
      </c>
      <c r="K4442" s="193">
        <v>10140</v>
      </c>
      <c r="L4442" s="188"/>
      <c r="M4442" s="193"/>
      <c r="N4442" s="193"/>
      <c r="O4442" s="186">
        <f t="shared" si="138"/>
        <v>10140</v>
      </c>
      <c r="P4442" s="188"/>
      <c r="Q4442" s="193"/>
      <c r="R4442" s="193"/>
      <c r="S4442" s="186">
        <f t="shared" si="139"/>
        <v>10140</v>
      </c>
      <c r="T4442" s="188"/>
      <c r="U4442" s="186">
        <v>0</v>
      </c>
      <c r="V4442" s="186">
        <v>0</v>
      </c>
      <c r="W4442" s="186">
        <v>0</v>
      </c>
      <c r="X4442" s="186">
        <v>10140</v>
      </c>
      <c r="Y4442" s="188" t="s">
        <v>237</v>
      </c>
      <c r="Z4442" s="188" t="s">
        <v>810</v>
      </c>
      <c r="AA4442" s="188" t="s">
        <v>7210</v>
      </c>
      <c r="AB4442" s="206">
        <v>44599</v>
      </c>
      <c r="AC4442" s="206">
        <v>44599</v>
      </c>
      <c r="AD4442" s="188" t="s">
        <v>13593</v>
      </c>
      <c r="AE4442" s="188"/>
      <c r="AF4442" s="188" t="s">
        <v>240</v>
      </c>
      <c r="AG4442" s="188">
        <v>3</v>
      </c>
    </row>
    <row r="4443" spans="1:33">
      <c r="A4443" s="188" t="s">
        <v>28</v>
      </c>
      <c r="B4443" s="188">
        <v>800006850</v>
      </c>
      <c r="C4443" s="188" t="s">
        <v>170</v>
      </c>
      <c r="D4443" s="188" t="s">
        <v>235</v>
      </c>
      <c r="E4443" s="206">
        <v>44656</v>
      </c>
      <c r="F4443" s="187" t="s">
        <v>13594</v>
      </c>
      <c r="G4443" s="187" t="s">
        <v>13594</v>
      </c>
      <c r="H4443" s="193">
        <v>46100</v>
      </c>
      <c r="I4443" s="206">
        <v>44663</v>
      </c>
      <c r="J4443" s="188" t="s">
        <v>13595</v>
      </c>
      <c r="K4443" s="193">
        <v>4070</v>
      </c>
      <c r="L4443" s="188"/>
      <c r="M4443" s="193"/>
      <c r="N4443" s="193"/>
      <c r="O4443" s="186">
        <f t="shared" si="138"/>
        <v>4070</v>
      </c>
      <c r="P4443" s="188"/>
      <c r="Q4443" s="193"/>
      <c r="R4443" s="193"/>
      <c r="S4443" s="186">
        <f t="shared" si="139"/>
        <v>4070</v>
      </c>
      <c r="T4443" s="188"/>
      <c r="U4443" s="186">
        <v>0</v>
      </c>
      <c r="V4443" s="186">
        <v>0</v>
      </c>
      <c r="W4443" s="186">
        <v>0</v>
      </c>
      <c r="X4443" s="186">
        <v>4070</v>
      </c>
      <c r="Y4443" s="188" t="s">
        <v>237</v>
      </c>
      <c r="Z4443" s="188" t="s">
        <v>170</v>
      </c>
      <c r="AA4443" s="188" t="s">
        <v>235</v>
      </c>
      <c r="AB4443" s="206">
        <v>44470</v>
      </c>
      <c r="AC4443" s="206">
        <v>44470</v>
      </c>
      <c r="AD4443" s="188" t="s">
        <v>13596</v>
      </c>
      <c r="AE4443" s="188"/>
      <c r="AF4443" s="188" t="s">
        <v>240</v>
      </c>
      <c r="AG4443" s="188">
        <v>3</v>
      </c>
    </row>
    <row r="4444" spans="1:33">
      <c r="A4444" s="188" t="s">
        <v>28</v>
      </c>
      <c r="B4444" s="188">
        <v>800006850</v>
      </c>
      <c r="C4444" s="188" t="s">
        <v>170</v>
      </c>
      <c r="D4444" s="188" t="s">
        <v>235</v>
      </c>
      <c r="E4444" s="206">
        <v>44440</v>
      </c>
      <c r="F4444" s="187" t="s">
        <v>13597</v>
      </c>
      <c r="G4444" s="187" t="s">
        <v>13597</v>
      </c>
      <c r="H4444" s="193">
        <v>590367</v>
      </c>
      <c r="I4444" s="206">
        <v>44445</v>
      </c>
      <c r="J4444" s="188" t="s">
        <v>13598</v>
      </c>
      <c r="K4444" s="193">
        <v>111500</v>
      </c>
      <c r="L4444" s="188"/>
      <c r="M4444" s="193"/>
      <c r="N4444" s="193"/>
      <c r="O4444" s="186">
        <f t="shared" si="138"/>
        <v>111500</v>
      </c>
      <c r="P4444" s="188"/>
      <c r="Q4444" s="193"/>
      <c r="R4444" s="193"/>
      <c r="S4444" s="186">
        <f t="shared" si="139"/>
        <v>111500</v>
      </c>
      <c r="T4444" s="206">
        <v>44553</v>
      </c>
      <c r="U4444" s="186">
        <v>111500</v>
      </c>
      <c r="V4444" s="186">
        <v>0</v>
      </c>
      <c r="W4444" s="186">
        <v>0</v>
      </c>
      <c r="X4444" s="186">
        <v>0</v>
      </c>
      <c r="Y4444" s="188" t="s">
        <v>237</v>
      </c>
      <c r="Z4444" s="188" t="s">
        <v>170</v>
      </c>
      <c r="AA4444" s="188" t="s">
        <v>235</v>
      </c>
      <c r="AB4444" s="206">
        <v>44392</v>
      </c>
      <c r="AC4444" s="206">
        <v>44392</v>
      </c>
      <c r="AD4444" s="188" t="s">
        <v>13599</v>
      </c>
      <c r="AE4444" s="188" t="s">
        <v>12008</v>
      </c>
      <c r="AF4444" s="188" t="s">
        <v>240</v>
      </c>
      <c r="AG4444" s="188">
        <v>3</v>
      </c>
    </row>
    <row r="4445" spans="1:33">
      <c r="A4445" s="188" t="s">
        <v>44</v>
      </c>
      <c r="B4445" s="188">
        <v>899999032</v>
      </c>
      <c r="C4445" s="188" t="s">
        <v>278</v>
      </c>
      <c r="D4445" s="188" t="s">
        <v>279</v>
      </c>
      <c r="E4445" s="206">
        <v>44452</v>
      </c>
      <c r="F4445" s="187" t="s">
        <v>13600</v>
      </c>
      <c r="G4445" s="187" t="s">
        <v>13600</v>
      </c>
      <c r="H4445" s="193">
        <v>296700</v>
      </c>
      <c r="I4445" s="206">
        <v>44462</v>
      </c>
      <c r="J4445" s="188" t="s">
        <v>13601</v>
      </c>
      <c r="K4445" s="193">
        <v>198365</v>
      </c>
      <c r="L4445" s="188"/>
      <c r="M4445" s="193"/>
      <c r="N4445" s="193"/>
      <c r="O4445" s="186">
        <f t="shared" si="138"/>
        <v>198365</v>
      </c>
      <c r="P4445" s="188"/>
      <c r="Q4445" s="193"/>
      <c r="R4445" s="193"/>
      <c r="S4445" s="186">
        <f t="shared" si="139"/>
        <v>198365</v>
      </c>
      <c r="T4445" s="188"/>
      <c r="U4445" s="186">
        <v>0</v>
      </c>
      <c r="V4445" s="186">
        <v>0</v>
      </c>
      <c r="W4445" s="186">
        <v>0</v>
      </c>
      <c r="X4445" s="186">
        <v>198365</v>
      </c>
      <c r="Y4445" s="188" t="s">
        <v>237</v>
      </c>
      <c r="Z4445" s="188" t="s">
        <v>275</v>
      </c>
      <c r="AA4445" s="188" t="s">
        <v>94</v>
      </c>
      <c r="AB4445" s="206">
        <v>44358</v>
      </c>
      <c r="AC4445" s="206">
        <v>44358</v>
      </c>
      <c r="AD4445" s="188" t="s">
        <v>13602</v>
      </c>
      <c r="AE4445" s="188"/>
      <c r="AF4445" s="188" t="s">
        <v>267</v>
      </c>
      <c r="AG4445" s="188">
        <v>3</v>
      </c>
    </row>
    <row r="4446" spans="1:33">
      <c r="A4446" s="188" t="s">
        <v>44</v>
      </c>
      <c r="B4446" s="188">
        <v>899999032</v>
      </c>
      <c r="C4446" s="188" t="s">
        <v>278</v>
      </c>
      <c r="D4446" s="188" t="s">
        <v>279</v>
      </c>
      <c r="E4446" s="206">
        <v>44452</v>
      </c>
      <c r="F4446" s="187" t="s">
        <v>13603</v>
      </c>
      <c r="G4446" s="187" t="s">
        <v>13603</v>
      </c>
      <c r="H4446" s="193">
        <v>390426</v>
      </c>
      <c r="I4446" s="206">
        <v>44463</v>
      </c>
      <c r="J4446" s="188" t="s">
        <v>13604</v>
      </c>
      <c r="K4446" s="193">
        <v>38800</v>
      </c>
      <c r="L4446" s="188"/>
      <c r="M4446" s="193"/>
      <c r="N4446" s="193"/>
      <c r="O4446" s="186">
        <f t="shared" si="138"/>
        <v>38800</v>
      </c>
      <c r="P4446" s="188"/>
      <c r="Q4446" s="193"/>
      <c r="R4446" s="193"/>
      <c r="S4446" s="186">
        <f t="shared" si="139"/>
        <v>38800</v>
      </c>
      <c r="T4446" s="188"/>
      <c r="U4446" s="186">
        <v>0</v>
      </c>
      <c r="V4446" s="186">
        <v>0</v>
      </c>
      <c r="W4446" s="186">
        <v>0</v>
      </c>
      <c r="X4446" s="186">
        <v>38800</v>
      </c>
      <c r="Y4446" s="188" t="s">
        <v>237</v>
      </c>
      <c r="Z4446" s="188" t="s">
        <v>170</v>
      </c>
      <c r="AA4446" s="188" t="s">
        <v>331</v>
      </c>
      <c r="AB4446" s="206">
        <v>44426</v>
      </c>
      <c r="AC4446" s="206">
        <v>44426</v>
      </c>
      <c r="AD4446" s="188" t="s">
        <v>13605</v>
      </c>
      <c r="AE4446" s="188"/>
      <c r="AF4446" s="188" t="s">
        <v>240</v>
      </c>
      <c r="AG4446" s="188">
        <v>3</v>
      </c>
    </row>
    <row r="4447" spans="1:33">
      <c r="A4447" s="188" t="s">
        <v>43</v>
      </c>
      <c r="B4447" s="188">
        <v>890680027</v>
      </c>
      <c r="C4447" s="188" t="s">
        <v>170</v>
      </c>
      <c r="D4447" s="188" t="s">
        <v>807</v>
      </c>
      <c r="E4447" s="206">
        <v>43389</v>
      </c>
      <c r="F4447" s="187" t="s">
        <v>13606</v>
      </c>
      <c r="G4447" s="187" t="s">
        <v>13606</v>
      </c>
      <c r="H4447" s="193">
        <v>52915</v>
      </c>
      <c r="I4447" s="206">
        <v>43403</v>
      </c>
      <c r="J4447" s="188" t="s">
        <v>13607</v>
      </c>
      <c r="K4447" s="193">
        <v>52915</v>
      </c>
      <c r="L4447" s="188"/>
      <c r="M4447" s="193"/>
      <c r="N4447" s="193"/>
      <c r="O4447" s="186">
        <f t="shared" si="138"/>
        <v>52915</v>
      </c>
      <c r="P4447" s="188"/>
      <c r="Q4447" s="193"/>
      <c r="R4447" s="193"/>
      <c r="S4447" s="186">
        <f t="shared" si="139"/>
        <v>52915</v>
      </c>
      <c r="T4447" s="206">
        <v>43595</v>
      </c>
      <c r="U4447" s="186">
        <v>52915</v>
      </c>
      <c r="V4447" s="186">
        <v>0</v>
      </c>
      <c r="W4447" s="186">
        <v>0</v>
      </c>
      <c r="X4447" s="186">
        <v>0</v>
      </c>
      <c r="Y4447" s="188" t="s">
        <v>237</v>
      </c>
      <c r="Z4447" s="188" t="s">
        <v>810</v>
      </c>
      <c r="AA4447" s="188" t="s">
        <v>2626</v>
      </c>
      <c r="AB4447" s="206">
        <v>43347</v>
      </c>
      <c r="AC4447" s="206">
        <v>43347</v>
      </c>
      <c r="AD4447" s="188" t="s">
        <v>13608</v>
      </c>
      <c r="AE4447" s="188" t="s">
        <v>13609</v>
      </c>
      <c r="AF4447" s="188" t="s">
        <v>240</v>
      </c>
      <c r="AG4447" s="188">
        <v>3</v>
      </c>
    </row>
    <row r="4448" spans="1:33">
      <c r="A4448" s="188" t="s">
        <v>33</v>
      </c>
      <c r="B4448" s="188">
        <v>832010436</v>
      </c>
      <c r="C4448" s="188" t="s">
        <v>170</v>
      </c>
      <c r="D4448" s="188" t="s">
        <v>264</v>
      </c>
      <c r="E4448" s="206">
        <v>43467</v>
      </c>
      <c r="F4448" s="187">
        <v>1425289</v>
      </c>
      <c r="G4448" s="187">
        <v>1425289</v>
      </c>
      <c r="H4448" s="193">
        <v>177355</v>
      </c>
      <c r="I4448" s="206">
        <v>43483</v>
      </c>
      <c r="J4448" s="188" t="s">
        <v>13610</v>
      </c>
      <c r="K4448" s="193">
        <v>21600</v>
      </c>
      <c r="L4448" s="188"/>
      <c r="M4448" s="193"/>
      <c r="N4448" s="193"/>
      <c r="O4448" s="186">
        <f t="shared" si="138"/>
        <v>21600</v>
      </c>
      <c r="P4448" s="188"/>
      <c r="Q4448" s="193"/>
      <c r="R4448" s="193"/>
      <c r="S4448" s="186">
        <f t="shared" si="139"/>
        <v>21600</v>
      </c>
      <c r="T4448" s="206">
        <v>43585</v>
      </c>
      <c r="U4448" s="186">
        <v>21600</v>
      </c>
      <c r="V4448" s="186">
        <v>0</v>
      </c>
      <c r="W4448" s="186">
        <v>0</v>
      </c>
      <c r="X4448" s="186">
        <v>0</v>
      </c>
      <c r="Y4448" s="188" t="s">
        <v>237</v>
      </c>
      <c r="Z4448" s="188" t="s">
        <v>810</v>
      </c>
      <c r="AA4448" s="188" t="s">
        <v>2626</v>
      </c>
      <c r="AB4448" s="206">
        <v>43348</v>
      </c>
      <c r="AC4448" s="206">
        <v>43348</v>
      </c>
      <c r="AD4448" s="188" t="s">
        <v>13611</v>
      </c>
      <c r="AE4448" s="188" t="s">
        <v>13612</v>
      </c>
      <c r="AF4448" s="188" t="s">
        <v>240</v>
      </c>
      <c r="AG4448" s="188">
        <v>3</v>
      </c>
    </row>
    <row r="4449" spans="1:33">
      <c r="A4449" s="188" t="s">
        <v>865</v>
      </c>
      <c r="B4449" s="188">
        <v>890680025</v>
      </c>
      <c r="C4449" s="188" t="s">
        <v>170</v>
      </c>
      <c r="D4449" s="188" t="s">
        <v>866</v>
      </c>
      <c r="E4449" s="206">
        <v>43531</v>
      </c>
      <c r="F4449" s="187" t="s">
        <v>13613</v>
      </c>
      <c r="G4449" s="187" t="s">
        <v>13613</v>
      </c>
      <c r="H4449" s="193">
        <v>54400</v>
      </c>
      <c r="I4449" s="206">
        <v>43546</v>
      </c>
      <c r="J4449" s="188" t="s">
        <v>13614</v>
      </c>
      <c r="K4449" s="193">
        <v>54400</v>
      </c>
      <c r="L4449" s="188"/>
      <c r="M4449" s="193"/>
      <c r="N4449" s="193"/>
      <c r="O4449" s="186">
        <f t="shared" si="138"/>
        <v>54400</v>
      </c>
      <c r="P4449" s="188"/>
      <c r="Q4449" s="193"/>
      <c r="R4449" s="193"/>
      <c r="S4449" s="186">
        <f t="shared" si="139"/>
        <v>54400</v>
      </c>
      <c r="T4449" s="206">
        <v>43703</v>
      </c>
      <c r="U4449" s="186">
        <v>33100</v>
      </c>
      <c r="V4449" s="186">
        <v>21300</v>
      </c>
      <c r="W4449" s="186">
        <v>0</v>
      </c>
      <c r="X4449" s="186">
        <v>0</v>
      </c>
      <c r="Y4449" s="188" t="s">
        <v>237</v>
      </c>
      <c r="Z4449" s="188" t="s">
        <v>810</v>
      </c>
      <c r="AA4449" s="188" t="s">
        <v>2626</v>
      </c>
      <c r="AB4449" s="206">
        <v>43510</v>
      </c>
      <c r="AC4449" s="206">
        <v>43510</v>
      </c>
      <c r="AD4449" s="188" t="s">
        <v>13615</v>
      </c>
      <c r="AE4449" s="188" t="s">
        <v>13616</v>
      </c>
      <c r="AF4449" s="188" t="s">
        <v>240</v>
      </c>
      <c r="AG4449" s="188">
        <v>3</v>
      </c>
    </row>
    <row r="4450" spans="1:33">
      <c r="A4450" s="188" t="s">
        <v>31</v>
      </c>
      <c r="B4450" s="188">
        <v>800204497</v>
      </c>
      <c r="C4450" s="188" t="s">
        <v>170</v>
      </c>
      <c r="D4450" s="188" t="s">
        <v>13617</v>
      </c>
      <c r="E4450" s="206">
        <v>43560</v>
      </c>
      <c r="F4450" s="187">
        <v>42792</v>
      </c>
      <c r="G4450" s="187">
        <v>42792</v>
      </c>
      <c r="H4450" s="193">
        <v>383670</v>
      </c>
      <c r="I4450" s="206">
        <v>43578</v>
      </c>
      <c r="J4450" s="188" t="s">
        <v>13618</v>
      </c>
      <c r="K4450" s="193">
        <v>191700</v>
      </c>
      <c r="L4450" s="206">
        <v>43600</v>
      </c>
      <c r="M4450" s="193">
        <v>191700</v>
      </c>
      <c r="N4450" s="193">
        <v>0</v>
      </c>
      <c r="O4450" s="186">
        <f t="shared" si="138"/>
        <v>0</v>
      </c>
      <c r="P4450" s="188"/>
      <c r="Q4450" s="193"/>
      <c r="R4450" s="193"/>
      <c r="S4450" s="186">
        <f t="shared" si="139"/>
        <v>0</v>
      </c>
      <c r="T4450" s="188"/>
      <c r="U4450" s="186">
        <v>0</v>
      </c>
      <c r="V4450" s="186">
        <v>0</v>
      </c>
      <c r="W4450" s="186">
        <v>0</v>
      </c>
      <c r="X4450" s="186">
        <v>0</v>
      </c>
      <c r="Y4450" s="188" t="s">
        <v>237</v>
      </c>
      <c r="Z4450" s="188" t="s">
        <v>810</v>
      </c>
      <c r="AA4450" s="188" t="s">
        <v>822</v>
      </c>
      <c r="AB4450" s="206">
        <v>43540</v>
      </c>
      <c r="AC4450" s="206">
        <v>43541</v>
      </c>
      <c r="AD4450" s="188" t="s">
        <v>13619</v>
      </c>
      <c r="AE4450" s="188" t="s">
        <v>13620</v>
      </c>
      <c r="AF4450" s="188" t="s">
        <v>240</v>
      </c>
      <c r="AG4450" s="188">
        <v>3</v>
      </c>
    </row>
    <row r="4451" spans="1:33">
      <c r="A4451" s="188" t="s">
        <v>28</v>
      </c>
      <c r="B4451" s="188">
        <v>800006850</v>
      </c>
      <c r="C4451" s="188" t="s">
        <v>170</v>
      </c>
      <c r="D4451" s="188" t="s">
        <v>235</v>
      </c>
      <c r="E4451" s="206">
        <v>43593</v>
      </c>
      <c r="F4451" s="187">
        <v>5166188</v>
      </c>
      <c r="G4451" s="187">
        <v>5166188</v>
      </c>
      <c r="H4451" s="193">
        <v>411809</v>
      </c>
      <c r="I4451" s="206">
        <v>43601</v>
      </c>
      <c r="J4451" s="188" t="s">
        <v>13621</v>
      </c>
      <c r="K4451" s="193">
        <v>70400</v>
      </c>
      <c r="L4451" s="206">
        <v>43616</v>
      </c>
      <c r="M4451" s="193">
        <v>0</v>
      </c>
      <c r="N4451" s="193">
        <v>0</v>
      </c>
      <c r="O4451" s="186">
        <f t="shared" si="138"/>
        <v>70400</v>
      </c>
      <c r="P4451" s="206">
        <v>43630</v>
      </c>
      <c r="Q4451" s="193">
        <v>0</v>
      </c>
      <c r="R4451" s="193">
        <v>0</v>
      </c>
      <c r="S4451" s="186">
        <f t="shared" si="139"/>
        <v>70400</v>
      </c>
      <c r="T4451" s="206">
        <v>43675</v>
      </c>
      <c r="U4451" s="186">
        <v>0</v>
      </c>
      <c r="V4451" s="186">
        <v>70400</v>
      </c>
      <c r="W4451" s="186">
        <v>0</v>
      </c>
      <c r="X4451" s="186">
        <v>0</v>
      </c>
      <c r="Y4451" s="188" t="s">
        <v>237</v>
      </c>
      <c r="Z4451" s="188" t="s">
        <v>810</v>
      </c>
      <c r="AA4451" s="188" t="s">
        <v>7210</v>
      </c>
      <c r="AB4451" s="206">
        <v>43577</v>
      </c>
      <c r="AC4451" s="206">
        <v>43577</v>
      </c>
      <c r="AD4451" s="188" t="s">
        <v>13622</v>
      </c>
      <c r="AE4451" s="188" t="s">
        <v>13623</v>
      </c>
      <c r="AF4451" s="188" t="s">
        <v>240</v>
      </c>
      <c r="AG4451" s="188">
        <v>3</v>
      </c>
    </row>
    <row r="4452" spans="1:33">
      <c r="A4452" s="188" t="s">
        <v>47</v>
      </c>
      <c r="B4452" s="188">
        <v>899999156</v>
      </c>
      <c r="C4452" s="188" t="s">
        <v>170</v>
      </c>
      <c r="D4452" s="188" t="s">
        <v>2610</v>
      </c>
      <c r="E4452" s="206">
        <v>43648</v>
      </c>
      <c r="F4452" s="187" t="s">
        <v>13624</v>
      </c>
      <c r="G4452" s="187" t="s">
        <v>13624</v>
      </c>
      <c r="H4452" s="193">
        <v>161277</v>
      </c>
      <c r="I4452" s="206">
        <v>43663</v>
      </c>
      <c r="J4452" s="188" t="s">
        <v>13625</v>
      </c>
      <c r="K4452" s="193">
        <v>22800</v>
      </c>
      <c r="L4452" s="188"/>
      <c r="M4452" s="193"/>
      <c r="N4452" s="193"/>
      <c r="O4452" s="186">
        <f t="shared" si="138"/>
        <v>22800</v>
      </c>
      <c r="P4452" s="188"/>
      <c r="Q4452" s="193"/>
      <c r="R4452" s="193"/>
      <c r="S4452" s="186">
        <f t="shared" si="139"/>
        <v>22800</v>
      </c>
      <c r="T4452" s="206">
        <v>43907</v>
      </c>
      <c r="U4452" s="186">
        <v>0</v>
      </c>
      <c r="V4452" s="186">
        <v>22800</v>
      </c>
      <c r="W4452" s="186">
        <v>0</v>
      </c>
      <c r="X4452" s="186">
        <v>0</v>
      </c>
      <c r="Y4452" s="188" t="s">
        <v>237</v>
      </c>
      <c r="Z4452" s="188" t="s">
        <v>810</v>
      </c>
      <c r="AA4452" s="188" t="s">
        <v>2626</v>
      </c>
      <c r="AB4452" s="206">
        <v>43588</v>
      </c>
      <c r="AC4452" s="206">
        <v>43588</v>
      </c>
      <c r="AD4452" s="188" t="s">
        <v>13626</v>
      </c>
      <c r="AE4452" s="188" t="s">
        <v>365</v>
      </c>
      <c r="AF4452" s="188" t="s">
        <v>240</v>
      </c>
      <c r="AG4452" s="188">
        <v>3</v>
      </c>
    </row>
    <row r="4453" spans="1:33">
      <c r="A4453" s="188" t="s">
        <v>44</v>
      </c>
      <c r="B4453" s="188">
        <v>899999032</v>
      </c>
      <c r="C4453" s="188" t="s">
        <v>278</v>
      </c>
      <c r="D4453" s="188" t="s">
        <v>279</v>
      </c>
      <c r="E4453" s="206">
        <v>43811</v>
      </c>
      <c r="F4453" s="187" t="s">
        <v>13627</v>
      </c>
      <c r="G4453" s="187" t="s">
        <v>13627</v>
      </c>
      <c r="H4453" s="193">
        <v>260400</v>
      </c>
      <c r="I4453" s="206">
        <v>43825</v>
      </c>
      <c r="J4453" s="188" t="s">
        <v>13628</v>
      </c>
      <c r="K4453" s="193">
        <v>43400</v>
      </c>
      <c r="L4453" s="188"/>
      <c r="M4453" s="193"/>
      <c r="N4453" s="193"/>
      <c r="O4453" s="186">
        <f t="shared" si="138"/>
        <v>43400</v>
      </c>
      <c r="P4453" s="188"/>
      <c r="Q4453" s="193"/>
      <c r="R4453" s="193"/>
      <c r="S4453" s="186">
        <f t="shared" si="139"/>
        <v>43400</v>
      </c>
      <c r="T4453" s="206">
        <v>43906</v>
      </c>
      <c r="U4453" s="186">
        <v>43400</v>
      </c>
      <c r="V4453" s="186">
        <v>0</v>
      </c>
      <c r="W4453" s="186">
        <v>0</v>
      </c>
      <c r="X4453" s="186">
        <v>0</v>
      </c>
      <c r="Y4453" s="188" t="s">
        <v>237</v>
      </c>
      <c r="Z4453" s="188" t="s">
        <v>275</v>
      </c>
      <c r="AA4453" s="188" t="s">
        <v>94</v>
      </c>
      <c r="AB4453" s="206">
        <v>43775</v>
      </c>
      <c r="AC4453" s="206">
        <v>43775</v>
      </c>
      <c r="AD4453" s="188" t="s">
        <v>13629</v>
      </c>
      <c r="AE4453" s="188" t="s">
        <v>13630</v>
      </c>
      <c r="AF4453" s="188" t="s">
        <v>240</v>
      </c>
      <c r="AG4453" s="188">
        <v>3</v>
      </c>
    </row>
    <row r="4454" spans="1:33">
      <c r="A4454" s="188" t="s">
        <v>44</v>
      </c>
      <c r="B4454" s="188">
        <v>899999032</v>
      </c>
      <c r="C4454" s="188" t="s">
        <v>278</v>
      </c>
      <c r="D4454" s="188" t="s">
        <v>279</v>
      </c>
      <c r="E4454" s="206">
        <v>43958</v>
      </c>
      <c r="F4454" s="187" t="s">
        <v>13631</v>
      </c>
      <c r="G4454" s="187" t="s">
        <v>13631</v>
      </c>
      <c r="H4454" s="193">
        <v>268400</v>
      </c>
      <c r="I4454" s="206">
        <v>43979</v>
      </c>
      <c r="J4454" s="188" t="s">
        <v>13632</v>
      </c>
      <c r="K4454" s="193">
        <v>216500</v>
      </c>
      <c r="L4454" s="188"/>
      <c r="M4454" s="193"/>
      <c r="N4454" s="193"/>
      <c r="O4454" s="186">
        <f t="shared" si="138"/>
        <v>216500</v>
      </c>
      <c r="P4454" s="188"/>
      <c r="Q4454" s="193"/>
      <c r="R4454" s="193"/>
      <c r="S4454" s="186">
        <f t="shared" si="139"/>
        <v>216500</v>
      </c>
      <c r="T4454" s="206">
        <v>44061</v>
      </c>
      <c r="U4454" s="186">
        <v>0</v>
      </c>
      <c r="V4454" s="186">
        <v>0</v>
      </c>
      <c r="W4454" s="186">
        <v>216500</v>
      </c>
      <c r="X4454" s="186">
        <v>0</v>
      </c>
      <c r="Y4454" s="188" t="s">
        <v>237</v>
      </c>
      <c r="Z4454" s="188" t="s">
        <v>810</v>
      </c>
      <c r="AA4454" s="188" t="s">
        <v>822</v>
      </c>
      <c r="AB4454" s="206">
        <v>43923</v>
      </c>
      <c r="AC4454" s="206">
        <v>43923</v>
      </c>
      <c r="AD4454" s="188" t="s">
        <v>13633</v>
      </c>
      <c r="AE4454" s="188" t="s">
        <v>915</v>
      </c>
      <c r="AF4454" s="188" t="s">
        <v>240</v>
      </c>
      <c r="AG4454" s="188">
        <v>3</v>
      </c>
    </row>
    <row r="4455" spans="1:33">
      <c r="A4455" s="188" t="s">
        <v>43</v>
      </c>
      <c r="B4455" s="188">
        <v>890680027</v>
      </c>
      <c r="C4455" s="188" t="s">
        <v>170</v>
      </c>
      <c r="D4455" s="188" t="s">
        <v>807</v>
      </c>
      <c r="E4455" s="206">
        <v>44295</v>
      </c>
      <c r="F4455" s="187" t="s">
        <v>13634</v>
      </c>
      <c r="G4455" s="187" t="s">
        <v>13634</v>
      </c>
      <c r="H4455" s="193">
        <v>1142064</v>
      </c>
      <c r="I4455" s="206">
        <v>44306</v>
      </c>
      <c r="J4455" s="188" t="s">
        <v>13635</v>
      </c>
      <c r="K4455" s="193">
        <v>123900</v>
      </c>
      <c r="L4455" s="188"/>
      <c r="M4455" s="193"/>
      <c r="N4455" s="193"/>
      <c r="O4455" s="186">
        <f t="shared" si="138"/>
        <v>123900</v>
      </c>
      <c r="P4455" s="188"/>
      <c r="Q4455" s="193"/>
      <c r="R4455" s="193"/>
      <c r="S4455" s="186">
        <f t="shared" si="139"/>
        <v>123900</v>
      </c>
      <c r="T4455" s="206">
        <v>44369</v>
      </c>
      <c r="U4455" s="186">
        <v>123900</v>
      </c>
      <c r="V4455" s="186">
        <v>0</v>
      </c>
      <c r="W4455" s="186">
        <v>0</v>
      </c>
      <c r="X4455" s="186">
        <v>0</v>
      </c>
      <c r="Y4455" s="188" t="s">
        <v>237</v>
      </c>
      <c r="Z4455" s="188" t="s">
        <v>810</v>
      </c>
      <c r="AA4455" s="188" t="s">
        <v>2626</v>
      </c>
      <c r="AB4455" s="206">
        <v>44272</v>
      </c>
      <c r="AC4455" s="206">
        <v>44273</v>
      </c>
      <c r="AD4455" s="188" t="s">
        <v>13636</v>
      </c>
      <c r="AE4455" s="188" t="s">
        <v>13637</v>
      </c>
      <c r="AF4455" s="188" t="s">
        <v>267</v>
      </c>
      <c r="AG4455" s="188">
        <v>3</v>
      </c>
    </row>
    <row r="4456" spans="1:33">
      <c r="A4456" s="188" t="s">
        <v>28</v>
      </c>
      <c r="B4456" s="188">
        <v>800006850</v>
      </c>
      <c r="C4456" s="188" t="s">
        <v>170</v>
      </c>
      <c r="D4456" s="188" t="s">
        <v>235</v>
      </c>
      <c r="E4456" s="206">
        <v>44388</v>
      </c>
      <c r="F4456" s="187" t="s">
        <v>13638</v>
      </c>
      <c r="G4456" s="187" t="s">
        <v>13638</v>
      </c>
      <c r="H4456" s="193">
        <v>119200</v>
      </c>
      <c r="I4456" s="206">
        <v>44406</v>
      </c>
      <c r="J4456" s="188" t="s">
        <v>13639</v>
      </c>
      <c r="K4456" s="193">
        <v>8410</v>
      </c>
      <c r="L4456" s="188"/>
      <c r="M4456" s="193"/>
      <c r="N4456" s="193"/>
      <c r="O4456" s="186">
        <f t="shared" si="138"/>
        <v>8410</v>
      </c>
      <c r="P4456" s="188"/>
      <c r="Q4456" s="193"/>
      <c r="R4456" s="193"/>
      <c r="S4456" s="186">
        <f t="shared" si="139"/>
        <v>8410</v>
      </c>
      <c r="T4456" s="206">
        <v>44553</v>
      </c>
      <c r="U4456" s="186">
        <v>8410</v>
      </c>
      <c r="V4456" s="186">
        <v>0</v>
      </c>
      <c r="W4456" s="186">
        <v>0</v>
      </c>
      <c r="X4456" s="186">
        <v>0</v>
      </c>
      <c r="Y4456" s="188" t="s">
        <v>237</v>
      </c>
      <c r="Z4456" s="188" t="s">
        <v>170</v>
      </c>
      <c r="AA4456" s="188" t="s">
        <v>235</v>
      </c>
      <c r="AB4456" s="206">
        <v>44372</v>
      </c>
      <c r="AC4456" s="206">
        <v>44372</v>
      </c>
      <c r="AD4456" s="188" t="s">
        <v>13640</v>
      </c>
      <c r="AE4456" s="188" t="s">
        <v>10839</v>
      </c>
      <c r="AF4456" s="188" t="s">
        <v>240</v>
      </c>
      <c r="AG4456" s="188">
        <v>3</v>
      </c>
    </row>
    <row r="4457" spans="1:33">
      <c r="A4457" s="188" t="s">
        <v>28</v>
      </c>
      <c r="B4457" s="188">
        <v>800006850</v>
      </c>
      <c r="C4457" s="188" t="s">
        <v>170</v>
      </c>
      <c r="D4457" s="188" t="s">
        <v>235</v>
      </c>
      <c r="E4457" s="206">
        <v>44388</v>
      </c>
      <c r="F4457" s="187" t="s">
        <v>13641</v>
      </c>
      <c r="G4457" s="187" t="s">
        <v>13641</v>
      </c>
      <c r="H4457" s="193">
        <v>112000</v>
      </c>
      <c r="I4457" s="206">
        <v>44406</v>
      </c>
      <c r="J4457" s="188" t="s">
        <v>13642</v>
      </c>
      <c r="K4457" s="193">
        <v>9850</v>
      </c>
      <c r="L4457" s="188"/>
      <c r="M4457" s="193"/>
      <c r="N4457" s="193"/>
      <c r="O4457" s="186">
        <f t="shared" si="138"/>
        <v>9850</v>
      </c>
      <c r="P4457" s="188"/>
      <c r="Q4457" s="193"/>
      <c r="R4457" s="193"/>
      <c r="S4457" s="186">
        <f t="shared" si="139"/>
        <v>9850</v>
      </c>
      <c r="T4457" s="206">
        <v>44553</v>
      </c>
      <c r="U4457" s="186">
        <v>9850</v>
      </c>
      <c r="V4457" s="186">
        <v>0</v>
      </c>
      <c r="W4457" s="186">
        <v>0</v>
      </c>
      <c r="X4457" s="186">
        <v>0</v>
      </c>
      <c r="Y4457" s="188" t="s">
        <v>237</v>
      </c>
      <c r="Z4457" s="188" t="s">
        <v>810</v>
      </c>
      <c r="AA4457" s="188" t="s">
        <v>822</v>
      </c>
      <c r="AB4457" s="206">
        <v>44265</v>
      </c>
      <c r="AC4457" s="206">
        <v>44265</v>
      </c>
      <c r="AD4457" s="188" t="s">
        <v>13643</v>
      </c>
      <c r="AE4457" s="188" t="s">
        <v>10839</v>
      </c>
      <c r="AF4457" s="188" t="s">
        <v>240</v>
      </c>
      <c r="AG4457" s="188">
        <v>3</v>
      </c>
    </row>
    <row r="4458" spans="1:33">
      <c r="A4458" s="188" t="s">
        <v>28</v>
      </c>
      <c r="B4458" s="188">
        <v>800006850</v>
      </c>
      <c r="C4458" s="188" t="s">
        <v>170</v>
      </c>
      <c r="D4458" s="188" t="s">
        <v>235</v>
      </c>
      <c r="E4458" s="206">
        <v>44388</v>
      </c>
      <c r="F4458" s="187" t="s">
        <v>13644</v>
      </c>
      <c r="G4458" s="187" t="s">
        <v>13644</v>
      </c>
      <c r="H4458" s="193">
        <v>106000</v>
      </c>
      <c r="I4458" s="206">
        <v>44406</v>
      </c>
      <c r="J4458" s="188" t="s">
        <v>13645</v>
      </c>
      <c r="K4458" s="193">
        <v>9340</v>
      </c>
      <c r="L4458" s="188"/>
      <c r="M4458" s="193"/>
      <c r="N4458" s="193"/>
      <c r="O4458" s="186">
        <f t="shared" si="138"/>
        <v>9340</v>
      </c>
      <c r="P4458" s="188"/>
      <c r="Q4458" s="193"/>
      <c r="R4458" s="193"/>
      <c r="S4458" s="186">
        <f t="shared" si="139"/>
        <v>9340</v>
      </c>
      <c r="T4458" s="206">
        <v>44553</v>
      </c>
      <c r="U4458" s="186">
        <v>9340</v>
      </c>
      <c r="V4458" s="186">
        <v>0</v>
      </c>
      <c r="W4458" s="186">
        <v>0</v>
      </c>
      <c r="X4458" s="186">
        <v>0</v>
      </c>
      <c r="Y4458" s="188" t="s">
        <v>237</v>
      </c>
      <c r="Z4458" s="188" t="s">
        <v>810</v>
      </c>
      <c r="AA4458" s="188" t="s">
        <v>822</v>
      </c>
      <c r="AB4458" s="206">
        <v>44265</v>
      </c>
      <c r="AC4458" s="206">
        <v>44265</v>
      </c>
      <c r="AD4458" s="188" t="s">
        <v>13646</v>
      </c>
      <c r="AE4458" s="188" t="s">
        <v>10839</v>
      </c>
      <c r="AF4458" s="188" t="s">
        <v>240</v>
      </c>
      <c r="AG4458" s="188">
        <v>3</v>
      </c>
    </row>
    <row r="4459" spans="1:33">
      <c r="A4459" s="188" t="s">
        <v>28</v>
      </c>
      <c r="B4459" s="188">
        <v>800006850</v>
      </c>
      <c r="C4459" s="188" t="s">
        <v>170</v>
      </c>
      <c r="D4459" s="188" t="s">
        <v>235</v>
      </c>
      <c r="E4459" s="206">
        <v>44388</v>
      </c>
      <c r="F4459" s="187" t="s">
        <v>13647</v>
      </c>
      <c r="G4459" s="187" t="s">
        <v>13647</v>
      </c>
      <c r="H4459" s="193">
        <v>47200</v>
      </c>
      <c r="I4459" s="206">
        <v>44406</v>
      </c>
      <c r="J4459" s="188" t="s">
        <v>13648</v>
      </c>
      <c r="K4459" s="193">
        <v>4180</v>
      </c>
      <c r="L4459" s="188"/>
      <c r="M4459" s="193"/>
      <c r="N4459" s="193"/>
      <c r="O4459" s="186">
        <f t="shared" si="138"/>
        <v>4180</v>
      </c>
      <c r="P4459" s="188"/>
      <c r="Q4459" s="193"/>
      <c r="R4459" s="193"/>
      <c r="S4459" s="186">
        <f t="shared" si="139"/>
        <v>4180</v>
      </c>
      <c r="T4459" s="206">
        <v>44553</v>
      </c>
      <c r="U4459" s="186">
        <v>4180</v>
      </c>
      <c r="V4459" s="186">
        <v>0</v>
      </c>
      <c r="W4459" s="186">
        <v>0</v>
      </c>
      <c r="X4459" s="186">
        <v>0</v>
      </c>
      <c r="Y4459" s="188" t="s">
        <v>237</v>
      </c>
      <c r="Z4459" s="188" t="s">
        <v>810</v>
      </c>
      <c r="AA4459" s="188" t="s">
        <v>2626</v>
      </c>
      <c r="AB4459" s="206">
        <v>44352</v>
      </c>
      <c r="AC4459" s="206">
        <v>44352</v>
      </c>
      <c r="AD4459" s="188" t="s">
        <v>13649</v>
      </c>
      <c r="AE4459" s="188" t="s">
        <v>10839</v>
      </c>
      <c r="AF4459" s="188" t="s">
        <v>240</v>
      </c>
      <c r="AG4459" s="188">
        <v>3</v>
      </c>
    </row>
    <row r="4460" spans="1:33">
      <c r="A4460" s="188" t="s">
        <v>28</v>
      </c>
      <c r="B4460" s="188">
        <v>800006850</v>
      </c>
      <c r="C4460" s="188" t="s">
        <v>170</v>
      </c>
      <c r="D4460" s="188" t="s">
        <v>235</v>
      </c>
      <c r="E4460" s="206">
        <v>44388</v>
      </c>
      <c r="F4460" s="187" t="s">
        <v>13650</v>
      </c>
      <c r="G4460" s="187" t="s">
        <v>13650</v>
      </c>
      <c r="H4460" s="193">
        <v>47200</v>
      </c>
      <c r="I4460" s="206">
        <v>44406</v>
      </c>
      <c r="J4460" s="188" t="s">
        <v>13651</v>
      </c>
      <c r="K4460" s="193">
        <v>4180</v>
      </c>
      <c r="L4460" s="188"/>
      <c r="M4460" s="193"/>
      <c r="N4460" s="193"/>
      <c r="O4460" s="186">
        <f t="shared" si="138"/>
        <v>4180</v>
      </c>
      <c r="P4460" s="188"/>
      <c r="Q4460" s="193"/>
      <c r="R4460" s="193"/>
      <c r="S4460" s="186">
        <f t="shared" si="139"/>
        <v>4180</v>
      </c>
      <c r="T4460" s="206">
        <v>44553</v>
      </c>
      <c r="U4460" s="186">
        <v>4180</v>
      </c>
      <c r="V4460" s="186">
        <v>0</v>
      </c>
      <c r="W4460" s="186">
        <v>0</v>
      </c>
      <c r="X4460" s="186">
        <v>0</v>
      </c>
      <c r="Y4460" s="188" t="s">
        <v>237</v>
      </c>
      <c r="Z4460" s="188" t="s">
        <v>810</v>
      </c>
      <c r="AA4460" s="188" t="s">
        <v>2626</v>
      </c>
      <c r="AB4460" s="206">
        <v>44357</v>
      </c>
      <c r="AC4460" s="206">
        <v>44357</v>
      </c>
      <c r="AD4460" s="188" t="s">
        <v>13652</v>
      </c>
      <c r="AE4460" s="188" t="s">
        <v>10839</v>
      </c>
      <c r="AF4460" s="188" t="s">
        <v>240</v>
      </c>
      <c r="AG4460" s="188">
        <v>3</v>
      </c>
    </row>
    <row r="4461" spans="1:33">
      <c r="A4461" s="188" t="s">
        <v>28</v>
      </c>
      <c r="B4461" s="188">
        <v>800006850</v>
      </c>
      <c r="C4461" s="188" t="s">
        <v>170</v>
      </c>
      <c r="D4461" s="188" t="s">
        <v>235</v>
      </c>
      <c r="E4461" s="206">
        <v>44388</v>
      </c>
      <c r="F4461" s="187" t="s">
        <v>13653</v>
      </c>
      <c r="G4461" s="187" t="s">
        <v>13653</v>
      </c>
      <c r="H4461" s="193">
        <v>210000</v>
      </c>
      <c r="I4461" s="206">
        <v>44406</v>
      </c>
      <c r="J4461" s="188" t="s">
        <v>13654</v>
      </c>
      <c r="K4461" s="193">
        <v>18300</v>
      </c>
      <c r="L4461" s="188"/>
      <c r="M4461" s="193"/>
      <c r="N4461" s="193"/>
      <c r="O4461" s="186">
        <f t="shared" si="138"/>
        <v>18300</v>
      </c>
      <c r="P4461" s="188"/>
      <c r="Q4461" s="193"/>
      <c r="R4461" s="193"/>
      <c r="S4461" s="186">
        <f t="shared" si="139"/>
        <v>18300</v>
      </c>
      <c r="T4461" s="206">
        <v>44553</v>
      </c>
      <c r="U4461" s="186">
        <v>18300</v>
      </c>
      <c r="V4461" s="186">
        <v>0</v>
      </c>
      <c r="W4461" s="186">
        <v>0</v>
      </c>
      <c r="X4461" s="186">
        <v>0</v>
      </c>
      <c r="Y4461" s="188" t="s">
        <v>237</v>
      </c>
      <c r="Z4461" s="188" t="s">
        <v>810</v>
      </c>
      <c r="AA4461" s="188" t="s">
        <v>2626</v>
      </c>
      <c r="AB4461" s="206">
        <v>44364</v>
      </c>
      <c r="AC4461" s="206">
        <v>44364</v>
      </c>
      <c r="AD4461" s="188" t="s">
        <v>13655</v>
      </c>
      <c r="AE4461" s="188" t="s">
        <v>11988</v>
      </c>
      <c r="AF4461" s="188" t="s">
        <v>240</v>
      </c>
      <c r="AG4461" s="188">
        <v>3</v>
      </c>
    </row>
    <row r="4462" spans="1:33">
      <c r="A4462" s="188" t="s">
        <v>47</v>
      </c>
      <c r="B4462" s="188">
        <v>899999156</v>
      </c>
      <c r="C4462" s="188" t="s">
        <v>170</v>
      </c>
      <c r="D4462" s="188" t="s">
        <v>2610</v>
      </c>
      <c r="E4462" s="206">
        <v>44440</v>
      </c>
      <c r="F4462" s="187" t="s">
        <v>13656</v>
      </c>
      <c r="G4462" s="187" t="s">
        <v>13656</v>
      </c>
      <c r="H4462" s="193">
        <v>2496924</v>
      </c>
      <c r="I4462" s="206">
        <v>44446</v>
      </c>
      <c r="J4462" s="188" t="s">
        <v>13657</v>
      </c>
      <c r="K4462" s="193">
        <v>2041958</v>
      </c>
      <c r="L4462" s="188"/>
      <c r="M4462" s="193"/>
      <c r="N4462" s="193"/>
      <c r="O4462" s="186">
        <f t="shared" si="138"/>
        <v>2041958</v>
      </c>
      <c r="P4462" s="188"/>
      <c r="Q4462" s="193"/>
      <c r="R4462" s="193"/>
      <c r="S4462" s="186">
        <f t="shared" si="139"/>
        <v>2041958</v>
      </c>
      <c r="T4462" s="188"/>
      <c r="U4462" s="186">
        <v>0</v>
      </c>
      <c r="V4462" s="186">
        <v>0</v>
      </c>
      <c r="W4462" s="186">
        <v>0</v>
      </c>
      <c r="X4462" s="186">
        <v>2041958</v>
      </c>
      <c r="Y4462" s="188" t="s">
        <v>237</v>
      </c>
      <c r="Z4462" s="188" t="s">
        <v>810</v>
      </c>
      <c r="AA4462" s="188" t="s">
        <v>2626</v>
      </c>
      <c r="AB4462" s="206">
        <v>44354</v>
      </c>
      <c r="AC4462" s="206">
        <v>44365</v>
      </c>
      <c r="AD4462" s="188" t="s">
        <v>13658</v>
      </c>
      <c r="AE4462" s="188"/>
      <c r="AF4462" s="188" t="s">
        <v>240</v>
      </c>
      <c r="AG4462" s="188">
        <v>3</v>
      </c>
    </row>
    <row r="4463" spans="1:33">
      <c r="A4463" s="188" t="s">
        <v>50</v>
      </c>
      <c r="B4463" s="188">
        <v>800099860</v>
      </c>
      <c r="C4463" s="188" t="s">
        <v>170</v>
      </c>
      <c r="D4463" s="188" t="s">
        <v>3302</v>
      </c>
      <c r="E4463" s="206">
        <v>44442</v>
      </c>
      <c r="F4463" s="187" t="s">
        <v>13659</v>
      </c>
      <c r="G4463" s="187" t="s">
        <v>13659</v>
      </c>
      <c r="H4463" s="193">
        <v>2438934</v>
      </c>
      <c r="I4463" s="206">
        <v>44459</v>
      </c>
      <c r="J4463" s="188" t="s">
        <v>13660</v>
      </c>
      <c r="K4463" s="193">
        <v>116500</v>
      </c>
      <c r="L4463" s="206">
        <v>44467</v>
      </c>
      <c r="M4463" s="193">
        <v>0</v>
      </c>
      <c r="N4463" s="193">
        <v>0</v>
      </c>
      <c r="O4463" s="186">
        <f t="shared" si="138"/>
        <v>116500</v>
      </c>
      <c r="P4463" s="188"/>
      <c r="Q4463" s="193"/>
      <c r="R4463" s="193"/>
      <c r="S4463" s="186">
        <f t="shared" si="139"/>
        <v>116500</v>
      </c>
      <c r="T4463" s="188"/>
      <c r="U4463" s="186">
        <v>0</v>
      </c>
      <c r="V4463" s="186">
        <v>0</v>
      </c>
      <c r="W4463" s="186">
        <v>0</v>
      </c>
      <c r="X4463" s="186">
        <v>116500</v>
      </c>
      <c r="Y4463" s="188" t="s">
        <v>237</v>
      </c>
      <c r="Z4463" s="188" t="s">
        <v>810</v>
      </c>
      <c r="AA4463" s="188" t="s">
        <v>2626</v>
      </c>
      <c r="AB4463" s="206">
        <v>44398</v>
      </c>
      <c r="AC4463" s="206">
        <v>44403</v>
      </c>
      <c r="AD4463" s="188" t="s">
        <v>13661</v>
      </c>
      <c r="AE4463" s="188" t="s">
        <v>13662</v>
      </c>
      <c r="AF4463" s="188" t="s">
        <v>240</v>
      </c>
      <c r="AG4463" s="188">
        <v>3</v>
      </c>
    </row>
    <row r="4464" spans="1:33">
      <c r="A4464" s="188" t="s">
        <v>944</v>
      </c>
      <c r="B4464" s="188">
        <v>899999147</v>
      </c>
      <c r="C4464" s="188" t="s">
        <v>170</v>
      </c>
      <c r="D4464" s="188" t="s">
        <v>945</v>
      </c>
      <c r="E4464" s="206">
        <v>44502</v>
      </c>
      <c r="F4464" s="187" t="s">
        <v>13663</v>
      </c>
      <c r="G4464" s="187" t="s">
        <v>13663</v>
      </c>
      <c r="H4464" s="193">
        <v>1752798</v>
      </c>
      <c r="I4464" s="206">
        <v>44509</v>
      </c>
      <c r="J4464" s="188" t="s">
        <v>13664</v>
      </c>
      <c r="K4464" s="193">
        <v>508800</v>
      </c>
      <c r="L4464" s="188"/>
      <c r="M4464" s="193"/>
      <c r="N4464" s="193"/>
      <c r="O4464" s="186">
        <f t="shared" si="138"/>
        <v>508800</v>
      </c>
      <c r="P4464" s="188"/>
      <c r="Q4464" s="193"/>
      <c r="R4464" s="193"/>
      <c r="S4464" s="186">
        <f t="shared" si="139"/>
        <v>508800</v>
      </c>
      <c r="T4464" s="188"/>
      <c r="U4464" s="186">
        <v>0</v>
      </c>
      <c r="V4464" s="186">
        <v>0</v>
      </c>
      <c r="W4464" s="186">
        <v>0</v>
      </c>
      <c r="X4464" s="186">
        <v>508800</v>
      </c>
      <c r="Y4464" s="188" t="s">
        <v>237</v>
      </c>
      <c r="Z4464" s="188" t="s">
        <v>810</v>
      </c>
      <c r="AA4464" s="188" t="s">
        <v>2626</v>
      </c>
      <c r="AB4464" s="206">
        <v>44282</v>
      </c>
      <c r="AC4464" s="206">
        <v>44284</v>
      </c>
      <c r="AD4464" s="188" t="s">
        <v>13665</v>
      </c>
      <c r="AE4464" s="188"/>
      <c r="AF4464" s="188" t="s">
        <v>240</v>
      </c>
      <c r="AG4464" s="188">
        <v>3</v>
      </c>
    </row>
    <row r="4465" spans="1:33">
      <c r="A4465" s="188" t="s">
        <v>28</v>
      </c>
      <c r="B4465" s="188">
        <v>800006850</v>
      </c>
      <c r="C4465" s="188" t="s">
        <v>170</v>
      </c>
      <c r="D4465" s="188" t="s">
        <v>235</v>
      </c>
      <c r="E4465" s="206">
        <v>44508</v>
      </c>
      <c r="F4465" s="187" t="s">
        <v>13666</v>
      </c>
      <c r="G4465" s="187" t="s">
        <v>13666</v>
      </c>
      <c r="H4465" s="193">
        <v>776006</v>
      </c>
      <c r="I4465" s="206">
        <v>44518</v>
      </c>
      <c r="J4465" s="188" t="s">
        <v>13667</v>
      </c>
      <c r="K4465" s="193">
        <v>560300</v>
      </c>
      <c r="L4465" s="188"/>
      <c r="M4465" s="193"/>
      <c r="N4465" s="193"/>
      <c r="O4465" s="186">
        <f t="shared" si="138"/>
        <v>560300</v>
      </c>
      <c r="P4465" s="188"/>
      <c r="Q4465" s="193"/>
      <c r="R4465" s="193"/>
      <c r="S4465" s="186">
        <f t="shared" si="139"/>
        <v>560300</v>
      </c>
      <c r="T4465" s="206">
        <v>44553</v>
      </c>
      <c r="U4465" s="186">
        <v>560300</v>
      </c>
      <c r="V4465" s="186">
        <v>0</v>
      </c>
      <c r="W4465" s="186">
        <v>0</v>
      </c>
      <c r="X4465" s="186">
        <v>0</v>
      </c>
      <c r="Y4465" s="188" t="s">
        <v>237</v>
      </c>
      <c r="Z4465" s="188" t="s">
        <v>810</v>
      </c>
      <c r="AA4465" s="188" t="s">
        <v>818</v>
      </c>
      <c r="AB4465" s="206">
        <v>44487</v>
      </c>
      <c r="AC4465" s="206">
        <v>44488</v>
      </c>
      <c r="AD4465" s="188" t="s">
        <v>13668</v>
      </c>
      <c r="AE4465" s="188" t="s">
        <v>13669</v>
      </c>
      <c r="AF4465" s="188" t="s">
        <v>240</v>
      </c>
      <c r="AG4465" s="188">
        <v>3</v>
      </c>
    </row>
    <row r="4466" spans="1:33">
      <c r="A4466" s="188" t="s">
        <v>69</v>
      </c>
      <c r="B4466" s="188">
        <v>899999164</v>
      </c>
      <c r="C4466" s="188" t="s">
        <v>170</v>
      </c>
      <c r="D4466" s="188" t="s">
        <v>3217</v>
      </c>
      <c r="E4466" s="206">
        <v>44539</v>
      </c>
      <c r="F4466" s="187" t="s">
        <v>13670</v>
      </c>
      <c r="G4466" s="187" t="s">
        <v>13670</v>
      </c>
      <c r="H4466" s="193">
        <v>1082230</v>
      </c>
      <c r="I4466" s="206">
        <v>44546</v>
      </c>
      <c r="J4466" s="188" t="s">
        <v>13671</v>
      </c>
      <c r="K4466" s="193">
        <v>392370</v>
      </c>
      <c r="L4466" s="188"/>
      <c r="M4466" s="193"/>
      <c r="N4466" s="193"/>
      <c r="O4466" s="186">
        <f t="shared" si="138"/>
        <v>392370</v>
      </c>
      <c r="P4466" s="188"/>
      <c r="Q4466" s="193"/>
      <c r="R4466" s="193"/>
      <c r="S4466" s="186">
        <f t="shared" si="139"/>
        <v>392370</v>
      </c>
      <c r="T4466" s="206">
        <v>44671</v>
      </c>
      <c r="U4466" s="186">
        <v>392370</v>
      </c>
      <c r="V4466" s="186">
        <v>0</v>
      </c>
      <c r="W4466" s="186">
        <v>0</v>
      </c>
      <c r="X4466" s="186">
        <v>0</v>
      </c>
      <c r="Y4466" s="188" t="s">
        <v>237</v>
      </c>
      <c r="Z4466" s="188" t="s">
        <v>810</v>
      </c>
      <c r="AA4466" s="188" t="s">
        <v>2626</v>
      </c>
      <c r="AB4466" s="206">
        <v>44466</v>
      </c>
      <c r="AC4466" s="206">
        <v>44470</v>
      </c>
      <c r="AD4466" s="188" t="s">
        <v>13672</v>
      </c>
      <c r="AE4466" s="188" t="s">
        <v>13673</v>
      </c>
      <c r="AF4466" s="188" t="s">
        <v>267</v>
      </c>
      <c r="AG4466" s="188">
        <v>3</v>
      </c>
    </row>
    <row r="4467" spans="1:33">
      <c r="A4467" s="188" t="s">
        <v>865</v>
      </c>
      <c r="B4467" s="188">
        <v>890680025</v>
      </c>
      <c r="C4467" s="188" t="s">
        <v>170</v>
      </c>
      <c r="D4467" s="188" t="s">
        <v>866</v>
      </c>
      <c r="E4467" s="206">
        <v>44565</v>
      </c>
      <c r="F4467" s="187" t="s">
        <v>13674</v>
      </c>
      <c r="G4467" s="187" t="s">
        <v>13674</v>
      </c>
      <c r="H4467" s="193">
        <v>2414847</v>
      </c>
      <c r="I4467" s="206">
        <v>44567</v>
      </c>
      <c r="J4467" s="188" t="s">
        <v>13675</v>
      </c>
      <c r="K4467" s="193">
        <v>2173900</v>
      </c>
      <c r="L4467" s="188"/>
      <c r="M4467" s="193"/>
      <c r="N4467" s="193"/>
      <c r="O4467" s="186">
        <f t="shared" si="138"/>
        <v>2173900</v>
      </c>
      <c r="P4467" s="188"/>
      <c r="Q4467" s="193"/>
      <c r="R4467" s="193"/>
      <c r="S4467" s="186">
        <f t="shared" si="139"/>
        <v>2173900</v>
      </c>
      <c r="T4467" s="188"/>
      <c r="U4467" s="186">
        <v>0</v>
      </c>
      <c r="V4467" s="186">
        <v>0</v>
      </c>
      <c r="W4467" s="186">
        <v>0</v>
      </c>
      <c r="X4467" s="186">
        <v>2173900</v>
      </c>
      <c r="Y4467" s="188" t="s">
        <v>237</v>
      </c>
      <c r="Z4467" s="188" t="s">
        <v>810</v>
      </c>
      <c r="AA4467" s="188" t="s">
        <v>2626</v>
      </c>
      <c r="AB4467" s="206">
        <v>44517</v>
      </c>
      <c r="AC4467" s="206">
        <v>44519</v>
      </c>
      <c r="AD4467" s="188" t="s">
        <v>13676</v>
      </c>
      <c r="AE4467" s="188"/>
      <c r="AF4467" s="188" t="s">
        <v>240</v>
      </c>
      <c r="AG4467" s="188">
        <v>3</v>
      </c>
    </row>
    <row r="4468" spans="1:33">
      <c r="A4468" s="188" t="s">
        <v>865</v>
      </c>
      <c r="B4468" s="188">
        <v>890680025</v>
      </c>
      <c r="C4468" s="188" t="s">
        <v>170</v>
      </c>
      <c r="D4468" s="188" t="s">
        <v>866</v>
      </c>
      <c r="E4468" s="206">
        <v>44595</v>
      </c>
      <c r="F4468" s="187" t="s">
        <v>13677</v>
      </c>
      <c r="G4468" s="187" t="s">
        <v>13677</v>
      </c>
      <c r="H4468" s="193">
        <v>1001600</v>
      </c>
      <c r="I4468" s="206">
        <v>44602</v>
      </c>
      <c r="J4468" s="188" t="s">
        <v>13678</v>
      </c>
      <c r="K4468" s="193">
        <v>534900</v>
      </c>
      <c r="L4468" s="188"/>
      <c r="M4468" s="193"/>
      <c r="N4468" s="193"/>
      <c r="O4468" s="186">
        <f t="shared" si="138"/>
        <v>534900</v>
      </c>
      <c r="P4468" s="188"/>
      <c r="Q4468" s="193"/>
      <c r="R4468" s="193"/>
      <c r="S4468" s="186">
        <f t="shared" si="139"/>
        <v>534900</v>
      </c>
      <c r="T4468" s="188"/>
      <c r="U4468" s="186">
        <v>0</v>
      </c>
      <c r="V4468" s="186">
        <v>0</v>
      </c>
      <c r="W4468" s="186">
        <v>0</v>
      </c>
      <c r="X4468" s="186">
        <v>534900</v>
      </c>
      <c r="Y4468" s="188" t="s">
        <v>237</v>
      </c>
      <c r="Z4468" s="188" t="s">
        <v>810</v>
      </c>
      <c r="AA4468" s="188" t="s">
        <v>7210</v>
      </c>
      <c r="AB4468" s="206">
        <v>44559</v>
      </c>
      <c r="AC4468" s="206">
        <v>44559</v>
      </c>
      <c r="AD4468" s="188" t="s">
        <v>13679</v>
      </c>
      <c r="AE4468" s="188"/>
      <c r="AF4468" s="188" t="s">
        <v>240</v>
      </c>
      <c r="AG4468" s="188">
        <v>3</v>
      </c>
    </row>
    <row r="4469" spans="1:33">
      <c r="A4469" s="188" t="s">
        <v>2432</v>
      </c>
      <c r="B4469" s="188">
        <v>900750333</v>
      </c>
      <c r="C4469" s="188" t="s">
        <v>170</v>
      </c>
      <c r="D4469" s="188" t="s">
        <v>2433</v>
      </c>
      <c r="E4469" s="206">
        <v>44622</v>
      </c>
      <c r="F4469" s="187" t="s">
        <v>13680</v>
      </c>
      <c r="G4469" s="187" t="s">
        <v>13680</v>
      </c>
      <c r="H4469" s="193">
        <v>511148</v>
      </c>
      <c r="I4469" s="206">
        <v>44628</v>
      </c>
      <c r="J4469" s="188" t="s">
        <v>13681</v>
      </c>
      <c r="K4469" s="193">
        <v>375800</v>
      </c>
      <c r="L4469" s="188"/>
      <c r="M4469" s="193"/>
      <c r="N4469" s="193"/>
      <c r="O4469" s="186">
        <f t="shared" si="138"/>
        <v>375800</v>
      </c>
      <c r="P4469" s="188"/>
      <c r="Q4469" s="193"/>
      <c r="R4469" s="193"/>
      <c r="S4469" s="186">
        <f t="shared" si="139"/>
        <v>375800</v>
      </c>
      <c r="T4469" s="188"/>
      <c r="U4469" s="186">
        <v>0</v>
      </c>
      <c r="V4469" s="186">
        <v>0</v>
      </c>
      <c r="W4469" s="186">
        <v>0</v>
      </c>
      <c r="X4469" s="186">
        <v>375800</v>
      </c>
      <c r="Y4469" s="188" t="s">
        <v>237</v>
      </c>
      <c r="Z4469" s="188" t="s">
        <v>810</v>
      </c>
      <c r="AA4469" s="188" t="s">
        <v>2626</v>
      </c>
      <c r="AB4469" s="206">
        <v>44557</v>
      </c>
      <c r="AC4469" s="206">
        <v>44558</v>
      </c>
      <c r="AD4469" s="188" t="s">
        <v>13682</v>
      </c>
      <c r="AE4469" s="188"/>
      <c r="AF4469" s="188" t="s">
        <v>267</v>
      </c>
      <c r="AG4469" s="188">
        <v>3</v>
      </c>
    </row>
    <row r="4470" spans="1:33">
      <c r="A4470" s="188" t="s">
        <v>38</v>
      </c>
      <c r="B4470" s="188">
        <v>860023878</v>
      </c>
      <c r="C4470" s="188" t="s">
        <v>170</v>
      </c>
      <c r="D4470" s="188" t="s">
        <v>713</v>
      </c>
      <c r="E4470" s="206">
        <v>44624</v>
      </c>
      <c r="F4470" s="187" t="s">
        <v>13683</v>
      </c>
      <c r="G4470" s="187" t="s">
        <v>13683</v>
      </c>
      <c r="H4470" s="193">
        <v>1694995</v>
      </c>
      <c r="I4470" s="206">
        <v>44634</v>
      </c>
      <c r="J4470" s="188" t="s">
        <v>13684</v>
      </c>
      <c r="K4470" s="193">
        <v>1215500</v>
      </c>
      <c r="L4470" s="188"/>
      <c r="M4470" s="193"/>
      <c r="N4470" s="193"/>
      <c r="O4470" s="186">
        <f t="shared" si="138"/>
        <v>1215500</v>
      </c>
      <c r="P4470" s="188"/>
      <c r="Q4470" s="193"/>
      <c r="R4470" s="193"/>
      <c r="S4470" s="186">
        <f t="shared" si="139"/>
        <v>1215500</v>
      </c>
      <c r="T4470" s="188"/>
      <c r="U4470" s="186">
        <v>0</v>
      </c>
      <c r="V4470" s="186">
        <v>0</v>
      </c>
      <c r="W4470" s="186">
        <v>0</v>
      </c>
      <c r="X4470" s="186">
        <v>1215500</v>
      </c>
      <c r="Y4470" s="188" t="s">
        <v>237</v>
      </c>
      <c r="Z4470" s="188" t="s">
        <v>810</v>
      </c>
      <c r="AA4470" s="188" t="s">
        <v>2626</v>
      </c>
      <c r="AB4470" s="206">
        <v>44581</v>
      </c>
      <c r="AC4470" s="206">
        <v>44584</v>
      </c>
      <c r="AD4470" s="188" t="s">
        <v>13685</v>
      </c>
      <c r="AE4470" s="188"/>
      <c r="AF4470" s="188" t="s">
        <v>240</v>
      </c>
      <c r="AG4470" s="188">
        <v>3</v>
      </c>
    </row>
    <row r="4471" spans="1:33">
      <c r="A4471" s="188" t="s">
        <v>944</v>
      </c>
      <c r="B4471" s="188">
        <v>899999147</v>
      </c>
      <c r="C4471" s="188" t="s">
        <v>170</v>
      </c>
      <c r="D4471" s="188" t="s">
        <v>945</v>
      </c>
      <c r="E4471" s="206">
        <v>44627</v>
      </c>
      <c r="F4471" s="187" t="s">
        <v>13686</v>
      </c>
      <c r="G4471" s="187" t="s">
        <v>13686</v>
      </c>
      <c r="H4471" s="193">
        <v>785822</v>
      </c>
      <c r="I4471" s="206">
        <v>44636</v>
      </c>
      <c r="J4471" s="188" t="s">
        <v>13687</v>
      </c>
      <c r="K4471" s="193">
        <v>177800</v>
      </c>
      <c r="L4471" s="188"/>
      <c r="M4471" s="193"/>
      <c r="N4471" s="193"/>
      <c r="O4471" s="186">
        <f t="shared" si="138"/>
        <v>177800</v>
      </c>
      <c r="P4471" s="188"/>
      <c r="Q4471" s="193"/>
      <c r="R4471" s="193"/>
      <c r="S4471" s="186">
        <f t="shared" si="139"/>
        <v>177800</v>
      </c>
      <c r="T4471" s="188"/>
      <c r="U4471" s="186">
        <v>0</v>
      </c>
      <c r="V4471" s="186">
        <v>0</v>
      </c>
      <c r="W4471" s="186">
        <v>0</v>
      </c>
      <c r="X4471" s="186">
        <v>177800</v>
      </c>
      <c r="Y4471" s="188" t="s">
        <v>237</v>
      </c>
      <c r="Z4471" s="188" t="s">
        <v>810</v>
      </c>
      <c r="AA4471" s="188" t="s">
        <v>13688</v>
      </c>
      <c r="AB4471" s="206">
        <v>44555</v>
      </c>
      <c r="AC4471" s="206">
        <v>44555</v>
      </c>
      <c r="AD4471" s="188" t="s">
        <v>13689</v>
      </c>
      <c r="AE4471" s="188"/>
      <c r="AF4471" s="188" t="s">
        <v>240</v>
      </c>
      <c r="AG4471" s="188">
        <v>3</v>
      </c>
    </row>
    <row r="4472" spans="1:33">
      <c r="A4472" s="188" t="s">
        <v>28</v>
      </c>
      <c r="B4472" s="188">
        <v>800006850</v>
      </c>
      <c r="C4472" s="188" t="s">
        <v>170</v>
      </c>
      <c r="D4472" s="188" t="s">
        <v>235</v>
      </c>
      <c r="E4472" s="206">
        <v>44628</v>
      </c>
      <c r="F4472" s="187" t="s">
        <v>13690</v>
      </c>
      <c r="G4472" s="187" t="s">
        <v>13690</v>
      </c>
      <c r="H4472" s="193">
        <v>723614</v>
      </c>
      <c r="I4472" s="206">
        <v>44642</v>
      </c>
      <c r="J4472" s="188" t="s">
        <v>13691</v>
      </c>
      <c r="K4472" s="193">
        <v>519300</v>
      </c>
      <c r="L4472" s="188"/>
      <c r="M4472" s="193"/>
      <c r="N4472" s="193"/>
      <c r="O4472" s="186">
        <f t="shared" si="138"/>
        <v>519300</v>
      </c>
      <c r="P4472" s="188"/>
      <c r="Q4472" s="193"/>
      <c r="R4472" s="193"/>
      <c r="S4472" s="186">
        <f t="shared" si="139"/>
        <v>519300</v>
      </c>
      <c r="T4472" s="188"/>
      <c r="U4472" s="186">
        <v>0</v>
      </c>
      <c r="V4472" s="186">
        <v>0</v>
      </c>
      <c r="W4472" s="186">
        <v>0</v>
      </c>
      <c r="X4472" s="186">
        <v>519300</v>
      </c>
      <c r="Y4472" s="188" t="s">
        <v>237</v>
      </c>
      <c r="Z4472" s="188" t="s">
        <v>810</v>
      </c>
      <c r="AA4472" s="188" t="s">
        <v>2626</v>
      </c>
      <c r="AB4472" s="206">
        <v>44608</v>
      </c>
      <c r="AC4472" s="206">
        <v>44609</v>
      </c>
      <c r="AD4472" s="188" t="s">
        <v>13692</v>
      </c>
      <c r="AE4472" s="188"/>
      <c r="AF4472" s="188" t="s">
        <v>240</v>
      </c>
      <c r="AG4472" s="188">
        <v>3</v>
      </c>
    </row>
    <row r="4473" spans="1:33">
      <c r="A4473" s="188" t="s">
        <v>69</v>
      </c>
      <c r="B4473" s="188">
        <v>899999164</v>
      </c>
      <c r="C4473" s="188" t="s">
        <v>170</v>
      </c>
      <c r="D4473" s="188" t="s">
        <v>3217</v>
      </c>
      <c r="E4473" s="206">
        <v>44713</v>
      </c>
      <c r="F4473" s="187" t="s">
        <v>13693</v>
      </c>
      <c r="G4473" s="187" t="s">
        <v>13693</v>
      </c>
      <c r="H4473" s="193">
        <v>990860</v>
      </c>
      <c r="I4473" s="206">
        <v>44720</v>
      </c>
      <c r="J4473" s="188" t="s">
        <v>13694</v>
      </c>
      <c r="K4473" s="193">
        <v>685000</v>
      </c>
      <c r="L4473" s="188"/>
      <c r="M4473" s="193"/>
      <c r="N4473" s="193"/>
      <c r="O4473" s="186">
        <f t="shared" si="138"/>
        <v>685000</v>
      </c>
      <c r="P4473" s="188"/>
      <c r="Q4473" s="193"/>
      <c r="R4473" s="193"/>
      <c r="S4473" s="186">
        <f t="shared" si="139"/>
        <v>685000</v>
      </c>
      <c r="T4473" s="188"/>
      <c r="U4473" s="186">
        <v>0</v>
      </c>
      <c r="V4473" s="186">
        <v>0</v>
      </c>
      <c r="W4473" s="186">
        <v>0</v>
      </c>
      <c r="X4473" s="186">
        <v>685000</v>
      </c>
      <c r="Y4473" s="188" t="s">
        <v>237</v>
      </c>
      <c r="Z4473" s="188" t="s">
        <v>810</v>
      </c>
      <c r="AA4473" s="188" t="s">
        <v>2626</v>
      </c>
      <c r="AB4473" s="206">
        <v>44646</v>
      </c>
      <c r="AC4473" s="206">
        <v>44649</v>
      </c>
      <c r="AD4473" s="188" t="s">
        <v>13695</v>
      </c>
      <c r="AE4473" s="188"/>
      <c r="AF4473" s="188" t="s">
        <v>267</v>
      </c>
      <c r="AG4473" s="188">
        <v>3</v>
      </c>
    </row>
    <row r="4474" spans="1:33">
      <c r="A4474" s="188" t="s">
        <v>38</v>
      </c>
      <c r="B4474" s="188">
        <v>860023878</v>
      </c>
      <c r="C4474" s="188" t="s">
        <v>170</v>
      </c>
      <c r="D4474" s="188" t="s">
        <v>713</v>
      </c>
      <c r="E4474" s="206">
        <v>43346</v>
      </c>
      <c r="F4474" s="187">
        <v>305445</v>
      </c>
      <c r="G4474" s="187">
        <v>305445</v>
      </c>
      <c r="H4474" s="193">
        <v>902502</v>
      </c>
      <c r="I4474" s="206">
        <v>43374</v>
      </c>
      <c r="J4474" s="188" t="s">
        <v>13696</v>
      </c>
      <c r="K4474" s="193">
        <v>644700</v>
      </c>
      <c r="L4474" s="188"/>
      <c r="M4474" s="193"/>
      <c r="N4474" s="193"/>
      <c r="O4474" s="186">
        <f t="shared" si="138"/>
        <v>644700</v>
      </c>
      <c r="P4474" s="188"/>
      <c r="Q4474" s="193"/>
      <c r="R4474" s="193"/>
      <c r="S4474" s="186">
        <f t="shared" si="139"/>
        <v>644700</v>
      </c>
      <c r="T4474" s="206">
        <v>43991</v>
      </c>
      <c r="U4474" s="186">
        <v>644700</v>
      </c>
      <c r="V4474" s="186">
        <v>0</v>
      </c>
      <c r="W4474" s="186">
        <v>0</v>
      </c>
      <c r="X4474" s="186">
        <v>0</v>
      </c>
      <c r="Y4474" s="188" t="s">
        <v>237</v>
      </c>
      <c r="Z4474" s="188" t="s">
        <v>810</v>
      </c>
      <c r="AA4474" s="188" t="s">
        <v>2626</v>
      </c>
      <c r="AB4474" s="206">
        <v>43307</v>
      </c>
      <c r="AC4474" s="206">
        <v>43310</v>
      </c>
      <c r="AD4474" s="188" t="s">
        <v>13697</v>
      </c>
      <c r="AE4474" s="188" t="s">
        <v>13698</v>
      </c>
      <c r="AF4474" s="188" t="s">
        <v>240</v>
      </c>
      <c r="AG4474" s="188">
        <v>3</v>
      </c>
    </row>
    <row r="4475" spans="1:33">
      <c r="A4475" s="188" t="s">
        <v>44</v>
      </c>
      <c r="B4475" s="188">
        <v>899999032</v>
      </c>
      <c r="C4475" s="188" t="s">
        <v>278</v>
      </c>
      <c r="D4475" s="188" t="s">
        <v>279</v>
      </c>
      <c r="E4475" s="206">
        <v>43892</v>
      </c>
      <c r="F4475" s="187" t="s">
        <v>13699</v>
      </c>
      <c r="G4475" s="187" t="s">
        <v>13699</v>
      </c>
      <c r="H4475" s="193">
        <v>1028500</v>
      </c>
      <c r="I4475" s="206">
        <v>43918</v>
      </c>
      <c r="J4475" s="188" t="s">
        <v>13700</v>
      </c>
      <c r="K4475" s="193">
        <v>25749</v>
      </c>
      <c r="L4475" s="188"/>
      <c r="M4475" s="193"/>
      <c r="N4475" s="193"/>
      <c r="O4475" s="186">
        <f t="shared" si="138"/>
        <v>25749</v>
      </c>
      <c r="P4475" s="188"/>
      <c r="Q4475" s="193"/>
      <c r="R4475" s="193"/>
      <c r="S4475" s="186">
        <f t="shared" si="139"/>
        <v>25749</v>
      </c>
      <c r="T4475" s="206">
        <v>44061</v>
      </c>
      <c r="U4475" s="186">
        <v>0</v>
      </c>
      <c r="V4475" s="186">
        <v>25749</v>
      </c>
      <c r="W4475" s="186">
        <v>0</v>
      </c>
      <c r="X4475" s="186">
        <v>0</v>
      </c>
      <c r="Y4475" s="188" t="s">
        <v>237</v>
      </c>
      <c r="Z4475" s="188" t="s">
        <v>275</v>
      </c>
      <c r="AA4475" s="188" t="s">
        <v>94</v>
      </c>
      <c r="AB4475" s="206">
        <v>43868</v>
      </c>
      <c r="AC4475" s="206">
        <v>43868</v>
      </c>
      <c r="AD4475" s="188" t="s">
        <v>13701</v>
      </c>
      <c r="AE4475" s="188" t="s">
        <v>8440</v>
      </c>
      <c r="AF4475" s="188" t="s">
        <v>240</v>
      </c>
      <c r="AG4475" s="188">
        <v>3</v>
      </c>
    </row>
    <row r="4476" spans="1:33">
      <c r="A4476" s="188" t="s">
        <v>44</v>
      </c>
      <c r="B4476" s="188">
        <v>899999032</v>
      </c>
      <c r="C4476" s="188" t="s">
        <v>278</v>
      </c>
      <c r="D4476" s="188" t="s">
        <v>279</v>
      </c>
      <c r="E4476" s="206">
        <v>43892</v>
      </c>
      <c r="F4476" s="187" t="s">
        <v>13702</v>
      </c>
      <c r="G4476" s="187" t="s">
        <v>13702</v>
      </c>
      <c r="H4476" s="193">
        <v>507087</v>
      </c>
      <c r="I4476" s="206">
        <v>43918</v>
      </c>
      <c r="J4476" s="188" t="s">
        <v>13703</v>
      </c>
      <c r="K4476" s="193">
        <v>51900</v>
      </c>
      <c r="L4476" s="188"/>
      <c r="M4476" s="193"/>
      <c r="N4476" s="193"/>
      <c r="O4476" s="186">
        <f t="shared" si="138"/>
        <v>51900</v>
      </c>
      <c r="P4476" s="188"/>
      <c r="Q4476" s="193"/>
      <c r="R4476" s="193"/>
      <c r="S4476" s="186">
        <f t="shared" si="139"/>
        <v>51900</v>
      </c>
      <c r="T4476" s="206">
        <v>44061</v>
      </c>
      <c r="U4476" s="186">
        <v>0</v>
      </c>
      <c r="V4476" s="186">
        <v>51900</v>
      </c>
      <c r="W4476" s="186">
        <v>0</v>
      </c>
      <c r="X4476" s="186">
        <v>0</v>
      </c>
      <c r="Y4476" s="188" t="s">
        <v>237</v>
      </c>
      <c r="Z4476" s="188" t="s">
        <v>810</v>
      </c>
      <c r="AA4476" s="188" t="s">
        <v>7210</v>
      </c>
      <c r="AB4476" s="206">
        <v>43874</v>
      </c>
      <c r="AC4476" s="206">
        <v>43875</v>
      </c>
      <c r="AD4476" s="188" t="s">
        <v>13704</v>
      </c>
      <c r="AE4476" s="188" t="s">
        <v>8440</v>
      </c>
      <c r="AF4476" s="188" t="s">
        <v>240</v>
      </c>
      <c r="AG4476" s="188">
        <v>3</v>
      </c>
    </row>
    <row r="4477" spans="1:33">
      <c r="A4477" s="188" t="s">
        <v>28</v>
      </c>
      <c r="B4477" s="188">
        <v>800006850</v>
      </c>
      <c r="C4477" s="188" t="s">
        <v>170</v>
      </c>
      <c r="D4477" s="188" t="s">
        <v>235</v>
      </c>
      <c r="E4477" s="206">
        <v>44327</v>
      </c>
      <c r="F4477" s="187" t="s">
        <v>13705</v>
      </c>
      <c r="G4477" s="187" t="s">
        <v>13705</v>
      </c>
      <c r="H4477" s="193">
        <v>804370</v>
      </c>
      <c r="I4477" s="206">
        <v>44344</v>
      </c>
      <c r="J4477" s="188" t="s">
        <v>13706</v>
      </c>
      <c r="K4477" s="193">
        <v>371800</v>
      </c>
      <c r="L4477" s="188"/>
      <c r="M4477" s="193"/>
      <c r="N4477" s="193"/>
      <c r="O4477" s="186">
        <f t="shared" si="138"/>
        <v>371800</v>
      </c>
      <c r="P4477" s="188"/>
      <c r="Q4477" s="193"/>
      <c r="R4477" s="193"/>
      <c r="S4477" s="186">
        <f t="shared" si="139"/>
        <v>371800</v>
      </c>
      <c r="T4477" s="188"/>
      <c r="U4477" s="186">
        <v>0</v>
      </c>
      <c r="V4477" s="186">
        <v>0</v>
      </c>
      <c r="W4477" s="186">
        <v>0</v>
      </c>
      <c r="X4477" s="186">
        <v>371800</v>
      </c>
      <c r="Y4477" s="188" t="s">
        <v>237</v>
      </c>
      <c r="Z4477" s="188" t="s">
        <v>170</v>
      </c>
      <c r="AA4477" s="188" t="s">
        <v>235</v>
      </c>
      <c r="AB4477" s="206">
        <v>44303</v>
      </c>
      <c r="AC4477" s="206">
        <v>44304</v>
      </c>
      <c r="AD4477" s="188" t="s">
        <v>13707</v>
      </c>
      <c r="AE4477" s="188"/>
      <c r="AF4477" s="188" t="s">
        <v>240</v>
      </c>
      <c r="AG4477" s="188">
        <v>3</v>
      </c>
    </row>
    <row r="4478" spans="1:33">
      <c r="A4478" s="188" t="s">
        <v>865</v>
      </c>
      <c r="B4478" s="188">
        <v>890680025</v>
      </c>
      <c r="C4478" s="188" t="s">
        <v>170</v>
      </c>
      <c r="D4478" s="188" t="s">
        <v>866</v>
      </c>
      <c r="E4478" s="206">
        <v>43410</v>
      </c>
      <c r="F4478" s="187" t="s">
        <v>13708</v>
      </c>
      <c r="G4478" s="187" t="s">
        <v>13708</v>
      </c>
      <c r="H4478" s="193">
        <v>111481</v>
      </c>
      <c r="I4478" s="206">
        <v>43427</v>
      </c>
      <c r="J4478" s="188" t="s">
        <v>13709</v>
      </c>
      <c r="K4478" s="193">
        <v>11625</v>
      </c>
      <c r="L4478" s="188"/>
      <c r="M4478" s="193"/>
      <c r="N4478" s="193"/>
      <c r="O4478" s="186">
        <f t="shared" si="138"/>
        <v>11625</v>
      </c>
      <c r="P4478" s="188"/>
      <c r="Q4478" s="193"/>
      <c r="R4478" s="193"/>
      <c r="S4478" s="186">
        <f t="shared" si="139"/>
        <v>11625</v>
      </c>
      <c r="T4478" s="206">
        <v>43629</v>
      </c>
      <c r="U4478" s="186">
        <v>0</v>
      </c>
      <c r="V4478" s="186">
        <v>11625</v>
      </c>
      <c r="W4478" s="186">
        <v>0</v>
      </c>
      <c r="X4478" s="186">
        <v>0</v>
      </c>
      <c r="Y4478" s="188" t="s">
        <v>237</v>
      </c>
      <c r="Z4478" s="188" t="s">
        <v>810</v>
      </c>
      <c r="AA4478" s="188" t="s">
        <v>2626</v>
      </c>
      <c r="AB4478" s="206">
        <v>43302</v>
      </c>
      <c r="AC4478" s="206">
        <v>43302</v>
      </c>
      <c r="AD4478" s="188" t="s">
        <v>13710</v>
      </c>
      <c r="AE4478" s="188" t="s">
        <v>365</v>
      </c>
      <c r="AF4478" s="188" t="s">
        <v>240</v>
      </c>
      <c r="AG4478" s="188">
        <v>3</v>
      </c>
    </row>
    <row r="4479" spans="1:33">
      <c r="A4479" s="188" t="s">
        <v>43</v>
      </c>
      <c r="B4479" s="188">
        <v>890680027</v>
      </c>
      <c r="C4479" s="188" t="s">
        <v>170</v>
      </c>
      <c r="D4479" s="188" t="s">
        <v>807</v>
      </c>
      <c r="E4479" s="206">
        <v>43320</v>
      </c>
      <c r="F4479" s="187" t="s">
        <v>13711</v>
      </c>
      <c r="G4479" s="187" t="s">
        <v>13711</v>
      </c>
      <c r="H4479" s="193">
        <v>1674422</v>
      </c>
      <c r="I4479" s="206">
        <v>43329</v>
      </c>
      <c r="J4479" s="188" t="s">
        <v>13712</v>
      </c>
      <c r="K4479" s="193">
        <v>1576805</v>
      </c>
      <c r="L4479" s="188"/>
      <c r="M4479" s="193"/>
      <c r="N4479" s="193"/>
      <c r="O4479" s="186">
        <f t="shared" si="138"/>
        <v>1576805</v>
      </c>
      <c r="P4479" s="188"/>
      <c r="Q4479" s="193"/>
      <c r="R4479" s="193"/>
      <c r="S4479" s="186">
        <f t="shared" si="139"/>
        <v>1576805</v>
      </c>
      <c r="T4479" s="206">
        <v>43375</v>
      </c>
      <c r="U4479" s="186">
        <v>1424005</v>
      </c>
      <c r="V4479" s="186">
        <v>152800</v>
      </c>
      <c r="W4479" s="186">
        <v>0</v>
      </c>
      <c r="X4479" s="186">
        <v>0</v>
      </c>
      <c r="Y4479" s="188" t="s">
        <v>237</v>
      </c>
      <c r="Z4479" s="188" t="s">
        <v>810</v>
      </c>
      <c r="AA4479" s="188" t="s">
        <v>2626</v>
      </c>
      <c r="AB4479" s="206">
        <v>43266</v>
      </c>
      <c r="AC4479" s="206">
        <v>43268</v>
      </c>
      <c r="AD4479" s="188" t="s">
        <v>13713</v>
      </c>
      <c r="AE4479" s="188" t="s">
        <v>13714</v>
      </c>
      <c r="AF4479" s="188" t="s">
        <v>240</v>
      </c>
      <c r="AG4479" s="188">
        <v>3</v>
      </c>
    </row>
    <row r="4480" spans="1:33">
      <c r="A4480" s="188" t="s">
        <v>28</v>
      </c>
      <c r="B4480" s="188">
        <v>800006850</v>
      </c>
      <c r="C4480" s="188" t="s">
        <v>170</v>
      </c>
      <c r="D4480" s="188" t="s">
        <v>235</v>
      </c>
      <c r="E4480" s="206">
        <v>43353</v>
      </c>
      <c r="F4480" s="187">
        <v>4888166</v>
      </c>
      <c r="G4480" s="187">
        <v>4888166</v>
      </c>
      <c r="H4480" s="193">
        <v>1333393</v>
      </c>
      <c r="I4480" s="206">
        <v>43368</v>
      </c>
      <c r="J4480" s="188" t="s">
        <v>13715</v>
      </c>
      <c r="K4480" s="193">
        <v>1057549</v>
      </c>
      <c r="L4480" s="188"/>
      <c r="M4480" s="193"/>
      <c r="N4480" s="193"/>
      <c r="O4480" s="186">
        <f t="shared" si="138"/>
        <v>1057549</v>
      </c>
      <c r="P4480" s="188"/>
      <c r="Q4480" s="193"/>
      <c r="R4480" s="193"/>
      <c r="S4480" s="186">
        <f t="shared" si="139"/>
        <v>1057549</v>
      </c>
      <c r="T4480" s="206">
        <v>43675</v>
      </c>
      <c r="U4480" s="186">
        <v>1057549</v>
      </c>
      <c r="V4480" s="186">
        <v>0</v>
      </c>
      <c r="W4480" s="186">
        <v>0</v>
      </c>
      <c r="X4480" s="186">
        <v>0</v>
      </c>
      <c r="Y4480" s="188" t="s">
        <v>237</v>
      </c>
      <c r="Z4480" s="188" t="s">
        <v>810</v>
      </c>
      <c r="AA4480" s="188" t="s">
        <v>2626</v>
      </c>
      <c r="AB4480" s="206">
        <v>43327</v>
      </c>
      <c r="AC4480" s="206">
        <v>43333</v>
      </c>
      <c r="AD4480" s="188" t="s">
        <v>13716</v>
      </c>
      <c r="AE4480" s="188" t="s">
        <v>13717</v>
      </c>
      <c r="AF4480" s="188" t="s">
        <v>240</v>
      </c>
      <c r="AG4480" s="188">
        <v>3</v>
      </c>
    </row>
    <row r="4481" spans="1:33">
      <c r="A4481" s="188" t="s">
        <v>2432</v>
      </c>
      <c r="B4481" s="188">
        <v>900750333</v>
      </c>
      <c r="C4481" s="188" t="s">
        <v>170</v>
      </c>
      <c r="D4481" s="188" t="s">
        <v>2433</v>
      </c>
      <c r="E4481" s="206">
        <v>43497</v>
      </c>
      <c r="F4481" s="187" t="s">
        <v>13718</v>
      </c>
      <c r="G4481" s="187" t="s">
        <v>13718</v>
      </c>
      <c r="H4481" s="193">
        <v>152530</v>
      </c>
      <c r="I4481" s="206">
        <v>43509</v>
      </c>
      <c r="J4481" s="188" t="s">
        <v>13719</v>
      </c>
      <c r="K4481" s="193">
        <v>100000</v>
      </c>
      <c r="L4481" s="188"/>
      <c r="M4481" s="193"/>
      <c r="N4481" s="193"/>
      <c r="O4481" s="186">
        <f t="shared" si="138"/>
        <v>100000</v>
      </c>
      <c r="P4481" s="188"/>
      <c r="Q4481" s="193"/>
      <c r="R4481" s="193"/>
      <c r="S4481" s="186">
        <f t="shared" si="139"/>
        <v>100000</v>
      </c>
      <c r="T4481" s="206">
        <v>43918</v>
      </c>
      <c r="U4481" s="186">
        <v>0</v>
      </c>
      <c r="V4481" s="186">
        <v>100000</v>
      </c>
      <c r="W4481" s="186">
        <v>0</v>
      </c>
      <c r="X4481" s="186">
        <v>0</v>
      </c>
      <c r="Y4481" s="188" t="s">
        <v>237</v>
      </c>
      <c r="Z4481" s="188" t="s">
        <v>810</v>
      </c>
      <c r="AA4481" s="188" t="s">
        <v>2626</v>
      </c>
      <c r="AB4481" s="206">
        <v>43452</v>
      </c>
      <c r="AC4481" s="206">
        <v>43452</v>
      </c>
      <c r="AD4481" s="188" t="s">
        <v>13720</v>
      </c>
      <c r="AE4481" s="188" t="s">
        <v>13721</v>
      </c>
      <c r="AF4481" s="188" t="s">
        <v>240</v>
      </c>
      <c r="AG4481" s="188">
        <v>3</v>
      </c>
    </row>
    <row r="4482" spans="1:33">
      <c r="A4482" s="188" t="s">
        <v>2432</v>
      </c>
      <c r="B4482" s="188">
        <v>900750333</v>
      </c>
      <c r="C4482" s="188" t="s">
        <v>170</v>
      </c>
      <c r="D4482" s="188" t="s">
        <v>2433</v>
      </c>
      <c r="E4482" s="206">
        <v>43497</v>
      </c>
      <c r="F4482" s="187" t="s">
        <v>13722</v>
      </c>
      <c r="G4482" s="187" t="s">
        <v>13722</v>
      </c>
      <c r="H4482" s="193">
        <v>1188300</v>
      </c>
      <c r="I4482" s="206">
        <v>43509</v>
      </c>
      <c r="J4482" s="188" t="s">
        <v>13723</v>
      </c>
      <c r="K4482" s="193">
        <v>1115870</v>
      </c>
      <c r="L4482" s="188"/>
      <c r="M4482" s="193"/>
      <c r="N4482" s="193"/>
      <c r="O4482" s="186">
        <f t="shared" si="138"/>
        <v>1115870</v>
      </c>
      <c r="P4482" s="188"/>
      <c r="Q4482" s="193"/>
      <c r="R4482" s="193"/>
      <c r="S4482" s="186">
        <f t="shared" si="139"/>
        <v>1115870</v>
      </c>
      <c r="T4482" s="206">
        <v>43918</v>
      </c>
      <c r="U4482" s="186">
        <v>781109</v>
      </c>
      <c r="V4482" s="186">
        <v>334761</v>
      </c>
      <c r="W4482" s="186">
        <v>0</v>
      </c>
      <c r="X4482" s="186">
        <v>0</v>
      </c>
      <c r="Y4482" s="188" t="s">
        <v>237</v>
      </c>
      <c r="Z4482" s="188" t="s">
        <v>810</v>
      </c>
      <c r="AA4482" s="188" t="s">
        <v>2626</v>
      </c>
      <c r="AB4482" s="206">
        <v>43448</v>
      </c>
      <c r="AC4482" s="206">
        <v>43454</v>
      </c>
      <c r="AD4482" s="188" t="s">
        <v>13724</v>
      </c>
      <c r="AE4482" s="188" t="s">
        <v>13725</v>
      </c>
      <c r="AF4482" s="188" t="s">
        <v>240</v>
      </c>
      <c r="AG4482" s="188">
        <v>3</v>
      </c>
    </row>
    <row r="4483" spans="1:33">
      <c r="A4483" s="188" t="s">
        <v>2432</v>
      </c>
      <c r="B4483" s="188">
        <v>900750333</v>
      </c>
      <c r="C4483" s="188" t="s">
        <v>170</v>
      </c>
      <c r="D4483" s="188" t="s">
        <v>2433</v>
      </c>
      <c r="E4483" s="206">
        <v>43497</v>
      </c>
      <c r="F4483" s="187" t="s">
        <v>13726</v>
      </c>
      <c r="G4483" s="187" t="s">
        <v>13726</v>
      </c>
      <c r="H4483" s="193">
        <v>1003960</v>
      </c>
      <c r="I4483" s="206">
        <v>43509</v>
      </c>
      <c r="J4483" s="188" t="s">
        <v>13727</v>
      </c>
      <c r="K4483" s="193">
        <v>905140</v>
      </c>
      <c r="L4483" s="188"/>
      <c r="M4483" s="193"/>
      <c r="N4483" s="193"/>
      <c r="O4483" s="186">
        <f t="shared" ref="O4483:O4546" si="140">+K4483-M4483-N4483</f>
        <v>905140</v>
      </c>
      <c r="P4483" s="188"/>
      <c r="Q4483" s="193"/>
      <c r="R4483" s="193"/>
      <c r="S4483" s="186">
        <f t="shared" ref="S4483:S4546" si="141">+O4483-Q4483-R4483</f>
        <v>905140</v>
      </c>
      <c r="T4483" s="206">
        <v>43918</v>
      </c>
      <c r="U4483" s="186">
        <v>633598</v>
      </c>
      <c r="V4483" s="186">
        <v>271542</v>
      </c>
      <c r="W4483" s="186">
        <v>0</v>
      </c>
      <c r="X4483" s="186">
        <v>0</v>
      </c>
      <c r="Y4483" s="188" t="s">
        <v>237</v>
      </c>
      <c r="Z4483" s="188" t="s">
        <v>810</v>
      </c>
      <c r="AA4483" s="188" t="s">
        <v>2626</v>
      </c>
      <c r="AB4483" s="206">
        <v>43454</v>
      </c>
      <c r="AC4483" s="206">
        <v>43459</v>
      </c>
      <c r="AD4483" s="188" t="s">
        <v>13728</v>
      </c>
      <c r="AE4483" s="188" t="s">
        <v>13725</v>
      </c>
      <c r="AF4483" s="188" t="s">
        <v>240</v>
      </c>
      <c r="AG4483" s="188">
        <v>3</v>
      </c>
    </row>
    <row r="4484" spans="1:33">
      <c r="A4484" s="188" t="s">
        <v>31</v>
      </c>
      <c r="B4484" s="188">
        <v>800204497</v>
      </c>
      <c r="C4484" s="188" t="s">
        <v>170</v>
      </c>
      <c r="D4484" s="188" t="s">
        <v>13617</v>
      </c>
      <c r="E4484" s="206">
        <v>43658</v>
      </c>
      <c r="F4484" s="187">
        <v>49158</v>
      </c>
      <c r="G4484" s="187">
        <v>49158</v>
      </c>
      <c r="H4484" s="193">
        <v>756715</v>
      </c>
      <c r="I4484" s="206">
        <v>43676</v>
      </c>
      <c r="J4484" s="188" t="s">
        <v>13729</v>
      </c>
      <c r="K4484" s="193">
        <v>704015</v>
      </c>
      <c r="L4484" s="188"/>
      <c r="M4484" s="193"/>
      <c r="N4484" s="193"/>
      <c r="O4484" s="186">
        <f t="shared" si="140"/>
        <v>704015</v>
      </c>
      <c r="P4484" s="188"/>
      <c r="Q4484" s="193"/>
      <c r="R4484" s="193"/>
      <c r="S4484" s="186">
        <f t="shared" si="141"/>
        <v>704015</v>
      </c>
      <c r="T4484" s="188"/>
      <c r="U4484" s="186">
        <v>0</v>
      </c>
      <c r="V4484" s="186">
        <v>0</v>
      </c>
      <c r="W4484" s="186">
        <v>0</v>
      </c>
      <c r="X4484" s="186">
        <v>704015</v>
      </c>
      <c r="Y4484" s="188" t="s">
        <v>237</v>
      </c>
      <c r="Z4484" s="188" t="s">
        <v>810</v>
      </c>
      <c r="AA4484" s="188" t="s">
        <v>2626</v>
      </c>
      <c r="AB4484" s="206">
        <v>43622</v>
      </c>
      <c r="AC4484" s="206">
        <v>43625</v>
      </c>
      <c r="AD4484" s="188" t="s">
        <v>13730</v>
      </c>
      <c r="AE4484" s="188"/>
      <c r="AF4484" s="188" t="s">
        <v>240</v>
      </c>
      <c r="AG4484" s="188">
        <v>3</v>
      </c>
    </row>
    <row r="4485" spans="1:33">
      <c r="A4485" s="188" t="s">
        <v>44</v>
      </c>
      <c r="B4485" s="188">
        <v>899999032</v>
      </c>
      <c r="C4485" s="188" t="s">
        <v>278</v>
      </c>
      <c r="D4485" s="188" t="s">
        <v>279</v>
      </c>
      <c r="E4485" s="206">
        <v>43811</v>
      </c>
      <c r="F4485" s="187" t="s">
        <v>13731</v>
      </c>
      <c r="G4485" s="187" t="s">
        <v>13731</v>
      </c>
      <c r="H4485" s="193">
        <v>4661392</v>
      </c>
      <c r="I4485" s="206">
        <v>43822</v>
      </c>
      <c r="J4485" s="188" t="s">
        <v>13732</v>
      </c>
      <c r="K4485" s="193">
        <v>548000</v>
      </c>
      <c r="L4485" s="188"/>
      <c r="M4485" s="193"/>
      <c r="N4485" s="193"/>
      <c r="O4485" s="186">
        <f t="shared" si="140"/>
        <v>548000</v>
      </c>
      <c r="P4485" s="188"/>
      <c r="Q4485" s="193"/>
      <c r="R4485" s="193"/>
      <c r="S4485" s="186">
        <f t="shared" si="141"/>
        <v>548000</v>
      </c>
      <c r="T4485" s="206">
        <v>43906</v>
      </c>
      <c r="U4485" s="186">
        <v>548000</v>
      </c>
      <c r="V4485" s="186">
        <v>0</v>
      </c>
      <c r="W4485" s="186">
        <v>0</v>
      </c>
      <c r="X4485" s="186">
        <v>0</v>
      </c>
      <c r="Y4485" s="188" t="s">
        <v>237</v>
      </c>
      <c r="Z4485" s="188" t="s">
        <v>810</v>
      </c>
      <c r="AA4485" s="188" t="s">
        <v>822</v>
      </c>
      <c r="AB4485" s="206">
        <v>43770</v>
      </c>
      <c r="AC4485" s="206">
        <v>43779</v>
      </c>
      <c r="AD4485" s="188" t="s">
        <v>13733</v>
      </c>
      <c r="AE4485" s="188" t="s">
        <v>13734</v>
      </c>
      <c r="AF4485" s="188" t="s">
        <v>240</v>
      </c>
      <c r="AG4485" s="188">
        <v>3</v>
      </c>
    </row>
    <row r="4486" spans="1:33">
      <c r="A4486" s="188" t="s">
        <v>44</v>
      </c>
      <c r="B4486" s="188">
        <v>899999032</v>
      </c>
      <c r="C4486" s="188" t="s">
        <v>278</v>
      </c>
      <c r="D4486" s="188" t="s">
        <v>279</v>
      </c>
      <c r="E4486" s="206">
        <v>43844</v>
      </c>
      <c r="F4486" s="187" t="s">
        <v>13735</v>
      </c>
      <c r="G4486" s="187" t="s">
        <v>13735</v>
      </c>
      <c r="H4486" s="193">
        <v>621800</v>
      </c>
      <c r="I4486" s="206">
        <v>43852</v>
      </c>
      <c r="J4486" s="188" t="s">
        <v>13736</v>
      </c>
      <c r="K4486" s="193">
        <v>62180</v>
      </c>
      <c r="L4486" s="188"/>
      <c r="M4486" s="193"/>
      <c r="N4486" s="193"/>
      <c r="O4486" s="186">
        <f t="shared" si="140"/>
        <v>62180</v>
      </c>
      <c r="P4486" s="188"/>
      <c r="Q4486" s="193"/>
      <c r="R4486" s="193"/>
      <c r="S4486" s="186">
        <f t="shared" si="141"/>
        <v>62180</v>
      </c>
      <c r="T4486" s="206">
        <v>44061</v>
      </c>
      <c r="U4486" s="186">
        <v>0</v>
      </c>
      <c r="V4486" s="186">
        <v>62180</v>
      </c>
      <c r="W4486" s="186">
        <v>0</v>
      </c>
      <c r="X4486" s="186">
        <v>0</v>
      </c>
      <c r="Y4486" s="188" t="s">
        <v>237</v>
      </c>
      <c r="Z4486" s="188" t="s">
        <v>275</v>
      </c>
      <c r="AA4486" s="188" t="s">
        <v>94</v>
      </c>
      <c r="AB4486" s="206">
        <v>43819</v>
      </c>
      <c r="AC4486" s="206">
        <v>43819</v>
      </c>
      <c r="AD4486" s="188" t="s">
        <v>13737</v>
      </c>
      <c r="AE4486" s="188" t="s">
        <v>8422</v>
      </c>
      <c r="AF4486" s="188" t="s">
        <v>240</v>
      </c>
      <c r="AG4486" s="188">
        <v>3</v>
      </c>
    </row>
    <row r="4487" spans="1:33">
      <c r="A4487" s="188" t="s">
        <v>944</v>
      </c>
      <c r="B4487" s="188">
        <v>899999147</v>
      </c>
      <c r="C4487" s="188" t="s">
        <v>170</v>
      </c>
      <c r="D4487" s="188" t="s">
        <v>945</v>
      </c>
      <c r="E4487" s="206">
        <v>43871</v>
      </c>
      <c r="F4487" s="187" t="s">
        <v>13738</v>
      </c>
      <c r="G4487" s="187" t="s">
        <v>13738</v>
      </c>
      <c r="H4487" s="193">
        <v>3667467</v>
      </c>
      <c r="I4487" s="206">
        <v>43880</v>
      </c>
      <c r="J4487" s="188" t="s">
        <v>13739</v>
      </c>
      <c r="K4487" s="193">
        <v>2043567</v>
      </c>
      <c r="L4487" s="188"/>
      <c r="M4487" s="193"/>
      <c r="N4487" s="193"/>
      <c r="O4487" s="186">
        <f t="shared" si="140"/>
        <v>2043567</v>
      </c>
      <c r="P4487" s="188"/>
      <c r="Q4487" s="193"/>
      <c r="R4487" s="193"/>
      <c r="S4487" s="186">
        <f t="shared" si="141"/>
        <v>2043567</v>
      </c>
      <c r="T4487" s="206">
        <v>44069</v>
      </c>
      <c r="U4487" s="186">
        <v>1410061</v>
      </c>
      <c r="V4487" s="186">
        <v>633506</v>
      </c>
      <c r="W4487" s="186">
        <v>0</v>
      </c>
      <c r="X4487" s="186">
        <v>0</v>
      </c>
      <c r="Y4487" s="188" t="s">
        <v>237</v>
      </c>
      <c r="Z4487" s="188" t="s">
        <v>810</v>
      </c>
      <c r="AA4487" s="188" t="s">
        <v>13740</v>
      </c>
      <c r="AB4487" s="206">
        <v>43812</v>
      </c>
      <c r="AC4487" s="206">
        <v>43821</v>
      </c>
      <c r="AD4487" s="188" t="s">
        <v>13741</v>
      </c>
      <c r="AE4487" s="188" t="s">
        <v>13742</v>
      </c>
      <c r="AF4487" s="188" t="s">
        <v>240</v>
      </c>
      <c r="AG4487" s="188">
        <v>3</v>
      </c>
    </row>
    <row r="4488" spans="1:33">
      <c r="A4488" s="188" t="s">
        <v>44</v>
      </c>
      <c r="B4488" s="188">
        <v>899999032</v>
      </c>
      <c r="C4488" s="188" t="s">
        <v>278</v>
      </c>
      <c r="D4488" s="188" t="s">
        <v>279</v>
      </c>
      <c r="E4488" s="206">
        <v>43896</v>
      </c>
      <c r="F4488" s="187" t="s">
        <v>13743</v>
      </c>
      <c r="G4488" s="187" t="s">
        <v>13743</v>
      </c>
      <c r="H4488" s="193">
        <v>1758863</v>
      </c>
      <c r="I4488" s="206">
        <v>43923</v>
      </c>
      <c r="J4488" s="188" t="s">
        <v>13744</v>
      </c>
      <c r="K4488" s="193">
        <v>1758863</v>
      </c>
      <c r="L4488" s="188"/>
      <c r="M4488" s="193"/>
      <c r="N4488" s="193"/>
      <c r="O4488" s="186">
        <f t="shared" si="140"/>
        <v>1758863</v>
      </c>
      <c r="P4488" s="188"/>
      <c r="Q4488" s="193"/>
      <c r="R4488" s="193"/>
      <c r="S4488" s="186">
        <f t="shared" si="141"/>
        <v>1758863</v>
      </c>
      <c r="T4488" s="206">
        <v>44061</v>
      </c>
      <c r="U4488" s="186">
        <v>0</v>
      </c>
      <c r="V4488" s="186">
        <v>0</v>
      </c>
      <c r="W4488" s="186">
        <v>1758863</v>
      </c>
      <c r="X4488" s="186">
        <v>0</v>
      </c>
      <c r="Y4488" s="188" t="s">
        <v>237</v>
      </c>
      <c r="Z4488" s="188" t="s">
        <v>810</v>
      </c>
      <c r="AA4488" s="188" t="s">
        <v>822</v>
      </c>
      <c r="AB4488" s="206">
        <v>43875</v>
      </c>
      <c r="AC4488" s="206">
        <v>43879</v>
      </c>
      <c r="AD4488" s="188" t="s">
        <v>13745</v>
      </c>
      <c r="AE4488" s="188" t="s">
        <v>915</v>
      </c>
      <c r="AF4488" s="188" t="s">
        <v>240</v>
      </c>
      <c r="AG4488" s="188">
        <v>3</v>
      </c>
    </row>
    <row r="4489" spans="1:33">
      <c r="A4489" s="188" t="s">
        <v>44</v>
      </c>
      <c r="B4489" s="188">
        <v>899999032</v>
      </c>
      <c r="C4489" s="188" t="s">
        <v>278</v>
      </c>
      <c r="D4489" s="188" t="s">
        <v>279</v>
      </c>
      <c r="E4489" s="206">
        <v>43896</v>
      </c>
      <c r="F4489" s="187" t="s">
        <v>13746</v>
      </c>
      <c r="G4489" s="187" t="s">
        <v>13746</v>
      </c>
      <c r="H4489" s="193">
        <v>1283404</v>
      </c>
      <c r="I4489" s="206">
        <v>43923</v>
      </c>
      <c r="J4489" s="188" t="s">
        <v>13747</v>
      </c>
      <c r="K4489" s="193">
        <v>1283404</v>
      </c>
      <c r="L4489" s="188"/>
      <c r="M4489" s="193"/>
      <c r="N4489" s="193"/>
      <c r="O4489" s="186">
        <f t="shared" si="140"/>
        <v>1283404</v>
      </c>
      <c r="P4489" s="188"/>
      <c r="Q4489" s="193"/>
      <c r="R4489" s="193"/>
      <c r="S4489" s="186">
        <f t="shared" si="141"/>
        <v>1283404</v>
      </c>
      <c r="T4489" s="206">
        <v>44061</v>
      </c>
      <c r="U4489" s="186">
        <v>0</v>
      </c>
      <c r="V4489" s="186">
        <v>0</v>
      </c>
      <c r="W4489" s="186">
        <v>1283404</v>
      </c>
      <c r="X4489" s="186">
        <v>0</v>
      </c>
      <c r="Y4489" s="188" t="s">
        <v>237</v>
      </c>
      <c r="Z4489" s="188" t="s">
        <v>810</v>
      </c>
      <c r="AA4489" s="188" t="s">
        <v>822</v>
      </c>
      <c r="AB4489" s="206">
        <v>43870</v>
      </c>
      <c r="AC4489" s="206">
        <v>43873</v>
      </c>
      <c r="AD4489" s="188" t="s">
        <v>13748</v>
      </c>
      <c r="AE4489" s="188" t="s">
        <v>915</v>
      </c>
      <c r="AF4489" s="188" t="s">
        <v>240</v>
      </c>
      <c r="AG4489" s="188">
        <v>3</v>
      </c>
    </row>
    <row r="4490" spans="1:33">
      <c r="A4490" s="188" t="s">
        <v>260</v>
      </c>
      <c r="B4490" s="188">
        <v>899999151</v>
      </c>
      <c r="C4490" s="188" t="s">
        <v>170</v>
      </c>
      <c r="D4490" s="188" t="s">
        <v>261</v>
      </c>
      <c r="E4490" s="206">
        <v>44023</v>
      </c>
      <c r="F4490" s="187" t="s">
        <v>13749</v>
      </c>
      <c r="G4490" s="187" t="s">
        <v>13749</v>
      </c>
      <c r="H4490" s="193">
        <v>1542607</v>
      </c>
      <c r="I4490" s="206">
        <v>44042</v>
      </c>
      <c r="J4490" s="188" t="s">
        <v>13750</v>
      </c>
      <c r="K4490" s="193">
        <v>1223579</v>
      </c>
      <c r="L4490" s="188"/>
      <c r="M4490" s="193"/>
      <c r="N4490" s="193"/>
      <c r="O4490" s="186">
        <f t="shared" si="140"/>
        <v>1223579</v>
      </c>
      <c r="P4490" s="188"/>
      <c r="Q4490" s="193"/>
      <c r="R4490" s="193"/>
      <c r="S4490" s="186">
        <f t="shared" si="141"/>
        <v>1223579</v>
      </c>
      <c r="T4490" s="206">
        <v>44161</v>
      </c>
      <c r="U4490" s="186">
        <v>1223579</v>
      </c>
      <c r="V4490" s="186">
        <v>0</v>
      </c>
      <c r="W4490" s="186">
        <v>0</v>
      </c>
      <c r="X4490" s="186">
        <v>0</v>
      </c>
      <c r="Y4490" s="188" t="s">
        <v>237</v>
      </c>
      <c r="Z4490" s="188" t="s">
        <v>810</v>
      </c>
      <c r="AA4490" s="188" t="s">
        <v>2626</v>
      </c>
      <c r="AB4490" s="206">
        <v>43866</v>
      </c>
      <c r="AC4490" s="206">
        <v>43867</v>
      </c>
      <c r="AD4490" s="188" t="s">
        <v>13751</v>
      </c>
      <c r="AE4490" s="188" t="s">
        <v>13752</v>
      </c>
      <c r="AF4490" s="188" t="s">
        <v>240</v>
      </c>
      <c r="AG4490" s="188">
        <v>3</v>
      </c>
    </row>
    <row r="4491" spans="1:33">
      <c r="A4491" s="188" t="s">
        <v>3282</v>
      </c>
      <c r="B4491" s="188">
        <v>899999158</v>
      </c>
      <c r="C4491" s="188" t="s">
        <v>170</v>
      </c>
      <c r="D4491" s="188" t="s">
        <v>3283</v>
      </c>
      <c r="E4491" s="206">
        <v>43622</v>
      </c>
      <c r="F4491" s="187">
        <v>616747</v>
      </c>
      <c r="G4491" s="187">
        <v>616747</v>
      </c>
      <c r="H4491" s="193">
        <v>60600</v>
      </c>
      <c r="I4491" s="206">
        <v>43642</v>
      </c>
      <c r="J4491" s="188" t="s">
        <v>13753</v>
      </c>
      <c r="K4491" s="193">
        <v>60600</v>
      </c>
      <c r="L4491" s="188"/>
      <c r="M4491" s="193"/>
      <c r="N4491" s="193"/>
      <c r="O4491" s="186">
        <f t="shared" si="140"/>
        <v>60600</v>
      </c>
      <c r="P4491" s="188"/>
      <c r="Q4491" s="193"/>
      <c r="R4491" s="193"/>
      <c r="S4491" s="186">
        <f t="shared" si="141"/>
        <v>60600</v>
      </c>
      <c r="T4491" s="188"/>
      <c r="U4491" s="186">
        <v>0</v>
      </c>
      <c r="V4491" s="186">
        <v>0</v>
      </c>
      <c r="W4491" s="186">
        <v>0</v>
      </c>
      <c r="X4491" s="186">
        <v>60600</v>
      </c>
      <c r="Y4491" s="188" t="s">
        <v>237</v>
      </c>
      <c r="Z4491" s="188" t="s">
        <v>810</v>
      </c>
      <c r="AA4491" s="188" t="s">
        <v>2626</v>
      </c>
      <c r="AB4491" s="206">
        <v>43523</v>
      </c>
      <c r="AC4491" s="206">
        <v>43523</v>
      </c>
      <c r="AD4491" s="188" t="s">
        <v>13754</v>
      </c>
      <c r="AE4491" s="188"/>
      <c r="AF4491" s="188" t="s">
        <v>240</v>
      </c>
      <c r="AG4491" s="188">
        <v>3</v>
      </c>
    </row>
    <row r="4492" spans="1:33">
      <c r="A4492" s="188" t="s">
        <v>260</v>
      </c>
      <c r="B4492" s="188">
        <v>899999151</v>
      </c>
      <c r="C4492" s="188" t="s">
        <v>170</v>
      </c>
      <c r="D4492" s="188" t="s">
        <v>261</v>
      </c>
      <c r="E4492" s="206">
        <v>43990</v>
      </c>
      <c r="F4492" s="187" t="s">
        <v>13755</v>
      </c>
      <c r="G4492" s="187" t="s">
        <v>13755</v>
      </c>
      <c r="H4492" s="193">
        <v>582317</v>
      </c>
      <c r="I4492" s="206">
        <v>44018</v>
      </c>
      <c r="J4492" s="188" t="s">
        <v>13756</v>
      </c>
      <c r="K4492" s="193">
        <v>326656</v>
      </c>
      <c r="L4492" s="188"/>
      <c r="M4492" s="193"/>
      <c r="N4492" s="193"/>
      <c r="O4492" s="186">
        <f t="shared" si="140"/>
        <v>326656</v>
      </c>
      <c r="P4492" s="188"/>
      <c r="Q4492" s="193"/>
      <c r="R4492" s="193"/>
      <c r="S4492" s="186">
        <f t="shared" si="141"/>
        <v>326656</v>
      </c>
      <c r="T4492" s="206">
        <v>44095</v>
      </c>
      <c r="U4492" s="186">
        <v>0</v>
      </c>
      <c r="V4492" s="186">
        <v>326656</v>
      </c>
      <c r="W4492" s="186">
        <v>0</v>
      </c>
      <c r="X4492" s="186">
        <v>0</v>
      </c>
      <c r="Y4492" s="188" t="s">
        <v>237</v>
      </c>
      <c r="Z4492" s="188" t="s">
        <v>810</v>
      </c>
      <c r="AA4492" s="188" t="s">
        <v>2626</v>
      </c>
      <c r="AB4492" s="206">
        <v>43964</v>
      </c>
      <c r="AC4492" s="206">
        <v>43964</v>
      </c>
      <c r="AD4492" s="188" t="s">
        <v>13757</v>
      </c>
      <c r="AE4492" s="188" t="s">
        <v>4707</v>
      </c>
      <c r="AF4492" s="188" t="s">
        <v>267</v>
      </c>
      <c r="AG4492" s="188">
        <v>3</v>
      </c>
    </row>
    <row r="4493" spans="1:33">
      <c r="A4493" s="188" t="s">
        <v>69</v>
      </c>
      <c r="B4493" s="188">
        <v>899999164</v>
      </c>
      <c r="C4493" s="188" t="s">
        <v>170</v>
      </c>
      <c r="D4493" s="188" t="s">
        <v>3217</v>
      </c>
      <c r="E4493" s="206">
        <v>44023</v>
      </c>
      <c r="F4493" s="187">
        <v>844093</v>
      </c>
      <c r="G4493" s="187">
        <v>844093</v>
      </c>
      <c r="H4493" s="193">
        <v>287430</v>
      </c>
      <c r="I4493" s="206">
        <v>44042</v>
      </c>
      <c r="J4493" s="188" t="s">
        <v>13758</v>
      </c>
      <c r="K4493" s="193">
        <v>44200</v>
      </c>
      <c r="L4493" s="188"/>
      <c r="M4493" s="193"/>
      <c r="N4493" s="193"/>
      <c r="O4493" s="186">
        <f t="shared" si="140"/>
        <v>44200</v>
      </c>
      <c r="P4493" s="188"/>
      <c r="Q4493" s="193"/>
      <c r="R4493" s="193"/>
      <c r="S4493" s="186">
        <f t="shared" si="141"/>
        <v>44200</v>
      </c>
      <c r="T4493" s="206">
        <v>44095</v>
      </c>
      <c r="U4493" s="186">
        <v>0</v>
      </c>
      <c r="V4493" s="186">
        <v>44200</v>
      </c>
      <c r="W4493" s="186">
        <v>0</v>
      </c>
      <c r="X4493" s="186">
        <v>0</v>
      </c>
      <c r="Y4493" s="188" t="s">
        <v>237</v>
      </c>
      <c r="Z4493" s="188" t="s">
        <v>810</v>
      </c>
      <c r="AA4493" s="188" t="s">
        <v>2626</v>
      </c>
      <c r="AB4493" s="206">
        <v>43958</v>
      </c>
      <c r="AC4493" s="206">
        <v>43959</v>
      </c>
      <c r="AD4493" s="188" t="s">
        <v>13759</v>
      </c>
      <c r="AE4493" s="188" t="s">
        <v>13760</v>
      </c>
      <c r="AF4493" s="188" t="s">
        <v>267</v>
      </c>
      <c r="AG4493" s="188">
        <v>3</v>
      </c>
    </row>
    <row r="4494" spans="1:33">
      <c r="A4494" s="188" t="s">
        <v>38</v>
      </c>
      <c r="B4494" s="188">
        <v>860023878</v>
      </c>
      <c r="C4494" s="188" t="s">
        <v>170</v>
      </c>
      <c r="D4494" s="188" t="s">
        <v>713</v>
      </c>
      <c r="E4494" s="206">
        <v>44076</v>
      </c>
      <c r="F4494" s="187">
        <v>391937</v>
      </c>
      <c r="G4494" s="187">
        <v>391937</v>
      </c>
      <c r="H4494" s="193">
        <v>496162</v>
      </c>
      <c r="I4494" s="206">
        <v>44104</v>
      </c>
      <c r="J4494" s="188" t="s">
        <v>13761</v>
      </c>
      <c r="K4494" s="193">
        <v>227400</v>
      </c>
      <c r="L4494" s="188"/>
      <c r="M4494" s="193"/>
      <c r="N4494" s="193"/>
      <c r="O4494" s="186">
        <f t="shared" si="140"/>
        <v>227400</v>
      </c>
      <c r="P4494" s="188"/>
      <c r="Q4494" s="193"/>
      <c r="R4494" s="193"/>
      <c r="S4494" s="186">
        <f t="shared" si="141"/>
        <v>227400</v>
      </c>
      <c r="T4494" s="206">
        <v>44158</v>
      </c>
      <c r="U4494" s="186">
        <v>0</v>
      </c>
      <c r="V4494" s="186">
        <v>227400</v>
      </c>
      <c r="W4494" s="186">
        <v>0</v>
      </c>
      <c r="X4494" s="186">
        <v>0</v>
      </c>
      <c r="Y4494" s="188" t="s">
        <v>237</v>
      </c>
      <c r="Z4494" s="188" t="s">
        <v>810</v>
      </c>
      <c r="AA4494" s="188" t="s">
        <v>818</v>
      </c>
      <c r="AB4494" s="206">
        <v>43985</v>
      </c>
      <c r="AC4494" s="206">
        <v>43985</v>
      </c>
      <c r="AD4494" s="188" t="s">
        <v>13762</v>
      </c>
      <c r="AE4494" s="188" t="s">
        <v>13763</v>
      </c>
      <c r="AF4494" s="188" t="s">
        <v>267</v>
      </c>
      <c r="AG4494" s="188">
        <v>3</v>
      </c>
    </row>
    <row r="4495" spans="1:33">
      <c r="A4495" s="188" t="s">
        <v>814</v>
      </c>
      <c r="B4495" s="188">
        <v>860015929</v>
      </c>
      <c r="C4495" s="188" t="s">
        <v>170</v>
      </c>
      <c r="D4495" s="188" t="s">
        <v>815</v>
      </c>
      <c r="E4495" s="206">
        <v>44349</v>
      </c>
      <c r="F4495" s="187" t="s">
        <v>13764</v>
      </c>
      <c r="G4495" s="187" t="s">
        <v>13764</v>
      </c>
      <c r="H4495" s="193">
        <v>291379</v>
      </c>
      <c r="I4495" s="206">
        <v>44363</v>
      </c>
      <c r="J4495" s="188" t="s">
        <v>13765</v>
      </c>
      <c r="K4495" s="193">
        <v>49700</v>
      </c>
      <c r="L4495" s="188"/>
      <c r="M4495" s="193"/>
      <c r="N4495" s="193"/>
      <c r="O4495" s="186">
        <f t="shared" si="140"/>
        <v>49700</v>
      </c>
      <c r="P4495" s="188"/>
      <c r="Q4495" s="193"/>
      <c r="R4495" s="193"/>
      <c r="S4495" s="186">
        <f t="shared" si="141"/>
        <v>49700</v>
      </c>
      <c r="T4495" s="188"/>
      <c r="U4495" s="186">
        <v>0</v>
      </c>
      <c r="V4495" s="186">
        <v>0</v>
      </c>
      <c r="W4495" s="186">
        <v>0</v>
      </c>
      <c r="X4495" s="186">
        <v>49700</v>
      </c>
      <c r="Y4495" s="188" t="s">
        <v>237</v>
      </c>
      <c r="Z4495" s="188" t="s">
        <v>810</v>
      </c>
      <c r="AA4495" s="188" t="s">
        <v>818</v>
      </c>
      <c r="AB4495" s="206">
        <v>44302</v>
      </c>
      <c r="AC4495" s="206">
        <v>44302</v>
      </c>
      <c r="AD4495" s="188" t="s">
        <v>13766</v>
      </c>
      <c r="AE4495" s="188"/>
      <c r="AF4495" s="188" t="s">
        <v>240</v>
      </c>
      <c r="AG4495" s="188">
        <v>3</v>
      </c>
    </row>
    <row r="4496" spans="1:33">
      <c r="A4496" s="188" t="s">
        <v>69</v>
      </c>
      <c r="B4496" s="188">
        <v>899999164</v>
      </c>
      <c r="C4496" s="188" t="s">
        <v>170</v>
      </c>
      <c r="D4496" s="188" t="s">
        <v>3217</v>
      </c>
      <c r="E4496" s="206">
        <v>44531</v>
      </c>
      <c r="F4496" s="187" t="s">
        <v>13767</v>
      </c>
      <c r="G4496" s="187" t="s">
        <v>13767</v>
      </c>
      <c r="H4496" s="193">
        <v>90426</v>
      </c>
      <c r="I4496" s="206">
        <v>44539</v>
      </c>
      <c r="J4496" s="188" t="s">
        <v>13768</v>
      </c>
      <c r="K4496" s="193">
        <v>3575</v>
      </c>
      <c r="L4496" s="188"/>
      <c r="M4496" s="193"/>
      <c r="N4496" s="193"/>
      <c r="O4496" s="186">
        <f t="shared" si="140"/>
        <v>3575</v>
      </c>
      <c r="P4496" s="188"/>
      <c r="Q4496" s="193"/>
      <c r="R4496" s="193"/>
      <c r="S4496" s="186">
        <f t="shared" si="141"/>
        <v>3575</v>
      </c>
      <c r="T4496" s="206">
        <v>44671</v>
      </c>
      <c r="U4496" s="186">
        <v>3575</v>
      </c>
      <c r="V4496" s="186">
        <v>0</v>
      </c>
      <c r="W4496" s="186">
        <v>0</v>
      </c>
      <c r="X4496" s="186">
        <v>0</v>
      </c>
      <c r="Y4496" s="188" t="s">
        <v>237</v>
      </c>
      <c r="Z4496" s="188" t="s">
        <v>810</v>
      </c>
      <c r="AA4496" s="188" t="s">
        <v>2626</v>
      </c>
      <c r="AB4496" s="206">
        <v>43878</v>
      </c>
      <c r="AC4496" s="206">
        <v>43878</v>
      </c>
      <c r="AD4496" s="188" t="s">
        <v>13769</v>
      </c>
      <c r="AE4496" s="188" t="s">
        <v>13770</v>
      </c>
      <c r="AF4496" s="188" t="s">
        <v>240</v>
      </c>
      <c r="AG4496" s="188">
        <v>3</v>
      </c>
    </row>
    <row r="4497" spans="1:33">
      <c r="A4497" s="188" t="s">
        <v>69</v>
      </c>
      <c r="B4497" s="188">
        <v>899999164</v>
      </c>
      <c r="C4497" s="188" t="s">
        <v>170</v>
      </c>
      <c r="D4497" s="188" t="s">
        <v>3217</v>
      </c>
      <c r="E4497" s="206">
        <v>44531</v>
      </c>
      <c r="F4497" s="187" t="s">
        <v>13771</v>
      </c>
      <c r="G4497" s="187" t="s">
        <v>13771</v>
      </c>
      <c r="H4497" s="193">
        <v>105430</v>
      </c>
      <c r="I4497" s="206">
        <v>44539</v>
      </c>
      <c r="J4497" s="188" t="s">
        <v>13772</v>
      </c>
      <c r="K4497" s="193">
        <v>3851</v>
      </c>
      <c r="L4497" s="188"/>
      <c r="M4497" s="193"/>
      <c r="N4497" s="193"/>
      <c r="O4497" s="186">
        <f t="shared" si="140"/>
        <v>3851</v>
      </c>
      <c r="P4497" s="188"/>
      <c r="Q4497" s="193"/>
      <c r="R4497" s="193"/>
      <c r="S4497" s="186">
        <f t="shared" si="141"/>
        <v>3851</v>
      </c>
      <c r="T4497" s="206">
        <v>44671</v>
      </c>
      <c r="U4497" s="186">
        <v>3851</v>
      </c>
      <c r="V4497" s="186">
        <v>0</v>
      </c>
      <c r="W4497" s="186">
        <v>0</v>
      </c>
      <c r="X4497" s="186">
        <v>0</v>
      </c>
      <c r="Y4497" s="188" t="s">
        <v>237</v>
      </c>
      <c r="Z4497" s="188" t="s">
        <v>810</v>
      </c>
      <c r="AA4497" s="188" t="s">
        <v>2626</v>
      </c>
      <c r="AB4497" s="206">
        <v>43899</v>
      </c>
      <c r="AC4497" s="206">
        <v>43899</v>
      </c>
      <c r="AD4497" s="188" t="s">
        <v>13773</v>
      </c>
      <c r="AE4497" s="188" t="s">
        <v>13770</v>
      </c>
      <c r="AF4497" s="188" t="s">
        <v>240</v>
      </c>
      <c r="AG4497" s="188">
        <v>3</v>
      </c>
    </row>
    <row r="4498" spans="1:33">
      <c r="A4498" s="188" t="s">
        <v>13774</v>
      </c>
      <c r="B4498" s="188">
        <v>860020094</v>
      </c>
      <c r="C4498" s="188" t="s">
        <v>170</v>
      </c>
      <c r="D4498" s="188" t="s">
        <v>13775</v>
      </c>
      <c r="E4498" s="206">
        <v>44565</v>
      </c>
      <c r="F4498" s="187" t="s">
        <v>13776</v>
      </c>
      <c r="G4498" s="187" t="s">
        <v>13776</v>
      </c>
      <c r="H4498" s="193">
        <v>1409187</v>
      </c>
      <c r="I4498" s="206">
        <v>44567</v>
      </c>
      <c r="J4498" s="188" t="s">
        <v>13777</v>
      </c>
      <c r="K4498" s="193">
        <v>461300</v>
      </c>
      <c r="L4498" s="206">
        <v>44575</v>
      </c>
      <c r="M4498" s="193">
        <v>0</v>
      </c>
      <c r="N4498" s="193">
        <v>0</v>
      </c>
      <c r="O4498" s="186">
        <f t="shared" si="140"/>
        <v>461300</v>
      </c>
      <c r="P4498" s="188"/>
      <c r="Q4498" s="193"/>
      <c r="R4498" s="193"/>
      <c r="S4498" s="186">
        <f t="shared" si="141"/>
        <v>461300</v>
      </c>
      <c r="T4498" s="206">
        <v>44705</v>
      </c>
      <c r="U4498" s="186">
        <v>461300</v>
      </c>
      <c r="V4498" s="186">
        <v>0</v>
      </c>
      <c r="W4498" s="186">
        <v>0</v>
      </c>
      <c r="X4498" s="186">
        <v>0</v>
      </c>
      <c r="Y4498" s="188" t="s">
        <v>237</v>
      </c>
      <c r="Z4498" s="188" t="s">
        <v>170</v>
      </c>
      <c r="AA4498" s="188" t="s">
        <v>235</v>
      </c>
      <c r="AB4498" s="206">
        <v>44504</v>
      </c>
      <c r="AC4498" s="206">
        <v>44510</v>
      </c>
      <c r="AD4498" s="188" t="s">
        <v>13778</v>
      </c>
      <c r="AE4498" s="188" t="s">
        <v>13779</v>
      </c>
      <c r="AF4498" s="188" t="s">
        <v>240</v>
      </c>
      <c r="AG4498" s="188">
        <v>3</v>
      </c>
    </row>
    <row r="4499" spans="1:33">
      <c r="A4499" s="188" t="s">
        <v>865</v>
      </c>
      <c r="B4499" s="188">
        <v>890680025</v>
      </c>
      <c r="C4499" s="188" t="s">
        <v>170</v>
      </c>
      <c r="D4499" s="188" t="s">
        <v>866</v>
      </c>
      <c r="E4499" s="206">
        <v>43502</v>
      </c>
      <c r="F4499" s="187" t="s">
        <v>13780</v>
      </c>
      <c r="G4499" s="187" t="s">
        <v>13780</v>
      </c>
      <c r="H4499" s="193">
        <v>950088</v>
      </c>
      <c r="I4499" s="206">
        <v>43517</v>
      </c>
      <c r="J4499" s="188" t="s">
        <v>13781</v>
      </c>
      <c r="K4499" s="193">
        <v>78800</v>
      </c>
      <c r="L4499" s="188"/>
      <c r="M4499" s="193"/>
      <c r="N4499" s="193"/>
      <c r="O4499" s="186">
        <f t="shared" si="140"/>
        <v>78800</v>
      </c>
      <c r="P4499" s="188"/>
      <c r="Q4499" s="193"/>
      <c r="R4499" s="193"/>
      <c r="S4499" s="186">
        <f t="shared" si="141"/>
        <v>78800</v>
      </c>
      <c r="T4499" s="206">
        <v>43629</v>
      </c>
      <c r="U4499" s="186">
        <v>78800</v>
      </c>
      <c r="V4499" s="186">
        <v>0</v>
      </c>
      <c r="W4499" s="186">
        <v>0</v>
      </c>
      <c r="X4499" s="186">
        <v>0</v>
      </c>
      <c r="Y4499" s="188" t="s">
        <v>237</v>
      </c>
      <c r="Z4499" s="188" t="s">
        <v>810</v>
      </c>
      <c r="AA4499" s="188" t="s">
        <v>822</v>
      </c>
      <c r="AB4499" s="206">
        <v>43445</v>
      </c>
      <c r="AC4499" s="206">
        <v>43446</v>
      </c>
      <c r="AD4499" s="188" t="s">
        <v>13782</v>
      </c>
      <c r="AE4499" s="188" t="s">
        <v>13783</v>
      </c>
      <c r="AF4499" s="188" t="s">
        <v>240</v>
      </c>
      <c r="AG4499" s="188">
        <v>3</v>
      </c>
    </row>
    <row r="4500" spans="1:33">
      <c r="A4500" s="188" t="s">
        <v>865</v>
      </c>
      <c r="B4500" s="188">
        <v>890680025</v>
      </c>
      <c r="C4500" s="188" t="s">
        <v>170</v>
      </c>
      <c r="D4500" s="188" t="s">
        <v>866</v>
      </c>
      <c r="E4500" s="206">
        <v>43502</v>
      </c>
      <c r="F4500" s="187" t="s">
        <v>13784</v>
      </c>
      <c r="G4500" s="187" t="s">
        <v>13784</v>
      </c>
      <c r="H4500" s="193">
        <v>2870445</v>
      </c>
      <c r="I4500" s="206">
        <v>43517</v>
      </c>
      <c r="J4500" s="188" t="s">
        <v>13785</v>
      </c>
      <c r="K4500" s="193">
        <v>152800</v>
      </c>
      <c r="L4500" s="188"/>
      <c r="M4500" s="193"/>
      <c r="N4500" s="193"/>
      <c r="O4500" s="186">
        <f t="shared" si="140"/>
        <v>152800</v>
      </c>
      <c r="P4500" s="188"/>
      <c r="Q4500" s="193"/>
      <c r="R4500" s="193"/>
      <c r="S4500" s="186">
        <f t="shared" si="141"/>
        <v>152800</v>
      </c>
      <c r="T4500" s="206">
        <v>43629</v>
      </c>
      <c r="U4500" s="186">
        <v>0</v>
      </c>
      <c r="V4500" s="186">
        <v>152800</v>
      </c>
      <c r="W4500" s="186">
        <v>0</v>
      </c>
      <c r="X4500" s="186">
        <v>0</v>
      </c>
      <c r="Y4500" s="188" t="s">
        <v>237</v>
      </c>
      <c r="Z4500" s="188" t="s">
        <v>810</v>
      </c>
      <c r="AA4500" s="188" t="s">
        <v>2626</v>
      </c>
      <c r="AB4500" s="206">
        <v>43445</v>
      </c>
      <c r="AC4500" s="206">
        <v>43456</v>
      </c>
      <c r="AD4500" s="188" t="s">
        <v>13786</v>
      </c>
      <c r="AE4500" s="188" t="s">
        <v>365</v>
      </c>
      <c r="AF4500" s="188" t="s">
        <v>240</v>
      </c>
      <c r="AG4500" s="188">
        <v>3</v>
      </c>
    </row>
    <row r="4501" spans="1:33">
      <c r="A4501" s="188" t="s">
        <v>865</v>
      </c>
      <c r="B4501" s="188">
        <v>890680025</v>
      </c>
      <c r="C4501" s="188" t="s">
        <v>170</v>
      </c>
      <c r="D4501" s="188" t="s">
        <v>866</v>
      </c>
      <c r="E4501" s="206">
        <v>43502</v>
      </c>
      <c r="F4501" s="187" t="s">
        <v>13787</v>
      </c>
      <c r="G4501" s="187" t="s">
        <v>13787</v>
      </c>
      <c r="H4501" s="193">
        <v>3873333</v>
      </c>
      <c r="I4501" s="206">
        <v>43517</v>
      </c>
      <c r="J4501" s="188" t="s">
        <v>13788</v>
      </c>
      <c r="K4501" s="193">
        <v>2046347</v>
      </c>
      <c r="L4501" s="188"/>
      <c r="M4501" s="193"/>
      <c r="N4501" s="193"/>
      <c r="O4501" s="186">
        <f t="shared" si="140"/>
        <v>2046347</v>
      </c>
      <c r="P4501" s="188"/>
      <c r="Q4501" s="193"/>
      <c r="R4501" s="193"/>
      <c r="S4501" s="186">
        <f t="shared" si="141"/>
        <v>2046347</v>
      </c>
      <c r="T4501" s="206">
        <v>43629</v>
      </c>
      <c r="U4501" s="186">
        <v>1432443</v>
      </c>
      <c r="V4501" s="186">
        <v>613904</v>
      </c>
      <c r="W4501" s="186">
        <v>0</v>
      </c>
      <c r="X4501" s="186">
        <v>0</v>
      </c>
      <c r="Y4501" s="188" t="s">
        <v>237</v>
      </c>
      <c r="Z4501" s="188" t="s">
        <v>810</v>
      </c>
      <c r="AA4501" s="188" t="s">
        <v>822</v>
      </c>
      <c r="AB4501" s="206">
        <v>43450</v>
      </c>
      <c r="AC4501" s="206">
        <v>43462</v>
      </c>
      <c r="AD4501" s="188" t="s">
        <v>13789</v>
      </c>
      <c r="AE4501" s="188" t="s">
        <v>13790</v>
      </c>
      <c r="AF4501" s="188" t="s">
        <v>240</v>
      </c>
      <c r="AG4501" s="188">
        <v>3</v>
      </c>
    </row>
    <row r="4502" spans="1:33">
      <c r="A4502" s="188" t="s">
        <v>44</v>
      </c>
      <c r="B4502" s="188">
        <v>899999032</v>
      </c>
      <c r="C4502" s="188" t="s">
        <v>278</v>
      </c>
      <c r="D4502" s="188" t="s">
        <v>279</v>
      </c>
      <c r="E4502" s="206">
        <v>43516</v>
      </c>
      <c r="F4502" s="187">
        <v>2874412</v>
      </c>
      <c r="G4502" s="187">
        <v>2874412</v>
      </c>
      <c r="H4502" s="193">
        <v>9398626</v>
      </c>
      <c r="I4502" s="206">
        <v>43522</v>
      </c>
      <c r="J4502" s="188" t="s">
        <v>13791</v>
      </c>
      <c r="K4502" s="193">
        <v>52300</v>
      </c>
      <c r="L4502" s="188"/>
      <c r="M4502" s="193"/>
      <c r="N4502" s="193"/>
      <c r="O4502" s="186">
        <f t="shared" si="140"/>
        <v>52300</v>
      </c>
      <c r="P4502" s="188"/>
      <c r="Q4502" s="193"/>
      <c r="R4502" s="193"/>
      <c r="S4502" s="186">
        <f t="shared" si="141"/>
        <v>52300</v>
      </c>
      <c r="T4502" s="206">
        <v>43906</v>
      </c>
      <c r="U4502" s="186">
        <v>0</v>
      </c>
      <c r="V4502" s="186">
        <v>52300</v>
      </c>
      <c r="W4502" s="186">
        <v>0</v>
      </c>
      <c r="X4502" s="186">
        <v>0</v>
      </c>
      <c r="Y4502" s="188" t="s">
        <v>237</v>
      </c>
      <c r="Z4502" s="188" t="s">
        <v>810</v>
      </c>
      <c r="AA4502" s="188" t="s">
        <v>2626</v>
      </c>
      <c r="AB4502" s="206">
        <v>43422</v>
      </c>
      <c r="AC4502" s="206">
        <v>43432</v>
      </c>
      <c r="AD4502" s="188" t="s">
        <v>13792</v>
      </c>
      <c r="AE4502" s="188" t="s">
        <v>13793</v>
      </c>
      <c r="AF4502" s="188" t="s">
        <v>240</v>
      </c>
      <c r="AG4502" s="188">
        <v>3</v>
      </c>
    </row>
    <row r="4503" spans="1:33">
      <c r="A4503" s="188" t="s">
        <v>33</v>
      </c>
      <c r="B4503" s="188">
        <v>832010436</v>
      </c>
      <c r="C4503" s="188" t="s">
        <v>170</v>
      </c>
      <c r="D4503" s="188" t="s">
        <v>264</v>
      </c>
      <c r="E4503" s="206">
        <v>43623</v>
      </c>
      <c r="F4503" s="187">
        <v>1451817</v>
      </c>
      <c r="G4503" s="187">
        <v>1451817</v>
      </c>
      <c r="H4503" s="193">
        <v>940239</v>
      </c>
      <c r="I4503" s="206">
        <v>43636</v>
      </c>
      <c r="J4503" s="188" t="s">
        <v>13794</v>
      </c>
      <c r="K4503" s="193">
        <v>157200</v>
      </c>
      <c r="L4503" s="188"/>
      <c r="M4503" s="193"/>
      <c r="N4503" s="193"/>
      <c r="O4503" s="186">
        <f t="shared" si="140"/>
        <v>157200</v>
      </c>
      <c r="P4503" s="188"/>
      <c r="Q4503" s="193"/>
      <c r="R4503" s="193"/>
      <c r="S4503" s="186">
        <f t="shared" si="141"/>
        <v>157200</v>
      </c>
      <c r="T4503" s="206">
        <v>43875</v>
      </c>
      <c r="U4503" s="186">
        <v>0</v>
      </c>
      <c r="V4503" s="186">
        <v>157200</v>
      </c>
      <c r="W4503" s="186">
        <v>0</v>
      </c>
      <c r="X4503" s="186">
        <v>0</v>
      </c>
      <c r="Y4503" s="188" t="s">
        <v>237</v>
      </c>
      <c r="Z4503" s="188" t="s">
        <v>810</v>
      </c>
      <c r="AA4503" s="188" t="s">
        <v>2626</v>
      </c>
      <c r="AB4503" s="206">
        <v>43462</v>
      </c>
      <c r="AC4503" s="206">
        <v>43465</v>
      </c>
      <c r="AD4503" s="188" t="s">
        <v>13795</v>
      </c>
      <c r="AE4503" s="188" t="s">
        <v>13796</v>
      </c>
      <c r="AF4503" s="188" t="s">
        <v>240</v>
      </c>
      <c r="AG4503" s="188">
        <v>3</v>
      </c>
    </row>
    <row r="4504" spans="1:33">
      <c r="A4504" s="188" t="s">
        <v>28</v>
      </c>
      <c r="B4504" s="188">
        <v>800006850</v>
      </c>
      <c r="C4504" s="188" t="s">
        <v>170</v>
      </c>
      <c r="D4504" s="188" t="s">
        <v>235</v>
      </c>
      <c r="E4504" s="206">
        <v>43781</v>
      </c>
      <c r="F4504" s="187">
        <v>5352676</v>
      </c>
      <c r="G4504" s="187">
        <v>5352676</v>
      </c>
      <c r="H4504" s="193">
        <v>1138791</v>
      </c>
      <c r="I4504" s="206">
        <v>43797</v>
      </c>
      <c r="J4504" s="188" t="s">
        <v>13797</v>
      </c>
      <c r="K4504" s="193">
        <v>161400</v>
      </c>
      <c r="L4504" s="206">
        <v>43815</v>
      </c>
      <c r="M4504" s="193">
        <v>0</v>
      </c>
      <c r="N4504" s="193">
        <v>0</v>
      </c>
      <c r="O4504" s="186">
        <f t="shared" si="140"/>
        <v>161400</v>
      </c>
      <c r="P4504" s="206">
        <v>43826</v>
      </c>
      <c r="Q4504" s="193">
        <v>0</v>
      </c>
      <c r="R4504" s="193">
        <v>0</v>
      </c>
      <c r="S4504" s="186">
        <f t="shared" si="141"/>
        <v>161400</v>
      </c>
      <c r="T4504" s="206">
        <v>44015</v>
      </c>
      <c r="U4504" s="186">
        <v>161400</v>
      </c>
      <c r="V4504" s="186">
        <v>0</v>
      </c>
      <c r="W4504" s="186">
        <v>0</v>
      </c>
      <c r="X4504" s="186">
        <v>0</v>
      </c>
      <c r="Y4504" s="188" t="s">
        <v>237</v>
      </c>
      <c r="Z4504" s="188" t="s">
        <v>810</v>
      </c>
      <c r="AA4504" s="188" t="s">
        <v>2626</v>
      </c>
      <c r="AB4504" s="206">
        <v>43729</v>
      </c>
      <c r="AC4504" s="206">
        <v>43730</v>
      </c>
      <c r="AD4504" s="188" t="s">
        <v>13798</v>
      </c>
      <c r="AE4504" s="188" t="s">
        <v>13799</v>
      </c>
      <c r="AF4504" s="188" t="s">
        <v>240</v>
      </c>
      <c r="AG4504" s="188">
        <v>3</v>
      </c>
    </row>
    <row r="4505" spans="1:33">
      <c r="A4505" s="188" t="s">
        <v>944</v>
      </c>
      <c r="B4505" s="188">
        <v>899999147</v>
      </c>
      <c r="C4505" s="188" t="s">
        <v>170</v>
      </c>
      <c r="D4505" s="188" t="s">
        <v>945</v>
      </c>
      <c r="E4505" s="206">
        <v>44502</v>
      </c>
      <c r="F4505" s="187" t="s">
        <v>13800</v>
      </c>
      <c r="G4505" s="187" t="s">
        <v>13800</v>
      </c>
      <c r="H4505" s="193">
        <v>9475481</v>
      </c>
      <c r="I4505" s="206">
        <v>44523</v>
      </c>
      <c r="J4505" s="188" t="s">
        <v>13801</v>
      </c>
      <c r="K4505" s="193">
        <v>463932</v>
      </c>
      <c r="L4505" s="188"/>
      <c r="M4505" s="193"/>
      <c r="N4505" s="193"/>
      <c r="O4505" s="186">
        <f t="shared" si="140"/>
        <v>463932</v>
      </c>
      <c r="P4505" s="188"/>
      <c r="Q4505" s="193"/>
      <c r="R4505" s="193"/>
      <c r="S4505" s="186">
        <f t="shared" si="141"/>
        <v>463932</v>
      </c>
      <c r="T4505" s="188"/>
      <c r="U4505" s="186">
        <v>0</v>
      </c>
      <c r="V4505" s="186">
        <v>0</v>
      </c>
      <c r="W4505" s="186">
        <v>0</v>
      </c>
      <c r="X4505" s="186">
        <v>463932</v>
      </c>
      <c r="Y4505" s="188" t="s">
        <v>237</v>
      </c>
      <c r="Z4505" s="188" t="s">
        <v>810</v>
      </c>
      <c r="AA4505" s="188" t="s">
        <v>822</v>
      </c>
      <c r="AB4505" s="206">
        <v>44421</v>
      </c>
      <c r="AC4505" s="206">
        <v>44434</v>
      </c>
      <c r="AD4505" s="188" t="s">
        <v>13802</v>
      </c>
      <c r="AE4505" s="188"/>
      <c r="AF4505" s="188" t="s">
        <v>240</v>
      </c>
      <c r="AG4505" s="188">
        <v>3</v>
      </c>
    </row>
    <row r="4506" spans="1:33">
      <c r="A4506" s="188" t="s">
        <v>865</v>
      </c>
      <c r="B4506" s="188">
        <v>890680025</v>
      </c>
      <c r="C4506" s="188" t="s">
        <v>170</v>
      </c>
      <c r="D4506" s="188" t="s">
        <v>866</v>
      </c>
      <c r="E4506" s="206">
        <v>44622</v>
      </c>
      <c r="F4506" s="187" t="s">
        <v>13803</v>
      </c>
      <c r="G4506" s="187" t="s">
        <v>13803</v>
      </c>
      <c r="H4506" s="193">
        <v>3195736</v>
      </c>
      <c r="I4506" s="206">
        <v>44629</v>
      </c>
      <c r="J4506" s="188" t="s">
        <v>13804</v>
      </c>
      <c r="K4506" s="193">
        <v>745381</v>
      </c>
      <c r="L4506" s="188"/>
      <c r="M4506" s="193"/>
      <c r="N4506" s="193"/>
      <c r="O4506" s="186">
        <f t="shared" si="140"/>
        <v>745381</v>
      </c>
      <c r="P4506" s="188"/>
      <c r="Q4506" s="193"/>
      <c r="R4506" s="193"/>
      <c r="S4506" s="186">
        <f t="shared" si="141"/>
        <v>745381</v>
      </c>
      <c r="T4506" s="188"/>
      <c r="U4506" s="186">
        <v>0</v>
      </c>
      <c r="V4506" s="186">
        <v>0</v>
      </c>
      <c r="W4506" s="186">
        <v>0</v>
      </c>
      <c r="X4506" s="186">
        <v>745381</v>
      </c>
      <c r="Y4506" s="188" t="s">
        <v>237</v>
      </c>
      <c r="Z4506" s="188" t="s">
        <v>826</v>
      </c>
      <c r="AA4506" s="188" t="s">
        <v>6687</v>
      </c>
      <c r="AB4506" s="206">
        <v>44566</v>
      </c>
      <c r="AC4506" s="206">
        <v>44568</v>
      </c>
      <c r="AD4506" s="188" t="s">
        <v>13805</v>
      </c>
      <c r="AE4506" s="188"/>
      <c r="AF4506" s="188" t="s">
        <v>240</v>
      </c>
      <c r="AG4506" s="188">
        <v>3</v>
      </c>
    </row>
    <row r="4507" spans="1:33">
      <c r="A4507" s="188" t="s">
        <v>28</v>
      </c>
      <c r="B4507" s="188">
        <v>800006850</v>
      </c>
      <c r="C4507" s="188" t="s">
        <v>170</v>
      </c>
      <c r="D4507" s="188" t="s">
        <v>235</v>
      </c>
      <c r="E4507" s="206">
        <v>44083</v>
      </c>
      <c r="F4507" s="187">
        <v>5616856</v>
      </c>
      <c r="G4507" s="187">
        <v>5616856</v>
      </c>
      <c r="H4507" s="193">
        <v>31600</v>
      </c>
      <c r="I4507" s="206">
        <v>44117</v>
      </c>
      <c r="J4507" s="188" t="s">
        <v>13806</v>
      </c>
      <c r="K4507" s="193">
        <v>1810</v>
      </c>
      <c r="L4507" s="188"/>
      <c r="M4507" s="193"/>
      <c r="N4507" s="193"/>
      <c r="O4507" s="186">
        <f t="shared" si="140"/>
        <v>1810</v>
      </c>
      <c r="P4507" s="188"/>
      <c r="Q4507" s="193"/>
      <c r="R4507" s="193"/>
      <c r="S4507" s="186">
        <f t="shared" si="141"/>
        <v>1810</v>
      </c>
      <c r="T4507" s="206">
        <v>44174</v>
      </c>
      <c r="U4507" s="186">
        <v>1810</v>
      </c>
      <c r="V4507" s="186">
        <v>0</v>
      </c>
      <c r="W4507" s="186">
        <v>0</v>
      </c>
      <c r="X4507" s="186">
        <v>0</v>
      </c>
      <c r="Y4507" s="188" t="s">
        <v>237</v>
      </c>
      <c r="Z4507" s="188" t="s">
        <v>810</v>
      </c>
      <c r="AA4507" s="188" t="s">
        <v>2626</v>
      </c>
      <c r="AB4507" s="206">
        <v>44068</v>
      </c>
      <c r="AC4507" s="206">
        <v>44068</v>
      </c>
      <c r="AD4507" s="188" t="s">
        <v>13807</v>
      </c>
      <c r="AE4507" s="188" t="s">
        <v>393</v>
      </c>
      <c r="AF4507" s="188" t="s">
        <v>240</v>
      </c>
      <c r="AG4507" s="188">
        <v>3</v>
      </c>
    </row>
    <row r="4508" spans="1:33">
      <c r="A4508" s="188" t="s">
        <v>28</v>
      </c>
      <c r="B4508" s="188">
        <v>800006850</v>
      </c>
      <c r="C4508" s="188" t="s">
        <v>170</v>
      </c>
      <c r="D4508" s="188" t="s">
        <v>235</v>
      </c>
      <c r="E4508" s="206">
        <v>44113</v>
      </c>
      <c r="F4508" s="187">
        <v>5629907</v>
      </c>
      <c r="G4508" s="187">
        <v>5629907</v>
      </c>
      <c r="H4508" s="193">
        <v>45600</v>
      </c>
      <c r="I4508" s="206">
        <v>44146</v>
      </c>
      <c r="J4508" s="188" t="s">
        <v>13808</v>
      </c>
      <c r="K4508" s="193">
        <v>2580</v>
      </c>
      <c r="L4508" s="188"/>
      <c r="M4508" s="193"/>
      <c r="N4508" s="193"/>
      <c r="O4508" s="186">
        <f t="shared" si="140"/>
        <v>2580</v>
      </c>
      <c r="P4508" s="188"/>
      <c r="Q4508" s="193"/>
      <c r="R4508" s="193"/>
      <c r="S4508" s="186">
        <f t="shared" si="141"/>
        <v>2580</v>
      </c>
      <c r="T4508" s="206">
        <v>44356</v>
      </c>
      <c r="U4508" s="186">
        <v>0</v>
      </c>
      <c r="V4508" s="186">
        <v>2580</v>
      </c>
      <c r="W4508" s="186">
        <v>0</v>
      </c>
      <c r="X4508" s="186">
        <v>0</v>
      </c>
      <c r="Y4508" s="188" t="s">
        <v>237</v>
      </c>
      <c r="Z4508" s="188" t="s">
        <v>170</v>
      </c>
      <c r="AA4508" s="188" t="s">
        <v>235</v>
      </c>
      <c r="AB4508" s="206">
        <v>44085</v>
      </c>
      <c r="AC4508" s="206">
        <v>44085</v>
      </c>
      <c r="AD4508" s="188" t="s">
        <v>13809</v>
      </c>
      <c r="AE4508" s="188" t="s">
        <v>4710</v>
      </c>
      <c r="AF4508" s="188" t="s">
        <v>240</v>
      </c>
      <c r="AG4508" s="188">
        <v>3</v>
      </c>
    </row>
    <row r="4509" spans="1:33">
      <c r="A4509" s="188" t="s">
        <v>28</v>
      </c>
      <c r="B4509" s="188">
        <v>800006850</v>
      </c>
      <c r="C4509" s="188" t="s">
        <v>170</v>
      </c>
      <c r="D4509" s="188" t="s">
        <v>235</v>
      </c>
      <c r="E4509" s="206">
        <v>44508</v>
      </c>
      <c r="F4509" s="187" t="s">
        <v>13810</v>
      </c>
      <c r="G4509" s="187" t="s">
        <v>13810</v>
      </c>
      <c r="H4509" s="193">
        <v>1778306</v>
      </c>
      <c r="I4509" s="206">
        <v>44523</v>
      </c>
      <c r="J4509" s="188" t="s">
        <v>13811</v>
      </c>
      <c r="K4509" s="193">
        <v>14220</v>
      </c>
      <c r="L4509" s="188"/>
      <c r="M4509" s="193"/>
      <c r="N4509" s="193"/>
      <c r="O4509" s="186">
        <f t="shared" si="140"/>
        <v>14220</v>
      </c>
      <c r="P4509" s="188"/>
      <c r="Q4509" s="193"/>
      <c r="R4509" s="193"/>
      <c r="S4509" s="186">
        <f t="shared" si="141"/>
        <v>14220</v>
      </c>
      <c r="T4509" s="206">
        <v>44553</v>
      </c>
      <c r="U4509" s="186">
        <v>14220</v>
      </c>
      <c r="V4509" s="186">
        <v>0</v>
      </c>
      <c r="W4509" s="186">
        <v>0</v>
      </c>
      <c r="X4509" s="186">
        <v>0</v>
      </c>
      <c r="Y4509" s="188" t="s">
        <v>237</v>
      </c>
      <c r="Z4509" s="188" t="s">
        <v>826</v>
      </c>
      <c r="AA4509" s="188" t="s">
        <v>5407</v>
      </c>
      <c r="AB4509" s="206">
        <v>44484</v>
      </c>
      <c r="AC4509" s="206">
        <v>44484</v>
      </c>
      <c r="AD4509" s="188" t="s">
        <v>13812</v>
      </c>
      <c r="AE4509" s="188" t="s">
        <v>12183</v>
      </c>
      <c r="AF4509" s="188" t="s">
        <v>240</v>
      </c>
      <c r="AG4509" s="188">
        <v>3</v>
      </c>
    </row>
    <row r="4510" spans="1:33">
      <c r="A4510" s="188" t="s">
        <v>28</v>
      </c>
      <c r="B4510" s="188">
        <v>800006850</v>
      </c>
      <c r="C4510" s="188" t="s">
        <v>170</v>
      </c>
      <c r="D4510" s="188" t="s">
        <v>235</v>
      </c>
      <c r="E4510" s="206">
        <v>44327</v>
      </c>
      <c r="F4510" s="187" t="s">
        <v>13813</v>
      </c>
      <c r="G4510" s="187" t="s">
        <v>13813</v>
      </c>
      <c r="H4510" s="193">
        <v>2363854</v>
      </c>
      <c r="I4510" s="206">
        <v>44350</v>
      </c>
      <c r="J4510" s="188" t="s">
        <v>13814</v>
      </c>
      <c r="K4510" s="193">
        <v>402371</v>
      </c>
      <c r="L4510" s="206">
        <v>44396</v>
      </c>
      <c r="M4510" s="193">
        <v>0</v>
      </c>
      <c r="N4510" s="193">
        <v>335904</v>
      </c>
      <c r="O4510" s="186">
        <f t="shared" si="140"/>
        <v>66467</v>
      </c>
      <c r="P4510" s="188"/>
      <c r="Q4510" s="193"/>
      <c r="R4510" s="193"/>
      <c r="S4510" s="186">
        <f t="shared" si="141"/>
        <v>66467</v>
      </c>
      <c r="T4510" s="188"/>
      <c r="U4510" s="186">
        <v>0</v>
      </c>
      <c r="V4510" s="186">
        <v>0</v>
      </c>
      <c r="W4510" s="186">
        <v>0</v>
      </c>
      <c r="X4510" s="186">
        <v>66467</v>
      </c>
      <c r="Y4510" s="188" t="s">
        <v>237</v>
      </c>
      <c r="Z4510" s="188" t="s">
        <v>826</v>
      </c>
      <c r="AA4510" s="188" t="s">
        <v>6687</v>
      </c>
      <c r="AB4510" s="206">
        <v>44287</v>
      </c>
      <c r="AC4510" s="206">
        <v>44287</v>
      </c>
      <c r="AD4510" s="188" t="s">
        <v>13815</v>
      </c>
      <c r="AE4510" s="188" t="s">
        <v>13816</v>
      </c>
      <c r="AF4510" s="188" t="s">
        <v>240</v>
      </c>
      <c r="AG4510" s="188">
        <v>3</v>
      </c>
    </row>
    <row r="4511" spans="1:33">
      <c r="A4511" s="188" t="s">
        <v>2432</v>
      </c>
      <c r="B4511" s="188">
        <v>900750333</v>
      </c>
      <c r="C4511" s="188" t="s">
        <v>170</v>
      </c>
      <c r="D4511" s="188" t="s">
        <v>2433</v>
      </c>
      <c r="E4511" s="206">
        <v>43866</v>
      </c>
      <c r="F4511" s="187">
        <v>218194</v>
      </c>
      <c r="G4511" s="187">
        <v>218194</v>
      </c>
      <c r="H4511" s="193">
        <v>296805</v>
      </c>
      <c r="I4511" s="206">
        <v>43885</v>
      </c>
      <c r="J4511" s="188" t="s">
        <v>13817</v>
      </c>
      <c r="K4511" s="193">
        <v>44200</v>
      </c>
      <c r="L4511" s="188"/>
      <c r="M4511" s="193"/>
      <c r="N4511" s="193"/>
      <c r="O4511" s="186">
        <f t="shared" si="140"/>
        <v>44200</v>
      </c>
      <c r="P4511" s="188"/>
      <c r="Q4511" s="193"/>
      <c r="R4511" s="193"/>
      <c r="S4511" s="186">
        <f t="shared" si="141"/>
        <v>44200</v>
      </c>
      <c r="T4511" s="206">
        <v>44025</v>
      </c>
      <c r="U4511" s="186">
        <v>0</v>
      </c>
      <c r="V4511" s="186">
        <v>44200</v>
      </c>
      <c r="W4511" s="186">
        <v>0</v>
      </c>
      <c r="X4511" s="186">
        <v>0</v>
      </c>
      <c r="Y4511" s="188" t="s">
        <v>237</v>
      </c>
      <c r="Z4511" s="188" t="s">
        <v>826</v>
      </c>
      <c r="AA4511" s="188" t="s">
        <v>6687</v>
      </c>
      <c r="AB4511" s="206">
        <v>43831</v>
      </c>
      <c r="AC4511" s="206">
        <v>43831</v>
      </c>
      <c r="AD4511" s="188" t="s">
        <v>13818</v>
      </c>
      <c r="AE4511" s="188" t="s">
        <v>365</v>
      </c>
      <c r="AF4511" s="188" t="s">
        <v>240</v>
      </c>
      <c r="AG4511" s="188">
        <v>3</v>
      </c>
    </row>
    <row r="4512" spans="1:33">
      <c r="A4512" s="188" t="s">
        <v>944</v>
      </c>
      <c r="B4512" s="188">
        <v>899999147</v>
      </c>
      <c r="C4512" s="188" t="s">
        <v>170</v>
      </c>
      <c r="D4512" s="188" t="s">
        <v>945</v>
      </c>
      <c r="E4512" s="206">
        <v>44202</v>
      </c>
      <c r="F4512" s="187" t="s">
        <v>13819</v>
      </c>
      <c r="G4512" s="187" t="s">
        <v>13819</v>
      </c>
      <c r="H4512" s="193">
        <v>198100</v>
      </c>
      <c r="I4512" s="206">
        <v>44231</v>
      </c>
      <c r="J4512" s="188" t="s">
        <v>13820</v>
      </c>
      <c r="K4512" s="193">
        <v>53500</v>
      </c>
      <c r="L4512" s="188"/>
      <c r="M4512" s="193"/>
      <c r="N4512" s="193"/>
      <c r="O4512" s="186">
        <f t="shared" si="140"/>
        <v>53500</v>
      </c>
      <c r="P4512" s="188"/>
      <c r="Q4512" s="193"/>
      <c r="R4512" s="193"/>
      <c r="S4512" s="186">
        <f t="shared" si="141"/>
        <v>53500</v>
      </c>
      <c r="T4512" s="206">
        <v>44323</v>
      </c>
      <c r="U4512" s="186">
        <v>53500</v>
      </c>
      <c r="V4512" s="186">
        <v>0</v>
      </c>
      <c r="W4512" s="186">
        <v>0</v>
      </c>
      <c r="X4512" s="186">
        <v>0</v>
      </c>
      <c r="Y4512" s="188" t="s">
        <v>237</v>
      </c>
      <c r="Z4512" s="188" t="s">
        <v>3543</v>
      </c>
      <c r="AA4512" s="188" t="s">
        <v>3544</v>
      </c>
      <c r="AB4512" s="206">
        <v>44166</v>
      </c>
      <c r="AC4512" s="206">
        <v>44166</v>
      </c>
      <c r="AD4512" s="188" t="s">
        <v>13821</v>
      </c>
      <c r="AE4512" s="188" t="s">
        <v>13822</v>
      </c>
      <c r="AF4512" s="188" t="s">
        <v>240</v>
      </c>
      <c r="AG4512" s="188">
        <v>3</v>
      </c>
    </row>
    <row r="4513" spans="1:33">
      <c r="A4513" s="188" t="s">
        <v>3282</v>
      </c>
      <c r="B4513" s="188">
        <v>899999158</v>
      </c>
      <c r="C4513" s="188" t="s">
        <v>170</v>
      </c>
      <c r="D4513" s="188" t="s">
        <v>3283</v>
      </c>
      <c r="E4513" s="206">
        <v>44235</v>
      </c>
      <c r="F4513" s="187" t="s">
        <v>13823</v>
      </c>
      <c r="G4513" s="187" t="s">
        <v>13823</v>
      </c>
      <c r="H4513" s="193">
        <v>349500</v>
      </c>
      <c r="I4513" s="206">
        <v>44263</v>
      </c>
      <c r="J4513" s="188" t="s">
        <v>13824</v>
      </c>
      <c r="K4513" s="193">
        <v>181700</v>
      </c>
      <c r="L4513" s="188"/>
      <c r="M4513" s="193"/>
      <c r="N4513" s="193"/>
      <c r="O4513" s="186">
        <f t="shared" si="140"/>
        <v>181700</v>
      </c>
      <c r="P4513" s="188"/>
      <c r="Q4513" s="193"/>
      <c r="R4513" s="193"/>
      <c r="S4513" s="186">
        <f t="shared" si="141"/>
        <v>181700</v>
      </c>
      <c r="T4513" s="188"/>
      <c r="U4513" s="186">
        <v>0</v>
      </c>
      <c r="V4513" s="186">
        <v>0</v>
      </c>
      <c r="W4513" s="186">
        <v>0</v>
      </c>
      <c r="X4513" s="186">
        <v>181700</v>
      </c>
      <c r="Y4513" s="188" t="s">
        <v>237</v>
      </c>
      <c r="Z4513" s="188" t="s">
        <v>826</v>
      </c>
      <c r="AA4513" s="188" t="s">
        <v>6687</v>
      </c>
      <c r="AB4513" s="206">
        <v>44208</v>
      </c>
      <c r="AC4513" s="206">
        <v>44208</v>
      </c>
      <c r="AD4513" s="188" t="s">
        <v>13825</v>
      </c>
      <c r="AE4513" s="188"/>
      <c r="AF4513" s="188" t="s">
        <v>240</v>
      </c>
      <c r="AG4513" s="188">
        <v>3</v>
      </c>
    </row>
    <row r="4514" spans="1:33">
      <c r="A4514" s="188" t="s">
        <v>47</v>
      </c>
      <c r="B4514" s="188">
        <v>899999156</v>
      </c>
      <c r="C4514" s="188" t="s">
        <v>170</v>
      </c>
      <c r="D4514" s="188" t="s">
        <v>2610</v>
      </c>
      <c r="E4514" s="206">
        <v>44502</v>
      </c>
      <c r="F4514" s="187" t="s">
        <v>13826</v>
      </c>
      <c r="G4514" s="187" t="s">
        <v>13826</v>
      </c>
      <c r="H4514" s="193">
        <v>470202</v>
      </c>
      <c r="I4514" s="206">
        <v>44510</v>
      </c>
      <c r="J4514" s="188" t="s">
        <v>13827</v>
      </c>
      <c r="K4514" s="193">
        <v>86940</v>
      </c>
      <c r="L4514" s="188"/>
      <c r="M4514" s="193"/>
      <c r="N4514" s="193"/>
      <c r="O4514" s="186">
        <f t="shared" si="140"/>
        <v>86940</v>
      </c>
      <c r="P4514" s="188"/>
      <c r="Q4514" s="193"/>
      <c r="R4514" s="193"/>
      <c r="S4514" s="186">
        <f t="shared" si="141"/>
        <v>86940</v>
      </c>
      <c r="T4514" s="188"/>
      <c r="U4514" s="186">
        <v>0</v>
      </c>
      <c r="V4514" s="186">
        <v>0</v>
      </c>
      <c r="W4514" s="186">
        <v>0</v>
      </c>
      <c r="X4514" s="186">
        <v>86940</v>
      </c>
      <c r="Y4514" s="188" t="s">
        <v>237</v>
      </c>
      <c r="Z4514" s="188" t="s">
        <v>826</v>
      </c>
      <c r="AA4514" s="188" t="s">
        <v>3601</v>
      </c>
      <c r="AB4514" s="206">
        <v>44369</v>
      </c>
      <c r="AC4514" s="206">
        <v>44369</v>
      </c>
      <c r="AD4514" s="188" t="s">
        <v>13828</v>
      </c>
      <c r="AE4514" s="188"/>
      <c r="AF4514" s="188" t="s">
        <v>240</v>
      </c>
      <c r="AG4514" s="188">
        <v>3</v>
      </c>
    </row>
    <row r="4515" spans="1:33">
      <c r="A4515" s="188" t="s">
        <v>47</v>
      </c>
      <c r="B4515" s="188">
        <v>899999156</v>
      </c>
      <c r="C4515" s="188" t="s">
        <v>170</v>
      </c>
      <c r="D4515" s="188" t="s">
        <v>2610</v>
      </c>
      <c r="E4515" s="206">
        <v>44502</v>
      </c>
      <c r="F4515" s="187" t="s">
        <v>13829</v>
      </c>
      <c r="G4515" s="187" t="s">
        <v>13829</v>
      </c>
      <c r="H4515" s="193">
        <v>61738</v>
      </c>
      <c r="I4515" s="206">
        <v>44510</v>
      </c>
      <c r="J4515" s="188" t="s">
        <v>13830</v>
      </c>
      <c r="K4515" s="193">
        <v>10662</v>
      </c>
      <c r="L4515" s="188"/>
      <c r="M4515" s="193"/>
      <c r="N4515" s="193"/>
      <c r="O4515" s="186">
        <f t="shared" si="140"/>
        <v>10662</v>
      </c>
      <c r="P4515" s="188"/>
      <c r="Q4515" s="193"/>
      <c r="R4515" s="193"/>
      <c r="S4515" s="186">
        <f t="shared" si="141"/>
        <v>10662</v>
      </c>
      <c r="T4515" s="188"/>
      <c r="U4515" s="186">
        <v>0</v>
      </c>
      <c r="V4515" s="186">
        <v>0</v>
      </c>
      <c r="W4515" s="186">
        <v>0</v>
      </c>
      <c r="X4515" s="186">
        <v>10662</v>
      </c>
      <c r="Y4515" s="188" t="s">
        <v>237</v>
      </c>
      <c r="Z4515" s="188" t="s">
        <v>170</v>
      </c>
      <c r="AA4515" s="188" t="s">
        <v>2610</v>
      </c>
      <c r="AB4515" s="206">
        <v>44393</v>
      </c>
      <c r="AC4515" s="206">
        <v>44393</v>
      </c>
      <c r="AD4515" s="188" t="s">
        <v>13831</v>
      </c>
      <c r="AE4515" s="188"/>
      <c r="AF4515" s="188" t="s">
        <v>240</v>
      </c>
      <c r="AG4515" s="188">
        <v>3</v>
      </c>
    </row>
    <row r="4516" spans="1:33">
      <c r="A4516" s="188" t="s">
        <v>47</v>
      </c>
      <c r="B4516" s="188">
        <v>899999156</v>
      </c>
      <c r="C4516" s="188" t="s">
        <v>170</v>
      </c>
      <c r="D4516" s="188" t="s">
        <v>2610</v>
      </c>
      <c r="E4516" s="206">
        <v>44502</v>
      </c>
      <c r="F4516" s="187" t="s">
        <v>13832</v>
      </c>
      <c r="G4516" s="187" t="s">
        <v>13832</v>
      </c>
      <c r="H4516" s="193">
        <v>60141</v>
      </c>
      <c r="I4516" s="206">
        <v>44510</v>
      </c>
      <c r="J4516" s="188" t="s">
        <v>13833</v>
      </c>
      <c r="K4516" s="193">
        <v>10662</v>
      </c>
      <c r="L4516" s="188"/>
      <c r="M4516" s="193"/>
      <c r="N4516" s="193"/>
      <c r="O4516" s="186">
        <f t="shared" si="140"/>
        <v>10662</v>
      </c>
      <c r="P4516" s="188"/>
      <c r="Q4516" s="193"/>
      <c r="R4516" s="193"/>
      <c r="S4516" s="186">
        <f t="shared" si="141"/>
        <v>10662</v>
      </c>
      <c r="T4516" s="188"/>
      <c r="U4516" s="186">
        <v>0</v>
      </c>
      <c r="V4516" s="186">
        <v>0</v>
      </c>
      <c r="W4516" s="186">
        <v>0</v>
      </c>
      <c r="X4516" s="186">
        <v>10662</v>
      </c>
      <c r="Y4516" s="188" t="s">
        <v>237</v>
      </c>
      <c r="Z4516" s="188" t="s">
        <v>785</v>
      </c>
      <c r="AA4516" s="188" t="s">
        <v>3057</v>
      </c>
      <c r="AB4516" s="206">
        <v>44401</v>
      </c>
      <c r="AC4516" s="206">
        <v>44401</v>
      </c>
      <c r="AD4516" s="188" t="s">
        <v>13834</v>
      </c>
      <c r="AE4516" s="188"/>
      <c r="AF4516" s="188" t="s">
        <v>240</v>
      </c>
      <c r="AG4516" s="188">
        <v>3</v>
      </c>
    </row>
    <row r="4517" spans="1:33">
      <c r="A4517" s="188" t="s">
        <v>47</v>
      </c>
      <c r="B4517" s="188">
        <v>899999156</v>
      </c>
      <c r="C4517" s="188" t="s">
        <v>170</v>
      </c>
      <c r="D4517" s="188" t="s">
        <v>2610</v>
      </c>
      <c r="E4517" s="206">
        <v>44502</v>
      </c>
      <c r="F4517" s="187" t="s">
        <v>13835</v>
      </c>
      <c r="G4517" s="187" t="s">
        <v>13835</v>
      </c>
      <c r="H4517" s="193">
        <v>59616</v>
      </c>
      <c r="I4517" s="206">
        <v>44510</v>
      </c>
      <c r="J4517" s="188" t="s">
        <v>13836</v>
      </c>
      <c r="K4517" s="193">
        <v>10662</v>
      </c>
      <c r="L4517" s="188"/>
      <c r="M4517" s="193"/>
      <c r="N4517" s="193"/>
      <c r="O4517" s="186">
        <f t="shared" si="140"/>
        <v>10662</v>
      </c>
      <c r="P4517" s="188"/>
      <c r="Q4517" s="193"/>
      <c r="R4517" s="193"/>
      <c r="S4517" s="186">
        <f t="shared" si="141"/>
        <v>10662</v>
      </c>
      <c r="T4517" s="188"/>
      <c r="U4517" s="186">
        <v>0</v>
      </c>
      <c r="V4517" s="186">
        <v>0</v>
      </c>
      <c r="W4517" s="186">
        <v>0</v>
      </c>
      <c r="X4517" s="186">
        <v>10662</v>
      </c>
      <c r="Y4517" s="188" t="s">
        <v>237</v>
      </c>
      <c r="Z4517" s="188" t="s">
        <v>3106</v>
      </c>
      <c r="AA4517" s="188" t="s">
        <v>3107</v>
      </c>
      <c r="AB4517" s="206">
        <v>44407</v>
      </c>
      <c r="AC4517" s="206">
        <v>44407</v>
      </c>
      <c r="AD4517" s="188" t="s">
        <v>13837</v>
      </c>
      <c r="AE4517" s="188"/>
      <c r="AF4517" s="188" t="s">
        <v>240</v>
      </c>
      <c r="AG4517" s="188">
        <v>3</v>
      </c>
    </row>
    <row r="4518" spans="1:33">
      <c r="A4518" s="188" t="s">
        <v>47</v>
      </c>
      <c r="B4518" s="188">
        <v>899999156</v>
      </c>
      <c r="C4518" s="188" t="s">
        <v>170</v>
      </c>
      <c r="D4518" s="188" t="s">
        <v>2610</v>
      </c>
      <c r="E4518" s="206">
        <v>44502</v>
      </c>
      <c r="F4518" s="187" t="s">
        <v>13838</v>
      </c>
      <c r="G4518" s="187" t="s">
        <v>13838</v>
      </c>
      <c r="H4518" s="193">
        <v>136643</v>
      </c>
      <c r="I4518" s="206">
        <v>44510</v>
      </c>
      <c r="J4518" s="188" t="s">
        <v>13839</v>
      </c>
      <c r="K4518" s="193">
        <v>24169</v>
      </c>
      <c r="L4518" s="188"/>
      <c r="M4518" s="193"/>
      <c r="N4518" s="193"/>
      <c r="O4518" s="186">
        <f t="shared" si="140"/>
        <v>24169</v>
      </c>
      <c r="P4518" s="188"/>
      <c r="Q4518" s="193"/>
      <c r="R4518" s="193"/>
      <c r="S4518" s="186">
        <f t="shared" si="141"/>
        <v>24169</v>
      </c>
      <c r="T4518" s="188"/>
      <c r="U4518" s="186">
        <v>0</v>
      </c>
      <c r="V4518" s="186">
        <v>0</v>
      </c>
      <c r="W4518" s="186">
        <v>0</v>
      </c>
      <c r="X4518" s="186">
        <v>24169</v>
      </c>
      <c r="Y4518" s="188" t="s">
        <v>237</v>
      </c>
      <c r="Z4518" s="188" t="s">
        <v>826</v>
      </c>
      <c r="AA4518" s="188" t="s">
        <v>10814</v>
      </c>
      <c r="AB4518" s="206">
        <v>44406</v>
      </c>
      <c r="AC4518" s="206">
        <v>44406</v>
      </c>
      <c r="AD4518" s="188" t="s">
        <v>13840</v>
      </c>
      <c r="AE4518" s="188"/>
      <c r="AF4518" s="188" t="s">
        <v>240</v>
      </c>
      <c r="AG4518" s="188">
        <v>3</v>
      </c>
    </row>
    <row r="4519" spans="1:33">
      <c r="A4519" s="188" t="s">
        <v>47</v>
      </c>
      <c r="B4519" s="188">
        <v>899999156</v>
      </c>
      <c r="C4519" s="188" t="s">
        <v>170</v>
      </c>
      <c r="D4519" s="188" t="s">
        <v>2610</v>
      </c>
      <c r="E4519" s="206">
        <v>44502</v>
      </c>
      <c r="F4519" s="187" t="s">
        <v>13841</v>
      </c>
      <c r="G4519" s="187" t="s">
        <v>13841</v>
      </c>
      <c r="H4519" s="193">
        <v>165687</v>
      </c>
      <c r="I4519" s="206">
        <v>44510</v>
      </c>
      <c r="J4519" s="188" t="s">
        <v>13842</v>
      </c>
      <c r="K4519" s="193">
        <v>29336</v>
      </c>
      <c r="L4519" s="188"/>
      <c r="M4519" s="193"/>
      <c r="N4519" s="193"/>
      <c r="O4519" s="186">
        <f t="shared" si="140"/>
        <v>29336</v>
      </c>
      <c r="P4519" s="188"/>
      <c r="Q4519" s="193"/>
      <c r="R4519" s="193"/>
      <c r="S4519" s="186">
        <f t="shared" si="141"/>
        <v>29336</v>
      </c>
      <c r="T4519" s="188"/>
      <c r="U4519" s="186">
        <v>0</v>
      </c>
      <c r="V4519" s="186">
        <v>0</v>
      </c>
      <c r="W4519" s="186">
        <v>0</v>
      </c>
      <c r="X4519" s="186">
        <v>29336</v>
      </c>
      <c r="Y4519" s="188" t="s">
        <v>237</v>
      </c>
      <c r="Z4519" s="188" t="s">
        <v>586</v>
      </c>
      <c r="AA4519" s="188" t="s">
        <v>3831</v>
      </c>
      <c r="AB4519" s="206">
        <v>44399</v>
      </c>
      <c r="AC4519" s="206">
        <v>44399</v>
      </c>
      <c r="AD4519" s="188" t="s">
        <v>13843</v>
      </c>
      <c r="AE4519" s="188"/>
      <c r="AF4519" s="188" t="s">
        <v>240</v>
      </c>
      <c r="AG4519" s="188">
        <v>3</v>
      </c>
    </row>
    <row r="4520" spans="1:33">
      <c r="A4520" s="188" t="s">
        <v>47</v>
      </c>
      <c r="B4520" s="188">
        <v>899999156</v>
      </c>
      <c r="C4520" s="188" t="s">
        <v>170</v>
      </c>
      <c r="D4520" s="188" t="s">
        <v>2610</v>
      </c>
      <c r="E4520" s="206">
        <v>44502</v>
      </c>
      <c r="F4520" s="187" t="s">
        <v>13844</v>
      </c>
      <c r="G4520" s="187" t="s">
        <v>13844</v>
      </c>
      <c r="H4520" s="193">
        <v>178261</v>
      </c>
      <c r="I4520" s="206">
        <v>44510</v>
      </c>
      <c r="J4520" s="188" t="s">
        <v>13845</v>
      </c>
      <c r="K4520" s="193">
        <v>31877</v>
      </c>
      <c r="L4520" s="188"/>
      <c r="M4520" s="193"/>
      <c r="N4520" s="193"/>
      <c r="O4520" s="186">
        <f t="shared" si="140"/>
        <v>31877</v>
      </c>
      <c r="P4520" s="188"/>
      <c r="Q4520" s="193"/>
      <c r="R4520" s="193"/>
      <c r="S4520" s="186">
        <f t="shared" si="141"/>
        <v>31877</v>
      </c>
      <c r="T4520" s="188"/>
      <c r="U4520" s="186">
        <v>0</v>
      </c>
      <c r="V4520" s="186">
        <v>0</v>
      </c>
      <c r="W4520" s="186">
        <v>0</v>
      </c>
      <c r="X4520" s="186">
        <v>31877</v>
      </c>
      <c r="Y4520" s="188" t="s">
        <v>237</v>
      </c>
      <c r="Z4520" s="188" t="s">
        <v>282</v>
      </c>
      <c r="AA4520" s="188" t="s">
        <v>4027</v>
      </c>
      <c r="AB4520" s="206">
        <v>44404</v>
      </c>
      <c r="AC4520" s="206">
        <v>44404</v>
      </c>
      <c r="AD4520" s="188" t="s">
        <v>13846</v>
      </c>
      <c r="AE4520" s="188"/>
      <c r="AF4520" s="188" t="s">
        <v>240</v>
      </c>
      <c r="AG4520" s="188">
        <v>3</v>
      </c>
    </row>
    <row r="4521" spans="1:33">
      <c r="A4521" s="188" t="s">
        <v>47</v>
      </c>
      <c r="B4521" s="188">
        <v>899999156</v>
      </c>
      <c r="C4521" s="188" t="s">
        <v>170</v>
      </c>
      <c r="D4521" s="188" t="s">
        <v>2610</v>
      </c>
      <c r="E4521" s="206">
        <v>44502</v>
      </c>
      <c r="F4521" s="187" t="s">
        <v>13847</v>
      </c>
      <c r="G4521" s="187" t="s">
        <v>13847</v>
      </c>
      <c r="H4521" s="193">
        <v>267134</v>
      </c>
      <c r="I4521" s="206">
        <v>44510</v>
      </c>
      <c r="J4521" s="188" t="s">
        <v>13848</v>
      </c>
      <c r="K4521" s="193">
        <v>96969</v>
      </c>
      <c r="L4521" s="188"/>
      <c r="M4521" s="193"/>
      <c r="N4521" s="193"/>
      <c r="O4521" s="186">
        <f t="shared" si="140"/>
        <v>96969</v>
      </c>
      <c r="P4521" s="188"/>
      <c r="Q4521" s="193"/>
      <c r="R4521" s="193"/>
      <c r="S4521" s="186">
        <f t="shared" si="141"/>
        <v>96969</v>
      </c>
      <c r="T4521" s="188"/>
      <c r="U4521" s="186">
        <v>0</v>
      </c>
      <c r="V4521" s="186">
        <v>0</v>
      </c>
      <c r="W4521" s="186">
        <v>0</v>
      </c>
      <c r="X4521" s="186">
        <v>96969</v>
      </c>
      <c r="Y4521" s="188" t="s">
        <v>237</v>
      </c>
      <c r="Z4521" s="188" t="s">
        <v>170</v>
      </c>
      <c r="AA4521" s="188" t="s">
        <v>2610</v>
      </c>
      <c r="AB4521" s="206">
        <v>44400</v>
      </c>
      <c r="AC4521" s="206">
        <v>44400</v>
      </c>
      <c r="AD4521" s="188" t="s">
        <v>13849</v>
      </c>
      <c r="AE4521" s="188"/>
      <c r="AF4521" s="188" t="s">
        <v>267</v>
      </c>
      <c r="AG4521" s="188">
        <v>3</v>
      </c>
    </row>
    <row r="4522" spans="1:33">
      <c r="A4522" s="188" t="s">
        <v>814</v>
      </c>
      <c r="B4522" s="188">
        <v>860015929</v>
      </c>
      <c r="C4522" s="188" t="s">
        <v>170</v>
      </c>
      <c r="D4522" s="188" t="s">
        <v>815</v>
      </c>
      <c r="E4522" s="206">
        <v>44512</v>
      </c>
      <c r="F4522" s="187" t="s">
        <v>13850</v>
      </c>
      <c r="G4522" s="187" t="s">
        <v>13850</v>
      </c>
      <c r="H4522" s="193">
        <v>36300</v>
      </c>
      <c r="I4522" s="206">
        <v>44533</v>
      </c>
      <c r="J4522" s="188" t="s">
        <v>13851</v>
      </c>
      <c r="K4522" s="193">
        <v>3500</v>
      </c>
      <c r="L4522" s="188"/>
      <c r="M4522" s="193"/>
      <c r="N4522" s="193"/>
      <c r="O4522" s="186">
        <f t="shared" si="140"/>
        <v>3500</v>
      </c>
      <c r="P4522" s="188"/>
      <c r="Q4522" s="193"/>
      <c r="R4522" s="193"/>
      <c r="S4522" s="186">
        <f t="shared" si="141"/>
        <v>3500</v>
      </c>
      <c r="T4522" s="188"/>
      <c r="U4522" s="186">
        <v>0</v>
      </c>
      <c r="V4522" s="186">
        <v>0</v>
      </c>
      <c r="W4522" s="186">
        <v>0</v>
      </c>
      <c r="X4522" s="186">
        <v>3500</v>
      </c>
      <c r="Y4522" s="188" t="s">
        <v>237</v>
      </c>
      <c r="Z4522" s="188" t="s">
        <v>4377</v>
      </c>
      <c r="AA4522" s="188" t="s">
        <v>13852</v>
      </c>
      <c r="AB4522" s="206">
        <v>44418</v>
      </c>
      <c r="AC4522" s="206">
        <v>44418</v>
      </c>
      <c r="AD4522" s="188" t="s">
        <v>13853</v>
      </c>
      <c r="AE4522" s="188"/>
      <c r="AF4522" s="188" t="s">
        <v>267</v>
      </c>
      <c r="AG4522" s="188">
        <v>3</v>
      </c>
    </row>
    <row r="4523" spans="1:33">
      <c r="A4523" s="188" t="s">
        <v>814</v>
      </c>
      <c r="B4523" s="188">
        <v>860015929</v>
      </c>
      <c r="C4523" s="188" t="s">
        <v>170</v>
      </c>
      <c r="D4523" s="188" t="s">
        <v>815</v>
      </c>
      <c r="E4523" s="206">
        <v>44512</v>
      </c>
      <c r="F4523" s="187" t="s">
        <v>13854</v>
      </c>
      <c r="G4523" s="187" t="s">
        <v>13854</v>
      </c>
      <c r="H4523" s="193">
        <v>157100</v>
      </c>
      <c r="I4523" s="206">
        <v>44533</v>
      </c>
      <c r="J4523" s="188" t="s">
        <v>13855</v>
      </c>
      <c r="K4523" s="193">
        <v>30000</v>
      </c>
      <c r="L4523" s="188"/>
      <c r="M4523" s="193"/>
      <c r="N4523" s="193"/>
      <c r="O4523" s="186">
        <f t="shared" si="140"/>
        <v>30000</v>
      </c>
      <c r="P4523" s="188"/>
      <c r="Q4523" s="193"/>
      <c r="R4523" s="193"/>
      <c r="S4523" s="186">
        <f t="shared" si="141"/>
        <v>30000</v>
      </c>
      <c r="T4523" s="188"/>
      <c r="U4523" s="186">
        <v>0</v>
      </c>
      <c r="V4523" s="186">
        <v>0</v>
      </c>
      <c r="W4523" s="186">
        <v>0</v>
      </c>
      <c r="X4523" s="186">
        <v>30000</v>
      </c>
      <c r="Y4523" s="188" t="s">
        <v>237</v>
      </c>
      <c r="Z4523" s="188" t="s">
        <v>4377</v>
      </c>
      <c r="AA4523" s="188" t="s">
        <v>13852</v>
      </c>
      <c r="AB4523" s="206">
        <v>44422</v>
      </c>
      <c r="AC4523" s="206">
        <v>44422</v>
      </c>
      <c r="AD4523" s="188" t="s">
        <v>13856</v>
      </c>
      <c r="AE4523" s="188"/>
      <c r="AF4523" s="188" t="s">
        <v>267</v>
      </c>
      <c r="AG4523" s="188">
        <v>3</v>
      </c>
    </row>
    <row r="4524" spans="1:33">
      <c r="A4524" s="188" t="s">
        <v>67</v>
      </c>
      <c r="B4524" s="188">
        <v>900283194</v>
      </c>
      <c r="C4524" s="188" t="s">
        <v>170</v>
      </c>
      <c r="D4524" s="188" t="s">
        <v>13857</v>
      </c>
      <c r="E4524" s="206">
        <v>44532</v>
      </c>
      <c r="F4524" s="187" t="s">
        <v>13858</v>
      </c>
      <c r="G4524" s="187" t="s">
        <v>13858</v>
      </c>
      <c r="H4524" s="193">
        <v>137881</v>
      </c>
      <c r="I4524" s="206">
        <v>44547</v>
      </c>
      <c r="J4524" s="188" t="s">
        <v>13859</v>
      </c>
      <c r="K4524" s="193">
        <v>2667</v>
      </c>
      <c r="L4524" s="206">
        <v>44617</v>
      </c>
      <c r="M4524" s="193">
        <v>0</v>
      </c>
      <c r="N4524" s="193">
        <v>0</v>
      </c>
      <c r="O4524" s="186">
        <f t="shared" si="140"/>
        <v>2667</v>
      </c>
      <c r="P4524" s="188"/>
      <c r="Q4524" s="193"/>
      <c r="R4524" s="193"/>
      <c r="S4524" s="186">
        <f t="shared" si="141"/>
        <v>2667</v>
      </c>
      <c r="T4524" s="188"/>
      <c r="U4524" s="186">
        <v>0</v>
      </c>
      <c r="V4524" s="186">
        <v>0</v>
      </c>
      <c r="W4524" s="186">
        <v>0</v>
      </c>
      <c r="X4524" s="186">
        <v>2667</v>
      </c>
      <c r="Y4524" s="188" t="s">
        <v>237</v>
      </c>
      <c r="Z4524" s="188" t="s">
        <v>826</v>
      </c>
      <c r="AA4524" s="188" t="s">
        <v>3096</v>
      </c>
      <c r="AB4524" s="206">
        <v>44495</v>
      </c>
      <c r="AC4524" s="206">
        <v>44495</v>
      </c>
      <c r="AD4524" s="188" t="s">
        <v>13860</v>
      </c>
      <c r="AE4524" s="188" t="s">
        <v>13861</v>
      </c>
      <c r="AF4524" s="188" t="s">
        <v>240</v>
      </c>
      <c r="AG4524" s="188">
        <v>3</v>
      </c>
    </row>
    <row r="4525" spans="1:33">
      <c r="A4525" s="188" t="s">
        <v>2432</v>
      </c>
      <c r="B4525" s="188">
        <v>900750333</v>
      </c>
      <c r="C4525" s="188" t="s">
        <v>170</v>
      </c>
      <c r="D4525" s="188" t="s">
        <v>2433</v>
      </c>
      <c r="E4525" s="206">
        <v>44622</v>
      </c>
      <c r="F4525" s="187" t="s">
        <v>13862</v>
      </c>
      <c r="G4525" s="187" t="s">
        <v>13862</v>
      </c>
      <c r="H4525" s="193">
        <v>597272</v>
      </c>
      <c r="I4525" s="206">
        <v>44636</v>
      </c>
      <c r="J4525" s="188" t="s">
        <v>13863</v>
      </c>
      <c r="K4525" s="193">
        <v>292194</v>
      </c>
      <c r="L4525" s="188"/>
      <c r="M4525" s="193"/>
      <c r="N4525" s="193"/>
      <c r="O4525" s="186">
        <f t="shared" si="140"/>
        <v>292194</v>
      </c>
      <c r="P4525" s="188"/>
      <c r="Q4525" s="193"/>
      <c r="R4525" s="193"/>
      <c r="S4525" s="186">
        <f t="shared" si="141"/>
        <v>292194</v>
      </c>
      <c r="T4525" s="188"/>
      <c r="U4525" s="186">
        <v>0</v>
      </c>
      <c r="V4525" s="186">
        <v>0</v>
      </c>
      <c r="W4525" s="186">
        <v>0</v>
      </c>
      <c r="X4525" s="186">
        <v>292194</v>
      </c>
      <c r="Y4525" s="188" t="s">
        <v>237</v>
      </c>
      <c r="Z4525" s="188" t="s">
        <v>826</v>
      </c>
      <c r="AA4525" s="188" t="s">
        <v>3096</v>
      </c>
      <c r="AB4525" s="206">
        <v>44555</v>
      </c>
      <c r="AC4525" s="206">
        <v>44555</v>
      </c>
      <c r="AD4525" s="188" t="s">
        <v>13864</v>
      </c>
      <c r="AE4525" s="188"/>
      <c r="AF4525" s="188" t="s">
        <v>240</v>
      </c>
      <c r="AG4525" s="188">
        <v>3</v>
      </c>
    </row>
    <row r="4526" spans="1:33">
      <c r="A4526" s="188" t="s">
        <v>944</v>
      </c>
      <c r="B4526" s="188">
        <v>899999147</v>
      </c>
      <c r="C4526" s="188" t="s">
        <v>170</v>
      </c>
      <c r="D4526" s="188" t="s">
        <v>945</v>
      </c>
      <c r="E4526" s="206">
        <v>43223</v>
      </c>
      <c r="F4526" s="187" t="s">
        <v>13865</v>
      </c>
      <c r="G4526" s="187" t="s">
        <v>13865</v>
      </c>
      <c r="H4526" s="193">
        <v>119500</v>
      </c>
      <c r="I4526" s="206">
        <v>43229</v>
      </c>
      <c r="J4526" s="188" t="s">
        <v>13866</v>
      </c>
      <c r="K4526" s="193">
        <v>18500</v>
      </c>
      <c r="L4526" s="188"/>
      <c r="M4526" s="193"/>
      <c r="N4526" s="193"/>
      <c r="O4526" s="186">
        <f t="shared" si="140"/>
        <v>18500</v>
      </c>
      <c r="P4526" s="188"/>
      <c r="Q4526" s="193"/>
      <c r="R4526" s="193"/>
      <c r="S4526" s="186">
        <f t="shared" si="141"/>
        <v>18500</v>
      </c>
      <c r="T4526" s="206">
        <v>43305</v>
      </c>
      <c r="U4526" s="186">
        <v>0</v>
      </c>
      <c r="V4526" s="186">
        <v>18500</v>
      </c>
      <c r="W4526" s="186">
        <v>0</v>
      </c>
      <c r="X4526" s="186">
        <v>0</v>
      </c>
      <c r="Y4526" s="188" t="s">
        <v>237</v>
      </c>
      <c r="Z4526" s="188" t="s">
        <v>826</v>
      </c>
      <c r="AA4526" s="188" t="s">
        <v>3601</v>
      </c>
      <c r="AB4526" s="206">
        <v>43187</v>
      </c>
      <c r="AC4526" s="206">
        <v>43187</v>
      </c>
      <c r="AD4526" s="188" t="s">
        <v>13867</v>
      </c>
      <c r="AE4526" s="188" t="s">
        <v>13868</v>
      </c>
      <c r="AF4526" s="188" t="s">
        <v>240</v>
      </c>
      <c r="AG4526" s="188">
        <v>3</v>
      </c>
    </row>
    <row r="4527" spans="1:33">
      <c r="A4527" s="188" t="s">
        <v>3398</v>
      </c>
      <c r="B4527" s="188">
        <v>890680014</v>
      </c>
      <c r="C4527" s="188" t="s">
        <v>170</v>
      </c>
      <c r="D4527" s="188" t="s">
        <v>3399</v>
      </c>
      <c r="E4527" s="206">
        <v>43236</v>
      </c>
      <c r="F4527" s="187">
        <v>888648</v>
      </c>
      <c r="G4527" s="187">
        <v>888648</v>
      </c>
      <c r="H4527" s="193">
        <v>411920</v>
      </c>
      <c r="I4527" s="206">
        <v>43249</v>
      </c>
      <c r="J4527" s="188" t="s">
        <v>13869</v>
      </c>
      <c r="K4527" s="193">
        <v>118700</v>
      </c>
      <c r="L4527" s="206">
        <v>43346</v>
      </c>
      <c r="M4527" s="193">
        <v>0</v>
      </c>
      <c r="N4527" s="193">
        <v>118700</v>
      </c>
      <c r="O4527" s="186">
        <f t="shared" si="140"/>
        <v>0</v>
      </c>
      <c r="P4527" s="188"/>
      <c r="Q4527" s="193"/>
      <c r="R4527" s="193"/>
      <c r="S4527" s="186">
        <f t="shared" si="141"/>
        <v>0</v>
      </c>
      <c r="T4527" s="188"/>
      <c r="U4527" s="186">
        <v>0</v>
      </c>
      <c r="V4527" s="186">
        <v>0</v>
      </c>
      <c r="W4527" s="186">
        <v>0</v>
      </c>
      <c r="X4527" s="186">
        <v>0</v>
      </c>
      <c r="Y4527" s="188" t="s">
        <v>237</v>
      </c>
      <c r="Z4527" s="188" t="s">
        <v>826</v>
      </c>
      <c r="AA4527" s="188" t="s">
        <v>827</v>
      </c>
      <c r="AB4527" s="206">
        <v>43138</v>
      </c>
      <c r="AC4527" s="206">
        <v>43139</v>
      </c>
      <c r="AD4527" s="188" t="s">
        <v>13870</v>
      </c>
      <c r="AE4527" s="188" t="s">
        <v>13871</v>
      </c>
      <c r="AF4527" s="188" t="s">
        <v>240</v>
      </c>
      <c r="AG4527" s="188">
        <v>3</v>
      </c>
    </row>
    <row r="4528" spans="1:33">
      <c r="A4528" s="188" t="s">
        <v>865</v>
      </c>
      <c r="B4528" s="188">
        <v>890680025</v>
      </c>
      <c r="C4528" s="188" t="s">
        <v>170</v>
      </c>
      <c r="D4528" s="188" t="s">
        <v>866</v>
      </c>
      <c r="E4528" s="206">
        <v>43328</v>
      </c>
      <c r="F4528" s="187" t="s">
        <v>13872</v>
      </c>
      <c r="G4528" s="187" t="s">
        <v>13872</v>
      </c>
      <c r="H4528" s="193">
        <v>64588</v>
      </c>
      <c r="I4528" s="206">
        <v>43343</v>
      </c>
      <c r="J4528" s="188" t="s">
        <v>13873</v>
      </c>
      <c r="K4528" s="193">
        <v>3571</v>
      </c>
      <c r="L4528" s="188"/>
      <c r="M4528" s="193"/>
      <c r="N4528" s="193"/>
      <c r="O4528" s="186">
        <f t="shared" si="140"/>
        <v>3571</v>
      </c>
      <c r="P4528" s="188"/>
      <c r="Q4528" s="193"/>
      <c r="R4528" s="193"/>
      <c r="S4528" s="186">
        <f t="shared" si="141"/>
        <v>3571</v>
      </c>
      <c r="T4528" s="206">
        <v>43405</v>
      </c>
      <c r="U4528" s="186">
        <v>3571</v>
      </c>
      <c r="V4528" s="186">
        <v>0</v>
      </c>
      <c r="W4528" s="186">
        <v>0</v>
      </c>
      <c r="X4528" s="186">
        <v>0</v>
      </c>
      <c r="Y4528" s="188" t="s">
        <v>237</v>
      </c>
      <c r="Z4528" s="188" t="s">
        <v>826</v>
      </c>
      <c r="AA4528" s="188" t="s">
        <v>2622</v>
      </c>
      <c r="AB4528" s="206">
        <v>43283</v>
      </c>
      <c r="AC4528" s="206">
        <v>43283</v>
      </c>
      <c r="AD4528" s="188" t="s">
        <v>13874</v>
      </c>
      <c r="AE4528" s="188" t="s">
        <v>13875</v>
      </c>
      <c r="AF4528" s="188" t="s">
        <v>240</v>
      </c>
      <c r="AG4528" s="188">
        <v>3</v>
      </c>
    </row>
    <row r="4529" spans="1:33">
      <c r="A4529" s="188" t="s">
        <v>50</v>
      </c>
      <c r="B4529" s="188">
        <v>800099860</v>
      </c>
      <c r="C4529" s="188" t="s">
        <v>170</v>
      </c>
      <c r="D4529" s="188" t="s">
        <v>3302</v>
      </c>
      <c r="E4529" s="206">
        <v>43509</v>
      </c>
      <c r="F4529" s="187" t="s">
        <v>13876</v>
      </c>
      <c r="G4529" s="187" t="s">
        <v>13876</v>
      </c>
      <c r="H4529" s="193">
        <v>135450</v>
      </c>
      <c r="I4529" s="206">
        <v>43523</v>
      </c>
      <c r="J4529" s="188" t="s">
        <v>13877</v>
      </c>
      <c r="K4529" s="193">
        <v>17664</v>
      </c>
      <c r="L4529" s="188"/>
      <c r="M4529" s="193"/>
      <c r="N4529" s="193"/>
      <c r="O4529" s="186">
        <f t="shared" si="140"/>
        <v>17664</v>
      </c>
      <c r="P4529" s="188"/>
      <c r="Q4529" s="193"/>
      <c r="R4529" s="193"/>
      <c r="S4529" s="186">
        <f t="shared" si="141"/>
        <v>17664</v>
      </c>
      <c r="T4529" s="206">
        <v>43598</v>
      </c>
      <c r="U4529" s="186">
        <v>0</v>
      </c>
      <c r="V4529" s="186">
        <v>17664</v>
      </c>
      <c r="W4529" s="186">
        <v>0</v>
      </c>
      <c r="X4529" s="186">
        <v>0</v>
      </c>
      <c r="Y4529" s="188" t="s">
        <v>237</v>
      </c>
      <c r="Z4529" s="188" t="s">
        <v>826</v>
      </c>
      <c r="AA4529" s="188" t="s">
        <v>8247</v>
      </c>
      <c r="AB4529" s="206">
        <v>43465</v>
      </c>
      <c r="AC4529" s="206">
        <v>43465</v>
      </c>
      <c r="AD4529" s="188" t="s">
        <v>13878</v>
      </c>
      <c r="AE4529" s="188" t="s">
        <v>13879</v>
      </c>
      <c r="AF4529" s="188" t="s">
        <v>240</v>
      </c>
      <c r="AG4529" s="188">
        <v>3</v>
      </c>
    </row>
    <row r="4530" spans="1:33">
      <c r="A4530" s="188" t="s">
        <v>50</v>
      </c>
      <c r="B4530" s="188">
        <v>800099860</v>
      </c>
      <c r="C4530" s="188" t="s">
        <v>170</v>
      </c>
      <c r="D4530" s="188" t="s">
        <v>3302</v>
      </c>
      <c r="E4530" s="206">
        <v>43509</v>
      </c>
      <c r="F4530" s="187" t="s">
        <v>13880</v>
      </c>
      <c r="G4530" s="187" t="s">
        <v>13880</v>
      </c>
      <c r="H4530" s="193">
        <v>359416</v>
      </c>
      <c r="I4530" s="206">
        <v>43523</v>
      </c>
      <c r="J4530" s="188" t="s">
        <v>13881</v>
      </c>
      <c r="K4530" s="193">
        <v>62600</v>
      </c>
      <c r="L4530" s="206">
        <v>43551</v>
      </c>
      <c r="M4530" s="193">
        <v>0</v>
      </c>
      <c r="N4530" s="193">
        <v>62600</v>
      </c>
      <c r="O4530" s="186">
        <f t="shared" si="140"/>
        <v>0</v>
      </c>
      <c r="P4530" s="188"/>
      <c r="Q4530" s="193"/>
      <c r="R4530" s="193"/>
      <c r="S4530" s="186">
        <f t="shared" si="141"/>
        <v>0</v>
      </c>
      <c r="T4530" s="188"/>
      <c r="U4530" s="186">
        <v>0</v>
      </c>
      <c r="V4530" s="186">
        <v>0</v>
      </c>
      <c r="W4530" s="186">
        <v>0</v>
      </c>
      <c r="X4530" s="186">
        <v>0</v>
      </c>
      <c r="Y4530" s="188" t="s">
        <v>237</v>
      </c>
      <c r="Z4530" s="188" t="s">
        <v>826</v>
      </c>
      <c r="AA4530" s="188" t="s">
        <v>13882</v>
      </c>
      <c r="AB4530" s="206">
        <v>43386</v>
      </c>
      <c r="AC4530" s="206">
        <v>43386</v>
      </c>
      <c r="AD4530" s="188" t="s">
        <v>13883</v>
      </c>
      <c r="AE4530" s="188" t="s">
        <v>13884</v>
      </c>
      <c r="AF4530" s="188" t="s">
        <v>240</v>
      </c>
      <c r="AG4530" s="188">
        <v>3</v>
      </c>
    </row>
    <row r="4531" spans="1:33">
      <c r="A4531" s="188" t="s">
        <v>69</v>
      </c>
      <c r="B4531" s="188">
        <v>899999164</v>
      </c>
      <c r="C4531" s="188" t="s">
        <v>170</v>
      </c>
      <c r="D4531" s="188" t="s">
        <v>3217</v>
      </c>
      <c r="E4531" s="206">
        <v>43509</v>
      </c>
      <c r="F4531" s="187">
        <v>796110</v>
      </c>
      <c r="G4531" s="187">
        <v>796110</v>
      </c>
      <c r="H4531" s="193">
        <v>207300</v>
      </c>
      <c r="I4531" s="206">
        <v>43523</v>
      </c>
      <c r="J4531" s="188" t="s">
        <v>13885</v>
      </c>
      <c r="K4531" s="193">
        <v>82400</v>
      </c>
      <c r="L4531" s="188"/>
      <c r="M4531" s="193"/>
      <c r="N4531" s="193"/>
      <c r="O4531" s="186">
        <f t="shared" si="140"/>
        <v>82400</v>
      </c>
      <c r="P4531" s="188"/>
      <c r="Q4531" s="193"/>
      <c r="R4531" s="193"/>
      <c r="S4531" s="186">
        <f t="shared" si="141"/>
        <v>82400</v>
      </c>
      <c r="T4531" s="206">
        <v>44095</v>
      </c>
      <c r="U4531" s="186">
        <v>0</v>
      </c>
      <c r="V4531" s="186">
        <v>82400</v>
      </c>
      <c r="W4531" s="186">
        <v>0</v>
      </c>
      <c r="X4531" s="186">
        <v>0</v>
      </c>
      <c r="Y4531" s="188" t="s">
        <v>237</v>
      </c>
      <c r="Z4531" s="188" t="s">
        <v>826</v>
      </c>
      <c r="AA4531" s="188" t="s">
        <v>3096</v>
      </c>
      <c r="AB4531" s="206">
        <v>43439</v>
      </c>
      <c r="AC4531" s="206">
        <v>43439</v>
      </c>
      <c r="AD4531" s="188" t="s">
        <v>13886</v>
      </c>
      <c r="AE4531" s="188" t="s">
        <v>13760</v>
      </c>
      <c r="AF4531" s="188" t="s">
        <v>240</v>
      </c>
      <c r="AG4531" s="188">
        <v>3</v>
      </c>
    </row>
    <row r="4532" spans="1:33">
      <c r="A4532" s="188" t="s">
        <v>944</v>
      </c>
      <c r="B4532" s="188">
        <v>899999147</v>
      </c>
      <c r="C4532" s="188" t="s">
        <v>170</v>
      </c>
      <c r="D4532" s="188" t="s">
        <v>945</v>
      </c>
      <c r="E4532" s="206">
        <v>43563</v>
      </c>
      <c r="F4532" s="187" t="s">
        <v>13887</v>
      </c>
      <c r="G4532" s="187" t="s">
        <v>13887</v>
      </c>
      <c r="H4532" s="193">
        <v>351125</v>
      </c>
      <c r="I4532" s="206">
        <v>43580</v>
      </c>
      <c r="J4532" s="188" t="s">
        <v>13888</v>
      </c>
      <c r="K4532" s="193">
        <v>66200</v>
      </c>
      <c r="L4532" s="188"/>
      <c r="M4532" s="193"/>
      <c r="N4532" s="193"/>
      <c r="O4532" s="186">
        <f t="shared" si="140"/>
        <v>66200</v>
      </c>
      <c r="P4532" s="188"/>
      <c r="Q4532" s="193"/>
      <c r="R4532" s="193"/>
      <c r="S4532" s="186">
        <f t="shared" si="141"/>
        <v>66200</v>
      </c>
      <c r="T4532" s="206">
        <v>43602</v>
      </c>
      <c r="U4532" s="186">
        <v>66200</v>
      </c>
      <c r="V4532" s="186">
        <v>0</v>
      </c>
      <c r="W4532" s="186">
        <v>0</v>
      </c>
      <c r="X4532" s="186">
        <v>0</v>
      </c>
      <c r="Y4532" s="188" t="s">
        <v>237</v>
      </c>
      <c r="Z4532" s="188" t="s">
        <v>826</v>
      </c>
      <c r="AA4532" s="188" t="s">
        <v>4323</v>
      </c>
      <c r="AB4532" s="206">
        <v>43529</v>
      </c>
      <c r="AC4532" s="206">
        <v>43529</v>
      </c>
      <c r="AD4532" s="188" t="s">
        <v>13889</v>
      </c>
      <c r="AE4532" s="188" t="s">
        <v>3947</v>
      </c>
      <c r="AF4532" s="188" t="s">
        <v>240</v>
      </c>
      <c r="AG4532" s="188">
        <v>3</v>
      </c>
    </row>
    <row r="4533" spans="1:33">
      <c r="A4533" s="188" t="s">
        <v>661</v>
      </c>
      <c r="B4533" s="188">
        <v>900807482</v>
      </c>
      <c r="C4533" s="188" t="s">
        <v>170</v>
      </c>
      <c r="D4533" s="188" t="s">
        <v>662</v>
      </c>
      <c r="E4533" s="206">
        <v>43571</v>
      </c>
      <c r="F4533" s="187">
        <v>28397</v>
      </c>
      <c r="G4533" s="187">
        <v>28397</v>
      </c>
      <c r="H4533" s="193">
        <v>377700</v>
      </c>
      <c r="I4533" s="206">
        <v>43584</v>
      </c>
      <c r="J4533" s="188" t="s">
        <v>13890</v>
      </c>
      <c r="K4533" s="193">
        <v>125900</v>
      </c>
      <c r="L4533" s="188"/>
      <c r="M4533" s="193"/>
      <c r="N4533" s="193"/>
      <c r="O4533" s="186">
        <f t="shared" si="140"/>
        <v>125900</v>
      </c>
      <c r="P4533" s="188"/>
      <c r="Q4533" s="193"/>
      <c r="R4533" s="193"/>
      <c r="S4533" s="186">
        <f t="shared" si="141"/>
        <v>125900</v>
      </c>
      <c r="T4533" s="206">
        <v>43866</v>
      </c>
      <c r="U4533" s="186">
        <v>88130</v>
      </c>
      <c r="V4533" s="186">
        <v>37770</v>
      </c>
      <c r="W4533" s="186">
        <v>0</v>
      </c>
      <c r="X4533" s="186">
        <v>0</v>
      </c>
      <c r="Y4533" s="188" t="s">
        <v>237</v>
      </c>
      <c r="Z4533" s="188" t="s">
        <v>3106</v>
      </c>
      <c r="AA4533" s="188" t="s">
        <v>3107</v>
      </c>
      <c r="AB4533" s="206">
        <v>43466</v>
      </c>
      <c r="AC4533" s="206">
        <v>43466</v>
      </c>
      <c r="AD4533" s="188" t="s">
        <v>13891</v>
      </c>
      <c r="AE4533" s="188" t="s">
        <v>13892</v>
      </c>
      <c r="AF4533" s="188" t="s">
        <v>240</v>
      </c>
      <c r="AG4533" s="188">
        <v>3</v>
      </c>
    </row>
    <row r="4534" spans="1:33">
      <c r="A4534" s="188" t="s">
        <v>260</v>
      </c>
      <c r="B4534" s="188">
        <v>899999151</v>
      </c>
      <c r="C4534" s="188" t="s">
        <v>170</v>
      </c>
      <c r="D4534" s="188" t="s">
        <v>261</v>
      </c>
      <c r="E4534" s="206">
        <v>43622</v>
      </c>
      <c r="F4534" s="187" t="s">
        <v>13893</v>
      </c>
      <c r="G4534" s="187" t="s">
        <v>13893</v>
      </c>
      <c r="H4534" s="193">
        <v>350027</v>
      </c>
      <c r="I4534" s="206">
        <v>43636</v>
      </c>
      <c r="J4534" s="188" t="s">
        <v>13894</v>
      </c>
      <c r="K4534" s="193">
        <v>225500</v>
      </c>
      <c r="L4534" s="188"/>
      <c r="M4534" s="193"/>
      <c r="N4534" s="193"/>
      <c r="O4534" s="186">
        <f t="shared" si="140"/>
        <v>225500</v>
      </c>
      <c r="P4534" s="188"/>
      <c r="Q4534" s="193"/>
      <c r="R4534" s="193"/>
      <c r="S4534" s="186">
        <f t="shared" si="141"/>
        <v>225500</v>
      </c>
      <c r="T4534" s="206">
        <v>43817</v>
      </c>
      <c r="U4534" s="186">
        <v>157850</v>
      </c>
      <c r="V4534" s="186">
        <v>67650</v>
      </c>
      <c r="W4534" s="186">
        <v>0</v>
      </c>
      <c r="X4534" s="186">
        <v>0</v>
      </c>
      <c r="Y4534" s="188" t="s">
        <v>237</v>
      </c>
      <c r="Z4534" s="188" t="s">
        <v>826</v>
      </c>
      <c r="AA4534" s="188" t="s">
        <v>2985</v>
      </c>
      <c r="AB4534" s="206">
        <v>43601</v>
      </c>
      <c r="AC4534" s="206">
        <v>43602</v>
      </c>
      <c r="AD4534" s="188" t="s">
        <v>13895</v>
      </c>
      <c r="AE4534" s="188" t="s">
        <v>3846</v>
      </c>
      <c r="AF4534" s="188" t="s">
        <v>267</v>
      </c>
      <c r="AG4534" s="188">
        <v>3</v>
      </c>
    </row>
    <row r="4535" spans="1:33">
      <c r="A4535" s="188" t="s">
        <v>48</v>
      </c>
      <c r="B4535" s="188">
        <v>860020283</v>
      </c>
      <c r="C4535" s="188" t="s">
        <v>170</v>
      </c>
      <c r="D4535" s="188" t="s">
        <v>3212</v>
      </c>
      <c r="E4535" s="206">
        <v>43633</v>
      </c>
      <c r="F4535" s="187">
        <v>1273997</v>
      </c>
      <c r="G4535" s="187">
        <v>1273997</v>
      </c>
      <c r="H4535" s="193">
        <v>218062</v>
      </c>
      <c r="I4535" s="206">
        <v>43643</v>
      </c>
      <c r="J4535" s="188" t="s">
        <v>13896</v>
      </c>
      <c r="K4535" s="193">
        <v>51900</v>
      </c>
      <c r="L4535" s="206">
        <v>43727</v>
      </c>
      <c r="M4535" s="193">
        <v>0</v>
      </c>
      <c r="N4535" s="193">
        <v>51900</v>
      </c>
      <c r="O4535" s="186">
        <f t="shared" si="140"/>
        <v>0</v>
      </c>
      <c r="P4535" s="188"/>
      <c r="Q4535" s="193"/>
      <c r="R4535" s="193"/>
      <c r="S4535" s="186">
        <f t="shared" si="141"/>
        <v>0</v>
      </c>
      <c r="T4535" s="188"/>
      <c r="U4535" s="186">
        <v>0</v>
      </c>
      <c r="V4535" s="186">
        <v>0</v>
      </c>
      <c r="W4535" s="186">
        <v>0</v>
      </c>
      <c r="X4535" s="186">
        <v>0</v>
      </c>
      <c r="Y4535" s="188" t="s">
        <v>237</v>
      </c>
      <c r="Z4535" s="188" t="s">
        <v>826</v>
      </c>
      <c r="AA4535" s="188" t="s">
        <v>13882</v>
      </c>
      <c r="AB4535" s="206">
        <v>43605</v>
      </c>
      <c r="AC4535" s="206">
        <v>43605</v>
      </c>
      <c r="AD4535" s="188" t="s">
        <v>13897</v>
      </c>
      <c r="AE4535" s="188" t="s">
        <v>13898</v>
      </c>
      <c r="AF4535" s="188" t="s">
        <v>240</v>
      </c>
      <c r="AG4535" s="188">
        <v>3</v>
      </c>
    </row>
    <row r="4536" spans="1:33">
      <c r="A4536" s="188" t="s">
        <v>34</v>
      </c>
      <c r="B4536" s="188">
        <v>860009555</v>
      </c>
      <c r="C4536" s="188" t="s">
        <v>170</v>
      </c>
      <c r="D4536" s="188" t="s">
        <v>2940</v>
      </c>
      <c r="E4536" s="206">
        <v>44411</v>
      </c>
      <c r="F4536" s="187" t="s">
        <v>13899</v>
      </c>
      <c r="G4536" s="187" t="s">
        <v>13899</v>
      </c>
      <c r="H4536" s="193">
        <v>36300</v>
      </c>
      <c r="I4536" s="206">
        <v>44435</v>
      </c>
      <c r="J4536" s="188" t="s">
        <v>13900</v>
      </c>
      <c r="K4536" s="193">
        <v>3500</v>
      </c>
      <c r="L4536" s="206">
        <v>44449</v>
      </c>
      <c r="M4536" s="193">
        <v>0</v>
      </c>
      <c r="N4536" s="193">
        <v>3500</v>
      </c>
      <c r="O4536" s="186">
        <f t="shared" si="140"/>
        <v>0</v>
      </c>
      <c r="P4536" s="188"/>
      <c r="Q4536" s="193"/>
      <c r="R4536" s="193"/>
      <c r="S4536" s="186">
        <f t="shared" si="141"/>
        <v>0</v>
      </c>
      <c r="T4536" s="188"/>
      <c r="U4536" s="186">
        <v>0</v>
      </c>
      <c r="V4536" s="186">
        <v>0</v>
      </c>
      <c r="W4536" s="186">
        <v>0</v>
      </c>
      <c r="X4536" s="186">
        <v>0</v>
      </c>
      <c r="Y4536" s="188" t="s">
        <v>237</v>
      </c>
      <c r="Z4536" s="188" t="s">
        <v>826</v>
      </c>
      <c r="AA4536" s="188" t="s">
        <v>1948</v>
      </c>
      <c r="AB4536" s="206">
        <v>44377</v>
      </c>
      <c r="AC4536" s="206">
        <v>44377</v>
      </c>
      <c r="AD4536" s="188" t="s">
        <v>13901</v>
      </c>
      <c r="AE4536" s="188" t="s">
        <v>13902</v>
      </c>
      <c r="AF4536" s="188" t="s">
        <v>267</v>
      </c>
      <c r="AG4536" s="188">
        <v>3</v>
      </c>
    </row>
    <row r="4537" spans="1:33">
      <c r="A4537" s="188" t="s">
        <v>50</v>
      </c>
      <c r="B4537" s="188">
        <v>800099860</v>
      </c>
      <c r="C4537" s="188" t="s">
        <v>170</v>
      </c>
      <c r="D4537" s="188" t="s">
        <v>3302</v>
      </c>
      <c r="E4537" s="206">
        <v>43663</v>
      </c>
      <c r="F4537" s="187" t="s">
        <v>13903</v>
      </c>
      <c r="G4537" s="187" t="s">
        <v>13903</v>
      </c>
      <c r="H4537" s="193">
        <v>242920</v>
      </c>
      <c r="I4537" s="206">
        <v>43677</v>
      </c>
      <c r="J4537" s="188" t="s">
        <v>13904</v>
      </c>
      <c r="K4537" s="193">
        <v>9876</v>
      </c>
      <c r="L4537" s="206">
        <v>43706</v>
      </c>
      <c r="M4537" s="193">
        <v>0</v>
      </c>
      <c r="N4537" s="193">
        <v>9876</v>
      </c>
      <c r="O4537" s="186">
        <f t="shared" si="140"/>
        <v>0</v>
      </c>
      <c r="P4537" s="188"/>
      <c r="Q4537" s="193"/>
      <c r="R4537" s="193"/>
      <c r="S4537" s="186">
        <f t="shared" si="141"/>
        <v>0</v>
      </c>
      <c r="T4537" s="188"/>
      <c r="U4537" s="186">
        <v>0</v>
      </c>
      <c r="V4537" s="186">
        <v>0</v>
      </c>
      <c r="W4537" s="186">
        <v>0</v>
      </c>
      <c r="X4537" s="186">
        <v>0</v>
      </c>
      <c r="Y4537" s="188" t="s">
        <v>237</v>
      </c>
      <c r="Z4537" s="188" t="s">
        <v>826</v>
      </c>
      <c r="AA4537" s="188" t="s">
        <v>8247</v>
      </c>
      <c r="AB4537" s="206">
        <v>43631</v>
      </c>
      <c r="AC4537" s="206">
        <v>43631</v>
      </c>
      <c r="AD4537" s="188" t="s">
        <v>13905</v>
      </c>
      <c r="AE4537" s="188" t="s">
        <v>13906</v>
      </c>
      <c r="AF4537" s="188" t="s">
        <v>240</v>
      </c>
      <c r="AG4537" s="188">
        <v>3</v>
      </c>
    </row>
    <row r="4538" spans="1:33">
      <c r="A4538" s="188" t="s">
        <v>944</v>
      </c>
      <c r="B4538" s="188">
        <v>899999147</v>
      </c>
      <c r="C4538" s="188" t="s">
        <v>170</v>
      </c>
      <c r="D4538" s="188" t="s">
        <v>945</v>
      </c>
      <c r="E4538" s="206">
        <v>43748</v>
      </c>
      <c r="F4538" s="187" t="s">
        <v>13907</v>
      </c>
      <c r="G4538" s="187" t="s">
        <v>13907</v>
      </c>
      <c r="H4538" s="193">
        <v>105700</v>
      </c>
      <c r="I4538" s="206">
        <v>43769</v>
      </c>
      <c r="J4538" s="188" t="s">
        <v>13908</v>
      </c>
      <c r="K4538" s="193">
        <v>11900</v>
      </c>
      <c r="L4538" s="188"/>
      <c r="M4538" s="193"/>
      <c r="N4538" s="193"/>
      <c r="O4538" s="186">
        <f t="shared" si="140"/>
        <v>11900</v>
      </c>
      <c r="P4538" s="188"/>
      <c r="Q4538" s="193"/>
      <c r="R4538" s="193"/>
      <c r="S4538" s="186">
        <f t="shared" si="141"/>
        <v>11900</v>
      </c>
      <c r="T4538" s="206">
        <v>43873</v>
      </c>
      <c r="U4538" s="186">
        <v>0</v>
      </c>
      <c r="V4538" s="186">
        <v>11900</v>
      </c>
      <c r="W4538" s="186">
        <v>0</v>
      </c>
      <c r="X4538" s="186">
        <v>0</v>
      </c>
      <c r="Y4538" s="188" t="s">
        <v>237</v>
      </c>
      <c r="Z4538" s="188" t="s">
        <v>826</v>
      </c>
      <c r="AA4538" s="188" t="s">
        <v>3096</v>
      </c>
      <c r="AB4538" s="206">
        <v>43725</v>
      </c>
      <c r="AC4538" s="206">
        <v>43725</v>
      </c>
      <c r="AD4538" s="188" t="s">
        <v>13909</v>
      </c>
      <c r="AE4538" s="188" t="s">
        <v>13910</v>
      </c>
      <c r="AF4538" s="188" t="s">
        <v>240</v>
      </c>
      <c r="AG4538" s="188">
        <v>3</v>
      </c>
    </row>
    <row r="4539" spans="1:33">
      <c r="A4539" s="188" t="s">
        <v>55</v>
      </c>
      <c r="B4539" s="188">
        <v>860024026</v>
      </c>
      <c r="C4539" s="188" t="s">
        <v>170</v>
      </c>
      <c r="D4539" s="188" t="s">
        <v>3385</v>
      </c>
      <c r="E4539" s="206">
        <v>43955</v>
      </c>
      <c r="F4539" s="187">
        <v>533658</v>
      </c>
      <c r="G4539" s="187">
        <v>533658</v>
      </c>
      <c r="H4539" s="193">
        <v>56160</v>
      </c>
      <c r="I4539" s="206">
        <v>43970</v>
      </c>
      <c r="J4539" s="188" t="s">
        <v>13911</v>
      </c>
      <c r="K4539" s="193">
        <v>23100</v>
      </c>
      <c r="L4539" s="188"/>
      <c r="M4539" s="193"/>
      <c r="N4539" s="193"/>
      <c r="O4539" s="186">
        <f t="shared" si="140"/>
        <v>23100</v>
      </c>
      <c r="P4539" s="188"/>
      <c r="Q4539" s="193"/>
      <c r="R4539" s="193"/>
      <c r="S4539" s="186">
        <f t="shared" si="141"/>
        <v>23100</v>
      </c>
      <c r="T4539" s="206">
        <v>44021</v>
      </c>
      <c r="U4539" s="186">
        <v>0</v>
      </c>
      <c r="V4539" s="186">
        <v>23100</v>
      </c>
      <c r="W4539" s="186">
        <v>0</v>
      </c>
      <c r="X4539" s="186">
        <v>0</v>
      </c>
      <c r="Y4539" s="188" t="s">
        <v>237</v>
      </c>
      <c r="Z4539" s="188" t="s">
        <v>826</v>
      </c>
      <c r="AA4539" s="188" t="s">
        <v>3096</v>
      </c>
      <c r="AB4539" s="206">
        <v>43754</v>
      </c>
      <c r="AC4539" s="206">
        <v>43754</v>
      </c>
      <c r="AD4539" s="188" t="s">
        <v>13912</v>
      </c>
      <c r="AE4539" s="188" t="s">
        <v>13913</v>
      </c>
      <c r="AF4539" s="188" t="s">
        <v>240</v>
      </c>
      <c r="AG4539" s="188">
        <v>3</v>
      </c>
    </row>
    <row r="4540" spans="1:33">
      <c r="A4540" s="188" t="s">
        <v>38</v>
      </c>
      <c r="B4540" s="188">
        <v>860023878</v>
      </c>
      <c r="C4540" s="188" t="s">
        <v>170</v>
      </c>
      <c r="D4540" s="188" t="s">
        <v>713</v>
      </c>
      <c r="E4540" s="206">
        <v>44076</v>
      </c>
      <c r="F4540" s="187">
        <v>3298358</v>
      </c>
      <c r="G4540" s="187">
        <v>3298358</v>
      </c>
      <c r="H4540" s="193">
        <v>1457305</v>
      </c>
      <c r="I4540" s="206">
        <v>44098</v>
      </c>
      <c r="J4540" s="188" t="s">
        <v>13914</v>
      </c>
      <c r="K4540" s="193">
        <v>1248900</v>
      </c>
      <c r="L4540" s="188"/>
      <c r="M4540" s="193"/>
      <c r="N4540" s="193"/>
      <c r="O4540" s="186">
        <f t="shared" si="140"/>
        <v>1248900</v>
      </c>
      <c r="P4540" s="188"/>
      <c r="Q4540" s="193"/>
      <c r="R4540" s="193"/>
      <c r="S4540" s="186">
        <f t="shared" si="141"/>
        <v>1248900</v>
      </c>
      <c r="T4540" s="206">
        <v>44127</v>
      </c>
      <c r="U4540" s="186">
        <v>1248900</v>
      </c>
      <c r="V4540" s="186">
        <v>0</v>
      </c>
      <c r="W4540" s="186">
        <v>0</v>
      </c>
      <c r="X4540" s="186">
        <v>0</v>
      </c>
      <c r="Y4540" s="188" t="s">
        <v>237</v>
      </c>
      <c r="Z4540" s="188" t="s">
        <v>826</v>
      </c>
      <c r="AA4540" s="188" t="s">
        <v>2985</v>
      </c>
      <c r="AB4540" s="206">
        <v>43985</v>
      </c>
      <c r="AC4540" s="206">
        <v>43985</v>
      </c>
      <c r="AD4540" s="188" t="s">
        <v>13915</v>
      </c>
      <c r="AE4540" s="188" t="s">
        <v>13916</v>
      </c>
      <c r="AF4540" s="188" t="s">
        <v>240</v>
      </c>
      <c r="AG4540" s="188">
        <v>3</v>
      </c>
    </row>
    <row r="4541" spans="1:33">
      <c r="A4541" s="188" t="s">
        <v>44</v>
      </c>
      <c r="B4541" s="188">
        <v>899999032</v>
      </c>
      <c r="C4541" s="188" t="s">
        <v>278</v>
      </c>
      <c r="D4541" s="188" t="s">
        <v>279</v>
      </c>
      <c r="E4541" s="206">
        <v>44085</v>
      </c>
      <c r="F4541" s="187" t="s">
        <v>13917</v>
      </c>
      <c r="G4541" s="187" t="s">
        <v>13917</v>
      </c>
      <c r="H4541" s="193">
        <v>1152800</v>
      </c>
      <c r="I4541" s="206">
        <v>44113</v>
      </c>
      <c r="J4541" s="188" t="s">
        <v>13918</v>
      </c>
      <c r="K4541" s="193">
        <v>316790</v>
      </c>
      <c r="L4541" s="188"/>
      <c r="M4541" s="193"/>
      <c r="N4541" s="193"/>
      <c r="O4541" s="186">
        <f t="shared" si="140"/>
        <v>316790</v>
      </c>
      <c r="P4541" s="188"/>
      <c r="Q4541" s="193"/>
      <c r="R4541" s="193"/>
      <c r="S4541" s="186">
        <f t="shared" si="141"/>
        <v>316790</v>
      </c>
      <c r="T4541" s="206">
        <v>44134</v>
      </c>
      <c r="U4541" s="186">
        <v>316790</v>
      </c>
      <c r="V4541" s="186">
        <v>0</v>
      </c>
      <c r="W4541" s="186">
        <v>0</v>
      </c>
      <c r="X4541" s="186">
        <v>0</v>
      </c>
      <c r="Y4541" s="188" t="s">
        <v>237</v>
      </c>
      <c r="Z4541" s="188" t="s">
        <v>826</v>
      </c>
      <c r="AA4541" s="188" t="s">
        <v>3096</v>
      </c>
      <c r="AB4541" s="206">
        <v>44063</v>
      </c>
      <c r="AC4541" s="206">
        <v>44063</v>
      </c>
      <c r="AD4541" s="188" t="s">
        <v>13919</v>
      </c>
      <c r="AE4541" s="188" t="s">
        <v>13920</v>
      </c>
      <c r="AF4541" s="188" t="s">
        <v>240</v>
      </c>
      <c r="AG4541" s="188">
        <v>3</v>
      </c>
    </row>
    <row r="4542" spans="1:33">
      <c r="A4542" s="188" t="s">
        <v>38</v>
      </c>
      <c r="B4542" s="188">
        <v>860023878</v>
      </c>
      <c r="C4542" s="188" t="s">
        <v>170</v>
      </c>
      <c r="D4542" s="188" t="s">
        <v>713</v>
      </c>
      <c r="E4542" s="206">
        <v>44105</v>
      </c>
      <c r="F4542" s="187">
        <v>382240</v>
      </c>
      <c r="G4542" s="187">
        <v>382240</v>
      </c>
      <c r="H4542" s="193">
        <v>126234</v>
      </c>
      <c r="I4542" s="206">
        <v>44126</v>
      </c>
      <c r="J4542" s="188" t="s">
        <v>13921</v>
      </c>
      <c r="K4542" s="193">
        <v>10156</v>
      </c>
      <c r="L4542" s="188"/>
      <c r="M4542" s="193"/>
      <c r="N4542" s="193"/>
      <c r="O4542" s="186">
        <f t="shared" si="140"/>
        <v>10156</v>
      </c>
      <c r="P4542" s="188"/>
      <c r="Q4542" s="193"/>
      <c r="R4542" s="193"/>
      <c r="S4542" s="186">
        <f t="shared" si="141"/>
        <v>10156</v>
      </c>
      <c r="T4542" s="206">
        <v>44158</v>
      </c>
      <c r="U4542" s="186">
        <v>0</v>
      </c>
      <c r="V4542" s="186">
        <v>10156</v>
      </c>
      <c r="W4542" s="186">
        <v>0</v>
      </c>
      <c r="X4542" s="186">
        <v>0</v>
      </c>
      <c r="Y4542" s="188" t="s">
        <v>237</v>
      </c>
      <c r="Z4542" s="188" t="s">
        <v>826</v>
      </c>
      <c r="AA4542" s="188" t="s">
        <v>13922</v>
      </c>
      <c r="AB4542" s="206">
        <v>43872</v>
      </c>
      <c r="AC4542" s="206">
        <v>43872</v>
      </c>
      <c r="AD4542" s="188" t="s">
        <v>13923</v>
      </c>
      <c r="AE4542" s="188" t="s">
        <v>13924</v>
      </c>
      <c r="AF4542" s="188" t="s">
        <v>240</v>
      </c>
      <c r="AG4542" s="188">
        <v>3</v>
      </c>
    </row>
    <row r="4543" spans="1:33">
      <c r="A4543" s="188" t="s">
        <v>44</v>
      </c>
      <c r="B4543" s="188">
        <v>899999032</v>
      </c>
      <c r="C4543" s="188" t="s">
        <v>278</v>
      </c>
      <c r="D4543" s="188" t="s">
        <v>279</v>
      </c>
      <c r="E4543" s="206">
        <v>43516</v>
      </c>
      <c r="F4543" s="187">
        <v>2876051</v>
      </c>
      <c r="G4543" s="187">
        <v>2876051</v>
      </c>
      <c r="H4543" s="193">
        <v>22421676</v>
      </c>
      <c r="I4543" s="206">
        <v>43523</v>
      </c>
      <c r="J4543" s="188" t="s">
        <v>13925</v>
      </c>
      <c r="K4543" s="193">
        <v>4618462</v>
      </c>
      <c r="L4543" s="188"/>
      <c r="M4543" s="193"/>
      <c r="N4543" s="193"/>
      <c r="O4543" s="186">
        <f t="shared" si="140"/>
        <v>4618462</v>
      </c>
      <c r="P4543" s="188"/>
      <c r="Q4543" s="193"/>
      <c r="R4543" s="193"/>
      <c r="S4543" s="186">
        <f t="shared" si="141"/>
        <v>4618462</v>
      </c>
      <c r="T4543" s="206">
        <v>43906</v>
      </c>
      <c r="U4543" s="186">
        <v>4472962</v>
      </c>
      <c r="V4543" s="186">
        <v>145500</v>
      </c>
      <c r="W4543" s="186">
        <v>0</v>
      </c>
      <c r="X4543" s="186">
        <v>0</v>
      </c>
      <c r="Y4543" s="188" t="s">
        <v>237</v>
      </c>
      <c r="Z4543" s="188" t="s">
        <v>826</v>
      </c>
      <c r="AA4543" s="188" t="s">
        <v>13926</v>
      </c>
      <c r="AB4543" s="206">
        <v>43083</v>
      </c>
      <c r="AC4543" s="206">
        <v>43105</v>
      </c>
      <c r="AD4543" s="188" t="s">
        <v>13927</v>
      </c>
      <c r="AE4543" s="188" t="s">
        <v>13928</v>
      </c>
      <c r="AF4543" s="188" t="s">
        <v>240</v>
      </c>
      <c r="AG4543" s="188">
        <v>3</v>
      </c>
    </row>
    <row r="4544" spans="1:33">
      <c r="A4544" s="188" t="s">
        <v>44</v>
      </c>
      <c r="B4544" s="188">
        <v>899999032</v>
      </c>
      <c r="C4544" s="188" t="s">
        <v>278</v>
      </c>
      <c r="D4544" s="188" t="s">
        <v>279</v>
      </c>
      <c r="E4544" s="206">
        <v>43516</v>
      </c>
      <c r="F4544" s="187">
        <v>2888155</v>
      </c>
      <c r="G4544" s="187">
        <v>2888155</v>
      </c>
      <c r="H4544" s="193">
        <v>4325383</v>
      </c>
      <c r="I4544" s="206">
        <v>43523</v>
      </c>
      <c r="J4544" s="188" t="s">
        <v>13929</v>
      </c>
      <c r="K4544" s="193">
        <v>1534300</v>
      </c>
      <c r="L4544" s="188"/>
      <c r="M4544" s="193"/>
      <c r="N4544" s="193"/>
      <c r="O4544" s="186">
        <f t="shared" si="140"/>
        <v>1534300</v>
      </c>
      <c r="P4544" s="188"/>
      <c r="Q4544" s="193"/>
      <c r="R4544" s="193"/>
      <c r="S4544" s="186">
        <f t="shared" si="141"/>
        <v>1534300</v>
      </c>
      <c r="T4544" s="206">
        <v>43906</v>
      </c>
      <c r="U4544" s="186">
        <v>1534300</v>
      </c>
      <c r="V4544" s="186">
        <v>0</v>
      </c>
      <c r="W4544" s="186">
        <v>0</v>
      </c>
      <c r="X4544" s="186">
        <v>0</v>
      </c>
      <c r="Y4544" s="188" t="s">
        <v>237</v>
      </c>
      <c r="Z4544" s="188" t="s">
        <v>826</v>
      </c>
      <c r="AA4544" s="188" t="s">
        <v>715</v>
      </c>
      <c r="AB4544" s="206">
        <v>43461</v>
      </c>
      <c r="AC4544" s="206">
        <v>43468</v>
      </c>
      <c r="AD4544" s="188" t="s">
        <v>13930</v>
      </c>
      <c r="AE4544" s="188" t="s">
        <v>13931</v>
      </c>
      <c r="AF4544" s="188" t="s">
        <v>240</v>
      </c>
      <c r="AG4544" s="188">
        <v>3</v>
      </c>
    </row>
    <row r="4545" spans="1:33">
      <c r="A4545" s="188" t="s">
        <v>44</v>
      </c>
      <c r="B4545" s="188">
        <v>899999032</v>
      </c>
      <c r="C4545" s="188" t="s">
        <v>278</v>
      </c>
      <c r="D4545" s="188" t="s">
        <v>279</v>
      </c>
      <c r="E4545" s="206">
        <v>44480</v>
      </c>
      <c r="F4545" s="187" t="s">
        <v>13932</v>
      </c>
      <c r="G4545" s="187" t="s">
        <v>13932</v>
      </c>
      <c r="H4545" s="193">
        <v>33422657</v>
      </c>
      <c r="I4545" s="206">
        <v>44504</v>
      </c>
      <c r="J4545" s="188" t="s">
        <v>13933</v>
      </c>
      <c r="K4545" s="193">
        <v>1603516</v>
      </c>
      <c r="L4545" s="188"/>
      <c r="M4545" s="193"/>
      <c r="N4545" s="193"/>
      <c r="O4545" s="186">
        <f t="shared" si="140"/>
        <v>1603516</v>
      </c>
      <c r="P4545" s="188"/>
      <c r="Q4545" s="193"/>
      <c r="R4545" s="193"/>
      <c r="S4545" s="186">
        <f t="shared" si="141"/>
        <v>1603516</v>
      </c>
      <c r="T4545" s="188"/>
      <c r="U4545" s="186">
        <v>0</v>
      </c>
      <c r="V4545" s="186">
        <v>0</v>
      </c>
      <c r="W4545" s="186">
        <v>0</v>
      </c>
      <c r="X4545" s="186">
        <v>1603516</v>
      </c>
      <c r="Y4545" s="188" t="s">
        <v>237</v>
      </c>
      <c r="Z4545" s="188" t="s">
        <v>170</v>
      </c>
      <c r="AA4545" s="188" t="s">
        <v>235</v>
      </c>
      <c r="AB4545" s="206">
        <v>44418</v>
      </c>
      <c r="AC4545" s="206">
        <v>44457</v>
      </c>
      <c r="AD4545" s="188" t="s">
        <v>13934</v>
      </c>
      <c r="AE4545" s="188"/>
      <c r="AF4545" s="188" t="s">
        <v>240</v>
      </c>
      <c r="AG4545" s="188">
        <v>3</v>
      </c>
    </row>
    <row r="4546" spans="1:33">
      <c r="A4546" s="188" t="s">
        <v>44</v>
      </c>
      <c r="B4546" s="188">
        <v>899999032</v>
      </c>
      <c r="C4546" s="188" t="s">
        <v>278</v>
      </c>
      <c r="D4546" s="188" t="s">
        <v>279</v>
      </c>
      <c r="E4546" s="206">
        <v>44477</v>
      </c>
      <c r="F4546" s="187" t="s">
        <v>13935</v>
      </c>
      <c r="G4546" s="187" t="s">
        <v>13935</v>
      </c>
      <c r="H4546" s="193">
        <v>12708086</v>
      </c>
      <c r="I4546" s="206">
        <v>44504</v>
      </c>
      <c r="J4546" s="188" t="s">
        <v>13936</v>
      </c>
      <c r="K4546" s="193">
        <v>2131300</v>
      </c>
      <c r="L4546" s="188"/>
      <c r="M4546" s="193"/>
      <c r="N4546" s="193"/>
      <c r="O4546" s="186">
        <f t="shared" si="140"/>
        <v>2131300</v>
      </c>
      <c r="P4546" s="188"/>
      <c r="Q4546" s="193"/>
      <c r="R4546" s="193"/>
      <c r="S4546" s="186">
        <f t="shared" si="141"/>
        <v>2131300</v>
      </c>
      <c r="T4546" s="188"/>
      <c r="U4546" s="186">
        <v>0</v>
      </c>
      <c r="V4546" s="186">
        <v>0</v>
      </c>
      <c r="W4546" s="186">
        <v>0</v>
      </c>
      <c r="X4546" s="186">
        <v>2131300</v>
      </c>
      <c r="Y4546" s="188" t="s">
        <v>237</v>
      </c>
      <c r="Z4546" s="188" t="s">
        <v>170</v>
      </c>
      <c r="AA4546" s="188" t="s">
        <v>235</v>
      </c>
      <c r="AB4546" s="206">
        <v>44449</v>
      </c>
      <c r="AC4546" s="206">
        <v>44455</v>
      </c>
      <c r="AD4546" s="188" t="s">
        <v>13937</v>
      </c>
      <c r="AE4546" s="188"/>
      <c r="AF4546" s="188" t="s">
        <v>240</v>
      </c>
      <c r="AG4546" s="188">
        <v>3</v>
      </c>
    </row>
    <row r="4547" spans="1:33">
      <c r="A4547" s="188" t="s">
        <v>44</v>
      </c>
      <c r="B4547" s="188">
        <v>899999032</v>
      </c>
      <c r="C4547" s="188" t="s">
        <v>278</v>
      </c>
      <c r="D4547" s="188" t="s">
        <v>279</v>
      </c>
      <c r="E4547" s="206">
        <v>43811</v>
      </c>
      <c r="F4547" s="187" t="s">
        <v>13938</v>
      </c>
      <c r="G4547" s="187" t="s">
        <v>13938</v>
      </c>
      <c r="H4547" s="193">
        <v>7694370</v>
      </c>
      <c r="I4547" s="206">
        <v>43825</v>
      </c>
      <c r="J4547" s="188" t="s">
        <v>13939</v>
      </c>
      <c r="K4547" s="193">
        <v>5001870</v>
      </c>
      <c r="L4547" s="188"/>
      <c r="M4547" s="193"/>
      <c r="N4547" s="193"/>
      <c r="O4547" s="186">
        <f t="shared" ref="O4547:O4610" si="142">+K4547-M4547-N4547</f>
        <v>5001870</v>
      </c>
      <c r="P4547" s="188"/>
      <c r="Q4547" s="193"/>
      <c r="R4547" s="193"/>
      <c r="S4547" s="186">
        <f t="shared" ref="S4547:S4610" si="143">+O4547-Q4547-R4547</f>
        <v>5001870</v>
      </c>
      <c r="T4547" s="206">
        <v>44061</v>
      </c>
      <c r="U4547" s="186">
        <v>0</v>
      </c>
      <c r="V4547" s="186">
        <v>0</v>
      </c>
      <c r="W4547" s="186">
        <v>5001870</v>
      </c>
      <c r="X4547" s="186">
        <v>0</v>
      </c>
      <c r="Y4547" s="188" t="s">
        <v>237</v>
      </c>
      <c r="Z4547" s="188" t="s">
        <v>275</v>
      </c>
      <c r="AA4547" s="188" t="s">
        <v>94</v>
      </c>
      <c r="AB4547" s="206">
        <v>43760</v>
      </c>
      <c r="AC4547" s="206">
        <v>43765</v>
      </c>
      <c r="AD4547" s="188" t="s">
        <v>13940</v>
      </c>
      <c r="AE4547" s="188" t="s">
        <v>915</v>
      </c>
      <c r="AF4547" s="188" t="s">
        <v>240</v>
      </c>
      <c r="AG4547" s="188">
        <v>3</v>
      </c>
    </row>
    <row r="4548" spans="1:33">
      <c r="A4548" s="188" t="s">
        <v>944</v>
      </c>
      <c r="B4548" s="188">
        <v>899999147</v>
      </c>
      <c r="C4548" s="188" t="s">
        <v>170</v>
      </c>
      <c r="D4548" s="188" t="s">
        <v>945</v>
      </c>
      <c r="E4548" s="206">
        <v>44531</v>
      </c>
      <c r="F4548" s="187" t="s">
        <v>13941</v>
      </c>
      <c r="G4548" s="187" t="s">
        <v>13941</v>
      </c>
      <c r="H4548" s="193">
        <v>3048659</v>
      </c>
      <c r="I4548" s="206">
        <v>44540</v>
      </c>
      <c r="J4548" s="188" t="s">
        <v>13942</v>
      </c>
      <c r="K4548" s="193">
        <v>1376700</v>
      </c>
      <c r="L4548" s="188"/>
      <c r="M4548" s="193"/>
      <c r="N4548" s="193"/>
      <c r="O4548" s="186">
        <f t="shared" si="142"/>
        <v>1376700</v>
      </c>
      <c r="P4548" s="188"/>
      <c r="Q4548" s="193"/>
      <c r="R4548" s="193"/>
      <c r="S4548" s="186">
        <f t="shared" si="143"/>
        <v>1376700</v>
      </c>
      <c r="T4548" s="188"/>
      <c r="U4548" s="186">
        <v>0</v>
      </c>
      <c r="V4548" s="186">
        <v>0</v>
      </c>
      <c r="W4548" s="186">
        <v>0</v>
      </c>
      <c r="X4548" s="186">
        <v>1376700</v>
      </c>
      <c r="Y4548" s="188" t="s">
        <v>237</v>
      </c>
      <c r="Z4548" s="188" t="s">
        <v>3543</v>
      </c>
      <c r="AA4548" s="188" t="s">
        <v>3544</v>
      </c>
      <c r="AB4548" s="206">
        <v>44474</v>
      </c>
      <c r="AC4548" s="206">
        <v>44478</v>
      </c>
      <c r="AD4548" s="188" t="s">
        <v>13943</v>
      </c>
      <c r="AE4548" s="188"/>
      <c r="AF4548" s="188" t="s">
        <v>240</v>
      </c>
      <c r="AG4548" s="188">
        <v>3</v>
      </c>
    </row>
    <row r="4549" spans="1:33">
      <c r="A4549" s="188" t="s">
        <v>50</v>
      </c>
      <c r="B4549" s="188">
        <v>800099860</v>
      </c>
      <c r="C4549" s="188" t="s">
        <v>170</v>
      </c>
      <c r="D4549" s="188" t="s">
        <v>3302</v>
      </c>
      <c r="E4549" s="206">
        <v>44533</v>
      </c>
      <c r="F4549" s="187" t="s">
        <v>13944</v>
      </c>
      <c r="G4549" s="187" t="s">
        <v>13944</v>
      </c>
      <c r="H4549" s="193">
        <v>1960830</v>
      </c>
      <c r="I4549" s="206">
        <v>44544</v>
      </c>
      <c r="J4549" s="188" t="s">
        <v>13945</v>
      </c>
      <c r="K4549" s="193">
        <v>1596534</v>
      </c>
      <c r="L4549" s="188"/>
      <c r="M4549" s="193"/>
      <c r="N4549" s="193"/>
      <c r="O4549" s="186">
        <f t="shared" si="142"/>
        <v>1596534</v>
      </c>
      <c r="P4549" s="188"/>
      <c r="Q4549" s="193"/>
      <c r="R4549" s="193"/>
      <c r="S4549" s="186">
        <f t="shared" si="143"/>
        <v>1596534</v>
      </c>
      <c r="T4549" s="188"/>
      <c r="U4549" s="186">
        <v>0</v>
      </c>
      <c r="V4549" s="186">
        <v>0</v>
      </c>
      <c r="W4549" s="186">
        <v>0</v>
      </c>
      <c r="X4549" s="186">
        <v>1596534</v>
      </c>
      <c r="Y4549" s="188" t="s">
        <v>237</v>
      </c>
      <c r="Z4549" s="188" t="s">
        <v>826</v>
      </c>
      <c r="AA4549" s="188" t="s">
        <v>3096</v>
      </c>
      <c r="AB4549" s="206">
        <v>44356</v>
      </c>
      <c r="AC4549" s="206">
        <v>44360</v>
      </c>
      <c r="AD4549" s="188" t="s">
        <v>13946</v>
      </c>
      <c r="AE4549" s="188"/>
      <c r="AF4549" s="188" t="s">
        <v>240</v>
      </c>
      <c r="AG4549" s="188">
        <v>3</v>
      </c>
    </row>
    <row r="4550" spans="1:33">
      <c r="A4550" s="188" t="s">
        <v>28</v>
      </c>
      <c r="B4550" s="188">
        <v>800006850</v>
      </c>
      <c r="C4550" s="188" t="s">
        <v>170</v>
      </c>
      <c r="D4550" s="188" t="s">
        <v>235</v>
      </c>
      <c r="E4550" s="206">
        <v>44599</v>
      </c>
      <c r="F4550" s="187" t="s">
        <v>13947</v>
      </c>
      <c r="G4550" s="187" t="s">
        <v>13947</v>
      </c>
      <c r="H4550" s="193">
        <v>3034765</v>
      </c>
      <c r="I4550" s="206">
        <v>44617</v>
      </c>
      <c r="J4550" s="188" t="s">
        <v>13948</v>
      </c>
      <c r="K4550" s="193">
        <v>419325</v>
      </c>
      <c r="L4550" s="188"/>
      <c r="M4550" s="193"/>
      <c r="N4550" s="193"/>
      <c r="O4550" s="186">
        <f t="shared" si="142"/>
        <v>419325</v>
      </c>
      <c r="P4550" s="188"/>
      <c r="Q4550" s="193"/>
      <c r="R4550" s="193"/>
      <c r="S4550" s="186">
        <f t="shared" si="143"/>
        <v>419325</v>
      </c>
      <c r="T4550" s="188"/>
      <c r="U4550" s="186">
        <v>0</v>
      </c>
      <c r="V4550" s="186">
        <v>0</v>
      </c>
      <c r="W4550" s="186">
        <v>0</v>
      </c>
      <c r="X4550" s="186">
        <v>419325</v>
      </c>
      <c r="Y4550" s="188" t="s">
        <v>237</v>
      </c>
      <c r="Z4550" s="188" t="s">
        <v>826</v>
      </c>
      <c r="AA4550" s="188" t="s">
        <v>6687</v>
      </c>
      <c r="AB4550" s="206">
        <v>44570</v>
      </c>
      <c r="AC4550" s="206">
        <v>44572</v>
      </c>
      <c r="AD4550" s="188" t="s">
        <v>13949</v>
      </c>
      <c r="AE4550" s="188"/>
      <c r="AF4550" s="188" t="s">
        <v>240</v>
      </c>
      <c r="AG4550" s="188">
        <v>3</v>
      </c>
    </row>
    <row r="4551" spans="1:33">
      <c r="A4551" s="188" t="s">
        <v>28</v>
      </c>
      <c r="B4551" s="188">
        <v>800006850</v>
      </c>
      <c r="C4551" s="188" t="s">
        <v>170</v>
      </c>
      <c r="D4551" s="188" t="s">
        <v>235</v>
      </c>
      <c r="E4551" s="206">
        <v>44265</v>
      </c>
      <c r="F4551" s="187" t="s">
        <v>13950</v>
      </c>
      <c r="G4551" s="187" t="s">
        <v>13950</v>
      </c>
      <c r="H4551" s="193">
        <v>254810</v>
      </c>
      <c r="I4551" s="206">
        <v>44291</v>
      </c>
      <c r="J4551" s="188" t="s">
        <v>13951</v>
      </c>
      <c r="K4551" s="193">
        <v>201110</v>
      </c>
      <c r="L4551" s="206">
        <v>44356</v>
      </c>
      <c r="M4551" s="193">
        <v>201110</v>
      </c>
      <c r="N4551" s="193">
        <v>0</v>
      </c>
      <c r="O4551" s="186">
        <f t="shared" si="142"/>
        <v>0</v>
      </c>
      <c r="P4551" s="188"/>
      <c r="Q4551" s="193"/>
      <c r="R4551" s="193"/>
      <c r="S4551" s="186">
        <f t="shared" si="143"/>
        <v>0</v>
      </c>
      <c r="T4551" s="188"/>
      <c r="U4551" s="186">
        <v>0</v>
      </c>
      <c r="V4551" s="186">
        <v>0</v>
      </c>
      <c r="W4551" s="186">
        <v>0</v>
      </c>
      <c r="X4551" s="186">
        <v>0</v>
      </c>
      <c r="Y4551" s="188" t="s">
        <v>237</v>
      </c>
      <c r="Z4551" s="188" t="s">
        <v>826</v>
      </c>
      <c r="AA4551" s="188" t="s">
        <v>3096</v>
      </c>
      <c r="AB4551" s="206">
        <v>44239</v>
      </c>
      <c r="AC4551" s="206">
        <v>44239</v>
      </c>
      <c r="AD4551" s="188" t="s">
        <v>13952</v>
      </c>
      <c r="AE4551" s="188" t="s">
        <v>13953</v>
      </c>
      <c r="AF4551" s="188" t="s">
        <v>240</v>
      </c>
      <c r="AG4551" s="188">
        <v>3</v>
      </c>
    </row>
    <row r="4552" spans="1:33">
      <c r="A4552" s="188" t="s">
        <v>28</v>
      </c>
      <c r="B4552" s="188">
        <v>800006850</v>
      </c>
      <c r="C4552" s="188" t="s">
        <v>170</v>
      </c>
      <c r="D4552" s="188" t="s">
        <v>235</v>
      </c>
      <c r="E4552" s="206">
        <v>44389</v>
      </c>
      <c r="F4552" s="187" t="s">
        <v>13954</v>
      </c>
      <c r="G4552" s="187" t="s">
        <v>13954</v>
      </c>
      <c r="H4552" s="193">
        <v>901245</v>
      </c>
      <c r="I4552" s="206">
        <v>44410</v>
      </c>
      <c r="J4552" s="188" t="s">
        <v>13955</v>
      </c>
      <c r="K4552" s="193">
        <v>25729</v>
      </c>
      <c r="L4552" s="188"/>
      <c r="M4552" s="193"/>
      <c r="N4552" s="193"/>
      <c r="O4552" s="186">
        <f t="shared" si="142"/>
        <v>25729</v>
      </c>
      <c r="P4552" s="188"/>
      <c r="Q4552" s="193"/>
      <c r="R4552" s="193"/>
      <c r="S4552" s="186">
        <f t="shared" si="143"/>
        <v>25729</v>
      </c>
      <c r="T4552" s="206">
        <v>44553</v>
      </c>
      <c r="U4552" s="186">
        <v>25729</v>
      </c>
      <c r="V4552" s="186">
        <v>0</v>
      </c>
      <c r="W4552" s="186">
        <v>0</v>
      </c>
      <c r="X4552" s="186">
        <v>0</v>
      </c>
      <c r="Y4552" s="188" t="s">
        <v>237</v>
      </c>
      <c r="Z4552" s="188" t="s">
        <v>826</v>
      </c>
      <c r="AA4552" s="188" t="s">
        <v>3601</v>
      </c>
      <c r="AB4552" s="206">
        <v>44368</v>
      </c>
      <c r="AC4552" s="206">
        <v>44369</v>
      </c>
      <c r="AD4552" s="188" t="s">
        <v>13956</v>
      </c>
      <c r="AE4552" s="188" t="s">
        <v>10349</v>
      </c>
      <c r="AF4552" s="188" t="s">
        <v>240</v>
      </c>
      <c r="AG4552" s="188">
        <v>3</v>
      </c>
    </row>
    <row r="4553" spans="1:33">
      <c r="A4553" s="188" t="s">
        <v>28</v>
      </c>
      <c r="B4553" s="188">
        <v>800006850</v>
      </c>
      <c r="C4553" s="188" t="s">
        <v>170</v>
      </c>
      <c r="D4553" s="188" t="s">
        <v>235</v>
      </c>
      <c r="E4553" s="206">
        <v>44327</v>
      </c>
      <c r="F4553" s="187" t="s">
        <v>13957</v>
      </c>
      <c r="G4553" s="187" t="s">
        <v>13957</v>
      </c>
      <c r="H4553" s="193">
        <v>26200</v>
      </c>
      <c r="I4553" s="206">
        <v>44351</v>
      </c>
      <c r="J4553" s="188" t="s">
        <v>13958</v>
      </c>
      <c r="K4553" s="193">
        <v>2350</v>
      </c>
      <c r="L4553" s="206">
        <v>44442</v>
      </c>
      <c r="M4553" s="193">
        <v>0</v>
      </c>
      <c r="N4553" s="193">
        <v>0</v>
      </c>
      <c r="O4553" s="186">
        <f t="shared" si="142"/>
        <v>2350</v>
      </c>
      <c r="P4553" s="188"/>
      <c r="Q4553" s="193"/>
      <c r="R4553" s="193"/>
      <c r="S4553" s="186">
        <f t="shared" si="143"/>
        <v>2350</v>
      </c>
      <c r="T4553" s="188"/>
      <c r="U4553" s="186">
        <v>0</v>
      </c>
      <c r="V4553" s="186">
        <v>0</v>
      </c>
      <c r="W4553" s="186">
        <v>0</v>
      </c>
      <c r="X4553" s="186">
        <v>2350</v>
      </c>
      <c r="Y4553" s="188" t="s">
        <v>237</v>
      </c>
      <c r="Z4553" s="188" t="s">
        <v>826</v>
      </c>
      <c r="AA4553" s="188" t="s">
        <v>13922</v>
      </c>
      <c r="AB4553" s="206">
        <v>44300</v>
      </c>
      <c r="AC4553" s="206">
        <v>44300</v>
      </c>
      <c r="AD4553" s="188" t="s">
        <v>13959</v>
      </c>
      <c r="AE4553" s="188" t="s">
        <v>13960</v>
      </c>
      <c r="AF4553" s="188" t="s">
        <v>240</v>
      </c>
      <c r="AG4553" s="188">
        <v>3</v>
      </c>
    </row>
    <row r="4554" spans="1:33">
      <c r="A4554" s="188" t="s">
        <v>28</v>
      </c>
      <c r="B4554" s="188">
        <v>800006850</v>
      </c>
      <c r="C4554" s="188" t="s">
        <v>170</v>
      </c>
      <c r="D4554" s="188" t="s">
        <v>235</v>
      </c>
      <c r="E4554" s="206">
        <v>44327</v>
      </c>
      <c r="F4554" s="187" t="s">
        <v>13961</v>
      </c>
      <c r="G4554" s="187" t="s">
        <v>13961</v>
      </c>
      <c r="H4554" s="193">
        <v>32700</v>
      </c>
      <c r="I4554" s="206">
        <v>44351</v>
      </c>
      <c r="J4554" s="188" t="s">
        <v>13962</v>
      </c>
      <c r="K4554" s="193">
        <v>2910</v>
      </c>
      <c r="L4554" s="206">
        <v>44442</v>
      </c>
      <c r="M4554" s="193">
        <v>0</v>
      </c>
      <c r="N4554" s="193">
        <v>0</v>
      </c>
      <c r="O4554" s="186">
        <f t="shared" si="142"/>
        <v>2910</v>
      </c>
      <c r="P4554" s="188"/>
      <c r="Q4554" s="193"/>
      <c r="R4554" s="193"/>
      <c r="S4554" s="186">
        <f t="shared" si="143"/>
        <v>2910</v>
      </c>
      <c r="T4554" s="188"/>
      <c r="U4554" s="186">
        <v>0</v>
      </c>
      <c r="V4554" s="186">
        <v>0</v>
      </c>
      <c r="W4554" s="186">
        <v>0</v>
      </c>
      <c r="X4554" s="186">
        <v>2910</v>
      </c>
      <c r="Y4554" s="188" t="s">
        <v>237</v>
      </c>
      <c r="Z4554" s="188" t="s">
        <v>826</v>
      </c>
      <c r="AA4554" s="188" t="s">
        <v>13922</v>
      </c>
      <c r="AB4554" s="206">
        <v>44300</v>
      </c>
      <c r="AC4554" s="206">
        <v>44300</v>
      </c>
      <c r="AD4554" s="188" t="s">
        <v>13963</v>
      </c>
      <c r="AE4554" s="188" t="s">
        <v>13964</v>
      </c>
      <c r="AF4554" s="188" t="s">
        <v>240</v>
      </c>
      <c r="AG4554" s="188">
        <v>3</v>
      </c>
    </row>
    <row r="4555" spans="1:33">
      <c r="A4555" s="188" t="s">
        <v>28</v>
      </c>
      <c r="B4555" s="188">
        <v>800006850</v>
      </c>
      <c r="C4555" s="188" t="s">
        <v>170</v>
      </c>
      <c r="D4555" s="188" t="s">
        <v>235</v>
      </c>
      <c r="E4555" s="206">
        <v>44327</v>
      </c>
      <c r="F4555" s="187" t="s">
        <v>13965</v>
      </c>
      <c r="G4555" s="187" t="s">
        <v>13965</v>
      </c>
      <c r="H4555" s="193">
        <v>32700</v>
      </c>
      <c r="I4555" s="206">
        <v>44351</v>
      </c>
      <c r="J4555" s="188" t="s">
        <v>13966</v>
      </c>
      <c r="K4555" s="193">
        <v>2910</v>
      </c>
      <c r="L4555" s="206">
        <v>44442</v>
      </c>
      <c r="M4555" s="193">
        <v>0</v>
      </c>
      <c r="N4555" s="193">
        <v>0</v>
      </c>
      <c r="O4555" s="186">
        <f t="shared" si="142"/>
        <v>2910</v>
      </c>
      <c r="P4555" s="188"/>
      <c r="Q4555" s="193"/>
      <c r="R4555" s="193"/>
      <c r="S4555" s="186">
        <f t="shared" si="143"/>
        <v>2910</v>
      </c>
      <c r="T4555" s="188"/>
      <c r="U4555" s="186">
        <v>0</v>
      </c>
      <c r="V4555" s="186">
        <v>0</v>
      </c>
      <c r="W4555" s="186">
        <v>0</v>
      </c>
      <c r="X4555" s="186">
        <v>2910</v>
      </c>
      <c r="Y4555" s="188" t="s">
        <v>237</v>
      </c>
      <c r="Z4555" s="188" t="s">
        <v>826</v>
      </c>
      <c r="AA4555" s="188" t="s">
        <v>8263</v>
      </c>
      <c r="AB4555" s="206">
        <v>44307</v>
      </c>
      <c r="AC4555" s="206">
        <v>44307</v>
      </c>
      <c r="AD4555" s="188" t="s">
        <v>13967</v>
      </c>
      <c r="AE4555" s="188" t="s">
        <v>13968</v>
      </c>
      <c r="AF4555" s="188" t="s">
        <v>240</v>
      </c>
      <c r="AG4555" s="188">
        <v>3</v>
      </c>
    </row>
    <row r="4556" spans="1:33">
      <c r="A4556" s="188" t="s">
        <v>28</v>
      </c>
      <c r="B4556" s="188">
        <v>800006850</v>
      </c>
      <c r="C4556" s="188" t="s">
        <v>170</v>
      </c>
      <c r="D4556" s="188" t="s">
        <v>235</v>
      </c>
      <c r="E4556" s="206">
        <v>44327</v>
      </c>
      <c r="F4556" s="187" t="s">
        <v>13969</v>
      </c>
      <c r="G4556" s="187" t="s">
        <v>13969</v>
      </c>
      <c r="H4556" s="193">
        <v>47200</v>
      </c>
      <c r="I4556" s="206">
        <v>44351</v>
      </c>
      <c r="J4556" s="188" t="s">
        <v>13970</v>
      </c>
      <c r="K4556" s="193">
        <v>4180</v>
      </c>
      <c r="L4556" s="188"/>
      <c r="M4556" s="193"/>
      <c r="N4556" s="193"/>
      <c r="O4556" s="186">
        <f t="shared" si="142"/>
        <v>4180</v>
      </c>
      <c r="P4556" s="188"/>
      <c r="Q4556" s="193"/>
      <c r="R4556" s="193"/>
      <c r="S4556" s="186">
        <f t="shared" si="143"/>
        <v>4180</v>
      </c>
      <c r="T4556" s="188"/>
      <c r="U4556" s="186">
        <v>0</v>
      </c>
      <c r="V4556" s="186">
        <v>0</v>
      </c>
      <c r="W4556" s="186">
        <v>0</v>
      </c>
      <c r="X4556" s="186">
        <v>4180</v>
      </c>
      <c r="Y4556" s="188" t="s">
        <v>237</v>
      </c>
      <c r="Z4556" s="188" t="s">
        <v>826</v>
      </c>
      <c r="AA4556" s="188" t="s">
        <v>13922</v>
      </c>
      <c r="AB4556" s="206">
        <v>44315</v>
      </c>
      <c r="AC4556" s="206">
        <v>44315</v>
      </c>
      <c r="AD4556" s="188" t="s">
        <v>13971</v>
      </c>
      <c r="AE4556" s="188"/>
      <c r="AF4556" s="188" t="s">
        <v>240</v>
      </c>
      <c r="AG4556" s="188">
        <v>3</v>
      </c>
    </row>
    <row r="4557" spans="1:33">
      <c r="A4557" s="188" t="s">
        <v>28</v>
      </c>
      <c r="B4557" s="188">
        <v>800006850</v>
      </c>
      <c r="C4557" s="188" t="s">
        <v>170</v>
      </c>
      <c r="D4557" s="188" t="s">
        <v>235</v>
      </c>
      <c r="E4557" s="206">
        <v>44357</v>
      </c>
      <c r="F4557" s="187" t="s">
        <v>13972</v>
      </c>
      <c r="G4557" s="187" t="s">
        <v>13972</v>
      </c>
      <c r="H4557" s="193">
        <v>120500</v>
      </c>
      <c r="I4557" s="206">
        <v>44382</v>
      </c>
      <c r="J4557" s="188" t="s">
        <v>13973</v>
      </c>
      <c r="K4557" s="193">
        <v>8710</v>
      </c>
      <c r="L4557" s="188"/>
      <c r="M4557" s="193"/>
      <c r="N4557" s="193"/>
      <c r="O4557" s="186">
        <f t="shared" si="142"/>
        <v>8710</v>
      </c>
      <c r="P4557" s="188"/>
      <c r="Q4557" s="193"/>
      <c r="R4557" s="193"/>
      <c r="S4557" s="186">
        <f t="shared" si="143"/>
        <v>8710</v>
      </c>
      <c r="T4557" s="188"/>
      <c r="U4557" s="186">
        <v>0</v>
      </c>
      <c r="V4557" s="186">
        <v>0</v>
      </c>
      <c r="W4557" s="186">
        <v>0</v>
      </c>
      <c r="X4557" s="186">
        <v>8710</v>
      </c>
      <c r="Y4557" s="188" t="s">
        <v>237</v>
      </c>
      <c r="Z4557" s="188" t="s">
        <v>826</v>
      </c>
      <c r="AA4557" s="188" t="s">
        <v>10814</v>
      </c>
      <c r="AB4557" s="206">
        <v>44324</v>
      </c>
      <c r="AC4557" s="206">
        <v>44324</v>
      </c>
      <c r="AD4557" s="188" t="s">
        <v>13974</v>
      </c>
      <c r="AE4557" s="188"/>
      <c r="AF4557" s="188" t="s">
        <v>240</v>
      </c>
      <c r="AG4557" s="188">
        <v>3</v>
      </c>
    </row>
    <row r="4558" spans="1:33">
      <c r="A4558" s="188" t="s">
        <v>28</v>
      </c>
      <c r="B4558" s="188">
        <v>800006850</v>
      </c>
      <c r="C4558" s="188" t="s">
        <v>170</v>
      </c>
      <c r="D4558" s="188" t="s">
        <v>235</v>
      </c>
      <c r="E4558" s="206">
        <v>44357</v>
      </c>
      <c r="F4558" s="187" t="s">
        <v>13975</v>
      </c>
      <c r="G4558" s="187" t="s">
        <v>13975</v>
      </c>
      <c r="H4558" s="193">
        <v>113700</v>
      </c>
      <c r="I4558" s="206">
        <v>44382</v>
      </c>
      <c r="J4558" s="188" t="s">
        <v>13976</v>
      </c>
      <c r="K4558" s="193">
        <v>4740</v>
      </c>
      <c r="L4558" s="206">
        <v>44442</v>
      </c>
      <c r="M4558" s="193">
        <v>0</v>
      </c>
      <c r="N4558" s="193">
        <v>0</v>
      </c>
      <c r="O4558" s="186">
        <f t="shared" si="142"/>
        <v>4740</v>
      </c>
      <c r="P4558" s="188"/>
      <c r="Q4558" s="193"/>
      <c r="R4558" s="193"/>
      <c r="S4558" s="186">
        <f t="shared" si="143"/>
        <v>4740</v>
      </c>
      <c r="T4558" s="188"/>
      <c r="U4558" s="186">
        <v>0</v>
      </c>
      <c r="V4558" s="186">
        <v>0</v>
      </c>
      <c r="W4558" s="186">
        <v>0</v>
      </c>
      <c r="X4558" s="186">
        <v>4740</v>
      </c>
      <c r="Y4558" s="188" t="s">
        <v>237</v>
      </c>
      <c r="Z4558" s="188" t="s">
        <v>826</v>
      </c>
      <c r="AA4558" s="188" t="s">
        <v>13977</v>
      </c>
      <c r="AB4558" s="206">
        <v>44326</v>
      </c>
      <c r="AC4558" s="206">
        <v>44326</v>
      </c>
      <c r="AD4558" s="188" t="s">
        <v>13978</v>
      </c>
      <c r="AE4558" s="188" t="s">
        <v>13979</v>
      </c>
      <c r="AF4558" s="188" t="s">
        <v>240</v>
      </c>
      <c r="AG4558" s="188">
        <v>3</v>
      </c>
    </row>
    <row r="4559" spans="1:33">
      <c r="A4559" s="188" t="s">
        <v>28</v>
      </c>
      <c r="B4559" s="188">
        <v>800006850</v>
      </c>
      <c r="C4559" s="188" t="s">
        <v>170</v>
      </c>
      <c r="D4559" s="188" t="s">
        <v>235</v>
      </c>
      <c r="E4559" s="206">
        <v>44357</v>
      </c>
      <c r="F4559" s="187" t="s">
        <v>13980</v>
      </c>
      <c r="G4559" s="187" t="s">
        <v>13980</v>
      </c>
      <c r="H4559" s="193">
        <v>152900</v>
      </c>
      <c r="I4559" s="206">
        <v>44382</v>
      </c>
      <c r="J4559" s="188" t="s">
        <v>13981</v>
      </c>
      <c r="K4559" s="193">
        <v>7940</v>
      </c>
      <c r="L4559" s="188"/>
      <c r="M4559" s="193"/>
      <c r="N4559" s="193"/>
      <c r="O4559" s="186">
        <f t="shared" si="142"/>
        <v>7940</v>
      </c>
      <c r="P4559" s="188"/>
      <c r="Q4559" s="193"/>
      <c r="R4559" s="193"/>
      <c r="S4559" s="186">
        <f t="shared" si="143"/>
        <v>7940</v>
      </c>
      <c r="T4559" s="188"/>
      <c r="U4559" s="186">
        <v>0</v>
      </c>
      <c r="V4559" s="186">
        <v>0</v>
      </c>
      <c r="W4559" s="186">
        <v>0</v>
      </c>
      <c r="X4559" s="186">
        <v>7940</v>
      </c>
      <c r="Y4559" s="188" t="s">
        <v>237</v>
      </c>
      <c r="Z4559" s="188" t="s">
        <v>826</v>
      </c>
      <c r="AA4559" s="188" t="s">
        <v>13922</v>
      </c>
      <c r="AB4559" s="206">
        <v>44280</v>
      </c>
      <c r="AC4559" s="206">
        <v>44280</v>
      </c>
      <c r="AD4559" s="188" t="s">
        <v>13982</v>
      </c>
      <c r="AE4559" s="188"/>
      <c r="AF4559" s="188" t="s">
        <v>240</v>
      </c>
      <c r="AG4559" s="188">
        <v>3</v>
      </c>
    </row>
    <row r="4560" spans="1:33">
      <c r="A4560" s="188" t="s">
        <v>28</v>
      </c>
      <c r="B4560" s="188">
        <v>800006850</v>
      </c>
      <c r="C4560" s="188" t="s">
        <v>170</v>
      </c>
      <c r="D4560" s="188" t="s">
        <v>235</v>
      </c>
      <c r="E4560" s="206">
        <v>44357</v>
      </c>
      <c r="F4560" s="187" t="s">
        <v>13983</v>
      </c>
      <c r="G4560" s="187" t="s">
        <v>13983</v>
      </c>
      <c r="H4560" s="193">
        <v>32700</v>
      </c>
      <c r="I4560" s="206">
        <v>44382</v>
      </c>
      <c r="J4560" s="188" t="s">
        <v>13984</v>
      </c>
      <c r="K4560" s="193">
        <v>2910</v>
      </c>
      <c r="L4560" s="188"/>
      <c r="M4560" s="193"/>
      <c r="N4560" s="193"/>
      <c r="O4560" s="186">
        <f t="shared" si="142"/>
        <v>2910</v>
      </c>
      <c r="P4560" s="188"/>
      <c r="Q4560" s="193"/>
      <c r="R4560" s="193"/>
      <c r="S4560" s="186">
        <f t="shared" si="143"/>
        <v>2910</v>
      </c>
      <c r="T4560" s="188"/>
      <c r="U4560" s="186">
        <v>0</v>
      </c>
      <c r="V4560" s="186">
        <v>0</v>
      </c>
      <c r="W4560" s="186">
        <v>0</v>
      </c>
      <c r="X4560" s="186">
        <v>2910</v>
      </c>
      <c r="Y4560" s="188" t="s">
        <v>237</v>
      </c>
      <c r="Z4560" s="188" t="s">
        <v>826</v>
      </c>
      <c r="AA4560" s="188" t="s">
        <v>13985</v>
      </c>
      <c r="AB4560" s="206">
        <v>44327</v>
      </c>
      <c r="AC4560" s="206">
        <v>44327</v>
      </c>
      <c r="AD4560" s="188" t="s">
        <v>13986</v>
      </c>
      <c r="AE4560" s="188"/>
      <c r="AF4560" s="188" t="s">
        <v>240</v>
      </c>
      <c r="AG4560" s="188">
        <v>3</v>
      </c>
    </row>
    <row r="4561" spans="1:33">
      <c r="A4561" s="188" t="s">
        <v>28</v>
      </c>
      <c r="B4561" s="188">
        <v>800006850</v>
      </c>
      <c r="C4561" s="188" t="s">
        <v>170</v>
      </c>
      <c r="D4561" s="188" t="s">
        <v>235</v>
      </c>
      <c r="E4561" s="206">
        <v>44357</v>
      </c>
      <c r="F4561" s="187" t="s">
        <v>13987</v>
      </c>
      <c r="G4561" s="187" t="s">
        <v>13987</v>
      </c>
      <c r="H4561" s="193">
        <v>77700</v>
      </c>
      <c r="I4561" s="206">
        <v>44382</v>
      </c>
      <c r="J4561" s="188" t="s">
        <v>13988</v>
      </c>
      <c r="K4561" s="193">
        <v>31530</v>
      </c>
      <c r="L4561" s="188"/>
      <c r="M4561" s="193"/>
      <c r="N4561" s="193"/>
      <c r="O4561" s="186">
        <f t="shared" si="142"/>
        <v>31530</v>
      </c>
      <c r="P4561" s="188"/>
      <c r="Q4561" s="193"/>
      <c r="R4561" s="193"/>
      <c r="S4561" s="186">
        <f t="shared" si="143"/>
        <v>31530</v>
      </c>
      <c r="T4561" s="188"/>
      <c r="U4561" s="186">
        <v>0</v>
      </c>
      <c r="V4561" s="186">
        <v>0</v>
      </c>
      <c r="W4561" s="186">
        <v>0</v>
      </c>
      <c r="X4561" s="186">
        <v>31530</v>
      </c>
      <c r="Y4561" s="188" t="s">
        <v>237</v>
      </c>
      <c r="Z4561" s="188" t="s">
        <v>826</v>
      </c>
      <c r="AA4561" s="188" t="s">
        <v>13985</v>
      </c>
      <c r="AB4561" s="206">
        <v>44329</v>
      </c>
      <c r="AC4561" s="206">
        <v>44329</v>
      </c>
      <c r="AD4561" s="188" t="s">
        <v>13989</v>
      </c>
      <c r="AE4561" s="188"/>
      <c r="AF4561" s="188" t="s">
        <v>240</v>
      </c>
      <c r="AG4561" s="188">
        <v>3</v>
      </c>
    </row>
    <row r="4562" spans="1:33">
      <c r="A4562" s="188" t="s">
        <v>28</v>
      </c>
      <c r="B4562" s="188">
        <v>800006850</v>
      </c>
      <c r="C4562" s="188" t="s">
        <v>170</v>
      </c>
      <c r="D4562" s="188" t="s">
        <v>235</v>
      </c>
      <c r="E4562" s="206">
        <v>44357</v>
      </c>
      <c r="F4562" s="187" t="s">
        <v>13990</v>
      </c>
      <c r="G4562" s="187" t="s">
        <v>13990</v>
      </c>
      <c r="H4562" s="193">
        <v>286799</v>
      </c>
      <c r="I4562" s="206">
        <v>44382</v>
      </c>
      <c r="J4562" s="188" t="s">
        <v>13991</v>
      </c>
      <c r="K4562" s="193">
        <v>4740</v>
      </c>
      <c r="L4562" s="188"/>
      <c r="M4562" s="193"/>
      <c r="N4562" s="193"/>
      <c r="O4562" s="186">
        <f t="shared" si="142"/>
        <v>4740</v>
      </c>
      <c r="P4562" s="188"/>
      <c r="Q4562" s="193"/>
      <c r="R4562" s="193"/>
      <c r="S4562" s="186">
        <f t="shared" si="143"/>
        <v>4740</v>
      </c>
      <c r="T4562" s="188"/>
      <c r="U4562" s="186">
        <v>0</v>
      </c>
      <c r="V4562" s="186">
        <v>0</v>
      </c>
      <c r="W4562" s="186">
        <v>0</v>
      </c>
      <c r="X4562" s="186">
        <v>4740</v>
      </c>
      <c r="Y4562" s="188" t="s">
        <v>237</v>
      </c>
      <c r="Z4562" s="188" t="s">
        <v>826</v>
      </c>
      <c r="AA4562" s="188" t="s">
        <v>715</v>
      </c>
      <c r="AB4562" s="206">
        <v>44334</v>
      </c>
      <c r="AC4562" s="206">
        <v>44334</v>
      </c>
      <c r="AD4562" s="188" t="s">
        <v>13978</v>
      </c>
      <c r="AE4562" s="188"/>
      <c r="AF4562" s="188" t="s">
        <v>240</v>
      </c>
      <c r="AG4562" s="188">
        <v>3</v>
      </c>
    </row>
    <row r="4563" spans="1:33">
      <c r="A4563" s="188" t="s">
        <v>28</v>
      </c>
      <c r="B4563" s="188">
        <v>800006850</v>
      </c>
      <c r="C4563" s="188" t="s">
        <v>170</v>
      </c>
      <c r="D4563" s="188" t="s">
        <v>235</v>
      </c>
      <c r="E4563" s="206">
        <v>44357</v>
      </c>
      <c r="F4563" s="187" t="s">
        <v>13992</v>
      </c>
      <c r="G4563" s="187" t="s">
        <v>13992</v>
      </c>
      <c r="H4563" s="193">
        <v>142300</v>
      </c>
      <c r="I4563" s="206">
        <v>44382</v>
      </c>
      <c r="J4563" s="188" t="s">
        <v>13993</v>
      </c>
      <c r="K4563" s="193">
        <v>9100</v>
      </c>
      <c r="L4563" s="188"/>
      <c r="M4563" s="193"/>
      <c r="N4563" s="193"/>
      <c r="O4563" s="186">
        <f t="shared" si="142"/>
        <v>9100</v>
      </c>
      <c r="P4563" s="188"/>
      <c r="Q4563" s="193"/>
      <c r="R4563" s="193"/>
      <c r="S4563" s="186">
        <f t="shared" si="143"/>
        <v>9100</v>
      </c>
      <c r="T4563" s="188"/>
      <c r="U4563" s="186">
        <v>0</v>
      </c>
      <c r="V4563" s="186">
        <v>0</v>
      </c>
      <c r="W4563" s="186">
        <v>0</v>
      </c>
      <c r="X4563" s="186">
        <v>9100</v>
      </c>
      <c r="Y4563" s="188" t="s">
        <v>237</v>
      </c>
      <c r="Z4563" s="188" t="s">
        <v>826</v>
      </c>
      <c r="AA4563" s="188" t="s">
        <v>13985</v>
      </c>
      <c r="AB4563" s="206">
        <v>44340</v>
      </c>
      <c r="AC4563" s="206">
        <v>44340</v>
      </c>
      <c r="AD4563" s="188" t="s">
        <v>13994</v>
      </c>
      <c r="AE4563" s="188"/>
      <c r="AF4563" s="188" t="s">
        <v>240</v>
      </c>
      <c r="AG4563" s="188">
        <v>3</v>
      </c>
    </row>
    <row r="4564" spans="1:33">
      <c r="A4564" s="188" t="s">
        <v>28</v>
      </c>
      <c r="B4564" s="188">
        <v>800006850</v>
      </c>
      <c r="C4564" s="188" t="s">
        <v>170</v>
      </c>
      <c r="D4564" s="188" t="s">
        <v>235</v>
      </c>
      <c r="E4564" s="206">
        <v>44566</v>
      </c>
      <c r="F4564" s="187" t="s">
        <v>13995</v>
      </c>
      <c r="G4564" s="187" t="s">
        <v>13995</v>
      </c>
      <c r="H4564" s="193">
        <v>24274194</v>
      </c>
      <c r="I4564" s="206">
        <v>44581</v>
      </c>
      <c r="J4564" s="188" t="s">
        <v>13996</v>
      </c>
      <c r="K4564" s="193">
        <v>17673476</v>
      </c>
      <c r="L4564" s="188"/>
      <c r="M4564" s="193"/>
      <c r="N4564" s="193"/>
      <c r="O4564" s="186">
        <f t="shared" si="142"/>
        <v>17673476</v>
      </c>
      <c r="P4564" s="188"/>
      <c r="Q4564" s="193"/>
      <c r="R4564" s="193"/>
      <c r="S4564" s="186">
        <f t="shared" si="143"/>
        <v>17673476</v>
      </c>
      <c r="T4564" s="188"/>
      <c r="U4564" s="186">
        <v>0</v>
      </c>
      <c r="V4564" s="186">
        <v>0</v>
      </c>
      <c r="W4564" s="186">
        <v>0</v>
      </c>
      <c r="X4564" s="186">
        <v>17673476</v>
      </c>
      <c r="Y4564" s="188" t="s">
        <v>237</v>
      </c>
      <c r="Z4564" s="188" t="s">
        <v>826</v>
      </c>
      <c r="AA4564" s="188" t="s">
        <v>3601</v>
      </c>
      <c r="AB4564" s="206">
        <v>44552</v>
      </c>
      <c r="AC4564" s="206">
        <v>44553</v>
      </c>
      <c r="AD4564" s="188" t="s">
        <v>13997</v>
      </c>
      <c r="AE4564" s="188"/>
      <c r="AF4564" s="188" t="s">
        <v>240</v>
      </c>
      <c r="AG4564" s="188">
        <v>3</v>
      </c>
    </row>
    <row r="4565" spans="1:33">
      <c r="A4565" s="188" t="s">
        <v>865</v>
      </c>
      <c r="B4565" s="188">
        <v>890680025</v>
      </c>
      <c r="C4565" s="188" t="s">
        <v>170</v>
      </c>
      <c r="D4565" s="188" t="s">
        <v>866</v>
      </c>
      <c r="E4565" s="206">
        <v>44593</v>
      </c>
      <c r="F4565" s="187" t="s">
        <v>13998</v>
      </c>
      <c r="G4565" s="187" t="s">
        <v>13998</v>
      </c>
      <c r="H4565" s="193">
        <v>60698247</v>
      </c>
      <c r="I4565" s="206">
        <v>44609</v>
      </c>
      <c r="J4565" s="188" t="s">
        <v>13999</v>
      </c>
      <c r="K4565" s="193">
        <v>3309911</v>
      </c>
      <c r="L4565" s="188"/>
      <c r="M4565" s="193"/>
      <c r="N4565" s="193"/>
      <c r="O4565" s="186">
        <f t="shared" si="142"/>
        <v>3309911</v>
      </c>
      <c r="P4565" s="188"/>
      <c r="Q4565" s="193"/>
      <c r="R4565" s="193"/>
      <c r="S4565" s="186">
        <f t="shared" si="143"/>
        <v>3309911</v>
      </c>
      <c r="T4565" s="188"/>
      <c r="U4565" s="186">
        <v>0</v>
      </c>
      <c r="V4565" s="186">
        <v>0</v>
      </c>
      <c r="W4565" s="186">
        <v>0</v>
      </c>
      <c r="X4565" s="186">
        <v>3309911</v>
      </c>
      <c r="Y4565" s="188" t="s">
        <v>237</v>
      </c>
      <c r="Z4565" s="188" t="s">
        <v>810</v>
      </c>
      <c r="AA4565" s="188" t="s">
        <v>822</v>
      </c>
      <c r="AB4565" s="206">
        <v>44527</v>
      </c>
      <c r="AC4565" s="206">
        <v>44547</v>
      </c>
      <c r="AD4565" s="188" t="s">
        <v>14000</v>
      </c>
      <c r="AE4565" s="188"/>
      <c r="AF4565" s="188" t="s">
        <v>240</v>
      </c>
      <c r="AG4565" s="188">
        <v>3</v>
      </c>
    </row>
    <row r="4566" spans="1:33">
      <c r="A4566" s="188" t="s">
        <v>57</v>
      </c>
      <c r="B4566" s="188">
        <v>832001411</v>
      </c>
      <c r="C4566" s="188" t="s">
        <v>170</v>
      </c>
      <c r="D4566" s="188" t="s">
        <v>2031</v>
      </c>
      <c r="E4566" s="206">
        <v>44593</v>
      </c>
      <c r="F4566" s="187" t="s">
        <v>14001</v>
      </c>
      <c r="G4566" s="187" t="s">
        <v>14001</v>
      </c>
      <c r="H4566" s="193">
        <v>25643093</v>
      </c>
      <c r="I4566" s="206">
        <v>44613</v>
      </c>
      <c r="J4566" s="188" t="s">
        <v>14002</v>
      </c>
      <c r="K4566" s="193">
        <v>3506735</v>
      </c>
      <c r="L4566" s="188"/>
      <c r="M4566" s="193"/>
      <c r="N4566" s="193"/>
      <c r="O4566" s="186">
        <f t="shared" si="142"/>
        <v>3506735</v>
      </c>
      <c r="P4566" s="188"/>
      <c r="Q4566" s="193"/>
      <c r="R4566" s="193"/>
      <c r="S4566" s="186">
        <f t="shared" si="143"/>
        <v>3506735</v>
      </c>
      <c r="T4566" s="206">
        <v>44700</v>
      </c>
      <c r="U4566" s="186">
        <v>2470835</v>
      </c>
      <c r="V4566" s="186">
        <v>1035900</v>
      </c>
      <c r="W4566" s="186">
        <v>0</v>
      </c>
      <c r="X4566" s="186">
        <v>0</v>
      </c>
      <c r="Y4566" s="188" t="s">
        <v>237</v>
      </c>
      <c r="Z4566" s="188" t="s">
        <v>826</v>
      </c>
      <c r="AA4566" s="188" t="s">
        <v>3096</v>
      </c>
      <c r="AB4566" s="206">
        <v>44542</v>
      </c>
      <c r="AC4566" s="206">
        <v>44548</v>
      </c>
      <c r="AD4566" s="188" t="s">
        <v>14003</v>
      </c>
      <c r="AE4566" s="188" t="s">
        <v>14004</v>
      </c>
      <c r="AF4566" s="188" t="s">
        <v>240</v>
      </c>
      <c r="AG4566" s="188">
        <v>3</v>
      </c>
    </row>
    <row r="4567" spans="1:33">
      <c r="A4567" s="188" t="s">
        <v>865</v>
      </c>
      <c r="B4567" s="188">
        <v>890680025</v>
      </c>
      <c r="C4567" s="188" t="s">
        <v>170</v>
      </c>
      <c r="D4567" s="188" t="s">
        <v>866</v>
      </c>
      <c r="E4567" s="206">
        <v>44652</v>
      </c>
      <c r="F4567" s="187" t="s">
        <v>14005</v>
      </c>
      <c r="G4567" s="187" t="s">
        <v>14005</v>
      </c>
      <c r="H4567" s="193">
        <v>949154</v>
      </c>
      <c r="I4567" s="206">
        <v>44662</v>
      </c>
      <c r="J4567" s="188" t="s">
        <v>14006</v>
      </c>
      <c r="K4567" s="193">
        <v>712400</v>
      </c>
      <c r="L4567" s="188"/>
      <c r="M4567" s="193"/>
      <c r="N4567" s="193"/>
      <c r="O4567" s="186">
        <f t="shared" si="142"/>
        <v>712400</v>
      </c>
      <c r="P4567" s="188"/>
      <c r="Q4567" s="193"/>
      <c r="R4567" s="193"/>
      <c r="S4567" s="186">
        <f t="shared" si="143"/>
        <v>712400</v>
      </c>
      <c r="T4567" s="188"/>
      <c r="U4567" s="186">
        <v>0</v>
      </c>
      <c r="V4567" s="186">
        <v>0</v>
      </c>
      <c r="W4567" s="186">
        <v>0</v>
      </c>
      <c r="X4567" s="186">
        <v>712400</v>
      </c>
      <c r="Y4567" s="188" t="s">
        <v>237</v>
      </c>
      <c r="Z4567" s="188" t="s">
        <v>826</v>
      </c>
      <c r="AA4567" s="188" t="s">
        <v>2985</v>
      </c>
      <c r="AB4567" s="206">
        <v>44607</v>
      </c>
      <c r="AC4567" s="206">
        <v>44609</v>
      </c>
      <c r="AD4567" s="188" t="s">
        <v>14007</v>
      </c>
      <c r="AE4567" s="188"/>
      <c r="AF4567" s="188" t="s">
        <v>240</v>
      </c>
      <c r="AG4567" s="188">
        <v>3</v>
      </c>
    </row>
    <row r="4568" spans="1:33">
      <c r="A4568" s="188" t="s">
        <v>865</v>
      </c>
      <c r="B4568" s="188">
        <v>890680025</v>
      </c>
      <c r="C4568" s="188" t="s">
        <v>170</v>
      </c>
      <c r="D4568" s="188" t="s">
        <v>866</v>
      </c>
      <c r="E4568" s="206">
        <v>44652</v>
      </c>
      <c r="F4568" s="187" t="s">
        <v>14008</v>
      </c>
      <c r="G4568" s="187" t="s">
        <v>14008</v>
      </c>
      <c r="H4568" s="193">
        <v>13033254</v>
      </c>
      <c r="I4568" s="206">
        <v>44662</v>
      </c>
      <c r="J4568" s="188" t="s">
        <v>14009</v>
      </c>
      <c r="K4568" s="193">
        <v>20700</v>
      </c>
      <c r="L4568" s="188"/>
      <c r="M4568" s="193"/>
      <c r="N4568" s="193"/>
      <c r="O4568" s="186">
        <f t="shared" si="142"/>
        <v>20700</v>
      </c>
      <c r="P4568" s="188"/>
      <c r="Q4568" s="193"/>
      <c r="R4568" s="193"/>
      <c r="S4568" s="186">
        <f t="shared" si="143"/>
        <v>20700</v>
      </c>
      <c r="T4568" s="188"/>
      <c r="U4568" s="186">
        <v>0</v>
      </c>
      <c r="V4568" s="186">
        <v>0</v>
      </c>
      <c r="W4568" s="186">
        <v>0</v>
      </c>
      <c r="X4568" s="186">
        <v>20700</v>
      </c>
      <c r="Y4568" s="188" t="s">
        <v>237</v>
      </c>
      <c r="Z4568" s="188" t="s">
        <v>810</v>
      </c>
      <c r="AA4568" s="188" t="s">
        <v>7210</v>
      </c>
      <c r="AB4568" s="206">
        <v>44582</v>
      </c>
      <c r="AC4568" s="206">
        <v>44601</v>
      </c>
      <c r="AD4568" s="188" t="s">
        <v>14010</v>
      </c>
      <c r="AE4568" s="188"/>
      <c r="AF4568" s="188" t="s">
        <v>240</v>
      </c>
      <c r="AG4568" s="188">
        <v>3</v>
      </c>
    </row>
    <row r="4569" spans="1:33">
      <c r="A4569" s="188" t="s">
        <v>57</v>
      </c>
      <c r="B4569" s="188">
        <v>832001411</v>
      </c>
      <c r="C4569" s="188" t="s">
        <v>170</v>
      </c>
      <c r="D4569" s="188" t="s">
        <v>2031</v>
      </c>
      <c r="E4569" s="206">
        <v>44658</v>
      </c>
      <c r="F4569" s="187" t="s">
        <v>14011</v>
      </c>
      <c r="G4569" s="187" t="s">
        <v>14011</v>
      </c>
      <c r="H4569" s="193">
        <v>2004803</v>
      </c>
      <c r="I4569" s="206">
        <v>44677</v>
      </c>
      <c r="J4569" s="188" t="s">
        <v>14012</v>
      </c>
      <c r="K4569" s="193">
        <v>400981</v>
      </c>
      <c r="L4569" s="188"/>
      <c r="M4569" s="193"/>
      <c r="N4569" s="193"/>
      <c r="O4569" s="186">
        <f t="shared" si="142"/>
        <v>400981</v>
      </c>
      <c r="P4569" s="188"/>
      <c r="Q4569" s="193"/>
      <c r="R4569" s="193"/>
      <c r="S4569" s="186">
        <f t="shared" si="143"/>
        <v>400981</v>
      </c>
      <c r="T4569" s="206">
        <v>44725</v>
      </c>
      <c r="U4569" s="186">
        <v>400981</v>
      </c>
      <c r="V4569" s="186">
        <v>0</v>
      </c>
      <c r="W4569" s="186">
        <v>0</v>
      </c>
      <c r="X4569" s="186">
        <v>0</v>
      </c>
      <c r="Y4569" s="188" t="s">
        <v>237</v>
      </c>
      <c r="Z4569" s="188" t="s">
        <v>826</v>
      </c>
      <c r="AA4569" s="188" t="s">
        <v>2622</v>
      </c>
      <c r="AB4569" s="206">
        <v>44630</v>
      </c>
      <c r="AC4569" s="206">
        <v>44633</v>
      </c>
      <c r="AD4569" s="188" t="s">
        <v>14013</v>
      </c>
      <c r="AE4569" s="188" t="s">
        <v>14014</v>
      </c>
      <c r="AF4569" s="188" t="s">
        <v>240</v>
      </c>
      <c r="AG4569" s="188">
        <v>3</v>
      </c>
    </row>
    <row r="4570" spans="1:33">
      <c r="A4570" s="188" t="s">
        <v>814</v>
      </c>
      <c r="B4570" s="188">
        <v>860015929</v>
      </c>
      <c r="C4570" s="188" t="s">
        <v>170</v>
      </c>
      <c r="D4570" s="188" t="s">
        <v>815</v>
      </c>
      <c r="E4570" s="206">
        <v>44684</v>
      </c>
      <c r="F4570" s="187" t="s">
        <v>14015</v>
      </c>
      <c r="G4570" s="187" t="s">
        <v>14015</v>
      </c>
      <c r="H4570" s="193">
        <v>873569</v>
      </c>
      <c r="I4570" s="206">
        <v>44698</v>
      </c>
      <c r="J4570" s="188" t="s">
        <v>14016</v>
      </c>
      <c r="K4570" s="193">
        <v>5166</v>
      </c>
      <c r="L4570" s="188"/>
      <c r="M4570" s="193"/>
      <c r="N4570" s="193"/>
      <c r="O4570" s="186">
        <f t="shared" si="142"/>
        <v>5166</v>
      </c>
      <c r="P4570" s="188"/>
      <c r="Q4570" s="193"/>
      <c r="R4570" s="193"/>
      <c r="S4570" s="186">
        <f t="shared" si="143"/>
        <v>5166</v>
      </c>
      <c r="T4570" s="188"/>
      <c r="U4570" s="186">
        <v>0</v>
      </c>
      <c r="V4570" s="186">
        <v>0</v>
      </c>
      <c r="W4570" s="186">
        <v>0</v>
      </c>
      <c r="X4570" s="186">
        <v>5166</v>
      </c>
      <c r="Y4570" s="188" t="s">
        <v>237</v>
      </c>
      <c r="Z4570" s="188" t="s">
        <v>826</v>
      </c>
      <c r="AA4570" s="188" t="s">
        <v>2622</v>
      </c>
      <c r="AB4570" s="206">
        <v>44617</v>
      </c>
      <c r="AC4570" s="206">
        <v>44619</v>
      </c>
      <c r="AD4570" s="188" t="s">
        <v>14017</v>
      </c>
      <c r="AE4570" s="188"/>
      <c r="AF4570" s="188" t="s">
        <v>240</v>
      </c>
      <c r="AG4570" s="188">
        <v>3</v>
      </c>
    </row>
    <row r="4571" spans="1:33">
      <c r="A4571" s="188" t="s">
        <v>944</v>
      </c>
      <c r="B4571" s="188">
        <v>899999147</v>
      </c>
      <c r="C4571" s="188" t="s">
        <v>170</v>
      </c>
      <c r="D4571" s="188" t="s">
        <v>945</v>
      </c>
      <c r="E4571" s="206">
        <v>43264</v>
      </c>
      <c r="F4571" s="187" t="s">
        <v>14018</v>
      </c>
      <c r="G4571" s="187" t="s">
        <v>14018</v>
      </c>
      <c r="H4571" s="193">
        <v>1330529</v>
      </c>
      <c r="I4571" s="206">
        <v>43279</v>
      </c>
      <c r="J4571" s="188" t="s">
        <v>14019</v>
      </c>
      <c r="K4571" s="193">
        <v>514140</v>
      </c>
      <c r="L4571" s="188"/>
      <c r="M4571" s="193"/>
      <c r="N4571" s="193"/>
      <c r="O4571" s="186">
        <f t="shared" si="142"/>
        <v>514140</v>
      </c>
      <c r="P4571" s="188"/>
      <c r="Q4571" s="193"/>
      <c r="R4571" s="193"/>
      <c r="S4571" s="186">
        <f t="shared" si="143"/>
        <v>514140</v>
      </c>
      <c r="T4571" s="206">
        <v>43305</v>
      </c>
      <c r="U4571" s="186">
        <v>0</v>
      </c>
      <c r="V4571" s="186">
        <v>514140</v>
      </c>
      <c r="W4571" s="186">
        <v>0</v>
      </c>
      <c r="X4571" s="186">
        <v>0</v>
      </c>
      <c r="Y4571" s="188" t="s">
        <v>237</v>
      </c>
      <c r="Z4571" s="188" t="s">
        <v>826</v>
      </c>
      <c r="AA4571" s="188" t="s">
        <v>3601</v>
      </c>
      <c r="AB4571" s="206">
        <v>43220</v>
      </c>
      <c r="AC4571" s="206">
        <v>43226</v>
      </c>
      <c r="AD4571" s="188" t="s">
        <v>14020</v>
      </c>
      <c r="AE4571" s="188" t="s">
        <v>14021</v>
      </c>
      <c r="AF4571" s="188" t="s">
        <v>240</v>
      </c>
      <c r="AG4571" s="188">
        <v>3</v>
      </c>
    </row>
    <row r="4572" spans="1:33">
      <c r="A4572" s="188" t="s">
        <v>28</v>
      </c>
      <c r="B4572" s="188">
        <v>800006850</v>
      </c>
      <c r="C4572" s="188" t="s">
        <v>170</v>
      </c>
      <c r="D4572" s="188" t="s">
        <v>235</v>
      </c>
      <c r="E4572" s="206">
        <v>43313</v>
      </c>
      <c r="F4572" s="187">
        <v>4791278</v>
      </c>
      <c r="G4572" s="187">
        <v>4791278</v>
      </c>
      <c r="H4572" s="193">
        <v>1338208</v>
      </c>
      <c r="I4572" s="206">
        <v>43322</v>
      </c>
      <c r="J4572" s="188" t="s">
        <v>14022</v>
      </c>
      <c r="K4572" s="193">
        <v>86200</v>
      </c>
      <c r="L4572" s="206">
        <v>43346</v>
      </c>
      <c r="M4572" s="193">
        <v>86200</v>
      </c>
      <c r="N4572" s="193">
        <v>0</v>
      </c>
      <c r="O4572" s="186">
        <f t="shared" si="142"/>
        <v>0</v>
      </c>
      <c r="P4572" s="188"/>
      <c r="Q4572" s="193"/>
      <c r="R4572" s="193"/>
      <c r="S4572" s="186">
        <f t="shared" si="143"/>
        <v>0</v>
      </c>
      <c r="T4572" s="188"/>
      <c r="U4572" s="186">
        <v>0</v>
      </c>
      <c r="V4572" s="186">
        <v>0</v>
      </c>
      <c r="W4572" s="186">
        <v>0</v>
      </c>
      <c r="X4572" s="186">
        <v>0</v>
      </c>
      <c r="Y4572" s="188" t="s">
        <v>237</v>
      </c>
      <c r="Z4572" s="188" t="s">
        <v>826</v>
      </c>
      <c r="AA4572" s="188" t="s">
        <v>6687</v>
      </c>
      <c r="AB4572" s="206">
        <v>43252</v>
      </c>
      <c r="AC4572" s="206">
        <v>43253</v>
      </c>
      <c r="AD4572" s="188" t="s">
        <v>14023</v>
      </c>
      <c r="AE4572" s="188" t="s">
        <v>14024</v>
      </c>
      <c r="AF4572" s="188" t="s">
        <v>240</v>
      </c>
      <c r="AG4572" s="188">
        <v>3</v>
      </c>
    </row>
    <row r="4573" spans="1:33">
      <c r="A4573" s="188" t="s">
        <v>260</v>
      </c>
      <c r="B4573" s="188">
        <v>899999151</v>
      </c>
      <c r="C4573" s="188" t="s">
        <v>170</v>
      </c>
      <c r="D4573" s="188" t="s">
        <v>261</v>
      </c>
      <c r="E4573" s="206">
        <v>43325</v>
      </c>
      <c r="F4573" s="187" t="s">
        <v>14025</v>
      </c>
      <c r="G4573" s="187" t="s">
        <v>14025</v>
      </c>
      <c r="H4573" s="193">
        <v>721759</v>
      </c>
      <c r="I4573" s="206">
        <v>43343</v>
      </c>
      <c r="J4573" s="188" t="s">
        <v>14026</v>
      </c>
      <c r="K4573" s="193">
        <v>39000</v>
      </c>
      <c r="L4573" s="206">
        <v>43461</v>
      </c>
      <c r="M4573" s="193">
        <v>0</v>
      </c>
      <c r="N4573" s="193">
        <v>0</v>
      </c>
      <c r="O4573" s="186">
        <f t="shared" si="142"/>
        <v>39000</v>
      </c>
      <c r="P4573" s="188"/>
      <c r="Q4573" s="193"/>
      <c r="R4573" s="193"/>
      <c r="S4573" s="186">
        <f t="shared" si="143"/>
        <v>39000</v>
      </c>
      <c r="T4573" s="206">
        <v>43598</v>
      </c>
      <c r="U4573" s="186">
        <v>39000</v>
      </c>
      <c r="V4573" s="186">
        <v>0</v>
      </c>
      <c r="W4573" s="186">
        <v>0</v>
      </c>
      <c r="X4573" s="186">
        <v>0</v>
      </c>
      <c r="Y4573" s="188" t="s">
        <v>237</v>
      </c>
      <c r="Z4573" s="188" t="s">
        <v>826</v>
      </c>
      <c r="AA4573" s="188" t="s">
        <v>13922</v>
      </c>
      <c r="AB4573" s="206">
        <v>43309</v>
      </c>
      <c r="AC4573" s="206">
        <v>43310</v>
      </c>
      <c r="AD4573" s="188" t="s">
        <v>14027</v>
      </c>
      <c r="AE4573" s="188" t="s">
        <v>14028</v>
      </c>
      <c r="AF4573" s="188" t="s">
        <v>240</v>
      </c>
      <c r="AG4573" s="188">
        <v>3</v>
      </c>
    </row>
    <row r="4574" spans="1:33">
      <c r="A4574" s="188" t="s">
        <v>32</v>
      </c>
      <c r="B4574" s="188">
        <v>832002436</v>
      </c>
      <c r="C4574" s="188" t="s">
        <v>170</v>
      </c>
      <c r="D4574" s="188" t="s">
        <v>300</v>
      </c>
      <c r="E4574" s="206">
        <v>43346</v>
      </c>
      <c r="F4574" s="187" t="s">
        <v>14029</v>
      </c>
      <c r="G4574" s="187" t="s">
        <v>14029</v>
      </c>
      <c r="H4574" s="193">
        <v>843537</v>
      </c>
      <c r="I4574" s="206">
        <v>43360</v>
      </c>
      <c r="J4574" s="188" t="s">
        <v>14030</v>
      </c>
      <c r="K4574" s="193">
        <v>118700</v>
      </c>
      <c r="L4574" s="188"/>
      <c r="M4574" s="193"/>
      <c r="N4574" s="193"/>
      <c r="O4574" s="186">
        <f t="shared" si="142"/>
        <v>118700</v>
      </c>
      <c r="P4574" s="188"/>
      <c r="Q4574" s="193"/>
      <c r="R4574" s="193"/>
      <c r="S4574" s="186">
        <f t="shared" si="143"/>
        <v>118700</v>
      </c>
      <c r="T4574" s="206">
        <v>43539</v>
      </c>
      <c r="U4574" s="186">
        <v>118700</v>
      </c>
      <c r="V4574" s="186">
        <v>0</v>
      </c>
      <c r="W4574" s="186">
        <v>0</v>
      </c>
      <c r="X4574" s="186">
        <v>0</v>
      </c>
      <c r="Y4574" s="188" t="s">
        <v>237</v>
      </c>
      <c r="Z4574" s="188" t="s">
        <v>826</v>
      </c>
      <c r="AA4574" s="188" t="s">
        <v>8273</v>
      </c>
      <c r="AB4574" s="206">
        <v>43303</v>
      </c>
      <c r="AC4574" s="206">
        <v>43304</v>
      </c>
      <c r="AD4574" s="188" t="s">
        <v>14031</v>
      </c>
      <c r="AE4574" s="188" t="s">
        <v>14032</v>
      </c>
      <c r="AF4574" s="188" t="s">
        <v>240</v>
      </c>
      <c r="AG4574" s="188">
        <v>3</v>
      </c>
    </row>
    <row r="4575" spans="1:33">
      <c r="A4575" s="188" t="s">
        <v>32</v>
      </c>
      <c r="B4575" s="188">
        <v>832002436</v>
      </c>
      <c r="C4575" s="188" t="s">
        <v>170</v>
      </c>
      <c r="D4575" s="188" t="s">
        <v>300</v>
      </c>
      <c r="E4575" s="206">
        <v>43473</v>
      </c>
      <c r="F4575" s="187" t="s">
        <v>14033</v>
      </c>
      <c r="G4575" s="187" t="s">
        <v>14033</v>
      </c>
      <c r="H4575" s="193">
        <v>542587</v>
      </c>
      <c r="I4575" s="206">
        <v>43481</v>
      </c>
      <c r="J4575" s="188" t="s">
        <v>14034</v>
      </c>
      <c r="K4575" s="193">
        <v>118700</v>
      </c>
      <c r="L4575" s="188"/>
      <c r="M4575" s="193"/>
      <c r="N4575" s="193"/>
      <c r="O4575" s="186">
        <f t="shared" si="142"/>
        <v>118700</v>
      </c>
      <c r="P4575" s="188"/>
      <c r="Q4575" s="193"/>
      <c r="R4575" s="193"/>
      <c r="S4575" s="186">
        <f t="shared" si="143"/>
        <v>118700</v>
      </c>
      <c r="T4575" s="206">
        <v>43539</v>
      </c>
      <c r="U4575" s="186">
        <v>118700</v>
      </c>
      <c r="V4575" s="186">
        <v>0</v>
      </c>
      <c r="W4575" s="186">
        <v>0</v>
      </c>
      <c r="X4575" s="186">
        <v>0</v>
      </c>
      <c r="Y4575" s="188" t="s">
        <v>237</v>
      </c>
      <c r="Z4575" s="188" t="s">
        <v>826</v>
      </c>
      <c r="AA4575" s="188" t="s">
        <v>8273</v>
      </c>
      <c r="AB4575" s="206">
        <v>43240</v>
      </c>
      <c r="AC4575" s="206">
        <v>43241</v>
      </c>
      <c r="AD4575" s="188" t="s">
        <v>14035</v>
      </c>
      <c r="AE4575" s="188" t="s">
        <v>14036</v>
      </c>
      <c r="AF4575" s="188" t="s">
        <v>240</v>
      </c>
      <c r="AG4575" s="188">
        <v>3</v>
      </c>
    </row>
    <row r="4576" spans="1:33">
      <c r="A4576" s="188" t="s">
        <v>38</v>
      </c>
      <c r="B4576" s="188">
        <v>860023878</v>
      </c>
      <c r="C4576" s="188" t="s">
        <v>170</v>
      </c>
      <c r="D4576" s="188" t="s">
        <v>713</v>
      </c>
      <c r="E4576" s="206">
        <v>43504</v>
      </c>
      <c r="F4576" s="187">
        <v>325064</v>
      </c>
      <c r="G4576" s="187">
        <v>325064</v>
      </c>
      <c r="H4576" s="193">
        <v>150200</v>
      </c>
      <c r="I4576" s="206">
        <v>43522</v>
      </c>
      <c r="J4576" s="188" t="s">
        <v>14037</v>
      </c>
      <c r="K4576" s="193">
        <v>11000</v>
      </c>
      <c r="L4576" s="206">
        <v>43530</v>
      </c>
      <c r="M4576" s="193">
        <v>11000</v>
      </c>
      <c r="N4576" s="193">
        <v>0</v>
      </c>
      <c r="O4576" s="186">
        <f t="shared" si="142"/>
        <v>0</v>
      </c>
      <c r="P4576" s="188"/>
      <c r="Q4576" s="193"/>
      <c r="R4576" s="193"/>
      <c r="S4576" s="186">
        <f t="shared" si="143"/>
        <v>0</v>
      </c>
      <c r="T4576" s="188"/>
      <c r="U4576" s="186">
        <v>0</v>
      </c>
      <c r="V4576" s="186">
        <v>0</v>
      </c>
      <c r="W4576" s="186">
        <v>0</v>
      </c>
      <c r="X4576" s="186">
        <v>0</v>
      </c>
      <c r="Y4576" s="188" t="s">
        <v>237</v>
      </c>
      <c r="Z4576" s="188" t="s">
        <v>826</v>
      </c>
      <c r="AA4576" s="188" t="s">
        <v>10436</v>
      </c>
      <c r="AB4576" s="206">
        <v>43446</v>
      </c>
      <c r="AC4576" s="206">
        <v>43446</v>
      </c>
      <c r="AD4576" s="188" t="s">
        <v>14038</v>
      </c>
      <c r="AE4576" s="188" t="s">
        <v>14039</v>
      </c>
      <c r="AF4576" s="188" t="s">
        <v>240</v>
      </c>
      <c r="AG4576" s="188">
        <v>3</v>
      </c>
    </row>
    <row r="4577" spans="1:33">
      <c r="A4577" s="188" t="s">
        <v>43</v>
      </c>
      <c r="B4577" s="188">
        <v>890680027</v>
      </c>
      <c r="C4577" s="188" t="s">
        <v>170</v>
      </c>
      <c r="D4577" s="188" t="s">
        <v>807</v>
      </c>
      <c r="E4577" s="206">
        <v>43515</v>
      </c>
      <c r="F4577" s="187" t="s">
        <v>14040</v>
      </c>
      <c r="G4577" s="187" t="s">
        <v>14040</v>
      </c>
      <c r="H4577" s="193">
        <v>95200</v>
      </c>
      <c r="I4577" s="206">
        <v>43530</v>
      </c>
      <c r="J4577" s="188" t="s">
        <v>14041</v>
      </c>
      <c r="K4577" s="193">
        <v>54400</v>
      </c>
      <c r="L4577" s="188"/>
      <c r="M4577" s="193"/>
      <c r="N4577" s="193"/>
      <c r="O4577" s="186">
        <f t="shared" si="142"/>
        <v>54400</v>
      </c>
      <c r="P4577" s="188"/>
      <c r="Q4577" s="193"/>
      <c r="R4577" s="193"/>
      <c r="S4577" s="186">
        <f t="shared" si="143"/>
        <v>54400</v>
      </c>
      <c r="T4577" s="206">
        <v>43595</v>
      </c>
      <c r="U4577" s="186">
        <v>0</v>
      </c>
      <c r="V4577" s="186">
        <v>54400</v>
      </c>
      <c r="W4577" s="186">
        <v>0</v>
      </c>
      <c r="X4577" s="186">
        <v>0</v>
      </c>
      <c r="Y4577" s="188" t="s">
        <v>237</v>
      </c>
      <c r="Z4577" s="188" t="s">
        <v>826</v>
      </c>
      <c r="AA4577" s="188" t="s">
        <v>6687</v>
      </c>
      <c r="AB4577" s="206">
        <v>43496</v>
      </c>
      <c r="AC4577" s="206">
        <v>43496</v>
      </c>
      <c r="AD4577" s="188" t="s">
        <v>14042</v>
      </c>
      <c r="AE4577" s="188" t="s">
        <v>14043</v>
      </c>
      <c r="AF4577" s="188" t="s">
        <v>240</v>
      </c>
      <c r="AG4577" s="188">
        <v>3</v>
      </c>
    </row>
    <row r="4578" spans="1:33">
      <c r="A4578" s="188" t="s">
        <v>189</v>
      </c>
      <c r="B4578" s="188">
        <v>899999163</v>
      </c>
      <c r="C4578" s="188" t="s">
        <v>170</v>
      </c>
      <c r="D4578" s="188" t="s">
        <v>14044</v>
      </c>
      <c r="E4578" s="206">
        <v>43649</v>
      </c>
      <c r="F4578" s="187">
        <v>6244858</v>
      </c>
      <c r="G4578" s="187">
        <v>6244858</v>
      </c>
      <c r="H4578" s="193">
        <v>226579</v>
      </c>
      <c r="I4578" s="206">
        <v>43677</v>
      </c>
      <c r="J4578" s="188" t="s">
        <v>14045</v>
      </c>
      <c r="K4578" s="193">
        <v>49093</v>
      </c>
      <c r="L4578" s="206">
        <v>43691</v>
      </c>
      <c r="M4578" s="193">
        <v>49093</v>
      </c>
      <c r="N4578" s="193">
        <v>0</v>
      </c>
      <c r="O4578" s="186">
        <f t="shared" si="142"/>
        <v>0</v>
      </c>
      <c r="P4578" s="188"/>
      <c r="Q4578" s="193"/>
      <c r="R4578" s="193"/>
      <c r="S4578" s="186">
        <f t="shared" si="143"/>
        <v>0</v>
      </c>
      <c r="T4578" s="188"/>
      <c r="U4578" s="186">
        <v>0</v>
      </c>
      <c r="V4578" s="186">
        <v>0</v>
      </c>
      <c r="W4578" s="186">
        <v>0</v>
      </c>
      <c r="X4578" s="186">
        <v>0</v>
      </c>
      <c r="Y4578" s="188" t="s">
        <v>237</v>
      </c>
      <c r="Z4578" s="188" t="s">
        <v>826</v>
      </c>
      <c r="AA4578" s="188" t="s">
        <v>6687</v>
      </c>
      <c r="AB4578" s="206">
        <v>43607</v>
      </c>
      <c r="AC4578" s="206">
        <v>43607</v>
      </c>
      <c r="AD4578" s="188" t="s">
        <v>14046</v>
      </c>
      <c r="AE4578" s="188" t="s">
        <v>14047</v>
      </c>
      <c r="AF4578" s="188" t="s">
        <v>240</v>
      </c>
      <c r="AG4578" s="188">
        <v>3</v>
      </c>
    </row>
    <row r="4579" spans="1:33">
      <c r="A4579" s="188" t="s">
        <v>28</v>
      </c>
      <c r="B4579" s="188">
        <v>800006850</v>
      </c>
      <c r="C4579" s="188" t="s">
        <v>170</v>
      </c>
      <c r="D4579" s="188" t="s">
        <v>235</v>
      </c>
      <c r="E4579" s="206">
        <v>44475</v>
      </c>
      <c r="F4579" s="187" t="s">
        <v>14048</v>
      </c>
      <c r="G4579" s="187" t="s">
        <v>14048</v>
      </c>
      <c r="H4579" s="193">
        <v>1598957</v>
      </c>
      <c r="I4579" s="206">
        <v>44495</v>
      </c>
      <c r="J4579" s="188" t="s">
        <v>14049</v>
      </c>
      <c r="K4579" s="193">
        <v>699200</v>
      </c>
      <c r="L4579" s="188"/>
      <c r="M4579" s="193"/>
      <c r="N4579" s="193"/>
      <c r="O4579" s="186">
        <f t="shared" si="142"/>
        <v>699200</v>
      </c>
      <c r="P4579" s="188"/>
      <c r="Q4579" s="193"/>
      <c r="R4579" s="193"/>
      <c r="S4579" s="186">
        <f t="shared" si="143"/>
        <v>699200</v>
      </c>
      <c r="T4579" s="206">
        <v>44553</v>
      </c>
      <c r="U4579" s="186">
        <v>699200</v>
      </c>
      <c r="V4579" s="186">
        <v>0</v>
      </c>
      <c r="W4579" s="186">
        <v>0</v>
      </c>
      <c r="X4579" s="186">
        <v>0</v>
      </c>
      <c r="Y4579" s="188" t="s">
        <v>237</v>
      </c>
      <c r="Z4579" s="188" t="s">
        <v>826</v>
      </c>
      <c r="AA4579" s="188" t="s">
        <v>3096</v>
      </c>
      <c r="AB4579" s="206">
        <v>44455</v>
      </c>
      <c r="AC4579" s="206">
        <v>44460</v>
      </c>
      <c r="AD4579" s="188" t="s">
        <v>14050</v>
      </c>
      <c r="AE4579" s="188" t="s">
        <v>11874</v>
      </c>
      <c r="AF4579" s="188" t="s">
        <v>240</v>
      </c>
      <c r="AG4579" s="188">
        <v>3</v>
      </c>
    </row>
    <row r="4580" spans="1:33">
      <c r="A4580" s="188" t="s">
        <v>47</v>
      </c>
      <c r="B4580" s="188">
        <v>899999156</v>
      </c>
      <c r="C4580" s="188" t="s">
        <v>170</v>
      </c>
      <c r="D4580" s="188" t="s">
        <v>2610</v>
      </c>
      <c r="E4580" s="206">
        <v>44477</v>
      </c>
      <c r="F4580" s="187" t="s">
        <v>14051</v>
      </c>
      <c r="G4580" s="187" t="s">
        <v>14051</v>
      </c>
      <c r="H4580" s="193">
        <v>1218166</v>
      </c>
      <c r="I4580" s="206">
        <v>44497</v>
      </c>
      <c r="J4580" s="188" t="s">
        <v>14052</v>
      </c>
      <c r="K4580" s="193">
        <v>770834</v>
      </c>
      <c r="L4580" s="188"/>
      <c r="M4580" s="193"/>
      <c r="N4580" s="193"/>
      <c r="O4580" s="186">
        <f t="shared" si="142"/>
        <v>770834</v>
      </c>
      <c r="P4580" s="188"/>
      <c r="Q4580" s="193"/>
      <c r="R4580" s="193"/>
      <c r="S4580" s="186">
        <f t="shared" si="143"/>
        <v>770834</v>
      </c>
      <c r="T4580" s="188"/>
      <c r="U4580" s="186">
        <v>0</v>
      </c>
      <c r="V4580" s="186">
        <v>0</v>
      </c>
      <c r="W4580" s="186">
        <v>0</v>
      </c>
      <c r="X4580" s="186">
        <v>770834</v>
      </c>
      <c r="Y4580" s="188" t="s">
        <v>237</v>
      </c>
      <c r="Z4580" s="188" t="s">
        <v>596</v>
      </c>
      <c r="AA4580" s="188" t="s">
        <v>14053</v>
      </c>
      <c r="AB4580" s="206">
        <v>44305</v>
      </c>
      <c r="AC4580" s="206">
        <v>44305</v>
      </c>
      <c r="AD4580" s="188" t="s">
        <v>14054</v>
      </c>
      <c r="AE4580" s="188"/>
      <c r="AF4580" s="188" t="s">
        <v>267</v>
      </c>
      <c r="AG4580" s="188">
        <v>3</v>
      </c>
    </row>
    <row r="4581" spans="1:33">
      <c r="A4581" s="188" t="s">
        <v>47</v>
      </c>
      <c r="B4581" s="188">
        <v>899999156</v>
      </c>
      <c r="C4581" s="188" t="s">
        <v>170</v>
      </c>
      <c r="D4581" s="188" t="s">
        <v>2610</v>
      </c>
      <c r="E4581" s="206">
        <v>44477</v>
      </c>
      <c r="F4581" s="187" t="s">
        <v>14055</v>
      </c>
      <c r="G4581" s="187" t="s">
        <v>14055</v>
      </c>
      <c r="H4581" s="193">
        <v>414608</v>
      </c>
      <c r="I4581" s="206">
        <v>44497</v>
      </c>
      <c r="J4581" s="188" t="s">
        <v>14056</v>
      </c>
      <c r="K4581" s="193">
        <v>35062</v>
      </c>
      <c r="L4581" s="188"/>
      <c r="M4581" s="193"/>
      <c r="N4581" s="193"/>
      <c r="O4581" s="186">
        <f t="shared" si="142"/>
        <v>35062</v>
      </c>
      <c r="P4581" s="188"/>
      <c r="Q4581" s="193"/>
      <c r="R4581" s="193"/>
      <c r="S4581" s="186">
        <f t="shared" si="143"/>
        <v>35062</v>
      </c>
      <c r="T4581" s="188"/>
      <c r="U4581" s="186">
        <v>0</v>
      </c>
      <c r="V4581" s="186">
        <v>0</v>
      </c>
      <c r="W4581" s="186">
        <v>0</v>
      </c>
      <c r="X4581" s="186">
        <v>35062</v>
      </c>
      <c r="Y4581" s="188" t="s">
        <v>237</v>
      </c>
      <c r="Z4581" s="188" t="s">
        <v>826</v>
      </c>
      <c r="AA4581" s="188" t="s">
        <v>2622</v>
      </c>
      <c r="AB4581" s="206">
        <v>44326</v>
      </c>
      <c r="AC4581" s="206">
        <v>44326</v>
      </c>
      <c r="AD4581" s="188" t="s">
        <v>14057</v>
      </c>
      <c r="AE4581" s="188"/>
      <c r="AF4581" s="188" t="s">
        <v>240</v>
      </c>
      <c r="AG4581" s="188">
        <v>3</v>
      </c>
    </row>
    <row r="4582" spans="1:33">
      <c r="A4582" s="188" t="s">
        <v>944</v>
      </c>
      <c r="B4582" s="188">
        <v>899999147</v>
      </c>
      <c r="C4582" s="188" t="s">
        <v>170</v>
      </c>
      <c r="D4582" s="188" t="s">
        <v>945</v>
      </c>
      <c r="E4582" s="206">
        <v>44502</v>
      </c>
      <c r="F4582" s="187" t="s">
        <v>14058</v>
      </c>
      <c r="G4582" s="187" t="s">
        <v>14058</v>
      </c>
      <c r="H4582" s="193">
        <v>3652741</v>
      </c>
      <c r="I4582" s="206">
        <v>44522</v>
      </c>
      <c r="J4582" s="188" t="s">
        <v>14059</v>
      </c>
      <c r="K4582" s="193">
        <v>315300</v>
      </c>
      <c r="L4582" s="188"/>
      <c r="M4582" s="193"/>
      <c r="N4582" s="193"/>
      <c r="O4582" s="186">
        <f t="shared" si="142"/>
        <v>315300</v>
      </c>
      <c r="P4582" s="188"/>
      <c r="Q4582" s="193"/>
      <c r="R4582" s="193"/>
      <c r="S4582" s="186">
        <f t="shared" si="143"/>
        <v>315300</v>
      </c>
      <c r="T4582" s="188"/>
      <c r="U4582" s="186">
        <v>0</v>
      </c>
      <c r="V4582" s="186">
        <v>0</v>
      </c>
      <c r="W4582" s="186">
        <v>0</v>
      </c>
      <c r="X4582" s="186">
        <v>315300</v>
      </c>
      <c r="Y4582" s="188" t="s">
        <v>237</v>
      </c>
      <c r="Z4582" s="188" t="s">
        <v>275</v>
      </c>
      <c r="AA4582" s="188" t="s">
        <v>94</v>
      </c>
      <c r="AB4582" s="206">
        <v>44457</v>
      </c>
      <c r="AC4582" s="206">
        <v>44457</v>
      </c>
      <c r="AD4582" s="188" t="s">
        <v>14060</v>
      </c>
      <c r="AE4582" s="188"/>
      <c r="AF4582" s="188" t="s">
        <v>240</v>
      </c>
      <c r="AG4582" s="188">
        <v>3</v>
      </c>
    </row>
    <row r="4583" spans="1:33">
      <c r="A4583" s="188" t="s">
        <v>54</v>
      </c>
      <c r="B4583" s="188">
        <v>890680031</v>
      </c>
      <c r="C4583" s="188" t="s">
        <v>170</v>
      </c>
      <c r="D4583" s="188" t="s">
        <v>14061</v>
      </c>
      <c r="E4583" s="206">
        <v>44534</v>
      </c>
      <c r="F4583" s="187" t="s">
        <v>14062</v>
      </c>
      <c r="G4583" s="187" t="s">
        <v>14062</v>
      </c>
      <c r="H4583" s="193">
        <v>803957</v>
      </c>
      <c r="I4583" s="206">
        <v>44550</v>
      </c>
      <c r="J4583" s="188" t="s">
        <v>14063</v>
      </c>
      <c r="K4583" s="193">
        <v>173700</v>
      </c>
      <c r="L4583" s="188"/>
      <c r="M4583" s="193"/>
      <c r="N4583" s="193"/>
      <c r="O4583" s="186">
        <f t="shared" si="142"/>
        <v>173700</v>
      </c>
      <c r="P4583" s="188"/>
      <c r="Q4583" s="193"/>
      <c r="R4583" s="193"/>
      <c r="S4583" s="186">
        <f t="shared" si="143"/>
        <v>173700</v>
      </c>
      <c r="T4583" s="188"/>
      <c r="U4583" s="186">
        <v>0</v>
      </c>
      <c r="V4583" s="186">
        <v>0</v>
      </c>
      <c r="W4583" s="186">
        <v>0</v>
      </c>
      <c r="X4583" s="186">
        <v>173700</v>
      </c>
      <c r="Y4583" s="188" t="s">
        <v>237</v>
      </c>
      <c r="Z4583" s="188" t="s">
        <v>826</v>
      </c>
      <c r="AA4583" s="188" t="s">
        <v>6687</v>
      </c>
      <c r="AB4583" s="206">
        <v>44456</v>
      </c>
      <c r="AC4583" s="206">
        <v>44456</v>
      </c>
      <c r="AD4583" s="188" t="s">
        <v>14064</v>
      </c>
      <c r="AE4583" s="188"/>
      <c r="AF4583" s="188" t="s">
        <v>240</v>
      </c>
      <c r="AG4583" s="188">
        <v>3</v>
      </c>
    </row>
    <row r="4584" spans="1:33">
      <c r="A4584" s="188" t="s">
        <v>60</v>
      </c>
      <c r="B4584" s="188">
        <v>832011441</v>
      </c>
      <c r="C4584" s="188" t="s">
        <v>170</v>
      </c>
      <c r="D4584" s="188" t="s">
        <v>3998</v>
      </c>
      <c r="E4584" s="206">
        <v>44658</v>
      </c>
      <c r="F4584" s="187" t="s">
        <v>14065</v>
      </c>
      <c r="G4584" s="187" t="s">
        <v>14065</v>
      </c>
      <c r="H4584" s="193">
        <v>145700</v>
      </c>
      <c r="I4584" s="206">
        <v>44686</v>
      </c>
      <c r="J4584" s="188" t="s">
        <v>14066</v>
      </c>
      <c r="K4584" s="193">
        <v>20000</v>
      </c>
      <c r="L4584" s="188"/>
      <c r="M4584" s="193"/>
      <c r="N4584" s="193"/>
      <c r="O4584" s="186">
        <f t="shared" si="142"/>
        <v>20000</v>
      </c>
      <c r="P4584" s="188"/>
      <c r="Q4584" s="193"/>
      <c r="R4584" s="193"/>
      <c r="S4584" s="186">
        <f t="shared" si="143"/>
        <v>20000</v>
      </c>
      <c r="T4584" s="188"/>
      <c r="U4584" s="186">
        <v>0</v>
      </c>
      <c r="V4584" s="186">
        <v>0</v>
      </c>
      <c r="W4584" s="186">
        <v>0</v>
      </c>
      <c r="X4584" s="186">
        <v>20000</v>
      </c>
      <c r="Y4584" s="188" t="s">
        <v>237</v>
      </c>
      <c r="Z4584" s="188" t="s">
        <v>826</v>
      </c>
      <c r="AA4584" s="188" t="s">
        <v>3601</v>
      </c>
      <c r="AB4584" s="206">
        <v>44623</v>
      </c>
      <c r="AC4584" s="206">
        <v>44623</v>
      </c>
      <c r="AD4584" s="188" t="s">
        <v>14067</v>
      </c>
      <c r="AE4584" s="188"/>
      <c r="AF4584" s="188" t="s">
        <v>240</v>
      </c>
      <c r="AG4584" s="188">
        <v>3</v>
      </c>
    </row>
    <row r="4585" spans="1:33">
      <c r="A4585" s="188" t="s">
        <v>50</v>
      </c>
      <c r="B4585" s="188">
        <v>800099860</v>
      </c>
      <c r="C4585" s="188" t="s">
        <v>170</v>
      </c>
      <c r="D4585" s="188" t="s">
        <v>3302</v>
      </c>
      <c r="E4585" s="206">
        <v>43350</v>
      </c>
      <c r="F4585" s="187" t="s">
        <v>14068</v>
      </c>
      <c r="G4585" s="187" t="s">
        <v>14068</v>
      </c>
      <c r="H4585" s="193">
        <v>807500</v>
      </c>
      <c r="I4585" s="206">
        <v>43371</v>
      </c>
      <c r="J4585" s="188" t="s">
        <v>14069</v>
      </c>
      <c r="K4585" s="193">
        <v>16100</v>
      </c>
      <c r="L4585" s="206">
        <v>43389</v>
      </c>
      <c r="M4585" s="193">
        <v>0</v>
      </c>
      <c r="N4585" s="193">
        <v>0</v>
      </c>
      <c r="O4585" s="186">
        <f t="shared" si="142"/>
        <v>16100</v>
      </c>
      <c r="P4585" s="206">
        <v>43398</v>
      </c>
      <c r="Q4585" s="193">
        <v>0</v>
      </c>
      <c r="R4585" s="193">
        <v>0</v>
      </c>
      <c r="S4585" s="186">
        <f t="shared" si="143"/>
        <v>16100</v>
      </c>
      <c r="T4585" s="206">
        <v>43538</v>
      </c>
      <c r="U4585" s="186">
        <v>16100</v>
      </c>
      <c r="V4585" s="186">
        <v>0</v>
      </c>
      <c r="W4585" s="186">
        <v>0</v>
      </c>
      <c r="X4585" s="186">
        <v>0</v>
      </c>
      <c r="Y4585" s="188" t="s">
        <v>237</v>
      </c>
      <c r="Z4585" s="188" t="s">
        <v>826</v>
      </c>
      <c r="AA4585" s="188" t="s">
        <v>3096</v>
      </c>
      <c r="AB4585" s="206">
        <v>43325</v>
      </c>
      <c r="AC4585" s="206">
        <v>43326</v>
      </c>
      <c r="AD4585" s="188" t="s">
        <v>14070</v>
      </c>
      <c r="AE4585" s="188" t="s">
        <v>14071</v>
      </c>
      <c r="AF4585" s="188" t="s">
        <v>240</v>
      </c>
      <c r="AG4585" s="188">
        <v>3</v>
      </c>
    </row>
    <row r="4586" spans="1:33">
      <c r="A4586" s="188" t="s">
        <v>28</v>
      </c>
      <c r="B4586" s="188">
        <v>800006850</v>
      </c>
      <c r="C4586" s="188" t="s">
        <v>170</v>
      </c>
      <c r="D4586" s="188" t="s">
        <v>235</v>
      </c>
      <c r="E4586" s="206">
        <v>43591</v>
      </c>
      <c r="F4586" s="187">
        <v>5167785</v>
      </c>
      <c r="G4586" s="187">
        <v>5167785</v>
      </c>
      <c r="H4586" s="193">
        <v>226609</v>
      </c>
      <c r="I4586" s="206">
        <v>43615</v>
      </c>
      <c r="J4586" s="188" t="s">
        <v>14072</v>
      </c>
      <c r="K4586" s="193">
        <v>16550</v>
      </c>
      <c r="L4586" s="206">
        <v>43644</v>
      </c>
      <c r="M4586" s="193">
        <v>16550</v>
      </c>
      <c r="N4586" s="193">
        <v>0</v>
      </c>
      <c r="O4586" s="186">
        <f t="shared" si="142"/>
        <v>0</v>
      </c>
      <c r="P4586" s="188"/>
      <c r="Q4586" s="193"/>
      <c r="R4586" s="193"/>
      <c r="S4586" s="186">
        <f t="shared" si="143"/>
        <v>0</v>
      </c>
      <c r="T4586" s="188"/>
      <c r="U4586" s="186">
        <v>0</v>
      </c>
      <c r="V4586" s="186">
        <v>0</v>
      </c>
      <c r="W4586" s="186">
        <v>0</v>
      </c>
      <c r="X4586" s="186">
        <v>0</v>
      </c>
      <c r="Y4586" s="188" t="s">
        <v>237</v>
      </c>
      <c r="Z4586" s="188" t="s">
        <v>826</v>
      </c>
      <c r="AA4586" s="188" t="s">
        <v>10814</v>
      </c>
      <c r="AB4586" s="206">
        <v>43578</v>
      </c>
      <c r="AC4586" s="206">
        <v>43578</v>
      </c>
      <c r="AD4586" s="188" t="s">
        <v>14073</v>
      </c>
      <c r="AE4586" s="188" t="s">
        <v>14074</v>
      </c>
      <c r="AF4586" s="188" t="s">
        <v>240</v>
      </c>
      <c r="AG4586" s="188">
        <v>3</v>
      </c>
    </row>
    <row r="4587" spans="1:33">
      <c r="A4587" s="188" t="s">
        <v>33</v>
      </c>
      <c r="B4587" s="188">
        <v>832010436</v>
      </c>
      <c r="C4587" s="188" t="s">
        <v>170</v>
      </c>
      <c r="D4587" s="188" t="s">
        <v>264</v>
      </c>
      <c r="E4587" s="206">
        <v>43621</v>
      </c>
      <c r="F4587" s="187">
        <v>1449162</v>
      </c>
      <c r="G4587" s="187">
        <v>1449162</v>
      </c>
      <c r="H4587" s="193">
        <v>51300</v>
      </c>
      <c r="I4587" s="206">
        <v>43637</v>
      </c>
      <c r="J4587" s="188" t="s">
        <v>14075</v>
      </c>
      <c r="K4587" s="193">
        <v>51300</v>
      </c>
      <c r="L4587" s="206">
        <v>43825</v>
      </c>
      <c r="M4587" s="193">
        <v>31200</v>
      </c>
      <c r="N4587" s="193">
        <v>20100</v>
      </c>
      <c r="O4587" s="186">
        <f t="shared" si="142"/>
        <v>0</v>
      </c>
      <c r="P4587" s="188"/>
      <c r="Q4587" s="193"/>
      <c r="R4587" s="193"/>
      <c r="S4587" s="186">
        <f t="shared" si="143"/>
        <v>0</v>
      </c>
      <c r="T4587" s="188"/>
      <c r="U4587" s="186">
        <v>0</v>
      </c>
      <c r="V4587" s="186">
        <v>0</v>
      </c>
      <c r="W4587" s="186">
        <v>0</v>
      </c>
      <c r="X4587" s="186">
        <v>0</v>
      </c>
      <c r="Y4587" s="188" t="s">
        <v>237</v>
      </c>
      <c r="Z4587" s="188" t="s">
        <v>810</v>
      </c>
      <c r="AA4587" s="188" t="s">
        <v>2626</v>
      </c>
      <c r="AB4587" s="206">
        <v>43446</v>
      </c>
      <c r="AC4587" s="206">
        <v>43446</v>
      </c>
      <c r="AD4587" s="188" t="s">
        <v>14076</v>
      </c>
      <c r="AE4587" s="188" t="s">
        <v>14077</v>
      </c>
      <c r="AF4587" s="188" t="s">
        <v>240</v>
      </c>
      <c r="AG4587" s="188">
        <v>3</v>
      </c>
    </row>
    <row r="4588" spans="1:33">
      <c r="A4588" s="188" t="s">
        <v>865</v>
      </c>
      <c r="B4588" s="188">
        <v>890680025</v>
      </c>
      <c r="C4588" s="188" t="s">
        <v>170</v>
      </c>
      <c r="D4588" s="188" t="s">
        <v>866</v>
      </c>
      <c r="E4588" s="206">
        <v>43774</v>
      </c>
      <c r="F4588" s="187" t="s">
        <v>14078</v>
      </c>
      <c r="G4588" s="187" t="s">
        <v>14078</v>
      </c>
      <c r="H4588" s="193">
        <v>440835</v>
      </c>
      <c r="I4588" s="206">
        <v>43803</v>
      </c>
      <c r="J4588" s="188" t="s">
        <v>14079</v>
      </c>
      <c r="K4588" s="193">
        <v>107800</v>
      </c>
      <c r="L4588" s="188"/>
      <c r="M4588" s="193"/>
      <c r="N4588" s="193"/>
      <c r="O4588" s="186">
        <f t="shared" si="142"/>
        <v>107800</v>
      </c>
      <c r="P4588" s="188"/>
      <c r="Q4588" s="193"/>
      <c r="R4588" s="193"/>
      <c r="S4588" s="186">
        <f t="shared" si="143"/>
        <v>107800</v>
      </c>
      <c r="T4588" s="206">
        <v>44000</v>
      </c>
      <c r="U4588" s="186">
        <v>0</v>
      </c>
      <c r="V4588" s="186">
        <v>107800</v>
      </c>
      <c r="W4588" s="186">
        <v>0</v>
      </c>
      <c r="X4588" s="186">
        <v>0</v>
      </c>
      <c r="Y4588" s="188" t="s">
        <v>237</v>
      </c>
      <c r="Z4588" s="188" t="s">
        <v>275</v>
      </c>
      <c r="AA4588" s="188" t="s">
        <v>94</v>
      </c>
      <c r="AB4588" s="206">
        <v>43695</v>
      </c>
      <c r="AC4588" s="206">
        <v>43695</v>
      </c>
      <c r="AD4588" s="188" t="s">
        <v>14080</v>
      </c>
      <c r="AE4588" s="188" t="s">
        <v>14081</v>
      </c>
      <c r="AF4588" s="188" t="s">
        <v>240</v>
      </c>
      <c r="AG4588" s="188">
        <v>3</v>
      </c>
    </row>
    <row r="4589" spans="1:33">
      <c r="A4589" s="188" t="s">
        <v>44</v>
      </c>
      <c r="B4589" s="188">
        <v>899999032</v>
      </c>
      <c r="C4589" s="188" t="s">
        <v>278</v>
      </c>
      <c r="D4589" s="188" t="s">
        <v>279</v>
      </c>
      <c r="E4589" s="206">
        <v>43867</v>
      </c>
      <c r="F4589" s="187">
        <v>2876373</v>
      </c>
      <c r="G4589" s="187">
        <v>2876373</v>
      </c>
      <c r="H4589" s="193">
        <v>6257547</v>
      </c>
      <c r="I4589" s="206">
        <v>43892</v>
      </c>
      <c r="J4589" s="188" t="s">
        <v>14082</v>
      </c>
      <c r="K4589" s="193">
        <v>198800</v>
      </c>
      <c r="L4589" s="188"/>
      <c r="M4589" s="193"/>
      <c r="N4589" s="193"/>
      <c r="O4589" s="186">
        <f t="shared" si="142"/>
        <v>198800</v>
      </c>
      <c r="P4589" s="188"/>
      <c r="Q4589" s="193"/>
      <c r="R4589" s="193"/>
      <c r="S4589" s="186">
        <f t="shared" si="143"/>
        <v>198800</v>
      </c>
      <c r="T4589" s="206">
        <v>44061</v>
      </c>
      <c r="U4589" s="186">
        <v>0</v>
      </c>
      <c r="V4589" s="186">
        <v>0</v>
      </c>
      <c r="W4589" s="186">
        <v>198800</v>
      </c>
      <c r="X4589" s="186">
        <v>0</v>
      </c>
      <c r="Y4589" s="188" t="s">
        <v>237</v>
      </c>
      <c r="Z4589" s="188" t="s">
        <v>826</v>
      </c>
      <c r="AA4589" s="188" t="s">
        <v>715</v>
      </c>
      <c r="AB4589" s="206">
        <v>43408</v>
      </c>
      <c r="AC4589" s="206">
        <v>43411</v>
      </c>
      <c r="AD4589" s="188" t="s">
        <v>14083</v>
      </c>
      <c r="AE4589" s="188" t="s">
        <v>915</v>
      </c>
      <c r="AF4589" s="188" t="s">
        <v>240</v>
      </c>
      <c r="AG4589" s="188">
        <v>3</v>
      </c>
    </row>
    <row r="4590" spans="1:33">
      <c r="A4590" s="188" t="s">
        <v>44</v>
      </c>
      <c r="B4590" s="188">
        <v>899999032</v>
      </c>
      <c r="C4590" s="188" t="s">
        <v>278</v>
      </c>
      <c r="D4590" s="188" t="s">
        <v>279</v>
      </c>
      <c r="E4590" s="206">
        <v>43844</v>
      </c>
      <c r="F4590" s="187" t="s">
        <v>14084</v>
      </c>
      <c r="G4590" s="187" t="s">
        <v>14084</v>
      </c>
      <c r="H4590" s="193">
        <v>47800</v>
      </c>
      <c r="I4590" s="206">
        <v>43860</v>
      </c>
      <c r="J4590" s="188" t="s">
        <v>14085</v>
      </c>
      <c r="K4590" s="193">
        <v>4780</v>
      </c>
      <c r="L4590" s="188"/>
      <c r="M4590" s="193"/>
      <c r="N4590" s="193"/>
      <c r="O4590" s="186">
        <f t="shared" si="142"/>
        <v>4780</v>
      </c>
      <c r="P4590" s="188"/>
      <c r="Q4590" s="193"/>
      <c r="R4590" s="193"/>
      <c r="S4590" s="186">
        <f t="shared" si="143"/>
        <v>4780</v>
      </c>
      <c r="T4590" s="206">
        <v>44061</v>
      </c>
      <c r="U4590" s="186">
        <v>0</v>
      </c>
      <c r="V4590" s="186">
        <v>4780</v>
      </c>
      <c r="W4590" s="186">
        <v>0</v>
      </c>
      <c r="X4590" s="186">
        <v>0</v>
      </c>
      <c r="Y4590" s="188" t="s">
        <v>237</v>
      </c>
      <c r="Z4590" s="188" t="s">
        <v>826</v>
      </c>
      <c r="AA4590" s="188" t="s">
        <v>14086</v>
      </c>
      <c r="AB4590" s="206">
        <v>43802</v>
      </c>
      <c r="AC4590" s="206">
        <v>43802</v>
      </c>
      <c r="AD4590" s="188" t="s">
        <v>14087</v>
      </c>
      <c r="AE4590" s="188" t="s">
        <v>8440</v>
      </c>
      <c r="AF4590" s="188" t="s">
        <v>240</v>
      </c>
      <c r="AG4590" s="188">
        <v>3</v>
      </c>
    </row>
    <row r="4591" spans="1:33">
      <c r="A4591" s="188" t="s">
        <v>44</v>
      </c>
      <c r="B4591" s="188">
        <v>899999032</v>
      </c>
      <c r="C4591" s="188" t="s">
        <v>278</v>
      </c>
      <c r="D4591" s="188" t="s">
        <v>279</v>
      </c>
      <c r="E4591" s="206">
        <v>43844</v>
      </c>
      <c r="F4591" s="187" t="s">
        <v>14088</v>
      </c>
      <c r="G4591" s="187" t="s">
        <v>14088</v>
      </c>
      <c r="H4591" s="193">
        <v>47800</v>
      </c>
      <c r="I4591" s="206">
        <v>43860</v>
      </c>
      <c r="J4591" s="188" t="s">
        <v>14089</v>
      </c>
      <c r="K4591" s="193">
        <v>4780</v>
      </c>
      <c r="L4591" s="188"/>
      <c r="M4591" s="193"/>
      <c r="N4591" s="193"/>
      <c r="O4591" s="186">
        <f t="shared" si="142"/>
        <v>4780</v>
      </c>
      <c r="P4591" s="188"/>
      <c r="Q4591" s="193"/>
      <c r="R4591" s="193"/>
      <c r="S4591" s="186">
        <f t="shared" si="143"/>
        <v>4780</v>
      </c>
      <c r="T4591" s="206">
        <v>44061</v>
      </c>
      <c r="U4591" s="186">
        <v>0</v>
      </c>
      <c r="V4591" s="186">
        <v>4780</v>
      </c>
      <c r="W4591" s="186">
        <v>0</v>
      </c>
      <c r="X4591" s="186">
        <v>0</v>
      </c>
      <c r="Y4591" s="188" t="s">
        <v>237</v>
      </c>
      <c r="Z4591" s="188" t="s">
        <v>826</v>
      </c>
      <c r="AA4591" s="188" t="s">
        <v>3601</v>
      </c>
      <c r="AB4591" s="206">
        <v>43804</v>
      </c>
      <c r="AC4591" s="206">
        <v>43804</v>
      </c>
      <c r="AD4591" s="188" t="s">
        <v>14090</v>
      </c>
      <c r="AE4591" s="188" t="s">
        <v>8440</v>
      </c>
      <c r="AF4591" s="188" t="s">
        <v>240</v>
      </c>
      <c r="AG4591" s="188">
        <v>3</v>
      </c>
    </row>
    <row r="4592" spans="1:33">
      <c r="A4592" s="188" t="s">
        <v>44</v>
      </c>
      <c r="B4592" s="188">
        <v>899999032</v>
      </c>
      <c r="C4592" s="188" t="s">
        <v>278</v>
      </c>
      <c r="D4592" s="188" t="s">
        <v>279</v>
      </c>
      <c r="E4592" s="206">
        <v>43844</v>
      </c>
      <c r="F4592" s="187" t="s">
        <v>14091</v>
      </c>
      <c r="G4592" s="187" t="s">
        <v>14091</v>
      </c>
      <c r="H4592" s="193">
        <v>47800</v>
      </c>
      <c r="I4592" s="206">
        <v>43860</v>
      </c>
      <c r="J4592" s="188" t="s">
        <v>14092</v>
      </c>
      <c r="K4592" s="193">
        <v>4780</v>
      </c>
      <c r="L4592" s="188"/>
      <c r="M4592" s="193"/>
      <c r="N4592" s="193"/>
      <c r="O4592" s="186">
        <f t="shared" si="142"/>
        <v>4780</v>
      </c>
      <c r="P4592" s="188"/>
      <c r="Q4592" s="193"/>
      <c r="R4592" s="193"/>
      <c r="S4592" s="186">
        <f t="shared" si="143"/>
        <v>4780</v>
      </c>
      <c r="T4592" s="206">
        <v>44061</v>
      </c>
      <c r="U4592" s="186">
        <v>0</v>
      </c>
      <c r="V4592" s="186">
        <v>4780</v>
      </c>
      <c r="W4592" s="186">
        <v>0</v>
      </c>
      <c r="X4592" s="186">
        <v>0</v>
      </c>
      <c r="Y4592" s="188" t="s">
        <v>237</v>
      </c>
      <c r="Z4592" s="188" t="s">
        <v>826</v>
      </c>
      <c r="AA4592" s="188" t="s">
        <v>3601</v>
      </c>
      <c r="AB4592" s="206">
        <v>43805</v>
      </c>
      <c r="AC4592" s="206">
        <v>43805</v>
      </c>
      <c r="AD4592" s="188" t="s">
        <v>14093</v>
      </c>
      <c r="AE4592" s="188" t="s">
        <v>8440</v>
      </c>
      <c r="AF4592" s="188" t="s">
        <v>240</v>
      </c>
      <c r="AG4592" s="188">
        <v>3</v>
      </c>
    </row>
    <row r="4593" spans="1:33">
      <c r="A4593" s="188" t="s">
        <v>44</v>
      </c>
      <c r="B4593" s="188">
        <v>899999032</v>
      </c>
      <c r="C4593" s="188" t="s">
        <v>278</v>
      </c>
      <c r="D4593" s="188" t="s">
        <v>279</v>
      </c>
      <c r="E4593" s="206">
        <v>43844</v>
      </c>
      <c r="F4593" s="187" t="s">
        <v>14094</v>
      </c>
      <c r="G4593" s="187" t="s">
        <v>14094</v>
      </c>
      <c r="H4593" s="193">
        <v>47800</v>
      </c>
      <c r="I4593" s="206">
        <v>43860</v>
      </c>
      <c r="J4593" s="188" t="s">
        <v>14095</v>
      </c>
      <c r="K4593" s="193">
        <v>4780</v>
      </c>
      <c r="L4593" s="188"/>
      <c r="M4593" s="193"/>
      <c r="N4593" s="193"/>
      <c r="O4593" s="186">
        <f t="shared" si="142"/>
        <v>4780</v>
      </c>
      <c r="P4593" s="188"/>
      <c r="Q4593" s="193"/>
      <c r="R4593" s="193"/>
      <c r="S4593" s="186">
        <f t="shared" si="143"/>
        <v>4780</v>
      </c>
      <c r="T4593" s="206">
        <v>44061</v>
      </c>
      <c r="U4593" s="186">
        <v>0</v>
      </c>
      <c r="V4593" s="186">
        <v>4780</v>
      </c>
      <c r="W4593" s="186">
        <v>0</v>
      </c>
      <c r="X4593" s="186">
        <v>0</v>
      </c>
      <c r="Y4593" s="188" t="s">
        <v>237</v>
      </c>
      <c r="Z4593" s="188" t="s">
        <v>275</v>
      </c>
      <c r="AA4593" s="188" t="s">
        <v>94</v>
      </c>
      <c r="AB4593" s="206">
        <v>43812</v>
      </c>
      <c r="AC4593" s="206">
        <v>43812</v>
      </c>
      <c r="AD4593" s="188" t="s">
        <v>14087</v>
      </c>
      <c r="AE4593" s="188" t="s">
        <v>8440</v>
      </c>
      <c r="AF4593" s="188" t="s">
        <v>240</v>
      </c>
      <c r="AG4593" s="188">
        <v>3</v>
      </c>
    </row>
    <row r="4594" spans="1:33">
      <c r="A4594" s="188" t="s">
        <v>44</v>
      </c>
      <c r="B4594" s="188">
        <v>899999032</v>
      </c>
      <c r="C4594" s="188" t="s">
        <v>278</v>
      </c>
      <c r="D4594" s="188" t="s">
        <v>279</v>
      </c>
      <c r="E4594" s="206">
        <v>43958</v>
      </c>
      <c r="F4594" s="187" t="s">
        <v>14096</v>
      </c>
      <c r="G4594" s="187" t="s">
        <v>14096</v>
      </c>
      <c r="H4594" s="193">
        <v>538500</v>
      </c>
      <c r="I4594" s="206">
        <v>43982</v>
      </c>
      <c r="J4594" s="188" t="s">
        <v>14097</v>
      </c>
      <c r="K4594" s="193">
        <v>255600</v>
      </c>
      <c r="L4594" s="188"/>
      <c r="M4594" s="193"/>
      <c r="N4594" s="193"/>
      <c r="O4594" s="186">
        <f t="shared" si="142"/>
        <v>255600</v>
      </c>
      <c r="P4594" s="188"/>
      <c r="Q4594" s="193"/>
      <c r="R4594" s="193"/>
      <c r="S4594" s="186">
        <f t="shared" si="143"/>
        <v>255600</v>
      </c>
      <c r="T4594" s="206">
        <v>44134</v>
      </c>
      <c r="U4594" s="186">
        <v>255600</v>
      </c>
      <c r="V4594" s="186">
        <v>0</v>
      </c>
      <c r="W4594" s="186">
        <v>0</v>
      </c>
      <c r="X4594" s="186">
        <v>0</v>
      </c>
      <c r="Y4594" s="188" t="s">
        <v>237</v>
      </c>
      <c r="Z4594" s="188" t="s">
        <v>826</v>
      </c>
      <c r="AA4594" s="188" t="s">
        <v>2622</v>
      </c>
      <c r="AB4594" s="206">
        <v>43943</v>
      </c>
      <c r="AC4594" s="206">
        <v>43943</v>
      </c>
      <c r="AD4594" s="188" t="s">
        <v>14098</v>
      </c>
      <c r="AE4594" s="188" t="s">
        <v>1493</v>
      </c>
      <c r="AF4594" s="188" t="s">
        <v>240</v>
      </c>
      <c r="AG4594" s="188">
        <v>3</v>
      </c>
    </row>
    <row r="4595" spans="1:33">
      <c r="A4595" s="188" t="s">
        <v>3282</v>
      </c>
      <c r="B4595" s="188">
        <v>899999158</v>
      </c>
      <c r="C4595" s="188" t="s">
        <v>170</v>
      </c>
      <c r="D4595" s="188" t="s">
        <v>3283</v>
      </c>
      <c r="E4595" s="206">
        <v>44349</v>
      </c>
      <c r="F4595" s="187">
        <v>659731</v>
      </c>
      <c r="G4595" s="187">
        <v>659731</v>
      </c>
      <c r="H4595" s="193">
        <v>795300</v>
      </c>
      <c r="I4595" s="206">
        <v>44373</v>
      </c>
      <c r="J4595" s="188" t="s">
        <v>14099</v>
      </c>
      <c r="K4595" s="193">
        <v>18400</v>
      </c>
      <c r="L4595" s="188"/>
      <c r="M4595" s="193"/>
      <c r="N4595" s="193"/>
      <c r="O4595" s="186">
        <f t="shared" si="142"/>
        <v>18400</v>
      </c>
      <c r="P4595" s="188"/>
      <c r="Q4595" s="193"/>
      <c r="R4595" s="193"/>
      <c r="S4595" s="186">
        <f t="shared" si="143"/>
        <v>18400</v>
      </c>
      <c r="T4595" s="188"/>
      <c r="U4595" s="186">
        <v>0</v>
      </c>
      <c r="V4595" s="186">
        <v>0</v>
      </c>
      <c r="W4595" s="186">
        <v>0</v>
      </c>
      <c r="X4595" s="186">
        <v>18400</v>
      </c>
      <c r="Y4595" s="188" t="s">
        <v>237</v>
      </c>
      <c r="Z4595" s="188" t="s">
        <v>826</v>
      </c>
      <c r="AA4595" s="188" t="s">
        <v>6687</v>
      </c>
      <c r="AB4595" s="206">
        <v>43992</v>
      </c>
      <c r="AC4595" s="206">
        <v>43992</v>
      </c>
      <c r="AD4595" s="188" t="s">
        <v>14100</v>
      </c>
      <c r="AE4595" s="188"/>
      <c r="AF4595" s="188" t="s">
        <v>240</v>
      </c>
      <c r="AG4595" s="188">
        <v>3</v>
      </c>
    </row>
    <row r="4596" spans="1:33">
      <c r="A4596" s="188" t="s">
        <v>28</v>
      </c>
      <c r="B4596" s="188">
        <v>800006850</v>
      </c>
      <c r="C4596" s="188" t="s">
        <v>170</v>
      </c>
      <c r="D4596" s="188" t="s">
        <v>235</v>
      </c>
      <c r="E4596" s="206">
        <v>44536</v>
      </c>
      <c r="F4596" s="187" t="s">
        <v>14101</v>
      </c>
      <c r="G4596" s="187" t="s">
        <v>14101</v>
      </c>
      <c r="H4596" s="193">
        <v>18000</v>
      </c>
      <c r="I4596" s="206">
        <v>44552</v>
      </c>
      <c r="J4596" s="188" t="s">
        <v>14102</v>
      </c>
      <c r="K4596" s="193">
        <v>7920</v>
      </c>
      <c r="L4596" s="206">
        <v>44593</v>
      </c>
      <c r="M4596" s="193">
        <v>0</v>
      </c>
      <c r="N4596" s="193">
        <v>0</v>
      </c>
      <c r="O4596" s="186">
        <f t="shared" si="142"/>
        <v>7920</v>
      </c>
      <c r="P4596" s="188"/>
      <c r="Q4596" s="193"/>
      <c r="R4596" s="193"/>
      <c r="S4596" s="186">
        <f t="shared" si="143"/>
        <v>7920</v>
      </c>
      <c r="T4596" s="188"/>
      <c r="U4596" s="186">
        <v>0</v>
      </c>
      <c r="V4596" s="186">
        <v>0</v>
      </c>
      <c r="W4596" s="186">
        <v>0</v>
      </c>
      <c r="X4596" s="186">
        <v>7920</v>
      </c>
      <c r="Y4596" s="188" t="s">
        <v>237</v>
      </c>
      <c r="Z4596" s="188" t="s">
        <v>810</v>
      </c>
      <c r="AA4596" s="188" t="s">
        <v>822</v>
      </c>
      <c r="AB4596" s="206">
        <v>44484</v>
      </c>
      <c r="AC4596" s="206">
        <v>44484</v>
      </c>
      <c r="AD4596" s="188" t="s">
        <v>14103</v>
      </c>
      <c r="AE4596" s="188" t="s">
        <v>14104</v>
      </c>
      <c r="AF4596" s="188" t="s">
        <v>240</v>
      </c>
      <c r="AG4596" s="188">
        <v>3</v>
      </c>
    </row>
    <row r="4597" spans="1:33">
      <c r="A4597" s="188" t="s">
        <v>32</v>
      </c>
      <c r="B4597" s="188">
        <v>832002436</v>
      </c>
      <c r="C4597" s="188" t="s">
        <v>170</v>
      </c>
      <c r="D4597" s="188" t="s">
        <v>300</v>
      </c>
      <c r="E4597" s="206">
        <v>44540</v>
      </c>
      <c r="F4597" s="187" t="s">
        <v>14105</v>
      </c>
      <c r="G4597" s="187" t="s">
        <v>14105</v>
      </c>
      <c r="H4597" s="193">
        <v>276000</v>
      </c>
      <c r="I4597" s="206">
        <v>44560</v>
      </c>
      <c r="J4597" s="188" t="s">
        <v>14106</v>
      </c>
      <c r="K4597" s="193">
        <v>18175</v>
      </c>
      <c r="L4597" s="188"/>
      <c r="M4597" s="193"/>
      <c r="N4597" s="193"/>
      <c r="O4597" s="186">
        <f t="shared" si="142"/>
        <v>18175</v>
      </c>
      <c r="P4597" s="188"/>
      <c r="Q4597" s="193"/>
      <c r="R4597" s="193"/>
      <c r="S4597" s="186">
        <f t="shared" si="143"/>
        <v>18175</v>
      </c>
      <c r="T4597" s="206">
        <v>44715</v>
      </c>
      <c r="U4597" s="186">
        <v>18175</v>
      </c>
      <c r="V4597" s="186">
        <v>0</v>
      </c>
      <c r="W4597" s="186">
        <v>0</v>
      </c>
      <c r="X4597" s="186">
        <v>0</v>
      </c>
      <c r="Y4597" s="188" t="s">
        <v>237</v>
      </c>
      <c r="Z4597" s="188" t="s">
        <v>826</v>
      </c>
      <c r="AA4597" s="188" t="s">
        <v>2929</v>
      </c>
      <c r="AB4597" s="206">
        <v>44329</v>
      </c>
      <c r="AC4597" s="206">
        <v>44329</v>
      </c>
      <c r="AD4597" s="188" t="s">
        <v>14107</v>
      </c>
      <c r="AE4597" s="188" t="s">
        <v>14108</v>
      </c>
      <c r="AF4597" s="188" t="s">
        <v>240</v>
      </c>
      <c r="AG4597" s="188">
        <v>3</v>
      </c>
    </row>
    <row r="4598" spans="1:33">
      <c r="A4598" s="188" t="s">
        <v>2432</v>
      </c>
      <c r="B4598" s="188">
        <v>900750333</v>
      </c>
      <c r="C4598" s="188" t="s">
        <v>170</v>
      </c>
      <c r="D4598" s="188" t="s">
        <v>2433</v>
      </c>
      <c r="E4598" s="206">
        <v>44540</v>
      </c>
      <c r="F4598" s="187" t="s">
        <v>14109</v>
      </c>
      <c r="G4598" s="187" t="s">
        <v>14109</v>
      </c>
      <c r="H4598" s="193">
        <v>596494</v>
      </c>
      <c r="I4598" s="206">
        <v>44560</v>
      </c>
      <c r="J4598" s="188" t="s">
        <v>14110</v>
      </c>
      <c r="K4598" s="193">
        <v>20600</v>
      </c>
      <c r="L4598" s="188"/>
      <c r="M4598" s="193"/>
      <c r="N4598" s="193"/>
      <c r="O4598" s="186">
        <f t="shared" si="142"/>
        <v>20600</v>
      </c>
      <c r="P4598" s="188"/>
      <c r="Q4598" s="193"/>
      <c r="R4598" s="193"/>
      <c r="S4598" s="186">
        <f t="shared" si="143"/>
        <v>20600</v>
      </c>
      <c r="T4598" s="206">
        <v>44649</v>
      </c>
      <c r="U4598" s="186">
        <v>0</v>
      </c>
      <c r="V4598" s="186">
        <v>20600</v>
      </c>
      <c r="W4598" s="186">
        <v>0</v>
      </c>
      <c r="X4598" s="186">
        <v>0</v>
      </c>
      <c r="Y4598" s="188" t="s">
        <v>237</v>
      </c>
      <c r="Z4598" s="188" t="s">
        <v>826</v>
      </c>
      <c r="AA4598" s="188" t="s">
        <v>3096</v>
      </c>
      <c r="AB4598" s="206">
        <v>44512</v>
      </c>
      <c r="AC4598" s="206">
        <v>44512</v>
      </c>
      <c r="AD4598" s="188" t="s">
        <v>14111</v>
      </c>
      <c r="AE4598" s="188" t="s">
        <v>14112</v>
      </c>
      <c r="AF4598" s="188" t="s">
        <v>240</v>
      </c>
      <c r="AG4598" s="188">
        <v>3</v>
      </c>
    </row>
    <row r="4599" spans="1:33">
      <c r="A4599" s="188" t="s">
        <v>55</v>
      </c>
      <c r="B4599" s="188">
        <v>860024026</v>
      </c>
      <c r="C4599" s="188" t="s">
        <v>170</v>
      </c>
      <c r="D4599" s="188" t="s">
        <v>3385</v>
      </c>
      <c r="E4599" s="206">
        <v>44652</v>
      </c>
      <c r="F4599" s="187" t="s">
        <v>14113</v>
      </c>
      <c r="G4599" s="187" t="s">
        <v>14113</v>
      </c>
      <c r="H4599" s="193">
        <v>142552</v>
      </c>
      <c r="I4599" s="206">
        <v>44663</v>
      </c>
      <c r="J4599" s="188" t="s">
        <v>14114</v>
      </c>
      <c r="K4599" s="193">
        <v>18250</v>
      </c>
      <c r="L4599" s="206">
        <v>44691</v>
      </c>
      <c r="M4599" s="193">
        <v>18250</v>
      </c>
      <c r="N4599" s="193">
        <v>0</v>
      </c>
      <c r="O4599" s="186">
        <f t="shared" si="142"/>
        <v>0</v>
      </c>
      <c r="P4599" s="188"/>
      <c r="Q4599" s="193"/>
      <c r="R4599" s="193"/>
      <c r="S4599" s="186">
        <f t="shared" si="143"/>
        <v>0</v>
      </c>
      <c r="T4599" s="188"/>
      <c r="U4599" s="186">
        <v>0</v>
      </c>
      <c r="V4599" s="186">
        <v>0</v>
      </c>
      <c r="W4599" s="186">
        <v>0</v>
      </c>
      <c r="X4599" s="186">
        <v>0</v>
      </c>
      <c r="Y4599" s="188" t="s">
        <v>237</v>
      </c>
      <c r="Z4599" s="188" t="s">
        <v>826</v>
      </c>
      <c r="AA4599" s="188" t="s">
        <v>4323</v>
      </c>
      <c r="AB4599" s="206">
        <v>44577</v>
      </c>
      <c r="AC4599" s="206">
        <v>44577</v>
      </c>
      <c r="AD4599" s="188" t="s">
        <v>14115</v>
      </c>
      <c r="AE4599" s="188" t="s">
        <v>14116</v>
      </c>
      <c r="AF4599" s="188" t="s">
        <v>267</v>
      </c>
      <c r="AG4599" s="188">
        <v>3</v>
      </c>
    </row>
    <row r="4600" spans="1:33">
      <c r="A4600" s="188" t="s">
        <v>44</v>
      </c>
      <c r="B4600" s="188">
        <v>899999032</v>
      </c>
      <c r="C4600" s="188" t="s">
        <v>278</v>
      </c>
      <c r="D4600" s="188" t="s">
        <v>279</v>
      </c>
      <c r="E4600" s="206">
        <v>44358</v>
      </c>
      <c r="F4600" s="187" t="s">
        <v>14117</v>
      </c>
      <c r="G4600" s="187" t="s">
        <v>14117</v>
      </c>
      <c r="H4600" s="193">
        <v>47200</v>
      </c>
      <c r="I4600" s="206">
        <v>44382</v>
      </c>
      <c r="J4600" s="188" t="s">
        <v>14118</v>
      </c>
      <c r="K4600" s="193">
        <v>6862</v>
      </c>
      <c r="L4600" s="188"/>
      <c r="M4600" s="193"/>
      <c r="N4600" s="193"/>
      <c r="O4600" s="186">
        <f t="shared" si="142"/>
        <v>6862</v>
      </c>
      <c r="P4600" s="188"/>
      <c r="Q4600" s="193"/>
      <c r="R4600" s="193"/>
      <c r="S4600" s="186">
        <f t="shared" si="143"/>
        <v>6862</v>
      </c>
      <c r="T4600" s="206">
        <v>44505</v>
      </c>
      <c r="U4600" s="186">
        <v>0</v>
      </c>
      <c r="V4600" s="186">
        <v>6862</v>
      </c>
      <c r="W4600" s="186">
        <v>0</v>
      </c>
      <c r="X4600" s="186">
        <v>0</v>
      </c>
      <c r="Y4600" s="188" t="s">
        <v>237</v>
      </c>
      <c r="Z4600" s="188" t="s">
        <v>282</v>
      </c>
      <c r="AA4600" s="188" t="s">
        <v>297</v>
      </c>
      <c r="AB4600" s="206">
        <v>44341</v>
      </c>
      <c r="AC4600" s="206">
        <v>44341</v>
      </c>
      <c r="AD4600" s="188" t="s">
        <v>14119</v>
      </c>
      <c r="AE4600" s="188" t="s">
        <v>14120</v>
      </c>
      <c r="AF4600" s="188" t="s">
        <v>240</v>
      </c>
      <c r="AG4600" s="188">
        <v>3</v>
      </c>
    </row>
    <row r="4601" spans="1:33">
      <c r="A4601" s="188" t="s">
        <v>44</v>
      </c>
      <c r="B4601" s="188">
        <v>899999032</v>
      </c>
      <c r="C4601" s="188" t="s">
        <v>278</v>
      </c>
      <c r="D4601" s="188" t="s">
        <v>279</v>
      </c>
      <c r="E4601" s="206">
        <v>44358</v>
      </c>
      <c r="F4601" s="187" t="s">
        <v>14121</v>
      </c>
      <c r="G4601" s="187" t="s">
        <v>14121</v>
      </c>
      <c r="H4601" s="193">
        <v>47200</v>
      </c>
      <c r="I4601" s="206">
        <v>44382</v>
      </c>
      <c r="J4601" s="188" t="s">
        <v>14122</v>
      </c>
      <c r="K4601" s="193">
        <v>6862</v>
      </c>
      <c r="L4601" s="188"/>
      <c r="M4601" s="193"/>
      <c r="N4601" s="193"/>
      <c r="O4601" s="186">
        <f t="shared" si="142"/>
        <v>6862</v>
      </c>
      <c r="P4601" s="188"/>
      <c r="Q4601" s="193"/>
      <c r="R4601" s="193"/>
      <c r="S4601" s="186">
        <f t="shared" si="143"/>
        <v>6862</v>
      </c>
      <c r="T4601" s="206">
        <v>44505</v>
      </c>
      <c r="U4601" s="186">
        <v>0</v>
      </c>
      <c r="V4601" s="186">
        <v>6862</v>
      </c>
      <c r="W4601" s="186">
        <v>0</v>
      </c>
      <c r="X4601" s="186">
        <v>0</v>
      </c>
      <c r="Y4601" s="188" t="s">
        <v>237</v>
      </c>
      <c r="Z4601" s="188" t="s">
        <v>282</v>
      </c>
      <c r="AA4601" s="188" t="s">
        <v>14123</v>
      </c>
      <c r="AB4601" s="206">
        <v>44344</v>
      </c>
      <c r="AC4601" s="206">
        <v>44344</v>
      </c>
      <c r="AD4601" s="188" t="s">
        <v>14119</v>
      </c>
      <c r="AE4601" s="188" t="s">
        <v>14120</v>
      </c>
      <c r="AF4601" s="188" t="s">
        <v>240</v>
      </c>
      <c r="AG4601" s="188">
        <v>3</v>
      </c>
    </row>
    <row r="4602" spans="1:33">
      <c r="A4602" s="188" t="s">
        <v>50</v>
      </c>
      <c r="B4602" s="188">
        <v>800099860</v>
      </c>
      <c r="C4602" s="188" t="s">
        <v>170</v>
      </c>
      <c r="D4602" s="188" t="s">
        <v>3302</v>
      </c>
      <c r="E4602" s="206">
        <v>44472</v>
      </c>
      <c r="F4602" s="187" t="s">
        <v>14124</v>
      </c>
      <c r="G4602" s="187" t="s">
        <v>14124</v>
      </c>
      <c r="H4602" s="193">
        <v>3133105</v>
      </c>
      <c r="I4602" s="206">
        <v>44476</v>
      </c>
      <c r="J4602" s="188" t="s">
        <v>14125</v>
      </c>
      <c r="K4602" s="193">
        <v>69900</v>
      </c>
      <c r="L4602" s="188"/>
      <c r="M4602" s="193"/>
      <c r="N4602" s="193"/>
      <c r="O4602" s="186">
        <f t="shared" si="142"/>
        <v>69900</v>
      </c>
      <c r="P4602" s="188"/>
      <c r="Q4602" s="193"/>
      <c r="R4602" s="193"/>
      <c r="S4602" s="186">
        <f t="shared" si="143"/>
        <v>69900</v>
      </c>
      <c r="T4602" s="188"/>
      <c r="U4602" s="186">
        <v>0</v>
      </c>
      <c r="V4602" s="186">
        <v>0</v>
      </c>
      <c r="W4602" s="186">
        <v>0</v>
      </c>
      <c r="X4602" s="186">
        <v>69900</v>
      </c>
      <c r="Y4602" s="188" t="s">
        <v>237</v>
      </c>
      <c r="Z4602" s="188" t="s">
        <v>826</v>
      </c>
      <c r="AA4602" s="188" t="s">
        <v>14126</v>
      </c>
      <c r="AB4602" s="206">
        <v>44422</v>
      </c>
      <c r="AC4602" s="206">
        <v>44428</v>
      </c>
      <c r="AD4602" s="188" t="s">
        <v>14127</v>
      </c>
      <c r="AE4602" s="188"/>
      <c r="AF4602" s="188" t="s">
        <v>240</v>
      </c>
      <c r="AG4602" s="188">
        <v>3</v>
      </c>
    </row>
    <row r="4603" spans="1:33">
      <c r="A4603" s="188" t="s">
        <v>28</v>
      </c>
      <c r="B4603" s="188">
        <v>800006850</v>
      </c>
      <c r="C4603" s="188" t="s">
        <v>170</v>
      </c>
      <c r="D4603" s="188" t="s">
        <v>235</v>
      </c>
      <c r="E4603" s="206">
        <v>43164</v>
      </c>
      <c r="F4603" s="187">
        <v>4615229</v>
      </c>
      <c r="G4603" s="187">
        <v>4615229</v>
      </c>
      <c r="H4603" s="193">
        <v>500105</v>
      </c>
      <c r="I4603" s="206">
        <v>43175</v>
      </c>
      <c r="J4603" s="188" t="s">
        <v>14128</v>
      </c>
      <c r="K4603" s="193">
        <v>79993</v>
      </c>
      <c r="L4603" s="206">
        <v>43192</v>
      </c>
      <c r="M4603" s="193">
        <v>0</v>
      </c>
      <c r="N4603" s="193">
        <v>5290</v>
      </c>
      <c r="O4603" s="186">
        <f t="shared" si="142"/>
        <v>74703</v>
      </c>
      <c r="P4603" s="188"/>
      <c r="Q4603" s="193"/>
      <c r="R4603" s="193"/>
      <c r="S4603" s="186">
        <f t="shared" si="143"/>
        <v>74703</v>
      </c>
      <c r="T4603" s="206">
        <v>43200</v>
      </c>
      <c r="U4603" s="186">
        <v>74703</v>
      </c>
      <c r="V4603" s="186">
        <v>0</v>
      </c>
      <c r="W4603" s="186">
        <v>0</v>
      </c>
      <c r="X4603" s="186">
        <v>0</v>
      </c>
      <c r="Y4603" s="188" t="s">
        <v>237</v>
      </c>
      <c r="Z4603" s="188" t="s">
        <v>826</v>
      </c>
      <c r="AA4603" s="188" t="s">
        <v>3096</v>
      </c>
      <c r="AB4603" s="206">
        <v>43083</v>
      </c>
      <c r="AC4603" s="206">
        <v>43083</v>
      </c>
      <c r="AD4603" s="188" t="s">
        <v>14129</v>
      </c>
      <c r="AE4603" s="188" t="s">
        <v>14130</v>
      </c>
      <c r="AF4603" s="188" t="s">
        <v>240</v>
      </c>
      <c r="AG4603" s="188">
        <v>3</v>
      </c>
    </row>
    <row r="4604" spans="1:33">
      <c r="A4604" s="188" t="s">
        <v>28</v>
      </c>
      <c r="B4604" s="188">
        <v>800006850</v>
      </c>
      <c r="C4604" s="188" t="s">
        <v>170</v>
      </c>
      <c r="D4604" s="188" t="s">
        <v>235</v>
      </c>
      <c r="E4604" s="206">
        <v>43252</v>
      </c>
      <c r="F4604" s="187">
        <v>4754221</v>
      </c>
      <c r="G4604" s="187">
        <v>4754221</v>
      </c>
      <c r="H4604" s="193">
        <v>2654179</v>
      </c>
      <c r="I4604" s="206">
        <v>43264</v>
      </c>
      <c r="J4604" s="188" t="s">
        <v>14131</v>
      </c>
      <c r="K4604" s="193">
        <v>603355</v>
      </c>
      <c r="L4604" s="206">
        <v>43284</v>
      </c>
      <c r="M4604" s="193">
        <v>351800</v>
      </c>
      <c r="N4604" s="193">
        <v>3834</v>
      </c>
      <c r="O4604" s="186">
        <f t="shared" si="142"/>
        <v>247721</v>
      </c>
      <c r="P4604" s="188"/>
      <c r="Q4604" s="193"/>
      <c r="R4604" s="193"/>
      <c r="S4604" s="186">
        <f t="shared" si="143"/>
        <v>247721</v>
      </c>
      <c r="T4604" s="206">
        <v>43675</v>
      </c>
      <c r="U4604" s="186">
        <v>247721</v>
      </c>
      <c r="V4604" s="186">
        <v>0</v>
      </c>
      <c r="W4604" s="186">
        <v>0</v>
      </c>
      <c r="X4604" s="186">
        <v>0</v>
      </c>
      <c r="Y4604" s="188" t="s">
        <v>237</v>
      </c>
      <c r="Z4604" s="188" t="s">
        <v>826</v>
      </c>
      <c r="AA4604" s="188" t="s">
        <v>827</v>
      </c>
      <c r="AB4604" s="206">
        <v>43199</v>
      </c>
      <c r="AC4604" s="206">
        <v>43200</v>
      </c>
      <c r="AD4604" s="188" t="s">
        <v>14132</v>
      </c>
      <c r="AE4604" s="188" t="s">
        <v>14133</v>
      </c>
      <c r="AF4604" s="188" t="s">
        <v>240</v>
      </c>
      <c r="AG4604" s="188">
        <v>3</v>
      </c>
    </row>
    <row r="4605" spans="1:33">
      <c r="A4605" s="188" t="s">
        <v>32</v>
      </c>
      <c r="B4605" s="188">
        <v>832002436</v>
      </c>
      <c r="C4605" s="188" t="s">
        <v>170</v>
      </c>
      <c r="D4605" s="188" t="s">
        <v>300</v>
      </c>
      <c r="E4605" s="206">
        <v>43252</v>
      </c>
      <c r="F4605" s="187" t="s">
        <v>14134</v>
      </c>
      <c r="G4605" s="187" t="s">
        <v>14134</v>
      </c>
      <c r="H4605" s="193">
        <v>1296420</v>
      </c>
      <c r="I4605" s="206">
        <v>43269</v>
      </c>
      <c r="J4605" s="188" t="s">
        <v>14135</v>
      </c>
      <c r="K4605" s="193">
        <v>889000</v>
      </c>
      <c r="L4605" s="188"/>
      <c r="M4605" s="193"/>
      <c r="N4605" s="193"/>
      <c r="O4605" s="186">
        <f t="shared" si="142"/>
        <v>889000</v>
      </c>
      <c r="P4605" s="188"/>
      <c r="Q4605" s="193"/>
      <c r="R4605" s="193"/>
      <c r="S4605" s="186">
        <f t="shared" si="143"/>
        <v>889000</v>
      </c>
      <c r="T4605" s="206">
        <v>43539</v>
      </c>
      <c r="U4605" s="186">
        <v>502750</v>
      </c>
      <c r="V4605" s="186">
        <v>386250</v>
      </c>
      <c r="W4605" s="186">
        <v>0</v>
      </c>
      <c r="X4605" s="186">
        <v>0</v>
      </c>
      <c r="Y4605" s="188" t="s">
        <v>237</v>
      </c>
      <c r="Z4605" s="188" t="s">
        <v>826</v>
      </c>
      <c r="AA4605" s="188" t="s">
        <v>3601</v>
      </c>
      <c r="AB4605" s="206">
        <v>43153</v>
      </c>
      <c r="AC4605" s="206">
        <v>43158</v>
      </c>
      <c r="AD4605" s="188" t="s">
        <v>14136</v>
      </c>
      <c r="AE4605" s="188" t="s">
        <v>14137</v>
      </c>
      <c r="AF4605" s="188" t="s">
        <v>240</v>
      </c>
      <c r="AG4605" s="188">
        <v>3</v>
      </c>
    </row>
    <row r="4606" spans="1:33">
      <c r="A4606" s="188" t="s">
        <v>44</v>
      </c>
      <c r="B4606" s="188">
        <v>899999032</v>
      </c>
      <c r="C4606" s="188" t="s">
        <v>278</v>
      </c>
      <c r="D4606" s="188" t="s">
        <v>279</v>
      </c>
      <c r="E4606" s="206">
        <v>43347</v>
      </c>
      <c r="F4606" s="187">
        <v>2839051</v>
      </c>
      <c r="G4606" s="187">
        <v>2839051</v>
      </c>
      <c r="H4606" s="193">
        <v>3061191</v>
      </c>
      <c r="I4606" s="206">
        <v>43360</v>
      </c>
      <c r="J4606" s="188" t="s">
        <v>14138</v>
      </c>
      <c r="K4606" s="193">
        <v>872593</v>
      </c>
      <c r="L4606" s="206">
        <v>43510</v>
      </c>
      <c r="M4606" s="193">
        <v>0</v>
      </c>
      <c r="N4606" s="193">
        <v>872593</v>
      </c>
      <c r="O4606" s="186">
        <f t="shared" si="142"/>
        <v>0</v>
      </c>
      <c r="P4606" s="188"/>
      <c r="Q4606" s="193"/>
      <c r="R4606" s="193"/>
      <c r="S4606" s="186">
        <f t="shared" si="143"/>
        <v>0</v>
      </c>
      <c r="T4606" s="188"/>
      <c r="U4606" s="186">
        <v>0</v>
      </c>
      <c r="V4606" s="186">
        <v>0</v>
      </c>
      <c r="W4606" s="186">
        <v>0</v>
      </c>
      <c r="X4606" s="186">
        <v>0</v>
      </c>
      <c r="Y4606" s="188" t="s">
        <v>237</v>
      </c>
      <c r="Z4606" s="188" t="s">
        <v>826</v>
      </c>
      <c r="AA4606" s="188" t="s">
        <v>3601</v>
      </c>
      <c r="AB4606" s="206">
        <v>43288</v>
      </c>
      <c r="AC4606" s="206">
        <v>43290</v>
      </c>
      <c r="AD4606" s="188" t="s">
        <v>14139</v>
      </c>
      <c r="AE4606" s="188" t="s">
        <v>14140</v>
      </c>
      <c r="AF4606" s="188" t="s">
        <v>240</v>
      </c>
      <c r="AG4606" s="188">
        <v>3</v>
      </c>
    </row>
    <row r="4607" spans="1:33">
      <c r="A4607" s="188" t="s">
        <v>260</v>
      </c>
      <c r="B4607" s="188">
        <v>899999151</v>
      </c>
      <c r="C4607" s="188" t="s">
        <v>170</v>
      </c>
      <c r="D4607" s="188" t="s">
        <v>261</v>
      </c>
      <c r="E4607" s="206">
        <v>43353</v>
      </c>
      <c r="F4607" s="187" t="s">
        <v>14141</v>
      </c>
      <c r="G4607" s="187" t="s">
        <v>14141</v>
      </c>
      <c r="H4607" s="193">
        <v>205974</v>
      </c>
      <c r="I4607" s="206">
        <v>43371</v>
      </c>
      <c r="J4607" s="188" t="s">
        <v>14142</v>
      </c>
      <c r="K4607" s="193">
        <v>154674</v>
      </c>
      <c r="L4607" s="206">
        <v>43453</v>
      </c>
      <c r="M4607" s="193">
        <v>0</v>
      </c>
      <c r="N4607" s="193">
        <v>154674</v>
      </c>
      <c r="O4607" s="186">
        <f t="shared" si="142"/>
        <v>0</v>
      </c>
      <c r="P4607" s="188"/>
      <c r="Q4607" s="193"/>
      <c r="R4607" s="193"/>
      <c r="S4607" s="186">
        <f t="shared" si="143"/>
        <v>0</v>
      </c>
      <c r="T4607" s="188"/>
      <c r="U4607" s="186">
        <v>0</v>
      </c>
      <c r="V4607" s="186">
        <v>0</v>
      </c>
      <c r="W4607" s="186">
        <v>0</v>
      </c>
      <c r="X4607" s="186">
        <v>0</v>
      </c>
      <c r="Y4607" s="188" t="s">
        <v>237</v>
      </c>
      <c r="Z4607" s="188" t="s">
        <v>826</v>
      </c>
      <c r="AA4607" s="188" t="s">
        <v>14086</v>
      </c>
      <c r="AB4607" s="206">
        <v>43328</v>
      </c>
      <c r="AC4607" s="206">
        <v>43328</v>
      </c>
      <c r="AD4607" s="188" t="s">
        <v>14143</v>
      </c>
      <c r="AE4607" s="188" t="s">
        <v>14144</v>
      </c>
      <c r="AF4607" s="188" t="s">
        <v>240</v>
      </c>
      <c r="AG4607" s="188">
        <v>3</v>
      </c>
    </row>
    <row r="4608" spans="1:33">
      <c r="A4608" s="188" t="s">
        <v>260</v>
      </c>
      <c r="B4608" s="188">
        <v>899999151</v>
      </c>
      <c r="C4608" s="188" t="s">
        <v>170</v>
      </c>
      <c r="D4608" s="188" t="s">
        <v>261</v>
      </c>
      <c r="E4608" s="206">
        <v>43353</v>
      </c>
      <c r="F4608" s="187" t="s">
        <v>14145</v>
      </c>
      <c r="G4608" s="187" t="s">
        <v>14145</v>
      </c>
      <c r="H4608" s="193">
        <v>5695448</v>
      </c>
      <c r="I4608" s="206">
        <v>43372</v>
      </c>
      <c r="J4608" s="188" t="s">
        <v>14146</v>
      </c>
      <c r="K4608" s="193">
        <v>707100</v>
      </c>
      <c r="L4608" s="206">
        <v>43452</v>
      </c>
      <c r="M4608" s="193">
        <v>0</v>
      </c>
      <c r="N4608" s="193">
        <v>707100</v>
      </c>
      <c r="O4608" s="186">
        <f t="shared" si="142"/>
        <v>0</v>
      </c>
      <c r="P4608" s="188"/>
      <c r="Q4608" s="193"/>
      <c r="R4608" s="193"/>
      <c r="S4608" s="186">
        <f t="shared" si="143"/>
        <v>0</v>
      </c>
      <c r="T4608" s="188"/>
      <c r="U4608" s="186">
        <v>0</v>
      </c>
      <c r="V4608" s="186">
        <v>0</v>
      </c>
      <c r="W4608" s="186">
        <v>0</v>
      </c>
      <c r="X4608" s="186">
        <v>0</v>
      </c>
      <c r="Y4608" s="188" t="s">
        <v>237</v>
      </c>
      <c r="Z4608" s="188" t="s">
        <v>826</v>
      </c>
      <c r="AA4608" s="188" t="s">
        <v>13922</v>
      </c>
      <c r="AB4608" s="206">
        <v>43313</v>
      </c>
      <c r="AC4608" s="206">
        <v>43316</v>
      </c>
      <c r="AD4608" s="188" t="s">
        <v>14147</v>
      </c>
      <c r="AE4608" s="188" t="s">
        <v>14148</v>
      </c>
      <c r="AF4608" s="188" t="s">
        <v>240</v>
      </c>
      <c r="AG4608" s="188">
        <v>3</v>
      </c>
    </row>
    <row r="4609" spans="1:33">
      <c r="A4609" s="188" t="s">
        <v>189</v>
      </c>
      <c r="B4609" s="188">
        <v>899999163</v>
      </c>
      <c r="C4609" s="188" t="s">
        <v>170</v>
      </c>
      <c r="D4609" s="188" t="s">
        <v>14044</v>
      </c>
      <c r="E4609" s="206">
        <v>43374</v>
      </c>
      <c r="F4609" s="187">
        <v>6200010</v>
      </c>
      <c r="G4609" s="187">
        <v>6200010</v>
      </c>
      <c r="H4609" s="193">
        <v>1386037</v>
      </c>
      <c r="I4609" s="206">
        <v>43376</v>
      </c>
      <c r="J4609" s="188" t="s">
        <v>14149</v>
      </c>
      <c r="K4609" s="193">
        <v>79200</v>
      </c>
      <c r="L4609" s="188"/>
      <c r="M4609" s="193"/>
      <c r="N4609" s="193"/>
      <c r="O4609" s="186">
        <f t="shared" si="142"/>
        <v>79200</v>
      </c>
      <c r="P4609" s="188"/>
      <c r="Q4609" s="193"/>
      <c r="R4609" s="193"/>
      <c r="S4609" s="186">
        <f t="shared" si="143"/>
        <v>79200</v>
      </c>
      <c r="T4609" s="206">
        <v>43544</v>
      </c>
      <c r="U4609" s="186">
        <v>0</v>
      </c>
      <c r="V4609" s="186">
        <v>79200</v>
      </c>
      <c r="W4609" s="186">
        <v>0</v>
      </c>
      <c r="X4609" s="186">
        <v>0</v>
      </c>
      <c r="Y4609" s="188" t="s">
        <v>237</v>
      </c>
      <c r="Z4609" s="188" t="s">
        <v>826</v>
      </c>
      <c r="AA4609" s="188" t="s">
        <v>6687</v>
      </c>
      <c r="AB4609" s="206">
        <v>43327</v>
      </c>
      <c r="AC4609" s="206">
        <v>43327</v>
      </c>
      <c r="AD4609" s="188" t="s">
        <v>14150</v>
      </c>
      <c r="AE4609" s="188" t="s">
        <v>14151</v>
      </c>
      <c r="AF4609" s="188" t="s">
        <v>240</v>
      </c>
      <c r="AG4609" s="188">
        <v>3</v>
      </c>
    </row>
    <row r="4610" spans="1:33">
      <c r="A4610" s="188" t="s">
        <v>28</v>
      </c>
      <c r="B4610" s="188">
        <v>800006850</v>
      </c>
      <c r="C4610" s="188" t="s">
        <v>170</v>
      </c>
      <c r="D4610" s="188" t="s">
        <v>235</v>
      </c>
      <c r="E4610" s="206">
        <v>43382</v>
      </c>
      <c r="F4610" s="187">
        <v>4923160</v>
      </c>
      <c r="G4610" s="187">
        <v>4923160</v>
      </c>
      <c r="H4610" s="193">
        <v>2230580</v>
      </c>
      <c r="I4610" s="206">
        <v>43397</v>
      </c>
      <c r="J4610" s="188" t="s">
        <v>14152</v>
      </c>
      <c r="K4610" s="193">
        <v>516073</v>
      </c>
      <c r="L4610" s="206">
        <v>43425</v>
      </c>
      <c r="M4610" s="193">
        <v>407340</v>
      </c>
      <c r="N4610" s="193">
        <v>0</v>
      </c>
      <c r="O4610" s="186">
        <f t="shared" si="142"/>
        <v>108733</v>
      </c>
      <c r="P4610" s="188"/>
      <c r="Q4610" s="193"/>
      <c r="R4610" s="193"/>
      <c r="S4610" s="186">
        <f t="shared" si="143"/>
        <v>108733</v>
      </c>
      <c r="T4610" s="206">
        <v>43675</v>
      </c>
      <c r="U4610" s="186">
        <v>0</v>
      </c>
      <c r="V4610" s="186">
        <v>108733</v>
      </c>
      <c r="W4610" s="186">
        <v>0</v>
      </c>
      <c r="X4610" s="186">
        <v>0</v>
      </c>
      <c r="Y4610" s="188" t="s">
        <v>237</v>
      </c>
      <c r="Z4610" s="188" t="s">
        <v>826</v>
      </c>
      <c r="AA4610" s="188" t="s">
        <v>6687</v>
      </c>
      <c r="AB4610" s="206">
        <v>43361</v>
      </c>
      <c r="AC4610" s="206">
        <v>43363</v>
      </c>
      <c r="AD4610" s="188" t="s">
        <v>14153</v>
      </c>
      <c r="AE4610" s="188" t="s">
        <v>14154</v>
      </c>
      <c r="AF4610" s="188" t="s">
        <v>240</v>
      </c>
      <c r="AG4610" s="188">
        <v>3</v>
      </c>
    </row>
    <row r="4611" spans="1:33">
      <c r="A4611" s="188" t="s">
        <v>28</v>
      </c>
      <c r="B4611" s="188">
        <v>800006850</v>
      </c>
      <c r="C4611" s="188" t="s">
        <v>170</v>
      </c>
      <c r="D4611" s="188" t="s">
        <v>235</v>
      </c>
      <c r="E4611" s="206">
        <v>43382</v>
      </c>
      <c r="F4611" s="187">
        <v>4936633</v>
      </c>
      <c r="G4611" s="187">
        <v>4936633</v>
      </c>
      <c r="H4611" s="193">
        <v>23400</v>
      </c>
      <c r="I4611" s="206">
        <v>43397</v>
      </c>
      <c r="J4611" s="188" t="s">
        <v>14155</v>
      </c>
      <c r="K4611" s="193">
        <v>23400</v>
      </c>
      <c r="L4611" s="206">
        <v>43425</v>
      </c>
      <c r="M4611" s="193">
        <v>0</v>
      </c>
      <c r="N4611" s="193">
        <v>23400</v>
      </c>
      <c r="O4611" s="186">
        <f t="shared" ref="O4611:O4674" si="144">+K4611-M4611-N4611</f>
        <v>0</v>
      </c>
      <c r="P4611" s="188"/>
      <c r="Q4611" s="193"/>
      <c r="R4611" s="193"/>
      <c r="S4611" s="186">
        <f t="shared" ref="S4611:S4674" si="145">+O4611-Q4611-R4611</f>
        <v>0</v>
      </c>
      <c r="T4611" s="188"/>
      <c r="U4611" s="186">
        <v>0</v>
      </c>
      <c r="V4611" s="186">
        <v>0</v>
      </c>
      <c r="W4611" s="186">
        <v>0</v>
      </c>
      <c r="X4611" s="186">
        <v>0</v>
      </c>
      <c r="Y4611" s="188" t="s">
        <v>237</v>
      </c>
      <c r="Z4611" s="188" t="s">
        <v>826</v>
      </c>
      <c r="AA4611" s="188" t="s">
        <v>6687</v>
      </c>
      <c r="AB4611" s="206">
        <v>43360</v>
      </c>
      <c r="AC4611" s="206">
        <v>43360</v>
      </c>
      <c r="AD4611" s="188" t="s">
        <v>14156</v>
      </c>
      <c r="AE4611" s="188" t="s">
        <v>14157</v>
      </c>
      <c r="AF4611" s="188" t="s">
        <v>240</v>
      </c>
      <c r="AG4611" s="188">
        <v>3</v>
      </c>
    </row>
    <row r="4612" spans="1:33">
      <c r="A4612" s="188" t="s">
        <v>260</v>
      </c>
      <c r="B4612" s="188">
        <v>899999151</v>
      </c>
      <c r="C4612" s="188" t="s">
        <v>170</v>
      </c>
      <c r="D4612" s="188" t="s">
        <v>261</v>
      </c>
      <c r="E4612" s="206">
        <v>43385</v>
      </c>
      <c r="F4612" s="187" t="s">
        <v>14158</v>
      </c>
      <c r="G4612" s="187" t="s">
        <v>14158</v>
      </c>
      <c r="H4612" s="193">
        <v>1385602</v>
      </c>
      <c r="I4612" s="206">
        <v>43404</v>
      </c>
      <c r="J4612" s="188" t="s">
        <v>14159</v>
      </c>
      <c r="K4612" s="193">
        <v>615600</v>
      </c>
      <c r="L4612" s="206">
        <v>43511</v>
      </c>
      <c r="M4612" s="193">
        <v>0</v>
      </c>
      <c r="N4612" s="193">
        <v>615600</v>
      </c>
      <c r="O4612" s="186">
        <f t="shared" si="144"/>
        <v>0</v>
      </c>
      <c r="P4612" s="188"/>
      <c r="Q4612" s="193"/>
      <c r="R4612" s="193"/>
      <c r="S4612" s="186">
        <f t="shared" si="145"/>
        <v>0</v>
      </c>
      <c r="T4612" s="188"/>
      <c r="U4612" s="186">
        <v>0</v>
      </c>
      <c r="V4612" s="186">
        <v>0</v>
      </c>
      <c r="W4612" s="186">
        <v>0</v>
      </c>
      <c r="X4612" s="186">
        <v>0</v>
      </c>
      <c r="Y4612" s="188" t="s">
        <v>237</v>
      </c>
      <c r="Z4612" s="188" t="s">
        <v>826</v>
      </c>
      <c r="AA4612" s="188" t="s">
        <v>5407</v>
      </c>
      <c r="AB4612" s="206">
        <v>43361</v>
      </c>
      <c r="AC4612" s="206">
        <v>43365</v>
      </c>
      <c r="AD4612" s="188" t="s">
        <v>14160</v>
      </c>
      <c r="AE4612" s="188" t="s">
        <v>14161</v>
      </c>
      <c r="AF4612" s="188" t="s">
        <v>240</v>
      </c>
      <c r="AG4612" s="188">
        <v>3</v>
      </c>
    </row>
    <row r="4613" spans="1:33">
      <c r="A4613" s="188" t="s">
        <v>865</v>
      </c>
      <c r="B4613" s="188">
        <v>890680025</v>
      </c>
      <c r="C4613" s="188" t="s">
        <v>170</v>
      </c>
      <c r="D4613" s="188" t="s">
        <v>866</v>
      </c>
      <c r="E4613" s="206">
        <v>43410</v>
      </c>
      <c r="F4613" s="187" t="s">
        <v>14162</v>
      </c>
      <c r="G4613" s="187" t="s">
        <v>14162</v>
      </c>
      <c r="H4613" s="193">
        <v>1846631</v>
      </c>
      <c r="I4613" s="206">
        <v>43434</v>
      </c>
      <c r="J4613" s="188" t="s">
        <v>14163</v>
      </c>
      <c r="K4613" s="193">
        <v>175882</v>
      </c>
      <c r="L4613" s="188"/>
      <c r="M4613" s="193"/>
      <c r="N4613" s="193"/>
      <c r="O4613" s="186">
        <f t="shared" si="144"/>
        <v>175882</v>
      </c>
      <c r="P4613" s="188"/>
      <c r="Q4613" s="193"/>
      <c r="R4613" s="193"/>
      <c r="S4613" s="186">
        <f t="shared" si="145"/>
        <v>175882</v>
      </c>
      <c r="T4613" s="206">
        <v>43629</v>
      </c>
      <c r="U4613" s="186">
        <v>175882</v>
      </c>
      <c r="V4613" s="186">
        <v>0</v>
      </c>
      <c r="W4613" s="186">
        <v>0</v>
      </c>
      <c r="X4613" s="186">
        <v>0</v>
      </c>
      <c r="Y4613" s="188" t="s">
        <v>237</v>
      </c>
      <c r="Z4613" s="188" t="s">
        <v>826</v>
      </c>
      <c r="AA4613" s="188" t="s">
        <v>3096</v>
      </c>
      <c r="AB4613" s="206">
        <v>43341</v>
      </c>
      <c r="AC4613" s="206">
        <v>43343</v>
      </c>
      <c r="AD4613" s="188" t="s">
        <v>14164</v>
      </c>
      <c r="AE4613" s="188" t="s">
        <v>14165</v>
      </c>
      <c r="AF4613" s="188" t="s">
        <v>240</v>
      </c>
      <c r="AG4613" s="188">
        <v>3</v>
      </c>
    </row>
    <row r="4614" spans="1:33">
      <c r="A4614" s="188" t="s">
        <v>44</v>
      </c>
      <c r="B4614" s="188">
        <v>899999032</v>
      </c>
      <c r="C4614" s="188" t="s">
        <v>278</v>
      </c>
      <c r="D4614" s="188" t="s">
        <v>279</v>
      </c>
      <c r="E4614" s="206">
        <v>43417</v>
      </c>
      <c r="F4614" s="187">
        <v>2857624</v>
      </c>
      <c r="G4614" s="187">
        <v>2857624</v>
      </c>
      <c r="H4614" s="193">
        <v>605645</v>
      </c>
      <c r="I4614" s="206">
        <v>43435</v>
      </c>
      <c r="J4614" s="188" t="s">
        <v>14166</v>
      </c>
      <c r="K4614" s="193">
        <v>285390</v>
      </c>
      <c r="L4614" s="188"/>
      <c r="M4614" s="193"/>
      <c r="N4614" s="193"/>
      <c r="O4614" s="186">
        <f t="shared" si="144"/>
        <v>285390</v>
      </c>
      <c r="P4614" s="188"/>
      <c r="Q4614" s="193"/>
      <c r="R4614" s="193"/>
      <c r="S4614" s="186">
        <f t="shared" si="145"/>
        <v>285390</v>
      </c>
      <c r="T4614" s="206">
        <v>43906</v>
      </c>
      <c r="U4614" s="186">
        <v>285390</v>
      </c>
      <c r="V4614" s="186">
        <v>0</v>
      </c>
      <c r="W4614" s="186">
        <v>0</v>
      </c>
      <c r="X4614" s="186">
        <v>0</v>
      </c>
      <c r="Y4614" s="188" t="s">
        <v>237</v>
      </c>
      <c r="Z4614" s="188" t="s">
        <v>826</v>
      </c>
      <c r="AA4614" s="188" t="s">
        <v>10814</v>
      </c>
      <c r="AB4614" s="206">
        <v>43363</v>
      </c>
      <c r="AC4614" s="206">
        <v>43363</v>
      </c>
      <c r="AD4614" s="188" t="s">
        <v>14167</v>
      </c>
      <c r="AE4614" s="188" t="s">
        <v>14168</v>
      </c>
      <c r="AF4614" s="188" t="s">
        <v>240</v>
      </c>
      <c r="AG4614" s="188">
        <v>3</v>
      </c>
    </row>
    <row r="4615" spans="1:33">
      <c r="A4615" s="188" t="s">
        <v>44</v>
      </c>
      <c r="B4615" s="188">
        <v>899999032</v>
      </c>
      <c r="C4615" s="188" t="s">
        <v>278</v>
      </c>
      <c r="D4615" s="188" t="s">
        <v>279</v>
      </c>
      <c r="E4615" s="206">
        <v>43418</v>
      </c>
      <c r="F4615" s="187">
        <v>2863718</v>
      </c>
      <c r="G4615" s="187">
        <v>2863718</v>
      </c>
      <c r="H4615" s="193">
        <v>685899</v>
      </c>
      <c r="I4615" s="206">
        <v>43435</v>
      </c>
      <c r="J4615" s="188" t="s">
        <v>14169</v>
      </c>
      <c r="K4615" s="193">
        <v>105001</v>
      </c>
      <c r="L4615" s="188"/>
      <c r="M4615" s="193"/>
      <c r="N4615" s="193"/>
      <c r="O4615" s="186">
        <f t="shared" si="144"/>
        <v>105001</v>
      </c>
      <c r="P4615" s="188"/>
      <c r="Q4615" s="193"/>
      <c r="R4615" s="193"/>
      <c r="S4615" s="186">
        <f t="shared" si="145"/>
        <v>105001</v>
      </c>
      <c r="T4615" s="206">
        <v>43906</v>
      </c>
      <c r="U4615" s="186">
        <v>17557</v>
      </c>
      <c r="V4615" s="186">
        <v>87444</v>
      </c>
      <c r="W4615" s="186">
        <v>0</v>
      </c>
      <c r="X4615" s="186">
        <v>0</v>
      </c>
      <c r="Y4615" s="188" t="s">
        <v>237</v>
      </c>
      <c r="Z4615" s="188" t="s">
        <v>826</v>
      </c>
      <c r="AA4615" s="188" t="s">
        <v>2622</v>
      </c>
      <c r="AB4615" s="206">
        <v>43383</v>
      </c>
      <c r="AC4615" s="206">
        <v>43384</v>
      </c>
      <c r="AD4615" s="188" t="s">
        <v>14170</v>
      </c>
      <c r="AE4615" s="188" t="s">
        <v>14171</v>
      </c>
      <c r="AF4615" s="188" t="s">
        <v>240</v>
      </c>
      <c r="AG4615" s="188">
        <v>3</v>
      </c>
    </row>
    <row r="4616" spans="1:33">
      <c r="A4616" s="188" t="s">
        <v>44</v>
      </c>
      <c r="B4616" s="188">
        <v>899999032</v>
      </c>
      <c r="C4616" s="188" t="s">
        <v>278</v>
      </c>
      <c r="D4616" s="188" t="s">
        <v>279</v>
      </c>
      <c r="E4616" s="206">
        <v>43418</v>
      </c>
      <c r="F4616" s="187">
        <v>2860263</v>
      </c>
      <c r="G4616" s="187">
        <v>2860263</v>
      </c>
      <c r="H4616" s="193">
        <v>2836350</v>
      </c>
      <c r="I4616" s="206">
        <v>43435</v>
      </c>
      <c r="J4616" s="188" t="s">
        <v>14172</v>
      </c>
      <c r="K4616" s="193">
        <v>21900</v>
      </c>
      <c r="L4616" s="188"/>
      <c r="M4616" s="193"/>
      <c r="N4616" s="193"/>
      <c r="O4616" s="186">
        <f t="shared" si="144"/>
        <v>21900</v>
      </c>
      <c r="P4616" s="188"/>
      <c r="Q4616" s="193"/>
      <c r="R4616" s="193"/>
      <c r="S4616" s="186">
        <f t="shared" si="145"/>
        <v>21900</v>
      </c>
      <c r="T4616" s="206">
        <v>43906</v>
      </c>
      <c r="U4616" s="186">
        <v>0</v>
      </c>
      <c r="V4616" s="186">
        <v>21900</v>
      </c>
      <c r="W4616" s="186">
        <v>0</v>
      </c>
      <c r="X4616" s="186">
        <v>0</v>
      </c>
      <c r="Y4616" s="188" t="s">
        <v>237</v>
      </c>
      <c r="Z4616" s="188" t="s">
        <v>826</v>
      </c>
      <c r="AA4616" s="188" t="s">
        <v>14173</v>
      </c>
      <c r="AB4616" s="206">
        <v>43369</v>
      </c>
      <c r="AC4616" s="206">
        <v>43374</v>
      </c>
      <c r="AD4616" s="188" t="s">
        <v>14174</v>
      </c>
      <c r="AE4616" s="188" t="s">
        <v>14175</v>
      </c>
      <c r="AF4616" s="188" t="s">
        <v>240</v>
      </c>
      <c r="AG4616" s="188">
        <v>3</v>
      </c>
    </row>
    <row r="4617" spans="1:33">
      <c r="A4617" s="188" t="s">
        <v>64</v>
      </c>
      <c r="B4617" s="188">
        <v>890680033</v>
      </c>
      <c r="C4617" s="188" t="s">
        <v>170</v>
      </c>
      <c r="D4617" s="188" t="s">
        <v>8584</v>
      </c>
      <c r="E4617" s="206">
        <v>43421</v>
      </c>
      <c r="F4617" s="187" t="s">
        <v>14176</v>
      </c>
      <c r="G4617" s="187" t="s">
        <v>14176</v>
      </c>
      <c r="H4617" s="193">
        <v>349532</v>
      </c>
      <c r="I4617" s="206">
        <v>43435</v>
      </c>
      <c r="J4617" s="188" t="s">
        <v>14177</v>
      </c>
      <c r="K4617" s="193">
        <v>46900</v>
      </c>
      <c r="L4617" s="188"/>
      <c r="M4617" s="193"/>
      <c r="N4617" s="193"/>
      <c r="O4617" s="186">
        <f t="shared" si="144"/>
        <v>46900</v>
      </c>
      <c r="P4617" s="188"/>
      <c r="Q4617" s="193"/>
      <c r="R4617" s="193"/>
      <c r="S4617" s="186">
        <f t="shared" si="145"/>
        <v>46900</v>
      </c>
      <c r="T4617" s="206">
        <v>44111</v>
      </c>
      <c r="U4617" s="186">
        <v>0</v>
      </c>
      <c r="V4617" s="186">
        <v>46900</v>
      </c>
      <c r="W4617" s="186">
        <v>0</v>
      </c>
      <c r="X4617" s="186">
        <v>0</v>
      </c>
      <c r="Y4617" s="188" t="s">
        <v>237</v>
      </c>
      <c r="Z4617" s="188" t="s">
        <v>170</v>
      </c>
      <c r="AA4617" s="188" t="s">
        <v>331</v>
      </c>
      <c r="AB4617" s="206">
        <v>43292</v>
      </c>
      <c r="AC4617" s="206">
        <v>43292</v>
      </c>
      <c r="AD4617" s="188" t="s">
        <v>14178</v>
      </c>
      <c r="AE4617" s="188" t="s">
        <v>14179</v>
      </c>
      <c r="AF4617" s="188" t="s">
        <v>240</v>
      </c>
      <c r="AG4617" s="188">
        <v>3</v>
      </c>
    </row>
    <row r="4618" spans="1:33">
      <c r="A4618" s="188" t="s">
        <v>260</v>
      </c>
      <c r="B4618" s="188">
        <v>899999151</v>
      </c>
      <c r="C4618" s="188" t="s">
        <v>170</v>
      </c>
      <c r="D4618" s="188" t="s">
        <v>261</v>
      </c>
      <c r="E4618" s="206">
        <v>43444</v>
      </c>
      <c r="F4618" s="187" t="s">
        <v>14180</v>
      </c>
      <c r="G4618" s="187" t="s">
        <v>14180</v>
      </c>
      <c r="H4618" s="193">
        <v>1459205</v>
      </c>
      <c r="I4618" s="206">
        <v>43460</v>
      </c>
      <c r="J4618" s="188" t="s">
        <v>14181</v>
      </c>
      <c r="K4618" s="193">
        <v>27875</v>
      </c>
      <c r="L4618" s="206">
        <v>43529</v>
      </c>
      <c r="M4618" s="193">
        <v>0</v>
      </c>
      <c r="N4618" s="193">
        <v>27875</v>
      </c>
      <c r="O4618" s="186">
        <f t="shared" si="144"/>
        <v>0</v>
      </c>
      <c r="P4618" s="188"/>
      <c r="Q4618" s="193"/>
      <c r="R4618" s="193"/>
      <c r="S4618" s="186">
        <f t="shared" si="145"/>
        <v>0</v>
      </c>
      <c r="T4618" s="188"/>
      <c r="U4618" s="186">
        <v>0</v>
      </c>
      <c r="V4618" s="186">
        <v>0</v>
      </c>
      <c r="W4618" s="186">
        <v>0</v>
      </c>
      <c r="X4618" s="186">
        <v>0</v>
      </c>
      <c r="Y4618" s="188" t="s">
        <v>237</v>
      </c>
      <c r="Z4618" s="188" t="s">
        <v>826</v>
      </c>
      <c r="AA4618" s="188" t="s">
        <v>13922</v>
      </c>
      <c r="AB4618" s="206">
        <v>43374</v>
      </c>
      <c r="AC4618" s="206">
        <v>43378</v>
      </c>
      <c r="AD4618" s="188" t="s">
        <v>14182</v>
      </c>
      <c r="AE4618" s="188" t="s">
        <v>14183</v>
      </c>
      <c r="AF4618" s="188" t="s">
        <v>240</v>
      </c>
      <c r="AG4618" s="188">
        <v>3</v>
      </c>
    </row>
    <row r="4619" spans="1:33">
      <c r="A4619" s="188" t="s">
        <v>260</v>
      </c>
      <c r="B4619" s="188">
        <v>899999151</v>
      </c>
      <c r="C4619" s="188" t="s">
        <v>170</v>
      </c>
      <c r="D4619" s="188" t="s">
        <v>261</v>
      </c>
      <c r="E4619" s="206">
        <v>43444</v>
      </c>
      <c r="F4619" s="187" t="s">
        <v>14184</v>
      </c>
      <c r="G4619" s="187" t="s">
        <v>14184</v>
      </c>
      <c r="H4619" s="193">
        <v>2603203</v>
      </c>
      <c r="I4619" s="206">
        <v>43460</v>
      </c>
      <c r="J4619" s="188" t="s">
        <v>14185</v>
      </c>
      <c r="K4619" s="193">
        <v>579900</v>
      </c>
      <c r="L4619" s="206">
        <v>43529</v>
      </c>
      <c r="M4619" s="193">
        <v>0</v>
      </c>
      <c r="N4619" s="193">
        <v>579900</v>
      </c>
      <c r="O4619" s="186">
        <f t="shared" si="144"/>
        <v>0</v>
      </c>
      <c r="P4619" s="188"/>
      <c r="Q4619" s="193"/>
      <c r="R4619" s="193"/>
      <c r="S4619" s="186">
        <f t="shared" si="145"/>
        <v>0</v>
      </c>
      <c r="T4619" s="188"/>
      <c r="U4619" s="186">
        <v>0</v>
      </c>
      <c r="V4619" s="186">
        <v>0</v>
      </c>
      <c r="W4619" s="186">
        <v>0</v>
      </c>
      <c r="X4619" s="186">
        <v>0</v>
      </c>
      <c r="Y4619" s="188" t="s">
        <v>237</v>
      </c>
      <c r="Z4619" s="188" t="s">
        <v>826</v>
      </c>
      <c r="AA4619" s="188" t="s">
        <v>14186</v>
      </c>
      <c r="AB4619" s="206">
        <v>43410</v>
      </c>
      <c r="AC4619" s="206">
        <v>43413</v>
      </c>
      <c r="AD4619" s="188" t="s">
        <v>14187</v>
      </c>
      <c r="AE4619" s="188" t="s">
        <v>14188</v>
      </c>
      <c r="AF4619" s="188" t="s">
        <v>240</v>
      </c>
      <c r="AG4619" s="188">
        <v>3</v>
      </c>
    </row>
    <row r="4620" spans="1:33">
      <c r="A4620" s="188" t="s">
        <v>260</v>
      </c>
      <c r="B4620" s="188">
        <v>899999151</v>
      </c>
      <c r="C4620" s="188" t="s">
        <v>170</v>
      </c>
      <c r="D4620" s="188" t="s">
        <v>261</v>
      </c>
      <c r="E4620" s="206">
        <v>43444</v>
      </c>
      <c r="F4620" s="187" t="s">
        <v>14189</v>
      </c>
      <c r="G4620" s="187" t="s">
        <v>14189</v>
      </c>
      <c r="H4620" s="193">
        <v>1559154</v>
      </c>
      <c r="I4620" s="206">
        <v>43460</v>
      </c>
      <c r="J4620" s="188" t="s">
        <v>14190</v>
      </c>
      <c r="K4620" s="193">
        <v>761775</v>
      </c>
      <c r="L4620" s="206">
        <v>43578</v>
      </c>
      <c r="M4620" s="193">
        <v>0</v>
      </c>
      <c r="N4620" s="193">
        <v>761775</v>
      </c>
      <c r="O4620" s="186">
        <f t="shared" si="144"/>
        <v>0</v>
      </c>
      <c r="P4620" s="188"/>
      <c r="Q4620" s="193"/>
      <c r="R4620" s="193"/>
      <c r="S4620" s="186">
        <f t="shared" si="145"/>
        <v>0</v>
      </c>
      <c r="T4620" s="188"/>
      <c r="U4620" s="186">
        <v>0</v>
      </c>
      <c r="V4620" s="186">
        <v>0</v>
      </c>
      <c r="W4620" s="186">
        <v>0</v>
      </c>
      <c r="X4620" s="186">
        <v>0</v>
      </c>
      <c r="Y4620" s="188" t="s">
        <v>237</v>
      </c>
      <c r="Z4620" s="188" t="s">
        <v>826</v>
      </c>
      <c r="AA4620" s="188" t="s">
        <v>13922</v>
      </c>
      <c r="AB4620" s="206">
        <v>43411</v>
      </c>
      <c r="AC4620" s="206">
        <v>43411</v>
      </c>
      <c r="AD4620" s="188" t="s">
        <v>14191</v>
      </c>
      <c r="AE4620" s="188" t="s">
        <v>14192</v>
      </c>
      <c r="AF4620" s="188" t="s">
        <v>240</v>
      </c>
      <c r="AG4620" s="188">
        <v>3</v>
      </c>
    </row>
    <row r="4621" spans="1:33">
      <c r="A4621" s="188" t="s">
        <v>28</v>
      </c>
      <c r="B4621" s="188">
        <v>800006850</v>
      </c>
      <c r="C4621" s="188" t="s">
        <v>170</v>
      </c>
      <c r="D4621" s="188" t="s">
        <v>235</v>
      </c>
      <c r="E4621" s="206">
        <v>43474</v>
      </c>
      <c r="F4621" s="187">
        <v>5016034</v>
      </c>
      <c r="G4621" s="187">
        <v>5016034</v>
      </c>
      <c r="H4621" s="193">
        <v>2060518</v>
      </c>
      <c r="I4621" s="206">
        <v>43496</v>
      </c>
      <c r="J4621" s="188" t="s">
        <v>14193</v>
      </c>
      <c r="K4621" s="193">
        <v>219260</v>
      </c>
      <c r="L4621" s="206">
        <v>43509</v>
      </c>
      <c r="M4621" s="193">
        <v>0</v>
      </c>
      <c r="N4621" s="193">
        <v>0</v>
      </c>
      <c r="O4621" s="186">
        <f t="shared" si="144"/>
        <v>219260</v>
      </c>
      <c r="P4621" s="206">
        <v>43529</v>
      </c>
      <c r="Q4621" s="193">
        <v>51300</v>
      </c>
      <c r="R4621" s="193">
        <v>0</v>
      </c>
      <c r="S4621" s="186">
        <f t="shared" si="145"/>
        <v>167960</v>
      </c>
      <c r="T4621" s="206">
        <v>43675</v>
      </c>
      <c r="U4621" s="186">
        <v>27570</v>
      </c>
      <c r="V4621" s="186">
        <v>140390</v>
      </c>
      <c r="W4621" s="186">
        <v>0</v>
      </c>
      <c r="X4621" s="186">
        <v>0</v>
      </c>
      <c r="Y4621" s="188" t="s">
        <v>237</v>
      </c>
      <c r="Z4621" s="188" t="s">
        <v>826</v>
      </c>
      <c r="AA4621" s="188" t="s">
        <v>4323</v>
      </c>
      <c r="AB4621" s="206">
        <v>43442</v>
      </c>
      <c r="AC4621" s="206">
        <v>43444</v>
      </c>
      <c r="AD4621" s="188" t="s">
        <v>14194</v>
      </c>
      <c r="AE4621" s="188" t="s">
        <v>14195</v>
      </c>
      <c r="AF4621" s="188" t="s">
        <v>240</v>
      </c>
      <c r="AG4621" s="188">
        <v>3</v>
      </c>
    </row>
    <row r="4622" spans="1:33">
      <c r="A4622" s="188" t="s">
        <v>48</v>
      </c>
      <c r="B4622" s="188">
        <v>860020283</v>
      </c>
      <c r="C4622" s="188" t="s">
        <v>170</v>
      </c>
      <c r="D4622" s="188" t="s">
        <v>3212</v>
      </c>
      <c r="E4622" s="206">
        <v>43537</v>
      </c>
      <c r="F4622" s="187">
        <v>1264571</v>
      </c>
      <c r="G4622" s="187">
        <v>1264571</v>
      </c>
      <c r="H4622" s="193">
        <v>673568</v>
      </c>
      <c r="I4622" s="206">
        <v>43554</v>
      </c>
      <c r="J4622" s="188" t="s">
        <v>14196</v>
      </c>
      <c r="K4622" s="193">
        <v>260300</v>
      </c>
      <c r="L4622" s="206">
        <v>43587</v>
      </c>
      <c r="M4622" s="193">
        <v>0</v>
      </c>
      <c r="N4622" s="193">
        <v>0</v>
      </c>
      <c r="O4622" s="186">
        <f t="shared" si="144"/>
        <v>260300</v>
      </c>
      <c r="P4622" s="188"/>
      <c r="Q4622" s="193"/>
      <c r="R4622" s="193"/>
      <c r="S4622" s="186">
        <f t="shared" si="145"/>
        <v>260300</v>
      </c>
      <c r="T4622" s="188"/>
      <c r="U4622" s="186">
        <v>0</v>
      </c>
      <c r="V4622" s="186">
        <v>0</v>
      </c>
      <c r="W4622" s="186">
        <v>0</v>
      </c>
      <c r="X4622" s="186">
        <v>260300</v>
      </c>
      <c r="Y4622" s="188" t="s">
        <v>237</v>
      </c>
      <c r="Z4622" s="188" t="s">
        <v>826</v>
      </c>
      <c r="AA4622" s="188" t="s">
        <v>14197</v>
      </c>
      <c r="AB4622" s="206">
        <v>43511</v>
      </c>
      <c r="AC4622" s="206">
        <v>43514</v>
      </c>
      <c r="AD4622" s="188" t="s">
        <v>14198</v>
      </c>
      <c r="AE4622" s="188" t="s">
        <v>14199</v>
      </c>
      <c r="AF4622" s="188" t="s">
        <v>240</v>
      </c>
      <c r="AG4622" s="188">
        <v>3</v>
      </c>
    </row>
    <row r="4623" spans="1:33">
      <c r="A4623" s="188" t="s">
        <v>28</v>
      </c>
      <c r="B4623" s="188">
        <v>800006850</v>
      </c>
      <c r="C4623" s="188" t="s">
        <v>170</v>
      </c>
      <c r="D4623" s="188" t="s">
        <v>235</v>
      </c>
      <c r="E4623" s="206">
        <v>43559</v>
      </c>
      <c r="F4623" s="187">
        <v>5103362</v>
      </c>
      <c r="G4623" s="187">
        <v>5103362</v>
      </c>
      <c r="H4623" s="193">
        <v>3857060</v>
      </c>
      <c r="I4623" s="206">
        <v>43570</v>
      </c>
      <c r="J4623" s="188" t="s">
        <v>14200</v>
      </c>
      <c r="K4623" s="193">
        <v>757314</v>
      </c>
      <c r="L4623" s="206">
        <v>43587</v>
      </c>
      <c r="M4623" s="193">
        <v>0</v>
      </c>
      <c r="N4623" s="193">
        <v>0</v>
      </c>
      <c r="O4623" s="186">
        <f t="shared" si="144"/>
        <v>757314</v>
      </c>
      <c r="P4623" s="188"/>
      <c r="Q4623" s="193"/>
      <c r="R4623" s="193"/>
      <c r="S4623" s="186">
        <f t="shared" si="145"/>
        <v>757314</v>
      </c>
      <c r="T4623" s="206">
        <v>43675</v>
      </c>
      <c r="U4623" s="186">
        <v>707902</v>
      </c>
      <c r="V4623" s="186">
        <v>49412</v>
      </c>
      <c r="W4623" s="186">
        <v>0</v>
      </c>
      <c r="X4623" s="186">
        <v>0</v>
      </c>
      <c r="Y4623" s="188" t="s">
        <v>237</v>
      </c>
      <c r="Z4623" s="188" t="s">
        <v>826</v>
      </c>
      <c r="AA4623" s="188" t="s">
        <v>3601</v>
      </c>
      <c r="AB4623" s="206">
        <v>43518</v>
      </c>
      <c r="AC4623" s="206">
        <v>43525</v>
      </c>
      <c r="AD4623" s="188" t="s">
        <v>14201</v>
      </c>
      <c r="AE4623" s="188" t="s">
        <v>14202</v>
      </c>
      <c r="AF4623" s="188" t="s">
        <v>240</v>
      </c>
      <c r="AG4623" s="188">
        <v>3</v>
      </c>
    </row>
    <row r="4624" spans="1:33">
      <c r="A4624" s="188" t="s">
        <v>28</v>
      </c>
      <c r="B4624" s="188">
        <v>800006850</v>
      </c>
      <c r="C4624" s="188" t="s">
        <v>170</v>
      </c>
      <c r="D4624" s="188" t="s">
        <v>235</v>
      </c>
      <c r="E4624" s="206">
        <v>43559</v>
      </c>
      <c r="F4624" s="187">
        <v>5133960</v>
      </c>
      <c r="G4624" s="187">
        <v>5133960</v>
      </c>
      <c r="H4624" s="193">
        <v>54400</v>
      </c>
      <c r="I4624" s="206">
        <v>43570</v>
      </c>
      <c r="J4624" s="188" t="s">
        <v>14203</v>
      </c>
      <c r="K4624" s="193">
        <v>54400</v>
      </c>
      <c r="L4624" s="206">
        <v>43587</v>
      </c>
      <c r="M4624" s="193">
        <v>0</v>
      </c>
      <c r="N4624" s="193">
        <v>0</v>
      </c>
      <c r="O4624" s="186">
        <f t="shared" si="144"/>
        <v>54400</v>
      </c>
      <c r="P4624" s="188"/>
      <c r="Q4624" s="193"/>
      <c r="R4624" s="193"/>
      <c r="S4624" s="186">
        <f t="shared" si="145"/>
        <v>54400</v>
      </c>
      <c r="T4624" s="206">
        <v>43675</v>
      </c>
      <c r="U4624" s="186">
        <v>54400</v>
      </c>
      <c r="V4624" s="186">
        <v>0</v>
      </c>
      <c r="W4624" s="186">
        <v>0</v>
      </c>
      <c r="X4624" s="186">
        <v>0</v>
      </c>
      <c r="Y4624" s="188" t="s">
        <v>237</v>
      </c>
      <c r="Z4624" s="188" t="s">
        <v>826</v>
      </c>
      <c r="AA4624" s="188" t="s">
        <v>10814</v>
      </c>
      <c r="AB4624" s="206">
        <v>43550</v>
      </c>
      <c r="AC4624" s="206">
        <v>43550</v>
      </c>
      <c r="AD4624" s="188" t="s">
        <v>14204</v>
      </c>
      <c r="AE4624" s="188" t="s">
        <v>14205</v>
      </c>
      <c r="AF4624" s="188" t="s">
        <v>240</v>
      </c>
      <c r="AG4624" s="188">
        <v>3</v>
      </c>
    </row>
    <row r="4625" spans="1:33">
      <c r="A4625" s="188" t="s">
        <v>28</v>
      </c>
      <c r="B4625" s="188">
        <v>800006850</v>
      </c>
      <c r="C4625" s="188" t="s">
        <v>170</v>
      </c>
      <c r="D4625" s="188" t="s">
        <v>235</v>
      </c>
      <c r="E4625" s="206">
        <v>43559</v>
      </c>
      <c r="F4625" s="187">
        <v>5113793</v>
      </c>
      <c r="G4625" s="187">
        <v>5113793</v>
      </c>
      <c r="H4625" s="193">
        <v>473490</v>
      </c>
      <c r="I4625" s="206">
        <v>43570</v>
      </c>
      <c r="J4625" s="188" t="s">
        <v>14206</v>
      </c>
      <c r="K4625" s="193">
        <v>100450</v>
      </c>
      <c r="L4625" s="206">
        <v>43587</v>
      </c>
      <c r="M4625" s="193">
        <v>16550</v>
      </c>
      <c r="N4625" s="193">
        <v>0</v>
      </c>
      <c r="O4625" s="186">
        <f t="shared" si="144"/>
        <v>83900</v>
      </c>
      <c r="P4625" s="188"/>
      <c r="Q4625" s="193"/>
      <c r="R4625" s="193"/>
      <c r="S4625" s="186">
        <f t="shared" si="145"/>
        <v>83900</v>
      </c>
      <c r="T4625" s="206">
        <v>43675</v>
      </c>
      <c r="U4625" s="186">
        <v>0</v>
      </c>
      <c r="V4625" s="186">
        <v>83900</v>
      </c>
      <c r="W4625" s="186">
        <v>0</v>
      </c>
      <c r="X4625" s="186">
        <v>0</v>
      </c>
      <c r="Y4625" s="188" t="s">
        <v>237</v>
      </c>
      <c r="Z4625" s="188" t="s">
        <v>826</v>
      </c>
      <c r="AA4625" s="188" t="s">
        <v>3601</v>
      </c>
      <c r="AB4625" s="206">
        <v>43533</v>
      </c>
      <c r="AC4625" s="206">
        <v>43534</v>
      </c>
      <c r="AD4625" s="188" t="s">
        <v>14207</v>
      </c>
      <c r="AE4625" s="188" t="s">
        <v>14208</v>
      </c>
      <c r="AF4625" s="188" t="s">
        <v>240</v>
      </c>
      <c r="AG4625" s="188">
        <v>3</v>
      </c>
    </row>
    <row r="4626" spans="1:33">
      <c r="A4626" s="188" t="s">
        <v>28</v>
      </c>
      <c r="B4626" s="188">
        <v>800006850</v>
      </c>
      <c r="C4626" s="188" t="s">
        <v>170</v>
      </c>
      <c r="D4626" s="188" t="s">
        <v>235</v>
      </c>
      <c r="E4626" s="206">
        <v>43559</v>
      </c>
      <c r="F4626" s="187">
        <v>5142116</v>
      </c>
      <c r="G4626" s="187">
        <v>5142116</v>
      </c>
      <c r="H4626" s="193">
        <v>12061213</v>
      </c>
      <c r="I4626" s="206">
        <v>43571</v>
      </c>
      <c r="J4626" s="188" t="s">
        <v>14209</v>
      </c>
      <c r="K4626" s="193">
        <v>2570319</v>
      </c>
      <c r="L4626" s="206">
        <v>43587</v>
      </c>
      <c r="M4626" s="193">
        <v>191700</v>
      </c>
      <c r="N4626" s="193">
        <v>0</v>
      </c>
      <c r="O4626" s="186">
        <f t="shared" si="144"/>
        <v>2378619</v>
      </c>
      <c r="P4626" s="188"/>
      <c r="Q4626" s="193"/>
      <c r="R4626" s="193"/>
      <c r="S4626" s="186">
        <f t="shared" si="145"/>
        <v>2378619</v>
      </c>
      <c r="T4626" s="206">
        <v>43675</v>
      </c>
      <c r="U4626" s="186">
        <v>2378619</v>
      </c>
      <c r="V4626" s="186">
        <v>0</v>
      </c>
      <c r="W4626" s="186">
        <v>0</v>
      </c>
      <c r="X4626" s="186">
        <v>0</v>
      </c>
      <c r="Y4626" s="188" t="s">
        <v>237</v>
      </c>
      <c r="Z4626" s="188" t="s">
        <v>826</v>
      </c>
      <c r="AA4626" s="188" t="s">
        <v>2622</v>
      </c>
      <c r="AB4626" s="206">
        <v>43520</v>
      </c>
      <c r="AC4626" s="206">
        <v>43546</v>
      </c>
      <c r="AD4626" s="188" t="s">
        <v>14210</v>
      </c>
      <c r="AE4626" s="188" t="s">
        <v>14211</v>
      </c>
      <c r="AF4626" s="188" t="s">
        <v>240</v>
      </c>
      <c r="AG4626" s="188">
        <v>3</v>
      </c>
    </row>
    <row r="4627" spans="1:33">
      <c r="A4627" s="188" t="s">
        <v>865</v>
      </c>
      <c r="B4627" s="188">
        <v>890680025</v>
      </c>
      <c r="C4627" s="188" t="s">
        <v>170</v>
      </c>
      <c r="D4627" s="188" t="s">
        <v>866</v>
      </c>
      <c r="E4627" s="206">
        <v>43564</v>
      </c>
      <c r="F4627" s="187" t="s">
        <v>14212</v>
      </c>
      <c r="G4627" s="187" t="s">
        <v>14212</v>
      </c>
      <c r="H4627" s="193">
        <v>2314280</v>
      </c>
      <c r="I4627" s="206">
        <v>43582</v>
      </c>
      <c r="J4627" s="188" t="s">
        <v>14213</v>
      </c>
      <c r="K4627" s="193">
        <v>873372</v>
      </c>
      <c r="L4627" s="188"/>
      <c r="M4627" s="193"/>
      <c r="N4627" s="193"/>
      <c r="O4627" s="186">
        <f t="shared" si="144"/>
        <v>873372</v>
      </c>
      <c r="P4627" s="188"/>
      <c r="Q4627" s="193"/>
      <c r="R4627" s="193"/>
      <c r="S4627" s="186">
        <f t="shared" si="145"/>
        <v>873372</v>
      </c>
      <c r="T4627" s="206">
        <v>43703</v>
      </c>
      <c r="U4627" s="186">
        <v>385872</v>
      </c>
      <c r="V4627" s="186">
        <v>487500</v>
      </c>
      <c r="W4627" s="186">
        <v>0</v>
      </c>
      <c r="X4627" s="186">
        <v>0</v>
      </c>
      <c r="Y4627" s="188" t="s">
        <v>237</v>
      </c>
      <c r="Z4627" s="188" t="s">
        <v>826</v>
      </c>
      <c r="AA4627" s="188" t="s">
        <v>3096</v>
      </c>
      <c r="AB4627" s="206">
        <v>43553</v>
      </c>
      <c r="AC4627" s="206">
        <v>43554</v>
      </c>
      <c r="AD4627" s="188" t="s">
        <v>14214</v>
      </c>
      <c r="AE4627" s="188" t="s">
        <v>14215</v>
      </c>
      <c r="AF4627" s="188" t="s">
        <v>240</v>
      </c>
      <c r="AG4627" s="188">
        <v>3</v>
      </c>
    </row>
    <row r="4628" spans="1:33">
      <c r="A4628" s="188" t="s">
        <v>865</v>
      </c>
      <c r="B4628" s="188">
        <v>890680025</v>
      </c>
      <c r="C4628" s="188" t="s">
        <v>170</v>
      </c>
      <c r="D4628" s="188" t="s">
        <v>866</v>
      </c>
      <c r="E4628" s="206">
        <v>43564</v>
      </c>
      <c r="F4628" s="187" t="s">
        <v>14216</v>
      </c>
      <c r="G4628" s="187" t="s">
        <v>14216</v>
      </c>
      <c r="H4628" s="193">
        <v>576975</v>
      </c>
      <c r="I4628" s="206">
        <v>43582</v>
      </c>
      <c r="J4628" s="188" t="s">
        <v>14217</v>
      </c>
      <c r="K4628" s="193">
        <v>462459</v>
      </c>
      <c r="L4628" s="188"/>
      <c r="M4628" s="193"/>
      <c r="N4628" s="193"/>
      <c r="O4628" s="186">
        <f t="shared" si="144"/>
        <v>462459</v>
      </c>
      <c r="P4628" s="188"/>
      <c r="Q4628" s="193"/>
      <c r="R4628" s="193"/>
      <c r="S4628" s="186">
        <f t="shared" si="145"/>
        <v>462459</v>
      </c>
      <c r="T4628" s="206">
        <v>43703</v>
      </c>
      <c r="U4628" s="186">
        <v>138159</v>
      </c>
      <c r="V4628" s="186">
        <v>324300</v>
      </c>
      <c r="W4628" s="186">
        <v>0</v>
      </c>
      <c r="X4628" s="186">
        <v>0</v>
      </c>
      <c r="Y4628" s="188" t="s">
        <v>237</v>
      </c>
      <c r="Z4628" s="188" t="s">
        <v>826</v>
      </c>
      <c r="AA4628" s="188" t="s">
        <v>3601</v>
      </c>
      <c r="AB4628" s="206">
        <v>43537</v>
      </c>
      <c r="AC4628" s="206">
        <v>43537</v>
      </c>
      <c r="AD4628" s="188" t="s">
        <v>14218</v>
      </c>
      <c r="AE4628" s="188" t="s">
        <v>14219</v>
      </c>
      <c r="AF4628" s="188" t="s">
        <v>240</v>
      </c>
      <c r="AG4628" s="188">
        <v>3</v>
      </c>
    </row>
    <row r="4629" spans="1:33">
      <c r="A4629" s="188" t="s">
        <v>944</v>
      </c>
      <c r="B4629" s="188">
        <v>899999147</v>
      </c>
      <c r="C4629" s="188" t="s">
        <v>170</v>
      </c>
      <c r="D4629" s="188" t="s">
        <v>945</v>
      </c>
      <c r="E4629" s="206">
        <v>43620</v>
      </c>
      <c r="F4629" s="187" t="s">
        <v>14220</v>
      </c>
      <c r="G4629" s="187" t="s">
        <v>14220</v>
      </c>
      <c r="H4629" s="193">
        <v>3984661</v>
      </c>
      <c r="I4629" s="206">
        <v>43629</v>
      </c>
      <c r="J4629" s="188" t="s">
        <v>14221</v>
      </c>
      <c r="K4629" s="193">
        <v>1393915</v>
      </c>
      <c r="L4629" s="188"/>
      <c r="M4629" s="193"/>
      <c r="N4629" s="193"/>
      <c r="O4629" s="186">
        <f t="shared" si="144"/>
        <v>1393915</v>
      </c>
      <c r="P4629" s="188"/>
      <c r="Q4629" s="193"/>
      <c r="R4629" s="193"/>
      <c r="S4629" s="186">
        <f t="shared" si="145"/>
        <v>1393915</v>
      </c>
      <c r="T4629" s="206">
        <v>43669</v>
      </c>
      <c r="U4629" s="186">
        <v>1393915</v>
      </c>
      <c r="V4629" s="186">
        <v>0</v>
      </c>
      <c r="W4629" s="186">
        <v>0</v>
      </c>
      <c r="X4629" s="186">
        <v>0</v>
      </c>
      <c r="Y4629" s="188" t="s">
        <v>237</v>
      </c>
      <c r="Z4629" s="188" t="s">
        <v>826</v>
      </c>
      <c r="AA4629" s="188" t="s">
        <v>8273</v>
      </c>
      <c r="AB4629" s="206">
        <v>43552</v>
      </c>
      <c r="AC4629" s="206">
        <v>43561</v>
      </c>
      <c r="AD4629" s="188" t="s">
        <v>14222</v>
      </c>
      <c r="AE4629" s="188" t="s">
        <v>14223</v>
      </c>
      <c r="AF4629" s="188" t="s">
        <v>240</v>
      </c>
      <c r="AG4629" s="188">
        <v>3</v>
      </c>
    </row>
    <row r="4630" spans="1:33">
      <c r="A4630" s="188" t="s">
        <v>28</v>
      </c>
      <c r="B4630" s="188">
        <v>800006850</v>
      </c>
      <c r="C4630" s="188" t="s">
        <v>170</v>
      </c>
      <c r="D4630" s="188" t="s">
        <v>235</v>
      </c>
      <c r="E4630" s="206">
        <v>43626</v>
      </c>
      <c r="F4630" s="187">
        <v>5210503</v>
      </c>
      <c r="G4630" s="187">
        <v>5210503</v>
      </c>
      <c r="H4630" s="193">
        <v>2634748</v>
      </c>
      <c r="I4630" s="206">
        <v>43645</v>
      </c>
      <c r="J4630" s="188" t="s">
        <v>14224</v>
      </c>
      <c r="K4630" s="193">
        <v>659202</v>
      </c>
      <c r="L4630" s="188"/>
      <c r="M4630" s="193"/>
      <c r="N4630" s="193"/>
      <c r="O4630" s="186">
        <f t="shared" si="144"/>
        <v>659202</v>
      </c>
      <c r="P4630" s="188"/>
      <c r="Q4630" s="193"/>
      <c r="R4630" s="193"/>
      <c r="S4630" s="186">
        <f t="shared" si="145"/>
        <v>659202</v>
      </c>
      <c r="T4630" s="206">
        <v>43818</v>
      </c>
      <c r="U4630" s="186">
        <v>427502</v>
      </c>
      <c r="V4630" s="186">
        <v>231700</v>
      </c>
      <c r="W4630" s="186">
        <v>0</v>
      </c>
      <c r="X4630" s="186">
        <v>0</v>
      </c>
      <c r="Y4630" s="188" t="s">
        <v>237</v>
      </c>
      <c r="Z4630" s="188" t="s">
        <v>826</v>
      </c>
      <c r="AA4630" s="188" t="s">
        <v>11071</v>
      </c>
      <c r="AB4630" s="206">
        <v>43604</v>
      </c>
      <c r="AC4630" s="206">
        <v>43609</v>
      </c>
      <c r="AD4630" s="188" t="s">
        <v>14225</v>
      </c>
      <c r="AE4630" s="188" t="s">
        <v>14226</v>
      </c>
      <c r="AF4630" s="188" t="s">
        <v>240</v>
      </c>
      <c r="AG4630" s="188">
        <v>3</v>
      </c>
    </row>
    <row r="4631" spans="1:33">
      <c r="A4631" s="188" t="s">
        <v>944</v>
      </c>
      <c r="B4631" s="188">
        <v>899999147</v>
      </c>
      <c r="C4631" s="188" t="s">
        <v>170</v>
      </c>
      <c r="D4631" s="188" t="s">
        <v>945</v>
      </c>
      <c r="E4631" s="206">
        <v>43662</v>
      </c>
      <c r="F4631" s="187" t="s">
        <v>14227</v>
      </c>
      <c r="G4631" s="187" t="s">
        <v>14227</v>
      </c>
      <c r="H4631" s="193">
        <v>523948</v>
      </c>
      <c r="I4631" s="206">
        <v>43673</v>
      </c>
      <c r="J4631" s="188" t="s">
        <v>14228</v>
      </c>
      <c r="K4631" s="193">
        <v>83900</v>
      </c>
      <c r="L4631" s="188"/>
      <c r="M4631" s="193"/>
      <c r="N4631" s="193"/>
      <c r="O4631" s="186">
        <f t="shared" si="144"/>
        <v>83900</v>
      </c>
      <c r="P4631" s="188"/>
      <c r="Q4631" s="193"/>
      <c r="R4631" s="193"/>
      <c r="S4631" s="186">
        <f t="shared" si="145"/>
        <v>83900</v>
      </c>
      <c r="T4631" s="206">
        <v>43755</v>
      </c>
      <c r="U4631" s="186">
        <v>83900</v>
      </c>
      <c r="V4631" s="186">
        <v>0</v>
      </c>
      <c r="W4631" s="186">
        <v>0</v>
      </c>
      <c r="X4631" s="186">
        <v>0</v>
      </c>
      <c r="Y4631" s="188" t="s">
        <v>237</v>
      </c>
      <c r="Z4631" s="188" t="s">
        <v>709</v>
      </c>
      <c r="AA4631" s="188" t="s">
        <v>3349</v>
      </c>
      <c r="AB4631" s="206">
        <v>43587</v>
      </c>
      <c r="AC4631" s="206">
        <v>43588</v>
      </c>
      <c r="AD4631" s="188" t="s">
        <v>14229</v>
      </c>
      <c r="AE4631" s="188" t="s">
        <v>14230</v>
      </c>
      <c r="AF4631" s="188" t="s">
        <v>240</v>
      </c>
      <c r="AG4631" s="188">
        <v>3</v>
      </c>
    </row>
    <row r="4632" spans="1:33">
      <c r="A4632" s="188" t="s">
        <v>28</v>
      </c>
      <c r="B4632" s="188">
        <v>800006850</v>
      </c>
      <c r="C4632" s="188" t="s">
        <v>170</v>
      </c>
      <c r="D4632" s="188" t="s">
        <v>235</v>
      </c>
      <c r="E4632" s="206">
        <v>43747</v>
      </c>
      <c r="F4632" s="187">
        <v>5344335</v>
      </c>
      <c r="G4632" s="187">
        <v>5344335</v>
      </c>
      <c r="H4632" s="193">
        <v>2230934</v>
      </c>
      <c r="I4632" s="206">
        <v>43770</v>
      </c>
      <c r="J4632" s="188" t="s">
        <v>14231</v>
      </c>
      <c r="K4632" s="193">
        <v>298597</v>
      </c>
      <c r="L4632" s="188"/>
      <c r="M4632" s="193"/>
      <c r="N4632" s="193"/>
      <c r="O4632" s="186">
        <f t="shared" si="144"/>
        <v>298597</v>
      </c>
      <c r="P4632" s="188"/>
      <c r="Q4632" s="193"/>
      <c r="R4632" s="193"/>
      <c r="S4632" s="186">
        <f t="shared" si="145"/>
        <v>298597</v>
      </c>
      <c r="T4632" s="206">
        <v>43818</v>
      </c>
      <c r="U4632" s="186">
        <v>298597</v>
      </c>
      <c r="V4632" s="186">
        <v>0</v>
      </c>
      <c r="W4632" s="186">
        <v>0</v>
      </c>
      <c r="X4632" s="186">
        <v>0</v>
      </c>
      <c r="Y4632" s="188" t="s">
        <v>237</v>
      </c>
      <c r="Z4632" s="188" t="s">
        <v>826</v>
      </c>
      <c r="AA4632" s="188" t="s">
        <v>2622</v>
      </c>
      <c r="AB4632" s="206">
        <v>43721</v>
      </c>
      <c r="AC4632" s="206">
        <v>43722</v>
      </c>
      <c r="AD4632" s="188" t="s">
        <v>14232</v>
      </c>
      <c r="AE4632" s="188" t="s">
        <v>14233</v>
      </c>
      <c r="AF4632" s="188" t="s">
        <v>240</v>
      </c>
      <c r="AG4632" s="188">
        <v>3</v>
      </c>
    </row>
    <row r="4633" spans="1:33">
      <c r="A4633" s="188" t="s">
        <v>28</v>
      </c>
      <c r="B4633" s="188">
        <v>800006850</v>
      </c>
      <c r="C4633" s="188" t="s">
        <v>170</v>
      </c>
      <c r="D4633" s="188" t="s">
        <v>235</v>
      </c>
      <c r="E4633" s="206">
        <v>43747</v>
      </c>
      <c r="F4633" s="187">
        <v>5367230</v>
      </c>
      <c r="G4633" s="187">
        <v>5367230</v>
      </c>
      <c r="H4633" s="193">
        <v>1048084</v>
      </c>
      <c r="I4633" s="206">
        <v>43770</v>
      </c>
      <c r="J4633" s="188" t="s">
        <v>14234</v>
      </c>
      <c r="K4633" s="193">
        <v>176400</v>
      </c>
      <c r="L4633" s="188"/>
      <c r="M4633" s="193"/>
      <c r="N4633" s="193"/>
      <c r="O4633" s="186">
        <f t="shared" si="144"/>
        <v>176400</v>
      </c>
      <c r="P4633" s="188"/>
      <c r="Q4633" s="193"/>
      <c r="R4633" s="193"/>
      <c r="S4633" s="186">
        <f t="shared" si="145"/>
        <v>176400</v>
      </c>
      <c r="T4633" s="206">
        <v>43818</v>
      </c>
      <c r="U4633" s="186">
        <v>0</v>
      </c>
      <c r="V4633" s="186">
        <v>176400</v>
      </c>
      <c r="W4633" s="186">
        <v>0</v>
      </c>
      <c r="X4633" s="186">
        <v>0</v>
      </c>
      <c r="Y4633" s="188" t="s">
        <v>237</v>
      </c>
      <c r="Z4633" s="188" t="s">
        <v>826</v>
      </c>
      <c r="AA4633" s="188" t="s">
        <v>3096</v>
      </c>
      <c r="AB4633" s="206">
        <v>43717</v>
      </c>
      <c r="AC4633" s="206">
        <v>43717</v>
      </c>
      <c r="AD4633" s="188" t="s">
        <v>14235</v>
      </c>
      <c r="AE4633" s="188" t="s">
        <v>1024</v>
      </c>
      <c r="AF4633" s="188" t="s">
        <v>240</v>
      </c>
      <c r="AG4633" s="188">
        <v>3</v>
      </c>
    </row>
    <row r="4634" spans="1:33">
      <c r="A4634" s="188" t="s">
        <v>44</v>
      </c>
      <c r="B4634" s="188">
        <v>899999032</v>
      </c>
      <c r="C4634" s="188" t="s">
        <v>278</v>
      </c>
      <c r="D4634" s="188" t="s">
        <v>279</v>
      </c>
      <c r="E4634" s="206">
        <v>43843</v>
      </c>
      <c r="F4634" s="187" t="s">
        <v>14236</v>
      </c>
      <c r="G4634" s="187" t="s">
        <v>14236</v>
      </c>
      <c r="H4634" s="193">
        <v>879300</v>
      </c>
      <c r="I4634" s="206">
        <v>43857</v>
      </c>
      <c r="J4634" s="188" t="s">
        <v>14237</v>
      </c>
      <c r="K4634" s="193">
        <v>313700</v>
      </c>
      <c r="L4634" s="188"/>
      <c r="M4634" s="193"/>
      <c r="N4634" s="193"/>
      <c r="O4634" s="186">
        <f t="shared" si="144"/>
        <v>313700</v>
      </c>
      <c r="P4634" s="188"/>
      <c r="Q4634" s="193"/>
      <c r="R4634" s="193"/>
      <c r="S4634" s="186">
        <f t="shared" si="145"/>
        <v>313700</v>
      </c>
      <c r="T4634" s="206">
        <v>44061</v>
      </c>
      <c r="U4634" s="186">
        <v>0</v>
      </c>
      <c r="V4634" s="186">
        <v>0</v>
      </c>
      <c r="W4634" s="186">
        <v>313700</v>
      </c>
      <c r="X4634" s="186">
        <v>0</v>
      </c>
      <c r="Y4634" s="188" t="s">
        <v>237</v>
      </c>
      <c r="Z4634" s="188" t="s">
        <v>826</v>
      </c>
      <c r="AA4634" s="188" t="s">
        <v>3601</v>
      </c>
      <c r="AB4634" s="206">
        <v>43795</v>
      </c>
      <c r="AC4634" s="206">
        <v>43795</v>
      </c>
      <c r="AD4634" s="188" t="s">
        <v>14238</v>
      </c>
      <c r="AE4634" s="188" t="s">
        <v>915</v>
      </c>
      <c r="AF4634" s="188" t="s">
        <v>240</v>
      </c>
      <c r="AG4634" s="188">
        <v>3</v>
      </c>
    </row>
    <row r="4635" spans="1:33">
      <c r="A4635" s="188" t="s">
        <v>44</v>
      </c>
      <c r="B4635" s="188">
        <v>899999032</v>
      </c>
      <c r="C4635" s="188" t="s">
        <v>278</v>
      </c>
      <c r="D4635" s="188" t="s">
        <v>279</v>
      </c>
      <c r="E4635" s="206">
        <v>43843</v>
      </c>
      <c r="F4635" s="187" t="s">
        <v>14239</v>
      </c>
      <c r="G4635" s="187" t="s">
        <v>14239</v>
      </c>
      <c r="H4635" s="193">
        <v>10597945</v>
      </c>
      <c r="I4635" s="206">
        <v>43857</v>
      </c>
      <c r="J4635" s="188" t="s">
        <v>14240</v>
      </c>
      <c r="K4635" s="193">
        <v>1573700</v>
      </c>
      <c r="L4635" s="188"/>
      <c r="M4635" s="193"/>
      <c r="N4635" s="193"/>
      <c r="O4635" s="186">
        <f t="shared" si="144"/>
        <v>1573700</v>
      </c>
      <c r="P4635" s="188"/>
      <c r="Q4635" s="193"/>
      <c r="R4635" s="193"/>
      <c r="S4635" s="186">
        <f t="shared" si="145"/>
        <v>1573700</v>
      </c>
      <c r="T4635" s="206">
        <v>44061</v>
      </c>
      <c r="U4635" s="186">
        <v>0</v>
      </c>
      <c r="V4635" s="186">
        <v>0</v>
      </c>
      <c r="W4635" s="186">
        <v>1573700</v>
      </c>
      <c r="X4635" s="186">
        <v>0</v>
      </c>
      <c r="Y4635" s="188" t="s">
        <v>237</v>
      </c>
      <c r="Z4635" s="188" t="s">
        <v>275</v>
      </c>
      <c r="AA4635" s="188" t="s">
        <v>94</v>
      </c>
      <c r="AB4635" s="206">
        <v>43780</v>
      </c>
      <c r="AC4635" s="206">
        <v>43798</v>
      </c>
      <c r="AD4635" s="188" t="s">
        <v>14241</v>
      </c>
      <c r="AE4635" s="188" t="s">
        <v>915</v>
      </c>
      <c r="AF4635" s="188" t="s">
        <v>240</v>
      </c>
      <c r="AG4635" s="188">
        <v>3</v>
      </c>
    </row>
    <row r="4636" spans="1:33">
      <c r="A4636" s="188" t="s">
        <v>28</v>
      </c>
      <c r="B4636" s="188">
        <v>800006850</v>
      </c>
      <c r="C4636" s="188" t="s">
        <v>170</v>
      </c>
      <c r="D4636" s="188" t="s">
        <v>235</v>
      </c>
      <c r="E4636" s="206">
        <v>43929</v>
      </c>
      <c r="F4636" s="187">
        <v>5514088</v>
      </c>
      <c r="G4636" s="187">
        <v>5514088</v>
      </c>
      <c r="H4636" s="193">
        <v>2673934</v>
      </c>
      <c r="I4636" s="206">
        <v>43942</v>
      </c>
      <c r="J4636" s="188" t="s">
        <v>14242</v>
      </c>
      <c r="K4636" s="193">
        <v>218454</v>
      </c>
      <c r="L4636" s="188"/>
      <c r="M4636" s="193"/>
      <c r="N4636" s="193"/>
      <c r="O4636" s="186">
        <f t="shared" si="144"/>
        <v>218454</v>
      </c>
      <c r="P4636" s="188"/>
      <c r="Q4636" s="193"/>
      <c r="R4636" s="193"/>
      <c r="S4636" s="186">
        <f t="shared" si="145"/>
        <v>218454</v>
      </c>
      <c r="T4636" s="206">
        <v>44069</v>
      </c>
      <c r="U4636" s="186">
        <v>218454</v>
      </c>
      <c r="V4636" s="186">
        <v>0</v>
      </c>
      <c r="W4636" s="186">
        <v>0</v>
      </c>
      <c r="X4636" s="186">
        <v>0</v>
      </c>
      <c r="Y4636" s="188" t="s">
        <v>237</v>
      </c>
      <c r="Z4636" s="188" t="s">
        <v>826</v>
      </c>
      <c r="AA4636" s="188" t="s">
        <v>3601</v>
      </c>
      <c r="AB4636" s="206">
        <v>43889</v>
      </c>
      <c r="AC4636" s="206">
        <v>43892</v>
      </c>
      <c r="AD4636" s="188" t="s">
        <v>14243</v>
      </c>
      <c r="AE4636" s="188" t="s">
        <v>943</v>
      </c>
      <c r="AF4636" s="188" t="s">
        <v>267</v>
      </c>
      <c r="AG4636" s="188">
        <v>3</v>
      </c>
    </row>
    <row r="4637" spans="1:33">
      <c r="A4637" s="188" t="s">
        <v>28</v>
      </c>
      <c r="B4637" s="188">
        <v>800006850</v>
      </c>
      <c r="C4637" s="188" t="s">
        <v>170</v>
      </c>
      <c r="D4637" s="188" t="s">
        <v>235</v>
      </c>
      <c r="E4637" s="206">
        <v>43929</v>
      </c>
      <c r="F4637" s="187">
        <v>5535249</v>
      </c>
      <c r="G4637" s="187">
        <v>5535249</v>
      </c>
      <c r="H4637" s="193">
        <v>3734591</v>
      </c>
      <c r="I4637" s="206">
        <v>43942</v>
      </c>
      <c r="J4637" s="188" t="s">
        <v>14244</v>
      </c>
      <c r="K4637" s="193">
        <v>234680</v>
      </c>
      <c r="L4637" s="206">
        <v>43963</v>
      </c>
      <c r="M4637" s="193">
        <v>0</v>
      </c>
      <c r="N4637" s="193">
        <v>0</v>
      </c>
      <c r="O4637" s="186">
        <f t="shared" si="144"/>
        <v>234680</v>
      </c>
      <c r="P4637" s="206">
        <v>43972</v>
      </c>
      <c r="Q4637" s="193">
        <v>0</v>
      </c>
      <c r="R4637" s="193">
        <v>0</v>
      </c>
      <c r="S4637" s="186">
        <f t="shared" si="145"/>
        <v>234680</v>
      </c>
      <c r="T4637" s="206">
        <v>44069</v>
      </c>
      <c r="U4637" s="186">
        <v>234680</v>
      </c>
      <c r="V4637" s="186">
        <v>0</v>
      </c>
      <c r="W4637" s="186">
        <v>0</v>
      </c>
      <c r="X4637" s="186">
        <v>0</v>
      </c>
      <c r="Y4637" s="188" t="s">
        <v>237</v>
      </c>
      <c r="Z4637" s="188" t="s">
        <v>170</v>
      </c>
      <c r="AA4637" s="188" t="s">
        <v>235</v>
      </c>
      <c r="AB4637" s="206">
        <v>43891</v>
      </c>
      <c r="AC4637" s="206">
        <v>43901</v>
      </c>
      <c r="AD4637" s="188" t="s">
        <v>14245</v>
      </c>
      <c r="AE4637" s="188" t="s">
        <v>14246</v>
      </c>
      <c r="AF4637" s="188" t="s">
        <v>240</v>
      </c>
      <c r="AG4637" s="188">
        <v>3</v>
      </c>
    </row>
    <row r="4638" spans="1:33">
      <c r="A4638" s="188" t="s">
        <v>44</v>
      </c>
      <c r="B4638" s="188">
        <v>899999032</v>
      </c>
      <c r="C4638" s="188" t="s">
        <v>278</v>
      </c>
      <c r="D4638" s="188" t="s">
        <v>279</v>
      </c>
      <c r="E4638" s="206">
        <v>43932</v>
      </c>
      <c r="F4638" s="187" t="s">
        <v>14247</v>
      </c>
      <c r="G4638" s="187" t="s">
        <v>14247</v>
      </c>
      <c r="H4638" s="193">
        <v>3532415</v>
      </c>
      <c r="I4638" s="206">
        <v>43950</v>
      </c>
      <c r="J4638" s="188" t="s">
        <v>14248</v>
      </c>
      <c r="K4638" s="193">
        <v>39000</v>
      </c>
      <c r="L4638" s="188"/>
      <c r="M4638" s="193"/>
      <c r="N4638" s="193"/>
      <c r="O4638" s="186">
        <f t="shared" si="144"/>
        <v>39000</v>
      </c>
      <c r="P4638" s="188"/>
      <c r="Q4638" s="193"/>
      <c r="R4638" s="193"/>
      <c r="S4638" s="186">
        <f t="shared" si="145"/>
        <v>39000</v>
      </c>
      <c r="T4638" s="206">
        <v>44061</v>
      </c>
      <c r="U4638" s="186">
        <v>0</v>
      </c>
      <c r="V4638" s="186">
        <v>39000</v>
      </c>
      <c r="W4638" s="186">
        <v>0</v>
      </c>
      <c r="X4638" s="186">
        <v>0</v>
      </c>
      <c r="Y4638" s="188" t="s">
        <v>237</v>
      </c>
      <c r="Z4638" s="188" t="s">
        <v>826</v>
      </c>
      <c r="AA4638" s="188" t="s">
        <v>11071</v>
      </c>
      <c r="AB4638" s="206">
        <v>43905</v>
      </c>
      <c r="AC4638" s="206">
        <v>43909</v>
      </c>
      <c r="AD4638" s="188" t="s">
        <v>14249</v>
      </c>
      <c r="AE4638" s="188" t="s">
        <v>923</v>
      </c>
      <c r="AF4638" s="188" t="s">
        <v>240</v>
      </c>
      <c r="AG4638" s="188">
        <v>3</v>
      </c>
    </row>
    <row r="4639" spans="1:33">
      <c r="A4639" s="188" t="s">
        <v>44</v>
      </c>
      <c r="B4639" s="188">
        <v>899999032</v>
      </c>
      <c r="C4639" s="188" t="s">
        <v>278</v>
      </c>
      <c r="D4639" s="188" t="s">
        <v>279</v>
      </c>
      <c r="E4639" s="206">
        <v>43935</v>
      </c>
      <c r="F4639" s="187" t="s">
        <v>14250</v>
      </c>
      <c r="G4639" s="187" t="s">
        <v>14250</v>
      </c>
      <c r="H4639" s="193">
        <v>5518290</v>
      </c>
      <c r="I4639" s="206">
        <v>43951</v>
      </c>
      <c r="J4639" s="188" t="s">
        <v>14251</v>
      </c>
      <c r="K4639" s="193">
        <v>228596</v>
      </c>
      <c r="L4639" s="188"/>
      <c r="M4639" s="193"/>
      <c r="N4639" s="193"/>
      <c r="O4639" s="186">
        <f t="shared" si="144"/>
        <v>228596</v>
      </c>
      <c r="P4639" s="188"/>
      <c r="Q4639" s="193"/>
      <c r="R4639" s="193"/>
      <c r="S4639" s="186">
        <f t="shared" si="145"/>
        <v>228596</v>
      </c>
      <c r="T4639" s="206">
        <v>44061</v>
      </c>
      <c r="U4639" s="186">
        <v>228596</v>
      </c>
      <c r="V4639" s="186">
        <v>0</v>
      </c>
      <c r="W4639" s="186">
        <v>0</v>
      </c>
      <c r="X4639" s="186">
        <v>0</v>
      </c>
      <c r="Y4639" s="188" t="s">
        <v>237</v>
      </c>
      <c r="Z4639" s="188" t="s">
        <v>826</v>
      </c>
      <c r="AA4639" s="188" t="s">
        <v>6687</v>
      </c>
      <c r="AB4639" s="206">
        <v>43904</v>
      </c>
      <c r="AC4639" s="206">
        <v>43910</v>
      </c>
      <c r="AD4639" s="188" t="s">
        <v>14252</v>
      </c>
      <c r="AE4639" s="188" t="s">
        <v>10365</v>
      </c>
      <c r="AF4639" s="188" t="s">
        <v>240</v>
      </c>
      <c r="AG4639" s="188">
        <v>3</v>
      </c>
    </row>
    <row r="4640" spans="1:33">
      <c r="A4640" s="188" t="s">
        <v>44</v>
      </c>
      <c r="B4640" s="188">
        <v>899999032</v>
      </c>
      <c r="C4640" s="188" t="s">
        <v>278</v>
      </c>
      <c r="D4640" s="188" t="s">
        <v>279</v>
      </c>
      <c r="E4640" s="206">
        <v>43986</v>
      </c>
      <c r="F4640" s="187" t="s">
        <v>14253</v>
      </c>
      <c r="G4640" s="187" t="s">
        <v>14253</v>
      </c>
      <c r="H4640" s="193">
        <v>1436900</v>
      </c>
      <c r="I4640" s="206">
        <v>44008</v>
      </c>
      <c r="J4640" s="188" t="s">
        <v>14254</v>
      </c>
      <c r="K4640" s="193">
        <v>91900</v>
      </c>
      <c r="L4640" s="188"/>
      <c r="M4640" s="193"/>
      <c r="N4640" s="193"/>
      <c r="O4640" s="186">
        <f t="shared" si="144"/>
        <v>91900</v>
      </c>
      <c r="P4640" s="188"/>
      <c r="Q4640" s="193"/>
      <c r="R4640" s="193"/>
      <c r="S4640" s="186">
        <f t="shared" si="145"/>
        <v>91900</v>
      </c>
      <c r="T4640" s="206">
        <v>44134</v>
      </c>
      <c r="U4640" s="186">
        <v>0</v>
      </c>
      <c r="V4640" s="186">
        <v>91900</v>
      </c>
      <c r="W4640" s="186">
        <v>0</v>
      </c>
      <c r="X4640" s="186">
        <v>0</v>
      </c>
      <c r="Y4640" s="188" t="s">
        <v>237</v>
      </c>
      <c r="Z4640" s="188" t="s">
        <v>826</v>
      </c>
      <c r="AA4640" s="188" t="s">
        <v>13985</v>
      </c>
      <c r="AB4640" s="206">
        <v>43909</v>
      </c>
      <c r="AC4640" s="206">
        <v>43909</v>
      </c>
      <c r="AD4640" s="188" t="s">
        <v>14255</v>
      </c>
      <c r="AE4640" s="188" t="s">
        <v>1432</v>
      </c>
      <c r="AF4640" s="188" t="s">
        <v>267</v>
      </c>
      <c r="AG4640" s="188">
        <v>3</v>
      </c>
    </row>
    <row r="4641" spans="1:33">
      <c r="A4641" s="188" t="s">
        <v>44</v>
      </c>
      <c r="B4641" s="188">
        <v>899999032</v>
      </c>
      <c r="C4641" s="188" t="s">
        <v>278</v>
      </c>
      <c r="D4641" s="188" t="s">
        <v>279</v>
      </c>
      <c r="E4641" s="206">
        <v>43995</v>
      </c>
      <c r="F4641" s="187" t="s">
        <v>14256</v>
      </c>
      <c r="G4641" s="187" t="s">
        <v>14256</v>
      </c>
      <c r="H4641" s="193">
        <v>7793181</v>
      </c>
      <c r="I4641" s="206">
        <v>44015</v>
      </c>
      <c r="J4641" s="188" t="s">
        <v>14257</v>
      </c>
      <c r="K4641" s="193">
        <v>2488000</v>
      </c>
      <c r="L4641" s="188"/>
      <c r="M4641" s="193"/>
      <c r="N4641" s="193"/>
      <c r="O4641" s="186">
        <f t="shared" si="144"/>
        <v>2488000</v>
      </c>
      <c r="P4641" s="188"/>
      <c r="Q4641" s="193"/>
      <c r="R4641" s="193"/>
      <c r="S4641" s="186">
        <f t="shared" si="145"/>
        <v>2488000</v>
      </c>
      <c r="T4641" s="206">
        <v>44134</v>
      </c>
      <c r="U4641" s="186">
        <v>2488000</v>
      </c>
      <c r="V4641" s="186">
        <v>0</v>
      </c>
      <c r="W4641" s="186">
        <v>0</v>
      </c>
      <c r="X4641" s="186">
        <v>0</v>
      </c>
      <c r="Y4641" s="188" t="s">
        <v>237</v>
      </c>
      <c r="Z4641" s="188" t="s">
        <v>826</v>
      </c>
      <c r="AA4641" s="188" t="s">
        <v>14258</v>
      </c>
      <c r="AB4641" s="206">
        <v>43964</v>
      </c>
      <c r="AC4641" s="206">
        <v>43971</v>
      </c>
      <c r="AD4641" s="188" t="s">
        <v>14259</v>
      </c>
      <c r="AE4641" s="188" t="s">
        <v>14260</v>
      </c>
      <c r="AF4641" s="188" t="s">
        <v>267</v>
      </c>
      <c r="AG4641" s="188">
        <v>3</v>
      </c>
    </row>
    <row r="4642" spans="1:33">
      <c r="A4642" s="188" t="s">
        <v>260</v>
      </c>
      <c r="B4642" s="188">
        <v>899999151</v>
      </c>
      <c r="C4642" s="188" t="s">
        <v>170</v>
      </c>
      <c r="D4642" s="188" t="s">
        <v>261</v>
      </c>
      <c r="E4642" s="206">
        <v>44023</v>
      </c>
      <c r="F4642" s="187" t="s">
        <v>14261</v>
      </c>
      <c r="G4642" s="187" t="s">
        <v>14261</v>
      </c>
      <c r="H4642" s="193">
        <v>2194159</v>
      </c>
      <c r="I4642" s="206">
        <v>44046</v>
      </c>
      <c r="J4642" s="188" t="s">
        <v>14262</v>
      </c>
      <c r="K4642" s="193">
        <v>1997600</v>
      </c>
      <c r="L4642" s="188"/>
      <c r="M4642" s="193"/>
      <c r="N4642" s="193"/>
      <c r="O4642" s="186">
        <f t="shared" si="144"/>
        <v>1997600</v>
      </c>
      <c r="P4642" s="188"/>
      <c r="Q4642" s="193"/>
      <c r="R4642" s="193"/>
      <c r="S4642" s="186">
        <f t="shared" si="145"/>
        <v>1997600</v>
      </c>
      <c r="T4642" s="206">
        <v>44161</v>
      </c>
      <c r="U4642" s="186">
        <v>1997600</v>
      </c>
      <c r="V4642" s="186">
        <v>0</v>
      </c>
      <c r="W4642" s="186">
        <v>0</v>
      </c>
      <c r="X4642" s="186">
        <v>0</v>
      </c>
      <c r="Y4642" s="188" t="s">
        <v>237</v>
      </c>
      <c r="Z4642" s="188" t="s">
        <v>275</v>
      </c>
      <c r="AA4642" s="188" t="s">
        <v>94</v>
      </c>
      <c r="AB4642" s="206">
        <v>43863</v>
      </c>
      <c r="AC4642" s="206">
        <v>43866</v>
      </c>
      <c r="AD4642" s="188" t="s">
        <v>14263</v>
      </c>
      <c r="AE4642" s="188" t="s">
        <v>14264</v>
      </c>
      <c r="AF4642" s="188" t="s">
        <v>240</v>
      </c>
      <c r="AG4642" s="188">
        <v>3</v>
      </c>
    </row>
    <row r="4643" spans="1:33">
      <c r="A4643" s="188" t="s">
        <v>44</v>
      </c>
      <c r="B4643" s="188">
        <v>899999032</v>
      </c>
      <c r="C4643" s="188" t="s">
        <v>278</v>
      </c>
      <c r="D4643" s="188" t="s">
        <v>279</v>
      </c>
      <c r="E4643" s="206">
        <v>44049</v>
      </c>
      <c r="F4643" s="187">
        <v>2818124</v>
      </c>
      <c r="G4643" s="187">
        <v>2818124</v>
      </c>
      <c r="H4643" s="193">
        <v>8780401</v>
      </c>
      <c r="I4643" s="206">
        <v>44061</v>
      </c>
      <c r="J4643" s="188" t="s">
        <v>14265</v>
      </c>
      <c r="K4643" s="193">
        <v>5640090</v>
      </c>
      <c r="L4643" s="188"/>
      <c r="M4643" s="193"/>
      <c r="N4643" s="193"/>
      <c r="O4643" s="186">
        <f t="shared" si="144"/>
        <v>5640090</v>
      </c>
      <c r="P4643" s="188"/>
      <c r="Q4643" s="193"/>
      <c r="R4643" s="193"/>
      <c r="S4643" s="186">
        <f t="shared" si="145"/>
        <v>5640090</v>
      </c>
      <c r="T4643" s="206">
        <v>44134</v>
      </c>
      <c r="U4643" s="186">
        <v>5315790</v>
      </c>
      <c r="V4643" s="186">
        <v>324300</v>
      </c>
      <c r="W4643" s="186">
        <v>0</v>
      </c>
      <c r="X4643" s="186">
        <v>0</v>
      </c>
      <c r="Y4643" s="188" t="s">
        <v>237</v>
      </c>
      <c r="Z4643" s="188" t="s">
        <v>826</v>
      </c>
      <c r="AA4643" s="188" t="s">
        <v>14173</v>
      </c>
      <c r="AB4643" s="206">
        <v>43192</v>
      </c>
      <c r="AC4643" s="206">
        <v>43202</v>
      </c>
      <c r="AD4643" s="188" t="s">
        <v>14266</v>
      </c>
      <c r="AE4643" s="188" t="s">
        <v>6361</v>
      </c>
      <c r="AF4643" s="188" t="s">
        <v>240</v>
      </c>
      <c r="AG4643" s="188">
        <v>3</v>
      </c>
    </row>
    <row r="4644" spans="1:33">
      <c r="A4644" s="188" t="s">
        <v>44</v>
      </c>
      <c r="B4644" s="188">
        <v>899999032</v>
      </c>
      <c r="C4644" s="188" t="s">
        <v>278</v>
      </c>
      <c r="D4644" s="188" t="s">
        <v>279</v>
      </c>
      <c r="E4644" s="206">
        <v>44048</v>
      </c>
      <c r="F4644" s="187" t="s">
        <v>14267</v>
      </c>
      <c r="G4644" s="187" t="s">
        <v>14267</v>
      </c>
      <c r="H4644" s="193">
        <v>21137543</v>
      </c>
      <c r="I4644" s="206">
        <v>44061</v>
      </c>
      <c r="J4644" s="188" t="s">
        <v>14268</v>
      </c>
      <c r="K4644" s="193">
        <v>8386606</v>
      </c>
      <c r="L4644" s="188"/>
      <c r="M4644" s="193"/>
      <c r="N4644" s="193"/>
      <c r="O4644" s="186">
        <f t="shared" si="144"/>
        <v>8386606</v>
      </c>
      <c r="P4644" s="188"/>
      <c r="Q4644" s="193"/>
      <c r="R4644" s="193"/>
      <c r="S4644" s="186">
        <f t="shared" si="145"/>
        <v>8386606</v>
      </c>
      <c r="T4644" s="206">
        <v>44134</v>
      </c>
      <c r="U4644" s="186">
        <v>6097706</v>
      </c>
      <c r="V4644" s="186">
        <v>2288900</v>
      </c>
      <c r="W4644" s="186">
        <v>0</v>
      </c>
      <c r="X4644" s="186">
        <v>0</v>
      </c>
      <c r="Y4644" s="188" t="s">
        <v>237</v>
      </c>
      <c r="Z4644" s="188" t="s">
        <v>826</v>
      </c>
      <c r="AA4644" s="188" t="s">
        <v>715</v>
      </c>
      <c r="AB4644" s="206">
        <v>43387</v>
      </c>
      <c r="AC4644" s="206">
        <v>43402</v>
      </c>
      <c r="AD4644" s="188" t="s">
        <v>14269</v>
      </c>
      <c r="AE4644" s="188" t="s">
        <v>14270</v>
      </c>
      <c r="AF4644" s="188" t="s">
        <v>240</v>
      </c>
      <c r="AG4644" s="188">
        <v>3</v>
      </c>
    </row>
    <row r="4645" spans="1:33">
      <c r="A4645" s="188" t="s">
        <v>44</v>
      </c>
      <c r="B4645" s="188">
        <v>899999032</v>
      </c>
      <c r="C4645" s="188" t="s">
        <v>278</v>
      </c>
      <c r="D4645" s="188" t="s">
        <v>279</v>
      </c>
      <c r="E4645" s="206">
        <v>44051</v>
      </c>
      <c r="F4645" s="187" t="s">
        <v>14271</v>
      </c>
      <c r="G4645" s="187" t="s">
        <v>14271</v>
      </c>
      <c r="H4645" s="193">
        <v>1856054</v>
      </c>
      <c r="I4645" s="206">
        <v>44075</v>
      </c>
      <c r="J4645" s="188" t="s">
        <v>14272</v>
      </c>
      <c r="K4645" s="193">
        <v>754200</v>
      </c>
      <c r="L4645" s="188"/>
      <c r="M4645" s="193"/>
      <c r="N4645" s="193"/>
      <c r="O4645" s="186">
        <f t="shared" si="144"/>
        <v>754200</v>
      </c>
      <c r="P4645" s="188"/>
      <c r="Q4645" s="193"/>
      <c r="R4645" s="193"/>
      <c r="S4645" s="186">
        <f t="shared" si="145"/>
        <v>754200</v>
      </c>
      <c r="T4645" s="206">
        <v>44134</v>
      </c>
      <c r="U4645" s="186">
        <v>754200</v>
      </c>
      <c r="V4645" s="186">
        <v>0</v>
      </c>
      <c r="W4645" s="186">
        <v>0</v>
      </c>
      <c r="X4645" s="186">
        <v>0</v>
      </c>
      <c r="Y4645" s="188" t="s">
        <v>237</v>
      </c>
      <c r="Z4645" s="188" t="s">
        <v>170</v>
      </c>
      <c r="AA4645" s="188" t="s">
        <v>235</v>
      </c>
      <c r="AB4645" s="206">
        <v>44012</v>
      </c>
      <c r="AC4645" s="206">
        <v>44016</v>
      </c>
      <c r="AD4645" s="188" t="s">
        <v>14273</v>
      </c>
      <c r="AE4645" s="188" t="s">
        <v>14274</v>
      </c>
      <c r="AF4645" s="188" t="s">
        <v>240</v>
      </c>
      <c r="AG4645" s="188">
        <v>3</v>
      </c>
    </row>
    <row r="4646" spans="1:33">
      <c r="A4646" s="188" t="s">
        <v>44</v>
      </c>
      <c r="B4646" s="188">
        <v>899999032</v>
      </c>
      <c r="C4646" s="188" t="s">
        <v>278</v>
      </c>
      <c r="D4646" s="188" t="s">
        <v>279</v>
      </c>
      <c r="E4646" s="206">
        <v>44051</v>
      </c>
      <c r="F4646" s="187" t="s">
        <v>14275</v>
      </c>
      <c r="G4646" s="187" t="s">
        <v>14275</v>
      </c>
      <c r="H4646" s="193">
        <v>2541000</v>
      </c>
      <c r="I4646" s="206">
        <v>44075</v>
      </c>
      <c r="J4646" s="188" t="s">
        <v>14276</v>
      </c>
      <c r="K4646" s="193">
        <v>272250</v>
      </c>
      <c r="L4646" s="188"/>
      <c r="M4646" s="193"/>
      <c r="N4646" s="193"/>
      <c r="O4646" s="186">
        <f t="shared" si="144"/>
        <v>272250</v>
      </c>
      <c r="P4646" s="188"/>
      <c r="Q4646" s="193"/>
      <c r="R4646" s="193"/>
      <c r="S4646" s="186">
        <f t="shared" si="145"/>
        <v>272250</v>
      </c>
      <c r="T4646" s="206">
        <v>44134</v>
      </c>
      <c r="U4646" s="186">
        <v>228000</v>
      </c>
      <c r="V4646" s="186">
        <v>44250</v>
      </c>
      <c r="W4646" s="186">
        <v>0</v>
      </c>
      <c r="X4646" s="186">
        <v>0</v>
      </c>
      <c r="Y4646" s="188" t="s">
        <v>237</v>
      </c>
      <c r="Z4646" s="188" t="s">
        <v>170</v>
      </c>
      <c r="AA4646" s="188" t="s">
        <v>235</v>
      </c>
      <c r="AB4646" s="206">
        <v>44021</v>
      </c>
      <c r="AC4646" s="206">
        <v>44021</v>
      </c>
      <c r="AD4646" s="188" t="s">
        <v>14277</v>
      </c>
      <c r="AE4646" s="188" t="s">
        <v>1413</v>
      </c>
      <c r="AF4646" s="188" t="s">
        <v>240</v>
      </c>
      <c r="AG4646" s="188">
        <v>3</v>
      </c>
    </row>
    <row r="4647" spans="1:33">
      <c r="A4647" s="188" t="s">
        <v>28</v>
      </c>
      <c r="B4647" s="188">
        <v>800006850</v>
      </c>
      <c r="C4647" s="188" t="s">
        <v>170</v>
      </c>
      <c r="D4647" s="188" t="s">
        <v>235</v>
      </c>
      <c r="E4647" s="206">
        <v>44083</v>
      </c>
      <c r="F4647" s="187">
        <v>5601664</v>
      </c>
      <c r="G4647" s="187">
        <v>5601664</v>
      </c>
      <c r="H4647" s="193">
        <v>991958</v>
      </c>
      <c r="I4647" s="206">
        <v>44098</v>
      </c>
      <c r="J4647" s="188" t="s">
        <v>14278</v>
      </c>
      <c r="K4647" s="193">
        <v>56100</v>
      </c>
      <c r="L4647" s="188"/>
      <c r="M4647" s="193"/>
      <c r="N4647" s="193"/>
      <c r="O4647" s="186">
        <f t="shared" si="144"/>
        <v>56100</v>
      </c>
      <c r="P4647" s="188"/>
      <c r="Q4647" s="193"/>
      <c r="R4647" s="193"/>
      <c r="S4647" s="186">
        <f t="shared" si="145"/>
        <v>56100</v>
      </c>
      <c r="T4647" s="206">
        <v>44174</v>
      </c>
      <c r="U4647" s="186">
        <v>56100</v>
      </c>
      <c r="V4647" s="186">
        <v>0</v>
      </c>
      <c r="W4647" s="186">
        <v>0</v>
      </c>
      <c r="X4647" s="186">
        <v>0</v>
      </c>
      <c r="Y4647" s="188" t="s">
        <v>237</v>
      </c>
      <c r="Z4647" s="188" t="s">
        <v>826</v>
      </c>
      <c r="AA4647" s="188" t="s">
        <v>7434</v>
      </c>
      <c r="AB4647" s="206">
        <v>44043</v>
      </c>
      <c r="AC4647" s="206">
        <v>44044</v>
      </c>
      <c r="AD4647" s="188" t="s">
        <v>14279</v>
      </c>
      <c r="AE4647" s="188" t="s">
        <v>14280</v>
      </c>
      <c r="AF4647" s="188" t="s">
        <v>240</v>
      </c>
      <c r="AG4647" s="188">
        <v>3</v>
      </c>
    </row>
    <row r="4648" spans="1:33">
      <c r="A4648" s="188" t="s">
        <v>44</v>
      </c>
      <c r="B4648" s="188">
        <v>899999032</v>
      </c>
      <c r="C4648" s="188" t="s">
        <v>278</v>
      </c>
      <c r="D4648" s="188" t="s">
        <v>279</v>
      </c>
      <c r="E4648" s="206">
        <v>44076</v>
      </c>
      <c r="F4648" s="187" t="s">
        <v>14281</v>
      </c>
      <c r="G4648" s="187" t="s">
        <v>14281</v>
      </c>
      <c r="H4648" s="193">
        <v>15814606</v>
      </c>
      <c r="I4648" s="206">
        <v>44099</v>
      </c>
      <c r="J4648" s="188" t="s">
        <v>14282</v>
      </c>
      <c r="K4648" s="193">
        <v>1495000</v>
      </c>
      <c r="L4648" s="188"/>
      <c r="M4648" s="193"/>
      <c r="N4648" s="193"/>
      <c r="O4648" s="186">
        <f t="shared" si="144"/>
        <v>1495000</v>
      </c>
      <c r="P4648" s="188"/>
      <c r="Q4648" s="193"/>
      <c r="R4648" s="193"/>
      <c r="S4648" s="186">
        <f t="shared" si="145"/>
        <v>1495000</v>
      </c>
      <c r="T4648" s="206">
        <v>44134</v>
      </c>
      <c r="U4648" s="186">
        <v>1350000</v>
      </c>
      <c r="V4648" s="186">
        <v>145000</v>
      </c>
      <c r="W4648" s="186">
        <v>0</v>
      </c>
      <c r="X4648" s="186">
        <v>0</v>
      </c>
      <c r="Y4648" s="188" t="s">
        <v>237</v>
      </c>
      <c r="Z4648" s="188" t="s">
        <v>826</v>
      </c>
      <c r="AA4648" s="188" t="s">
        <v>6687</v>
      </c>
      <c r="AB4648" s="206">
        <v>44027</v>
      </c>
      <c r="AC4648" s="206">
        <v>44046</v>
      </c>
      <c r="AD4648" s="188" t="s">
        <v>14283</v>
      </c>
      <c r="AE4648" s="188" t="s">
        <v>14284</v>
      </c>
      <c r="AF4648" s="188" t="s">
        <v>240</v>
      </c>
      <c r="AG4648" s="188">
        <v>3</v>
      </c>
    </row>
    <row r="4649" spans="1:33">
      <c r="A4649" s="188" t="s">
        <v>28</v>
      </c>
      <c r="B4649" s="188">
        <v>800006850</v>
      </c>
      <c r="C4649" s="188" t="s">
        <v>170</v>
      </c>
      <c r="D4649" s="188" t="s">
        <v>235</v>
      </c>
      <c r="E4649" s="206">
        <v>44083</v>
      </c>
      <c r="F4649" s="187">
        <v>5616949</v>
      </c>
      <c r="G4649" s="187">
        <v>5616949</v>
      </c>
      <c r="H4649" s="193">
        <v>1414802</v>
      </c>
      <c r="I4649" s="206">
        <v>44099</v>
      </c>
      <c r="J4649" s="188" t="s">
        <v>14285</v>
      </c>
      <c r="K4649" s="193">
        <v>209706</v>
      </c>
      <c r="L4649" s="188"/>
      <c r="M4649" s="193"/>
      <c r="N4649" s="193"/>
      <c r="O4649" s="186">
        <f t="shared" si="144"/>
        <v>209706</v>
      </c>
      <c r="P4649" s="188"/>
      <c r="Q4649" s="193"/>
      <c r="R4649" s="193"/>
      <c r="S4649" s="186">
        <f t="shared" si="145"/>
        <v>209706</v>
      </c>
      <c r="T4649" s="206">
        <v>44174</v>
      </c>
      <c r="U4649" s="186">
        <v>209706</v>
      </c>
      <c r="V4649" s="186">
        <v>0</v>
      </c>
      <c r="W4649" s="186">
        <v>0</v>
      </c>
      <c r="X4649" s="186">
        <v>0</v>
      </c>
      <c r="Y4649" s="188" t="s">
        <v>237</v>
      </c>
      <c r="Z4649" s="188" t="s">
        <v>826</v>
      </c>
      <c r="AA4649" s="188" t="s">
        <v>2622</v>
      </c>
      <c r="AB4649" s="206">
        <v>44065</v>
      </c>
      <c r="AC4649" s="206">
        <v>44068</v>
      </c>
      <c r="AD4649" s="188" t="s">
        <v>14286</v>
      </c>
      <c r="AE4649" s="188" t="s">
        <v>14287</v>
      </c>
      <c r="AF4649" s="188" t="s">
        <v>240</v>
      </c>
      <c r="AG4649" s="188">
        <v>3</v>
      </c>
    </row>
    <row r="4650" spans="1:33">
      <c r="A4650" s="188" t="s">
        <v>28</v>
      </c>
      <c r="B4650" s="188">
        <v>800006850</v>
      </c>
      <c r="C4650" s="188" t="s">
        <v>170</v>
      </c>
      <c r="D4650" s="188" t="s">
        <v>235</v>
      </c>
      <c r="E4650" s="206">
        <v>44083</v>
      </c>
      <c r="F4650" s="187">
        <v>5622618</v>
      </c>
      <c r="G4650" s="187">
        <v>5622618</v>
      </c>
      <c r="H4650" s="193">
        <v>2141507</v>
      </c>
      <c r="I4650" s="206">
        <v>44099</v>
      </c>
      <c r="J4650" s="188" t="s">
        <v>14288</v>
      </c>
      <c r="K4650" s="193">
        <v>605754</v>
      </c>
      <c r="L4650" s="188"/>
      <c r="M4650" s="193"/>
      <c r="N4650" s="193"/>
      <c r="O4650" s="186">
        <f t="shared" si="144"/>
        <v>605754</v>
      </c>
      <c r="P4650" s="188"/>
      <c r="Q4650" s="193"/>
      <c r="R4650" s="193"/>
      <c r="S4650" s="186">
        <f t="shared" si="145"/>
        <v>605754</v>
      </c>
      <c r="T4650" s="206">
        <v>44174</v>
      </c>
      <c r="U4650" s="186">
        <v>167975</v>
      </c>
      <c r="V4650" s="186">
        <v>437779</v>
      </c>
      <c r="W4650" s="186">
        <v>0</v>
      </c>
      <c r="X4650" s="186">
        <v>0</v>
      </c>
      <c r="Y4650" s="188" t="s">
        <v>237</v>
      </c>
      <c r="Z4650" s="188" t="s">
        <v>826</v>
      </c>
      <c r="AA4650" s="188" t="s">
        <v>6687</v>
      </c>
      <c r="AB4650" s="206">
        <v>44069</v>
      </c>
      <c r="AC4650" s="206">
        <v>44070</v>
      </c>
      <c r="AD4650" s="188" t="s">
        <v>14289</v>
      </c>
      <c r="AE4650" s="188" t="s">
        <v>14290</v>
      </c>
      <c r="AF4650" s="188" t="s">
        <v>240</v>
      </c>
      <c r="AG4650" s="188">
        <v>3</v>
      </c>
    </row>
    <row r="4651" spans="1:33">
      <c r="A4651" s="188" t="s">
        <v>865</v>
      </c>
      <c r="B4651" s="188">
        <v>890680025</v>
      </c>
      <c r="C4651" s="188" t="s">
        <v>170</v>
      </c>
      <c r="D4651" s="188" t="s">
        <v>866</v>
      </c>
      <c r="E4651" s="206">
        <v>44172</v>
      </c>
      <c r="F4651" s="187" t="s">
        <v>14291</v>
      </c>
      <c r="G4651" s="187" t="s">
        <v>14291</v>
      </c>
      <c r="H4651" s="193">
        <v>1223156</v>
      </c>
      <c r="I4651" s="206">
        <v>44185</v>
      </c>
      <c r="J4651" s="188" t="s">
        <v>14292</v>
      </c>
      <c r="K4651" s="193">
        <v>288900</v>
      </c>
      <c r="L4651" s="188"/>
      <c r="M4651" s="193"/>
      <c r="N4651" s="193"/>
      <c r="O4651" s="186">
        <f t="shared" si="144"/>
        <v>288900</v>
      </c>
      <c r="P4651" s="188"/>
      <c r="Q4651" s="193"/>
      <c r="R4651" s="193"/>
      <c r="S4651" s="186">
        <f t="shared" si="145"/>
        <v>288900</v>
      </c>
      <c r="T4651" s="206">
        <v>44272</v>
      </c>
      <c r="U4651" s="186">
        <v>117800</v>
      </c>
      <c r="V4651" s="186">
        <v>171100</v>
      </c>
      <c r="W4651" s="186">
        <v>0</v>
      </c>
      <c r="X4651" s="186">
        <v>0</v>
      </c>
      <c r="Y4651" s="188" t="s">
        <v>237</v>
      </c>
      <c r="Z4651" s="188" t="s">
        <v>826</v>
      </c>
      <c r="AA4651" s="188" t="s">
        <v>3096</v>
      </c>
      <c r="AB4651" s="206">
        <v>44159</v>
      </c>
      <c r="AC4651" s="206">
        <v>44163</v>
      </c>
      <c r="AD4651" s="188" t="s">
        <v>14293</v>
      </c>
      <c r="AE4651" s="188" t="s">
        <v>14294</v>
      </c>
      <c r="AF4651" s="188" t="s">
        <v>240</v>
      </c>
      <c r="AG4651" s="188">
        <v>3</v>
      </c>
    </row>
    <row r="4652" spans="1:33">
      <c r="A4652" s="188" t="s">
        <v>43</v>
      </c>
      <c r="B4652" s="188">
        <v>890680027</v>
      </c>
      <c r="C4652" s="188" t="s">
        <v>170</v>
      </c>
      <c r="D4652" s="188" t="s">
        <v>807</v>
      </c>
      <c r="E4652" s="206">
        <v>44232</v>
      </c>
      <c r="F4652" s="187" t="s">
        <v>14295</v>
      </c>
      <c r="G4652" s="187" t="s">
        <v>14295</v>
      </c>
      <c r="H4652" s="193">
        <v>3446205</v>
      </c>
      <c r="I4652" s="206">
        <v>44250</v>
      </c>
      <c r="J4652" s="188" t="s">
        <v>14296</v>
      </c>
      <c r="K4652" s="193">
        <v>123900</v>
      </c>
      <c r="L4652" s="188"/>
      <c r="M4652" s="193"/>
      <c r="N4652" s="193"/>
      <c r="O4652" s="186">
        <f t="shared" si="144"/>
        <v>123900</v>
      </c>
      <c r="P4652" s="188"/>
      <c r="Q4652" s="193"/>
      <c r="R4652" s="193"/>
      <c r="S4652" s="186">
        <f t="shared" si="145"/>
        <v>123900</v>
      </c>
      <c r="T4652" s="206">
        <v>44321</v>
      </c>
      <c r="U4652" s="186">
        <v>123900</v>
      </c>
      <c r="V4652" s="186">
        <v>0</v>
      </c>
      <c r="W4652" s="186">
        <v>0</v>
      </c>
      <c r="X4652" s="186">
        <v>0</v>
      </c>
      <c r="Y4652" s="188" t="s">
        <v>237</v>
      </c>
      <c r="Z4652" s="188" t="s">
        <v>826</v>
      </c>
      <c r="AA4652" s="188" t="s">
        <v>3809</v>
      </c>
      <c r="AB4652" s="206">
        <v>44201</v>
      </c>
      <c r="AC4652" s="206">
        <v>44204</v>
      </c>
      <c r="AD4652" s="188" t="s">
        <v>14297</v>
      </c>
      <c r="AE4652" s="188" t="s">
        <v>14298</v>
      </c>
      <c r="AF4652" s="188" t="s">
        <v>240</v>
      </c>
      <c r="AG4652" s="188">
        <v>3</v>
      </c>
    </row>
    <row r="4653" spans="1:33">
      <c r="A4653" s="188" t="s">
        <v>28</v>
      </c>
      <c r="B4653" s="188">
        <v>800006850</v>
      </c>
      <c r="C4653" s="188" t="s">
        <v>170</v>
      </c>
      <c r="D4653" s="188" t="s">
        <v>235</v>
      </c>
      <c r="E4653" s="206">
        <v>44235</v>
      </c>
      <c r="F4653" s="187" t="s">
        <v>14299</v>
      </c>
      <c r="G4653" s="187" t="s">
        <v>14299</v>
      </c>
      <c r="H4653" s="193">
        <v>2557468</v>
      </c>
      <c r="I4653" s="206">
        <v>44254</v>
      </c>
      <c r="J4653" s="188" t="s">
        <v>14300</v>
      </c>
      <c r="K4653" s="193">
        <v>260686</v>
      </c>
      <c r="L4653" s="206">
        <v>44286</v>
      </c>
      <c r="M4653" s="193">
        <v>0</v>
      </c>
      <c r="N4653" s="193">
        <v>0</v>
      </c>
      <c r="O4653" s="186">
        <f t="shared" si="144"/>
        <v>260686</v>
      </c>
      <c r="P4653" s="206">
        <v>44347</v>
      </c>
      <c r="Q4653" s="193">
        <v>0</v>
      </c>
      <c r="R4653" s="193">
        <v>0</v>
      </c>
      <c r="S4653" s="186">
        <f t="shared" si="145"/>
        <v>260686</v>
      </c>
      <c r="T4653" s="206">
        <v>44356</v>
      </c>
      <c r="U4653" s="186">
        <v>260686</v>
      </c>
      <c r="V4653" s="186">
        <v>0</v>
      </c>
      <c r="W4653" s="186">
        <v>0</v>
      </c>
      <c r="X4653" s="186">
        <v>0</v>
      </c>
      <c r="Y4653" s="188" t="s">
        <v>237</v>
      </c>
      <c r="Z4653" s="188" t="s">
        <v>826</v>
      </c>
      <c r="AA4653" s="188" t="s">
        <v>13926</v>
      </c>
      <c r="AB4653" s="206">
        <v>44216</v>
      </c>
      <c r="AC4653" s="206">
        <v>44217</v>
      </c>
      <c r="AD4653" s="188" t="s">
        <v>14301</v>
      </c>
      <c r="AE4653" s="188" t="s">
        <v>14302</v>
      </c>
      <c r="AF4653" s="188" t="s">
        <v>240</v>
      </c>
      <c r="AG4653" s="188">
        <v>3</v>
      </c>
    </row>
    <row r="4654" spans="1:33">
      <c r="A4654" s="188" t="s">
        <v>50</v>
      </c>
      <c r="B4654" s="188">
        <v>800099860</v>
      </c>
      <c r="C4654" s="188" t="s">
        <v>170</v>
      </c>
      <c r="D4654" s="188" t="s">
        <v>3302</v>
      </c>
      <c r="E4654" s="206">
        <v>44322</v>
      </c>
      <c r="F4654" s="187" t="s">
        <v>14303</v>
      </c>
      <c r="G4654" s="187" t="s">
        <v>14303</v>
      </c>
      <c r="H4654" s="193">
        <v>15463239</v>
      </c>
      <c r="I4654" s="206">
        <v>44333</v>
      </c>
      <c r="J4654" s="188" t="s">
        <v>14304</v>
      </c>
      <c r="K4654" s="193">
        <v>3879401</v>
      </c>
      <c r="L4654" s="188"/>
      <c r="M4654" s="193"/>
      <c r="N4654" s="193"/>
      <c r="O4654" s="186">
        <f t="shared" si="144"/>
        <v>3879401</v>
      </c>
      <c r="P4654" s="188"/>
      <c r="Q4654" s="193"/>
      <c r="R4654" s="193"/>
      <c r="S4654" s="186">
        <f t="shared" si="145"/>
        <v>3879401</v>
      </c>
      <c r="T4654" s="188"/>
      <c r="U4654" s="186">
        <v>0</v>
      </c>
      <c r="V4654" s="186">
        <v>0</v>
      </c>
      <c r="W4654" s="186">
        <v>0</v>
      </c>
      <c r="X4654" s="186">
        <v>3879401</v>
      </c>
      <c r="Y4654" s="188" t="s">
        <v>237</v>
      </c>
      <c r="Z4654" s="188" t="s">
        <v>826</v>
      </c>
      <c r="AA4654" s="188" t="s">
        <v>6687</v>
      </c>
      <c r="AB4654" s="206">
        <v>44248</v>
      </c>
      <c r="AC4654" s="206">
        <v>44249</v>
      </c>
      <c r="AD4654" s="188" t="s">
        <v>14305</v>
      </c>
      <c r="AE4654" s="188"/>
      <c r="AF4654" s="188" t="s">
        <v>240</v>
      </c>
      <c r="AG4654" s="188">
        <v>3</v>
      </c>
    </row>
    <row r="4655" spans="1:33">
      <c r="A4655" s="188" t="s">
        <v>2945</v>
      </c>
      <c r="B4655" s="188">
        <v>899999032</v>
      </c>
      <c r="C4655" s="188" t="s">
        <v>170</v>
      </c>
      <c r="D4655" s="188" t="s">
        <v>581</v>
      </c>
      <c r="E4655" s="206">
        <v>43362</v>
      </c>
      <c r="F4655" s="187" t="s">
        <v>14306</v>
      </c>
      <c r="G4655" s="187" t="s">
        <v>14306</v>
      </c>
      <c r="H4655" s="193">
        <v>5261757</v>
      </c>
      <c r="I4655" s="206">
        <v>43374</v>
      </c>
      <c r="J4655" s="188" t="s">
        <v>14307</v>
      </c>
      <c r="K4655" s="193">
        <v>430553</v>
      </c>
      <c r="L4655" s="188"/>
      <c r="M4655" s="193"/>
      <c r="N4655" s="193"/>
      <c r="O4655" s="186">
        <f t="shared" si="144"/>
        <v>430553</v>
      </c>
      <c r="P4655" s="188"/>
      <c r="Q4655" s="193"/>
      <c r="R4655" s="193"/>
      <c r="S4655" s="186">
        <f t="shared" si="145"/>
        <v>430553</v>
      </c>
      <c r="T4655" s="206">
        <v>44061</v>
      </c>
      <c r="U4655" s="186">
        <v>0</v>
      </c>
      <c r="V4655" s="186">
        <v>0</v>
      </c>
      <c r="W4655" s="186">
        <v>430553</v>
      </c>
      <c r="X4655" s="186">
        <v>0</v>
      </c>
      <c r="Y4655" s="188" t="s">
        <v>237</v>
      </c>
      <c r="Z4655" s="188" t="s">
        <v>826</v>
      </c>
      <c r="AA4655" s="188" t="s">
        <v>14173</v>
      </c>
      <c r="AB4655" s="206">
        <v>43308</v>
      </c>
      <c r="AC4655" s="206">
        <v>43317</v>
      </c>
      <c r="AD4655" s="188" t="s">
        <v>14308</v>
      </c>
      <c r="AE4655" s="188" t="s">
        <v>915</v>
      </c>
      <c r="AF4655" s="188" t="s">
        <v>240</v>
      </c>
      <c r="AG4655" s="188">
        <v>3</v>
      </c>
    </row>
    <row r="4656" spans="1:33">
      <c r="A4656" s="188" t="s">
        <v>44</v>
      </c>
      <c r="B4656" s="188">
        <v>899999032</v>
      </c>
      <c r="C4656" s="188" t="s">
        <v>278</v>
      </c>
      <c r="D4656" s="188" t="s">
        <v>279</v>
      </c>
      <c r="E4656" s="206">
        <v>43784</v>
      </c>
      <c r="F4656" s="187" t="s">
        <v>14309</v>
      </c>
      <c r="G4656" s="187" t="s">
        <v>14309</v>
      </c>
      <c r="H4656" s="193">
        <v>21312439</v>
      </c>
      <c r="I4656" s="206">
        <v>43802</v>
      </c>
      <c r="J4656" s="188" t="s">
        <v>14310</v>
      </c>
      <c r="K4656" s="193">
        <v>851828</v>
      </c>
      <c r="L4656" s="188"/>
      <c r="M4656" s="193"/>
      <c r="N4656" s="193"/>
      <c r="O4656" s="186">
        <f t="shared" si="144"/>
        <v>851828</v>
      </c>
      <c r="P4656" s="188"/>
      <c r="Q4656" s="193"/>
      <c r="R4656" s="193"/>
      <c r="S4656" s="186">
        <f t="shared" si="145"/>
        <v>851828</v>
      </c>
      <c r="T4656" s="206">
        <v>43906</v>
      </c>
      <c r="U4656" s="186">
        <v>808960</v>
      </c>
      <c r="V4656" s="186">
        <v>42868</v>
      </c>
      <c r="W4656" s="186">
        <v>0</v>
      </c>
      <c r="X4656" s="186">
        <v>0</v>
      </c>
      <c r="Y4656" s="188" t="s">
        <v>237</v>
      </c>
      <c r="Z4656" s="188" t="s">
        <v>826</v>
      </c>
      <c r="AA4656" s="188" t="s">
        <v>2622</v>
      </c>
      <c r="AB4656" s="206">
        <v>43751</v>
      </c>
      <c r="AC4656" s="206">
        <v>43757</v>
      </c>
      <c r="AD4656" s="188" t="s">
        <v>14311</v>
      </c>
      <c r="AE4656" s="188" t="s">
        <v>14312</v>
      </c>
      <c r="AF4656" s="188" t="s">
        <v>240</v>
      </c>
      <c r="AG4656" s="188">
        <v>3</v>
      </c>
    </row>
    <row r="4657" spans="1:33">
      <c r="A4657" s="188" t="s">
        <v>189</v>
      </c>
      <c r="B4657" s="188">
        <v>899999163</v>
      </c>
      <c r="C4657" s="188" t="s">
        <v>170</v>
      </c>
      <c r="D4657" s="188" t="s">
        <v>14044</v>
      </c>
      <c r="E4657" s="206">
        <v>43318</v>
      </c>
      <c r="F4657" s="187">
        <v>6182188</v>
      </c>
      <c r="G4657" s="187">
        <v>6182188</v>
      </c>
      <c r="H4657" s="193">
        <v>146327</v>
      </c>
      <c r="I4657" s="206">
        <v>43326</v>
      </c>
      <c r="J4657" s="188" t="s">
        <v>14313</v>
      </c>
      <c r="K4657" s="193">
        <v>73700</v>
      </c>
      <c r="L4657" s="188"/>
      <c r="M4657" s="193"/>
      <c r="N4657" s="193"/>
      <c r="O4657" s="186">
        <f t="shared" si="144"/>
        <v>73700</v>
      </c>
      <c r="P4657" s="188"/>
      <c r="Q4657" s="193"/>
      <c r="R4657" s="193"/>
      <c r="S4657" s="186">
        <f t="shared" si="145"/>
        <v>73700</v>
      </c>
      <c r="T4657" s="206">
        <v>43544</v>
      </c>
      <c r="U4657" s="186">
        <v>0</v>
      </c>
      <c r="V4657" s="186">
        <v>73700</v>
      </c>
      <c r="W4657" s="186">
        <v>0</v>
      </c>
      <c r="X4657" s="186">
        <v>0</v>
      </c>
      <c r="Y4657" s="188" t="s">
        <v>237</v>
      </c>
      <c r="Z4657" s="188" t="s">
        <v>826</v>
      </c>
      <c r="AA4657" s="188" t="s">
        <v>6687</v>
      </c>
      <c r="AB4657" s="206">
        <v>43195</v>
      </c>
      <c r="AC4657" s="206">
        <v>43195</v>
      </c>
      <c r="AD4657" s="188" t="s">
        <v>14314</v>
      </c>
      <c r="AE4657" s="188" t="s">
        <v>14315</v>
      </c>
      <c r="AF4657" s="188" t="s">
        <v>240</v>
      </c>
      <c r="AG4657" s="188">
        <v>3</v>
      </c>
    </row>
    <row r="4658" spans="1:33">
      <c r="A4658" s="188" t="s">
        <v>28</v>
      </c>
      <c r="B4658" s="188">
        <v>800006850</v>
      </c>
      <c r="C4658" s="188" t="s">
        <v>170</v>
      </c>
      <c r="D4658" s="188" t="s">
        <v>235</v>
      </c>
      <c r="E4658" s="206">
        <v>43136</v>
      </c>
      <c r="F4658" s="187">
        <v>4605819</v>
      </c>
      <c r="G4658" s="187">
        <v>4605819</v>
      </c>
      <c r="H4658" s="193">
        <v>262101</v>
      </c>
      <c r="I4658" s="206">
        <v>43144</v>
      </c>
      <c r="J4658" s="188" t="s">
        <v>14316</v>
      </c>
      <c r="K4658" s="193">
        <v>12201</v>
      </c>
      <c r="L4658" s="206">
        <v>43164</v>
      </c>
      <c r="M4658" s="193">
        <v>0</v>
      </c>
      <c r="N4658" s="193">
        <v>0</v>
      </c>
      <c r="O4658" s="186">
        <f t="shared" si="144"/>
        <v>12201</v>
      </c>
      <c r="P4658" s="188"/>
      <c r="Q4658" s="193"/>
      <c r="R4658" s="193"/>
      <c r="S4658" s="186">
        <f t="shared" si="145"/>
        <v>12201</v>
      </c>
      <c r="T4658" s="206">
        <v>43312</v>
      </c>
      <c r="U4658" s="186">
        <v>0</v>
      </c>
      <c r="V4658" s="186">
        <v>12201</v>
      </c>
      <c r="W4658" s="186">
        <v>0</v>
      </c>
      <c r="X4658" s="186">
        <v>0</v>
      </c>
      <c r="Y4658" s="188" t="s">
        <v>237</v>
      </c>
      <c r="Z4658" s="188" t="s">
        <v>826</v>
      </c>
      <c r="AA4658" s="188" t="s">
        <v>3096</v>
      </c>
      <c r="AB4658" s="206">
        <v>43082</v>
      </c>
      <c r="AC4658" s="206">
        <v>43082</v>
      </c>
      <c r="AD4658" s="188" t="s">
        <v>14317</v>
      </c>
      <c r="AE4658" s="188" t="s">
        <v>14318</v>
      </c>
      <c r="AF4658" s="188" t="s">
        <v>240</v>
      </c>
      <c r="AG4658" s="188">
        <v>3</v>
      </c>
    </row>
    <row r="4659" spans="1:33">
      <c r="A4659" s="188" t="s">
        <v>28</v>
      </c>
      <c r="B4659" s="188">
        <v>800006850</v>
      </c>
      <c r="C4659" s="188" t="s">
        <v>170</v>
      </c>
      <c r="D4659" s="188" t="s">
        <v>235</v>
      </c>
      <c r="E4659" s="206">
        <v>43173</v>
      </c>
      <c r="F4659" s="187">
        <v>4648670</v>
      </c>
      <c r="G4659" s="187">
        <v>4648670</v>
      </c>
      <c r="H4659" s="193">
        <v>119241</v>
      </c>
      <c r="I4659" s="206">
        <v>43186</v>
      </c>
      <c r="J4659" s="188" t="s">
        <v>14319</v>
      </c>
      <c r="K4659" s="193">
        <v>1869</v>
      </c>
      <c r="L4659" s="188"/>
      <c r="M4659" s="193"/>
      <c r="N4659" s="193"/>
      <c r="O4659" s="186">
        <f t="shared" si="144"/>
        <v>1869</v>
      </c>
      <c r="P4659" s="188"/>
      <c r="Q4659" s="193"/>
      <c r="R4659" s="193"/>
      <c r="S4659" s="186">
        <f t="shared" si="145"/>
        <v>1869</v>
      </c>
      <c r="T4659" s="206">
        <v>43675</v>
      </c>
      <c r="U4659" s="186">
        <v>0</v>
      </c>
      <c r="V4659" s="186">
        <v>1869</v>
      </c>
      <c r="W4659" s="186">
        <v>0</v>
      </c>
      <c r="X4659" s="186">
        <v>0</v>
      </c>
      <c r="Y4659" s="188" t="s">
        <v>237</v>
      </c>
      <c r="Z4659" s="188" t="s">
        <v>826</v>
      </c>
      <c r="AA4659" s="188" t="s">
        <v>3809</v>
      </c>
      <c r="AB4659" s="206">
        <v>43133</v>
      </c>
      <c r="AC4659" s="206">
        <v>43133</v>
      </c>
      <c r="AD4659" s="188" t="s">
        <v>14320</v>
      </c>
      <c r="AE4659" s="188" t="s">
        <v>365</v>
      </c>
      <c r="AF4659" s="188" t="s">
        <v>240</v>
      </c>
      <c r="AG4659" s="188">
        <v>3</v>
      </c>
    </row>
    <row r="4660" spans="1:33">
      <c r="A4660" s="188" t="s">
        <v>44</v>
      </c>
      <c r="B4660" s="188">
        <v>899999032</v>
      </c>
      <c r="C4660" s="188" t="s">
        <v>278</v>
      </c>
      <c r="D4660" s="188" t="s">
        <v>279</v>
      </c>
      <c r="E4660" s="206">
        <v>43872</v>
      </c>
      <c r="F4660" s="187" t="s">
        <v>14321</v>
      </c>
      <c r="G4660" s="187" t="s">
        <v>14321</v>
      </c>
      <c r="H4660" s="193">
        <v>9168305</v>
      </c>
      <c r="I4660" s="206">
        <v>43882</v>
      </c>
      <c r="J4660" s="188" t="s">
        <v>14322</v>
      </c>
      <c r="K4660" s="193">
        <v>1916900</v>
      </c>
      <c r="L4660" s="188"/>
      <c r="M4660" s="193"/>
      <c r="N4660" s="193"/>
      <c r="O4660" s="186">
        <f t="shared" si="144"/>
        <v>1916900</v>
      </c>
      <c r="P4660" s="188"/>
      <c r="Q4660" s="193"/>
      <c r="R4660" s="193"/>
      <c r="S4660" s="186">
        <f t="shared" si="145"/>
        <v>1916900</v>
      </c>
      <c r="T4660" s="206">
        <v>44061</v>
      </c>
      <c r="U4660" s="186">
        <v>0</v>
      </c>
      <c r="V4660" s="186">
        <v>0</v>
      </c>
      <c r="W4660" s="186">
        <v>1916900</v>
      </c>
      <c r="X4660" s="186">
        <v>0</v>
      </c>
      <c r="Y4660" s="188" t="s">
        <v>237</v>
      </c>
      <c r="Z4660" s="188" t="s">
        <v>715</v>
      </c>
      <c r="AA4660" s="188" t="s">
        <v>832</v>
      </c>
      <c r="AB4660" s="206">
        <v>43844</v>
      </c>
      <c r="AC4660" s="206">
        <v>43851</v>
      </c>
      <c r="AD4660" s="188" t="s">
        <v>14323</v>
      </c>
      <c r="AE4660" s="188" t="s">
        <v>915</v>
      </c>
      <c r="AF4660" s="188" t="s">
        <v>240</v>
      </c>
      <c r="AG4660" s="188">
        <v>3</v>
      </c>
    </row>
    <row r="4661" spans="1:33">
      <c r="A4661" s="188" t="s">
        <v>44</v>
      </c>
      <c r="B4661" s="188">
        <v>899999032</v>
      </c>
      <c r="C4661" s="188" t="s">
        <v>278</v>
      </c>
      <c r="D4661" s="188" t="s">
        <v>279</v>
      </c>
      <c r="E4661" s="206">
        <v>44112</v>
      </c>
      <c r="F4661" s="187" t="s">
        <v>14324</v>
      </c>
      <c r="G4661" s="187" t="s">
        <v>14324</v>
      </c>
      <c r="H4661" s="193">
        <v>12490406</v>
      </c>
      <c r="I4661" s="206">
        <v>44128</v>
      </c>
      <c r="J4661" s="188" t="s">
        <v>14325</v>
      </c>
      <c r="K4661" s="193">
        <v>73000</v>
      </c>
      <c r="L4661" s="188"/>
      <c r="M4661" s="193"/>
      <c r="N4661" s="193"/>
      <c r="O4661" s="186">
        <f t="shared" si="144"/>
        <v>73000</v>
      </c>
      <c r="P4661" s="188"/>
      <c r="Q4661" s="193"/>
      <c r="R4661" s="193"/>
      <c r="S4661" s="186">
        <f t="shared" si="145"/>
        <v>73000</v>
      </c>
      <c r="T4661" s="206">
        <v>44321</v>
      </c>
      <c r="U4661" s="186">
        <v>0</v>
      </c>
      <c r="V4661" s="186">
        <v>73000</v>
      </c>
      <c r="W4661" s="186">
        <v>0</v>
      </c>
      <c r="X4661" s="186">
        <v>0</v>
      </c>
      <c r="Y4661" s="188" t="s">
        <v>237</v>
      </c>
      <c r="Z4661" s="188" t="s">
        <v>826</v>
      </c>
      <c r="AA4661" s="188" t="s">
        <v>715</v>
      </c>
      <c r="AB4661" s="206">
        <v>44083</v>
      </c>
      <c r="AC4661" s="206">
        <v>44093</v>
      </c>
      <c r="AD4661" s="188" t="s">
        <v>14326</v>
      </c>
      <c r="AE4661" s="188" t="s">
        <v>14327</v>
      </c>
      <c r="AF4661" s="188" t="s">
        <v>240</v>
      </c>
      <c r="AG4661" s="188">
        <v>3</v>
      </c>
    </row>
    <row r="4662" spans="1:33">
      <c r="A4662" s="188" t="s">
        <v>260</v>
      </c>
      <c r="B4662" s="188">
        <v>899999151</v>
      </c>
      <c r="C4662" s="188" t="s">
        <v>170</v>
      </c>
      <c r="D4662" s="188" t="s">
        <v>261</v>
      </c>
      <c r="E4662" s="206">
        <v>44238</v>
      </c>
      <c r="F4662" s="187" t="s">
        <v>14328</v>
      </c>
      <c r="G4662" s="187" t="s">
        <v>14328</v>
      </c>
      <c r="H4662" s="193">
        <v>3216929</v>
      </c>
      <c r="I4662" s="206">
        <v>44276</v>
      </c>
      <c r="J4662" s="188" t="s">
        <v>14329</v>
      </c>
      <c r="K4662" s="193">
        <v>2364100</v>
      </c>
      <c r="L4662" s="188"/>
      <c r="M4662" s="193"/>
      <c r="N4662" s="193"/>
      <c r="O4662" s="186">
        <f t="shared" si="144"/>
        <v>2364100</v>
      </c>
      <c r="P4662" s="188"/>
      <c r="Q4662" s="193"/>
      <c r="R4662" s="193"/>
      <c r="S4662" s="186">
        <f t="shared" si="145"/>
        <v>2364100</v>
      </c>
      <c r="T4662" s="206">
        <v>44322</v>
      </c>
      <c r="U4662" s="186">
        <v>2127690</v>
      </c>
      <c r="V4662" s="186">
        <v>236410</v>
      </c>
      <c r="W4662" s="186">
        <v>0</v>
      </c>
      <c r="X4662" s="186">
        <v>0</v>
      </c>
      <c r="Y4662" s="188" t="s">
        <v>237</v>
      </c>
      <c r="Z4662" s="188" t="s">
        <v>715</v>
      </c>
      <c r="AA4662" s="188" t="s">
        <v>832</v>
      </c>
      <c r="AB4662" s="206">
        <v>44223</v>
      </c>
      <c r="AC4662" s="206">
        <v>44223</v>
      </c>
      <c r="AD4662" s="188" t="s">
        <v>14330</v>
      </c>
      <c r="AE4662" s="188" t="s">
        <v>834</v>
      </c>
      <c r="AF4662" s="188" t="s">
        <v>267</v>
      </c>
      <c r="AG4662" s="188">
        <v>3</v>
      </c>
    </row>
    <row r="4663" spans="1:33">
      <c r="A4663" s="188" t="s">
        <v>260</v>
      </c>
      <c r="B4663" s="188">
        <v>899999151</v>
      </c>
      <c r="C4663" s="188" t="s">
        <v>170</v>
      </c>
      <c r="D4663" s="188" t="s">
        <v>261</v>
      </c>
      <c r="E4663" s="206">
        <v>44386</v>
      </c>
      <c r="F4663" s="187" t="s">
        <v>14331</v>
      </c>
      <c r="G4663" s="187" t="s">
        <v>14331</v>
      </c>
      <c r="H4663" s="193">
        <v>3329584</v>
      </c>
      <c r="I4663" s="206">
        <v>44408</v>
      </c>
      <c r="J4663" s="188" t="s">
        <v>14332</v>
      </c>
      <c r="K4663" s="193">
        <v>265074</v>
      </c>
      <c r="L4663" s="188"/>
      <c r="M4663" s="193"/>
      <c r="N4663" s="193"/>
      <c r="O4663" s="186">
        <f t="shared" si="144"/>
        <v>265074</v>
      </c>
      <c r="P4663" s="188"/>
      <c r="Q4663" s="193"/>
      <c r="R4663" s="193"/>
      <c r="S4663" s="186">
        <f t="shared" si="145"/>
        <v>265074</v>
      </c>
      <c r="T4663" s="206">
        <v>44518</v>
      </c>
      <c r="U4663" s="186">
        <v>265074</v>
      </c>
      <c r="V4663" s="186">
        <v>0</v>
      </c>
      <c r="W4663" s="186">
        <v>0</v>
      </c>
      <c r="X4663" s="186">
        <v>0</v>
      </c>
      <c r="Y4663" s="188" t="s">
        <v>237</v>
      </c>
      <c r="Z4663" s="188" t="s">
        <v>715</v>
      </c>
      <c r="AA4663" s="188" t="s">
        <v>8156</v>
      </c>
      <c r="AB4663" s="206">
        <v>44364</v>
      </c>
      <c r="AC4663" s="206">
        <v>44369</v>
      </c>
      <c r="AD4663" s="188" t="s">
        <v>14333</v>
      </c>
      <c r="AE4663" s="188" t="s">
        <v>14334</v>
      </c>
      <c r="AF4663" s="188" t="s">
        <v>240</v>
      </c>
      <c r="AG4663" s="188">
        <v>3</v>
      </c>
    </row>
    <row r="4664" spans="1:33">
      <c r="A4664" s="188" t="s">
        <v>44</v>
      </c>
      <c r="B4664" s="188">
        <v>899999032</v>
      </c>
      <c r="C4664" s="188" t="s">
        <v>278</v>
      </c>
      <c r="D4664" s="188" t="s">
        <v>279</v>
      </c>
      <c r="E4664" s="206">
        <v>43896</v>
      </c>
      <c r="F4664" s="187" t="s">
        <v>14335</v>
      </c>
      <c r="G4664" s="187" t="s">
        <v>14335</v>
      </c>
      <c r="H4664" s="193">
        <v>70600</v>
      </c>
      <c r="I4664" s="206">
        <v>43914</v>
      </c>
      <c r="J4664" s="188" t="s">
        <v>14336</v>
      </c>
      <c r="K4664" s="193">
        <v>70600</v>
      </c>
      <c r="L4664" s="188"/>
      <c r="M4664" s="193"/>
      <c r="N4664" s="193"/>
      <c r="O4664" s="186">
        <f t="shared" si="144"/>
        <v>70600</v>
      </c>
      <c r="P4664" s="188"/>
      <c r="Q4664" s="193"/>
      <c r="R4664" s="193"/>
      <c r="S4664" s="186">
        <f t="shared" si="145"/>
        <v>70600</v>
      </c>
      <c r="T4664" s="206">
        <v>44061</v>
      </c>
      <c r="U4664" s="186">
        <v>0</v>
      </c>
      <c r="V4664" s="186">
        <v>70600</v>
      </c>
      <c r="W4664" s="186">
        <v>0</v>
      </c>
      <c r="X4664" s="186">
        <v>0</v>
      </c>
      <c r="Y4664" s="188" t="s">
        <v>237</v>
      </c>
      <c r="Z4664" s="188" t="s">
        <v>715</v>
      </c>
      <c r="AA4664" s="188" t="s">
        <v>832</v>
      </c>
      <c r="AB4664" s="206">
        <v>43885</v>
      </c>
      <c r="AC4664" s="206">
        <v>43885</v>
      </c>
      <c r="AD4664" s="188" t="s">
        <v>14337</v>
      </c>
      <c r="AE4664" s="188" t="s">
        <v>923</v>
      </c>
      <c r="AF4664" s="188" t="s">
        <v>240</v>
      </c>
      <c r="AG4664" s="188">
        <v>3</v>
      </c>
    </row>
    <row r="4665" spans="1:33">
      <c r="A4665" s="188" t="s">
        <v>28</v>
      </c>
      <c r="B4665" s="188">
        <v>800006850</v>
      </c>
      <c r="C4665" s="188" t="s">
        <v>170</v>
      </c>
      <c r="D4665" s="188" t="s">
        <v>235</v>
      </c>
      <c r="E4665" s="206">
        <v>44327</v>
      </c>
      <c r="F4665" s="187" t="s">
        <v>14338</v>
      </c>
      <c r="G4665" s="187" t="s">
        <v>14338</v>
      </c>
      <c r="H4665" s="193">
        <v>72564</v>
      </c>
      <c r="I4665" s="206">
        <v>44330</v>
      </c>
      <c r="J4665" s="188" t="s">
        <v>14339</v>
      </c>
      <c r="K4665" s="193">
        <v>16255</v>
      </c>
      <c r="L4665" s="206">
        <v>44368</v>
      </c>
      <c r="M4665" s="193">
        <v>30</v>
      </c>
      <c r="N4665" s="193">
        <v>16225</v>
      </c>
      <c r="O4665" s="186">
        <f t="shared" si="144"/>
        <v>0</v>
      </c>
      <c r="P4665" s="188"/>
      <c r="Q4665" s="193"/>
      <c r="R4665" s="193"/>
      <c r="S4665" s="186">
        <f t="shared" si="145"/>
        <v>0</v>
      </c>
      <c r="T4665" s="188"/>
      <c r="U4665" s="186">
        <v>0</v>
      </c>
      <c r="V4665" s="186">
        <v>0</v>
      </c>
      <c r="W4665" s="186">
        <v>0</v>
      </c>
      <c r="X4665" s="186">
        <v>0</v>
      </c>
      <c r="Y4665" s="188" t="s">
        <v>237</v>
      </c>
      <c r="Z4665" s="188" t="s">
        <v>715</v>
      </c>
      <c r="AA4665" s="188" t="s">
        <v>832</v>
      </c>
      <c r="AB4665" s="206">
        <v>44275</v>
      </c>
      <c r="AC4665" s="206">
        <v>44275</v>
      </c>
      <c r="AD4665" s="188" t="s">
        <v>14340</v>
      </c>
      <c r="AE4665" s="188" t="s">
        <v>14341</v>
      </c>
      <c r="AF4665" s="188" t="s">
        <v>240</v>
      </c>
      <c r="AG4665" s="188">
        <v>3</v>
      </c>
    </row>
    <row r="4666" spans="1:33">
      <c r="A4666" s="188" t="s">
        <v>47</v>
      </c>
      <c r="B4666" s="188">
        <v>899999156</v>
      </c>
      <c r="C4666" s="188" t="s">
        <v>170</v>
      </c>
      <c r="D4666" s="188" t="s">
        <v>2610</v>
      </c>
      <c r="E4666" s="206">
        <v>43171</v>
      </c>
      <c r="F4666" s="187" t="s">
        <v>14342</v>
      </c>
      <c r="G4666" s="187" t="s">
        <v>14342</v>
      </c>
      <c r="H4666" s="193">
        <v>733450</v>
      </c>
      <c r="I4666" s="206">
        <v>43183</v>
      </c>
      <c r="J4666" s="188" t="s">
        <v>14343</v>
      </c>
      <c r="K4666" s="193">
        <v>285600</v>
      </c>
      <c r="L4666" s="188"/>
      <c r="M4666" s="193"/>
      <c r="N4666" s="193"/>
      <c r="O4666" s="186">
        <f t="shared" si="144"/>
        <v>285600</v>
      </c>
      <c r="P4666" s="188"/>
      <c r="Q4666" s="193"/>
      <c r="R4666" s="193"/>
      <c r="S4666" s="186">
        <f t="shared" si="145"/>
        <v>285600</v>
      </c>
      <c r="T4666" s="206">
        <v>43907</v>
      </c>
      <c r="U4666" s="186">
        <v>199920</v>
      </c>
      <c r="V4666" s="186">
        <v>85680</v>
      </c>
      <c r="W4666" s="186">
        <v>0</v>
      </c>
      <c r="X4666" s="186">
        <v>0</v>
      </c>
      <c r="Y4666" s="188" t="s">
        <v>237</v>
      </c>
      <c r="Z4666" s="188" t="s">
        <v>715</v>
      </c>
      <c r="AA4666" s="188" t="s">
        <v>832</v>
      </c>
      <c r="AB4666" s="206">
        <v>43049</v>
      </c>
      <c r="AC4666" s="206">
        <v>43049</v>
      </c>
      <c r="AD4666" s="188" t="s">
        <v>14344</v>
      </c>
      <c r="AE4666" s="188" t="s">
        <v>14345</v>
      </c>
      <c r="AF4666" s="188" t="s">
        <v>240</v>
      </c>
      <c r="AG4666" s="188">
        <v>3</v>
      </c>
    </row>
    <row r="4667" spans="1:33">
      <c r="A4667" s="188" t="s">
        <v>34</v>
      </c>
      <c r="B4667" s="188">
        <v>860009555</v>
      </c>
      <c r="C4667" s="188" t="s">
        <v>170</v>
      </c>
      <c r="D4667" s="188" t="s">
        <v>2940</v>
      </c>
      <c r="E4667" s="206">
        <v>43594</v>
      </c>
      <c r="F4667" s="187">
        <v>20055407</v>
      </c>
      <c r="G4667" s="187">
        <v>20055407</v>
      </c>
      <c r="H4667" s="193">
        <v>56009</v>
      </c>
      <c r="I4667" s="206">
        <v>43612</v>
      </c>
      <c r="J4667" s="188" t="s">
        <v>14346</v>
      </c>
      <c r="K4667" s="193">
        <v>54400</v>
      </c>
      <c r="L4667" s="188"/>
      <c r="M4667" s="193"/>
      <c r="N4667" s="193"/>
      <c r="O4667" s="186">
        <f t="shared" si="144"/>
        <v>54400</v>
      </c>
      <c r="P4667" s="188"/>
      <c r="Q4667" s="193"/>
      <c r="R4667" s="193"/>
      <c r="S4667" s="186">
        <f t="shared" si="145"/>
        <v>54400</v>
      </c>
      <c r="T4667" s="206">
        <v>44039</v>
      </c>
      <c r="U4667" s="186">
        <v>0</v>
      </c>
      <c r="V4667" s="186">
        <v>54400</v>
      </c>
      <c r="W4667" s="186">
        <v>0</v>
      </c>
      <c r="X4667" s="186">
        <v>0</v>
      </c>
      <c r="Y4667" s="188" t="s">
        <v>237</v>
      </c>
      <c r="Z4667" s="188" t="s">
        <v>715</v>
      </c>
      <c r="AA4667" s="188" t="s">
        <v>8156</v>
      </c>
      <c r="AB4667" s="206">
        <v>43554</v>
      </c>
      <c r="AC4667" s="206">
        <v>43554</v>
      </c>
      <c r="AD4667" s="188" t="s">
        <v>14347</v>
      </c>
      <c r="AE4667" s="188" t="s">
        <v>923</v>
      </c>
      <c r="AF4667" s="188" t="s">
        <v>240</v>
      </c>
      <c r="AG4667" s="188">
        <v>3</v>
      </c>
    </row>
    <row r="4668" spans="1:33">
      <c r="A4668" s="188" t="s">
        <v>28</v>
      </c>
      <c r="B4668" s="188">
        <v>800006850</v>
      </c>
      <c r="C4668" s="188" t="s">
        <v>170</v>
      </c>
      <c r="D4668" s="188" t="s">
        <v>235</v>
      </c>
      <c r="E4668" s="206">
        <v>43993</v>
      </c>
      <c r="F4668" s="187">
        <v>5557732</v>
      </c>
      <c r="G4668" s="187">
        <v>5557732</v>
      </c>
      <c r="H4668" s="193">
        <v>1734393</v>
      </c>
      <c r="I4668" s="206">
        <v>44014</v>
      </c>
      <c r="J4668" s="188" t="s">
        <v>14348</v>
      </c>
      <c r="K4668" s="193">
        <v>152081</v>
      </c>
      <c r="L4668" s="206">
        <v>44036</v>
      </c>
      <c r="M4668" s="193">
        <v>0</v>
      </c>
      <c r="N4668" s="193">
        <v>0</v>
      </c>
      <c r="O4668" s="186">
        <f t="shared" si="144"/>
        <v>152081</v>
      </c>
      <c r="P4668" s="188"/>
      <c r="Q4668" s="193"/>
      <c r="R4668" s="193"/>
      <c r="S4668" s="186">
        <f t="shared" si="145"/>
        <v>152081</v>
      </c>
      <c r="T4668" s="206">
        <v>44104</v>
      </c>
      <c r="U4668" s="186">
        <v>152081</v>
      </c>
      <c r="V4668" s="186">
        <v>0</v>
      </c>
      <c r="W4668" s="186">
        <v>0</v>
      </c>
      <c r="X4668" s="186">
        <v>0</v>
      </c>
      <c r="Y4668" s="188" t="s">
        <v>237</v>
      </c>
      <c r="Z4668" s="188" t="s">
        <v>715</v>
      </c>
      <c r="AA4668" s="188" t="s">
        <v>2358</v>
      </c>
      <c r="AB4668" s="206">
        <v>43973</v>
      </c>
      <c r="AC4668" s="206">
        <v>43974</v>
      </c>
      <c r="AD4668" s="188" t="s">
        <v>14349</v>
      </c>
      <c r="AE4668" s="188" t="s">
        <v>14350</v>
      </c>
      <c r="AF4668" s="188" t="s">
        <v>240</v>
      </c>
      <c r="AG4668" s="188">
        <v>3</v>
      </c>
    </row>
    <row r="4669" spans="1:33">
      <c r="A4669" s="188" t="s">
        <v>38</v>
      </c>
      <c r="B4669" s="188">
        <v>860023878</v>
      </c>
      <c r="C4669" s="188" t="s">
        <v>170</v>
      </c>
      <c r="D4669" s="188" t="s">
        <v>713</v>
      </c>
      <c r="E4669" s="206">
        <v>44166</v>
      </c>
      <c r="F4669" s="187" t="s">
        <v>14351</v>
      </c>
      <c r="G4669" s="187" t="s">
        <v>14351</v>
      </c>
      <c r="H4669" s="193">
        <v>496385</v>
      </c>
      <c r="I4669" s="206">
        <v>44201</v>
      </c>
      <c r="J4669" s="188" t="s">
        <v>14352</v>
      </c>
      <c r="K4669" s="193">
        <v>23117</v>
      </c>
      <c r="L4669" s="188"/>
      <c r="M4669" s="193"/>
      <c r="N4669" s="193"/>
      <c r="O4669" s="186">
        <f t="shared" si="144"/>
        <v>23117</v>
      </c>
      <c r="P4669" s="188"/>
      <c r="Q4669" s="193"/>
      <c r="R4669" s="193"/>
      <c r="S4669" s="186">
        <f t="shared" si="145"/>
        <v>23117</v>
      </c>
      <c r="T4669" s="206">
        <v>44376</v>
      </c>
      <c r="U4669" s="186">
        <v>0</v>
      </c>
      <c r="V4669" s="186">
        <v>23117</v>
      </c>
      <c r="W4669" s="186">
        <v>0</v>
      </c>
      <c r="X4669" s="186">
        <v>0</v>
      </c>
      <c r="Y4669" s="188" t="s">
        <v>237</v>
      </c>
      <c r="Z4669" s="188" t="s">
        <v>715</v>
      </c>
      <c r="AA4669" s="188" t="s">
        <v>780</v>
      </c>
      <c r="AB4669" s="206">
        <v>44119</v>
      </c>
      <c r="AC4669" s="206">
        <v>44119</v>
      </c>
      <c r="AD4669" s="188" t="s">
        <v>14353</v>
      </c>
      <c r="AE4669" s="188" t="s">
        <v>14354</v>
      </c>
      <c r="AF4669" s="188" t="s">
        <v>267</v>
      </c>
      <c r="AG4669" s="188">
        <v>3</v>
      </c>
    </row>
    <row r="4670" spans="1:33">
      <c r="A4670" s="188" t="s">
        <v>34</v>
      </c>
      <c r="B4670" s="188">
        <v>860009555</v>
      </c>
      <c r="C4670" s="188" t="s">
        <v>170</v>
      </c>
      <c r="D4670" s="188" t="s">
        <v>2940</v>
      </c>
      <c r="E4670" s="206">
        <v>44470</v>
      </c>
      <c r="F4670" s="187" t="s">
        <v>14355</v>
      </c>
      <c r="G4670" s="187" t="s">
        <v>14355</v>
      </c>
      <c r="H4670" s="193">
        <v>957252</v>
      </c>
      <c r="I4670" s="206">
        <v>44481</v>
      </c>
      <c r="J4670" s="188" t="s">
        <v>14356</v>
      </c>
      <c r="K4670" s="193">
        <v>891583</v>
      </c>
      <c r="L4670" s="188"/>
      <c r="M4670" s="193"/>
      <c r="N4670" s="193"/>
      <c r="O4670" s="186">
        <f t="shared" si="144"/>
        <v>891583</v>
      </c>
      <c r="P4670" s="188"/>
      <c r="Q4670" s="193"/>
      <c r="R4670" s="193"/>
      <c r="S4670" s="186">
        <f t="shared" si="145"/>
        <v>891583</v>
      </c>
      <c r="T4670" s="206">
        <v>44509</v>
      </c>
      <c r="U4670" s="186">
        <v>891583</v>
      </c>
      <c r="V4670" s="186">
        <v>0</v>
      </c>
      <c r="W4670" s="186">
        <v>0</v>
      </c>
      <c r="X4670" s="186">
        <v>0</v>
      </c>
      <c r="Y4670" s="188" t="s">
        <v>237</v>
      </c>
      <c r="Z4670" s="188" t="s">
        <v>715</v>
      </c>
      <c r="AA4670" s="188" t="s">
        <v>8156</v>
      </c>
      <c r="AB4670" s="206">
        <v>44425</v>
      </c>
      <c r="AC4670" s="206">
        <v>44426</v>
      </c>
      <c r="AD4670" s="188" t="s">
        <v>14357</v>
      </c>
      <c r="AE4670" s="188" t="s">
        <v>14358</v>
      </c>
      <c r="AF4670" s="188" t="s">
        <v>240</v>
      </c>
      <c r="AG4670" s="188">
        <v>3</v>
      </c>
    </row>
    <row r="4671" spans="1:33">
      <c r="A4671" s="188" t="s">
        <v>944</v>
      </c>
      <c r="B4671" s="188">
        <v>899999147</v>
      </c>
      <c r="C4671" s="188" t="s">
        <v>170</v>
      </c>
      <c r="D4671" s="188" t="s">
        <v>945</v>
      </c>
      <c r="E4671" s="206">
        <v>43661</v>
      </c>
      <c r="F4671" s="187" t="s">
        <v>14359</v>
      </c>
      <c r="G4671" s="187" t="s">
        <v>14359</v>
      </c>
      <c r="H4671" s="193">
        <v>367820</v>
      </c>
      <c r="I4671" s="206">
        <v>43676</v>
      </c>
      <c r="J4671" s="188" t="s">
        <v>14360</v>
      </c>
      <c r="K4671" s="193">
        <v>306480</v>
      </c>
      <c r="L4671" s="188"/>
      <c r="M4671" s="193"/>
      <c r="N4671" s="193"/>
      <c r="O4671" s="186">
        <f t="shared" si="144"/>
        <v>306480</v>
      </c>
      <c r="P4671" s="188"/>
      <c r="Q4671" s="193"/>
      <c r="R4671" s="193"/>
      <c r="S4671" s="186">
        <f t="shared" si="145"/>
        <v>306480</v>
      </c>
      <c r="T4671" s="206">
        <v>43755</v>
      </c>
      <c r="U4671" s="186">
        <v>306480</v>
      </c>
      <c r="V4671" s="186">
        <v>0</v>
      </c>
      <c r="W4671" s="186">
        <v>0</v>
      </c>
      <c r="X4671" s="186">
        <v>0</v>
      </c>
      <c r="Y4671" s="188" t="s">
        <v>237</v>
      </c>
      <c r="Z4671" s="188" t="s">
        <v>3106</v>
      </c>
      <c r="AA4671" s="188" t="s">
        <v>14361</v>
      </c>
      <c r="AB4671" s="206">
        <v>43612</v>
      </c>
      <c r="AC4671" s="206">
        <v>43612</v>
      </c>
      <c r="AD4671" s="188" t="s">
        <v>14362</v>
      </c>
      <c r="AE4671" s="188" t="s">
        <v>14363</v>
      </c>
      <c r="AF4671" s="188" t="s">
        <v>240</v>
      </c>
      <c r="AG4671" s="188">
        <v>3</v>
      </c>
    </row>
    <row r="4672" spans="1:33">
      <c r="A4672" s="188" t="s">
        <v>260</v>
      </c>
      <c r="B4672" s="188">
        <v>899999151</v>
      </c>
      <c r="C4672" s="188" t="s">
        <v>170</v>
      </c>
      <c r="D4672" s="188" t="s">
        <v>261</v>
      </c>
      <c r="E4672" s="206">
        <v>44117</v>
      </c>
      <c r="F4672" s="187" t="s">
        <v>14364</v>
      </c>
      <c r="G4672" s="187" t="s">
        <v>14364</v>
      </c>
      <c r="H4672" s="193">
        <v>5336004</v>
      </c>
      <c r="I4672" s="206">
        <v>44158</v>
      </c>
      <c r="J4672" s="188" t="s">
        <v>14365</v>
      </c>
      <c r="K4672" s="193">
        <v>328500</v>
      </c>
      <c r="L4672" s="188"/>
      <c r="M4672" s="193"/>
      <c r="N4672" s="193"/>
      <c r="O4672" s="186">
        <f t="shared" si="144"/>
        <v>328500</v>
      </c>
      <c r="P4672" s="188"/>
      <c r="Q4672" s="193"/>
      <c r="R4672" s="193"/>
      <c r="S4672" s="186">
        <f t="shared" si="145"/>
        <v>328500</v>
      </c>
      <c r="T4672" s="206">
        <v>44273</v>
      </c>
      <c r="U4672" s="186">
        <v>328500</v>
      </c>
      <c r="V4672" s="186">
        <v>0</v>
      </c>
      <c r="W4672" s="186">
        <v>0</v>
      </c>
      <c r="X4672" s="186">
        <v>0</v>
      </c>
      <c r="Y4672" s="188" t="s">
        <v>237</v>
      </c>
      <c r="Z4672" s="188" t="s">
        <v>1537</v>
      </c>
      <c r="AA4672" s="188" t="s">
        <v>1538</v>
      </c>
      <c r="AB4672" s="206">
        <v>44081</v>
      </c>
      <c r="AC4672" s="206">
        <v>44089</v>
      </c>
      <c r="AD4672" s="188" t="s">
        <v>14366</v>
      </c>
      <c r="AE4672" s="188" t="s">
        <v>14367</v>
      </c>
      <c r="AF4672" s="188" t="s">
        <v>240</v>
      </c>
      <c r="AG4672" s="188">
        <v>3</v>
      </c>
    </row>
    <row r="4673" spans="1:33">
      <c r="A4673" s="188" t="s">
        <v>28</v>
      </c>
      <c r="B4673" s="188">
        <v>800006850</v>
      </c>
      <c r="C4673" s="188" t="s">
        <v>170</v>
      </c>
      <c r="D4673" s="188" t="s">
        <v>235</v>
      </c>
      <c r="E4673" s="206">
        <v>44146</v>
      </c>
      <c r="F4673" s="187" t="s">
        <v>14368</v>
      </c>
      <c r="G4673" s="187" t="s">
        <v>14368</v>
      </c>
      <c r="H4673" s="193">
        <v>771982</v>
      </c>
      <c r="I4673" s="206">
        <v>44186</v>
      </c>
      <c r="J4673" s="188" t="s">
        <v>14369</v>
      </c>
      <c r="K4673" s="193">
        <v>267000</v>
      </c>
      <c r="L4673" s="206">
        <v>44201</v>
      </c>
      <c r="M4673" s="193">
        <v>0</v>
      </c>
      <c r="N4673" s="193">
        <v>0</v>
      </c>
      <c r="O4673" s="186">
        <f t="shared" si="144"/>
        <v>267000</v>
      </c>
      <c r="P4673" s="206">
        <v>44210</v>
      </c>
      <c r="Q4673" s="193">
        <v>0</v>
      </c>
      <c r="R4673" s="193">
        <v>0</v>
      </c>
      <c r="S4673" s="186">
        <f t="shared" si="145"/>
        <v>267000</v>
      </c>
      <c r="T4673" s="206">
        <v>44356</v>
      </c>
      <c r="U4673" s="186">
        <v>0</v>
      </c>
      <c r="V4673" s="186">
        <v>267000</v>
      </c>
      <c r="W4673" s="186">
        <v>0</v>
      </c>
      <c r="X4673" s="186">
        <v>0</v>
      </c>
      <c r="Y4673" s="188" t="s">
        <v>237</v>
      </c>
      <c r="Z4673" s="188" t="s">
        <v>3106</v>
      </c>
      <c r="AA4673" s="188" t="s">
        <v>3107</v>
      </c>
      <c r="AB4673" s="206">
        <v>44116</v>
      </c>
      <c r="AC4673" s="206">
        <v>44116</v>
      </c>
      <c r="AD4673" s="188" t="s">
        <v>14370</v>
      </c>
      <c r="AE4673" s="188" t="s">
        <v>14371</v>
      </c>
      <c r="AF4673" s="188" t="s">
        <v>240</v>
      </c>
      <c r="AG4673" s="188">
        <v>3</v>
      </c>
    </row>
    <row r="4674" spans="1:33">
      <c r="A4674" s="188" t="s">
        <v>44</v>
      </c>
      <c r="B4674" s="188">
        <v>899999032</v>
      </c>
      <c r="C4674" s="188" t="s">
        <v>278</v>
      </c>
      <c r="D4674" s="188" t="s">
        <v>279</v>
      </c>
      <c r="E4674" s="206">
        <v>43594</v>
      </c>
      <c r="F4674" s="187" t="s">
        <v>14372</v>
      </c>
      <c r="G4674" s="187" t="s">
        <v>14372</v>
      </c>
      <c r="H4674" s="193">
        <v>4512258</v>
      </c>
      <c r="I4674" s="206">
        <v>43606</v>
      </c>
      <c r="J4674" s="188" t="s">
        <v>14373</v>
      </c>
      <c r="K4674" s="193">
        <v>622200</v>
      </c>
      <c r="L4674" s="188"/>
      <c r="M4674" s="193"/>
      <c r="N4674" s="193"/>
      <c r="O4674" s="186">
        <f t="shared" si="144"/>
        <v>622200</v>
      </c>
      <c r="P4674" s="188"/>
      <c r="Q4674" s="193"/>
      <c r="R4674" s="193"/>
      <c r="S4674" s="186">
        <f t="shared" si="145"/>
        <v>622200</v>
      </c>
      <c r="T4674" s="206">
        <v>43906</v>
      </c>
      <c r="U4674" s="186">
        <v>622200</v>
      </c>
      <c r="V4674" s="186">
        <v>0</v>
      </c>
      <c r="W4674" s="186">
        <v>0</v>
      </c>
      <c r="X4674" s="186">
        <v>0</v>
      </c>
      <c r="Y4674" s="188" t="s">
        <v>237</v>
      </c>
      <c r="Z4674" s="188" t="s">
        <v>3106</v>
      </c>
      <c r="AA4674" s="188" t="s">
        <v>3107</v>
      </c>
      <c r="AB4674" s="206">
        <v>43494</v>
      </c>
      <c r="AC4674" s="206">
        <v>43495</v>
      </c>
      <c r="AD4674" s="188" t="s">
        <v>14374</v>
      </c>
      <c r="AE4674" s="188" t="s">
        <v>14375</v>
      </c>
      <c r="AF4674" s="188" t="s">
        <v>240</v>
      </c>
      <c r="AG4674" s="188">
        <v>3</v>
      </c>
    </row>
    <row r="4675" spans="1:33">
      <c r="A4675" s="188" t="s">
        <v>28</v>
      </c>
      <c r="B4675" s="188">
        <v>800006850</v>
      </c>
      <c r="C4675" s="188" t="s">
        <v>170</v>
      </c>
      <c r="D4675" s="188" t="s">
        <v>235</v>
      </c>
      <c r="E4675" s="206">
        <v>43509</v>
      </c>
      <c r="F4675" s="187">
        <v>5054904</v>
      </c>
      <c r="G4675" s="187">
        <v>5054904</v>
      </c>
      <c r="H4675" s="193">
        <v>3540686</v>
      </c>
      <c r="I4675" s="206">
        <v>43522</v>
      </c>
      <c r="J4675" s="188" t="s">
        <v>14376</v>
      </c>
      <c r="K4675" s="193">
        <v>450612</v>
      </c>
      <c r="L4675" s="206">
        <v>43567</v>
      </c>
      <c r="M4675" s="193">
        <v>0</v>
      </c>
      <c r="N4675" s="193">
        <v>0</v>
      </c>
      <c r="O4675" s="186">
        <f t="shared" ref="O4675:O4738" si="146">+K4675-M4675-N4675</f>
        <v>450612</v>
      </c>
      <c r="P4675" s="188"/>
      <c r="Q4675" s="193"/>
      <c r="R4675" s="193"/>
      <c r="S4675" s="186">
        <f t="shared" ref="S4675:S4738" si="147">+O4675-Q4675-R4675</f>
        <v>450612</v>
      </c>
      <c r="T4675" s="206">
        <v>43675</v>
      </c>
      <c r="U4675" s="186">
        <v>450612</v>
      </c>
      <c r="V4675" s="186">
        <v>0</v>
      </c>
      <c r="W4675" s="186">
        <v>0</v>
      </c>
      <c r="X4675" s="186">
        <v>0</v>
      </c>
      <c r="Y4675" s="188" t="s">
        <v>237</v>
      </c>
      <c r="Z4675" s="188" t="s">
        <v>3106</v>
      </c>
      <c r="AA4675" s="188" t="s">
        <v>13176</v>
      </c>
      <c r="AB4675" s="206">
        <v>43479</v>
      </c>
      <c r="AC4675" s="206">
        <v>43487</v>
      </c>
      <c r="AD4675" s="188" t="s">
        <v>14377</v>
      </c>
      <c r="AE4675" s="188" t="s">
        <v>14378</v>
      </c>
      <c r="AF4675" s="188" t="s">
        <v>240</v>
      </c>
      <c r="AG4675" s="188">
        <v>3</v>
      </c>
    </row>
    <row r="4676" spans="1:33">
      <c r="A4676" s="188" t="s">
        <v>28</v>
      </c>
      <c r="B4676" s="188">
        <v>800006850</v>
      </c>
      <c r="C4676" s="188" t="s">
        <v>170</v>
      </c>
      <c r="D4676" s="188" t="s">
        <v>235</v>
      </c>
      <c r="E4676" s="206">
        <v>43559</v>
      </c>
      <c r="F4676" s="187">
        <v>5141751</v>
      </c>
      <c r="G4676" s="187">
        <v>5141751</v>
      </c>
      <c r="H4676" s="193">
        <v>971644</v>
      </c>
      <c r="I4676" s="206">
        <v>43567</v>
      </c>
      <c r="J4676" s="188" t="s">
        <v>14379</v>
      </c>
      <c r="K4676" s="193">
        <v>112900</v>
      </c>
      <c r="L4676" s="206">
        <v>43591</v>
      </c>
      <c r="M4676" s="193">
        <v>112900</v>
      </c>
      <c r="N4676" s="193">
        <v>0</v>
      </c>
      <c r="O4676" s="186">
        <f t="shared" si="146"/>
        <v>0</v>
      </c>
      <c r="P4676" s="188"/>
      <c r="Q4676" s="193"/>
      <c r="R4676" s="193"/>
      <c r="S4676" s="186">
        <f t="shared" si="147"/>
        <v>0</v>
      </c>
      <c r="T4676" s="188"/>
      <c r="U4676" s="186">
        <v>0</v>
      </c>
      <c r="V4676" s="186">
        <v>0</v>
      </c>
      <c r="W4676" s="186">
        <v>0</v>
      </c>
      <c r="X4676" s="186">
        <v>0</v>
      </c>
      <c r="Y4676" s="188" t="s">
        <v>237</v>
      </c>
      <c r="Z4676" s="188" t="s">
        <v>3106</v>
      </c>
      <c r="AA4676" s="188" t="s">
        <v>13176</v>
      </c>
      <c r="AB4676" s="206">
        <v>43541</v>
      </c>
      <c r="AC4676" s="206">
        <v>43541</v>
      </c>
      <c r="AD4676" s="188" t="s">
        <v>14380</v>
      </c>
      <c r="AE4676" s="188" t="s">
        <v>14381</v>
      </c>
      <c r="AF4676" s="188" t="s">
        <v>240</v>
      </c>
      <c r="AG4676" s="188">
        <v>3</v>
      </c>
    </row>
    <row r="4677" spans="1:33">
      <c r="A4677" s="188" t="s">
        <v>66</v>
      </c>
      <c r="B4677" s="188">
        <v>832000029</v>
      </c>
      <c r="C4677" s="188" t="s">
        <v>170</v>
      </c>
      <c r="D4677" s="188" t="s">
        <v>1946</v>
      </c>
      <c r="E4677" s="206">
        <v>44166</v>
      </c>
      <c r="F4677" s="187" t="s">
        <v>14382</v>
      </c>
      <c r="G4677" s="187" t="s">
        <v>14382</v>
      </c>
      <c r="H4677" s="193">
        <v>1474313</v>
      </c>
      <c r="I4677" s="206">
        <v>44201</v>
      </c>
      <c r="J4677" s="188" t="s">
        <v>14383</v>
      </c>
      <c r="K4677" s="193">
        <v>290300</v>
      </c>
      <c r="L4677" s="188"/>
      <c r="M4677" s="193"/>
      <c r="N4677" s="193"/>
      <c r="O4677" s="186">
        <f t="shared" si="146"/>
        <v>290300</v>
      </c>
      <c r="P4677" s="188"/>
      <c r="Q4677" s="193"/>
      <c r="R4677" s="193"/>
      <c r="S4677" s="186">
        <f t="shared" si="147"/>
        <v>290300</v>
      </c>
      <c r="T4677" s="188"/>
      <c r="U4677" s="186">
        <v>0</v>
      </c>
      <c r="V4677" s="186">
        <v>0</v>
      </c>
      <c r="W4677" s="186">
        <v>0</v>
      </c>
      <c r="X4677" s="186">
        <v>290300</v>
      </c>
      <c r="Y4677" s="188" t="s">
        <v>237</v>
      </c>
      <c r="Z4677" s="188" t="s">
        <v>3106</v>
      </c>
      <c r="AA4677" s="188" t="s">
        <v>14384</v>
      </c>
      <c r="AB4677" s="206">
        <v>44131</v>
      </c>
      <c r="AC4677" s="206">
        <v>44132</v>
      </c>
      <c r="AD4677" s="188" t="s">
        <v>14385</v>
      </c>
      <c r="AE4677" s="188"/>
      <c r="AF4677" s="188" t="s">
        <v>240</v>
      </c>
      <c r="AG4677" s="188">
        <v>3</v>
      </c>
    </row>
    <row r="4678" spans="1:33">
      <c r="A4678" s="188" t="s">
        <v>69</v>
      </c>
      <c r="B4678" s="188">
        <v>899999164</v>
      </c>
      <c r="C4678" s="188" t="s">
        <v>170</v>
      </c>
      <c r="D4678" s="188" t="s">
        <v>3217</v>
      </c>
      <c r="E4678" s="206">
        <v>44378</v>
      </c>
      <c r="F4678" s="187" t="s">
        <v>14386</v>
      </c>
      <c r="G4678" s="187" t="s">
        <v>14386</v>
      </c>
      <c r="H4678" s="193">
        <v>860250</v>
      </c>
      <c r="I4678" s="206">
        <v>44390</v>
      </c>
      <c r="J4678" s="188" t="s">
        <v>14387</v>
      </c>
      <c r="K4678" s="193">
        <v>478500</v>
      </c>
      <c r="L4678" s="188"/>
      <c r="M4678" s="193"/>
      <c r="N4678" s="193"/>
      <c r="O4678" s="186">
        <f t="shared" si="146"/>
        <v>478500</v>
      </c>
      <c r="P4678" s="188"/>
      <c r="Q4678" s="193"/>
      <c r="R4678" s="193"/>
      <c r="S4678" s="186">
        <f t="shared" si="147"/>
        <v>478500</v>
      </c>
      <c r="T4678" s="206">
        <v>44418</v>
      </c>
      <c r="U4678" s="186">
        <v>478500</v>
      </c>
      <c r="V4678" s="186">
        <v>0</v>
      </c>
      <c r="W4678" s="186">
        <v>0</v>
      </c>
      <c r="X4678" s="186">
        <v>0</v>
      </c>
      <c r="Y4678" s="188" t="s">
        <v>237</v>
      </c>
      <c r="Z4678" s="188" t="s">
        <v>3106</v>
      </c>
      <c r="AA4678" s="188" t="s">
        <v>3107</v>
      </c>
      <c r="AB4678" s="206">
        <v>44335</v>
      </c>
      <c r="AC4678" s="206">
        <v>44337</v>
      </c>
      <c r="AD4678" s="188" t="s">
        <v>14388</v>
      </c>
      <c r="AE4678" s="188" t="s">
        <v>14389</v>
      </c>
      <c r="AF4678" s="188" t="s">
        <v>267</v>
      </c>
      <c r="AG4678" s="188">
        <v>3</v>
      </c>
    </row>
    <row r="4679" spans="1:33">
      <c r="A4679" s="188" t="s">
        <v>28</v>
      </c>
      <c r="B4679" s="188">
        <v>800006850</v>
      </c>
      <c r="C4679" s="188" t="s">
        <v>170</v>
      </c>
      <c r="D4679" s="188" t="s">
        <v>235</v>
      </c>
      <c r="E4679" s="206">
        <v>44326</v>
      </c>
      <c r="F4679" s="187" t="s">
        <v>14390</v>
      </c>
      <c r="G4679" s="187" t="s">
        <v>14390</v>
      </c>
      <c r="H4679" s="193">
        <v>46100</v>
      </c>
      <c r="I4679" s="206">
        <v>44350</v>
      </c>
      <c r="J4679" s="188" t="s">
        <v>14391</v>
      </c>
      <c r="K4679" s="193">
        <v>4070</v>
      </c>
      <c r="L4679" s="188"/>
      <c r="M4679" s="193"/>
      <c r="N4679" s="193"/>
      <c r="O4679" s="186">
        <f t="shared" si="146"/>
        <v>4070</v>
      </c>
      <c r="P4679" s="188"/>
      <c r="Q4679" s="193"/>
      <c r="R4679" s="193"/>
      <c r="S4679" s="186">
        <f t="shared" si="147"/>
        <v>4070</v>
      </c>
      <c r="T4679" s="188"/>
      <c r="U4679" s="186">
        <v>0</v>
      </c>
      <c r="V4679" s="186">
        <v>0</v>
      </c>
      <c r="W4679" s="186">
        <v>0</v>
      </c>
      <c r="X4679" s="186">
        <v>4070</v>
      </c>
      <c r="Y4679" s="188" t="s">
        <v>237</v>
      </c>
      <c r="Z4679" s="188" t="s">
        <v>170</v>
      </c>
      <c r="AA4679" s="188" t="s">
        <v>235</v>
      </c>
      <c r="AB4679" s="206">
        <v>44301</v>
      </c>
      <c r="AC4679" s="206">
        <v>44301</v>
      </c>
      <c r="AD4679" s="188" t="s">
        <v>14392</v>
      </c>
      <c r="AE4679" s="188"/>
      <c r="AF4679" s="188" t="s">
        <v>240</v>
      </c>
      <c r="AG4679" s="188">
        <v>3</v>
      </c>
    </row>
    <row r="4680" spans="1:33">
      <c r="A4680" s="188" t="s">
        <v>28</v>
      </c>
      <c r="B4680" s="188">
        <v>800006850</v>
      </c>
      <c r="C4680" s="188" t="s">
        <v>170</v>
      </c>
      <c r="D4680" s="188" t="s">
        <v>235</v>
      </c>
      <c r="E4680" s="206">
        <v>44237</v>
      </c>
      <c r="F4680" s="187" t="s">
        <v>14393</v>
      </c>
      <c r="G4680" s="187" t="s">
        <v>14393</v>
      </c>
      <c r="H4680" s="193">
        <v>103300</v>
      </c>
      <c r="I4680" s="206">
        <v>44274</v>
      </c>
      <c r="J4680" s="188" t="s">
        <v>14394</v>
      </c>
      <c r="K4680" s="193">
        <v>8050</v>
      </c>
      <c r="L4680" s="206">
        <v>44320</v>
      </c>
      <c r="M4680" s="193">
        <v>0</v>
      </c>
      <c r="N4680" s="193">
        <v>0</v>
      </c>
      <c r="O4680" s="186">
        <f t="shared" si="146"/>
        <v>8050</v>
      </c>
      <c r="P4680" s="188"/>
      <c r="Q4680" s="193"/>
      <c r="R4680" s="193"/>
      <c r="S4680" s="186">
        <f t="shared" si="147"/>
        <v>8050</v>
      </c>
      <c r="T4680" s="206">
        <v>44356</v>
      </c>
      <c r="U4680" s="186">
        <v>8050</v>
      </c>
      <c r="V4680" s="186">
        <v>0</v>
      </c>
      <c r="W4680" s="186">
        <v>0</v>
      </c>
      <c r="X4680" s="186">
        <v>0</v>
      </c>
      <c r="Y4680" s="188" t="s">
        <v>237</v>
      </c>
      <c r="Z4680" s="188" t="s">
        <v>3106</v>
      </c>
      <c r="AA4680" s="188" t="s">
        <v>6017</v>
      </c>
      <c r="AB4680" s="206">
        <v>44203</v>
      </c>
      <c r="AC4680" s="206">
        <v>44203</v>
      </c>
      <c r="AD4680" s="188" t="s">
        <v>14395</v>
      </c>
      <c r="AE4680" s="188" t="s">
        <v>14396</v>
      </c>
      <c r="AF4680" s="188" t="s">
        <v>240</v>
      </c>
      <c r="AG4680" s="188">
        <v>3</v>
      </c>
    </row>
    <row r="4681" spans="1:33">
      <c r="A4681" s="188" t="s">
        <v>28</v>
      </c>
      <c r="B4681" s="188">
        <v>800006850</v>
      </c>
      <c r="C4681" s="188" t="s">
        <v>170</v>
      </c>
      <c r="D4681" s="188" t="s">
        <v>235</v>
      </c>
      <c r="E4681" s="206">
        <v>44537</v>
      </c>
      <c r="F4681" s="187" t="s">
        <v>14397</v>
      </c>
      <c r="G4681" s="187" t="s">
        <v>14397</v>
      </c>
      <c r="H4681" s="193">
        <v>53700</v>
      </c>
      <c r="I4681" s="206">
        <v>44558</v>
      </c>
      <c r="J4681" s="188" t="s">
        <v>14398</v>
      </c>
      <c r="K4681" s="193">
        <v>4740</v>
      </c>
      <c r="L4681" s="206">
        <v>44588</v>
      </c>
      <c r="M4681" s="193">
        <v>0</v>
      </c>
      <c r="N4681" s="193">
        <v>0</v>
      </c>
      <c r="O4681" s="186">
        <f t="shared" si="146"/>
        <v>4740</v>
      </c>
      <c r="P4681" s="188"/>
      <c r="Q4681" s="193"/>
      <c r="R4681" s="193"/>
      <c r="S4681" s="186">
        <f t="shared" si="147"/>
        <v>4740</v>
      </c>
      <c r="T4681" s="188"/>
      <c r="U4681" s="186">
        <v>0</v>
      </c>
      <c r="V4681" s="186">
        <v>0</v>
      </c>
      <c r="W4681" s="186">
        <v>0</v>
      </c>
      <c r="X4681" s="186">
        <v>4740</v>
      </c>
      <c r="Y4681" s="188" t="s">
        <v>237</v>
      </c>
      <c r="Z4681" s="188" t="s">
        <v>3106</v>
      </c>
      <c r="AA4681" s="188" t="s">
        <v>3107</v>
      </c>
      <c r="AB4681" s="206">
        <v>44529</v>
      </c>
      <c r="AC4681" s="206">
        <v>44529</v>
      </c>
      <c r="AD4681" s="188" t="s">
        <v>14399</v>
      </c>
      <c r="AE4681" s="188" t="s">
        <v>14400</v>
      </c>
      <c r="AF4681" s="188" t="s">
        <v>240</v>
      </c>
      <c r="AG4681" s="188">
        <v>3</v>
      </c>
    </row>
    <row r="4682" spans="1:33">
      <c r="A4682" s="188" t="s">
        <v>28</v>
      </c>
      <c r="B4682" s="188">
        <v>800006850</v>
      </c>
      <c r="C4682" s="188" t="s">
        <v>170</v>
      </c>
      <c r="D4682" s="188" t="s">
        <v>235</v>
      </c>
      <c r="E4682" s="206">
        <v>44265</v>
      </c>
      <c r="F4682" s="187" t="s">
        <v>14401</v>
      </c>
      <c r="G4682" s="187" t="s">
        <v>14401</v>
      </c>
      <c r="H4682" s="193">
        <v>31600</v>
      </c>
      <c r="I4682" s="206">
        <v>44288</v>
      </c>
      <c r="J4682" s="188" t="s">
        <v>14402</v>
      </c>
      <c r="K4682" s="193">
        <v>1810</v>
      </c>
      <c r="L4682" s="188"/>
      <c r="M4682" s="193"/>
      <c r="N4682" s="193"/>
      <c r="O4682" s="186">
        <f t="shared" si="146"/>
        <v>1810</v>
      </c>
      <c r="P4682" s="188"/>
      <c r="Q4682" s="193"/>
      <c r="R4682" s="193"/>
      <c r="S4682" s="186">
        <f t="shared" si="147"/>
        <v>1810</v>
      </c>
      <c r="T4682" s="188"/>
      <c r="U4682" s="186">
        <v>0</v>
      </c>
      <c r="V4682" s="186">
        <v>0</v>
      </c>
      <c r="W4682" s="186">
        <v>0</v>
      </c>
      <c r="X4682" s="186">
        <v>1810</v>
      </c>
      <c r="Y4682" s="188" t="s">
        <v>237</v>
      </c>
      <c r="Z4682" s="188" t="s">
        <v>3106</v>
      </c>
      <c r="AA4682" s="188" t="s">
        <v>13176</v>
      </c>
      <c r="AB4682" s="206">
        <v>44125</v>
      </c>
      <c r="AC4682" s="206">
        <v>44125</v>
      </c>
      <c r="AD4682" s="188" t="s">
        <v>14403</v>
      </c>
      <c r="AE4682" s="188"/>
      <c r="AF4682" s="188" t="s">
        <v>240</v>
      </c>
      <c r="AG4682" s="188">
        <v>3</v>
      </c>
    </row>
    <row r="4683" spans="1:33">
      <c r="A4683" s="188" t="s">
        <v>28</v>
      </c>
      <c r="B4683" s="188">
        <v>800006850</v>
      </c>
      <c r="C4683" s="188" t="s">
        <v>170</v>
      </c>
      <c r="D4683" s="188" t="s">
        <v>235</v>
      </c>
      <c r="E4683" s="206">
        <v>44265</v>
      </c>
      <c r="F4683" s="187" t="s">
        <v>14404</v>
      </c>
      <c r="G4683" s="187" t="s">
        <v>14404</v>
      </c>
      <c r="H4683" s="193">
        <v>69300</v>
      </c>
      <c r="I4683" s="206">
        <v>44288</v>
      </c>
      <c r="J4683" s="188" t="s">
        <v>14405</v>
      </c>
      <c r="K4683" s="193">
        <v>3960</v>
      </c>
      <c r="L4683" s="188"/>
      <c r="M4683" s="193"/>
      <c r="N4683" s="193"/>
      <c r="O4683" s="186">
        <f t="shared" si="146"/>
        <v>3960</v>
      </c>
      <c r="P4683" s="188"/>
      <c r="Q4683" s="193"/>
      <c r="R4683" s="193"/>
      <c r="S4683" s="186">
        <f t="shared" si="147"/>
        <v>3960</v>
      </c>
      <c r="T4683" s="188"/>
      <c r="U4683" s="186">
        <v>0</v>
      </c>
      <c r="V4683" s="186">
        <v>0</v>
      </c>
      <c r="W4683" s="186">
        <v>0</v>
      </c>
      <c r="X4683" s="186">
        <v>3960</v>
      </c>
      <c r="Y4683" s="188" t="s">
        <v>237</v>
      </c>
      <c r="Z4683" s="188" t="s">
        <v>3106</v>
      </c>
      <c r="AA4683" s="188" t="s">
        <v>13176</v>
      </c>
      <c r="AB4683" s="206">
        <v>44130</v>
      </c>
      <c r="AC4683" s="206">
        <v>44130</v>
      </c>
      <c r="AD4683" s="188" t="s">
        <v>14406</v>
      </c>
      <c r="AE4683" s="188"/>
      <c r="AF4683" s="188" t="s">
        <v>240</v>
      </c>
      <c r="AG4683" s="188">
        <v>3</v>
      </c>
    </row>
    <row r="4684" spans="1:33">
      <c r="A4684" s="188" t="s">
        <v>44</v>
      </c>
      <c r="B4684" s="188">
        <v>899999032</v>
      </c>
      <c r="C4684" s="188" t="s">
        <v>278</v>
      </c>
      <c r="D4684" s="188" t="s">
        <v>279</v>
      </c>
      <c r="E4684" s="206">
        <v>44328</v>
      </c>
      <c r="F4684" s="187" t="s">
        <v>14407</v>
      </c>
      <c r="G4684" s="187" t="s">
        <v>14407</v>
      </c>
      <c r="H4684" s="193">
        <v>5172368</v>
      </c>
      <c r="I4684" s="206">
        <v>44343</v>
      </c>
      <c r="J4684" s="188" t="s">
        <v>14408</v>
      </c>
      <c r="K4684" s="193">
        <v>100472</v>
      </c>
      <c r="L4684" s="188"/>
      <c r="M4684" s="193"/>
      <c r="N4684" s="193"/>
      <c r="O4684" s="186">
        <f t="shared" si="146"/>
        <v>100472</v>
      </c>
      <c r="P4684" s="188"/>
      <c r="Q4684" s="193"/>
      <c r="R4684" s="193"/>
      <c r="S4684" s="186">
        <f t="shared" si="147"/>
        <v>100472</v>
      </c>
      <c r="T4684" s="206">
        <v>44505</v>
      </c>
      <c r="U4684" s="186">
        <v>100472</v>
      </c>
      <c r="V4684" s="186">
        <v>0</v>
      </c>
      <c r="W4684" s="186">
        <v>0</v>
      </c>
      <c r="X4684" s="186">
        <v>0</v>
      </c>
      <c r="Y4684" s="188" t="s">
        <v>237</v>
      </c>
      <c r="Z4684" s="188" t="s">
        <v>170</v>
      </c>
      <c r="AA4684" s="188" t="s">
        <v>235</v>
      </c>
      <c r="AB4684" s="206">
        <v>44307</v>
      </c>
      <c r="AC4684" s="206">
        <v>44315</v>
      </c>
      <c r="AD4684" s="188" t="s">
        <v>14409</v>
      </c>
      <c r="AE4684" s="188" t="s">
        <v>14410</v>
      </c>
      <c r="AF4684" s="188" t="s">
        <v>240</v>
      </c>
      <c r="AG4684" s="188">
        <v>3</v>
      </c>
    </row>
    <row r="4685" spans="1:33">
      <c r="A4685" s="188" t="s">
        <v>28</v>
      </c>
      <c r="B4685" s="188">
        <v>800006850</v>
      </c>
      <c r="C4685" s="188" t="s">
        <v>170</v>
      </c>
      <c r="D4685" s="188" t="s">
        <v>235</v>
      </c>
      <c r="E4685" s="206">
        <v>44327</v>
      </c>
      <c r="F4685" s="187" t="s">
        <v>14411</v>
      </c>
      <c r="G4685" s="187" t="s">
        <v>14411</v>
      </c>
      <c r="H4685" s="193">
        <v>273900</v>
      </c>
      <c r="I4685" s="206">
        <v>44344</v>
      </c>
      <c r="J4685" s="188" t="s">
        <v>14412</v>
      </c>
      <c r="K4685" s="193">
        <v>72545</v>
      </c>
      <c r="L4685" s="188"/>
      <c r="M4685" s="193"/>
      <c r="N4685" s="193"/>
      <c r="O4685" s="186">
        <f t="shared" si="146"/>
        <v>72545</v>
      </c>
      <c r="P4685" s="188"/>
      <c r="Q4685" s="193"/>
      <c r="R4685" s="193"/>
      <c r="S4685" s="186">
        <f t="shared" si="147"/>
        <v>72545</v>
      </c>
      <c r="T4685" s="188"/>
      <c r="U4685" s="186">
        <v>0</v>
      </c>
      <c r="V4685" s="186">
        <v>0</v>
      </c>
      <c r="W4685" s="186">
        <v>0</v>
      </c>
      <c r="X4685" s="186">
        <v>72545</v>
      </c>
      <c r="Y4685" s="188" t="s">
        <v>237</v>
      </c>
      <c r="Z4685" s="188" t="s">
        <v>170</v>
      </c>
      <c r="AA4685" s="188" t="s">
        <v>235</v>
      </c>
      <c r="AB4685" s="206">
        <v>44299</v>
      </c>
      <c r="AC4685" s="206">
        <v>44299</v>
      </c>
      <c r="AD4685" s="188" t="s">
        <v>14413</v>
      </c>
      <c r="AE4685" s="188"/>
      <c r="AF4685" s="188" t="s">
        <v>267</v>
      </c>
      <c r="AG4685" s="188">
        <v>3</v>
      </c>
    </row>
    <row r="4686" spans="1:33">
      <c r="A4686" s="188" t="s">
        <v>28</v>
      </c>
      <c r="B4686" s="188">
        <v>800006850</v>
      </c>
      <c r="C4686" s="188" t="s">
        <v>170</v>
      </c>
      <c r="D4686" s="188" t="s">
        <v>235</v>
      </c>
      <c r="E4686" s="206">
        <v>44327</v>
      </c>
      <c r="F4686" s="187" t="s">
        <v>14414</v>
      </c>
      <c r="G4686" s="187" t="s">
        <v>14414</v>
      </c>
      <c r="H4686" s="193">
        <v>2713332</v>
      </c>
      <c r="I4686" s="206">
        <v>44345</v>
      </c>
      <c r="J4686" s="188" t="s">
        <v>14415</v>
      </c>
      <c r="K4686" s="193">
        <v>179500</v>
      </c>
      <c r="L4686" s="206">
        <v>44370</v>
      </c>
      <c r="M4686" s="193">
        <v>179500</v>
      </c>
      <c r="N4686" s="193">
        <v>0</v>
      </c>
      <c r="O4686" s="186">
        <f t="shared" si="146"/>
        <v>0</v>
      </c>
      <c r="P4686" s="188"/>
      <c r="Q4686" s="193"/>
      <c r="R4686" s="193"/>
      <c r="S4686" s="186">
        <f t="shared" si="147"/>
        <v>0</v>
      </c>
      <c r="T4686" s="188"/>
      <c r="U4686" s="186">
        <v>0</v>
      </c>
      <c r="V4686" s="186">
        <v>0</v>
      </c>
      <c r="W4686" s="186">
        <v>0</v>
      </c>
      <c r="X4686" s="186">
        <v>0</v>
      </c>
      <c r="Y4686" s="188" t="s">
        <v>237</v>
      </c>
      <c r="Z4686" s="188" t="s">
        <v>170</v>
      </c>
      <c r="AA4686" s="188" t="s">
        <v>235</v>
      </c>
      <c r="AB4686" s="206">
        <v>44283</v>
      </c>
      <c r="AC4686" s="206">
        <v>44290</v>
      </c>
      <c r="AD4686" s="188" t="s">
        <v>14416</v>
      </c>
      <c r="AE4686" s="188" t="s">
        <v>14417</v>
      </c>
      <c r="AF4686" s="188" t="s">
        <v>240</v>
      </c>
      <c r="AG4686" s="188">
        <v>3</v>
      </c>
    </row>
    <row r="4687" spans="1:33">
      <c r="A4687" s="188" t="s">
        <v>28</v>
      </c>
      <c r="B4687" s="188">
        <v>800006850</v>
      </c>
      <c r="C4687" s="188" t="s">
        <v>170</v>
      </c>
      <c r="D4687" s="188" t="s">
        <v>235</v>
      </c>
      <c r="E4687" s="206">
        <v>44327</v>
      </c>
      <c r="F4687" s="187" t="s">
        <v>14418</v>
      </c>
      <c r="G4687" s="187" t="s">
        <v>14418</v>
      </c>
      <c r="H4687" s="193">
        <v>1085400</v>
      </c>
      <c r="I4687" s="206">
        <v>44347</v>
      </c>
      <c r="J4687" s="188" t="s">
        <v>14419</v>
      </c>
      <c r="K4687" s="193">
        <v>111500</v>
      </c>
      <c r="L4687" s="206">
        <v>44370</v>
      </c>
      <c r="M4687" s="193">
        <v>111500</v>
      </c>
      <c r="N4687" s="193">
        <v>0</v>
      </c>
      <c r="O4687" s="186">
        <f t="shared" si="146"/>
        <v>0</v>
      </c>
      <c r="P4687" s="188"/>
      <c r="Q4687" s="193"/>
      <c r="R4687" s="193"/>
      <c r="S4687" s="186">
        <f t="shared" si="147"/>
        <v>0</v>
      </c>
      <c r="T4687" s="188"/>
      <c r="U4687" s="186">
        <v>0</v>
      </c>
      <c r="V4687" s="186">
        <v>0</v>
      </c>
      <c r="W4687" s="186">
        <v>0</v>
      </c>
      <c r="X4687" s="186">
        <v>0</v>
      </c>
      <c r="Y4687" s="188" t="s">
        <v>237</v>
      </c>
      <c r="Z4687" s="188" t="s">
        <v>170</v>
      </c>
      <c r="AA4687" s="188" t="s">
        <v>235</v>
      </c>
      <c r="AB4687" s="206">
        <v>44293</v>
      </c>
      <c r="AC4687" s="206">
        <v>44293</v>
      </c>
      <c r="AD4687" s="188" t="s">
        <v>14420</v>
      </c>
      <c r="AE4687" s="188" t="s">
        <v>14421</v>
      </c>
      <c r="AF4687" s="188" t="s">
        <v>240</v>
      </c>
      <c r="AG4687" s="188">
        <v>3</v>
      </c>
    </row>
    <row r="4688" spans="1:33">
      <c r="A4688" s="188" t="s">
        <v>28</v>
      </c>
      <c r="B4688" s="188">
        <v>800006850</v>
      </c>
      <c r="C4688" s="188" t="s">
        <v>170</v>
      </c>
      <c r="D4688" s="188" t="s">
        <v>235</v>
      </c>
      <c r="E4688" s="206">
        <v>44327</v>
      </c>
      <c r="F4688" s="187" t="s">
        <v>14422</v>
      </c>
      <c r="G4688" s="187" t="s">
        <v>14422</v>
      </c>
      <c r="H4688" s="193">
        <v>1085400</v>
      </c>
      <c r="I4688" s="206">
        <v>44347</v>
      </c>
      <c r="J4688" s="188" t="s">
        <v>14423</v>
      </c>
      <c r="K4688" s="193">
        <v>223000</v>
      </c>
      <c r="L4688" s="206">
        <v>44370</v>
      </c>
      <c r="M4688" s="193">
        <v>223000</v>
      </c>
      <c r="N4688" s="193">
        <v>0</v>
      </c>
      <c r="O4688" s="186">
        <f t="shared" si="146"/>
        <v>0</v>
      </c>
      <c r="P4688" s="188"/>
      <c r="Q4688" s="193"/>
      <c r="R4688" s="193"/>
      <c r="S4688" s="186">
        <f t="shared" si="147"/>
        <v>0</v>
      </c>
      <c r="T4688" s="188"/>
      <c r="U4688" s="186">
        <v>0</v>
      </c>
      <c r="V4688" s="186">
        <v>0</v>
      </c>
      <c r="W4688" s="186">
        <v>0</v>
      </c>
      <c r="X4688" s="186">
        <v>0</v>
      </c>
      <c r="Y4688" s="188" t="s">
        <v>237</v>
      </c>
      <c r="Z4688" s="188" t="s">
        <v>170</v>
      </c>
      <c r="AA4688" s="188" t="s">
        <v>235</v>
      </c>
      <c r="AB4688" s="206">
        <v>44293</v>
      </c>
      <c r="AC4688" s="206">
        <v>44293</v>
      </c>
      <c r="AD4688" s="188" t="s">
        <v>14424</v>
      </c>
      <c r="AE4688" s="188" t="s">
        <v>14425</v>
      </c>
      <c r="AF4688" s="188" t="s">
        <v>240</v>
      </c>
      <c r="AG4688" s="188">
        <v>3</v>
      </c>
    </row>
    <row r="4689" spans="1:33">
      <c r="A4689" s="188" t="s">
        <v>28</v>
      </c>
      <c r="B4689" s="188">
        <v>800006850</v>
      </c>
      <c r="C4689" s="188" t="s">
        <v>170</v>
      </c>
      <c r="D4689" s="188" t="s">
        <v>235</v>
      </c>
      <c r="E4689" s="206">
        <v>44327</v>
      </c>
      <c r="F4689" s="187" t="s">
        <v>14426</v>
      </c>
      <c r="G4689" s="187" t="s">
        <v>14426</v>
      </c>
      <c r="H4689" s="193">
        <v>4012840</v>
      </c>
      <c r="I4689" s="206">
        <v>44347</v>
      </c>
      <c r="J4689" s="188" t="s">
        <v>14427</v>
      </c>
      <c r="K4689" s="193">
        <v>446000</v>
      </c>
      <c r="L4689" s="206">
        <v>44370</v>
      </c>
      <c r="M4689" s="193">
        <v>446000</v>
      </c>
      <c r="N4689" s="193">
        <v>0</v>
      </c>
      <c r="O4689" s="186">
        <f t="shared" si="146"/>
        <v>0</v>
      </c>
      <c r="P4689" s="188"/>
      <c r="Q4689" s="193"/>
      <c r="R4689" s="193"/>
      <c r="S4689" s="186">
        <f t="shared" si="147"/>
        <v>0</v>
      </c>
      <c r="T4689" s="188"/>
      <c r="U4689" s="186">
        <v>0</v>
      </c>
      <c r="V4689" s="186">
        <v>0</v>
      </c>
      <c r="W4689" s="186">
        <v>0</v>
      </c>
      <c r="X4689" s="186">
        <v>0</v>
      </c>
      <c r="Y4689" s="188" t="s">
        <v>237</v>
      </c>
      <c r="Z4689" s="188" t="s">
        <v>170</v>
      </c>
      <c r="AA4689" s="188" t="s">
        <v>235</v>
      </c>
      <c r="AB4689" s="206">
        <v>44293</v>
      </c>
      <c r="AC4689" s="206">
        <v>44294</v>
      </c>
      <c r="AD4689" s="188" t="s">
        <v>14428</v>
      </c>
      <c r="AE4689" s="188" t="s">
        <v>14429</v>
      </c>
      <c r="AF4689" s="188" t="s">
        <v>240</v>
      </c>
      <c r="AG4689" s="188">
        <v>3</v>
      </c>
    </row>
    <row r="4690" spans="1:33">
      <c r="A4690" s="188" t="s">
        <v>28</v>
      </c>
      <c r="B4690" s="188">
        <v>800006850</v>
      </c>
      <c r="C4690" s="188" t="s">
        <v>170</v>
      </c>
      <c r="D4690" s="188" t="s">
        <v>235</v>
      </c>
      <c r="E4690" s="206">
        <v>44327</v>
      </c>
      <c r="F4690" s="187" t="s">
        <v>14430</v>
      </c>
      <c r="G4690" s="187" t="s">
        <v>14430</v>
      </c>
      <c r="H4690" s="193">
        <v>554700</v>
      </c>
      <c r="I4690" s="206">
        <v>44347</v>
      </c>
      <c r="J4690" s="188" t="s">
        <v>14431</v>
      </c>
      <c r="K4690" s="193">
        <v>96800</v>
      </c>
      <c r="L4690" s="206">
        <v>44370</v>
      </c>
      <c r="M4690" s="193">
        <v>96800</v>
      </c>
      <c r="N4690" s="193">
        <v>0</v>
      </c>
      <c r="O4690" s="186">
        <f t="shared" si="146"/>
        <v>0</v>
      </c>
      <c r="P4690" s="188"/>
      <c r="Q4690" s="193"/>
      <c r="R4690" s="193"/>
      <c r="S4690" s="186">
        <f t="shared" si="147"/>
        <v>0</v>
      </c>
      <c r="T4690" s="188"/>
      <c r="U4690" s="186">
        <v>0</v>
      </c>
      <c r="V4690" s="186">
        <v>0</v>
      </c>
      <c r="W4690" s="186">
        <v>0</v>
      </c>
      <c r="X4690" s="186">
        <v>0</v>
      </c>
      <c r="Y4690" s="188" t="s">
        <v>237</v>
      </c>
      <c r="Z4690" s="188" t="s">
        <v>170</v>
      </c>
      <c r="AA4690" s="188" t="s">
        <v>235</v>
      </c>
      <c r="AB4690" s="206">
        <v>44296</v>
      </c>
      <c r="AC4690" s="206">
        <v>44296</v>
      </c>
      <c r="AD4690" s="188" t="s">
        <v>14432</v>
      </c>
      <c r="AE4690" s="188" t="s">
        <v>14425</v>
      </c>
      <c r="AF4690" s="188" t="s">
        <v>240</v>
      </c>
      <c r="AG4690" s="188">
        <v>3</v>
      </c>
    </row>
    <row r="4691" spans="1:33">
      <c r="A4691" s="188" t="s">
        <v>28</v>
      </c>
      <c r="B4691" s="188">
        <v>800006850</v>
      </c>
      <c r="C4691" s="188" t="s">
        <v>170</v>
      </c>
      <c r="D4691" s="188" t="s">
        <v>235</v>
      </c>
      <c r="E4691" s="206">
        <v>44327</v>
      </c>
      <c r="F4691" s="187" t="s">
        <v>14433</v>
      </c>
      <c r="G4691" s="187" t="s">
        <v>14433</v>
      </c>
      <c r="H4691" s="193">
        <v>554700</v>
      </c>
      <c r="I4691" s="206">
        <v>44348</v>
      </c>
      <c r="J4691" s="188" t="s">
        <v>14434</v>
      </c>
      <c r="K4691" s="193">
        <v>96800</v>
      </c>
      <c r="L4691" s="206">
        <v>44370</v>
      </c>
      <c r="M4691" s="193">
        <v>96800</v>
      </c>
      <c r="N4691" s="193">
        <v>0</v>
      </c>
      <c r="O4691" s="186">
        <f t="shared" si="146"/>
        <v>0</v>
      </c>
      <c r="P4691" s="188"/>
      <c r="Q4691" s="193"/>
      <c r="R4691" s="193"/>
      <c r="S4691" s="186">
        <f t="shared" si="147"/>
        <v>0</v>
      </c>
      <c r="T4691" s="188"/>
      <c r="U4691" s="186">
        <v>0</v>
      </c>
      <c r="V4691" s="186">
        <v>0</v>
      </c>
      <c r="W4691" s="186">
        <v>0</v>
      </c>
      <c r="X4691" s="186">
        <v>0</v>
      </c>
      <c r="Y4691" s="188" t="s">
        <v>237</v>
      </c>
      <c r="Z4691" s="188" t="s">
        <v>170</v>
      </c>
      <c r="AA4691" s="188" t="s">
        <v>235</v>
      </c>
      <c r="AB4691" s="206">
        <v>44297</v>
      </c>
      <c r="AC4691" s="206">
        <v>44297</v>
      </c>
      <c r="AD4691" s="188" t="s">
        <v>14435</v>
      </c>
      <c r="AE4691" s="188" t="s">
        <v>2659</v>
      </c>
      <c r="AF4691" s="188" t="s">
        <v>240</v>
      </c>
      <c r="AG4691" s="188">
        <v>3</v>
      </c>
    </row>
    <row r="4692" spans="1:33">
      <c r="A4692" s="188" t="s">
        <v>28</v>
      </c>
      <c r="B4692" s="188">
        <v>800006850</v>
      </c>
      <c r="C4692" s="188" t="s">
        <v>170</v>
      </c>
      <c r="D4692" s="188" t="s">
        <v>235</v>
      </c>
      <c r="E4692" s="206">
        <v>44327</v>
      </c>
      <c r="F4692" s="187" t="s">
        <v>14436</v>
      </c>
      <c r="G4692" s="187" t="s">
        <v>14436</v>
      </c>
      <c r="H4692" s="193">
        <v>554700</v>
      </c>
      <c r="I4692" s="206">
        <v>44348</v>
      </c>
      <c r="J4692" s="188" t="s">
        <v>14437</v>
      </c>
      <c r="K4692" s="193">
        <v>96800</v>
      </c>
      <c r="L4692" s="206">
        <v>44370</v>
      </c>
      <c r="M4692" s="193">
        <v>96800</v>
      </c>
      <c r="N4692" s="193">
        <v>0</v>
      </c>
      <c r="O4692" s="186">
        <f t="shared" si="146"/>
        <v>0</v>
      </c>
      <c r="P4692" s="188"/>
      <c r="Q4692" s="193"/>
      <c r="R4692" s="193"/>
      <c r="S4692" s="186">
        <f t="shared" si="147"/>
        <v>0</v>
      </c>
      <c r="T4692" s="188"/>
      <c r="U4692" s="186">
        <v>0</v>
      </c>
      <c r="V4692" s="186">
        <v>0</v>
      </c>
      <c r="W4692" s="186">
        <v>0</v>
      </c>
      <c r="X4692" s="186">
        <v>0</v>
      </c>
      <c r="Y4692" s="188" t="s">
        <v>237</v>
      </c>
      <c r="Z4692" s="188" t="s">
        <v>170</v>
      </c>
      <c r="AA4692" s="188" t="s">
        <v>235</v>
      </c>
      <c r="AB4692" s="206">
        <v>44298</v>
      </c>
      <c r="AC4692" s="206">
        <v>44298</v>
      </c>
      <c r="AD4692" s="188" t="s">
        <v>14438</v>
      </c>
      <c r="AE4692" s="188" t="s">
        <v>2659</v>
      </c>
      <c r="AF4692" s="188" t="s">
        <v>240</v>
      </c>
      <c r="AG4692" s="188">
        <v>3</v>
      </c>
    </row>
    <row r="4693" spans="1:33">
      <c r="A4693" s="188" t="s">
        <v>28</v>
      </c>
      <c r="B4693" s="188">
        <v>800006850</v>
      </c>
      <c r="C4693" s="188" t="s">
        <v>170</v>
      </c>
      <c r="D4693" s="188" t="s">
        <v>235</v>
      </c>
      <c r="E4693" s="206">
        <v>44327</v>
      </c>
      <c r="F4693" s="187" t="s">
        <v>14439</v>
      </c>
      <c r="G4693" s="187" t="s">
        <v>14439</v>
      </c>
      <c r="H4693" s="193">
        <v>554700</v>
      </c>
      <c r="I4693" s="206">
        <v>44348</v>
      </c>
      <c r="J4693" s="188" t="s">
        <v>14440</v>
      </c>
      <c r="K4693" s="193">
        <v>96800</v>
      </c>
      <c r="L4693" s="206">
        <v>44370</v>
      </c>
      <c r="M4693" s="193">
        <v>96800</v>
      </c>
      <c r="N4693" s="193">
        <v>0</v>
      </c>
      <c r="O4693" s="186">
        <f t="shared" si="146"/>
        <v>0</v>
      </c>
      <c r="P4693" s="188"/>
      <c r="Q4693" s="193"/>
      <c r="R4693" s="193"/>
      <c r="S4693" s="186">
        <f t="shared" si="147"/>
        <v>0</v>
      </c>
      <c r="T4693" s="188"/>
      <c r="U4693" s="186">
        <v>0</v>
      </c>
      <c r="V4693" s="186">
        <v>0</v>
      </c>
      <c r="W4693" s="186">
        <v>0</v>
      </c>
      <c r="X4693" s="186">
        <v>0</v>
      </c>
      <c r="Y4693" s="188" t="s">
        <v>237</v>
      </c>
      <c r="Z4693" s="188" t="s">
        <v>170</v>
      </c>
      <c r="AA4693" s="188" t="s">
        <v>235</v>
      </c>
      <c r="AB4693" s="206">
        <v>44296</v>
      </c>
      <c r="AC4693" s="206">
        <v>44296</v>
      </c>
      <c r="AD4693" s="188" t="s">
        <v>14441</v>
      </c>
      <c r="AE4693" s="188" t="s">
        <v>2659</v>
      </c>
      <c r="AF4693" s="188" t="s">
        <v>240</v>
      </c>
      <c r="AG4693" s="188">
        <v>3</v>
      </c>
    </row>
    <row r="4694" spans="1:33">
      <c r="A4694" s="188" t="s">
        <v>28</v>
      </c>
      <c r="B4694" s="188">
        <v>800006850</v>
      </c>
      <c r="C4694" s="188" t="s">
        <v>170</v>
      </c>
      <c r="D4694" s="188" t="s">
        <v>235</v>
      </c>
      <c r="E4694" s="206">
        <v>44327</v>
      </c>
      <c r="F4694" s="187" t="s">
        <v>14442</v>
      </c>
      <c r="G4694" s="187" t="s">
        <v>14442</v>
      </c>
      <c r="H4694" s="193">
        <v>554700</v>
      </c>
      <c r="I4694" s="206">
        <v>44348</v>
      </c>
      <c r="J4694" s="188" t="s">
        <v>14443</v>
      </c>
      <c r="K4694" s="193">
        <v>96800</v>
      </c>
      <c r="L4694" s="206">
        <v>44370</v>
      </c>
      <c r="M4694" s="193">
        <v>96800</v>
      </c>
      <c r="N4694" s="193">
        <v>0</v>
      </c>
      <c r="O4694" s="186">
        <f t="shared" si="146"/>
        <v>0</v>
      </c>
      <c r="P4694" s="188"/>
      <c r="Q4694" s="193"/>
      <c r="R4694" s="193"/>
      <c r="S4694" s="186">
        <f t="shared" si="147"/>
        <v>0</v>
      </c>
      <c r="T4694" s="188"/>
      <c r="U4694" s="186">
        <v>0</v>
      </c>
      <c r="V4694" s="186">
        <v>0</v>
      </c>
      <c r="W4694" s="186">
        <v>0</v>
      </c>
      <c r="X4694" s="186">
        <v>0</v>
      </c>
      <c r="Y4694" s="188" t="s">
        <v>237</v>
      </c>
      <c r="Z4694" s="188" t="s">
        <v>170</v>
      </c>
      <c r="AA4694" s="188" t="s">
        <v>235</v>
      </c>
      <c r="AB4694" s="206">
        <v>44296</v>
      </c>
      <c r="AC4694" s="206">
        <v>44296</v>
      </c>
      <c r="AD4694" s="188" t="s">
        <v>14444</v>
      </c>
      <c r="AE4694" s="188" t="s">
        <v>2659</v>
      </c>
      <c r="AF4694" s="188" t="s">
        <v>240</v>
      </c>
      <c r="AG4694" s="188">
        <v>3</v>
      </c>
    </row>
    <row r="4695" spans="1:33">
      <c r="A4695" s="188" t="s">
        <v>28</v>
      </c>
      <c r="B4695" s="188">
        <v>800006850</v>
      </c>
      <c r="C4695" s="188" t="s">
        <v>170</v>
      </c>
      <c r="D4695" s="188" t="s">
        <v>235</v>
      </c>
      <c r="E4695" s="206">
        <v>44327</v>
      </c>
      <c r="F4695" s="187" t="s">
        <v>14445</v>
      </c>
      <c r="G4695" s="187" t="s">
        <v>14445</v>
      </c>
      <c r="H4695" s="193">
        <v>2799696</v>
      </c>
      <c r="I4695" s="206">
        <v>44348</v>
      </c>
      <c r="J4695" s="188" t="s">
        <v>14446</v>
      </c>
      <c r="K4695" s="193">
        <v>223000</v>
      </c>
      <c r="L4695" s="206">
        <v>44370</v>
      </c>
      <c r="M4695" s="193">
        <v>223000</v>
      </c>
      <c r="N4695" s="193">
        <v>0</v>
      </c>
      <c r="O4695" s="186">
        <f t="shared" si="146"/>
        <v>0</v>
      </c>
      <c r="P4695" s="188"/>
      <c r="Q4695" s="193"/>
      <c r="R4695" s="193"/>
      <c r="S4695" s="186">
        <f t="shared" si="147"/>
        <v>0</v>
      </c>
      <c r="T4695" s="188"/>
      <c r="U4695" s="186">
        <v>0</v>
      </c>
      <c r="V4695" s="186">
        <v>0</v>
      </c>
      <c r="W4695" s="186">
        <v>0</v>
      </c>
      <c r="X4695" s="186">
        <v>0</v>
      </c>
      <c r="Y4695" s="188" t="s">
        <v>237</v>
      </c>
      <c r="Z4695" s="188" t="s">
        <v>170</v>
      </c>
      <c r="AA4695" s="188" t="s">
        <v>235</v>
      </c>
      <c r="AB4695" s="206">
        <v>44298</v>
      </c>
      <c r="AC4695" s="206">
        <v>44300</v>
      </c>
      <c r="AD4695" s="188" t="s">
        <v>14447</v>
      </c>
      <c r="AE4695" s="188" t="s">
        <v>14425</v>
      </c>
      <c r="AF4695" s="188" t="s">
        <v>240</v>
      </c>
      <c r="AG4695" s="188">
        <v>3</v>
      </c>
    </row>
    <row r="4696" spans="1:33">
      <c r="A4696" s="188" t="s">
        <v>28</v>
      </c>
      <c r="B4696" s="188">
        <v>800006850</v>
      </c>
      <c r="C4696" s="188" t="s">
        <v>170</v>
      </c>
      <c r="D4696" s="188" t="s">
        <v>235</v>
      </c>
      <c r="E4696" s="206">
        <v>44327</v>
      </c>
      <c r="F4696" s="187" t="s">
        <v>14448</v>
      </c>
      <c r="G4696" s="187" t="s">
        <v>14448</v>
      </c>
      <c r="H4696" s="193">
        <v>2838018</v>
      </c>
      <c r="I4696" s="206">
        <v>44348</v>
      </c>
      <c r="J4696" s="188" t="s">
        <v>14449</v>
      </c>
      <c r="K4696" s="193">
        <v>223000</v>
      </c>
      <c r="L4696" s="206">
        <v>44370</v>
      </c>
      <c r="M4696" s="193">
        <v>223000</v>
      </c>
      <c r="N4696" s="193">
        <v>0</v>
      </c>
      <c r="O4696" s="186">
        <f t="shared" si="146"/>
        <v>0</v>
      </c>
      <c r="P4696" s="188"/>
      <c r="Q4696" s="193"/>
      <c r="R4696" s="193"/>
      <c r="S4696" s="186">
        <f t="shared" si="147"/>
        <v>0</v>
      </c>
      <c r="T4696" s="188"/>
      <c r="U4696" s="186">
        <v>0</v>
      </c>
      <c r="V4696" s="186">
        <v>0</v>
      </c>
      <c r="W4696" s="186">
        <v>0</v>
      </c>
      <c r="X4696" s="186">
        <v>0</v>
      </c>
      <c r="Y4696" s="188" t="s">
        <v>237</v>
      </c>
      <c r="Z4696" s="188" t="s">
        <v>170</v>
      </c>
      <c r="AA4696" s="188" t="s">
        <v>235</v>
      </c>
      <c r="AB4696" s="206">
        <v>44309</v>
      </c>
      <c r="AC4696" s="206">
        <v>44312</v>
      </c>
      <c r="AD4696" s="188" t="s">
        <v>14450</v>
      </c>
      <c r="AE4696" s="188" t="s">
        <v>14425</v>
      </c>
      <c r="AF4696" s="188" t="s">
        <v>240</v>
      </c>
      <c r="AG4696" s="188">
        <v>3</v>
      </c>
    </row>
    <row r="4697" spans="1:33">
      <c r="A4697" s="188" t="s">
        <v>28</v>
      </c>
      <c r="B4697" s="188">
        <v>800006850</v>
      </c>
      <c r="C4697" s="188" t="s">
        <v>170</v>
      </c>
      <c r="D4697" s="188" t="s">
        <v>235</v>
      </c>
      <c r="E4697" s="206">
        <v>44327</v>
      </c>
      <c r="F4697" s="187" t="s">
        <v>14451</v>
      </c>
      <c r="G4697" s="187" t="s">
        <v>14451</v>
      </c>
      <c r="H4697" s="193">
        <v>3593126</v>
      </c>
      <c r="I4697" s="206">
        <v>44348</v>
      </c>
      <c r="J4697" s="188" t="s">
        <v>14452</v>
      </c>
      <c r="K4697" s="193">
        <v>150190</v>
      </c>
      <c r="L4697" s="188"/>
      <c r="M4697" s="193"/>
      <c r="N4697" s="193"/>
      <c r="O4697" s="186">
        <f t="shared" si="146"/>
        <v>150190</v>
      </c>
      <c r="P4697" s="188"/>
      <c r="Q4697" s="193"/>
      <c r="R4697" s="193"/>
      <c r="S4697" s="186">
        <f t="shared" si="147"/>
        <v>150190</v>
      </c>
      <c r="T4697" s="188"/>
      <c r="U4697" s="186">
        <v>0</v>
      </c>
      <c r="V4697" s="186">
        <v>0</v>
      </c>
      <c r="W4697" s="186">
        <v>0</v>
      </c>
      <c r="X4697" s="186">
        <v>150190</v>
      </c>
      <c r="Y4697" s="188" t="s">
        <v>237</v>
      </c>
      <c r="Z4697" s="188" t="s">
        <v>170</v>
      </c>
      <c r="AA4697" s="188" t="s">
        <v>235</v>
      </c>
      <c r="AB4697" s="206">
        <v>44308</v>
      </c>
      <c r="AC4697" s="206">
        <v>44316</v>
      </c>
      <c r="AD4697" s="188" t="s">
        <v>14453</v>
      </c>
      <c r="AE4697" s="188"/>
      <c r="AF4697" s="188" t="s">
        <v>240</v>
      </c>
      <c r="AG4697" s="188">
        <v>3</v>
      </c>
    </row>
    <row r="4698" spans="1:33">
      <c r="A4698" s="188" t="s">
        <v>28</v>
      </c>
      <c r="B4698" s="188">
        <v>800006850</v>
      </c>
      <c r="C4698" s="188" t="s">
        <v>170</v>
      </c>
      <c r="D4698" s="188" t="s">
        <v>235</v>
      </c>
      <c r="E4698" s="206">
        <v>44327</v>
      </c>
      <c r="F4698" s="187" t="s">
        <v>14454</v>
      </c>
      <c r="G4698" s="187" t="s">
        <v>14454</v>
      </c>
      <c r="H4698" s="193">
        <v>1420243</v>
      </c>
      <c r="I4698" s="206">
        <v>44348</v>
      </c>
      <c r="J4698" s="188" t="s">
        <v>14455</v>
      </c>
      <c r="K4698" s="193">
        <v>76800</v>
      </c>
      <c r="L4698" s="206">
        <v>44370</v>
      </c>
      <c r="M4698" s="193">
        <v>76800</v>
      </c>
      <c r="N4698" s="193">
        <v>0</v>
      </c>
      <c r="O4698" s="186">
        <f t="shared" si="146"/>
        <v>0</v>
      </c>
      <c r="P4698" s="188"/>
      <c r="Q4698" s="193"/>
      <c r="R4698" s="193"/>
      <c r="S4698" s="186">
        <f t="shared" si="147"/>
        <v>0</v>
      </c>
      <c r="T4698" s="188"/>
      <c r="U4698" s="186">
        <v>0</v>
      </c>
      <c r="V4698" s="186">
        <v>0</v>
      </c>
      <c r="W4698" s="186">
        <v>0</v>
      </c>
      <c r="X4698" s="186">
        <v>0</v>
      </c>
      <c r="Y4698" s="188" t="s">
        <v>237</v>
      </c>
      <c r="Z4698" s="188" t="s">
        <v>170</v>
      </c>
      <c r="AA4698" s="188" t="s">
        <v>235</v>
      </c>
      <c r="AB4698" s="206">
        <v>44294</v>
      </c>
      <c r="AC4698" s="206">
        <v>44297</v>
      </c>
      <c r="AD4698" s="188" t="s">
        <v>14456</v>
      </c>
      <c r="AE4698" s="188" t="s">
        <v>14457</v>
      </c>
      <c r="AF4698" s="188" t="s">
        <v>240</v>
      </c>
      <c r="AG4698" s="188">
        <v>3</v>
      </c>
    </row>
    <row r="4699" spans="1:33">
      <c r="A4699" s="188" t="s">
        <v>28</v>
      </c>
      <c r="B4699" s="188">
        <v>800006850</v>
      </c>
      <c r="C4699" s="188" t="s">
        <v>170</v>
      </c>
      <c r="D4699" s="188" t="s">
        <v>235</v>
      </c>
      <c r="E4699" s="206">
        <v>44327</v>
      </c>
      <c r="F4699" s="187" t="s">
        <v>14458</v>
      </c>
      <c r="G4699" s="187" t="s">
        <v>14458</v>
      </c>
      <c r="H4699" s="193">
        <v>1672100</v>
      </c>
      <c r="I4699" s="206">
        <v>44348</v>
      </c>
      <c r="J4699" s="188" t="s">
        <v>14459</v>
      </c>
      <c r="K4699" s="193">
        <v>193600</v>
      </c>
      <c r="L4699" s="206">
        <v>44370</v>
      </c>
      <c r="M4699" s="193">
        <v>193600</v>
      </c>
      <c r="N4699" s="193">
        <v>0</v>
      </c>
      <c r="O4699" s="186">
        <f t="shared" si="146"/>
        <v>0</v>
      </c>
      <c r="P4699" s="188"/>
      <c r="Q4699" s="193"/>
      <c r="R4699" s="193"/>
      <c r="S4699" s="186">
        <f t="shared" si="147"/>
        <v>0</v>
      </c>
      <c r="T4699" s="188"/>
      <c r="U4699" s="186">
        <v>0</v>
      </c>
      <c r="V4699" s="186">
        <v>0</v>
      </c>
      <c r="W4699" s="186">
        <v>0</v>
      </c>
      <c r="X4699" s="186">
        <v>0</v>
      </c>
      <c r="Y4699" s="188" t="s">
        <v>237</v>
      </c>
      <c r="Z4699" s="188" t="s">
        <v>170</v>
      </c>
      <c r="AA4699" s="188" t="s">
        <v>235</v>
      </c>
      <c r="AB4699" s="206">
        <v>44298</v>
      </c>
      <c r="AC4699" s="206">
        <v>44298</v>
      </c>
      <c r="AD4699" s="188" t="s">
        <v>14460</v>
      </c>
      <c r="AE4699" s="188" t="s">
        <v>14461</v>
      </c>
      <c r="AF4699" s="188" t="s">
        <v>240</v>
      </c>
      <c r="AG4699" s="188">
        <v>3</v>
      </c>
    </row>
    <row r="4700" spans="1:33">
      <c r="A4700" s="188" t="s">
        <v>28</v>
      </c>
      <c r="B4700" s="188">
        <v>800006850</v>
      </c>
      <c r="C4700" s="188" t="s">
        <v>170</v>
      </c>
      <c r="D4700" s="188" t="s">
        <v>235</v>
      </c>
      <c r="E4700" s="206">
        <v>44327</v>
      </c>
      <c r="F4700" s="187" t="s">
        <v>14462</v>
      </c>
      <c r="G4700" s="187" t="s">
        <v>14462</v>
      </c>
      <c r="H4700" s="193">
        <v>2333108</v>
      </c>
      <c r="I4700" s="206">
        <v>44349</v>
      </c>
      <c r="J4700" s="188" t="s">
        <v>14463</v>
      </c>
      <c r="K4700" s="193">
        <v>125210</v>
      </c>
      <c r="L4700" s="188"/>
      <c r="M4700" s="193"/>
      <c r="N4700" s="193"/>
      <c r="O4700" s="186">
        <f t="shared" si="146"/>
        <v>125210</v>
      </c>
      <c r="P4700" s="188"/>
      <c r="Q4700" s="193"/>
      <c r="R4700" s="193"/>
      <c r="S4700" s="186">
        <f t="shared" si="147"/>
        <v>125210</v>
      </c>
      <c r="T4700" s="188"/>
      <c r="U4700" s="186">
        <v>0</v>
      </c>
      <c r="V4700" s="186">
        <v>0</v>
      </c>
      <c r="W4700" s="186">
        <v>0</v>
      </c>
      <c r="X4700" s="186">
        <v>125210</v>
      </c>
      <c r="Y4700" s="188" t="s">
        <v>237</v>
      </c>
      <c r="Z4700" s="188" t="s">
        <v>170</v>
      </c>
      <c r="AA4700" s="188" t="s">
        <v>235</v>
      </c>
      <c r="AB4700" s="206">
        <v>44310</v>
      </c>
      <c r="AC4700" s="206">
        <v>44314</v>
      </c>
      <c r="AD4700" s="188" t="s">
        <v>14464</v>
      </c>
      <c r="AE4700" s="188"/>
      <c r="AF4700" s="188" t="s">
        <v>240</v>
      </c>
      <c r="AG4700" s="188">
        <v>3</v>
      </c>
    </row>
    <row r="4701" spans="1:33">
      <c r="A4701" s="188" t="s">
        <v>28</v>
      </c>
      <c r="B4701" s="188">
        <v>800006850</v>
      </c>
      <c r="C4701" s="188" t="s">
        <v>170</v>
      </c>
      <c r="D4701" s="188" t="s">
        <v>235</v>
      </c>
      <c r="E4701" s="206">
        <v>44327</v>
      </c>
      <c r="F4701" s="187" t="s">
        <v>14465</v>
      </c>
      <c r="G4701" s="187" t="s">
        <v>14465</v>
      </c>
      <c r="H4701" s="193">
        <v>4731416</v>
      </c>
      <c r="I4701" s="206">
        <v>44349</v>
      </c>
      <c r="J4701" s="188" t="s">
        <v>14466</v>
      </c>
      <c r="K4701" s="193">
        <v>334500</v>
      </c>
      <c r="L4701" s="188"/>
      <c r="M4701" s="193"/>
      <c r="N4701" s="193"/>
      <c r="O4701" s="186">
        <f t="shared" si="146"/>
        <v>334500</v>
      </c>
      <c r="P4701" s="188"/>
      <c r="Q4701" s="193"/>
      <c r="R4701" s="193"/>
      <c r="S4701" s="186">
        <f t="shared" si="147"/>
        <v>334500</v>
      </c>
      <c r="T4701" s="188"/>
      <c r="U4701" s="186">
        <v>0</v>
      </c>
      <c r="V4701" s="186">
        <v>0</v>
      </c>
      <c r="W4701" s="186">
        <v>0</v>
      </c>
      <c r="X4701" s="186">
        <v>334500</v>
      </c>
      <c r="Y4701" s="188" t="s">
        <v>237</v>
      </c>
      <c r="Z4701" s="188" t="s">
        <v>170</v>
      </c>
      <c r="AA4701" s="188" t="s">
        <v>235</v>
      </c>
      <c r="AB4701" s="206">
        <v>44310</v>
      </c>
      <c r="AC4701" s="206">
        <v>44312</v>
      </c>
      <c r="AD4701" s="188" t="s">
        <v>14467</v>
      </c>
      <c r="AE4701" s="188"/>
      <c r="AF4701" s="188" t="s">
        <v>240</v>
      </c>
      <c r="AG4701" s="188">
        <v>3</v>
      </c>
    </row>
    <row r="4702" spans="1:33">
      <c r="A4702" s="188" t="s">
        <v>28</v>
      </c>
      <c r="B4702" s="188">
        <v>800006850</v>
      </c>
      <c r="C4702" s="188" t="s">
        <v>170</v>
      </c>
      <c r="D4702" s="188" t="s">
        <v>235</v>
      </c>
      <c r="E4702" s="206">
        <v>44327</v>
      </c>
      <c r="F4702" s="187" t="s">
        <v>14468</v>
      </c>
      <c r="G4702" s="187" t="s">
        <v>14468</v>
      </c>
      <c r="H4702" s="193">
        <v>3296391</v>
      </c>
      <c r="I4702" s="206">
        <v>44349</v>
      </c>
      <c r="J4702" s="188" t="s">
        <v>14469</v>
      </c>
      <c r="K4702" s="193">
        <v>128231</v>
      </c>
      <c r="L4702" s="188"/>
      <c r="M4702" s="193"/>
      <c r="N4702" s="193"/>
      <c r="O4702" s="186">
        <f t="shared" si="146"/>
        <v>128231</v>
      </c>
      <c r="P4702" s="188"/>
      <c r="Q4702" s="193"/>
      <c r="R4702" s="193"/>
      <c r="S4702" s="186">
        <f t="shared" si="147"/>
        <v>128231</v>
      </c>
      <c r="T4702" s="188"/>
      <c r="U4702" s="186">
        <v>0</v>
      </c>
      <c r="V4702" s="186">
        <v>0</v>
      </c>
      <c r="W4702" s="186">
        <v>0</v>
      </c>
      <c r="X4702" s="186">
        <v>128231</v>
      </c>
      <c r="Y4702" s="188" t="s">
        <v>237</v>
      </c>
      <c r="Z4702" s="188" t="s">
        <v>170</v>
      </c>
      <c r="AA4702" s="188" t="s">
        <v>235</v>
      </c>
      <c r="AB4702" s="206">
        <v>44303</v>
      </c>
      <c r="AC4702" s="206">
        <v>44311</v>
      </c>
      <c r="AD4702" s="188" t="s">
        <v>14470</v>
      </c>
      <c r="AE4702" s="188"/>
      <c r="AF4702" s="188" t="s">
        <v>240</v>
      </c>
      <c r="AG4702" s="188">
        <v>3</v>
      </c>
    </row>
    <row r="4703" spans="1:33">
      <c r="A4703" s="188" t="s">
        <v>28</v>
      </c>
      <c r="B4703" s="188">
        <v>800006850</v>
      </c>
      <c r="C4703" s="188" t="s">
        <v>170</v>
      </c>
      <c r="D4703" s="188" t="s">
        <v>235</v>
      </c>
      <c r="E4703" s="206">
        <v>44327</v>
      </c>
      <c r="F4703" s="187" t="s">
        <v>14471</v>
      </c>
      <c r="G4703" s="187" t="s">
        <v>14471</v>
      </c>
      <c r="H4703" s="193">
        <v>2698441</v>
      </c>
      <c r="I4703" s="206">
        <v>44349</v>
      </c>
      <c r="J4703" s="188" t="s">
        <v>14472</v>
      </c>
      <c r="K4703" s="193">
        <v>223000</v>
      </c>
      <c r="L4703" s="188"/>
      <c r="M4703" s="193"/>
      <c r="N4703" s="193"/>
      <c r="O4703" s="186">
        <f t="shared" si="146"/>
        <v>223000</v>
      </c>
      <c r="P4703" s="188"/>
      <c r="Q4703" s="193"/>
      <c r="R4703" s="193"/>
      <c r="S4703" s="186">
        <f t="shared" si="147"/>
        <v>223000</v>
      </c>
      <c r="T4703" s="188"/>
      <c r="U4703" s="186">
        <v>0</v>
      </c>
      <c r="V4703" s="186">
        <v>0</v>
      </c>
      <c r="W4703" s="186">
        <v>0</v>
      </c>
      <c r="X4703" s="186">
        <v>223000</v>
      </c>
      <c r="Y4703" s="188" t="s">
        <v>237</v>
      </c>
      <c r="Z4703" s="188" t="s">
        <v>170</v>
      </c>
      <c r="AA4703" s="188" t="s">
        <v>235</v>
      </c>
      <c r="AB4703" s="206">
        <v>44308</v>
      </c>
      <c r="AC4703" s="206">
        <v>44311</v>
      </c>
      <c r="AD4703" s="188" t="s">
        <v>14473</v>
      </c>
      <c r="AE4703" s="188"/>
      <c r="AF4703" s="188" t="s">
        <v>240</v>
      </c>
      <c r="AG4703" s="188">
        <v>3</v>
      </c>
    </row>
    <row r="4704" spans="1:33">
      <c r="A4704" s="188" t="s">
        <v>28</v>
      </c>
      <c r="B4704" s="188">
        <v>800006850</v>
      </c>
      <c r="C4704" s="188" t="s">
        <v>170</v>
      </c>
      <c r="D4704" s="188" t="s">
        <v>235</v>
      </c>
      <c r="E4704" s="206">
        <v>44327</v>
      </c>
      <c r="F4704" s="187" t="s">
        <v>14474</v>
      </c>
      <c r="G4704" s="187" t="s">
        <v>14474</v>
      </c>
      <c r="H4704" s="193">
        <v>1688170</v>
      </c>
      <c r="I4704" s="206">
        <v>44349</v>
      </c>
      <c r="J4704" s="188" t="s">
        <v>14475</v>
      </c>
      <c r="K4704" s="193">
        <v>127135</v>
      </c>
      <c r="L4704" s="188"/>
      <c r="M4704" s="193"/>
      <c r="N4704" s="193"/>
      <c r="O4704" s="186">
        <f t="shared" si="146"/>
        <v>127135</v>
      </c>
      <c r="P4704" s="188"/>
      <c r="Q4704" s="193"/>
      <c r="R4704" s="193"/>
      <c r="S4704" s="186">
        <f t="shared" si="147"/>
        <v>127135</v>
      </c>
      <c r="T4704" s="188"/>
      <c r="U4704" s="186">
        <v>0</v>
      </c>
      <c r="V4704" s="186">
        <v>0</v>
      </c>
      <c r="W4704" s="186">
        <v>0</v>
      </c>
      <c r="X4704" s="186">
        <v>127135</v>
      </c>
      <c r="Y4704" s="188" t="s">
        <v>237</v>
      </c>
      <c r="Z4704" s="188" t="s">
        <v>170</v>
      </c>
      <c r="AA4704" s="188" t="s">
        <v>235</v>
      </c>
      <c r="AB4704" s="206">
        <v>44294</v>
      </c>
      <c r="AC4704" s="206">
        <v>44298</v>
      </c>
      <c r="AD4704" s="188" t="s">
        <v>14476</v>
      </c>
      <c r="AE4704" s="188"/>
      <c r="AF4704" s="188" t="s">
        <v>240</v>
      </c>
      <c r="AG4704" s="188">
        <v>3</v>
      </c>
    </row>
    <row r="4705" spans="1:33">
      <c r="A4705" s="188" t="s">
        <v>28</v>
      </c>
      <c r="B4705" s="188">
        <v>800006850</v>
      </c>
      <c r="C4705" s="188" t="s">
        <v>170</v>
      </c>
      <c r="D4705" s="188" t="s">
        <v>235</v>
      </c>
      <c r="E4705" s="206">
        <v>44327</v>
      </c>
      <c r="F4705" s="187" t="s">
        <v>14477</v>
      </c>
      <c r="G4705" s="187" t="s">
        <v>14477</v>
      </c>
      <c r="H4705" s="193">
        <v>3090449</v>
      </c>
      <c r="I4705" s="206">
        <v>44349</v>
      </c>
      <c r="J4705" s="188" t="s">
        <v>14478</v>
      </c>
      <c r="K4705" s="193">
        <v>223000</v>
      </c>
      <c r="L4705" s="188"/>
      <c r="M4705" s="193"/>
      <c r="N4705" s="193"/>
      <c r="O4705" s="186">
        <f t="shared" si="146"/>
        <v>223000</v>
      </c>
      <c r="P4705" s="188"/>
      <c r="Q4705" s="193"/>
      <c r="R4705" s="193"/>
      <c r="S4705" s="186">
        <f t="shared" si="147"/>
        <v>223000</v>
      </c>
      <c r="T4705" s="188"/>
      <c r="U4705" s="186">
        <v>0</v>
      </c>
      <c r="V4705" s="186">
        <v>0</v>
      </c>
      <c r="W4705" s="186">
        <v>0</v>
      </c>
      <c r="X4705" s="186">
        <v>223000</v>
      </c>
      <c r="Y4705" s="188" t="s">
        <v>237</v>
      </c>
      <c r="Z4705" s="188" t="s">
        <v>170</v>
      </c>
      <c r="AA4705" s="188" t="s">
        <v>235</v>
      </c>
      <c r="AB4705" s="206">
        <v>44300</v>
      </c>
      <c r="AC4705" s="206">
        <v>44302</v>
      </c>
      <c r="AD4705" s="188" t="s">
        <v>14479</v>
      </c>
      <c r="AE4705" s="188"/>
      <c r="AF4705" s="188" t="s">
        <v>240</v>
      </c>
      <c r="AG4705" s="188">
        <v>3</v>
      </c>
    </row>
    <row r="4706" spans="1:33">
      <c r="A4706" s="188" t="s">
        <v>28</v>
      </c>
      <c r="B4706" s="188">
        <v>800006850</v>
      </c>
      <c r="C4706" s="188" t="s">
        <v>170</v>
      </c>
      <c r="D4706" s="188" t="s">
        <v>235</v>
      </c>
      <c r="E4706" s="206">
        <v>44327</v>
      </c>
      <c r="F4706" s="187" t="s">
        <v>14480</v>
      </c>
      <c r="G4706" s="187" t="s">
        <v>14480</v>
      </c>
      <c r="H4706" s="193">
        <v>1544322</v>
      </c>
      <c r="I4706" s="206">
        <v>44349</v>
      </c>
      <c r="J4706" s="188" t="s">
        <v>14481</v>
      </c>
      <c r="K4706" s="193">
        <v>114400</v>
      </c>
      <c r="L4706" s="188"/>
      <c r="M4706" s="193"/>
      <c r="N4706" s="193"/>
      <c r="O4706" s="186">
        <f t="shared" si="146"/>
        <v>114400</v>
      </c>
      <c r="P4706" s="188"/>
      <c r="Q4706" s="193"/>
      <c r="R4706" s="193"/>
      <c r="S4706" s="186">
        <f t="shared" si="147"/>
        <v>114400</v>
      </c>
      <c r="T4706" s="188"/>
      <c r="U4706" s="186">
        <v>0</v>
      </c>
      <c r="V4706" s="186">
        <v>0</v>
      </c>
      <c r="W4706" s="186">
        <v>0</v>
      </c>
      <c r="X4706" s="186">
        <v>114400</v>
      </c>
      <c r="Y4706" s="188" t="s">
        <v>237</v>
      </c>
      <c r="Z4706" s="188" t="s">
        <v>170</v>
      </c>
      <c r="AA4706" s="188" t="s">
        <v>235</v>
      </c>
      <c r="AB4706" s="206">
        <v>44306</v>
      </c>
      <c r="AC4706" s="206">
        <v>44309</v>
      </c>
      <c r="AD4706" s="188" t="s">
        <v>14482</v>
      </c>
      <c r="AE4706" s="188"/>
      <c r="AF4706" s="188" t="s">
        <v>240</v>
      </c>
      <c r="AG4706" s="188">
        <v>3</v>
      </c>
    </row>
    <row r="4707" spans="1:33">
      <c r="A4707" s="188" t="s">
        <v>28</v>
      </c>
      <c r="B4707" s="188">
        <v>800006850</v>
      </c>
      <c r="C4707" s="188" t="s">
        <v>170</v>
      </c>
      <c r="D4707" s="188" t="s">
        <v>235</v>
      </c>
      <c r="E4707" s="206">
        <v>44327</v>
      </c>
      <c r="F4707" s="187" t="s">
        <v>14483</v>
      </c>
      <c r="G4707" s="187" t="s">
        <v>14483</v>
      </c>
      <c r="H4707" s="193">
        <v>2179365</v>
      </c>
      <c r="I4707" s="206">
        <v>44350</v>
      </c>
      <c r="J4707" s="188" t="s">
        <v>14484</v>
      </c>
      <c r="K4707" s="193">
        <v>70804</v>
      </c>
      <c r="L4707" s="188"/>
      <c r="M4707" s="193"/>
      <c r="N4707" s="193"/>
      <c r="O4707" s="186">
        <f t="shared" si="146"/>
        <v>70804</v>
      </c>
      <c r="P4707" s="188"/>
      <c r="Q4707" s="193"/>
      <c r="R4707" s="193"/>
      <c r="S4707" s="186">
        <f t="shared" si="147"/>
        <v>70804</v>
      </c>
      <c r="T4707" s="188"/>
      <c r="U4707" s="186">
        <v>0</v>
      </c>
      <c r="V4707" s="186">
        <v>0</v>
      </c>
      <c r="W4707" s="186">
        <v>0</v>
      </c>
      <c r="X4707" s="186">
        <v>70804</v>
      </c>
      <c r="Y4707" s="188" t="s">
        <v>237</v>
      </c>
      <c r="Z4707" s="188" t="s">
        <v>170</v>
      </c>
      <c r="AA4707" s="188" t="s">
        <v>235</v>
      </c>
      <c r="AB4707" s="206">
        <v>44272</v>
      </c>
      <c r="AC4707" s="206">
        <v>44307</v>
      </c>
      <c r="AD4707" s="188" t="s">
        <v>14485</v>
      </c>
      <c r="AE4707" s="188"/>
      <c r="AF4707" s="188" t="s">
        <v>240</v>
      </c>
      <c r="AG4707" s="188">
        <v>3</v>
      </c>
    </row>
    <row r="4708" spans="1:33">
      <c r="A4708" s="188" t="s">
        <v>28</v>
      </c>
      <c r="B4708" s="188">
        <v>800006850</v>
      </c>
      <c r="C4708" s="188" t="s">
        <v>170</v>
      </c>
      <c r="D4708" s="188" t="s">
        <v>235</v>
      </c>
      <c r="E4708" s="206">
        <v>44327</v>
      </c>
      <c r="F4708" s="187" t="s">
        <v>14486</v>
      </c>
      <c r="G4708" s="187" t="s">
        <v>14486</v>
      </c>
      <c r="H4708" s="193">
        <v>1143278</v>
      </c>
      <c r="I4708" s="206">
        <v>44350</v>
      </c>
      <c r="J4708" s="188" t="s">
        <v>14487</v>
      </c>
      <c r="K4708" s="193">
        <v>20401</v>
      </c>
      <c r="L4708" s="188"/>
      <c r="M4708" s="193"/>
      <c r="N4708" s="193"/>
      <c r="O4708" s="186">
        <f t="shared" si="146"/>
        <v>20401</v>
      </c>
      <c r="P4708" s="188"/>
      <c r="Q4708" s="193"/>
      <c r="R4708" s="193"/>
      <c r="S4708" s="186">
        <f t="shared" si="147"/>
        <v>20401</v>
      </c>
      <c r="T4708" s="188"/>
      <c r="U4708" s="186">
        <v>0</v>
      </c>
      <c r="V4708" s="186">
        <v>0</v>
      </c>
      <c r="W4708" s="186">
        <v>0</v>
      </c>
      <c r="X4708" s="186">
        <v>20401</v>
      </c>
      <c r="Y4708" s="188" t="s">
        <v>237</v>
      </c>
      <c r="Z4708" s="188" t="s">
        <v>170</v>
      </c>
      <c r="AA4708" s="188" t="s">
        <v>235</v>
      </c>
      <c r="AB4708" s="206">
        <v>44297</v>
      </c>
      <c r="AC4708" s="206">
        <v>44299</v>
      </c>
      <c r="AD4708" s="188" t="s">
        <v>14488</v>
      </c>
      <c r="AE4708" s="188"/>
      <c r="AF4708" s="188" t="s">
        <v>240</v>
      </c>
      <c r="AG4708" s="188">
        <v>3</v>
      </c>
    </row>
    <row r="4709" spans="1:33">
      <c r="A4709" s="188" t="s">
        <v>28</v>
      </c>
      <c r="B4709" s="188">
        <v>800006850</v>
      </c>
      <c r="C4709" s="188" t="s">
        <v>170</v>
      </c>
      <c r="D4709" s="188" t="s">
        <v>235</v>
      </c>
      <c r="E4709" s="206">
        <v>44327</v>
      </c>
      <c r="F4709" s="187" t="s">
        <v>14489</v>
      </c>
      <c r="G4709" s="187" t="s">
        <v>14489</v>
      </c>
      <c r="H4709" s="193">
        <v>994644</v>
      </c>
      <c r="I4709" s="206">
        <v>44350</v>
      </c>
      <c r="J4709" s="188" t="s">
        <v>14490</v>
      </c>
      <c r="K4709" s="193">
        <v>111500</v>
      </c>
      <c r="L4709" s="188"/>
      <c r="M4709" s="193"/>
      <c r="N4709" s="193"/>
      <c r="O4709" s="186">
        <f t="shared" si="146"/>
        <v>111500</v>
      </c>
      <c r="P4709" s="188"/>
      <c r="Q4709" s="193"/>
      <c r="R4709" s="193"/>
      <c r="S4709" s="186">
        <f t="shared" si="147"/>
        <v>111500</v>
      </c>
      <c r="T4709" s="188"/>
      <c r="U4709" s="186">
        <v>0</v>
      </c>
      <c r="V4709" s="186">
        <v>0</v>
      </c>
      <c r="W4709" s="186">
        <v>0</v>
      </c>
      <c r="X4709" s="186">
        <v>111500</v>
      </c>
      <c r="Y4709" s="188" t="s">
        <v>237</v>
      </c>
      <c r="Z4709" s="188" t="s">
        <v>170</v>
      </c>
      <c r="AA4709" s="188" t="s">
        <v>235</v>
      </c>
      <c r="AB4709" s="206">
        <v>44302</v>
      </c>
      <c r="AC4709" s="206">
        <v>44304</v>
      </c>
      <c r="AD4709" s="188" t="s">
        <v>14491</v>
      </c>
      <c r="AE4709" s="188"/>
      <c r="AF4709" s="188" t="s">
        <v>240</v>
      </c>
      <c r="AG4709" s="188">
        <v>3</v>
      </c>
    </row>
    <row r="4710" spans="1:33">
      <c r="A4710" s="188" t="s">
        <v>28</v>
      </c>
      <c r="B4710" s="188">
        <v>800006850</v>
      </c>
      <c r="C4710" s="188" t="s">
        <v>170</v>
      </c>
      <c r="D4710" s="188" t="s">
        <v>235</v>
      </c>
      <c r="E4710" s="206">
        <v>44327</v>
      </c>
      <c r="F4710" s="187" t="s">
        <v>14492</v>
      </c>
      <c r="G4710" s="187" t="s">
        <v>14492</v>
      </c>
      <c r="H4710" s="193">
        <v>1202942</v>
      </c>
      <c r="I4710" s="206">
        <v>44350</v>
      </c>
      <c r="J4710" s="188" t="s">
        <v>14493</v>
      </c>
      <c r="K4710" s="193">
        <v>489580</v>
      </c>
      <c r="L4710" s="188"/>
      <c r="M4710" s="193"/>
      <c r="N4710" s="193"/>
      <c r="O4710" s="186">
        <f t="shared" si="146"/>
        <v>489580</v>
      </c>
      <c r="P4710" s="188"/>
      <c r="Q4710" s="193"/>
      <c r="R4710" s="193"/>
      <c r="S4710" s="186">
        <f t="shared" si="147"/>
        <v>489580</v>
      </c>
      <c r="T4710" s="188"/>
      <c r="U4710" s="186">
        <v>0</v>
      </c>
      <c r="V4710" s="186">
        <v>0</v>
      </c>
      <c r="W4710" s="186">
        <v>0</v>
      </c>
      <c r="X4710" s="186">
        <v>489580</v>
      </c>
      <c r="Y4710" s="188" t="s">
        <v>237</v>
      </c>
      <c r="Z4710" s="188" t="s">
        <v>170</v>
      </c>
      <c r="AA4710" s="188" t="s">
        <v>235</v>
      </c>
      <c r="AB4710" s="206">
        <v>44299</v>
      </c>
      <c r="AC4710" s="206">
        <v>44300</v>
      </c>
      <c r="AD4710" s="188" t="s">
        <v>14494</v>
      </c>
      <c r="AE4710" s="188"/>
      <c r="AF4710" s="188" t="s">
        <v>240</v>
      </c>
      <c r="AG4710" s="188">
        <v>3</v>
      </c>
    </row>
    <row r="4711" spans="1:33">
      <c r="A4711" s="188" t="s">
        <v>28</v>
      </c>
      <c r="B4711" s="188">
        <v>800006850</v>
      </c>
      <c r="C4711" s="188" t="s">
        <v>170</v>
      </c>
      <c r="D4711" s="188" t="s">
        <v>235</v>
      </c>
      <c r="E4711" s="206">
        <v>44327</v>
      </c>
      <c r="F4711" s="187" t="s">
        <v>14495</v>
      </c>
      <c r="G4711" s="187" t="s">
        <v>14495</v>
      </c>
      <c r="H4711" s="193">
        <v>1201707</v>
      </c>
      <c r="I4711" s="206">
        <v>44350</v>
      </c>
      <c r="J4711" s="188" t="s">
        <v>14496</v>
      </c>
      <c r="K4711" s="193">
        <v>111500</v>
      </c>
      <c r="L4711" s="188"/>
      <c r="M4711" s="193"/>
      <c r="N4711" s="193"/>
      <c r="O4711" s="186">
        <f t="shared" si="146"/>
        <v>111500</v>
      </c>
      <c r="P4711" s="188"/>
      <c r="Q4711" s="193"/>
      <c r="R4711" s="193"/>
      <c r="S4711" s="186">
        <f t="shared" si="147"/>
        <v>111500</v>
      </c>
      <c r="T4711" s="188"/>
      <c r="U4711" s="186">
        <v>0</v>
      </c>
      <c r="V4711" s="186">
        <v>0</v>
      </c>
      <c r="W4711" s="186">
        <v>0</v>
      </c>
      <c r="X4711" s="186">
        <v>111500</v>
      </c>
      <c r="Y4711" s="188" t="s">
        <v>237</v>
      </c>
      <c r="Z4711" s="188" t="s">
        <v>170</v>
      </c>
      <c r="AA4711" s="188" t="s">
        <v>235</v>
      </c>
      <c r="AB4711" s="206">
        <v>44272</v>
      </c>
      <c r="AC4711" s="206">
        <v>44305</v>
      </c>
      <c r="AD4711" s="188" t="s">
        <v>14497</v>
      </c>
      <c r="AE4711" s="188"/>
      <c r="AF4711" s="188" t="s">
        <v>240</v>
      </c>
      <c r="AG4711" s="188">
        <v>3</v>
      </c>
    </row>
    <row r="4712" spans="1:33">
      <c r="A4712" s="188" t="s">
        <v>28</v>
      </c>
      <c r="B4712" s="188">
        <v>800006850</v>
      </c>
      <c r="C4712" s="188" t="s">
        <v>170</v>
      </c>
      <c r="D4712" s="188" t="s">
        <v>235</v>
      </c>
      <c r="E4712" s="206">
        <v>44327</v>
      </c>
      <c r="F4712" s="187" t="s">
        <v>14498</v>
      </c>
      <c r="G4712" s="187" t="s">
        <v>14498</v>
      </c>
      <c r="H4712" s="193">
        <v>1724897</v>
      </c>
      <c r="I4712" s="206">
        <v>44350</v>
      </c>
      <c r="J4712" s="188" t="s">
        <v>14499</v>
      </c>
      <c r="K4712" s="193">
        <v>891800</v>
      </c>
      <c r="L4712" s="188"/>
      <c r="M4712" s="193"/>
      <c r="N4712" s="193"/>
      <c r="O4712" s="186">
        <f t="shared" si="146"/>
        <v>891800</v>
      </c>
      <c r="P4712" s="188"/>
      <c r="Q4712" s="193"/>
      <c r="R4712" s="193"/>
      <c r="S4712" s="186">
        <f t="shared" si="147"/>
        <v>891800</v>
      </c>
      <c r="T4712" s="188"/>
      <c r="U4712" s="186">
        <v>0</v>
      </c>
      <c r="V4712" s="186">
        <v>0</v>
      </c>
      <c r="W4712" s="186">
        <v>0</v>
      </c>
      <c r="X4712" s="186">
        <v>891800</v>
      </c>
      <c r="Y4712" s="188" t="s">
        <v>237</v>
      </c>
      <c r="Z4712" s="188" t="s">
        <v>170</v>
      </c>
      <c r="AA4712" s="188" t="s">
        <v>235</v>
      </c>
      <c r="AB4712" s="206">
        <v>44304</v>
      </c>
      <c r="AC4712" s="206">
        <v>44305</v>
      </c>
      <c r="AD4712" s="188" t="s">
        <v>14500</v>
      </c>
      <c r="AE4712" s="188"/>
      <c r="AF4712" s="188" t="s">
        <v>240</v>
      </c>
      <c r="AG4712" s="188">
        <v>3</v>
      </c>
    </row>
    <row r="4713" spans="1:33">
      <c r="A4713" s="188" t="s">
        <v>28</v>
      </c>
      <c r="B4713" s="188">
        <v>800006850</v>
      </c>
      <c r="C4713" s="188" t="s">
        <v>170</v>
      </c>
      <c r="D4713" s="188" t="s">
        <v>235</v>
      </c>
      <c r="E4713" s="206">
        <v>44327</v>
      </c>
      <c r="F4713" s="187" t="s">
        <v>14501</v>
      </c>
      <c r="G4713" s="187" t="s">
        <v>14501</v>
      </c>
      <c r="H4713" s="193">
        <v>2891938</v>
      </c>
      <c r="I4713" s="206">
        <v>44350</v>
      </c>
      <c r="J4713" s="188" t="s">
        <v>14502</v>
      </c>
      <c r="K4713" s="193">
        <v>414960</v>
      </c>
      <c r="L4713" s="206">
        <v>44411</v>
      </c>
      <c r="M4713" s="193">
        <v>414960</v>
      </c>
      <c r="N4713" s="193">
        <v>0</v>
      </c>
      <c r="O4713" s="186">
        <f t="shared" si="146"/>
        <v>0</v>
      </c>
      <c r="P4713" s="188"/>
      <c r="Q4713" s="193"/>
      <c r="R4713" s="193"/>
      <c r="S4713" s="186">
        <f t="shared" si="147"/>
        <v>0</v>
      </c>
      <c r="T4713" s="188"/>
      <c r="U4713" s="186">
        <v>0</v>
      </c>
      <c r="V4713" s="186">
        <v>0</v>
      </c>
      <c r="W4713" s="186">
        <v>0</v>
      </c>
      <c r="X4713" s="186">
        <v>0</v>
      </c>
      <c r="Y4713" s="188" t="s">
        <v>237</v>
      </c>
      <c r="Z4713" s="188" t="s">
        <v>170</v>
      </c>
      <c r="AA4713" s="188" t="s">
        <v>235</v>
      </c>
      <c r="AB4713" s="206">
        <v>44302</v>
      </c>
      <c r="AC4713" s="206">
        <v>44305</v>
      </c>
      <c r="AD4713" s="188" t="s">
        <v>14503</v>
      </c>
      <c r="AE4713" s="188" t="s">
        <v>14504</v>
      </c>
      <c r="AF4713" s="188" t="s">
        <v>240</v>
      </c>
      <c r="AG4713" s="188">
        <v>3</v>
      </c>
    </row>
    <row r="4714" spans="1:33">
      <c r="A4714" s="188" t="s">
        <v>28</v>
      </c>
      <c r="B4714" s="188">
        <v>800006850</v>
      </c>
      <c r="C4714" s="188" t="s">
        <v>170</v>
      </c>
      <c r="D4714" s="188" t="s">
        <v>235</v>
      </c>
      <c r="E4714" s="206">
        <v>44327</v>
      </c>
      <c r="F4714" s="187" t="s">
        <v>14505</v>
      </c>
      <c r="G4714" s="187" t="s">
        <v>14505</v>
      </c>
      <c r="H4714" s="193">
        <v>1895773</v>
      </c>
      <c r="I4714" s="206">
        <v>44350</v>
      </c>
      <c r="J4714" s="188" t="s">
        <v>14506</v>
      </c>
      <c r="K4714" s="193">
        <v>54727</v>
      </c>
      <c r="L4714" s="188"/>
      <c r="M4714" s="193"/>
      <c r="N4714" s="193"/>
      <c r="O4714" s="186">
        <f t="shared" si="146"/>
        <v>54727</v>
      </c>
      <c r="P4714" s="188"/>
      <c r="Q4714" s="193"/>
      <c r="R4714" s="193"/>
      <c r="S4714" s="186">
        <f t="shared" si="147"/>
        <v>54727</v>
      </c>
      <c r="T4714" s="188"/>
      <c r="U4714" s="186">
        <v>0</v>
      </c>
      <c r="V4714" s="186">
        <v>0</v>
      </c>
      <c r="W4714" s="186">
        <v>0</v>
      </c>
      <c r="X4714" s="186">
        <v>54727</v>
      </c>
      <c r="Y4714" s="188" t="s">
        <v>237</v>
      </c>
      <c r="Z4714" s="188" t="s">
        <v>170</v>
      </c>
      <c r="AA4714" s="188" t="s">
        <v>235</v>
      </c>
      <c r="AB4714" s="206">
        <v>44304</v>
      </c>
      <c r="AC4714" s="206">
        <v>44308</v>
      </c>
      <c r="AD4714" s="188" t="s">
        <v>14507</v>
      </c>
      <c r="AE4714" s="188"/>
      <c r="AF4714" s="188" t="s">
        <v>240</v>
      </c>
      <c r="AG4714" s="188">
        <v>3</v>
      </c>
    </row>
    <row r="4715" spans="1:33">
      <c r="A4715" s="188" t="s">
        <v>28</v>
      </c>
      <c r="B4715" s="188">
        <v>800006850</v>
      </c>
      <c r="C4715" s="188" t="s">
        <v>170</v>
      </c>
      <c r="D4715" s="188" t="s">
        <v>235</v>
      </c>
      <c r="E4715" s="206">
        <v>44327</v>
      </c>
      <c r="F4715" s="187" t="s">
        <v>14508</v>
      </c>
      <c r="G4715" s="187" t="s">
        <v>14508</v>
      </c>
      <c r="H4715" s="193">
        <v>3157544</v>
      </c>
      <c r="I4715" s="206">
        <v>44351</v>
      </c>
      <c r="J4715" s="188" t="s">
        <v>14509</v>
      </c>
      <c r="K4715" s="193">
        <v>111500</v>
      </c>
      <c r="L4715" s="188"/>
      <c r="M4715" s="193"/>
      <c r="N4715" s="193"/>
      <c r="O4715" s="186">
        <f t="shared" si="146"/>
        <v>111500</v>
      </c>
      <c r="P4715" s="188"/>
      <c r="Q4715" s="193"/>
      <c r="R4715" s="193"/>
      <c r="S4715" s="186">
        <f t="shared" si="147"/>
        <v>111500</v>
      </c>
      <c r="T4715" s="188"/>
      <c r="U4715" s="186">
        <v>0</v>
      </c>
      <c r="V4715" s="186">
        <v>0</v>
      </c>
      <c r="W4715" s="186">
        <v>0</v>
      </c>
      <c r="X4715" s="186">
        <v>111500</v>
      </c>
      <c r="Y4715" s="188" t="s">
        <v>237</v>
      </c>
      <c r="Z4715" s="188" t="s">
        <v>170</v>
      </c>
      <c r="AA4715" s="188" t="s">
        <v>235</v>
      </c>
      <c r="AB4715" s="206">
        <v>44303</v>
      </c>
      <c r="AC4715" s="206">
        <v>44308</v>
      </c>
      <c r="AD4715" s="188" t="s">
        <v>14510</v>
      </c>
      <c r="AE4715" s="188"/>
      <c r="AF4715" s="188" t="s">
        <v>240</v>
      </c>
      <c r="AG4715" s="188">
        <v>3</v>
      </c>
    </row>
    <row r="4716" spans="1:33">
      <c r="A4716" s="188" t="s">
        <v>28</v>
      </c>
      <c r="B4716" s="188">
        <v>800006850</v>
      </c>
      <c r="C4716" s="188" t="s">
        <v>170</v>
      </c>
      <c r="D4716" s="188" t="s">
        <v>235</v>
      </c>
      <c r="E4716" s="206">
        <v>44692</v>
      </c>
      <c r="F4716" s="187" t="s">
        <v>14511</v>
      </c>
      <c r="G4716" s="187" t="s">
        <v>14511</v>
      </c>
      <c r="H4716" s="193">
        <v>20398248</v>
      </c>
      <c r="I4716" s="206">
        <v>44718</v>
      </c>
      <c r="J4716" s="188" t="s">
        <v>14512</v>
      </c>
      <c r="K4716" s="193">
        <v>7695446</v>
      </c>
      <c r="L4716" s="188"/>
      <c r="M4716" s="193"/>
      <c r="N4716" s="193"/>
      <c r="O4716" s="186">
        <f t="shared" si="146"/>
        <v>7695446</v>
      </c>
      <c r="P4716" s="188"/>
      <c r="Q4716" s="193"/>
      <c r="R4716" s="193"/>
      <c r="S4716" s="186">
        <f t="shared" si="147"/>
        <v>7695446</v>
      </c>
      <c r="T4716" s="188"/>
      <c r="U4716" s="186">
        <v>0</v>
      </c>
      <c r="V4716" s="186">
        <v>0</v>
      </c>
      <c r="W4716" s="186">
        <v>0</v>
      </c>
      <c r="X4716" s="186">
        <v>7695446</v>
      </c>
      <c r="Y4716" s="188" t="s">
        <v>237</v>
      </c>
      <c r="Z4716" s="188" t="s">
        <v>170</v>
      </c>
      <c r="AA4716" s="188" t="s">
        <v>235</v>
      </c>
      <c r="AB4716" s="206">
        <v>44670</v>
      </c>
      <c r="AC4716" s="206">
        <v>44676</v>
      </c>
      <c r="AD4716" s="188" t="s">
        <v>14513</v>
      </c>
      <c r="AE4716" s="188"/>
      <c r="AF4716" s="188" t="s">
        <v>240</v>
      </c>
      <c r="AG4716" s="188">
        <v>3</v>
      </c>
    </row>
    <row r="4717" spans="1:33">
      <c r="A4717" s="188" t="s">
        <v>28</v>
      </c>
      <c r="B4717" s="188">
        <v>800006850</v>
      </c>
      <c r="C4717" s="188" t="s">
        <v>170</v>
      </c>
      <c r="D4717" s="188" t="s">
        <v>235</v>
      </c>
      <c r="E4717" s="206">
        <v>44721</v>
      </c>
      <c r="F4717" s="187" t="s">
        <v>14514</v>
      </c>
      <c r="G4717" s="187" t="s">
        <v>14514</v>
      </c>
      <c r="H4717" s="193">
        <v>16766493</v>
      </c>
      <c r="I4717" s="206">
        <v>44743</v>
      </c>
      <c r="J4717" s="188" t="s">
        <v>14515</v>
      </c>
      <c r="K4717" s="193">
        <v>5591800</v>
      </c>
      <c r="L4717" s="188"/>
      <c r="M4717" s="193"/>
      <c r="N4717" s="193"/>
      <c r="O4717" s="186">
        <f t="shared" si="146"/>
        <v>5591800</v>
      </c>
      <c r="P4717" s="188"/>
      <c r="Q4717" s="193"/>
      <c r="R4717" s="193"/>
      <c r="S4717" s="186">
        <f t="shared" si="147"/>
        <v>5591800</v>
      </c>
      <c r="T4717" s="188"/>
      <c r="U4717" s="186">
        <v>0</v>
      </c>
      <c r="V4717" s="186">
        <v>0</v>
      </c>
      <c r="W4717" s="186">
        <v>0</v>
      </c>
      <c r="X4717" s="186">
        <v>5591800</v>
      </c>
      <c r="Y4717" s="188" t="s">
        <v>237</v>
      </c>
      <c r="Z4717" s="188" t="s">
        <v>3106</v>
      </c>
      <c r="AA4717" s="188" t="s">
        <v>3107</v>
      </c>
      <c r="AB4717" s="206">
        <v>44684</v>
      </c>
      <c r="AC4717" s="206">
        <v>44693</v>
      </c>
      <c r="AD4717" s="188" t="s">
        <v>14516</v>
      </c>
      <c r="AE4717" s="188"/>
      <c r="AF4717" s="188" t="s">
        <v>240</v>
      </c>
      <c r="AG4717" s="188">
        <v>3</v>
      </c>
    </row>
    <row r="4718" spans="1:33">
      <c r="A4718" s="188" t="s">
        <v>2945</v>
      </c>
      <c r="B4718" s="188">
        <v>899999032</v>
      </c>
      <c r="C4718" s="188" t="s">
        <v>170</v>
      </c>
      <c r="D4718" s="188" t="s">
        <v>581</v>
      </c>
      <c r="E4718" s="206">
        <v>43346</v>
      </c>
      <c r="F4718" s="187" t="s">
        <v>14517</v>
      </c>
      <c r="G4718" s="187" t="s">
        <v>14517</v>
      </c>
      <c r="H4718" s="193">
        <v>1788707</v>
      </c>
      <c r="I4718" s="206">
        <v>43371</v>
      </c>
      <c r="J4718" s="188" t="s">
        <v>14518</v>
      </c>
      <c r="K4718" s="193">
        <v>1469707</v>
      </c>
      <c r="L4718" s="188"/>
      <c r="M4718" s="193"/>
      <c r="N4718" s="193"/>
      <c r="O4718" s="186">
        <f t="shared" si="146"/>
        <v>1469707</v>
      </c>
      <c r="P4718" s="188"/>
      <c r="Q4718" s="193"/>
      <c r="R4718" s="193"/>
      <c r="S4718" s="186">
        <f t="shared" si="147"/>
        <v>1469707</v>
      </c>
      <c r="T4718" s="206">
        <v>44061</v>
      </c>
      <c r="U4718" s="186">
        <v>0</v>
      </c>
      <c r="V4718" s="186">
        <v>0</v>
      </c>
      <c r="W4718" s="186">
        <v>1469707</v>
      </c>
      <c r="X4718" s="186">
        <v>0</v>
      </c>
      <c r="Y4718" s="188" t="s">
        <v>237</v>
      </c>
      <c r="Z4718" s="188" t="s">
        <v>3106</v>
      </c>
      <c r="AA4718" s="188" t="s">
        <v>3107</v>
      </c>
      <c r="AB4718" s="206">
        <v>43294</v>
      </c>
      <c r="AC4718" s="206">
        <v>43295</v>
      </c>
      <c r="AD4718" s="188" t="s">
        <v>14519</v>
      </c>
      <c r="AE4718" s="188" t="s">
        <v>915</v>
      </c>
      <c r="AF4718" s="188" t="s">
        <v>240</v>
      </c>
      <c r="AG4718" s="188">
        <v>3</v>
      </c>
    </row>
    <row r="4719" spans="1:33">
      <c r="A4719" s="188" t="s">
        <v>31</v>
      </c>
      <c r="B4719" s="188">
        <v>800204497</v>
      </c>
      <c r="C4719" s="188" t="s">
        <v>170</v>
      </c>
      <c r="D4719" s="188" t="s">
        <v>13617</v>
      </c>
      <c r="E4719" s="206">
        <v>43986</v>
      </c>
      <c r="F4719" s="187">
        <v>65113</v>
      </c>
      <c r="G4719" s="187">
        <v>65113</v>
      </c>
      <c r="H4719" s="193">
        <v>59129</v>
      </c>
      <c r="I4719" s="206">
        <v>44013</v>
      </c>
      <c r="J4719" s="188" t="s">
        <v>14520</v>
      </c>
      <c r="K4719" s="193">
        <v>59129</v>
      </c>
      <c r="L4719" s="188"/>
      <c r="M4719" s="193"/>
      <c r="N4719" s="193"/>
      <c r="O4719" s="186">
        <f t="shared" si="146"/>
        <v>59129</v>
      </c>
      <c r="P4719" s="188"/>
      <c r="Q4719" s="193"/>
      <c r="R4719" s="193"/>
      <c r="S4719" s="186">
        <f t="shared" si="147"/>
        <v>59129</v>
      </c>
      <c r="T4719" s="188"/>
      <c r="U4719" s="186">
        <v>0</v>
      </c>
      <c r="V4719" s="186">
        <v>0</v>
      </c>
      <c r="W4719" s="186">
        <v>0</v>
      </c>
      <c r="X4719" s="186">
        <v>59129</v>
      </c>
      <c r="Y4719" s="188" t="s">
        <v>237</v>
      </c>
      <c r="Z4719" s="188" t="s">
        <v>3106</v>
      </c>
      <c r="AA4719" s="188" t="s">
        <v>6017</v>
      </c>
      <c r="AB4719" s="206">
        <v>43893</v>
      </c>
      <c r="AC4719" s="206">
        <v>43893</v>
      </c>
      <c r="AD4719" s="188" t="s">
        <v>14521</v>
      </c>
      <c r="AE4719" s="188"/>
      <c r="AF4719" s="188" t="s">
        <v>240</v>
      </c>
      <c r="AG4719" s="188">
        <v>3</v>
      </c>
    </row>
    <row r="4720" spans="1:33">
      <c r="A4720" s="188" t="s">
        <v>44</v>
      </c>
      <c r="B4720" s="188">
        <v>899999032</v>
      </c>
      <c r="C4720" s="188" t="s">
        <v>278</v>
      </c>
      <c r="D4720" s="188" t="s">
        <v>279</v>
      </c>
      <c r="E4720" s="206">
        <v>43864</v>
      </c>
      <c r="F4720" s="187" t="s">
        <v>14522</v>
      </c>
      <c r="G4720" s="187" t="s">
        <v>14522</v>
      </c>
      <c r="H4720" s="193">
        <v>1168795</v>
      </c>
      <c r="I4720" s="206">
        <v>43895</v>
      </c>
      <c r="J4720" s="188" t="s">
        <v>14523</v>
      </c>
      <c r="K4720" s="193">
        <v>290400</v>
      </c>
      <c r="L4720" s="188"/>
      <c r="M4720" s="193"/>
      <c r="N4720" s="193"/>
      <c r="O4720" s="186">
        <f t="shared" si="146"/>
        <v>290400</v>
      </c>
      <c r="P4720" s="188"/>
      <c r="Q4720" s="193"/>
      <c r="R4720" s="193"/>
      <c r="S4720" s="186">
        <f t="shared" si="147"/>
        <v>290400</v>
      </c>
      <c r="T4720" s="206">
        <v>44061</v>
      </c>
      <c r="U4720" s="186">
        <v>0</v>
      </c>
      <c r="V4720" s="186">
        <v>0</v>
      </c>
      <c r="W4720" s="186">
        <v>290400</v>
      </c>
      <c r="X4720" s="186">
        <v>0</v>
      </c>
      <c r="Y4720" s="188" t="s">
        <v>237</v>
      </c>
      <c r="Z4720" s="188" t="s">
        <v>3106</v>
      </c>
      <c r="AA4720" s="188" t="s">
        <v>6017</v>
      </c>
      <c r="AB4720" s="206">
        <v>43838</v>
      </c>
      <c r="AC4720" s="206">
        <v>43840</v>
      </c>
      <c r="AD4720" s="188" t="s">
        <v>14524</v>
      </c>
      <c r="AE4720" s="188" t="s">
        <v>915</v>
      </c>
      <c r="AF4720" s="188" t="s">
        <v>240</v>
      </c>
      <c r="AG4720" s="188">
        <v>3</v>
      </c>
    </row>
    <row r="4721" spans="1:33">
      <c r="A4721" s="188" t="s">
        <v>865</v>
      </c>
      <c r="B4721" s="188">
        <v>890680025</v>
      </c>
      <c r="C4721" s="188" t="s">
        <v>170</v>
      </c>
      <c r="D4721" s="188" t="s">
        <v>866</v>
      </c>
      <c r="E4721" s="206">
        <v>44322</v>
      </c>
      <c r="F4721" s="187" t="s">
        <v>14525</v>
      </c>
      <c r="G4721" s="187" t="s">
        <v>14525</v>
      </c>
      <c r="H4721" s="193">
        <v>3012495</v>
      </c>
      <c r="I4721" s="206">
        <v>44335</v>
      </c>
      <c r="J4721" s="188" t="s">
        <v>14526</v>
      </c>
      <c r="K4721" s="193">
        <v>107600</v>
      </c>
      <c r="L4721" s="188"/>
      <c r="M4721" s="193"/>
      <c r="N4721" s="193"/>
      <c r="O4721" s="186">
        <f t="shared" si="146"/>
        <v>107600</v>
      </c>
      <c r="P4721" s="188"/>
      <c r="Q4721" s="193"/>
      <c r="R4721" s="193"/>
      <c r="S4721" s="186">
        <f t="shared" si="147"/>
        <v>107600</v>
      </c>
      <c r="T4721" s="206">
        <v>44371</v>
      </c>
      <c r="U4721" s="186">
        <v>107600</v>
      </c>
      <c r="V4721" s="186">
        <v>0</v>
      </c>
      <c r="W4721" s="186">
        <v>0</v>
      </c>
      <c r="X4721" s="186">
        <v>0</v>
      </c>
      <c r="Y4721" s="188" t="s">
        <v>237</v>
      </c>
      <c r="Z4721" s="188" t="s">
        <v>3106</v>
      </c>
      <c r="AA4721" s="188" t="s">
        <v>3107</v>
      </c>
      <c r="AB4721" s="206">
        <v>44273</v>
      </c>
      <c r="AC4721" s="206">
        <v>44277</v>
      </c>
      <c r="AD4721" s="188" t="s">
        <v>14527</v>
      </c>
      <c r="AE4721" s="188" t="s">
        <v>14528</v>
      </c>
      <c r="AF4721" s="188" t="s">
        <v>240</v>
      </c>
      <c r="AG4721" s="188">
        <v>3</v>
      </c>
    </row>
    <row r="4722" spans="1:33">
      <c r="A4722" s="188" t="s">
        <v>14529</v>
      </c>
      <c r="B4722" s="188">
        <v>860023999</v>
      </c>
      <c r="C4722" s="188" t="s">
        <v>170</v>
      </c>
      <c r="D4722" s="188" t="s">
        <v>14530</v>
      </c>
      <c r="E4722" s="206">
        <v>43528</v>
      </c>
      <c r="F4722" s="187">
        <v>637569</v>
      </c>
      <c r="G4722" s="187">
        <v>637569</v>
      </c>
      <c r="H4722" s="193">
        <v>2363900</v>
      </c>
      <c r="I4722" s="206">
        <v>43535</v>
      </c>
      <c r="J4722" s="188" t="s">
        <v>14531</v>
      </c>
      <c r="K4722" s="193">
        <v>467200</v>
      </c>
      <c r="L4722" s="188"/>
      <c r="M4722" s="193"/>
      <c r="N4722" s="193"/>
      <c r="O4722" s="186">
        <f t="shared" si="146"/>
        <v>467200</v>
      </c>
      <c r="P4722" s="188"/>
      <c r="Q4722" s="193"/>
      <c r="R4722" s="193"/>
      <c r="S4722" s="186">
        <f t="shared" si="147"/>
        <v>467200</v>
      </c>
      <c r="T4722" s="206">
        <v>44417</v>
      </c>
      <c r="U4722" s="186">
        <v>467200</v>
      </c>
      <c r="V4722" s="186">
        <v>0</v>
      </c>
      <c r="W4722" s="186">
        <v>0</v>
      </c>
      <c r="X4722" s="186">
        <v>0</v>
      </c>
      <c r="Y4722" s="188" t="s">
        <v>237</v>
      </c>
      <c r="Z4722" s="188" t="s">
        <v>3106</v>
      </c>
      <c r="AA4722" s="188" t="s">
        <v>6017</v>
      </c>
      <c r="AB4722" s="206">
        <v>43368</v>
      </c>
      <c r="AC4722" s="206">
        <v>43377</v>
      </c>
      <c r="AD4722" s="188" t="s">
        <v>14532</v>
      </c>
      <c r="AE4722" s="188" t="s">
        <v>3957</v>
      </c>
      <c r="AF4722" s="188" t="s">
        <v>240</v>
      </c>
      <c r="AG4722" s="188">
        <v>3</v>
      </c>
    </row>
    <row r="4723" spans="1:33">
      <c r="A4723" s="188" t="s">
        <v>865</v>
      </c>
      <c r="B4723" s="188">
        <v>890680025</v>
      </c>
      <c r="C4723" s="188" t="s">
        <v>170</v>
      </c>
      <c r="D4723" s="188" t="s">
        <v>866</v>
      </c>
      <c r="E4723" s="206">
        <v>43328</v>
      </c>
      <c r="F4723" s="187" t="s">
        <v>14533</v>
      </c>
      <c r="G4723" s="187" t="s">
        <v>14533</v>
      </c>
      <c r="H4723" s="193">
        <v>1552440</v>
      </c>
      <c r="I4723" s="206">
        <v>43342</v>
      </c>
      <c r="J4723" s="188" t="s">
        <v>14534</v>
      </c>
      <c r="K4723" s="193">
        <v>94425</v>
      </c>
      <c r="L4723" s="188"/>
      <c r="M4723" s="193"/>
      <c r="N4723" s="193"/>
      <c r="O4723" s="186">
        <f t="shared" si="146"/>
        <v>94425</v>
      </c>
      <c r="P4723" s="188"/>
      <c r="Q4723" s="193"/>
      <c r="R4723" s="193"/>
      <c r="S4723" s="186">
        <f t="shared" si="147"/>
        <v>94425</v>
      </c>
      <c r="T4723" s="206">
        <v>43405</v>
      </c>
      <c r="U4723" s="186">
        <v>15625</v>
      </c>
      <c r="V4723" s="186">
        <v>78800</v>
      </c>
      <c r="W4723" s="186">
        <v>0</v>
      </c>
      <c r="X4723" s="186">
        <v>0</v>
      </c>
      <c r="Y4723" s="188" t="s">
        <v>237</v>
      </c>
      <c r="Z4723" s="188" t="s">
        <v>3106</v>
      </c>
      <c r="AA4723" s="188" t="s">
        <v>13176</v>
      </c>
      <c r="AB4723" s="206">
        <v>43159</v>
      </c>
      <c r="AC4723" s="206">
        <v>43161</v>
      </c>
      <c r="AD4723" s="188" t="s">
        <v>14535</v>
      </c>
      <c r="AE4723" s="188" t="s">
        <v>14536</v>
      </c>
      <c r="AF4723" s="188" t="s">
        <v>240</v>
      </c>
      <c r="AG4723" s="188">
        <v>3</v>
      </c>
    </row>
    <row r="4724" spans="1:33">
      <c r="A4724" s="188" t="s">
        <v>44</v>
      </c>
      <c r="B4724" s="188">
        <v>899999032</v>
      </c>
      <c r="C4724" s="188" t="s">
        <v>278</v>
      </c>
      <c r="D4724" s="188" t="s">
        <v>279</v>
      </c>
      <c r="E4724" s="206">
        <v>43844</v>
      </c>
      <c r="F4724" s="187" t="s">
        <v>14537</v>
      </c>
      <c r="G4724" s="187" t="s">
        <v>14537</v>
      </c>
      <c r="H4724" s="193">
        <v>47800</v>
      </c>
      <c r="I4724" s="206">
        <v>43867</v>
      </c>
      <c r="J4724" s="188" t="s">
        <v>14538</v>
      </c>
      <c r="K4724" s="193">
        <v>4800</v>
      </c>
      <c r="L4724" s="188"/>
      <c r="M4724" s="193"/>
      <c r="N4724" s="193"/>
      <c r="O4724" s="186">
        <f t="shared" si="146"/>
        <v>4800</v>
      </c>
      <c r="P4724" s="188"/>
      <c r="Q4724" s="193"/>
      <c r="R4724" s="193"/>
      <c r="S4724" s="186">
        <f t="shared" si="147"/>
        <v>4800</v>
      </c>
      <c r="T4724" s="206">
        <v>44061</v>
      </c>
      <c r="U4724" s="186">
        <v>0</v>
      </c>
      <c r="V4724" s="186">
        <v>4800</v>
      </c>
      <c r="W4724" s="186">
        <v>0</v>
      </c>
      <c r="X4724" s="186">
        <v>0</v>
      </c>
      <c r="Y4724" s="188" t="s">
        <v>237</v>
      </c>
      <c r="Z4724" s="188" t="s">
        <v>4377</v>
      </c>
      <c r="AA4724" s="188" t="s">
        <v>14539</v>
      </c>
      <c r="AB4724" s="206">
        <v>43819</v>
      </c>
      <c r="AC4724" s="206">
        <v>43819</v>
      </c>
      <c r="AD4724" s="188" t="s">
        <v>14540</v>
      </c>
      <c r="AE4724" s="188" t="s">
        <v>8440</v>
      </c>
      <c r="AF4724" s="188" t="s">
        <v>240</v>
      </c>
      <c r="AG4724" s="188">
        <v>3</v>
      </c>
    </row>
    <row r="4725" spans="1:33">
      <c r="A4725" s="188" t="s">
        <v>44</v>
      </c>
      <c r="B4725" s="188">
        <v>899999032</v>
      </c>
      <c r="C4725" s="188" t="s">
        <v>278</v>
      </c>
      <c r="D4725" s="188" t="s">
        <v>279</v>
      </c>
      <c r="E4725" s="206">
        <v>43892</v>
      </c>
      <c r="F4725" s="187" t="s">
        <v>14541</v>
      </c>
      <c r="G4725" s="187" t="s">
        <v>14541</v>
      </c>
      <c r="H4725" s="193">
        <v>75178</v>
      </c>
      <c r="I4725" s="206">
        <v>43912</v>
      </c>
      <c r="J4725" s="188" t="s">
        <v>14542</v>
      </c>
      <c r="K4725" s="193">
        <v>23278</v>
      </c>
      <c r="L4725" s="188"/>
      <c r="M4725" s="193"/>
      <c r="N4725" s="193"/>
      <c r="O4725" s="186">
        <f t="shared" si="146"/>
        <v>23278</v>
      </c>
      <c r="P4725" s="188"/>
      <c r="Q4725" s="193"/>
      <c r="R4725" s="193"/>
      <c r="S4725" s="186">
        <f t="shared" si="147"/>
        <v>23278</v>
      </c>
      <c r="T4725" s="206">
        <v>44061</v>
      </c>
      <c r="U4725" s="186">
        <v>0</v>
      </c>
      <c r="V4725" s="186">
        <v>23278</v>
      </c>
      <c r="W4725" s="186">
        <v>0</v>
      </c>
      <c r="X4725" s="186">
        <v>0</v>
      </c>
      <c r="Y4725" s="188" t="s">
        <v>237</v>
      </c>
      <c r="Z4725" s="188" t="s">
        <v>4377</v>
      </c>
      <c r="AA4725" s="188" t="s">
        <v>4377</v>
      </c>
      <c r="AB4725" s="206">
        <v>43865</v>
      </c>
      <c r="AC4725" s="206">
        <v>43865</v>
      </c>
      <c r="AD4725" s="188" t="s">
        <v>14543</v>
      </c>
      <c r="AE4725" s="188" t="s">
        <v>923</v>
      </c>
      <c r="AF4725" s="188" t="s">
        <v>240</v>
      </c>
      <c r="AG4725" s="188">
        <v>3</v>
      </c>
    </row>
    <row r="4726" spans="1:33">
      <c r="A4726" s="188" t="s">
        <v>44</v>
      </c>
      <c r="B4726" s="188">
        <v>899999032</v>
      </c>
      <c r="C4726" s="188" t="s">
        <v>278</v>
      </c>
      <c r="D4726" s="188" t="s">
        <v>279</v>
      </c>
      <c r="E4726" s="206">
        <v>43892</v>
      </c>
      <c r="F4726" s="187" t="s">
        <v>14544</v>
      </c>
      <c r="G4726" s="187" t="s">
        <v>14544</v>
      </c>
      <c r="H4726" s="193">
        <v>94103</v>
      </c>
      <c r="I4726" s="206">
        <v>43912</v>
      </c>
      <c r="J4726" s="188" t="s">
        <v>14545</v>
      </c>
      <c r="K4726" s="193">
        <v>42203</v>
      </c>
      <c r="L4726" s="188"/>
      <c r="M4726" s="193"/>
      <c r="N4726" s="193"/>
      <c r="O4726" s="186">
        <f t="shared" si="146"/>
        <v>42203</v>
      </c>
      <c r="P4726" s="188"/>
      <c r="Q4726" s="193"/>
      <c r="R4726" s="193"/>
      <c r="S4726" s="186">
        <f t="shared" si="147"/>
        <v>42203</v>
      </c>
      <c r="T4726" s="206">
        <v>44061</v>
      </c>
      <c r="U4726" s="186">
        <v>0</v>
      </c>
      <c r="V4726" s="186">
        <v>42203</v>
      </c>
      <c r="W4726" s="186">
        <v>0</v>
      </c>
      <c r="X4726" s="186">
        <v>0</v>
      </c>
      <c r="Y4726" s="188" t="s">
        <v>237</v>
      </c>
      <c r="Z4726" s="188" t="s">
        <v>4377</v>
      </c>
      <c r="AA4726" s="188" t="s">
        <v>4377</v>
      </c>
      <c r="AB4726" s="206">
        <v>43875</v>
      </c>
      <c r="AC4726" s="206">
        <v>43875</v>
      </c>
      <c r="AD4726" s="188" t="s">
        <v>14546</v>
      </c>
      <c r="AE4726" s="188" t="s">
        <v>923</v>
      </c>
      <c r="AF4726" s="188" t="s">
        <v>240</v>
      </c>
      <c r="AG4726" s="188">
        <v>3</v>
      </c>
    </row>
    <row r="4727" spans="1:33">
      <c r="A4727" s="188" t="s">
        <v>44</v>
      </c>
      <c r="B4727" s="188">
        <v>899999032</v>
      </c>
      <c r="C4727" s="188" t="s">
        <v>278</v>
      </c>
      <c r="D4727" s="188" t="s">
        <v>279</v>
      </c>
      <c r="E4727" s="206">
        <v>43892</v>
      </c>
      <c r="F4727" s="187" t="s">
        <v>14547</v>
      </c>
      <c r="G4727" s="187" t="s">
        <v>14547</v>
      </c>
      <c r="H4727" s="193">
        <v>45600</v>
      </c>
      <c r="I4727" s="206">
        <v>43912</v>
      </c>
      <c r="J4727" s="188" t="s">
        <v>14548</v>
      </c>
      <c r="K4727" s="193">
        <v>4560</v>
      </c>
      <c r="L4727" s="188"/>
      <c r="M4727" s="193"/>
      <c r="N4727" s="193"/>
      <c r="O4727" s="186">
        <f t="shared" si="146"/>
        <v>4560</v>
      </c>
      <c r="P4727" s="188"/>
      <c r="Q4727" s="193"/>
      <c r="R4727" s="193"/>
      <c r="S4727" s="186">
        <f t="shared" si="147"/>
        <v>4560</v>
      </c>
      <c r="T4727" s="206">
        <v>44061</v>
      </c>
      <c r="U4727" s="186">
        <v>0</v>
      </c>
      <c r="V4727" s="186">
        <v>4560</v>
      </c>
      <c r="W4727" s="186">
        <v>0</v>
      </c>
      <c r="X4727" s="186">
        <v>0</v>
      </c>
      <c r="Y4727" s="188" t="s">
        <v>237</v>
      </c>
      <c r="Z4727" s="188" t="s">
        <v>4377</v>
      </c>
      <c r="AA4727" s="188" t="s">
        <v>4378</v>
      </c>
      <c r="AB4727" s="206">
        <v>43871</v>
      </c>
      <c r="AC4727" s="206">
        <v>43871</v>
      </c>
      <c r="AD4727" s="188" t="s">
        <v>14549</v>
      </c>
      <c r="AE4727" s="188" t="s">
        <v>8440</v>
      </c>
      <c r="AF4727" s="188" t="s">
        <v>240</v>
      </c>
      <c r="AG4727" s="188">
        <v>3</v>
      </c>
    </row>
    <row r="4728" spans="1:33">
      <c r="A4728" s="188" t="s">
        <v>44</v>
      </c>
      <c r="B4728" s="188">
        <v>899999032</v>
      </c>
      <c r="C4728" s="188" t="s">
        <v>278</v>
      </c>
      <c r="D4728" s="188" t="s">
        <v>279</v>
      </c>
      <c r="E4728" s="206">
        <v>44387</v>
      </c>
      <c r="F4728" s="187" t="s">
        <v>14550</v>
      </c>
      <c r="G4728" s="187" t="s">
        <v>14550</v>
      </c>
      <c r="H4728" s="193">
        <v>70470932</v>
      </c>
      <c r="I4728" s="206">
        <v>44399</v>
      </c>
      <c r="J4728" s="188" t="s">
        <v>14551</v>
      </c>
      <c r="K4728" s="193">
        <v>3756143</v>
      </c>
      <c r="L4728" s="188"/>
      <c r="M4728" s="193"/>
      <c r="N4728" s="193"/>
      <c r="O4728" s="186">
        <f t="shared" si="146"/>
        <v>3756143</v>
      </c>
      <c r="P4728" s="188"/>
      <c r="Q4728" s="193"/>
      <c r="R4728" s="193"/>
      <c r="S4728" s="186">
        <f t="shared" si="147"/>
        <v>3756143</v>
      </c>
      <c r="T4728" s="206">
        <v>44505</v>
      </c>
      <c r="U4728" s="186">
        <v>0</v>
      </c>
      <c r="V4728" s="186">
        <v>0</v>
      </c>
      <c r="W4728" s="186">
        <v>3756143</v>
      </c>
      <c r="X4728" s="186">
        <v>0</v>
      </c>
      <c r="Y4728" s="188" t="s">
        <v>237</v>
      </c>
      <c r="Z4728" s="188" t="s">
        <v>292</v>
      </c>
      <c r="AA4728" s="188" t="s">
        <v>293</v>
      </c>
      <c r="AB4728" s="206">
        <v>44327</v>
      </c>
      <c r="AC4728" s="206">
        <v>44358</v>
      </c>
      <c r="AD4728" s="188" t="s">
        <v>14552</v>
      </c>
      <c r="AE4728" s="188" t="s">
        <v>14553</v>
      </c>
      <c r="AF4728" s="188" t="s">
        <v>240</v>
      </c>
      <c r="AG4728" s="188">
        <v>3</v>
      </c>
    </row>
    <row r="4729" spans="1:33">
      <c r="A4729" s="188" t="s">
        <v>44</v>
      </c>
      <c r="B4729" s="188">
        <v>899999032</v>
      </c>
      <c r="C4729" s="188" t="s">
        <v>278</v>
      </c>
      <c r="D4729" s="188" t="s">
        <v>279</v>
      </c>
      <c r="E4729" s="206">
        <v>44387</v>
      </c>
      <c r="F4729" s="187" t="s">
        <v>14554</v>
      </c>
      <c r="G4729" s="187" t="s">
        <v>14554</v>
      </c>
      <c r="H4729" s="193">
        <v>19821962</v>
      </c>
      <c r="I4729" s="206">
        <v>44400</v>
      </c>
      <c r="J4729" s="188" t="s">
        <v>14555</v>
      </c>
      <c r="K4729" s="193">
        <v>71824</v>
      </c>
      <c r="L4729" s="188"/>
      <c r="M4729" s="193"/>
      <c r="N4729" s="193"/>
      <c r="O4729" s="186">
        <f t="shared" si="146"/>
        <v>71824</v>
      </c>
      <c r="P4729" s="188"/>
      <c r="Q4729" s="193"/>
      <c r="R4729" s="193"/>
      <c r="S4729" s="186">
        <f t="shared" si="147"/>
        <v>71824</v>
      </c>
      <c r="T4729" s="206">
        <v>44505</v>
      </c>
      <c r="U4729" s="186">
        <v>0</v>
      </c>
      <c r="V4729" s="186">
        <v>71824</v>
      </c>
      <c r="W4729" s="186">
        <v>0</v>
      </c>
      <c r="X4729" s="186">
        <v>0</v>
      </c>
      <c r="Y4729" s="188" t="s">
        <v>237</v>
      </c>
      <c r="Z4729" s="188" t="s">
        <v>292</v>
      </c>
      <c r="AA4729" s="188" t="s">
        <v>293</v>
      </c>
      <c r="AB4729" s="206">
        <v>44347</v>
      </c>
      <c r="AC4729" s="206">
        <v>44359</v>
      </c>
      <c r="AD4729" s="188" t="s">
        <v>14556</v>
      </c>
      <c r="AE4729" s="188" t="s">
        <v>14557</v>
      </c>
      <c r="AF4729" s="188" t="s">
        <v>240</v>
      </c>
      <c r="AG4729" s="188">
        <v>3</v>
      </c>
    </row>
    <row r="4730" spans="1:33">
      <c r="A4730" s="188" t="s">
        <v>44</v>
      </c>
      <c r="B4730" s="188">
        <v>899999032</v>
      </c>
      <c r="C4730" s="188" t="s">
        <v>278</v>
      </c>
      <c r="D4730" s="188" t="s">
        <v>279</v>
      </c>
      <c r="E4730" s="206">
        <v>44411</v>
      </c>
      <c r="F4730" s="187" t="s">
        <v>14558</v>
      </c>
      <c r="G4730" s="187" t="s">
        <v>14558</v>
      </c>
      <c r="H4730" s="193">
        <v>21837174</v>
      </c>
      <c r="I4730" s="206">
        <v>44415</v>
      </c>
      <c r="J4730" s="188" t="s">
        <v>14559</v>
      </c>
      <c r="K4730" s="193">
        <v>31916</v>
      </c>
      <c r="L4730" s="188"/>
      <c r="M4730" s="193"/>
      <c r="N4730" s="193"/>
      <c r="O4730" s="186">
        <f t="shared" si="146"/>
        <v>31916</v>
      </c>
      <c r="P4730" s="188"/>
      <c r="Q4730" s="193"/>
      <c r="R4730" s="193"/>
      <c r="S4730" s="186">
        <f t="shared" si="147"/>
        <v>31916</v>
      </c>
      <c r="T4730" s="206">
        <v>44505</v>
      </c>
      <c r="U4730" s="186">
        <v>0</v>
      </c>
      <c r="V4730" s="186">
        <v>31916</v>
      </c>
      <c r="W4730" s="186">
        <v>0</v>
      </c>
      <c r="X4730" s="186">
        <v>0</v>
      </c>
      <c r="Y4730" s="188" t="s">
        <v>237</v>
      </c>
      <c r="Z4730" s="188" t="s">
        <v>292</v>
      </c>
      <c r="AA4730" s="188" t="s">
        <v>293</v>
      </c>
      <c r="AB4730" s="206">
        <v>44363</v>
      </c>
      <c r="AC4730" s="206">
        <v>44373</v>
      </c>
      <c r="AD4730" s="188" t="s">
        <v>14560</v>
      </c>
      <c r="AE4730" s="188" t="s">
        <v>14561</v>
      </c>
      <c r="AF4730" s="188" t="s">
        <v>267</v>
      </c>
      <c r="AG4730" s="188">
        <v>3</v>
      </c>
    </row>
    <row r="4731" spans="1:33">
      <c r="A4731" s="188" t="s">
        <v>44</v>
      </c>
      <c r="B4731" s="188">
        <v>899999032</v>
      </c>
      <c r="C4731" s="188" t="s">
        <v>278</v>
      </c>
      <c r="D4731" s="188" t="s">
        <v>279</v>
      </c>
      <c r="E4731" s="206">
        <v>44452</v>
      </c>
      <c r="F4731" s="187" t="s">
        <v>14562</v>
      </c>
      <c r="G4731" s="187" t="s">
        <v>14562</v>
      </c>
      <c r="H4731" s="193">
        <v>20031242</v>
      </c>
      <c r="I4731" s="206">
        <v>44470</v>
      </c>
      <c r="J4731" s="188" t="s">
        <v>14563</v>
      </c>
      <c r="K4731" s="193">
        <v>26900</v>
      </c>
      <c r="L4731" s="188"/>
      <c r="M4731" s="193"/>
      <c r="N4731" s="193"/>
      <c r="O4731" s="186">
        <f t="shared" si="146"/>
        <v>26900</v>
      </c>
      <c r="P4731" s="188"/>
      <c r="Q4731" s="193"/>
      <c r="R4731" s="193"/>
      <c r="S4731" s="186">
        <f t="shared" si="147"/>
        <v>26900</v>
      </c>
      <c r="T4731" s="188"/>
      <c r="U4731" s="186">
        <v>0</v>
      </c>
      <c r="V4731" s="186">
        <v>0</v>
      </c>
      <c r="W4731" s="186">
        <v>0</v>
      </c>
      <c r="X4731" s="186">
        <v>26900</v>
      </c>
      <c r="Y4731" s="188" t="s">
        <v>237</v>
      </c>
      <c r="Z4731" s="188" t="s">
        <v>282</v>
      </c>
      <c r="AA4731" s="188" t="s">
        <v>4027</v>
      </c>
      <c r="AB4731" s="206">
        <v>44393</v>
      </c>
      <c r="AC4731" s="206">
        <v>44414</v>
      </c>
      <c r="AD4731" s="188" t="s">
        <v>14564</v>
      </c>
      <c r="AE4731" s="188"/>
      <c r="AF4731" s="188" t="s">
        <v>240</v>
      </c>
      <c r="AG4731" s="188">
        <v>3</v>
      </c>
    </row>
    <row r="4732" spans="1:33">
      <c r="A4732" s="188" t="s">
        <v>44</v>
      </c>
      <c r="B4732" s="188">
        <v>899999032</v>
      </c>
      <c r="C4732" s="188" t="s">
        <v>278</v>
      </c>
      <c r="D4732" s="188" t="s">
        <v>279</v>
      </c>
      <c r="E4732" s="206">
        <v>44452</v>
      </c>
      <c r="F4732" s="187" t="s">
        <v>14565</v>
      </c>
      <c r="G4732" s="187" t="s">
        <v>14565</v>
      </c>
      <c r="H4732" s="193">
        <v>5391344</v>
      </c>
      <c r="I4732" s="206">
        <v>44470</v>
      </c>
      <c r="J4732" s="188" t="s">
        <v>14566</v>
      </c>
      <c r="K4732" s="193">
        <v>2848160</v>
      </c>
      <c r="L4732" s="188"/>
      <c r="M4732" s="193"/>
      <c r="N4732" s="193"/>
      <c r="O4732" s="186">
        <f t="shared" si="146"/>
        <v>2848160</v>
      </c>
      <c r="P4732" s="188"/>
      <c r="Q4732" s="193"/>
      <c r="R4732" s="193"/>
      <c r="S4732" s="186">
        <f t="shared" si="147"/>
        <v>2848160</v>
      </c>
      <c r="T4732" s="188"/>
      <c r="U4732" s="186">
        <v>0</v>
      </c>
      <c r="V4732" s="186">
        <v>0</v>
      </c>
      <c r="W4732" s="186">
        <v>0</v>
      </c>
      <c r="X4732" s="186">
        <v>2848160</v>
      </c>
      <c r="Y4732" s="188" t="s">
        <v>237</v>
      </c>
      <c r="Z4732" s="188" t="s">
        <v>292</v>
      </c>
      <c r="AA4732" s="188" t="s">
        <v>293</v>
      </c>
      <c r="AB4732" s="206">
        <v>44430</v>
      </c>
      <c r="AC4732" s="206">
        <v>44431</v>
      </c>
      <c r="AD4732" s="188" t="s">
        <v>14567</v>
      </c>
      <c r="AE4732" s="188"/>
      <c r="AF4732" s="188" t="s">
        <v>240</v>
      </c>
      <c r="AG4732" s="188">
        <v>3</v>
      </c>
    </row>
    <row r="4733" spans="1:33">
      <c r="A4733" s="188" t="s">
        <v>44</v>
      </c>
      <c r="B4733" s="188">
        <v>899999032</v>
      </c>
      <c r="C4733" s="188" t="s">
        <v>278</v>
      </c>
      <c r="D4733" s="188" t="s">
        <v>279</v>
      </c>
      <c r="E4733" s="206">
        <v>44452</v>
      </c>
      <c r="F4733" s="187" t="s">
        <v>14568</v>
      </c>
      <c r="G4733" s="187" t="s">
        <v>14568</v>
      </c>
      <c r="H4733" s="193">
        <v>5751068</v>
      </c>
      <c r="I4733" s="206">
        <v>44472</v>
      </c>
      <c r="J4733" s="188" t="s">
        <v>14569</v>
      </c>
      <c r="K4733" s="193">
        <v>144600</v>
      </c>
      <c r="L4733" s="188"/>
      <c r="M4733" s="193"/>
      <c r="N4733" s="193"/>
      <c r="O4733" s="186">
        <f t="shared" si="146"/>
        <v>144600</v>
      </c>
      <c r="P4733" s="188"/>
      <c r="Q4733" s="193"/>
      <c r="R4733" s="193"/>
      <c r="S4733" s="186">
        <f t="shared" si="147"/>
        <v>144600</v>
      </c>
      <c r="T4733" s="188"/>
      <c r="U4733" s="186">
        <v>0</v>
      </c>
      <c r="V4733" s="186">
        <v>0</v>
      </c>
      <c r="W4733" s="186">
        <v>0</v>
      </c>
      <c r="X4733" s="186">
        <v>144600</v>
      </c>
      <c r="Y4733" s="188" t="s">
        <v>237</v>
      </c>
      <c r="Z4733" s="188" t="s">
        <v>282</v>
      </c>
      <c r="AA4733" s="188" t="s">
        <v>2858</v>
      </c>
      <c r="AB4733" s="206">
        <v>44430</v>
      </c>
      <c r="AC4733" s="206">
        <v>44432</v>
      </c>
      <c r="AD4733" s="188" t="s">
        <v>14570</v>
      </c>
      <c r="AE4733" s="188"/>
      <c r="AF4733" s="188" t="s">
        <v>240</v>
      </c>
      <c r="AG4733" s="188">
        <v>3</v>
      </c>
    </row>
    <row r="4734" spans="1:33">
      <c r="A4734" s="188" t="s">
        <v>44</v>
      </c>
      <c r="B4734" s="188">
        <v>899999032</v>
      </c>
      <c r="C4734" s="188" t="s">
        <v>278</v>
      </c>
      <c r="D4734" s="188" t="s">
        <v>279</v>
      </c>
      <c r="E4734" s="206">
        <v>44477</v>
      </c>
      <c r="F4734" s="187" t="s">
        <v>14571</v>
      </c>
      <c r="G4734" s="187" t="s">
        <v>14571</v>
      </c>
      <c r="H4734" s="193">
        <v>74389214</v>
      </c>
      <c r="I4734" s="206">
        <v>44496</v>
      </c>
      <c r="J4734" s="188" t="s">
        <v>14572</v>
      </c>
      <c r="K4734" s="193">
        <v>4148720</v>
      </c>
      <c r="L4734" s="188"/>
      <c r="M4734" s="193"/>
      <c r="N4734" s="193"/>
      <c r="O4734" s="186">
        <f t="shared" si="146"/>
        <v>4148720</v>
      </c>
      <c r="P4734" s="188"/>
      <c r="Q4734" s="193"/>
      <c r="R4734" s="193"/>
      <c r="S4734" s="186">
        <f t="shared" si="147"/>
        <v>4148720</v>
      </c>
      <c r="T4734" s="188"/>
      <c r="U4734" s="186">
        <v>0</v>
      </c>
      <c r="V4734" s="186">
        <v>0</v>
      </c>
      <c r="W4734" s="186">
        <v>0</v>
      </c>
      <c r="X4734" s="186">
        <v>4148720</v>
      </c>
      <c r="Y4734" s="188" t="s">
        <v>237</v>
      </c>
      <c r="Z4734" s="188" t="s">
        <v>826</v>
      </c>
      <c r="AA4734" s="188" t="s">
        <v>3809</v>
      </c>
      <c r="AB4734" s="206">
        <v>44338</v>
      </c>
      <c r="AC4734" s="206">
        <v>44383</v>
      </c>
      <c r="AD4734" s="188" t="s">
        <v>14573</v>
      </c>
      <c r="AE4734" s="188"/>
      <c r="AF4734" s="188" t="s">
        <v>240</v>
      </c>
      <c r="AG4734" s="188">
        <v>3</v>
      </c>
    </row>
    <row r="4735" spans="1:33">
      <c r="A4735" s="188" t="s">
        <v>44</v>
      </c>
      <c r="B4735" s="188">
        <v>899999032</v>
      </c>
      <c r="C4735" s="188" t="s">
        <v>278</v>
      </c>
      <c r="D4735" s="188" t="s">
        <v>279</v>
      </c>
      <c r="E4735" s="206">
        <v>44477</v>
      </c>
      <c r="F4735" s="187" t="s">
        <v>14574</v>
      </c>
      <c r="G4735" s="187" t="s">
        <v>14574</v>
      </c>
      <c r="H4735" s="193">
        <v>5615293</v>
      </c>
      <c r="I4735" s="206">
        <v>44498</v>
      </c>
      <c r="J4735" s="188" t="s">
        <v>14575</v>
      </c>
      <c r="K4735" s="193">
        <v>2405600</v>
      </c>
      <c r="L4735" s="188"/>
      <c r="M4735" s="193"/>
      <c r="N4735" s="193"/>
      <c r="O4735" s="186">
        <f t="shared" si="146"/>
        <v>2405600</v>
      </c>
      <c r="P4735" s="188"/>
      <c r="Q4735" s="193"/>
      <c r="R4735" s="193"/>
      <c r="S4735" s="186">
        <f t="shared" si="147"/>
        <v>2405600</v>
      </c>
      <c r="T4735" s="188"/>
      <c r="U4735" s="186">
        <v>0</v>
      </c>
      <c r="V4735" s="186">
        <v>0</v>
      </c>
      <c r="W4735" s="186">
        <v>0</v>
      </c>
      <c r="X4735" s="186">
        <v>2405600</v>
      </c>
      <c r="Y4735" s="188" t="s">
        <v>237</v>
      </c>
      <c r="Z4735" s="188" t="s">
        <v>292</v>
      </c>
      <c r="AA4735" s="188" t="s">
        <v>293</v>
      </c>
      <c r="AB4735" s="206">
        <v>44438</v>
      </c>
      <c r="AC4735" s="206">
        <v>44448</v>
      </c>
      <c r="AD4735" s="188" t="s">
        <v>14576</v>
      </c>
      <c r="AE4735" s="188"/>
      <c r="AF4735" s="188" t="s">
        <v>267</v>
      </c>
      <c r="AG4735" s="188">
        <v>3</v>
      </c>
    </row>
    <row r="4736" spans="1:33">
      <c r="A4736" s="188" t="s">
        <v>44</v>
      </c>
      <c r="B4736" s="188">
        <v>899999032</v>
      </c>
      <c r="C4736" s="188" t="s">
        <v>278</v>
      </c>
      <c r="D4736" s="188" t="s">
        <v>279</v>
      </c>
      <c r="E4736" s="206">
        <v>44539</v>
      </c>
      <c r="F4736" s="187" t="s">
        <v>14577</v>
      </c>
      <c r="G4736" s="187" t="s">
        <v>14577</v>
      </c>
      <c r="H4736" s="193">
        <v>5446490</v>
      </c>
      <c r="I4736" s="206">
        <v>44551</v>
      </c>
      <c r="J4736" s="188" t="s">
        <v>14578</v>
      </c>
      <c r="K4736" s="193">
        <v>5392790</v>
      </c>
      <c r="L4736" s="188"/>
      <c r="M4736" s="193"/>
      <c r="N4736" s="193"/>
      <c r="O4736" s="186">
        <f t="shared" si="146"/>
        <v>5392790</v>
      </c>
      <c r="P4736" s="188"/>
      <c r="Q4736" s="193"/>
      <c r="R4736" s="193"/>
      <c r="S4736" s="186">
        <f t="shared" si="147"/>
        <v>5392790</v>
      </c>
      <c r="T4736" s="188"/>
      <c r="U4736" s="186">
        <v>0</v>
      </c>
      <c r="V4736" s="186">
        <v>0</v>
      </c>
      <c r="W4736" s="186">
        <v>0</v>
      </c>
      <c r="X4736" s="186">
        <v>5392790</v>
      </c>
      <c r="Y4736" s="188" t="s">
        <v>237</v>
      </c>
      <c r="Z4736" s="188" t="s">
        <v>282</v>
      </c>
      <c r="AA4736" s="188" t="s">
        <v>3910</v>
      </c>
      <c r="AB4736" s="206">
        <v>44511</v>
      </c>
      <c r="AC4736" s="206">
        <v>44517</v>
      </c>
      <c r="AD4736" s="188" t="s">
        <v>14579</v>
      </c>
      <c r="AE4736" s="188"/>
      <c r="AF4736" s="188" t="s">
        <v>240</v>
      </c>
      <c r="AG4736" s="188">
        <v>3</v>
      </c>
    </row>
    <row r="4737" spans="1:33">
      <c r="A4737" s="188" t="s">
        <v>44</v>
      </c>
      <c r="B4737" s="188">
        <v>899999032</v>
      </c>
      <c r="C4737" s="188" t="s">
        <v>278</v>
      </c>
      <c r="D4737" s="188" t="s">
        <v>279</v>
      </c>
      <c r="E4737" s="206">
        <v>44539</v>
      </c>
      <c r="F4737" s="187" t="s">
        <v>14580</v>
      </c>
      <c r="G4737" s="187" t="s">
        <v>14580</v>
      </c>
      <c r="H4737" s="193">
        <v>4487899</v>
      </c>
      <c r="I4737" s="206">
        <v>44551</v>
      </c>
      <c r="J4737" s="188" t="s">
        <v>14581</v>
      </c>
      <c r="K4737" s="193">
        <v>4434199</v>
      </c>
      <c r="L4737" s="188"/>
      <c r="M4737" s="193"/>
      <c r="N4737" s="193"/>
      <c r="O4737" s="186">
        <f t="shared" si="146"/>
        <v>4434199</v>
      </c>
      <c r="P4737" s="188"/>
      <c r="Q4737" s="193"/>
      <c r="R4737" s="193"/>
      <c r="S4737" s="186">
        <f t="shared" si="147"/>
        <v>4434199</v>
      </c>
      <c r="T4737" s="188"/>
      <c r="U4737" s="186">
        <v>0</v>
      </c>
      <c r="V4737" s="186">
        <v>0</v>
      </c>
      <c r="W4737" s="186">
        <v>0</v>
      </c>
      <c r="X4737" s="186">
        <v>4434199</v>
      </c>
      <c r="Y4737" s="188" t="s">
        <v>237</v>
      </c>
      <c r="Z4737" s="188" t="s">
        <v>826</v>
      </c>
      <c r="AA4737" s="188" t="s">
        <v>8247</v>
      </c>
      <c r="AB4737" s="206">
        <v>44525</v>
      </c>
      <c r="AC4737" s="206">
        <v>44529</v>
      </c>
      <c r="AD4737" s="188" t="s">
        <v>14582</v>
      </c>
      <c r="AE4737" s="188"/>
      <c r="AF4737" s="188" t="s">
        <v>240</v>
      </c>
      <c r="AG4737" s="188">
        <v>3</v>
      </c>
    </row>
    <row r="4738" spans="1:33">
      <c r="A4738" s="188" t="s">
        <v>44</v>
      </c>
      <c r="B4738" s="188">
        <v>899999032</v>
      </c>
      <c r="C4738" s="188" t="s">
        <v>278</v>
      </c>
      <c r="D4738" s="188" t="s">
        <v>279</v>
      </c>
      <c r="E4738" s="206">
        <v>44540</v>
      </c>
      <c r="F4738" s="187" t="s">
        <v>14583</v>
      </c>
      <c r="G4738" s="187" t="s">
        <v>14583</v>
      </c>
      <c r="H4738" s="193">
        <v>9947040</v>
      </c>
      <c r="I4738" s="206">
        <v>44551</v>
      </c>
      <c r="J4738" s="188" t="s">
        <v>14584</v>
      </c>
      <c r="K4738" s="193">
        <v>9893340</v>
      </c>
      <c r="L4738" s="188"/>
      <c r="M4738" s="193"/>
      <c r="N4738" s="193"/>
      <c r="O4738" s="186">
        <f t="shared" si="146"/>
        <v>9893340</v>
      </c>
      <c r="P4738" s="188"/>
      <c r="Q4738" s="193"/>
      <c r="R4738" s="193"/>
      <c r="S4738" s="186">
        <f t="shared" si="147"/>
        <v>9893340</v>
      </c>
      <c r="T4738" s="188"/>
      <c r="U4738" s="186">
        <v>0</v>
      </c>
      <c r="V4738" s="186">
        <v>0</v>
      </c>
      <c r="W4738" s="186">
        <v>0</v>
      </c>
      <c r="X4738" s="186">
        <v>9893340</v>
      </c>
      <c r="Y4738" s="188" t="s">
        <v>237</v>
      </c>
      <c r="Z4738" s="188" t="s">
        <v>292</v>
      </c>
      <c r="AA4738" s="188" t="s">
        <v>293</v>
      </c>
      <c r="AB4738" s="206">
        <v>44503</v>
      </c>
      <c r="AC4738" s="206">
        <v>44512</v>
      </c>
      <c r="AD4738" s="188" t="s">
        <v>14585</v>
      </c>
      <c r="AE4738" s="188"/>
      <c r="AF4738" s="188" t="s">
        <v>267</v>
      </c>
      <c r="AG4738" s="188">
        <v>3</v>
      </c>
    </row>
    <row r="4739" spans="1:33">
      <c r="A4739" s="188" t="s">
        <v>44</v>
      </c>
      <c r="B4739" s="188">
        <v>899999032</v>
      </c>
      <c r="C4739" s="188" t="s">
        <v>278</v>
      </c>
      <c r="D4739" s="188" t="s">
        <v>279</v>
      </c>
      <c r="E4739" s="206">
        <v>44540</v>
      </c>
      <c r="F4739" s="187" t="s">
        <v>14586</v>
      </c>
      <c r="G4739" s="187" t="s">
        <v>14586</v>
      </c>
      <c r="H4739" s="193">
        <v>30827752</v>
      </c>
      <c r="I4739" s="206">
        <v>44551</v>
      </c>
      <c r="J4739" s="188" t="s">
        <v>14587</v>
      </c>
      <c r="K4739" s="193">
        <v>30774052</v>
      </c>
      <c r="L4739" s="188"/>
      <c r="M4739" s="193"/>
      <c r="N4739" s="193"/>
      <c r="O4739" s="186">
        <f t="shared" ref="O4739:O4802" si="148">+K4739-M4739-N4739</f>
        <v>30774052</v>
      </c>
      <c r="P4739" s="188"/>
      <c r="Q4739" s="193"/>
      <c r="R4739" s="193"/>
      <c r="S4739" s="186">
        <f t="shared" ref="S4739:S4802" si="149">+O4739-Q4739-R4739</f>
        <v>30774052</v>
      </c>
      <c r="T4739" s="188"/>
      <c r="U4739" s="186">
        <v>0</v>
      </c>
      <c r="V4739" s="186">
        <v>0</v>
      </c>
      <c r="W4739" s="186">
        <v>0</v>
      </c>
      <c r="X4739" s="186">
        <v>30774052</v>
      </c>
      <c r="Y4739" s="188" t="s">
        <v>237</v>
      </c>
      <c r="Z4739" s="188" t="s">
        <v>292</v>
      </c>
      <c r="AA4739" s="188" t="s">
        <v>293</v>
      </c>
      <c r="AB4739" s="206">
        <v>44502</v>
      </c>
      <c r="AC4739" s="206">
        <v>44520</v>
      </c>
      <c r="AD4739" s="188" t="s">
        <v>14588</v>
      </c>
      <c r="AE4739" s="188"/>
      <c r="AF4739" s="188"/>
      <c r="AG4739" s="188">
        <v>3</v>
      </c>
    </row>
    <row r="4740" spans="1:33">
      <c r="A4740" s="188" t="s">
        <v>44</v>
      </c>
      <c r="B4740" s="188">
        <v>899999032</v>
      </c>
      <c r="C4740" s="188" t="s">
        <v>278</v>
      </c>
      <c r="D4740" s="188" t="s">
        <v>279</v>
      </c>
      <c r="E4740" s="206">
        <v>44567</v>
      </c>
      <c r="F4740" s="187" t="s">
        <v>14589</v>
      </c>
      <c r="G4740" s="187" t="s">
        <v>14589</v>
      </c>
      <c r="H4740" s="193">
        <v>8523911</v>
      </c>
      <c r="I4740" s="206">
        <v>44580</v>
      </c>
      <c r="J4740" s="188" t="s">
        <v>14590</v>
      </c>
      <c r="K4740" s="193">
        <v>26900</v>
      </c>
      <c r="L4740" s="188"/>
      <c r="M4740" s="193"/>
      <c r="N4740" s="193"/>
      <c r="O4740" s="186">
        <f t="shared" si="148"/>
        <v>26900</v>
      </c>
      <c r="P4740" s="188"/>
      <c r="Q4740" s="193"/>
      <c r="R4740" s="193"/>
      <c r="S4740" s="186">
        <f t="shared" si="149"/>
        <v>26900</v>
      </c>
      <c r="T4740" s="188"/>
      <c r="U4740" s="186">
        <v>0</v>
      </c>
      <c r="V4740" s="186">
        <v>0</v>
      </c>
      <c r="W4740" s="186">
        <v>0</v>
      </c>
      <c r="X4740" s="186">
        <v>26900</v>
      </c>
      <c r="Y4740" s="188" t="s">
        <v>237</v>
      </c>
      <c r="Z4740" s="188" t="s">
        <v>810</v>
      </c>
      <c r="AA4740" s="188" t="s">
        <v>2626</v>
      </c>
      <c r="AB4740" s="206">
        <v>44522</v>
      </c>
      <c r="AC4740" s="206">
        <v>44526</v>
      </c>
      <c r="AD4740" s="188" t="s">
        <v>14564</v>
      </c>
      <c r="AE4740" s="188"/>
      <c r="AF4740" s="188" t="s">
        <v>240</v>
      </c>
      <c r="AG4740" s="188">
        <v>3</v>
      </c>
    </row>
    <row r="4741" spans="1:33">
      <c r="A4741" s="188" t="s">
        <v>44</v>
      </c>
      <c r="B4741" s="188">
        <v>899999032</v>
      </c>
      <c r="C4741" s="188" t="s">
        <v>278</v>
      </c>
      <c r="D4741" s="188" t="s">
        <v>279</v>
      </c>
      <c r="E4741" s="206">
        <v>44598</v>
      </c>
      <c r="F4741" s="187" t="s">
        <v>14591</v>
      </c>
      <c r="G4741" s="187" t="s">
        <v>14591</v>
      </c>
      <c r="H4741" s="193">
        <v>17942645</v>
      </c>
      <c r="I4741" s="206">
        <v>44623</v>
      </c>
      <c r="J4741" s="188" t="s">
        <v>14592</v>
      </c>
      <c r="K4741" s="193">
        <v>26900</v>
      </c>
      <c r="L4741" s="188"/>
      <c r="M4741" s="193"/>
      <c r="N4741" s="193"/>
      <c r="O4741" s="186">
        <f t="shared" si="148"/>
        <v>26900</v>
      </c>
      <c r="P4741" s="188"/>
      <c r="Q4741" s="193"/>
      <c r="R4741" s="193"/>
      <c r="S4741" s="186">
        <f t="shared" si="149"/>
        <v>26900</v>
      </c>
      <c r="T4741" s="188"/>
      <c r="U4741" s="186">
        <v>0</v>
      </c>
      <c r="V4741" s="186">
        <v>0</v>
      </c>
      <c r="W4741" s="186">
        <v>0</v>
      </c>
      <c r="X4741" s="186">
        <v>26900</v>
      </c>
      <c r="Y4741" s="188" t="s">
        <v>237</v>
      </c>
      <c r="Z4741" s="188" t="s">
        <v>292</v>
      </c>
      <c r="AA4741" s="188" t="s">
        <v>293</v>
      </c>
      <c r="AB4741" s="206">
        <v>44459</v>
      </c>
      <c r="AC4741" s="206">
        <v>44474</v>
      </c>
      <c r="AD4741" s="188" t="s">
        <v>14593</v>
      </c>
      <c r="AE4741" s="188"/>
      <c r="AF4741" s="188" t="s">
        <v>267</v>
      </c>
      <c r="AG4741" s="188">
        <v>3</v>
      </c>
    </row>
    <row r="4742" spans="1:33">
      <c r="A4742" s="188" t="s">
        <v>44</v>
      </c>
      <c r="B4742" s="188">
        <v>899999032</v>
      </c>
      <c r="C4742" s="188" t="s">
        <v>278</v>
      </c>
      <c r="D4742" s="188" t="s">
        <v>279</v>
      </c>
      <c r="E4742" s="206">
        <v>44629</v>
      </c>
      <c r="F4742" s="187" t="s">
        <v>14594</v>
      </c>
      <c r="G4742" s="187" t="s">
        <v>14594</v>
      </c>
      <c r="H4742" s="193">
        <v>41724370</v>
      </c>
      <c r="I4742" s="206">
        <v>44649</v>
      </c>
      <c r="J4742" s="188" t="s">
        <v>14595</v>
      </c>
      <c r="K4742" s="193">
        <v>125204</v>
      </c>
      <c r="L4742" s="188"/>
      <c r="M4742" s="193"/>
      <c r="N4742" s="193"/>
      <c r="O4742" s="186">
        <f t="shared" si="148"/>
        <v>125204</v>
      </c>
      <c r="P4742" s="188"/>
      <c r="Q4742" s="193"/>
      <c r="R4742" s="193"/>
      <c r="S4742" s="186">
        <f t="shared" si="149"/>
        <v>125204</v>
      </c>
      <c r="T4742" s="188"/>
      <c r="U4742" s="186">
        <v>0</v>
      </c>
      <c r="V4742" s="186">
        <v>0</v>
      </c>
      <c r="W4742" s="186">
        <v>0</v>
      </c>
      <c r="X4742" s="186">
        <v>125204</v>
      </c>
      <c r="Y4742" s="188" t="s">
        <v>237</v>
      </c>
      <c r="Z4742" s="188" t="s">
        <v>826</v>
      </c>
      <c r="AA4742" s="188" t="s">
        <v>8263</v>
      </c>
      <c r="AB4742" s="206">
        <v>43814</v>
      </c>
      <c r="AC4742" s="206">
        <v>43833</v>
      </c>
      <c r="AD4742" s="188" t="s">
        <v>14596</v>
      </c>
      <c r="AE4742" s="188"/>
      <c r="AF4742" s="188" t="s">
        <v>240</v>
      </c>
      <c r="AG4742" s="188">
        <v>3</v>
      </c>
    </row>
    <row r="4743" spans="1:33">
      <c r="A4743" s="188" t="s">
        <v>44</v>
      </c>
      <c r="B4743" s="188">
        <v>899999032</v>
      </c>
      <c r="C4743" s="188" t="s">
        <v>278</v>
      </c>
      <c r="D4743" s="188" t="s">
        <v>279</v>
      </c>
      <c r="E4743" s="206">
        <v>44662</v>
      </c>
      <c r="F4743" s="187" t="s">
        <v>14597</v>
      </c>
      <c r="G4743" s="187" t="s">
        <v>14597</v>
      </c>
      <c r="H4743" s="193">
        <v>8310385</v>
      </c>
      <c r="I4743" s="206">
        <v>44683</v>
      </c>
      <c r="J4743" s="188" t="s">
        <v>14598</v>
      </c>
      <c r="K4743" s="193">
        <v>3146080</v>
      </c>
      <c r="L4743" s="188"/>
      <c r="M4743" s="193"/>
      <c r="N4743" s="193"/>
      <c r="O4743" s="186">
        <f t="shared" si="148"/>
        <v>3146080</v>
      </c>
      <c r="P4743" s="188"/>
      <c r="Q4743" s="193"/>
      <c r="R4743" s="193"/>
      <c r="S4743" s="186">
        <f t="shared" si="149"/>
        <v>3146080</v>
      </c>
      <c r="T4743" s="188"/>
      <c r="U4743" s="186">
        <v>0</v>
      </c>
      <c r="V4743" s="186">
        <v>0</v>
      </c>
      <c r="W4743" s="186">
        <v>0</v>
      </c>
      <c r="X4743" s="186">
        <v>3146080</v>
      </c>
      <c r="Y4743" s="188" t="s">
        <v>237</v>
      </c>
      <c r="Z4743" s="188" t="s">
        <v>292</v>
      </c>
      <c r="AA4743" s="188" t="s">
        <v>293</v>
      </c>
      <c r="AB4743" s="206">
        <v>44612</v>
      </c>
      <c r="AC4743" s="206">
        <v>44616</v>
      </c>
      <c r="AD4743" s="188" t="s">
        <v>14599</v>
      </c>
      <c r="AE4743" s="188"/>
      <c r="AF4743" s="188" t="s">
        <v>240</v>
      </c>
      <c r="AG4743" s="188">
        <v>3</v>
      </c>
    </row>
    <row r="4744" spans="1:33">
      <c r="A4744" s="188" t="s">
        <v>44</v>
      </c>
      <c r="B4744" s="188">
        <v>899999032</v>
      </c>
      <c r="C4744" s="188" t="s">
        <v>278</v>
      </c>
      <c r="D4744" s="188" t="s">
        <v>279</v>
      </c>
      <c r="E4744" s="206">
        <v>44658</v>
      </c>
      <c r="F4744" s="187" t="s">
        <v>14600</v>
      </c>
      <c r="G4744" s="187" t="s">
        <v>14600</v>
      </c>
      <c r="H4744" s="193">
        <v>20721018</v>
      </c>
      <c r="I4744" s="206">
        <v>44683</v>
      </c>
      <c r="J4744" s="188" t="s">
        <v>14601</v>
      </c>
      <c r="K4744" s="193">
        <v>2194857</v>
      </c>
      <c r="L4744" s="188"/>
      <c r="M4744" s="193"/>
      <c r="N4744" s="193"/>
      <c r="O4744" s="186">
        <f t="shared" si="148"/>
        <v>2194857</v>
      </c>
      <c r="P4744" s="188"/>
      <c r="Q4744" s="193"/>
      <c r="R4744" s="193"/>
      <c r="S4744" s="186">
        <f t="shared" si="149"/>
        <v>2194857</v>
      </c>
      <c r="T4744" s="188"/>
      <c r="U4744" s="186">
        <v>0</v>
      </c>
      <c r="V4744" s="186">
        <v>0</v>
      </c>
      <c r="W4744" s="186">
        <v>0</v>
      </c>
      <c r="X4744" s="186">
        <v>2194857</v>
      </c>
      <c r="Y4744" s="188" t="s">
        <v>237</v>
      </c>
      <c r="Z4744" s="188" t="s">
        <v>292</v>
      </c>
      <c r="AA4744" s="188" t="s">
        <v>843</v>
      </c>
      <c r="AB4744" s="206">
        <v>44564</v>
      </c>
      <c r="AC4744" s="206">
        <v>44583</v>
      </c>
      <c r="AD4744" s="188" t="s">
        <v>14602</v>
      </c>
      <c r="AE4744" s="188"/>
      <c r="AF4744" s="188" t="s">
        <v>240</v>
      </c>
      <c r="AG4744" s="188">
        <v>3</v>
      </c>
    </row>
    <row r="4745" spans="1:33">
      <c r="A4745" s="188" t="s">
        <v>44</v>
      </c>
      <c r="B4745" s="188">
        <v>899999032</v>
      </c>
      <c r="C4745" s="188" t="s">
        <v>278</v>
      </c>
      <c r="D4745" s="188" t="s">
        <v>279</v>
      </c>
      <c r="E4745" s="206">
        <v>44695</v>
      </c>
      <c r="F4745" s="187" t="s">
        <v>14603</v>
      </c>
      <c r="G4745" s="187" t="s">
        <v>14603</v>
      </c>
      <c r="H4745" s="193">
        <v>40062754</v>
      </c>
      <c r="I4745" s="206">
        <v>44717</v>
      </c>
      <c r="J4745" s="188" t="s">
        <v>14604</v>
      </c>
      <c r="K4745" s="193">
        <v>8306400</v>
      </c>
      <c r="L4745" s="188"/>
      <c r="M4745" s="193"/>
      <c r="N4745" s="193"/>
      <c r="O4745" s="186">
        <f t="shared" si="148"/>
        <v>8306400</v>
      </c>
      <c r="P4745" s="188"/>
      <c r="Q4745" s="193"/>
      <c r="R4745" s="193"/>
      <c r="S4745" s="186">
        <f t="shared" si="149"/>
        <v>8306400</v>
      </c>
      <c r="T4745" s="188"/>
      <c r="U4745" s="186">
        <v>0</v>
      </c>
      <c r="V4745" s="186">
        <v>0</v>
      </c>
      <c r="W4745" s="186">
        <v>0</v>
      </c>
      <c r="X4745" s="186">
        <v>8306400</v>
      </c>
      <c r="Y4745" s="188" t="s">
        <v>237</v>
      </c>
      <c r="Z4745" s="188" t="s">
        <v>282</v>
      </c>
      <c r="AA4745" s="188" t="s">
        <v>283</v>
      </c>
      <c r="AB4745" s="206">
        <v>44585</v>
      </c>
      <c r="AC4745" s="206">
        <v>44591</v>
      </c>
      <c r="AD4745" s="188" t="s">
        <v>14605</v>
      </c>
      <c r="AE4745" s="188"/>
      <c r="AF4745" s="188" t="s">
        <v>240</v>
      </c>
      <c r="AG4745" s="188">
        <v>3</v>
      </c>
    </row>
    <row r="4746" spans="1:33">
      <c r="A4746" s="188" t="s">
        <v>44</v>
      </c>
      <c r="B4746" s="188">
        <v>899999032</v>
      </c>
      <c r="C4746" s="188" t="s">
        <v>278</v>
      </c>
      <c r="D4746" s="188" t="s">
        <v>279</v>
      </c>
      <c r="E4746" s="206">
        <v>44695</v>
      </c>
      <c r="F4746" s="187" t="s">
        <v>14606</v>
      </c>
      <c r="G4746" s="187" t="s">
        <v>14606</v>
      </c>
      <c r="H4746" s="193">
        <v>17386629</v>
      </c>
      <c r="I4746" s="206">
        <v>44717</v>
      </c>
      <c r="J4746" s="188" t="s">
        <v>14607</v>
      </c>
      <c r="K4746" s="193">
        <v>1928292</v>
      </c>
      <c r="L4746" s="188"/>
      <c r="M4746" s="193"/>
      <c r="N4746" s="193"/>
      <c r="O4746" s="186">
        <f t="shared" si="148"/>
        <v>1928292</v>
      </c>
      <c r="P4746" s="188"/>
      <c r="Q4746" s="193"/>
      <c r="R4746" s="193"/>
      <c r="S4746" s="186">
        <f t="shared" si="149"/>
        <v>1928292</v>
      </c>
      <c r="T4746" s="188"/>
      <c r="U4746" s="186">
        <v>0</v>
      </c>
      <c r="V4746" s="186">
        <v>0</v>
      </c>
      <c r="W4746" s="186">
        <v>0</v>
      </c>
      <c r="X4746" s="186">
        <v>1928292</v>
      </c>
      <c r="Y4746" s="188" t="s">
        <v>237</v>
      </c>
      <c r="Z4746" s="188" t="s">
        <v>292</v>
      </c>
      <c r="AA4746" s="188" t="s">
        <v>293</v>
      </c>
      <c r="AB4746" s="206">
        <v>44600</v>
      </c>
      <c r="AC4746" s="206">
        <v>44609</v>
      </c>
      <c r="AD4746" s="188" t="s">
        <v>14608</v>
      </c>
      <c r="AE4746" s="188"/>
      <c r="AF4746" s="188" t="s">
        <v>240</v>
      </c>
      <c r="AG4746" s="188">
        <v>3</v>
      </c>
    </row>
    <row r="4747" spans="1:33">
      <c r="A4747" s="188" t="s">
        <v>44</v>
      </c>
      <c r="B4747" s="188">
        <v>899999032</v>
      </c>
      <c r="C4747" s="188" t="s">
        <v>278</v>
      </c>
      <c r="D4747" s="188" t="s">
        <v>279</v>
      </c>
      <c r="E4747" s="206">
        <v>44695</v>
      </c>
      <c r="F4747" s="187" t="s">
        <v>14609</v>
      </c>
      <c r="G4747" s="187" t="s">
        <v>14609</v>
      </c>
      <c r="H4747" s="193">
        <v>41406597</v>
      </c>
      <c r="I4747" s="206">
        <v>44717</v>
      </c>
      <c r="J4747" s="188" t="s">
        <v>14610</v>
      </c>
      <c r="K4747" s="193">
        <v>54096</v>
      </c>
      <c r="L4747" s="188"/>
      <c r="M4747" s="193"/>
      <c r="N4747" s="193"/>
      <c r="O4747" s="186">
        <f t="shared" si="148"/>
        <v>54096</v>
      </c>
      <c r="P4747" s="188"/>
      <c r="Q4747" s="193"/>
      <c r="R4747" s="193"/>
      <c r="S4747" s="186">
        <f t="shared" si="149"/>
        <v>54096</v>
      </c>
      <c r="T4747" s="188"/>
      <c r="U4747" s="186">
        <v>0</v>
      </c>
      <c r="V4747" s="186">
        <v>0</v>
      </c>
      <c r="W4747" s="186">
        <v>0</v>
      </c>
      <c r="X4747" s="186">
        <v>54096</v>
      </c>
      <c r="Y4747" s="188" t="s">
        <v>237</v>
      </c>
      <c r="Z4747" s="188" t="s">
        <v>292</v>
      </c>
      <c r="AA4747" s="188" t="s">
        <v>293</v>
      </c>
      <c r="AB4747" s="206">
        <v>44634</v>
      </c>
      <c r="AC4747" s="206">
        <v>44645</v>
      </c>
      <c r="AD4747" s="188" t="s">
        <v>14611</v>
      </c>
      <c r="AE4747" s="188"/>
      <c r="AF4747" s="188" t="s">
        <v>240</v>
      </c>
      <c r="AG4747" s="188">
        <v>3</v>
      </c>
    </row>
    <row r="4748" spans="1:33">
      <c r="A4748" s="188" t="s">
        <v>44</v>
      </c>
      <c r="B4748" s="188">
        <v>899999032</v>
      </c>
      <c r="C4748" s="188" t="s">
        <v>278</v>
      </c>
      <c r="D4748" s="188" t="s">
        <v>279</v>
      </c>
      <c r="E4748" s="206">
        <v>44696</v>
      </c>
      <c r="F4748" s="187" t="s">
        <v>14612</v>
      </c>
      <c r="G4748" s="187" t="s">
        <v>14612</v>
      </c>
      <c r="H4748" s="193">
        <v>91368147</v>
      </c>
      <c r="I4748" s="206">
        <v>44717</v>
      </c>
      <c r="J4748" s="188" t="s">
        <v>14613</v>
      </c>
      <c r="K4748" s="193">
        <v>1952859</v>
      </c>
      <c r="L4748" s="188"/>
      <c r="M4748" s="193"/>
      <c r="N4748" s="193"/>
      <c r="O4748" s="186">
        <f t="shared" si="148"/>
        <v>1952859</v>
      </c>
      <c r="P4748" s="188"/>
      <c r="Q4748" s="193"/>
      <c r="R4748" s="193"/>
      <c r="S4748" s="186">
        <f t="shared" si="149"/>
        <v>1952859</v>
      </c>
      <c r="T4748" s="188"/>
      <c r="U4748" s="186">
        <v>0</v>
      </c>
      <c r="V4748" s="186">
        <v>0</v>
      </c>
      <c r="W4748" s="186">
        <v>0</v>
      </c>
      <c r="X4748" s="186">
        <v>1952859</v>
      </c>
      <c r="Y4748" s="188" t="s">
        <v>237</v>
      </c>
      <c r="Z4748" s="188" t="s">
        <v>292</v>
      </c>
      <c r="AA4748" s="188" t="s">
        <v>14614</v>
      </c>
      <c r="AB4748" s="206">
        <v>44553</v>
      </c>
      <c r="AC4748" s="206">
        <v>44584</v>
      </c>
      <c r="AD4748" s="188" t="s">
        <v>14615</v>
      </c>
      <c r="AE4748" s="188"/>
      <c r="AF4748" s="188" t="s">
        <v>240</v>
      </c>
      <c r="AG4748" s="188">
        <v>3</v>
      </c>
    </row>
    <row r="4749" spans="1:33">
      <c r="A4749" s="188" t="s">
        <v>44</v>
      </c>
      <c r="B4749" s="188">
        <v>899999032</v>
      </c>
      <c r="C4749" s="188" t="s">
        <v>278</v>
      </c>
      <c r="D4749" s="188" t="s">
        <v>279</v>
      </c>
      <c r="E4749" s="206">
        <v>44696</v>
      </c>
      <c r="F4749" s="187" t="s">
        <v>14616</v>
      </c>
      <c r="G4749" s="187" t="s">
        <v>14616</v>
      </c>
      <c r="H4749" s="193">
        <v>15790606</v>
      </c>
      <c r="I4749" s="206">
        <v>44718</v>
      </c>
      <c r="J4749" s="188" t="s">
        <v>14617</v>
      </c>
      <c r="K4749" s="193">
        <v>15389</v>
      </c>
      <c r="L4749" s="188"/>
      <c r="M4749" s="193"/>
      <c r="N4749" s="193"/>
      <c r="O4749" s="186">
        <f t="shared" si="148"/>
        <v>15389</v>
      </c>
      <c r="P4749" s="188"/>
      <c r="Q4749" s="193"/>
      <c r="R4749" s="193"/>
      <c r="S4749" s="186">
        <f t="shared" si="149"/>
        <v>15389</v>
      </c>
      <c r="T4749" s="188"/>
      <c r="U4749" s="186">
        <v>0</v>
      </c>
      <c r="V4749" s="186">
        <v>0</v>
      </c>
      <c r="W4749" s="186">
        <v>0</v>
      </c>
      <c r="X4749" s="186">
        <v>15389</v>
      </c>
      <c r="Y4749" s="188" t="s">
        <v>237</v>
      </c>
      <c r="Z4749" s="188" t="s">
        <v>292</v>
      </c>
      <c r="AA4749" s="188" t="s">
        <v>293</v>
      </c>
      <c r="AB4749" s="206">
        <v>44625</v>
      </c>
      <c r="AC4749" s="206">
        <v>44646</v>
      </c>
      <c r="AD4749" s="188" t="s">
        <v>14618</v>
      </c>
      <c r="AE4749" s="188"/>
      <c r="AF4749" s="188" t="s">
        <v>240</v>
      </c>
      <c r="AG4749" s="188">
        <v>3</v>
      </c>
    </row>
    <row r="4750" spans="1:33">
      <c r="A4750" s="188" t="s">
        <v>44</v>
      </c>
      <c r="B4750" s="188">
        <v>899999032</v>
      </c>
      <c r="C4750" s="188" t="s">
        <v>278</v>
      </c>
      <c r="D4750" s="188" t="s">
        <v>279</v>
      </c>
      <c r="E4750" s="206">
        <v>44719</v>
      </c>
      <c r="F4750" s="187" t="s">
        <v>14619</v>
      </c>
      <c r="G4750" s="187" t="s">
        <v>14619</v>
      </c>
      <c r="H4750" s="193">
        <v>25786966</v>
      </c>
      <c r="I4750" s="206">
        <v>44732</v>
      </c>
      <c r="J4750" s="188" t="s">
        <v>14620</v>
      </c>
      <c r="K4750" s="193">
        <v>4121100</v>
      </c>
      <c r="L4750" s="188"/>
      <c r="M4750" s="193"/>
      <c r="N4750" s="193"/>
      <c r="O4750" s="186">
        <f t="shared" si="148"/>
        <v>4121100</v>
      </c>
      <c r="P4750" s="188"/>
      <c r="Q4750" s="193"/>
      <c r="R4750" s="193"/>
      <c r="S4750" s="186">
        <f t="shared" si="149"/>
        <v>4121100</v>
      </c>
      <c r="T4750" s="188"/>
      <c r="U4750" s="186">
        <v>0</v>
      </c>
      <c r="V4750" s="186">
        <v>0</v>
      </c>
      <c r="W4750" s="186">
        <v>0</v>
      </c>
      <c r="X4750" s="186">
        <v>4121100</v>
      </c>
      <c r="Y4750" s="188" t="s">
        <v>237</v>
      </c>
      <c r="Z4750" s="188" t="s">
        <v>292</v>
      </c>
      <c r="AA4750" s="188" t="s">
        <v>293</v>
      </c>
      <c r="AB4750" s="206">
        <v>44588</v>
      </c>
      <c r="AC4750" s="206">
        <v>44608</v>
      </c>
      <c r="AD4750" s="188" t="s">
        <v>14621</v>
      </c>
      <c r="AE4750" s="188"/>
      <c r="AF4750" s="188" t="s">
        <v>267</v>
      </c>
      <c r="AG4750" s="188">
        <v>3</v>
      </c>
    </row>
    <row r="4751" spans="1:33">
      <c r="A4751" s="188" t="s">
        <v>44</v>
      </c>
      <c r="B4751" s="188">
        <v>899999032</v>
      </c>
      <c r="C4751" s="188" t="s">
        <v>278</v>
      </c>
      <c r="D4751" s="188" t="s">
        <v>279</v>
      </c>
      <c r="E4751" s="206">
        <v>44720</v>
      </c>
      <c r="F4751" s="187" t="s">
        <v>14622</v>
      </c>
      <c r="G4751" s="187" t="s">
        <v>14622</v>
      </c>
      <c r="H4751" s="193">
        <v>96695186</v>
      </c>
      <c r="I4751" s="206">
        <v>44733</v>
      </c>
      <c r="J4751" s="188" t="s">
        <v>14623</v>
      </c>
      <c r="K4751" s="193">
        <v>27825918</v>
      </c>
      <c r="L4751" s="188"/>
      <c r="M4751" s="193"/>
      <c r="N4751" s="193"/>
      <c r="O4751" s="186">
        <f t="shared" si="148"/>
        <v>27825918</v>
      </c>
      <c r="P4751" s="188"/>
      <c r="Q4751" s="193"/>
      <c r="R4751" s="193"/>
      <c r="S4751" s="186">
        <f t="shared" si="149"/>
        <v>27825918</v>
      </c>
      <c r="T4751" s="188"/>
      <c r="U4751" s="186">
        <v>0</v>
      </c>
      <c r="V4751" s="186">
        <v>0</v>
      </c>
      <c r="W4751" s="186">
        <v>0</v>
      </c>
      <c r="X4751" s="186">
        <v>27825918</v>
      </c>
      <c r="Y4751" s="188" t="s">
        <v>237</v>
      </c>
      <c r="Z4751" s="188" t="s">
        <v>292</v>
      </c>
      <c r="AA4751" s="188" t="s">
        <v>293</v>
      </c>
      <c r="AB4751" s="206">
        <v>44653</v>
      </c>
      <c r="AC4751" s="206">
        <v>44687</v>
      </c>
      <c r="AD4751" s="188" t="s">
        <v>14624</v>
      </c>
      <c r="AE4751" s="188"/>
      <c r="AF4751" s="188" t="s">
        <v>240</v>
      </c>
      <c r="AG4751" s="188">
        <v>3</v>
      </c>
    </row>
    <row r="4752" spans="1:33">
      <c r="A4752" s="188" t="s">
        <v>44</v>
      </c>
      <c r="B4752" s="188">
        <v>899999032</v>
      </c>
      <c r="C4752" s="188" t="s">
        <v>278</v>
      </c>
      <c r="D4752" s="188" t="s">
        <v>279</v>
      </c>
      <c r="E4752" s="206">
        <v>44722</v>
      </c>
      <c r="F4752" s="187" t="s">
        <v>14625</v>
      </c>
      <c r="G4752" s="187" t="s">
        <v>14625</v>
      </c>
      <c r="H4752" s="193">
        <v>94594699</v>
      </c>
      <c r="I4752" s="206">
        <v>44734</v>
      </c>
      <c r="J4752" s="188" t="s">
        <v>14626</v>
      </c>
      <c r="K4752" s="193">
        <v>1345325</v>
      </c>
      <c r="L4752" s="188"/>
      <c r="M4752" s="193"/>
      <c r="N4752" s="193"/>
      <c r="O4752" s="186">
        <f t="shared" si="148"/>
        <v>1345325</v>
      </c>
      <c r="P4752" s="188"/>
      <c r="Q4752" s="193"/>
      <c r="R4752" s="193"/>
      <c r="S4752" s="186">
        <f t="shared" si="149"/>
        <v>1345325</v>
      </c>
      <c r="T4752" s="188"/>
      <c r="U4752" s="186">
        <v>0</v>
      </c>
      <c r="V4752" s="186">
        <v>0</v>
      </c>
      <c r="W4752" s="186">
        <v>0</v>
      </c>
      <c r="X4752" s="186">
        <v>1345325</v>
      </c>
      <c r="Y4752" s="188" t="s">
        <v>237</v>
      </c>
      <c r="Z4752" s="188" t="s">
        <v>282</v>
      </c>
      <c r="AA4752" s="188" t="s">
        <v>2858</v>
      </c>
      <c r="AB4752" s="206">
        <v>44643</v>
      </c>
      <c r="AC4752" s="206">
        <v>44670</v>
      </c>
      <c r="AD4752" s="188" t="s">
        <v>14627</v>
      </c>
      <c r="AE4752" s="188"/>
      <c r="AF4752" s="188" t="s">
        <v>240</v>
      </c>
      <c r="AG4752" s="188">
        <v>3</v>
      </c>
    </row>
    <row r="4753" spans="1:33">
      <c r="A4753" s="188" t="s">
        <v>44</v>
      </c>
      <c r="B4753" s="188">
        <v>899999032</v>
      </c>
      <c r="C4753" s="188" t="s">
        <v>278</v>
      </c>
      <c r="D4753" s="188" t="s">
        <v>279</v>
      </c>
      <c r="E4753" s="206">
        <v>44722</v>
      </c>
      <c r="F4753" s="187" t="s">
        <v>14628</v>
      </c>
      <c r="G4753" s="187" t="s">
        <v>14628</v>
      </c>
      <c r="H4753" s="193">
        <v>23057131</v>
      </c>
      <c r="I4753" s="206">
        <v>44734</v>
      </c>
      <c r="J4753" s="188" t="s">
        <v>14629</v>
      </c>
      <c r="K4753" s="193">
        <v>5757810</v>
      </c>
      <c r="L4753" s="188"/>
      <c r="M4753" s="193"/>
      <c r="N4753" s="193"/>
      <c r="O4753" s="186">
        <f t="shared" si="148"/>
        <v>5757810</v>
      </c>
      <c r="P4753" s="188"/>
      <c r="Q4753" s="193"/>
      <c r="R4753" s="193"/>
      <c r="S4753" s="186">
        <f t="shared" si="149"/>
        <v>5757810</v>
      </c>
      <c r="T4753" s="188"/>
      <c r="U4753" s="186">
        <v>0</v>
      </c>
      <c r="V4753" s="186">
        <v>0</v>
      </c>
      <c r="W4753" s="186">
        <v>0</v>
      </c>
      <c r="X4753" s="186">
        <v>5757810</v>
      </c>
      <c r="Y4753" s="188" t="s">
        <v>237</v>
      </c>
      <c r="Z4753" s="188" t="s">
        <v>282</v>
      </c>
      <c r="AA4753" s="188" t="s">
        <v>4039</v>
      </c>
      <c r="AB4753" s="206">
        <v>44635</v>
      </c>
      <c r="AC4753" s="206">
        <v>44659</v>
      </c>
      <c r="AD4753" s="188" t="s">
        <v>14630</v>
      </c>
      <c r="AE4753" s="188"/>
      <c r="AF4753" s="188" t="s">
        <v>240</v>
      </c>
      <c r="AG4753" s="188">
        <v>3</v>
      </c>
    </row>
    <row r="4754" spans="1:33">
      <c r="A4754" s="188" t="s">
        <v>44</v>
      </c>
      <c r="B4754" s="188">
        <v>899999032</v>
      </c>
      <c r="C4754" s="188" t="s">
        <v>278</v>
      </c>
      <c r="D4754" s="188" t="s">
        <v>279</v>
      </c>
      <c r="E4754" s="206">
        <v>43784</v>
      </c>
      <c r="F4754" s="187" t="s">
        <v>14631</v>
      </c>
      <c r="G4754" s="187" t="s">
        <v>14631</v>
      </c>
      <c r="H4754" s="193">
        <v>10216214</v>
      </c>
      <c r="I4754" s="206">
        <v>43811</v>
      </c>
      <c r="J4754" s="188" t="s">
        <v>14632</v>
      </c>
      <c r="K4754" s="193">
        <v>171825</v>
      </c>
      <c r="L4754" s="188"/>
      <c r="M4754" s="193"/>
      <c r="N4754" s="193"/>
      <c r="O4754" s="186">
        <f t="shared" si="148"/>
        <v>171825</v>
      </c>
      <c r="P4754" s="188"/>
      <c r="Q4754" s="193"/>
      <c r="R4754" s="193"/>
      <c r="S4754" s="186">
        <f t="shared" si="149"/>
        <v>171825</v>
      </c>
      <c r="T4754" s="206">
        <v>43906</v>
      </c>
      <c r="U4754" s="186">
        <v>36800</v>
      </c>
      <c r="V4754" s="186">
        <v>135025</v>
      </c>
      <c r="W4754" s="186">
        <v>0</v>
      </c>
      <c r="X4754" s="186">
        <v>0</v>
      </c>
      <c r="Y4754" s="188" t="s">
        <v>237</v>
      </c>
      <c r="Z4754" s="188" t="s">
        <v>170</v>
      </c>
      <c r="AA4754" s="188" t="s">
        <v>235</v>
      </c>
      <c r="AB4754" s="206">
        <v>43751</v>
      </c>
      <c r="AC4754" s="206">
        <v>43757</v>
      </c>
      <c r="AD4754" s="188" t="s">
        <v>14633</v>
      </c>
      <c r="AE4754" s="188" t="s">
        <v>14634</v>
      </c>
      <c r="AF4754" s="188" t="s">
        <v>240</v>
      </c>
      <c r="AG4754" s="188">
        <v>3</v>
      </c>
    </row>
    <row r="4755" spans="1:33">
      <c r="A4755" s="188" t="s">
        <v>44</v>
      </c>
      <c r="B4755" s="188">
        <v>899999032</v>
      </c>
      <c r="C4755" s="188" t="s">
        <v>278</v>
      </c>
      <c r="D4755" s="188" t="s">
        <v>279</v>
      </c>
      <c r="E4755" s="206">
        <v>43784</v>
      </c>
      <c r="F4755" s="187" t="s">
        <v>14635</v>
      </c>
      <c r="G4755" s="187" t="s">
        <v>14635</v>
      </c>
      <c r="H4755" s="193">
        <v>9055566</v>
      </c>
      <c r="I4755" s="206">
        <v>43811</v>
      </c>
      <c r="J4755" s="188" t="s">
        <v>14636</v>
      </c>
      <c r="K4755" s="193">
        <v>2749351</v>
      </c>
      <c r="L4755" s="188"/>
      <c r="M4755" s="193"/>
      <c r="N4755" s="193"/>
      <c r="O4755" s="186">
        <f t="shared" si="148"/>
        <v>2749351</v>
      </c>
      <c r="P4755" s="188"/>
      <c r="Q4755" s="193"/>
      <c r="R4755" s="193"/>
      <c r="S4755" s="186">
        <f t="shared" si="149"/>
        <v>2749351</v>
      </c>
      <c r="T4755" s="206">
        <v>43906</v>
      </c>
      <c r="U4755" s="186">
        <v>2432744</v>
      </c>
      <c r="V4755" s="186">
        <v>316607</v>
      </c>
      <c r="W4755" s="186">
        <v>0</v>
      </c>
      <c r="X4755" s="186">
        <v>0</v>
      </c>
      <c r="Y4755" s="188" t="s">
        <v>237</v>
      </c>
      <c r="Z4755" s="188" t="s">
        <v>170</v>
      </c>
      <c r="AA4755" s="188" t="s">
        <v>235</v>
      </c>
      <c r="AB4755" s="206">
        <v>43753</v>
      </c>
      <c r="AC4755" s="206">
        <v>43758</v>
      </c>
      <c r="AD4755" s="188" t="s">
        <v>14637</v>
      </c>
      <c r="AE4755" s="188" t="s">
        <v>14638</v>
      </c>
      <c r="AF4755" s="188" t="s">
        <v>240</v>
      </c>
      <c r="AG4755" s="188">
        <v>3</v>
      </c>
    </row>
    <row r="4756" spans="1:33">
      <c r="A4756" s="188" t="s">
        <v>44</v>
      </c>
      <c r="B4756" s="188">
        <v>899999032</v>
      </c>
      <c r="C4756" s="188" t="s">
        <v>278</v>
      </c>
      <c r="D4756" s="188" t="s">
        <v>279</v>
      </c>
      <c r="E4756" s="206">
        <v>43784</v>
      </c>
      <c r="F4756" s="187" t="s">
        <v>14639</v>
      </c>
      <c r="G4756" s="187" t="s">
        <v>14639</v>
      </c>
      <c r="H4756" s="193">
        <v>11781895</v>
      </c>
      <c r="I4756" s="206">
        <v>43811</v>
      </c>
      <c r="J4756" s="188" t="s">
        <v>14640</v>
      </c>
      <c r="K4756" s="193">
        <v>445695</v>
      </c>
      <c r="L4756" s="188"/>
      <c r="M4756" s="193"/>
      <c r="N4756" s="193"/>
      <c r="O4756" s="186">
        <f t="shared" si="148"/>
        <v>445695</v>
      </c>
      <c r="P4756" s="188"/>
      <c r="Q4756" s="193"/>
      <c r="R4756" s="193"/>
      <c r="S4756" s="186">
        <f t="shared" si="149"/>
        <v>445695</v>
      </c>
      <c r="T4756" s="206">
        <v>43906</v>
      </c>
      <c r="U4756" s="186">
        <v>335095</v>
      </c>
      <c r="V4756" s="186">
        <v>110600</v>
      </c>
      <c r="W4756" s="186">
        <v>0</v>
      </c>
      <c r="X4756" s="186">
        <v>0</v>
      </c>
      <c r="Y4756" s="188" t="s">
        <v>237</v>
      </c>
      <c r="Z4756" s="188" t="s">
        <v>170</v>
      </c>
      <c r="AA4756" s="188" t="s">
        <v>235</v>
      </c>
      <c r="AB4756" s="206">
        <v>43751</v>
      </c>
      <c r="AC4756" s="206">
        <v>43768</v>
      </c>
      <c r="AD4756" s="188" t="s">
        <v>14641</v>
      </c>
      <c r="AE4756" s="188" t="s">
        <v>14642</v>
      </c>
      <c r="AF4756" s="188" t="s">
        <v>240</v>
      </c>
      <c r="AG4756" s="188">
        <v>3</v>
      </c>
    </row>
    <row r="4757" spans="1:33">
      <c r="A4757" s="188" t="s">
        <v>44</v>
      </c>
      <c r="B4757" s="188">
        <v>899999032</v>
      </c>
      <c r="C4757" s="188" t="s">
        <v>278</v>
      </c>
      <c r="D4757" s="188" t="s">
        <v>279</v>
      </c>
      <c r="E4757" s="206">
        <v>43784</v>
      </c>
      <c r="F4757" s="187" t="s">
        <v>14643</v>
      </c>
      <c r="G4757" s="187" t="s">
        <v>14643</v>
      </c>
      <c r="H4757" s="193">
        <v>61219994</v>
      </c>
      <c r="I4757" s="206">
        <v>43811</v>
      </c>
      <c r="J4757" s="188" t="s">
        <v>14644</v>
      </c>
      <c r="K4757" s="193">
        <v>24679270</v>
      </c>
      <c r="L4757" s="188"/>
      <c r="M4757" s="193"/>
      <c r="N4757" s="193"/>
      <c r="O4757" s="186">
        <f t="shared" si="148"/>
        <v>24679270</v>
      </c>
      <c r="P4757" s="188"/>
      <c r="Q4757" s="193"/>
      <c r="R4757" s="193"/>
      <c r="S4757" s="186">
        <f t="shared" si="149"/>
        <v>24679270</v>
      </c>
      <c r="T4757" s="206">
        <v>43906</v>
      </c>
      <c r="U4757" s="186">
        <v>24105170</v>
      </c>
      <c r="V4757" s="186">
        <v>574100</v>
      </c>
      <c r="W4757" s="186">
        <v>0</v>
      </c>
      <c r="X4757" s="186">
        <v>0</v>
      </c>
      <c r="Y4757" s="188" t="s">
        <v>237</v>
      </c>
      <c r="Z4757" s="188" t="s">
        <v>170</v>
      </c>
      <c r="AA4757" s="188" t="s">
        <v>331</v>
      </c>
      <c r="AB4757" s="206">
        <v>43740</v>
      </c>
      <c r="AC4757" s="206">
        <v>43759</v>
      </c>
      <c r="AD4757" s="188" t="s">
        <v>14645</v>
      </c>
      <c r="AE4757" s="188" t="s">
        <v>14646</v>
      </c>
      <c r="AF4757" s="188" t="s">
        <v>240</v>
      </c>
      <c r="AG4757" s="188">
        <v>3</v>
      </c>
    </row>
    <row r="4758" spans="1:33">
      <c r="A4758" s="188" t="s">
        <v>44</v>
      </c>
      <c r="B4758" s="188">
        <v>899999032</v>
      </c>
      <c r="C4758" s="188" t="s">
        <v>278</v>
      </c>
      <c r="D4758" s="188" t="s">
        <v>279</v>
      </c>
      <c r="E4758" s="206">
        <v>43811</v>
      </c>
      <c r="F4758" s="187" t="s">
        <v>14647</v>
      </c>
      <c r="G4758" s="187" t="s">
        <v>14647</v>
      </c>
      <c r="H4758" s="193">
        <v>1007000</v>
      </c>
      <c r="I4758" s="206">
        <v>43845</v>
      </c>
      <c r="J4758" s="188" t="s">
        <v>14648</v>
      </c>
      <c r="K4758" s="193">
        <v>100700</v>
      </c>
      <c r="L4758" s="188"/>
      <c r="M4758" s="193"/>
      <c r="N4758" s="193"/>
      <c r="O4758" s="186">
        <f t="shared" si="148"/>
        <v>100700</v>
      </c>
      <c r="P4758" s="188"/>
      <c r="Q4758" s="193"/>
      <c r="R4758" s="193"/>
      <c r="S4758" s="186">
        <f t="shared" si="149"/>
        <v>100700</v>
      </c>
      <c r="T4758" s="206">
        <v>44061</v>
      </c>
      <c r="U4758" s="186">
        <v>0</v>
      </c>
      <c r="V4758" s="186">
        <v>100700</v>
      </c>
      <c r="W4758" s="186">
        <v>0</v>
      </c>
      <c r="X4758" s="186">
        <v>0</v>
      </c>
      <c r="Y4758" s="188" t="s">
        <v>237</v>
      </c>
      <c r="Z4758" s="188" t="s">
        <v>292</v>
      </c>
      <c r="AA4758" s="188" t="s">
        <v>3611</v>
      </c>
      <c r="AB4758" s="206">
        <v>43774</v>
      </c>
      <c r="AC4758" s="206">
        <v>43774</v>
      </c>
      <c r="AD4758" s="188" t="s">
        <v>14649</v>
      </c>
      <c r="AE4758" s="188" t="s">
        <v>8440</v>
      </c>
      <c r="AF4758" s="188" t="s">
        <v>240</v>
      </c>
      <c r="AG4758" s="188">
        <v>3</v>
      </c>
    </row>
    <row r="4759" spans="1:33">
      <c r="A4759" s="188" t="s">
        <v>44</v>
      </c>
      <c r="B4759" s="188">
        <v>899999032</v>
      </c>
      <c r="C4759" s="188" t="s">
        <v>278</v>
      </c>
      <c r="D4759" s="188" t="s">
        <v>279</v>
      </c>
      <c r="E4759" s="206">
        <v>43811</v>
      </c>
      <c r="F4759" s="187" t="s">
        <v>14650</v>
      </c>
      <c r="G4759" s="187" t="s">
        <v>14650</v>
      </c>
      <c r="H4759" s="193">
        <v>47800</v>
      </c>
      <c r="I4759" s="206">
        <v>43845</v>
      </c>
      <c r="J4759" s="188" t="s">
        <v>14651</v>
      </c>
      <c r="K4759" s="193">
        <v>4800</v>
      </c>
      <c r="L4759" s="188"/>
      <c r="M4759" s="193"/>
      <c r="N4759" s="193"/>
      <c r="O4759" s="186">
        <f t="shared" si="148"/>
        <v>4800</v>
      </c>
      <c r="P4759" s="188"/>
      <c r="Q4759" s="193"/>
      <c r="R4759" s="193"/>
      <c r="S4759" s="186">
        <f t="shared" si="149"/>
        <v>4800</v>
      </c>
      <c r="T4759" s="206">
        <v>44061</v>
      </c>
      <c r="U4759" s="186">
        <v>0</v>
      </c>
      <c r="V4759" s="186">
        <v>4800</v>
      </c>
      <c r="W4759" s="186">
        <v>0</v>
      </c>
      <c r="X4759" s="186">
        <v>0</v>
      </c>
      <c r="Y4759" s="188" t="s">
        <v>237</v>
      </c>
      <c r="Z4759" s="188" t="s">
        <v>292</v>
      </c>
      <c r="AA4759" s="188" t="s">
        <v>293</v>
      </c>
      <c r="AB4759" s="206">
        <v>43782</v>
      </c>
      <c r="AC4759" s="206">
        <v>43782</v>
      </c>
      <c r="AD4759" s="188" t="s">
        <v>14652</v>
      </c>
      <c r="AE4759" s="188" t="s">
        <v>8440</v>
      </c>
      <c r="AF4759" s="188" t="s">
        <v>240</v>
      </c>
      <c r="AG4759" s="188">
        <v>3</v>
      </c>
    </row>
    <row r="4760" spans="1:33">
      <c r="A4760" s="188" t="s">
        <v>44</v>
      </c>
      <c r="B4760" s="188">
        <v>899999032</v>
      </c>
      <c r="C4760" s="188" t="s">
        <v>278</v>
      </c>
      <c r="D4760" s="188" t="s">
        <v>279</v>
      </c>
      <c r="E4760" s="206">
        <v>43811</v>
      </c>
      <c r="F4760" s="187" t="s">
        <v>14653</v>
      </c>
      <c r="G4760" s="187" t="s">
        <v>14653</v>
      </c>
      <c r="H4760" s="193">
        <v>47800</v>
      </c>
      <c r="I4760" s="206">
        <v>43845</v>
      </c>
      <c r="J4760" s="188" t="s">
        <v>14654</v>
      </c>
      <c r="K4760" s="193">
        <v>4800</v>
      </c>
      <c r="L4760" s="188"/>
      <c r="M4760" s="193"/>
      <c r="N4760" s="193"/>
      <c r="O4760" s="186">
        <f t="shared" si="148"/>
        <v>4800</v>
      </c>
      <c r="P4760" s="188"/>
      <c r="Q4760" s="193"/>
      <c r="R4760" s="193"/>
      <c r="S4760" s="186">
        <f t="shared" si="149"/>
        <v>4800</v>
      </c>
      <c r="T4760" s="206">
        <v>44061</v>
      </c>
      <c r="U4760" s="186">
        <v>0</v>
      </c>
      <c r="V4760" s="186">
        <v>4800</v>
      </c>
      <c r="W4760" s="186">
        <v>0</v>
      </c>
      <c r="X4760" s="186">
        <v>0</v>
      </c>
      <c r="Y4760" s="188" t="s">
        <v>237</v>
      </c>
      <c r="Z4760" s="188" t="s">
        <v>292</v>
      </c>
      <c r="AA4760" s="188" t="s">
        <v>3611</v>
      </c>
      <c r="AB4760" s="206">
        <v>43782</v>
      </c>
      <c r="AC4760" s="206">
        <v>43782</v>
      </c>
      <c r="AD4760" s="188" t="s">
        <v>14652</v>
      </c>
      <c r="AE4760" s="188" t="s">
        <v>8440</v>
      </c>
      <c r="AF4760" s="188" t="s">
        <v>240</v>
      </c>
      <c r="AG4760" s="188">
        <v>3</v>
      </c>
    </row>
    <row r="4761" spans="1:33">
      <c r="A4761" s="188" t="s">
        <v>43</v>
      </c>
      <c r="B4761" s="188">
        <v>890680027</v>
      </c>
      <c r="C4761" s="188" t="s">
        <v>170</v>
      </c>
      <c r="D4761" s="188" t="s">
        <v>807</v>
      </c>
      <c r="E4761" s="206">
        <v>43468</v>
      </c>
      <c r="F4761" s="187" t="s">
        <v>14655</v>
      </c>
      <c r="G4761" s="187" t="s">
        <v>14655</v>
      </c>
      <c r="H4761" s="193">
        <v>1003530</v>
      </c>
      <c r="I4761" s="206">
        <v>43490</v>
      </c>
      <c r="J4761" s="188" t="s">
        <v>14656</v>
      </c>
      <c r="K4761" s="193">
        <v>199900</v>
      </c>
      <c r="L4761" s="188"/>
      <c r="M4761" s="193"/>
      <c r="N4761" s="193"/>
      <c r="O4761" s="186">
        <f t="shared" si="148"/>
        <v>199900</v>
      </c>
      <c r="P4761" s="188"/>
      <c r="Q4761" s="193"/>
      <c r="R4761" s="193"/>
      <c r="S4761" s="186">
        <f t="shared" si="149"/>
        <v>199900</v>
      </c>
      <c r="T4761" s="206">
        <v>43595</v>
      </c>
      <c r="U4761" s="186">
        <v>104600</v>
      </c>
      <c r="V4761" s="186">
        <v>95300</v>
      </c>
      <c r="W4761" s="186">
        <v>0</v>
      </c>
      <c r="X4761" s="186">
        <v>0</v>
      </c>
      <c r="Y4761" s="188" t="s">
        <v>237</v>
      </c>
      <c r="Z4761" s="188" t="s">
        <v>292</v>
      </c>
      <c r="AA4761" s="188" t="s">
        <v>293</v>
      </c>
      <c r="AB4761" s="206">
        <v>43355</v>
      </c>
      <c r="AC4761" s="206">
        <v>43358</v>
      </c>
      <c r="AD4761" s="188" t="s">
        <v>14657</v>
      </c>
      <c r="AE4761" s="188" t="s">
        <v>14658</v>
      </c>
      <c r="AF4761" s="188" t="s">
        <v>240</v>
      </c>
      <c r="AG4761" s="188">
        <v>3</v>
      </c>
    </row>
    <row r="4762" spans="1:33">
      <c r="A4762" s="188" t="s">
        <v>2945</v>
      </c>
      <c r="B4762" s="188">
        <v>899999032</v>
      </c>
      <c r="C4762" s="188" t="s">
        <v>170</v>
      </c>
      <c r="D4762" s="188" t="s">
        <v>581</v>
      </c>
      <c r="E4762" s="206">
        <v>43515</v>
      </c>
      <c r="F4762" s="187" t="s">
        <v>14659</v>
      </c>
      <c r="G4762" s="187" t="s">
        <v>14659</v>
      </c>
      <c r="H4762" s="193">
        <v>1616433</v>
      </c>
      <c r="I4762" s="206">
        <v>43526</v>
      </c>
      <c r="J4762" s="188" t="s">
        <v>14660</v>
      </c>
      <c r="K4762" s="193">
        <v>97900</v>
      </c>
      <c r="L4762" s="188"/>
      <c r="M4762" s="193"/>
      <c r="N4762" s="193"/>
      <c r="O4762" s="186">
        <f t="shared" si="148"/>
        <v>97900</v>
      </c>
      <c r="P4762" s="188"/>
      <c r="Q4762" s="193"/>
      <c r="R4762" s="193"/>
      <c r="S4762" s="186">
        <f t="shared" si="149"/>
        <v>97900</v>
      </c>
      <c r="T4762" s="206">
        <v>43906</v>
      </c>
      <c r="U4762" s="186">
        <v>0</v>
      </c>
      <c r="V4762" s="186">
        <v>97900</v>
      </c>
      <c r="W4762" s="186">
        <v>0</v>
      </c>
      <c r="X4762" s="186">
        <v>0</v>
      </c>
      <c r="Y4762" s="188" t="s">
        <v>237</v>
      </c>
      <c r="Z4762" s="188" t="s">
        <v>292</v>
      </c>
      <c r="AA4762" s="188" t="s">
        <v>293</v>
      </c>
      <c r="AB4762" s="206">
        <v>43485</v>
      </c>
      <c r="AC4762" s="206">
        <v>43490</v>
      </c>
      <c r="AD4762" s="188" t="s">
        <v>14661</v>
      </c>
      <c r="AE4762" s="188" t="s">
        <v>14662</v>
      </c>
      <c r="AF4762" s="188" t="s">
        <v>240</v>
      </c>
      <c r="AG4762" s="188">
        <v>3</v>
      </c>
    </row>
    <row r="4763" spans="1:33">
      <c r="A4763" s="188" t="s">
        <v>44</v>
      </c>
      <c r="B4763" s="188">
        <v>899999032</v>
      </c>
      <c r="C4763" s="188" t="s">
        <v>278</v>
      </c>
      <c r="D4763" s="188" t="s">
        <v>279</v>
      </c>
      <c r="E4763" s="206">
        <v>43720</v>
      </c>
      <c r="F4763" s="187" t="s">
        <v>14663</v>
      </c>
      <c r="G4763" s="187" t="s">
        <v>14663</v>
      </c>
      <c r="H4763" s="193">
        <v>12015882</v>
      </c>
      <c r="I4763" s="206">
        <v>43748</v>
      </c>
      <c r="J4763" s="188" t="s">
        <v>14664</v>
      </c>
      <c r="K4763" s="193">
        <v>2491629</v>
      </c>
      <c r="L4763" s="188"/>
      <c r="M4763" s="193"/>
      <c r="N4763" s="193"/>
      <c r="O4763" s="186">
        <f t="shared" si="148"/>
        <v>2491629</v>
      </c>
      <c r="P4763" s="188"/>
      <c r="Q4763" s="193"/>
      <c r="R4763" s="193"/>
      <c r="S4763" s="186">
        <f t="shared" si="149"/>
        <v>2491629</v>
      </c>
      <c r="T4763" s="206">
        <v>43906</v>
      </c>
      <c r="U4763" s="186">
        <v>2356500</v>
      </c>
      <c r="V4763" s="186">
        <v>135129</v>
      </c>
      <c r="W4763" s="186">
        <v>0</v>
      </c>
      <c r="X4763" s="186">
        <v>0</v>
      </c>
      <c r="Y4763" s="188" t="s">
        <v>237</v>
      </c>
      <c r="Z4763" s="188" t="s">
        <v>292</v>
      </c>
      <c r="AA4763" s="188" t="s">
        <v>293</v>
      </c>
      <c r="AB4763" s="206">
        <v>43627</v>
      </c>
      <c r="AC4763" s="206">
        <v>43640</v>
      </c>
      <c r="AD4763" s="188" t="s">
        <v>14665</v>
      </c>
      <c r="AE4763" s="188" t="s">
        <v>14666</v>
      </c>
      <c r="AF4763" s="188" t="s">
        <v>240</v>
      </c>
      <c r="AG4763" s="188">
        <v>3</v>
      </c>
    </row>
    <row r="4764" spans="1:33">
      <c r="A4764" s="188" t="s">
        <v>44</v>
      </c>
      <c r="B4764" s="188">
        <v>899999032</v>
      </c>
      <c r="C4764" s="188" t="s">
        <v>278</v>
      </c>
      <c r="D4764" s="188" t="s">
        <v>279</v>
      </c>
      <c r="E4764" s="206">
        <v>43720</v>
      </c>
      <c r="F4764" s="187" t="s">
        <v>14667</v>
      </c>
      <c r="G4764" s="187" t="s">
        <v>14667</v>
      </c>
      <c r="H4764" s="193">
        <v>5083916</v>
      </c>
      <c r="I4764" s="206">
        <v>43748</v>
      </c>
      <c r="J4764" s="188" t="s">
        <v>14668</v>
      </c>
      <c r="K4764" s="193">
        <v>1739750</v>
      </c>
      <c r="L4764" s="188"/>
      <c r="M4764" s="193"/>
      <c r="N4764" s="193"/>
      <c r="O4764" s="186">
        <f t="shared" si="148"/>
        <v>1739750</v>
      </c>
      <c r="P4764" s="188"/>
      <c r="Q4764" s="193"/>
      <c r="R4764" s="193"/>
      <c r="S4764" s="186">
        <f t="shared" si="149"/>
        <v>1739750</v>
      </c>
      <c r="T4764" s="206">
        <v>43906</v>
      </c>
      <c r="U4764" s="186">
        <v>1739750</v>
      </c>
      <c r="V4764" s="186">
        <v>0</v>
      </c>
      <c r="W4764" s="186">
        <v>0</v>
      </c>
      <c r="X4764" s="186">
        <v>0</v>
      </c>
      <c r="Y4764" s="188" t="s">
        <v>237</v>
      </c>
      <c r="Z4764" s="188" t="s">
        <v>292</v>
      </c>
      <c r="AA4764" s="188" t="s">
        <v>293</v>
      </c>
      <c r="AB4764" s="206">
        <v>43698</v>
      </c>
      <c r="AC4764" s="206">
        <v>43704</v>
      </c>
      <c r="AD4764" s="188" t="s">
        <v>14669</v>
      </c>
      <c r="AE4764" s="188" t="s">
        <v>14670</v>
      </c>
      <c r="AF4764" s="188" t="s">
        <v>240</v>
      </c>
      <c r="AG4764" s="188">
        <v>3</v>
      </c>
    </row>
    <row r="4765" spans="1:33">
      <c r="A4765" s="188" t="s">
        <v>28</v>
      </c>
      <c r="B4765" s="188">
        <v>800006850</v>
      </c>
      <c r="C4765" s="188" t="s">
        <v>170</v>
      </c>
      <c r="D4765" s="188" t="s">
        <v>235</v>
      </c>
      <c r="E4765" s="206">
        <v>43781</v>
      </c>
      <c r="F4765" s="187">
        <v>5401767</v>
      </c>
      <c r="G4765" s="187">
        <v>5401767</v>
      </c>
      <c r="H4765" s="193">
        <v>2067678</v>
      </c>
      <c r="I4765" s="206">
        <v>43805</v>
      </c>
      <c r="J4765" s="188" t="s">
        <v>14671</v>
      </c>
      <c r="K4765" s="193">
        <v>52859</v>
      </c>
      <c r="L4765" s="188"/>
      <c r="M4765" s="193"/>
      <c r="N4765" s="193"/>
      <c r="O4765" s="186">
        <f t="shared" si="148"/>
        <v>52859</v>
      </c>
      <c r="P4765" s="188"/>
      <c r="Q4765" s="193"/>
      <c r="R4765" s="193"/>
      <c r="S4765" s="186">
        <f t="shared" si="149"/>
        <v>52859</v>
      </c>
      <c r="T4765" s="206">
        <v>44015</v>
      </c>
      <c r="U4765" s="186">
        <v>52859</v>
      </c>
      <c r="V4765" s="186">
        <v>0</v>
      </c>
      <c r="W4765" s="186">
        <v>0</v>
      </c>
      <c r="X4765" s="186">
        <v>0</v>
      </c>
      <c r="Y4765" s="188" t="s">
        <v>237</v>
      </c>
      <c r="Z4765" s="188" t="s">
        <v>292</v>
      </c>
      <c r="AA4765" s="188" t="s">
        <v>843</v>
      </c>
      <c r="AB4765" s="206">
        <v>43751</v>
      </c>
      <c r="AC4765" s="206">
        <v>43753</v>
      </c>
      <c r="AD4765" s="188" t="s">
        <v>14672</v>
      </c>
      <c r="AE4765" s="188" t="s">
        <v>14673</v>
      </c>
      <c r="AF4765" s="188" t="s">
        <v>267</v>
      </c>
      <c r="AG4765" s="188">
        <v>3</v>
      </c>
    </row>
    <row r="4766" spans="1:33">
      <c r="A4766" s="188" t="s">
        <v>44</v>
      </c>
      <c r="B4766" s="188">
        <v>899999032</v>
      </c>
      <c r="C4766" s="188" t="s">
        <v>278</v>
      </c>
      <c r="D4766" s="188" t="s">
        <v>279</v>
      </c>
      <c r="E4766" s="206">
        <v>43844</v>
      </c>
      <c r="F4766" s="187" t="s">
        <v>14674</v>
      </c>
      <c r="G4766" s="187" t="s">
        <v>14674</v>
      </c>
      <c r="H4766" s="193">
        <v>4194200</v>
      </c>
      <c r="I4766" s="206">
        <v>43867</v>
      </c>
      <c r="J4766" s="188" t="s">
        <v>14675</v>
      </c>
      <c r="K4766" s="193">
        <v>203991</v>
      </c>
      <c r="L4766" s="188"/>
      <c r="M4766" s="193"/>
      <c r="N4766" s="193"/>
      <c r="O4766" s="186">
        <f t="shared" si="148"/>
        <v>203991</v>
      </c>
      <c r="P4766" s="188"/>
      <c r="Q4766" s="193"/>
      <c r="R4766" s="193"/>
      <c r="S4766" s="186">
        <f t="shared" si="149"/>
        <v>203991</v>
      </c>
      <c r="T4766" s="206">
        <v>44061</v>
      </c>
      <c r="U4766" s="186">
        <v>0</v>
      </c>
      <c r="V4766" s="186">
        <v>0</v>
      </c>
      <c r="W4766" s="186">
        <v>203991</v>
      </c>
      <c r="X4766" s="186">
        <v>0</v>
      </c>
      <c r="Y4766" s="188" t="s">
        <v>237</v>
      </c>
      <c r="Z4766" s="188" t="s">
        <v>292</v>
      </c>
      <c r="AA4766" s="188" t="s">
        <v>293</v>
      </c>
      <c r="AB4766" s="206">
        <v>43808</v>
      </c>
      <c r="AC4766" s="206">
        <v>43811</v>
      </c>
      <c r="AD4766" s="188" t="s">
        <v>14676</v>
      </c>
      <c r="AE4766" s="188" t="s">
        <v>915</v>
      </c>
      <c r="AF4766" s="188" t="s">
        <v>267</v>
      </c>
      <c r="AG4766" s="188">
        <v>3</v>
      </c>
    </row>
    <row r="4767" spans="1:33">
      <c r="A4767" s="188" t="s">
        <v>44</v>
      </c>
      <c r="B4767" s="188">
        <v>899999032</v>
      </c>
      <c r="C4767" s="188" t="s">
        <v>278</v>
      </c>
      <c r="D4767" s="188" t="s">
        <v>279</v>
      </c>
      <c r="E4767" s="206">
        <v>43844</v>
      </c>
      <c r="F4767" s="187" t="s">
        <v>14677</v>
      </c>
      <c r="G4767" s="187" t="s">
        <v>14677</v>
      </c>
      <c r="H4767" s="193">
        <v>10098555</v>
      </c>
      <c r="I4767" s="206">
        <v>43867</v>
      </c>
      <c r="J4767" s="188" t="s">
        <v>14678</v>
      </c>
      <c r="K4767" s="193">
        <v>611420</v>
      </c>
      <c r="L4767" s="188"/>
      <c r="M4767" s="193"/>
      <c r="N4767" s="193"/>
      <c r="O4767" s="186">
        <f t="shared" si="148"/>
        <v>611420</v>
      </c>
      <c r="P4767" s="188"/>
      <c r="Q4767" s="193"/>
      <c r="R4767" s="193"/>
      <c r="S4767" s="186">
        <f t="shared" si="149"/>
        <v>611420</v>
      </c>
      <c r="T4767" s="206">
        <v>44061</v>
      </c>
      <c r="U4767" s="186">
        <v>511060</v>
      </c>
      <c r="V4767" s="186">
        <v>100360</v>
      </c>
      <c r="W4767" s="186">
        <v>0</v>
      </c>
      <c r="X4767" s="186">
        <v>0</v>
      </c>
      <c r="Y4767" s="188" t="s">
        <v>237</v>
      </c>
      <c r="Z4767" s="188" t="s">
        <v>292</v>
      </c>
      <c r="AA4767" s="188" t="s">
        <v>293</v>
      </c>
      <c r="AB4767" s="206">
        <v>43811</v>
      </c>
      <c r="AC4767" s="206">
        <v>43815</v>
      </c>
      <c r="AD4767" s="188" t="s">
        <v>14679</v>
      </c>
      <c r="AE4767" s="188" t="s">
        <v>6011</v>
      </c>
      <c r="AF4767" s="188" t="s">
        <v>240</v>
      </c>
      <c r="AG4767" s="188">
        <v>3</v>
      </c>
    </row>
    <row r="4768" spans="1:33">
      <c r="A4768" s="188" t="s">
        <v>44</v>
      </c>
      <c r="B4768" s="188">
        <v>899999032</v>
      </c>
      <c r="C4768" s="188" t="s">
        <v>278</v>
      </c>
      <c r="D4768" s="188" t="s">
        <v>279</v>
      </c>
      <c r="E4768" s="206">
        <v>43872</v>
      </c>
      <c r="F4768" s="187" t="s">
        <v>14680</v>
      </c>
      <c r="G4768" s="187" t="s">
        <v>14680</v>
      </c>
      <c r="H4768" s="193">
        <v>21685968</v>
      </c>
      <c r="I4768" s="206">
        <v>43885</v>
      </c>
      <c r="J4768" s="188" t="s">
        <v>14681</v>
      </c>
      <c r="K4768" s="193">
        <v>3870809</v>
      </c>
      <c r="L4768" s="188"/>
      <c r="M4768" s="193"/>
      <c r="N4768" s="193"/>
      <c r="O4768" s="186">
        <f t="shared" si="148"/>
        <v>3870809</v>
      </c>
      <c r="P4768" s="188"/>
      <c r="Q4768" s="193"/>
      <c r="R4768" s="193"/>
      <c r="S4768" s="186">
        <f t="shared" si="149"/>
        <v>3870809</v>
      </c>
      <c r="T4768" s="206">
        <v>44061</v>
      </c>
      <c r="U4768" s="186">
        <v>0</v>
      </c>
      <c r="V4768" s="186">
        <v>0</v>
      </c>
      <c r="W4768" s="186">
        <v>3870809</v>
      </c>
      <c r="X4768" s="186">
        <v>0</v>
      </c>
      <c r="Y4768" s="188" t="s">
        <v>237</v>
      </c>
      <c r="Z4768" s="188" t="s">
        <v>292</v>
      </c>
      <c r="AA4768" s="188" t="s">
        <v>293</v>
      </c>
      <c r="AB4768" s="206">
        <v>43840</v>
      </c>
      <c r="AC4768" s="206">
        <v>43861</v>
      </c>
      <c r="AD4768" s="188" t="s">
        <v>14682</v>
      </c>
      <c r="AE4768" s="188" t="s">
        <v>915</v>
      </c>
      <c r="AF4768" s="188" t="s">
        <v>240</v>
      </c>
      <c r="AG4768" s="188">
        <v>3</v>
      </c>
    </row>
    <row r="4769" spans="1:33">
      <c r="A4769" s="188" t="s">
        <v>44</v>
      </c>
      <c r="B4769" s="188">
        <v>899999032</v>
      </c>
      <c r="C4769" s="188" t="s">
        <v>278</v>
      </c>
      <c r="D4769" s="188" t="s">
        <v>279</v>
      </c>
      <c r="E4769" s="206">
        <v>43896</v>
      </c>
      <c r="F4769" s="187" t="s">
        <v>14683</v>
      </c>
      <c r="G4769" s="187" t="s">
        <v>14683</v>
      </c>
      <c r="H4769" s="193">
        <v>10103178</v>
      </c>
      <c r="I4769" s="206">
        <v>43914</v>
      </c>
      <c r="J4769" s="188" t="s">
        <v>14684</v>
      </c>
      <c r="K4769" s="193">
        <v>987896</v>
      </c>
      <c r="L4769" s="188"/>
      <c r="M4769" s="193"/>
      <c r="N4769" s="193"/>
      <c r="O4769" s="186">
        <f t="shared" si="148"/>
        <v>987896</v>
      </c>
      <c r="P4769" s="188"/>
      <c r="Q4769" s="193"/>
      <c r="R4769" s="193"/>
      <c r="S4769" s="186">
        <f t="shared" si="149"/>
        <v>987896</v>
      </c>
      <c r="T4769" s="206">
        <v>44061</v>
      </c>
      <c r="U4769" s="186">
        <v>0</v>
      </c>
      <c r="V4769" s="186">
        <v>0</v>
      </c>
      <c r="W4769" s="186">
        <v>987896</v>
      </c>
      <c r="X4769" s="186">
        <v>0</v>
      </c>
      <c r="Y4769" s="188" t="s">
        <v>237</v>
      </c>
      <c r="Z4769" s="188" t="s">
        <v>292</v>
      </c>
      <c r="AA4769" s="188" t="s">
        <v>843</v>
      </c>
      <c r="AB4769" s="206">
        <v>43866</v>
      </c>
      <c r="AC4769" s="206">
        <v>43881</v>
      </c>
      <c r="AD4769" s="188" t="s">
        <v>14685</v>
      </c>
      <c r="AE4769" s="188" t="s">
        <v>915</v>
      </c>
      <c r="AF4769" s="188" t="s">
        <v>240</v>
      </c>
      <c r="AG4769" s="188">
        <v>3</v>
      </c>
    </row>
    <row r="4770" spans="1:33">
      <c r="A4770" s="188" t="s">
        <v>44</v>
      </c>
      <c r="B4770" s="188">
        <v>899999032</v>
      </c>
      <c r="C4770" s="188" t="s">
        <v>278</v>
      </c>
      <c r="D4770" s="188" t="s">
        <v>279</v>
      </c>
      <c r="E4770" s="206">
        <v>44022</v>
      </c>
      <c r="F4770" s="187" t="s">
        <v>14686</v>
      </c>
      <c r="G4770" s="187" t="s">
        <v>14686</v>
      </c>
      <c r="H4770" s="193">
        <v>4484332</v>
      </c>
      <c r="I4770" s="206">
        <v>44054</v>
      </c>
      <c r="J4770" s="188" t="s">
        <v>14687</v>
      </c>
      <c r="K4770" s="193">
        <v>185000</v>
      </c>
      <c r="L4770" s="188"/>
      <c r="M4770" s="193"/>
      <c r="N4770" s="193"/>
      <c r="O4770" s="186">
        <f t="shared" si="148"/>
        <v>185000</v>
      </c>
      <c r="P4770" s="188"/>
      <c r="Q4770" s="193"/>
      <c r="R4770" s="193"/>
      <c r="S4770" s="186">
        <f t="shared" si="149"/>
        <v>185000</v>
      </c>
      <c r="T4770" s="206">
        <v>44134</v>
      </c>
      <c r="U4770" s="186">
        <v>185000</v>
      </c>
      <c r="V4770" s="186">
        <v>0</v>
      </c>
      <c r="W4770" s="186">
        <v>0</v>
      </c>
      <c r="X4770" s="186">
        <v>0</v>
      </c>
      <c r="Y4770" s="188" t="s">
        <v>237</v>
      </c>
      <c r="Z4770" s="188" t="s">
        <v>292</v>
      </c>
      <c r="AA4770" s="188" t="s">
        <v>293</v>
      </c>
      <c r="AB4770" s="206">
        <v>43979</v>
      </c>
      <c r="AC4770" s="206">
        <v>43983</v>
      </c>
      <c r="AD4770" s="188" t="s">
        <v>14688</v>
      </c>
      <c r="AE4770" s="188" t="s">
        <v>1422</v>
      </c>
      <c r="AF4770" s="188" t="s">
        <v>267</v>
      </c>
      <c r="AG4770" s="188">
        <v>3</v>
      </c>
    </row>
    <row r="4771" spans="1:33">
      <c r="A4771" s="188" t="s">
        <v>44</v>
      </c>
      <c r="B4771" s="188">
        <v>899999032</v>
      </c>
      <c r="C4771" s="188" t="s">
        <v>278</v>
      </c>
      <c r="D4771" s="188" t="s">
        <v>279</v>
      </c>
      <c r="E4771" s="206">
        <v>44022</v>
      </c>
      <c r="F4771" s="187" t="s">
        <v>14689</v>
      </c>
      <c r="G4771" s="187" t="s">
        <v>14689</v>
      </c>
      <c r="H4771" s="193">
        <v>9774919</v>
      </c>
      <c r="I4771" s="206">
        <v>44054</v>
      </c>
      <c r="J4771" s="188" t="s">
        <v>14690</v>
      </c>
      <c r="K4771" s="193">
        <v>1161450</v>
      </c>
      <c r="L4771" s="188"/>
      <c r="M4771" s="193"/>
      <c r="N4771" s="193"/>
      <c r="O4771" s="186">
        <f t="shared" si="148"/>
        <v>1161450</v>
      </c>
      <c r="P4771" s="188"/>
      <c r="Q4771" s="193"/>
      <c r="R4771" s="193"/>
      <c r="S4771" s="186">
        <f t="shared" si="149"/>
        <v>1161450</v>
      </c>
      <c r="T4771" s="206">
        <v>44134</v>
      </c>
      <c r="U4771" s="186">
        <v>1161450</v>
      </c>
      <c r="V4771" s="186">
        <v>0</v>
      </c>
      <c r="W4771" s="186">
        <v>0</v>
      </c>
      <c r="X4771" s="186">
        <v>0</v>
      </c>
      <c r="Y4771" s="188" t="s">
        <v>237</v>
      </c>
      <c r="Z4771" s="188" t="s">
        <v>292</v>
      </c>
      <c r="AA4771" s="188" t="s">
        <v>293</v>
      </c>
      <c r="AB4771" s="206">
        <v>44001</v>
      </c>
      <c r="AC4771" s="206">
        <v>44008</v>
      </c>
      <c r="AD4771" s="188" t="s">
        <v>14691</v>
      </c>
      <c r="AE4771" s="188" t="s">
        <v>14692</v>
      </c>
      <c r="AF4771" s="188" t="s">
        <v>267</v>
      </c>
      <c r="AG4771" s="188">
        <v>3</v>
      </c>
    </row>
    <row r="4772" spans="1:33">
      <c r="A4772" s="188" t="s">
        <v>44</v>
      </c>
      <c r="B4772" s="188">
        <v>899999032</v>
      </c>
      <c r="C4772" s="188" t="s">
        <v>278</v>
      </c>
      <c r="D4772" s="188" t="s">
        <v>279</v>
      </c>
      <c r="E4772" s="206">
        <v>44112</v>
      </c>
      <c r="F4772" s="187" t="s">
        <v>14693</v>
      </c>
      <c r="G4772" s="187" t="s">
        <v>14693</v>
      </c>
      <c r="H4772" s="193">
        <v>26561082</v>
      </c>
      <c r="I4772" s="206">
        <v>44147</v>
      </c>
      <c r="J4772" s="188" t="s">
        <v>14694</v>
      </c>
      <c r="K4772" s="193">
        <v>1556200</v>
      </c>
      <c r="L4772" s="188"/>
      <c r="M4772" s="193"/>
      <c r="N4772" s="193"/>
      <c r="O4772" s="186">
        <f t="shared" si="148"/>
        <v>1556200</v>
      </c>
      <c r="P4772" s="188"/>
      <c r="Q4772" s="193"/>
      <c r="R4772" s="193"/>
      <c r="S4772" s="186">
        <f t="shared" si="149"/>
        <v>1556200</v>
      </c>
      <c r="T4772" s="206">
        <v>44321</v>
      </c>
      <c r="U4772" s="186">
        <v>0</v>
      </c>
      <c r="V4772" s="186">
        <v>0</v>
      </c>
      <c r="W4772" s="186">
        <v>1556200</v>
      </c>
      <c r="X4772" s="186">
        <v>0</v>
      </c>
      <c r="Y4772" s="188" t="s">
        <v>237</v>
      </c>
      <c r="Z4772" s="188" t="s">
        <v>292</v>
      </c>
      <c r="AA4772" s="188" t="s">
        <v>843</v>
      </c>
      <c r="AB4772" s="206">
        <v>44069</v>
      </c>
      <c r="AC4772" s="206">
        <v>44088</v>
      </c>
      <c r="AD4772" s="188" t="s">
        <v>14695</v>
      </c>
      <c r="AE4772" s="188" t="s">
        <v>4337</v>
      </c>
      <c r="AF4772" s="188" t="s">
        <v>240</v>
      </c>
      <c r="AG4772" s="188">
        <v>3</v>
      </c>
    </row>
    <row r="4773" spans="1:33">
      <c r="A4773" s="188" t="s">
        <v>44</v>
      </c>
      <c r="B4773" s="188">
        <v>899999032</v>
      </c>
      <c r="C4773" s="188" t="s">
        <v>278</v>
      </c>
      <c r="D4773" s="188" t="s">
        <v>279</v>
      </c>
      <c r="E4773" s="206">
        <v>44112</v>
      </c>
      <c r="F4773" s="187" t="s">
        <v>14696</v>
      </c>
      <c r="G4773" s="187" t="s">
        <v>14696</v>
      </c>
      <c r="H4773" s="193">
        <v>60261336</v>
      </c>
      <c r="I4773" s="206">
        <v>44148</v>
      </c>
      <c r="J4773" s="188" t="s">
        <v>14697</v>
      </c>
      <c r="K4773" s="193">
        <v>10664467</v>
      </c>
      <c r="L4773" s="188"/>
      <c r="M4773" s="193"/>
      <c r="N4773" s="193"/>
      <c r="O4773" s="186">
        <f t="shared" si="148"/>
        <v>10664467</v>
      </c>
      <c r="P4773" s="188"/>
      <c r="Q4773" s="193"/>
      <c r="R4773" s="193"/>
      <c r="S4773" s="186">
        <f t="shared" si="149"/>
        <v>10664467</v>
      </c>
      <c r="T4773" s="206">
        <v>44321</v>
      </c>
      <c r="U4773" s="186">
        <v>9604430</v>
      </c>
      <c r="V4773" s="186">
        <v>1060037</v>
      </c>
      <c r="W4773" s="186">
        <v>0</v>
      </c>
      <c r="X4773" s="186">
        <v>0</v>
      </c>
      <c r="Y4773" s="188" t="s">
        <v>237</v>
      </c>
      <c r="Z4773" s="188" t="s">
        <v>292</v>
      </c>
      <c r="AA4773" s="188" t="s">
        <v>293</v>
      </c>
      <c r="AB4773" s="206">
        <v>44069</v>
      </c>
      <c r="AC4773" s="206">
        <v>44091</v>
      </c>
      <c r="AD4773" s="188" t="s">
        <v>14698</v>
      </c>
      <c r="AE4773" s="188" t="s">
        <v>14699</v>
      </c>
      <c r="AF4773" s="188" t="s">
        <v>240</v>
      </c>
      <c r="AG4773" s="188">
        <v>3</v>
      </c>
    </row>
    <row r="4774" spans="1:33">
      <c r="A4774" s="188" t="s">
        <v>44</v>
      </c>
      <c r="B4774" s="188">
        <v>899999032</v>
      </c>
      <c r="C4774" s="188" t="s">
        <v>278</v>
      </c>
      <c r="D4774" s="188" t="s">
        <v>279</v>
      </c>
      <c r="E4774" s="206">
        <v>44056</v>
      </c>
      <c r="F4774" s="187" t="s">
        <v>14700</v>
      </c>
      <c r="G4774" s="187" t="s">
        <v>14700</v>
      </c>
      <c r="H4774" s="193">
        <v>514748</v>
      </c>
      <c r="I4774" s="206">
        <v>44064</v>
      </c>
      <c r="J4774" s="188" t="s">
        <v>14701</v>
      </c>
      <c r="K4774" s="193">
        <v>20111</v>
      </c>
      <c r="L4774" s="188"/>
      <c r="M4774" s="193"/>
      <c r="N4774" s="193"/>
      <c r="O4774" s="186">
        <f t="shared" si="148"/>
        <v>20111</v>
      </c>
      <c r="P4774" s="188"/>
      <c r="Q4774" s="193"/>
      <c r="R4774" s="193"/>
      <c r="S4774" s="186">
        <f t="shared" si="149"/>
        <v>20111</v>
      </c>
      <c r="T4774" s="206">
        <v>44134</v>
      </c>
      <c r="U4774" s="186">
        <v>0</v>
      </c>
      <c r="V4774" s="186">
        <v>20111</v>
      </c>
      <c r="W4774" s="186">
        <v>0</v>
      </c>
      <c r="X4774" s="186">
        <v>0</v>
      </c>
      <c r="Y4774" s="188" t="s">
        <v>237</v>
      </c>
      <c r="Z4774" s="188" t="s">
        <v>292</v>
      </c>
      <c r="AA4774" s="188" t="s">
        <v>293</v>
      </c>
      <c r="AB4774" s="206">
        <v>44021</v>
      </c>
      <c r="AC4774" s="206">
        <v>44022</v>
      </c>
      <c r="AD4774" s="188" t="s">
        <v>14702</v>
      </c>
      <c r="AE4774" s="188" t="s">
        <v>1432</v>
      </c>
      <c r="AF4774" s="188" t="s">
        <v>240</v>
      </c>
      <c r="AG4774" s="188">
        <v>3</v>
      </c>
    </row>
    <row r="4775" spans="1:33">
      <c r="A4775" s="188" t="s">
        <v>44</v>
      </c>
      <c r="B4775" s="188">
        <v>899999032</v>
      </c>
      <c r="C4775" s="188" t="s">
        <v>278</v>
      </c>
      <c r="D4775" s="188" t="s">
        <v>279</v>
      </c>
      <c r="E4775" s="206">
        <v>44056</v>
      </c>
      <c r="F4775" s="187" t="s">
        <v>14703</v>
      </c>
      <c r="G4775" s="187" t="s">
        <v>14703</v>
      </c>
      <c r="H4775" s="193">
        <v>893115</v>
      </c>
      <c r="I4775" s="206">
        <v>44064</v>
      </c>
      <c r="J4775" s="188" t="s">
        <v>14704</v>
      </c>
      <c r="K4775" s="193">
        <v>79600</v>
      </c>
      <c r="L4775" s="188"/>
      <c r="M4775" s="193"/>
      <c r="N4775" s="193"/>
      <c r="O4775" s="186">
        <f t="shared" si="148"/>
        <v>79600</v>
      </c>
      <c r="P4775" s="188"/>
      <c r="Q4775" s="193"/>
      <c r="R4775" s="193"/>
      <c r="S4775" s="186">
        <f t="shared" si="149"/>
        <v>79600</v>
      </c>
      <c r="T4775" s="206">
        <v>44134</v>
      </c>
      <c r="U4775" s="186">
        <v>0</v>
      </c>
      <c r="V4775" s="186">
        <v>79600</v>
      </c>
      <c r="W4775" s="186">
        <v>0</v>
      </c>
      <c r="X4775" s="186">
        <v>0</v>
      </c>
      <c r="Y4775" s="188" t="s">
        <v>237</v>
      </c>
      <c r="Z4775" s="188" t="s">
        <v>292</v>
      </c>
      <c r="AA4775" s="188" t="s">
        <v>293</v>
      </c>
      <c r="AB4775" s="206">
        <v>44022</v>
      </c>
      <c r="AC4775" s="206">
        <v>44023</v>
      </c>
      <c r="AD4775" s="188" t="s">
        <v>14705</v>
      </c>
      <c r="AE4775" s="188" t="s">
        <v>1432</v>
      </c>
      <c r="AF4775" s="188" t="s">
        <v>240</v>
      </c>
      <c r="AG4775" s="188">
        <v>3</v>
      </c>
    </row>
    <row r="4776" spans="1:33">
      <c r="A4776" s="188" t="s">
        <v>44</v>
      </c>
      <c r="B4776" s="188">
        <v>899999032</v>
      </c>
      <c r="C4776" s="188" t="s">
        <v>278</v>
      </c>
      <c r="D4776" s="188" t="s">
        <v>279</v>
      </c>
      <c r="E4776" s="206">
        <v>44056</v>
      </c>
      <c r="F4776" s="187" t="s">
        <v>14706</v>
      </c>
      <c r="G4776" s="187" t="s">
        <v>14706</v>
      </c>
      <c r="H4776" s="193">
        <v>23573070</v>
      </c>
      <c r="I4776" s="206">
        <v>44064</v>
      </c>
      <c r="J4776" s="188" t="s">
        <v>14707</v>
      </c>
      <c r="K4776" s="193">
        <v>2703001</v>
      </c>
      <c r="L4776" s="188"/>
      <c r="M4776" s="193"/>
      <c r="N4776" s="193"/>
      <c r="O4776" s="186">
        <f t="shared" si="148"/>
        <v>2703001</v>
      </c>
      <c r="P4776" s="188"/>
      <c r="Q4776" s="193"/>
      <c r="R4776" s="193"/>
      <c r="S4776" s="186">
        <f t="shared" si="149"/>
        <v>2703001</v>
      </c>
      <c r="T4776" s="206">
        <v>44134</v>
      </c>
      <c r="U4776" s="186">
        <v>2467601</v>
      </c>
      <c r="V4776" s="186">
        <v>235400</v>
      </c>
      <c r="W4776" s="186">
        <v>0</v>
      </c>
      <c r="X4776" s="186">
        <v>0</v>
      </c>
      <c r="Y4776" s="188" t="s">
        <v>237</v>
      </c>
      <c r="Z4776" s="188" t="s">
        <v>292</v>
      </c>
      <c r="AA4776" s="188" t="s">
        <v>293</v>
      </c>
      <c r="AB4776" s="206">
        <v>44007</v>
      </c>
      <c r="AC4776" s="206">
        <v>44023</v>
      </c>
      <c r="AD4776" s="188" t="s">
        <v>14708</v>
      </c>
      <c r="AE4776" s="188" t="s">
        <v>14709</v>
      </c>
      <c r="AF4776" s="188" t="s">
        <v>240</v>
      </c>
      <c r="AG4776" s="188">
        <v>3</v>
      </c>
    </row>
    <row r="4777" spans="1:33">
      <c r="A4777" s="188" t="s">
        <v>44</v>
      </c>
      <c r="B4777" s="188">
        <v>899999032</v>
      </c>
      <c r="C4777" s="188" t="s">
        <v>278</v>
      </c>
      <c r="D4777" s="188" t="s">
        <v>279</v>
      </c>
      <c r="E4777" s="206">
        <v>44056</v>
      </c>
      <c r="F4777" s="187" t="s">
        <v>14710</v>
      </c>
      <c r="G4777" s="187" t="s">
        <v>14710</v>
      </c>
      <c r="H4777" s="193">
        <v>19208653</v>
      </c>
      <c r="I4777" s="206">
        <v>44065</v>
      </c>
      <c r="J4777" s="188" t="s">
        <v>14711</v>
      </c>
      <c r="K4777" s="193">
        <v>4567550</v>
      </c>
      <c r="L4777" s="188"/>
      <c r="M4777" s="193"/>
      <c r="N4777" s="193"/>
      <c r="O4777" s="186">
        <f t="shared" si="148"/>
        <v>4567550</v>
      </c>
      <c r="P4777" s="188"/>
      <c r="Q4777" s="193"/>
      <c r="R4777" s="193"/>
      <c r="S4777" s="186">
        <f t="shared" si="149"/>
        <v>4567550</v>
      </c>
      <c r="T4777" s="206">
        <v>44134</v>
      </c>
      <c r="U4777" s="186">
        <v>4001850</v>
      </c>
      <c r="V4777" s="186">
        <v>565700</v>
      </c>
      <c r="W4777" s="186">
        <v>0</v>
      </c>
      <c r="X4777" s="186">
        <v>0</v>
      </c>
      <c r="Y4777" s="188" t="s">
        <v>237</v>
      </c>
      <c r="Z4777" s="188" t="s">
        <v>292</v>
      </c>
      <c r="AA4777" s="188" t="s">
        <v>293</v>
      </c>
      <c r="AB4777" s="206">
        <v>44028</v>
      </c>
      <c r="AC4777" s="206">
        <v>44042</v>
      </c>
      <c r="AD4777" s="188" t="s">
        <v>14712</v>
      </c>
      <c r="AE4777" s="188" t="s">
        <v>14713</v>
      </c>
      <c r="AF4777" s="188" t="s">
        <v>240</v>
      </c>
      <c r="AG4777" s="188">
        <v>3</v>
      </c>
    </row>
    <row r="4778" spans="1:33">
      <c r="A4778" s="188" t="s">
        <v>44</v>
      </c>
      <c r="B4778" s="188">
        <v>899999032</v>
      </c>
      <c r="C4778" s="188" t="s">
        <v>278</v>
      </c>
      <c r="D4778" s="188" t="s">
        <v>279</v>
      </c>
      <c r="E4778" s="206">
        <v>43712</v>
      </c>
      <c r="F4778" s="187" t="s">
        <v>14714</v>
      </c>
      <c r="G4778" s="187" t="s">
        <v>14714</v>
      </c>
      <c r="H4778" s="193">
        <v>47951965</v>
      </c>
      <c r="I4778" s="206">
        <v>43728</v>
      </c>
      <c r="J4778" s="188" t="s">
        <v>14715</v>
      </c>
      <c r="K4778" s="193">
        <v>8360050</v>
      </c>
      <c r="L4778" s="188"/>
      <c r="M4778" s="193"/>
      <c r="N4778" s="193"/>
      <c r="O4778" s="186">
        <f t="shared" si="148"/>
        <v>8360050</v>
      </c>
      <c r="P4778" s="188"/>
      <c r="Q4778" s="193"/>
      <c r="R4778" s="193"/>
      <c r="S4778" s="186">
        <f t="shared" si="149"/>
        <v>8360050</v>
      </c>
      <c r="T4778" s="206">
        <v>44061</v>
      </c>
      <c r="U4778" s="186">
        <v>0</v>
      </c>
      <c r="V4778" s="186">
        <v>0</v>
      </c>
      <c r="W4778" s="186">
        <v>8360050</v>
      </c>
      <c r="X4778" s="186">
        <v>0</v>
      </c>
      <c r="Y4778" s="188" t="s">
        <v>237</v>
      </c>
      <c r="Z4778" s="188" t="s">
        <v>292</v>
      </c>
      <c r="AA4778" s="188" t="s">
        <v>293</v>
      </c>
      <c r="AB4778" s="206">
        <v>43635</v>
      </c>
      <c r="AC4778" s="206">
        <v>43692</v>
      </c>
      <c r="AD4778" s="188" t="s">
        <v>14716</v>
      </c>
      <c r="AE4778" s="188" t="s">
        <v>915</v>
      </c>
      <c r="AF4778" s="188" t="s">
        <v>240</v>
      </c>
      <c r="AG4778" s="188">
        <v>3</v>
      </c>
    </row>
    <row r="4779" spans="1:33">
      <c r="A4779" s="188" t="s">
        <v>44</v>
      </c>
      <c r="B4779" s="188">
        <v>899999032</v>
      </c>
      <c r="C4779" s="188" t="s">
        <v>278</v>
      </c>
      <c r="D4779" s="188" t="s">
        <v>279</v>
      </c>
      <c r="E4779" s="206">
        <v>44085</v>
      </c>
      <c r="F4779" s="187" t="s">
        <v>14717</v>
      </c>
      <c r="G4779" s="187" t="s">
        <v>14717</v>
      </c>
      <c r="H4779" s="193">
        <v>432500</v>
      </c>
      <c r="I4779" s="206">
        <v>44109</v>
      </c>
      <c r="J4779" s="188" t="s">
        <v>14718</v>
      </c>
      <c r="K4779" s="193">
        <v>307100</v>
      </c>
      <c r="L4779" s="188"/>
      <c r="M4779" s="193"/>
      <c r="N4779" s="193"/>
      <c r="O4779" s="186">
        <f t="shared" si="148"/>
        <v>307100</v>
      </c>
      <c r="P4779" s="188"/>
      <c r="Q4779" s="193"/>
      <c r="R4779" s="193"/>
      <c r="S4779" s="186">
        <f t="shared" si="149"/>
        <v>307100</v>
      </c>
      <c r="T4779" s="206">
        <v>44134</v>
      </c>
      <c r="U4779" s="186">
        <v>307100</v>
      </c>
      <c r="V4779" s="186">
        <v>0</v>
      </c>
      <c r="W4779" s="186">
        <v>0</v>
      </c>
      <c r="X4779" s="186">
        <v>0</v>
      </c>
      <c r="Y4779" s="188" t="s">
        <v>237</v>
      </c>
      <c r="Z4779" s="188" t="s">
        <v>292</v>
      </c>
      <c r="AA4779" s="188" t="s">
        <v>293</v>
      </c>
      <c r="AB4779" s="206">
        <v>44049</v>
      </c>
      <c r="AC4779" s="206">
        <v>44049</v>
      </c>
      <c r="AD4779" s="188" t="s">
        <v>14719</v>
      </c>
      <c r="AE4779" s="188" t="s">
        <v>3764</v>
      </c>
      <c r="AF4779" s="188" t="s">
        <v>240</v>
      </c>
      <c r="AG4779" s="188">
        <v>3</v>
      </c>
    </row>
    <row r="4780" spans="1:33">
      <c r="A4780" s="188" t="s">
        <v>44</v>
      </c>
      <c r="B4780" s="188">
        <v>899999032</v>
      </c>
      <c r="C4780" s="188" t="s">
        <v>278</v>
      </c>
      <c r="D4780" s="188" t="s">
        <v>279</v>
      </c>
      <c r="E4780" s="206">
        <v>44112</v>
      </c>
      <c r="F4780" s="187" t="s">
        <v>14720</v>
      </c>
      <c r="G4780" s="187" t="s">
        <v>14720</v>
      </c>
      <c r="H4780" s="193">
        <v>714600</v>
      </c>
      <c r="I4780" s="206">
        <v>44131</v>
      </c>
      <c r="J4780" s="188" t="s">
        <v>14721</v>
      </c>
      <c r="K4780" s="193">
        <v>43200</v>
      </c>
      <c r="L4780" s="188"/>
      <c r="M4780" s="193"/>
      <c r="N4780" s="193"/>
      <c r="O4780" s="186">
        <f t="shared" si="148"/>
        <v>43200</v>
      </c>
      <c r="P4780" s="188"/>
      <c r="Q4780" s="193"/>
      <c r="R4780" s="193"/>
      <c r="S4780" s="186">
        <f t="shared" si="149"/>
        <v>43200</v>
      </c>
      <c r="T4780" s="206">
        <v>44251</v>
      </c>
      <c r="U4780" s="186">
        <v>43200</v>
      </c>
      <c r="V4780" s="186">
        <v>0</v>
      </c>
      <c r="W4780" s="186">
        <v>0</v>
      </c>
      <c r="X4780" s="186">
        <v>0</v>
      </c>
      <c r="Y4780" s="188" t="s">
        <v>237</v>
      </c>
      <c r="Z4780" s="188" t="s">
        <v>292</v>
      </c>
      <c r="AA4780" s="188" t="s">
        <v>293</v>
      </c>
      <c r="AB4780" s="206">
        <v>44092</v>
      </c>
      <c r="AC4780" s="206">
        <v>44092</v>
      </c>
      <c r="AD4780" s="188" t="s">
        <v>14722</v>
      </c>
      <c r="AE4780" s="188" t="s">
        <v>14723</v>
      </c>
      <c r="AF4780" s="188" t="s">
        <v>240</v>
      </c>
      <c r="AG4780" s="188">
        <v>3</v>
      </c>
    </row>
    <row r="4781" spans="1:33">
      <c r="A4781" s="188" t="s">
        <v>44</v>
      </c>
      <c r="B4781" s="188">
        <v>899999032</v>
      </c>
      <c r="C4781" s="188" t="s">
        <v>278</v>
      </c>
      <c r="D4781" s="188" t="s">
        <v>279</v>
      </c>
      <c r="E4781" s="206">
        <v>44112</v>
      </c>
      <c r="F4781" s="187" t="s">
        <v>14724</v>
      </c>
      <c r="G4781" s="187" t="s">
        <v>14724</v>
      </c>
      <c r="H4781" s="193">
        <v>84865</v>
      </c>
      <c r="I4781" s="206">
        <v>44131</v>
      </c>
      <c r="J4781" s="188" t="s">
        <v>14725</v>
      </c>
      <c r="K4781" s="193">
        <v>32965</v>
      </c>
      <c r="L4781" s="188"/>
      <c r="M4781" s="193"/>
      <c r="N4781" s="193"/>
      <c r="O4781" s="186">
        <f t="shared" si="148"/>
        <v>32965</v>
      </c>
      <c r="P4781" s="188"/>
      <c r="Q4781" s="193"/>
      <c r="R4781" s="193"/>
      <c r="S4781" s="186">
        <f t="shared" si="149"/>
        <v>32965</v>
      </c>
      <c r="T4781" s="206">
        <v>44321</v>
      </c>
      <c r="U4781" s="186">
        <v>0</v>
      </c>
      <c r="V4781" s="186">
        <v>32965</v>
      </c>
      <c r="W4781" s="186">
        <v>0</v>
      </c>
      <c r="X4781" s="186">
        <v>0</v>
      </c>
      <c r="Y4781" s="188" t="s">
        <v>237</v>
      </c>
      <c r="Z4781" s="188" t="s">
        <v>292</v>
      </c>
      <c r="AA4781" s="188" t="s">
        <v>293</v>
      </c>
      <c r="AB4781" s="206">
        <v>44081</v>
      </c>
      <c r="AC4781" s="206">
        <v>44081</v>
      </c>
      <c r="AD4781" s="188" t="s">
        <v>14726</v>
      </c>
      <c r="AE4781" s="188" t="s">
        <v>14727</v>
      </c>
      <c r="AF4781" s="188" t="s">
        <v>267</v>
      </c>
      <c r="AG4781" s="188">
        <v>3</v>
      </c>
    </row>
    <row r="4782" spans="1:33">
      <c r="A4782" s="188" t="s">
        <v>44</v>
      </c>
      <c r="B4782" s="188">
        <v>899999032</v>
      </c>
      <c r="C4782" s="188" t="s">
        <v>278</v>
      </c>
      <c r="D4782" s="188" t="s">
        <v>279</v>
      </c>
      <c r="E4782" s="206">
        <v>44328</v>
      </c>
      <c r="F4782" s="187" t="s">
        <v>14728</v>
      </c>
      <c r="G4782" s="187" t="s">
        <v>14728</v>
      </c>
      <c r="H4782" s="193">
        <v>124800</v>
      </c>
      <c r="I4782" s="206">
        <v>44343</v>
      </c>
      <c r="J4782" s="188" t="s">
        <v>14729</v>
      </c>
      <c r="K4782" s="193">
        <v>28042</v>
      </c>
      <c r="L4782" s="188"/>
      <c r="M4782" s="193"/>
      <c r="N4782" s="193"/>
      <c r="O4782" s="186">
        <f t="shared" si="148"/>
        <v>28042</v>
      </c>
      <c r="P4782" s="188"/>
      <c r="Q4782" s="193"/>
      <c r="R4782" s="193"/>
      <c r="S4782" s="186">
        <f t="shared" si="149"/>
        <v>28042</v>
      </c>
      <c r="T4782" s="206">
        <v>44505</v>
      </c>
      <c r="U4782" s="186">
        <v>0</v>
      </c>
      <c r="V4782" s="186">
        <v>28042</v>
      </c>
      <c r="W4782" s="186">
        <v>0</v>
      </c>
      <c r="X4782" s="186">
        <v>0</v>
      </c>
      <c r="Y4782" s="188" t="s">
        <v>237</v>
      </c>
      <c r="Z4782" s="188" t="s">
        <v>292</v>
      </c>
      <c r="AA4782" s="188" t="s">
        <v>293</v>
      </c>
      <c r="AB4782" s="206">
        <v>44307</v>
      </c>
      <c r="AC4782" s="206">
        <v>44307</v>
      </c>
      <c r="AD4782" s="188" t="s">
        <v>14730</v>
      </c>
      <c r="AE4782" s="188" t="s">
        <v>14731</v>
      </c>
      <c r="AF4782" s="188" t="s">
        <v>240</v>
      </c>
      <c r="AG4782" s="188">
        <v>3</v>
      </c>
    </row>
    <row r="4783" spans="1:33">
      <c r="A4783" s="188" t="s">
        <v>44</v>
      </c>
      <c r="B4783" s="188">
        <v>899999032</v>
      </c>
      <c r="C4783" s="188" t="s">
        <v>278</v>
      </c>
      <c r="D4783" s="188" t="s">
        <v>279</v>
      </c>
      <c r="E4783" s="206">
        <v>44328</v>
      </c>
      <c r="F4783" s="187" t="s">
        <v>14732</v>
      </c>
      <c r="G4783" s="187" t="s">
        <v>14732</v>
      </c>
      <c r="H4783" s="193">
        <v>65100</v>
      </c>
      <c r="I4783" s="206">
        <v>44343</v>
      </c>
      <c r="J4783" s="188" t="s">
        <v>14733</v>
      </c>
      <c r="K4783" s="193">
        <v>14466</v>
      </c>
      <c r="L4783" s="188"/>
      <c r="M4783" s="193"/>
      <c r="N4783" s="193"/>
      <c r="O4783" s="186">
        <f t="shared" si="148"/>
        <v>14466</v>
      </c>
      <c r="P4783" s="188"/>
      <c r="Q4783" s="193"/>
      <c r="R4783" s="193"/>
      <c r="S4783" s="186">
        <f t="shared" si="149"/>
        <v>14466</v>
      </c>
      <c r="T4783" s="206">
        <v>44505</v>
      </c>
      <c r="U4783" s="186">
        <v>0</v>
      </c>
      <c r="V4783" s="186">
        <v>14466</v>
      </c>
      <c r="W4783" s="186">
        <v>0</v>
      </c>
      <c r="X4783" s="186">
        <v>0</v>
      </c>
      <c r="Y4783" s="188" t="s">
        <v>237</v>
      </c>
      <c r="Z4783" s="188" t="s">
        <v>292</v>
      </c>
      <c r="AA4783" s="188" t="s">
        <v>293</v>
      </c>
      <c r="AB4783" s="206">
        <v>44274</v>
      </c>
      <c r="AC4783" s="206">
        <v>44274</v>
      </c>
      <c r="AD4783" s="188" t="s">
        <v>14734</v>
      </c>
      <c r="AE4783" s="188" t="s">
        <v>14731</v>
      </c>
      <c r="AF4783" s="188" t="s">
        <v>240</v>
      </c>
      <c r="AG4783" s="188">
        <v>3</v>
      </c>
    </row>
    <row r="4784" spans="1:33">
      <c r="A4784" s="188" t="s">
        <v>44</v>
      </c>
      <c r="B4784" s="188">
        <v>899999032</v>
      </c>
      <c r="C4784" s="188" t="s">
        <v>278</v>
      </c>
      <c r="D4784" s="188" t="s">
        <v>279</v>
      </c>
      <c r="E4784" s="206">
        <v>44358</v>
      </c>
      <c r="F4784" s="187" t="s">
        <v>14735</v>
      </c>
      <c r="G4784" s="187" t="s">
        <v>14735</v>
      </c>
      <c r="H4784" s="193">
        <v>59600</v>
      </c>
      <c r="I4784" s="206">
        <v>44382</v>
      </c>
      <c r="J4784" s="188" t="s">
        <v>14736</v>
      </c>
      <c r="K4784" s="193">
        <v>31200</v>
      </c>
      <c r="L4784" s="188"/>
      <c r="M4784" s="193"/>
      <c r="N4784" s="193"/>
      <c r="O4784" s="186">
        <f t="shared" si="148"/>
        <v>31200</v>
      </c>
      <c r="P4784" s="188"/>
      <c r="Q4784" s="193"/>
      <c r="R4784" s="193"/>
      <c r="S4784" s="186">
        <f t="shared" si="149"/>
        <v>31200</v>
      </c>
      <c r="T4784" s="206">
        <v>44505</v>
      </c>
      <c r="U4784" s="186">
        <v>31200</v>
      </c>
      <c r="V4784" s="186">
        <v>0</v>
      </c>
      <c r="W4784" s="186">
        <v>0</v>
      </c>
      <c r="X4784" s="186">
        <v>0</v>
      </c>
      <c r="Y4784" s="188" t="s">
        <v>237</v>
      </c>
      <c r="Z4784" s="188" t="s">
        <v>292</v>
      </c>
      <c r="AA4784" s="188" t="s">
        <v>293</v>
      </c>
      <c r="AB4784" s="206">
        <v>44329</v>
      </c>
      <c r="AC4784" s="206">
        <v>44329</v>
      </c>
      <c r="AD4784" s="188" t="s">
        <v>14737</v>
      </c>
      <c r="AE4784" s="188" t="s">
        <v>14738</v>
      </c>
      <c r="AF4784" s="188" t="s">
        <v>267</v>
      </c>
      <c r="AG4784" s="188">
        <v>3</v>
      </c>
    </row>
    <row r="4785" spans="1:33">
      <c r="A4785" s="188" t="s">
        <v>44</v>
      </c>
      <c r="B4785" s="188">
        <v>899999032</v>
      </c>
      <c r="C4785" s="188" t="s">
        <v>278</v>
      </c>
      <c r="D4785" s="188" t="s">
        <v>279</v>
      </c>
      <c r="E4785" s="206">
        <v>44358</v>
      </c>
      <c r="F4785" s="187" t="s">
        <v>14739</v>
      </c>
      <c r="G4785" s="187" t="s">
        <v>14739</v>
      </c>
      <c r="H4785" s="193">
        <v>98000</v>
      </c>
      <c r="I4785" s="206">
        <v>44382</v>
      </c>
      <c r="J4785" s="188" t="s">
        <v>14740</v>
      </c>
      <c r="K4785" s="193">
        <v>31200</v>
      </c>
      <c r="L4785" s="188"/>
      <c r="M4785" s="193"/>
      <c r="N4785" s="193"/>
      <c r="O4785" s="186">
        <f t="shared" si="148"/>
        <v>31200</v>
      </c>
      <c r="P4785" s="188"/>
      <c r="Q4785" s="193"/>
      <c r="R4785" s="193"/>
      <c r="S4785" s="186">
        <f t="shared" si="149"/>
        <v>31200</v>
      </c>
      <c r="T4785" s="206">
        <v>44505</v>
      </c>
      <c r="U4785" s="186">
        <v>0</v>
      </c>
      <c r="V4785" s="186">
        <v>31200</v>
      </c>
      <c r="W4785" s="186">
        <v>0</v>
      </c>
      <c r="X4785" s="186">
        <v>0</v>
      </c>
      <c r="Y4785" s="188" t="s">
        <v>237</v>
      </c>
      <c r="Z4785" s="188" t="s">
        <v>292</v>
      </c>
      <c r="AA4785" s="188" t="s">
        <v>293</v>
      </c>
      <c r="AB4785" s="206">
        <v>44343</v>
      </c>
      <c r="AC4785" s="206">
        <v>44343</v>
      </c>
      <c r="AD4785" s="188" t="s">
        <v>14737</v>
      </c>
      <c r="AE4785" s="188" t="s">
        <v>14741</v>
      </c>
      <c r="AF4785" s="188" t="s">
        <v>240</v>
      </c>
      <c r="AG4785" s="188">
        <v>3</v>
      </c>
    </row>
    <row r="4786" spans="1:33">
      <c r="A4786" s="188" t="s">
        <v>44</v>
      </c>
      <c r="B4786" s="188">
        <v>899999032</v>
      </c>
      <c r="C4786" s="188" t="s">
        <v>278</v>
      </c>
      <c r="D4786" s="188" t="s">
        <v>279</v>
      </c>
      <c r="E4786" s="206">
        <v>44441</v>
      </c>
      <c r="F4786" s="187" t="s">
        <v>14742</v>
      </c>
      <c r="G4786" s="187" t="s">
        <v>14742</v>
      </c>
      <c r="H4786" s="193">
        <v>513600</v>
      </c>
      <c r="I4786" s="206">
        <v>44446</v>
      </c>
      <c r="J4786" s="188" t="s">
        <v>14743</v>
      </c>
      <c r="K4786" s="193">
        <v>180800</v>
      </c>
      <c r="L4786" s="188"/>
      <c r="M4786" s="193"/>
      <c r="N4786" s="193"/>
      <c r="O4786" s="186">
        <f t="shared" si="148"/>
        <v>180800</v>
      </c>
      <c r="P4786" s="188"/>
      <c r="Q4786" s="193"/>
      <c r="R4786" s="193"/>
      <c r="S4786" s="186">
        <f t="shared" si="149"/>
        <v>180800</v>
      </c>
      <c r="T4786" s="188"/>
      <c r="U4786" s="186">
        <v>0</v>
      </c>
      <c r="V4786" s="186">
        <v>0</v>
      </c>
      <c r="W4786" s="186">
        <v>0</v>
      </c>
      <c r="X4786" s="186">
        <v>180800</v>
      </c>
      <c r="Y4786" s="188" t="s">
        <v>237</v>
      </c>
      <c r="Z4786" s="188" t="s">
        <v>170</v>
      </c>
      <c r="AA4786" s="188" t="s">
        <v>331</v>
      </c>
      <c r="AB4786" s="206">
        <v>44376</v>
      </c>
      <c r="AC4786" s="206">
        <v>44376</v>
      </c>
      <c r="AD4786" s="188" t="s">
        <v>14744</v>
      </c>
      <c r="AE4786" s="188"/>
      <c r="AF4786" s="188" t="s">
        <v>240</v>
      </c>
      <c r="AG4786" s="188">
        <v>3</v>
      </c>
    </row>
    <row r="4787" spans="1:33">
      <c r="A4787" s="188" t="s">
        <v>44</v>
      </c>
      <c r="B4787" s="188">
        <v>899999032</v>
      </c>
      <c r="C4787" s="188" t="s">
        <v>278</v>
      </c>
      <c r="D4787" s="188" t="s">
        <v>279</v>
      </c>
      <c r="E4787" s="206">
        <v>44441</v>
      </c>
      <c r="F4787" s="187" t="s">
        <v>14745</v>
      </c>
      <c r="G4787" s="187" t="s">
        <v>14745</v>
      </c>
      <c r="H4787" s="193">
        <v>59600</v>
      </c>
      <c r="I4787" s="206">
        <v>44446</v>
      </c>
      <c r="J4787" s="188" t="s">
        <v>14746</v>
      </c>
      <c r="K4787" s="193">
        <v>31200</v>
      </c>
      <c r="L4787" s="188"/>
      <c r="M4787" s="193"/>
      <c r="N4787" s="193"/>
      <c r="O4787" s="186">
        <f t="shared" si="148"/>
        <v>31200</v>
      </c>
      <c r="P4787" s="188"/>
      <c r="Q4787" s="193"/>
      <c r="R4787" s="193"/>
      <c r="S4787" s="186">
        <f t="shared" si="149"/>
        <v>31200</v>
      </c>
      <c r="T4787" s="188"/>
      <c r="U4787" s="186">
        <v>0</v>
      </c>
      <c r="V4787" s="186">
        <v>0</v>
      </c>
      <c r="W4787" s="186">
        <v>0</v>
      </c>
      <c r="X4787" s="186">
        <v>31200</v>
      </c>
      <c r="Y4787" s="188" t="s">
        <v>237</v>
      </c>
      <c r="Z4787" s="188" t="s">
        <v>275</v>
      </c>
      <c r="AA4787" s="188" t="s">
        <v>94</v>
      </c>
      <c r="AB4787" s="206">
        <v>44407</v>
      </c>
      <c r="AC4787" s="206">
        <v>44407</v>
      </c>
      <c r="AD4787" s="188" t="s">
        <v>14737</v>
      </c>
      <c r="AE4787" s="188"/>
      <c r="AF4787" s="188" t="s">
        <v>240</v>
      </c>
      <c r="AG4787" s="188">
        <v>3</v>
      </c>
    </row>
    <row r="4788" spans="1:33">
      <c r="A4788" s="188" t="s">
        <v>44</v>
      </c>
      <c r="B4788" s="188">
        <v>899999032</v>
      </c>
      <c r="C4788" s="188" t="s">
        <v>278</v>
      </c>
      <c r="D4788" s="188" t="s">
        <v>279</v>
      </c>
      <c r="E4788" s="206">
        <v>44441</v>
      </c>
      <c r="F4788" s="187" t="s">
        <v>14747</v>
      </c>
      <c r="G4788" s="187" t="s">
        <v>14747</v>
      </c>
      <c r="H4788" s="193">
        <v>106600</v>
      </c>
      <c r="I4788" s="206">
        <v>44446</v>
      </c>
      <c r="J4788" s="188" t="s">
        <v>14748</v>
      </c>
      <c r="K4788" s="193">
        <v>6000</v>
      </c>
      <c r="L4788" s="188"/>
      <c r="M4788" s="193"/>
      <c r="N4788" s="193"/>
      <c r="O4788" s="186">
        <f t="shared" si="148"/>
        <v>6000</v>
      </c>
      <c r="P4788" s="188"/>
      <c r="Q4788" s="193"/>
      <c r="R4788" s="193"/>
      <c r="S4788" s="186">
        <f t="shared" si="149"/>
        <v>6000</v>
      </c>
      <c r="T4788" s="188"/>
      <c r="U4788" s="186">
        <v>0</v>
      </c>
      <c r="V4788" s="186">
        <v>0</v>
      </c>
      <c r="W4788" s="186">
        <v>0</v>
      </c>
      <c r="X4788" s="186">
        <v>6000</v>
      </c>
      <c r="Y4788" s="188" t="s">
        <v>237</v>
      </c>
      <c r="Z4788" s="188" t="s">
        <v>292</v>
      </c>
      <c r="AA4788" s="188" t="s">
        <v>293</v>
      </c>
      <c r="AB4788" s="206">
        <v>44384</v>
      </c>
      <c r="AC4788" s="206">
        <v>44384</v>
      </c>
      <c r="AD4788" s="188" t="s">
        <v>14749</v>
      </c>
      <c r="AE4788" s="188"/>
      <c r="AF4788" s="188" t="s">
        <v>267</v>
      </c>
      <c r="AG4788" s="188">
        <v>3</v>
      </c>
    </row>
    <row r="4789" spans="1:33">
      <c r="A4789" s="188" t="s">
        <v>44</v>
      </c>
      <c r="B4789" s="188">
        <v>899999032</v>
      </c>
      <c r="C4789" s="188" t="s">
        <v>278</v>
      </c>
      <c r="D4789" s="188" t="s">
        <v>279</v>
      </c>
      <c r="E4789" s="206">
        <v>44441</v>
      </c>
      <c r="F4789" s="187" t="s">
        <v>14750</v>
      </c>
      <c r="G4789" s="187" t="s">
        <v>14750</v>
      </c>
      <c r="H4789" s="193">
        <v>63200</v>
      </c>
      <c r="I4789" s="206">
        <v>44447</v>
      </c>
      <c r="J4789" s="188" t="s">
        <v>14751</v>
      </c>
      <c r="K4789" s="193">
        <v>5400</v>
      </c>
      <c r="L4789" s="188"/>
      <c r="M4789" s="193"/>
      <c r="N4789" s="193"/>
      <c r="O4789" s="186">
        <f t="shared" si="148"/>
        <v>5400</v>
      </c>
      <c r="P4789" s="188"/>
      <c r="Q4789" s="193"/>
      <c r="R4789" s="193"/>
      <c r="S4789" s="186">
        <f t="shared" si="149"/>
        <v>5400</v>
      </c>
      <c r="T4789" s="188"/>
      <c r="U4789" s="186">
        <v>0</v>
      </c>
      <c r="V4789" s="186">
        <v>0</v>
      </c>
      <c r="W4789" s="186">
        <v>0</v>
      </c>
      <c r="X4789" s="186">
        <v>5400</v>
      </c>
      <c r="Y4789" s="188" t="s">
        <v>237</v>
      </c>
      <c r="Z4789" s="188" t="s">
        <v>292</v>
      </c>
      <c r="AA4789" s="188" t="s">
        <v>293</v>
      </c>
      <c r="AB4789" s="206">
        <v>44403</v>
      </c>
      <c r="AC4789" s="206">
        <v>44403</v>
      </c>
      <c r="AD4789" s="188" t="s">
        <v>14752</v>
      </c>
      <c r="AE4789" s="188"/>
      <c r="AF4789" s="188" t="s">
        <v>267</v>
      </c>
      <c r="AG4789" s="188">
        <v>3</v>
      </c>
    </row>
    <row r="4790" spans="1:33">
      <c r="A4790" s="188" t="s">
        <v>44</v>
      </c>
      <c r="B4790" s="188">
        <v>899999032</v>
      </c>
      <c r="C4790" s="188" t="s">
        <v>278</v>
      </c>
      <c r="D4790" s="188" t="s">
        <v>279</v>
      </c>
      <c r="E4790" s="206">
        <v>44444</v>
      </c>
      <c r="F4790" s="187" t="s">
        <v>14753</v>
      </c>
      <c r="G4790" s="187" t="s">
        <v>14753</v>
      </c>
      <c r="H4790" s="193">
        <v>192600</v>
      </c>
      <c r="I4790" s="206">
        <v>44447</v>
      </c>
      <c r="J4790" s="188" t="s">
        <v>14754</v>
      </c>
      <c r="K4790" s="193">
        <v>30200</v>
      </c>
      <c r="L4790" s="188"/>
      <c r="M4790" s="193"/>
      <c r="N4790" s="193"/>
      <c r="O4790" s="186">
        <f t="shared" si="148"/>
        <v>30200</v>
      </c>
      <c r="P4790" s="188"/>
      <c r="Q4790" s="193"/>
      <c r="R4790" s="193"/>
      <c r="S4790" s="186">
        <f t="shared" si="149"/>
        <v>30200</v>
      </c>
      <c r="T4790" s="188"/>
      <c r="U4790" s="186">
        <v>0</v>
      </c>
      <c r="V4790" s="186">
        <v>0</v>
      </c>
      <c r="W4790" s="186">
        <v>0</v>
      </c>
      <c r="X4790" s="186">
        <v>30200</v>
      </c>
      <c r="Y4790" s="188" t="s">
        <v>237</v>
      </c>
      <c r="Z4790" s="188" t="s">
        <v>292</v>
      </c>
      <c r="AA4790" s="188" t="s">
        <v>293</v>
      </c>
      <c r="AB4790" s="206">
        <v>44155</v>
      </c>
      <c r="AC4790" s="206">
        <v>44155</v>
      </c>
      <c r="AD4790" s="188" t="s">
        <v>14755</v>
      </c>
      <c r="AE4790" s="188"/>
      <c r="AF4790" s="188" t="s">
        <v>267</v>
      </c>
      <c r="AG4790" s="188">
        <v>3</v>
      </c>
    </row>
    <row r="4791" spans="1:33">
      <c r="A4791" s="188" t="s">
        <v>44</v>
      </c>
      <c r="B4791" s="188">
        <v>899999032</v>
      </c>
      <c r="C4791" s="188" t="s">
        <v>278</v>
      </c>
      <c r="D4791" s="188" t="s">
        <v>279</v>
      </c>
      <c r="E4791" s="206">
        <v>44452</v>
      </c>
      <c r="F4791" s="187" t="s">
        <v>14756</v>
      </c>
      <c r="G4791" s="187" t="s">
        <v>14756</v>
      </c>
      <c r="H4791" s="193">
        <v>57638</v>
      </c>
      <c r="I4791" s="206">
        <v>44454</v>
      </c>
      <c r="J4791" s="188" t="s">
        <v>14757</v>
      </c>
      <c r="K4791" s="193">
        <v>12200</v>
      </c>
      <c r="L4791" s="188"/>
      <c r="M4791" s="193"/>
      <c r="N4791" s="193"/>
      <c r="O4791" s="186">
        <f t="shared" si="148"/>
        <v>12200</v>
      </c>
      <c r="P4791" s="188"/>
      <c r="Q4791" s="193"/>
      <c r="R4791" s="193"/>
      <c r="S4791" s="186">
        <f t="shared" si="149"/>
        <v>12200</v>
      </c>
      <c r="T4791" s="188"/>
      <c r="U4791" s="186">
        <v>0</v>
      </c>
      <c r="V4791" s="186">
        <v>0</v>
      </c>
      <c r="W4791" s="186">
        <v>0</v>
      </c>
      <c r="X4791" s="186">
        <v>12200</v>
      </c>
      <c r="Y4791" s="188" t="s">
        <v>237</v>
      </c>
      <c r="Z4791" s="188" t="s">
        <v>826</v>
      </c>
      <c r="AA4791" s="188" t="s">
        <v>3601</v>
      </c>
      <c r="AB4791" s="206">
        <v>44417</v>
      </c>
      <c r="AC4791" s="206">
        <v>44417</v>
      </c>
      <c r="AD4791" s="188" t="s">
        <v>14758</v>
      </c>
      <c r="AE4791" s="188"/>
      <c r="AF4791" s="188" t="s">
        <v>240</v>
      </c>
      <c r="AG4791" s="188">
        <v>3</v>
      </c>
    </row>
    <row r="4792" spans="1:33">
      <c r="A4792" s="188" t="s">
        <v>33</v>
      </c>
      <c r="B4792" s="188">
        <v>832010436</v>
      </c>
      <c r="C4792" s="188" t="s">
        <v>170</v>
      </c>
      <c r="D4792" s="188" t="s">
        <v>264</v>
      </c>
      <c r="E4792" s="206">
        <v>44470</v>
      </c>
      <c r="F4792" s="187" t="s">
        <v>14759</v>
      </c>
      <c r="G4792" s="187" t="s">
        <v>14759</v>
      </c>
      <c r="H4792" s="193">
        <v>67600</v>
      </c>
      <c r="I4792" s="206">
        <v>44480</v>
      </c>
      <c r="J4792" s="188" t="s">
        <v>14760</v>
      </c>
      <c r="K4792" s="193">
        <v>23400</v>
      </c>
      <c r="L4792" s="188"/>
      <c r="M4792" s="193"/>
      <c r="N4792" s="193"/>
      <c r="O4792" s="186">
        <f t="shared" si="148"/>
        <v>23400</v>
      </c>
      <c r="P4792" s="188"/>
      <c r="Q4792" s="193"/>
      <c r="R4792" s="193"/>
      <c r="S4792" s="186">
        <f t="shared" si="149"/>
        <v>23400</v>
      </c>
      <c r="T4792" s="206">
        <v>44517</v>
      </c>
      <c r="U4792" s="186">
        <v>23400</v>
      </c>
      <c r="V4792" s="186">
        <v>0</v>
      </c>
      <c r="W4792" s="186">
        <v>0</v>
      </c>
      <c r="X4792" s="186">
        <v>0</v>
      </c>
      <c r="Y4792" s="188" t="s">
        <v>237</v>
      </c>
      <c r="Z4792" s="188" t="s">
        <v>715</v>
      </c>
      <c r="AA4792" s="188" t="s">
        <v>2358</v>
      </c>
      <c r="AB4792" s="206">
        <v>44419</v>
      </c>
      <c r="AC4792" s="206">
        <v>44419</v>
      </c>
      <c r="AD4792" s="188" t="s">
        <v>14761</v>
      </c>
      <c r="AE4792" s="188" t="s">
        <v>14762</v>
      </c>
      <c r="AF4792" s="188" t="s">
        <v>240</v>
      </c>
      <c r="AG4792" s="188">
        <v>3</v>
      </c>
    </row>
    <row r="4793" spans="1:33">
      <c r="A4793" s="188" t="s">
        <v>33</v>
      </c>
      <c r="B4793" s="188">
        <v>832010436</v>
      </c>
      <c r="C4793" s="188" t="s">
        <v>170</v>
      </c>
      <c r="D4793" s="188" t="s">
        <v>264</v>
      </c>
      <c r="E4793" s="206">
        <v>44470</v>
      </c>
      <c r="F4793" s="187" t="s">
        <v>14763</v>
      </c>
      <c r="G4793" s="187" t="s">
        <v>14763</v>
      </c>
      <c r="H4793" s="193">
        <v>41400</v>
      </c>
      <c r="I4793" s="206">
        <v>44480</v>
      </c>
      <c r="J4793" s="188" t="s">
        <v>14764</v>
      </c>
      <c r="K4793" s="193">
        <v>20600</v>
      </c>
      <c r="L4793" s="188"/>
      <c r="M4793" s="193"/>
      <c r="N4793" s="193"/>
      <c r="O4793" s="186">
        <f t="shared" si="148"/>
        <v>20600</v>
      </c>
      <c r="P4793" s="188"/>
      <c r="Q4793" s="193"/>
      <c r="R4793" s="193"/>
      <c r="S4793" s="186">
        <f t="shared" si="149"/>
        <v>20600</v>
      </c>
      <c r="T4793" s="206">
        <v>44517</v>
      </c>
      <c r="U4793" s="186">
        <v>20600</v>
      </c>
      <c r="V4793" s="186">
        <v>0</v>
      </c>
      <c r="W4793" s="186">
        <v>0</v>
      </c>
      <c r="X4793" s="186">
        <v>0</v>
      </c>
      <c r="Y4793" s="188" t="s">
        <v>237</v>
      </c>
      <c r="Z4793" s="188" t="s">
        <v>715</v>
      </c>
      <c r="AA4793" s="188" t="s">
        <v>2358</v>
      </c>
      <c r="AB4793" s="206">
        <v>44419</v>
      </c>
      <c r="AC4793" s="206">
        <v>44419</v>
      </c>
      <c r="AD4793" s="188" t="s">
        <v>14765</v>
      </c>
      <c r="AE4793" s="188" t="s">
        <v>14762</v>
      </c>
      <c r="AF4793" s="188" t="s">
        <v>240</v>
      </c>
      <c r="AG4793" s="188">
        <v>3</v>
      </c>
    </row>
    <row r="4794" spans="1:33">
      <c r="A4794" s="188" t="s">
        <v>33</v>
      </c>
      <c r="B4794" s="188">
        <v>832010436</v>
      </c>
      <c r="C4794" s="188" t="s">
        <v>170</v>
      </c>
      <c r="D4794" s="188" t="s">
        <v>264</v>
      </c>
      <c r="E4794" s="206">
        <v>44470</v>
      </c>
      <c r="F4794" s="187" t="s">
        <v>14766</v>
      </c>
      <c r="G4794" s="187" t="s">
        <v>14766</v>
      </c>
      <c r="H4794" s="193">
        <v>48200</v>
      </c>
      <c r="I4794" s="206">
        <v>44480</v>
      </c>
      <c r="J4794" s="188" t="s">
        <v>14767</v>
      </c>
      <c r="K4794" s="193">
        <v>28800</v>
      </c>
      <c r="L4794" s="188"/>
      <c r="M4794" s="193"/>
      <c r="N4794" s="193"/>
      <c r="O4794" s="186">
        <f t="shared" si="148"/>
        <v>28800</v>
      </c>
      <c r="P4794" s="188"/>
      <c r="Q4794" s="193"/>
      <c r="R4794" s="193"/>
      <c r="S4794" s="186">
        <f t="shared" si="149"/>
        <v>28800</v>
      </c>
      <c r="T4794" s="206">
        <v>44517</v>
      </c>
      <c r="U4794" s="186">
        <v>28800</v>
      </c>
      <c r="V4794" s="186">
        <v>0</v>
      </c>
      <c r="W4794" s="186">
        <v>0</v>
      </c>
      <c r="X4794" s="186">
        <v>0</v>
      </c>
      <c r="Y4794" s="188" t="s">
        <v>237</v>
      </c>
      <c r="Z4794" s="188" t="s">
        <v>715</v>
      </c>
      <c r="AA4794" s="188" t="s">
        <v>2358</v>
      </c>
      <c r="AB4794" s="206">
        <v>44419</v>
      </c>
      <c r="AC4794" s="206">
        <v>44419</v>
      </c>
      <c r="AD4794" s="188" t="s">
        <v>14768</v>
      </c>
      <c r="AE4794" s="188" t="s">
        <v>14762</v>
      </c>
      <c r="AF4794" s="188" t="s">
        <v>240</v>
      </c>
      <c r="AG4794" s="188">
        <v>3</v>
      </c>
    </row>
    <row r="4795" spans="1:33">
      <c r="A4795" s="188" t="s">
        <v>271</v>
      </c>
      <c r="B4795" s="188">
        <v>808003500</v>
      </c>
      <c r="C4795" s="188" t="s">
        <v>170</v>
      </c>
      <c r="D4795" s="188" t="s">
        <v>272</v>
      </c>
      <c r="E4795" s="206">
        <v>44473</v>
      </c>
      <c r="F4795" s="187" t="s">
        <v>14769</v>
      </c>
      <c r="G4795" s="187" t="s">
        <v>14769</v>
      </c>
      <c r="H4795" s="193">
        <v>304718</v>
      </c>
      <c r="I4795" s="206">
        <v>44481</v>
      </c>
      <c r="J4795" s="188" t="s">
        <v>14770</v>
      </c>
      <c r="K4795" s="193">
        <v>39400</v>
      </c>
      <c r="L4795" s="206">
        <v>44620</v>
      </c>
      <c r="M4795" s="193">
        <v>0</v>
      </c>
      <c r="N4795" s="193">
        <v>0</v>
      </c>
      <c r="O4795" s="186">
        <f t="shared" si="148"/>
        <v>39400</v>
      </c>
      <c r="P4795" s="206">
        <v>44720</v>
      </c>
      <c r="Q4795" s="193">
        <v>0</v>
      </c>
      <c r="R4795" s="193">
        <v>0</v>
      </c>
      <c r="S4795" s="186">
        <f t="shared" si="149"/>
        <v>39400</v>
      </c>
      <c r="T4795" s="206">
        <v>44714</v>
      </c>
      <c r="U4795" s="186">
        <v>39400</v>
      </c>
      <c r="V4795" s="186">
        <v>0</v>
      </c>
      <c r="W4795" s="186">
        <v>0</v>
      </c>
      <c r="X4795" s="186">
        <v>0</v>
      </c>
      <c r="Y4795" s="188" t="s">
        <v>237</v>
      </c>
      <c r="Z4795" s="188" t="s">
        <v>292</v>
      </c>
      <c r="AA4795" s="188" t="s">
        <v>3611</v>
      </c>
      <c r="AB4795" s="206">
        <v>44431</v>
      </c>
      <c r="AC4795" s="206">
        <v>44431</v>
      </c>
      <c r="AD4795" s="188" t="s">
        <v>14771</v>
      </c>
      <c r="AE4795" s="188" t="s">
        <v>14772</v>
      </c>
      <c r="AF4795" s="188" t="s">
        <v>267</v>
      </c>
      <c r="AG4795" s="188">
        <v>3</v>
      </c>
    </row>
    <row r="4796" spans="1:33">
      <c r="A4796" s="188" t="s">
        <v>44</v>
      </c>
      <c r="B4796" s="188">
        <v>899999032</v>
      </c>
      <c r="C4796" s="188" t="s">
        <v>278</v>
      </c>
      <c r="D4796" s="188" t="s">
        <v>279</v>
      </c>
      <c r="E4796" s="206">
        <v>44509</v>
      </c>
      <c r="F4796" s="187" t="s">
        <v>14773</v>
      </c>
      <c r="G4796" s="187" t="s">
        <v>14773</v>
      </c>
      <c r="H4796" s="193">
        <v>57638</v>
      </c>
      <c r="I4796" s="206">
        <v>44518</v>
      </c>
      <c r="J4796" s="188" t="s">
        <v>14774</v>
      </c>
      <c r="K4796" s="193">
        <v>12200</v>
      </c>
      <c r="L4796" s="188"/>
      <c r="M4796" s="193"/>
      <c r="N4796" s="193"/>
      <c r="O4796" s="186">
        <f t="shared" si="148"/>
        <v>12200</v>
      </c>
      <c r="P4796" s="188"/>
      <c r="Q4796" s="193"/>
      <c r="R4796" s="193"/>
      <c r="S4796" s="186">
        <f t="shared" si="149"/>
        <v>12200</v>
      </c>
      <c r="T4796" s="188"/>
      <c r="U4796" s="186">
        <v>0</v>
      </c>
      <c r="V4796" s="186">
        <v>0</v>
      </c>
      <c r="W4796" s="186">
        <v>0</v>
      </c>
      <c r="X4796" s="186">
        <v>12200</v>
      </c>
      <c r="Y4796" s="188" t="s">
        <v>237</v>
      </c>
      <c r="Z4796" s="188" t="s">
        <v>170</v>
      </c>
      <c r="AA4796" s="188" t="s">
        <v>264</v>
      </c>
      <c r="AB4796" s="206">
        <v>44484</v>
      </c>
      <c r="AC4796" s="206">
        <v>44484</v>
      </c>
      <c r="AD4796" s="188" t="s">
        <v>14758</v>
      </c>
      <c r="AE4796" s="188"/>
      <c r="AF4796" s="188" t="s">
        <v>267</v>
      </c>
      <c r="AG4796" s="188">
        <v>3</v>
      </c>
    </row>
    <row r="4797" spans="1:33">
      <c r="A4797" s="188" t="s">
        <v>44</v>
      </c>
      <c r="B4797" s="188">
        <v>899999032</v>
      </c>
      <c r="C4797" s="188" t="s">
        <v>278</v>
      </c>
      <c r="D4797" s="188" t="s">
        <v>279</v>
      </c>
      <c r="E4797" s="206">
        <v>44509</v>
      </c>
      <c r="F4797" s="187" t="s">
        <v>14775</v>
      </c>
      <c r="G4797" s="187" t="s">
        <v>14775</v>
      </c>
      <c r="H4797" s="193">
        <v>239900</v>
      </c>
      <c r="I4797" s="206">
        <v>44519</v>
      </c>
      <c r="J4797" s="188" t="s">
        <v>14776</v>
      </c>
      <c r="K4797" s="193">
        <v>90600</v>
      </c>
      <c r="L4797" s="188"/>
      <c r="M4797" s="193"/>
      <c r="N4797" s="193"/>
      <c r="O4797" s="186">
        <f t="shared" si="148"/>
        <v>90600</v>
      </c>
      <c r="P4797" s="188"/>
      <c r="Q4797" s="193"/>
      <c r="R4797" s="193"/>
      <c r="S4797" s="186">
        <f t="shared" si="149"/>
        <v>90600</v>
      </c>
      <c r="T4797" s="188"/>
      <c r="U4797" s="186">
        <v>0</v>
      </c>
      <c r="V4797" s="186">
        <v>0</v>
      </c>
      <c r="W4797" s="186">
        <v>0</v>
      </c>
      <c r="X4797" s="186">
        <v>90600</v>
      </c>
      <c r="Y4797" s="188" t="s">
        <v>237</v>
      </c>
      <c r="Z4797" s="188" t="s">
        <v>292</v>
      </c>
      <c r="AA4797" s="188" t="s">
        <v>293</v>
      </c>
      <c r="AB4797" s="206">
        <v>44491</v>
      </c>
      <c r="AC4797" s="206">
        <v>44491</v>
      </c>
      <c r="AD4797" s="188" t="s">
        <v>14777</v>
      </c>
      <c r="AE4797" s="188"/>
      <c r="AF4797" s="188" t="s">
        <v>267</v>
      </c>
      <c r="AG4797" s="188">
        <v>3</v>
      </c>
    </row>
    <row r="4798" spans="1:33">
      <c r="A4798" s="188" t="s">
        <v>28</v>
      </c>
      <c r="B4798" s="188">
        <v>800006850</v>
      </c>
      <c r="C4798" s="188" t="s">
        <v>170</v>
      </c>
      <c r="D4798" s="188" t="s">
        <v>235</v>
      </c>
      <c r="E4798" s="206">
        <v>44511</v>
      </c>
      <c r="F4798" s="187" t="s">
        <v>14778</v>
      </c>
      <c r="G4798" s="187" t="s">
        <v>14778</v>
      </c>
      <c r="H4798" s="193">
        <v>74100</v>
      </c>
      <c r="I4798" s="206">
        <v>44530</v>
      </c>
      <c r="J4798" s="188" t="s">
        <v>14779</v>
      </c>
      <c r="K4798" s="193">
        <v>38100</v>
      </c>
      <c r="L4798" s="188"/>
      <c r="M4798" s="193"/>
      <c r="N4798" s="193"/>
      <c r="O4798" s="186">
        <f t="shared" si="148"/>
        <v>38100</v>
      </c>
      <c r="P4798" s="188"/>
      <c r="Q4798" s="193"/>
      <c r="R4798" s="193"/>
      <c r="S4798" s="186">
        <f t="shared" si="149"/>
        <v>38100</v>
      </c>
      <c r="T4798" s="188"/>
      <c r="U4798" s="186">
        <v>0</v>
      </c>
      <c r="V4798" s="186">
        <v>0</v>
      </c>
      <c r="W4798" s="186">
        <v>0</v>
      </c>
      <c r="X4798" s="186">
        <v>38100</v>
      </c>
      <c r="Y4798" s="188" t="s">
        <v>237</v>
      </c>
      <c r="Z4798" s="188" t="s">
        <v>282</v>
      </c>
      <c r="AA4798" s="188" t="s">
        <v>4001</v>
      </c>
      <c r="AB4798" s="206">
        <v>44475</v>
      </c>
      <c r="AC4798" s="206">
        <v>44475</v>
      </c>
      <c r="AD4798" s="188" t="s">
        <v>14780</v>
      </c>
      <c r="AE4798" s="188"/>
      <c r="AF4798" s="188" t="s">
        <v>240</v>
      </c>
      <c r="AG4798" s="188">
        <v>3</v>
      </c>
    </row>
    <row r="4799" spans="1:33">
      <c r="A4799" s="188" t="s">
        <v>28</v>
      </c>
      <c r="B4799" s="188">
        <v>800006850</v>
      </c>
      <c r="C4799" s="188" t="s">
        <v>170</v>
      </c>
      <c r="D4799" s="188" t="s">
        <v>235</v>
      </c>
      <c r="E4799" s="206">
        <v>44511</v>
      </c>
      <c r="F4799" s="187" t="s">
        <v>14781</v>
      </c>
      <c r="G4799" s="187" t="s">
        <v>14781</v>
      </c>
      <c r="H4799" s="193">
        <v>47200</v>
      </c>
      <c r="I4799" s="206">
        <v>44530</v>
      </c>
      <c r="J4799" s="188" t="s">
        <v>14782</v>
      </c>
      <c r="K4799" s="193">
        <v>4180</v>
      </c>
      <c r="L4799" s="188"/>
      <c r="M4799" s="193"/>
      <c r="N4799" s="193"/>
      <c r="O4799" s="186">
        <f t="shared" si="148"/>
        <v>4180</v>
      </c>
      <c r="P4799" s="188"/>
      <c r="Q4799" s="193"/>
      <c r="R4799" s="193"/>
      <c r="S4799" s="186">
        <f t="shared" si="149"/>
        <v>4180</v>
      </c>
      <c r="T4799" s="188"/>
      <c r="U4799" s="186">
        <v>0</v>
      </c>
      <c r="V4799" s="186">
        <v>0</v>
      </c>
      <c r="W4799" s="186">
        <v>0</v>
      </c>
      <c r="X4799" s="186">
        <v>4180</v>
      </c>
      <c r="Y4799" s="188" t="s">
        <v>237</v>
      </c>
      <c r="Z4799" s="188" t="s">
        <v>282</v>
      </c>
      <c r="AA4799" s="188" t="s">
        <v>4001</v>
      </c>
      <c r="AB4799" s="206">
        <v>44499</v>
      </c>
      <c r="AC4799" s="206">
        <v>44499</v>
      </c>
      <c r="AD4799" s="188" t="s">
        <v>14783</v>
      </c>
      <c r="AE4799" s="188"/>
      <c r="AF4799" s="188" t="s">
        <v>240</v>
      </c>
      <c r="AG4799" s="188">
        <v>3</v>
      </c>
    </row>
    <row r="4800" spans="1:33">
      <c r="A4800" s="188" t="s">
        <v>28</v>
      </c>
      <c r="B4800" s="188">
        <v>800006850</v>
      </c>
      <c r="C4800" s="188" t="s">
        <v>170</v>
      </c>
      <c r="D4800" s="188" t="s">
        <v>235</v>
      </c>
      <c r="E4800" s="206">
        <v>44511</v>
      </c>
      <c r="F4800" s="187" t="s">
        <v>14784</v>
      </c>
      <c r="G4800" s="187" t="s">
        <v>14784</v>
      </c>
      <c r="H4800" s="193">
        <v>32700</v>
      </c>
      <c r="I4800" s="206">
        <v>44530</v>
      </c>
      <c r="J4800" s="188" t="s">
        <v>14785</v>
      </c>
      <c r="K4800" s="193">
        <v>2910</v>
      </c>
      <c r="L4800" s="188"/>
      <c r="M4800" s="193"/>
      <c r="N4800" s="193"/>
      <c r="O4800" s="186">
        <f t="shared" si="148"/>
        <v>2910</v>
      </c>
      <c r="P4800" s="188"/>
      <c r="Q4800" s="193"/>
      <c r="R4800" s="193"/>
      <c r="S4800" s="186">
        <f t="shared" si="149"/>
        <v>2910</v>
      </c>
      <c r="T4800" s="188"/>
      <c r="U4800" s="186">
        <v>0</v>
      </c>
      <c r="V4800" s="186">
        <v>0</v>
      </c>
      <c r="W4800" s="186">
        <v>0</v>
      </c>
      <c r="X4800" s="186">
        <v>2910</v>
      </c>
      <c r="Y4800" s="188" t="s">
        <v>237</v>
      </c>
      <c r="Z4800" s="188" t="s">
        <v>292</v>
      </c>
      <c r="AA4800" s="188" t="s">
        <v>293</v>
      </c>
      <c r="AB4800" s="206">
        <v>44496</v>
      </c>
      <c r="AC4800" s="206">
        <v>44496</v>
      </c>
      <c r="AD4800" s="188" t="s">
        <v>14786</v>
      </c>
      <c r="AE4800" s="188"/>
      <c r="AF4800" s="188" t="s">
        <v>267</v>
      </c>
      <c r="AG4800" s="188">
        <v>3</v>
      </c>
    </row>
    <row r="4801" spans="1:33">
      <c r="A4801" s="188" t="s">
        <v>44</v>
      </c>
      <c r="B4801" s="188">
        <v>899999032</v>
      </c>
      <c r="C4801" s="188" t="s">
        <v>278</v>
      </c>
      <c r="D4801" s="188" t="s">
        <v>279</v>
      </c>
      <c r="E4801" s="206">
        <v>44570</v>
      </c>
      <c r="F4801" s="187" t="s">
        <v>14787</v>
      </c>
      <c r="G4801" s="187" t="s">
        <v>14787</v>
      </c>
      <c r="H4801" s="193">
        <v>707100</v>
      </c>
      <c r="I4801" s="206">
        <v>44574</v>
      </c>
      <c r="J4801" s="188" t="s">
        <v>14788</v>
      </c>
      <c r="K4801" s="193">
        <v>81600</v>
      </c>
      <c r="L4801" s="188"/>
      <c r="M4801" s="193"/>
      <c r="N4801" s="193"/>
      <c r="O4801" s="186">
        <f t="shared" si="148"/>
        <v>81600</v>
      </c>
      <c r="P4801" s="188"/>
      <c r="Q4801" s="193"/>
      <c r="R4801" s="193"/>
      <c r="S4801" s="186">
        <f t="shared" si="149"/>
        <v>81600</v>
      </c>
      <c r="T4801" s="188"/>
      <c r="U4801" s="186">
        <v>0</v>
      </c>
      <c r="V4801" s="186">
        <v>0</v>
      </c>
      <c r="W4801" s="186">
        <v>0</v>
      </c>
      <c r="X4801" s="186">
        <v>81600</v>
      </c>
      <c r="Y4801" s="188" t="s">
        <v>237</v>
      </c>
      <c r="Z4801" s="188" t="s">
        <v>292</v>
      </c>
      <c r="AA4801" s="188" t="s">
        <v>3611</v>
      </c>
      <c r="AB4801" s="206">
        <v>44523</v>
      </c>
      <c r="AC4801" s="206">
        <v>44523</v>
      </c>
      <c r="AD4801" s="188" t="s">
        <v>14789</v>
      </c>
      <c r="AE4801" s="188"/>
      <c r="AF4801" s="188" t="s">
        <v>267</v>
      </c>
      <c r="AG4801" s="188">
        <v>3</v>
      </c>
    </row>
    <row r="4802" spans="1:33">
      <c r="A4802" s="188" t="s">
        <v>44</v>
      </c>
      <c r="B4802" s="188">
        <v>899999032</v>
      </c>
      <c r="C4802" s="188" t="s">
        <v>278</v>
      </c>
      <c r="D4802" s="188" t="s">
        <v>279</v>
      </c>
      <c r="E4802" s="206">
        <v>44621</v>
      </c>
      <c r="F4802" s="187" t="s">
        <v>14790</v>
      </c>
      <c r="G4802" s="187" t="s">
        <v>14790</v>
      </c>
      <c r="H4802" s="193">
        <v>72900</v>
      </c>
      <c r="I4802" s="206">
        <v>44624</v>
      </c>
      <c r="J4802" s="188" t="s">
        <v>14791</v>
      </c>
      <c r="K4802" s="193">
        <v>6668</v>
      </c>
      <c r="L4802" s="188"/>
      <c r="M4802" s="193"/>
      <c r="N4802" s="193"/>
      <c r="O4802" s="186">
        <f t="shared" si="148"/>
        <v>6668</v>
      </c>
      <c r="P4802" s="188"/>
      <c r="Q4802" s="193"/>
      <c r="R4802" s="193"/>
      <c r="S4802" s="186">
        <f t="shared" si="149"/>
        <v>6668</v>
      </c>
      <c r="T4802" s="188"/>
      <c r="U4802" s="186">
        <v>0</v>
      </c>
      <c r="V4802" s="186">
        <v>0</v>
      </c>
      <c r="W4802" s="186">
        <v>0</v>
      </c>
      <c r="X4802" s="186">
        <v>6668</v>
      </c>
      <c r="Y4802" s="188" t="s">
        <v>237</v>
      </c>
      <c r="Z4802" s="188" t="s">
        <v>292</v>
      </c>
      <c r="AA4802" s="188" t="s">
        <v>843</v>
      </c>
      <c r="AB4802" s="206">
        <v>44566</v>
      </c>
      <c r="AC4802" s="206">
        <v>44566</v>
      </c>
      <c r="AD4802" s="188" t="s">
        <v>14792</v>
      </c>
      <c r="AE4802" s="188"/>
      <c r="AF4802" s="188" t="s">
        <v>267</v>
      </c>
      <c r="AG4802" s="188">
        <v>3</v>
      </c>
    </row>
    <row r="4803" spans="1:33">
      <c r="A4803" s="188" t="s">
        <v>44</v>
      </c>
      <c r="B4803" s="188">
        <v>899999032</v>
      </c>
      <c r="C4803" s="188" t="s">
        <v>278</v>
      </c>
      <c r="D4803" s="188" t="s">
        <v>279</v>
      </c>
      <c r="E4803" s="206">
        <v>44624</v>
      </c>
      <c r="F4803" s="187" t="s">
        <v>14793</v>
      </c>
      <c r="G4803" s="187" t="s">
        <v>14793</v>
      </c>
      <c r="H4803" s="193">
        <v>62838</v>
      </c>
      <c r="I4803" s="206">
        <v>44628</v>
      </c>
      <c r="J4803" s="188" t="s">
        <v>14794</v>
      </c>
      <c r="K4803" s="193">
        <v>7155</v>
      </c>
      <c r="L4803" s="188"/>
      <c r="M4803" s="193"/>
      <c r="N4803" s="193"/>
      <c r="O4803" s="186">
        <f t="shared" ref="O4803:O4866" si="150">+K4803-M4803-N4803</f>
        <v>7155</v>
      </c>
      <c r="P4803" s="188"/>
      <c r="Q4803" s="193"/>
      <c r="R4803" s="193"/>
      <c r="S4803" s="186">
        <f t="shared" ref="S4803:S4866" si="151">+O4803-Q4803-R4803</f>
        <v>7155</v>
      </c>
      <c r="T4803" s="188"/>
      <c r="U4803" s="186">
        <v>0</v>
      </c>
      <c r="V4803" s="186">
        <v>0</v>
      </c>
      <c r="W4803" s="186">
        <v>0</v>
      </c>
      <c r="X4803" s="186">
        <v>7155</v>
      </c>
      <c r="Y4803" s="188" t="s">
        <v>237</v>
      </c>
      <c r="Z4803" s="188" t="s">
        <v>292</v>
      </c>
      <c r="AA4803" s="188" t="s">
        <v>293</v>
      </c>
      <c r="AB4803" s="206">
        <v>44600</v>
      </c>
      <c r="AC4803" s="206">
        <v>44600</v>
      </c>
      <c r="AD4803" s="188" t="s">
        <v>14795</v>
      </c>
      <c r="AE4803" s="188"/>
      <c r="AF4803" s="188" t="s">
        <v>240</v>
      </c>
      <c r="AG4803" s="188">
        <v>3</v>
      </c>
    </row>
    <row r="4804" spans="1:33">
      <c r="A4804" s="188" t="s">
        <v>44</v>
      </c>
      <c r="B4804" s="188">
        <v>899999032</v>
      </c>
      <c r="C4804" s="188" t="s">
        <v>278</v>
      </c>
      <c r="D4804" s="188" t="s">
        <v>279</v>
      </c>
      <c r="E4804" s="206">
        <v>44624</v>
      </c>
      <c r="F4804" s="187" t="s">
        <v>14796</v>
      </c>
      <c r="G4804" s="187" t="s">
        <v>14796</v>
      </c>
      <c r="H4804" s="193">
        <v>1521600</v>
      </c>
      <c r="I4804" s="206">
        <v>44630</v>
      </c>
      <c r="J4804" s="188" t="s">
        <v>14797</v>
      </c>
      <c r="K4804" s="193">
        <v>139200</v>
      </c>
      <c r="L4804" s="188"/>
      <c r="M4804" s="193"/>
      <c r="N4804" s="193"/>
      <c r="O4804" s="186">
        <f t="shared" si="150"/>
        <v>139200</v>
      </c>
      <c r="P4804" s="188"/>
      <c r="Q4804" s="193"/>
      <c r="R4804" s="193"/>
      <c r="S4804" s="186">
        <f t="shared" si="151"/>
        <v>139200</v>
      </c>
      <c r="T4804" s="188"/>
      <c r="U4804" s="186">
        <v>0</v>
      </c>
      <c r="V4804" s="186">
        <v>0</v>
      </c>
      <c r="W4804" s="186">
        <v>0</v>
      </c>
      <c r="X4804" s="186">
        <v>139200</v>
      </c>
      <c r="Y4804" s="188" t="s">
        <v>237</v>
      </c>
      <c r="Z4804" s="188" t="s">
        <v>292</v>
      </c>
      <c r="AA4804" s="188" t="s">
        <v>293</v>
      </c>
      <c r="AB4804" s="206">
        <v>44588</v>
      </c>
      <c r="AC4804" s="206">
        <v>44588</v>
      </c>
      <c r="AD4804" s="188" t="s">
        <v>14798</v>
      </c>
      <c r="AE4804" s="188"/>
      <c r="AF4804" s="188" t="s">
        <v>240</v>
      </c>
      <c r="AG4804" s="188">
        <v>3</v>
      </c>
    </row>
    <row r="4805" spans="1:33">
      <c r="A4805" s="188" t="s">
        <v>44</v>
      </c>
      <c r="B4805" s="188">
        <v>899999032</v>
      </c>
      <c r="C4805" s="188" t="s">
        <v>278</v>
      </c>
      <c r="D4805" s="188" t="s">
        <v>279</v>
      </c>
      <c r="E4805" s="206">
        <v>44624</v>
      </c>
      <c r="F4805" s="187" t="s">
        <v>14799</v>
      </c>
      <c r="G4805" s="187" t="s">
        <v>14799</v>
      </c>
      <c r="H4805" s="193">
        <v>14400</v>
      </c>
      <c r="I4805" s="206">
        <v>44630</v>
      </c>
      <c r="J4805" s="188" t="s">
        <v>14800</v>
      </c>
      <c r="K4805" s="193">
        <v>1350</v>
      </c>
      <c r="L4805" s="188"/>
      <c r="M4805" s="193"/>
      <c r="N4805" s="193"/>
      <c r="O4805" s="186">
        <f t="shared" si="150"/>
        <v>1350</v>
      </c>
      <c r="P4805" s="188"/>
      <c r="Q4805" s="193"/>
      <c r="R4805" s="193"/>
      <c r="S4805" s="186">
        <f t="shared" si="151"/>
        <v>1350</v>
      </c>
      <c r="T4805" s="188"/>
      <c r="U4805" s="186">
        <v>0</v>
      </c>
      <c r="V4805" s="186">
        <v>0</v>
      </c>
      <c r="W4805" s="186">
        <v>0</v>
      </c>
      <c r="X4805" s="186">
        <v>1350</v>
      </c>
      <c r="Y4805" s="188" t="s">
        <v>237</v>
      </c>
      <c r="Z4805" s="188" t="s">
        <v>292</v>
      </c>
      <c r="AA4805" s="188" t="s">
        <v>293</v>
      </c>
      <c r="AB4805" s="206">
        <v>44593</v>
      </c>
      <c r="AC4805" s="206">
        <v>44593</v>
      </c>
      <c r="AD4805" s="188" t="s">
        <v>14801</v>
      </c>
      <c r="AE4805" s="188"/>
      <c r="AF4805" s="188" t="s">
        <v>240</v>
      </c>
      <c r="AG4805" s="188">
        <v>3</v>
      </c>
    </row>
    <row r="4806" spans="1:33">
      <c r="A4806" s="188" t="s">
        <v>44</v>
      </c>
      <c r="B4806" s="188">
        <v>899999032</v>
      </c>
      <c r="C4806" s="188" t="s">
        <v>278</v>
      </c>
      <c r="D4806" s="188" t="s">
        <v>279</v>
      </c>
      <c r="E4806" s="206">
        <v>44624</v>
      </c>
      <c r="F4806" s="187" t="s">
        <v>14802</v>
      </c>
      <c r="G4806" s="187" t="s">
        <v>14802</v>
      </c>
      <c r="H4806" s="193">
        <v>803800</v>
      </c>
      <c r="I4806" s="206">
        <v>44630</v>
      </c>
      <c r="J4806" s="188" t="s">
        <v>14803</v>
      </c>
      <c r="K4806" s="193">
        <v>123900</v>
      </c>
      <c r="L4806" s="188"/>
      <c r="M4806" s="193"/>
      <c r="N4806" s="193"/>
      <c r="O4806" s="186">
        <f t="shared" si="150"/>
        <v>123900</v>
      </c>
      <c r="P4806" s="188"/>
      <c r="Q4806" s="193"/>
      <c r="R4806" s="193"/>
      <c r="S4806" s="186">
        <f t="shared" si="151"/>
        <v>123900</v>
      </c>
      <c r="T4806" s="188"/>
      <c r="U4806" s="186">
        <v>0</v>
      </c>
      <c r="V4806" s="186">
        <v>0</v>
      </c>
      <c r="W4806" s="186">
        <v>0</v>
      </c>
      <c r="X4806" s="186">
        <v>123900</v>
      </c>
      <c r="Y4806" s="188" t="s">
        <v>237</v>
      </c>
      <c r="Z4806" s="188" t="s">
        <v>292</v>
      </c>
      <c r="AA4806" s="188" t="s">
        <v>293</v>
      </c>
      <c r="AB4806" s="206">
        <v>44593</v>
      </c>
      <c r="AC4806" s="206">
        <v>44593</v>
      </c>
      <c r="AD4806" s="188" t="s">
        <v>14804</v>
      </c>
      <c r="AE4806" s="188"/>
      <c r="AF4806" s="188" t="s">
        <v>240</v>
      </c>
      <c r="AG4806" s="188">
        <v>3</v>
      </c>
    </row>
    <row r="4807" spans="1:33">
      <c r="A4807" s="188" t="s">
        <v>44</v>
      </c>
      <c r="B4807" s="188">
        <v>899999032</v>
      </c>
      <c r="C4807" s="188" t="s">
        <v>278</v>
      </c>
      <c r="D4807" s="188" t="s">
        <v>279</v>
      </c>
      <c r="E4807" s="206">
        <v>44624</v>
      </c>
      <c r="F4807" s="187" t="s">
        <v>14805</v>
      </c>
      <c r="G4807" s="187" t="s">
        <v>14805</v>
      </c>
      <c r="H4807" s="193">
        <v>50700</v>
      </c>
      <c r="I4807" s="206">
        <v>44630</v>
      </c>
      <c r="J4807" s="188" t="s">
        <v>14806</v>
      </c>
      <c r="K4807" s="193">
        <v>4620</v>
      </c>
      <c r="L4807" s="188"/>
      <c r="M4807" s="193"/>
      <c r="N4807" s="193"/>
      <c r="O4807" s="186">
        <f t="shared" si="150"/>
        <v>4620</v>
      </c>
      <c r="P4807" s="188"/>
      <c r="Q4807" s="193"/>
      <c r="R4807" s="193"/>
      <c r="S4807" s="186">
        <f t="shared" si="151"/>
        <v>4620</v>
      </c>
      <c r="T4807" s="188"/>
      <c r="U4807" s="186">
        <v>0</v>
      </c>
      <c r="V4807" s="186">
        <v>0</v>
      </c>
      <c r="W4807" s="186">
        <v>0</v>
      </c>
      <c r="X4807" s="186">
        <v>4620</v>
      </c>
      <c r="Y4807" s="188" t="s">
        <v>237</v>
      </c>
      <c r="Z4807" s="188" t="s">
        <v>292</v>
      </c>
      <c r="AA4807" s="188" t="s">
        <v>293</v>
      </c>
      <c r="AB4807" s="206">
        <v>44593</v>
      </c>
      <c r="AC4807" s="206">
        <v>44593</v>
      </c>
      <c r="AD4807" s="188" t="s">
        <v>14807</v>
      </c>
      <c r="AE4807" s="188"/>
      <c r="AF4807" s="188" t="s">
        <v>240</v>
      </c>
      <c r="AG4807" s="188">
        <v>3</v>
      </c>
    </row>
    <row r="4808" spans="1:33">
      <c r="A4808" s="188" t="s">
        <v>44</v>
      </c>
      <c r="B4808" s="188">
        <v>899999032</v>
      </c>
      <c r="C4808" s="188" t="s">
        <v>278</v>
      </c>
      <c r="D4808" s="188" t="s">
        <v>279</v>
      </c>
      <c r="E4808" s="206">
        <v>44624</v>
      </c>
      <c r="F4808" s="187" t="s">
        <v>14808</v>
      </c>
      <c r="G4808" s="187" t="s">
        <v>14808</v>
      </c>
      <c r="H4808" s="193">
        <v>162800</v>
      </c>
      <c r="I4808" s="206">
        <v>44630</v>
      </c>
      <c r="J4808" s="188" t="s">
        <v>14809</v>
      </c>
      <c r="K4808" s="193">
        <v>12960</v>
      </c>
      <c r="L4808" s="188"/>
      <c r="M4808" s="193"/>
      <c r="N4808" s="193"/>
      <c r="O4808" s="186">
        <f t="shared" si="150"/>
        <v>12960</v>
      </c>
      <c r="P4808" s="188"/>
      <c r="Q4808" s="193"/>
      <c r="R4808" s="193"/>
      <c r="S4808" s="186">
        <f t="shared" si="151"/>
        <v>12960</v>
      </c>
      <c r="T4808" s="188"/>
      <c r="U4808" s="186">
        <v>0</v>
      </c>
      <c r="V4808" s="186">
        <v>0</v>
      </c>
      <c r="W4808" s="186">
        <v>0</v>
      </c>
      <c r="X4808" s="186">
        <v>12960</v>
      </c>
      <c r="Y4808" s="188" t="s">
        <v>237</v>
      </c>
      <c r="Z4808" s="188" t="s">
        <v>292</v>
      </c>
      <c r="AA4808" s="188" t="s">
        <v>293</v>
      </c>
      <c r="AB4808" s="206">
        <v>44594</v>
      </c>
      <c r="AC4808" s="206">
        <v>44594</v>
      </c>
      <c r="AD4808" s="188" t="s">
        <v>14810</v>
      </c>
      <c r="AE4808" s="188"/>
      <c r="AF4808" s="188" t="s">
        <v>240</v>
      </c>
      <c r="AG4808" s="188">
        <v>3</v>
      </c>
    </row>
    <row r="4809" spans="1:33">
      <c r="A4809" s="188" t="s">
        <v>44</v>
      </c>
      <c r="B4809" s="188">
        <v>899999032</v>
      </c>
      <c r="C4809" s="188" t="s">
        <v>278</v>
      </c>
      <c r="D4809" s="188" t="s">
        <v>279</v>
      </c>
      <c r="E4809" s="206">
        <v>44624</v>
      </c>
      <c r="F4809" s="187" t="s">
        <v>14811</v>
      </c>
      <c r="G4809" s="187" t="s">
        <v>14811</v>
      </c>
      <c r="H4809" s="193">
        <v>162800</v>
      </c>
      <c r="I4809" s="206">
        <v>44630</v>
      </c>
      <c r="J4809" s="188" t="s">
        <v>14812</v>
      </c>
      <c r="K4809" s="193">
        <v>12960</v>
      </c>
      <c r="L4809" s="188"/>
      <c r="M4809" s="193"/>
      <c r="N4809" s="193"/>
      <c r="O4809" s="186">
        <f t="shared" si="150"/>
        <v>12960</v>
      </c>
      <c r="P4809" s="188"/>
      <c r="Q4809" s="193"/>
      <c r="R4809" s="193"/>
      <c r="S4809" s="186">
        <f t="shared" si="151"/>
        <v>12960</v>
      </c>
      <c r="T4809" s="188"/>
      <c r="U4809" s="186">
        <v>0</v>
      </c>
      <c r="V4809" s="186">
        <v>0</v>
      </c>
      <c r="W4809" s="186">
        <v>0</v>
      </c>
      <c r="X4809" s="186">
        <v>12960</v>
      </c>
      <c r="Y4809" s="188" t="s">
        <v>237</v>
      </c>
      <c r="Z4809" s="188" t="s">
        <v>292</v>
      </c>
      <c r="AA4809" s="188" t="s">
        <v>293</v>
      </c>
      <c r="AB4809" s="206">
        <v>44594</v>
      </c>
      <c r="AC4809" s="206">
        <v>44594</v>
      </c>
      <c r="AD4809" s="188" t="s">
        <v>14810</v>
      </c>
      <c r="AE4809" s="188"/>
      <c r="AF4809" s="188" t="s">
        <v>240</v>
      </c>
      <c r="AG4809" s="188">
        <v>3</v>
      </c>
    </row>
    <row r="4810" spans="1:33">
      <c r="A4810" s="188" t="s">
        <v>44</v>
      </c>
      <c r="B4810" s="188">
        <v>899999032</v>
      </c>
      <c r="C4810" s="188" t="s">
        <v>278</v>
      </c>
      <c r="D4810" s="188" t="s">
        <v>279</v>
      </c>
      <c r="E4810" s="206">
        <v>44624</v>
      </c>
      <c r="F4810" s="187" t="s">
        <v>14813</v>
      </c>
      <c r="G4810" s="187" t="s">
        <v>14813</v>
      </c>
      <c r="H4810" s="193">
        <v>611900</v>
      </c>
      <c r="I4810" s="206">
        <v>44630</v>
      </c>
      <c r="J4810" s="188" t="s">
        <v>14814</v>
      </c>
      <c r="K4810" s="193">
        <v>21000</v>
      </c>
      <c r="L4810" s="188"/>
      <c r="M4810" s="193"/>
      <c r="N4810" s="193"/>
      <c r="O4810" s="186">
        <f t="shared" si="150"/>
        <v>21000</v>
      </c>
      <c r="P4810" s="188"/>
      <c r="Q4810" s="193"/>
      <c r="R4810" s="193"/>
      <c r="S4810" s="186">
        <f t="shared" si="151"/>
        <v>21000</v>
      </c>
      <c r="T4810" s="188"/>
      <c r="U4810" s="186">
        <v>0</v>
      </c>
      <c r="V4810" s="186">
        <v>0</v>
      </c>
      <c r="W4810" s="186">
        <v>0</v>
      </c>
      <c r="X4810" s="186">
        <v>21000</v>
      </c>
      <c r="Y4810" s="188" t="s">
        <v>237</v>
      </c>
      <c r="Z4810" s="188" t="s">
        <v>292</v>
      </c>
      <c r="AA4810" s="188" t="s">
        <v>293</v>
      </c>
      <c r="AB4810" s="206">
        <v>44595</v>
      </c>
      <c r="AC4810" s="206">
        <v>44595</v>
      </c>
      <c r="AD4810" s="188" t="s">
        <v>14815</v>
      </c>
      <c r="AE4810" s="188"/>
      <c r="AF4810" s="188" t="s">
        <v>240</v>
      </c>
      <c r="AG4810" s="188">
        <v>3</v>
      </c>
    </row>
    <row r="4811" spans="1:33">
      <c r="A4811" s="188" t="s">
        <v>44</v>
      </c>
      <c r="B4811" s="188">
        <v>899999032</v>
      </c>
      <c r="C4811" s="188" t="s">
        <v>278</v>
      </c>
      <c r="D4811" s="188" t="s">
        <v>279</v>
      </c>
      <c r="E4811" s="206">
        <v>44624</v>
      </c>
      <c r="F4811" s="187" t="s">
        <v>14816</v>
      </c>
      <c r="G4811" s="187" t="s">
        <v>14816</v>
      </c>
      <c r="H4811" s="193">
        <v>210900</v>
      </c>
      <c r="I4811" s="206">
        <v>44630</v>
      </c>
      <c r="J4811" s="188" t="s">
        <v>14817</v>
      </c>
      <c r="K4811" s="193">
        <v>19290</v>
      </c>
      <c r="L4811" s="188"/>
      <c r="M4811" s="193"/>
      <c r="N4811" s="193"/>
      <c r="O4811" s="186">
        <f t="shared" si="150"/>
        <v>19290</v>
      </c>
      <c r="P4811" s="188"/>
      <c r="Q4811" s="193"/>
      <c r="R4811" s="193"/>
      <c r="S4811" s="186">
        <f t="shared" si="151"/>
        <v>19290</v>
      </c>
      <c r="T4811" s="188"/>
      <c r="U4811" s="186">
        <v>0</v>
      </c>
      <c r="V4811" s="186">
        <v>0</v>
      </c>
      <c r="W4811" s="186">
        <v>0</v>
      </c>
      <c r="X4811" s="186">
        <v>19290</v>
      </c>
      <c r="Y4811" s="188" t="s">
        <v>237</v>
      </c>
      <c r="Z4811" s="188" t="s">
        <v>292</v>
      </c>
      <c r="AA4811" s="188" t="s">
        <v>293</v>
      </c>
      <c r="AB4811" s="206">
        <v>44595</v>
      </c>
      <c r="AC4811" s="206">
        <v>44595</v>
      </c>
      <c r="AD4811" s="188" t="s">
        <v>14818</v>
      </c>
      <c r="AE4811" s="188"/>
      <c r="AF4811" s="188" t="s">
        <v>240</v>
      </c>
      <c r="AG4811" s="188">
        <v>3</v>
      </c>
    </row>
    <row r="4812" spans="1:33">
      <c r="A4812" s="188" t="s">
        <v>44</v>
      </c>
      <c r="B4812" s="188">
        <v>899999032</v>
      </c>
      <c r="C4812" s="188" t="s">
        <v>278</v>
      </c>
      <c r="D4812" s="188" t="s">
        <v>279</v>
      </c>
      <c r="E4812" s="206">
        <v>44624</v>
      </c>
      <c r="F4812" s="187" t="s">
        <v>14819</v>
      </c>
      <c r="G4812" s="187" t="s">
        <v>14819</v>
      </c>
      <c r="H4812" s="193">
        <v>210900</v>
      </c>
      <c r="I4812" s="206">
        <v>44630</v>
      </c>
      <c r="J4812" s="188" t="s">
        <v>14820</v>
      </c>
      <c r="K4812" s="193">
        <v>19290</v>
      </c>
      <c r="L4812" s="188"/>
      <c r="M4812" s="193"/>
      <c r="N4812" s="193"/>
      <c r="O4812" s="186">
        <f t="shared" si="150"/>
        <v>19290</v>
      </c>
      <c r="P4812" s="188"/>
      <c r="Q4812" s="193"/>
      <c r="R4812" s="193"/>
      <c r="S4812" s="186">
        <f t="shared" si="151"/>
        <v>19290</v>
      </c>
      <c r="T4812" s="188"/>
      <c r="U4812" s="186">
        <v>0</v>
      </c>
      <c r="V4812" s="186">
        <v>0</v>
      </c>
      <c r="W4812" s="186">
        <v>0</v>
      </c>
      <c r="X4812" s="186">
        <v>19290</v>
      </c>
      <c r="Y4812" s="188" t="s">
        <v>237</v>
      </c>
      <c r="Z4812" s="188" t="s">
        <v>292</v>
      </c>
      <c r="AA4812" s="188" t="s">
        <v>293</v>
      </c>
      <c r="AB4812" s="206">
        <v>44596</v>
      </c>
      <c r="AC4812" s="206">
        <v>44596</v>
      </c>
      <c r="AD4812" s="188" t="s">
        <v>14818</v>
      </c>
      <c r="AE4812" s="188"/>
      <c r="AF4812" s="188" t="s">
        <v>240</v>
      </c>
      <c r="AG4812" s="188">
        <v>3</v>
      </c>
    </row>
    <row r="4813" spans="1:33">
      <c r="A4813" s="188" t="s">
        <v>44</v>
      </c>
      <c r="B4813" s="188">
        <v>899999032</v>
      </c>
      <c r="C4813" s="188" t="s">
        <v>278</v>
      </c>
      <c r="D4813" s="188" t="s">
        <v>279</v>
      </c>
      <c r="E4813" s="206">
        <v>44624</v>
      </c>
      <c r="F4813" s="187" t="s">
        <v>14821</v>
      </c>
      <c r="G4813" s="187" t="s">
        <v>14821</v>
      </c>
      <c r="H4813" s="193">
        <v>36300</v>
      </c>
      <c r="I4813" s="206">
        <v>44630</v>
      </c>
      <c r="J4813" s="188" t="s">
        <v>14822</v>
      </c>
      <c r="K4813" s="193">
        <v>3360</v>
      </c>
      <c r="L4813" s="188"/>
      <c r="M4813" s="193"/>
      <c r="N4813" s="193"/>
      <c r="O4813" s="186">
        <f t="shared" si="150"/>
        <v>3360</v>
      </c>
      <c r="P4813" s="188"/>
      <c r="Q4813" s="193"/>
      <c r="R4813" s="193"/>
      <c r="S4813" s="186">
        <f t="shared" si="151"/>
        <v>3360</v>
      </c>
      <c r="T4813" s="188"/>
      <c r="U4813" s="186">
        <v>0</v>
      </c>
      <c r="V4813" s="186">
        <v>0</v>
      </c>
      <c r="W4813" s="186">
        <v>0</v>
      </c>
      <c r="X4813" s="186">
        <v>3360</v>
      </c>
      <c r="Y4813" s="188" t="s">
        <v>237</v>
      </c>
      <c r="Z4813" s="188" t="s">
        <v>292</v>
      </c>
      <c r="AA4813" s="188" t="s">
        <v>293</v>
      </c>
      <c r="AB4813" s="206">
        <v>44600</v>
      </c>
      <c r="AC4813" s="206">
        <v>44600</v>
      </c>
      <c r="AD4813" s="188" t="s">
        <v>14823</v>
      </c>
      <c r="AE4813" s="188"/>
      <c r="AF4813" s="188" t="s">
        <v>240</v>
      </c>
      <c r="AG4813" s="188">
        <v>3</v>
      </c>
    </row>
    <row r="4814" spans="1:33">
      <c r="A4814" s="188" t="s">
        <v>44</v>
      </c>
      <c r="B4814" s="188">
        <v>899999032</v>
      </c>
      <c r="C4814" s="188" t="s">
        <v>278</v>
      </c>
      <c r="D4814" s="188" t="s">
        <v>279</v>
      </c>
      <c r="E4814" s="206">
        <v>44624</v>
      </c>
      <c r="F4814" s="187" t="s">
        <v>14824</v>
      </c>
      <c r="G4814" s="187" t="s">
        <v>14824</v>
      </c>
      <c r="H4814" s="193">
        <v>494100</v>
      </c>
      <c r="I4814" s="206">
        <v>44630</v>
      </c>
      <c r="J4814" s="188" t="s">
        <v>14825</v>
      </c>
      <c r="K4814" s="193">
        <v>45360</v>
      </c>
      <c r="L4814" s="188"/>
      <c r="M4814" s="193"/>
      <c r="N4814" s="193"/>
      <c r="O4814" s="186">
        <f t="shared" si="150"/>
        <v>45360</v>
      </c>
      <c r="P4814" s="188"/>
      <c r="Q4814" s="193"/>
      <c r="R4814" s="193"/>
      <c r="S4814" s="186">
        <f t="shared" si="151"/>
        <v>45360</v>
      </c>
      <c r="T4814" s="188"/>
      <c r="U4814" s="186">
        <v>0</v>
      </c>
      <c r="V4814" s="186">
        <v>0</v>
      </c>
      <c r="W4814" s="186">
        <v>0</v>
      </c>
      <c r="X4814" s="186">
        <v>45360</v>
      </c>
      <c r="Y4814" s="188" t="s">
        <v>237</v>
      </c>
      <c r="Z4814" s="188" t="s">
        <v>292</v>
      </c>
      <c r="AA4814" s="188" t="s">
        <v>843</v>
      </c>
      <c r="AB4814" s="206">
        <v>44601</v>
      </c>
      <c r="AC4814" s="206">
        <v>44601</v>
      </c>
      <c r="AD4814" s="188" t="s">
        <v>14826</v>
      </c>
      <c r="AE4814" s="188"/>
      <c r="AF4814" s="188" t="s">
        <v>240</v>
      </c>
      <c r="AG4814" s="188">
        <v>3</v>
      </c>
    </row>
    <row r="4815" spans="1:33">
      <c r="A4815" s="188" t="s">
        <v>44</v>
      </c>
      <c r="B4815" s="188">
        <v>899999032</v>
      </c>
      <c r="C4815" s="188" t="s">
        <v>278</v>
      </c>
      <c r="D4815" s="188" t="s">
        <v>279</v>
      </c>
      <c r="E4815" s="206">
        <v>44624</v>
      </c>
      <c r="F4815" s="187" t="s">
        <v>14827</v>
      </c>
      <c r="G4815" s="187" t="s">
        <v>14827</v>
      </c>
      <c r="H4815" s="193">
        <v>35400</v>
      </c>
      <c r="I4815" s="206">
        <v>44630</v>
      </c>
      <c r="J4815" s="188" t="s">
        <v>14828</v>
      </c>
      <c r="K4815" s="193">
        <v>3270</v>
      </c>
      <c r="L4815" s="188"/>
      <c r="M4815" s="193"/>
      <c r="N4815" s="193"/>
      <c r="O4815" s="186">
        <f t="shared" si="150"/>
        <v>3270</v>
      </c>
      <c r="P4815" s="188"/>
      <c r="Q4815" s="193"/>
      <c r="R4815" s="193"/>
      <c r="S4815" s="186">
        <f t="shared" si="151"/>
        <v>3270</v>
      </c>
      <c r="T4815" s="188"/>
      <c r="U4815" s="186">
        <v>0</v>
      </c>
      <c r="V4815" s="186">
        <v>0</v>
      </c>
      <c r="W4815" s="186">
        <v>0</v>
      </c>
      <c r="X4815" s="186">
        <v>3270</v>
      </c>
      <c r="Y4815" s="188" t="s">
        <v>237</v>
      </c>
      <c r="Z4815" s="188" t="s">
        <v>292</v>
      </c>
      <c r="AA4815" s="188" t="s">
        <v>293</v>
      </c>
      <c r="AB4815" s="206">
        <v>44601</v>
      </c>
      <c r="AC4815" s="206">
        <v>44601</v>
      </c>
      <c r="AD4815" s="188" t="s">
        <v>14829</v>
      </c>
      <c r="AE4815" s="188"/>
      <c r="AF4815" s="188" t="s">
        <v>240</v>
      </c>
      <c r="AG4815" s="188">
        <v>3</v>
      </c>
    </row>
    <row r="4816" spans="1:33">
      <c r="A4816" s="188" t="s">
        <v>44</v>
      </c>
      <c r="B4816" s="188">
        <v>899999032</v>
      </c>
      <c r="C4816" s="188" t="s">
        <v>278</v>
      </c>
      <c r="D4816" s="188" t="s">
        <v>279</v>
      </c>
      <c r="E4816" s="206">
        <v>44624</v>
      </c>
      <c r="F4816" s="187" t="s">
        <v>14830</v>
      </c>
      <c r="G4816" s="187" t="s">
        <v>14830</v>
      </c>
      <c r="H4816" s="193">
        <v>72000</v>
      </c>
      <c r="I4816" s="206">
        <v>44630</v>
      </c>
      <c r="J4816" s="188" t="s">
        <v>14831</v>
      </c>
      <c r="K4816" s="193">
        <v>6570</v>
      </c>
      <c r="L4816" s="188"/>
      <c r="M4816" s="193"/>
      <c r="N4816" s="193"/>
      <c r="O4816" s="186">
        <f t="shared" si="150"/>
        <v>6570</v>
      </c>
      <c r="P4816" s="188"/>
      <c r="Q4816" s="193"/>
      <c r="R4816" s="193"/>
      <c r="S4816" s="186">
        <f t="shared" si="151"/>
        <v>6570</v>
      </c>
      <c r="T4816" s="188"/>
      <c r="U4816" s="186">
        <v>0</v>
      </c>
      <c r="V4816" s="186">
        <v>0</v>
      </c>
      <c r="W4816" s="186">
        <v>0</v>
      </c>
      <c r="X4816" s="186">
        <v>6570</v>
      </c>
      <c r="Y4816" s="188" t="s">
        <v>237</v>
      </c>
      <c r="Z4816" s="188" t="s">
        <v>292</v>
      </c>
      <c r="AA4816" s="188" t="s">
        <v>843</v>
      </c>
      <c r="AB4816" s="206">
        <v>44601</v>
      </c>
      <c r="AC4816" s="206">
        <v>44601</v>
      </c>
      <c r="AD4816" s="188" t="s">
        <v>14832</v>
      </c>
      <c r="AE4816" s="188"/>
      <c r="AF4816" s="188" t="s">
        <v>240</v>
      </c>
      <c r="AG4816" s="188">
        <v>3</v>
      </c>
    </row>
    <row r="4817" spans="1:33">
      <c r="A4817" s="188" t="s">
        <v>44</v>
      </c>
      <c r="B4817" s="188">
        <v>899999032</v>
      </c>
      <c r="C4817" s="188" t="s">
        <v>278</v>
      </c>
      <c r="D4817" s="188" t="s">
        <v>279</v>
      </c>
      <c r="E4817" s="206">
        <v>44624</v>
      </c>
      <c r="F4817" s="187" t="s">
        <v>14833</v>
      </c>
      <c r="G4817" s="187" t="s">
        <v>14833</v>
      </c>
      <c r="H4817" s="193">
        <v>210900</v>
      </c>
      <c r="I4817" s="206">
        <v>44630</v>
      </c>
      <c r="J4817" s="188" t="s">
        <v>14834</v>
      </c>
      <c r="K4817" s="193">
        <v>19290</v>
      </c>
      <c r="L4817" s="188"/>
      <c r="M4817" s="193"/>
      <c r="N4817" s="193"/>
      <c r="O4817" s="186">
        <f t="shared" si="150"/>
        <v>19290</v>
      </c>
      <c r="P4817" s="188"/>
      <c r="Q4817" s="193"/>
      <c r="R4817" s="193"/>
      <c r="S4817" s="186">
        <f t="shared" si="151"/>
        <v>19290</v>
      </c>
      <c r="T4817" s="188"/>
      <c r="U4817" s="186">
        <v>0</v>
      </c>
      <c r="V4817" s="186">
        <v>0</v>
      </c>
      <c r="W4817" s="186">
        <v>0</v>
      </c>
      <c r="X4817" s="186">
        <v>19290</v>
      </c>
      <c r="Y4817" s="188" t="s">
        <v>237</v>
      </c>
      <c r="Z4817" s="188" t="s">
        <v>292</v>
      </c>
      <c r="AA4817" s="188" t="s">
        <v>293</v>
      </c>
      <c r="AB4817" s="206">
        <v>44601</v>
      </c>
      <c r="AC4817" s="206">
        <v>44601</v>
      </c>
      <c r="AD4817" s="188" t="s">
        <v>14818</v>
      </c>
      <c r="AE4817" s="188"/>
      <c r="AF4817" s="188" t="s">
        <v>240</v>
      </c>
      <c r="AG4817" s="188">
        <v>3</v>
      </c>
    </row>
    <row r="4818" spans="1:33">
      <c r="A4818" s="188" t="s">
        <v>44</v>
      </c>
      <c r="B4818" s="188">
        <v>899999032</v>
      </c>
      <c r="C4818" s="188" t="s">
        <v>278</v>
      </c>
      <c r="D4818" s="188" t="s">
        <v>279</v>
      </c>
      <c r="E4818" s="206">
        <v>44624</v>
      </c>
      <c r="F4818" s="187" t="s">
        <v>14835</v>
      </c>
      <c r="G4818" s="187" t="s">
        <v>14835</v>
      </c>
      <c r="H4818" s="193">
        <v>618600</v>
      </c>
      <c r="I4818" s="206">
        <v>44630</v>
      </c>
      <c r="J4818" s="188" t="s">
        <v>14836</v>
      </c>
      <c r="K4818" s="193">
        <v>56550</v>
      </c>
      <c r="L4818" s="188"/>
      <c r="M4818" s="193"/>
      <c r="N4818" s="193"/>
      <c r="O4818" s="186">
        <f t="shared" si="150"/>
        <v>56550</v>
      </c>
      <c r="P4818" s="188"/>
      <c r="Q4818" s="193"/>
      <c r="R4818" s="193"/>
      <c r="S4818" s="186">
        <f t="shared" si="151"/>
        <v>56550</v>
      </c>
      <c r="T4818" s="188"/>
      <c r="U4818" s="186">
        <v>0</v>
      </c>
      <c r="V4818" s="186">
        <v>0</v>
      </c>
      <c r="W4818" s="186">
        <v>0</v>
      </c>
      <c r="X4818" s="186">
        <v>56550</v>
      </c>
      <c r="Y4818" s="188" t="s">
        <v>237</v>
      </c>
      <c r="Z4818" s="188" t="s">
        <v>292</v>
      </c>
      <c r="AA4818" s="188" t="s">
        <v>293</v>
      </c>
      <c r="AB4818" s="206">
        <v>44602</v>
      </c>
      <c r="AC4818" s="206">
        <v>44602</v>
      </c>
      <c r="AD4818" s="188" t="s">
        <v>14837</v>
      </c>
      <c r="AE4818" s="188"/>
      <c r="AF4818" s="188" t="s">
        <v>240</v>
      </c>
      <c r="AG4818" s="188">
        <v>3</v>
      </c>
    </row>
    <row r="4819" spans="1:33">
      <c r="A4819" s="188" t="s">
        <v>44</v>
      </c>
      <c r="B4819" s="188">
        <v>899999032</v>
      </c>
      <c r="C4819" s="188" t="s">
        <v>278</v>
      </c>
      <c r="D4819" s="188" t="s">
        <v>279</v>
      </c>
      <c r="E4819" s="206">
        <v>44624</v>
      </c>
      <c r="F4819" s="187" t="s">
        <v>14838</v>
      </c>
      <c r="G4819" s="187" t="s">
        <v>14838</v>
      </c>
      <c r="H4819" s="193">
        <v>475800</v>
      </c>
      <c r="I4819" s="206">
        <v>44630</v>
      </c>
      <c r="J4819" s="188" t="s">
        <v>14839</v>
      </c>
      <c r="K4819" s="193">
        <v>43530</v>
      </c>
      <c r="L4819" s="188"/>
      <c r="M4819" s="193"/>
      <c r="N4819" s="193"/>
      <c r="O4819" s="186">
        <f t="shared" si="150"/>
        <v>43530</v>
      </c>
      <c r="P4819" s="188"/>
      <c r="Q4819" s="193"/>
      <c r="R4819" s="193"/>
      <c r="S4819" s="186">
        <f t="shared" si="151"/>
        <v>43530</v>
      </c>
      <c r="T4819" s="188"/>
      <c r="U4819" s="186">
        <v>0</v>
      </c>
      <c r="V4819" s="186">
        <v>0</v>
      </c>
      <c r="W4819" s="186">
        <v>0</v>
      </c>
      <c r="X4819" s="186">
        <v>43530</v>
      </c>
      <c r="Y4819" s="188" t="s">
        <v>237</v>
      </c>
      <c r="Z4819" s="188" t="s">
        <v>292</v>
      </c>
      <c r="AA4819" s="188" t="s">
        <v>293</v>
      </c>
      <c r="AB4819" s="206">
        <v>44602</v>
      </c>
      <c r="AC4819" s="206">
        <v>44602</v>
      </c>
      <c r="AD4819" s="188" t="s">
        <v>14840</v>
      </c>
      <c r="AE4819" s="188"/>
      <c r="AF4819" s="188" t="s">
        <v>240</v>
      </c>
      <c r="AG4819" s="188">
        <v>3</v>
      </c>
    </row>
    <row r="4820" spans="1:33">
      <c r="A4820" s="188" t="s">
        <v>44</v>
      </c>
      <c r="B4820" s="188">
        <v>899999032</v>
      </c>
      <c r="C4820" s="188" t="s">
        <v>278</v>
      </c>
      <c r="D4820" s="188" t="s">
        <v>279</v>
      </c>
      <c r="E4820" s="206">
        <v>44624</v>
      </c>
      <c r="F4820" s="187" t="s">
        <v>14841</v>
      </c>
      <c r="G4820" s="187" t="s">
        <v>14841</v>
      </c>
      <c r="H4820" s="193">
        <v>141300</v>
      </c>
      <c r="I4820" s="206">
        <v>44630</v>
      </c>
      <c r="J4820" s="188" t="s">
        <v>14842</v>
      </c>
      <c r="K4820" s="193">
        <v>12960</v>
      </c>
      <c r="L4820" s="188"/>
      <c r="M4820" s="193"/>
      <c r="N4820" s="193"/>
      <c r="O4820" s="186">
        <f t="shared" si="150"/>
        <v>12960</v>
      </c>
      <c r="P4820" s="188"/>
      <c r="Q4820" s="193"/>
      <c r="R4820" s="193"/>
      <c r="S4820" s="186">
        <f t="shared" si="151"/>
        <v>12960</v>
      </c>
      <c r="T4820" s="188"/>
      <c r="U4820" s="186">
        <v>0</v>
      </c>
      <c r="V4820" s="186">
        <v>0</v>
      </c>
      <c r="W4820" s="186">
        <v>0</v>
      </c>
      <c r="X4820" s="186">
        <v>12960</v>
      </c>
      <c r="Y4820" s="188" t="s">
        <v>237</v>
      </c>
      <c r="Z4820" s="188" t="s">
        <v>292</v>
      </c>
      <c r="AA4820" s="188" t="s">
        <v>293</v>
      </c>
      <c r="AB4820" s="206">
        <v>44606</v>
      </c>
      <c r="AC4820" s="206">
        <v>44606</v>
      </c>
      <c r="AD4820" s="188" t="s">
        <v>14843</v>
      </c>
      <c r="AE4820" s="188"/>
      <c r="AF4820" s="188" t="s">
        <v>240</v>
      </c>
      <c r="AG4820" s="188">
        <v>3</v>
      </c>
    </row>
    <row r="4821" spans="1:33">
      <c r="A4821" s="188" t="s">
        <v>44</v>
      </c>
      <c r="B4821" s="188">
        <v>899999032</v>
      </c>
      <c r="C4821" s="188" t="s">
        <v>278</v>
      </c>
      <c r="D4821" s="188" t="s">
        <v>279</v>
      </c>
      <c r="E4821" s="206">
        <v>44624</v>
      </c>
      <c r="F4821" s="187" t="s">
        <v>14844</v>
      </c>
      <c r="G4821" s="187" t="s">
        <v>14844</v>
      </c>
      <c r="H4821" s="193">
        <v>502200</v>
      </c>
      <c r="I4821" s="206">
        <v>44630</v>
      </c>
      <c r="J4821" s="188" t="s">
        <v>14845</v>
      </c>
      <c r="K4821" s="193">
        <v>45900</v>
      </c>
      <c r="L4821" s="188"/>
      <c r="M4821" s="193"/>
      <c r="N4821" s="193"/>
      <c r="O4821" s="186">
        <f t="shared" si="150"/>
        <v>45900</v>
      </c>
      <c r="P4821" s="188"/>
      <c r="Q4821" s="193"/>
      <c r="R4821" s="193"/>
      <c r="S4821" s="186">
        <f t="shared" si="151"/>
        <v>45900</v>
      </c>
      <c r="T4821" s="188"/>
      <c r="U4821" s="186">
        <v>0</v>
      </c>
      <c r="V4821" s="186">
        <v>0</v>
      </c>
      <c r="W4821" s="186">
        <v>0</v>
      </c>
      <c r="X4821" s="186">
        <v>45900</v>
      </c>
      <c r="Y4821" s="188" t="s">
        <v>237</v>
      </c>
      <c r="Z4821" s="188" t="s">
        <v>292</v>
      </c>
      <c r="AA4821" s="188" t="s">
        <v>293</v>
      </c>
      <c r="AB4821" s="206">
        <v>44607</v>
      </c>
      <c r="AC4821" s="206">
        <v>44607</v>
      </c>
      <c r="AD4821" s="188" t="s">
        <v>14846</v>
      </c>
      <c r="AE4821" s="188"/>
      <c r="AF4821" s="188" t="s">
        <v>240</v>
      </c>
      <c r="AG4821" s="188">
        <v>3</v>
      </c>
    </row>
    <row r="4822" spans="1:33">
      <c r="A4822" s="188" t="s">
        <v>44</v>
      </c>
      <c r="B4822" s="188">
        <v>899999032</v>
      </c>
      <c r="C4822" s="188" t="s">
        <v>278</v>
      </c>
      <c r="D4822" s="188" t="s">
        <v>279</v>
      </c>
      <c r="E4822" s="206">
        <v>44624</v>
      </c>
      <c r="F4822" s="187" t="s">
        <v>14847</v>
      </c>
      <c r="G4822" s="187" t="s">
        <v>14847</v>
      </c>
      <c r="H4822" s="193">
        <v>81300</v>
      </c>
      <c r="I4822" s="206">
        <v>44630</v>
      </c>
      <c r="J4822" s="188" t="s">
        <v>14848</v>
      </c>
      <c r="K4822" s="193">
        <v>6930</v>
      </c>
      <c r="L4822" s="188"/>
      <c r="M4822" s="193"/>
      <c r="N4822" s="193"/>
      <c r="O4822" s="186">
        <f t="shared" si="150"/>
        <v>6930</v>
      </c>
      <c r="P4822" s="188"/>
      <c r="Q4822" s="193"/>
      <c r="R4822" s="193"/>
      <c r="S4822" s="186">
        <f t="shared" si="151"/>
        <v>6930</v>
      </c>
      <c r="T4822" s="188"/>
      <c r="U4822" s="186">
        <v>0</v>
      </c>
      <c r="V4822" s="186">
        <v>0</v>
      </c>
      <c r="W4822" s="186">
        <v>0</v>
      </c>
      <c r="X4822" s="186">
        <v>6930</v>
      </c>
      <c r="Y4822" s="188" t="s">
        <v>237</v>
      </c>
      <c r="Z4822" s="188" t="s">
        <v>292</v>
      </c>
      <c r="AA4822" s="188" t="s">
        <v>293</v>
      </c>
      <c r="AB4822" s="206">
        <v>44608</v>
      </c>
      <c r="AC4822" s="206">
        <v>44608</v>
      </c>
      <c r="AD4822" s="188" t="s">
        <v>14849</v>
      </c>
      <c r="AE4822" s="188"/>
      <c r="AF4822" s="188" t="s">
        <v>240</v>
      </c>
      <c r="AG4822" s="188">
        <v>3</v>
      </c>
    </row>
    <row r="4823" spans="1:33">
      <c r="A4823" s="188" t="s">
        <v>44</v>
      </c>
      <c r="B4823" s="188">
        <v>899999032</v>
      </c>
      <c r="C4823" s="188" t="s">
        <v>278</v>
      </c>
      <c r="D4823" s="188" t="s">
        <v>279</v>
      </c>
      <c r="E4823" s="206">
        <v>44624</v>
      </c>
      <c r="F4823" s="187" t="s">
        <v>14850</v>
      </c>
      <c r="G4823" s="187" t="s">
        <v>14850</v>
      </c>
      <c r="H4823" s="193">
        <v>72900</v>
      </c>
      <c r="I4823" s="206">
        <v>44630</v>
      </c>
      <c r="J4823" s="188" t="s">
        <v>14851</v>
      </c>
      <c r="K4823" s="193">
        <v>6660</v>
      </c>
      <c r="L4823" s="188"/>
      <c r="M4823" s="193"/>
      <c r="N4823" s="193"/>
      <c r="O4823" s="186">
        <f t="shared" si="150"/>
        <v>6660</v>
      </c>
      <c r="P4823" s="188"/>
      <c r="Q4823" s="193"/>
      <c r="R4823" s="193"/>
      <c r="S4823" s="186">
        <f t="shared" si="151"/>
        <v>6660</v>
      </c>
      <c r="T4823" s="188"/>
      <c r="U4823" s="186">
        <v>0</v>
      </c>
      <c r="V4823" s="186">
        <v>0</v>
      </c>
      <c r="W4823" s="186">
        <v>0</v>
      </c>
      <c r="X4823" s="186">
        <v>6660</v>
      </c>
      <c r="Y4823" s="188" t="s">
        <v>237</v>
      </c>
      <c r="Z4823" s="188" t="s">
        <v>292</v>
      </c>
      <c r="AA4823" s="188" t="s">
        <v>293</v>
      </c>
      <c r="AB4823" s="206">
        <v>44609</v>
      </c>
      <c r="AC4823" s="206">
        <v>44609</v>
      </c>
      <c r="AD4823" s="188" t="s">
        <v>14852</v>
      </c>
      <c r="AE4823" s="188"/>
      <c r="AF4823" s="188" t="s">
        <v>240</v>
      </c>
      <c r="AG4823" s="188">
        <v>3</v>
      </c>
    </row>
    <row r="4824" spans="1:33">
      <c r="A4824" s="188" t="s">
        <v>44</v>
      </c>
      <c r="B4824" s="188">
        <v>899999032</v>
      </c>
      <c r="C4824" s="188" t="s">
        <v>278</v>
      </c>
      <c r="D4824" s="188" t="s">
        <v>279</v>
      </c>
      <c r="E4824" s="206">
        <v>44624</v>
      </c>
      <c r="F4824" s="187" t="s">
        <v>14853</v>
      </c>
      <c r="G4824" s="187" t="s">
        <v>14853</v>
      </c>
      <c r="H4824" s="193">
        <v>1719400</v>
      </c>
      <c r="I4824" s="206">
        <v>44630</v>
      </c>
      <c r="J4824" s="188" t="s">
        <v>14854</v>
      </c>
      <c r="K4824" s="193">
        <v>157300</v>
      </c>
      <c r="L4824" s="188"/>
      <c r="M4824" s="193"/>
      <c r="N4824" s="193"/>
      <c r="O4824" s="186">
        <f t="shared" si="150"/>
        <v>157300</v>
      </c>
      <c r="P4824" s="188"/>
      <c r="Q4824" s="193"/>
      <c r="R4824" s="193"/>
      <c r="S4824" s="186">
        <f t="shared" si="151"/>
        <v>157300</v>
      </c>
      <c r="T4824" s="188"/>
      <c r="U4824" s="186">
        <v>0</v>
      </c>
      <c r="V4824" s="186">
        <v>0</v>
      </c>
      <c r="W4824" s="186">
        <v>0</v>
      </c>
      <c r="X4824" s="186">
        <v>157300</v>
      </c>
      <c r="Y4824" s="188" t="s">
        <v>237</v>
      </c>
      <c r="Z4824" s="188" t="s">
        <v>292</v>
      </c>
      <c r="AA4824" s="188" t="s">
        <v>293</v>
      </c>
      <c r="AB4824" s="206">
        <v>44609</v>
      </c>
      <c r="AC4824" s="206">
        <v>44609</v>
      </c>
      <c r="AD4824" s="188" t="s">
        <v>14855</v>
      </c>
      <c r="AE4824" s="188"/>
      <c r="AF4824" s="188" t="s">
        <v>240</v>
      </c>
      <c r="AG4824" s="188">
        <v>3</v>
      </c>
    </row>
    <row r="4825" spans="1:33">
      <c r="A4825" s="188" t="s">
        <v>44</v>
      </c>
      <c r="B4825" s="188">
        <v>899999032</v>
      </c>
      <c r="C4825" s="188" t="s">
        <v>278</v>
      </c>
      <c r="D4825" s="188" t="s">
        <v>279</v>
      </c>
      <c r="E4825" s="206">
        <v>44624</v>
      </c>
      <c r="F4825" s="187" t="s">
        <v>14856</v>
      </c>
      <c r="G4825" s="187" t="s">
        <v>14856</v>
      </c>
      <c r="H4825" s="193">
        <v>26400</v>
      </c>
      <c r="I4825" s="206">
        <v>44630</v>
      </c>
      <c r="J4825" s="188" t="s">
        <v>14857</v>
      </c>
      <c r="K4825" s="193">
        <v>2460</v>
      </c>
      <c r="L4825" s="188"/>
      <c r="M4825" s="193"/>
      <c r="N4825" s="193"/>
      <c r="O4825" s="186">
        <f t="shared" si="150"/>
        <v>2460</v>
      </c>
      <c r="P4825" s="188"/>
      <c r="Q4825" s="193"/>
      <c r="R4825" s="193"/>
      <c r="S4825" s="186">
        <f t="shared" si="151"/>
        <v>2460</v>
      </c>
      <c r="T4825" s="188"/>
      <c r="U4825" s="186">
        <v>0</v>
      </c>
      <c r="V4825" s="186">
        <v>0</v>
      </c>
      <c r="W4825" s="186">
        <v>0</v>
      </c>
      <c r="X4825" s="186">
        <v>2460</v>
      </c>
      <c r="Y4825" s="188" t="s">
        <v>237</v>
      </c>
      <c r="Z4825" s="188" t="s">
        <v>292</v>
      </c>
      <c r="AA4825" s="188" t="s">
        <v>843</v>
      </c>
      <c r="AB4825" s="206">
        <v>44613</v>
      </c>
      <c r="AC4825" s="206">
        <v>44613</v>
      </c>
      <c r="AD4825" s="188" t="s">
        <v>14858</v>
      </c>
      <c r="AE4825" s="188"/>
      <c r="AF4825" s="188" t="s">
        <v>240</v>
      </c>
      <c r="AG4825" s="188">
        <v>3</v>
      </c>
    </row>
    <row r="4826" spans="1:33">
      <c r="A4826" s="188" t="s">
        <v>44</v>
      </c>
      <c r="B4826" s="188">
        <v>899999032</v>
      </c>
      <c r="C4826" s="188" t="s">
        <v>278</v>
      </c>
      <c r="D4826" s="188" t="s">
        <v>279</v>
      </c>
      <c r="E4826" s="206">
        <v>44624</v>
      </c>
      <c r="F4826" s="187" t="s">
        <v>14859</v>
      </c>
      <c r="G4826" s="187" t="s">
        <v>14859</v>
      </c>
      <c r="H4826" s="193">
        <v>148200</v>
      </c>
      <c r="I4826" s="206">
        <v>44630</v>
      </c>
      <c r="J4826" s="188" t="s">
        <v>14860</v>
      </c>
      <c r="K4826" s="193">
        <v>21300</v>
      </c>
      <c r="L4826" s="188"/>
      <c r="M4826" s="193"/>
      <c r="N4826" s="193"/>
      <c r="O4826" s="186">
        <f t="shared" si="150"/>
        <v>21300</v>
      </c>
      <c r="P4826" s="188"/>
      <c r="Q4826" s="193"/>
      <c r="R4826" s="193"/>
      <c r="S4826" s="186">
        <f t="shared" si="151"/>
        <v>21300</v>
      </c>
      <c r="T4826" s="188"/>
      <c r="U4826" s="186">
        <v>0</v>
      </c>
      <c r="V4826" s="186">
        <v>0</v>
      </c>
      <c r="W4826" s="186">
        <v>0</v>
      </c>
      <c r="X4826" s="186">
        <v>21300</v>
      </c>
      <c r="Y4826" s="188" t="s">
        <v>237</v>
      </c>
      <c r="Z4826" s="188" t="s">
        <v>292</v>
      </c>
      <c r="AA4826" s="188" t="s">
        <v>293</v>
      </c>
      <c r="AB4826" s="206">
        <v>44614</v>
      </c>
      <c r="AC4826" s="206">
        <v>44614</v>
      </c>
      <c r="AD4826" s="188" t="s">
        <v>14861</v>
      </c>
      <c r="AE4826" s="188"/>
      <c r="AF4826" s="188" t="s">
        <v>240</v>
      </c>
      <c r="AG4826" s="188">
        <v>3</v>
      </c>
    </row>
    <row r="4827" spans="1:33">
      <c r="A4827" s="188" t="s">
        <v>44</v>
      </c>
      <c r="B4827" s="188">
        <v>899999032</v>
      </c>
      <c r="C4827" s="188" t="s">
        <v>278</v>
      </c>
      <c r="D4827" s="188" t="s">
        <v>279</v>
      </c>
      <c r="E4827" s="206">
        <v>44624</v>
      </c>
      <c r="F4827" s="187" t="s">
        <v>14862</v>
      </c>
      <c r="G4827" s="187" t="s">
        <v>14862</v>
      </c>
      <c r="H4827" s="193">
        <v>71700</v>
      </c>
      <c r="I4827" s="206">
        <v>44630</v>
      </c>
      <c r="J4827" s="188" t="s">
        <v>14863</v>
      </c>
      <c r="K4827" s="193">
        <v>6630</v>
      </c>
      <c r="L4827" s="188"/>
      <c r="M4827" s="193"/>
      <c r="N4827" s="193"/>
      <c r="O4827" s="186">
        <f t="shared" si="150"/>
        <v>6630</v>
      </c>
      <c r="P4827" s="188"/>
      <c r="Q4827" s="193"/>
      <c r="R4827" s="193"/>
      <c r="S4827" s="186">
        <f t="shared" si="151"/>
        <v>6630</v>
      </c>
      <c r="T4827" s="188"/>
      <c r="U4827" s="186">
        <v>0</v>
      </c>
      <c r="V4827" s="186">
        <v>0</v>
      </c>
      <c r="W4827" s="186">
        <v>0</v>
      </c>
      <c r="X4827" s="186">
        <v>6630</v>
      </c>
      <c r="Y4827" s="188" t="s">
        <v>237</v>
      </c>
      <c r="Z4827" s="188" t="s">
        <v>292</v>
      </c>
      <c r="AA4827" s="188" t="s">
        <v>293</v>
      </c>
      <c r="AB4827" s="206">
        <v>44614</v>
      </c>
      <c r="AC4827" s="206">
        <v>44614</v>
      </c>
      <c r="AD4827" s="188" t="s">
        <v>14864</v>
      </c>
      <c r="AE4827" s="188"/>
      <c r="AF4827" s="188" t="s">
        <v>240</v>
      </c>
      <c r="AG4827" s="188">
        <v>3</v>
      </c>
    </row>
    <row r="4828" spans="1:33">
      <c r="A4828" s="188" t="s">
        <v>44</v>
      </c>
      <c r="B4828" s="188">
        <v>899999032</v>
      </c>
      <c r="C4828" s="188" t="s">
        <v>278</v>
      </c>
      <c r="D4828" s="188" t="s">
        <v>279</v>
      </c>
      <c r="E4828" s="206">
        <v>44662</v>
      </c>
      <c r="F4828" s="187" t="s">
        <v>14865</v>
      </c>
      <c r="G4828" s="187" t="s">
        <v>14865</v>
      </c>
      <c r="H4828" s="193">
        <v>848100</v>
      </c>
      <c r="I4828" s="206">
        <v>44673</v>
      </c>
      <c r="J4828" s="188" t="s">
        <v>14866</v>
      </c>
      <c r="K4828" s="193">
        <v>198165</v>
      </c>
      <c r="L4828" s="188"/>
      <c r="M4828" s="193"/>
      <c r="N4828" s="193"/>
      <c r="O4828" s="186">
        <f t="shared" si="150"/>
        <v>198165</v>
      </c>
      <c r="P4828" s="188"/>
      <c r="Q4828" s="193"/>
      <c r="R4828" s="193"/>
      <c r="S4828" s="186">
        <f t="shared" si="151"/>
        <v>198165</v>
      </c>
      <c r="T4828" s="188"/>
      <c r="U4828" s="186">
        <v>0</v>
      </c>
      <c r="V4828" s="186">
        <v>0</v>
      </c>
      <c r="W4828" s="186">
        <v>0</v>
      </c>
      <c r="X4828" s="186">
        <v>198165</v>
      </c>
      <c r="Y4828" s="188" t="s">
        <v>237</v>
      </c>
      <c r="Z4828" s="188" t="s">
        <v>292</v>
      </c>
      <c r="AA4828" s="188" t="s">
        <v>293</v>
      </c>
      <c r="AB4828" s="206">
        <v>44622</v>
      </c>
      <c r="AC4828" s="206">
        <v>44622</v>
      </c>
      <c r="AD4828" s="188" t="s">
        <v>14867</v>
      </c>
      <c r="AE4828" s="188"/>
      <c r="AF4828" s="188" t="s">
        <v>240</v>
      </c>
      <c r="AG4828" s="188">
        <v>3</v>
      </c>
    </row>
    <row r="4829" spans="1:33">
      <c r="A4829" s="188" t="s">
        <v>44</v>
      </c>
      <c r="B4829" s="188">
        <v>899999032</v>
      </c>
      <c r="C4829" s="188" t="s">
        <v>278</v>
      </c>
      <c r="D4829" s="188" t="s">
        <v>279</v>
      </c>
      <c r="E4829" s="206">
        <v>43986</v>
      </c>
      <c r="F4829" s="187" t="s">
        <v>14868</v>
      </c>
      <c r="G4829" s="187" t="s">
        <v>14868</v>
      </c>
      <c r="H4829" s="193">
        <v>5550983</v>
      </c>
      <c r="I4829" s="206">
        <v>43993</v>
      </c>
      <c r="J4829" s="188" t="s">
        <v>14869</v>
      </c>
      <c r="K4829" s="193">
        <v>2249550</v>
      </c>
      <c r="L4829" s="188"/>
      <c r="M4829" s="193"/>
      <c r="N4829" s="193"/>
      <c r="O4829" s="186">
        <f t="shared" si="150"/>
        <v>2249550</v>
      </c>
      <c r="P4829" s="188"/>
      <c r="Q4829" s="193"/>
      <c r="R4829" s="193"/>
      <c r="S4829" s="186">
        <f t="shared" si="151"/>
        <v>2249550</v>
      </c>
      <c r="T4829" s="206">
        <v>44134</v>
      </c>
      <c r="U4829" s="186">
        <v>2015350</v>
      </c>
      <c r="V4829" s="186">
        <v>234200</v>
      </c>
      <c r="W4829" s="186">
        <v>0</v>
      </c>
      <c r="X4829" s="186">
        <v>0</v>
      </c>
      <c r="Y4829" s="188" t="s">
        <v>237</v>
      </c>
      <c r="Z4829" s="188" t="s">
        <v>292</v>
      </c>
      <c r="AA4829" s="188" t="s">
        <v>293</v>
      </c>
      <c r="AB4829" s="206">
        <v>43917</v>
      </c>
      <c r="AC4829" s="206">
        <v>43920</v>
      </c>
      <c r="AD4829" s="188" t="s">
        <v>14870</v>
      </c>
      <c r="AE4829" s="188" t="s">
        <v>14871</v>
      </c>
      <c r="AF4829" s="188" t="s">
        <v>267</v>
      </c>
      <c r="AG4829" s="188">
        <v>3</v>
      </c>
    </row>
    <row r="4830" spans="1:33">
      <c r="A4830" s="188" t="s">
        <v>44</v>
      </c>
      <c r="B4830" s="188">
        <v>899999032</v>
      </c>
      <c r="C4830" s="188" t="s">
        <v>278</v>
      </c>
      <c r="D4830" s="188" t="s">
        <v>279</v>
      </c>
      <c r="E4830" s="206">
        <v>43844</v>
      </c>
      <c r="F4830" s="187" t="s">
        <v>14872</v>
      </c>
      <c r="G4830" s="187" t="s">
        <v>14872</v>
      </c>
      <c r="H4830" s="193">
        <v>47800</v>
      </c>
      <c r="I4830" s="206">
        <v>43865</v>
      </c>
      <c r="J4830" s="188" t="s">
        <v>14873</v>
      </c>
      <c r="K4830" s="193">
        <v>4800</v>
      </c>
      <c r="L4830" s="188"/>
      <c r="M4830" s="193"/>
      <c r="N4830" s="193"/>
      <c r="O4830" s="186">
        <f t="shared" si="150"/>
        <v>4800</v>
      </c>
      <c r="P4830" s="188"/>
      <c r="Q4830" s="193"/>
      <c r="R4830" s="193"/>
      <c r="S4830" s="186">
        <f t="shared" si="151"/>
        <v>4800</v>
      </c>
      <c r="T4830" s="206">
        <v>44061</v>
      </c>
      <c r="U4830" s="186">
        <v>0</v>
      </c>
      <c r="V4830" s="186">
        <v>4800</v>
      </c>
      <c r="W4830" s="186">
        <v>0</v>
      </c>
      <c r="X4830" s="186">
        <v>0</v>
      </c>
      <c r="Y4830" s="188" t="s">
        <v>237</v>
      </c>
      <c r="Z4830" s="188" t="s">
        <v>292</v>
      </c>
      <c r="AA4830" s="188" t="s">
        <v>293</v>
      </c>
      <c r="AB4830" s="206">
        <v>43819</v>
      </c>
      <c r="AC4830" s="206">
        <v>43819</v>
      </c>
      <c r="AD4830" s="188" t="s">
        <v>14874</v>
      </c>
      <c r="AE4830" s="188" t="s">
        <v>8440</v>
      </c>
      <c r="AF4830" s="188" t="s">
        <v>240</v>
      </c>
      <c r="AG4830" s="188">
        <v>3</v>
      </c>
    </row>
    <row r="4831" spans="1:33">
      <c r="A4831" s="188" t="s">
        <v>44</v>
      </c>
      <c r="B4831" s="188">
        <v>899999032</v>
      </c>
      <c r="C4831" s="188" t="s">
        <v>278</v>
      </c>
      <c r="D4831" s="188" t="s">
        <v>279</v>
      </c>
      <c r="E4831" s="206">
        <v>43844</v>
      </c>
      <c r="F4831" s="187" t="s">
        <v>14875</v>
      </c>
      <c r="G4831" s="187" t="s">
        <v>14875</v>
      </c>
      <c r="H4831" s="193">
        <v>47800</v>
      </c>
      <c r="I4831" s="206">
        <v>43865</v>
      </c>
      <c r="J4831" s="188" t="s">
        <v>14876</v>
      </c>
      <c r="K4831" s="193">
        <v>4800</v>
      </c>
      <c r="L4831" s="188"/>
      <c r="M4831" s="193"/>
      <c r="N4831" s="193"/>
      <c r="O4831" s="186">
        <f t="shared" si="150"/>
        <v>4800</v>
      </c>
      <c r="P4831" s="188"/>
      <c r="Q4831" s="193"/>
      <c r="R4831" s="193"/>
      <c r="S4831" s="186">
        <f t="shared" si="151"/>
        <v>4800</v>
      </c>
      <c r="T4831" s="206">
        <v>44061</v>
      </c>
      <c r="U4831" s="186">
        <v>0</v>
      </c>
      <c r="V4831" s="186">
        <v>4800</v>
      </c>
      <c r="W4831" s="186">
        <v>0</v>
      </c>
      <c r="X4831" s="186">
        <v>0</v>
      </c>
      <c r="Y4831" s="188" t="s">
        <v>237</v>
      </c>
      <c r="Z4831" s="188" t="s">
        <v>292</v>
      </c>
      <c r="AA4831" s="188" t="s">
        <v>293</v>
      </c>
      <c r="AB4831" s="206">
        <v>43798</v>
      </c>
      <c r="AC4831" s="206">
        <v>43798</v>
      </c>
      <c r="AD4831" s="188" t="s">
        <v>14874</v>
      </c>
      <c r="AE4831" s="188" t="s">
        <v>8440</v>
      </c>
      <c r="AF4831" s="188" t="s">
        <v>240</v>
      </c>
      <c r="AG4831" s="188">
        <v>3</v>
      </c>
    </row>
    <row r="4832" spans="1:33">
      <c r="A4832" s="188" t="s">
        <v>44</v>
      </c>
      <c r="B4832" s="188">
        <v>899999032</v>
      </c>
      <c r="C4832" s="188" t="s">
        <v>278</v>
      </c>
      <c r="D4832" s="188" t="s">
        <v>279</v>
      </c>
      <c r="E4832" s="206">
        <v>43844</v>
      </c>
      <c r="F4832" s="187" t="s">
        <v>14877</v>
      </c>
      <c r="G4832" s="187" t="s">
        <v>14877</v>
      </c>
      <c r="H4832" s="193">
        <v>60400</v>
      </c>
      <c r="I4832" s="206">
        <v>43865</v>
      </c>
      <c r="J4832" s="188" t="s">
        <v>14878</v>
      </c>
      <c r="K4832" s="193">
        <v>6000</v>
      </c>
      <c r="L4832" s="188"/>
      <c r="M4832" s="193"/>
      <c r="N4832" s="193"/>
      <c r="O4832" s="186">
        <f t="shared" si="150"/>
        <v>6000</v>
      </c>
      <c r="P4832" s="188"/>
      <c r="Q4832" s="193"/>
      <c r="R4832" s="193"/>
      <c r="S4832" s="186">
        <f t="shared" si="151"/>
        <v>6000</v>
      </c>
      <c r="T4832" s="206">
        <v>44061</v>
      </c>
      <c r="U4832" s="186">
        <v>0</v>
      </c>
      <c r="V4832" s="186">
        <v>6000</v>
      </c>
      <c r="W4832" s="186">
        <v>0</v>
      </c>
      <c r="X4832" s="186">
        <v>0</v>
      </c>
      <c r="Y4832" s="188" t="s">
        <v>237</v>
      </c>
      <c r="Z4832" s="188" t="s">
        <v>292</v>
      </c>
      <c r="AA4832" s="188" t="s">
        <v>293</v>
      </c>
      <c r="AB4832" s="206">
        <v>43788</v>
      </c>
      <c r="AC4832" s="206">
        <v>43788</v>
      </c>
      <c r="AD4832" s="188" t="s">
        <v>14879</v>
      </c>
      <c r="AE4832" s="188" t="s">
        <v>8440</v>
      </c>
      <c r="AF4832" s="188" t="s">
        <v>240</v>
      </c>
      <c r="AG4832" s="188">
        <v>3</v>
      </c>
    </row>
    <row r="4833" spans="1:33">
      <c r="A4833" s="188" t="s">
        <v>44</v>
      </c>
      <c r="B4833" s="188">
        <v>899999032</v>
      </c>
      <c r="C4833" s="188" t="s">
        <v>278</v>
      </c>
      <c r="D4833" s="188" t="s">
        <v>279</v>
      </c>
      <c r="E4833" s="206">
        <v>43844</v>
      </c>
      <c r="F4833" s="187" t="s">
        <v>14880</v>
      </c>
      <c r="G4833" s="187" t="s">
        <v>14880</v>
      </c>
      <c r="H4833" s="193">
        <v>1057100</v>
      </c>
      <c r="I4833" s="206">
        <v>43865</v>
      </c>
      <c r="J4833" s="188" t="s">
        <v>14881</v>
      </c>
      <c r="K4833" s="193">
        <v>178400</v>
      </c>
      <c r="L4833" s="188"/>
      <c r="M4833" s="193"/>
      <c r="N4833" s="193"/>
      <c r="O4833" s="186">
        <f t="shared" si="150"/>
        <v>178400</v>
      </c>
      <c r="P4833" s="188"/>
      <c r="Q4833" s="193"/>
      <c r="R4833" s="193"/>
      <c r="S4833" s="186">
        <f t="shared" si="151"/>
        <v>178400</v>
      </c>
      <c r="T4833" s="206">
        <v>44061</v>
      </c>
      <c r="U4833" s="186">
        <v>0</v>
      </c>
      <c r="V4833" s="186">
        <v>0</v>
      </c>
      <c r="W4833" s="186">
        <v>178400</v>
      </c>
      <c r="X4833" s="186">
        <v>0</v>
      </c>
      <c r="Y4833" s="188" t="s">
        <v>237</v>
      </c>
      <c r="Z4833" s="188" t="s">
        <v>292</v>
      </c>
      <c r="AA4833" s="188" t="s">
        <v>293</v>
      </c>
      <c r="AB4833" s="206">
        <v>43812</v>
      </c>
      <c r="AC4833" s="206">
        <v>43812</v>
      </c>
      <c r="AD4833" s="188" t="s">
        <v>14882</v>
      </c>
      <c r="AE4833" s="188" t="s">
        <v>915</v>
      </c>
      <c r="AF4833" s="188" t="s">
        <v>240</v>
      </c>
      <c r="AG4833" s="188">
        <v>3</v>
      </c>
    </row>
    <row r="4834" spans="1:33">
      <c r="A4834" s="188" t="s">
        <v>44</v>
      </c>
      <c r="B4834" s="188">
        <v>899999032</v>
      </c>
      <c r="C4834" s="188" t="s">
        <v>278</v>
      </c>
      <c r="D4834" s="188" t="s">
        <v>279</v>
      </c>
      <c r="E4834" s="206">
        <v>43864</v>
      </c>
      <c r="F4834" s="187" t="s">
        <v>14883</v>
      </c>
      <c r="G4834" s="187" t="s">
        <v>14883</v>
      </c>
      <c r="H4834" s="193">
        <v>72200</v>
      </c>
      <c r="I4834" s="206">
        <v>43872</v>
      </c>
      <c r="J4834" s="188" t="s">
        <v>14884</v>
      </c>
      <c r="K4834" s="193">
        <v>46900</v>
      </c>
      <c r="L4834" s="188"/>
      <c r="M4834" s="193"/>
      <c r="N4834" s="193"/>
      <c r="O4834" s="186">
        <f t="shared" si="150"/>
        <v>46900</v>
      </c>
      <c r="P4834" s="188"/>
      <c r="Q4834" s="193"/>
      <c r="R4834" s="193"/>
      <c r="S4834" s="186">
        <f t="shared" si="151"/>
        <v>46900</v>
      </c>
      <c r="T4834" s="206">
        <v>44061</v>
      </c>
      <c r="U4834" s="186">
        <v>46900</v>
      </c>
      <c r="V4834" s="186">
        <v>0</v>
      </c>
      <c r="W4834" s="186">
        <v>0</v>
      </c>
      <c r="X4834" s="186">
        <v>0</v>
      </c>
      <c r="Y4834" s="188" t="s">
        <v>237</v>
      </c>
      <c r="Z4834" s="188" t="s">
        <v>292</v>
      </c>
      <c r="AA4834" s="188" t="s">
        <v>293</v>
      </c>
      <c r="AB4834" s="206">
        <v>43837</v>
      </c>
      <c r="AC4834" s="206">
        <v>43837</v>
      </c>
      <c r="AD4834" s="188" t="s">
        <v>14885</v>
      </c>
      <c r="AE4834" s="188" t="s">
        <v>3957</v>
      </c>
      <c r="AF4834" s="188" t="s">
        <v>240</v>
      </c>
      <c r="AG4834" s="188">
        <v>3</v>
      </c>
    </row>
    <row r="4835" spans="1:33">
      <c r="A4835" s="188" t="s">
        <v>44</v>
      </c>
      <c r="B4835" s="188">
        <v>899999032</v>
      </c>
      <c r="C4835" s="188" t="s">
        <v>278</v>
      </c>
      <c r="D4835" s="188" t="s">
        <v>279</v>
      </c>
      <c r="E4835" s="206">
        <v>43864</v>
      </c>
      <c r="F4835" s="187" t="s">
        <v>14886</v>
      </c>
      <c r="G4835" s="187" t="s">
        <v>14886</v>
      </c>
      <c r="H4835" s="193">
        <v>1546057</v>
      </c>
      <c r="I4835" s="206">
        <v>43872</v>
      </c>
      <c r="J4835" s="188" t="s">
        <v>14887</v>
      </c>
      <c r="K4835" s="193">
        <v>75225</v>
      </c>
      <c r="L4835" s="188"/>
      <c r="M4835" s="193"/>
      <c r="N4835" s="193"/>
      <c r="O4835" s="186">
        <f t="shared" si="150"/>
        <v>75225</v>
      </c>
      <c r="P4835" s="188"/>
      <c r="Q4835" s="193"/>
      <c r="R4835" s="193"/>
      <c r="S4835" s="186">
        <f t="shared" si="151"/>
        <v>75225</v>
      </c>
      <c r="T4835" s="206">
        <v>44061</v>
      </c>
      <c r="U4835" s="186">
        <v>0</v>
      </c>
      <c r="V4835" s="186">
        <v>75225</v>
      </c>
      <c r="W4835" s="186">
        <v>0</v>
      </c>
      <c r="X4835" s="186">
        <v>0</v>
      </c>
      <c r="Y4835" s="188" t="s">
        <v>237</v>
      </c>
      <c r="Z4835" s="188" t="s">
        <v>292</v>
      </c>
      <c r="AA4835" s="188" t="s">
        <v>293</v>
      </c>
      <c r="AB4835" s="206">
        <v>43840</v>
      </c>
      <c r="AC4835" s="206">
        <v>43844</v>
      </c>
      <c r="AD4835" s="188" t="s">
        <v>14888</v>
      </c>
      <c r="AE4835" s="188" t="s">
        <v>923</v>
      </c>
      <c r="AF4835" s="188" t="s">
        <v>240</v>
      </c>
      <c r="AG4835" s="188">
        <v>3</v>
      </c>
    </row>
    <row r="4836" spans="1:33">
      <c r="A4836" s="188" t="s">
        <v>44</v>
      </c>
      <c r="B4836" s="188">
        <v>899999032</v>
      </c>
      <c r="C4836" s="188" t="s">
        <v>278</v>
      </c>
      <c r="D4836" s="188" t="s">
        <v>279</v>
      </c>
      <c r="E4836" s="206">
        <v>43872</v>
      </c>
      <c r="F4836" s="187" t="s">
        <v>14889</v>
      </c>
      <c r="G4836" s="187" t="s">
        <v>14889</v>
      </c>
      <c r="H4836" s="193">
        <v>837467</v>
      </c>
      <c r="I4836" s="206">
        <v>43880</v>
      </c>
      <c r="J4836" s="188" t="s">
        <v>14890</v>
      </c>
      <c r="K4836" s="193">
        <v>4685</v>
      </c>
      <c r="L4836" s="188"/>
      <c r="M4836" s="193"/>
      <c r="N4836" s="193"/>
      <c r="O4836" s="186">
        <f t="shared" si="150"/>
        <v>4685</v>
      </c>
      <c r="P4836" s="188"/>
      <c r="Q4836" s="193"/>
      <c r="R4836" s="193"/>
      <c r="S4836" s="186">
        <f t="shared" si="151"/>
        <v>4685</v>
      </c>
      <c r="T4836" s="206">
        <v>44061</v>
      </c>
      <c r="U4836" s="186">
        <v>0</v>
      </c>
      <c r="V4836" s="186">
        <v>4685</v>
      </c>
      <c r="W4836" s="186">
        <v>0</v>
      </c>
      <c r="X4836" s="186">
        <v>0</v>
      </c>
      <c r="Y4836" s="188" t="s">
        <v>237</v>
      </c>
      <c r="Z4836" s="188" t="s">
        <v>292</v>
      </c>
      <c r="AA4836" s="188" t="s">
        <v>293</v>
      </c>
      <c r="AB4836" s="206">
        <v>43853</v>
      </c>
      <c r="AC4836" s="206">
        <v>43854</v>
      </c>
      <c r="AD4836" s="188" t="s">
        <v>14891</v>
      </c>
      <c r="AE4836" s="188" t="s">
        <v>8440</v>
      </c>
      <c r="AF4836" s="188" t="s">
        <v>240</v>
      </c>
      <c r="AG4836" s="188">
        <v>3</v>
      </c>
    </row>
    <row r="4837" spans="1:33">
      <c r="A4837" s="188" t="s">
        <v>44</v>
      </c>
      <c r="B4837" s="188">
        <v>899999032</v>
      </c>
      <c r="C4837" s="188" t="s">
        <v>278</v>
      </c>
      <c r="D4837" s="188" t="s">
        <v>279</v>
      </c>
      <c r="E4837" s="206">
        <v>43872</v>
      </c>
      <c r="F4837" s="187" t="s">
        <v>14892</v>
      </c>
      <c r="G4837" s="187" t="s">
        <v>14892</v>
      </c>
      <c r="H4837" s="193">
        <v>1962670</v>
      </c>
      <c r="I4837" s="206">
        <v>43881</v>
      </c>
      <c r="J4837" s="188" t="s">
        <v>14893</v>
      </c>
      <c r="K4837" s="193">
        <v>49641</v>
      </c>
      <c r="L4837" s="188"/>
      <c r="M4837" s="193"/>
      <c r="N4837" s="193"/>
      <c r="O4837" s="186">
        <f t="shared" si="150"/>
        <v>49641</v>
      </c>
      <c r="P4837" s="188"/>
      <c r="Q4837" s="193"/>
      <c r="R4837" s="193"/>
      <c r="S4837" s="186">
        <f t="shared" si="151"/>
        <v>49641</v>
      </c>
      <c r="T4837" s="206">
        <v>44061</v>
      </c>
      <c r="U4837" s="186">
        <v>0</v>
      </c>
      <c r="V4837" s="186">
        <v>49641</v>
      </c>
      <c r="W4837" s="186">
        <v>0</v>
      </c>
      <c r="X4837" s="186">
        <v>0</v>
      </c>
      <c r="Y4837" s="188" t="s">
        <v>237</v>
      </c>
      <c r="Z4837" s="188" t="s">
        <v>292</v>
      </c>
      <c r="AA4837" s="188" t="s">
        <v>293</v>
      </c>
      <c r="AB4837" s="206">
        <v>43853</v>
      </c>
      <c r="AC4837" s="206">
        <v>43857</v>
      </c>
      <c r="AD4837" s="188" t="s">
        <v>14894</v>
      </c>
      <c r="AE4837" s="188" t="s">
        <v>923</v>
      </c>
      <c r="AF4837" s="188" t="s">
        <v>240</v>
      </c>
      <c r="AG4837" s="188">
        <v>3</v>
      </c>
    </row>
    <row r="4838" spans="1:33">
      <c r="A4838" s="188" t="s">
        <v>44</v>
      </c>
      <c r="B4838" s="188">
        <v>899999032</v>
      </c>
      <c r="C4838" s="188" t="s">
        <v>278</v>
      </c>
      <c r="D4838" s="188" t="s">
        <v>279</v>
      </c>
      <c r="E4838" s="206">
        <v>43892</v>
      </c>
      <c r="F4838" s="187" t="s">
        <v>14895</v>
      </c>
      <c r="G4838" s="187" t="s">
        <v>14895</v>
      </c>
      <c r="H4838" s="193">
        <v>479300</v>
      </c>
      <c r="I4838" s="206">
        <v>43902</v>
      </c>
      <c r="J4838" s="188" t="s">
        <v>14896</v>
      </c>
      <c r="K4838" s="193">
        <v>115900</v>
      </c>
      <c r="L4838" s="188"/>
      <c r="M4838" s="193"/>
      <c r="N4838" s="193"/>
      <c r="O4838" s="186">
        <f t="shared" si="150"/>
        <v>115900</v>
      </c>
      <c r="P4838" s="188"/>
      <c r="Q4838" s="193"/>
      <c r="R4838" s="193"/>
      <c r="S4838" s="186">
        <f t="shared" si="151"/>
        <v>115900</v>
      </c>
      <c r="T4838" s="206">
        <v>44061</v>
      </c>
      <c r="U4838" s="186">
        <v>0</v>
      </c>
      <c r="V4838" s="186">
        <v>115900</v>
      </c>
      <c r="W4838" s="186">
        <v>0</v>
      </c>
      <c r="X4838" s="186">
        <v>0</v>
      </c>
      <c r="Y4838" s="188" t="s">
        <v>237</v>
      </c>
      <c r="Z4838" s="188" t="s">
        <v>292</v>
      </c>
      <c r="AA4838" s="188" t="s">
        <v>3611</v>
      </c>
      <c r="AB4838" s="206">
        <v>43864</v>
      </c>
      <c r="AC4838" s="206">
        <v>43864</v>
      </c>
      <c r="AD4838" s="188" t="s">
        <v>14897</v>
      </c>
      <c r="AE4838" s="188" t="s">
        <v>923</v>
      </c>
      <c r="AF4838" s="188" t="s">
        <v>240</v>
      </c>
      <c r="AG4838" s="188">
        <v>3</v>
      </c>
    </row>
    <row r="4839" spans="1:33">
      <c r="A4839" s="188" t="s">
        <v>44</v>
      </c>
      <c r="B4839" s="188">
        <v>899999032</v>
      </c>
      <c r="C4839" s="188" t="s">
        <v>278</v>
      </c>
      <c r="D4839" s="188" t="s">
        <v>279</v>
      </c>
      <c r="E4839" s="206">
        <v>43892</v>
      </c>
      <c r="F4839" s="187" t="s">
        <v>14898</v>
      </c>
      <c r="G4839" s="187" t="s">
        <v>14898</v>
      </c>
      <c r="H4839" s="193">
        <v>320544</v>
      </c>
      <c r="I4839" s="206">
        <v>43902</v>
      </c>
      <c r="J4839" s="188" t="s">
        <v>14899</v>
      </c>
      <c r="K4839" s="193">
        <v>90584</v>
      </c>
      <c r="L4839" s="188"/>
      <c r="M4839" s="193"/>
      <c r="N4839" s="193"/>
      <c r="O4839" s="186">
        <f t="shared" si="150"/>
        <v>90584</v>
      </c>
      <c r="P4839" s="188"/>
      <c r="Q4839" s="193"/>
      <c r="R4839" s="193"/>
      <c r="S4839" s="186">
        <f t="shared" si="151"/>
        <v>90584</v>
      </c>
      <c r="T4839" s="206">
        <v>44061</v>
      </c>
      <c r="U4839" s="186">
        <v>0</v>
      </c>
      <c r="V4839" s="186">
        <v>90584</v>
      </c>
      <c r="W4839" s="186">
        <v>0</v>
      </c>
      <c r="X4839" s="186">
        <v>0</v>
      </c>
      <c r="Y4839" s="188" t="s">
        <v>237</v>
      </c>
      <c r="Z4839" s="188" t="s">
        <v>292</v>
      </c>
      <c r="AA4839" s="188" t="s">
        <v>293</v>
      </c>
      <c r="AB4839" s="206">
        <v>43864</v>
      </c>
      <c r="AC4839" s="206">
        <v>43864</v>
      </c>
      <c r="AD4839" s="188" t="s">
        <v>14900</v>
      </c>
      <c r="AE4839" s="188" t="s">
        <v>923</v>
      </c>
      <c r="AF4839" s="188" t="s">
        <v>240</v>
      </c>
      <c r="AG4839" s="188">
        <v>3</v>
      </c>
    </row>
    <row r="4840" spans="1:33">
      <c r="A4840" s="188" t="s">
        <v>44</v>
      </c>
      <c r="B4840" s="188">
        <v>899999032</v>
      </c>
      <c r="C4840" s="188" t="s">
        <v>278</v>
      </c>
      <c r="D4840" s="188" t="s">
        <v>279</v>
      </c>
      <c r="E4840" s="206">
        <v>43892</v>
      </c>
      <c r="F4840" s="187" t="s">
        <v>14901</v>
      </c>
      <c r="G4840" s="187" t="s">
        <v>14901</v>
      </c>
      <c r="H4840" s="193">
        <v>133500</v>
      </c>
      <c r="I4840" s="206">
        <v>43902</v>
      </c>
      <c r="J4840" s="188" t="s">
        <v>14902</v>
      </c>
      <c r="K4840" s="193">
        <v>33200</v>
      </c>
      <c r="L4840" s="188"/>
      <c r="M4840" s="193"/>
      <c r="N4840" s="193"/>
      <c r="O4840" s="186">
        <f t="shared" si="150"/>
        <v>33200</v>
      </c>
      <c r="P4840" s="188"/>
      <c r="Q4840" s="193"/>
      <c r="R4840" s="193"/>
      <c r="S4840" s="186">
        <f t="shared" si="151"/>
        <v>33200</v>
      </c>
      <c r="T4840" s="206">
        <v>44061</v>
      </c>
      <c r="U4840" s="186">
        <v>0</v>
      </c>
      <c r="V4840" s="186">
        <v>33200</v>
      </c>
      <c r="W4840" s="186">
        <v>0</v>
      </c>
      <c r="X4840" s="186">
        <v>0</v>
      </c>
      <c r="Y4840" s="188" t="s">
        <v>237</v>
      </c>
      <c r="Z4840" s="188" t="s">
        <v>292</v>
      </c>
      <c r="AA4840" s="188" t="s">
        <v>293</v>
      </c>
      <c r="AB4840" s="206">
        <v>43866</v>
      </c>
      <c r="AC4840" s="206">
        <v>43866</v>
      </c>
      <c r="AD4840" s="188" t="s">
        <v>14903</v>
      </c>
      <c r="AE4840" s="188" t="s">
        <v>923</v>
      </c>
      <c r="AF4840" s="188" t="s">
        <v>240</v>
      </c>
      <c r="AG4840" s="188">
        <v>3</v>
      </c>
    </row>
    <row r="4841" spans="1:33">
      <c r="A4841" s="188" t="s">
        <v>44</v>
      </c>
      <c r="B4841" s="188">
        <v>899999032</v>
      </c>
      <c r="C4841" s="188" t="s">
        <v>278</v>
      </c>
      <c r="D4841" s="188" t="s">
        <v>279</v>
      </c>
      <c r="E4841" s="206">
        <v>43892</v>
      </c>
      <c r="F4841" s="187" t="s">
        <v>14904</v>
      </c>
      <c r="G4841" s="187" t="s">
        <v>14904</v>
      </c>
      <c r="H4841" s="193">
        <v>784476</v>
      </c>
      <c r="I4841" s="206">
        <v>43903</v>
      </c>
      <c r="J4841" s="188" t="s">
        <v>14905</v>
      </c>
      <c r="K4841" s="193">
        <v>90584</v>
      </c>
      <c r="L4841" s="188"/>
      <c r="M4841" s="193"/>
      <c r="N4841" s="193"/>
      <c r="O4841" s="186">
        <f t="shared" si="150"/>
        <v>90584</v>
      </c>
      <c r="P4841" s="188"/>
      <c r="Q4841" s="193"/>
      <c r="R4841" s="193"/>
      <c r="S4841" s="186">
        <f t="shared" si="151"/>
        <v>90584</v>
      </c>
      <c r="T4841" s="206">
        <v>44061</v>
      </c>
      <c r="U4841" s="186">
        <v>0</v>
      </c>
      <c r="V4841" s="186">
        <v>90584</v>
      </c>
      <c r="W4841" s="186">
        <v>0</v>
      </c>
      <c r="X4841" s="186">
        <v>0</v>
      </c>
      <c r="Y4841" s="188" t="s">
        <v>237</v>
      </c>
      <c r="Z4841" s="188" t="s">
        <v>292</v>
      </c>
      <c r="AA4841" s="188" t="s">
        <v>293</v>
      </c>
      <c r="AB4841" s="206">
        <v>43872</v>
      </c>
      <c r="AC4841" s="206">
        <v>43872</v>
      </c>
      <c r="AD4841" s="188" t="s">
        <v>14900</v>
      </c>
      <c r="AE4841" s="188" t="s">
        <v>923</v>
      </c>
      <c r="AF4841" s="188" t="s">
        <v>240</v>
      </c>
      <c r="AG4841" s="188">
        <v>3</v>
      </c>
    </row>
    <row r="4842" spans="1:33">
      <c r="A4842" s="188" t="s">
        <v>44</v>
      </c>
      <c r="B4842" s="188">
        <v>899999032</v>
      </c>
      <c r="C4842" s="188" t="s">
        <v>278</v>
      </c>
      <c r="D4842" s="188" t="s">
        <v>279</v>
      </c>
      <c r="E4842" s="206">
        <v>43896</v>
      </c>
      <c r="F4842" s="187" t="s">
        <v>14906</v>
      </c>
      <c r="G4842" s="187" t="s">
        <v>14906</v>
      </c>
      <c r="H4842" s="193">
        <v>473183</v>
      </c>
      <c r="I4842" s="206">
        <v>43915</v>
      </c>
      <c r="J4842" s="188" t="s">
        <v>14907</v>
      </c>
      <c r="K4842" s="193">
        <v>1998</v>
      </c>
      <c r="L4842" s="188"/>
      <c r="M4842" s="193"/>
      <c r="N4842" s="193"/>
      <c r="O4842" s="186">
        <f t="shared" si="150"/>
        <v>1998</v>
      </c>
      <c r="P4842" s="188"/>
      <c r="Q4842" s="193"/>
      <c r="R4842" s="193"/>
      <c r="S4842" s="186">
        <f t="shared" si="151"/>
        <v>1998</v>
      </c>
      <c r="T4842" s="206">
        <v>44061</v>
      </c>
      <c r="U4842" s="186">
        <v>0</v>
      </c>
      <c r="V4842" s="186">
        <v>1998</v>
      </c>
      <c r="W4842" s="186">
        <v>0</v>
      </c>
      <c r="X4842" s="186">
        <v>0</v>
      </c>
      <c r="Y4842" s="188" t="s">
        <v>237</v>
      </c>
      <c r="Z4842" s="188" t="s">
        <v>292</v>
      </c>
      <c r="AA4842" s="188" t="s">
        <v>293</v>
      </c>
      <c r="AB4842" s="206">
        <v>43880</v>
      </c>
      <c r="AC4842" s="206">
        <v>43880</v>
      </c>
      <c r="AD4842" s="188" t="s">
        <v>14908</v>
      </c>
      <c r="AE4842" s="188" t="s">
        <v>8440</v>
      </c>
      <c r="AF4842" s="188" t="s">
        <v>267</v>
      </c>
      <c r="AG4842" s="188">
        <v>3</v>
      </c>
    </row>
    <row r="4843" spans="1:33">
      <c r="A4843" s="188" t="s">
        <v>44</v>
      </c>
      <c r="B4843" s="188">
        <v>899999032</v>
      </c>
      <c r="C4843" s="188" t="s">
        <v>278</v>
      </c>
      <c r="D4843" s="188" t="s">
        <v>279</v>
      </c>
      <c r="E4843" s="206">
        <v>43924</v>
      </c>
      <c r="F4843" s="187" t="s">
        <v>14909</v>
      </c>
      <c r="G4843" s="187" t="s">
        <v>14909</v>
      </c>
      <c r="H4843" s="193">
        <v>625000</v>
      </c>
      <c r="I4843" s="206">
        <v>43934</v>
      </c>
      <c r="J4843" s="188" t="s">
        <v>14910</v>
      </c>
      <c r="K4843" s="193">
        <v>8500</v>
      </c>
      <c r="L4843" s="188"/>
      <c r="M4843" s="193"/>
      <c r="N4843" s="193"/>
      <c r="O4843" s="186">
        <f t="shared" si="150"/>
        <v>8500</v>
      </c>
      <c r="P4843" s="188"/>
      <c r="Q4843" s="193"/>
      <c r="R4843" s="193"/>
      <c r="S4843" s="186">
        <f t="shared" si="151"/>
        <v>8500</v>
      </c>
      <c r="T4843" s="206">
        <v>44061</v>
      </c>
      <c r="U4843" s="186">
        <v>0</v>
      </c>
      <c r="V4843" s="186">
        <v>8500</v>
      </c>
      <c r="W4843" s="186">
        <v>0</v>
      </c>
      <c r="X4843" s="186">
        <v>0</v>
      </c>
      <c r="Y4843" s="188" t="s">
        <v>237</v>
      </c>
      <c r="Z4843" s="188" t="s">
        <v>292</v>
      </c>
      <c r="AA4843" s="188" t="s">
        <v>293</v>
      </c>
      <c r="AB4843" s="206">
        <v>43892</v>
      </c>
      <c r="AC4843" s="206">
        <v>43892</v>
      </c>
      <c r="AD4843" s="188" t="s">
        <v>14911</v>
      </c>
      <c r="AE4843" s="188" t="s">
        <v>8440</v>
      </c>
      <c r="AF4843" s="188" t="s">
        <v>240</v>
      </c>
      <c r="AG4843" s="188">
        <v>3</v>
      </c>
    </row>
    <row r="4844" spans="1:33">
      <c r="A4844" s="188" t="s">
        <v>44</v>
      </c>
      <c r="B4844" s="188">
        <v>899999032</v>
      </c>
      <c r="C4844" s="188" t="s">
        <v>278</v>
      </c>
      <c r="D4844" s="188" t="s">
        <v>279</v>
      </c>
      <c r="E4844" s="206">
        <v>43924</v>
      </c>
      <c r="F4844" s="187" t="s">
        <v>14912</v>
      </c>
      <c r="G4844" s="187" t="s">
        <v>14912</v>
      </c>
      <c r="H4844" s="193">
        <v>540705</v>
      </c>
      <c r="I4844" s="206">
        <v>43934</v>
      </c>
      <c r="J4844" s="188" t="s">
        <v>14913</v>
      </c>
      <c r="K4844" s="193">
        <v>161800</v>
      </c>
      <c r="L4844" s="188"/>
      <c r="M4844" s="193"/>
      <c r="N4844" s="193"/>
      <c r="O4844" s="186">
        <f t="shared" si="150"/>
        <v>161800</v>
      </c>
      <c r="P4844" s="188"/>
      <c r="Q4844" s="193"/>
      <c r="R4844" s="193"/>
      <c r="S4844" s="186">
        <f t="shared" si="151"/>
        <v>161800</v>
      </c>
      <c r="T4844" s="206">
        <v>44061</v>
      </c>
      <c r="U4844" s="186">
        <v>0</v>
      </c>
      <c r="V4844" s="186">
        <v>161800</v>
      </c>
      <c r="W4844" s="186">
        <v>0</v>
      </c>
      <c r="X4844" s="186">
        <v>0</v>
      </c>
      <c r="Y4844" s="188" t="s">
        <v>237</v>
      </c>
      <c r="Z4844" s="188" t="s">
        <v>292</v>
      </c>
      <c r="AA4844" s="188" t="s">
        <v>3611</v>
      </c>
      <c r="AB4844" s="206">
        <v>43900</v>
      </c>
      <c r="AC4844" s="206">
        <v>43900</v>
      </c>
      <c r="AD4844" s="188" t="s">
        <v>14914</v>
      </c>
      <c r="AE4844" s="188" t="s">
        <v>923</v>
      </c>
      <c r="AF4844" s="188" t="s">
        <v>240</v>
      </c>
      <c r="AG4844" s="188">
        <v>3</v>
      </c>
    </row>
    <row r="4845" spans="1:33">
      <c r="A4845" s="188" t="s">
        <v>44</v>
      </c>
      <c r="B4845" s="188">
        <v>899999032</v>
      </c>
      <c r="C4845" s="188" t="s">
        <v>278</v>
      </c>
      <c r="D4845" s="188" t="s">
        <v>279</v>
      </c>
      <c r="E4845" s="206">
        <v>44696</v>
      </c>
      <c r="F4845" s="187" t="s">
        <v>14915</v>
      </c>
      <c r="G4845" s="187" t="s">
        <v>14915</v>
      </c>
      <c r="H4845" s="193">
        <v>4654814</v>
      </c>
      <c r="I4845" s="206">
        <v>44719</v>
      </c>
      <c r="J4845" s="188" t="s">
        <v>14916</v>
      </c>
      <c r="K4845" s="193">
        <v>144300</v>
      </c>
      <c r="L4845" s="188"/>
      <c r="M4845" s="193"/>
      <c r="N4845" s="193"/>
      <c r="O4845" s="186">
        <f t="shared" si="150"/>
        <v>144300</v>
      </c>
      <c r="P4845" s="188"/>
      <c r="Q4845" s="193"/>
      <c r="R4845" s="193"/>
      <c r="S4845" s="186">
        <f t="shared" si="151"/>
        <v>144300</v>
      </c>
      <c r="T4845" s="188"/>
      <c r="U4845" s="186">
        <v>0</v>
      </c>
      <c r="V4845" s="186">
        <v>0</v>
      </c>
      <c r="W4845" s="186">
        <v>0</v>
      </c>
      <c r="X4845" s="186">
        <v>144300</v>
      </c>
      <c r="Y4845" s="188" t="s">
        <v>237</v>
      </c>
      <c r="Z4845" s="188" t="s">
        <v>14917</v>
      </c>
      <c r="AA4845" s="188" t="s">
        <v>14918</v>
      </c>
      <c r="AB4845" s="206">
        <v>44627</v>
      </c>
      <c r="AC4845" s="206">
        <v>44629</v>
      </c>
      <c r="AD4845" s="188" t="s">
        <v>14919</v>
      </c>
      <c r="AE4845" s="188"/>
      <c r="AF4845" s="188" t="s">
        <v>240</v>
      </c>
      <c r="AG4845" s="188">
        <v>3</v>
      </c>
    </row>
    <row r="4846" spans="1:33">
      <c r="A4846" s="188" t="s">
        <v>44</v>
      </c>
      <c r="B4846" s="188">
        <v>899999032</v>
      </c>
      <c r="C4846" s="188" t="s">
        <v>278</v>
      </c>
      <c r="D4846" s="188" t="s">
        <v>279</v>
      </c>
      <c r="E4846" s="206">
        <v>44441</v>
      </c>
      <c r="F4846" s="187" t="s">
        <v>14920</v>
      </c>
      <c r="G4846" s="187" t="s">
        <v>14920</v>
      </c>
      <c r="H4846" s="193">
        <v>25724836</v>
      </c>
      <c r="I4846" s="206">
        <v>44447</v>
      </c>
      <c r="J4846" s="188" t="s">
        <v>14921</v>
      </c>
      <c r="K4846" s="193">
        <v>4154640</v>
      </c>
      <c r="L4846" s="188"/>
      <c r="M4846" s="193"/>
      <c r="N4846" s="193"/>
      <c r="O4846" s="186">
        <f t="shared" si="150"/>
        <v>4154640</v>
      </c>
      <c r="P4846" s="188"/>
      <c r="Q4846" s="193"/>
      <c r="R4846" s="193"/>
      <c r="S4846" s="186">
        <f t="shared" si="151"/>
        <v>4154640</v>
      </c>
      <c r="T4846" s="188"/>
      <c r="U4846" s="186">
        <v>0</v>
      </c>
      <c r="V4846" s="186">
        <v>0</v>
      </c>
      <c r="W4846" s="186">
        <v>0</v>
      </c>
      <c r="X4846" s="186">
        <v>4154640</v>
      </c>
      <c r="Y4846" s="188" t="s">
        <v>237</v>
      </c>
      <c r="Z4846" s="188" t="s">
        <v>170</v>
      </c>
      <c r="AA4846" s="188" t="s">
        <v>235</v>
      </c>
      <c r="AB4846" s="206">
        <v>44341</v>
      </c>
      <c r="AC4846" s="206">
        <v>44362</v>
      </c>
      <c r="AD4846" s="188" t="s">
        <v>14922</v>
      </c>
      <c r="AE4846" s="188"/>
      <c r="AF4846" s="188" t="s">
        <v>240</v>
      </c>
      <c r="AG4846" s="188">
        <v>3</v>
      </c>
    </row>
    <row r="4847" spans="1:33">
      <c r="A4847" s="188" t="s">
        <v>44</v>
      </c>
      <c r="B4847" s="188">
        <v>899999032</v>
      </c>
      <c r="C4847" s="188" t="s">
        <v>278</v>
      </c>
      <c r="D4847" s="188" t="s">
        <v>279</v>
      </c>
      <c r="E4847" s="206">
        <v>44441</v>
      </c>
      <c r="F4847" s="187" t="s">
        <v>14923</v>
      </c>
      <c r="G4847" s="187" t="s">
        <v>14923</v>
      </c>
      <c r="H4847" s="193">
        <v>6199265</v>
      </c>
      <c r="I4847" s="206">
        <v>44447</v>
      </c>
      <c r="J4847" s="188" t="s">
        <v>14924</v>
      </c>
      <c r="K4847" s="193">
        <v>1392399</v>
      </c>
      <c r="L4847" s="188"/>
      <c r="M4847" s="193"/>
      <c r="N4847" s="193"/>
      <c r="O4847" s="186">
        <f t="shared" si="150"/>
        <v>1392399</v>
      </c>
      <c r="P4847" s="188"/>
      <c r="Q4847" s="193"/>
      <c r="R4847" s="193"/>
      <c r="S4847" s="186">
        <f t="shared" si="151"/>
        <v>1392399</v>
      </c>
      <c r="T4847" s="188"/>
      <c r="U4847" s="186">
        <v>0</v>
      </c>
      <c r="V4847" s="186">
        <v>0</v>
      </c>
      <c r="W4847" s="186">
        <v>0</v>
      </c>
      <c r="X4847" s="186">
        <v>1392399</v>
      </c>
      <c r="Y4847" s="188" t="s">
        <v>237</v>
      </c>
      <c r="Z4847" s="188" t="s">
        <v>292</v>
      </c>
      <c r="AA4847" s="188" t="s">
        <v>843</v>
      </c>
      <c r="AB4847" s="206">
        <v>44385</v>
      </c>
      <c r="AC4847" s="206">
        <v>44391</v>
      </c>
      <c r="AD4847" s="188" t="s">
        <v>14925</v>
      </c>
      <c r="AE4847" s="188"/>
      <c r="AF4847" s="188" t="s">
        <v>240</v>
      </c>
      <c r="AG4847" s="188">
        <v>3</v>
      </c>
    </row>
    <row r="4848" spans="1:33">
      <c r="A4848" s="188" t="s">
        <v>44</v>
      </c>
      <c r="B4848" s="188">
        <v>899999032</v>
      </c>
      <c r="C4848" s="188" t="s">
        <v>278</v>
      </c>
      <c r="D4848" s="188" t="s">
        <v>279</v>
      </c>
      <c r="E4848" s="206">
        <v>44441</v>
      </c>
      <c r="F4848" s="187" t="s">
        <v>14926</v>
      </c>
      <c r="G4848" s="187" t="s">
        <v>14926</v>
      </c>
      <c r="H4848" s="193">
        <v>20792488</v>
      </c>
      <c r="I4848" s="206">
        <v>44447</v>
      </c>
      <c r="J4848" s="188" t="s">
        <v>14927</v>
      </c>
      <c r="K4848" s="193">
        <v>187500</v>
      </c>
      <c r="L4848" s="188"/>
      <c r="M4848" s="193"/>
      <c r="N4848" s="193"/>
      <c r="O4848" s="186">
        <f t="shared" si="150"/>
        <v>187500</v>
      </c>
      <c r="P4848" s="188"/>
      <c r="Q4848" s="193"/>
      <c r="R4848" s="193"/>
      <c r="S4848" s="186">
        <f t="shared" si="151"/>
        <v>187500</v>
      </c>
      <c r="T4848" s="188"/>
      <c r="U4848" s="186">
        <v>0</v>
      </c>
      <c r="V4848" s="186">
        <v>0</v>
      </c>
      <c r="W4848" s="186">
        <v>0</v>
      </c>
      <c r="X4848" s="186">
        <v>187500</v>
      </c>
      <c r="Y4848" s="188" t="s">
        <v>237</v>
      </c>
      <c r="Z4848" s="188" t="s">
        <v>275</v>
      </c>
      <c r="AA4848" s="188" t="s">
        <v>94</v>
      </c>
      <c r="AB4848" s="206">
        <v>44377</v>
      </c>
      <c r="AC4848" s="206">
        <v>44393</v>
      </c>
      <c r="AD4848" s="188" t="s">
        <v>14928</v>
      </c>
      <c r="AE4848" s="188"/>
      <c r="AF4848" s="188" t="s">
        <v>240</v>
      </c>
      <c r="AG4848" s="188">
        <v>3</v>
      </c>
    </row>
    <row r="4849" spans="1:33">
      <c r="A4849" s="188" t="s">
        <v>28</v>
      </c>
      <c r="B4849" s="188">
        <v>800006850</v>
      </c>
      <c r="C4849" s="188" t="s">
        <v>170</v>
      </c>
      <c r="D4849" s="188" t="s">
        <v>235</v>
      </c>
      <c r="E4849" s="206">
        <v>43899</v>
      </c>
      <c r="F4849" s="187">
        <v>5504893</v>
      </c>
      <c r="G4849" s="187">
        <v>5504893</v>
      </c>
      <c r="H4849" s="193">
        <v>201463</v>
      </c>
      <c r="I4849" s="206">
        <v>43922</v>
      </c>
      <c r="J4849" s="188" t="s">
        <v>14929</v>
      </c>
      <c r="K4849" s="193">
        <v>3400</v>
      </c>
      <c r="L4849" s="188"/>
      <c r="M4849" s="193"/>
      <c r="N4849" s="193"/>
      <c r="O4849" s="186">
        <f t="shared" si="150"/>
        <v>3400</v>
      </c>
      <c r="P4849" s="188"/>
      <c r="Q4849" s="193"/>
      <c r="R4849" s="193"/>
      <c r="S4849" s="186">
        <f t="shared" si="151"/>
        <v>3400</v>
      </c>
      <c r="T4849" s="206">
        <v>44069</v>
      </c>
      <c r="U4849" s="186">
        <v>3400</v>
      </c>
      <c r="V4849" s="186">
        <v>0</v>
      </c>
      <c r="W4849" s="186">
        <v>0</v>
      </c>
      <c r="X4849" s="186">
        <v>0</v>
      </c>
      <c r="Y4849" s="188" t="s">
        <v>237</v>
      </c>
      <c r="Z4849" s="188" t="s">
        <v>170</v>
      </c>
      <c r="AA4849" s="188" t="s">
        <v>235</v>
      </c>
      <c r="AB4849" s="206">
        <v>43866</v>
      </c>
      <c r="AC4849" s="206">
        <v>43866</v>
      </c>
      <c r="AD4849" s="188" t="s">
        <v>10769</v>
      </c>
      <c r="AE4849" s="188" t="s">
        <v>943</v>
      </c>
      <c r="AF4849" s="188" t="s">
        <v>267</v>
      </c>
      <c r="AG4849" s="188">
        <v>3</v>
      </c>
    </row>
    <row r="4850" spans="1:33">
      <c r="A4850" s="188" t="s">
        <v>47</v>
      </c>
      <c r="B4850" s="188">
        <v>899999156</v>
      </c>
      <c r="C4850" s="188" t="s">
        <v>170</v>
      </c>
      <c r="D4850" s="188" t="s">
        <v>2610</v>
      </c>
      <c r="E4850" s="206">
        <v>44175</v>
      </c>
      <c r="F4850" s="187" t="s">
        <v>14930</v>
      </c>
      <c r="G4850" s="187" t="s">
        <v>14930</v>
      </c>
      <c r="H4850" s="193">
        <v>50700</v>
      </c>
      <c r="I4850" s="206">
        <v>44211</v>
      </c>
      <c r="J4850" s="188" t="s">
        <v>14931</v>
      </c>
      <c r="K4850" s="193">
        <v>3400</v>
      </c>
      <c r="L4850" s="188"/>
      <c r="M4850" s="193"/>
      <c r="N4850" s="193"/>
      <c r="O4850" s="186">
        <f t="shared" si="150"/>
        <v>3400</v>
      </c>
      <c r="P4850" s="188"/>
      <c r="Q4850" s="193"/>
      <c r="R4850" s="193"/>
      <c r="S4850" s="186">
        <f t="shared" si="151"/>
        <v>3400</v>
      </c>
      <c r="T4850" s="206">
        <v>44307</v>
      </c>
      <c r="U4850" s="186">
        <v>0</v>
      </c>
      <c r="V4850" s="186">
        <v>3400</v>
      </c>
      <c r="W4850" s="186">
        <v>0</v>
      </c>
      <c r="X4850" s="186">
        <v>0</v>
      </c>
      <c r="Y4850" s="188" t="s">
        <v>237</v>
      </c>
      <c r="Z4850" s="188" t="s">
        <v>3106</v>
      </c>
      <c r="AA4850" s="188" t="s">
        <v>3107</v>
      </c>
      <c r="AB4850" s="206">
        <v>44127</v>
      </c>
      <c r="AC4850" s="206">
        <v>44127</v>
      </c>
      <c r="AD4850" s="188" t="s">
        <v>12826</v>
      </c>
      <c r="AE4850" s="188" t="s">
        <v>8863</v>
      </c>
      <c r="AF4850" s="188" t="s">
        <v>267</v>
      </c>
      <c r="AG4850" s="188">
        <v>3</v>
      </c>
    </row>
    <row r="4851" spans="1:33">
      <c r="A4851" s="188" t="s">
        <v>47</v>
      </c>
      <c r="B4851" s="188">
        <v>899999156</v>
      </c>
      <c r="C4851" s="188" t="s">
        <v>170</v>
      </c>
      <c r="D4851" s="188" t="s">
        <v>2610</v>
      </c>
      <c r="E4851" s="206">
        <v>44175</v>
      </c>
      <c r="F4851" s="187" t="s">
        <v>14932</v>
      </c>
      <c r="G4851" s="187" t="s">
        <v>14932</v>
      </c>
      <c r="H4851" s="193">
        <v>50600</v>
      </c>
      <c r="I4851" s="206">
        <v>44211</v>
      </c>
      <c r="J4851" s="188" t="s">
        <v>14933</v>
      </c>
      <c r="K4851" s="193">
        <v>3400</v>
      </c>
      <c r="L4851" s="188"/>
      <c r="M4851" s="193"/>
      <c r="N4851" s="193"/>
      <c r="O4851" s="186">
        <f t="shared" si="150"/>
        <v>3400</v>
      </c>
      <c r="P4851" s="188"/>
      <c r="Q4851" s="193"/>
      <c r="R4851" s="193"/>
      <c r="S4851" s="186">
        <f t="shared" si="151"/>
        <v>3400</v>
      </c>
      <c r="T4851" s="206">
        <v>44307</v>
      </c>
      <c r="U4851" s="186">
        <v>0</v>
      </c>
      <c r="V4851" s="186">
        <v>3400</v>
      </c>
      <c r="W4851" s="186">
        <v>0</v>
      </c>
      <c r="X4851" s="186">
        <v>0</v>
      </c>
      <c r="Y4851" s="188" t="s">
        <v>237</v>
      </c>
      <c r="Z4851" s="188" t="s">
        <v>3106</v>
      </c>
      <c r="AA4851" s="188" t="s">
        <v>3107</v>
      </c>
      <c r="AB4851" s="206">
        <v>44112</v>
      </c>
      <c r="AC4851" s="206">
        <v>44112</v>
      </c>
      <c r="AD4851" s="188" t="s">
        <v>12826</v>
      </c>
      <c r="AE4851" s="188" t="s">
        <v>8863</v>
      </c>
      <c r="AF4851" s="188" t="s">
        <v>267</v>
      </c>
      <c r="AG4851" s="188">
        <v>3</v>
      </c>
    </row>
    <row r="4852" spans="1:33">
      <c r="A4852" s="188" t="s">
        <v>44</v>
      </c>
      <c r="B4852" s="188">
        <v>899999032</v>
      </c>
      <c r="C4852" s="188" t="s">
        <v>278</v>
      </c>
      <c r="D4852" s="188" t="s">
        <v>279</v>
      </c>
      <c r="E4852" s="206">
        <v>44112</v>
      </c>
      <c r="F4852" s="187" t="s">
        <v>14934</v>
      </c>
      <c r="G4852" s="187" t="s">
        <v>14934</v>
      </c>
      <c r="H4852" s="193">
        <v>4962785</v>
      </c>
      <c r="I4852" s="206">
        <v>44146</v>
      </c>
      <c r="J4852" s="188" t="s">
        <v>14935</v>
      </c>
      <c r="K4852" s="193">
        <v>8832</v>
      </c>
      <c r="L4852" s="188"/>
      <c r="M4852" s="193"/>
      <c r="N4852" s="193"/>
      <c r="O4852" s="186">
        <f t="shared" si="150"/>
        <v>8832</v>
      </c>
      <c r="P4852" s="188"/>
      <c r="Q4852" s="193"/>
      <c r="R4852" s="193"/>
      <c r="S4852" s="186">
        <f t="shared" si="151"/>
        <v>8832</v>
      </c>
      <c r="T4852" s="206">
        <v>44321</v>
      </c>
      <c r="U4852" s="186">
        <v>0</v>
      </c>
      <c r="V4852" s="186">
        <v>8832</v>
      </c>
      <c r="W4852" s="186">
        <v>0</v>
      </c>
      <c r="X4852" s="186">
        <v>0</v>
      </c>
      <c r="Y4852" s="188" t="s">
        <v>237</v>
      </c>
      <c r="Z4852" s="188" t="s">
        <v>170</v>
      </c>
      <c r="AA4852" s="188" t="s">
        <v>235</v>
      </c>
      <c r="AB4852" s="206">
        <v>44082</v>
      </c>
      <c r="AC4852" s="206">
        <v>44090</v>
      </c>
      <c r="AD4852" s="188" t="s">
        <v>14936</v>
      </c>
      <c r="AE4852" s="188" t="s">
        <v>14937</v>
      </c>
      <c r="AF4852" s="188" t="s">
        <v>240</v>
      </c>
      <c r="AG4852" s="188">
        <v>3</v>
      </c>
    </row>
    <row r="4853" spans="1:33">
      <c r="A4853" s="188" t="s">
        <v>28</v>
      </c>
      <c r="B4853" s="188">
        <v>800006850</v>
      </c>
      <c r="C4853" s="188" t="s">
        <v>170</v>
      </c>
      <c r="D4853" s="188" t="s">
        <v>235</v>
      </c>
      <c r="E4853" s="206">
        <v>44176</v>
      </c>
      <c r="F4853" s="187" t="s">
        <v>14938</v>
      </c>
      <c r="G4853" s="187" t="s">
        <v>14938</v>
      </c>
      <c r="H4853" s="193">
        <v>2005571</v>
      </c>
      <c r="I4853" s="206">
        <v>44212</v>
      </c>
      <c r="J4853" s="188" t="s">
        <v>14939</v>
      </c>
      <c r="K4853" s="193">
        <v>458154</v>
      </c>
      <c r="L4853" s="206">
        <v>44239</v>
      </c>
      <c r="M4853" s="193">
        <v>0</v>
      </c>
      <c r="N4853" s="193">
        <v>0</v>
      </c>
      <c r="O4853" s="186">
        <f t="shared" si="150"/>
        <v>458154</v>
      </c>
      <c r="P4853" s="206">
        <v>44249</v>
      </c>
      <c r="Q4853" s="193">
        <v>0</v>
      </c>
      <c r="R4853" s="193">
        <v>458154</v>
      </c>
      <c r="S4853" s="186">
        <f t="shared" si="151"/>
        <v>0</v>
      </c>
      <c r="T4853" s="188"/>
      <c r="U4853" s="186">
        <v>0</v>
      </c>
      <c r="V4853" s="186">
        <v>0</v>
      </c>
      <c r="W4853" s="186">
        <v>0</v>
      </c>
      <c r="X4853" s="186">
        <v>0</v>
      </c>
      <c r="Y4853" s="188" t="s">
        <v>237</v>
      </c>
      <c r="Z4853" s="188" t="s">
        <v>170</v>
      </c>
      <c r="AA4853" s="188" t="s">
        <v>235</v>
      </c>
      <c r="AB4853" s="206">
        <v>44131</v>
      </c>
      <c r="AC4853" s="206">
        <v>44134</v>
      </c>
      <c r="AD4853" s="188" t="s">
        <v>14940</v>
      </c>
      <c r="AE4853" s="188" t="s">
        <v>14941</v>
      </c>
      <c r="AF4853" s="188" t="s">
        <v>240</v>
      </c>
      <c r="AG4853" s="188">
        <v>3</v>
      </c>
    </row>
    <row r="4854" spans="1:33">
      <c r="A4854" s="188" t="s">
        <v>28</v>
      </c>
      <c r="B4854" s="188">
        <v>800006850</v>
      </c>
      <c r="C4854" s="188" t="s">
        <v>170</v>
      </c>
      <c r="D4854" s="188" t="s">
        <v>235</v>
      </c>
      <c r="E4854" s="206">
        <v>44176</v>
      </c>
      <c r="F4854" s="187" t="s">
        <v>14942</v>
      </c>
      <c r="G4854" s="187" t="s">
        <v>14942</v>
      </c>
      <c r="H4854" s="193">
        <v>4126452</v>
      </c>
      <c r="I4854" s="206">
        <v>44212</v>
      </c>
      <c r="J4854" s="188" t="s">
        <v>14943</v>
      </c>
      <c r="K4854" s="193">
        <v>20375</v>
      </c>
      <c r="L4854" s="206">
        <v>44239</v>
      </c>
      <c r="M4854" s="193">
        <v>0</v>
      </c>
      <c r="N4854" s="193">
        <v>0</v>
      </c>
      <c r="O4854" s="186">
        <f t="shared" si="150"/>
        <v>20375</v>
      </c>
      <c r="P4854" s="206">
        <v>44246</v>
      </c>
      <c r="Q4854" s="193">
        <v>0</v>
      </c>
      <c r="R4854" s="193">
        <v>20375</v>
      </c>
      <c r="S4854" s="186">
        <f t="shared" si="151"/>
        <v>0</v>
      </c>
      <c r="T4854" s="188"/>
      <c r="U4854" s="186">
        <v>0</v>
      </c>
      <c r="V4854" s="186">
        <v>0</v>
      </c>
      <c r="W4854" s="186">
        <v>0</v>
      </c>
      <c r="X4854" s="186">
        <v>0</v>
      </c>
      <c r="Y4854" s="188" t="s">
        <v>237</v>
      </c>
      <c r="Z4854" s="188" t="s">
        <v>170</v>
      </c>
      <c r="AA4854" s="188" t="s">
        <v>235</v>
      </c>
      <c r="AB4854" s="206">
        <v>44131</v>
      </c>
      <c r="AC4854" s="206">
        <v>44138</v>
      </c>
      <c r="AD4854" s="188" t="s">
        <v>14944</v>
      </c>
      <c r="AE4854" s="188" t="s">
        <v>14945</v>
      </c>
      <c r="AF4854" s="188" t="s">
        <v>240</v>
      </c>
      <c r="AG4854" s="188">
        <v>3</v>
      </c>
    </row>
    <row r="4855" spans="1:33">
      <c r="A4855" s="188" t="s">
        <v>28</v>
      </c>
      <c r="B4855" s="188">
        <v>800006850</v>
      </c>
      <c r="C4855" s="188" t="s">
        <v>170</v>
      </c>
      <c r="D4855" s="188" t="s">
        <v>235</v>
      </c>
      <c r="E4855" s="206">
        <v>44176</v>
      </c>
      <c r="F4855" s="187" t="s">
        <v>14946</v>
      </c>
      <c r="G4855" s="187" t="s">
        <v>14946</v>
      </c>
      <c r="H4855" s="193">
        <v>1195559</v>
      </c>
      <c r="I4855" s="206">
        <v>44212</v>
      </c>
      <c r="J4855" s="188" t="s">
        <v>14947</v>
      </c>
      <c r="K4855" s="193">
        <v>5588</v>
      </c>
      <c r="L4855" s="206">
        <v>44239</v>
      </c>
      <c r="M4855" s="193">
        <v>0</v>
      </c>
      <c r="N4855" s="193">
        <v>0</v>
      </c>
      <c r="O4855" s="186">
        <f t="shared" si="150"/>
        <v>5588</v>
      </c>
      <c r="P4855" s="206">
        <v>44246</v>
      </c>
      <c r="Q4855" s="193">
        <v>0</v>
      </c>
      <c r="R4855" s="193">
        <v>0</v>
      </c>
      <c r="S4855" s="186">
        <f t="shared" si="151"/>
        <v>5588</v>
      </c>
      <c r="T4855" s="206">
        <v>44356</v>
      </c>
      <c r="U4855" s="186">
        <v>5588</v>
      </c>
      <c r="V4855" s="186">
        <v>0</v>
      </c>
      <c r="W4855" s="186">
        <v>0</v>
      </c>
      <c r="X4855" s="186">
        <v>0</v>
      </c>
      <c r="Y4855" s="188" t="s">
        <v>237</v>
      </c>
      <c r="Z4855" s="188" t="s">
        <v>170</v>
      </c>
      <c r="AA4855" s="188" t="s">
        <v>235</v>
      </c>
      <c r="AB4855" s="206">
        <v>44142</v>
      </c>
      <c r="AC4855" s="206">
        <v>44143</v>
      </c>
      <c r="AD4855" s="188" t="s">
        <v>14948</v>
      </c>
      <c r="AE4855" s="188" t="s">
        <v>14949</v>
      </c>
      <c r="AF4855" s="188" t="s">
        <v>240</v>
      </c>
      <c r="AG4855" s="188">
        <v>3</v>
      </c>
    </row>
    <row r="4856" spans="1:33">
      <c r="A4856" s="188" t="s">
        <v>28</v>
      </c>
      <c r="B4856" s="188">
        <v>800006850</v>
      </c>
      <c r="C4856" s="188" t="s">
        <v>170</v>
      </c>
      <c r="D4856" s="188" t="s">
        <v>235</v>
      </c>
      <c r="E4856" s="206">
        <v>44176</v>
      </c>
      <c r="F4856" s="187" t="s">
        <v>14950</v>
      </c>
      <c r="G4856" s="187" t="s">
        <v>14950</v>
      </c>
      <c r="H4856" s="193">
        <v>2388252</v>
      </c>
      <c r="I4856" s="206">
        <v>44212</v>
      </c>
      <c r="J4856" s="188" t="s">
        <v>14951</v>
      </c>
      <c r="K4856" s="193">
        <v>228882</v>
      </c>
      <c r="L4856" s="206">
        <v>44239</v>
      </c>
      <c r="M4856" s="193">
        <v>0</v>
      </c>
      <c r="N4856" s="193">
        <v>0</v>
      </c>
      <c r="O4856" s="186">
        <f t="shared" si="150"/>
        <v>228882</v>
      </c>
      <c r="P4856" s="206">
        <v>44246</v>
      </c>
      <c r="Q4856" s="193">
        <v>0</v>
      </c>
      <c r="R4856" s="193">
        <v>0</v>
      </c>
      <c r="S4856" s="186">
        <f t="shared" si="151"/>
        <v>228882</v>
      </c>
      <c r="T4856" s="206">
        <v>44356</v>
      </c>
      <c r="U4856" s="186">
        <v>228882</v>
      </c>
      <c r="V4856" s="186">
        <v>0</v>
      </c>
      <c r="W4856" s="186">
        <v>0</v>
      </c>
      <c r="X4856" s="186">
        <v>0</v>
      </c>
      <c r="Y4856" s="188" t="s">
        <v>237</v>
      </c>
      <c r="Z4856" s="188" t="s">
        <v>170</v>
      </c>
      <c r="AA4856" s="188" t="s">
        <v>235</v>
      </c>
      <c r="AB4856" s="206">
        <v>44145</v>
      </c>
      <c r="AC4856" s="206">
        <v>44147</v>
      </c>
      <c r="AD4856" s="188" t="s">
        <v>14952</v>
      </c>
      <c r="AE4856" s="188" t="s">
        <v>14953</v>
      </c>
      <c r="AF4856" s="188" t="s">
        <v>240</v>
      </c>
      <c r="AG4856" s="188">
        <v>3</v>
      </c>
    </row>
    <row r="4857" spans="1:33">
      <c r="A4857" s="188" t="s">
        <v>28</v>
      </c>
      <c r="B4857" s="188">
        <v>800006850</v>
      </c>
      <c r="C4857" s="188" t="s">
        <v>170</v>
      </c>
      <c r="D4857" s="188" t="s">
        <v>235</v>
      </c>
      <c r="E4857" s="206">
        <v>44176</v>
      </c>
      <c r="F4857" s="187" t="s">
        <v>14954</v>
      </c>
      <c r="G4857" s="187" t="s">
        <v>14954</v>
      </c>
      <c r="H4857" s="193">
        <v>1504751</v>
      </c>
      <c r="I4857" s="206">
        <v>44218</v>
      </c>
      <c r="J4857" s="188" t="s">
        <v>14955</v>
      </c>
      <c r="K4857" s="193">
        <v>7625</v>
      </c>
      <c r="L4857" s="206">
        <v>44239</v>
      </c>
      <c r="M4857" s="193">
        <v>0</v>
      </c>
      <c r="N4857" s="193">
        <v>0</v>
      </c>
      <c r="O4857" s="186">
        <f t="shared" si="150"/>
        <v>7625</v>
      </c>
      <c r="P4857" s="206">
        <v>44246</v>
      </c>
      <c r="Q4857" s="193">
        <v>0</v>
      </c>
      <c r="R4857" s="193">
        <v>0</v>
      </c>
      <c r="S4857" s="186">
        <f t="shared" si="151"/>
        <v>7625</v>
      </c>
      <c r="T4857" s="206">
        <v>44356</v>
      </c>
      <c r="U4857" s="186">
        <v>7625</v>
      </c>
      <c r="V4857" s="186">
        <v>0</v>
      </c>
      <c r="W4857" s="186">
        <v>0</v>
      </c>
      <c r="X4857" s="186">
        <v>0</v>
      </c>
      <c r="Y4857" s="188" t="s">
        <v>237</v>
      </c>
      <c r="Z4857" s="188" t="s">
        <v>170</v>
      </c>
      <c r="AA4857" s="188" t="s">
        <v>235</v>
      </c>
      <c r="AB4857" s="206">
        <v>44136</v>
      </c>
      <c r="AC4857" s="206">
        <v>44137</v>
      </c>
      <c r="AD4857" s="188" t="s">
        <v>14956</v>
      </c>
      <c r="AE4857" s="188" t="s">
        <v>14957</v>
      </c>
      <c r="AF4857" s="188" t="s">
        <v>240</v>
      </c>
      <c r="AG4857" s="188">
        <v>3</v>
      </c>
    </row>
    <row r="4858" spans="1:33">
      <c r="A4858" s="188" t="s">
        <v>28</v>
      </c>
      <c r="B4858" s="188">
        <v>800006850</v>
      </c>
      <c r="C4858" s="188" t="s">
        <v>170</v>
      </c>
      <c r="D4858" s="188" t="s">
        <v>235</v>
      </c>
      <c r="E4858" s="206">
        <v>44176</v>
      </c>
      <c r="F4858" s="187" t="s">
        <v>14958</v>
      </c>
      <c r="G4858" s="187" t="s">
        <v>14958</v>
      </c>
      <c r="H4858" s="193">
        <v>1119171</v>
      </c>
      <c r="I4858" s="206">
        <v>44218</v>
      </c>
      <c r="J4858" s="188" t="s">
        <v>14959</v>
      </c>
      <c r="K4858" s="193">
        <v>52472</v>
      </c>
      <c r="L4858" s="206">
        <v>44239</v>
      </c>
      <c r="M4858" s="193">
        <v>0</v>
      </c>
      <c r="N4858" s="193">
        <v>0</v>
      </c>
      <c r="O4858" s="186">
        <f t="shared" si="150"/>
        <v>52472</v>
      </c>
      <c r="P4858" s="206">
        <v>44246</v>
      </c>
      <c r="Q4858" s="193">
        <v>0</v>
      </c>
      <c r="R4858" s="193">
        <v>0</v>
      </c>
      <c r="S4858" s="186">
        <f t="shared" si="151"/>
        <v>52472</v>
      </c>
      <c r="T4858" s="206">
        <v>44356</v>
      </c>
      <c r="U4858" s="186">
        <v>52472</v>
      </c>
      <c r="V4858" s="186">
        <v>0</v>
      </c>
      <c r="W4858" s="186">
        <v>0</v>
      </c>
      <c r="X4858" s="186">
        <v>0</v>
      </c>
      <c r="Y4858" s="188" t="s">
        <v>237</v>
      </c>
      <c r="Z4858" s="188" t="s">
        <v>170</v>
      </c>
      <c r="AA4858" s="188" t="s">
        <v>235</v>
      </c>
      <c r="AB4858" s="206">
        <v>44139</v>
      </c>
      <c r="AC4858" s="206">
        <v>44139</v>
      </c>
      <c r="AD4858" s="188" t="s">
        <v>14960</v>
      </c>
      <c r="AE4858" s="188" t="s">
        <v>14961</v>
      </c>
      <c r="AF4858" s="188" t="s">
        <v>240</v>
      </c>
      <c r="AG4858" s="188">
        <v>3</v>
      </c>
    </row>
    <row r="4859" spans="1:33">
      <c r="A4859" s="188" t="s">
        <v>28</v>
      </c>
      <c r="B4859" s="188">
        <v>800006850</v>
      </c>
      <c r="C4859" s="188" t="s">
        <v>170</v>
      </c>
      <c r="D4859" s="188" t="s">
        <v>235</v>
      </c>
      <c r="E4859" s="206">
        <v>44176</v>
      </c>
      <c r="F4859" s="187" t="s">
        <v>14962</v>
      </c>
      <c r="G4859" s="187" t="s">
        <v>14962</v>
      </c>
      <c r="H4859" s="193">
        <v>1983839</v>
      </c>
      <c r="I4859" s="206">
        <v>44218</v>
      </c>
      <c r="J4859" s="188" t="s">
        <v>14963</v>
      </c>
      <c r="K4859" s="193">
        <v>7625</v>
      </c>
      <c r="L4859" s="206">
        <v>44239</v>
      </c>
      <c r="M4859" s="193">
        <v>0</v>
      </c>
      <c r="N4859" s="193">
        <v>0</v>
      </c>
      <c r="O4859" s="186">
        <f t="shared" si="150"/>
        <v>7625</v>
      </c>
      <c r="P4859" s="206">
        <v>44246</v>
      </c>
      <c r="Q4859" s="193">
        <v>0</v>
      </c>
      <c r="R4859" s="193">
        <v>0</v>
      </c>
      <c r="S4859" s="186">
        <f t="shared" si="151"/>
        <v>7625</v>
      </c>
      <c r="T4859" s="206">
        <v>44356</v>
      </c>
      <c r="U4859" s="186">
        <v>7625</v>
      </c>
      <c r="V4859" s="186">
        <v>0</v>
      </c>
      <c r="W4859" s="186">
        <v>0</v>
      </c>
      <c r="X4859" s="186">
        <v>0</v>
      </c>
      <c r="Y4859" s="188" t="s">
        <v>237</v>
      </c>
      <c r="Z4859" s="188" t="s">
        <v>170</v>
      </c>
      <c r="AA4859" s="188" t="s">
        <v>235</v>
      </c>
      <c r="AB4859" s="206">
        <v>44141</v>
      </c>
      <c r="AC4859" s="206">
        <v>44144</v>
      </c>
      <c r="AD4859" s="188" t="s">
        <v>14956</v>
      </c>
      <c r="AE4859" s="188" t="s">
        <v>14957</v>
      </c>
      <c r="AF4859" s="188" t="s">
        <v>240</v>
      </c>
      <c r="AG4859" s="188">
        <v>3</v>
      </c>
    </row>
    <row r="4860" spans="1:33">
      <c r="A4860" s="188" t="s">
        <v>28</v>
      </c>
      <c r="B4860" s="188">
        <v>800006850</v>
      </c>
      <c r="C4860" s="188" t="s">
        <v>170</v>
      </c>
      <c r="D4860" s="188" t="s">
        <v>235</v>
      </c>
      <c r="E4860" s="206">
        <v>44176</v>
      </c>
      <c r="F4860" s="187" t="s">
        <v>14964</v>
      </c>
      <c r="G4860" s="187" t="s">
        <v>14964</v>
      </c>
      <c r="H4860" s="193">
        <v>1481349</v>
      </c>
      <c r="I4860" s="206">
        <v>44218</v>
      </c>
      <c r="J4860" s="188" t="s">
        <v>14965</v>
      </c>
      <c r="K4860" s="193">
        <v>7625</v>
      </c>
      <c r="L4860" s="206">
        <v>44239</v>
      </c>
      <c r="M4860" s="193">
        <v>0</v>
      </c>
      <c r="N4860" s="193">
        <v>0</v>
      </c>
      <c r="O4860" s="186">
        <f t="shared" si="150"/>
        <v>7625</v>
      </c>
      <c r="P4860" s="206">
        <v>44246</v>
      </c>
      <c r="Q4860" s="193">
        <v>0</v>
      </c>
      <c r="R4860" s="193">
        <v>0</v>
      </c>
      <c r="S4860" s="186">
        <f t="shared" si="151"/>
        <v>7625</v>
      </c>
      <c r="T4860" s="206">
        <v>44356</v>
      </c>
      <c r="U4860" s="186">
        <v>7625</v>
      </c>
      <c r="V4860" s="186">
        <v>0</v>
      </c>
      <c r="W4860" s="186">
        <v>0</v>
      </c>
      <c r="X4860" s="186">
        <v>0</v>
      </c>
      <c r="Y4860" s="188" t="s">
        <v>237</v>
      </c>
      <c r="Z4860" s="188" t="s">
        <v>170</v>
      </c>
      <c r="AA4860" s="188" t="s">
        <v>235</v>
      </c>
      <c r="AB4860" s="206">
        <v>44143</v>
      </c>
      <c r="AC4860" s="206">
        <v>44144</v>
      </c>
      <c r="AD4860" s="188" t="s">
        <v>14956</v>
      </c>
      <c r="AE4860" s="188" t="s">
        <v>14957</v>
      </c>
      <c r="AF4860" s="188" t="s">
        <v>240</v>
      </c>
      <c r="AG4860" s="188">
        <v>3</v>
      </c>
    </row>
    <row r="4861" spans="1:33">
      <c r="A4861" s="188" t="s">
        <v>28</v>
      </c>
      <c r="B4861" s="188">
        <v>800006850</v>
      </c>
      <c r="C4861" s="188" t="s">
        <v>170</v>
      </c>
      <c r="D4861" s="188" t="s">
        <v>235</v>
      </c>
      <c r="E4861" s="206">
        <v>44176</v>
      </c>
      <c r="F4861" s="187" t="s">
        <v>14966</v>
      </c>
      <c r="G4861" s="187" t="s">
        <v>14966</v>
      </c>
      <c r="H4861" s="193">
        <v>1496282</v>
      </c>
      <c r="I4861" s="206">
        <v>44218</v>
      </c>
      <c r="J4861" s="188" t="s">
        <v>14967</v>
      </c>
      <c r="K4861" s="193">
        <v>7625</v>
      </c>
      <c r="L4861" s="206">
        <v>44239</v>
      </c>
      <c r="M4861" s="193">
        <v>0</v>
      </c>
      <c r="N4861" s="193">
        <v>0</v>
      </c>
      <c r="O4861" s="186">
        <f t="shared" si="150"/>
        <v>7625</v>
      </c>
      <c r="P4861" s="206">
        <v>44246</v>
      </c>
      <c r="Q4861" s="193">
        <v>0</v>
      </c>
      <c r="R4861" s="193">
        <v>0</v>
      </c>
      <c r="S4861" s="186">
        <f t="shared" si="151"/>
        <v>7625</v>
      </c>
      <c r="T4861" s="206">
        <v>44356</v>
      </c>
      <c r="U4861" s="186">
        <v>7625</v>
      </c>
      <c r="V4861" s="186">
        <v>0</v>
      </c>
      <c r="W4861" s="186">
        <v>0</v>
      </c>
      <c r="X4861" s="186">
        <v>0</v>
      </c>
      <c r="Y4861" s="188" t="s">
        <v>237</v>
      </c>
      <c r="Z4861" s="188" t="s">
        <v>170</v>
      </c>
      <c r="AA4861" s="188" t="s">
        <v>235</v>
      </c>
      <c r="AB4861" s="206">
        <v>44143</v>
      </c>
      <c r="AC4861" s="206">
        <v>44144</v>
      </c>
      <c r="AD4861" s="188" t="s">
        <v>14956</v>
      </c>
      <c r="AE4861" s="188" t="s">
        <v>14957</v>
      </c>
      <c r="AF4861" s="188" t="s">
        <v>240</v>
      </c>
      <c r="AG4861" s="188">
        <v>3</v>
      </c>
    </row>
    <row r="4862" spans="1:33">
      <c r="A4862" s="188" t="s">
        <v>28</v>
      </c>
      <c r="B4862" s="188">
        <v>800006850</v>
      </c>
      <c r="C4862" s="188" t="s">
        <v>170</v>
      </c>
      <c r="D4862" s="188" t="s">
        <v>235</v>
      </c>
      <c r="E4862" s="206">
        <v>44176</v>
      </c>
      <c r="F4862" s="187" t="s">
        <v>14968</v>
      </c>
      <c r="G4862" s="187" t="s">
        <v>14968</v>
      </c>
      <c r="H4862" s="193">
        <v>1381393</v>
      </c>
      <c r="I4862" s="206">
        <v>44218</v>
      </c>
      <c r="J4862" s="188" t="s">
        <v>14969</v>
      </c>
      <c r="K4862" s="193">
        <v>7625</v>
      </c>
      <c r="L4862" s="206">
        <v>44239</v>
      </c>
      <c r="M4862" s="193">
        <v>0</v>
      </c>
      <c r="N4862" s="193">
        <v>0</v>
      </c>
      <c r="O4862" s="186">
        <f t="shared" si="150"/>
        <v>7625</v>
      </c>
      <c r="P4862" s="206">
        <v>44246</v>
      </c>
      <c r="Q4862" s="193">
        <v>0</v>
      </c>
      <c r="R4862" s="193">
        <v>0</v>
      </c>
      <c r="S4862" s="186">
        <f t="shared" si="151"/>
        <v>7625</v>
      </c>
      <c r="T4862" s="206">
        <v>44356</v>
      </c>
      <c r="U4862" s="186">
        <v>7625</v>
      </c>
      <c r="V4862" s="186">
        <v>0</v>
      </c>
      <c r="W4862" s="186">
        <v>0</v>
      </c>
      <c r="X4862" s="186">
        <v>0</v>
      </c>
      <c r="Y4862" s="188" t="s">
        <v>237</v>
      </c>
      <c r="Z4862" s="188" t="s">
        <v>170</v>
      </c>
      <c r="AA4862" s="188" t="s">
        <v>235</v>
      </c>
      <c r="AB4862" s="206">
        <v>44149</v>
      </c>
      <c r="AC4862" s="206">
        <v>44150</v>
      </c>
      <c r="AD4862" s="188" t="s">
        <v>14956</v>
      </c>
      <c r="AE4862" s="188" t="s">
        <v>14957</v>
      </c>
      <c r="AF4862" s="188" t="s">
        <v>240</v>
      </c>
      <c r="AG4862" s="188">
        <v>3</v>
      </c>
    </row>
    <row r="4863" spans="1:33">
      <c r="A4863" s="188" t="s">
        <v>44</v>
      </c>
      <c r="B4863" s="188">
        <v>899999032</v>
      </c>
      <c r="C4863" s="188" t="s">
        <v>278</v>
      </c>
      <c r="D4863" s="188" t="s">
        <v>279</v>
      </c>
      <c r="E4863" s="206">
        <v>44533</v>
      </c>
      <c r="F4863" s="187" t="s">
        <v>14970</v>
      </c>
      <c r="G4863" s="187" t="s">
        <v>14970</v>
      </c>
      <c r="H4863" s="193">
        <v>2197633</v>
      </c>
      <c r="I4863" s="206">
        <v>44537</v>
      </c>
      <c r="J4863" s="188" t="s">
        <v>14971</v>
      </c>
      <c r="K4863" s="193">
        <v>8497</v>
      </c>
      <c r="L4863" s="188"/>
      <c r="M4863" s="193"/>
      <c r="N4863" s="193"/>
      <c r="O4863" s="186">
        <f t="shared" si="150"/>
        <v>8497</v>
      </c>
      <c r="P4863" s="188"/>
      <c r="Q4863" s="193"/>
      <c r="R4863" s="193"/>
      <c r="S4863" s="186">
        <f t="shared" si="151"/>
        <v>8497</v>
      </c>
      <c r="T4863" s="188"/>
      <c r="U4863" s="186">
        <v>0</v>
      </c>
      <c r="V4863" s="186">
        <v>0</v>
      </c>
      <c r="W4863" s="186">
        <v>0</v>
      </c>
      <c r="X4863" s="186">
        <v>8497</v>
      </c>
      <c r="Y4863" s="188" t="s">
        <v>237</v>
      </c>
      <c r="Z4863" s="188" t="s">
        <v>292</v>
      </c>
      <c r="AA4863" s="188" t="s">
        <v>293</v>
      </c>
      <c r="AB4863" s="206">
        <v>44402</v>
      </c>
      <c r="AC4863" s="206">
        <v>44403</v>
      </c>
      <c r="AD4863" s="188" t="s">
        <v>14972</v>
      </c>
      <c r="AE4863" s="188"/>
      <c r="AF4863" s="188" t="s">
        <v>267</v>
      </c>
      <c r="AG4863" s="188">
        <v>3</v>
      </c>
    </row>
    <row r="4864" spans="1:33">
      <c r="A4864" s="188" t="s">
        <v>28</v>
      </c>
      <c r="B4864" s="188">
        <v>800006850</v>
      </c>
      <c r="C4864" s="188" t="s">
        <v>170</v>
      </c>
      <c r="D4864" s="188" t="s">
        <v>235</v>
      </c>
      <c r="E4864" s="206">
        <v>44022</v>
      </c>
      <c r="F4864" s="187">
        <v>5564862</v>
      </c>
      <c r="G4864" s="187">
        <v>5564862</v>
      </c>
      <c r="H4864" s="193">
        <v>1724045</v>
      </c>
      <c r="I4864" s="206">
        <v>44040</v>
      </c>
      <c r="J4864" s="188" t="s">
        <v>14973</v>
      </c>
      <c r="K4864" s="193">
        <v>648403</v>
      </c>
      <c r="L4864" s="206">
        <v>44061</v>
      </c>
      <c r="M4864" s="193">
        <v>0</v>
      </c>
      <c r="N4864" s="193">
        <v>0</v>
      </c>
      <c r="O4864" s="186">
        <f t="shared" si="150"/>
        <v>648403</v>
      </c>
      <c r="P4864" s="188"/>
      <c r="Q4864" s="193"/>
      <c r="R4864" s="193"/>
      <c r="S4864" s="186">
        <f t="shared" si="151"/>
        <v>648403</v>
      </c>
      <c r="T4864" s="206">
        <v>44104</v>
      </c>
      <c r="U4864" s="186">
        <v>648403</v>
      </c>
      <c r="V4864" s="186">
        <v>0</v>
      </c>
      <c r="W4864" s="186">
        <v>0</v>
      </c>
      <c r="X4864" s="186">
        <v>0</v>
      </c>
      <c r="Y4864" s="188" t="s">
        <v>237</v>
      </c>
      <c r="Z4864" s="188" t="s">
        <v>170</v>
      </c>
      <c r="AA4864" s="188" t="s">
        <v>235</v>
      </c>
      <c r="AB4864" s="206">
        <v>43984</v>
      </c>
      <c r="AC4864" s="206">
        <v>43986</v>
      </c>
      <c r="AD4864" s="188" t="s">
        <v>14974</v>
      </c>
      <c r="AE4864" s="188" t="s">
        <v>14975</v>
      </c>
      <c r="AF4864" s="188" t="s">
        <v>240</v>
      </c>
      <c r="AG4864" s="188">
        <v>3</v>
      </c>
    </row>
    <row r="4865" spans="1:33">
      <c r="A4865" s="188" t="s">
        <v>28</v>
      </c>
      <c r="B4865" s="188">
        <v>800006850</v>
      </c>
      <c r="C4865" s="188" t="s">
        <v>170</v>
      </c>
      <c r="D4865" s="188" t="s">
        <v>235</v>
      </c>
      <c r="E4865" s="206">
        <v>44022</v>
      </c>
      <c r="F4865" s="187">
        <v>5565628</v>
      </c>
      <c r="G4865" s="187">
        <v>5565628</v>
      </c>
      <c r="H4865" s="193">
        <v>2206743</v>
      </c>
      <c r="I4865" s="206">
        <v>44040</v>
      </c>
      <c r="J4865" s="188" t="s">
        <v>14976</v>
      </c>
      <c r="K4865" s="193">
        <v>646900</v>
      </c>
      <c r="L4865" s="206">
        <v>44061</v>
      </c>
      <c r="M4865" s="193">
        <v>646900</v>
      </c>
      <c r="N4865" s="193">
        <v>0</v>
      </c>
      <c r="O4865" s="186">
        <f t="shared" si="150"/>
        <v>0</v>
      </c>
      <c r="P4865" s="188"/>
      <c r="Q4865" s="193"/>
      <c r="R4865" s="193"/>
      <c r="S4865" s="186">
        <f t="shared" si="151"/>
        <v>0</v>
      </c>
      <c r="T4865" s="188"/>
      <c r="U4865" s="186">
        <v>0</v>
      </c>
      <c r="V4865" s="186">
        <v>0</v>
      </c>
      <c r="W4865" s="186">
        <v>0</v>
      </c>
      <c r="X4865" s="186">
        <v>0</v>
      </c>
      <c r="Y4865" s="188" t="s">
        <v>237</v>
      </c>
      <c r="Z4865" s="188" t="s">
        <v>170</v>
      </c>
      <c r="AA4865" s="188" t="s">
        <v>235</v>
      </c>
      <c r="AB4865" s="206">
        <v>43983</v>
      </c>
      <c r="AC4865" s="206">
        <v>43987</v>
      </c>
      <c r="AD4865" s="188" t="s">
        <v>14977</v>
      </c>
      <c r="AE4865" s="188" t="s">
        <v>14978</v>
      </c>
      <c r="AF4865" s="188" t="s">
        <v>240</v>
      </c>
      <c r="AG4865" s="188">
        <v>3</v>
      </c>
    </row>
    <row r="4866" spans="1:33">
      <c r="A4866" s="188" t="s">
        <v>28</v>
      </c>
      <c r="B4866" s="188">
        <v>800006850</v>
      </c>
      <c r="C4866" s="188" t="s">
        <v>170</v>
      </c>
      <c r="D4866" s="188" t="s">
        <v>235</v>
      </c>
      <c r="E4866" s="206">
        <v>44022</v>
      </c>
      <c r="F4866" s="187">
        <v>5573529</v>
      </c>
      <c r="G4866" s="187">
        <v>5573529</v>
      </c>
      <c r="H4866" s="193">
        <v>1401109</v>
      </c>
      <c r="I4866" s="206">
        <v>44041</v>
      </c>
      <c r="J4866" s="188" t="s">
        <v>14979</v>
      </c>
      <c r="K4866" s="193">
        <v>437779</v>
      </c>
      <c r="L4866" s="206">
        <v>44061</v>
      </c>
      <c r="M4866" s="193">
        <v>0</v>
      </c>
      <c r="N4866" s="193">
        <v>0</v>
      </c>
      <c r="O4866" s="186">
        <f t="shared" si="150"/>
        <v>437779</v>
      </c>
      <c r="P4866" s="188"/>
      <c r="Q4866" s="193"/>
      <c r="R4866" s="193"/>
      <c r="S4866" s="186">
        <f t="shared" si="151"/>
        <v>437779</v>
      </c>
      <c r="T4866" s="206">
        <v>44104</v>
      </c>
      <c r="U4866" s="186">
        <v>437779</v>
      </c>
      <c r="V4866" s="186">
        <v>0</v>
      </c>
      <c r="W4866" s="186">
        <v>0</v>
      </c>
      <c r="X4866" s="186">
        <v>0</v>
      </c>
      <c r="Y4866" s="188" t="s">
        <v>237</v>
      </c>
      <c r="Z4866" s="188" t="s">
        <v>170</v>
      </c>
      <c r="AA4866" s="188" t="s">
        <v>235</v>
      </c>
      <c r="AB4866" s="206">
        <v>43999</v>
      </c>
      <c r="AC4866" s="206">
        <v>44000</v>
      </c>
      <c r="AD4866" s="188" t="s">
        <v>14980</v>
      </c>
      <c r="AE4866" s="188" t="s">
        <v>14981</v>
      </c>
      <c r="AF4866" s="188" t="s">
        <v>240</v>
      </c>
      <c r="AG4866" s="188">
        <v>3</v>
      </c>
    </row>
    <row r="4867" spans="1:33">
      <c r="A4867" s="188" t="s">
        <v>28</v>
      </c>
      <c r="B4867" s="188">
        <v>800006850</v>
      </c>
      <c r="C4867" s="188" t="s">
        <v>170</v>
      </c>
      <c r="D4867" s="188" t="s">
        <v>235</v>
      </c>
      <c r="E4867" s="206">
        <v>44022</v>
      </c>
      <c r="F4867" s="187">
        <v>5575873</v>
      </c>
      <c r="G4867" s="187">
        <v>5575873</v>
      </c>
      <c r="H4867" s="193">
        <v>1090344</v>
      </c>
      <c r="I4867" s="206">
        <v>44042</v>
      </c>
      <c r="J4867" s="188" t="s">
        <v>14982</v>
      </c>
      <c r="K4867" s="193">
        <v>40750</v>
      </c>
      <c r="L4867" s="188"/>
      <c r="M4867" s="193"/>
      <c r="N4867" s="193"/>
      <c r="O4867" s="186">
        <f t="shared" ref="O4867:O4904" si="152">+K4867-M4867-N4867</f>
        <v>40750</v>
      </c>
      <c r="P4867" s="188"/>
      <c r="Q4867" s="193"/>
      <c r="R4867" s="193"/>
      <c r="S4867" s="186">
        <f t="shared" ref="S4867:S4904" si="153">+O4867-Q4867-R4867</f>
        <v>40750</v>
      </c>
      <c r="T4867" s="206">
        <v>44104</v>
      </c>
      <c r="U4867" s="186">
        <v>40750</v>
      </c>
      <c r="V4867" s="186">
        <v>0</v>
      </c>
      <c r="W4867" s="186">
        <v>0</v>
      </c>
      <c r="X4867" s="186">
        <v>0</v>
      </c>
      <c r="Y4867" s="188" t="s">
        <v>237</v>
      </c>
      <c r="Z4867" s="188" t="s">
        <v>170</v>
      </c>
      <c r="AA4867" s="188" t="s">
        <v>235</v>
      </c>
      <c r="AB4867" s="206">
        <v>43982</v>
      </c>
      <c r="AC4867" s="206">
        <v>43984</v>
      </c>
      <c r="AD4867" s="188" t="s">
        <v>14983</v>
      </c>
      <c r="AE4867" s="188" t="s">
        <v>1613</v>
      </c>
      <c r="AF4867" s="188" t="s">
        <v>240</v>
      </c>
      <c r="AG4867" s="188">
        <v>3</v>
      </c>
    </row>
    <row r="4868" spans="1:33">
      <c r="A4868" s="188" t="s">
        <v>28</v>
      </c>
      <c r="B4868" s="188">
        <v>800006850</v>
      </c>
      <c r="C4868" s="188" t="s">
        <v>170</v>
      </c>
      <c r="D4868" s="188" t="s">
        <v>235</v>
      </c>
      <c r="E4868" s="206">
        <v>44022</v>
      </c>
      <c r="F4868" s="187">
        <v>5575876</v>
      </c>
      <c r="G4868" s="187">
        <v>5575876</v>
      </c>
      <c r="H4868" s="193">
        <v>4616717</v>
      </c>
      <c r="I4868" s="206">
        <v>44042</v>
      </c>
      <c r="J4868" s="188" t="s">
        <v>14984</v>
      </c>
      <c r="K4868" s="193">
        <v>875558</v>
      </c>
      <c r="L4868" s="188"/>
      <c r="M4868" s="193"/>
      <c r="N4868" s="193"/>
      <c r="O4868" s="186">
        <f t="shared" si="152"/>
        <v>875558</v>
      </c>
      <c r="P4868" s="188"/>
      <c r="Q4868" s="193"/>
      <c r="R4868" s="193"/>
      <c r="S4868" s="186">
        <f t="shared" si="153"/>
        <v>875558</v>
      </c>
      <c r="T4868" s="206">
        <v>44104</v>
      </c>
      <c r="U4868" s="186">
        <v>875558</v>
      </c>
      <c r="V4868" s="186">
        <v>0</v>
      </c>
      <c r="W4868" s="186">
        <v>0</v>
      </c>
      <c r="X4868" s="186">
        <v>0</v>
      </c>
      <c r="Y4868" s="188" t="s">
        <v>237</v>
      </c>
      <c r="Z4868" s="188" t="s">
        <v>170</v>
      </c>
      <c r="AA4868" s="188" t="s">
        <v>235</v>
      </c>
      <c r="AB4868" s="206">
        <v>43992</v>
      </c>
      <c r="AC4868" s="206">
        <v>43993</v>
      </c>
      <c r="AD4868" s="188" t="s">
        <v>14985</v>
      </c>
      <c r="AE4868" s="188" t="s">
        <v>1613</v>
      </c>
      <c r="AF4868" s="188" t="s">
        <v>240</v>
      </c>
      <c r="AG4868" s="188">
        <v>3</v>
      </c>
    </row>
    <row r="4869" spans="1:33">
      <c r="A4869" s="188" t="s">
        <v>28</v>
      </c>
      <c r="B4869" s="188">
        <v>800006850</v>
      </c>
      <c r="C4869" s="188" t="s">
        <v>170</v>
      </c>
      <c r="D4869" s="188" t="s">
        <v>235</v>
      </c>
      <c r="E4869" s="206">
        <v>44022</v>
      </c>
      <c r="F4869" s="187">
        <v>5576787</v>
      </c>
      <c r="G4869" s="187">
        <v>5576787</v>
      </c>
      <c r="H4869" s="193">
        <v>1539131</v>
      </c>
      <c r="I4869" s="206">
        <v>44042</v>
      </c>
      <c r="J4869" s="188" t="s">
        <v>14986</v>
      </c>
      <c r="K4869" s="193">
        <v>46300</v>
      </c>
      <c r="L4869" s="188"/>
      <c r="M4869" s="193"/>
      <c r="N4869" s="193"/>
      <c r="O4869" s="186">
        <f t="shared" si="152"/>
        <v>46300</v>
      </c>
      <c r="P4869" s="188"/>
      <c r="Q4869" s="193"/>
      <c r="R4869" s="193"/>
      <c r="S4869" s="186">
        <f t="shared" si="153"/>
        <v>46300</v>
      </c>
      <c r="T4869" s="206">
        <v>44104</v>
      </c>
      <c r="U4869" s="186">
        <v>46300</v>
      </c>
      <c r="V4869" s="186">
        <v>0</v>
      </c>
      <c r="W4869" s="186">
        <v>0</v>
      </c>
      <c r="X4869" s="186">
        <v>0</v>
      </c>
      <c r="Y4869" s="188" t="s">
        <v>237</v>
      </c>
      <c r="Z4869" s="188" t="s">
        <v>170</v>
      </c>
      <c r="AA4869" s="188" t="s">
        <v>235</v>
      </c>
      <c r="AB4869" s="206">
        <v>43989</v>
      </c>
      <c r="AC4869" s="206">
        <v>43990</v>
      </c>
      <c r="AD4869" s="188" t="s">
        <v>14987</v>
      </c>
      <c r="AE4869" s="188" t="s">
        <v>14988</v>
      </c>
      <c r="AF4869" s="188" t="s">
        <v>267</v>
      </c>
      <c r="AG4869" s="188">
        <v>3</v>
      </c>
    </row>
    <row r="4870" spans="1:33">
      <c r="A4870" s="188" t="s">
        <v>28</v>
      </c>
      <c r="B4870" s="188">
        <v>800006850</v>
      </c>
      <c r="C4870" s="188" t="s">
        <v>170</v>
      </c>
      <c r="D4870" s="188" t="s">
        <v>235</v>
      </c>
      <c r="E4870" s="206">
        <v>44022</v>
      </c>
      <c r="F4870" s="187">
        <v>5576835</v>
      </c>
      <c r="G4870" s="187">
        <v>5576835</v>
      </c>
      <c r="H4870" s="193">
        <v>1082805</v>
      </c>
      <c r="I4870" s="206">
        <v>44042</v>
      </c>
      <c r="J4870" s="188" t="s">
        <v>14989</v>
      </c>
      <c r="K4870" s="193">
        <v>46300</v>
      </c>
      <c r="L4870" s="188"/>
      <c r="M4870" s="193"/>
      <c r="N4870" s="193"/>
      <c r="O4870" s="186">
        <f t="shared" si="152"/>
        <v>46300</v>
      </c>
      <c r="P4870" s="188"/>
      <c r="Q4870" s="193"/>
      <c r="R4870" s="193"/>
      <c r="S4870" s="186">
        <f t="shared" si="153"/>
        <v>46300</v>
      </c>
      <c r="T4870" s="206">
        <v>44104</v>
      </c>
      <c r="U4870" s="186">
        <v>46300</v>
      </c>
      <c r="V4870" s="186">
        <v>0</v>
      </c>
      <c r="W4870" s="186">
        <v>0</v>
      </c>
      <c r="X4870" s="186">
        <v>0</v>
      </c>
      <c r="Y4870" s="188" t="s">
        <v>237</v>
      </c>
      <c r="Z4870" s="188" t="s">
        <v>170</v>
      </c>
      <c r="AA4870" s="188" t="s">
        <v>235</v>
      </c>
      <c r="AB4870" s="206">
        <v>43989</v>
      </c>
      <c r="AC4870" s="206">
        <v>43990</v>
      </c>
      <c r="AD4870" s="188" t="s">
        <v>14987</v>
      </c>
      <c r="AE4870" s="188" t="s">
        <v>14988</v>
      </c>
      <c r="AF4870" s="188" t="s">
        <v>240</v>
      </c>
      <c r="AG4870" s="188">
        <v>3</v>
      </c>
    </row>
    <row r="4871" spans="1:33">
      <c r="A4871" s="188" t="s">
        <v>28</v>
      </c>
      <c r="B4871" s="188">
        <v>800006850</v>
      </c>
      <c r="C4871" s="188" t="s">
        <v>170</v>
      </c>
      <c r="D4871" s="188" t="s">
        <v>235</v>
      </c>
      <c r="E4871" s="206">
        <v>44022</v>
      </c>
      <c r="F4871" s="187">
        <v>5577441</v>
      </c>
      <c r="G4871" s="187">
        <v>5577441</v>
      </c>
      <c r="H4871" s="193">
        <v>1612054</v>
      </c>
      <c r="I4871" s="206">
        <v>44042</v>
      </c>
      <c r="J4871" s="188" t="s">
        <v>14990</v>
      </c>
      <c r="K4871" s="193">
        <v>437779</v>
      </c>
      <c r="L4871" s="188"/>
      <c r="M4871" s="193"/>
      <c r="N4871" s="193"/>
      <c r="O4871" s="186">
        <f t="shared" si="152"/>
        <v>437779</v>
      </c>
      <c r="P4871" s="188"/>
      <c r="Q4871" s="193"/>
      <c r="R4871" s="193"/>
      <c r="S4871" s="186">
        <f t="shared" si="153"/>
        <v>437779</v>
      </c>
      <c r="T4871" s="206">
        <v>44104</v>
      </c>
      <c r="U4871" s="186">
        <v>437779</v>
      </c>
      <c r="V4871" s="186">
        <v>0</v>
      </c>
      <c r="W4871" s="186">
        <v>0</v>
      </c>
      <c r="X4871" s="186">
        <v>0</v>
      </c>
      <c r="Y4871" s="188" t="s">
        <v>237</v>
      </c>
      <c r="Z4871" s="188" t="s">
        <v>170</v>
      </c>
      <c r="AA4871" s="188" t="s">
        <v>235</v>
      </c>
      <c r="AB4871" s="206">
        <v>43988</v>
      </c>
      <c r="AC4871" s="206">
        <v>43989</v>
      </c>
      <c r="AD4871" s="188" t="s">
        <v>14991</v>
      </c>
      <c r="AE4871" s="188" t="s">
        <v>1613</v>
      </c>
      <c r="AF4871" s="188" t="s">
        <v>240</v>
      </c>
      <c r="AG4871" s="188">
        <v>3</v>
      </c>
    </row>
    <row r="4872" spans="1:33">
      <c r="A4872" s="188" t="s">
        <v>28</v>
      </c>
      <c r="B4872" s="188">
        <v>800006850</v>
      </c>
      <c r="C4872" s="188" t="s">
        <v>170</v>
      </c>
      <c r="D4872" s="188" t="s">
        <v>235</v>
      </c>
      <c r="E4872" s="206">
        <v>44022</v>
      </c>
      <c r="F4872" s="187">
        <v>5579606</v>
      </c>
      <c r="G4872" s="187">
        <v>5579606</v>
      </c>
      <c r="H4872" s="193">
        <v>1136084</v>
      </c>
      <c r="I4872" s="206">
        <v>44042</v>
      </c>
      <c r="J4872" s="188" t="s">
        <v>14992</v>
      </c>
      <c r="K4872" s="193">
        <v>81500</v>
      </c>
      <c r="L4872" s="188"/>
      <c r="M4872" s="193"/>
      <c r="N4872" s="193"/>
      <c r="O4872" s="186">
        <f t="shared" si="152"/>
        <v>81500</v>
      </c>
      <c r="P4872" s="188"/>
      <c r="Q4872" s="193"/>
      <c r="R4872" s="193"/>
      <c r="S4872" s="186">
        <f t="shared" si="153"/>
        <v>81500</v>
      </c>
      <c r="T4872" s="206">
        <v>44104</v>
      </c>
      <c r="U4872" s="186">
        <v>81500</v>
      </c>
      <c r="V4872" s="186">
        <v>0</v>
      </c>
      <c r="W4872" s="186">
        <v>0</v>
      </c>
      <c r="X4872" s="186">
        <v>0</v>
      </c>
      <c r="Y4872" s="188" t="s">
        <v>237</v>
      </c>
      <c r="Z4872" s="188" t="s">
        <v>170</v>
      </c>
      <c r="AA4872" s="188" t="s">
        <v>235</v>
      </c>
      <c r="AB4872" s="206">
        <v>43987</v>
      </c>
      <c r="AC4872" s="206">
        <v>43988</v>
      </c>
      <c r="AD4872" s="188" t="s">
        <v>14993</v>
      </c>
      <c r="AE4872" s="188" t="s">
        <v>1613</v>
      </c>
      <c r="AF4872" s="188" t="s">
        <v>240</v>
      </c>
      <c r="AG4872" s="188">
        <v>3</v>
      </c>
    </row>
    <row r="4873" spans="1:33">
      <c r="A4873" s="188" t="s">
        <v>28</v>
      </c>
      <c r="B4873" s="188">
        <v>800006850</v>
      </c>
      <c r="C4873" s="188" t="s">
        <v>170</v>
      </c>
      <c r="D4873" s="188" t="s">
        <v>235</v>
      </c>
      <c r="E4873" s="206">
        <v>44022</v>
      </c>
      <c r="F4873" s="187">
        <v>5580044</v>
      </c>
      <c r="G4873" s="187">
        <v>5580044</v>
      </c>
      <c r="H4873" s="193">
        <v>2016957</v>
      </c>
      <c r="I4873" s="206">
        <v>44042</v>
      </c>
      <c r="J4873" s="188" t="s">
        <v>14994</v>
      </c>
      <c r="K4873" s="193">
        <v>458154</v>
      </c>
      <c r="L4873" s="188"/>
      <c r="M4873" s="193"/>
      <c r="N4873" s="193"/>
      <c r="O4873" s="186">
        <f t="shared" si="152"/>
        <v>458154</v>
      </c>
      <c r="P4873" s="188"/>
      <c r="Q4873" s="193"/>
      <c r="R4873" s="193"/>
      <c r="S4873" s="186">
        <f t="shared" si="153"/>
        <v>458154</v>
      </c>
      <c r="T4873" s="206">
        <v>44104</v>
      </c>
      <c r="U4873" s="186">
        <v>458154</v>
      </c>
      <c r="V4873" s="186">
        <v>0</v>
      </c>
      <c r="W4873" s="186">
        <v>0</v>
      </c>
      <c r="X4873" s="186">
        <v>0</v>
      </c>
      <c r="Y4873" s="188" t="s">
        <v>237</v>
      </c>
      <c r="Z4873" s="188" t="s">
        <v>170</v>
      </c>
      <c r="AA4873" s="188" t="s">
        <v>235</v>
      </c>
      <c r="AB4873" s="206">
        <v>43993</v>
      </c>
      <c r="AC4873" s="206">
        <v>43994</v>
      </c>
      <c r="AD4873" s="188" t="s">
        <v>14995</v>
      </c>
      <c r="AE4873" s="188" t="s">
        <v>1613</v>
      </c>
      <c r="AF4873" s="188" t="s">
        <v>240</v>
      </c>
      <c r="AG4873" s="188">
        <v>3</v>
      </c>
    </row>
    <row r="4874" spans="1:33">
      <c r="A4874" s="188" t="s">
        <v>28</v>
      </c>
      <c r="B4874" s="188">
        <v>800006850</v>
      </c>
      <c r="C4874" s="188" t="s">
        <v>170</v>
      </c>
      <c r="D4874" s="188" t="s">
        <v>235</v>
      </c>
      <c r="E4874" s="206">
        <v>44022</v>
      </c>
      <c r="F4874" s="187">
        <v>5571332</v>
      </c>
      <c r="G4874" s="187">
        <v>5571332</v>
      </c>
      <c r="H4874" s="193">
        <v>1587625</v>
      </c>
      <c r="I4874" s="206">
        <v>44043</v>
      </c>
      <c r="J4874" s="188" t="s">
        <v>14996</v>
      </c>
      <c r="K4874" s="193">
        <v>51900</v>
      </c>
      <c r="L4874" s="188"/>
      <c r="M4874" s="193"/>
      <c r="N4874" s="193"/>
      <c r="O4874" s="186">
        <f t="shared" si="152"/>
        <v>51900</v>
      </c>
      <c r="P4874" s="188"/>
      <c r="Q4874" s="193"/>
      <c r="R4874" s="193"/>
      <c r="S4874" s="186">
        <f t="shared" si="153"/>
        <v>51900</v>
      </c>
      <c r="T4874" s="206">
        <v>44104</v>
      </c>
      <c r="U4874" s="186">
        <v>51900</v>
      </c>
      <c r="V4874" s="186">
        <v>0</v>
      </c>
      <c r="W4874" s="186">
        <v>0</v>
      </c>
      <c r="X4874" s="186">
        <v>0</v>
      </c>
      <c r="Y4874" s="188" t="s">
        <v>237</v>
      </c>
      <c r="Z4874" s="188" t="s">
        <v>170</v>
      </c>
      <c r="AA4874" s="188" t="s">
        <v>235</v>
      </c>
      <c r="AB4874" s="206">
        <v>43993</v>
      </c>
      <c r="AC4874" s="206">
        <v>43998</v>
      </c>
      <c r="AD4874" s="188" t="s">
        <v>14997</v>
      </c>
      <c r="AE4874" s="188" t="s">
        <v>368</v>
      </c>
      <c r="AF4874" s="188" t="s">
        <v>240</v>
      </c>
      <c r="AG4874" s="188">
        <v>3</v>
      </c>
    </row>
    <row r="4875" spans="1:33">
      <c r="A4875" s="188" t="s">
        <v>28</v>
      </c>
      <c r="B4875" s="188">
        <v>800006850</v>
      </c>
      <c r="C4875" s="188" t="s">
        <v>170</v>
      </c>
      <c r="D4875" s="188" t="s">
        <v>235</v>
      </c>
      <c r="E4875" s="206">
        <v>44022</v>
      </c>
      <c r="F4875" s="187">
        <v>5580499</v>
      </c>
      <c r="G4875" s="187">
        <v>5580499</v>
      </c>
      <c r="H4875" s="193">
        <v>4172105</v>
      </c>
      <c r="I4875" s="206">
        <v>44044</v>
      </c>
      <c r="J4875" s="188" t="s">
        <v>14998</v>
      </c>
      <c r="K4875" s="193">
        <v>478529</v>
      </c>
      <c r="L4875" s="188"/>
      <c r="M4875" s="193"/>
      <c r="N4875" s="193"/>
      <c r="O4875" s="186">
        <f t="shared" si="152"/>
        <v>478529</v>
      </c>
      <c r="P4875" s="188"/>
      <c r="Q4875" s="193"/>
      <c r="R4875" s="193"/>
      <c r="S4875" s="186">
        <f t="shared" si="153"/>
        <v>478529</v>
      </c>
      <c r="T4875" s="206">
        <v>44104</v>
      </c>
      <c r="U4875" s="186">
        <v>478529</v>
      </c>
      <c r="V4875" s="186">
        <v>0</v>
      </c>
      <c r="W4875" s="186">
        <v>0</v>
      </c>
      <c r="X4875" s="186">
        <v>0</v>
      </c>
      <c r="Y4875" s="188" t="s">
        <v>237</v>
      </c>
      <c r="Z4875" s="188" t="s">
        <v>170</v>
      </c>
      <c r="AA4875" s="188" t="s">
        <v>235</v>
      </c>
      <c r="AB4875" s="206">
        <v>44011</v>
      </c>
      <c r="AC4875" s="206">
        <v>44012</v>
      </c>
      <c r="AD4875" s="188" t="s">
        <v>14999</v>
      </c>
      <c r="AE4875" s="188" t="s">
        <v>1613</v>
      </c>
      <c r="AF4875" s="188" t="s">
        <v>240</v>
      </c>
      <c r="AG4875" s="188">
        <v>3</v>
      </c>
    </row>
    <row r="4876" spans="1:33">
      <c r="A4876" s="188" t="s">
        <v>28</v>
      </c>
      <c r="B4876" s="188">
        <v>800006850</v>
      </c>
      <c r="C4876" s="188" t="s">
        <v>170</v>
      </c>
      <c r="D4876" s="188" t="s">
        <v>235</v>
      </c>
      <c r="E4876" s="206">
        <v>44022</v>
      </c>
      <c r="F4876" s="187">
        <v>5581943</v>
      </c>
      <c r="G4876" s="187">
        <v>5581943</v>
      </c>
      <c r="H4876" s="193">
        <v>2427758</v>
      </c>
      <c r="I4876" s="206">
        <v>44044</v>
      </c>
      <c r="J4876" s="188" t="s">
        <v>15000</v>
      </c>
      <c r="K4876" s="193">
        <v>657172</v>
      </c>
      <c r="L4876" s="188"/>
      <c r="M4876" s="193"/>
      <c r="N4876" s="193"/>
      <c r="O4876" s="186">
        <f t="shared" si="152"/>
        <v>657172</v>
      </c>
      <c r="P4876" s="188"/>
      <c r="Q4876" s="193"/>
      <c r="R4876" s="193"/>
      <c r="S4876" s="186">
        <f t="shared" si="153"/>
        <v>657172</v>
      </c>
      <c r="T4876" s="206">
        <v>44104</v>
      </c>
      <c r="U4876" s="186">
        <v>657172</v>
      </c>
      <c r="V4876" s="186">
        <v>0</v>
      </c>
      <c r="W4876" s="186">
        <v>0</v>
      </c>
      <c r="X4876" s="186">
        <v>0</v>
      </c>
      <c r="Y4876" s="188" t="s">
        <v>237</v>
      </c>
      <c r="Z4876" s="188" t="s">
        <v>170</v>
      </c>
      <c r="AA4876" s="188" t="s">
        <v>235</v>
      </c>
      <c r="AB4876" s="206">
        <v>44009</v>
      </c>
      <c r="AC4876" s="206">
        <v>44012</v>
      </c>
      <c r="AD4876" s="188" t="s">
        <v>15001</v>
      </c>
      <c r="AE4876" s="188" t="s">
        <v>15002</v>
      </c>
      <c r="AF4876" s="188" t="s">
        <v>240</v>
      </c>
      <c r="AG4876" s="188">
        <v>3</v>
      </c>
    </row>
    <row r="4877" spans="1:33">
      <c r="A4877" s="188" t="s">
        <v>28</v>
      </c>
      <c r="B4877" s="188">
        <v>800006850</v>
      </c>
      <c r="C4877" s="188" t="s">
        <v>170</v>
      </c>
      <c r="D4877" s="188" t="s">
        <v>235</v>
      </c>
      <c r="E4877" s="206">
        <v>44022</v>
      </c>
      <c r="F4877" s="187">
        <v>5582032</v>
      </c>
      <c r="G4877" s="187">
        <v>5582032</v>
      </c>
      <c r="H4877" s="193">
        <v>812021</v>
      </c>
      <c r="I4877" s="206">
        <v>44044</v>
      </c>
      <c r="J4877" s="188" t="s">
        <v>15003</v>
      </c>
      <c r="K4877" s="193">
        <v>87050</v>
      </c>
      <c r="L4877" s="188"/>
      <c r="M4877" s="193"/>
      <c r="N4877" s="193"/>
      <c r="O4877" s="186">
        <f t="shared" si="152"/>
        <v>87050</v>
      </c>
      <c r="P4877" s="188"/>
      <c r="Q4877" s="193"/>
      <c r="R4877" s="193"/>
      <c r="S4877" s="186">
        <f t="shared" si="153"/>
        <v>87050</v>
      </c>
      <c r="T4877" s="206">
        <v>44104</v>
      </c>
      <c r="U4877" s="186">
        <v>87050</v>
      </c>
      <c r="V4877" s="186">
        <v>0</v>
      </c>
      <c r="W4877" s="186">
        <v>0</v>
      </c>
      <c r="X4877" s="186">
        <v>0</v>
      </c>
      <c r="Y4877" s="188" t="s">
        <v>237</v>
      </c>
      <c r="Z4877" s="188" t="s">
        <v>170</v>
      </c>
      <c r="AA4877" s="188" t="s">
        <v>235</v>
      </c>
      <c r="AB4877" s="206">
        <v>44008</v>
      </c>
      <c r="AC4877" s="206">
        <v>44008</v>
      </c>
      <c r="AD4877" s="188" t="s">
        <v>15004</v>
      </c>
      <c r="AE4877" s="188" t="s">
        <v>15002</v>
      </c>
      <c r="AF4877" s="188" t="s">
        <v>240</v>
      </c>
      <c r="AG4877" s="188">
        <v>3</v>
      </c>
    </row>
    <row r="4878" spans="1:33">
      <c r="A4878" s="188" t="s">
        <v>28</v>
      </c>
      <c r="B4878" s="188">
        <v>800006850</v>
      </c>
      <c r="C4878" s="188" t="s">
        <v>170</v>
      </c>
      <c r="D4878" s="188" t="s">
        <v>235</v>
      </c>
      <c r="E4878" s="206">
        <v>44084</v>
      </c>
      <c r="F4878" s="187">
        <v>5603247</v>
      </c>
      <c r="G4878" s="187">
        <v>5603247</v>
      </c>
      <c r="H4878" s="193">
        <v>2905355</v>
      </c>
      <c r="I4878" s="206">
        <v>44110</v>
      </c>
      <c r="J4878" s="188" t="s">
        <v>15005</v>
      </c>
      <c r="K4878" s="193">
        <v>20375</v>
      </c>
      <c r="L4878" s="188"/>
      <c r="M4878" s="193"/>
      <c r="N4878" s="193"/>
      <c r="O4878" s="186">
        <f t="shared" si="152"/>
        <v>20375</v>
      </c>
      <c r="P4878" s="188"/>
      <c r="Q4878" s="193"/>
      <c r="R4878" s="193"/>
      <c r="S4878" s="186">
        <f t="shared" si="153"/>
        <v>20375</v>
      </c>
      <c r="T4878" s="206">
        <v>44174</v>
      </c>
      <c r="U4878" s="186">
        <v>0</v>
      </c>
      <c r="V4878" s="186">
        <v>20375</v>
      </c>
      <c r="W4878" s="186">
        <v>0</v>
      </c>
      <c r="X4878" s="186">
        <v>0</v>
      </c>
      <c r="Y4878" s="188" t="s">
        <v>237</v>
      </c>
      <c r="Z4878" s="188" t="s">
        <v>170</v>
      </c>
      <c r="AA4878" s="188" t="s">
        <v>235</v>
      </c>
      <c r="AB4878" s="206">
        <v>44037</v>
      </c>
      <c r="AC4878" s="206">
        <v>44045</v>
      </c>
      <c r="AD4878" s="188" t="s">
        <v>15006</v>
      </c>
      <c r="AE4878" s="188" t="s">
        <v>721</v>
      </c>
      <c r="AF4878" s="188" t="s">
        <v>240</v>
      </c>
      <c r="AG4878" s="188">
        <v>3</v>
      </c>
    </row>
    <row r="4879" spans="1:33">
      <c r="A4879" s="188" t="s">
        <v>28</v>
      </c>
      <c r="B4879" s="188">
        <v>800006850</v>
      </c>
      <c r="C4879" s="188" t="s">
        <v>170</v>
      </c>
      <c r="D4879" s="188" t="s">
        <v>235</v>
      </c>
      <c r="E4879" s="206">
        <v>44084</v>
      </c>
      <c r="F4879" s="187">
        <v>5605605</v>
      </c>
      <c r="G4879" s="187">
        <v>5605605</v>
      </c>
      <c r="H4879" s="193">
        <v>1512187</v>
      </c>
      <c r="I4879" s="206">
        <v>44110</v>
      </c>
      <c r="J4879" s="188" t="s">
        <v>15007</v>
      </c>
      <c r="K4879" s="193">
        <v>20375</v>
      </c>
      <c r="L4879" s="188"/>
      <c r="M4879" s="193"/>
      <c r="N4879" s="193"/>
      <c r="O4879" s="186">
        <f t="shared" si="152"/>
        <v>20375</v>
      </c>
      <c r="P4879" s="188"/>
      <c r="Q4879" s="193"/>
      <c r="R4879" s="193"/>
      <c r="S4879" s="186">
        <f t="shared" si="153"/>
        <v>20375</v>
      </c>
      <c r="T4879" s="206">
        <v>44174</v>
      </c>
      <c r="U4879" s="186">
        <v>0</v>
      </c>
      <c r="V4879" s="186">
        <v>20375</v>
      </c>
      <c r="W4879" s="186">
        <v>0</v>
      </c>
      <c r="X4879" s="186">
        <v>0</v>
      </c>
      <c r="Y4879" s="188" t="s">
        <v>237</v>
      </c>
      <c r="Z4879" s="188" t="s">
        <v>170</v>
      </c>
      <c r="AA4879" s="188" t="s">
        <v>235</v>
      </c>
      <c r="AB4879" s="206">
        <v>44048</v>
      </c>
      <c r="AC4879" s="206">
        <v>44050</v>
      </c>
      <c r="AD4879" s="188" t="s">
        <v>15008</v>
      </c>
      <c r="AE4879" s="188" t="s">
        <v>721</v>
      </c>
      <c r="AF4879" s="188" t="s">
        <v>240</v>
      </c>
      <c r="AG4879" s="188">
        <v>3</v>
      </c>
    </row>
    <row r="4880" spans="1:33">
      <c r="A4880" s="188" t="s">
        <v>28</v>
      </c>
      <c r="B4880" s="188">
        <v>800006850</v>
      </c>
      <c r="C4880" s="188" t="s">
        <v>170</v>
      </c>
      <c r="D4880" s="188" t="s">
        <v>235</v>
      </c>
      <c r="E4880" s="206">
        <v>44084</v>
      </c>
      <c r="F4880" s="187">
        <v>5605890</v>
      </c>
      <c r="G4880" s="187">
        <v>5605890</v>
      </c>
      <c r="H4880" s="193">
        <v>1033162</v>
      </c>
      <c r="I4880" s="206">
        <v>44110</v>
      </c>
      <c r="J4880" s="188" t="s">
        <v>15009</v>
      </c>
      <c r="K4880" s="193">
        <v>61125</v>
      </c>
      <c r="L4880" s="188"/>
      <c r="M4880" s="193"/>
      <c r="N4880" s="193"/>
      <c r="O4880" s="186">
        <f t="shared" si="152"/>
        <v>61125</v>
      </c>
      <c r="P4880" s="188"/>
      <c r="Q4880" s="193"/>
      <c r="R4880" s="193"/>
      <c r="S4880" s="186">
        <f t="shared" si="153"/>
        <v>61125</v>
      </c>
      <c r="T4880" s="206">
        <v>44174</v>
      </c>
      <c r="U4880" s="186">
        <v>0</v>
      </c>
      <c r="V4880" s="186">
        <v>61125</v>
      </c>
      <c r="W4880" s="186">
        <v>0</v>
      </c>
      <c r="X4880" s="186">
        <v>0</v>
      </c>
      <c r="Y4880" s="188" t="s">
        <v>237</v>
      </c>
      <c r="Z4880" s="188" t="s">
        <v>170</v>
      </c>
      <c r="AA4880" s="188" t="s">
        <v>235</v>
      </c>
      <c r="AB4880" s="206">
        <v>44049</v>
      </c>
      <c r="AC4880" s="206">
        <v>44051</v>
      </c>
      <c r="AD4880" s="188" t="s">
        <v>15010</v>
      </c>
      <c r="AE4880" s="188" t="s">
        <v>721</v>
      </c>
      <c r="AF4880" s="188" t="s">
        <v>240</v>
      </c>
      <c r="AG4880" s="188">
        <v>3</v>
      </c>
    </row>
    <row r="4881" spans="1:33">
      <c r="A4881" s="188" t="s">
        <v>28</v>
      </c>
      <c r="B4881" s="188">
        <v>800006850</v>
      </c>
      <c r="C4881" s="188" t="s">
        <v>170</v>
      </c>
      <c r="D4881" s="188" t="s">
        <v>235</v>
      </c>
      <c r="E4881" s="206">
        <v>44084</v>
      </c>
      <c r="F4881" s="187">
        <v>5606097</v>
      </c>
      <c r="G4881" s="187">
        <v>5606097</v>
      </c>
      <c r="H4881" s="193">
        <v>738661</v>
      </c>
      <c r="I4881" s="206">
        <v>44110</v>
      </c>
      <c r="J4881" s="188" t="s">
        <v>15011</v>
      </c>
      <c r="K4881" s="193">
        <v>40750</v>
      </c>
      <c r="L4881" s="188"/>
      <c r="M4881" s="193"/>
      <c r="N4881" s="193"/>
      <c r="O4881" s="186">
        <f t="shared" si="152"/>
        <v>40750</v>
      </c>
      <c r="P4881" s="188"/>
      <c r="Q4881" s="193"/>
      <c r="R4881" s="193"/>
      <c r="S4881" s="186">
        <f t="shared" si="153"/>
        <v>40750</v>
      </c>
      <c r="T4881" s="206">
        <v>44174</v>
      </c>
      <c r="U4881" s="186">
        <v>0</v>
      </c>
      <c r="V4881" s="186">
        <v>40750</v>
      </c>
      <c r="W4881" s="186">
        <v>0</v>
      </c>
      <c r="X4881" s="186">
        <v>0</v>
      </c>
      <c r="Y4881" s="188" t="s">
        <v>237</v>
      </c>
      <c r="Z4881" s="188" t="s">
        <v>170</v>
      </c>
      <c r="AA4881" s="188" t="s">
        <v>235</v>
      </c>
      <c r="AB4881" s="206">
        <v>44051</v>
      </c>
      <c r="AC4881" s="206">
        <v>44052</v>
      </c>
      <c r="AD4881" s="188" t="s">
        <v>15012</v>
      </c>
      <c r="AE4881" s="188" t="s">
        <v>721</v>
      </c>
      <c r="AF4881" s="188" t="s">
        <v>240</v>
      </c>
      <c r="AG4881" s="188">
        <v>3</v>
      </c>
    </row>
    <row r="4882" spans="1:33">
      <c r="A4882" s="188" t="s">
        <v>28</v>
      </c>
      <c r="B4882" s="188">
        <v>800006850</v>
      </c>
      <c r="C4882" s="188" t="s">
        <v>170</v>
      </c>
      <c r="D4882" s="188" t="s">
        <v>235</v>
      </c>
      <c r="E4882" s="206">
        <v>44084</v>
      </c>
      <c r="F4882" s="187">
        <v>5618147</v>
      </c>
      <c r="G4882" s="187">
        <v>5618147</v>
      </c>
      <c r="H4882" s="193">
        <v>6512614</v>
      </c>
      <c r="I4882" s="206">
        <v>44111</v>
      </c>
      <c r="J4882" s="188" t="s">
        <v>15013</v>
      </c>
      <c r="K4882" s="193">
        <v>236100</v>
      </c>
      <c r="L4882" s="188"/>
      <c r="M4882" s="193"/>
      <c r="N4882" s="193"/>
      <c r="O4882" s="186">
        <f t="shared" si="152"/>
        <v>236100</v>
      </c>
      <c r="P4882" s="188"/>
      <c r="Q4882" s="193"/>
      <c r="R4882" s="193"/>
      <c r="S4882" s="186">
        <f t="shared" si="153"/>
        <v>236100</v>
      </c>
      <c r="T4882" s="206">
        <v>44174</v>
      </c>
      <c r="U4882" s="186">
        <v>154600</v>
      </c>
      <c r="V4882" s="186">
        <v>81500</v>
      </c>
      <c r="W4882" s="186">
        <v>0</v>
      </c>
      <c r="X4882" s="186">
        <v>0</v>
      </c>
      <c r="Y4882" s="188" t="s">
        <v>237</v>
      </c>
      <c r="Z4882" s="188" t="s">
        <v>170</v>
      </c>
      <c r="AA4882" s="188" t="s">
        <v>235</v>
      </c>
      <c r="AB4882" s="206">
        <v>44051</v>
      </c>
      <c r="AC4882" s="206">
        <v>44056</v>
      </c>
      <c r="AD4882" s="188" t="s">
        <v>15014</v>
      </c>
      <c r="AE4882" s="188" t="s">
        <v>15015</v>
      </c>
      <c r="AF4882" s="188" t="s">
        <v>240</v>
      </c>
      <c r="AG4882" s="188">
        <v>3</v>
      </c>
    </row>
    <row r="4883" spans="1:33">
      <c r="A4883" s="188" t="s">
        <v>28</v>
      </c>
      <c r="B4883" s="188">
        <v>800006850</v>
      </c>
      <c r="C4883" s="188" t="s">
        <v>170</v>
      </c>
      <c r="D4883" s="188" t="s">
        <v>235</v>
      </c>
      <c r="E4883" s="206">
        <v>43935</v>
      </c>
      <c r="F4883" s="187">
        <v>5517605</v>
      </c>
      <c r="G4883" s="187">
        <v>5517605</v>
      </c>
      <c r="H4883" s="193">
        <v>75600</v>
      </c>
      <c r="I4883" s="206">
        <v>43945</v>
      </c>
      <c r="J4883" s="188" t="s">
        <v>15016</v>
      </c>
      <c r="K4883" s="193">
        <v>51900</v>
      </c>
      <c r="L4883" s="206">
        <v>43959</v>
      </c>
      <c r="M4883" s="193">
        <v>0</v>
      </c>
      <c r="N4883" s="193">
        <v>0</v>
      </c>
      <c r="O4883" s="186">
        <f t="shared" si="152"/>
        <v>51900</v>
      </c>
      <c r="P4883" s="188"/>
      <c r="Q4883" s="193"/>
      <c r="R4883" s="193"/>
      <c r="S4883" s="186">
        <f t="shared" si="153"/>
        <v>51900</v>
      </c>
      <c r="T4883" s="206">
        <v>44104</v>
      </c>
      <c r="U4883" s="186">
        <v>0</v>
      </c>
      <c r="V4883" s="186">
        <v>51900</v>
      </c>
      <c r="W4883" s="186">
        <v>0</v>
      </c>
      <c r="X4883" s="186">
        <v>0</v>
      </c>
      <c r="Y4883" s="188" t="s">
        <v>237</v>
      </c>
      <c r="Z4883" s="188" t="s">
        <v>170</v>
      </c>
      <c r="AA4883" s="188" t="s">
        <v>235</v>
      </c>
      <c r="AB4883" s="206">
        <v>43894</v>
      </c>
      <c r="AC4883" s="206">
        <v>43894</v>
      </c>
      <c r="AD4883" s="188" t="s">
        <v>8685</v>
      </c>
      <c r="AE4883" s="188" t="s">
        <v>13291</v>
      </c>
      <c r="AF4883" s="188" t="s">
        <v>240</v>
      </c>
      <c r="AG4883" s="188">
        <v>3</v>
      </c>
    </row>
    <row r="4884" spans="1:33">
      <c r="A4884" s="188" t="s">
        <v>28</v>
      </c>
      <c r="B4884" s="188">
        <v>800006850</v>
      </c>
      <c r="C4884" s="188" t="s">
        <v>170</v>
      </c>
      <c r="D4884" s="188" t="s">
        <v>235</v>
      </c>
      <c r="E4884" s="206">
        <v>43935</v>
      </c>
      <c r="F4884" s="187">
        <v>5518165</v>
      </c>
      <c r="G4884" s="187">
        <v>5518165</v>
      </c>
      <c r="H4884" s="193">
        <v>99610</v>
      </c>
      <c r="I4884" s="206">
        <v>43945</v>
      </c>
      <c r="J4884" s="188" t="s">
        <v>15017</v>
      </c>
      <c r="K4884" s="193">
        <v>1450</v>
      </c>
      <c r="L4884" s="206"/>
      <c r="M4884" s="193"/>
      <c r="N4884" s="193"/>
      <c r="O4884" s="186">
        <f t="shared" si="152"/>
        <v>1450</v>
      </c>
      <c r="P4884" s="188"/>
      <c r="Q4884" s="193"/>
      <c r="R4884" s="193"/>
      <c r="S4884" s="186">
        <f t="shared" si="153"/>
        <v>1450</v>
      </c>
      <c r="T4884" s="206">
        <v>44069</v>
      </c>
      <c r="U4884" s="186">
        <v>1450</v>
      </c>
      <c r="V4884" s="186">
        <v>0</v>
      </c>
      <c r="W4884" s="186">
        <v>0</v>
      </c>
      <c r="X4884" s="186">
        <v>0</v>
      </c>
      <c r="Y4884" s="188" t="s">
        <v>237</v>
      </c>
      <c r="Z4884" s="188" t="s">
        <v>170</v>
      </c>
      <c r="AA4884" s="188" t="s">
        <v>235</v>
      </c>
      <c r="AB4884" s="206">
        <v>43894</v>
      </c>
      <c r="AC4884" s="206">
        <v>43894</v>
      </c>
      <c r="AD4884" s="188" t="s">
        <v>15018</v>
      </c>
      <c r="AE4884" s="188" t="s">
        <v>943</v>
      </c>
      <c r="AF4884" s="188" t="s">
        <v>240</v>
      </c>
      <c r="AG4884" s="188">
        <v>3</v>
      </c>
    </row>
    <row r="4885" spans="1:33">
      <c r="A4885" s="188" t="s">
        <v>28</v>
      </c>
      <c r="B4885" s="188">
        <v>800006850</v>
      </c>
      <c r="C4885" s="188" t="s">
        <v>170</v>
      </c>
      <c r="D4885" s="188" t="s">
        <v>235</v>
      </c>
      <c r="E4885" s="206">
        <v>43960</v>
      </c>
      <c r="F4885" s="187">
        <v>5548578</v>
      </c>
      <c r="G4885" s="187">
        <v>5548578</v>
      </c>
      <c r="H4885" s="193">
        <v>50200</v>
      </c>
      <c r="I4885" s="206">
        <v>43978</v>
      </c>
      <c r="J4885" s="188" t="s">
        <v>15019</v>
      </c>
      <c r="K4885" s="193">
        <v>4640</v>
      </c>
      <c r="L4885" s="206">
        <v>44002</v>
      </c>
      <c r="M4885" s="193">
        <v>0</v>
      </c>
      <c r="N4885" s="193">
        <v>0</v>
      </c>
      <c r="O4885" s="186">
        <f t="shared" si="152"/>
        <v>4640</v>
      </c>
      <c r="P4885" s="188"/>
      <c r="Q4885" s="193"/>
      <c r="R4885" s="193"/>
      <c r="S4885" s="186">
        <f t="shared" si="153"/>
        <v>4640</v>
      </c>
      <c r="T4885" s="206">
        <v>44069</v>
      </c>
      <c r="U4885" s="186">
        <v>4640</v>
      </c>
      <c r="V4885" s="186">
        <v>0</v>
      </c>
      <c r="W4885" s="186">
        <v>0</v>
      </c>
      <c r="X4885" s="186">
        <v>0</v>
      </c>
      <c r="Y4885" s="188" t="s">
        <v>237</v>
      </c>
      <c r="Z4885" s="188" t="s">
        <v>292</v>
      </c>
      <c r="AA4885" s="188" t="s">
        <v>293</v>
      </c>
      <c r="AB4885" s="206">
        <v>43942</v>
      </c>
      <c r="AC4885" s="206">
        <v>43942</v>
      </c>
      <c r="AD4885" s="188" t="s">
        <v>15020</v>
      </c>
      <c r="AE4885" s="188" t="s">
        <v>15021</v>
      </c>
      <c r="AF4885" s="188" t="s">
        <v>267</v>
      </c>
      <c r="AG4885" s="188">
        <v>3</v>
      </c>
    </row>
    <row r="4886" spans="1:33">
      <c r="A4886" s="188" t="s">
        <v>28</v>
      </c>
      <c r="B4886" s="188">
        <v>800006850</v>
      </c>
      <c r="C4886" s="188" t="s">
        <v>170</v>
      </c>
      <c r="D4886" s="188" t="s">
        <v>235</v>
      </c>
      <c r="E4886" s="206">
        <v>43929</v>
      </c>
      <c r="F4886" s="187">
        <v>5493669</v>
      </c>
      <c r="G4886" s="187">
        <v>5493669</v>
      </c>
      <c r="H4886" s="193">
        <v>21600</v>
      </c>
      <c r="I4886" s="206">
        <v>43950</v>
      </c>
      <c r="J4886" s="188" t="s">
        <v>15022</v>
      </c>
      <c r="K4886" s="193">
        <v>1260</v>
      </c>
      <c r="L4886" s="206">
        <v>43977</v>
      </c>
      <c r="M4886" s="193">
        <v>1260</v>
      </c>
      <c r="N4886" s="193">
        <v>0</v>
      </c>
      <c r="O4886" s="186">
        <f t="shared" si="152"/>
        <v>0</v>
      </c>
      <c r="P4886" s="188"/>
      <c r="Q4886" s="193"/>
      <c r="R4886" s="193"/>
      <c r="S4886" s="186">
        <f t="shared" si="153"/>
        <v>0</v>
      </c>
      <c r="T4886" s="206"/>
      <c r="U4886" s="186">
        <v>0</v>
      </c>
      <c r="V4886" s="186">
        <v>0</v>
      </c>
      <c r="W4886" s="186">
        <v>0</v>
      </c>
      <c r="X4886" s="186">
        <v>0</v>
      </c>
      <c r="Y4886" s="188" t="s">
        <v>237</v>
      </c>
      <c r="Z4886" s="188" t="s">
        <v>170</v>
      </c>
      <c r="AA4886" s="188" t="s">
        <v>235</v>
      </c>
      <c r="AB4886" s="206">
        <v>43874</v>
      </c>
      <c r="AC4886" s="206">
        <v>43874</v>
      </c>
      <c r="AD4886" s="188" t="s">
        <v>15023</v>
      </c>
      <c r="AE4886" s="188" t="s">
        <v>15024</v>
      </c>
      <c r="AF4886" s="188" t="s">
        <v>240</v>
      </c>
      <c r="AG4886" s="188">
        <v>3</v>
      </c>
    </row>
    <row r="4887" spans="1:33">
      <c r="A4887" s="188" t="s">
        <v>28</v>
      </c>
      <c r="B4887" s="188">
        <v>800006850</v>
      </c>
      <c r="C4887" s="188" t="s">
        <v>170</v>
      </c>
      <c r="D4887" s="188" t="s">
        <v>235</v>
      </c>
      <c r="E4887" s="206">
        <v>43929</v>
      </c>
      <c r="F4887" s="187">
        <v>5508751</v>
      </c>
      <c r="G4887" s="187">
        <v>5508751</v>
      </c>
      <c r="H4887" s="193">
        <v>329500</v>
      </c>
      <c r="I4887" s="206">
        <v>43950</v>
      </c>
      <c r="J4887" s="188" t="s">
        <v>15025</v>
      </c>
      <c r="K4887" s="193">
        <v>31500</v>
      </c>
      <c r="L4887" s="206">
        <v>43977</v>
      </c>
      <c r="M4887" s="193">
        <v>31500</v>
      </c>
      <c r="N4887" s="193">
        <v>0</v>
      </c>
      <c r="O4887" s="186">
        <f t="shared" si="152"/>
        <v>0</v>
      </c>
      <c r="P4887" s="188"/>
      <c r="Q4887" s="193"/>
      <c r="R4887" s="193"/>
      <c r="S4887" s="186">
        <f t="shared" si="153"/>
        <v>0</v>
      </c>
      <c r="T4887" s="206"/>
      <c r="U4887" s="186">
        <v>0</v>
      </c>
      <c r="V4887" s="186">
        <v>0</v>
      </c>
      <c r="W4887" s="186">
        <v>0</v>
      </c>
      <c r="X4887" s="186">
        <v>0</v>
      </c>
      <c r="Y4887" s="188" t="s">
        <v>237</v>
      </c>
      <c r="Z4887" s="188" t="s">
        <v>170</v>
      </c>
      <c r="AA4887" s="188" t="s">
        <v>235</v>
      </c>
      <c r="AB4887" s="206">
        <v>43887</v>
      </c>
      <c r="AC4887" s="206">
        <v>43887</v>
      </c>
      <c r="AD4887" s="188" t="s">
        <v>15026</v>
      </c>
      <c r="AE4887" s="188" t="s">
        <v>15027</v>
      </c>
      <c r="AF4887" s="188" t="s">
        <v>240</v>
      </c>
      <c r="AG4887" s="188">
        <v>3</v>
      </c>
    </row>
    <row r="4888" spans="1:33">
      <c r="A4888" s="188" t="s">
        <v>15028</v>
      </c>
      <c r="B4888" s="188">
        <v>890700666</v>
      </c>
      <c r="C4888" s="188" t="s">
        <v>15029</v>
      </c>
      <c r="D4888" s="188" t="s">
        <v>15030</v>
      </c>
      <c r="E4888" s="206">
        <v>44565</v>
      </c>
      <c r="F4888" s="187" t="s">
        <v>15031</v>
      </c>
      <c r="G4888" s="187" t="s">
        <v>15031</v>
      </c>
      <c r="H4888" s="193">
        <v>497889</v>
      </c>
      <c r="I4888" s="206">
        <v>44581</v>
      </c>
      <c r="J4888" s="188" t="s">
        <v>15032</v>
      </c>
      <c r="K4888" s="193">
        <v>497889</v>
      </c>
      <c r="L4888" s="206">
        <v>44646</v>
      </c>
      <c r="M4888" s="193">
        <v>0</v>
      </c>
      <c r="N4888" s="193">
        <v>0</v>
      </c>
      <c r="O4888" s="186">
        <f t="shared" si="152"/>
        <v>497889</v>
      </c>
      <c r="P4888" s="188"/>
      <c r="Q4888" s="193"/>
      <c r="R4888" s="193"/>
      <c r="S4888" s="186">
        <f t="shared" si="153"/>
        <v>497889</v>
      </c>
      <c r="T4888" s="206"/>
      <c r="U4888" s="186">
        <v>0</v>
      </c>
      <c r="V4888" s="186">
        <v>0</v>
      </c>
      <c r="W4888" s="186">
        <v>0</v>
      </c>
      <c r="X4888" s="186">
        <v>497889</v>
      </c>
      <c r="Y4888" s="188" t="s">
        <v>237</v>
      </c>
      <c r="Z4888" s="188" t="s">
        <v>170</v>
      </c>
      <c r="AA4888" s="188" t="s">
        <v>235</v>
      </c>
      <c r="AB4888" s="206">
        <v>44480</v>
      </c>
      <c r="AC4888" s="206">
        <v>44481</v>
      </c>
      <c r="AD4888" s="188" t="s">
        <v>15033</v>
      </c>
      <c r="AE4888" s="188" t="s">
        <v>15034</v>
      </c>
      <c r="AF4888" s="188" t="s">
        <v>240</v>
      </c>
      <c r="AG4888" s="188">
        <v>3</v>
      </c>
    </row>
    <row r="4889" spans="1:33">
      <c r="A4889" s="188" t="s">
        <v>15028</v>
      </c>
      <c r="B4889" s="188">
        <v>890700666</v>
      </c>
      <c r="C4889" s="188" t="s">
        <v>15029</v>
      </c>
      <c r="D4889" s="188" t="s">
        <v>15030</v>
      </c>
      <c r="E4889" s="206">
        <v>44414</v>
      </c>
      <c r="F4889" s="187" t="s">
        <v>15035</v>
      </c>
      <c r="G4889" s="187" t="s">
        <v>15035</v>
      </c>
      <c r="H4889" s="193">
        <v>3068635</v>
      </c>
      <c r="I4889" s="206">
        <v>44439</v>
      </c>
      <c r="J4889" s="188" t="s">
        <v>15036</v>
      </c>
      <c r="K4889" s="193">
        <v>423000</v>
      </c>
      <c r="L4889" s="206"/>
      <c r="M4889" s="193"/>
      <c r="N4889" s="193"/>
      <c r="O4889" s="186">
        <f t="shared" si="152"/>
        <v>423000</v>
      </c>
      <c r="P4889" s="188"/>
      <c r="Q4889" s="193"/>
      <c r="R4889" s="193"/>
      <c r="S4889" s="186">
        <f t="shared" si="153"/>
        <v>423000</v>
      </c>
      <c r="T4889" s="206"/>
      <c r="U4889" s="186">
        <v>0</v>
      </c>
      <c r="V4889" s="186">
        <v>0</v>
      </c>
      <c r="W4889" s="186">
        <v>0</v>
      </c>
      <c r="X4889" s="186">
        <v>423000</v>
      </c>
      <c r="Y4889" s="188" t="s">
        <v>237</v>
      </c>
      <c r="Z4889" s="188" t="s">
        <v>709</v>
      </c>
      <c r="AA4889" s="188" t="s">
        <v>15037</v>
      </c>
      <c r="AB4889" s="206">
        <v>44397</v>
      </c>
      <c r="AC4889" s="206">
        <v>44399</v>
      </c>
      <c r="AD4889" s="188" t="s">
        <v>15038</v>
      </c>
      <c r="AE4889" s="188"/>
      <c r="AF4889" s="188" t="s">
        <v>240</v>
      </c>
      <c r="AG4889" s="188">
        <v>3</v>
      </c>
    </row>
    <row r="4890" spans="1:33">
      <c r="A4890" s="188" t="s">
        <v>15028</v>
      </c>
      <c r="B4890" s="188">
        <v>890700666</v>
      </c>
      <c r="C4890" s="188" t="s">
        <v>15029</v>
      </c>
      <c r="D4890" s="188" t="s">
        <v>15030</v>
      </c>
      <c r="E4890" s="206">
        <v>43741</v>
      </c>
      <c r="F4890" s="187">
        <v>1214295</v>
      </c>
      <c r="G4890" s="187">
        <v>1214295</v>
      </c>
      <c r="H4890" s="193">
        <v>435177</v>
      </c>
      <c r="I4890" s="206">
        <v>43761</v>
      </c>
      <c r="J4890" s="188" t="s">
        <v>15039</v>
      </c>
      <c r="K4890" s="193">
        <v>57881</v>
      </c>
      <c r="L4890" s="206"/>
      <c r="M4890" s="193"/>
      <c r="N4890" s="193"/>
      <c r="O4890" s="186">
        <f t="shared" si="152"/>
        <v>57881</v>
      </c>
      <c r="P4890" s="188"/>
      <c r="Q4890" s="193"/>
      <c r="R4890" s="193"/>
      <c r="S4890" s="186">
        <f t="shared" si="153"/>
        <v>57881</v>
      </c>
      <c r="T4890" s="206">
        <v>43924</v>
      </c>
      <c r="U4890" s="186">
        <v>55500</v>
      </c>
      <c r="V4890" s="186">
        <v>2381</v>
      </c>
      <c r="W4890" s="186">
        <v>0</v>
      </c>
      <c r="X4890" s="186">
        <v>0</v>
      </c>
      <c r="Y4890" s="188" t="s">
        <v>237</v>
      </c>
      <c r="Z4890" s="188" t="s">
        <v>2640</v>
      </c>
      <c r="AA4890" s="188" t="s">
        <v>15040</v>
      </c>
      <c r="AB4890" s="206">
        <v>43717</v>
      </c>
      <c r="AC4890" s="206">
        <v>43718</v>
      </c>
      <c r="AD4890" s="188" t="s">
        <v>15041</v>
      </c>
      <c r="AE4890" s="188" t="s">
        <v>15042</v>
      </c>
      <c r="AF4890" s="188" t="s">
        <v>240</v>
      </c>
      <c r="AG4890" s="188">
        <v>3</v>
      </c>
    </row>
    <row r="4891" spans="1:33">
      <c r="A4891" s="188" t="s">
        <v>15028</v>
      </c>
      <c r="B4891" s="188">
        <v>890700666</v>
      </c>
      <c r="C4891" s="188" t="s">
        <v>15029</v>
      </c>
      <c r="D4891" s="188" t="s">
        <v>15030</v>
      </c>
      <c r="E4891" s="206">
        <v>43717</v>
      </c>
      <c r="F4891" s="187">
        <v>1205962</v>
      </c>
      <c r="G4891" s="187">
        <v>1205962</v>
      </c>
      <c r="H4891" s="193">
        <v>256748</v>
      </c>
      <c r="I4891" s="206">
        <v>43731</v>
      </c>
      <c r="J4891" s="188" t="s">
        <v>15043</v>
      </c>
      <c r="K4891" s="193">
        <v>163946</v>
      </c>
      <c r="L4891" s="206"/>
      <c r="M4891" s="193"/>
      <c r="N4891" s="193"/>
      <c r="O4891" s="186">
        <f t="shared" si="152"/>
        <v>163946</v>
      </c>
      <c r="P4891" s="188"/>
      <c r="Q4891" s="193"/>
      <c r="R4891" s="193"/>
      <c r="S4891" s="186">
        <f t="shared" si="153"/>
        <v>163946</v>
      </c>
      <c r="T4891" s="206">
        <v>43924</v>
      </c>
      <c r="U4891" s="186">
        <v>163946</v>
      </c>
      <c r="V4891" s="186">
        <v>0</v>
      </c>
      <c r="W4891" s="186">
        <v>0</v>
      </c>
      <c r="X4891" s="186">
        <v>0</v>
      </c>
      <c r="Y4891" s="188" t="s">
        <v>237</v>
      </c>
      <c r="Z4891" s="188" t="s">
        <v>170</v>
      </c>
      <c r="AA4891" s="188" t="s">
        <v>235</v>
      </c>
      <c r="AB4891" s="206">
        <v>43685</v>
      </c>
      <c r="AC4891" s="206">
        <v>43685</v>
      </c>
      <c r="AD4891" s="188" t="s">
        <v>15044</v>
      </c>
      <c r="AE4891" s="188" t="s">
        <v>15045</v>
      </c>
      <c r="AF4891" s="188" t="s">
        <v>240</v>
      </c>
      <c r="AG4891" s="188">
        <v>3</v>
      </c>
    </row>
    <row r="4892" spans="1:33">
      <c r="A4892" s="188" t="s">
        <v>15028</v>
      </c>
      <c r="B4892" s="188">
        <v>890700666</v>
      </c>
      <c r="C4892" s="188" t="s">
        <v>15029</v>
      </c>
      <c r="D4892" s="188" t="s">
        <v>15030</v>
      </c>
      <c r="E4892" s="206">
        <v>43682</v>
      </c>
      <c r="F4892" s="187">
        <v>1188937</v>
      </c>
      <c r="G4892" s="187">
        <v>1188937</v>
      </c>
      <c r="H4892" s="193">
        <v>1031506</v>
      </c>
      <c r="I4892" s="206">
        <v>43692</v>
      </c>
      <c r="J4892" s="188" t="s">
        <v>15046</v>
      </c>
      <c r="K4892" s="193">
        <v>28600</v>
      </c>
      <c r="L4892" s="206"/>
      <c r="M4892" s="193"/>
      <c r="N4892" s="193"/>
      <c r="O4892" s="186">
        <f t="shared" si="152"/>
        <v>28600</v>
      </c>
      <c r="P4892" s="188"/>
      <c r="Q4892" s="193"/>
      <c r="R4892" s="193"/>
      <c r="S4892" s="186">
        <f t="shared" si="153"/>
        <v>28600</v>
      </c>
      <c r="T4892" s="206">
        <v>43924</v>
      </c>
      <c r="U4892" s="186">
        <v>0</v>
      </c>
      <c r="V4892" s="186">
        <v>28600</v>
      </c>
      <c r="W4892" s="186">
        <v>0</v>
      </c>
      <c r="X4892" s="186">
        <v>0</v>
      </c>
      <c r="Y4892" s="188" t="s">
        <v>237</v>
      </c>
      <c r="Z4892" s="188" t="s">
        <v>170</v>
      </c>
      <c r="AA4892" s="188" t="s">
        <v>331</v>
      </c>
      <c r="AB4892" s="206">
        <v>43621</v>
      </c>
      <c r="AC4892" s="206">
        <v>43622</v>
      </c>
      <c r="AD4892" s="188" t="s">
        <v>15047</v>
      </c>
      <c r="AE4892" s="188" t="s">
        <v>15048</v>
      </c>
      <c r="AF4892" s="188" t="s">
        <v>240</v>
      </c>
      <c r="AG4892" s="188">
        <v>3</v>
      </c>
    </row>
    <row r="4893" spans="1:33">
      <c r="A4893" s="188" t="s">
        <v>15028</v>
      </c>
      <c r="B4893" s="188">
        <v>890700666</v>
      </c>
      <c r="C4893" s="188" t="s">
        <v>15029</v>
      </c>
      <c r="D4893" s="188" t="s">
        <v>15030</v>
      </c>
      <c r="E4893" s="206">
        <v>44116</v>
      </c>
      <c r="F4893" s="187">
        <v>1286271</v>
      </c>
      <c r="G4893" s="187">
        <v>1286271</v>
      </c>
      <c r="H4893" s="193">
        <v>10277297</v>
      </c>
      <c r="I4893" s="206">
        <v>44131</v>
      </c>
      <c r="J4893" s="188" t="s">
        <v>15049</v>
      </c>
      <c r="K4893" s="193">
        <v>9854279</v>
      </c>
      <c r="L4893" s="206"/>
      <c r="M4893" s="193"/>
      <c r="N4893" s="193"/>
      <c r="O4893" s="186">
        <f t="shared" si="152"/>
        <v>9854279</v>
      </c>
      <c r="P4893" s="188"/>
      <c r="Q4893" s="193"/>
      <c r="R4893" s="193"/>
      <c r="S4893" s="186">
        <f t="shared" si="153"/>
        <v>9854279</v>
      </c>
      <c r="T4893" s="206">
        <v>44153</v>
      </c>
      <c r="U4893" s="186">
        <v>3941712</v>
      </c>
      <c r="V4893" s="186">
        <v>5912567</v>
      </c>
      <c r="W4893" s="186">
        <v>0</v>
      </c>
      <c r="X4893" s="186">
        <v>0</v>
      </c>
      <c r="Y4893" s="188" t="s">
        <v>237</v>
      </c>
      <c r="Z4893" s="188" t="s">
        <v>810</v>
      </c>
      <c r="AA4893" s="188" t="s">
        <v>13740</v>
      </c>
      <c r="AB4893" s="206">
        <v>44087</v>
      </c>
      <c r="AC4893" s="206">
        <v>44090</v>
      </c>
      <c r="AD4893" s="188" t="s">
        <v>15050</v>
      </c>
      <c r="AE4893" s="188" t="s">
        <v>15051</v>
      </c>
      <c r="AF4893" s="188" t="s">
        <v>240</v>
      </c>
      <c r="AG4893" s="188">
        <v>3</v>
      </c>
    </row>
    <row r="4894" spans="1:33">
      <c r="A4894" s="188" t="s">
        <v>15028</v>
      </c>
      <c r="B4894" s="188">
        <v>890700666</v>
      </c>
      <c r="C4894" s="188" t="s">
        <v>15029</v>
      </c>
      <c r="D4894" s="188" t="s">
        <v>15030</v>
      </c>
      <c r="E4894" s="206">
        <v>43528</v>
      </c>
      <c r="F4894" s="187">
        <v>1151407</v>
      </c>
      <c r="G4894" s="187">
        <v>1151407</v>
      </c>
      <c r="H4894" s="193">
        <v>289180</v>
      </c>
      <c r="I4894" s="206">
        <v>43538</v>
      </c>
      <c r="J4894" s="188" t="s">
        <v>15052</v>
      </c>
      <c r="K4894" s="193">
        <v>35000</v>
      </c>
      <c r="L4894" s="206"/>
      <c r="M4894" s="193"/>
      <c r="N4894" s="193"/>
      <c r="O4894" s="186">
        <f t="shared" si="152"/>
        <v>35000</v>
      </c>
      <c r="P4894" s="188"/>
      <c r="Q4894" s="193"/>
      <c r="R4894" s="193"/>
      <c r="S4894" s="186">
        <f t="shared" si="153"/>
        <v>35000</v>
      </c>
      <c r="T4894" s="206">
        <v>43924</v>
      </c>
      <c r="U4894" s="186">
        <v>13300</v>
      </c>
      <c r="V4894" s="186">
        <v>21700</v>
      </c>
      <c r="W4894" s="186">
        <v>0</v>
      </c>
      <c r="X4894" s="186">
        <v>0</v>
      </c>
      <c r="Y4894" s="188" t="s">
        <v>237</v>
      </c>
      <c r="Z4894" s="188" t="s">
        <v>826</v>
      </c>
      <c r="AA4894" s="188" t="s">
        <v>6687</v>
      </c>
      <c r="AB4894" s="206">
        <v>43256</v>
      </c>
      <c r="AC4894" s="206">
        <v>43257</v>
      </c>
      <c r="AD4894" s="188" t="s">
        <v>15053</v>
      </c>
      <c r="AE4894" s="188" t="s">
        <v>15054</v>
      </c>
      <c r="AF4894" s="188" t="s">
        <v>240</v>
      </c>
      <c r="AG4894" s="188">
        <v>3</v>
      </c>
    </row>
    <row r="4895" spans="1:33">
      <c r="A4895" s="188" t="s">
        <v>15028</v>
      </c>
      <c r="B4895" s="188">
        <v>890700666</v>
      </c>
      <c r="C4895" s="188" t="s">
        <v>15029</v>
      </c>
      <c r="D4895" s="188" t="s">
        <v>15030</v>
      </c>
      <c r="E4895" s="206">
        <v>43924</v>
      </c>
      <c r="F4895" s="187">
        <v>1246539</v>
      </c>
      <c r="G4895" s="187">
        <v>1246539</v>
      </c>
      <c r="H4895" s="193">
        <v>152403</v>
      </c>
      <c r="I4895" s="206">
        <v>43936</v>
      </c>
      <c r="J4895" s="188" t="s">
        <v>15055</v>
      </c>
      <c r="K4895" s="193">
        <v>8335</v>
      </c>
      <c r="L4895" s="206"/>
      <c r="M4895" s="193"/>
      <c r="N4895" s="193"/>
      <c r="O4895" s="186">
        <f t="shared" si="152"/>
        <v>8335</v>
      </c>
      <c r="P4895" s="188"/>
      <c r="Q4895" s="193"/>
      <c r="R4895" s="193"/>
      <c r="S4895" s="186">
        <f t="shared" si="153"/>
        <v>8335</v>
      </c>
      <c r="T4895" s="206">
        <v>44012</v>
      </c>
      <c r="U4895" s="186">
        <v>8335</v>
      </c>
      <c r="V4895" s="186">
        <v>0</v>
      </c>
      <c r="W4895" s="186">
        <v>0</v>
      </c>
      <c r="X4895" s="186">
        <v>0</v>
      </c>
      <c r="Y4895" s="188" t="s">
        <v>237</v>
      </c>
      <c r="Z4895" s="188" t="s">
        <v>810</v>
      </c>
      <c r="AA4895" s="188" t="s">
        <v>2626</v>
      </c>
      <c r="AB4895" s="206">
        <v>43831</v>
      </c>
      <c r="AC4895" s="206">
        <v>43831</v>
      </c>
      <c r="AD4895" s="188" t="s">
        <v>15056</v>
      </c>
      <c r="AE4895" s="188" t="s">
        <v>15057</v>
      </c>
      <c r="AF4895" s="188" t="s">
        <v>240</v>
      </c>
      <c r="AG4895" s="188">
        <v>3</v>
      </c>
    </row>
    <row r="4896" spans="1:33">
      <c r="A4896" s="188" t="s">
        <v>15028</v>
      </c>
      <c r="B4896" s="188">
        <v>890700666</v>
      </c>
      <c r="C4896" s="188" t="s">
        <v>15029</v>
      </c>
      <c r="D4896" s="188" t="s">
        <v>15030</v>
      </c>
      <c r="E4896" s="206">
        <v>44144</v>
      </c>
      <c r="F4896" s="187">
        <v>1291383</v>
      </c>
      <c r="G4896" s="187">
        <v>1291383</v>
      </c>
      <c r="H4896" s="193">
        <v>5071928</v>
      </c>
      <c r="I4896" s="206">
        <v>44171</v>
      </c>
      <c r="J4896" s="188" t="s">
        <v>15058</v>
      </c>
      <c r="K4896" s="193">
        <v>1837701</v>
      </c>
      <c r="L4896" s="206"/>
      <c r="M4896" s="193"/>
      <c r="N4896" s="193"/>
      <c r="O4896" s="186">
        <f t="shared" si="152"/>
        <v>1837701</v>
      </c>
      <c r="P4896" s="188"/>
      <c r="Q4896" s="193"/>
      <c r="R4896" s="193"/>
      <c r="S4896" s="186">
        <f t="shared" si="153"/>
        <v>1837701</v>
      </c>
      <c r="T4896" s="206"/>
      <c r="U4896" s="186">
        <v>0</v>
      </c>
      <c r="V4896" s="186">
        <v>0</v>
      </c>
      <c r="W4896" s="186">
        <v>0</v>
      </c>
      <c r="X4896" s="186">
        <v>1837701</v>
      </c>
      <c r="Y4896" s="188" t="s">
        <v>237</v>
      </c>
      <c r="Z4896" s="188" t="s">
        <v>810</v>
      </c>
      <c r="AA4896" s="188" t="s">
        <v>13740</v>
      </c>
      <c r="AB4896" s="206">
        <v>44117</v>
      </c>
      <c r="AC4896" s="206">
        <v>44122</v>
      </c>
      <c r="AD4896" s="188" t="s">
        <v>15059</v>
      </c>
      <c r="AE4896" s="188"/>
      <c r="AF4896" s="188" t="s">
        <v>240</v>
      </c>
      <c r="AG4896" s="188">
        <v>3</v>
      </c>
    </row>
    <row r="4897" spans="1:33">
      <c r="A4897" s="188" t="s">
        <v>15028</v>
      </c>
      <c r="B4897" s="188">
        <v>890700666</v>
      </c>
      <c r="C4897" s="188" t="s">
        <v>15029</v>
      </c>
      <c r="D4897" s="188" t="s">
        <v>15030</v>
      </c>
      <c r="E4897" s="206">
        <v>44446</v>
      </c>
      <c r="F4897" s="187" t="s">
        <v>15060</v>
      </c>
      <c r="G4897" s="187" t="s">
        <v>15060</v>
      </c>
      <c r="H4897" s="193">
        <v>1884041</v>
      </c>
      <c r="I4897" s="206">
        <v>44466</v>
      </c>
      <c r="J4897" s="188" t="s">
        <v>15061</v>
      </c>
      <c r="K4897" s="193">
        <v>92113</v>
      </c>
      <c r="L4897" s="206"/>
      <c r="M4897" s="193"/>
      <c r="N4897" s="193"/>
      <c r="O4897" s="186">
        <f t="shared" si="152"/>
        <v>92113</v>
      </c>
      <c r="P4897" s="188"/>
      <c r="Q4897" s="193"/>
      <c r="R4897" s="193"/>
      <c r="S4897" s="186">
        <f t="shared" si="153"/>
        <v>92113</v>
      </c>
      <c r="T4897" s="206"/>
      <c r="U4897" s="186">
        <v>0</v>
      </c>
      <c r="V4897" s="186">
        <v>0</v>
      </c>
      <c r="W4897" s="186">
        <v>0</v>
      </c>
      <c r="X4897" s="186">
        <v>92113</v>
      </c>
      <c r="Y4897" s="188" t="s">
        <v>237</v>
      </c>
      <c r="Z4897" s="188" t="s">
        <v>826</v>
      </c>
      <c r="AA4897" s="188" t="s">
        <v>3096</v>
      </c>
      <c r="AB4897" s="206">
        <v>44408</v>
      </c>
      <c r="AC4897" s="206">
        <v>44408</v>
      </c>
      <c r="AD4897" s="188" t="s">
        <v>15062</v>
      </c>
      <c r="AE4897" s="188"/>
      <c r="AF4897" s="188" t="s">
        <v>240</v>
      </c>
      <c r="AG4897" s="188">
        <v>3</v>
      </c>
    </row>
    <row r="4898" spans="1:33">
      <c r="A4898" s="188" t="s">
        <v>15028</v>
      </c>
      <c r="B4898" s="188">
        <v>890700666</v>
      </c>
      <c r="C4898" s="188" t="s">
        <v>15029</v>
      </c>
      <c r="D4898" s="188" t="s">
        <v>15030</v>
      </c>
      <c r="E4898" s="206">
        <v>44446</v>
      </c>
      <c r="F4898" s="187" t="s">
        <v>15063</v>
      </c>
      <c r="G4898" s="187" t="s">
        <v>15063</v>
      </c>
      <c r="H4898" s="193">
        <v>2731168</v>
      </c>
      <c r="I4898" s="206">
        <v>44463</v>
      </c>
      <c r="J4898" s="188" t="s">
        <v>15064</v>
      </c>
      <c r="K4898" s="193">
        <v>443415</v>
      </c>
      <c r="L4898" s="206"/>
      <c r="M4898" s="193"/>
      <c r="N4898" s="193"/>
      <c r="O4898" s="186">
        <f t="shared" si="152"/>
        <v>443415</v>
      </c>
      <c r="P4898" s="188"/>
      <c r="Q4898" s="193"/>
      <c r="R4898" s="193"/>
      <c r="S4898" s="186">
        <f t="shared" si="153"/>
        <v>443415</v>
      </c>
      <c r="T4898" s="206"/>
      <c r="U4898" s="186">
        <v>0</v>
      </c>
      <c r="V4898" s="186">
        <v>0</v>
      </c>
      <c r="W4898" s="186">
        <v>0</v>
      </c>
      <c r="X4898" s="186">
        <v>443415</v>
      </c>
      <c r="Y4898" s="188" t="s">
        <v>237</v>
      </c>
      <c r="Z4898" s="188" t="s">
        <v>826</v>
      </c>
      <c r="AA4898" s="188" t="s">
        <v>3096</v>
      </c>
      <c r="AB4898" s="206">
        <v>44397</v>
      </c>
      <c r="AC4898" s="206">
        <v>44404</v>
      </c>
      <c r="AD4898" s="188" t="s">
        <v>15065</v>
      </c>
      <c r="AE4898" s="188"/>
      <c r="AF4898" s="188" t="s">
        <v>240</v>
      </c>
      <c r="AG4898" s="188">
        <v>3</v>
      </c>
    </row>
    <row r="4899" spans="1:33">
      <c r="A4899" s="188" t="s">
        <v>15028</v>
      </c>
      <c r="B4899" s="188">
        <v>890700666</v>
      </c>
      <c r="C4899" s="188" t="s">
        <v>15029</v>
      </c>
      <c r="D4899" s="188" t="s">
        <v>15030</v>
      </c>
      <c r="E4899" s="206">
        <v>43650</v>
      </c>
      <c r="F4899" s="187">
        <v>1153115</v>
      </c>
      <c r="G4899" s="187">
        <v>1153115</v>
      </c>
      <c r="H4899" s="193">
        <v>1069653</v>
      </c>
      <c r="I4899" s="206">
        <v>43661</v>
      </c>
      <c r="J4899" s="188" t="s">
        <v>15066</v>
      </c>
      <c r="K4899" s="193">
        <v>174300</v>
      </c>
      <c r="L4899" s="206"/>
      <c r="M4899" s="193"/>
      <c r="N4899" s="193"/>
      <c r="O4899" s="186">
        <f t="shared" si="152"/>
        <v>174300</v>
      </c>
      <c r="P4899" s="188"/>
      <c r="Q4899" s="193"/>
      <c r="R4899" s="193"/>
      <c r="S4899" s="186">
        <f t="shared" si="153"/>
        <v>174300</v>
      </c>
      <c r="T4899" s="206">
        <v>43924</v>
      </c>
      <c r="U4899" s="186">
        <v>154300</v>
      </c>
      <c r="V4899" s="186">
        <v>20000</v>
      </c>
      <c r="W4899" s="186">
        <v>0</v>
      </c>
      <c r="X4899" s="186">
        <v>0</v>
      </c>
      <c r="Y4899" s="188" t="s">
        <v>237</v>
      </c>
      <c r="Z4899" s="188" t="s">
        <v>826</v>
      </c>
      <c r="AA4899" s="188" t="s">
        <v>6687</v>
      </c>
      <c r="AB4899" s="206">
        <v>43070</v>
      </c>
      <c r="AC4899" s="206">
        <v>43071</v>
      </c>
      <c r="AD4899" s="188" t="s">
        <v>15067</v>
      </c>
      <c r="AE4899" s="188" t="s">
        <v>15068</v>
      </c>
      <c r="AF4899" s="188" t="s">
        <v>240</v>
      </c>
      <c r="AG4899" s="188">
        <v>3</v>
      </c>
    </row>
    <row r="4900" spans="1:33">
      <c r="A4900" s="188" t="s">
        <v>15028</v>
      </c>
      <c r="B4900" s="188">
        <v>890700666</v>
      </c>
      <c r="C4900" s="188" t="s">
        <v>15029</v>
      </c>
      <c r="D4900" s="188" t="s">
        <v>15030</v>
      </c>
      <c r="E4900" s="206">
        <v>44084</v>
      </c>
      <c r="F4900" s="187">
        <v>1271575</v>
      </c>
      <c r="G4900" s="187">
        <v>1271575</v>
      </c>
      <c r="H4900" s="193">
        <v>3865035</v>
      </c>
      <c r="I4900" s="206">
        <v>44098</v>
      </c>
      <c r="J4900" s="188" t="s">
        <v>15069</v>
      </c>
      <c r="K4900" s="193">
        <v>758665</v>
      </c>
      <c r="L4900" s="206">
        <v>44129</v>
      </c>
      <c r="M4900" s="193">
        <v>0</v>
      </c>
      <c r="N4900" s="193">
        <v>0</v>
      </c>
      <c r="O4900" s="186">
        <f t="shared" si="152"/>
        <v>758665</v>
      </c>
      <c r="P4900" s="188"/>
      <c r="Q4900" s="193"/>
      <c r="R4900" s="193"/>
      <c r="S4900" s="186">
        <f t="shared" si="153"/>
        <v>758665</v>
      </c>
      <c r="T4900" s="206">
        <v>44153</v>
      </c>
      <c r="U4900" s="186">
        <v>734700</v>
      </c>
      <c r="V4900" s="186">
        <v>23965</v>
      </c>
      <c r="W4900" s="186">
        <v>0</v>
      </c>
      <c r="X4900" s="186">
        <v>0</v>
      </c>
      <c r="Y4900" s="188" t="s">
        <v>237</v>
      </c>
      <c r="Z4900" s="188" t="s">
        <v>826</v>
      </c>
      <c r="AA4900" s="188" t="s">
        <v>6687</v>
      </c>
      <c r="AB4900" s="206">
        <v>44007</v>
      </c>
      <c r="AC4900" s="206">
        <v>44013</v>
      </c>
      <c r="AD4900" s="188" t="s">
        <v>15070</v>
      </c>
      <c r="AE4900" s="188" t="s">
        <v>15071</v>
      </c>
      <c r="AF4900" s="188" t="s">
        <v>240</v>
      </c>
      <c r="AG4900" s="188">
        <v>3</v>
      </c>
    </row>
    <row r="4901" spans="1:33">
      <c r="A4901" s="188" t="s">
        <v>15028</v>
      </c>
      <c r="B4901" s="188">
        <v>890700666</v>
      </c>
      <c r="C4901" s="188" t="s">
        <v>15029</v>
      </c>
      <c r="D4901" s="188" t="s">
        <v>15030</v>
      </c>
      <c r="E4901" s="206">
        <v>44169</v>
      </c>
      <c r="F4901" s="187">
        <v>1269310</v>
      </c>
      <c r="G4901" s="187">
        <v>1269310</v>
      </c>
      <c r="H4901" s="193">
        <v>2666894</v>
      </c>
      <c r="I4901" s="206">
        <v>44183</v>
      </c>
      <c r="J4901" s="188" t="s">
        <v>15072</v>
      </c>
      <c r="K4901" s="193">
        <v>290270</v>
      </c>
      <c r="L4901" s="206"/>
      <c r="M4901" s="193"/>
      <c r="N4901" s="193"/>
      <c r="O4901" s="186">
        <f t="shared" si="152"/>
        <v>290270</v>
      </c>
      <c r="P4901" s="188"/>
      <c r="Q4901" s="193"/>
      <c r="R4901" s="193"/>
      <c r="S4901" s="186">
        <f t="shared" si="153"/>
        <v>290270</v>
      </c>
      <c r="T4901" s="206"/>
      <c r="U4901" s="186">
        <v>0</v>
      </c>
      <c r="V4901" s="186">
        <v>0</v>
      </c>
      <c r="W4901" s="186">
        <v>0</v>
      </c>
      <c r="X4901" s="186">
        <v>290270</v>
      </c>
      <c r="Y4901" s="188" t="s">
        <v>237</v>
      </c>
      <c r="Z4901" s="188" t="s">
        <v>826</v>
      </c>
      <c r="AA4901" s="188" t="s">
        <v>3601</v>
      </c>
      <c r="AB4901" s="206">
        <v>43973</v>
      </c>
      <c r="AC4901" s="206">
        <v>43975</v>
      </c>
      <c r="AD4901" s="188" t="s">
        <v>15073</v>
      </c>
      <c r="AE4901" s="188"/>
      <c r="AF4901" s="188" t="s">
        <v>240</v>
      </c>
      <c r="AG4901" s="188">
        <v>3</v>
      </c>
    </row>
    <row r="4902" spans="1:33">
      <c r="A4902" s="188" t="s">
        <v>15028</v>
      </c>
      <c r="B4902" s="188">
        <v>890700666</v>
      </c>
      <c r="C4902" s="188" t="s">
        <v>15029</v>
      </c>
      <c r="D4902" s="188" t="s">
        <v>15030</v>
      </c>
      <c r="E4902" s="206">
        <v>44204</v>
      </c>
      <c r="F4902" s="187" t="s">
        <v>15074</v>
      </c>
      <c r="G4902" s="187" t="s">
        <v>15074</v>
      </c>
      <c r="H4902" s="193">
        <v>3590310</v>
      </c>
      <c r="I4902" s="206">
        <v>44229</v>
      </c>
      <c r="J4902" s="188" t="s">
        <v>15075</v>
      </c>
      <c r="K4902" s="193">
        <v>988400</v>
      </c>
      <c r="L4902" s="206">
        <v>44254</v>
      </c>
      <c r="M4902" s="193">
        <v>0</v>
      </c>
      <c r="N4902" s="193">
        <v>0</v>
      </c>
      <c r="O4902" s="186">
        <f t="shared" si="152"/>
        <v>988400</v>
      </c>
      <c r="P4902" s="188"/>
      <c r="Q4902" s="193"/>
      <c r="R4902" s="193"/>
      <c r="S4902" s="186">
        <f t="shared" si="153"/>
        <v>988400</v>
      </c>
      <c r="T4902" s="206"/>
      <c r="U4902" s="186">
        <v>0</v>
      </c>
      <c r="V4902" s="186">
        <v>0</v>
      </c>
      <c r="W4902" s="186">
        <v>0</v>
      </c>
      <c r="X4902" s="186">
        <v>988400</v>
      </c>
      <c r="Y4902" s="188" t="s">
        <v>237</v>
      </c>
      <c r="Z4902" s="188" t="s">
        <v>3106</v>
      </c>
      <c r="AA4902" s="188" t="s">
        <v>15076</v>
      </c>
      <c r="AB4902" s="206">
        <v>44157</v>
      </c>
      <c r="AC4902" s="206">
        <v>44157</v>
      </c>
      <c r="AD4902" s="188" t="s">
        <v>15077</v>
      </c>
      <c r="AE4902" s="188" t="s">
        <v>15078</v>
      </c>
      <c r="AF4902" s="188" t="s">
        <v>240</v>
      </c>
      <c r="AG4902" s="188">
        <v>3</v>
      </c>
    </row>
    <row r="4903" spans="1:33">
      <c r="A4903" s="188" t="s">
        <v>15028</v>
      </c>
      <c r="B4903" s="188">
        <v>890700666</v>
      </c>
      <c r="C4903" s="188" t="s">
        <v>15029</v>
      </c>
      <c r="D4903" s="188" t="s">
        <v>15030</v>
      </c>
      <c r="E4903" s="206">
        <v>43587</v>
      </c>
      <c r="F4903" s="187">
        <v>1162705</v>
      </c>
      <c r="G4903" s="187">
        <v>1162705</v>
      </c>
      <c r="H4903" s="193">
        <v>9428466</v>
      </c>
      <c r="I4903" s="206">
        <v>43608</v>
      </c>
      <c r="J4903" s="188" t="s">
        <v>15079</v>
      </c>
      <c r="K4903" s="193">
        <v>4271524</v>
      </c>
      <c r="L4903" s="206"/>
      <c r="M4903" s="193"/>
      <c r="N4903" s="193"/>
      <c r="O4903" s="186">
        <f t="shared" si="152"/>
        <v>4271524</v>
      </c>
      <c r="P4903" s="188"/>
      <c r="Q4903" s="193"/>
      <c r="R4903" s="193"/>
      <c r="S4903" s="186">
        <f t="shared" si="153"/>
        <v>4271524</v>
      </c>
      <c r="T4903" s="206">
        <v>43924</v>
      </c>
      <c r="U4903" s="186">
        <v>2562914</v>
      </c>
      <c r="V4903" s="186">
        <v>1708610</v>
      </c>
      <c r="W4903" s="186">
        <v>0</v>
      </c>
      <c r="X4903" s="186">
        <v>0</v>
      </c>
      <c r="Y4903" s="188" t="s">
        <v>237</v>
      </c>
      <c r="Z4903" s="188" t="s">
        <v>292</v>
      </c>
      <c r="AA4903" s="188" t="s">
        <v>293</v>
      </c>
      <c r="AB4903" s="206">
        <v>43407</v>
      </c>
      <c r="AC4903" s="206">
        <v>43421</v>
      </c>
      <c r="AD4903" s="188" t="s">
        <v>15080</v>
      </c>
      <c r="AE4903" s="188" t="s">
        <v>15081</v>
      </c>
      <c r="AF4903" s="188" t="s">
        <v>240</v>
      </c>
      <c r="AG4903" s="188">
        <v>3</v>
      </c>
    </row>
    <row r="4904" spans="1:33">
      <c r="A4904" s="188" t="s">
        <v>15028</v>
      </c>
      <c r="B4904" s="188">
        <v>890700666</v>
      </c>
      <c r="C4904" s="188" t="s">
        <v>15029</v>
      </c>
      <c r="D4904" s="188" t="s">
        <v>15030</v>
      </c>
      <c r="E4904" s="206">
        <v>44116</v>
      </c>
      <c r="F4904" s="187">
        <v>1264533</v>
      </c>
      <c r="G4904" s="187">
        <v>1264533</v>
      </c>
      <c r="H4904" s="193">
        <v>296725</v>
      </c>
      <c r="I4904" s="206">
        <v>44155</v>
      </c>
      <c r="J4904" s="188" t="s">
        <v>15082</v>
      </c>
      <c r="K4904" s="193">
        <v>171800</v>
      </c>
      <c r="L4904" s="206"/>
      <c r="M4904" s="193"/>
      <c r="N4904" s="193"/>
      <c r="O4904" s="186">
        <f t="shared" si="152"/>
        <v>171800</v>
      </c>
      <c r="P4904" s="188"/>
      <c r="Q4904" s="193"/>
      <c r="R4904" s="193"/>
      <c r="S4904" s="186">
        <f t="shared" si="153"/>
        <v>171800</v>
      </c>
      <c r="T4904" s="206"/>
      <c r="U4904" s="186">
        <v>0</v>
      </c>
      <c r="V4904" s="186">
        <v>0</v>
      </c>
      <c r="W4904" s="186">
        <v>0</v>
      </c>
      <c r="X4904" s="186">
        <v>171800</v>
      </c>
      <c r="Y4904" s="188" t="s">
        <v>237</v>
      </c>
      <c r="Z4904" s="188" t="s">
        <v>170</v>
      </c>
      <c r="AA4904" s="188" t="s">
        <v>235</v>
      </c>
      <c r="AB4904" s="206">
        <v>43929</v>
      </c>
      <c r="AC4904" s="206">
        <v>43930</v>
      </c>
      <c r="AD4904" s="188" t="s">
        <v>15083</v>
      </c>
      <c r="AE4904" s="188"/>
      <c r="AF4904" s="188" t="s">
        <v>240</v>
      </c>
      <c r="AG4904" s="188">
        <v>3</v>
      </c>
    </row>
  </sheetData>
  <autoFilter ref="A1:AG4887" xr:uid="{9A614E83-0877-4F01-88B3-282FA291675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5B58E-D890-4D8B-874F-6D315302EC81}">
  <dimension ref="A1:D15"/>
  <sheetViews>
    <sheetView showGridLines="0" workbookViewId="0">
      <selection activeCell="A4" sqref="A4:A15"/>
    </sheetView>
  </sheetViews>
  <sheetFormatPr defaultColWidth="11.42578125" defaultRowHeight="15"/>
  <cols>
    <col min="1" max="1" width="120.42578125" bestFit="1" customWidth="1"/>
    <col min="3" max="3" width="20.85546875" bestFit="1" customWidth="1"/>
  </cols>
  <sheetData>
    <row r="1" spans="1:4" ht="23.25">
      <c r="A1" s="208" t="s">
        <v>15084</v>
      </c>
      <c r="B1" s="208"/>
      <c r="C1" s="208"/>
    </row>
    <row r="3" spans="1:4">
      <c r="A3" s="184" t="s">
        <v>15085</v>
      </c>
      <c r="B3" s="184" t="s">
        <v>15086</v>
      </c>
      <c r="C3" s="184" t="s">
        <v>15087</v>
      </c>
    </row>
    <row r="4" spans="1:4">
      <c r="A4" s="7" t="s">
        <v>2432</v>
      </c>
      <c r="B4" s="7">
        <v>900750333</v>
      </c>
      <c r="C4" s="20">
        <v>44649</v>
      </c>
    </row>
    <row r="5" spans="1:4">
      <c r="A5" s="7" t="s">
        <v>34</v>
      </c>
      <c r="B5" s="7">
        <v>860009555</v>
      </c>
      <c r="C5" s="20">
        <v>44671</v>
      </c>
      <c r="D5" t="s">
        <v>15088</v>
      </c>
    </row>
    <row r="6" spans="1:4">
      <c r="A6" s="7" t="s">
        <v>69</v>
      </c>
      <c r="B6" s="7">
        <v>899999164</v>
      </c>
      <c r="C6" s="20">
        <v>44671</v>
      </c>
    </row>
    <row r="7" spans="1:4">
      <c r="A7" s="7" t="s">
        <v>260</v>
      </c>
      <c r="B7" s="7">
        <v>899999151</v>
      </c>
      <c r="C7" s="20">
        <v>44693</v>
      </c>
    </row>
    <row r="8" spans="1:4">
      <c r="A8" s="7" t="s">
        <v>57</v>
      </c>
      <c r="B8" s="7">
        <v>832001411</v>
      </c>
      <c r="C8" s="20">
        <v>44700</v>
      </c>
    </row>
    <row r="9" spans="1:4">
      <c r="A9" s="7" t="s">
        <v>13774</v>
      </c>
      <c r="B9" s="7">
        <v>860020094</v>
      </c>
      <c r="C9" s="20">
        <v>44705</v>
      </c>
    </row>
    <row r="10" spans="1:4">
      <c r="A10" s="7" t="s">
        <v>271</v>
      </c>
      <c r="B10" s="7">
        <v>808003500</v>
      </c>
      <c r="C10" s="20">
        <v>44714</v>
      </c>
    </row>
    <row r="11" spans="1:4">
      <c r="A11" s="7" t="s">
        <v>32</v>
      </c>
      <c r="B11" s="7">
        <v>832002436</v>
      </c>
      <c r="C11" s="20">
        <v>44715</v>
      </c>
    </row>
    <row r="12" spans="1:4">
      <c r="A12" s="7" t="s">
        <v>40</v>
      </c>
      <c r="B12" s="7">
        <v>860024766</v>
      </c>
      <c r="C12" s="20">
        <v>44726</v>
      </c>
    </row>
    <row r="13" spans="1:4">
      <c r="A13" s="7" t="s">
        <v>661</v>
      </c>
      <c r="B13" s="7">
        <v>900807482</v>
      </c>
      <c r="C13" s="20">
        <v>44728</v>
      </c>
    </row>
    <row r="14" spans="1:4">
      <c r="A14" s="7" t="s">
        <v>33</v>
      </c>
      <c r="B14" s="7">
        <v>832010436</v>
      </c>
      <c r="C14" s="20">
        <v>44733</v>
      </c>
    </row>
    <row r="15" spans="1:4">
      <c r="A15" s="7" t="s">
        <v>43</v>
      </c>
      <c r="B15" s="7">
        <v>890680027</v>
      </c>
      <c r="C15" s="20">
        <v>44736</v>
      </c>
    </row>
  </sheetData>
  <sortState xmlns:xlrd2="http://schemas.microsoft.com/office/spreadsheetml/2017/richdata2" ref="A4:C15">
    <sortCondition ref="C4:C15"/>
  </sortState>
  <mergeCells count="1">
    <mergeCell ref="A1:C1"/>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82C-67EF-4572-A462-47D70517D816}">
  <dimension ref="A1:I55"/>
  <sheetViews>
    <sheetView showGridLines="0" topLeftCell="C1" workbookViewId="0">
      <selection activeCell="G3" sqref="G3"/>
    </sheetView>
  </sheetViews>
  <sheetFormatPr defaultColWidth="11.42578125" defaultRowHeight="15"/>
  <cols>
    <col min="1" max="1" width="10" bestFit="1" customWidth="1"/>
    <col min="2" max="2" width="103.140625" bestFit="1" customWidth="1"/>
    <col min="3" max="3" width="19.7109375" style="182" customWidth="1"/>
    <col min="4" max="4" width="18.7109375" style="182" customWidth="1"/>
    <col min="5" max="5" width="19.7109375" style="182" customWidth="1"/>
    <col min="6" max="6" width="16.28515625" style="182" bestFit="1" customWidth="1"/>
    <col min="7" max="7" width="25.85546875" style="189" customWidth="1"/>
    <col min="9" max="9" width="14.140625" bestFit="1" customWidth="1"/>
  </cols>
  <sheetData>
    <row r="1" spans="1:9" s="190" customFormat="1">
      <c r="A1" s="211" t="s">
        <v>1</v>
      </c>
      <c r="B1" s="213" t="s">
        <v>2</v>
      </c>
      <c r="C1" s="209" t="s">
        <v>15089</v>
      </c>
      <c r="D1" s="209"/>
      <c r="E1" s="209" t="s">
        <v>15090</v>
      </c>
      <c r="F1" s="209"/>
      <c r="G1" s="210" t="s">
        <v>15091</v>
      </c>
    </row>
    <row r="2" spans="1:9" s="190" customFormat="1">
      <c r="A2" s="212"/>
      <c r="B2" s="214"/>
      <c r="C2" s="191" t="s">
        <v>15092</v>
      </c>
      <c r="D2" s="191" t="s">
        <v>15093</v>
      </c>
      <c r="E2" s="191" t="s">
        <v>15092</v>
      </c>
      <c r="F2" s="191" t="s">
        <v>15093</v>
      </c>
      <c r="G2" s="210"/>
    </row>
    <row r="3" spans="1:9">
      <c r="A3" s="192">
        <v>800006850</v>
      </c>
      <c r="B3" s="188" t="s">
        <v>28</v>
      </c>
      <c r="C3" s="193">
        <v>491013365</v>
      </c>
      <c r="D3" s="193">
        <v>833289373</v>
      </c>
      <c r="E3" s="193">
        <v>5685874</v>
      </c>
      <c r="F3" s="193">
        <v>303422672</v>
      </c>
      <c r="G3" s="200" t="s">
        <v>15094</v>
      </c>
      <c r="I3" s="183">
        <f>+D3+F3</f>
        <v>1136712045</v>
      </c>
    </row>
    <row r="4" spans="1:9">
      <c r="A4" s="192">
        <v>800099860</v>
      </c>
      <c r="B4" s="188" t="s">
        <v>50</v>
      </c>
      <c r="C4" s="193"/>
      <c r="D4" s="193"/>
      <c r="E4" s="193">
        <v>0</v>
      </c>
      <c r="F4" s="193">
        <v>7655241</v>
      </c>
      <c r="G4" s="200">
        <v>44781</v>
      </c>
    </row>
    <row r="5" spans="1:9">
      <c r="A5" s="192">
        <v>800174375</v>
      </c>
      <c r="B5" s="188" t="s">
        <v>30</v>
      </c>
      <c r="C5" s="193"/>
      <c r="D5" s="193"/>
      <c r="E5" s="193">
        <v>0</v>
      </c>
      <c r="F5" s="193">
        <v>0</v>
      </c>
      <c r="G5" s="200"/>
    </row>
    <row r="6" spans="1:9">
      <c r="A6" s="194">
        <v>800204497</v>
      </c>
      <c r="B6" s="188" t="s">
        <v>31</v>
      </c>
      <c r="C6" s="193"/>
      <c r="D6" s="193"/>
      <c r="E6" s="193">
        <v>0</v>
      </c>
      <c r="F6" s="193">
        <v>763144</v>
      </c>
      <c r="G6" s="200">
        <v>44781</v>
      </c>
    </row>
    <row r="7" spans="1:9">
      <c r="A7" s="195">
        <v>890700666</v>
      </c>
      <c r="B7" s="188" t="s">
        <v>100</v>
      </c>
      <c r="C7" s="193">
        <v>0</v>
      </c>
      <c r="D7" s="193">
        <v>0</v>
      </c>
      <c r="E7" s="193">
        <v>0</v>
      </c>
      <c r="F7" s="193">
        <v>4744588</v>
      </c>
      <c r="G7" s="200">
        <v>44782</v>
      </c>
    </row>
    <row r="8" spans="1:9">
      <c r="A8" s="194">
        <v>808003500</v>
      </c>
      <c r="B8" s="188" t="s">
        <v>52</v>
      </c>
      <c r="C8" s="193"/>
      <c r="D8" s="193"/>
      <c r="E8" s="193">
        <v>0</v>
      </c>
      <c r="F8" s="193">
        <v>0</v>
      </c>
      <c r="G8" s="200"/>
    </row>
    <row r="9" spans="1:9">
      <c r="A9" s="192">
        <v>832000029</v>
      </c>
      <c r="B9" s="188" t="s">
        <v>66</v>
      </c>
      <c r="C9" s="193"/>
      <c r="D9" s="193"/>
      <c r="E9" s="193">
        <v>0</v>
      </c>
      <c r="F9" s="193">
        <v>389800</v>
      </c>
      <c r="G9" s="200">
        <v>44782</v>
      </c>
    </row>
    <row r="10" spans="1:9">
      <c r="A10" s="192">
        <v>832001411</v>
      </c>
      <c r="B10" s="188" t="s">
        <v>57</v>
      </c>
      <c r="C10" s="193"/>
      <c r="D10" s="193"/>
      <c r="E10" s="193">
        <v>0</v>
      </c>
      <c r="F10" s="193">
        <v>2206688</v>
      </c>
      <c r="G10" s="200">
        <v>44782</v>
      </c>
    </row>
    <row r="11" spans="1:9">
      <c r="A11" s="192">
        <v>832001465</v>
      </c>
      <c r="B11" s="188" t="s">
        <v>65</v>
      </c>
      <c r="C11" s="193">
        <v>0</v>
      </c>
      <c r="D11" s="193">
        <v>0</v>
      </c>
      <c r="E11" s="193">
        <v>0</v>
      </c>
      <c r="F11" s="193">
        <v>0</v>
      </c>
      <c r="G11" s="200"/>
    </row>
    <row r="12" spans="1:9">
      <c r="A12" s="192">
        <v>832001794</v>
      </c>
      <c r="B12" s="188" t="s">
        <v>74</v>
      </c>
      <c r="C12" s="193">
        <v>0</v>
      </c>
      <c r="D12" s="193">
        <v>421590087</v>
      </c>
      <c r="E12" s="193">
        <v>0</v>
      </c>
      <c r="F12" s="193">
        <v>0</v>
      </c>
      <c r="G12" s="200">
        <v>44782</v>
      </c>
    </row>
    <row r="13" spans="1:9">
      <c r="A13" s="194">
        <v>832002436</v>
      </c>
      <c r="B13" s="188" t="s">
        <v>32</v>
      </c>
      <c r="C13" s="193"/>
      <c r="D13" s="193"/>
      <c r="E13" s="193">
        <v>0</v>
      </c>
      <c r="F13" s="193">
        <v>0</v>
      </c>
      <c r="G13" s="200"/>
    </row>
    <row r="14" spans="1:9">
      <c r="A14" s="196">
        <v>832007272</v>
      </c>
      <c r="B14" s="196" t="s">
        <v>80</v>
      </c>
      <c r="C14" s="193">
        <v>0</v>
      </c>
      <c r="D14" s="193">
        <v>0</v>
      </c>
      <c r="E14" s="193">
        <v>0</v>
      </c>
      <c r="F14" s="193">
        <v>0</v>
      </c>
      <c r="G14" s="200"/>
    </row>
    <row r="15" spans="1:9">
      <c r="A15" s="192">
        <v>832008321</v>
      </c>
      <c r="B15" s="188" t="s">
        <v>51</v>
      </c>
      <c r="C15" s="193"/>
      <c r="D15" s="193"/>
      <c r="E15" s="193">
        <v>0</v>
      </c>
      <c r="F15" s="193">
        <v>60900</v>
      </c>
      <c r="G15" s="200">
        <v>44783</v>
      </c>
    </row>
    <row r="16" spans="1:9">
      <c r="A16" s="192">
        <v>832010436</v>
      </c>
      <c r="B16" s="188" t="s">
        <v>33</v>
      </c>
      <c r="C16" s="193"/>
      <c r="D16" s="193"/>
      <c r="E16" s="193">
        <v>17484</v>
      </c>
      <c r="F16" s="193">
        <v>234400</v>
      </c>
      <c r="G16" s="200">
        <v>44783</v>
      </c>
    </row>
    <row r="17" spans="1:7">
      <c r="A17" s="197">
        <v>832011441</v>
      </c>
      <c r="B17" s="188" t="s">
        <v>60</v>
      </c>
      <c r="C17" s="193"/>
      <c r="D17" s="193"/>
      <c r="E17" s="193">
        <v>0</v>
      </c>
      <c r="F17" s="193">
        <v>799969</v>
      </c>
      <c r="G17" s="200">
        <v>44783</v>
      </c>
    </row>
    <row r="18" spans="1:7">
      <c r="A18" s="192">
        <v>860009555</v>
      </c>
      <c r="B18" s="188" t="s">
        <v>34</v>
      </c>
      <c r="C18" s="193"/>
      <c r="D18" s="193"/>
      <c r="E18" s="193">
        <v>968000</v>
      </c>
      <c r="F18" s="193">
        <v>70400</v>
      </c>
      <c r="G18" s="200">
        <v>44783</v>
      </c>
    </row>
    <row r="19" spans="1:7">
      <c r="A19" s="194">
        <v>860015929</v>
      </c>
      <c r="B19" s="188" t="s">
        <v>37</v>
      </c>
      <c r="C19" s="193"/>
      <c r="D19" s="193"/>
      <c r="E19" s="193">
        <v>0</v>
      </c>
      <c r="F19" s="193">
        <v>392192</v>
      </c>
      <c r="G19" s="200">
        <v>44784</v>
      </c>
    </row>
    <row r="20" spans="1:7">
      <c r="A20" s="194">
        <v>860020094</v>
      </c>
      <c r="B20" s="188" t="s">
        <v>72</v>
      </c>
      <c r="C20" s="193"/>
      <c r="D20" s="193"/>
      <c r="E20" s="193">
        <v>0</v>
      </c>
      <c r="F20" s="193">
        <v>0</v>
      </c>
      <c r="G20" s="200"/>
    </row>
    <row r="21" spans="1:7">
      <c r="A21" s="192">
        <v>860020283</v>
      </c>
      <c r="B21" s="188" t="s">
        <v>48</v>
      </c>
      <c r="C21" s="193"/>
      <c r="D21" s="193"/>
      <c r="E21" s="193">
        <v>0</v>
      </c>
      <c r="F21" s="193">
        <v>579516</v>
      </c>
      <c r="G21" s="200">
        <v>44784</v>
      </c>
    </row>
    <row r="22" spans="1:7">
      <c r="A22" s="192">
        <v>860023878</v>
      </c>
      <c r="B22" s="188" t="s">
        <v>38</v>
      </c>
      <c r="C22" s="193"/>
      <c r="D22" s="193"/>
      <c r="E22" s="193">
        <v>0</v>
      </c>
      <c r="F22" s="193">
        <v>3959518</v>
      </c>
      <c r="G22" s="200">
        <v>44784</v>
      </c>
    </row>
    <row r="23" spans="1:7">
      <c r="A23" s="192">
        <v>860023999</v>
      </c>
      <c r="B23" s="188" t="s">
        <v>73</v>
      </c>
      <c r="C23" s="193"/>
      <c r="D23" s="193"/>
      <c r="E23" s="193">
        <v>0</v>
      </c>
      <c r="F23" s="193">
        <v>0</v>
      </c>
      <c r="G23" s="200"/>
    </row>
    <row r="24" spans="1:7">
      <c r="A24" s="197">
        <v>860024026</v>
      </c>
      <c r="B24" s="188" t="s">
        <v>55</v>
      </c>
      <c r="C24" s="193"/>
      <c r="D24" s="193"/>
      <c r="E24" s="193">
        <v>0</v>
      </c>
      <c r="F24" s="193">
        <v>53300</v>
      </c>
      <c r="G24" s="200">
        <v>44784</v>
      </c>
    </row>
    <row r="25" spans="1:7">
      <c r="A25" s="188">
        <v>860024030</v>
      </c>
      <c r="B25" s="188" t="s">
        <v>39</v>
      </c>
      <c r="C25" s="193">
        <v>0</v>
      </c>
      <c r="D25" s="193">
        <v>0</v>
      </c>
      <c r="E25" s="193">
        <v>0</v>
      </c>
      <c r="F25" s="193">
        <v>0</v>
      </c>
      <c r="G25" s="200"/>
    </row>
    <row r="26" spans="1:7">
      <c r="A26" s="192">
        <v>860024766</v>
      </c>
      <c r="B26" s="188" t="s">
        <v>40</v>
      </c>
      <c r="C26" s="193">
        <v>0</v>
      </c>
      <c r="D26" s="193">
        <v>263345096</v>
      </c>
      <c r="E26" s="193">
        <v>0</v>
      </c>
      <c r="F26" s="193">
        <v>0</v>
      </c>
      <c r="G26" s="200">
        <v>44783</v>
      </c>
    </row>
    <row r="27" spans="1:7">
      <c r="A27" s="192">
        <v>860035447</v>
      </c>
      <c r="B27" s="188" t="s">
        <v>41</v>
      </c>
      <c r="C27" s="193"/>
      <c r="D27" s="193"/>
      <c r="E27" s="193">
        <v>0</v>
      </c>
      <c r="F27" s="193">
        <v>93500</v>
      </c>
      <c r="G27" s="200">
        <v>44785</v>
      </c>
    </row>
    <row r="28" spans="1:7">
      <c r="A28" s="192">
        <v>860037592</v>
      </c>
      <c r="B28" s="188" t="s">
        <v>56</v>
      </c>
      <c r="C28" s="193"/>
      <c r="D28" s="193"/>
      <c r="E28" s="193">
        <v>0</v>
      </c>
      <c r="F28" s="193">
        <v>1143280</v>
      </c>
      <c r="G28" s="200">
        <v>44785</v>
      </c>
    </row>
    <row r="29" spans="1:7">
      <c r="A29" s="194">
        <v>890680014</v>
      </c>
      <c r="B29" s="188" t="s">
        <v>59</v>
      </c>
      <c r="C29" s="193"/>
      <c r="D29" s="193"/>
      <c r="E29" s="193">
        <v>0</v>
      </c>
      <c r="F29" s="193">
        <v>0</v>
      </c>
      <c r="G29" s="200"/>
    </row>
    <row r="30" spans="1:7">
      <c r="A30" s="198">
        <v>890680025</v>
      </c>
      <c r="B30" s="196" t="s">
        <v>42</v>
      </c>
      <c r="C30" s="193"/>
      <c r="D30" s="193"/>
      <c r="E30" s="193">
        <v>0</v>
      </c>
      <c r="F30" s="193">
        <v>7602055</v>
      </c>
      <c r="G30" s="200">
        <v>44785</v>
      </c>
    </row>
    <row r="31" spans="1:7">
      <c r="A31" s="192">
        <v>890680027</v>
      </c>
      <c r="B31" s="188" t="s">
        <v>43</v>
      </c>
      <c r="C31" s="193"/>
      <c r="D31" s="193"/>
      <c r="E31" s="193">
        <v>0</v>
      </c>
      <c r="F31" s="193">
        <v>511581</v>
      </c>
      <c r="G31" s="200">
        <v>44785</v>
      </c>
    </row>
    <row r="32" spans="1:7">
      <c r="A32" s="192">
        <v>890680031</v>
      </c>
      <c r="B32" s="188" t="s">
        <v>54</v>
      </c>
      <c r="C32" s="193"/>
      <c r="D32" s="193"/>
      <c r="E32" s="193">
        <v>0</v>
      </c>
      <c r="F32" s="193">
        <v>173700</v>
      </c>
      <c r="G32" s="200">
        <v>44789</v>
      </c>
    </row>
    <row r="33" spans="1:7">
      <c r="A33" s="192">
        <v>890680032</v>
      </c>
      <c r="B33" s="188" t="s">
        <v>62</v>
      </c>
      <c r="C33" s="193"/>
      <c r="D33" s="193"/>
      <c r="E33" s="193">
        <v>0</v>
      </c>
      <c r="F33" s="193">
        <v>58600</v>
      </c>
      <c r="G33" s="200">
        <v>44789</v>
      </c>
    </row>
    <row r="34" spans="1:7">
      <c r="A34" s="192">
        <v>890680033</v>
      </c>
      <c r="B34" s="188" t="s">
        <v>64</v>
      </c>
      <c r="C34" s="193"/>
      <c r="D34" s="193"/>
      <c r="E34" s="193">
        <v>0</v>
      </c>
      <c r="F34" s="193">
        <v>32000</v>
      </c>
      <c r="G34" s="200">
        <v>44789</v>
      </c>
    </row>
    <row r="35" spans="1:7">
      <c r="A35" s="194">
        <v>892001990</v>
      </c>
      <c r="B35" s="188" t="s">
        <v>53</v>
      </c>
      <c r="C35" s="193"/>
      <c r="D35" s="193"/>
      <c r="E35" s="193">
        <v>0</v>
      </c>
      <c r="F35" s="193">
        <v>317271</v>
      </c>
      <c r="G35" s="200">
        <v>44789</v>
      </c>
    </row>
    <row r="36" spans="1:7">
      <c r="A36" s="192">
        <v>899999032</v>
      </c>
      <c r="B36" s="188" t="s">
        <v>44</v>
      </c>
      <c r="C36" s="193"/>
      <c r="D36" s="193"/>
      <c r="E36" s="193">
        <v>351708416</v>
      </c>
      <c r="F36" s="193">
        <v>942662382</v>
      </c>
      <c r="G36" s="200" t="s">
        <v>15095</v>
      </c>
    </row>
    <row r="37" spans="1:7">
      <c r="A37" s="192">
        <v>899999147</v>
      </c>
      <c r="B37" s="188" t="s">
        <v>45</v>
      </c>
      <c r="C37" s="193"/>
      <c r="D37" s="193"/>
      <c r="E37" s="193">
        <v>0</v>
      </c>
      <c r="F37" s="193">
        <v>3236183</v>
      </c>
      <c r="G37" s="200">
        <v>44790</v>
      </c>
    </row>
    <row r="38" spans="1:7">
      <c r="A38" s="192">
        <v>899999150</v>
      </c>
      <c r="B38" s="188" t="s">
        <v>63</v>
      </c>
      <c r="C38" s="193">
        <v>0</v>
      </c>
      <c r="D38" s="193">
        <v>0</v>
      </c>
      <c r="E38" s="193">
        <v>0</v>
      </c>
      <c r="F38" s="193">
        <v>0</v>
      </c>
      <c r="G38" s="200"/>
    </row>
    <row r="39" spans="1:7">
      <c r="A39" s="194">
        <v>899999151</v>
      </c>
      <c r="B39" s="188" t="s">
        <v>46</v>
      </c>
      <c r="C39" s="193"/>
      <c r="D39" s="193"/>
      <c r="E39" s="193">
        <v>13649294</v>
      </c>
      <c r="F39" s="193">
        <v>3773815</v>
      </c>
      <c r="G39" s="200">
        <v>44791</v>
      </c>
    </row>
    <row r="40" spans="1:7">
      <c r="A40" s="192">
        <v>899999156</v>
      </c>
      <c r="B40" s="188" t="s">
        <v>47</v>
      </c>
      <c r="C40" s="193"/>
      <c r="D40" s="193"/>
      <c r="E40" s="193">
        <v>0</v>
      </c>
      <c r="F40" s="193">
        <v>3644216</v>
      </c>
      <c r="G40" s="200">
        <v>44792</v>
      </c>
    </row>
    <row r="41" spans="1:7">
      <c r="A41" s="192">
        <v>899999158</v>
      </c>
      <c r="B41" s="188" t="s">
        <v>61</v>
      </c>
      <c r="C41" s="193"/>
      <c r="D41" s="193"/>
      <c r="E41" s="193">
        <v>0</v>
      </c>
      <c r="F41" s="193">
        <v>569329</v>
      </c>
      <c r="G41" s="200">
        <v>44782</v>
      </c>
    </row>
    <row r="42" spans="1:7">
      <c r="A42" s="196">
        <v>899999161</v>
      </c>
      <c r="B42" s="196" t="s">
        <v>77</v>
      </c>
      <c r="C42" s="193">
        <v>0</v>
      </c>
      <c r="D42" s="193">
        <v>0</v>
      </c>
      <c r="E42" s="193">
        <v>0</v>
      </c>
      <c r="F42" s="193">
        <v>0</v>
      </c>
      <c r="G42" s="200"/>
    </row>
    <row r="43" spans="1:7">
      <c r="A43" s="194">
        <v>899999163</v>
      </c>
      <c r="B43" s="188" t="s">
        <v>49</v>
      </c>
      <c r="C43" s="193"/>
      <c r="D43" s="193"/>
      <c r="E43" s="193">
        <v>0</v>
      </c>
      <c r="F43" s="193">
        <v>0</v>
      </c>
      <c r="G43" s="200"/>
    </row>
    <row r="44" spans="1:7">
      <c r="A44" s="194">
        <v>899999164</v>
      </c>
      <c r="B44" s="188" t="s">
        <v>69</v>
      </c>
      <c r="C44" s="193"/>
      <c r="D44" s="193"/>
      <c r="E44" s="193">
        <v>0</v>
      </c>
      <c r="F44" s="193">
        <v>685000</v>
      </c>
      <c r="G44" s="200">
        <v>44795</v>
      </c>
    </row>
    <row r="45" spans="1:7">
      <c r="A45" s="192">
        <v>899999165</v>
      </c>
      <c r="B45" s="188" t="s">
        <v>58</v>
      </c>
      <c r="C45" s="193"/>
      <c r="D45" s="193"/>
      <c r="E45" s="193">
        <v>0</v>
      </c>
      <c r="F45" s="193">
        <v>55677</v>
      </c>
      <c r="G45" s="200">
        <v>44795</v>
      </c>
    </row>
    <row r="46" spans="1:7">
      <c r="A46" s="188">
        <v>900000427</v>
      </c>
      <c r="B46" s="188" t="s">
        <v>82</v>
      </c>
      <c r="C46" s="193">
        <v>0</v>
      </c>
      <c r="D46" s="193">
        <v>0</v>
      </c>
      <c r="E46" s="193">
        <v>0</v>
      </c>
      <c r="F46" s="193">
        <v>0</v>
      </c>
      <c r="G46" s="200"/>
    </row>
    <row r="47" spans="1:7">
      <c r="A47" s="188">
        <v>900036553</v>
      </c>
      <c r="B47" s="188" t="s">
        <v>76</v>
      </c>
      <c r="C47" s="193">
        <v>0</v>
      </c>
      <c r="D47" s="193">
        <v>0</v>
      </c>
      <c r="E47" s="193">
        <v>0</v>
      </c>
      <c r="F47" s="193">
        <v>0</v>
      </c>
      <c r="G47" s="200"/>
    </row>
    <row r="48" spans="1:7">
      <c r="A48" s="199">
        <v>900058218</v>
      </c>
      <c r="B48" s="196" t="s">
        <v>75</v>
      </c>
      <c r="C48" s="193">
        <v>0</v>
      </c>
      <c r="D48" s="193">
        <v>39551313</v>
      </c>
      <c r="E48" s="193">
        <v>0</v>
      </c>
      <c r="F48" s="193">
        <v>0</v>
      </c>
      <c r="G48" s="200">
        <v>44784</v>
      </c>
    </row>
    <row r="49" spans="1:7">
      <c r="A49" s="188">
        <v>900094475</v>
      </c>
      <c r="B49" s="188" t="s">
        <v>79</v>
      </c>
      <c r="C49" s="193">
        <v>0</v>
      </c>
      <c r="D49" s="193">
        <v>0</v>
      </c>
      <c r="E49" s="193">
        <v>0</v>
      </c>
      <c r="F49" s="193">
        <v>0</v>
      </c>
      <c r="G49" s="200"/>
    </row>
    <row r="50" spans="1:7">
      <c r="A50" s="188">
        <v>900129296</v>
      </c>
      <c r="B50" s="188" t="s">
        <v>81</v>
      </c>
      <c r="C50" s="193">
        <v>0</v>
      </c>
      <c r="D50" s="193">
        <v>0</v>
      </c>
      <c r="E50" s="193">
        <v>0</v>
      </c>
      <c r="F50" s="193">
        <v>0</v>
      </c>
      <c r="G50" s="200"/>
    </row>
    <row r="51" spans="1:7">
      <c r="A51" s="196">
        <v>900147959</v>
      </c>
      <c r="B51" s="196" t="s">
        <v>78</v>
      </c>
      <c r="C51" s="193">
        <v>0</v>
      </c>
      <c r="D51" s="193">
        <v>0</v>
      </c>
      <c r="E51" s="193">
        <v>0</v>
      </c>
      <c r="F51" s="193">
        <v>0</v>
      </c>
      <c r="G51" s="200"/>
    </row>
    <row r="52" spans="1:7">
      <c r="A52" s="195">
        <v>900226715</v>
      </c>
      <c r="B52" s="188" t="s">
        <v>95</v>
      </c>
      <c r="C52" s="193">
        <v>0</v>
      </c>
      <c r="D52" s="193">
        <v>0</v>
      </c>
      <c r="E52" s="193">
        <v>0</v>
      </c>
      <c r="F52" s="193">
        <v>0</v>
      </c>
      <c r="G52" s="200"/>
    </row>
    <row r="53" spans="1:7">
      <c r="A53" s="196">
        <v>900283194</v>
      </c>
      <c r="B53" s="196" t="s">
        <v>67</v>
      </c>
      <c r="C53" s="193"/>
      <c r="D53" s="193"/>
      <c r="E53" s="193">
        <v>0</v>
      </c>
      <c r="F53" s="193">
        <v>2667</v>
      </c>
      <c r="G53" s="200">
        <v>44796</v>
      </c>
    </row>
    <row r="54" spans="1:7">
      <c r="A54" s="192">
        <v>900750333</v>
      </c>
      <c r="B54" s="188" t="s">
        <v>68</v>
      </c>
      <c r="C54" s="193"/>
      <c r="D54" s="193"/>
      <c r="E54" s="193">
        <v>0</v>
      </c>
      <c r="F54" s="193">
        <v>1522470</v>
      </c>
      <c r="G54" s="200">
        <v>44796</v>
      </c>
    </row>
    <row r="55" spans="1:7">
      <c r="A55" s="192">
        <v>900807482</v>
      </c>
      <c r="B55" s="188" t="s">
        <v>70</v>
      </c>
      <c r="C55" s="193"/>
      <c r="D55" s="193"/>
      <c r="E55" s="193">
        <v>0</v>
      </c>
      <c r="F55" s="193">
        <v>3158666</v>
      </c>
      <c r="G55" s="200">
        <v>44796</v>
      </c>
    </row>
  </sheetData>
  <autoFilter ref="A2:F55" xr:uid="{D5CF782C-67EF-4572-A462-47D70517D816}"/>
  <sortState xmlns:xlrd2="http://schemas.microsoft.com/office/spreadsheetml/2017/richdata2" ref="A3:B185">
    <sortCondition ref="A3:A185"/>
  </sortState>
  <mergeCells count="5">
    <mergeCell ref="C1:D1"/>
    <mergeCell ref="E1:F1"/>
    <mergeCell ref="G1:G2"/>
    <mergeCell ref="A1:A2"/>
    <mergeCell ref="B1:B2"/>
  </mergeCells>
  <conditionalFormatting sqref="B43">
    <cfRule type="expression" dxfId="1" priority="1">
      <formula>#REF!&lt;&gt;""</formula>
    </cfRule>
  </conditionalFormatting>
  <conditionalFormatting sqref="A43">
    <cfRule type="expression" dxfId="0" priority="2">
      <formula>#REF!&lt;&gt;""</formula>
    </cfRule>
  </conditionalFormatting>
  <dataValidations count="1">
    <dataValidation type="whole" allowBlank="1" showInputMessage="1" showErrorMessage="1" error="Sólo coloque el número del NIT sin puntos, comas o separadores. No incluya el digito de verificación" prompt="Favor colocar el número del NIT sin puntos ni comas y sin digito de verificación" sqref="A47" xr:uid="{33B65048-49F4-4827-AE2E-4A32771920A2}">
      <formula1>0</formula1>
      <formula2>9999999999</formula2>
    </dataValidation>
  </dataValidation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Reyes Bernal</dc:creator>
  <cp:keywords/>
  <dc:description/>
  <cp:lastModifiedBy>Guest User</cp:lastModifiedBy>
  <cp:revision/>
  <dcterms:created xsi:type="dcterms:W3CDTF">2022-07-01T15:24:19Z</dcterms:created>
  <dcterms:modified xsi:type="dcterms:W3CDTF">2022-07-19T20:19:23Z</dcterms:modified>
  <cp:category/>
  <cp:contentStatus/>
</cp:coreProperties>
</file>